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hunter5\Desktop\TSM\"/>
    </mc:Choice>
  </mc:AlternateContent>
  <bookViews>
    <workbookView xWindow="360" yWindow="60" windowWidth="13395" windowHeight="7485"/>
  </bookViews>
  <sheets>
    <sheet name="filtered_2150" sheetId="8" r:id="rId1"/>
    <sheet name="filtered_alap" sheetId="1" r:id="rId2"/>
    <sheet name="filteredwdpivot" sheetId="7" r:id="rId3"/>
    <sheet name="filtered_waltd" sheetId="6" r:id="rId4"/>
    <sheet name="JELMAGYARÁZAT" sheetId="2" r:id="rId5"/>
    <sheet name="production companies" sheetId="3" r:id="rId6"/>
    <sheet name="filtered_db_1" sheetId="4" r:id="rId7"/>
    <sheet name="filtered_db_2" sheetId="5" r:id="rId8"/>
  </sheets>
  <definedNames>
    <definedName name="_xlnm._FilterDatabase" localSheetId="0" hidden="1">filtered_2150!$A$1:$T$2150</definedName>
    <definedName name="_xlnm._FilterDatabase" localSheetId="1" hidden="1">filtered_alap!$A$1:$AG$2150</definedName>
    <definedName name="_xlnm._FilterDatabase" localSheetId="6" hidden="1">filtered_db_1!$A$1:$AF$3010</definedName>
    <definedName name="_xlnm._FilterDatabase" localSheetId="7" hidden="1">filtered_db_2!$A$1:$AF$1572</definedName>
    <definedName name="_xlnm._FilterDatabase" localSheetId="5" hidden="1">'production companies'!$A$1:$H$1572</definedName>
  </definedNames>
  <calcPr calcId="152511"/>
  <pivotCaches>
    <pivotCache cacheId="2" r:id="rId9"/>
    <pivotCache cacheId="3" r:id="rId10"/>
  </pivotCaches>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 i="1"/>
  <c r="B1573" i="3" l="1"/>
  <c r="C1573" i="3"/>
  <c r="D1573" i="3"/>
  <c r="E1573" i="3"/>
  <c r="H1573" i="3" s="1"/>
  <c r="F1573" i="3"/>
  <c r="G1573" i="3"/>
  <c r="B1574" i="3"/>
  <c r="H1574" i="3" s="1"/>
  <c r="C1574" i="3"/>
  <c r="D1574" i="3"/>
  <c r="E1574" i="3"/>
  <c r="F1574" i="3"/>
  <c r="G1574" i="3"/>
  <c r="B1575" i="3"/>
  <c r="C1575" i="3"/>
  <c r="D1575" i="3"/>
  <c r="E1575" i="3"/>
  <c r="F1575" i="3"/>
  <c r="G1575" i="3"/>
  <c r="B1576" i="3"/>
  <c r="C1576" i="3"/>
  <c r="D1576" i="3"/>
  <c r="E1576" i="3"/>
  <c r="F1576" i="3"/>
  <c r="G1576" i="3"/>
  <c r="B1577" i="3"/>
  <c r="C1577" i="3"/>
  <c r="D1577" i="3"/>
  <c r="E1577" i="3"/>
  <c r="F1577" i="3"/>
  <c r="G1577" i="3"/>
  <c r="B1578" i="3"/>
  <c r="C1578" i="3"/>
  <c r="D1578" i="3"/>
  <c r="E1578" i="3"/>
  <c r="F1578" i="3"/>
  <c r="G1578" i="3"/>
  <c r="B1579" i="3"/>
  <c r="C1579" i="3"/>
  <c r="D1579" i="3"/>
  <c r="E1579" i="3"/>
  <c r="F1579" i="3"/>
  <c r="G1579" i="3"/>
  <c r="B1580" i="3"/>
  <c r="C1580" i="3"/>
  <c r="D1580" i="3"/>
  <c r="E1580" i="3"/>
  <c r="F1580" i="3"/>
  <c r="G1580" i="3"/>
  <c r="B1581" i="3"/>
  <c r="C1581" i="3"/>
  <c r="D1581" i="3"/>
  <c r="E1581" i="3"/>
  <c r="F1581" i="3"/>
  <c r="G1581" i="3"/>
  <c r="B1582" i="3"/>
  <c r="C1582" i="3"/>
  <c r="D1582" i="3"/>
  <c r="E1582" i="3"/>
  <c r="H1582" i="3" s="1"/>
  <c r="F1582" i="3"/>
  <c r="G1582" i="3"/>
  <c r="B1583" i="3"/>
  <c r="C1583" i="3"/>
  <c r="D1583" i="3"/>
  <c r="E1583" i="3"/>
  <c r="F1583" i="3"/>
  <c r="G1583" i="3"/>
  <c r="B1584" i="3"/>
  <c r="C1584" i="3"/>
  <c r="D1584" i="3"/>
  <c r="E1584" i="3"/>
  <c r="F1584" i="3"/>
  <c r="G1584" i="3"/>
  <c r="B1585" i="3"/>
  <c r="C1585" i="3"/>
  <c r="D1585" i="3"/>
  <c r="E1585" i="3"/>
  <c r="F1585" i="3"/>
  <c r="G1585" i="3"/>
  <c r="B1586" i="3"/>
  <c r="C1586" i="3"/>
  <c r="D1586" i="3"/>
  <c r="E1586" i="3"/>
  <c r="F1586" i="3"/>
  <c r="G1586" i="3"/>
  <c r="H1586" i="3"/>
  <c r="B1587" i="3"/>
  <c r="C1587" i="3"/>
  <c r="D1587" i="3"/>
  <c r="E1587" i="3"/>
  <c r="H1587" i="3" s="1"/>
  <c r="F1587" i="3"/>
  <c r="G1587" i="3"/>
  <c r="B1588" i="3"/>
  <c r="C1588" i="3"/>
  <c r="D1588" i="3"/>
  <c r="E1588" i="3"/>
  <c r="F1588" i="3"/>
  <c r="G1588" i="3"/>
  <c r="B1589" i="3"/>
  <c r="C1589" i="3"/>
  <c r="D1589" i="3"/>
  <c r="E1589" i="3"/>
  <c r="F1589" i="3"/>
  <c r="G1589" i="3"/>
  <c r="B1590" i="3"/>
  <c r="H1590" i="3" s="1"/>
  <c r="C1590" i="3"/>
  <c r="D1590" i="3"/>
  <c r="E1590" i="3"/>
  <c r="F1590" i="3"/>
  <c r="G1590" i="3"/>
  <c r="B1591" i="3"/>
  <c r="C1591" i="3"/>
  <c r="D1591" i="3"/>
  <c r="E1591" i="3"/>
  <c r="F1591" i="3"/>
  <c r="G1591" i="3"/>
  <c r="B1592" i="3"/>
  <c r="C1592" i="3"/>
  <c r="D1592" i="3"/>
  <c r="E1592" i="3"/>
  <c r="F1592" i="3"/>
  <c r="G1592" i="3"/>
  <c r="B1593" i="3"/>
  <c r="C1593" i="3"/>
  <c r="D1593" i="3"/>
  <c r="E1593" i="3"/>
  <c r="F1593" i="3"/>
  <c r="G1593" i="3"/>
  <c r="B1594" i="3"/>
  <c r="C1594" i="3"/>
  <c r="D1594" i="3"/>
  <c r="E1594" i="3"/>
  <c r="F1594" i="3"/>
  <c r="G1594" i="3"/>
  <c r="B1595" i="3"/>
  <c r="C1595" i="3"/>
  <c r="D1595" i="3"/>
  <c r="E1595" i="3"/>
  <c r="F1595" i="3"/>
  <c r="G1595" i="3"/>
  <c r="B1596" i="3"/>
  <c r="C1596" i="3"/>
  <c r="D1596" i="3"/>
  <c r="E1596" i="3"/>
  <c r="F1596" i="3"/>
  <c r="G1596" i="3"/>
  <c r="B1597" i="3"/>
  <c r="C1597" i="3"/>
  <c r="D1597" i="3"/>
  <c r="E1597" i="3"/>
  <c r="F1597" i="3"/>
  <c r="G1597" i="3"/>
  <c r="B1598" i="3"/>
  <c r="C1598" i="3"/>
  <c r="D1598" i="3"/>
  <c r="E1598" i="3"/>
  <c r="H1598" i="3" s="1"/>
  <c r="F1598" i="3"/>
  <c r="G1598" i="3"/>
  <c r="B1599" i="3"/>
  <c r="C1599" i="3"/>
  <c r="D1599" i="3"/>
  <c r="E1599" i="3"/>
  <c r="F1599" i="3"/>
  <c r="G1599" i="3"/>
  <c r="B1600" i="3"/>
  <c r="C1600" i="3"/>
  <c r="D1600" i="3"/>
  <c r="E1600" i="3"/>
  <c r="F1600" i="3"/>
  <c r="G1600" i="3"/>
  <c r="B1601" i="3"/>
  <c r="C1601" i="3"/>
  <c r="D1601" i="3"/>
  <c r="E1601" i="3"/>
  <c r="F1601" i="3"/>
  <c r="G1601" i="3"/>
  <c r="B1602" i="3"/>
  <c r="C1602" i="3"/>
  <c r="D1602" i="3"/>
  <c r="E1602" i="3"/>
  <c r="F1602" i="3"/>
  <c r="G1602" i="3"/>
  <c r="H1602" i="3"/>
  <c r="B1603" i="3"/>
  <c r="C1603" i="3"/>
  <c r="D1603" i="3"/>
  <c r="E1603" i="3"/>
  <c r="H1603" i="3" s="1"/>
  <c r="F1603" i="3"/>
  <c r="G1603" i="3"/>
  <c r="B1604" i="3"/>
  <c r="C1604" i="3"/>
  <c r="D1604" i="3"/>
  <c r="E1604" i="3"/>
  <c r="F1604" i="3"/>
  <c r="G1604" i="3"/>
  <c r="B1605" i="3"/>
  <c r="C1605" i="3"/>
  <c r="D1605" i="3"/>
  <c r="E1605" i="3"/>
  <c r="F1605" i="3"/>
  <c r="G1605" i="3"/>
  <c r="B1606" i="3"/>
  <c r="C1606" i="3"/>
  <c r="D1606" i="3"/>
  <c r="E1606" i="3"/>
  <c r="F1606" i="3"/>
  <c r="G1606" i="3"/>
  <c r="B1607" i="3"/>
  <c r="C1607" i="3"/>
  <c r="D1607" i="3"/>
  <c r="E1607" i="3"/>
  <c r="F1607" i="3"/>
  <c r="G1607" i="3"/>
  <c r="B1608" i="3"/>
  <c r="C1608" i="3"/>
  <c r="D1608" i="3"/>
  <c r="E1608" i="3"/>
  <c r="F1608" i="3"/>
  <c r="G1608" i="3"/>
  <c r="B1609" i="3"/>
  <c r="C1609" i="3"/>
  <c r="D1609" i="3"/>
  <c r="E1609" i="3"/>
  <c r="F1609" i="3"/>
  <c r="G1609" i="3"/>
  <c r="B1610" i="3"/>
  <c r="C1610" i="3"/>
  <c r="D1610" i="3"/>
  <c r="E1610" i="3"/>
  <c r="F1610" i="3"/>
  <c r="G1610" i="3"/>
  <c r="B1611" i="3"/>
  <c r="C1611" i="3"/>
  <c r="D1611" i="3"/>
  <c r="E1611" i="3"/>
  <c r="F1611" i="3"/>
  <c r="G1611" i="3"/>
  <c r="B1612" i="3"/>
  <c r="C1612" i="3"/>
  <c r="D1612" i="3"/>
  <c r="E1612" i="3"/>
  <c r="F1612" i="3"/>
  <c r="G1612" i="3"/>
  <c r="B1613" i="3"/>
  <c r="C1613" i="3"/>
  <c r="D1613" i="3"/>
  <c r="E1613" i="3"/>
  <c r="F1613" i="3"/>
  <c r="G1613" i="3"/>
  <c r="B1614" i="3"/>
  <c r="C1614" i="3"/>
  <c r="D1614" i="3"/>
  <c r="E1614" i="3"/>
  <c r="H1614" i="3" s="1"/>
  <c r="F1614" i="3"/>
  <c r="G1614" i="3"/>
  <c r="B1615" i="3"/>
  <c r="C1615" i="3"/>
  <c r="D1615" i="3"/>
  <c r="E1615" i="3"/>
  <c r="F1615" i="3"/>
  <c r="G1615" i="3"/>
  <c r="B1616" i="3"/>
  <c r="C1616" i="3"/>
  <c r="D1616" i="3"/>
  <c r="E1616" i="3"/>
  <c r="F1616" i="3"/>
  <c r="G1616" i="3"/>
  <c r="B1617" i="3"/>
  <c r="C1617" i="3"/>
  <c r="D1617" i="3"/>
  <c r="E1617" i="3"/>
  <c r="F1617" i="3"/>
  <c r="G1617" i="3"/>
  <c r="B1618" i="3"/>
  <c r="C1618" i="3"/>
  <c r="D1618" i="3"/>
  <c r="E1618" i="3"/>
  <c r="F1618" i="3"/>
  <c r="G1618" i="3"/>
  <c r="H1618" i="3"/>
  <c r="B1619" i="3"/>
  <c r="C1619" i="3"/>
  <c r="D1619" i="3"/>
  <c r="E1619" i="3"/>
  <c r="H1619" i="3" s="1"/>
  <c r="F1619" i="3"/>
  <c r="G1619" i="3"/>
  <c r="B1620" i="3"/>
  <c r="C1620" i="3"/>
  <c r="D1620" i="3"/>
  <c r="E1620" i="3"/>
  <c r="F1620" i="3"/>
  <c r="G1620" i="3"/>
  <c r="B1621" i="3"/>
  <c r="C1621" i="3"/>
  <c r="D1621" i="3"/>
  <c r="E1621" i="3"/>
  <c r="F1621" i="3"/>
  <c r="G1621" i="3"/>
  <c r="B1622" i="3"/>
  <c r="C1622" i="3"/>
  <c r="D1622" i="3"/>
  <c r="E1622" i="3"/>
  <c r="F1622" i="3"/>
  <c r="G1622" i="3"/>
  <c r="B1623" i="3"/>
  <c r="C1623" i="3"/>
  <c r="D1623" i="3"/>
  <c r="E1623" i="3"/>
  <c r="F1623" i="3"/>
  <c r="G1623" i="3"/>
  <c r="B1624" i="3"/>
  <c r="C1624" i="3"/>
  <c r="D1624" i="3"/>
  <c r="E1624" i="3"/>
  <c r="F1624" i="3"/>
  <c r="G1624" i="3"/>
  <c r="B1625" i="3"/>
  <c r="C1625" i="3"/>
  <c r="D1625" i="3"/>
  <c r="E1625" i="3"/>
  <c r="F1625" i="3"/>
  <c r="G1625" i="3"/>
  <c r="B1626" i="3"/>
  <c r="C1626" i="3"/>
  <c r="D1626" i="3"/>
  <c r="E1626" i="3"/>
  <c r="F1626" i="3"/>
  <c r="G1626" i="3"/>
  <c r="B1627" i="3"/>
  <c r="C1627" i="3"/>
  <c r="D1627" i="3"/>
  <c r="E1627" i="3"/>
  <c r="F1627" i="3"/>
  <c r="G1627" i="3"/>
  <c r="B1628" i="3"/>
  <c r="C1628" i="3"/>
  <c r="D1628" i="3"/>
  <c r="E1628" i="3"/>
  <c r="F1628" i="3"/>
  <c r="G1628" i="3"/>
  <c r="B1629" i="3"/>
  <c r="C1629" i="3"/>
  <c r="D1629" i="3"/>
  <c r="E1629" i="3"/>
  <c r="F1629" i="3"/>
  <c r="G1629" i="3"/>
  <c r="B1630" i="3"/>
  <c r="C1630" i="3"/>
  <c r="D1630" i="3"/>
  <c r="E1630" i="3"/>
  <c r="H1630" i="3" s="1"/>
  <c r="F1630" i="3"/>
  <c r="G1630" i="3"/>
  <c r="B1631" i="3"/>
  <c r="C1631" i="3"/>
  <c r="D1631" i="3"/>
  <c r="E1631" i="3"/>
  <c r="F1631" i="3"/>
  <c r="G1631" i="3"/>
  <c r="B1632" i="3"/>
  <c r="C1632" i="3"/>
  <c r="D1632" i="3"/>
  <c r="E1632" i="3"/>
  <c r="F1632" i="3"/>
  <c r="G1632" i="3"/>
  <c r="B1633" i="3"/>
  <c r="C1633" i="3"/>
  <c r="D1633" i="3"/>
  <c r="E1633" i="3"/>
  <c r="F1633" i="3"/>
  <c r="G1633" i="3"/>
  <c r="B1634" i="3"/>
  <c r="C1634" i="3"/>
  <c r="D1634" i="3"/>
  <c r="E1634" i="3"/>
  <c r="F1634" i="3"/>
  <c r="G1634" i="3"/>
  <c r="H1634" i="3"/>
  <c r="B1635" i="3"/>
  <c r="C1635" i="3"/>
  <c r="D1635" i="3"/>
  <c r="E1635" i="3"/>
  <c r="F1635" i="3"/>
  <c r="G1635" i="3"/>
  <c r="B1636" i="3"/>
  <c r="C1636" i="3"/>
  <c r="D1636" i="3"/>
  <c r="E1636" i="3"/>
  <c r="F1636" i="3"/>
  <c r="G1636" i="3"/>
  <c r="B1637" i="3"/>
  <c r="C1637" i="3"/>
  <c r="D1637" i="3"/>
  <c r="E1637" i="3"/>
  <c r="F1637" i="3"/>
  <c r="G1637" i="3"/>
  <c r="B1638" i="3"/>
  <c r="C1638" i="3"/>
  <c r="D1638" i="3"/>
  <c r="E1638" i="3"/>
  <c r="F1638" i="3"/>
  <c r="G1638" i="3"/>
  <c r="B1639" i="3"/>
  <c r="C1639" i="3"/>
  <c r="D1639" i="3"/>
  <c r="E1639" i="3"/>
  <c r="F1639" i="3"/>
  <c r="G1639" i="3"/>
  <c r="B1640" i="3"/>
  <c r="C1640" i="3"/>
  <c r="D1640" i="3"/>
  <c r="E1640" i="3"/>
  <c r="F1640" i="3"/>
  <c r="G1640" i="3"/>
  <c r="B1641" i="3"/>
  <c r="C1641" i="3"/>
  <c r="D1641" i="3"/>
  <c r="E1641" i="3"/>
  <c r="F1641" i="3"/>
  <c r="G1641" i="3"/>
  <c r="B1642" i="3"/>
  <c r="C1642" i="3"/>
  <c r="D1642" i="3"/>
  <c r="E1642" i="3"/>
  <c r="F1642" i="3"/>
  <c r="G1642" i="3"/>
  <c r="B1643" i="3"/>
  <c r="C1643" i="3"/>
  <c r="D1643" i="3"/>
  <c r="E1643" i="3"/>
  <c r="F1643" i="3"/>
  <c r="G1643" i="3"/>
  <c r="B1644" i="3"/>
  <c r="C1644" i="3"/>
  <c r="D1644" i="3"/>
  <c r="E1644" i="3"/>
  <c r="F1644" i="3"/>
  <c r="G1644" i="3"/>
  <c r="B1645" i="3"/>
  <c r="C1645" i="3"/>
  <c r="D1645" i="3"/>
  <c r="E1645" i="3"/>
  <c r="F1645" i="3"/>
  <c r="G1645" i="3"/>
  <c r="B1646" i="3"/>
  <c r="C1646" i="3"/>
  <c r="D1646" i="3"/>
  <c r="E1646" i="3"/>
  <c r="H1646" i="3" s="1"/>
  <c r="F1646" i="3"/>
  <c r="G1646" i="3"/>
  <c r="B1647" i="3"/>
  <c r="C1647" i="3"/>
  <c r="D1647" i="3"/>
  <c r="E1647" i="3"/>
  <c r="F1647" i="3"/>
  <c r="G1647" i="3"/>
  <c r="B1648" i="3"/>
  <c r="C1648" i="3"/>
  <c r="D1648" i="3"/>
  <c r="E1648" i="3"/>
  <c r="F1648" i="3"/>
  <c r="G1648" i="3"/>
  <c r="B1649" i="3"/>
  <c r="C1649" i="3"/>
  <c r="D1649" i="3"/>
  <c r="E1649" i="3"/>
  <c r="F1649" i="3"/>
  <c r="G1649" i="3"/>
  <c r="B1650" i="3"/>
  <c r="C1650" i="3"/>
  <c r="D1650" i="3"/>
  <c r="E1650" i="3"/>
  <c r="F1650" i="3"/>
  <c r="G1650" i="3"/>
  <c r="H1650" i="3"/>
  <c r="B1651" i="3"/>
  <c r="C1651" i="3"/>
  <c r="D1651" i="3"/>
  <c r="E1651" i="3"/>
  <c r="H1651" i="3" s="1"/>
  <c r="F1651" i="3"/>
  <c r="G1651" i="3"/>
  <c r="B1652" i="3"/>
  <c r="C1652" i="3"/>
  <c r="D1652" i="3"/>
  <c r="E1652" i="3"/>
  <c r="F1652" i="3"/>
  <c r="G1652" i="3"/>
  <c r="B1653" i="3"/>
  <c r="C1653" i="3"/>
  <c r="D1653" i="3"/>
  <c r="E1653" i="3"/>
  <c r="F1653" i="3"/>
  <c r="G1653" i="3"/>
  <c r="B1654" i="3"/>
  <c r="H1654" i="3" s="1"/>
  <c r="C1654" i="3"/>
  <c r="D1654" i="3"/>
  <c r="E1654" i="3"/>
  <c r="F1654" i="3"/>
  <c r="G1654" i="3"/>
  <c r="B1655" i="3"/>
  <c r="C1655" i="3"/>
  <c r="D1655" i="3"/>
  <c r="E1655" i="3"/>
  <c r="F1655" i="3"/>
  <c r="G1655" i="3"/>
  <c r="B1656" i="3"/>
  <c r="C1656" i="3"/>
  <c r="D1656" i="3"/>
  <c r="E1656" i="3"/>
  <c r="F1656" i="3"/>
  <c r="G1656" i="3"/>
  <c r="B1657" i="3"/>
  <c r="C1657" i="3"/>
  <c r="D1657" i="3"/>
  <c r="E1657" i="3"/>
  <c r="F1657" i="3"/>
  <c r="G1657" i="3"/>
  <c r="B1658" i="3"/>
  <c r="C1658" i="3"/>
  <c r="D1658" i="3"/>
  <c r="E1658" i="3"/>
  <c r="F1658" i="3"/>
  <c r="G1658" i="3"/>
  <c r="B1659" i="3"/>
  <c r="C1659" i="3"/>
  <c r="D1659" i="3"/>
  <c r="E1659" i="3"/>
  <c r="F1659" i="3"/>
  <c r="G1659" i="3"/>
  <c r="B1660" i="3"/>
  <c r="C1660" i="3"/>
  <c r="D1660" i="3"/>
  <c r="E1660" i="3"/>
  <c r="F1660" i="3"/>
  <c r="G1660" i="3"/>
  <c r="B1661" i="3"/>
  <c r="C1661" i="3"/>
  <c r="D1661" i="3"/>
  <c r="E1661" i="3"/>
  <c r="F1661" i="3"/>
  <c r="G1661" i="3"/>
  <c r="B1662" i="3"/>
  <c r="C1662" i="3"/>
  <c r="D1662" i="3"/>
  <c r="E1662" i="3"/>
  <c r="H1662" i="3" s="1"/>
  <c r="F1662" i="3"/>
  <c r="G1662" i="3"/>
  <c r="B1663" i="3"/>
  <c r="C1663" i="3"/>
  <c r="D1663" i="3"/>
  <c r="E1663" i="3"/>
  <c r="F1663" i="3"/>
  <c r="G1663" i="3"/>
  <c r="B1664" i="3"/>
  <c r="C1664" i="3"/>
  <c r="D1664" i="3"/>
  <c r="E1664" i="3"/>
  <c r="F1664" i="3"/>
  <c r="G1664" i="3"/>
  <c r="B1665" i="3"/>
  <c r="C1665" i="3"/>
  <c r="D1665" i="3"/>
  <c r="E1665" i="3"/>
  <c r="F1665" i="3"/>
  <c r="G1665" i="3"/>
  <c r="B1666" i="3"/>
  <c r="C1666" i="3"/>
  <c r="D1666" i="3"/>
  <c r="E1666" i="3"/>
  <c r="F1666" i="3"/>
  <c r="G1666" i="3"/>
  <c r="H1666" i="3"/>
  <c r="B1667" i="3"/>
  <c r="C1667" i="3"/>
  <c r="D1667" i="3"/>
  <c r="E1667" i="3"/>
  <c r="H1667" i="3" s="1"/>
  <c r="F1667" i="3"/>
  <c r="G1667" i="3"/>
  <c r="B1668" i="3"/>
  <c r="C1668" i="3"/>
  <c r="D1668" i="3"/>
  <c r="E1668" i="3"/>
  <c r="F1668" i="3"/>
  <c r="G1668" i="3"/>
  <c r="B1669" i="3"/>
  <c r="C1669" i="3"/>
  <c r="D1669" i="3"/>
  <c r="E1669" i="3"/>
  <c r="F1669" i="3"/>
  <c r="G1669" i="3"/>
  <c r="B1670" i="3"/>
  <c r="C1670" i="3"/>
  <c r="D1670" i="3"/>
  <c r="E1670" i="3"/>
  <c r="F1670" i="3"/>
  <c r="G1670" i="3"/>
  <c r="B1671" i="3"/>
  <c r="C1671" i="3"/>
  <c r="D1671" i="3"/>
  <c r="E1671" i="3"/>
  <c r="F1671" i="3"/>
  <c r="G1671" i="3"/>
  <c r="B1672" i="3"/>
  <c r="C1672" i="3"/>
  <c r="D1672" i="3"/>
  <c r="E1672" i="3"/>
  <c r="F1672" i="3"/>
  <c r="G1672" i="3"/>
  <c r="B1673" i="3"/>
  <c r="C1673" i="3"/>
  <c r="D1673" i="3"/>
  <c r="E1673" i="3"/>
  <c r="F1673" i="3"/>
  <c r="G1673" i="3"/>
  <c r="B1674" i="3"/>
  <c r="C1674" i="3"/>
  <c r="D1674" i="3"/>
  <c r="E1674" i="3"/>
  <c r="F1674" i="3"/>
  <c r="G1674" i="3"/>
  <c r="B1675" i="3"/>
  <c r="C1675" i="3"/>
  <c r="D1675" i="3"/>
  <c r="E1675" i="3"/>
  <c r="F1675" i="3"/>
  <c r="G1675" i="3"/>
  <c r="B1676" i="3"/>
  <c r="C1676" i="3"/>
  <c r="D1676" i="3"/>
  <c r="E1676" i="3"/>
  <c r="F1676" i="3"/>
  <c r="G1676" i="3"/>
  <c r="B1677" i="3"/>
  <c r="C1677" i="3"/>
  <c r="D1677" i="3"/>
  <c r="E1677" i="3"/>
  <c r="F1677" i="3"/>
  <c r="G1677" i="3"/>
  <c r="B1678" i="3"/>
  <c r="C1678" i="3"/>
  <c r="D1678" i="3"/>
  <c r="E1678" i="3"/>
  <c r="H1678" i="3" s="1"/>
  <c r="F1678" i="3"/>
  <c r="G1678" i="3"/>
  <c r="B1679" i="3"/>
  <c r="C1679" i="3"/>
  <c r="D1679" i="3"/>
  <c r="E1679" i="3"/>
  <c r="F1679" i="3"/>
  <c r="G1679" i="3"/>
  <c r="B1680" i="3"/>
  <c r="C1680" i="3"/>
  <c r="D1680" i="3"/>
  <c r="E1680" i="3"/>
  <c r="F1680" i="3"/>
  <c r="G1680" i="3"/>
  <c r="B1681" i="3"/>
  <c r="C1681" i="3"/>
  <c r="D1681" i="3"/>
  <c r="E1681" i="3"/>
  <c r="F1681" i="3"/>
  <c r="G1681" i="3"/>
  <c r="B1682" i="3"/>
  <c r="C1682" i="3"/>
  <c r="D1682" i="3"/>
  <c r="E1682" i="3"/>
  <c r="F1682" i="3"/>
  <c r="G1682" i="3"/>
  <c r="H1682" i="3"/>
  <c r="B1683" i="3"/>
  <c r="C1683" i="3"/>
  <c r="D1683" i="3"/>
  <c r="E1683" i="3"/>
  <c r="F1683" i="3"/>
  <c r="G1683" i="3"/>
  <c r="B1684" i="3"/>
  <c r="C1684" i="3"/>
  <c r="D1684" i="3"/>
  <c r="E1684" i="3"/>
  <c r="F1684" i="3"/>
  <c r="G1684" i="3"/>
  <c r="B1685" i="3"/>
  <c r="C1685" i="3"/>
  <c r="D1685" i="3"/>
  <c r="E1685" i="3"/>
  <c r="F1685" i="3"/>
  <c r="G1685" i="3"/>
  <c r="B1686" i="3"/>
  <c r="H1686" i="3" s="1"/>
  <c r="C1686" i="3"/>
  <c r="D1686" i="3"/>
  <c r="E1686" i="3"/>
  <c r="F1686" i="3"/>
  <c r="G1686" i="3"/>
  <c r="B1687" i="3"/>
  <c r="C1687" i="3"/>
  <c r="D1687" i="3"/>
  <c r="E1687" i="3"/>
  <c r="F1687" i="3"/>
  <c r="G1687" i="3"/>
  <c r="B1688" i="3"/>
  <c r="C1688" i="3"/>
  <c r="D1688" i="3"/>
  <c r="E1688" i="3"/>
  <c r="F1688" i="3"/>
  <c r="G1688" i="3"/>
  <c r="B1689" i="3"/>
  <c r="C1689" i="3"/>
  <c r="D1689" i="3"/>
  <c r="E1689" i="3"/>
  <c r="F1689" i="3"/>
  <c r="G1689" i="3"/>
  <c r="B1690" i="3"/>
  <c r="C1690" i="3"/>
  <c r="D1690" i="3"/>
  <c r="E1690" i="3"/>
  <c r="F1690" i="3"/>
  <c r="G1690" i="3"/>
  <c r="B1691" i="3"/>
  <c r="C1691" i="3"/>
  <c r="D1691" i="3"/>
  <c r="E1691" i="3"/>
  <c r="F1691" i="3"/>
  <c r="G1691" i="3"/>
  <c r="B1692" i="3"/>
  <c r="C1692" i="3"/>
  <c r="D1692" i="3"/>
  <c r="E1692" i="3"/>
  <c r="F1692" i="3"/>
  <c r="G1692" i="3"/>
  <c r="B1693" i="3"/>
  <c r="C1693" i="3"/>
  <c r="D1693" i="3"/>
  <c r="E1693" i="3"/>
  <c r="F1693" i="3"/>
  <c r="G1693" i="3"/>
  <c r="B1694" i="3"/>
  <c r="C1694" i="3"/>
  <c r="D1694" i="3"/>
  <c r="E1694" i="3"/>
  <c r="H1694" i="3" s="1"/>
  <c r="F1694" i="3"/>
  <c r="G1694" i="3"/>
  <c r="B1695" i="3"/>
  <c r="C1695" i="3"/>
  <c r="D1695" i="3"/>
  <c r="E1695" i="3"/>
  <c r="F1695" i="3"/>
  <c r="G1695" i="3"/>
  <c r="B1696" i="3"/>
  <c r="C1696" i="3"/>
  <c r="D1696" i="3"/>
  <c r="E1696" i="3"/>
  <c r="F1696" i="3"/>
  <c r="G1696" i="3"/>
  <c r="B1697" i="3"/>
  <c r="C1697" i="3"/>
  <c r="D1697" i="3"/>
  <c r="E1697" i="3"/>
  <c r="F1697" i="3"/>
  <c r="G1697" i="3"/>
  <c r="B1698" i="3"/>
  <c r="C1698" i="3"/>
  <c r="D1698" i="3"/>
  <c r="E1698" i="3"/>
  <c r="F1698" i="3"/>
  <c r="G1698" i="3"/>
  <c r="H1698" i="3"/>
  <c r="B1699" i="3"/>
  <c r="C1699" i="3"/>
  <c r="D1699" i="3"/>
  <c r="E1699" i="3"/>
  <c r="F1699" i="3"/>
  <c r="G1699" i="3"/>
  <c r="B1700" i="3"/>
  <c r="C1700" i="3"/>
  <c r="D1700" i="3"/>
  <c r="E1700" i="3"/>
  <c r="F1700" i="3"/>
  <c r="G1700" i="3"/>
  <c r="B1701" i="3"/>
  <c r="C1701" i="3"/>
  <c r="D1701" i="3"/>
  <c r="E1701" i="3"/>
  <c r="F1701" i="3"/>
  <c r="G1701" i="3"/>
  <c r="B1702" i="3"/>
  <c r="C1702" i="3"/>
  <c r="D1702" i="3"/>
  <c r="E1702" i="3"/>
  <c r="F1702" i="3"/>
  <c r="G1702" i="3"/>
  <c r="B1703" i="3"/>
  <c r="C1703" i="3"/>
  <c r="D1703" i="3"/>
  <c r="E1703" i="3"/>
  <c r="F1703" i="3"/>
  <c r="G1703" i="3"/>
  <c r="B1704" i="3"/>
  <c r="C1704" i="3"/>
  <c r="D1704" i="3"/>
  <c r="E1704" i="3"/>
  <c r="F1704" i="3"/>
  <c r="G1704" i="3"/>
  <c r="B1705" i="3"/>
  <c r="C1705" i="3"/>
  <c r="D1705" i="3"/>
  <c r="E1705" i="3"/>
  <c r="F1705" i="3"/>
  <c r="G1705" i="3"/>
  <c r="B1706" i="3"/>
  <c r="C1706" i="3"/>
  <c r="D1706" i="3"/>
  <c r="E1706" i="3"/>
  <c r="F1706" i="3"/>
  <c r="G1706" i="3"/>
  <c r="B1707" i="3"/>
  <c r="C1707" i="3"/>
  <c r="D1707" i="3"/>
  <c r="E1707" i="3"/>
  <c r="F1707" i="3"/>
  <c r="G1707" i="3"/>
  <c r="B1708" i="3"/>
  <c r="C1708" i="3"/>
  <c r="D1708" i="3"/>
  <c r="E1708" i="3"/>
  <c r="F1708" i="3"/>
  <c r="G1708" i="3"/>
  <c r="B1709" i="3"/>
  <c r="C1709" i="3"/>
  <c r="D1709" i="3"/>
  <c r="E1709" i="3"/>
  <c r="F1709" i="3"/>
  <c r="G1709" i="3"/>
  <c r="B1710" i="3"/>
  <c r="C1710" i="3"/>
  <c r="D1710" i="3"/>
  <c r="E1710" i="3"/>
  <c r="H1710" i="3" s="1"/>
  <c r="F1710" i="3"/>
  <c r="G1710" i="3"/>
  <c r="B1711" i="3"/>
  <c r="C1711" i="3"/>
  <c r="D1711" i="3"/>
  <c r="E1711" i="3"/>
  <c r="F1711" i="3"/>
  <c r="G1711" i="3"/>
  <c r="B1712" i="3"/>
  <c r="C1712" i="3"/>
  <c r="D1712" i="3"/>
  <c r="E1712" i="3"/>
  <c r="F1712" i="3"/>
  <c r="G1712" i="3"/>
  <c r="B1713" i="3"/>
  <c r="C1713" i="3"/>
  <c r="D1713" i="3"/>
  <c r="E1713" i="3"/>
  <c r="F1713" i="3"/>
  <c r="G1713" i="3"/>
  <c r="B1714" i="3"/>
  <c r="C1714" i="3"/>
  <c r="D1714" i="3"/>
  <c r="E1714" i="3"/>
  <c r="F1714" i="3"/>
  <c r="G1714" i="3"/>
  <c r="H1714" i="3"/>
  <c r="B1715" i="3"/>
  <c r="C1715" i="3"/>
  <c r="D1715" i="3"/>
  <c r="E1715" i="3"/>
  <c r="F1715" i="3"/>
  <c r="G1715" i="3"/>
  <c r="B1716" i="3"/>
  <c r="C1716" i="3"/>
  <c r="D1716" i="3"/>
  <c r="E1716" i="3"/>
  <c r="F1716" i="3"/>
  <c r="G1716" i="3"/>
  <c r="B1717" i="3"/>
  <c r="C1717" i="3"/>
  <c r="D1717" i="3"/>
  <c r="E1717" i="3"/>
  <c r="F1717" i="3"/>
  <c r="G1717" i="3"/>
  <c r="B1718" i="3"/>
  <c r="H1718" i="3" s="1"/>
  <c r="C1718" i="3"/>
  <c r="D1718" i="3"/>
  <c r="E1718" i="3"/>
  <c r="F1718" i="3"/>
  <c r="G1718" i="3"/>
  <c r="B1719" i="3"/>
  <c r="C1719" i="3"/>
  <c r="D1719" i="3"/>
  <c r="E1719" i="3"/>
  <c r="F1719" i="3"/>
  <c r="G1719" i="3"/>
  <c r="B1720" i="3"/>
  <c r="C1720" i="3"/>
  <c r="D1720" i="3"/>
  <c r="E1720" i="3"/>
  <c r="F1720" i="3"/>
  <c r="G1720" i="3"/>
  <c r="B1721" i="3"/>
  <c r="C1721" i="3"/>
  <c r="D1721" i="3"/>
  <c r="E1721" i="3"/>
  <c r="F1721" i="3"/>
  <c r="G1721" i="3"/>
  <c r="B1722" i="3"/>
  <c r="C1722" i="3"/>
  <c r="D1722" i="3"/>
  <c r="E1722" i="3"/>
  <c r="F1722" i="3"/>
  <c r="G1722" i="3"/>
  <c r="B1723" i="3"/>
  <c r="C1723" i="3"/>
  <c r="D1723" i="3"/>
  <c r="E1723" i="3"/>
  <c r="F1723" i="3"/>
  <c r="G1723" i="3"/>
  <c r="B1724" i="3"/>
  <c r="C1724" i="3"/>
  <c r="D1724" i="3"/>
  <c r="E1724" i="3"/>
  <c r="F1724" i="3"/>
  <c r="G1724" i="3"/>
  <c r="B1725" i="3"/>
  <c r="C1725" i="3"/>
  <c r="D1725" i="3"/>
  <c r="E1725" i="3"/>
  <c r="F1725" i="3"/>
  <c r="G1725" i="3"/>
  <c r="B1726" i="3"/>
  <c r="C1726" i="3"/>
  <c r="D1726" i="3"/>
  <c r="E1726" i="3"/>
  <c r="H1726" i="3" s="1"/>
  <c r="F1726" i="3"/>
  <c r="G1726" i="3"/>
  <c r="B1727" i="3"/>
  <c r="C1727" i="3"/>
  <c r="D1727" i="3"/>
  <c r="E1727" i="3"/>
  <c r="F1727" i="3"/>
  <c r="G1727" i="3"/>
  <c r="B1728" i="3"/>
  <c r="C1728" i="3"/>
  <c r="D1728" i="3"/>
  <c r="E1728" i="3"/>
  <c r="F1728" i="3"/>
  <c r="G1728" i="3"/>
  <c r="B1729" i="3"/>
  <c r="C1729" i="3"/>
  <c r="D1729" i="3"/>
  <c r="E1729" i="3"/>
  <c r="F1729" i="3"/>
  <c r="G1729" i="3"/>
  <c r="B1730" i="3"/>
  <c r="C1730" i="3"/>
  <c r="D1730" i="3"/>
  <c r="E1730" i="3"/>
  <c r="F1730" i="3"/>
  <c r="G1730" i="3"/>
  <c r="H1730" i="3"/>
  <c r="B1731" i="3"/>
  <c r="C1731" i="3"/>
  <c r="D1731" i="3"/>
  <c r="E1731" i="3"/>
  <c r="F1731" i="3"/>
  <c r="G1731" i="3"/>
  <c r="B1732" i="3"/>
  <c r="C1732" i="3"/>
  <c r="D1732" i="3"/>
  <c r="E1732" i="3"/>
  <c r="F1732" i="3"/>
  <c r="G1732" i="3"/>
  <c r="B1733" i="3"/>
  <c r="C1733" i="3"/>
  <c r="D1733" i="3"/>
  <c r="E1733" i="3"/>
  <c r="F1733" i="3"/>
  <c r="G1733" i="3"/>
  <c r="B1734" i="3"/>
  <c r="C1734" i="3"/>
  <c r="D1734" i="3"/>
  <c r="E1734" i="3"/>
  <c r="F1734" i="3"/>
  <c r="G1734" i="3"/>
  <c r="B1735" i="3"/>
  <c r="C1735" i="3"/>
  <c r="D1735" i="3"/>
  <c r="E1735" i="3"/>
  <c r="F1735" i="3"/>
  <c r="G1735" i="3"/>
  <c r="B1736" i="3"/>
  <c r="C1736" i="3"/>
  <c r="D1736" i="3"/>
  <c r="E1736" i="3"/>
  <c r="F1736" i="3"/>
  <c r="G1736" i="3"/>
  <c r="B1737" i="3"/>
  <c r="C1737" i="3"/>
  <c r="D1737" i="3"/>
  <c r="E1737" i="3"/>
  <c r="F1737" i="3"/>
  <c r="G1737" i="3"/>
  <c r="B1738" i="3"/>
  <c r="C1738" i="3"/>
  <c r="D1738" i="3"/>
  <c r="E1738" i="3"/>
  <c r="F1738" i="3"/>
  <c r="G1738" i="3"/>
  <c r="B1739" i="3"/>
  <c r="C1739" i="3"/>
  <c r="D1739" i="3"/>
  <c r="E1739" i="3"/>
  <c r="F1739" i="3"/>
  <c r="G1739" i="3"/>
  <c r="B1740" i="3"/>
  <c r="C1740" i="3"/>
  <c r="D1740" i="3"/>
  <c r="E1740" i="3"/>
  <c r="F1740" i="3"/>
  <c r="G1740" i="3"/>
  <c r="B1741" i="3"/>
  <c r="C1741" i="3"/>
  <c r="D1741" i="3"/>
  <c r="E1741" i="3"/>
  <c r="F1741" i="3"/>
  <c r="G1741" i="3"/>
  <c r="B1742" i="3"/>
  <c r="C1742" i="3"/>
  <c r="D1742" i="3"/>
  <c r="E1742" i="3"/>
  <c r="H1742" i="3" s="1"/>
  <c r="F1742" i="3"/>
  <c r="G1742" i="3"/>
  <c r="B1743" i="3"/>
  <c r="C1743" i="3"/>
  <c r="D1743" i="3"/>
  <c r="E1743" i="3"/>
  <c r="F1743" i="3"/>
  <c r="G1743" i="3"/>
  <c r="B1744" i="3"/>
  <c r="C1744" i="3"/>
  <c r="D1744" i="3"/>
  <c r="E1744" i="3"/>
  <c r="F1744" i="3"/>
  <c r="G1744" i="3"/>
  <c r="B1745" i="3"/>
  <c r="C1745" i="3"/>
  <c r="D1745" i="3"/>
  <c r="E1745" i="3"/>
  <c r="F1745" i="3"/>
  <c r="G1745" i="3"/>
  <c r="B1746" i="3"/>
  <c r="C1746" i="3"/>
  <c r="D1746" i="3"/>
  <c r="E1746" i="3"/>
  <c r="F1746" i="3"/>
  <c r="G1746" i="3"/>
  <c r="H1746" i="3"/>
  <c r="B1747" i="3"/>
  <c r="C1747" i="3"/>
  <c r="D1747" i="3"/>
  <c r="E1747" i="3"/>
  <c r="F1747" i="3"/>
  <c r="G1747" i="3"/>
  <c r="B1748" i="3"/>
  <c r="C1748" i="3"/>
  <c r="D1748" i="3"/>
  <c r="E1748" i="3"/>
  <c r="F1748" i="3"/>
  <c r="G1748" i="3"/>
  <c r="B1749" i="3"/>
  <c r="C1749" i="3"/>
  <c r="D1749" i="3"/>
  <c r="E1749" i="3"/>
  <c r="F1749" i="3"/>
  <c r="G1749" i="3"/>
  <c r="B1750" i="3"/>
  <c r="H1750" i="3" s="1"/>
  <c r="C1750" i="3"/>
  <c r="D1750" i="3"/>
  <c r="E1750" i="3"/>
  <c r="F1750" i="3"/>
  <c r="G1750" i="3"/>
  <c r="B1751" i="3"/>
  <c r="C1751" i="3"/>
  <c r="D1751" i="3"/>
  <c r="E1751" i="3"/>
  <c r="F1751" i="3"/>
  <c r="G1751" i="3"/>
  <c r="B1752" i="3"/>
  <c r="C1752" i="3"/>
  <c r="D1752" i="3"/>
  <c r="E1752" i="3"/>
  <c r="F1752" i="3"/>
  <c r="G1752" i="3"/>
  <c r="B1753" i="3"/>
  <c r="C1753" i="3"/>
  <c r="D1753" i="3"/>
  <c r="E1753" i="3"/>
  <c r="F1753" i="3"/>
  <c r="G1753" i="3"/>
  <c r="B1754" i="3"/>
  <c r="C1754" i="3"/>
  <c r="D1754" i="3"/>
  <c r="E1754" i="3"/>
  <c r="F1754" i="3"/>
  <c r="G1754" i="3"/>
  <c r="B1755" i="3"/>
  <c r="C1755" i="3"/>
  <c r="D1755" i="3"/>
  <c r="E1755" i="3"/>
  <c r="F1755" i="3"/>
  <c r="G1755" i="3"/>
  <c r="B1756" i="3"/>
  <c r="C1756" i="3"/>
  <c r="D1756" i="3"/>
  <c r="E1756" i="3"/>
  <c r="F1756" i="3"/>
  <c r="G1756" i="3"/>
  <c r="B1757" i="3"/>
  <c r="C1757" i="3"/>
  <c r="D1757" i="3"/>
  <c r="E1757" i="3"/>
  <c r="F1757" i="3"/>
  <c r="G1757" i="3"/>
  <c r="B1758" i="3"/>
  <c r="C1758" i="3"/>
  <c r="D1758" i="3"/>
  <c r="E1758" i="3"/>
  <c r="H1758" i="3" s="1"/>
  <c r="F1758" i="3"/>
  <c r="G1758" i="3"/>
  <c r="B1759" i="3"/>
  <c r="C1759" i="3"/>
  <c r="D1759" i="3"/>
  <c r="E1759" i="3"/>
  <c r="F1759" i="3"/>
  <c r="G1759" i="3"/>
  <c r="B1760" i="3"/>
  <c r="C1760" i="3"/>
  <c r="D1760" i="3"/>
  <c r="E1760" i="3"/>
  <c r="F1760" i="3"/>
  <c r="G1760" i="3"/>
  <c r="B1761" i="3"/>
  <c r="C1761" i="3"/>
  <c r="D1761" i="3"/>
  <c r="E1761" i="3"/>
  <c r="F1761" i="3"/>
  <c r="G1761" i="3"/>
  <c r="B1762" i="3"/>
  <c r="C1762" i="3"/>
  <c r="D1762" i="3"/>
  <c r="E1762" i="3"/>
  <c r="F1762" i="3"/>
  <c r="G1762" i="3"/>
  <c r="H1762" i="3"/>
  <c r="B1763" i="3"/>
  <c r="C1763" i="3"/>
  <c r="D1763" i="3"/>
  <c r="E1763" i="3"/>
  <c r="F1763" i="3"/>
  <c r="G1763" i="3"/>
  <c r="B1764" i="3"/>
  <c r="C1764" i="3"/>
  <c r="D1764" i="3"/>
  <c r="E1764" i="3"/>
  <c r="F1764" i="3"/>
  <c r="G1764" i="3"/>
  <c r="B1765" i="3"/>
  <c r="C1765" i="3"/>
  <c r="D1765" i="3"/>
  <c r="E1765" i="3"/>
  <c r="F1765" i="3"/>
  <c r="G1765" i="3"/>
  <c r="B1766" i="3"/>
  <c r="C1766" i="3"/>
  <c r="D1766" i="3"/>
  <c r="E1766" i="3"/>
  <c r="F1766" i="3"/>
  <c r="G1766" i="3"/>
  <c r="B1767" i="3"/>
  <c r="C1767" i="3"/>
  <c r="D1767" i="3"/>
  <c r="E1767" i="3"/>
  <c r="F1767" i="3"/>
  <c r="G1767" i="3"/>
  <c r="B1768" i="3"/>
  <c r="C1768" i="3"/>
  <c r="D1768" i="3"/>
  <c r="E1768" i="3"/>
  <c r="F1768" i="3"/>
  <c r="G1768" i="3"/>
  <c r="B1769" i="3"/>
  <c r="C1769" i="3"/>
  <c r="D1769" i="3"/>
  <c r="E1769" i="3"/>
  <c r="F1769" i="3"/>
  <c r="G1769" i="3"/>
  <c r="B1770" i="3"/>
  <c r="C1770" i="3"/>
  <c r="D1770" i="3"/>
  <c r="E1770" i="3"/>
  <c r="F1770" i="3"/>
  <c r="G1770" i="3"/>
  <c r="B1771" i="3"/>
  <c r="C1771" i="3"/>
  <c r="D1771" i="3"/>
  <c r="E1771" i="3"/>
  <c r="F1771" i="3"/>
  <c r="G1771" i="3"/>
  <c r="B1772" i="3"/>
  <c r="C1772" i="3"/>
  <c r="D1772" i="3"/>
  <c r="E1772" i="3"/>
  <c r="F1772" i="3"/>
  <c r="G1772" i="3"/>
  <c r="B1773" i="3"/>
  <c r="C1773" i="3"/>
  <c r="D1773" i="3"/>
  <c r="E1773" i="3"/>
  <c r="F1773" i="3"/>
  <c r="G1773" i="3"/>
  <c r="B1774" i="3"/>
  <c r="C1774" i="3"/>
  <c r="D1774" i="3"/>
  <c r="E1774" i="3"/>
  <c r="H1774" i="3" s="1"/>
  <c r="F1774" i="3"/>
  <c r="G1774" i="3"/>
  <c r="B1775" i="3"/>
  <c r="C1775" i="3"/>
  <c r="D1775" i="3"/>
  <c r="E1775" i="3"/>
  <c r="F1775" i="3"/>
  <c r="G1775" i="3"/>
  <c r="B1776" i="3"/>
  <c r="C1776" i="3"/>
  <c r="D1776" i="3"/>
  <c r="E1776" i="3"/>
  <c r="F1776" i="3"/>
  <c r="G1776" i="3"/>
  <c r="B1777" i="3"/>
  <c r="C1777" i="3"/>
  <c r="D1777" i="3"/>
  <c r="E1777" i="3"/>
  <c r="F1777" i="3"/>
  <c r="G1777" i="3"/>
  <c r="B1778" i="3"/>
  <c r="C1778" i="3"/>
  <c r="D1778" i="3"/>
  <c r="E1778" i="3"/>
  <c r="F1778" i="3"/>
  <c r="G1778" i="3"/>
  <c r="H1778" i="3"/>
  <c r="B1779" i="3"/>
  <c r="C1779" i="3"/>
  <c r="D1779" i="3"/>
  <c r="E1779" i="3"/>
  <c r="F1779" i="3"/>
  <c r="G1779" i="3"/>
  <c r="B1780" i="3"/>
  <c r="C1780" i="3"/>
  <c r="D1780" i="3"/>
  <c r="E1780" i="3"/>
  <c r="F1780" i="3"/>
  <c r="G1780" i="3"/>
  <c r="B1781" i="3"/>
  <c r="C1781" i="3"/>
  <c r="D1781" i="3"/>
  <c r="E1781" i="3"/>
  <c r="F1781" i="3"/>
  <c r="G1781" i="3"/>
  <c r="B1782" i="3"/>
  <c r="H1782" i="3" s="1"/>
  <c r="C1782" i="3"/>
  <c r="D1782" i="3"/>
  <c r="E1782" i="3"/>
  <c r="F1782" i="3"/>
  <c r="G1782" i="3"/>
  <c r="B1783" i="3"/>
  <c r="C1783" i="3"/>
  <c r="D1783" i="3"/>
  <c r="E1783" i="3"/>
  <c r="F1783" i="3"/>
  <c r="G1783" i="3"/>
  <c r="B1784" i="3"/>
  <c r="C1784" i="3"/>
  <c r="D1784" i="3"/>
  <c r="E1784" i="3"/>
  <c r="F1784" i="3"/>
  <c r="G1784" i="3"/>
  <c r="B1785" i="3"/>
  <c r="C1785" i="3"/>
  <c r="D1785" i="3"/>
  <c r="E1785" i="3"/>
  <c r="F1785" i="3"/>
  <c r="G1785" i="3"/>
  <c r="B1786" i="3"/>
  <c r="C1786" i="3"/>
  <c r="D1786" i="3"/>
  <c r="E1786" i="3"/>
  <c r="F1786" i="3"/>
  <c r="G1786" i="3"/>
  <c r="B1787" i="3"/>
  <c r="C1787" i="3"/>
  <c r="D1787" i="3"/>
  <c r="E1787" i="3"/>
  <c r="F1787" i="3"/>
  <c r="G1787" i="3"/>
  <c r="H1787" i="3"/>
  <c r="B1788" i="3"/>
  <c r="C1788" i="3"/>
  <c r="D1788" i="3"/>
  <c r="E1788" i="3"/>
  <c r="F1788" i="3"/>
  <c r="G1788" i="3"/>
  <c r="B1789" i="3"/>
  <c r="C1789" i="3"/>
  <c r="D1789" i="3"/>
  <c r="E1789" i="3"/>
  <c r="F1789" i="3"/>
  <c r="G1789" i="3"/>
  <c r="B1790" i="3"/>
  <c r="C1790" i="3"/>
  <c r="D1790" i="3"/>
  <c r="E1790" i="3"/>
  <c r="F1790" i="3"/>
  <c r="G1790" i="3"/>
  <c r="B1791" i="3"/>
  <c r="C1791" i="3"/>
  <c r="D1791" i="3"/>
  <c r="E1791" i="3"/>
  <c r="F1791" i="3"/>
  <c r="G1791" i="3"/>
  <c r="B1792" i="3"/>
  <c r="C1792" i="3"/>
  <c r="D1792" i="3"/>
  <c r="E1792" i="3"/>
  <c r="F1792" i="3"/>
  <c r="G1792" i="3"/>
  <c r="B1793" i="3"/>
  <c r="C1793" i="3"/>
  <c r="D1793" i="3"/>
  <c r="E1793" i="3"/>
  <c r="F1793" i="3"/>
  <c r="G1793" i="3"/>
  <c r="B1794" i="3"/>
  <c r="C1794" i="3"/>
  <c r="D1794" i="3"/>
  <c r="E1794" i="3"/>
  <c r="F1794" i="3"/>
  <c r="G1794" i="3"/>
  <c r="B1795" i="3"/>
  <c r="C1795" i="3"/>
  <c r="D1795" i="3"/>
  <c r="E1795" i="3"/>
  <c r="F1795" i="3"/>
  <c r="G1795" i="3"/>
  <c r="B1796" i="3"/>
  <c r="C1796" i="3"/>
  <c r="D1796" i="3"/>
  <c r="E1796" i="3"/>
  <c r="F1796" i="3"/>
  <c r="G1796" i="3"/>
  <c r="B1797" i="3"/>
  <c r="C1797" i="3"/>
  <c r="D1797" i="3"/>
  <c r="E1797" i="3"/>
  <c r="F1797" i="3"/>
  <c r="G1797" i="3"/>
  <c r="B1798" i="3"/>
  <c r="C1798" i="3"/>
  <c r="D1798" i="3"/>
  <c r="E1798" i="3"/>
  <c r="F1798" i="3"/>
  <c r="G1798" i="3"/>
  <c r="B1799" i="3"/>
  <c r="C1799" i="3"/>
  <c r="D1799" i="3"/>
  <c r="E1799" i="3"/>
  <c r="H1799" i="3" s="1"/>
  <c r="F1799" i="3"/>
  <c r="G1799" i="3"/>
  <c r="B1800" i="3"/>
  <c r="C1800" i="3"/>
  <c r="D1800" i="3"/>
  <c r="E1800" i="3"/>
  <c r="F1800" i="3"/>
  <c r="G1800" i="3"/>
  <c r="B1801" i="3"/>
  <c r="C1801" i="3"/>
  <c r="D1801" i="3"/>
  <c r="E1801" i="3"/>
  <c r="F1801" i="3"/>
  <c r="G1801" i="3"/>
  <c r="B1802" i="3"/>
  <c r="C1802" i="3"/>
  <c r="D1802" i="3"/>
  <c r="E1802" i="3"/>
  <c r="F1802" i="3"/>
  <c r="G1802" i="3"/>
  <c r="B1803" i="3"/>
  <c r="C1803" i="3"/>
  <c r="D1803" i="3"/>
  <c r="E1803" i="3"/>
  <c r="F1803" i="3"/>
  <c r="G1803" i="3"/>
  <c r="H1803" i="3"/>
  <c r="B1804" i="3"/>
  <c r="C1804" i="3"/>
  <c r="D1804" i="3"/>
  <c r="E1804" i="3"/>
  <c r="F1804" i="3"/>
  <c r="G1804" i="3"/>
  <c r="B1805" i="3"/>
  <c r="C1805" i="3"/>
  <c r="D1805" i="3"/>
  <c r="E1805" i="3"/>
  <c r="F1805" i="3"/>
  <c r="G1805" i="3"/>
  <c r="B1806" i="3"/>
  <c r="C1806" i="3"/>
  <c r="D1806" i="3"/>
  <c r="E1806" i="3"/>
  <c r="F1806" i="3"/>
  <c r="G1806" i="3"/>
  <c r="B1807" i="3"/>
  <c r="H1807" i="3" s="1"/>
  <c r="C1807" i="3"/>
  <c r="D1807" i="3"/>
  <c r="E1807" i="3"/>
  <c r="F1807" i="3"/>
  <c r="G1807" i="3"/>
  <c r="B1808" i="3"/>
  <c r="C1808" i="3"/>
  <c r="D1808" i="3"/>
  <c r="E1808" i="3"/>
  <c r="F1808" i="3"/>
  <c r="G1808" i="3"/>
  <c r="B1809" i="3"/>
  <c r="C1809" i="3"/>
  <c r="D1809" i="3"/>
  <c r="E1809" i="3"/>
  <c r="F1809" i="3"/>
  <c r="G1809" i="3"/>
  <c r="B1810" i="3"/>
  <c r="C1810" i="3"/>
  <c r="D1810" i="3"/>
  <c r="E1810" i="3"/>
  <c r="F1810" i="3"/>
  <c r="G1810" i="3"/>
  <c r="B1811" i="3"/>
  <c r="C1811" i="3"/>
  <c r="D1811" i="3"/>
  <c r="E1811" i="3"/>
  <c r="F1811" i="3"/>
  <c r="G1811" i="3"/>
  <c r="B1812" i="3"/>
  <c r="C1812" i="3"/>
  <c r="D1812" i="3"/>
  <c r="E1812" i="3"/>
  <c r="F1812" i="3"/>
  <c r="G1812" i="3"/>
  <c r="B1813" i="3"/>
  <c r="C1813" i="3"/>
  <c r="D1813" i="3"/>
  <c r="E1813" i="3"/>
  <c r="F1813" i="3"/>
  <c r="G1813" i="3"/>
  <c r="B1814" i="3"/>
  <c r="C1814" i="3"/>
  <c r="D1814" i="3"/>
  <c r="E1814" i="3"/>
  <c r="F1814" i="3"/>
  <c r="G1814" i="3"/>
  <c r="B1815" i="3"/>
  <c r="C1815" i="3"/>
  <c r="D1815" i="3"/>
  <c r="E1815" i="3"/>
  <c r="H1815" i="3" s="1"/>
  <c r="F1815" i="3"/>
  <c r="G1815" i="3"/>
  <c r="B1816" i="3"/>
  <c r="C1816" i="3"/>
  <c r="D1816" i="3"/>
  <c r="E1816" i="3"/>
  <c r="F1816" i="3"/>
  <c r="G1816" i="3"/>
  <c r="B1817" i="3"/>
  <c r="C1817" i="3"/>
  <c r="D1817" i="3"/>
  <c r="E1817" i="3"/>
  <c r="F1817" i="3"/>
  <c r="G1817" i="3"/>
  <c r="B1818" i="3"/>
  <c r="C1818" i="3"/>
  <c r="D1818" i="3"/>
  <c r="E1818" i="3"/>
  <c r="F1818" i="3"/>
  <c r="G1818" i="3"/>
  <c r="B1819" i="3"/>
  <c r="C1819" i="3"/>
  <c r="D1819" i="3"/>
  <c r="E1819" i="3"/>
  <c r="F1819" i="3"/>
  <c r="G1819" i="3"/>
  <c r="H1819" i="3"/>
  <c r="B1820" i="3"/>
  <c r="C1820" i="3"/>
  <c r="D1820" i="3"/>
  <c r="E1820" i="3"/>
  <c r="F1820" i="3"/>
  <c r="G1820" i="3"/>
  <c r="B1821" i="3"/>
  <c r="C1821" i="3"/>
  <c r="D1821" i="3"/>
  <c r="E1821" i="3"/>
  <c r="F1821" i="3"/>
  <c r="G1821" i="3"/>
  <c r="B1822" i="3"/>
  <c r="C1822" i="3"/>
  <c r="D1822" i="3"/>
  <c r="E1822" i="3"/>
  <c r="H1822" i="3" s="1"/>
  <c r="F1822" i="3"/>
  <c r="G1822" i="3"/>
  <c r="B1823" i="3"/>
  <c r="C1823" i="3"/>
  <c r="D1823" i="3"/>
  <c r="E1823" i="3"/>
  <c r="F1823" i="3"/>
  <c r="G1823" i="3"/>
  <c r="B1824" i="3"/>
  <c r="C1824" i="3"/>
  <c r="D1824" i="3"/>
  <c r="E1824" i="3"/>
  <c r="F1824" i="3"/>
  <c r="G1824" i="3"/>
  <c r="B1825" i="3"/>
  <c r="C1825" i="3"/>
  <c r="D1825" i="3"/>
  <c r="E1825" i="3"/>
  <c r="F1825" i="3"/>
  <c r="G1825" i="3"/>
  <c r="B1826" i="3"/>
  <c r="C1826" i="3"/>
  <c r="D1826" i="3"/>
  <c r="E1826" i="3"/>
  <c r="F1826" i="3"/>
  <c r="G1826" i="3"/>
  <c r="H1826" i="3"/>
  <c r="B1827" i="3"/>
  <c r="C1827" i="3"/>
  <c r="D1827" i="3"/>
  <c r="E1827" i="3"/>
  <c r="H1827" i="3" s="1"/>
  <c r="F1827" i="3"/>
  <c r="G1827" i="3"/>
  <c r="B1828" i="3"/>
  <c r="C1828" i="3"/>
  <c r="D1828" i="3"/>
  <c r="E1828" i="3"/>
  <c r="F1828" i="3"/>
  <c r="G1828" i="3"/>
  <c r="B1829" i="3"/>
  <c r="C1829" i="3"/>
  <c r="D1829" i="3"/>
  <c r="E1829" i="3"/>
  <c r="F1829" i="3"/>
  <c r="G1829" i="3"/>
  <c r="B1830" i="3"/>
  <c r="H1830" i="3" s="1"/>
  <c r="C1830" i="3"/>
  <c r="D1830" i="3"/>
  <c r="E1830" i="3"/>
  <c r="F1830" i="3"/>
  <c r="G1830" i="3"/>
  <c r="B1831" i="3"/>
  <c r="C1831" i="3"/>
  <c r="D1831" i="3"/>
  <c r="E1831" i="3"/>
  <c r="F1831" i="3"/>
  <c r="G1831" i="3"/>
  <c r="B1832" i="3"/>
  <c r="C1832" i="3"/>
  <c r="D1832" i="3"/>
  <c r="E1832" i="3"/>
  <c r="F1832" i="3"/>
  <c r="G1832" i="3"/>
  <c r="B1833" i="3"/>
  <c r="C1833" i="3"/>
  <c r="D1833" i="3"/>
  <c r="E1833" i="3"/>
  <c r="F1833" i="3"/>
  <c r="G1833" i="3"/>
  <c r="B1834" i="3"/>
  <c r="C1834" i="3"/>
  <c r="D1834" i="3"/>
  <c r="E1834" i="3"/>
  <c r="F1834" i="3"/>
  <c r="G1834" i="3"/>
  <c r="B1835" i="3"/>
  <c r="C1835" i="3"/>
  <c r="D1835" i="3"/>
  <c r="E1835" i="3"/>
  <c r="F1835" i="3"/>
  <c r="G1835" i="3"/>
  <c r="B1836" i="3"/>
  <c r="C1836" i="3"/>
  <c r="D1836" i="3"/>
  <c r="E1836" i="3"/>
  <c r="F1836" i="3"/>
  <c r="G1836" i="3"/>
  <c r="B1837" i="3"/>
  <c r="C1837" i="3"/>
  <c r="D1837" i="3"/>
  <c r="E1837" i="3"/>
  <c r="F1837" i="3"/>
  <c r="G1837" i="3"/>
  <c r="B1838" i="3"/>
  <c r="C1838" i="3"/>
  <c r="D1838" i="3"/>
  <c r="E1838" i="3"/>
  <c r="H1838" i="3" s="1"/>
  <c r="F1838" i="3"/>
  <c r="G1838" i="3"/>
  <c r="B1839" i="3"/>
  <c r="C1839" i="3"/>
  <c r="D1839" i="3"/>
  <c r="E1839" i="3"/>
  <c r="F1839" i="3"/>
  <c r="G1839" i="3"/>
  <c r="B1840" i="3"/>
  <c r="C1840" i="3"/>
  <c r="D1840" i="3"/>
  <c r="E1840" i="3"/>
  <c r="F1840" i="3"/>
  <c r="G1840" i="3"/>
  <c r="B1841" i="3"/>
  <c r="C1841" i="3"/>
  <c r="D1841" i="3"/>
  <c r="E1841" i="3"/>
  <c r="F1841" i="3"/>
  <c r="G1841" i="3"/>
  <c r="B1842" i="3"/>
  <c r="H1842" i="3" s="1"/>
  <c r="C1842" i="3"/>
  <c r="D1842" i="3"/>
  <c r="E1842" i="3"/>
  <c r="F1842" i="3"/>
  <c r="G1842" i="3"/>
  <c r="B1843" i="3"/>
  <c r="C1843" i="3"/>
  <c r="D1843" i="3"/>
  <c r="E1843" i="3"/>
  <c r="F1843" i="3"/>
  <c r="G1843" i="3"/>
  <c r="B1844" i="3"/>
  <c r="C1844" i="3"/>
  <c r="D1844" i="3"/>
  <c r="E1844" i="3"/>
  <c r="F1844" i="3"/>
  <c r="G1844" i="3"/>
  <c r="B1845" i="3"/>
  <c r="C1845" i="3"/>
  <c r="D1845" i="3"/>
  <c r="E1845" i="3"/>
  <c r="F1845" i="3"/>
  <c r="G1845" i="3"/>
  <c r="B1846" i="3"/>
  <c r="C1846" i="3"/>
  <c r="D1846" i="3"/>
  <c r="E1846" i="3"/>
  <c r="F1846" i="3"/>
  <c r="G1846" i="3"/>
  <c r="B1847" i="3"/>
  <c r="C1847" i="3"/>
  <c r="D1847" i="3"/>
  <c r="E1847" i="3"/>
  <c r="F1847" i="3"/>
  <c r="G1847" i="3"/>
  <c r="H1847" i="3"/>
  <c r="B1848" i="3"/>
  <c r="C1848" i="3"/>
  <c r="D1848" i="3"/>
  <c r="E1848" i="3"/>
  <c r="F1848" i="3"/>
  <c r="G1848" i="3"/>
  <c r="B1849" i="3"/>
  <c r="C1849" i="3"/>
  <c r="D1849" i="3"/>
  <c r="E1849" i="3"/>
  <c r="F1849" i="3"/>
  <c r="G1849" i="3"/>
  <c r="B1850" i="3"/>
  <c r="C1850" i="3"/>
  <c r="D1850" i="3"/>
  <c r="E1850" i="3"/>
  <c r="H1850" i="3" s="1"/>
  <c r="F1850" i="3"/>
  <c r="G1850" i="3"/>
  <c r="B1851" i="3"/>
  <c r="C1851" i="3"/>
  <c r="D1851" i="3"/>
  <c r="E1851" i="3"/>
  <c r="F1851" i="3"/>
  <c r="G1851" i="3"/>
  <c r="B1852" i="3"/>
  <c r="C1852" i="3"/>
  <c r="D1852" i="3"/>
  <c r="E1852" i="3"/>
  <c r="F1852" i="3"/>
  <c r="G1852" i="3"/>
  <c r="B1853" i="3"/>
  <c r="C1853" i="3"/>
  <c r="D1853" i="3"/>
  <c r="E1853" i="3"/>
  <c r="F1853" i="3"/>
  <c r="G1853" i="3"/>
  <c r="B1854" i="3"/>
  <c r="C1854" i="3"/>
  <c r="D1854" i="3"/>
  <c r="E1854" i="3"/>
  <c r="F1854" i="3"/>
  <c r="G1854" i="3"/>
  <c r="B1855" i="3"/>
  <c r="C1855" i="3"/>
  <c r="D1855" i="3"/>
  <c r="E1855" i="3"/>
  <c r="F1855" i="3"/>
  <c r="G1855" i="3"/>
  <c r="B1856" i="3"/>
  <c r="C1856" i="3"/>
  <c r="D1856" i="3"/>
  <c r="E1856" i="3"/>
  <c r="F1856" i="3"/>
  <c r="G1856" i="3"/>
  <c r="B1857" i="3"/>
  <c r="C1857" i="3"/>
  <c r="D1857" i="3"/>
  <c r="E1857" i="3"/>
  <c r="F1857" i="3"/>
  <c r="G1857" i="3"/>
  <c r="B1858" i="3"/>
  <c r="H1858" i="3" s="1"/>
  <c r="C1858" i="3"/>
  <c r="D1858" i="3"/>
  <c r="E1858" i="3"/>
  <c r="F1858" i="3"/>
  <c r="G1858" i="3"/>
  <c r="B1859" i="3"/>
  <c r="C1859" i="3"/>
  <c r="D1859" i="3"/>
  <c r="E1859" i="3"/>
  <c r="F1859" i="3"/>
  <c r="G1859" i="3"/>
  <c r="B1860" i="3"/>
  <c r="C1860" i="3"/>
  <c r="D1860" i="3"/>
  <c r="E1860" i="3"/>
  <c r="F1860" i="3"/>
  <c r="G1860" i="3"/>
  <c r="B1861" i="3"/>
  <c r="C1861" i="3"/>
  <c r="D1861" i="3"/>
  <c r="E1861" i="3"/>
  <c r="F1861" i="3"/>
  <c r="G1861" i="3"/>
  <c r="B1862" i="3"/>
  <c r="C1862" i="3"/>
  <c r="D1862" i="3"/>
  <c r="E1862" i="3"/>
  <c r="F1862" i="3"/>
  <c r="G1862" i="3"/>
  <c r="B1863" i="3"/>
  <c r="C1863" i="3"/>
  <c r="D1863" i="3"/>
  <c r="E1863" i="3"/>
  <c r="F1863" i="3"/>
  <c r="G1863" i="3"/>
  <c r="B1864" i="3"/>
  <c r="C1864" i="3"/>
  <c r="D1864" i="3"/>
  <c r="E1864" i="3"/>
  <c r="F1864" i="3"/>
  <c r="G1864" i="3"/>
  <c r="B1865" i="3"/>
  <c r="C1865" i="3"/>
  <c r="D1865" i="3"/>
  <c r="E1865" i="3"/>
  <c r="F1865" i="3"/>
  <c r="G1865" i="3"/>
  <c r="B1866" i="3"/>
  <c r="C1866" i="3"/>
  <c r="D1866" i="3"/>
  <c r="E1866" i="3"/>
  <c r="F1866" i="3"/>
  <c r="G1866" i="3"/>
  <c r="B1867" i="3"/>
  <c r="C1867" i="3"/>
  <c r="D1867" i="3"/>
  <c r="E1867" i="3"/>
  <c r="F1867" i="3"/>
  <c r="G1867" i="3"/>
  <c r="B1868" i="3"/>
  <c r="C1868" i="3"/>
  <c r="D1868" i="3"/>
  <c r="E1868" i="3"/>
  <c r="F1868" i="3"/>
  <c r="G1868" i="3"/>
  <c r="B1869" i="3"/>
  <c r="C1869" i="3"/>
  <c r="D1869" i="3"/>
  <c r="E1869" i="3"/>
  <c r="F1869" i="3"/>
  <c r="G1869" i="3"/>
  <c r="B1870" i="3"/>
  <c r="C1870" i="3"/>
  <c r="D1870" i="3"/>
  <c r="E1870" i="3"/>
  <c r="F1870" i="3"/>
  <c r="G1870" i="3"/>
  <c r="H1870" i="3"/>
  <c r="B1871" i="3"/>
  <c r="C1871" i="3"/>
  <c r="D1871" i="3"/>
  <c r="E1871" i="3"/>
  <c r="H1871" i="3" s="1"/>
  <c r="F1871" i="3"/>
  <c r="G1871" i="3"/>
  <c r="B1872" i="3"/>
  <c r="C1872" i="3"/>
  <c r="D1872" i="3"/>
  <c r="E1872" i="3"/>
  <c r="F1872" i="3"/>
  <c r="G1872" i="3"/>
  <c r="B1873" i="3"/>
  <c r="C1873" i="3"/>
  <c r="D1873" i="3"/>
  <c r="E1873" i="3"/>
  <c r="F1873" i="3"/>
  <c r="G1873" i="3"/>
  <c r="B1874" i="3"/>
  <c r="C1874" i="3"/>
  <c r="D1874" i="3"/>
  <c r="E1874" i="3"/>
  <c r="F1874" i="3"/>
  <c r="G1874" i="3"/>
  <c r="B1875" i="3"/>
  <c r="C1875" i="3"/>
  <c r="D1875" i="3"/>
  <c r="E1875" i="3"/>
  <c r="F1875" i="3"/>
  <c r="G1875" i="3"/>
  <c r="B1876" i="3"/>
  <c r="C1876" i="3"/>
  <c r="D1876" i="3"/>
  <c r="E1876" i="3"/>
  <c r="F1876" i="3"/>
  <c r="G1876" i="3"/>
  <c r="B1877" i="3"/>
  <c r="C1877" i="3"/>
  <c r="D1877" i="3"/>
  <c r="E1877" i="3"/>
  <c r="F1877" i="3"/>
  <c r="G1877" i="3"/>
  <c r="B1878" i="3"/>
  <c r="C1878" i="3"/>
  <c r="D1878" i="3"/>
  <c r="E1878" i="3"/>
  <c r="F1878" i="3"/>
  <c r="G1878" i="3"/>
  <c r="B1879" i="3"/>
  <c r="C1879" i="3"/>
  <c r="D1879" i="3"/>
  <c r="E1879" i="3"/>
  <c r="F1879" i="3"/>
  <c r="G1879" i="3"/>
  <c r="B1880" i="3"/>
  <c r="C1880" i="3"/>
  <c r="D1880" i="3"/>
  <c r="E1880" i="3"/>
  <c r="F1880" i="3"/>
  <c r="G1880" i="3"/>
  <c r="B1881" i="3"/>
  <c r="C1881" i="3"/>
  <c r="D1881" i="3"/>
  <c r="E1881" i="3"/>
  <c r="F1881" i="3"/>
  <c r="G1881" i="3"/>
  <c r="B1882" i="3"/>
  <c r="C1882" i="3"/>
  <c r="D1882" i="3"/>
  <c r="E1882" i="3"/>
  <c r="F1882" i="3"/>
  <c r="G1882" i="3"/>
  <c r="B1883" i="3"/>
  <c r="H1883" i="3" s="1"/>
  <c r="C1883" i="3"/>
  <c r="D1883" i="3"/>
  <c r="E1883" i="3"/>
  <c r="F1883" i="3"/>
  <c r="G1883" i="3"/>
  <c r="B1884" i="3"/>
  <c r="C1884" i="3"/>
  <c r="D1884" i="3"/>
  <c r="E1884" i="3"/>
  <c r="F1884" i="3"/>
  <c r="G1884" i="3"/>
  <c r="B1885" i="3"/>
  <c r="C1885" i="3"/>
  <c r="D1885" i="3"/>
  <c r="E1885" i="3"/>
  <c r="F1885" i="3"/>
  <c r="G1885" i="3"/>
  <c r="B1886" i="3"/>
  <c r="C1886" i="3"/>
  <c r="D1886" i="3"/>
  <c r="E1886" i="3"/>
  <c r="F1886" i="3"/>
  <c r="G1886" i="3"/>
  <c r="H1886" i="3"/>
  <c r="B1887" i="3"/>
  <c r="C1887" i="3"/>
  <c r="D1887" i="3"/>
  <c r="E1887" i="3"/>
  <c r="H1887" i="3" s="1"/>
  <c r="F1887" i="3"/>
  <c r="G1887" i="3"/>
  <c r="B1888" i="3"/>
  <c r="C1888" i="3"/>
  <c r="D1888" i="3"/>
  <c r="E1888" i="3"/>
  <c r="F1888" i="3"/>
  <c r="G1888" i="3"/>
  <c r="B1889" i="3"/>
  <c r="C1889" i="3"/>
  <c r="D1889" i="3"/>
  <c r="E1889" i="3"/>
  <c r="F1889" i="3"/>
  <c r="G1889" i="3"/>
  <c r="B1890" i="3"/>
  <c r="C1890" i="3"/>
  <c r="D1890" i="3"/>
  <c r="E1890" i="3"/>
  <c r="F1890" i="3"/>
  <c r="G1890" i="3"/>
  <c r="B1891" i="3"/>
  <c r="C1891" i="3"/>
  <c r="D1891" i="3"/>
  <c r="E1891" i="3"/>
  <c r="F1891" i="3"/>
  <c r="G1891" i="3"/>
  <c r="B1892" i="3"/>
  <c r="C1892" i="3"/>
  <c r="D1892" i="3"/>
  <c r="E1892" i="3"/>
  <c r="F1892" i="3"/>
  <c r="G1892" i="3"/>
  <c r="B1893" i="3"/>
  <c r="C1893" i="3"/>
  <c r="D1893" i="3"/>
  <c r="E1893" i="3"/>
  <c r="F1893" i="3"/>
  <c r="G1893" i="3"/>
  <c r="B1894" i="3"/>
  <c r="C1894" i="3"/>
  <c r="D1894" i="3"/>
  <c r="E1894" i="3"/>
  <c r="F1894" i="3"/>
  <c r="G1894" i="3"/>
  <c r="B1895" i="3"/>
  <c r="C1895" i="3"/>
  <c r="D1895" i="3"/>
  <c r="E1895" i="3"/>
  <c r="F1895" i="3"/>
  <c r="G1895" i="3"/>
  <c r="B1896" i="3"/>
  <c r="C1896" i="3"/>
  <c r="D1896" i="3"/>
  <c r="E1896" i="3"/>
  <c r="F1896" i="3"/>
  <c r="G1896" i="3"/>
  <c r="B1897" i="3"/>
  <c r="C1897" i="3"/>
  <c r="D1897" i="3"/>
  <c r="E1897" i="3"/>
  <c r="F1897" i="3"/>
  <c r="G1897" i="3"/>
  <c r="B1898" i="3"/>
  <c r="C1898" i="3"/>
  <c r="D1898" i="3"/>
  <c r="E1898" i="3"/>
  <c r="F1898" i="3"/>
  <c r="G1898" i="3"/>
  <c r="B1899" i="3"/>
  <c r="H1899" i="3" s="1"/>
  <c r="C1899" i="3"/>
  <c r="D1899" i="3"/>
  <c r="E1899" i="3"/>
  <c r="F1899" i="3"/>
  <c r="G1899" i="3"/>
  <c r="B1900" i="3"/>
  <c r="C1900" i="3"/>
  <c r="D1900" i="3"/>
  <c r="E1900" i="3"/>
  <c r="F1900" i="3"/>
  <c r="G1900" i="3"/>
  <c r="B1901" i="3"/>
  <c r="C1901" i="3"/>
  <c r="D1901" i="3"/>
  <c r="E1901" i="3"/>
  <c r="F1901" i="3"/>
  <c r="G1901" i="3"/>
  <c r="B1902" i="3"/>
  <c r="C1902" i="3"/>
  <c r="D1902" i="3"/>
  <c r="E1902" i="3"/>
  <c r="F1902" i="3"/>
  <c r="G1902" i="3"/>
  <c r="H1902" i="3"/>
  <c r="B1903" i="3"/>
  <c r="C1903" i="3"/>
  <c r="D1903" i="3"/>
  <c r="E1903" i="3"/>
  <c r="H1903" i="3" s="1"/>
  <c r="F1903" i="3"/>
  <c r="G1903" i="3"/>
  <c r="B1904" i="3"/>
  <c r="C1904" i="3"/>
  <c r="D1904" i="3"/>
  <c r="E1904" i="3"/>
  <c r="F1904" i="3"/>
  <c r="G1904" i="3"/>
  <c r="B1905" i="3"/>
  <c r="C1905" i="3"/>
  <c r="D1905" i="3"/>
  <c r="E1905" i="3"/>
  <c r="F1905" i="3"/>
  <c r="G1905" i="3"/>
  <c r="B1906" i="3"/>
  <c r="H1906" i="3" s="1"/>
  <c r="C1906" i="3"/>
  <c r="D1906" i="3"/>
  <c r="E1906" i="3"/>
  <c r="F1906" i="3"/>
  <c r="G1906" i="3"/>
  <c r="B1907" i="3"/>
  <c r="C1907" i="3"/>
  <c r="D1907" i="3"/>
  <c r="E1907" i="3"/>
  <c r="F1907" i="3"/>
  <c r="G1907" i="3"/>
  <c r="B1908" i="3"/>
  <c r="C1908" i="3"/>
  <c r="D1908" i="3"/>
  <c r="E1908" i="3"/>
  <c r="F1908" i="3"/>
  <c r="G1908" i="3"/>
  <c r="B1909" i="3"/>
  <c r="C1909" i="3"/>
  <c r="D1909" i="3"/>
  <c r="E1909" i="3"/>
  <c r="F1909" i="3"/>
  <c r="G1909" i="3"/>
  <c r="B1910" i="3"/>
  <c r="C1910" i="3"/>
  <c r="D1910" i="3"/>
  <c r="E1910" i="3"/>
  <c r="F1910" i="3"/>
  <c r="G1910" i="3"/>
  <c r="B1911" i="3"/>
  <c r="C1911" i="3"/>
  <c r="D1911" i="3"/>
  <c r="E1911" i="3"/>
  <c r="F1911" i="3"/>
  <c r="G1911" i="3"/>
  <c r="B1912" i="3"/>
  <c r="C1912" i="3"/>
  <c r="D1912" i="3"/>
  <c r="E1912" i="3"/>
  <c r="F1912" i="3"/>
  <c r="G1912" i="3"/>
  <c r="B1913" i="3"/>
  <c r="C1913" i="3"/>
  <c r="D1913" i="3"/>
  <c r="E1913" i="3"/>
  <c r="F1913" i="3"/>
  <c r="G1913" i="3"/>
  <c r="B1914" i="3"/>
  <c r="C1914" i="3"/>
  <c r="D1914" i="3"/>
  <c r="E1914" i="3"/>
  <c r="F1914" i="3"/>
  <c r="G1914" i="3"/>
  <c r="B1915" i="3"/>
  <c r="C1915" i="3"/>
  <c r="D1915" i="3"/>
  <c r="E1915" i="3"/>
  <c r="F1915" i="3"/>
  <c r="G1915" i="3"/>
  <c r="B1916" i="3"/>
  <c r="C1916" i="3"/>
  <c r="D1916" i="3"/>
  <c r="E1916" i="3"/>
  <c r="F1916" i="3"/>
  <c r="G1916" i="3"/>
  <c r="B1917" i="3"/>
  <c r="C1917" i="3"/>
  <c r="D1917" i="3"/>
  <c r="E1917" i="3"/>
  <c r="F1917" i="3"/>
  <c r="G1917" i="3"/>
  <c r="B1918" i="3"/>
  <c r="C1918" i="3"/>
  <c r="D1918" i="3"/>
  <c r="E1918" i="3"/>
  <c r="F1918" i="3"/>
  <c r="G1918" i="3"/>
  <c r="B1919" i="3"/>
  <c r="C1919" i="3"/>
  <c r="D1919" i="3"/>
  <c r="E1919" i="3"/>
  <c r="F1919" i="3"/>
  <c r="G1919" i="3"/>
  <c r="H1919" i="3"/>
  <c r="B1920" i="3"/>
  <c r="C1920" i="3"/>
  <c r="D1920" i="3"/>
  <c r="E1920" i="3"/>
  <c r="H1920" i="3" s="1"/>
  <c r="F1920" i="3"/>
  <c r="G1920" i="3"/>
  <c r="B1921" i="3"/>
  <c r="C1921" i="3"/>
  <c r="D1921" i="3"/>
  <c r="E1921" i="3"/>
  <c r="F1921" i="3"/>
  <c r="G1921" i="3"/>
  <c r="B1922" i="3"/>
  <c r="C1922" i="3"/>
  <c r="D1922" i="3"/>
  <c r="E1922" i="3"/>
  <c r="F1922" i="3"/>
  <c r="G1922" i="3"/>
  <c r="B1923" i="3"/>
  <c r="C1923" i="3"/>
  <c r="H1923" i="3" s="1"/>
  <c r="D1923" i="3"/>
  <c r="E1923" i="3"/>
  <c r="F1923" i="3"/>
  <c r="G1923" i="3"/>
  <c r="B1924" i="3"/>
  <c r="C1924" i="3"/>
  <c r="D1924" i="3"/>
  <c r="E1924" i="3"/>
  <c r="F1924" i="3"/>
  <c r="G1924" i="3"/>
  <c r="B1925" i="3"/>
  <c r="C1925" i="3"/>
  <c r="D1925" i="3"/>
  <c r="E1925" i="3"/>
  <c r="F1925" i="3"/>
  <c r="G1925" i="3"/>
  <c r="B1926" i="3"/>
  <c r="C1926" i="3"/>
  <c r="D1926" i="3"/>
  <c r="E1926" i="3"/>
  <c r="F1926" i="3"/>
  <c r="G1926" i="3"/>
  <c r="B1927" i="3"/>
  <c r="H1927" i="3" s="1"/>
  <c r="C1927" i="3"/>
  <c r="D1927" i="3"/>
  <c r="E1927" i="3"/>
  <c r="F1927" i="3"/>
  <c r="G1927" i="3"/>
  <c r="B1928" i="3"/>
  <c r="C1928" i="3"/>
  <c r="D1928" i="3"/>
  <c r="E1928" i="3"/>
  <c r="F1928" i="3"/>
  <c r="G1928" i="3"/>
  <c r="B1929" i="3"/>
  <c r="C1929" i="3"/>
  <c r="D1929" i="3"/>
  <c r="E1929" i="3"/>
  <c r="F1929" i="3"/>
  <c r="G1929" i="3"/>
  <c r="B1930" i="3"/>
  <c r="C1930" i="3"/>
  <c r="D1930" i="3"/>
  <c r="E1930" i="3"/>
  <c r="F1930" i="3"/>
  <c r="G1930" i="3"/>
  <c r="B1931" i="3"/>
  <c r="C1931" i="3"/>
  <c r="D1931" i="3"/>
  <c r="E1931" i="3"/>
  <c r="F1931" i="3"/>
  <c r="G1931" i="3"/>
  <c r="B1932" i="3"/>
  <c r="C1932" i="3"/>
  <c r="D1932" i="3"/>
  <c r="E1932" i="3"/>
  <c r="F1932" i="3"/>
  <c r="G1932" i="3"/>
  <c r="B1933" i="3"/>
  <c r="C1933" i="3"/>
  <c r="D1933" i="3"/>
  <c r="E1933" i="3"/>
  <c r="F1933" i="3"/>
  <c r="G1933" i="3"/>
  <c r="B1934" i="3"/>
  <c r="C1934" i="3"/>
  <c r="D1934" i="3"/>
  <c r="E1934" i="3"/>
  <c r="F1934" i="3"/>
  <c r="G1934" i="3"/>
  <c r="B1935" i="3"/>
  <c r="H1935" i="3" s="1"/>
  <c r="C1935" i="3"/>
  <c r="D1935" i="3"/>
  <c r="E1935" i="3"/>
  <c r="F1935" i="3"/>
  <c r="G1935" i="3"/>
  <c r="B1936" i="3"/>
  <c r="C1936" i="3"/>
  <c r="D1936" i="3"/>
  <c r="E1936" i="3"/>
  <c r="F1936" i="3"/>
  <c r="G1936" i="3"/>
  <c r="B1937" i="3"/>
  <c r="C1937" i="3"/>
  <c r="D1937" i="3"/>
  <c r="E1937" i="3"/>
  <c r="F1937" i="3"/>
  <c r="G1937" i="3"/>
  <c r="B1938" i="3"/>
  <c r="C1938" i="3"/>
  <c r="D1938" i="3"/>
  <c r="E1938" i="3"/>
  <c r="F1938" i="3"/>
  <c r="G1938" i="3"/>
  <c r="B1939" i="3"/>
  <c r="C1939" i="3"/>
  <c r="D1939" i="3"/>
  <c r="E1939" i="3"/>
  <c r="F1939" i="3"/>
  <c r="G1939" i="3"/>
  <c r="H1939" i="3"/>
  <c r="B1940" i="3"/>
  <c r="C1940" i="3"/>
  <c r="D1940" i="3"/>
  <c r="E1940" i="3"/>
  <c r="H1940" i="3" s="1"/>
  <c r="F1940" i="3"/>
  <c r="G1940" i="3"/>
  <c r="B1941" i="3"/>
  <c r="C1941" i="3"/>
  <c r="D1941" i="3"/>
  <c r="E1941" i="3"/>
  <c r="F1941" i="3"/>
  <c r="G1941" i="3"/>
  <c r="B1942" i="3"/>
  <c r="C1942" i="3"/>
  <c r="D1942" i="3"/>
  <c r="E1942" i="3"/>
  <c r="F1942" i="3"/>
  <c r="G1942" i="3"/>
  <c r="B1943" i="3"/>
  <c r="C1943" i="3"/>
  <c r="H1943" i="3" s="1"/>
  <c r="D1943" i="3"/>
  <c r="E1943" i="3"/>
  <c r="F1943" i="3"/>
  <c r="G1943" i="3"/>
  <c r="B1944" i="3"/>
  <c r="C1944" i="3"/>
  <c r="D1944" i="3"/>
  <c r="E1944" i="3"/>
  <c r="F1944" i="3"/>
  <c r="G1944" i="3"/>
  <c r="B1945" i="3"/>
  <c r="C1945" i="3"/>
  <c r="D1945" i="3"/>
  <c r="E1945" i="3"/>
  <c r="F1945" i="3"/>
  <c r="G1945" i="3"/>
  <c r="B1946" i="3"/>
  <c r="C1946" i="3"/>
  <c r="D1946" i="3"/>
  <c r="E1946" i="3"/>
  <c r="F1946" i="3"/>
  <c r="G1946" i="3"/>
  <c r="B1947" i="3"/>
  <c r="H1947" i="3" s="1"/>
  <c r="C1947" i="3"/>
  <c r="D1947" i="3"/>
  <c r="E1947" i="3"/>
  <c r="F1947" i="3"/>
  <c r="G1947" i="3"/>
  <c r="B1948" i="3"/>
  <c r="C1948" i="3"/>
  <c r="D1948" i="3"/>
  <c r="E1948" i="3"/>
  <c r="F1948" i="3"/>
  <c r="G1948" i="3"/>
  <c r="B1949" i="3"/>
  <c r="C1949" i="3"/>
  <c r="D1949" i="3"/>
  <c r="E1949" i="3"/>
  <c r="F1949" i="3"/>
  <c r="G1949" i="3"/>
  <c r="B1950" i="3"/>
  <c r="C1950" i="3"/>
  <c r="D1950" i="3"/>
  <c r="E1950" i="3"/>
  <c r="F1950" i="3"/>
  <c r="G1950" i="3"/>
  <c r="B1951" i="3"/>
  <c r="C1951" i="3"/>
  <c r="D1951" i="3"/>
  <c r="E1951" i="3"/>
  <c r="F1951" i="3"/>
  <c r="G1951" i="3"/>
  <c r="B1952" i="3"/>
  <c r="C1952" i="3"/>
  <c r="D1952" i="3"/>
  <c r="E1952" i="3"/>
  <c r="F1952" i="3"/>
  <c r="G1952" i="3"/>
  <c r="B1953" i="3"/>
  <c r="C1953" i="3"/>
  <c r="D1953" i="3"/>
  <c r="E1953" i="3"/>
  <c r="F1953" i="3"/>
  <c r="G1953" i="3"/>
  <c r="B1954" i="3"/>
  <c r="C1954" i="3"/>
  <c r="D1954" i="3"/>
  <c r="E1954" i="3"/>
  <c r="F1954" i="3"/>
  <c r="G1954" i="3"/>
  <c r="B1955" i="3"/>
  <c r="H1955" i="3" s="1"/>
  <c r="C1955" i="3"/>
  <c r="D1955" i="3"/>
  <c r="E1955" i="3"/>
  <c r="F1955" i="3"/>
  <c r="G1955" i="3"/>
  <c r="B1956" i="3"/>
  <c r="C1956" i="3"/>
  <c r="D1956" i="3"/>
  <c r="E1956" i="3"/>
  <c r="F1956" i="3"/>
  <c r="G1956" i="3"/>
  <c r="B1957" i="3"/>
  <c r="C1957" i="3"/>
  <c r="D1957" i="3"/>
  <c r="E1957" i="3"/>
  <c r="F1957" i="3"/>
  <c r="G1957" i="3"/>
  <c r="B1958" i="3"/>
  <c r="C1958" i="3"/>
  <c r="D1958" i="3"/>
  <c r="E1958" i="3"/>
  <c r="F1958" i="3"/>
  <c r="G1958" i="3"/>
  <c r="B1959" i="3"/>
  <c r="C1959" i="3"/>
  <c r="D1959" i="3"/>
  <c r="E1959" i="3"/>
  <c r="F1959" i="3"/>
  <c r="G1959" i="3"/>
  <c r="H1959" i="3"/>
  <c r="B1960" i="3"/>
  <c r="C1960" i="3"/>
  <c r="D1960" i="3"/>
  <c r="E1960" i="3"/>
  <c r="H1960" i="3" s="1"/>
  <c r="F1960" i="3"/>
  <c r="G1960" i="3"/>
  <c r="B1961" i="3"/>
  <c r="C1961" i="3"/>
  <c r="D1961" i="3"/>
  <c r="E1961" i="3"/>
  <c r="F1961" i="3"/>
  <c r="G1961" i="3"/>
  <c r="B1962" i="3"/>
  <c r="C1962" i="3"/>
  <c r="D1962" i="3"/>
  <c r="E1962" i="3"/>
  <c r="F1962" i="3"/>
  <c r="G1962" i="3"/>
  <c r="B1963" i="3"/>
  <c r="C1963" i="3"/>
  <c r="H1963" i="3" s="1"/>
  <c r="D1963" i="3"/>
  <c r="E1963" i="3"/>
  <c r="F1963" i="3"/>
  <c r="G1963" i="3"/>
  <c r="B1964" i="3"/>
  <c r="C1964" i="3"/>
  <c r="D1964" i="3"/>
  <c r="E1964" i="3"/>
  <c r="F1964" i="3"/>
  <c r="G1964" i="3"/>
  <c r="B1965" i="3"/>
  <c r="C1965" i="3"/>
  <c r="D1965" i="3"/>
  <c r="E1965" i="3"/>
  <c r="F1965" i="3"/>
  <c r="G1965" i="3"/>
  <c r="B1966" i="3"/>
  <c r="C1966" i="3"/>
  <c r="D1966" i="3"/>
  <c r="E1966" i="3"/>
  <c r="F1966" i="3"/>
  <c r="G1966" i="3"/>
  <c r="B1967" i="3"/>
  <c r="C1967" i="3"/>
  <c r="D1967" i="3"/>
  <c r="E1967" i="3"/>
  <c r="F1967" i="3"/>
  <c r="G1967" i="3"/>
  <c r="B1968" i="3"/>
  <c r="C1968" i="3"/>
  <c r="D1968" i="3"/>
  <c r="E1968" i="3"/>
  <c r="F1968" i="3"/>
  <c r="G1968" i="3"/>
  <c r="B1969" i="3"/>
  <c r="C1969" i="3"/>
  <c r="D1969" i="3"/>
  <c r="E1969" i="3"/>
  <c r="F1969" i="3"/>
  <c r="G1969" i="3"/>
  <c r="B1970" i="3"/>
  <c r="C1970" i="3"/>
  <c r="D1970" i="3"/>
  <c r="E1970" i="3"/>
  <c r="F1970" i="3"/>
  <c r="G1970" i="3"/>
  <c r="B1971" i="3"/>
  <c r="H1971" i="3" s="1"/>
  <c r="C1971" i="3"/>
  <c r="D1971" i="3"/>
  <c r="E1971" i="3"/>
  <c r="F1971" i="3"/>
  <c r="G1971" i="3"/>
  <c r="B1972" i="3"/>
  <c r="C1972" i="3"/>
  <c r="D1972" i="3"/>
  <c r="E1972" i="3"/>
  <c r="F1972" i="3"/>
  <c r="G1972" i="3"/>
  <c r="B1973" i="3"/>
  <c r="C1973" i="3"/>
  <c r="D1973" i="3"/>
  <c r="E1973" i="3"/>
  <c r="F1973" i="3"/>
  <c r="G1973" i="3"/>
  <c r="B1974" i="3"/>
  <c r="C1974" i="3"/>
  <c r="D1974" i="3"/>
  <c r="E1974" i="3"/>
  <c r="F1974" i="3"/>
  <c r="G1974" i="3"/>
  <c r="B1975" i="3"/>
  <c r="H1975" i="3" s="1"/>
  <c r="C1975" i="3"/>
  <c r="D1975" i="3"/>
  <c r="E1975" i="3"/>
  <c r="F1975" i="3"/>
  <c r="G1975" i="3"/>
  <c r="B1976" i="3"/>
  <c r="C1976" i="3"/>
  <c r="D1976" i="3"/>
  <c r="E1976" i="3"/>
  <c r="F1976" i="3"/>
  <c r="G1976" i="3"/>
  <c r="B1977" i="3"/>
  <c r="C1977" i="3"/>
  <c r="D1977" i="3"/>
  <c r="E1977" i="3"/>
  <c r="F1977" i="3"/>
  <c r="G1977" i="3"/>
  <c r="B1978" i="3"/>
  <c r="C1978" i="3"/>
  <c r="D1978" i="3"/>
  <c r="E1978" i="3"/>
  <c r="F1978" i="3"/>
  <c r="G1978" i="3"/>
  <c r="B1979" i="3"/>
  <c r="C1979" i="3"/>
  <c r="D1979" i="3"/>
  <c r="E1979" i="3"/>
  <c r="F1979" i="3"/>
  <c r="G1979" i="3"/>
  <c r="H1979" i="3"/>
  <c r="B1980" i="3"/>
  <c r="C1980" i="3"/>
  <c r="D1980" i="3"/>
  <c r="E1980" i="3"/>
  <c r="F1980" i="3"/>
  <c r="G1980" i="3"/>
  <c r="B1981" i="3"/>
  <c r="C1981" i="3"/>
  <c r="D1981" i="3"/>
  <c r="E1981" i="3"/>
  <c r="F1981" i="3"/>
  <c r="G1981" i="3"/>
  <c r="B1982" i="3"/>
  <c r="C1982" i="3"/>
  <c r="D1982" i="3"/>
  <c r="E1982" i="3"/>
  <c r="F1982" i="3"/>
  <c r="G1982" i="3"/>
  <c r="B1983" i="3"/>
  <c r="C1983" i="3"/>
  <c r="D1983" i="3"/>
  <c r="E1983" i="3"/>
  <c r="F1983" i="3"/>
  <c r="G1983" i="3"/>
  <c r="B1984" i="3"/>
  <c r="C1984" i="3"/>
  <c r="D1984" i="3"/>
  <c r="E1984" i="3"/>
  <c r="F1984" i="3"/>
  <c r="G1984" i="3"/>
  <c r="B1985" i="3"/>
  <c r="C1985" i="3"/>
  <c r="D1985" i="3"/>
  <c r="E1985" i="3"/>
  <c r="F1985" i="3"/>
  <c r="G1985" i="3"/>
  <c r="B1986" i="3"/>
  <c r="C1986" i="3"/>
  <c r="D1986" i="3"/>
  <c r="E1986" i="3"/>
  <c r="F1986" i="3"/>
  <c r="G1986" i="3"/>
  <c r="B1987" i="3"/>
  <c r="C1987" i="3"/>
  <c r="H1987" i="3" s="1"/>
  <c r="D1987" i="3"/>
  <c r="E1987" i="3"/>
  <c r="F1987" i="3"/>
  <c r="G1987" i="3"/>
  <c r="B1988" i="3"/>
  <c r="C1988" i="3"/>
  <c r="D1988" i="3"/>
  <c r="E1988" i="3"/>
  <c r="F1988" i="3"/>
  <c r="G1988" i="3"/>
  <c r="B1989" i="3"/>
  <c r="C1989" i="3"/>
  <c r="D1989" i="3"/>
  <c r="E1989" i="3"/>
  <c r="F1989" i="3"/>
  <c r="G1989" i="3"/>
  <c r="B1990" i="3"/>
  <c r="C1990" i="3"/>
  <c r="D1990" i="3"/>
  <c r="E1990" i="3"/>
  <c r="F1990" i="3"/>
  <c r="G1990" i="3"/>
  <c r="B1991" i="3"/>
  <c r="H1991" i="3" s="1"/>
  <c r="C1991" i="3"/>
  <c r="D1991" i="3"/>
  <c r="E1991" i="3"/>
  <c r="F1991" i="3"/>
  <c r="G1991" i="3"/>
  <c r="B1992" i="3"/>
  <c r="C1992" i="3"/>
  <c r="D1992" i="3"/>
  <c r="E1992" i="3"/>
  <c r="F1992" i="3"/>
  <c r="G1992" i="3"/>
  <c r="B1993" i="3"/>
  <c r="C1993" i="3"/>
  <c r="D1993" i="3"/>
  <c r="E1993" i="3"/>
  <c r="F1993" i="3"/>
  <c r="G1993" i="3"/>
  <c r="B1994" i="3"/>
  <c r="C1994" i="3"/>
  <c r="D1994" i="3"/>
  <c r="E1994" i="3"/>
  <c r="F1994" i="3"/>
  <c r="G1994" i="3"/>
  <c r="B1995" i="3"/>
  <c r="H1995" i="3" s="1"/>
  <c r="C1995" i="3"/>
  <c r="D1995" i="3"/>
  <c r="E1995" i="3"/>
  <c r="F1995" i="3"/>
  <c r="G1995" i="3"/>
  <c r="B1996" i="3"/>
  <c r="C1996" i="3"/>
  <c r="D1996" i="3"/>
  <c r="E1996" i="3"/>
  <c r="F1996" i="3"/>
  <c r="G1996" i="3"/>
  <c r="B1997" i="3"/>
  <c r="C1997" i="3"/>
  <c r="D1997" i="3"/>
  <c r="E1997" i="3"/>
  <c r="F1997" i="3"/>
  <c r="G1997" i="3"/>
  <c r="B1998" i="3"/>
  <c r="C1998" i="3"/>
  <c r="D1998" i="3"/>
  <c r="E1998" i="3"/>
  <c r="F1998" i="3"/>
  <c r="G1998" i="3"/>
  <c r="B1999" i="3"/>
  <c r="C1999" i="3"/>
  <c r="D1999" i="3"/>
  <c r="H1999" i="3" s="1"/>
  <c r="E1999" i="3"/>
  <c r="F1999" i="3"/>
  <c r="G1999" i="3"/>
  <c r="B2000" i="3"/>
  <c r="C2000" i="3"/>
  <c r="D2000" i="3"/>
  <c r="E2000" i="3"/>
  <c r="F2000" i="3"/>
  <c r="G2000" i="3"/>
  <c r="B2001" i="3"/>
  <c r="C2001" i="3"/>
  <c r="D2001" i="3"/>
  <c r="E2001" i="3"/>
  <c r="F2001" i="3"/>
  <c r="G2001" i="3"/>
  <c r="B2002" i="3"/>
  <c r="C2002" i="3"/>
  <c r="D2002" i="3"/>
  <c r="E2002" i="3"/>
  <c r="F2002" i="3"/>
  <c r="G2002" i="3"/>
  <c r="B2003" i="3"/>
  <c r="C2003" i="3"/>
  <c r="D2003" i="3"/>
  <c r="E2003" i="3"/>
  <c r="F2003" i="3"/>
  <c r="G2003" i="3"/>
  <c r="H2003" i="3"/>
  <c r="B2004" i="3"/>
  <c r="C2004" i="3"/>
  <c r="D2004" i="3"/>
  <c r="E2004" i="3"/>
  <c r="F2004" i="3"/>
  <c r="G2004" i="3"/>
  <c r="B2005" i="3"/>
  <c r="C2005" i="3"/>
  <c r="D2005" i="3"/>
  <c r="E2005" i="3"/>
  <c r="F2005" i="3"/>
  <c r="G2005" i="3"/>
  <c r="B2006" i="3"/>
  <c r="C2006" i="3"/>
  <c r="D2006" i="3"/>
  <c r="E2006" i="3"/>
  <c r="F2006" i="3"/>
  <c r="G2006" i="3"/>
  <c r="B2007" i="3"/>
  <c r="C2007" i="3"/>
  <c r="H2007" i="3" s="1"/>
  <c r="D2007" i="3"/>
  <c r="E2007" i="3"/>
  <c r="F2007" i="3"/>
  <c r="G2007" i="3"/>
  <c r="B2008" i="3"/>
  <c r="C2008" i="3"/>
  <c r="D2008" i="3"/>
  <c r="E2008" i="3"/>
  <c r="F2008" i="3"/>
  <c r="G2008" i="3"/>
  <c r="B2009" i="3"/>
  <c r="C2009" i="3"/>
  <c r="D2009" i="3"/>
  <c r="E2009" i="3"/>
  <c r="F2009" i="3"/>
  <c r="G2009" i="3"/>
  <c r="B2010" i="3"/>
  <c r="C2010" i="3"/>
  <c r="D2010" i="3"/>
  <c r="E2010" i="3"/>
  <c r="F2010" i="3"/>
  <c r="G2010" i="3"/>
  <c r="B2011" i="3"/>
  <c r="H2011" i="3" s="1"/>
  <c r="C2011" i="3"/>
  <c r="D2011" i="3"/>
  <c r="E2011" i="3"/>
  <c r="F2011" i="3"/>
  <c r="G2011" i="3"/>
  <c r="B2012" i="3"/>
  <c r="C2012" i="3"/>
  <c r="D2012" i="3"/>
  <c r="E2012" i="3"/>
  <c r="F2012" i="3"/>
  <c r="G2012" i="3"/>
  <c r="B2013" i="3"/>
  <c r="C2013" i="3"/>
  <c r="D2013" i="3"/>
  <c r="E2013" i="3"/>
  <c r="F2013" i="3"/>
  <c r="G2013" i="3"/>
  <c r="B2014" i="3"/>
  <c r="C2014" i="3"/>
  <c r="D2014" i="3"/>
  <c r="E2014" i="3"/>
  <c r="F2014" i="3"/>
  <c r="G2014" i="3"/>
  <c r="B2015" i="3"/>
  <c r="C2015" i="3"/>
  <c r="D2015" i="3"/>
  <c r="E2015" i="3"/>
  <c r="F2015" i="3"/>
  <c r="G2015" i="3"/>
  <c r="B2016" i="3"/>
  <c r="C2016" i="3"/>
  <c r="D2016" i="3"/>
  <c r="E2016" i="3"/>
  <c r="F2016" i="3"/>
  <c r="G2016" i="3"/>
  <c r="B2017" i="3"/>
  <c r="C2017" i="3"/>
  <c r="D2017" i="3"/>
  <c r="E2017" i="3"/>
  <c r="F2017" i="3"/>
  <c r="G2017" i="3"/>
  <c r="B2018" i="3"/>
  <c r="C2018" i="3"/>
  <c r="D2018" i="3"/>
  <c r="E2018" i="3"/>
  <c r="F2018" i="3"/>
  <c r="G2018" i="3"/>
  <c r="B2019" i="3"/>
  <c r="H2019" i="3" s="1"/>
  <c r="C2019" i="3"/>
  <c r="D2019" i="3"/>
  <c r="E2019" i="3"/>
  <c r="F2019" i="3"/>
  <c r="G2019" i="3"/>
  <c r="B2020" i="3"/>
  <c r="C2020" i="3"/>
  <c r="D2020" i="3"/>
  <c r="E2020" i="3"/>
  <c r="F2020" i="3"/>
  <c r="G2020" i="3"/>
  <c r="B2021" i="3"/>
  <c r="C2021" i="3"/>
  <c r="D2021" i="3"/>
  <c r="E2021" i="3"/>
  <c r="F2021" i="3"/>
  <c r="G2021" i="3"/>
  <c r="B2022" i="3"/>
  <c r="C2022" i="3"/>
  <c r="D2022" i="3"/>
  <c r="E2022" i="3"/>
  <c r="F2022" i="3"/>
  <c r="G2022" i="3"/>
  <c r="B2023" i="3"/>
  <c r="C2023" i="3"/>
  <c r="D2023" i="3"/>
  <c r="E2023" i="3"/>
  <c r="F2023" i="3"/>
  <c r="G2023" i="3"/>
  <c r="H2023" i="3"/>
  <c r="B2024" i="3"/>
  <c r="C2024" i="3"/>
  <c r="D2024" i="3"/>
  <c r="E2024" i="3"/>
  <c r="F2024" i="3"/>
  <c r="G2024" i="3"/>
  <c r="B2025" i="3"/>
  <c r="C2025" i="3"/>
  <c r="D2025" i="3"/>
  <c r="E2025" i="3"/>
  <c r="F2025" i="3"/>
  <c r="G2025" i="3"/>
  <c r="B2026" i="3"/>
  <c r="C2026" i="3"/>
  <c r="D2026" i="3"/>
  <c r="E2026" i="3"/>
  <c r="F2026" i="3"/>
  <c r="G2026" i="3"/>
  <c r="B2027" i="3"/>
  <c r="C2027" i="3"/>
  <c r="H2027" i="3" s="1"/>
  <c r="D2027" i="3"/>
  <c r="E2027" i="3"/>
  <c r="F2027" i="3"/>
  <c r="G2027" i="3"/>
  <c r="B2028" i="3"/>
  <c r="C2028" i="3"/>
  <c r="D2028" i="3"/>
  <c r="E2028" i="3"/>
  <c r="F2028" i="3"/>
  <c r="G2028" i="3"/>
  <c r="B2029" i="3"/>
  <c r="C2029" i="3"/>
  <c r="D2029" i="3"/>
  <c r="E2029" i="3"/>
  <c r="F2029" i="3"/>
  <c r="G2029" i="3"/>
  <c r="B2030" i="3"/>
  <c r="C2030" i="3"/>
  <c r="D2030" i="3"/>
  <c r="E2030" i="3"/>
  <c r="F2030" i="3"/>
  <c r="G2030" i="3"/>
  <c r="B2031" i="3"/>
  <c r="H2031" i="3" s="1"/>
  <c r="C2031" i="3"/>
  <c r="D2031" i="3"/>
  <c r="E2031" i="3"/>
  <c r="F2031" i="3"/>
  <c r="G2031" i="3"/>
  <c r="B2032" i="3"/>
  <c r="C2032" i="3"/>
  <c r="D2032" i="3"/>
  <c r="E2032" i="3"/>
  <c r="F2032" i="3"/>
  <c r="G2032" i="3"/>
  <c r="B2033" i="3"/>
  <c r="C2033" i="3"/>
  <c r="D2033" i="3"/>
  <c r="E2033" i="3"/>
  <c r="F2033" i="3"/>
  <c r="G2033" i="3"/>
  <c r="B2034" i="3"/>
  <c r="C2034" i="3"/>
  <c r="D2034" i="3"/>
  <c r="E2034" i="3"/>
  <c r="F2034" i="3"/>
  <c r="G2034" i="3"/>
  <c r="B2035" i="3"/>
  <c r="H2035" i="3" s="1"/>
  <c r="C2035" i="3"/>
  <c r="D2035" i="3"/>
  <c r="E2035" i="3"/>
  <c r="F2035" i="3"/>
  <c r="G2035" i="3"/>
  <c r="B2036" i="3"/>
  <c r="C2036" i="3"/>
  <c r="D2036" i="3"/>
  <c r="E2036" i="3"/>
  <c r="F2036" i="3"/>
  <c r="G2036" i="3"/>
  <c r="B2037" i="3"/>
  <c r="C2037" i="3"/>
  <c r="D2037" i="3"/>
  <c r="E2037" i="3"/>
  <c r="F2037" i="3"/>
  <c r="G2037" i="3"/>
  <c r="B2038" i="3"/>
  <c r="C2038" i="3"/>
  <c r="D2038" i="3"/>
  <c r="E2038" i="3"/>
  <c r="F2038" i="3"/>
  <c r="G2038" i="3"/>
  <c r="B2039" i="3"/>
  <c r="C2039" i="3"/>
  <c r="D2039" i="3"/>
  <c r="E2039" i="3"/>
  <c r="F2039" i="3"/>
  <c r="G2039" i="3"/>
  <c r="H2039" i="3"/>
  <c r="B2040" i="3"/>
  <c r="C2040" i="3"/>
  <c r="D2040" i="3"/>
  <c r="E2040" i="3"/>
  <c r="F2040" i="3"/>
  <c r="G2040" i="3"/>
  <c r="B2041" i="3"/>
  <c r="C2041" i="3"/>
  <c r="D2041" i="3"/>
  <c r="E2041" i="3"/>
  <c r="F2041" i="3"/>
  <c r="G2041" i="3"/>
  <c r="B2042" i="3"/>
  <c r="C2042" i="3"/>
  <c r="D2042" i="3"/>
  <c r="E2042" i="3"/>
  <c r="F2042" i="3"/>
  <c r="G2042" i="3"/>
  <c r="B2043" i="3"/>
  <c r="C2043" i="3"/>
  <c r="H2043" i="3" s="1"/>
  <c r="D2043" i="3"/>
  <c r="E2043" i="3"/>
  <c r="F2043" i="3"/>
  <c r="G2043" i="3"/>
  <c r="B2044" i="3"/>
  <c r="C2044" i="3"/>
  <c r="D2044" i="3"/>
  <c r="E2044" i="3"/>
  <c r="F2044" i="3"/>
  <c r="G2044" i="3"/>
  <c r="B2045" i="3"/>
  <c r="C2045" i="3"/>
  <c r="D2045" i="3"/>
  <c r="E2045" i="3"/>
  <c r="F2045" i="3"/>
  <c r="G2045" i="3"/>
  <c r="B2046" i="3"/>
  <c r="C2046" i="3"/>
  <c r="D2046" i="3"/>
  <c r="E2046" i="3"/>
  <c r="F2046" i="3"/>
  <c r="G2046" i="3"/>
  <c r="B2047" i="3"/>
  <c r="H2047" i="3" s="1"/>
  <c r="C2047" i="3"/>
  <c r="D2047" i="3"/>
  <c r="E2047" i="3"/>
  <c r="F2047" i="3"/>
  <c r="G2047" i="3"/>
  <c r="B2048" i="3"/>
  <c r="C2048" i="3"/>
  <c r="D2048" i="3"/>
  <c r="E2048" i="3"/>
  <c r="F2048" i="3"/>
  <c r="G2048" i="3"/>
  <c r="B2049" i="3"/>
  <c r="C2049" i="3"/>
  <c r="D2049" i="3"/>
  <c r="E2049" i="3"/>
  <c r="F2049" i="3"/>
  <c r="G2049" i="3"/>
  <c r="B2050" i="3"/>
  <c r="C2050" i="3"/>
  <c r="D2050" i="3"/>
  <c r="E2050" i="3"/>
  <c r="F2050" i="3"/>
  <c r="G2050" i="3"/>
  <c r="B2051" i="3"/>
  <c r="H2051" i="3" s="1"/>
  <c r="C2051" i="3"/>
  <c r="D2051" i="3"/>
  <c r="E2051" i="3"/>
  <c r="F2051" i="3"/>
  <c r="G2051" i="3"/>
  <c r="B2052" i="3"/>
  <c r="C2052" i="3"/>
  <c r="D2052" i="3"/>
  <c r="E2052" i="3"/>
  <c r="F2052" i="3"/>
  <c r="G2052" i="3"/>
  <c r="B2053" i="3"/>
  <c r="C2053" i="3"/>
  <c r="D2053" i="3"/>
  <c r="E2053" i="3"/>
  <c r="F2053" i="3"/>
  <c r="G2053" i="3"/>
  <c r="B2054" i="3"/>
  <c r="C2054" i="3"/>
  <c r="D2054" i="3"/>
  <c r="E2054" i="3"/>
  <c r="F2054" i="3"/>
  <c r="G2054" i="3"/>
  <c r="B2055" i="3"/>
  <c r="C2055" i="3"/>
  <c r="D2055" i="3"/>
  <c r="E2055" i="3"/>
  <c r="F2055" i="3"/>
  <c r="G2055" i="3"/>
  <c r="H2055" i="3"/>
  <c r="B2056" i="3"/>
  <c r="C2056" i="3"/>
  <c r="D2056" i="3"/>
  <c r="E2056" i="3"/>
  <c r="F2056" i="3"/>
  <c r="G2056" i="3"/>
  <c r="B2057" i="3"/>
  <c r="C2057" i="3"/>
  <c r="D2057" i="3"/>
  <c r="E2057" i="3"/>
  <c r="F2057" i="3"/>
  <c r="G2057" i="3"/>
  <c r="B2058" i="3"/>
  <c r="C2058" i="3"/>
  <c r="D2058" i="3"/>
  <c r="E2058" i="3"/>
  <c r="F2058" i="3"/>
  <c r="G2058" i="3"/>
  <c r="B2059" i="3"/>
  <c r="C2059" i="3"/>
  <c r="D2059" i="3"/>
  <c r="E2059" i="3"/>
  <c r="F2059" i="3"/>
  <c r="G2059" i="3"/>
  <c r="B2060" i="3"/>
  <c r="C2060" i="3"/>
  <c r="D2060" i="3"/>
  <c r="E2060" i="3"/>
  <c r="F2060" i="3"/>
  <c r="G2060" i="3"/>
  <c r="B2061" i="3"/>
  <c r="C2061" i="3"/>
  <c r="D2061" i="3"/>
  <c r="E2061" i="3"/>
  <c r="F2061" i="3"/>
  <c r="G2061" i="3"/>
  <c r="B2062" i="3"/>
  <c r="C2062" i="3"/>
  <c r="D2062" i="3"/>
  <c r="E2062" i="3"/>
  <c r="F2062" i="3"/>
  <c r="G2062" i="3"/>
  <c r="B2063" i="3"/>
  <c r="C2063" i="3"/>
  <c r="D2063" i="3"/>
  <c r="E2063" i="3"/>
  <c r="F2063" i="3"/>
  <c r="G2063" i="3"/>
  <c r="B2064" i="3"/>
  <c r="C2064" i="3"/>
  <c r="D2064" i="3"/>
  <c r="E2064" i="3"/>
  <c r="F2064" i="3"/>
  <c r="G2064" i="3"/>
  <c r="B2065" i="3"/>
  <c r="C2065" i="3"/>
  <c r="D2065" i="3"/>
  <c r="E2065" i="3"/>
  <c r="F2065" i="3"/>
  <c r="G2065" i="3"/>
  <c r="B2066" i="3"/>
  <c r="C2066" i="3"/>
  <c r="D2066" i="3"/>
  <c r="E2066" i="3"/>
  <c r="F2066" i="3"/>
  <c r="G2066" i="3"/>
  <c r="B2067" i="3"/>
  <c r="C2067" i="3"/>
  <c r="D2067" i="3"/>
  <c r="E2067" i="3"/>
  <c r="F2067" i="3"/>
  <c r="G2067" i="3"/>
  <c r="B2068" i="3"/>
  <c r="C2068" i="3"/>
  <c r="D2068" i="3"/>
  <c r="E2068" i="3"/>
  <c r="F2068" i="3"/>
  <c r="G2068" i="3"/>
  <c r="B2069" i="3"/>
  <c r="C2069" i="3"/>
  <c r="D2069" i="3"/>
  <c r="E2069" i="3"/>
  <c r="F2069" i="3"/>
  <c r="G2069" i="3"/>
  <c r="B2070" i="3"/>
  <c r="C2070" i="3"/>
  <c r="D2070" i="3"/>
  <c r="E2070" i="3"/>
  <c r="F2070" i="3"/>
  <c r="G2070" i="3"/>
  <c r="B2071" i="3"/>
  <c r="C2071" i="3"/>
  <c r="D2071" i="3"/>
  <c r="E2071" i="3"/>
  <c r="F2071" i="3"/>
  <c r="G2071" i="3"/>
  <c r="H2071" i="3"/>
  <c r="B2072" i="3"/>
  <c r="C2072" i="3"/>
  <c r="D2072" i="3"/>
  <c r="E2072" i="3"/>
  <c r="F2072" i="3"/>
  <c r="G2072" i="3"/>
  <c r="B2073" i="3"/>
  <c r="C2073" i="3"/>
  <c r="D2073" i="3"/>
  <c r="E2073" i="3"/>
  <c r="F2073" i="3"/>
  <c r="G2073" i="3"/>
  <c r="B2074" i="3"/>
  <c r="C2074" i="3"/>
  <c r="D2074" i="3"/>
  <c r="E2074" i="3"/>
  <c r="F2074" i="3"/>
  <c r="G2074" i="3"/>
  <c r="B2075" i="3"/>
  <c r="C2075" i="3"/>
  <c r="D2075" i="3"/>
  <c r="E2075" i="3"/>
  <c r="F2075" i="3"/>
  <c r="G2075" i="3"/>
  <c r="B2076" i="3"/>
  <c r="C2076" i="3"/>
  <c r="D2076" i="3"/>
  <c r="E2076" i="3"/>
  <c r="F2076" i="3"/>
  <c r="G2076" i="3"/>
  <c r="B2077" i="3"/>
  <c r="C2077" i="3"/>
  <c r="D2077" i="3"/>
  <c r="E2077" i="3"/>
  <c r="F2077" i="3"/>
  <c r="G2077" i="3"/>
  <c r="B2078" i="3"/>
  <c r="C2078" i="3"/>
  <c r="D2078" i="3"/>
  <c r="E2078" i="3"/>
  <c r="F2078" i="3"/>
  <c r="G2078" i="3"/>
  <c r="B2079" i="3"/>
  <c r="C2079" i="3"/>
  <c r="D2079" i="3"/>
  <c r="E2079" i="3"/>
  <c r="F2079" i="3"/>
  <c r="G2079" i="3"/>
  <c r="B2080" i="3"/>
  <c r="C2080" i="3"/>
  <c r="D2080" i="3"/>
  <c r="E2080" i="3"/>
  <c r="F2080" i="3"/>
  <c r="G2080" i="3"/>
  <c r="B2081" i="3"/>
  <c r="C2081" i="3"/>
  <c r="D2081" i="3"/>
  <c r="E2081" i="3"/>
  <c r="F2081" i="3"/>
  <c r="G2081" i="3"/>
  <c r="B2082" i="3"/>
  <c r="C2082" i="3"/>
  <c r="D2082" i="3"/>
  <c r="E2082" i="3"/>
  <c r="F2082" i="3"/>
  <c r="G2082" i="3"/>
  <c r="B2083" i="3"/>
  <c r="H2083" i="3" s="1"/>
  <c r="C2083" i="3"/>
  <c r="D2083" i="3"/>
  <c r="E2083" i="3"/>
  <c r="F2083" i="3"/>
  <c r="G2083" i="3"/>
  <c r="B2084" i="3"/>
  <c r="C2084" i="3"/>
  <c r="D2084" i="3"/>
  <c r="E2084" i="3"/>
  <c r="F2084" i="3"/>
  <c r="G2084" i="3"/>
  <c r="B2085" i="3"/>
  <c r="C2085" i="3"/>
  <c r="D2085" i="3"/>
  <c r="E2085" i="3"/>
  <c r="F2085" i="3"/>
  <c r="G2085" i="3"/>
  <c r="B2086" i="3"/>
  <c r="C2086" i="3"/>
  <c r="D2086" i="3"/>
  <c r="E2086" i="3"/>
  <c r="F2086" i="3"/>
  <c r="G2086" i="3"/>
  <c r="B2087" i="3"/>
  <c r="C2087" i="3"/>
  <c r="D2087" i="3"/>
  <c r="E2087" i="3"/>
  <c r="F2087" i="3"/>
  <c r="G2087" i="3"/>
  <c r="H2087" i="3"/>
  <c r="B2088" i="3"/>
  <c r="C2088" i="3"/>
  <c r="D2088" i="3"/>
  <c r="E2088" i="3"/>
  <c r="F2088" i="3"/>
  <c r="G2088" i="3"/>
  <c r="B2089" i="3"/>
  <c r="C2089" i="3"/>
  <c r="D2089" i="3"/>
  <c r="E2089" i="3"/>
  <c r="F2089" i="3"/>
  <c r="G2089" i="3"/>
  <c r="B2090" i="3"/>
  <c r="C2090" i="3"/>
  <c r="D2090" i="3"/>
  <c r="E2090" i="3"/>
  <c r="F2090" i="3"/>
  <c r="G2090" i="3"/>
  <c r="B2091" i="3"/>
  <c r="C2091" i="3"/>
  <c r="D2091" i="3"/>
  <c r="E2091" i="3"/>
  <c r="F2091" i="3"/>
  <c r="G2091" i="3"/>
  <c r="B2092" i="3"/>
  <c r="C2092" i="3"/>
  <c r="D2092" i="3"/>
  <c r="E2092" i="3"/>
  <c r="F2092" i="3"/>
  <c r="G2092" i="3"/>
  <c r="B2093" i="3"/>
  <c r="C2093" i="3"/>
  <c r="D2093" i="3"/>
  <c r="E2093" i="3"/>
  <c r="F2093" i="3"/>
  <c r="G2093" i="3"/>
  <c r="B2094" i="3"/>
  <c r="C2094" i="3"/>
  <c r="D2094" i="3"/>
  <c r="E2094" i="3"/>
  <c r="F2094" i="3"/>
  <c r="G2094" i="3"/>
  <c r="B2095" i="3"/>
  <c r="C2095" i="3"/>
  <c r="D2095" i="3"/>
  <c r="E2095" i="3"/>
  <c r="F2095" i="3"/>
  <c r="G2095" i="3"/>
  <c r="B2096" i="3"/>
  <c r="C2096" i="3"/>
  <c r="D2096" i="3"/>
  <c r="E2096" i="3"/>
  <c r="F2096" i="3"/>
  <c r="G2096" i="3"/>
  <c r="B2097" i="3"/>
  <c r="C2097" i="3"/>
  <c r="D2097" i="3"/>
  <c r="E2097" i="3"/>
  <c r="F2097" i="3"/>
  <c r="G2097" i="3"/>
  <c r="B2098" i="3"/>
  <c r="C2098" i="3"/>
  <c r="D2098" i="3"/>
  <c r="E2098" i="3"/>
  <c r="F2098" i="3"/>
  <c r="G2098" i="3"/>
  <c r="B2099" i="3"/>
  <c r="C2099" i="3"/>
  <c r="D2099" i="3"/>
  <c r="E2099" i="3"/>
  <c r="F2099" i="3"/>
  <c r="G2099" i="3"/>
  <c r="B2100" i="3"/>
  <c r="C2100" i="3"/>
  <c r="D2100" i="3"/>
  <c r="E2100" i="3"/>
  <c r="F2100" i="3"/>
  <c r="G2100" i="3"/>
  <c r="B2101" i="3"/>
  <c r="C2101" i="3"/>
  <c r="D2101" i="3"/>
  <c r="E2101" i="3"/>
  <c r="F2101" i="3"/>
  <c r="G2101" i="3"/>
  <c r="B2102" i="3"/>
  <c r="C2102" i="3"/>
  <c r="D2102" i="3"/>
  <c r="E2102" i="3"/>
  <c r="F2102" i="3"/>
  <c r="G2102" i="3"/>
  <c r="B2103" i="3"/>
  <c r="C2103" i="3"/>
  <c r="D2103" i="3"/>
  <c r="E2103" i="3"/>
  <c r="F2103" i="3"/>
  <c r="G2103" i="3"/>
  <c r="H2103" i="3"/>
  <c r="B2104" i="3"/>
  <c r="C2104" i="3"/>
  <c r="D2104" i="3"/>
  <c r="E2104" i="3"/>
  <c r="F2104" i="3"/>
  <c r="G2104" i="3"/>
  <c r="B2105" i="3"/>
  <c r="C2105" i="3"/>
  <c r="D2105" i="3"/>
  <c r="E2105" i="3"/>
  <c r="F2105" i="3"/>
  <c r="G2105" i="3"/>
  <c r="B2106" i="3"/>
  <c r="C2106" i="3"/>
  <c r="D2106" i="3"/>
  <c r="E2106" i="3"/>
  <c r="F2106" i="3"/>
  <c r="G2106" i="3"/>
  <c r="B2107" i="3"/>
  <c r="C2107" i="3"/>
  <c r="D2107" i="3"/>
  <c r="E2107" i="3"/>
  <c r="F2107" i="3"/>
  <c r="G2107" i="3"/>
  <c r="B2108" i="3"/>
  <c r="C2108" i="3"/>
  <c r="D2108" i="3"/>
  <c r="E2108" i="3"/>
  <c r="F2108" i="3"/>
  <c r="G2108" i="3"/>
  <c r="B2109" i="3"/>
  <c r="C2109" i="3"/>
  <c r="D2109" i="3"/>
  <c r="E2109" i="3"/>
  <c r="F2109" i="3"/>
  <c r="G2109" i="3"/>
  <c r="B2110" i="3"/>
  <c r="C2110" i="3"/>
  <c r="D2110" i="3"/>
  <c r="E2110" i="3"/>
  <c r="F2110" i="3"/>
  <c r="G2110" i="3"/>
  <c r="B2111" i="3"/>
  <c r="C2111" i="3"/>
  <c r="D2111" i="3"/>
  <c r="E2111" i="3"/>
  <c r="F2111" i="3"/>
  <c r="G2111" i="3"/>
  <c r="B2112" i="3"/>
  <c r="C2112" i="3"/>
  <c r="D2112" i="3"/>
  <c r="E2112" i="3"/>
  <c r="F2112" i="3"/>
  <c r="G2112" i="3"/>
  <c r="B2113" i="3"/>
  <c r="C2113" i="3"/>
  <c r="D2113" i="3"/>
  <c r="E2113" i="3"/>
  <c r="F2113" i="3"/>
  <c r="G2113" i="3"/>
  <c r="B2114" i="3"/>
  <c r="C2114" i="3"/>
  <c r="D2114" i="3"/>
  <c r="E2114" i="3"/>
  <c r="F2114" i="3"/>
  <c r="G2114" i="3"/>
  <c r="B2115" i="3"/>
  <c r="C2115" i="3"/>
  <c r="D2115" i="3"/>
  <c r="E2115" i="3"/>
  <c r="F2115" i="3"/>
  <c r="G2115" i="3"/>
  <c r="B2116" i="3"/>
  <c r="C2116" i="3"/>
  <c r="D2116" i="3"/>
  <c r="E2116" i="3"/>
  <c r="F2116" i="3"/>
  <c r="G2116" i="3"/>
  <c r="B2117" i="3"/>
  <c r="C2117" i="3"/>
  <c r="D2117" i="3"/>
  <c r="E2117" i="3"/>
  <c r="F2117" i="3"/>
  <c r="G2117" i="3"/>
  <c r="B2118" i="3"/>
  <c r="C2118" i="3"/>
  <c r="D2118" i="3"/>
  <c r="E2118" i="3"/>
  <c r="F2118" i="3"/>
  <c r="G2118" i="3"/>
  <c r="B2119" i="3"/>
  <c r="C2119" i="3"/>
  <c r="D2119" i="3"/>
  <c r="E2119" i="3"/>
  <c r="F2119" i="3"/>
  <c r="G2119" i="3"/>
  <c r="B2120" i="3"/>
  <c r="C2120" i="3"/>
  <c r="D2120" i="3"/>
  <c r="E2120" i="3"/>
  <c r="F2120" i="3"/>
  <c r="G2120" i="3"/>
  <c r="B2121" i="3"/>
  <c r="C2121" i="3"/>
  <c r="D2121" i="3"/>
  <c r="E2121" i="3"/>
  <c r="F2121" i="3"/>
  <c r="G2121" i="3"/>
  <c r="B2122" i="3"/>
  <c r="C2122" i="3"/>
  <c r="D2122" i="3"/>
  <c r="E2122" i="3"/>
  <c r="F2122" i="3"/>
  <c r="G2122" i="3"/>
  <c r="B2123" i="3"/>
  <c r="C2123" i="3"/>
  <c r="D2123" i="3"/>
  <c r="E2123" i="3"/>
  <c r="F2123" i="3"/>
  <c r="G2123" i="3"/>
  <c r="B2124" i="3"/>
  <c r="C2124" i="3"/>
  <c r="D2124" i="3"/>
  <c r="E2124" i="3"/>
  <c r="F2124" i="3"/>
  <c r="G2124" i="3"/>
  <c r="B2125" i="3"/>
  <c r="C2125" i="3"/>
  <c r="D2125" i="3"/>
  <c r="E2125" i="3"/>
  <c r="F2125" i="3"/>
  <c r="G2125" i="3"/>
  <c r="B2126" i="3"/>
  <c r="C2126" i="3"/>
  <c r="D2126" i="3"/>
  <c r="E2126" i="3"/>
  <c r="F2126" i="3"/>
  <c r="G2126" i="3"/>
  <c r="B2127" i="3"/>
  <c r="H2127" i="3" s="1"/>
  <c r="C2127" i="3"/>
  <c r="D2127" i="3"/>
  <c r="E2127" i="3"/>
  <c r="F2127" i="3"/>
  <c r="G2127" i="3"/>
  <c r="B2128" i="3"/>
  <c r="C2128" i="3"/>
  <c r="D2128" i="3"/>
  <c r="E2128" i="3"/>
  <c r="F2128" i="3"/>
  <c r="G2128" i="3"/>
  <c r="B2129" i="3"/>
  <c r="C2129" i="3"/>
  <c r="D2129" i="3"/>
  <c r="E2129" i="3"/>
  <c r="F2129" i="3"/>
  <c r="G2129" i="3"/>
  <c r="H2129" i="3"/>
  <c r="B2130" i="3"/>
  <c r="C2130" i="3"/>
  <c r="D2130" i="3"/>
  <c r="E2130" i="3"/>
  <c r="F2130" i="3"/>
  <c r="G2130" i="3"/>
  <c r="B2131" i="3"/>
  <c r="C2131" i="3"/>
  <c r="D2131" i="3"/>
  <c r="E2131" i="3"/>
  <c r="F2131" i="3"/>
  <c r="G2131" i="3"/>
  <c r="B2132" i="3"/>
  <c r="C2132" i="3"/>
  <c r="D2132" i="3"/>
  <c r="E2132" i="3"/>
  <c r="F2132" i="3"/>
  <c r="G2132" i="3"/>
  <c r="B2133" i="3"/>
  <c r="C2133" i="3"/>
  <c r="D2133" i="3"/>
  <c r="E2133" i="3"/>
  <c r="F2133" i="3"/>
  <c r="G2133" i="3"/>
  <c r="B2134" i="3"/>
  <c r="C2134" i="3"/>
  <c r="D2134" i="3"/>
  <c r="E2134" i="3"/>
  <c r="F2134" i="3"/>
  <c r="G2134" i="3"/>
  <c r="B2135" i="3"/>
  <c r="C2135" i="3"/>
  <c r="D2135" i="3"/>
  <c r="E2135" i="3"/>
  <c r="F2135" i="3"/>
  <c r="G2135" i="3"/>
  <c r="B2136" i="3"/>
  <c r="C2136" i="3"/>
  <c r="D2136" i="3"/>
  <c r="E2136" i="3"/>
  <c r="F2136" i="3"/>
  <c r="G2136" i="3"/>
  <c r="B2137" i="3"/>
  <c r="C2137" i="3"/>
  <c r="D2137" i="3"/>
  <c r="E2137" i="3"/>
  <c r="F2137" i="3"/>
  <c r="G2137" i="3"/>
  <c r="B2138" i="3"/>
  <c r="C2138" i="3"/>
  <c r="D2138" i="3"/>
  <c r="E2138" i="3"/>
  <c r="F2138" i="3"/>
  <c r="G2138" i="3"/>
  <c r="B2139" i="3"/>
  <c r="C2139" i="3"/>
  <c r="D2139" i="3"/>
  <c r="E2139" i="3"/>
  <c r="F2139" i="3"/>
  <c r="H2139" i="3" s="1"/>
  <c r="G2139" i="3"/>
  <c r="B2140" i="3"/>
  <c r="C2140" i="3"/>
  <c r="D2140" i="3"/>
  <c r="E2140" i="3"/>
  <c r="F2140" i="3"/>
  <c r="G2140" i="3"/>
  <c r="B2141" i="3"/>
  <c r="C2141" i="3"/>
  <c r="D2141" i="3"/>
  <c r="E2141" i="3"/>
  <c r="F2141" i="3"/>
  <c r="G2141" i="3"/>
  <c r="B2142" i="3"/>
  <c r="C2142" i="3"/>
  <c r="D2142" i="3"/>
  <c r="E2142" i="3"/>
  <c r="F2142" i="3"/>
  <c r="G2142" i="3"/>
  <c r="B2143" i="3"/>
  <c r="C2143" i="3"/>
  <c r="D2143" i="3"/>
  <c r="E2143" i="3"/>
  <c r="F2143" i="3"/>
  <c r="G2143" i="3"/>
  <c r="B2144" i="3"/>
  <c r="C2144" i="3"/>
  <c r="D2144" i="3"/>
  <c r="H2144" i="3" s="1"/>
  <c r="E2144" i="3"/>
  <c r="F2144" i="3"/>
  <c r="G2144" i="3"/>
  <c r="B2145" i="3"/>
  <c r="C2145" i="3"/>
  <c r="D2145" i="3"/>
  <c r="E2145" i="3"/>
  <c r="F2145" i="3"/>
  <c r="G2145" i="3"/>
  <c r="B2146" i="3"/>
  <c r="C2146" i="3"/>
  <c r="D2146" i="3"/>
  <c r="E2146" i="3"/>
  <c r="F2146" i="3"/>
  <c r="G2146" i="3"/>
  <c r="B2147" i="3"/>
  <c r="C2147" i="3"/>
  <c r="D2147" i="3"/>
  <c r="E2147" i="3"/>
  <c r="F2147" i="3"/>
  <c r="G2147" i="3"/>
  <c r="B2148" i="3"/>
  <c r="C2148" i="3"/>
  <c r="D2148" i="3"/>
  <c r="E2148" i="3"/>
  <c r="F2148" i="3"/>
  <c r="G2148" i="3"/>
  <c r="B2149" i="3"/>
  <c r="C2149" i="3"/>
  <c r="D2149" i="3"/>
  <c r="E2149" i="3"/>
  <c r="F2149" i="3"/>
  <c r="G2149" i="3"/>
  <c r="B2150" i="3"/>
  <c r="C2150" i="3"/>
  <c r="D2150" i="3"/>
  <c r="E2150" i="3"/>
  <c r="F2150" i="3"/>
  <c r="G2150" i="3"/>
  <c r="B3" i="3"/>
  <c r="C3" i="3"/>
  <c r="D3" i="3"/>
  <c r="E3" i="3"/>
  <c r="F3" i="3"/>
  <c r="G3" i="3"/>
  <c r="B4" i="3"/>
  <c r="C4" i="3"/>
  <c r="D4" i="3"/>
  <c r="E4" i="3"/>
  <c r="F4" i="3"/>
  <c r="G4" i="3"/>
  <c r="B5" i="3"/>
  <c r="C5" i="3"/>
  <c r="D5" i="3"/>
  <c r="E5" i="3"/>
  <c r="F5" i="3"/>
  <c r="G5" i="3"/>
  <c r="B6" i="3"/>
  <c r="C6" i="3"/>
  <c r="D6" i="3"/>
  <c r="E6" i="3"/>
  <c r="F6" i="3"/>
  <c r="G6" i="3"/>
  <c r="B7" i="3"/>
  <c r="C7" i="3"/>
  <c r="D7" i="3"/>
  <c r="E7" i="3"/>
  <c r="F7" i="3"/>
  <c r="G7" i="3"/>
  <c r="H7" i="3"/>
  <c r="B8" i="3"/>
  <c r="C8" i="3"/>
  <c r="D8" i="3"/>
  <c r="E8" i="3"/>
  <c r="F8" i="3"/>
  <c r="G8" i="3"/>
  <c r="B9" i="3"/>
  <c r="C9" i="3"/>
  <c r="D9" i="3"/>
  <c r="E9" i="3"/>
  <c r="F9" i="3"/>
  <c r="G9" i="3"/>
  <c r="B10" i="3"/>
  <c r="C10" i="3"/>
  <c r="D10" i="3"/>
  <c r="E10" i="3"/>
  <c r="F10" i="3"/>
  <c r="G10" i="3"/>
  <c r="B11" i="3"/>
  <c r="C11" i="3"/>
  <c r="D11" i="3"/>
  <c r="E11" i="3"/>
  <c r="F11" i="3"/>
  <c r="G11" i="3"/>
  <c r="B12" i="3"/>
  <c r="C12" i="3"/>
  <c r="D12" i="3"/>
  <c r="E12" i="3"/>
  <c r="F12" i="3"/>
  <c r="G12" i="3"/>
  <c r="B13" i="3"/>
  <c r="C13" i="3"/>
  <c r="D13" i="3"/>
  <c r="E13" i="3"/>
  <c r="F13" i="3"/>
  <c r="G13" i="3"/>
  <c r="B14" i="3"/>
  <c r="C14" i="3"/>
  <c r="D14" i="3"/>
  <c r="E14" i="3"/>
  <c r="F14" i="3"/>
  <c r="G14" i="3"/>
  <c r="B15" i="3"/>
  <c r="C15" i="3"/>
  <c r="D15" i="3"/>
  <c r="E15" i="3"/>
  <c r="F15" i="3"/>
  <c r="G15" i="3"/>
  <c r="B16" i="3"/>
  <c r="C16" i="3"/>
  <c r="D16" i="3"/>
  <c r="E16" i="3"/>
  <c r="F16" i="3"/>
  <c r="G16" i="3"/>
  <c r="B17" i="3"/>
  <c r="C17" i="3"/>
  <c r="D17" i="3"/>
  <c r="E17" i="3"/>
  <c r="F17" i="3"/>
  <c r="G17" i="3"/>
  <c r="B18" i="3"/>
  <c r="C18" i="3"/>
  <c r="D18" i="3"/>
  <c r="E18" i="3"/>
  <c r="F18" i="3"/>
  <c r="G18" i="3"/>
  <c r="B19" i="3"/>
  <c r="C19" i="3"/>
  <c r="D19" i="3"/>
  <c r="E19" i="3"/>
  <c r="F19" i="3"/>
  <c r="G19" i="3"/>
  <c r="B20" i="3"/>
  <c r="C20" i="3"/>
  <c r="D20" i="3"/>
  <c r="E20" i="3"/>
  <c r="F20" i="3"/>
  <c r="G20" i="3"/>
  <c r="B21" i="3"/>
  <c r="C21" i="3"/>
  <c r="D21" i="3"/>
  <c r="E21" i="3"/>
  <c r="F21" i="3"/>
  <c r="G21" i="3"/>
  <c r="B22" i="3"/>
  <c r="C22" i="3"/>
  <c r="D22" i="3"/>
  <c r="E22" i="3"/>
  <c r="F22" i="3"/>
  <c r="G22" i="3"/>
  <c r="B23" i="3"/>
  <c r="C23" i="3"/>
  <c r="D23" i="3"/>
  <c r="E23" i="3"/>
  <c r="F23" i="3"/>
  <c r="G23" i="3"/>
  <c r="H23" i="3"/>
  <c r="B24" i="3"/>
  <c r="C24" i="3"/>
  <c r="D24" i="3"/>
  <c r="E24" i="3"/>
  <c r="F24" i="3"/>
  <c r="G24" i="3"/>
  <c r="B25" i="3"/>
  <c r="C25" i="3"/>
  <c r="D25" i="3"/>
  <c r="E25" i="3"/>
  <c r="F25" i="3"/>
  <c r="G25" i="3"/>
  <c r="B26" i="3"/>
  <c r="C26" i="3"/>
  <c r="D26" i="3"/>
  <c r="E26" i="3"/>
  <c r="F26" i="3"/>
  <c r="G26" i="3"/>
  <c r="B27" i="3"/>
  <c r="C27" i="3"/>
  <c r="D27" i="3"/>
  <c r="E27" i="3"/>
  <c r="F27" i="3"/>
  <c r="G27" i="3"/>
  <c r="B28" i="3"/>
  <c r="C28" i="3"/>
  <c r="D28" i="3"/>
  <c r="E28" i="3"/>
  <c r="F28" i="3"/>
  <c r="G28" i="3"/>
  <c r="B29" i="3"/>
  <c r="C29" i="3"/>
  <c r="D29" i="3"/>
  <c r="E29" i="3"/>
  <c r="F29" i="3"/>
  <c r="G29" i="3"/>
  <c r="B30" i="3"/>
  <c r="C30" i="3"/>
  <c r="D30" i="3"/>
  <c r="E30" i="3"/>
  <c r="F30" i="3"/>
  <c r="G30" i="3"/>
  <c r="B31" i="3"/>
  <c r="C31" i="3"/>
  <c r="D31" i="3"/>
  <c r="E31" i="3"/>
  <c r="F31" i="3"/>
  <c r="G31" i="3"/>
  <c r="B32" i="3"/>
  <c r="C32" i="3"/>
  <c r="D32" i="3"/>
  <c r="E32" i="3"/>
  <c r="F32" i="3"/>
  <c r="G32" i="3"/>
  <c r="B33" i="3"/>
  <c r="C33" i="3"/>
  <c r="D33" i="3"/>
  <c r="E33" i="3"/>
  <c r="F33" i="3"/>
  <c r="G33" i="3"/>
  <c r="B34" i="3"/>
  <c r="C34" i="3"/>
  <c r="D34" i="3"/>
  <c r="E34" i="3"/>
  <c r="F34" i="3"/>
  <c r="G34" i="3"/>
  <c r="B35" i="3"/>
  <c r="C35" i="3"/>
  <c r="D35" i="3"/>
  <c r="E35" i="3"/>
  <c r="F35" i="3"/>
  <c r="G35" i="3"/>
  <c r="B36" i="3"/>
  <c r="C36" i="3"/>
  <c r="D36" i="3"/>
  <c r="E36" i="3"/>
  <c r="F36" i="3"/>
  <c r="G36" i="3"/>
  <c r="B37" i="3"/>
  <c r="C37" i="3"/>
  <c r="D37" i="3"/>
  <c r="E37" i="3"/>
  <c r="F37" i="3"/>
  <c r="G37" i="3"/>
  <c r="B38" i="3"/>
  <c r="C38" i="3"/>
  <c r="D38" i="3"/>
  <c r="E38" i="3"/>
  <c r="F38" i="3"/>
  <c r="G38" i="3"/>
  <c r="B39" i="3"/>
  <c r="C39" i="3"/>
  <c r="D39" i="3"/>
  <c r="E39" i="3"/>
  <c r="F39" i="3"/>
  <c r="G39" i="3"/>
  <c r="H39" i="3"/>
  <c r="B40" i="3"/>
  <c r="C40" i="3"/>
  <c r="D40" i="3"/>
  <c r="E40" i="3"/>
  <c r="H40" i="3" s="1"/>
  <c r="F40" i="3"/>
  <c r="G40" i="3"/>
  <c r="B41" i="3"/>
  <c r="C41" i="3"/>
  <c r="D41" i="3"/>
  <c r="E41" i="3"/>
  <c r="F41" i="3"/>
  <c r="G41" i="3"/>
  <c r="B42" i="3"/>
  <c r="C42" i="3"/>
  <c r="D42" i="3"/>
  <c r="E42" i="3"/>
  <c r="F42" i="3"/>
  <c r="G42" i="3"/>
  <c r="B43" i="3"/>
  <c r="C43" i="3"/>
  <c r="D43" i="3"/>
  <c r="E43" i="3"/>
  <c r="F43" i="3"/>
  <c r="G43" i="3"/>
  <c r="B44" i="3"/>
  <c r="C44" i="3"/>
  <c r="D44" i="3"/>
  <c r="E44" i="3"/>
  <c r="F44" i="3"/>
  <c r="G44" i="3"/>
  <c r="B45" i="3"/>
  <c r="C45" i="3"/>
  <c r="D45" i="3"/>
  <c r="E45" i="3"/>
  <c r="F45" i="3"/>
  <c r="G45" i="3"/>
  <c r="B46" i="3"/>
  <c r="C46" i="3"/>
  <c r="D46" i="3"/>
  <c r="E46" i="3"/>
  <c r="F46" i="3"/>
  <c r="G46" i="3"/>
  <c r="B47" i="3"/>
  <c r="C47" i="3"/>
  <c r="D47" i="3"/>
  <c r="E47" i="3"/>
  <c r="F47" i="3"/>
  <c r="G47" i="3"/>
  <c r="B48" i="3"/>
  <c r="C48" i="3"/>
  <c r="D48" i="3"/>
  <c r="E48" i="3"/>
  <c r="F48" i="3"/>
  <c r="G48" i="3"/>
  <c r="B49" i="3"/>
  <c r="C49" i="3"/>
  <c r="D49" i="3"/>
  <c r="E49" i="3"/>
  <c r="F49" i="3"/>
  <c r="G49" i="3"/>
  <c r="B50" i="3"/>
  <c r="C50" i="3"/>
  <c r="D50" i="3"/>
  <c r="E50" i="3"/>
  <c r="F50" i="3"/>
  <c r="G50" i="3"/>
  <c r="B51" i="3"/>
  <c r="H51" i="3" s="1"/>
  <c r="C51" i="3"/>
  <c r="D51" i="3"/>
  <c r="E51" i="3"/>
  <c r="F51" i="3"/>
  <c r="G51" i="3"/>
  <c r="B52" i="3"/>
  <c r="C52" i="3"/>
  <c r="D52" i="3"/>
  <c r="E52" i="3"/>
  <c r="F52" i="3"/>
  <c r="G52" i="3"/>
  <c r="B53" i="3"/>
  <c r="C53" i="3"/>
  <c r="D53" i="3"/>
  <c r="E53" i="3"/>
  <c r="F53" i="3"/>
  <c r="G53" i="3"/>
  <c r="B54" i="3"/>
  <c r="C54" i="3"/>
  <c r="D54" i="3"/>
  <c r="E54" i="3"/>
  <c r="F54" i="3"/>
  <c r="G54" i="3"/>
  <c r="B55" i="3"/>
  <c r="C55" i="3"/>
  <c r="D55" i="3"/>
  <c r="E55" i="3"/>
  <c r="F55" i="3"/>
  <c r="G55" i="3"/>
  <c r="H55" i="3"/>
  <c r="B56" i="3"/>
  <c r="C56" i="3"/>
  <c r="D56" i="3"/>
  <c r="E56" i="3"/>
  <c r="F56" i="3"/>
  <c r="G56" i="3"/>
  <c r="B57" i="3"/>
  <c r="C57" i="3"/>
  <c r="D57" i="3"/>
  <c r="E57" i="3"/>
  <c r="F57" i="3"/>
  <c r="G57" i="3"/>
  <c r="B58" i="3"/>
  <c r="C58" i="3"/>
  <c r="D58" i="3"/>
  <c r="E58" i="3"/>
  <c r="F58" i="3"/>
  <c r="G58" i="3"/>
  <c r="B59" i="3"/>
  <c r="C59" i="3"/>
  <c r="D59" i="3"/>
  <c r="E59" i="3"/>
  <c r="F59" i="3"/>
  <c r="G59" i="3"/>
  <c r="B60" i="3"/>
  <c r="C60" i="3"/>
  <c r="D60" i="3"/>
  <c r="E60" i="3"/>
  <c r="F60" i="3"/>
  <c r="G60" i="3"/>
  <c r="B61" i="3"/>
  <c r="C61" i="3"/>
  <c r="D61" i="3"/>
  <c r="E61" i="3"/>
  <c r="F61" i="3"/>
  <c r="G61" i="3"/>
  <c r="B62" i="3"/>
  <c r="C62" i="3"/>
  <c r="D62" i="3"/>
  <c r="E62" i="3"/>
  <c r="F62" i="3"/>
  <c r="G62" i="3"/>
  <c r="B63" i="3"/>
  <c r="C63" i="3"/>
  <c r="D63" i="3"/>
  <c r="E63" i="3"/>
  <c r="F63" i="3"/>
  <c r="G63" i="3"/>
  <c r="B64" i="3"/>
  <c r="C64" i="3"/>
  <c r="D64" i="3"/>
  <c r="E64" i="3"/>
  <c r="F64" i="3"/>
  <c r="G64" i="3"/>
  <c r="B65" i="3"/>
  <c r="C65" i="3"/>
  <c r="D65" i="3"/>
  <c r="E65" i="3"/>
  <c r="F65" i="3"/>
  <c r="G65" i="3"/>
  <c r="B66" i="3"/>
  <c r="C66" i="3"/>
  <c r="D66" i="3"/>
  <c r="E66" i="3"/>
  <c r="F66" i="3"/>
  <c r="G66" i="3"/>
  <c r="B67" i="3"/>
  <c r="H67" i="3" s="1"/>
  <c r="C67" i="3"/>
  <c r="D67" i="3"/>
  <c r="E67" i="3"/>
  <c r="F67" i="3"/>
  <c r="G67" i="3"/>
  <c r="B68" i="3"/>
  <c r="C68" i="3"/>
  <c r="D68" i="3"/>
  <c r="E68" i="3"/>
  <c r="F68" i="3"/>
  <c r="G68" i="3"/>
  <c r="B69" i="3"/>
  <c r="C69" i="3"/>
  <c r="D69" i="3"/>
  <c r="E69" i="3"/>
  <c r="F69" i="3"/>
  <c r="G69" i="3"/>
  <c r="B70" i="3"/>
  <c r="C70" i="3"/>
  <c r="D70" i="3"/>
  <c r="E70" i="3"/>
  <c r="F70" i="3"/>
  <c r="G70" i="3"/>
  <c r="B71" i="3"/>
  <c r="C71" i="3"/>
  <c r="D71" i="3"/>
  <c r="E71" i="3"/>
  <c r="F71" i="3"/>
  <c r="G71" i="3"/>
  <c r="H71" i="3"/>
  <c r="B72" i="3"/>
  <c r="C72" i="3"/>
  <c r="D72" i="3"/>
  <c r="E72" i="3"/>
  <c r="H72" i="3" s="1"/>
  <c r="F72" i="3"/>
  <c r="G72" i="3"/>
  <c r="B73" i="3"/>
  <c r="C73" i="3"/>
  <c r="D73" i="3"/>
  <c r="E73" i="3"/>
  <c r="F73" i="3"/>
  <c r="G73" i="3"/>
  <c r="B74" i="3"/>
  <c r="C74" i="3"/>
  <c r="D74" i="3"/>
  <c r="E74" i="3"/>
  <c r="F74" i="3"/>
  <c r="G74" i="3"/>
  <c r="B75" i="3"/>
  <c r="C75" i="3"/>
  <c r="D75" i="3"/>
  <c r="E75" i="3"/>
  <c r="F75" i="3"/>
  <c r="G75" i="3"/>
  <c r="B76" i="3"/>
  <c r="C76" i="3"/>
  <c r="D76" i="3"/>
  <c r="E76" i="3"/>
  <c r="F76" i="3"/>
  <c r="G76" i="3"/>
  <c r="B77" i="3"/>
  <c r="C77" i="3"/>
  <c r="D77" i="3"/>
  <c r="E77" i="3"/>
  <c r="F77" i="3"/>
  <c r="G77" i="3"/>
  <c r="B78" i="3"/>
  <c r="C78" i="3"/>
  <c r="D78" i="3"/>
  <c r="E78" i="3"/>
  <c r="F78" i="3"/>
  <c r="G78" i="3"/>
  <c r="B79" i="3"/>
  <c r="C79" i="3"/>
  <c r="D79" i="3"/>
  <c r="E79" i="3"/>
  <c r="F79" i="3"/>
  <c r="G79" i="3"/>
  <c r="B80" i="3"/>
  <c r="C80" i="3"/>
  <c r="D80" i="3"/>
  <c r="E80" i="3"/>
  <c r="F80" i="3"/>
  <c r="G80" i="3"/>
  <c r="B81" i="3"/>
  <c r="C81" i="3"/>
  <c r="D81" i="3"/>
  <c r="E81" i="3"/>
  <c r="F81" i="3"/>
  <c r="G81" i="3"/>
  <c r="B82" i="3"/>
  <c r="C82" i="3"/>
  <c r="D82" i="3"/>
  <c r="E82" i="3"/>
  <c r="F82" i="3"/>
  <c r="G82" i="3"/>
  <c r="B83" i="3"/>
  <c r="C83" i="3"/>
  <c r="D83" i="3"/>
  <c r="E83" i="3"/>
  <c r="F83" i="3"/>
  <c r="G83" i="3"/>
  <c r="B84" i="3"/>
  <c r="C84" i="3"/>
  <c r="D84" i="3"/>
  <c r="E84" i="3"/>
  <c r="F84" i="3"/>
  <c r="G84" i="3"/>
  <c r="B85" i="3"/>
  <c r="C85" i="3"/>
  <c r="D85" i="3"/>
  <c r="E85" i="3"/>
  <c r="F85" i="3"/>
  <c r="G85" i="3"/>
  <c r="B86" i="3"/>
  <c r="C86" i="3"/>
  <c r="D86" i="3"/>
  <c r="E86" i="3"/>
  <c r="F86" i="3"/>
  <c r="G86" i="3"/>
  <c r="B87" i="3"/>
  <c r="C87" i="3"/>
  <c r="D87" i="3"/>
  <c r="E87" i="3"/>
  <c r="F87" i="3"/>
  <c r="G87" i="3"/>
  <c r="H87" i="3"/>
  <c r="B88" i="3"/>
  <c r="C88" i="3"/>
  <c r="D88" i="3"/>
  <c r="E88" i="3"/>
  <c r="H88" i="3" s="1"/>
  <c r="F88" i="3"/>
  <c r="G88" i="3"/>
  <c r="B89" i="3"/>
  <c r="C89" i="3"/>
  <c r="D89" i="3"/>
  <c r="E89" i="3"/>
  <c r="F89" i="3"/>
  <c r="G89" i="3"/>
  <c r="B90" i="3"/>
  <c r="C90" i="3"/>
  <c r="D90" i="3"/>
  <c r="E90" i="3"/>
  <c r="F90" i="3"/>
  <c r="G90" i="3"/>
  <c r="B91" i="3"/>
  <c r="C91" i="3"/>
  <c r="D91" i="3"/>
  <c r="E91" i="3"/>
  <c r="F91" i="3"/>
  <c r="G91" i="3"/>
  <c r="B92" i="3"/>
  <c r="C92" i="3"/>
  <c r="D92" i="3"/>
  <c r="E92" i="3"/>
  <c r="F92" i="3"/>
  <c r="G92" i="3"/>
  <c r="B93" i="3"/>
  <c r="C93" i="3"/>
  <c r="D93" i="3"/>
  <c r="E93" i="3"/>
  <c r="F93" i="3"/>
  <c r="G93" i="3"/>
  <c r="B94" i="3"/>
  <c r="C94" i="3"/>
  <c r="D94" i="3"/>
  <c r="E94" i="3"/>
  <c r="F94" i="3"/>
  <c r="G94" i="3"/>
  <c r="B95" i="3"/>
  <c r="C95" i="3"/>
  <c r="D95" i="3"/>
  <c r="E95" i="3"/>
  <c r="F95" i="3"/>
  <c r="G95" i="3"/>
  <c r="B96" i="3"/>
  <c r="C96" i="3"/>
  <c r="D96" i="3"/>
  <c r="E96" i="3"/>
  <c r="F96" i="3"/>
  <c r="G96" i="3"/>
  <c r="B97" i="3"/>
  <c r="C97" i="3"/>
  <c r="D97" i="3"/>
  <c r="E97" i="3"/>
  <c r="F97" i="3"/>
  <c r="G97" i="3"/>
  <c r="B98" i="3"/>
  <c r="C98" i="3"/>
  <c r="D98" i="3"/>
  <c r="E98" i="3"/>
  <c r="F98" i="3"/>
  <c r="G98" i="3"/>
  <c r="B99" i="3"/>
  <c r="C99" i="3"/>
  <c r="D99" i="3"/>
  <c r="E99" i="3"/>
  <c r="F99" i="3"/>
  <c r="G99" i="3"/>
  <c r="B100" i="3"/>
  <c r="C100" i="3"/>
  <c r="D100" i="3"/>
  <c r="E100" i="3"/>
  <c r="F100" i="3"/>
  <c r="G100" i="3"/>
  <c r="B101" i="3"/>
  <c r="C101" i="3"/>
  <c r="D101" i="3"/>
  <c r="E101" i="3"/>
  <c r="F101" i="3"/>
  <c r="G101" i="3"/>
  <c r="B102" i="3"/>
  <c r="C102" i="3"/>
  <c r="D102" i="3"/>
  <c r="E102" i="3"/>
  <c r="F102" i="3"/>
  <c r="G102" i="3"/>
  <c r="B103" i="3"/>
  <c r="C103" i="3"/>
  <c r="D103" i="3"/>
  <c r="E103" i="3"/>
  <c r="F103" i="3"/>
  <c r="G103" i="3"/>
  <c r="H103" i="3"/>
  <c r="B104" i="3"/>
  <c r="C104" i="3"/>
  <c r="D104" i="3"/>
  <c r="E104" i="3"/>
  <c r="F104" i="3"/>
  <c r="G104" i="3"/>
  <c r="B105" i="3"/>
  <c r="C105" i="3"/>
  <c r="D105" i="3"/>
  <c r="E105" i="3"/>
  <c r="F105" i="3"/>
  <c r="G105" i="3"/>
  <c r="B106" i="3"/>
  <c r="C106" i="3"/>
  <c r="D106" i="3"/>
  <c r="E106" i="3"/>
  <c r="F106" i="3"/>
  <c r="G106" i="3"/>
  <c r="B107" i="3"/>
  <c r="C107" i="3"/>
  <c r="D107" i="3"/>
  <c r="E107" i="3"/>
  <c r="F107" i="3"/>
  <c r="G107" i="3"/>
  <c r="B108" i="3"/>
  <c r="C108" i="3"/>
  <c r="D108" i="3"/>
  <c r="E108" i="3"/>
  <c r="F108" i="3"/>
  <c r="G108" i="3"/>
  <c r="B109" i="3"/>
  <c r="C109" i="3"/>
  <c r="D109" i="3"/>
  <c r="E109" i="3"/>
  <c r="F109" i="3"/>
  <c r="G109" i="3"/>
  <c r="B110" i="3"/>
  <c r="C110" i="3"/>
  <c r="D110" i="3"/>
  <c r="E110" i="3"/>
  <c r="F110" i="3"/>
  <c r="G110" i="3"/>
  <c r="B111" i="3"/>
  <c r="H111" i="3" s="1"/>
  <c r="C111" i="3"/>
  <c r="D111" i="3"/>
  <c r="E111" i="3"/>
  <c r="F111" i="3"/>
  <c r="G111" i="3"/>
  <c r="B112" i="3"/>
  <c r="C112" i="3"/>
  <c r="D112" i="3"/>
  <c r="E112" i="3"/>
  <c r="F112" i="3"/>
  <c r="G112" i="3"/>
  <c r="B113" i="3"/>
  <c r="C113" i="3"/>
  <c r="D113" i="3"/>
  <c r="E113" i="3"/>
  <c r="F113" i="3"/>
  <c r="G113" i="3"/>
  <c r="B114" i="3"/>
  <c r="C114" i="3"/>
  <c r="D114" i="3"/>
  <c r="E114" i="3"/>
  <c r="F114" i="3"/>
  <c r="G114" i="3"/>
  <c r="B115" i="3"/>
  <c r="C115" i="3"/>
  <c r="D115" i="3"/>
  <c r="E115" i="3"/>
  <c r="F115" i="3"/>
  <c r="G115" i="3"/>
  <c r="B116" i="3"/>
  <c r="C116" i="3"/>
  <c r="D116" i="3"/>
  <c r="E116" i="3"/>
  <c r="F116" i="3"/>
  <c r="G116" i="3"/>
  <c r="B117" i="3"/>
  <c r="C117" i="3"/>
  <c r="D117" i="3"/>
  <c r="E117" i="3"/>
  <c r="F117" i="3"/>
  <c r="G117" i="3"/>
  <c r="B118" i="3"/>
  <c r="C118" i="3"/>
  <c r="D118" i="3"/>
  <c r="E118" i="3"/>
  <c r="F118" i="3"/>
  <c r="G118" i="3"/>
  <c r="B119" i="3"/>
  <c r="H119" i="3" s="1"/>
  <c r="C119" i="3"/>
  <c r="D119" i="3"/>
  <c r="E119" i="3"/>
  <c r="F119" i="3"/>
  <c r="G119" i="3"/>
  <c r="B120" i="3"/>
  <c r="C120" i="3"/>
  <c r="D120" i="3"/>
  <c r="E120" i="3"/>
  <c r="F120" i="3"/>
  <c r="G120" i="3"/>
  <c r="B121" i="3"/>
  <c r="C121" i="3"/>
  <c r="D121" i="3"/>
  <c r="E121" i="3"/>
  <c r="F121" i="3"/>
  <c r="G121" i="3"/>
  <c r="B122" i="3"/>
  <c r="C122" i="3"/>
  <c r="D122" i="3"/>
  <c r="E122" i="3"/>
  <c r="F122" i="3"/>
  <c r="G122" i="3"/>
  <c r="B123" i="3"/>
  <c r="C123" i="3"/>
  <c r="D123" i="3"/>
  <c r="E123" i="3"/>
  <c r="F123" i="3"/>
  <c r="G123" i="3"/>
  <c r="B124" i="3"/>
  <c r="C124" i="3"/>
  <c r="D124" i="3"/>
  <c r="E124" i="3"/>
  <c r="F124" i="3"/>
  <c r="G124" i="3"/>
  <c r="B125" i="3"/>
  <c r="C125" i="3"/>
  <c r="D125" i="3"/>
  <c r="E125" i="3"/>
  <c r="F125" i="3"/>
  <c r="G125" i="3"/>
  <c r="H125" i="3"/>
  <c r="B126" i="3"/>
  <c r="C126" i="3"/>
  <c r="D126" i="3"/>
  <c r="E126" i="3"/>
  <c r="F126" i="3"/>
  <c r="G126" i="3"/>
  <c r="B127" i="3"/>
  <c r="C127" i="3"/>
  <c r="D127" i="3"/>
  <c r="E127" i="3"/>
  <c r="F127" i="3"/>
  <c r="G127" i="3"/>
  <c r="B128" i="3"/>
  <c r="C128" i="3"/>
  <c r="D128" i="3"/>
  <c r="E128" i="3"/>
  <c r="F128" i="3"/>
  <c r="G128" i="3"/>
  <c r="B129" i="3"/>
  <c r="C129" i="3"/>
  <c r="H129" i="3" s="1"/>
  <c r="D129" i="3"/>
  <c r="E129" i="3"/>
  <c r="F129" i="3"/>
  <c r="G129" i="3"/>
  <c r="B130" i="3"/>
  <c r="C130" i="3"/>
  <c r="D130" i="3"/>
  <c r="E130" i="3"/>
  <c r="F130" i="3"/>
  <c r="G130" i="3"/>
  <c r="B131" i="3"/>
  <c r="C131" i="3"/>
  <c r="D131" i="3"/>
  <c r="E131" i="3"/>
  <c r="F131" i="3"/>
  <c r="G131" i="3"/>
  <c r="B132" i="3"/>
  <c r="C132" i="3"/>
  <c r="D132" i="3"/>
  <c r="E132" i="3"/>
  <c r="F132" i="3"/>
  <c r="G132" i="3"/>
  <c r="B133" i="3"/>
  <c r="C133" i="3"/>
  <c r="D133" i="3"/>
  <c r="E133" i="3"/>
  <c r="F133" i="3"/>
  <c r="G133" i="3"/>
  <c r="H133" i="3"/>
  <c r="B134" i="3"/>
  <c r="C134" i="3"/>
  <c r="D134" i="3"/>
  <c r="E134" i="3"/>
  <c r="F134" i="3"/>
  <c r="G134" i="3"/>
  <c r="B135" i="3"/>
  <c r="C135" i="3"/>
  <c r="D135" i="3"/>
  <c r="E135" i="3"/>
  <c r="F135" i="3"/>
  <c r="G135" i="3"/>
  <c r="B136" i="3"/>
  <c r="C136" i="3"/>
  <c r="D136" i="3"/>
  <c r="E136" i="3"/>
  <c r="F136" i="3"/>
  <c r="G136" i="3"/>
  <c r="B137" i="3"/>
  <c r="C137" i="3"/>
  <c r="D137" i="3"/>
  <c r="E137" i="3"/>
  <c r="F137" i="3"/>
  <c r="G137" i="3"/>
  <c r="B138" i="3"/>
  <c r="C138" i="3"/>
  <c r="D138" i="3"/>
  <c r="E138" i="3"/>
  <c r="F138" i="3"/>
  <c r="G138" i="3"/>
  <c r="B139" i="3"/>
  <c r="C139" i="3"/>
  <c r="D139" i="3"/>
  <c r="E139" i="3"/>
  <c r="F139" i="3"/>
  <c r="G139" i="3"/>
  <c r="B140" i="3"/>
  <c r="C140" i="3"/>
  <c r="D140" i="3"/>
  <c r="E140" i="3"/>
  <c r="F140" i="3"/>
  <c r="G140" i="3"/>
  <c r="B141" i="3"/>
  <c r="C141" i="3"/>
  <c r="D141" i="3"/>
  <c r="E141" i="3"/>
  <c r="F141" i="3"/>
  <c r="G141" i="3"/>
  <c r="B142" i="3"/>
  <c r="C142" i="3"/>
  <c r="D142" i="3"/>
  <c r="E142" i="3"/>
  <c r="F142" i="3"/>
  <c r="G142" i="3"/>
  <c r="B143" i="3"/>
  <c r="C143" i="3"/>
  <c r="D143" i="3"/>
  <c r="E143" i="3"/>
  <c r="F143" i="3"/>
  <c r="G143" i="3"/>
  <c r="B144" i="3"/>
  <c r="C144" i="3"/>
  <c r="D144" i="3"/>
  <c r="E144" i="3"/>
  <c r="F144" i="3"/>
  <c r="G144" i="3"/>
  <c r="B145" i="3"/>
  <c r="C145" i="3"/>
  <c r="H145" i="3" s="1"/>
  <c r="D145" i="3"/>
  <c r="E145" i="3"/>
  <c r="F145" i="3"/>
  <c r="G145" i="3"/>
  <c r="B146" i="3"/>
  <c r="C146" i="3"/>
  <c r="D146" i="3"/>
  <c r="E146" i="3"/>
  <c r="F146" i="3"/>
  <c r="G146" i="3"/>
  <c r="B147" i="3"/>
  <c r="C147" i="3"/>
  <c r="D147" i="3"/>
  <c r="E147" i="3"/>
  <c r="F147" i="3"/>
  <c r="G147" i="3"/>
  <c r="B148" i="3"/>
  <c r="C148" i="3"/>
  <c r="D148" i="3"/>
  <c r="E148" i="3"/>
  <c r="F148" i="3"/>
  <c r="G148" i="3"/>
  <c r="B149" i="3"/>
  <c r="C149" i="3"/>
  <c r="D149" i="3"/>
  <c r="E149" i="3"/>
  <c r="F149" i="3"/>
  <c r="G149" i="3"/>
  <c r="H149" i="3"/>
  <c r="B150" i="3"/>
  <c r="C150" i="3"/>
  <c r="D150" i="3"/>
  <c r="E150" i="3"/>
  <c r="F150" i="3"/>
  <c r="G150" i="3"/>
  <c r="B151" i="3"/>
  <c r="C151" i="3"/>
  <c r="D151" i="3"/>
  <c r="E151" i="3"/>
  <c r="F151" i="3"/>
  <c r="G151" i="3"/>
  <c r="B152" i="3"/>
  <c r="C152" i="3"/>
  <c r="D152" i="3"/>
  <c r="E152" i="3"/>
  <c r="F152" i="3"/>
  <c r="G152" i="3"/>
  <c r="B153" i="3"/>
  <c r="H153" i="3" s="1"/>
  <c r="C153" i="3"/>
  <c r="D153" i="3"/>
  <c r="E153" i="3"/>
  <c r="F153" i="3"/>
  <c r="G153" i="3"/>
  <c r="B154" i="3"/>
  <c r="C154" i="3"/>
  <c r="D154" i="3"/>
  <c r="E154" i="3"/>
  <c r="F154" i="3"/>
  <c r="G154" i="3"/>
  <c r="B155" i="3"/>
  <c r="C155" i="3"/>
  <c r="D155" i="3"/>
  <c r="E155" i="3"/>
  <c r="F155" i="3"/>
  <c r="G155" i="3"/>
  <c r="B156" i="3"/>
  <c r="C156" i="3"/>
  <c r="D156" i="3"/>
  <c r="E156" i="3"/>
  <c r="F156" i="3"/>
  <c r="G156" i="3"/>
  <c r="B157" i="3"/>
  <c r="C157" i="3"/>
  <c r="D157" i="3"/>
  <c r="E157" i="3"/>
  <c r="F157" i="3"/>
  <c r="G157" i="3"/>
  <c r="B158" i="3"/>
  <c r="C158" i="3"/>
  <c r="D158" i="3"/>
  <c r="E158" i="3"/>
  <c r="F158" i="3"/>
  <c r="G158" i="3"/>
  <c r="B159" i="3"/>
  <c r="C159" i="3"/>
  <c r="D159" i="3"/>
  <c r="E159" i="3"/>
  <c r="F159" i="3"/>
  <c r="G159" i="3"/>
  <c r="B160" i="3"/>
  <c r="C160" i="3"/>
  <c r="D160" i="3"/>
  <c r="E160" i="3"/>
  <c r="F160" i="3"/>
  <c r="G160" i="3"/>
  <c r="B161" i="3"/>
  <c r="C161" i="3"/>
  <c r="H161" i="3" s="1"/>
  <c r="D161" i="3"/>
  <c r="E161" i="3"/>
  <c r="F161" i="3"/>
  <c r="G161" i="3"/>
  <c r="B162" i="3"/>
  <c r="C162" i="3"/>
  <c r="D162" i="3"/>
  <c r="E162" i="3"/>
  <c r="F162" i="3"/>
  <c r="G162" i="3"/>
  <c r="B163" i="3"/>
  <c r="C163" i="3"/>
  <c r="D163" i="3"/>
  <c r="E163" i="3"/>
  <c r="F163" i="3"/>
  <c r="G163" i="3"/>
  <c r="B164" i="3"/>
  <c r="C164" i="3"/>
  <c r="D164" i="3"/>
  <c r="E164" i="3"/>
  <c r="F164" i="3"/>
  <c r="G164" i="3"/>
  <c r="B165" i="3"/>
  <c r="C165" i="3"/>
  <c r="D165" i="3"/>
  <c r="E165" i="3"/>
  <c r="F165" i="3"/>
  <c r="G165" i="3"/>
  <c r="H165" i="3"/>
  <c r="B166" i="3"/>
  <c r="C166" i="3"/>
  <c r="D166" i="3"/>
  <c r="E166" i="3"/>
  <c r="F166" i="3"/>
  <c r="G166" i="3"/>
  <c r="B167" i="3"/>
  <c r="C167" i="3"/>
  <c r="D167" i="3"/>
  <c r="E167" i="3"/>
  <c r="F167" i="3"/>
  <c r="G167" i="3"/>
  <c r="B168" i="3"/>
  <c r="C168" i="3"/>
  <c r="D168" i="3"/>
  <c r="E168" i="3"/>
  <c r="F168" i="3"/>
  <c r="G168" i="3"/>
  <c r="B169" i="3"/>
  <c r="C169" i="3"/>
  <c r="D169" i="3"/>
  <c r="E169" i="3"/>
  <c r="F169" i="3"/>
  <c r="G169" i="3"/>
  <c r="B170" i="3"/>
  <c r="C170" i="3"/>
  <c r="D170" i="3"/>
  <c r="E170" i="3"/>
  <c r="F170" i="3"/>
  <c r="G170" i="3"/>
  <c r="B171" i="3"/>
  <c r="C171" i="3"/>
  <c r="D171" i="3"/>
  <c r="E171" i="3"/>
  <c r="F171" i="3"/>
  <c r="G171" i="3"/>
  <c r="B172" i="3"/>
  <c r="C172" i="3"/>
  <c r="D172" i="3"/>
  <c r="E172" i="3"/>
  <c r="F172" i="3"/>
  <c r="G172" i="3"/>
  <c r="B173" i="3"/>
  <c r="C173" i="3"/>
  <c r="D173" i="3"/>
  <c r="E173" i="3"/>
  <c r="F173" i="3"/>
  <c r="G173" i="3"/>
  <c r="B174" i="3"/>
  <c r="C174" i="3"/>
  <c r="D174" i="3"/>
  <c r="E174" i="3"/>
  <c r="F174" i="3"/>
  <c r="G174" i="3"/>
  <c r="B175" i="3"/>
  <c r="C175" i="3"/>
  <c r="D175" i="3"/>
  <c r="E175" i="3"/>
  <c r="F175" i="3"/>
  <c r="G175" i="3"/>
  <c r="B176" i="3"/>
  <c r="C176" i="3"/>
  <c r="D176" i="3"/>
  <c r="E176" i="3"/>
  <c r="F176" i="3"/>
  <c r="G176" i="3"/>
  <c r="B177" i="3"/>
  <c r="C177" i="3"/>
  <c r="D177" i="3"/>
  <c r="E177" i="3"/>
  <c r="F177" i="3"/>
  <c r="G177" i="3"/>
  <c r="B178" i="3"/>
  <c r="C178" i="3"/>
  <c r="D178" i="3"/>
  <c r="E178" i="3"/>
  <c r="F178" i="3"/>
  <c r="G178" i="3"/>
  <c r="B179" i="3"/>
  <c r="C179" i="3"/>
  <c r="D179" i="3"/>
  <c r="E179" i="3"/>
  <c r="F179" i="3"/>
  <c r="G179" i="3"/>
  <c r="B180" i="3"/>
  <c r="C180" i="3"/>
  <c r="D180" i="3"/>
  <c r="E180" i="3"/>
  <c r="F180" i="3"/>
  <c r="G180" i="3"/>
  <c r="B181" i="3"/>
  <c r="C181" i="3"/>
  <c r="D181" i="3"/>
  <c r="E181" i="3"/>
  <c r="F181" i="3"/>
  <c r="G181" i="3"/>
  <c r="H181" i="3"/>
  <c r="B182" i="3"/>
  <c r="C182" i="3"/>
  <c r="D182" i="3"/>
  <c r="E182" i="3"/>
  <c r="F182" i="3"/>
  <c r="G182" i="3"/>
  <c r="B183" i="3"/>
  <c r="C183" i="3"/>
  <c r="D183" i="3"/>
  <c r="E183" i="3"/>
  <c r="F183" i="3"/>
  <c r="G183" i="3"/>
  <c r="B184" i="3"/>
  <c r="C184" i="3"/>
  <c r="D184" i="3"/>
  <c r="E184" i="3"/>
  <c r="F184" i="3"/>
  <c r="G184" i="3"/>
  <c r="B185" i="3"/>
  <c r="C185" i="3"/>
  <c r="D185" i="3"/>
  <c r="E185" i="3"/>
  <c r="F185" i="3"/>
  <c r="G185" i="3"/>
  <c r="B186" i="3"/>
  <c r="C186" i="3"/>
  <c r="D186" i="3"/>
  <c r="E186" i="3"/>
  <c r="F186" i="3"/>
  <c r="G186" i="3"/>
  <c r="B187" i="3"/>
  <c r="C187" i="3"/>
  <c r="D187" i="3"/>
  <c r="E187" i="3"/>
  <c r="F187" i="3"/>
  <c r="G187" i="3"/>
  <c r="B188" i="3"/>
  <c r="C188" i="3"/>
  <c r="D188" i="3"/>
  <c r="E188" i="3"/>
  <c r="F188" i="3"/>
  <c r="G188" i="3"/>
  <c r="B189" i="3"/>
  <c r="C189" i="3"/>
  <c r="D189" i="3"/>
  <c r="E189" i="3"/>
  <c r="F189" i="3"/>
  <c r="G189" i="3"/>
  <c r="B190" i="3"/>
  <c r="C190" i="3"/>
  <c r="D190" i="3"/>
  <c r="E190" i="3"/>
  <c r="F190" i="3"/>
  <c r="G190" i="3"/>
  <c r="B191" i="3"/>
  <c r="C191" i="3"/>
  <c r="D191" i="3"/>
  <c r="E191" i="3"/>
  <c r="F191" i="3"/>
  <c r="G191" i="3"/>
  <c r="B192" i="3"/>
  <c r="C192" i="3"/>
  <c r="D192" i="3"/>
  <c r="E192" i="3"/>
  <c r="F192" i="3"/>
  <c r="G192" i="3"/>
  <c r="B193" i="3"/>
  <c r="C193" i="3"/>
  <c r="H193" i="3" s="1"/>
  <c r="D193" i="3"/>
  <c r="E193" i="3"/>
  <c r="F193" i="3"/>
  <c r="G193" i="3"/>
  <c r="B194" i="3"/>
  <c r="C194" i="3"/>
  <c r="D194" i="3"/>
  <c r="E194" i="3"/>
  <c r="F194" i="3"/>
  <c r="G194" i="3"/>
  <c r="B195" i="3"/>
  <c r="C195" i="3"/>
  <c r="D195" i="3"/>
  <c r="E195" i="3"/>
  <c r="F195" i="3"/>
  <c r="G195" i="3"/>
  <c r="B196" i="3"/>
  <c r="C196" i="3"/>
  <c r="D196" i="3"/>
  <c r="E196" i="3"/>
  <c r="F196" i="3"/>
  <c r="G196" i="3"/>
  <c r="B197" i="3"/>
  <c r="C197" i="3"/>
  <c r="D197" i="3"/>
  <c r="E197" i="3"/>
  <c r="F197" i="3"/>
  <c r="G197" i="3"/>
  <c r="H197" i="3"/>
  <c r="B198" i="3"/>
  <c r="C198" i="3"/>
  <c r="D198" i="3"/>
  <c r="E198" i="3"/>
  <c r="H198" i="3" s="1"/>
  <c r="F198" i="3"/>
  <c r="G198" i="3"/>
  <c r="B199" i="3"/>
  <c r="C199" i="3"/>
  <c r="D199" i="3"/>
  <c r="E199" i="3"/>
  <c r="F199" i="3"/>
  <c r="G199" i="3"/>
  <c r="B200" i="3"/>
  <c r="C200" i="3"/>
  <c r="D200" i="3"/>
  <c r="E200" i="3"/>
  <c r="F200" i="3"/>
  <c r="G200" i="3"/>
  <c r="B201" i="3"/>
  <c r="C201" i="3"/>
  <c r="D201" i="3"/>
  <c r="E201" i="3"/>
  <c r="F201" i="3"/>
  <c r="G201" i="3"/>
  <c r="B202" i="3"/>
  <c r="C202" i="3"/>
  <c r="D202" i="3"/>
  <c r="E202" i="3"/>
  <c r="F202" i="3"/>
  <c r="G202" i="3"/>
  <c r="B203" i="3"/>
  <c r="C203" i="3"/>
  <c r="D203" i="3"/>
  <c r="E203" i="3"/>
  <c r="F203" i="3"/>
  <c r="G203" i="3"/>
  <c r="B204" i="3"/>
  <c r="C204" i="3"/>
  <c r="D204" i="3"/>
  <c r="E204" i="3"/>
  <c r="F204" i="3"/>
  <c r="G204" i="3"/>
  <c r="B205" i="3"/>
  <c r="C205" i="3"/>
  <c r="D205" i="3"/>
  <c r="E205" i="3"/>
  <c r="F205" i="3"/>
  <c r="G205" i="3"/>
  <c r="B206" i="3"/>
  <c r="C206" i="3"/>
  <c r="D206" i="3"/>
  <c r="E206" i="3"/>
  <c r="F206" i="3"/>
  <c r="G206" i="3"/>
  <c r="B207" i="3"/>
  <c r="C207" i="3"/>
  <c r="D207" i="3"/>
  <c r="E207" i="3"/>
  <c r="F207" i="3"/>
  <c r="G207" i="3"/>
  <c r="B208" i="3"/>
  <c r="C208" i="3"/>
  <c r="D208" i="3"/>
  <c r="E208" i="3"/>
  <c r="F208" i="3"/>
  <c r="G208" i="3"/>
  <c r="B209" i="3"/>
  <c r="C209" i="3"/>
  <c r="H209" i="3" s="1"/>
  <c r="D209" i="3"/>
  <c r="E209" i="3"/>
  <c r="F209" i="3"/>
  <c r="G209" i="3"/>
  <c r="B210" i="3"/>
  <c r="C210" i="3"/>
  <c r="D210" i="3"/>
  <c r="E210" i="3"/>
  <c r="F210" i="3"/>
  <c r="G210" i="3"/>
  <c r="B211" i="3"/>
  <c r="C211" i="3"/>
  <c r="D211" i="3"/>
  <c r="E211" i="3"/>
  <c r="F211" i="3"/>
  <c r="G211" i="3"/>
  <c r="B212" i="3"/>
  <c r="C212" i="3"/>
  <c r="D212" i="3"/>
  <c r="E212" i="3"/>
  <c r="F212" i="3"/>
  <c r="G212" i="3"/>
  <c r="B213" i="3"/>
  <c r="C213" i="3"/>
  <c r="D213" i="3"/>
  <c r="E213" i="3"/>
  <c r="F213" i="3"/>
  <c r="G213" i="3"/>
  <c r="H213" i="3"/>
  <c r="B214" i="3"/>
  <c r="C214" i="3"/>
  <c r="D214" i="3"/>
  <c r="E214" i="3"/>
  <c r="H214" i="3" s="1"/>
  <c r="F214" i="3"/>
  <c r="G214" i="3"/>
  <c r="B215" i="3"/>
  <c r="C215" i="3"/>
  <c r="D215" i="3"/>
  <c r="E215" i="3"/>
  <c r="F215" i="3"/>
  <c r="G215" i="3"/>
  <c r="B216" i="3"/>
  <c r="C216" i="3"/>
  <c r="D216" i="3"/>
  <c r="E216" i="3"/>
  <c r="F216" i="3"/>
  <c r="G216" i="3"/>
  <c r="B217" i="3"/>
  <c r="H217" i="3" s="1"/>
  <c r="C217" i="3"/>
  <c r="D217" i="3"/>
  <c r="E217" i="3"/>
  <c r="F217" i="3"/>
  <c r="G217" i="3"/>
  <c r="B218" i="3"/>
  <c r="C218" i="3"/>
  <c r="D218" i="3"/>
  <c r="E218" i="3"/>
  <c r="F218" i="3"/>
  <c r="G218" i="3"/>
  <c r="B219" i="3"/>
  <c r="C219" i="3"/>
  <c r="D219" i="3"/>
  <c r="E219" i="3"/>
  <c r="F219" i="3"/>
  <c r="G219" i="3"/>
  <c r="B220" i="3"/>
  <c r="C220" i="3"/>
  <c r="D220" i="3"/>
  <c r="E220" i="3"/>
  <c r="F220" i="3"/>
  <c r="G220" i="3"/>
  <c r="B221" i="3"/>
  <c r="C221" i="3"/>
  <c r="D221" i="3"/>
  <c r="E221" i="3"/>
  <c r="F221" i="3"/>
  <c r="G221" i="3"/>
  <c r="B222" i="3"/>
  <c r="C222" i="3"/>
  <c r="D222" i="3"/>
  <c r="E222" i="3"/>
  <c r="F222" i="3"/>
  <c r="G222" i="3"/>
  <c r="B223" i="3"/>
  <c r="C223" i="3"/>
  <c r="D223" i="3"/>
  <c r="E223" i="3"/>
  <c r="F223" i="3"/>
  <c r="G223" i="3"/>
  <c r="B224" i="3"/>
  <c r="C224" i="3"/>
  <c r="D224" i="3"/>
  <c r="E224" i="3"/>
  <c r="F224" i="3"/>
  <c r="G224" i="3"/>
  <c r="B225" i="3"/>
  <c r="C225" i="3"/>
  <c r="D225" i="3"/>
  <c r="E225" i="3"/>
  <c r="F225" i="3"/>
  <c r="G225" i="3"/>
  <c r="B226" i="3"/>
  <c r="C226" i="3"/>
  <c r="D226" i="3"/>
  <c r="E226" i="3"/>
  <c r="F226" i="3"/>
  <c r="G226" i="3"/>
  <c r="B227" i="3"/>
  <c r="C227" i="3"/>
  <c r="D227" i="3"/>
  <c r="E227" i="3"/>
  <c r="F227" i="3"/>
  <c r="G227" i="3"/>
  <c r="B228" i="3"/>
  <c r="C228" i="3"/>
  <c r="D228" i="3"/>
  <c r="E228" i="3"/>
  <c r="F228" i="3"/>
  <c r="G228" i="3"/>
  <c r="B229" i="3"/>
  <c r="C229" i="3"/>
  <c r="D229" i="3"/>
  <c r="E229" i="3"/>
  <c r="F229" i="3"/>
  <c r="G229" i="3"/>
  <c r="H229" i="3"/>
  <c r="B230" i="3"/>
  <c r="C230" i="3"/>
  <c r="D230" i="3"/>
  <c r="E230" i="3"/>
  <c r="H230" i="3" s="1"/>
  <c r="F230" i="3"/>
  <c r="G230" i="3"/>
  <c r="B231" i="3"/>
  <c r="C231" i="3"/>
  <c r="D231" i="3"/>
  <c r="E231" i="3"/>
  <c r="F231" i="3"/>
  <c r="G231" i="3"/>
  <c r="B232" i="3"/>
  <c r="C232" i="3"/>
  <c r="D232" i="3"/>
  <c r="E232" i="3"/>
  <c r="F232" i="3"/>
  <c r="G232" i="3"/>
  <c r="B233" i="3"/>
  <c r="H233" i="3" s="1"/>
  <c r="C233" i="3"/>
  <c r="D233" i="3"/>
  <c r="E233" i="3"/>
  <c r="F233" i="3"/>
  <c r="G233" i="3"/>
  <c r="B234" i="3"/>
  <c r="C234" i="3"/>
  <c r="D234" i="3"/>
  <c r="E234" i="3"/>
  <c r="F234" i="3"/>
  <c r="G234" i="3"/>
  <c r="B235" i="3"/>
  <c r="C235" i="3"/>
  <c r="D235" i="3"/>
  <c r="E235" i="3"/>
  <c r="F235" i="3"/>
  <c r="G235" i="3"/>
  <c r="B236" i="3"/>
  <c r="C236" i="3"/>
  <c r="D236" i="3"/>
  <c r="E236" i="3"/>
  <c r="F236" i="3"/>
  <c r="G236" i="3"/>
  <c r="B237" i="3"/>
  <c r="C237" i="3"/>
  <c r="D237" i="3"/>
  <c r="E237" i="3"/>
  <c r="F237" i="3"/>
  <c r="G237" i="3"/>
  <c r="B238" i="3"/>
  <c r="C238" i="3"/>
  <c r="D238" i="3"/>
  <c r="E238" i="3"/>
  <c r="F238" i="3"/>
  <c r="G238" i="3"/>
  <c r="B239" i="3"/>
  <c r="C239" i="3"/>
  <c r="D239" i="3"/>
  <c r="E239" i="3"/>
  <c r="F239" i="3"/>
  <c r="G239" i="3"/>
  <c r="B240" i="3"/>
  <c r="C240" i="3"/>
  <c r="D240" i="3"/>
  <c r="E240" i="3"/>
  <c r="F240" i="3"/>
  <c r="G240" i="3"/>
  <c r="B241" i="3"/>
  <c r="C241" i="3"/>
  <c r="D241" i="3"/>
  <c r="E241" i="3"/>
  <c r="F241" i="3"/>
  <c r="G241" i="3"/>
  <c r="B242" i="3"/>
  <c r="C242" i="3"/>
  <c r="D242" i="3"/>
  <c r="E242" i="3"/>
  <c r="F242" i="3"/>
  <c r="G242" i="3"/>
  <c r="B243" i="3"/>
  <c r="C243" i="3"/>
  <c r="D243" i="3"/>
  <c r="E243" i="3"/>
  <c r="F243" i="3"/>
  <c r="G243" i="3"/>
  <c r="B244" i="3"/>
  <c r="C244" i="3"/>
  <c r="D244" i="3"/>
  <c r="E244" i="3"/>
  <c r="F244" i="3"/>
  <c r="G244" i="3"/>
  <c r="B245" i="3"/>
  <c r="C245" i="3"/>
  <c r="D245" i="3"/>
  <c r="E245" i="3"/>
  <c r="F245" i="3"/>
  <c r="G245" i="3"/>
  <c r="H245" i="3"/>
  <c r="B246" i="3"/>
  <c r="C246" i="3"/>
  <c r="D246" i="3"/>
  <c r="E246" i="3"/>
  <c r="H246" i="3" s="1"/>
  <c r="F246" i="3"/>
  <c r="G246" i="3"/>
  <c r="B247" i="3"/>
  <c r="C247" i="3"/>
  <c r="D247" i="3"/>
  <c r="E247" i="3"/>
  <c r="F247" i="3"/>
  <c r="G247" i="3"/>
  <c r="B248" i="3"/>
  <c r="C248" i="3"/>
  <c r="D248" i="3"/>
  <c r="E248" i="3"/>
  <c r="F248" i="3"/>
  <c r="G248" i="3"/>
  <c r="B249" i="3"/>
  <c r="C249" i="3"/>
  <c r="D249" i="3"/>
  <c r="E249" i="3"/>
  <c r="F249" i="3"/>
  <c r="G249" i="3"/>
  <c r="B250" i="3"/>
  <c r="C250" i="3"/>
  <c r="D250" i="3"/>
  <c r="E250" i="3"/>
  <c r="F250" i="3"/>
  <c r="G250" i="3"/>
  <c r="B251" i="3"/>
  <c r="C251" i="3"/>
  <c r="D251" i="3"/>
  <c r="E251" i="3"/>
  <c r="F251" i="3"/>
  <c r="G251" i="3"/>
  <c r="B252" i="3"/>
  <c r="C252" i="3"/>
  <c r="D252" i="3"/>
  <c r="E252" i="3"/>
  <c r="F252" i="3"/>
  <c r="G252" i="3"/>
  <c r="B253" i="3"/>
  <c r="C253" i="3"/>
  <c r="D253" i="3"/>
  <c r="E253" i="3"/>
  <c r="F253" i="3"/>
  <c r="G253" i="3"/>
  <c r="B254" i="3"/>
  <c r="C254" i="3"/>
  <c r="D254" i="3"/>
  <c r="E254" i="3"/>
  <c r="F254" i="3"/>
  <c r="G254" i="3"/>
  <c r="B255" i="3"/>
  <c r="C255" i="3"/>
  <c r="D255" i="3"/>
  <c r="E255" i="3"/>
  <c r="F255" i="3"/>
  <c r="G255" i="3"/>
  <c r="B256" i="3"/>
  <c r="C256" i="3"/>
  <c r="D256" i="3"/>
  <c r="E256" i="3"/>
  <c r="F256" i="3"/>
  <c r="G256" i="3"/>
  <c r="B257" i="3"/>
  <c r="C257" i="3"/>
  <c r="D257" i="3"/>
  <c r="E257" i="3"/>
  <c r="F257" i="3"/>
  <c r="G257" i="3"/>
  <c r="B258" i="3"/>
  <c r="C258" i="3"/>
  <c r="D258" i="3"/>
  <c r="E258" i="3"/>
  <c r="F258" i="3"/>
  <c r="G258" i="3"/>
  <c r="B259" i="3"/>
  <c r="C259" i="3"/>
  <c r="D259" i="3"/>
  <c r="E259" i="3"/>
  <c r="F259" i="3"/>
  <c r="G259" i="3"/>
  <c r="B260" i="3"/>
  <c r="C260" i="3"/>
  <c r="D260" i="3"/>
  <c r="E260" i="3"/>
  <c r="F260" i="3"/>
  <c r="G260" i="3"/>
  <c r="B261" i="3"/>
  <c r="C261" i="3"/>
  <c r="D261" i="3"/>
  <c r="E261" i="3"/>
  <c r="F261" i="3"/>
  <c r="G261" i="3"/>
  <c r="H261" i="3"/>
  <c r="B262" i="3"/>
  <c r="C262" i="3"/>
  <c r="D262" i="3"/>
  <c r="E262" i="3"/>
  <c r="H262" i="3" s="1"/>
  <c r="F262" i="3"/>
  <c r="G262" i="3"/>
  <c r="B263" i="3"/>
  <c r="C263" i="3"/>
  <c r="D263" i="3"/>
  <c r="E263" i="3"/>
  <c r="F263" i="3"/>
  <c r="G263" i="3"/>
  <c r="B264" i="3"/>
  <c r="C264" i="3"/>
  <c r="D264" i="3"/>
  <c r="E264" i="3"/>
  <c r="F264" i="3"/>
  <c r="G264" i="3"/>
  <c r="B265" i="3"/>
  <c r="C265" i="3"/>
  <c r="D265" i="3"/>
  <c r="E265" i="3"/>
  <c r="F265" i="3"/>
  <c r="G265" i="3"/>
  <c r="B266" i="3"/>
  <c r="C266" i="3"/>
  <c r="D266" i="3"/>
  <c r="E266" i="3"/>
  <c r="F266" i="3"/>
  <c r="G266" i="3"/>
  <c r="B267" i="3"/>
  <c r="C267" i="3"/>
  <c r="D267" i="3"/>
  <c r="E267" i="3"/>
  <c r="F267" i="3"/>
  <c r="G267" i="3"/>
  <c r="B268" i="3"/>
  <c r="C268" i="3"/>
  <c r="D268" i="3"/>
  <c r="E268" i="3"/>
  <c r="F268" i="3"/>
  <c r="G268" i="3"/>
  <c r="B269" i="3"/>
  <c r="C269" i="3"/>
  <c r="D269" i="3"/>
  <c r="E269" i="3"/>
  <c r="F269" i="3"/>
  <c r="G269" i="3"/>
  <c r="B270" i="3"/>
  <c r="C270" i="3"/>
  <c r="D270" i="3"/>
  <c r="E270" i="3"/>
  <c r="F270" i="3"/>
  <c r="G270" i="3"/>
  <c r="B271" i="3"/>
  <c r="C271" i="3"/>
  <c r="D271" i="3"/>
  <c r="E271" i="3"/>
  <c r="F271" i="3"/>
  <c r="G271" i="3"/>
  <c r="B272" i="3"/>
  <c r="C272" i="3"/>
  <c r="D272" i="3"/>
  <c r="E272" i="3"/>
  <c r="F272" i="3"/>
  <c r="G272" i="3"/>
  <c r="B273" i="3"/>
  <c r="H273" i="3" s="1"/>
  <c r="C273" i="3"/>
  <c r="D273" i="3"/>
  <c r="E273" i="3"/>
  <c r="F273" i="3"/>
  <c r="G273" i="3"/>
  <c r="B274" i="3"/>
  <c r="C274" i="3"/>
  <c r="D274" i="3"/>
  <c r="E274" i="3"/>
  <c r="F274" i="3"/>
  <c r="G274" i="3"/>
  <c r="B275" i="3"/>
  <c r="C275" i="3"/>
  <c r="D275" i="3"/>
  <c r="E275" i="3"/>
  <c r="F275" i="3"/>
  <c r="G275" i="3"/>
  <c r="B276" i="3"/>
  <c r="C276" i="3"/>
  <c r="D276" i="3"/>
  <c r="E276" i="3"/>
  <c r="F276" i="3"/>
  <c r="G276" i="3"/>
  <c r="B277" i="3"/>
  <c r="C277" i="3"/>
  <c r="D277" i="3"/>
  <c r="E277" i="3"/>
  <c r="F277" i="3"/>
  <c r="G277" i="3"/>
  <c r="H277" i="3"/>
  <c r="B278" i="3"/>
  <c r="C278" i="3"/>
  <c r="D278" i="3"/>
  <c r="E278" i="3"/>
  <c r="H278" i="3" s="1"/>
  <c r="F278" i="3"/>
  <c r="G278" i="3"/>
  <c r="B279" i="3"/>
  <c r="C279" i="3"/>
  <c r="D279" i="3"/>
  <c r="E279" i="3"/>
  <c r="F279" i="3"/>
  <c r="G279" i="3"/>
  <c r="B280" i="3"/>
  <c r="C280" i="3"/>
  <c r="D280" i="3"/>
  <c r="E280" i="3"/>
  <c r="F280" i="3"/>
  <c r="G280" i="3"/>
  <c r="B281" i="3"/>
  <c r="C281" i="3"/>
  <c r="D281" i="3"/>
  <c r="E281" i="3"/>
  <c r="F281" i="3"/>
  <c r="G281" i="3"/>
  <c r="B282" i="3"/>
  <c r="C282" i="3"/>
  <c r="D282" i="3"/>
  <c r="E282" i="3"/>
  <c r="F282" i="3"/>
  <c r="G282" i="3"/>
  <c r="B283" i="3"/>
  <c r="C283" i="3"/>
  <c r="D283" i="3"/>
  <c r="E283" i="3"/>
  <c r="F283" i="3"/>
  <c r="G283" i="3"/>
  <c r="B284" i="3"/>
  <c r="C284" i="3"/>
  <c r="D284" i="3"/>
  <c r="E284" i="3"/>
  <c r="F284" i="3"/>
  <c r="G284" i="3"/>
  <c r="B285" i="3"/>
  <c r="C285" i="3"/>
  <c r="D285" i="3"/>
  <c r="E285" i="3"/>
  <c r="F285" i="3"/>
  <c r="G285" i="3"/>
  <c r="B286" i="3"/>
  <c r="C286" i="3"/>
  <c r="D286" i="3"/>
  <c r="E286" i="3"/>
  <c r="F286" i="3"/>
  <c r="G286" i="3"/>
  <c r="B287" i="3"/>
  <c r="C287" i="3"/>
  <c r="D287" i="3"/>
  <c r="E287" i="3"/>
  <c r="F287" i="3"/>
  <c r="G287" i="3"/>
  <c r="B288" i="3"/>
  <c r="C288" i="3"/>
  <c r="D288" i="3"/>
  <c r="E288" i="3"/>
  <c r="F288" i="3"/>
  <c r="G288" i="3"/>
  <c r="B289" i="3"/>
  <c r="H289" i="3" s="1"/>
  <c r="C289" i="3"/>
  <c r="D289" i="3"/>
  <c r="E289" i="3"/>
  <c r="F289" i="3"/>
  <c r="G289" i="3"/>
  <c r="B290" i="3"/>
  <c r="C290" i="3"/>
  <c r="D290" i="3"/>
  <c r="E290" i="3"/>
  <c r="F290" i="3"/>
  <c r="G290" i="3"/>
  <c r="B291" i="3"/>
  <c r="C291" i="3"/>
  <c r="D291" i="3"/>
  <c r="E291" i="3"/>
  <c r="F291" i="3"/>
  <c r="G291" i="3"/>
  <c r="B292" i="3"/>
  <c r="C292" i="3"/>
  <c r="D292" i="3"/>
  <c r="E292" i="3"/>
  <c r="F292" i="3"/>
  <c r="G292" i="3"/>
  <c r="B293" i="3"/>
  <c r="C293" i="3"/>
  <c r="D293" i="3"/>
  <c r="E293" i="3"/>
  <c r="F293" i="3"/>
  <c r="G293" i="3"/>
  <c r="H293" i="3"/>
  <c r="B294" i="3"/>
  <c r="C294" i="3"/>
  <c r="D294" i="3"/>
  <c r="E294" i="3"/>
  <c r="H294" i="3" s="1"/>
  <c r="F294" i="3"/>
  <c r="G294" i="3"/>
  <c r="B295" i="3"/>
  <c r="C295" i="3"/>
  <c r="D295" i="3"/>
  <c r="E295" i="3"/>
  <c r="F295" i="3"/>
  <c r="G295" i="3"/>
  <c r="B296" i="3"/>
  <c r="C296" i="3"/>
  <c r="D296" i="3"/>
  <c r="E296" i="3"/>
  <c r="F296" i="3"/>
  <c r="G296" i="3"/>
  <c r="B297" i="3"/>
  <c r="C297" i="3"/>
  <c r="D297" i="3"/>
  <c r="E297" i="3"/>
  <c r="F297" i="3"/>
  <c r="G297" i="3"/>
  <c r="B298" i="3"/>
  <c r="C298" i="3"/>
  <c r="D298" i="3"/>
  <c r="E298" i="3"/>
  <c r="F298" i="3"/>
  <c r="G298" i="3"/>
  <c r="B299" i="3"/>
  <c r="C299" i="3"/>
  <c r="D299" i="3"/>
  <c r="E299" i="3"/>
  <c r="F299" i="3"/>
  <c r="G299" i="3"/>
  <c r="B300" i="3"/>
  <c r="C300" i="3"/>
  <c r="D300" i="3"/>
  <c r="E300" i="3"/>
  <c r="F300" i="3"/>
  <c r="G300" i="3"/>
  <c r="B301" i="3"/>
  <c r="C301" i="3"/>
  <c r="D301" i="3"/>
  <c r="E301" i="3"/>
  <c r="F301" i="3"/>
  <c r="G301" i="3"/>
  <c r="B302" i="3"/>
  <c r="C302" i="3"/>
  <c r="D302" i="3"/>
  <c r="E302" i="3"/>
  <c r="F302" i="3"/>
  <c r="G302" i="3"/>
  <c r="B303" i="3"/>
  <c r="C303" i="3"/>
  <c r="D303" i="3"/>
  <c r="E303" i="3"/>
  <c r="F303" i="3"/>
  <c r="G303" i="3"/>
  <c r="B304" i="3"/>
  <c r="C304" i="3"/>
  <c r="D304" i="3"/>
  <c r="E304" i="3"/>
  <c r="F304" i="3"/>
  <c r="G304" i="3"/>
  <c r="B305" i="3"/>
  <c r="C305" i="3"/>
  <c r="D305" i="3"/>
  <c r="E305" i="3"/>
  <c r="F305" i="3"/>
  <c r="G305" i="3"/>
  <c r="B306" i="3"/>
  <c r="C306" i="3"/>
  <c r="D306" i="3"/>
  <c r="E306" i="3"/>
  <c r="F306" i="3"/>
  <c r="G306" i="3"/>
  <c r="B307" i="3"/>
  <c r="C307" i="3"/>
  <c r="D307" i="3"/>
  <c r="E307" i="3"/>
  <c r="F307" i="3"/>
  <c r="G307" i="3"/>
  <c r="B308" i="3"/>
  <c r="C308" i="3"/>
  <c r="D308" i="3"/>
  <c r="E308" i="3"/>
  <c r="F308" i="3"/>
  <c r="G308" i="3"/>
  <c r="B309" i="3"/>
  <c r="C309" i="3"/>
  <c r="D309" i="3"/>
  <c r="E309" i="3"/>
  <c r="F309" i="3"/>
  <c r="G309" i="3"/>
  <c r="H309" i="3"/>
  <c r="B310" i="3"/>
  <c r="C310" i="3"/>
  <c r="D310" i="3"/>
  <c r="E310" i="3"/>
  <c r="H310" i="3" s="1"/>
  <c r="F310" i="3"/>
  <c r="G310" i="3"/>
  <c r="B311" i="3"/>
  <c r="C311" i="3"/>
  <c r="D311" i="3"/>
  <c r="E311" i="3"/>
  <c r="F311" i="3"/>
  <c r="G311" i="3"/>
  <c r="B312" i="3"/>
  <c r="C312" i="3"/>
  <c r="D312" i="3"/>
  <c r="E312" i="3"/>
  <c r="F312" i="3"/>
  <c r="G312" i="3"/>
  <c r="B313" i="3"/>
  <c r="C313" i="3"/>
  <c r="D313" i="3"/>
  <c r="E313" i="3"/>
  <c r="F313" i="3"/>
  <c r="G313" i="3"/>
  <c r="B314" i="3"/>
  <c r="C314" i="3"/>
  <c r="D314" i="3"/>
  <c r="E314" i="3"/>
  <c r="F314" i="3"/>
  <c r="G314" i="3"/>
  <c r="B315" i="3"/>
  <c r="C315" i="3"/>
  <c r="D315" i="3"/>
  <c r="E315" i="3"/>
  <c r="F315" i="3"/>
  <c r="G315" i="3"/>
  <c r="B316" i="3"/>
  <c r="C316" i="3"/>
  <c r="D316" i="3"/>
  <c r="E316" i="3"/>
  <c r="F316" i="3"/>
  <c r="G316" i="3"/>
  <c r="B317" i="3"/>
  <c r="C317" i="3"/>
  <c r="D317" i="3"/>
  <c r="E317" i="3"/>
  <c r="F317" i="3"/>
  <c r="G317" i="3"/>
  <c r="B318" i="3"/>
  <c r="C318" i="3"/>
  <c r="D318" i="3"/>
  <c r="E318" i="3"/>
  <c r="F318" i="3"/>
  <c r="G318" i="3"/>
  <c r="B319" i="3"/>
  <c r="C319" i="3"/>
  <c r="D319" i="3"/>
  <c r="E319" i="3"/>
  <c r="F319" i="3"/>
  <c r="G319" i="3"/>
  <c r="B320" i="3"/>
  <c r="C320" i="3"/>
  <c r="D320" i="3"/>
  <c r="E320" i="3"/>
  <c r="F320" i="3"/>
  <c r="G320" i="3"/>
  <c r="B321" i="3"/>
  <c r="C321" i="3"/>
  <c r="D321" i="3"/>
  <c r="E321" i="3"/>
  <c r="F321" i="3"/>
  <c r="G321" i="3"/>
  <c r="B322" i="3"/>
  <c r="C322" i="3"/>
  <c r="D322" i="3"/>
  <c r="E322" i="3"/>
  <c r="F322" i="3"/>
  <c r="G322" i="3"/>
  <c r="B323" i="3"/>
  <c r="C323" i="3"/>
  <c r="D323" i="3"/>
  <c r="E323" i="3"/>
  <c r="F323" i="3"/>
  <c r="G323" i="3"/>
  <c r="B324" i="3"/>
  <c r="C324" i="3"/>
  <c r="D324" i="3"/>
  <c r="E324" i="3"/>
  <c r="F324" i="3"/>
  <c r="G324" i="3"/>
  <c r="B325" i="3"/>
  <c r="C325" i="3"/>
  <c r="D325" i="3"/>
  <c r="E325" i="3"/>
  <c r="F325" i="3"/>
  <c r="G325" i="3"/>
  <c r="H325" i="3"/>
  <c r="B326" i="3"/>
  <c r="C326" i="3"/>
  <c r="D326" i="3"/>
  <c r="E326" i="3"/>
  <c r="F326" i="3"/>
  <c r="G326" i="3"/>
  <c r="B327" i="3"/>
  <c r="C327" i="3"/>
  <c r="D327" i="3"/>
  <c r="E327" i="3"/>
  <c r="F327" i="3"/>
  <c r="G327" i="3"/>
  <c r="B328" i="3"/>
  <c r="C328" i="3"/>
  <c r="D328" i="3"/>
  <c r="E328" i="3"/>
  <c r="F328" i="3"/>
  <c r="G328" i="3"/>
  <c r="B329" i="3"/>
  <c r="C329" i="3"/>
  <c r="D329" i="3"/>
  <c r="E329" i="3"/>
  <c r="F329" i="3"/>
  <c r="G329" i="3"/>
  <c r="B330" i="3"/>
  <c r="C330" i="3"/>
  <c r="D330" i="3"/>
  <c r="E330" i="3"/>
  <c r="F330" i="3"/>
  <c r="G330" i="3"/>
  <c r="B331" i="3"/>
  <c r="C331" i="3"/>
  <c r="D331" i="3"/>
  <c r="E331" i="3"/>
  <c r="F331" i="3"/>
  <c r="G331" i="3"/>
  <c r="B332" i="3"/>
  <c r="C332" i="3"/>
  <c r="D332" i="3"/>
  <c r="E332" i="3"/>
  <c r="F332" i="3"/>
  <c r="G332" i="3"/>
  <c r="B333" i="3"/>
  <c r="H333" i="3" s="1"/>
  <c r="C333" i="3"/>
  <c r="D333" i="3"/>
  <c r="E333" i="3"/>
  <c r="F333" i="3"/>
  <c r="G333" i="3"/>
  <c r="B334" i="3"/>
  <c r="C334" i="3"/>
  <c r="D334" i="3"/>
  <c r="E334" i="3"/>
  <c r="F334" i="3"/>
  <c r="G334" i="3"/>
  <c r="B335" i="3"/>
  <c r="C335" i="3"/>
  <c r="D335" i="3"/>
  <c r="E335" i="3"/>
  <c r="F335" i="3"/>
  <c r="G335" i="3"/>
  <c r="B336" i="3"/>
  <c r="C336" i="3"/>
  <c r="D336" i="3"/>
  <c r="E336" i="3"/>
  <c r="F336" i="3"/>
  <c r="G336" i="3"/>
  <c r="B337" i="3"/>
  <c r="H337" i="3" s="1"/>
  <c r="C337" i="3"/>
  <c r="D337" i="3"/>
  <c r="E337" i="3"/>
  <c r="F337" i="3"/>
  <c r="G337" i="3"/>
  <c r="B338" i="3"/>
  <c r="C338" i="3"/>
  <c r="D338" i="3"/>
  <c r="E338" i="3"/>
  <c r="F338" i="3"/>
  <c r="G338" i="3"/>
  <c r="B339" i="3"/>
  <c r="C339" i="3"/>
  <c r="D339" i="3"/>
  <c r="E339" i="3"/>
  <c r="F339" i="3"/>
  <c r="G339" i="3"/>
  <c r="B340" i="3"/>
  <c r="C340" i="3"/>
  <c r="D340" i="3"/>
  <c r="E340" i="3"/>
  <c r="F340" i="3"/>
  <c r="G340" i="3"/>
  <c r="H340" i="3"/>
  <c r="B341" i="3"/>
  <c r="C341" i="3"/>
  <c r="D341" i="3"/>
  <c r="E341" i="3"/>
  <c r="H341" i="3" s="1"/>
  <c r="F341" i="3"/>
  <c r="G341" i="3"/>
  <c r="B342" i="3"/>
  <c r="C342" i="3"/>
  <c r="D342" i="3"/>
  <c r="E342" i="3"/>
  <c r="F342" i="3"/>
  <c r="G342" i="3"/>
  <c r="B343" i="3"/>
  <c r="C343" i="3"/>
  <c r="D343" i="3"/>
  <c r="E343" i="3"/>
  <c r="F343" i="3"/>
  <c r="G343" i="3"/>
  <c r="B344" i="3"/>
  <c r="C344" i="3"/>
  <c r="D344" i="3"/>
  <c r="E344" i="3"/>
  <c r="F344" i="3"/>
  <c r="G344" i="3"/>
  <c r="B345" i="3"/>
  <c r="C345" i="3"/>
  <c r="D345" i="3"/>
  <c r="E345" i="3"/>
  <c r="F345" i="3"/>
  <c r="G345" i="3"/>
  <c r="B346" i="3"/>
  <c r="C346" i="3"/>
  <c r="D346" i="3"/>
  <c r="E346" i="3"/>
  <c r="F346" i="3"/>
  <c r="G346" i="3"/>
  <c r="B347" i="3"/>
  <c r="C347" i="3"/>
  <c r="D347" i="3"/>
  <c r="E347" i="3"/>
  <c r="F347" i="3"/>
  <c r="G347" i="3"/>
  <c r="B348" i="3"/>
  <c r="C348" i="3"/>
  <c r="D348" i="3"/>
  <c r="E348" i="3"/>
  <c r="F348" i="3"/>
  <c r="G348" i="3"/>
  <c r="B349" i="3"/>
  <c r="C349" i="3"/>
  <c r="D349" i="3"/>
  <c r="E349" i="3"/>
  <c r="F349" i="3"/>
  <c r="G349" i="3"/>
  <c r="H349" i="3"/>
  <c r="B350" i="3"/>
  <c r="C350" i="3"/>
  <c r="D350" i="3"/>
  <c r="E350" i="3"/>
  <c r="F350" i="3"/>
  <c r="G350" i="3"/>
  <c r="B351" i="3"/>
  <c r="C351" i="3"/>
  <c r="D351" i="3"/>
  <c r="E351" i="3"/>
  <c r="F351" i="3"/>
  <c r="G351" i="3"/>
  <c r="B352" i="3"/>
  <c r="C352" i="3"/>
  <c r="D352" i="3"/>
  <c r="E352" i="3"/>
  <c r="F352" i="3"/>
  <c r="G352" i="3"/>
  <c r="B353" i="3"/>
  <c r="C353" i="3"/>
  <c r="D353" i="3"/>
  <c r="E353" i="3"/>
  <c r="F353" i="3"/>
  <c r="G353" i="3"/>
  <c r="B354" i="3"/>
  <c r="C354" i="3"/>
  <c r="D354" i="3"/>
  <c r="E354" i="3"/>
  <c r="F354" i="3"/>
  <c r="G354" i="3"/>
  <c r="B355" i="3"/>
  <c r="C355" i="3"/>
  <c r="D355" i="3"/>
  <c r="E355" i="3"/>
  <c r="F355" i="3"/>
  <c r="G355" i="3"/>
  <c r="B356" i="3"/>
  <c r="C356" i="3"/>
  <c r="D356" i="3"/>
  <c r="E356" i="3"/>
  <c r="F356" i="3"/>
  <c r="G356" i="3"/>
  <c r="B357" i="3"/>
  <c r="C357" i="3"/>
  <c r="D357" i="3"/>
  <c r="E357" i="3"/>
  <c r="F357" i="3"/>
  <c r="G357" i="3"/>
  <c r="H357" i="3"/>
  <c r="B358" i="3"/>
  <c r="C358" i="3"/>
  <c r="D358" i="3"/>
  <c r="E358" i="3"/>
  <c r="F358" i="3"/>
  <c r="G358" i="3"/>
  <c r="B359" i="3"/>
  <c r="C359" i="3"/>
  <c r="D359" i="3"/>
  <c r="E359" i="3"/>
  <c r="F359" i="3"/>
  <c r="G359" i="3"/>
  <c r="B360" i="3"/>
  <c r="C360" i="3"/>
  <c r="D360" i="3"/>
  <c r="E360" i="3"/>
  <c r="F360" i="3"/>
  <c r="G360" i="3"/>
  <c r="B361" i="3"/>
  <c r="C361" i="3"/>
  <c r="D361" i="3"/>
  <c r="E361" i="3"/>
  <c r="F361" i="3"/>
  <c r="G361" i="3"/>
  <c r="B362" i="3"/>
  <c r="C362" i="3"/>
  <c r="D362" i="3"/>
  <c r="E362" i="3"/>
  <c r="F362" i="3"/>
  <c r="G362" i="3"/>
  <c r="B363" i="3"/>
  <c r="C363" i="3"/>
  <c r="D363" i="3"/>
  <c r="E363" i="3"/>
  <c r="F363" i="3"/>
  <c r="G363" i="3"/>
  <c r="B364" i="3"/>
  <c r="C364" i="3"/>
  <c r="D364" i="3"/>
  <c r="E364" i="3"/>
  <c r="F364" i="3"/>
  <c r="G364" i="3"/>
  <c r="B365" i="3"/>
  <c r="H365" i="3" s="1"/>
  <c r="C365" i="3"/>
  <c r="D365" i="3"/>
  <c r="E365" i="3"/>
  <c r="F365" i="3"/>
  <c r="G365" i="3"/>
  <c r="B366" i="3"/>
  <c r="C366" i="3"/>
  <c r="D366" i="3"/>
  <c r="E366" i="3"/>
  <c r="F366" i="3"/>
  <c r="G366" i="3"/>
  <c r="B367" i="3"/>
  <c r="C367" i="3"/>
  <c r="D367" i="3"/>
  <c r="E367" i="3"/>
  <c r="F367" i="3"/>
  <c r="G367" i="3"/>
  <c r="B368" i="3"/>
  <c r="C368" i="3"/>
  <c r="D368" i="3"/>
  <c r="E368" i="3"/>
  <c r="F368" i="3"/>
  <c r="G368" i="3"/>
  <c r="B369" i="3"/>
  <c r="C369" i="3"/>
  <c r="D369" i="3"/>
  <c r="E369" i="3"/>
  <c r="F369" i="3"/>
  <c r="G369" i="3"/>
  <c r="B370" i="3"/>
  <c r="C370" i="3"/>
  <c r="D370" i="3"/>
  <c r="E370" i="3"/>
  <c r="F370" i="3"/>
  <c r="G370" i="3"/>
  <c r="B371" i="3"/>
  <c r="C371" i="3"/>
  <c r="D371" i="3"/>
  <c r="E371" i="3"/>
  <c r="F371" i="3"/>
  <c r="G371" i="3"/>
  <c r="B372" i="3"/>
  <c r="C372" i="3"/>
  <c r="D372" i="3"/>
  <c r="E372" i="3"/>
  <c r="F372" i="3"/>
  <c r="G372" i="3"/>
  <c r="B373" i="3"/>
  <c r="H373" i="3" s="1"/>
  <c r="C373" i="3"/>
  <c r="D373" i="3"/>
  <c r="E373" i="3"/>
  <c r="F373" i="3"/>
  <c r="G373" i="3"/>
  <c r="B374" i="3"/>
  <c r="C374" i="3"/>
  <c r="D374" i="3"/>
  <c r="E374" i="3"/>
  <c r="F374" i="3"/>
  <c r="G374" i="3"/>
  <c r="B375" i="3"/>
  <c r="C375" i="3"/>
  <c r="D375" i="3"/>
  <c r="E375" i="3"/>
  <c r="F375" i="3"/>
  <c r="G375" i="3"/>
  <c r="B376" i="3"/>
  <c r="C376" i="3"/>
  <c r="D376" i="3"/>
  <c r="E376" i="3"/>
  <c r="F376" i="3"/>
  <c r="G376" i="3"/>
  <c r="B377" i="3"/>
  <c r="C377" i="3"/>
  <c r="D377" i="3"/>
  <c r="E377" i="3"/>
  <c r="F377" i="3"/>
  <c r="G377" i="3"/>
  <c r="B378" i="3"/>
  <c r="C378" i="3"/>
  <c r="D378" i="3"/>
  <c r="E378" i="3"/>
  <c r="F378" i="3"/>
  <c r="G378" i="3"/>
  <c r="B379" i="3"/>
  <c r="C379" i="3"/>
  <c r="D379" i="3"/>
  <c r="E379" i="3"/>
  <c r="F379" i="3"/>
  <c r="G379" i="3"/>
  <c r="B380" i="3"/>
  <c r="C380" i="3"/>
  <c r="D380" i="3"/>
  <c r="E380" i="3"/>
  <c r="F380" i="3"/>
  <c r="G380" i="3"/>
  <c r="B381" i="3"/>
  <c r="C381" i="3"/>
  <c r="D381" i="3"/>
  <c r="E381" i="3"/>
  <c r="F381" i="3"/>
  <c r="G381" i="3"/>
  <c r="H381" i="3"/>
  <c r="B382" i="3"/>
  <c r="C382" i="3"/>
  <c r="D382" i="3"/>
  <c r="E382" i="3"/>
  <c r="H382" i="3" s="1"/>
  <c r="F382" i="3"/>
  <c r="G382" i="3"/>
  <c r="B383" i="3"/>
  <c r="C383" i="3"/>
  <c r="D383" i="3"/>
  <c r="E383" i="3"/>
  <c r="F383" i="3"/>
  <c r="G383" i="3"/>
  <c r="B384" i="3"/>
  <c r="C384" i="3"/>
  <c r="D384" i="3"/>
  <c r="E384" i="3"/>
  <c r="F384" i="3"/>
  <c r="G384" i="3"/>
  <c r="B385" i="3"/>
  <c r="C385" i="3"/>
  <c r="D385" i="3"/>
  <c r="E385" i="3"/>
  <c r="F385" i="3"/>
  <c r="G385" i="3"/>
  <c r="B386" i="3"/>
  <c r="C386" i="3"/>
  <c r="D386" i="3"/>
  <c r="E386" i="3"/>
  <c r="F386" i="3"/>
  <c r="G386" i="3"/>
  <c r="B387" i="3"/>
  <c r="C387" i="3"/>
  <c r="D387" i="3"/>
  <c r="E387" i="3"/>
  <c r="F387" i="3"/>
  <c r="G387" i="3"/>
  <c r="B388" i="3"/>
  <c r="C388" i="3"/>
  <c r="D388" i="3"/>
  <c r="E388" i="3"/>
  <c r="F388" i="3"/>
  <c r="G388" i="3"/>
  <c r="B389" i="3"/>
  <c r="C389" i="3"/>
  <c r="D389" i="3"/>
  <c r="E389" i="3"/>
  <c r="F389" i="3"/>
  <c r="G389" i="3"/>
  <c r="H389" i="3"/>
  <c r="B390" i="3"/>
  <c r="C390" i="3"/>
  <c r="D390" i="3"/>
  <c r="E390" i="3"/>
  <c r="H390" i="3" s="1"/>
  <c r="F390" i="3"/>
  <c r="G390" i="3"/>
  <c r="B391" i="3"/>
  <c r="C391" i="3"/>
  <c r="D391" i="3"/>
  <c r="E391" i="3"/>
  <c r="F391" i="3"/>
  <c r="G391" i="3"/>
  <c r="B392" i="3"/>
  <c r="C392" i="3"/>
  <c r="D392" i="3"/>
  <c r="E392" i="3"/>
  <c r="F392" i="3"/>
  <c r="G392" i="3"/>
  <c r="B393" i="3"/>
  <c r="C393" i="3"/>
  <c r="D393" i="3"/>
  <c r="E393" i="3"/>
  <c r="F393" i="3"/>
  <c r="G393" i="3"/>
  <c r="B394" i="3"/>
  <c r="C394" i="3"/>
  <c r="D394" i="3"/>
  <c r="E394" i="3"/>
  <c r="F394" i="3"/>
  <c r="G394" i="3"/>
  <c r="B395" i="3"/>
  <c r="C395" i="3"/>
  <c r="D395" i="3"/>
  <c r="E395" i="3"/>
  <c r="F395" i="3"/>
  <c r="G395" i="3"/>
  <c r="B396" i="3"/>
  <c r="C396" i="3"/>
  <c r="D396" i="3"/>
  <c r="E396" i="3"/>
  <c r="F396" i="3"/>
  <c r="G396" i="3"/>
  <c r="B397" i="3"/>
  <c r="H397" i="3" s="1"/>
  <c r="C397" i="3"/>
  <c r="D397" i="3"/>
  <c r="E397" i="3"/>
  <c r="F397" i="3"/>
  <c r="G397" i="3"/>
  <c r="B398" i="3"/>
  <c r="C398" i="3"/>
  <c r="D398" i="3"/>
  <c r="E398" i="3"/>
  <c r="F398" i="3"/>
  <c r="G398" i="3"/>
  <c r="B399" i="3"/>
  <c r="C399" i="3"/>
  <c r="D399" i="3"/>
  <c r="E399" i="3"/>
  <c r="F399" i="3"/>
  <c r="G399" i="3"/>
  <c r="B400" i="3"/>
  <c r="C400" i="3"/>
  <c r="D400" i="3"/>
  <c r="E400" i="3"/>
  <c r="F400" i="3"/>
  <c r="G400" i="3"/>
  <c r="B401" i="3"/>
  <c r="C401" i="3"/>
  <c r="D401" i="3"/>
  <c r="E401" i="3"/>
  <c r="F401" i="3"/>
  <c r="G401" i="3"/>
  <c r="B402" i="3"/>
  <c r="C402" i="3"/>
  <c r="D402" i="3"/>
  <c r="E402" i="3"/>
  <c r="F402" i="3"/>
  <c r="G402" i="3"/>
  <c r="B403" i="3"/>
  <c r="C403" i="3"/>
  <c r="D403" i="3"/>
  <c r="E403" i="3"/>
  <c r="F403" i="3"/>
  <c r="G403" i="3"/>
  <c r="B404" i="3"/>
  <c r="C404" i="3"/>
  <c r="D404" i="3"/>
  <c r="E404" i="3"/>
  <c r="F404" i="3"/>
  <c r="G404" i="3"/>
  <c r="B405" i="3"/>
  <c r="H405" i="3" s="1"/>
  <c r="C405" i="3"/>
  <c r="D405" i="3"/>
  <c r="E405" i="3"/>
  <c r="F405" i="3"/>
  <c r="G405" i="3"/>
  <c r="B406" i="3"/>
  <c r="C406" i="3"/>
  <c r="D406" i="3"/>
  <c r="E406" i="3"/>
  <c r="F406" i="3"/>
  <c r="G406" i="3"/>
  <c r="B407" i="3"/>
  <c r="C407" i="3"/>
  <c r="D407" i="3"/>
  <c r="E407" i="3"/>
  <c r="F407" i="3"/>
  <c r="G407" i="3"/>
  <c r="B408" i="3"/>
  <c r="C408" i="3"/>
  <c r="D408" i="3"/>
  <c r="E408" i="3"/>
  <c r="F408" i="3"/>
  <c r="G408" i="3"/>
  <c r="B409" i="3"/>
  <c r="C409" i="3"/>
  <c r="D409" i="3"/>
  <c r="E409" i="3"/>
  <c r="H409" i="3" s="1"/>
  <c r="F409" i="3"/>
  <c r="G409" i="3"/>
  <c r="B410" i="3"/>
  <c r="C410" i="3"/>
  <c r="D410" i="3"/>
  <c r="E410" i="3"/>
  <c r="F410" i="3"/>
  <c r="G410" i="3"/>
  <c r="B411" i="3"/>
  <c r="C411" i="3"/>
  <c r="D411" i="3"/>
  <c r="E411" i="3"/>
  <c r="F411" i="3"/>
  <c r="G411" i="3"/>
  <c r="B412" i="3"/>
  <c r="C412" i="3"/>
  <c r="D412" i="3"/>
  <c r="E412" i="3"/>
  <c r="F412" i="3"/>
  <c r="G412" i="3"/>
  <c r="B413" i="3"/>
  <c r="C413" i="3"/>
  <c r="D413" i="3"/>
  <c r="E413" i="3"/>
  <c r="F413" i="3"/>
  <c r="G413" i="3"/>
  <c r="H413" i="3"/>
  <c r="B414" i="3"/>
  <c r="C414" i="3"/>
  <c r="D414" i="3"/>
  <c r="E414" i="3"/>
  <c r="F414" i="3"/>
  <c r="G414" i="3"/>
  <c r="B415" i="3"/>
  <c r="C415" i="3"/>
  <c r="D415" i="3"/>
  <c r="E415" i="3"/>
  <c r="F415" i="3"/>
  <c r="G415" i="3"/>
  <c r="B416" i="3"/>
  <c r="C416" i="3"/>
  <c r="D416" i="3"/>
  <c r="E416" i="3"/>
  <c r="F416" i="3"/>
  <c r="G416" i="3"/>
  <c r="B417" i="3"/>
  <c r="H417" i="3" s="1"/>
  <c r="C417" i="3"/>
  <c r="D417" i="3"/>
  <c r="E417" i="3"/>
  <c r="F417" i="3"/>
  <c r="G417" i="3"/>
  <c r="B418" i="3"/>
  <c r="C418" i="3"/>
  <c r="D418" i="3"/>
  <c r="E418" i="3"/>
  <c r="F418" i="3"/>
  <c r="G418" i="3"/>
  <c r="B419" i="3"/>
  <c r="C419" i="3"/>
  <c r="D419" i="3"/>
  <c r="E419" i="3"/>
  <c r="F419" i="3"/>
  <c r="G419" i="3"/>
  <c r="B420" i="3"/>
  <c r="C420" i="3"/>
  <c r="D420" i="3"/>
  <c r="E420" i="3"/>
  <c r="F420" i="3"/>
  <c r="G420" i="3"/>
  <c r="B421" i="3"/>
  <c r="H421" i="3" s="1"/>
  <c r="C421" i="3"/>
  <c r="D421" i="3"/>
  <c r="E421" i="3"/>
  <c r="F421" i="3"/>
  <c r="G421" i="3"/>
  <c r="B422" i="3"/>
  <c r="C422" i="3"/>
  <c r="D422" i="3"/>
  <c r="E422" i="3"/>
  <c r="F422" i="3"/>
  <c r="G422" i="3"/>
  <c r="B423" i="3"/>
  <c r="C423" i="3"/>
  <c r="D423" i="3"/>
  <c r="E423" i="3"/>
  <c r="F423" i="3"/>
  <c r="G423" i="3"/>
  <c r="B424" i="3"/>
  <c r="C424" i="3"/>
  <c r="D424" i="3"/>
  <c r="E424" i="3"/>
  <c r="F424" i="3"/>
  <c r="G424" i="3"/>
  <c r="B425" i="3"/>
  <c r="C425" i="3"/>
  <c r="D425" i="3"/>
  <c r="E425" i="3"/>
  <c r="H425" i="3" s="1"/>
  <c r="F425" i="3"/>
  <c r="G425" i="3"/>
  <c r="B426" i="3"/>
  <c r="C426" i="3"/>
  <c r="D426" i="3"/>
  <c r="E426" i="3"/>
  <c r="F426" i="3"/>
  <c r="G426" i="3"/>
  <c r="B427" i="3"/>
  <c r="C427" i="3"/>
  <c r="D427" i="3"/>
  <c r="E427" i="3"/>
  <c r="F427" i="3"/>
  <c r="G427" i="3"/>
  <c r="B428" i="3"/>
  <c r="C428" i="3"/>
  <c r="D428" i="3"/>
  <c r="E428" i="3"/>
  <c r="F428" i="3"/>
  <c r="G428" i="3"/>
  <c r="B429" i="3"/>
  <c r="C429" i="3"/>
  <c r="D429" i="3"/>
  <c r="E429" i="3"/>
  <c r="F429" i="3"/>
  <c r="G429" i="3"/>
  <c r="H429" i="3"/>
  <c r="B430" i="3"/>
  <c r="C430" i="3"/>
  <c r="D430" i="3"/>
  <c r="E430" i="3"/>
  <c r="F430" i="3"/>
  <c r="G430" i="3"/>
  <c r="B431" i="3"/>
  <c r="C431" i="3"/>
  <c r="D431" i="3"/>
  <c r="E431" i="3"/>
  <c r="F431" i="3"/>
  <c r="G431" i="3"/>
  <c r="B432" i="3"/>
  <c r="C432" i="3"/>
  <c r="D432" i="3"/>
  <c r="E432" i="3"/>
  <c r="F432" i="3"/>
  <c r="G432" i="3"/>
  <c r="B433" i="3"/>
  <c r="H433" i="3" s="1"/>
  <c r="C433" i="3"/>
  <c r="D433" i="3"/>
  <c r="E433" i="3"/>
  <c r="F433" i="3"/>
  <c r="G433" i="3"/>
  <c r="B434" i="3"/>
  <c r="C434" i="3"/>
  <c r="D434" i="3"/>
  <c r="E434" i="3"/>
  <c r="F434" i="3"/>
  <c r="G434" i="3"/>
  <c r="B435" i="3"/>
  <c r="C435" i="3"/>
  <c r="D435" i="3"/>
  <c r="E435" i="3"/>
  <c r="F435" i="3"/>
  <c r="G435" i="3"/>
  <c r="B436" i="3"/>
  <c r="C436" i="3"/>
  <c r="D436" i="3"/>
  <c r="E436" i="3"/>
  <c r="F436" i="3"/>
  <c r="G436" i="3"/>
  <c r="B437" i="3"/>
  <c r="H437" i="3" s="1"/>
  <c r="C437" i="3"/>
  <c r="D437" i="3"/>
  <c r="E437" i="3"/>
  <c r="F437" i="3"/>
  <c r="G437" i="3"/>
  <c r="B438" i="3"/>
  <c r="C438" i="3"/>
  <c r="D438" i="3"/>
  <c r="E438" i="3"/>
  <c r="F438" i="3"/>
  <c r="G438" i="3"/>
  <c r="B439" i="3"/>
  <c r="C439" i="3"/>
  <c r="D439" i="3"/>
  <c r="E439" i="3"/>
  <c r="F439" i="3"/>
  <c r="G439" i="3"/>
  <c r="B440" i="3"/>
  <c r="C440" i="3"/>
  <c r="D440" i="3"/>
  <c r="E440" i="3"/>
  <c r="F440" i="3"/>
  <c r="G440" i="3"/>
  <c r="B441" i="3"/>
  <c r="C441" i="3"/>
  <c r="D441" i="3"/>
  <c r="E441" i="3"/>
  <c r="H441" i="3" s="1"/>
  <c r="F441" i="3"/>
  <c r="G441" i="3"/>
  <c r="B442" i="3"/>
  <c r="C442" i="3"/>
  <c r="D442" i="3"/>
  <c r="E442" i="3"/>
  <c r="F442" i="3"/>
  <c r="G442" i="3"/>
  <c r="B443" i="3"/>
  <c r="C443" i="3"/>
  <c r="D443" i="3"/>
  <c r="E443" i="3"/>
  <c r="F443" i="3"/>
  <c r="G443" i="3"/>
  <c r="B444" i="3"/>
  <c r="C444" i="3"/>
  <c r="D444" i="3"/>
  <c r="E444" i="3"/>
  <c r="F444" i="3"/>
  <c r="G444" i="3"/>
  <c r="B445" i="3"/>
  <c r="C445" i="3"/>
  <c r="D445" i="3"/>
  <c r="E445" i="3"/>
  <c r="F445" i="3"/>
  <c r="G445" i="3"/>
  <c r="H445" i="3"/>
  <c r="B446" i="3"/>
  <c r="C446" i="3"/>
  <c r="D446" i="3"/>
  <c r="E446" i="3"/>
  <c r="F446" i="3"/>
  <c r="G446" i="3"/>
  <c r="B447" i="3"/>
  <c r="C447" i="3"/>
  <c r="D447" i="3"/>
  <c r="E447" i="3"/>
  <c r="F447" i="3"/>
  <c r="G447" i="3"/>
  <c r="B448" i="3"/>
  <c r="C448" i="3"/>
  <c r="D448" i="3"/>
  <c r="E448" i="3"/>
  <c r="F448" i="3"/>
  <c r="G448" i="3"/>
  <c r="B449" i="3"/>
  <c r="H449" i="3" s="1"/>
  <c r="C449" i="3"/>
  <c r="D449" i="3"/>
  <c r="E449" i="3"/>
  <c r="F449" i="3"/>
  <c r="G449" i="3"/>
  <c r="B450" i="3"/>
  <c r="C450" i="3"/>
  <c r="D450" i="3"/>
  <c r="E450" i="3"/>
  <c r="F450" i="3"/>
  <c r="G450" i="3"/>
  <c r="B451" i="3"/>
  <c r="C451" i="3"/>
  <c r="D451" i="3"/>
  <c r="E451" i="3"/>
  <c r="F451" i="3"/>
  <c r="G451" i="3"/>
  <c r="B452" i="3"/>
  <c r="C452" i="3"/>
  <c r="D452" i="3"/>
  <c r="E452" i="3"/>
  <c r="F452" i="3"/>
  <c r="G452" i="3"/>
  <c r="B453" i="3"/>
  <c r="H453" i="3" s="1"/>
  <c r="C453" i="3"/>
  <c r="D453" i="3"/>
  <c r="E453" i="3"/>
  <c r="F453" i="3"/>
  <c r="G453" i="3"/>
  <c r="B454" i="3"/>
  <c r="C454" i="3"/>
  <c r="D454" i="3"/>
  <c r="E454" i="3"/>
  <c r="F454" i="3"/>
  <c r="G454" i="3"/>
  <c r="B455" i="3"/>
  <c r="C455" i="3"/>
  <c r="D455" i="3"/>
  <c r="E455" i="3"/>
  <c r="F455" i="3"/>
  <c r="G455" i="3"/>
  <c r="B456" i="3"/>
  <c r="C456" i="3"/>
  <c r="D456" i="3"/>
  <c r="E456" i="3"/>
  <c r="F456" i="3"/>
  <c r="G456" i="3"/>
  <c r="B457" i="3"/>
  <c r="C457" i="3"/>
  <c r="D457" i="3"/>
  <c r="E457" i="3"/>
  <c r="H457" i="3" s="1"/>
  <c r="F457" i="3"/>
  <c r="G457" i="3"/>
  <c r="B458" i="3"/>
  <c r="C458" i="3"/>
  <c r="D458" i="3"/>
  <c r="E458" i="3"/>
  <c r="F458" i="3"/>
  <c r="G458" i="3"/>
  <c r="B459" i="3"/>
  <c r="C459" i="3"/>
  <c r="D459" i="3"/>
  <c r="E459" i="3"/>
  <c r="F459" i="3"/>
  <c r="G459" i="3"/>
  <c r="B460" i="3"/>
  <c r="C460" i="3"/>
  <c r="D460" i="3"/>
  <c r="E460" i="3"/>
  <c r="F460" i="3"/>
  <c r="G460" i="3"/>
  <c r="B461" i="3"/>
  <c r="C461" i="3"/>
  <c r="D461" i="3"/>
  <c r="E461" i="3"/>
  <c r="F461" i="3"/>
  <c r="G461" i="3"/>
  <c r="H461" i="3"/>
  <c r="B462" i="3"/>
  <c r="C462" i="3"/>
  <c r="D462" i="3"/>
  <c r="E462" i="3"/>
  <c r="F462" i="3"/>
  <c r="G462" i="3"/>
  <c r="B463" i="3"/>
  <c r="C463" i="3"/>
  <c r="D463" i="3"/>
  <c r="E463" i="3"/>
  <c r="F463" i="3"/>
  <c r="G463" i="3"/>
  <c r="B464" i="3"/>
  <c r="C464" i="3"/>
  <c r="D464" i="3"/>
  <c r="E464" i="3"/>
  <c r="F464" i="3"/>
  <c r="G464" i="3"/>
  <c r="B465" i="3"/>
  <c r="H465" i="3" s="1"/>
  <c r="C465" i="3"/>
  <c r="D465" i="3"/>
  <c r="E465" i="3"/>
  <c r="F465" i="3"/>
  <c r="G465" i="3"/>
  <c r="B466" i="3"/>
  <c r="C466" i="3"/>
  <c r="D466" i="3"/>
  <c r="E466" i="3"/>
  <c r="F466" i="3"/>
  <c r="G466" i="3"/>
  <c r="B467" i="3"/>
  <c r="C467" i="3"/>
  <c r="D467" i="3"/>
  <c r="E467" i="3"/>
  <c r="F467" i="3"/>
  <c r="G467" i="3"/>
  <c r="B468" i="3"/>
  <c r="C468" i="3"/>
  <c r="D468" i="3"/>
  <c r="E468" i="3"/>
  <c r="F468" i="3"/>
  <c r="G468" i="3"/>
  <c r="B469" i="3"/>
  <c r="H469" i="3" s="1"/>
  <c r="C469" i="3"/>
  <c r="D469" i="3"/>
  <c r="E469" i="3"/>
  <c r="F469" i="3"/>
  <c r="G469" i="3"/>
  <c r="B470" i="3"/>
  <c r="C470" i="3"/>
  <c r="D470" i="3"/>
  <c r="E470" i="3"/>
  <c r="F470" i="3"/>
  <c r="G470" i="3"/>
  <c r="B471" i="3"/>
  <c r="C471" i="3"/>
  <c r="D471" i="3"/>
  <c r="E471" i="3"/>
  <c r="F471" i="3"/>
  <c r="G471" i="3"/>
  <c r="B472" i="3"/>
  <c r="C472" i="3"/>
  <c r="D472" i="3"/>
  <c r="E472" i="3"/>
  <c r="F472" i="3"/>
  <c r="G472" i="3"/>
  <c r="B473" i="3"/>
  <c r="C473" i="3"/>
  <c r="D473" i="3"/>
  <c r="E473" i="3"/>
  <c r="H473" i="3" s="1"/>
  <c r="F473" i="3"/>
  <c r="G473" i="3"/>
  <c r="B474" i="3"/>
  <c r="C474" i="3"/>
  <c r="D474" i="3"/>
  <c r="E474" i="3"/>
  <c r="F474" i="3"/>
  <c r="G474" i="3"/>
  <c r="B475" i="3"/>
  <c r="C475" i="3"/>
  <c r="D475" i="3"/>
  <c r="E475" i="3"/>
  <c r="F475" i="3"/>
  <c r="G475" i="3"/>
  <c r="B476" i="3"/>
  <c r="C476" i="3"/>
  <c r="D476" i="3"/>
  <c r="E476" i="3"/>
  <c r="F476" i="3"/>
  <c r="G476" i="3"/>
  <c r="B477" i="3"/>
  <c r="C477" i="3"/>
  <c r="D477" i="3"/>
  <c r="E477" i="3"/>
  <c r="F477" i="3"/>
  <c r="G477" i="3"/>
  <c r="H477" i="3"/>
  <c r="B478" i="3"/>
  <c r="C478" i="3"/>
  <c r="D478" i="3"/>
  <c r="E478" i="3"/>
  <c r="F478" i="3"/>
  <c r="G478" i="3"/>
  <c r="B479" i="3"/>
  <c r="C479" i="3"/>
  <c r="D479" i="3"/>
  <c r="E479" i="3"/>
  <c r="F479" i="3"/>
  <c r="G479" i="3"/>
  <c r="B480" i="3"/>
  <c r="C480" i="3"/>
  <c r="D480" i="3"/>
  <c r="E480" i="3"/>
  <c r="F480" i="3"/>
  <c r="G480" i="3"/>
  <c r="B481" i="3"/>
  <c r="H481" i="3" s="1"/>
  <c r="C481" i="3"/>
  <c r="D481" i="3"/>
  <c r="E481" i="3"/>
  <c r="F481" i="3"/>
  <c r="G481" i="3"/>
  <c r="B482" i="3"/>
  <c r="C482" i="3"/>
  <c r="D482" i="3"/>
  <c r="E482" i="3"/>
  <c r="F482" i="3"/>
  <c r="G482" i="3"/>
  <c r="B483" i="3"/>
  <c r="C483" i="3"/>
  <c r="D483" i="3"/>
  <c r="E483" i="3"/>
  <c r="F483" i="3"/>
  <c r="G483" i="3"/>
  <c r="B484" i="3"/>
  <c r="C484" i="3"/>
  <c r="D484" i="3"/>
  <c r="E484" i="3"/>
  <c r="F484" i="3"/>
  <c r="G484" i="3"/>
  <c r="B485" i="3"/>
  <c r="H485" i="3" s="1"/>
  <c r="C485" i="3"/>
  <c r="D485" i="3"/>
  <c r="E485" i="3"/>
  <c r="F485" i="3"/>
  <c r="G485" i="3"/>
  <c r="B486" i="3"/>
  <c r="C486" i="3"/>
  <c r="D486" i="3"/>
  <c r="E486" i="3"/>
  <c r="F486" i="3"/>
  <c r="G486" i="3"/>
  <c r="B487" i="3"/>
  <c r="C487" i="3"/>
  <c r="D487" i="3"/>
  <c r="E487" i="3"/>
  <c r="F487" i="3"/>
  <c r="G487" i="3"/>
  <c r="B488" i="3"/>
  <c r="C488" i="3"/>
  <c r="D488" i="3"/>
  <c r="E488" i="3"/>
  <c r="F488" i="3"/>
  <c r="G488" i="3"/>
  <c r="B489" i="3"/>
  <c r="C489" i="3"/>
  <c r="D489" i="3"/>
  <c r="E489" i="3"/>
  <c r="H489" i="3" s="1"/>
  <c r="F489" i="3"/>
  <c r="G489" i="3"/>
  <c r="B490" i="3"/>
  <c r="C490" i="3"/>
  <c r="D490" i="3"/>
  <c r="E490" i="3"/>
  <c r="F490" i="3"/>
  <c r="G490" i="3"/>
  <c r="B491" i="3"/>
  <c r="C491" i="3"/>
  <c r="D491" i="3"/>
  <c r="E491" i="3"/>
  <c r="F491" i="3"/>
  <c r="G491" i="3"/>
  <c r="B492" i="3"/>
  <c r="C492" i="3"/>
  <c r="D492" i="3"/>
  <c r="E492" i="3"/>
  <c r="F492" i="3"/>
  <c r="G492" i="3"/>
  <c r="B493" i="3"/>
  <c r="C493" i="3"/>
  <c r="D493" i="3"/>
  <c r="E493" i="3"/>
  <c r="F493" i="3"/>
  <c r="G493" i="3"/>
  <c r="H493" i="3"/>
  <c r="B494" i="3"/>
  <c r="C494" i="3"/>
  <c r="D494" i="3"/>
  <c r="E494" i="3"/>
  <c r="F494" i="3"/>
  <c r="G494" i="3"/>
  <c r="B495" i="3"/>
  <c r="C495" i="3"/>
  <c r="D495" i="3"/>
  <c r="E495" i="3"/>
  <c r="F495" i="3"/>
  <c r="G495" i="3"/>
  <c r="B496" i="3"/>
  <c r="C496" i="3"/>
  <c r="D496" i="3"/>
  <c r="E496" i="3"/>
  <c r="F496" i="3"/>
  <c r="G496" i="3"/>
  <c r="B497" i="3"/>
  <c r="C497" i="3"/>
  <c r="D497" i="3"/>
  <c r="E497" i="3"/>
  <c r="F497" i="3"/>
  <c r="G497" i="3"/>
  <c r="B498" i="3"/>
  <c r="C498" i="3"/>
  <c r="D498" i="3"/>
  <c r="E498" i="3"/>
  <c r="F498" i="3"/>
  <c r="G498" i="3"/>
  <c r="B499" i="3"/>
  <c r="C499" i="3"/>
  <c r="D499" i="3"/>
  <c r="E499" i="3"/>
  <c r="F499" i="3"/>
  <c r="G499" i="3"/>
  <c r="B500" i="3"/>
  <c r="C500" i="3"/>
  <c r="D500" i="3"/>
  <c r="E500" i="3"/>
  <c r="F500" i="3"/>
  <c r="G500" i="3"/>
  <c r="B501" i="3"/>
  <c r="C501" i="3"/>
  <c r="D501" i="3"/>
  <c r="E501" i="3"/>
  <c r="F501" i="3"/>
  <c r="G501" i="3"/>
  <c r="B502" i="3"/>
  <c r="C502" i="3"/>
  <c r="D502" i="3"/>
  <c r="E502" i="3"/>
  <c r="F502" i="3"/>
  <c r="G502" i="3"/>
  <c r="B503" i="3"/>
  <c r="C503" i="3"/>
  <c r="D503" i="3"/>
  <c r="E503" i="3"/>
  <c r="F503" i="3"/>
  <c r="G503" i="3"/>
  <c r="B504" i="3"/>
  <c r="C504" i="3"/>
  <c r="D504" i="3"/>
  <c r="E504" i="3"/>
  <c r="F504" i="3"/>
  <c r="G504" i="3"/>
  <c r="B505" i="3"/>
  <c r="C505" i="3"/>
  <c r="D505" i="3"/>
  <c r="E505" i="3"/>
  <c r="H505" i="3" s="1"/>
  <c r="F505" i="3"/>
  <c r="G505" i="3"/>
  <c r="B506" i="3"/>
  <c r="C506" i="3"/>
  <c r="D506" i="3"/>
  <c r="E506" i="3"/>
  <c r="F506" i="3"/>
  <c r="G506" i="3"/>
  <c r="B507" i="3"/>
  <c r="C507" i="3"/>
  <c r="D507" i="3"/>
  <c r="E507" i="3"/>
  <c r="F507" i="3"/>
  <c r="G507" i="3"/>
  <c r="B508" i="3"/>
  <c r="C508" i="3"/>
  <c r="D508" i="3"/>
  <c r="E508" i="3"/>
  <c r="F508" i="3"/>
  <c r="G508" i="3"/>
  <c r="B509" i="3"/>
  <c r="C509" i="3"/>
  <c r="D509" i="3"/>
  <c r="E509" i="3"/>
  <c r="F509" i="3"/>
  <c r="G509" i="3"/>
  <c r="H509" i="3"/>
  <c r="B510" i="3"/>
  <c r="C510" i="3"/>
  <c r="D510" i="3"/>
  <c r="E510" i="3"/>
  <c r="H510" i="3" s="1"/>
  <c r="F510" i="3"/>
  <c r="G510" i="3"/>
  <c r="B511" i="3"/>
  <c r="C511" i="3"/>
  <c r="D511" i="3"/>
  <c r="E511" i="3"/>
  <c r="F511" i="3"/>
  <c r="G511" i="3"/>
  <c r="B512" i="3"/>
  <c r="C512" i="3"/>
  <c r="D512" i="3"/>
  <c r="E512" i="3"/>
  <c r="F512" i="3"/>
  <c r="G512" i="3"/>
  <c r="B513" i="3"/>
  <c r="C513" i="3"/>
  <c r="D513" i="3"/>
  <c r="E513" i="3"/>
  <c r="F513" i="3"/>
  <c r="G513" i="3"/>
  <c r="B514" i="3"/>
  <c r="C514" i="3"/>
  <c r="D514" i="3"/>
  <c r="E514" i="3"/>
  <c r="F514" i="3"/>
  <c r="G514" i="3"/>
  <c r="B515" i="3"/>
  <c r="C515" i="3"/>
  <c r="D515" i="3"/>
  <c r="E515" i="3"/>
  <c r="F515" i="3"/>
  <c r="G515" i="3"/>
  <c r="B516" i="3"/>
  <c r="C516" i="3"/>
  <c r="D516" i="3"/>
  <c r="E516" i="3"/>
  <c r="F516" i="3"/>
  <c r="G516" i="3"/>
  <c r="B517" i="3"/>
  <c r="C517" i="3"/>
  <c r="D517" i="3"/>
  <c r="E517" i="3"/>
  <c r="F517" i="3"/>
  <c r="G517" i="3"/>
  <c r="B518" i="3"/>
  <c r="C518" i="3"/>
  <c r="D518" i="3"/>
  <c r="E518" i="3"/>
  <c r="F518" i="3"/>
  <c r="G518" i="3"/>
  <c r="B519" i="3"/>
  <c r="C519" i="3"/>
  <c r="D519" i="3"/>
  <c r="E519" i="3"/>
  <c r="F519" i="3"/>
  <c r="G519" i="3"/>
  <c r="B520" i="3"/>
  <c r="C520" i="3"/>
  <c r="D520" i="3"/>
  <c r="E520" i="3"/>
  <c r="F520" i="3"/>
  <c r="G520" i="3"/>
  <c r="B521" i="3"/>
  <c r="C521" i="3"/>
  <c r="D521" i="3"/>
  <c r="E521" i="3"/>
  <c r="H521" i="3" s="1"/>
  <c r="F521" i="3"/>
  <c r="G521" i="3"/>
  <c r="B522" i="3"/>
  <c r="C522" i="3"/>
  <c r="D522" i="3"/>
  <c r="E522" i="3"/>
  <c r="F522" i="3"/>
  <c r="G522" i="3"/>
  <c r="B523" i="3"/>
  <c r="C523" i="3"/>
  <c r="D523" i="3"/>
  <c r="E523" i="3"/>
  <c r="F523" i="3"/>
  <c r="G523" i="3"/>
  <c r="B524" i="3"/>
  <c r="C524" i="3"/>
  <c r="D524" i="3"/>
  <c r="E524" i="3"/>
  <c r="F524" i="3"/>
  <c r="G524" i="3"/>
  <c r="B525" i="3"/>
  <c r="C525" i="3"/>
  <c r="D525" i="3"/>
  <c r="E525" i="3"/>
  <c r="F525" i="3"/>
  <c r="G525" i="3"/>
  <c r="H525" i="3"/>
  <c r="B526" i="3"/>
  <c r="C526" i="3"/>
  <c r="D526" i="3"/>
  <c r="E526" i="3"/>
  <c r="H526" i="3" s="1"/>
  <c r="F526" i="3"/>
  <c r="G526" i="3"/>
  <c r="B527" i="3"/>
  <c r="C527" i="3"/>
  <c r="D527" i="3"/>
  <c r="E527" i="3"/>
  <c r="F527" i="3"/>
  <c r="G527" i="3"/>
  <c r="B528" i="3"/>
  <c r="C528" i="3"/>
  <c r="D528" i="3"/>
  <c r="E528" i="3"/>
  <c r="F528" i="3"/>
  <c r="G528" i="3"/>
  <c r="B529" i="3"/>
  <c r="H529" i="3" s="1"/>
  <c r="C529" i="3"/>
  <c r="D529" i="3"/>
  <c r="E529" i="3"/>
  <c r="F529" i="3"/>
  <c r="G529" i="3"/>
  <c r="B530" i="3"/>
  <c r="C530" i="3"/>
  <c r="D530" i="3"/>
  <c r="E530" i="3"/>
  <c r="F530" i="3"/>
  <c r="G530" i="3"/>
  <c r="B531" i="3"/>
  <c r="C531" i="3"/>
  <c r="D531" i="3"/>
  <c r="E531" i="3"/>
  <c r="F531" i="3"/>
  <c r="G531" i="3"/>
  <c r="B532" i="3"/>
  <c r="C532" i="3"/>
  <c r="D532" i="3"/>
  <c r="E532" i="3"/>
  <c r="F532" i="3"/>
  <c r="G532" i="3"/>
  <c r="B533" i="3"/>
  <c r="C533" i="3"/>
  <c r="D533" i="3"/>
  <c r="E533" i="3"/>
  <c r="F533" i="3"/>
  <c r="G533" i="3"/>
  <c r="B534" i="3"/>
  <c r="C534" i="3"/>
  <c r="D534" i="3"/>
  <c r="E534" i="3"/>
  <c r="F534" i="3"/>
  <c r="G534" i="3"/>
  <c r="B535" i="3"/>
  <c r="C535" i="3"/>
  <c r="D535" i="3"/>
  <c r="E535" i="3"/>
  <c r="F535" i="3"/>
  <c r="G535" i="3"/>
  <c r="B536" i="3"/>
  <c r="C536" i="3"/>
  <c r="D536" i="3"/>
  <c r="E536" i="3"/>
  <c r="F536" i="3"/>
  <c r="G536" i="3"/>
  <c r="B537" i="3"/>
  <c r="C537" i="3"/>
  <c r="D537" i="3"/>
  <c r="E537" i="3"/>
  <c r="H537" i="3" s="1"/>
  <c r="F537" i="3"/>
  <c r="G537" i="3"/>
  <c r="B538" i="3"/>
  <c r="C538" i="3"/>
  <c r="D538" i="3"/>
  <c r="E538" i="3"/>
  <c r="F538" i="3"/>
  <c r="G538" i="3"/>
  <c r="B539" i="3"/>
  <c r="C539" i="3"/>
  <c r="D539" i="3"/>
  <c r="E539" i="3"/>
  <c r="F539" i="3"/>
  <c r="G539" i="3"/>
  <c r="B540" i="3"/>
  <c r="C540" i="3"/>
  <c r="D540" i="3"/>
  <c r="E540" i="3"/>
  <c r="F540" i="3"/>
  <c r="G540" i="3"/>
  <c r="B541" i="3"/>
  <c r="C541" i="3"/>
  <c r="D541" i="3"/>
  <c r="E541" i="3"/>
  <c r="F541" i="3"/>
  <c r="G541" i="3"/>
  <c r="H541" i="3"/>
  <c r="B542" i="3"/>
  <c r="C542" i="3"/>
  <c r="D542" i="3"/>
  <c r="E542" i="3"/>
  <c r="H542" i="3" s="1"/>
  <c r="F542" i="3"/>
  <c r="G542" i="3"/>
  <c r="B543" i="3"/>
  <c r="C543" i="3"/>
  <c r="D543" i="3"/>
  <c r="E543" i="3"/>
  <c r="F543" i="3"/>
  <c r="G543" i="3"/>
  <c r="B544" i="3"/>
  <c r="C544" i="3"/>
  <c r="D544" i="3"/>
  <c r="E544" i="3"/>
  <c r="F544" i="3"/>
  <c r="G544" i="3"/>
  <c r="B545" i="3"/>
  <c r="C545" i="3"/>
  <c r="D545" i="3"/>
  <c r="E545" i="3"/>
  <c r="F545" i="3"/>
  <c r="G545" i="3"/>
  <c r="B546" i="3"/>
  <c r="C546" i="3"/>
  <c r="D546" i="3"/>
  <c r="E546" i="3"/>
  <c r="F546" i="3"/>
  <c r="G546" i="3"/>
  <c r="B547" i="3"/>
  <c r="C547" i="3"/>
  <c r="D547" i="3"/>
  <c r="E547" i="3"/>
  <c r="F547" i="3"/>
  <c r="G547" i="3"/>
  <c r="B548" i="3"/>
  <c r="C548" i="3"/>
  <c r="D548" i="3"/>
  <c r="E548" i="3"/>
  <c r="F548" i="3"/>
  <c r="G548" i="3"/>
  <c r="B549" i="3"/>
  <c r="C549" i="3"/>
  <c r="D549" i="3"/>
  <c r="E549" i="3"/>
  <c r="F549" i="3"/>
  <c r="G549" i="3"/>
  <c r="B550" i="3"/>
  <c r="C550" i="3"/>
  <c r="D550" i="3"/>
  <c r="E550" i="3"/>
  <c r="F550" i="3"/>
  <c r="G550" i="3"/>
  <c r="B551" i="3"/>
  <c r="C551" i="3"/>
  <c r="D551" i="3"/>
  <c r="E551" i="3"/>
  <c r="F551" i="3"/>
  <c r="G551" i="3"/>
  <c r="B552" i="3"/>
  <c r="C552" i="3"/>
  <c r="D552" i="3"/>
  <c r="E552" i="3"/>
  <c r="F552" i="3"/>
  <c r="G552" i="3"/>
  <c r="B553" i="3"/>
  <c r="C553" i="3"/>
  <c r="D553" i="3"/>
  <c r="E553" i="3"/>
  <c r="H553" i="3" s="1"/>
  <c r="F553" i="3"/>
  <c r="G553" i="3"/>
  <c r="B554" i="3"/>
  <c r="C554" i="3"/>
  <c r="D554" i="3"/>
  <c r="E554" i="3"/>
  <c r="F554" i="3"/>
  <c r="G554" i="3"/>
  <c r="B555" i="3"/>
  <c r="C555" i="3"/>
  <c r="D555" i="3"/>
  <c r="E555" i="3"/>
  <c r="F555" i="3"/>
  <c r="G555" i="3"/>
  <c r="B556" i="3"/>
  <c r="C556" i="3"/>
  <c r="D556" i="3"/>
  <c r="E556" i="3"/>
  <c r="F556" i="3"/>
  <c r="G556" i="3"/>
  <c r="B557" i="3"/>
  <c r="C557" i="3"/>
  <c r="D557" i="3"/>
  <c r="E557" i="3"/>
  <c r="F557" i="3"/>
  <c r="G557" i="3"/>
  <c r="H557" i="3"/>
  <c r="B558" i="3"/>
  <c r="C558" i="3"/>
  <c r="D558" i="3"/>
  <c r="E558" i="3"/>
  <c r="H558" i="3" s="1"/>
  <c r="F558" i="3"/>
  <c r="G558" i="3"/>
  <c r="B559" i="3"/>
  <c r="C559" i="3"/>
  <c r="D559" i="3"/>
  <c r="E559" i="3"/>
  <c r="F559" i="3"/>
  <c r="G559" i="3"/>
  <c r="B560" i="3"/>
  <c r="C560" i="3"/>
  <c r="D560" i="3"/>
  <c r="E560" i="3"/>
  <c r="F560" i="3"/>
  <c r="G560" i="3"/>
  <c r="B561" i="3"/>
  <c r="H561" i="3" s="1"/>
  <c r="C561" i="3"/>
  <c r="D561" i="3"/>
  <c r="E561" i="3"/>
  <c r="F561" i="3"/>
  <c r="G561" i="3"/>
  <c r="B562" i="3"/>
  <c r="C562" i="3"/>
  <c r="D562" i="3"/>
  <c r="E562" i="3"/>
  <c r="F562" i="3"/>
  <c r="G562" i="3"/>
  <c r="B563" i="3"/>
  <c r="C563" i="3"/>
  <c r="D563" i="3"/>
  <c r="E563" i="3"/>
  <c r="F563" i="3"/>
  <c r="G563" i="3"/>
  <c r="B564" i="3"/>
  <c r="C564" i="3"/>
  <c r="D564" i="3"/>
  <c r="E564" i="3"/>
  <c r="F564" i="3"/>
  <c r="G564" i="3"/>
  <c r="B565" i="3"/>
  <c r="C565" i="3"/>
  <c r="D565" i="3"/>
  <c r="E565" i="3"/>
  <c r="F565" i="3"/>
  <c r="G565" i="3"/>
  <c r="B566" i="3"/>
  <c r="C566" i="3"/>
  <c r="D566" i="3"/>
  <c r="E566" i="3"/>
  <c r="F566" i="3"/>
  <c r="G566" i="3"/>
  <c r="B567" i="3"/>
  <c r="C567" i="3"/>
  <c r="D567" i="3"/>
  <c r="E567" i="3"/>
  <c r="F567" i="3"/>
  <c r="G567" i="3"/>
  <c r="B568" i="3"/>
  <c r="C568" i="3"/>
  <c r="D568" i="3"/>
  <c r="E568" i="3"/>
  <c r="F568" i="3"/>
  <c r="G568" i="3"/>
  <c r="B569" i="3"/>
  <c r="C569" i="3"/>
  <c r="D569" i="3"/>
  <c r="E569" i="3"/>
  <c r="H569" i="3" s="1"/>
  <c r="F569" i="3"/>
  <c r="G569" i="3"/>
  <c r="B570" i="3"/>
  <c r="C570" i="3"/>
  <c r="D570" i="3"/>
  <c r="E570" i="3"/>
  <c r="F570" i="3"/>
  <c r="G570" i="3"/>
  <c r="B571" i="3"/>
  <c r="C571" i="3"/>
  <c r="D571" i="3"/>
  <c r="E571" i="3"/>
  <c r="F571" i="3"/>
  <c r="G571" i="3"/>
  <c r="B572" i="3"/>
  <c r="C572" i="3"/>
  <c r="D572" i="3"/>
  <c r="E572" i="3"/>
  <c r="F572" i="3"/>
  <c r="G572" i="3"/>
  <c r="B573" i="3"/>
  <c r="C573" i="3"/>
  <c r="D573" i="3"/>
  <c r="E573" i="3"/>
  <c r="F573" i="3"/>
  <c r="G573" i="3"/>
  <c r="H573" i="3"/>
  <c r="B574" i="3"/>
  <c r="C574" i="3"/>
  <c r="D574" i="3"/>
  <c r="E574" i="3"/>
  <c r="H574" i="3" s="1"/>
  <c r="F574" i="3"/>
  <c r="G574" i="3"/>
  <c r="B575" i="3"/>
  <c r="C575" i="3"/>
  <c r="D575" i="3"/>
  <c r="E575" i="3"/>
  <c r="F575" i="3"/>
  <c r="G575" i="3"/>
  <c r="B576" i="3"/>
  <c r="C576" i="3"/>
  <c r="D576" i="3"/>
  <c r="E576" i="3"/>
  <c r="F576" i="3"/>
  <c r="G576" i="3"/>
  <c r="B577" i="3"/>
  <c r="C577" i="3"/>
  <c r="D577" i="3"/>
  <c r="E577" i="3"/>
  <c r="F577" i="3"/>
  <c r="G577" i="3"/>
  <c r="B578" i="3"/>
  <c r="C578" i="3"/>
  <c r="D578" i="3"/>
  <c r="E578" i="3"/>
  <c r="F578" i="3"/>
  <c r="G578" i="3"/>
  <c r="B579" i="3"/>
  <c r="C579" i="3"/>
  <c r="D579" i="3"/>
  <c r="E579" i="3"/>
  <c r="F579" i="3"/>
  <c r="G579" i="3"/>
  <c r="B580" i="3"/>
  <c r="C580" i="3"/>
  <c r="D580" i="3"/>
  <c r="E580" i="3"/>
  <c r="F580" i="3"/>
  <c r="G580" i="3"/>
  <c r="B581" i="3"/>
  <c r="C581" i="3"/>
  <c r="D581" i="3"/>
  <c r="E581" i="3"/>
  <c r="F581" i="3"/>
  <c r="G581" i="3"/>
  <c r="B582" i="3"/>
  <c r="C582" i="3"/>
  <c r="D582" i="3"/>
  <c r="E582" i="3"/>
  <c r="F582" i="3"/>
  <c r="G582" i="3"/>
  <c r="B583" i="3"/>
  <c r="C583" i="3"/>
  <c r="D583" i="3"/>
  <c r="E583" i="3"/>
  <c r="F583" i="3"/>
  <c r="G583" i="3"/>
  <c r="B584" i="3"/>
  <c r="C584" i="3"/>
  <c r="D584" i="3"/>
  <c r="E584" i="3"/>
  <c r="F584" i="3"/>
  <c r="G584" i="3"/>
  <c r="B585" i="3"/>
  <c r="C585" i="3"/>
  <c r="D585" i="3"/>
  <c r="E585" i="3"/>
  <c r="H585" i="3" s="1"/>
  <c r="F585" i="3"/>
  <c r="G585" i="3"/>
  <c r="B586" i="3"/>
  <c r="C586" i="3"/>
  <c r="D586" i="3"/>
  <c r="E586" i="3"/>
  <c r="F586" i="3"/>
  <c r="G586" i="3"/>
  <c r="B587" i="3"/>
  <c r="C587" i="3"/>
  <c r="D587" i="3"/>
  <c r="E587" i="3"/>
  <c r="F587" i="3"/>
  <c r="G587" i="3"/>
  <c r="B588" i="3"/>
  <c r="C588" i="3"/>
  <c r="D588" i="3"/>
  <c r="E588" i="3"/>
  <c r="F588" i="3"/>
  <c r="G588" i="3"/>
  <c r="B589" i="3"/>
  <c r="C589" i="3"/>
  <c r="D589" i="3"/>
  <c r="E589" i="3"/>
  <c r="F589" i="3"/>
  <c r="G589" i="3"/>
  <c r="H589" i="3"/>
  <c r="B590" i="3"/>
  <c r="C590" i="3"/>
  <c r="D590" i="3"/>
  <c r="E590" i="3"/>
  <c r="H590" i="3" s="1"/>
  <c r="F590" i="3"/>
  <c r="G590" i="3"/>
  <c r="B591" i="3"/>
  <c r="C591" i="3"/>
  <c r="D591" i="3"/>
  <c r="E591" i="3"/>
  <c r="F591" i="3"/>
  <c r="G591" i="3"/>
  <c r="B592" i="3"/>
  <c r="C592" i="3"/>
  <c r="D592" i="3"/>
  <c r="E592" i="3"/>
  <c r="F592" i="3"/>
  <c r="G592" i="3"/>
  <c r="B593" i="3"/>
  <c r="H593" i="3" s="1"/>
  <c r="C593" i="3"/>
  <c r="D593" i="3"/>
  <c r="E593" i="3"/>
  <c r="F593" i="3"/>
  <c r="G593" i="3"/>
  <c r="B594" i="3"/>
  <c r="C594" i="3"/>
  <c r="D594" i="3"/>
  <c r="E594" i="3"/>
  <c r="F594" i="3"/>
  <c r="G594" i="3"/>
  <c r="B595" i="3"/>
  <c r="C595" i="3"/>
  <c r="D595" i="3"/>
  <c r="E595" i="3"/>
  <c r="F595" i="3"/>
  <c r="G595" i="3"/>
  <c r="B596" i="3"/>
  <c r="C596" i="3"/>
  <c r="D596" i="3"/>
  <c r="E596" i="3"/>
  <c r="F596" i="3"/>
  <c r="G596" i="3"/>
  <c r="B597" i="3"/>
  <c r="C597" i="3"/>
  <c r="D597" i="3"/>
  <c r="E597" i="3"/>
  <c r="F597" i="3"/>
  <c r="G597" i="3"/>
  <c r="B598" i="3"/>
  <c r="C598" i="3"/>
  <c r="D598" i="3"/>
  <c r="E598" i="3"/>
  <c r="F598" i="3"/>
  <c r="G598" i="3"/>
  <c r="B599" i="3"/>
  <c r="C599" i="3"/>
  <c r="D599" i="3"/>
  <c r="E599" i="3"/>
  <c r="F599" i="3"/>
  <c r="G599" i="3"/>
  <c r="B600" i="3"/>
  <c r="C600" i="3"/>
  <c r="D600" i="3"/>
  <c r="E600" i="3"/>
  <c r="F600" i="3"/>
  <c r="G600" i="3"/>
  <c r="B601" i="3"/>
  <c r="C601" i="3"/>
  <c r="D601" i="3"/>
  <c r="E601" i="3"/>
  <c r="H601" i="3" s="1"/>
  <c r="F601" i="3"/>
  <c r="G601" i="3"/>
  <c r="B602" i="3"/>
  <c r="C602" i="3"/>
  <c r="D602" i="3"/>
  <c r="E602" i="3"/>
  <c r="F602" i="3"/>
  <c r="G602" i="3"/>
  <c r="B603" i="3"/>
  <c r="C603" i="3"/>
  <c r="D603" i="3"/>
  <c r="E603" i="3"/>
  <c r="F603" i="3"/>
  <c r="G603" i="3"/>
  <c r="B604" i="3"/>
  <c r="C604" i="3"/>
  <c r="D604" i="3"/>
  <c r="E604" i="3"/>
  <c r="F604" i="3"/>
  <c r="G604" i="3"/>
  <c r="B605" i="3"/>
  <c r="C605" i="3"/>
  <c r="H605" i="3" s="1"/>
  <c r="D605" i="3"/>
  <c r="E605" i="3"/>
  <c r="F605" i="3"/>
  <c r="G605" i="3"/>
  <c r="B606" i="3"/>
  <c r="C606" i="3"/>
  <c r="D606" i="3"/>
  <c r="E606" i="3"/>
  <c r="F606" i="3"/>
  <c r="G606" i="3"/>
  <c r="B607" i="3"/>
  <c r="C607" i="3"/>
  <c r="D607" i="3"/>
  <c r="E607" i="3"/>
  <c r="F607" i="3"/>
  <c r="G607" i="3"/>
  <c r="B608" i="3"/>
  <c r="C608" i="3"/>
  <c r="D608" i="3"/>
  <c r="E608" i="3"/>
  <c r="F608" i="3"/>
  <c r="G608" i="3"/>
  <c r="B609" i="3"/>
  <c r="C609" i="3"/>
  <c r="D609" i="3"/>
  <c r="E609" i="3"/>
  <c r="F609" i="3"/>
  <c r="G609" i="3"/>
  <c r="B610" i="3"/>
  <c r="C610" i="3"/>
  <c r="D610" i="3"/>
  <c r="E610" i="3"/>
  <c r="F610" i="3"/>
  <c r="G610" i="3"/>
  <c r="B611" i="3"/>
  <c r="C611" i="3"/>
  <c r="D611" i="3"/>
  <c r="E611" i="3"/>
  <c r="F611" i="3"/>
  <c r="G611" i="3"/>
  <c r="B612" i="3"/>
  <c r="C612" i="3"/>
  <c r="D612" i="3"/>
  <c r="E612" i="3"/>
  <c r="F612" i="3"/>
  <c r="G612" i="3"/>
  <c r="B613" i="3"/>
  <c r="C613" i="3"/>
  <c r="D613" i="3"/>
  <c r="E613" i="3"/>
  <c r="F613" i="3"/>
  <c r="G613" i="3"/>
  <c r="B614" i="3"/>
  <c r="C614" i="3"/>
  <c r="D614" i="3"/>
  <c r="E614" i="3"/>
  <c r="F614" i="3"/>
  <c r="G614" i="3"/>
  <c r="B615" i="3"/>
  <c r="C615" i="3"/>
  <c r="D615" i="3"/>
  <c r="E615" i="3"/>
  <c r="F615" i="3"/>
  <c r="G615" i="3"/>
  <c r="B616" i="3"/>
  <c r="C616" i="3"/>
  <c r="D616" i="3"/>
  <c r="E616" i="3"/>
  <c r="F616" i="3"/>
  <c r="G616" i="3"/>
  <c r="B617" i="3"/>
  <c r="C617" i="3"/>
  <c r="D617" i="3"/>
  <c r="E617" i="3"/>
  <c r="H617" i="3" s="1"/>
  <c r="F617" i="3"/>
  <c r="G617" i="3"/>
  <c r="B618" i="3"/>
  <c r="C618" i="3"/>
  <c r="D618" i="3"/>
  <c r="E618" i="3"/>
  <c r="F618" i="3"/>
  <c r="G618" i="3"/>
  <c r="B619" i="3"/>
  <c r="C619" i="3"/>
  <c r="D619" i="3"/>
  <c r="E619" i="3"/>
  <c r="F619" i="3"/>
  <c r="G619" i="3"/>
  <c r="B620" i="3"/>
  <c r="C620" i="3"/>
  <c r="D620" i="3"/>
  <c r="E620" i="3"/>
  <c r="F620" i="3"/>
  <c r="G620" i="3"/>
  <c r="B621" i="3"/>
  <c r="C621" i="3"/>
  <c r="D621" i="3"/>
  <c r="E621" i="3"/>
  <c r="F621" i="3"/>
  <c r="G621" i="3"/>
  <c r="H621" i="3"/>
  <c r="B622" i="3"/>
  <c r="C622" i="3"/>
  <c r="D622" i="3"/>
  <c r="E622" i="3"/>
  <c r="H622" i="3" s="1"/>
  <c r="F622" i="3"/>
  <c r="G622" i="3"/>
  <c r="B623" i="3"/>
  <c r="C623" i="3"/>
  <c r="D623" i="3"/>
  <c r="E623" i="3"/>
  <c r="F623" i="3"/>
  <c r="G623" i="3"/>
  <c r="B624" i="3"/>
  <c r="C624" i="3"/>
  <c r="D624" i="3"/>
  <c r="E624" i="3"/>
  <c r="F624" i="3"/>
  <c r="G624" i="3"/>
  <c r="B625" i="3"/>
  <c r="C625" i="3"/>
  <c r="D625" i="3"/>
  <c r="E625" i="3"/>
  <c r="F625" i="3"/>
  <c r="G625" i="3"/>
  <c r="B626" i="3"/>
  <c r="C626" i="3"/>
  <c r="D626" i="3"/>
  <c r="E626" i="3"/>
  <c r="F626" i="3"/>
  <c r="G626" i="3"/>
  <c r="B627" i="3"/>
  <c r="C627" i="3"/>
  <c r="D627" i="3"/>
  <c r="E627" i="3"/>
  <c r="F627" i="3"/>
  <c r="G627" i="3"/>
  <c r="B628" i="3"/>
  <c r="C628" i="3"/>
  <c r="D628" i="3"/>
  <c r="E628" i="3"/>
  <c r="F628" i="3"/>
  <c r="G628" i="3"/>
  <c r="B629" i="3"/>
  <c r="C629" i="3"/>
  <c r="D629" i="3"/>
  <c r="E629" i="3"/>
  <c r="F629" i="3"/>
  <c r="G629" i="3"/>
  <c r="B630" i="3"/>
  <c r="C630" i="3"/>
  <c r="D630" i="3"/>
  <c r="E630" i="3"/>
  <c r="F630" i="3"/>
  <c r="G630" i="3"/>
  <c r="B631" i="3"/>
  <c r="C631" i="3"/>
  <c r="D631" i="3"/>
  <c r="E631" i="3"/>
  <c r="F631" i="3"/>
  <c r="G631" i="3"/>
  <c r="B632" i="3"/>
  <c r="C632" i="3"/>
  <c r="D632" i="3"/>
  <c r="E632" i="3"/>
  <c r="F632" i="3"/>
  <c r="G632" i="3"/>
  <c r="B633" i="3"/>
  <c r="C633" i="3"/>
  <c r="D633" i="3"/>
  <c r="E633" i="3"/>
  <c r="F633" i="3"/>
  <c r="G633" i="3"/>
  <c r="H633" i="3"/>
  <c r="B634" i="3"/>
  <c r="C634" i="3"/>
  <c r="D634" i="3"/>
  <c r="E634" i="3"/>
  <c r="H634" i="3" s="1"/>
  <c r="F634" i="3"/>
  <c r="G634" i="3"/>
  <c r="B635" i="3"/>
  <c r="C635" i="3"/>
  <c r="D635" i="3"/>
  <c r="E635" i="3"/>
  <c r="F635" i="3"/>
  <c r="G635" i="3"/>
  <c r="B636" i="3"/>
  <c r="C636" i="3"/>
  <c r="D636" i="3"/>
  <c r="E636" i="3"/>
  <c r="F636" i="3"/>
  <c r="G636" i="3"/>
  <c r="B637" i="3"/>
  <c r="C637" i="3"/>
  <c r="H637" i="3" s="1"/>
  <c r="D637" i="3"/>
  <c r="E637" i="3"/>
  <c r="F637" i="3"/>
  <c r="G637" i="3"/>
  <c r="B638" i="3"/>
  <c r="C638" i="3"/>
  <c r="D638" i="3"/>
  <c r="E638" i="3"/>
  <c r="F638" i="3"/>
  <c r="G638" i="3"/>
  <c r="B639" i="3"/>
  <c r="C639" i="3"/>
  <c r="D639" i="3"/>
  <c r="E639" i="3"/>
  <c r="F639" i="3"/>
  <c r="G639" i="3"/>
  <c r="B640" i="3"/>
  <c r="C640" i="3"/>
  <c r="D640" i="3"/>
  <c r="E640" i="3"/>
  <c r="F640" i="3"/>
  <c r="G640" i="3"/>
  <c r="B641" i="3"/>
  <c r="C641" i="3"/>
  <c r="D641" i="3"/>
  <c r="E641" i="3"/>
  <c r="F641" i="3"/>
  <c r="G641" i="3"/>
  <c r="B642" i="3"/>
  <c r="C642" i="3"/>
  <c r="D642" i="3"/>
  <c r="E642" i="3"/>
  <c r="F642" i="3"/>
  <c r="G642" i="3"/>
  <c r="B643" i="3"/>
  <c r="C643" i="3"/>
  <c r="D643" i="3"/>
  <c r="E643" i="3"/>
  <c r="F643" i="3"/>
  <c r="G643" i="3"/>
  <c r="B644" i="3"/>
  <c r="C644" i="3"/>
  <c r="D644" i="3"/>
  <c r="E644" i="3"/>
  <c r="F644" i="3"/>
  <c r="G644" i="3"/>
  <c r="B645" i="3"/>
  <c r="C645" i="3"/>
  <c r="D645" i="3"/>
  <c r="E645" i="3"/>
  <c r="F645" i="3"/>
  <c r="G645" i="3"/>
  <c r="B646" i="3"/>
  <c r="C646" i="3"/>
  <c r="D646" i="3"/>
  <c r="E646" i="3"/>
  <c r="F646" i="3"/>
  <c r="G646" i="3"/>
  <c r="B647" i="3"/>
  <c r="C647" i="3"/>
  <c r="D647" i="3"/>
  <c r="E647" i="3"/>
  <c r="F647" i="3"/>
  <c r="G647" i="3"/>
  <c r="B648" i="3"/>
  <c r="C648" i="3"/>
  <c r="D648" i="3"/>
  <c r="E648" i="3"/>
  <c r="F648" i="3"/>
  <c r="G648" i="3"/>
  <c r="B649" i="3"/>
  <c r="H649" i="3" s="1"/>
  <c r="C649" i="3"/>
  <c r="D649" i="3"/>
  <c r="E649" i="3"/>
  <c r="F649" i="3"/>
  <c r="G649" i="3"/>
  <c r="B650" i="3"/>
  <c r="C650" i="3"/>
  <c r="D650" i="3"/>
  <c r="E650" i="3"/>
  <c r="F650" i="3"/>
  <c r="G650" i="3"/>
  <c r="B651" i="3"/>
  <c r="C651" i="3"/>
  <c r="D651" i="3"/>
  <c r="E651" i="3"/>
  <c r="F651" i="3"/>
  <c r="G651" i="3"/>
  <c r="B652" i="3"/>
  <c r="C652" i="3"/>
  <c r="D652" i="3"/>
  <c r="E652" i="3"/>
  <c r="F652" i="3"/>
  <c r="G652" i="3"/>
  <c r="B653" i="3"/>
  <c r="C653" i="3"/>
  <c r="D653" i="3"/>
  <c r="E653" i="3"/>
  <c r="F653" i="3"/>
  <c r="G653" i="3"/>
  <c r="H653" i="3"/>
  <c r="B654" i="3"/>
  <c r="C654" i="3"/>
  <c r="D654" i="3"/>
  <c r="E654" i="3"/>
  <c r="H654" i="3" s="1"/>
  <c r="F654" i="3"/>
  <c r="G654" i="3"/>
  <c r="B655" i="3"/>
  <c r="C655" i="3"/>
  <c r="D655" i="3"/>
  <c r="E655" i="3"/>
  <c r="F655" i="3"/>
  <c r="G655" i="3"/>
  <c r="B656" i="3"/>
  <c r="C656" i="3"/>
  <c r="D656" i="3"/>
  <c r="E656" i="3"/>
  <c r="F656" i="3"/>
  <c r="G656" i="3"/>
  <c r="B657" i="3"/>
  <c r="C657" i="3"/>
  <c r="H657" i="3" s="1"/>
  <c r="D657" i="3"/>
  <c r="E657" i="3"/>
  <c r="F657" i="3"/>
  <c r="G657" i="3"/>
  <c r="B658" i="3"/>
  <c r="C658" i="3"/>
  <c r="D658" i="3"/>
  <c r="E658" i="3"/>
  <c r="F658" i="3"/>
  <c r="G658" i="3"/>
  <c r="B659" i="3"/>
  <c r="C659" i="3"/>
  <c r="D659" i="3"/>
  <c r="E659" i="3"/>
  <c r="F659" i="3"/>
  <c r="G659" i="3"/>
  <c r="B660" i="3"/>
  <c r="C660" i="3"/>
  <c r="D660" i="3"/>
  <c r="E660" i="3"/>
  <c r="F660" i="3"/>
  <c r="G660" i="3"/>
  <c r="B661" i="3"/>
  <c r="H661" i="3" s="1"/>
  <c r="C661" i="3"/>
  <c r="D661" i="3"/>
  <c r="E661" i="3"/>
  <c r="F661" i="3"/>
  <c r="G661" i="3"/>
  <c r="B662" i="3"/>
  <c r="C662" i="3"/>
  <c r="D662" i="3"/>
  <c r="E662" i="3"/>
  <c r="F662" i="3"/>
  <c r="G662" i="3"/>
  <c r="B663" i="3"/>
  <c r="C663" i="3"/>
  <c r="D663" i="3"/>
  <c r="E663" i="3"/>
  <c r="F663" i="3"/>
  <c r="G663" i="3"/>
  <c r="B664" i="3"/>
  <c r="C664" i="3"/>
  <c r="D664" i="3"/>
  <c r="E664" i="3"/>
  <c r="F664" i="3"/>
  <c r="G664" i="3"/>
  <c r="B665" i="3"/>
  <c r="H665" i="3" s="1"/>
  <c r="C665" i="3"/>
  <c r="D665" i="3"/>
  <c r="E665" i="3"/>
  <c r="F665" i="3"/>
  <c r="G665" i="3"/>
  <c r="B666" i="3"/>
  <c r="C666" i="3"/>
  <c r="D666" i="3"/>
  <c r="E666" i="3"/>
  <c r="F666" i="3"/>
  <c r="G666" i="3"/>
  <c r="B667" i="3"/>
  <c r="C667" i="3"/>
  <c r="D667" i="3"/>
  <c r="E667" i="3"/>
  <c r="F667" i="3"/>
  <c r="G667" i="3"/>
  <c r="B668" i="3"/>
  <c r="C668" i="3"/>
  <c r="D668" i="3"/>
  <c r="E668" i="3"/>
  <c r="F668" i="3"/>
  <c r="G668" i="3"/>
  <c r="B669" i="3"/>
  <c r="C669" i="3"/>
  <c r="D669" i="3"/>
  <c r="E669" i="3"/>
  <c r="F669" i="3"/>
  <c r="G669" i="3"/>
  <c r="H669" i="3"/>
  <c r="B670" i="3"/>
  <c r="C670" i="3"/>
  <c r="D670" i="3"/>
  <c r="E670" i="3"/>
  <c r="H670" i="3" s="1"/>
  <c r="F670" i="3"/>
  <c r="G670" i="3"/>
  <c r="B671" i="3"/>
  <c r="C671" i="3"/>
  <c r="D671" i="3"/>
  <c r="E671" i="3"/>
  <c r="F671" i="3"/>
  <c r="G671" i="3"/>
  <c r="B672" i="3"/>
  <c r="C672" i="3"/>
  <c r="D672" i="3"/>
  <c r="E672" i="3"/>
  <c r="F672" i="3"/>
  <c r="G672" i="3"/>
  <c r="B673" i="3"/>
  <c r="C673" i="3"/>
  <c r="H673" i="3" s="1"/>
  <c r="D673" i="3"/>
  <c r="E673" i="3"/>
  <c r="F673" i="3"/>
  <c r="G673" i="3"/>
  <c r="B674" i="3"/>
  <c r="C674" i="3"/>
  <c r="D674" i="3"/>
  <c r="E674" i="3"/>
  <c r="F674" i="3"/>
  <c r="G674" i="3"/>
  <c r="B675" i="3"/>
  <c r="C675" i="3"/>
  <c r="D675" i="3"/>
  <c r="E675" i="3"/>
  <c r="F675" i="3"/>
  <c r="G675" i="3"/>
  <c r="B676" i="3"/>
  <c r="C676" i="3"/>
  <c r="D676" i="3"/>
  <c r="E676" i="3"/>
  <c r="F676" i="3"/>
  <c r="G676" i="3"/>
  <c r="B677" i="3"/>
  <c r="C677" i="3"/>
  <c r="D677" i="3"/>
  <c r="E677" i="3"/>
  <c r="F677" i="3"/>
  <c r="G677" i="3"/>
  <c r="B678" i="3"/>
  <c r="C678" i="3"/>
  <c r="D678" i="3"/>
  <c r="E678" i="3"/>
  <c r="F678" i="3"/>
  <c r="G678" i="3"/>
  <c r="B679" i="3"/>
  <c r="C679" i="3"/>
  <c r="D679" i="3"/>
  <c r="E679" i="3"/>
  <c r="F679" i="3"/>
  <c r="G679" i="3"/>
  <c r="B680" i="3"/>
  <c r="C680" i="3"/>
  <c r="D680" i="3"/>
  <c r="E680" i="3"/>
  <c r="F680" i="3"/>
  <c r="G680" i="3"/>
  <c r="H680" i="3"/>
  <c r="B681" i="3"/>
  <c r="C681" i="3"/>
  <c r="D681" i="3"/>
  <c r="E681" i="3"/>
  <c r="F681" i="3"/>
  <c r="G681" i="3"/>
  <c r="B682" i="3"/>
  <c r="C682" i="3"/>
  <c r="D682" i="3"/>
  <c r="E682" i="3"/>
  <c r="F682" i="3"/>
  <c r="G682" i="3"/>
  <c r="B683" i="3"/>
  <c r="C683" i="3"/>
  <c r="D683" i="3"/>
  <c r="E683" i="3"/>
  <c r="F683" i="3"/>
  <c r="G683" i="3"/>
  <c r="B684" i="3"/>
  <c r="C684" i="3"/>
  <c r="H684" i="3" s="1"/>
  <c r="D684" i="3"/>
  <c r="E684" i="3"/>
  <c r="F684" i="3"/>
  <c r="G684" i="3"/>
  <c r="B685" i="3"/>
  <c r="C685" i="3"/>
  <c r="D685" i="3"/>
  <c r="E685" i="3"/>
  <c r="F685" i="3"/>
  <c r="G685" i="3"/>
  <c r="B686" i="3"/>
  <c r="C686" i="3"/>
  <c r="D686" i="3"/>
  <c r="E686" i="3"/>
  <c r="F686" i="3"/>
  <c r="G686" i="3"/>
  <c r="B687" i="3"/>
  <c r="C687" i="3"/>
  <c r="D687" i="3"/>
  <c r="E687" i="3"/>
  <c r="F687" i="3"/>
  <c r="G687" i="3"/>
  <c r="B688" i="3"/>
  <c r="H688" i="3" s="1"/>
  <c r="C688" i="3"/>
  <c r="D688" i="3"/>
  <c r="E688" i="3"/>
  <c r="F688" i="3"/>
  <c r="G688" i="3"/>
  <c r="B689" i="3"/>
  <c r="C689" i="3"/>
  <c r="D689" i="3"/>
  <c r="E689" i="3"/>
  <c r="F689" i="3"/>
  <c r="G689" i="3"/>
  <c r="B690" i="3"/>
  <c r="C690" i="3"/>
  <c r="D690" i="3"/>
  <c r="E690" i="3"/>
  <c r="F690" i="3"/>
  <c r="G690" i="3"/>
  <c r="B691" i="3"/>
  <c r="C691" i="3"/>
  <c r="D691" i="3"/>
  <c r="E691" i="3"/>
  <c r="F691" i="3"/>
  <c r="G691" i="3"/>
  <c r="B692" i="3"/>
  <c r="H692" i="3" s="1"/>
  <c r="C692" i="3"/>
  <c r="D692" i="3"/>
  <c r="E692" i="3"/>
  <c r="F692" i="3"/>
  <c r="G692" i="3"/>
  <c r="B693" i="3"/>
  <c r="C693" i="3"/>
  <c r="D693" i="3"/>
  <c r="E693" i="3"/>
  <c r="F693" i="3"/>
  <c r="G693" i="3"/>
  <c r="B694" i="3"/>
  <c r="C694" i="3"/>
  <c r="D694" i="3"/>
  <c r="E694" i="3"/>
  <c r="F694" i="3"/>
  <c r="G694" i="3"/>
  <c r="B695" i="3"/>
  <c r="C695" i="3"/>
  <c r="D695" i="3"/>
  <c r="E695" i="3"/>
  <c r="F695" i="3"/>
  <c r="G695" i="3"/>
  <c r="B696" i="3"/>
  <c r="C696" i="3"/>
  <c r="D696" i="3"/>
  <c r="E696" i="3"/>
  <c r="F696" i="3"/>
  <c r="G696" i="3"/>
  <c r="H696" i="3"/>
  <c r="B697" i="3"/>
  <c r="C697" i="3"/>
  <c r="D697" i="3"/>
  <c r="E697" i="3"/>
  <c r="F697" i="3"/>
  <c r="G697" i="3"/>
  <c r="B698" i="3"/>
  <c r="C698" i="3"/>
  <c r="D698" i="3"/>
  <c r="E698" i="3"/>
  <c r="F698" i="3"/>
  <c r="G698" i="3"/>
  <c r="B699" i="3"/>
  <c r="C699" i="3"/>
  <c r="D699" i="3"/>
  <c r="E699" i="3"/>
  <c r="F699" i="3"/>
  <c r="G699" i="3"/>
  <c r="B700" i="3"/>
  <c r="C700" i="3"/>
  <c r="H700" i="3" s="1"/>
  <c r="D700" i="3"/>
  <c r="E700" i="3"/>
  <c r="F700" i="3"/>
  <c r="G700" i="3"/>
  <c r="B701" i="3"/>
  <c r="C701" i="3"/>
  <c r="D701" i="3"/>
  <c r="E701" i="3"/>
  <c r="F701" i="3"/>
  <c r="G701" i="3"/>
  <c r="B702" i="3"/>
  <c r="C702" i="3"/>
  <c r="D702" i="3"/>
  <c r="E702" i="3"/>
  <c r="F702" i="3"/>
  <c r="G702" i="3"/>
  <c r="B703" i="3"/>
  <c r="C703" i="3"/>
  <c r="D703" i="3"/>
  <c r="E703" i="3"/>
  <c r="F703" i="3"/>
  <c r="G703" i="3"/>
  <c r="B704" i="3"/>
  <c r="H704" i="3" s="1"/>
  <c r="C704" i="3"/>
  <c r="D704" i="3"/>
  <c r="E704" i="3"/>
  <c r="F704" i="3"/>
  <c r="G704" i="3"/>
  <c r="B705" i="3"/>
  <c r="C705" i="3"/>
  <c r="D705" i="3"/>
  <c r="E705" i="3"/>
  <c r="F705" i="3"/>
  <c r="G705" i="3"/>
  <c r="B706" i="3"/>
  <c r="C706" i="3"/>
  <c r="D706" i="3"/>
  <c r="E706" i="3"/>
  <c r="F706" i="3"/>
  <c r="G706" i="3"/>
  <c r="B707" i="3"/>
  <c r="C707" i="3"/>
  <c r="D707" i="3"/>
  <c r="E707" i="3"/>
  <c r="F707" i="3"/>
  <c r="G707" i="3"/>
  <c r="B708" i="3"/>
  <c r="H708" i="3" s="1"/>
  <c r="C708" i="3"/>
  <c r="D708" i="3"/>
  <c r="E708" i="3"/>
  <c r="F708" i="3"/>
  <c r="G708" i="3"/>
  <c r="B709" i="3"/>
  <c r="C709" i="3"/>
  <c r="D709" i="3"/>
  <c r="E709" i="3"/>
  <c r="F709" i="3"/>
  <c r="G709" i="3"/>
  <c r="B710" i="3"/>
  <c r="C710" i="3"/>
  <c r="D710" i="3"/>
  <c r="E710" i="3"/>
  <c r="F710" i="3"/>
  <c r="G710" i="3"/>
  <c r="B711" i="3"/>
  <c r="C711" i="3"/>
  <c r="D711" i="3"/>
  <c r="E711" i="3"/>
  <c r="F711" i="3"/>
  <c r="G711" i="3"/>
  <c r="B712" i="3"/>
  <c r="C712" i="3"/>
  <c r="D712" i="3"/>
  <c r="E712" i="3"/>
  <c r="F712" i="3"/>
  <c r="G712" i="3"/>
  <c r="H712" i="3"/>
  <c r="B713" i="3"/>
  <c r="C713" i="3"/>
  <c r="D713" i="3"/>
  <c r="E713" i="3"/>
  <c r="F713" i="3"/>
  <c r="G713" i="3"/>
  <c r="B714" i="3"/>
  <c r="C714" i="3"/>
  <c r="D714" i="3"/>
  <c r="E714" i="3"/>
  <c r="F714" i="3"/>
  <c r="G714" i="3"/>
  <c r="B715" i="3"/>
  <c r="C715" i="3"/>
  <c r="D715" i="3"/>
  <c r="E715" i="3"/>
  <c r="F715" i="3"/>
  <c r="G715" i="3"/>
  <c r="B716" i="3"/>
  <c r="C716" i="3"/>
  <c r="H716" i="3" s="1"/>
  <c r="D716" i="3"/>
  <c r="E716" i="3"/>
  <c r="F716" i="3"/>
  <c r="G716" i="3"/>
  <c r="B717" i="3"/>
  <c r="C717" i="3"/>
  <c r="D717" i="3"/>
  <c r="E717" i="3"/>
  <c r="F717" i="3"/>
  <c r="G717" i="3"/>
  <c r="B718" i="3"/>
  <c r="C718" i="3"/>
  <c r="D718" i="3"/>
  <c r="E718" i="3"/>
  <c r="F718" i="3"/>
  <c r="G718" i="3"/>
  <c r="B719" i="3"/>
  <c r="C719" i="3"/>
  <c r="D719" i="3"/>
  <c r="E719" i="3"/>
  <c r="F719" i="3"/>
  <c r="G719" i="3"/>
  <c r="B720" i="3"/>
  <c r="H720" i="3" s="1"/>
  <c r="C720" i="3"/>
  <c r="D720" i="3"/>
  <c r="E720" i="3"/>
  <c r="F720" i="3"/>
  <c r="G720" i="3"/>
  <c r="B721" i="3"/>
  <c r="C721" i="3"/>
  <c r="D721" i="3"/>
  <c r="E721" i="3"/>
  <c r="F721" i="3"/>
  <c r="G721" i="3"/>
  <c r="B722" i="3"/>
  <c r="C722" i="3"/>
  <c r="D722" i="3"/>
  <c r="E722" i="3"/>
  <c r="F722" i="3"/>
  <c r="G722" i="3"/>
  <c r="B723" i="3"/>
  <c r="C723" i="3"/>
  <c r="D723" i="3"/>
  <c r="E723" i="3"/>
  <c r="F723" i="3"/>
  <c r="G723" i="3"/>
  <c r="B724" i="3"/>
  <c r="H724" i="3" s="1"/>
  <c r="C724" i="3"/>
  <c r="D724" i="3"/>
  <c r="E724" i="3"/>
  <c r="F724" i="3"/>
  <c r="G724" i="3"/>
  <c r="B725" i="3"/>
  <c r="C725" i="3"/>
  <c r="D725" i="3"/>
  <c r="E725" i="3"/>
  <c r="F725" i="3"/>
  <c r="G725" i="3"/>
  <c r="B726" i="3"/>
  <c r="C726" i="3"/>
  <c r="D726" i="3"/>
  <c r="E726" i="3"/>
  <c r="F726" i="3"/>
  <c r="G726" i="3"/>
  <c r="B727" i="3"/>
  <c r="C727" i="3"/>
  <c r="D727" i="3"/>
  <c r="E727" i="3"/>
  <c r="F727" i="3"/>
  <c r="G727" i="3"/>
  <c r="B728" i="3"/>
  <c r="C728" i="3"/>
  <c r="D728" i="3"/>
  <c r="E728" i="3"/>
  <c r="F728" i="3"/>
  <c r="G728" i="3"/>
  <c r="H728" i="3"/>
  <c r="B729" i="3"/>
  <c r="C729" i="3"/>
  <c r="D729" i="3"/>
  <c r="E729" i="3"/>
  <c r="F729" i="3"/>
  <c r="G729" i="3"/>
  <c r="B730" i="3"/>
  <c r="C730" i="3"/>
  <c r="D730" i="3"/>
  <c r="E730" i="3"/>
  <c r="F730" i="3"/>
  <c r="G730" i="3"/>
  <c r="B731" i="3"/>
  <c r="C731" i="3"/>
  <c r="D731" i="3"/>
  <c r="E731" i="3"/>
  <c r="F731" i="3"/>
  <c r="G731" i="3"/>
  <c r="B732" i="3"/>
  <c r="C732" i="3"/>
  <c r="H732" i="3" s="1"/>
  <c r="D732" i="3"/>
  <c r="E732" i="3"/>
  <c r="F732" i="3"/>
  <c r="G732" i="3"/>
  <c r="B733" i="3"/>
  <c r="C733" i="3"/>
  <c r="D733" i="3"/>
  <c r="E733" i="3"/>
  <c r="F733" i="3"/>
  <c r="G733" i="3"/>
  <c r="B734" i="3"/>
  <c r="C734" i="3"/>
  <c r="D734" i="3"/>
  <c r="E734" i="3"/>
  <c r="F734" i="3"/>
  <c r="G734" i="3"/>
  <c r="B735" i="3"/>
  <c r="C735" i="3"/>
  <c r="D735" i="3"/>
  <c r="E735" i="3"/>
  <c r="F735" i="3"/>
  <c r="G735" i="3"/>
  <c r="B736" i="3"/>
  <c r="H736" i="3" s="1"/>
  <c r="C736" i="3"/>
  <c r="D736" i="3"/>
  <c r="E736" i="3"/>
  <c r="F736" i="3"/>
  <c r="G736" i="3"/>
  <c r="B737" i="3"/>
  <c r="C737" i="3"/>
  <c r="D737" i="3"/>
  <c r="E737" i="3"/>
  <c r="F737" i="3"/>
  <c r="G737" i="3"/>
  <c r="B738" i="3"/>
  <c r="C738" i="3"/>
  <c r="D738" i="3"/>
  <c r="E738" i="3"/>
  <c r="F738" i="3"/>
  <c r="G738" i="3"/>
  <c r="B739" i="3"/>
  <c r="C739" i="3"/>
  <c r="D739" i="3"/>
  <c r="E739" i="3"/>
  <c r="F739" i="3"/>
  <c r="G739" i="3"/>
  <c r="B740" i="3"/>
  <c r="H740" i="3" s="1"/>
  <c r="C740" i="3"/>
  <c r="D740" i="3"/>
  <c r="E740" i="3"/>
  <c r="F740" i="3"/>
  <c r="G740" i="3"/>
  <c r="B741" i="3"/>
  <c r="C741" i="3"/>
  <c r="D741" i="3"/>
  <c r="E741" i="3"/>
  <c r="F741" i="3"/>
  <c r="G741" i="3"/>
  <c r="B742" i="3"/>
  <c r="C742" i="3"/>
  <c r="D742" i="3"/>
  <c r="E742" i="3"/>
  <c r="F742" i="3"/>
  <c r="G742" i="3"/>
  <c r="B743" i="3"/>
  <c r="C743" i="3"/>
  <c r="D743" i="3"/>
  <c r="E743" i="3"/>
  <c r="F743" i="3"/>
  <c r="G743" i="3"/>
  <c r="B744" i="3"/>
  <c r="C744" i="3"/>
  <c r="D744" i="3"/>
  <c r="E744" i="3"/>
  <c r="F744" i="3"/>
  <c r="G744" i="3"/>
  <c r="H744" i="3"/>
  <c r="B745" i="3"/>
  <c r="C745" i="3"/>
  <c r="D745" i="3"/>
  <c r="E745" i="3"/>
  <c r="F745" i="3"/>
  <c r="G745" i="3"/>
  <c r="B746" i="3"/>
  <c r="C746" i="3"/>
  <c r="D746" i="3"/>
  <c r="E746" i="3"/>
  <c r="F746" i="3"/>
  <c r="G746" i="3"/>
  <c r="B747" i="3"/>
  <c r="C747" i="3"/>
  <c r="D747" i="3"/>
  <c r="E747" i="3"/>
  <c r="F747" i="3"/>
  <c r="G747" i="3"/>
  <c r="B748" i="3"/>
  <c r="C748" i="3"/>
  <c r="H748" i="3" s="1"/>
  <c r="D748" i="3"/>
  <c r="E748" i="3"/>
  <c r="F748" i="3"/>
  <c r="G748" i="3"/>
  <c r="B749" i="3"/>
  <c r="C749" i="3"/>
  <c r="D749" i="3"/>
  <c r="E749" i="3"/>
  <c r="F749" i="3"/>
  <c r="G749" i="3"/>
  <c r="B750" i="3"/>
  <c r="C750" i="3"/>
  <c r="D750" i="3"/>
  <c r="E750" i="3"/>
  <c r="F750" i="3"/>
  <c r="G750" i="3"/>
  <c r="B751" i="3"/>
  <c r="C751" i="3"/>
  <c r="D751" i="3"/>
  <c r="E751" i="3"/>
  <c r="F751" i="3"/>
  <c r="G751" i="3"/>
  <c r="B752" i="3"/>
  <c r="H752" i="3" s="1"/>
  <c r="C752" i="3"/>
  <c r="D752" i="3"/>
  <c r="E752" i="3"/>
  <c r="F752" i="3"/>
  <c r="G752" i="3"/>
  <c r="B753" i="3"/>
  <c r="C753" i="3"/>
  <c r="D753" i="3"/>
  <c r="E753" i="3"/>
  <c r="F753" i="3"/>
  <c r="G753" i="3"/>
  <c r="B754" i="3"/>
  <c r="C754" i="3"/>
  <c r="D754" i="3"/>
  <c r="E754" i="3"/>
  <c r="F754" i="3"/>
  <c r="G754" i="3"/>
  <c r="B755" i="3"/>
  <c r="C755" i="3"/>
  <c r="D755" i="3"/>
  <c r="E755" i="3"/>
  <c r="F755" i="3"/>
  <c r="G755" i="3"/>
  <c r="B756" i="3"/>
  <c r="H756" i="3" s="1"/>
  <c r="C756" i="3"/>
  <c r="D756" i="3"/>
  <c r="E756" i="3"/>
  <c r="F756" i="3"/>
  <c r="G756" i="3"/>
  <c r="B757" i="3"/>
  <c r="C757" i="3"/>
  <c r="D757" i="3"/>
  <c r="E757" i="3"/>
  <c r="F757" i="3"/>
  <c r="G757" i="3"/>
  <c r="B758" i="3"/>
  <c r="C758" i="3"/>
  <c r="D758" i="3"/>
  <c r="E758" i="3"/>
  <c r="F758" i="3"/>
  <c r="G758" i="3"/>
  <c r="B759" i="3"/>
  <c r="C759" i="3"/>
  <c r="D759" i="3"/>
  <c r="E759" i="3"/>
  <c r="F759" i="3"/>
  <c r="G759" i="3"/>
  <c r="B760" i="3"/>
  <c r="C760" i="3"/>
  <c r="D760" i="3"/>
  <c r="E760" i="3"/>
  <c r="F760" i="3"/>
  <c r="G760" i="3"/>
  <c r="H760" i="3"/>
  <c r="B761" i="3"/>
  <c r="C761" i="3"/>
  <c r="D761" i="3"/>
  <c r="E761" i="3"/>
  <c r="F761" i="3"/>
  <c r="G761" i="3"/>
  <c r="B762" i="3"/>
  <c r="C762" i="3"/>
  <c r="D762" i="3"/>
  <c r="E762" i="3"/>
  <c r="F762" i="3"/>
  <c r="G762" i="3"/>
  <c r="B763" i="3"/>
  <c r="C763" i="3"/>
  <c r="D763" i="3"/>
  <c r="E763" i="3"/>
  <c r="F763" i="3"/>
  <c r="G763" i="3"/>
  <c r="B764" i="3"/>
  <c r="C764" i="3"/>
  <c r="H764" i="3" s="1"/>
  <c r="D764" i="3"/>
  <c r="E764" i="3"/>
  <c r="F764" i="3"/>
  <c r="G764" i="3"/>
  <c r="B765" i="3"/>
  <c r="C765" i="3"/>
  <c r="D765" i="3"/>
  <c r="E765" i="3"/>
  <c r="F765" i="3"/>
  <c r="G765" i="3"/>
  <c r="B766" i="3"/>
  <c r="C766" i="3"/>
  <c r="D766" i="3"/>
  <c r="E766" i="3"/>
  <c r="F766" i="3"/>
  <c r="G766" i="3"/>
  <c r="B767" i="3"/>
  <c r="C767" i="3"/>
  <c r="D767" i="3"/>
  <c r="E767" i="3"/>
  <c r="F767" i="3"/>
  <c r="G767" i="3"/>
  <c r="B768" i="3"/>
  <c r="H768" i="3" s="1"/>
  <c r="C768" i="3"/>
  <c r="D768" i="3"/>
  <c r="E768" i="3"/>
  <c r="F768" i="3"/>
  <c r="G768" i="3"/>
  <c r="B769" i="3"/>
  <c r="C769" i="3"/>
  <c r="D769" i="3"/>
  <c r="E769" i="3"/>
  <c r="F769" i="3"/>
  <c r="G769" i="3"/>
  <c r="B770" i="3"/>
  <c r="C770" i="3"/>
  <c r="D770" i="3"/>
  <c r="E770" i="3"/>
  <c r="F770" i="3"/>
  <c r="G770" i="3"/>
  <c r="B771" i="3"/>
  <c r="C771" i="3"/>
  <c r="D771" i="3"/>
  <c r="E771" i="3"/>
  <c r="F771" i="3"/>
  <c r="G771" i="3"/>
  <c r="B772" i="3"/>
  <c r="H772" i="3" s="1"/>
  <c r="C772" i="3"/>
  <c r="D772" i="3"/>
  <c r="E772" i="3"/>
  <c r="F772" i="3"/>
  <c r="G772" i="3"/>
  <c r="B773" i="3"/>
  <c r="C773" i="3"/>
  <c r="D773" i="3"/>
  <c r="E773" i="3"/>
  <c r="F773" i="3"/>
  <c r="G773" i="3"/>
  <c r="B774" i="3"/>
  <c r="C774" i="3"/>
  <c r="D774" i="3"/>
  <c r="E774" i="3"/>
  <c r="F774" i="3"/>
  <c r="G774" i="3"/>
  <c r="B775" i="3"/>
  <c r="C775" i="3"/>
  <c r="D775" i="3"/>
  <c r="E775" i="3"/>
  <c r="F775" i="3"/>
  <c r="G775" i="3"/>
  <c r="B776" i="3"/>
  <c r="C776" i="3"/>
  <c r="D776" i="3"/>
  <c r="E776" i="3"/>
  <c r="F776" i="3"/>
  <c r="G776" i="3"/>
  <c r="H776" i="3"/>
  <c r="B777" i="3"/>
  <c r="C777" i="3"/>
  <c r="D777" i="3"/>
  <c r="E777" i="3"/>
  <c r="F777" i="3"/>
  <c r="G777" i="3"/>
  <c r="B778" i="3"/>
  <c r="C778" i="3"/>
  <c r="D778" i="3"/>
  <c r="E778" i="3"/>
  <c r="F778" i="3"/>
  <c r="G778" i="3"/>
  <c r="B779" i="3"/>
  <c r="C779" i="3"/>
  <c r="D779" i="3"/>
  <c r="E779" i="3"/>
  <c r="F779" i="3"/>
  <c r="G779" i="3"/>
  <c r="B780" i="3"/>
  <c r="C780" i="3"/>
  <c r="H780" i="3" s="1"/>
  <c r="D780" i="3"/>
  <c r="E780" i="3"/>
  <c r="F780" i="3"/>
  <c r="G780" i="3"/>
  <c r="B781" i="3"/>
  <c r="C781" i="3"/>
  <c r="D781" i="3"/>
  <c r="E781" i="3"/>
  <c r="F781" i="3"/>
  <c r="G781" i="3"/>
  <c r="B782" i="3"/>
  <c r="C782" i="3"/>
  <c r="D782" i="3"/>
  <c r="E782" i="3"/>
  <c r="F782" i="3"/>
  <c r="G782" i="3"/>
  <c r="B783" i="3"/>
  <c r="C783" i="3"/>
  <c r="D783" i="3"/>
  <c r="E783" i="3"/>
  <c r="F783" i="3"/>
  <c r="G783" i="3"/>
  <c r="B784" i="3"/>
  <c r="H784" i="3" s="1"/>
  <c r="C784" i="3"/>
  <c r="D784" i="3"/>
  <c r="E784" i="3"/>
  <c r="F784" i="3"/>
  <c r="G784" i="3"/>
  <c r="B785" i="3"/>
  <c r="C785" i="3"/>
  <c r="D785" i="3"/>
  <c r="E785" i="3"/>
  <c r="F785" i="3"/>
  <c r="G785" i="3"/>
  <c r="B786" i="3"/>
  <c r="C786" i="3"/>
  <c r="D786" i="3"/>
  <c r="E786" i="3"/>
  <c r="F786" i="3"/>
  <c r="G786" i="3"/>
  <c r="B787" i="3"/>
  <c r="C787" i="3"/>
  <c r="D787" i="3"/>
  <c r="E787" i="3"/>
  <c r="F787" i="3"/>
  <c r="G787" i="3"/>
  <c r="B788" i="3"/>
  <c r="H788" i="3" s="1"/>
  <c r="C788" i="3"/>
  <c r="D788" i="3"/>
  <c r="E788" i="3"/>
  <c r="F788" i="3"/>
  <c r="G788" i="3"/>
  <c r="B789" i="3"/>
  <c r="C789" i="3"/>
  <c r="D789" i="3"/>
  <c r="E789" i="3"/>
  <c r="F789" i="3"/>
  <c r="G789" i="3"/>
  <c r="B790" i="3"/>
  <c r="C790" i="3"/>
  <c r="D790" i="3"/>
  <c r="E790" i="3"/>
  <c r="F790" i="3"/>
  <c r="G790" i="3"/>
  <c r="B791" i="3"/>
  <c r="C791" i="3"/>
  <c r="D791" i="3"/>
  <c r="E791" i="3"/>
  <c r="F791" i="3"/>
  <c r="G791" i="3"/>
  <c r="B792" i="3"/>
  <c r="C792" i="3"/>
  <c r="D792" i="3"/>
  <c r="E792" i="3"/>
  <c r="F792" i="3"/>
  <c r="G792" i="3"/>
  <c r="H792" i="3"/>
  <c r="B793" i="3"/>
  <c r="C793" i="3"/>
  <c r="D793" i="3"/>
  <c r="E793" i="3"/>
  <c r="F793" i="3"/>
  <c r="G793" i="3"/>
  <c r="B794" i="3"/>
  <c r="C794" i="3"/>
  <c r="D794" i="3"/>
  <c r="E794" i="3"/>
  <c r="F794" i="3"/>
  <c r="G794" i="3"/>
  <c r="B795" i="3"/>
  <c r="C795" i="3"/>
  <c r="D795" i="3"/>
  <c r="E795" i="3"/>
  <c r="F795" i="3"/>
  <c r="G795" i="3"/>
  <c r="B796" i="3"/>
  <c r="C796" i="3"/>
  <c r="H796" i="3" s="1"/>
  <c r="D796" i="3"/>
  <c r="E796" i="3"/>
  <c r="F796" i="3"/>
  <c r="G796" i="3"/>
  <c r="B797" i="3"/>
  <c r="C797" i="3"/>
  <c r="D797" i="3"/>
  <c r="E797" i="3"/>
  <c r="F797" i="3"/>
  <c r="G797" i="3"/>
  <c r="B798" i="3"/>
  <c r="C798" i="3"/>
  <c r="D798" i="3"/>
  <c r="E798" i="3"/>
  <c r="F798" i="3"/>
  <c r="G798" i="3"/>
  <c r="B799" i="3"/>
  <c r="C799" i="3"/>
  <c r="D799" i="3"/>
  <c r="E799" i="3"/>
  <c r="F799" i="3"/>
  <c r="G799" i="3"/>
  <c r="B800" i="3"/>
  <c r="H800" i="3" s="1"/>
  <c r="C800" i="3"/>
  <c r="D800" i="3"/>
  <c r="E800" i="3"/>
  <c r="F800" i="3"/>
  <c r="G800" i="3"/>
  <c r="B801" i="3"/>
  <c r="C801" i="3"/>
  <c r="D801" i="3"/>
  <c r="E801" i="3"/>
  <c r="F801" i="3"/>
  <c r="G801" i="3"/>
  <c r="B802" i="3"/>
  <c r="C802" i="3"/>
  <c r="D802" i="3"/>
  <c r="E802" i="3"/>
  <c r="F802" i="3"/>
  <c r="G802" i="3"/>
  <c r="B803" i="3"/>
  <c r="C803" i="3"/>
  <c r="D803" i="3"/>
  <c r="E803" i="3"/>
  <c r="F803" i="3"/>
  <c r="G803" i="3"/>
  <c r="B804" i="3"/>
  <c r="H804" i="3" s="1"/>
  <c r="C804" i="3"/>
  <c r="D804" i="3"/>
  <c r="E804" i="3"/>
  <c r="F804" i="3"/>
  <c r="G804" i="3"/>
  <c r="B805" i="3"/>
  <c r="C805" i="3"/>
  <c r="D805" i="3"/>
  <c r="E805" i="3"/>
  <c r="F805" i="3"/>
  <c r="G805" i="3"/>
  <c r="B806" i="3"/>
  <c r="C806" i="3"/>
  <c r="D806" i="3"/>
  <c r="E806" i="3"/>
  <c r="F806" i="3"/>
  <c r="G806" i="3"/>
  <c r="B807" i="3"/>
  <c r="C807" i="3"/>
  <c r="D807" i="3"/>
  <c r="E807" i="3"/>
  <c r="F807" i="3"/>
  <c r="G807" i="3"/>
  <c r="B808" i="3"/>
  <c r="C808" i="3"/>
  <c r="D808" i="3"/>
  <c r="E808" i="3"/>
  <c r="F808" i="3"/>
  <c r="G808" i="3"/>
  <c r="H808" i="3"/>
  <c r="B809" i="3"/>
  <c r="C809" i="3"/>
  <c r="D809" i="3"/>
  <c r="E809" i="3"/>
  <c r="F809" i="3"/>
  <c r="G809" i="3"/>
  <c r="B810" i="3"/>
  <c r="C810" i="3"/>
  <c r="D810" i="3"/>
  <c r="E810" i="3"/>
  <c r="F810" i="3"/>
  <c r="G810" i="3"/>
  <c r="B811" i="3"/>
  <c r="C811" i="3"/>
  <c r="D811" i="3"/>
  <c r="E811" i="3"/>
  <c r="F811" i="3"/>
  <c r="G811" i="3"/>
  <c r="B812" i="3"/>
  <c r="C812" i="3"/>
  <c r="H812" i="3" s="1"/>
  <c r="D812" i="3"/>
  <c r="E812" i="3"/>
  <c r="F812" i="3"/>
  <c r="G812" i="3"/>
  <c r="B813" i="3"/>
  <c r="C813" i="3"/>
  <c r="D813" i="3"/>
  <c r="E813" i="3"/>
  <c r="F813" i="3"/>
  <c r="G813" i="3"/>
  <c r="B814" i="3"/>
  <c r="C814" i="3"/>
  <c r="D814" i="3"/>
  <c r="E814" i="3"/>
  <c r="F814" i="3"/>
  <c r="G814" i="3"/>
  <c r="B815" i="3"/>
  <c r="C815" i="3"/>
  <c r="D815" i="3"/>
  <c r="E815" i="3"/>
  <c r="F815" i="3"/>
  <c r="G815" i="3"/>
  <c r="B816" i="3"/>
  <c r="H816" i="3" s="1"/>
  <c r="C816" i="3"/>
  <c r="D816" i="3"/>
  <c r="E816" i="3"/>
  <c r="F816" i="3"/>
  <c r="G816" i="3"/>
  <c r="B817" i="3"/>
  <c r="C817" i="3"/>
  <c r="D817" i="3"/>
  <c r="E817" i="3"/>
  <c r="F817" i="3"/>
  <c r="G817" i="3"/>
  <c r="B818" i="3"/>
  <c r="C818" i="3"/>
  <c r="D818" i="3"/>
  <c r="E818" i="3"/>
  <c r="F818" i="3"/>
  <c r="G818" i="3"/>
  <c r="B819" i="3"/>
  <c r="C819" i="3"/>
  <c r="D819" i="3"/>
  <c r="E819" i="3"/>
  <c r="F819" i="3"/>
  <c r="G819" i="3"/>
  <c r="B820" i="3"/>
  <c r="H820" i="3" s="1"/>
  <c r="C820" i="3"/>
  <c r="D820" i="3"/>
  <c r="E820" i="3"/>
  <c r="F820" i="3"/>
  <c r="G820" i="3"/>
  <c r="B821" i="3"/>
  <c r="C821" i="3"/>
  <c r="D821" i="3"/>
  <c r="E821" i="3"/>
  <c r="F821" i="3"/>
  <c r="G821" i="3"/>
  <c r="B822" i="3"/>
  <c r="C822" i="3"/>
  <c r="D822" i="3"/>
  <c r="E822" i="3"/>
  <c r="F822" i="3"/>
  <c r="G822" i="3"/>
  <c r="B823" i="3"/>
  <c r="C823" i="3"/>
  <c r="D823" i="3"/>
  <c r="E823" i="3"/>
  <c r="F823" i="3"/>
  <c r="G823" i="3"/>
  <c r="B824" i="3"/>
  <c r="C824" i="3"/>
  <c r="D824" i="3"/>
  <c r="E824" i="3"/>
  <c r="F824" i="3"/>
  <c r="G824" i="3"/>
  <c r="H824" i="3"/>
  <c r="B825" i="3"/>
  <c r="C825" i="3"/>
  <c r="D825" i="3"/>
  <c r="E825" i="3"/>
  <c r="F825" i="3"/>
  <c r="G825" i="3"/>
  <c r="B826" i="3"/>
  <c r="C826" i="3"/>
  <c r="D826" i="3"/>
  <c r="E826" i="3"/>
  <c r="F826" i="3"/>
  <c r="G826" i="3"/>
  <c r="B827" i="3"/>
  <c r="C827" i="3"/>
  <c r="D827" i="3"/>
  <c r="E827" i="3"/>
  <c r="F827" i="3"/>
  <c r="G827" i="3"/>
  <c r="B828" i="3"/>
  <c r="C828" i="3"/>
  <c r="H828" i="3" s="1"/>
  <c r="D828" i="3"/>
  <c r="E828" i="3"/>
  <c r="F828" i="3"/>
  <c r="G828" i="3"/>
  <c r="B829" i="3"/>
  <c r="C829" i="3"/>
  <c r="D829" i="3"/>
  <c r="E829" i="3"/>
  <c r="F829" i="3"/>
  <c r="G829" i="3"/>
  <c r="B830" i="3"/>
  <c r="C830" i="3"/>
  <c r="D830" i="3"/>
  <c r="E830" i="3"/>
  <c r="F830" i="3"/>
  <c r="G830" i="3"/>
  <c r="B831" i="3"/>
  <c r="C831" i="3"/>
  <c r="D831" i="3"/>
  <c r="E831" i="3"/>
  <c r="F831" i="3"/>
  <c r="G831" i="3"/>
  <c r="B832" i="3"/>
  <c r="H832" i="3" s="1"/>
  <c r="C832" i="3"/>
  <c r="D832" i="3"/>
  <c r="E832" i="3"/>
  <c r="F832" i="3"/>
  <c r="G832" i="3"/>
  <c r="B833" i="3"/>
  <c r="C833" i="3"/>
  <c r="D833" i="3"/>
  <c r="E833" i="3"/>
  <c r="F833" i="3"/>
  <c r="G833" i="3"/>
  <c r="B834" i="3"/>
  <c r="C834" i="3"/>
  <c r="D834" i="3"/>
  <c r="E834" i="3"/>
  <c r="F834" i="3"/>
  <c r="G834" i="3"/>
  <c r="B835" i="3"/>
  <c r="C835" i="3"/>
  <c r="D835" i="3"/>
  <c r="E835" i="3"/>
  <c r="F835" i="3"/>
  <c r="G835" i="3"/>
  <c r="B836" i="3"/>
  <c r="H836" i="3" s="1"/>
  <c r="C836" i="3"/>
  <c r="D836" i="3"/>
  <c r="E836" i="3"/>
  <c r="F836" i="3"/>
  <c r="G836" i="3"/>
  <c r="B837" i="3"/>
  <c r="C837" i="3"/>
  <c r="D837" i="3"/>
  <c r="E837" i="3"/>
  <c r="F837" i="3"/>
  <c r="G837" i="3"/>
  <c r="B838" i="3"/>
  <c r="C838" i="3"/>
  <c r="D838" i="3"/>
  <c r="E838" i="3"/>
  <c r="F838" i="3"/>
  <c r="G838" i="3"/>
  <c r="B839" i="3"/>
  <c r="C839" i="3"/>
  <c r="D839" i="3"/>
  <c r="E839" i="3"/>
  <c r="F839" i="3"/>
  <c r="G839" i="3"/>
  <c r="B840" i="3"/>
  <c r="C840" i="3"/>
  <c r="D840" i="3"/>
  <c r="E840" i="3"/>
  <c r="F840" i="3"/>
  <c r="G840" i="3"/>
  <c r="H840" i="3"/>
  <c r="B841" i="3"/>
  <c r="C841" i="3"/>
  <c r="D841" i="3"/>
  <c r="E841" i="3"/>
  <c r="F841" i="3"/>
  <c r="G841" i="3"/>
  <c r="B842" i="3"/>
  <c r="C842" i="3"/>
  <c r="D842" i="3"/>
  <c r="E842" i="3"/>
  <c r="F842" i="3"/>
  <c r="G842" i="3"/>
  <c r="B843" i="3"/>
  <c r="C843" i="3"/>
  <c r="D843" i="3"/>
  <c r="E843" i="3"/>
  <c r="F843" i="3"/>
  <c r="G843" i="3"/>
  <c r="B844" i="3"/>
  <c r="C844" i="3"/>
  <c r="H844" i="3" s="1"/>
  <c r="D844" i="3"/>
  <c r="E844" i="3"/>
  <c r="F844" i="3"/>
  <c r="G844" i="3"/>
  <c r="B845" i="3"/>
  <c r="C845" i="3"/>
  <c r="D845" i="3"/>
  <c r="E845" i="3"/>
  <c r="F845" i="3"/>
  <c r="G845" i="3"/>
  <c r="B846" i="3"/>
  <c r="C846" i="3"/>
  <c r="D846" i="3"/>
  <c r="E846" i="3"/>
  <c r="F846" i="3"/>
  <c r="G846" i="3"/>
  <c r="B847" i="3"/>
  <c r="C847" i="3"/>
  <c r="D847" i="3"/>
  <c r="E847" i="3"/>
  <c r="F847" i="3"/>
  <c r="G847" i="3"/>
  <c r="B848" i="3"/>
  <c r="H848" i="3" s="1"/>
  <c r="C848" i="3"/>
  <c r="D848" i="3"/>
  <c r="E848" i="3"/>
  <c r="F848" i="3"/>
  <c r="G848" i="3"/>
  <c r="B849" i="3"/>
  <c r="C849" i="3"/>
  <c r="D849" i="3"/>
  <c r="E849" i="3"/>
  <c r="F849" i="3"/>
  <c r="G849" i="3"/>
  <c r="B850" i="3"/>
  <c r="C850" i="3"/>
  <c r="D850" i="3"/>
  <c r="E850" i="3"/>
  <c r="F850" i="3"/>
  <c r="G850" i="3"/>
  <c r="B851" i="3"/>
  <c r="C851" i="3"/>
  <c r="D851" i="3"/>
  <c r="E851" i="3"/>
  <c r="F851" i="3"/>
  <c r="G851" i="3"/>
  <c r="B852" i="3"/>
  <c r="H852" i="3" s="1"/>
  <c r="C852" i="3"/>
  <c r="D852" i="3"/>
  <c r="E852" i="3"/>
  <c r="F852" i="3"/>
  <c r="G852" i="3"/>
  <c r="B853" i="3"/>
  <c r="C853" i="3"/>
  <c r="D853" i="3"/>
  <c r="E853" i="3"/>
  <c r="F853" i="3"/>
  <c r="G853" i="3"/>
  <c r="B854" i="3"/>
  <c r="C854" i="3"/>
  <c r="D854" i="3"/>
  <c r="E854" i="3"/>
  <c r="F854" i="3"/>
  <c r="G854" i="3"/>
  <c r="B855" i="3"/>
  <c r="C855" i="3"/>
  <c r="D855" i="3"/>
  <c r="E855" i="3"/>
  <c r="F855" i="3"/>
  <c r="G855" i="3"/>
  <c r="B856" i="3"/>
  <c r="C856" i="3"/>
  <c r="D856" i="3"/>
  <c r="E856" i="3"/>
  <c r="F856" i="3"/>
  <c r="G856" i="3"/>
  <c r="H856" i="3"/>
  <c r="B857" i="3"/>
  <c r="C857" i="3"/>
  <c r="D857" i="3"/>
  <c r="E857" i="3"/>
  <c r="F857" i="3"/>
  <c r="G857" i="3"/>
  <c r="B858" i="3"/>
  <c r="C858" i="3"/>
  <c r="D858" i="3"/>
  <c r="E858" i="3"/>
  <c r="F858" i="3"/>
  <c r="G858" i="3"/>
  <c r="B859" i="3"/>
  <c r="C859" i="3"/>
  <c r="D859" i="3"/>
  <c r="E859" i="3"/>
  <c r="F859" i="3"/>
  <c r="G859" i="3"/>
  <c r="B860" i="3"/>
  <c r="C860" i="3"/>
  <c r="H860" i="3" s="1"/>
  <c r="D860" i="3"/>
  <c r="E860" i="3"/>
  <c r="F860" i="3"/>
  <c r="G860" i="3"/>
  <c r="B861" i="3"/>
  <c r="C861" i="3"/>
  <c r="D861" i="3"/>
  <c r="E861" i="3"/>
  <c r="F861" i="3"/>
  <c r="G861" i="3"/>
  <c r="B862" i="3"/>
  <c r="C862" i="3"/>
  <c r="D862" i="3"/>
  <c r="E862" i="3"/>
  <c r="F862" i="3"/>
  <c r="G862" i="3"/>
  <c r="B863" i="3"/>
  <c r="C863" i="3"/>
  <c r="D863" i="3"/>
  <c r="E863" i="3"/>
  <c r="F863" i="3"/>
  <c r="G863" i="3"/>
  <c r="B864" i="3"/>
  <c r="H864" i="3" s="1"/>
  <c r="C864" i="3"/>
  <c r="D864" i="3"/>
  <c r="E864" i="3"/>
  <c r="F864" i="3"/>
  <c r="G864" i="3"/>
  <c r="B865" i="3"/>
  <c r="C865" i="3"/>
  <c r="D865" i="3"/>
  <c r="E865" i="3"/>
  <c r="F865" i="3"/>
  <c r="G865" i="3"/>
  <c r="B866" i="3"/>
  <c r="C866" i="3"/>
  <c r="D866" i="3"/>
  <c r="E866" i="3"/>
  <c r="F866" i="3"/>
  <c r="G866" i="3"/>
  <c r="B867" i="3"/>
  <c r="C867" i="3"/>
  <c r="D867" i="3"/>
  <c r="E867" i="3"/>
  <c r="F867" i="3"/>
  <c r="G867" i="3"/>
  <c r="B868" i="3"/>
  <c r="H868" i="3" s="1"/>
  <c r="C868" i="3"/>
  <c r="D868" i="3"/>
  <c r="E868" i="3"/>
  <c r="F868" i="3"/>
  <c r="G868" i="3"/>
  <c r="B869" i="3"/>
  <c r="C869" i="3"/>
  <c r="D869" i="3"/>
  <c r="E869" i="3"/>
  <c r="F869" i="3"/>
  <c r="G869" i="3"/>
  <c r="B870" i="3"/>
  <c r="C870" i="3"/>
  <c r="D870" i="3"/>
  <c r="E870" i="3"/>
  <c r="F870" i="3"/>
  <c r="G870" i="3"/>
  <c r="B871" i="3"/>
  <c r="C871" i="3"/>
  <c r="D871" i="3"/>
  <c r="E871" i="3"/>
  <c r="F871" i="3"/>
  <c r="G871" i="3"/>
  <c r="B872" i="3"/>
  <c r="C872" i="3"/>
  <c r="D872" i="3"/>
  <c r="E872" i="3"/>
  <c r="F872" i="3"/>
  <c r="G872" i="3"/>
  <c r="H872" i="3"/>
  <c r="B873" i="3"/>
  <c r="C873" i="3"/>
  <c r="D873" i="3"/>
  <c r="E873" i="3"/>
  <c r="F873" i="3"/>
  <c r="G873" i="3"/>
  <c r="B874" i="3"/>
  <c r="C874" i="3"/>
  <c r="D874" i="3"/>
  <c r="E874" i="3"/>
  <c r="F874" i="3"/>
  <c r="G874" i="3"/>
  <c r="B875" i="3"/>
  <c r="C875" i="3"/>
  <c r="D875" i="3"/>
  <c r="E875" i="3"/>
  <c r="F875" i="3"/>
  <c r="G875" i="3"/>
  <c r="B876" i="3"/>
  <c r="C876" i="3"/>
  <c r="H876" i="3" s="1"/>
  <c r="D876" i="3"/>
  <c r="E876" i="3"/>
  <c r="F876" i="3"/>
  <c r="G876" i="3"/>
  <c r="B877" i="3"/>
  <c r="C877" i="3"/>
  <c r="D877" i="3"/>
  <c r="E877" i="3"/>
  <c r="F877" i="3"/>
  <c r="G877" i="3"/>
  <c r="B878" i="3"/>
  <c r="C878" i="3"/>
  <c r="D878" i="3"/>
  <c r="E878" i="3"/>
  <c r="F878" i="3"/>
  <c r="G878" i="3"/>
  <c r="B879" i="3"/>
  <c r="C879" i="3"/>
  <c r="D879" i="3"/>
  <c r="E879" i="3"/>
  <c r="F879" i="3"/>
  <c r="G879" i="3"/>
  <c r="B880" i="3"/>
  <c r="H880" i="3" s="1"/>
  <c r="C880" i="3"/>
  <c r="D880" i="3"/>
  <c r="E880" i="3"/>
  <c r="F880" i="3"/>
  <c r="G880" i="3"/>
  <c r="B881" i="3"/>
  <c r="C881" i="3"/>
  <c r="D881" i="3"/>
  <c r="E881" i="3"/>
  <c r="F881" i="3"/>
  <c r="G881" i="3"/>
  <c r="B882" i="3"/>
  <c r="C882" i="3"/>
  <c r="D882" i="3"/>
  <c r="E882" i="3"/>
  <c r="F882" i="3"/>
  <c r="G882" i="3"/>
  <c r="B883" i="3"/>
  <c r="C883" i="3"/>
  <c r="D883" i="3"/>
  <c r="E883" i="3"/>
  <c r="F883" i="3"/>
  <c r="G883" i="3"/>
  <c r="B884" i="3"/>
  <c r="H884" i="3" s="1"/>
  <c r="C884" i="3"/>
  <c r="D884" i="3"/>
  <c r="E884" i="3"/>
  <c r="F884" i="3"/>
  <c r="G884" i="3"/>
  <c r="B885" i="3"/>
  <c r="C885" i="3"/>
  <c r="D885" i="3"/>
  <c r="E885" i="3"/>
  <c r="F885" i="3"/>
  <c r="G885" i="3"/>
  <c r="B886" i="3"/>
  <c r="C886" i="3"/>
  <c r="D886" i="3"/>
  <c r="E886" i="3"/>
  <c r="F886" i="3"/>
  <c r="G886" i="3"/>
  <c r="B887" i="3"/>
  <c r="C887" i="3"/>
  <c r="D887" i="3"/>
  <c r="E887" i="3"/>
  <c r="F887" i="3"/>
  <c r="G887" i="3"/>
  <c r="B888" i="3"/>
  <c r="C888" i="3"/>
  <c r="D888" i="3"/>
  <c r="E888" i="3"/>
  <c r="F888" i="3"/>
  <c r="G888" i="3"/>
  <c r="H888" i="3"/>
  <c r="B889" i="3"/>
  <c r="C889" i="3"/>
  <c r="D889" i="3"/>
  <c r="E889" i="3"/>
  <c r="F889" i="3"/>
  <c r="G889" i="3"/>
  <c r="B890" i="3"/>
  <c r="C890" i="3"/>
  <c r="D890" i="3"/>
  <c r="E890" i="3"/>
  <c r="F890" i="3"/>
  <c r="G890" i="3"/>
  <c r="B891" i="3"/>
  <c r="C891" i="3"/>
  <c r="D891" i="3"/>
  <c r="E891" i="3"/>
  <c r="F891" i="3"/>
  <c r="G891" i="3"/>
  <c r="B892" i="3"/>
  <c r="C892" i="3"/>
  <c r="H892" i="3" s="1"/>
  <c r="D892" i="3"/>
  <c r="E892" i="3"/>
  <c r="F892" i="3"/>
  <c r="G892" i="3"/>
  <c r="B893" i="3"/>
  <c r="C893" i="3"/>
  <c r="D893" i="3"/>
  <c r="E893" i="3"/>
  <c r="F893" i="3"/>
  <c r="G893" i="3"/>
  <c r="B894" i="3"/>
  <c r="C894" i="3"/>
  <c r="D894" i="3"/>
  <c r="E894" i="3"/>
  <c r="F894" i="3"/>
  <c r="G894" i="3"/>
  <c r="B895" i="3"/>
  <c r="C895" i="3"/>
  <c r="D895" i="3"/>
  <c r="E895" i="3"/>
  <c r="F895" i="3"/>
  <c r="G895" i="3"/>
  <c r="B896" i="3"/>
  <c r="H896" i="3" s="1"/>
  <c r="C896" i="3"/>
  <c r="D896" i="3"/>
  <c r="E896" i="3"/>
  <c r="F896" i="3"/>
  <c r="G896" i="3"/>
  <c r="B897" i="3"/>
  <c r="C897" i="3"/>
  <c r="D897" i="3"/>
  <c r="E897" i="3"/>
  <c r="F897" i="3"/>
  <c r="G897" i="3"/>
  <c r="B898" i="3"/>
  <c r="C898" i="3"/>
  <c r="D898" i="3"/>
  <c r="E898" i="3"/>
  <c r="F898" i="3"/>
  <c r="G898" i="3"/>
  <c r="B899" i="3"/>
  <c r="C899" i="3"/>
  <c r="D899" i="3"/>
  <c r="E899" i="3"/>
  <c r="F899" i="3"/>
  <c r="G899" i="3"/>
  <c r="B900" i="3"/>
  <c r="H900" i="3" s="1"/>
  <c r="C900" i="3"/>
  <c r="D900" i="3"/>
  <c r="E900" i="3"/>
  <c r="F900" i="3"/>
  <c r="G900" i="3"/>
  <c r="B901" i="3"/>
  <c r="C901" i="3"/>
  <c r="D901" i="3"/>
  <c r="E901" i="3"/>
  <c r="F901" i="3"/>
  <c r="G901" i="3"/>
  <c r="B902" i="3"/>
  <c r="C902" i="3"/>
  <c r="D902" i="3"/>
  <c r="E902" i="3"/>
  <c r="F902" i="3"/>
  <c r="G902" i="3"/>
  <c r="B903" i="3"/>
  <c r="C903" i="3"/>
  <c r="D903" i="3"/>
  <c r="E903" i="3"/>
  <c r="F903" i="3"/>
  <c r="G903" i="3"/>
  <c r="B904" i="3"/>
  <c r="C904" i="3"/>
  <c r="D904" i="3"/>
  <c r="E904" i="3"/>
  <c r="F904" i="3"/>
  <c r="G904" i="3"/>
  <c r="H904" i="3"/>
  <c r="B905" i="3"/>
  <c r="C905" i="3"/>
  <c r="D905" i="3"/>
  <c r="E905" i="3"/>
  <c r="F905" i="3"/>
  <c r="G905" i="3"/>
  <c r="B906" i="3"/>
  <c r="C906" i="3"/>
  <c r="D906" i="3"/>
  <c r="E906" i="3"/>
  <c r="F906" i="3"/>
  <c r="G906" i="3"/>
  <c r="B907" i="3"/>
  <c r="C907" i="3"/>
  <c r="D907" i="3"/>
  <c r="E907" i="3"/>
  <c r="F907" i="3"/>
  <c r="G907" i="3"/>
  <c r="B908" i="3"/>
  <c r="C908" i="3"/>
  <c r="H908" i="3" s="1"/>
  <c r="D908" i="3"/>
  <c r="E908" i="3"/>
  <c r="F908" i="3"/>
  <c r="G908" i="3"/>
  <c r="B909" i="3"/>
  <c r="C909" i="3"/>
  <c r="D909" i="3"/>
  <c r="E909" i="3"/>
  <c r="F909" i="3"/>
  <c r="G909" i="3"/>
  <c r="B910" i="3"/>
  <c r="C910" i="3"/>
  <c r="D910" i="3"/>
  <c r="E910" i="3"/>
  <c r="F910" i="3"/>
  <c r="G910" i="3"/>
  <c r="B911" i="3"/>
  <c r="C911" i="3"/>
  <c r="D911" i="3"/>
  <c r="E911" i="3"/>
  <c r="F911" i="3"/>
  <c r="G911" i="3"/>
  <c r="B912" i="3"/>
  <c r="H912" i="3" s="1"/>
  <c r="C912" i="3"/>
  <c r="D912" i="3"/>
  <c r="E912" i="3"/>
  <c r="F912" i="3"/>
  <c r="G912" i="3"/>
  <c r="B913" i="3"/>
  <c r="C913" i="3"/>
  <c r="D913" i="3"/>
  <c r="E913" i="3"/>
  <c r="F913" i="3"/>
  <c r="G913" i="3"/>
  <c r="B914" i="3"/>
  <c r="C914" i="3"/>
  <c r="D914" i="3"/>
  <c r="E914" i="3"/>
  <c r="F914" i="3"/>
  <c r="G914" i="3"/>
  <c r="B915" i="3"/>
  <c r="C915" i="3"/>
  <c r="D915" i="3"/>
  <c r="E915" i="3"/>
  <c r="F915" i="3"/>
  <c r="G915" i="3"/>
  <c r="B916" i="3"/>
  <c r="H916" i="3" s="1"/>
  <c r="C916" i="3"/>
  <c r="D916" i="3"/>
  <c r="E916" i="3"/>
  <c r="F916" i="3"/>
  <c r="G916" i="3"/>
  <c r="B917" i="3"/>
  <c r="C917" i="3"/>
  <c r="D917" i="3"/>
  <c r="E917" i="3"/>
  <c r="F917" i="3"/>
  <c r="G917" i="3"/>
  <c r="B918" i="3"/>
  <c r="C918" i="3"/>
  <c r="D918" i="3"/>
  <c r="E918" i="3"/>
  <c r="F918" i="3"/>
  <c r="G918" i="3"/>
  <c r="B919" i="3"/>
  <c r="C919" i="3"/>
  <c r="D919" i="3"/>
  <c r="E919" i="3"/>
  <c r="F919" i="3"/>
  <c r="G919" i="3"/>
  <c r="B920" i="3"/>
  <c r="C920" i="3"/>
  <c r="D920" i="3"/>
  <c r="E920" i="3"/>
  <c r="F920" i="3"/>
  <c r="G920" i="3"/>
  <c r="H920" i="3"/>
  <c r="B921" i="3"/>
  <c r="C921" i="3"/>
  <c r="D921" i="3"/>
  <c r="E921" i="3"/>
  <c r="F921" i="3"/>
  <c r="G921" i="3"/>
  <c r="B922" i="3"/>
  <c r="C922" i="3"/>
  <c r="D922" i="3"/>
  <c r="E922" i="3"/>
  <c r="F922" i="3"/>
  <c r="G922" i="3"/>
  <c r="B923" i="3"/>
  <c r="C923" i="3"/>
  <c r="D923" i="3"/>
  <c r="E923" i="3"/>
  <c r="F923" i="3"/>
  <c r="G923" i="3"/>
  <c r="B924" i="3"/>
  <c r="C924" i="3"/>
  <c r="H924" i="3" s="1"/>
  <c r="D924" i="3"/>
  <c r="E924" i="3"/>
  <c r="F924" i="3"/>
  <c r="G924" i="3"/>
  <c r="B925" i="3"/>
  <c r="C925" i="3"/>
  <c r="D925" i="3"/>
  <c r="E925" i="3"/>
  <c r="F925" i="3"/>
  <c r="G925" i="3"/>
  <c r="B926" i="3"/>
  <c r="C926" i="3"/>
  <c r="D926" i="3"/>
  <c r="E926" i="3"/>
  <c r="F926" i="3"/>
  <c r="G926" i="3"/>
  <c r="B927" i="3"/>
  <c r="C927" i="3"/>
  <c r="D927" i="3"/>
  <c r="E927" i="3"/>
  <c r="F927" i="3"/>
  <c r="G927" i="3"/>
  <c r="B928" i="3"/>
  <c r="H928" i="3" s="1"/>
  <c r="C928" i="3"/>
  <c r="D928" i="3"/>
  <c r="E928" i="3"/>
  <c r="F928" i="3"/>
  <c r="G928" i="3"/>
  <c r="B929" i="3"/>
  <c r="C929" i="3"/>
  <c r="D929" i="3"/>
  <c r="E929" i="3"/>
  <c r="F929" i="3"/>
  <c r="G929" i="3"/>
  <c r="B930" i="3"/>
  <c r="C930" i="3"/>
  <c r="D930" i="3"/>
  <c r="E930" i="3"/>
  <c r="F930" i="3"/>
  <c r="G930" i="3"/>
  <c r="B931" i="3"/>
  <c r="C931" i="3"/>
  <c r="D931" i="3"/>
  <c r="E931" i="3"/>
  <c r="F931" i="3"/>
  <c r="G931" i="3"/>
  <c r="B932" i="3"/>
  <c r="H932" i="3" s="1"/>
  <c r="C932" i="3"/>
  <c r="D932" i="3"/>
  <c r="E932" i="3"/>
  <c r="F932" i="3"/>
  <c r="G932" i="3"/>
  <c r="B933" i="3"/>
  <c r="C933" i="3"/>
  <c r="D933" i="3"/>
  <c r="E933" i="3"/>
  <c r="F933" i="3"/>
  <c r="G933" i="3"/>
  <c r="B934" i="3"/>
  <c r="C934" i="3"/>
  <c r="D934" i="3"/>
  <c r="E934" i="3"/>
  <c r="F934" i="3"/>
  <c r="G934" i="3"/>
  <c r="B935" i="3"/>
  <c r="C935" i="3"/>
  <c r="D935" i="3"/>
  <c r="E935" i="3"/>
  <c r="F935" i="3"/>
  <c r="G935" i="3"/>
  <c r="B936" i="3"/>
  <c r="C936" i="3"/>
  <c r="D936" i="3"/>
  <c r="E936" i="3"/>
  <c r="F936" i="3"/>
  <c r="G936" i="3"/>
  <c r="H936" i="3"/>
  <c r="B937" i="3"/>
  <c r="C937" i="3"/>
  <c r="D937" i="3"/>
  <c r="E937" i="3"/>
  <c r="F937" i="3"/>
  <c r="G937" i="3"/>
  <c r="B938" i="3"/>
  <c r="C938" i="3"/>
  <c r="D938" i="3"/>
  <c r="E938" i="3"/>
  <c r="F938" i="3"/>
  <c r="G938" i="3"/>
  <c r="B939" i="3"/>
  <c r="C939" i="3"/>
  <c r="D939" i="3"/>
  <c r="E939" i="3"/>
  <c r="F939" i="3"/>
  <c r="G939" i="3"/>
  <c r="B940" i="3"/>
  <c r="C940" i="3"/>
  <c r="H940" i="3" s="1"/>
  <c r="D940" i="3"/>
  <c r="E940" i="3"/>
  <c r="F940" i="3"/>
  <c r="G940" i="3"/>
  <c r="B941" i="3"/>
  <c r="C941" i="3"/>
  <c r="D941" i="3"/>
  <c r="E941" i="3"/>
  <c r="F941" i="3"/>
  <c r="G941" i="3"/>
  <c r="B942" i="3"/>
  <c r="C942" i="3"/>
  <c r="D942" i="3"/>
  <c r="E942" i="3"/>
  <c r="F942" i="3"/>
  <c r="G942" i="3"/>
  <c r="B943" i="3"/>
  <c r="C943" i="3"/>
  <c r="D943" i="3"/>
  <c r="E943" i="3"/>
  <c r="F943" i="3"/>
  <c r="G943" i="3"/>
  <c r="B944" i="3"/>
  <c r="H944" i="3" s="1"/>
  <c r="C944" i="3"/>
  <c r="D944" i="3"/>
  <c r="E944" i="3"/>
  <c r="F944" i="3"/>
  <c r="G944" i="3"/>
  <c r="B945" i="3"/>
  <c r="C945" i="3"/>
  <c r="D945" i="3"/>
  <c r="E945" i="3"/>
  <c r="F945" i="3"/>
  <c r="G945" i="3"/>
  <c r="B946" i="3"/>
  <c r="C946" i="3"/>
  <c r="D946" i="3"/>
  <c r="E946" i="3"/>
  <c r="F946" i="3"/>
  <c r="G946" i="3"/>
  <c r="B947" i="3"/>
  <c r="C947" i="3"/>
  <c r="D947" i="3"/>
  <c r="E947" i="3"/>
  <c r="F947" i="3"/>
  <c r="G947" i="3"/>
  <c r="B948" i="3"/>
  <c r="H948" i="3" s="1"/>
  <c r="C948" i="3"/>
  <c r="D948" i="3"/>
  <c r="E948" i="3"/>
  <c r="F948" i="3"/>
  <c r="G948" i="3"/>
  <c r="B949" i="3"/>
  <c r="C949" i="3"/>
  <c r="D949" i="3"/>
  <c r="E949" i="3"/>
  <c r="F949" i="3"/>
  <c r="G949" i="3"/>
  <c r="B950" i="3"/>
  <c r="C950" i="3"/>
  <c r="D950" i="3"/>
  <c r="E950" i="3"/>
  <c r="F950" i="3"/>
  <c r="G950" i="3"/>
  <c r="B951" i="3"/>
  <c r="C951" i="3"/>
  <c r="D951" i="3"/>
  <c r="E951" i="3"/>
  <c r="F951" i="3"/>
  <c r="G951" i="3"/>
  <c r="B952" i="3"/>
  <c r="C952" i="3"/>
  <c r="D952" i="3"/>
  <c r="E952" i="3"/>
  <c r="F952" i="3"/>
  <c r="G952" i="3"/>
  <c r="H952" i="3"/>
  <c r="B953" i="3"/>
  <c r="C953" i="3"/>
  <c r="D953" i="3"/>
  <c r="E953" i="3"/>
  <c r="F953" i="3"/>
  <c r="G953" i="3"/>
  <c r="B954" i="3"/>
  <c r="C954" i="3"/>
  <c r="D954" i="3"/>
  <c r="E954" i="3"/>
  <c r="F954" i="3"/>
  <c r="G954" i="3"/>
  <c r="B955" i="3"/>
  <c r="C955" i="3"/>
  <c r="D955" i="3"/>
  <c r="E955" i="3"/>
  <c r="F955" i="3"/>
  <c r="G955" i="3"/>
  <c r="B956" i="3"/>
  <c r="C956" i="3"/>
  <c r="H956" i="3" s="1"/>
  <c r="D956" i="3"/>
  <c r="E956" i="3"/>
  <c r="F956" i="3"/>
  <c r="G956" i="3"/>
  <c r="B957" i="3"/>
  <c r="C957" i="3"/>
  <c r="D957" i="3"/>
  <c r="E957" i="3"/>
  <c r="F957" i="3"/>
  <c r="G957" i="3"/>
  <c r="B958" i="3"/>
  <c r="C958" i="3"/>
  <c r="D958" i="3"/>
  <c r="E958" i="3"/>
  <c r="F958" i="3"/>
  <c r="G958" i="3"/>
  <c r="B959" i="3"/>
  <c r="C959" i="3"/>
  <c r="D959" i="3"/>
  <c r="E959" i="3"/>
  <c r="F959" i="3"/>
  <c r="G959" i="3"/>
  <c r="B960" i="3"/>
  <c r="H960" i="3" s="1"/>
  <c r="C960" i="3"/>
  <c r="D960" i="3"/>
  <c r="E960" i="3"/>
  <c r="F960" i="3"/>
  <c r="G960" i="3"/>
  <c r="B961" i="3"/>
  <c r="C961" i="3"/>
  <c r="D961" i="3"/>
  <c r="E961" i="3"/>
  <c r="F961" i="3"/>
  <c r="G961" i="3"/>
  <c r="B962" i="3"/>
  <c r="C962" i="3"/>
  <c r="D962" i="3"/>
  <c r="E962" i="3"/>
  <c r="F962" i="3"/>
  <c r="G962" i="3"/>
  <c r="B963" i="3"/>
  <c r="C963" i="3"/>
  <c r="D963" i="3"/>
  <c r="E963" i="3"/>
  <c r="F963" i="3"/>
  <c r="G963" i="3"/>
  <c r="B964" i="3"/>
  <c r="H964" i="3" s="1"/>
  <c r="C964" i="3"/>
  <c r="D964" i="3"/>
  <c r="E964" i="3"/>
  <c r="F964" i="3"/>
  <c r="G964" i="3"/>
  <c r="B965" i="3"/>
  <c r="C965" i="3"/>
  <c r="D965" i="3"/>
  <c r="E965" i="3"/>
  <c r="F965" i="3"/>
  <c r="G965" i="3"/>
  <c r="B966" i="3"/>
  <c r="C966" i="3"/>
  <c r="D966" i="3"/>
  <c r="E966" i="3"/>
  <c r="F966" i="3"/>
  <c r="G966" i="3"/>
  <c r="B967" i="3"/>
  <c r="C967" i="3"/>
  <c r="D967" i="3"/>
  <c r="E967" i="3"/>
  <c r="F967" i="3"/>
  <c r="G967" i="3"/>
  <c r="B968" i="3"/>
  <c r="C968" i="3"/>
  <c r="D968" i="3"/>
  <c r="E968" i="3"/>
  <c r="F968" i="3"/>
  <c r="G968" i="3"/>
  <c r="H968" i="3"/>
  <c r="B969" i="3"/>
  <c r="C969" i="3"/>
  <c r="D969" i="3"/>
  <c r="E969" i="3"/>
  <c r="F969" i="3"/>
  <c r="G969" i="3"/>
  <c r="B970" i="3"/>
  <c r="C970" i="3"/>
  <c r="D970" i="3"/>
  <c r="E970" i="3"/>
  <c r="F970" i="3"/>
  <c r="G970" i="3"/>
  <c r="B971" i="3"/>
  <c r="C971" i="3"/>
  <c r="D971" i="3"/>
  <c r="E971" i="3"/>
  <c r="F971" i="3"/>
  <c r="G971" i="3"/>
  <c r="B972" i="3"/>
  <c r="C972" i="3"/>
  <c r="H972" i="3" s="1"/>
  <c r="D972" i="3"/>
  <c r="E972" i="3"/>
  <c r="F972" i="3"/>
  <c r="G972" i="3"/>
  <c r="B973" i="3"/>
  <c r="C973" i="3"/>
  <c r="D973" i="3"/>
  <c r="E973" i="3"/>
  <c r="F973" i="3"/>
  <c r="G973" i="3"/>
  <c r="B974" i="3"/>
  <c r="C974" i="3"/>
  <c r="D974" i="3"/>
  <c r="E974" i="3"/>
  <c r="F974" i="3"/>
  <c r="G974" i="3"/>
  <c r="B975" i="3"/>
  <c r="C975" i="3"/>
  <c r="D975" i="3"/>
  <c r="E975" i="3"/>
  <c r="F975" i="3"/>
  <c r="G975" i="3"/>
  <c r="B976" i="3"/>
  <c r="H976" i="3" s="1"/>
  <c r="C976" i="3"/>
  <c r="D976" i="3"/>
  <c r="E976" i="3"/>
  <c r="F976" i="3"/>
  <c r="G976" i="3"/>
  <c r="B977" i="3"/>
  <c r="C977" i="3"/>
  <c r="D977" i="3"/>
  <c r="E977" i="3"/>
  <c r="F977" i="3"/>
  <c r="G977" i="3"/>
  <c r="B978" i="3"/>
  <c r="C978" i="3"/>
  <c r="D978" i="3"/>
  <c r="E978" i="3"/>
  <c r="F978" i="3"/>
  <c r="G978" i="3"/>
  <c r="B979" i="3"/>
  <c r="C979" i="3"/>
  <c r="D979" i="3"/>
  <c r="E979" i="3"/>
  <c r="F979" i="3"/>
  <c r="G979" i="3"/>
  <c r="B980" i="3"/>
  <c r="H980" i="3" s="1"/>
  <c r="C980" i="3"/>
  <c r="D980" i="3"/>
  <c r="E980" i="3"/>
  <c r="F980" i="3"/>
  <c r="G980" i="3"/>
  <c r="B981" i="3"/>
  <c r="C981" i="3"/>
  <c r="D981" i="3"/>
  <c r="E981" i="3"/>
  <c r="F981" i="3"/>
  <c r="G981" i="3"/>
  <c r="B982" i="3"/>
  <c r="C982" i="3"/>
  <c r="D982" i="3"/>
  <c r="E982" i="3"/>
  <c r="F982" i="3"/>
  <c r="G982" i="3"/>
  <c r="B983" i="3"/>
  <c r="C983" i="3"/>
  <c r="D983" i="3"/>
  <c r="E983" i="3"/>
  <c r="F983" i="3"/>
  <c r="G983" i="3"/>
  <c r="B984" i="3"/>
  <c r="C984" i="3"/>
  <c r="D984" i="3"/>
  <c r="E984" i="3"/>
  <c r="F984" i="3"/>
  <c r="G984" i="3"/>
  <c r="H984" i="3"/>
  <c r="B985" i="3"/>
  <c r="C985" i="3"/>
  <c r="D985" i="3"/>
  <c r="E985" i="3"/>
  <c r="F985" i="3"/>
  <c r="G985" i="3"/>
  <c r="B986" i="3"/>
  <c r="C986" i="3"/>
  <c r="D986" i="3"/>
  <c r="E986" i="3"/>
  <c r="F986" i="3"/>
  <c r="G986" i="3"/>
  <c r="B987" i="3"/>
  <c r="C987" i="3"/>
  <c r="D987" i="3"/>
  <c r="E987" i="3"/>
  <c r="F987" i="3"/>
  <c r="G987" i="3"/>
  <c r="B988" i="3"/>
  <c r="C988" i="3"/>
  <c r="H988" i="3" s="1"/>
  <c r="D988" i="3"/>
  <c r="E988" i="3"/>
  <c r="F988" i="3"/>
  <c r="G988" i="3"/>
  <c r="B989" i="3"/>
  <c r="C989" i="3"/>
  <c r="D989" i="3"/>
  <c r="E989" i="3"/>
  <c r="F989" i="3"/>
  <c r="G989" i="3"/>
  <c r="B990" i="3"/>
  <c r="C990" i="3"/>
  <c r="D990" i="3"/>
  <c r="E990" i="3"/>
  <c r="F990" i="3"/>
  <c r="G990" i="3"/>
  <c r="B991" i="3"/>
  <c r="C991" i="3"/>
  <c r="D991" i="3"/>
  <c r="E991" i="3"/>
  <c r="F991" i="3"/>
  <c r="G991" i="3"/>
  <c r="B992" i="3"/>
  <c r="H992" i="3" s="1"/>
  <c r="C992" i="3"/>
  <c r="D992" i="3"/>
  <c r="E992" i="3"/>
  <c r="F992" i="3"/>
  <c r="G992" i="3"/>
  <c r="B993" i="3"/>
  <c r="C993" i="3"/>
  <c r="D993" i="3"/>
  <c r="E993" i="3"/>
  <c r="F993" i="3"/>
  <c r="G993" i="3"/>
  <c r="B994" i="3"/>
  <c r="C994" i="3"/>
  <c r="D994" i="3"/>
  <c r="E994" i="3"/>
  <c r="F994" i="3"/>
  <c r="G994" i="3"/>
  <c r="B995" i="3"/>
  <c r="C995" i="3"/>
  <c r="D995" i="3"/>
  <c r="E995" i="3"/>
  <c r="F995" i="3"/>
  <c r="G995" i="3"/>
  <c r="B996" i="3"/>
  <c r="H996" i="3" s="1"/>
  <c r="C996" i="3"/>
  <c r="D996" i="3"/>
  <c r="E996" i="3"/>
  <c r="F996" i="3"/>
  <c r="G996" i="3"/>
  <c r="B997" i="3"/>
  <c r="C997" i="3"/>
  <c r="D997" i="3"/>
  <c r="E997" i="3"/>
  <c r="F997" i="3"/>
  <c r="G997" i="3"/>
  <c r="B998" i="3"/>
  <c r="C998" i="3"/>
  <c r="D998" i="3"/>
  <c r="E998" i="3"/>
  <c r="F998" i="3"/>
  <c r="G998" i="3"/>
  <c r="B999" i="3"/>
  <c r="C999" i="3"/>
  <c r="D999" i="3"/>
  <c r="E999" i="3"/>
  <c r="F999" i="3"/>
  <c r="G999" i="3"/>
  <c r="B1000" i="3"/>
  <c r="C1000" i="3"/>
  <c r="D1000" i="3"/>
  <c r="E1000" i="3"/>
  <c r="F1000" i="3"/>
  <c r="G1000" i="3"/>
  <c r="B1001" i="3"/>
  <c r="C1001" i="3"/>
  <c r="D1001" i="3"/>
  <c r="E1001" i="3"/>
  <c r="F1001" i="3"/>
  <c r="G1001" i="3"/>
  <c r="B1002" i="3"/>
  <c r="C1002" i="3"/>
  <c r="D1002" i="3"/>
  <c r="E1002" i="3"/>
  <c r="F1002" i="3"/>
  <c r="G1002" i="3"/>
  <c r="B1003" i="3"/>
  <c r="H1003" i="3" s="1"/>
  <c r="C1003" i="3"/>
  <c r="D1003" i="3"/>
  <c r="E1003" i="3"/>
  <c r="F1003" i="3"/>
  <c r="G1003" i="3"/>
  <c r="B1004" i="3"/>
  <c r="C1004" i="3"/>
  <c r="D1004" i="3"/>
  <c r="E1004" i="3"/>
  <c r="F1004" i="3"/>
  <c r="G1004" i="3"/>
  <c r="B1005" i="3"/>
  <c r="C1005" i="3"/>
  <c r="D1005" i="3"/>
  <c r="E1005" i="3"/>
  <c r="F1005" i="3"/>
  <c r="G1005" i="3"/>
  <c r="B1006" i="3"/>
  <c r="C1006" i="3"/>
  <c r="D1006" i="3"/>
  <c r="E1006" i="3"/>
  <c r="F1006" i="3"/>
  <c r="G1006" i="3"/>
  <c r="B1007" i="3"/>
  <c r="H1007" i="3" s="1"/>
  <c r="C1007" i="3"/>
  <c r="D1007" i="3"/>
  <c r="E1007" i="3"/>
  <c r="F1007" i="3"/>
  <c r="G1007" i="3"/>
  <c r="B1008" i="3"/>
  <c r="C1008" i="3"/>
  <c r="D1008" i="3"/>
  <c r="E1008" i="3"/>
  <c r="F1008" i="3"/>
  <c r="G1008" i="3"/>
  <c r="B1009" i="3"/>
  <c r="C1009" i="3"/>
  <c r="D1009" i="3"/>
  <c r="E1009" i="3"/>
  <c r="F1009" i="3"/>
  <c r="G1009" i="3"/>
  <c r="B1010" i="3"/>
  <c r="C1010" i="3"/>
  <c r="D1010" i="3"/>
  <c r="E1010" i="3"/>
  <c r="F1010" i="3"/>
  <c r="G1010" i="3"/>
  <c r="B1011" i="3"/>
  <c r="C1011" i="3"/>
  <c r="D1011" i="3"/>
  <c r="E1011" i="3"/>
  <c r="F1011" i="3"/>
  <c r="G1011" i="3"/>
  <c r="H1011" i="3"/>
  <c r="B1012" i="3"/>
  <c r="C1012" i="3"/>
  <c r="D1012" i="3"/>
  <c r="E1012" i="3"/>
  <c r="H1012" i="3" s="1"/>
  <c r="F1012" i="3"/>
  <c r="G1012" i="3"/>
  <c r="B1013" i="3"/>
  <c r="C1013" i="3"/>
  <c r="D1013" i="3"/>
  <c r="E1013" i="3"/>
  <c r="F1013" i="3"/>
  <c r="G1013" i="3"/>
  <c r="B1014" i="3"/>
  <c r="C1014" i="3"/>
  <c r="D1014" i="3"/>
  <c r="E1014" i="3"/>
  <c r="F1014" i="3"/>
  <c r="G1014" i="3"/>
  <c r="B1015" i="3"/>
  <c r="C1015" i="3"/>
  <c r="H1015" i="3" s="1"/>
  <c r="D1015" i="3"/>
  <c r="E1015" i="3"/>
  <c r="F1015" i="3"/>
  <c r="G1015" i="3"/>
  <c r="B1016" i="3"/>
  <c r="C1016" i="3"/>
  <c r="D1016" i="3"/>
  <c r="E1016" i="3"/>
  <c r="F1016" i="3"/>
  <c r="G1016" i="3"/>
  <c r="B1017" i="3"/>
  <c r="C1017" i="3"/>
  <c r="D1017" i="3"/>
  <c r="E1017" i="3"/>
  <c r="F1017" i="3"/>
  <c r="G1017" i="3"/>
  <c r="B1018" i="3"/>
  <c r="C1018" i="3"/>
  <c r="D1018" i="3"/>
  <c r="E1018" i="3"/>
  <c r="F1018" i="3"/>
  <c r="G1018" i="3"/>
  <c r="B1019" i="3"/>
  <c r="H1019" i="3" s="1"/>
  <c r="C1019" i="3"/>
  <c r="D1019" i="3"/>
  <c r="E1019" i="3"/>
  <c r="F1019" i="3"/>
  <c r="G1019" i="3"/>
  <c r="B1020" i="3"/>
  <c r="C1020" i="3"/>
  <c r="D1020" i="3"/>
  <c r="E1020" i="3"/>
  <c r="F1020" i="3"/>
  <c r="G1020" i="3"/>
  <c r="B1021" i="3"/>
  <c r="C1021" i="3"/>
  <c r="D1021" i="3"/>
  <c r="E1021" i="3"/>
  <c r="F1021" i="3"/>
  <c r="G1021" i="3"/>
  <c r="B1022" i="3"/>
  <c r="C1022" i="3"/>
  <c r="D1022" i="3"/>
  <c r="E1022" i="3"/>
  <c r="F1022" i="3"/>
  <c r="G1022" i="3"/>
  <c r="B1023" i="3"/>
  <c r="H1023" i="3" s="1"/>
  <c r="C1023" i="3"/>
  <c r="D1023" i="3"/>
  <c r="E1023" i="3"/>
  <c r="F1023" i="3"/>
  <c r="G1023" i="3"/>
  <c r="B1024" i="3"/>
  <c r="C1024" i="3"/>
  <c r="D1024" i="3"/>
  <c r="E1024" i="3"/>
  <c r="F1024" i="3"/>
  <c r="G1024" i="3"/>
  <c r="B1025" i="3"/>
  <c r="C1025" i="3"/>
  <c r="D1025" i="3"/>
  <c r="E1025" i="3"/>
  <c r="F1025" i="3"/>
  <c r="G1025" i="3"/>
  <c r="B1026" i="3"/>
  <c r="C1026" i="3"/>
  <c r="D1026" i="3"/>
  <c r="E1026" i="3"/>
  <c r="F1026" i="3"/>
  <c r="G1026" i="3"/>
  <c r="B1027" i="3"/>
  <c r="C1027" i="3"/>
  <c r="D1027" i="3"/>
  <c r="E1027" i="3"/>
  <c r="F1027" i="3"/>
  <c r="G1027" i="3"/>
  <c r="H1027" i="3"/>
  <c r="B1028" i="3"/>
  <c r="C1028" i="3"/>
  <c r="D1028" i="3"/>
  <c r="E1028" i="3"/>
  <c r="H1028" i="3" s="1"/>
  <c r="F1028" i="3"/>
  <c r="G1028" i="3"/>
  <c r="B1029" i="3"/>
  <c r="C1029" i="3"/>
  <c r="D1029" i="3"/>
  <c r="E1029" i="3"/>
  <c r="F1029" i="3"/>
  <c r="G1029" i="3"/>
  <c r="B1030" i="3"/>
  <c r="C1030" i="3"/>
  <c r="D1030" i="3"/>
  <c r="E1030" i="3"/>
  <c r="F1030" i="3"/>
  <c r="G1030" i="3"/>
  <c r="B1031" i="3"/>
  <c r="C1031" i="3"/>
  <c r="H1031" i="3" s="1"/>
  <c r="D1031" i="3"/>
  <c r="E1031" i="3"/>
  <c r="F1031" i="3"/>
  <c r="G1031" i="3"/>
  <c r="B1032" i="3"/>
  <c r="C1032" i="3"/>
  <c r="D1032" i="3"/>
  <c r="E1032" i="3"/>
  <c r="F1032" i="3"/>
  <c r="G1032" i="3"/>
  <c r="B1033" i="3"/>
  <c r="C1033" i="3"/>
  <c r="D1033" i="3"/>
  <c r="E1033" i="3"/>
  <c r="F1033" i="3"/>
  <c r="G1033" i="3"/>
  <c r="B1034" i="3"/>
  <c r="C1034" i="3"/>
  <c r="D1034" i="3"/>
  <c r="E1034" i="3"/>
  <c r="F1034" i="3"/>
  <c r="G1034" i="3"/>
  <c r="B1035" i="3"/>
  <c r="H1035" i="3" s="1"/>
  <c r="C1035" i="3"/>
  <c r="D1035" i="3"/>
  <c r="E1035" i="3"/>
  <c r="F1035" i="3"/>
  <c r="G1035" i="3"/>
  <c r="B1036" i="3"/>
  <c r="C1036" i="3"/>
  <c r="D1036" i="3"/>
  <c r="E1036" i="3"/>
  <c r="F1036" i="3"/>
  <c r="G1036" i="3"/>
  <c r="B1037" i="3"/>
  <c r="C1037" i="3"/>
  <c r="D1037" i="3"/>
  <c r="E1037" i="3"/>
  <c r="F1037" i="3"/>
  <c r="G1037" i="3"/>
  <c r="B1038" i="3"/>
  <c r="C1038" i="3"/>
  <c r="D1038" i="3"/>
  <c r="E1038" i="3"/>
  <c r="F1038" i="3"/>
  <c r="G1038" i="3"/>
  <c r="B1039" i="3"/>
  <c r="H1039" i="3" s="1"/>
  <c r="C1039" i="3"/>
  <c r="D1039" i="3"/>
  <c r="E1039" i="3"/>
  <c r="F1039" i="3"/>
  <c r="G1039" i="3"/>
  <c r="B1040" i="3"/>
  <c r="C1040" i="3"/>
  <c r="D1040" i="3"/>
  <c r="E1040" i="3"/>
  <c r="F1040" i="3"/>
  <c r="G1040" i="3"/>
  <c r="B1041" i="3"/>
  <c r="C1041" i="3"/>
  <c r="D1041" i="3"/>
  <c r="E1041" i="3"/>
  <c r="F1041" i="3"/>
  <c r="G1041" i="3"/>
  <c r="B1042" i="3"/>
  <c r="C1042" i="3"/>
  <c r="D1042" i="3"/>
  <c r="E1042" i="3"/>
  <c r="F1042" i="3"/>
  <c r="G1042" i="3"/>
  <c r="B1043" i="3"/>
  <c r="C1043" i="3"/>
  <c r="D1043" i="3"/>
  <c r="E1043" i="3"/>
  <c r="F1043" i="3"/>
  <c r="G1043" i="3"/>
  <c r="H1043" i="3"/>
  <c r="B1044" i="3"/>
  <c r="C1044" i="3"/>
  <c r="D1044" i="3"/>
  <c r="E1044" i="3"/>
  <c r="H1044" i="3" s="1"/>
  <c r="F1044" i="3"/>
  <c r="G1044" i="3"/>
  <c r="B1045" i="3"/>
  <c r="C1045" i="3"/>
  <c r="D1045" i="3"/>
  <c r="E1045" i="3"/>
  <c r="F1045" i="3"/>
  <c r="G1045" i="3"/>
  <c r="B1046" i="3"/>
  <c r="C1046" i="3"/>
  <c r="D1046" i="3"/>
  <c r="E1046" i="3"/>
  <c r="F1046" i="3"/>
  <c r="G1046" i="3"/>
  <c r="B1047" i="3"/>
  <c r="C1047" i="3"/>
  <c r="H1047" i="3" s="1"/>
  <c r="D1047" i="3"/>
  <c r="E1047" i="3"/>
  <c r="F1047" i="3"/>
  <c r="G1047" i="3"/>
  <c r="B1048" i="3"/>
  <c r="C1048" i="3"/>
  <c r="D1048" i="3"/>
  <c r="E1048" i="3"/>
  <c r="F1048" i="3"/>
  <c r="G1048" i="3"/>
  <c r="B1049" i="3"/>
  <c r="C1049" i="3"/>
  <c r="D1049" i="3"/>
  <c r="E1049" i="3"/>
  <c r="F1049" i="3"/>
  <c r="G1049" i="3"/>
  <c r="B1050" i="3"/>
  <c r="C1050" i="3"/>
  <c r="D1050" i="3"/>
  <c r="E1050" i="3"/>
  <c r="F1050" i="3"/>
  <c r="G1050" i="3"/>
  <c r="B1051" i="3"/>
  <c r="H1051" i="3" s="1"/>
  <c r="C1051" i="3"/>
  <c r="D1051" i="3"/>
  <c r="E1051" i="3"/>
  <c r="F1051" i="3"/>
  <c r="G1051" i="3"/>
  <c r="B1052" i="3"/>
  <c r="C1052" i="3"/>
  <c r="D1052" i="3"/>
  <c r="E1052" i="3"/>
  <c r="F1052" i="3"/>
  <c r="G1052" i="3"/>
  <c r="B1053" i="3"/>
  <c r="C1053" i="3"/>
  <c r="D1053" i="3"/>
  <c r="E1053" i="3"/>
  <c r="F1053" i="3"/>
  <c r="G1053" i="3"/>
  <c r="B1054" i="3"/>
  <c r="C1054" i="3"/>
  <c r="D1054" i="3"/>
  <c r="E1054" i="3"/>
  <c r="F1054" i="3"/>
  <c r="G1054" i="3"/>
  <c r="B1055" i="3"/>
  <c r="C1055" i="3"/>
  <c r="D1055" i="3"/>
  <c r="E1055" i="3"/>
  <c r="F1055" i="3"/>
  <c r="G1055" i="3"/>
  <c r="B1056" i="3"/>
  <c r="C1056" i="3"/>
  <c r="H1056" i="3" s="1"/>
  <c r="D1056" i="3"/>
  <c r="E1056" i="3"/>
  <c r="F1056" i="3"/>
  <c r="G1056" i="3"/>
  <c r="B1057" i="3"/>
  <c r="C1057" i="3"/>
  <c r="D1057" i="3"/>
  <c r="E1057" i="3"/>
  <c r="F1057" i="3"/>
  <c r="G1057" i="3"/>
  <c r="B1058" i="3"/>
  <c r="C1058" i="3"/>
  <c r="D1058" i="3"/>
  <c r="E1058" i="3"/>
  <c r="F1058" i="3"/>
  <c r="G1058" i="3"/>
  <c r="B1059" i="3"/>
  <c r="C1059" i="3"/>
  <c r="D1059" i="3"/>
  <c r="E1059" i="3"/>
  <c r="F1059" i="3"/>
  <c r="G1059" i="3"/>
  <c r="B1060" i="3"/>
  <c r="H1060" i="3" s="1"/>
  <c r="C1060" i="3"/>
  <c r="D1060" i="3"/>
  <c r="E1060" i="3"/>
  <c r="F1060" i="3"/>
  <c r="G1060" i="3"/>
  <c r="B1061" i="3"/>
  <c r="C1061" i="3"/>
  <c r="D1061" i="3"/>
  <c r="E1061" i="3"/>
  <c r="F1061" i="3"/>
  <c r="G1061" i="3"/>
  <c r="B1062" i="3"/>
  <c r="C1062" i="3"/>
  <c r="D1062" i="3"/>
  <c r="E1062" i="3"/>
  <c r="F1062" i="3"/>
  <c r="G1062" i="3"/>
  <c r="B1063" i="3"/>
  <c r="C1063" i="3"/>
  <c r="D1063" i="3"/>
  <c r="E1063" i="3"/>
  <c r="F1063" i="3"/>
  <c r="G1063" i="3"/>
  <c r="B1064" i="3"/>
  <c r="H1064" i="3" s="1"/>
  <c r="C1064" i="3"/>
  <c r="D1064" i="3"/>
  <c r="E1064" i="3"/>
  <c r="F1064" i="3"/>
  <c r="G1064" i="3"/>
  <c r="B1065" i="3"/>
  <c r="C1065" i="3"/>
  <c r="D1065" i="3"/>
  <c r="E1065" i="3"/>
  <c r="F1065" i="3"/>
  <c r="G1065" i="3"/>
  <c r="B1066" i="3"/>
  <c r="C1066" i="3"/>
  <c r="D1066" i="3"/>
  <c r="E1066" i="3"/>
  <c r="F1066" i="3"/>
  <c r="G1066" i="3"/>
  <c r="B1067" i="3"/>
  <c r="C1067" i="3"/>
  <c r="D1067" i="3"/>
  <c r="E1067" i="3"/>
  <c r="F1067" i="3"/>
  <c r="G1067" i="3"/>
  <c r="B1068" i="3"/>
  <c r="C1068" i="3"/>
  <c r="D1068" i="3"/>
  <c r="E1068" i="3"/>
  <c r="F1068" i="3"/>
  <c r="G1068" i="3"/>
  <c r="H1068" i="3"/>
  <c r="B1069" i="3"/>
  <c r="C1069" i="3"/>
  <c r="D1069" i="3"/>
  <c r="E1069" i="3"/>
  <c r="F1069" i="3"/>
  <c r="G1069" i="3"/>
  <c r="B1070" i="3"/>
  <c r="C1070" i="3"/>
  <c r="D1070" i="3"/>
  <c r="E1070" i="3"/>
  <c r="F1070" i="3"/>
  <c r="G1070" i="3"/>
  <c r="B1071" i="3"/>
  <c r="C1071" i="3"/>
  <c r="D1071" i="3"/>
  <c r="E1071" i="3"/>
  <c r="F1071" i="3"/>
  <c r="G1071" i="3"/>
  <c r="B1072" i="3"/>
  <c r="C1072" i="3"/>
  <c r="H1072" i="3" s="1"/>
  <c r="D1072" i="3"/>
  <c r="E1072" i="3"/>
  <c r="F1072" i="3"/>
  <c r="G1072" i="3"/>
  <c r="B1073" i="3"/>
  <c r="C1073" i="3"/>
  <c r="D1073" i="3"/>
  <c r="E1073" i="3"/>
  <c r="F1073" i="3"/>
  <c r="G1073" i="3"/>
  <c r="B1074" i="3"/>
  <c r="C1074" i="3"/>
  <c r="D1074" i="3"/>
  <c r="E1074" i="3"/>
  <c r="F1074" i="3"/>
  <c r="G1074" i="3"/>
  <c r="B1075" i="3"/>
  <c r="C1075" i="3"/>
  <c r="D1075" i="3"/>
  <c r="E1075" i="3"/>
  <c r="F1075" i="3"/>
  <c r="G1075" i="3"/>
  <c r="B1076" i="3"/>
  <c r="H1076" i="3" s="1"/>
  <c r="C1076" i="3"/>
  <c r="D1076" i="3"/>
  <c r="E1076" i="3"/>
  <c r="F1076" i="3"/>
  <c r="G1076" i="3"/>
  <c r="B1077" i="3"/>
  <c r="C1077" i="3"/>
  <c r="D1077" i="3"/>
  <c r="E1077" i="3"/>
  <c r="F1077" i="3"/>
  <c r="G1077" i="3"/>
  <c r="B1078" i="3"/>
  <c r="C1078" i="3"/>
  <c r="D1078" i="3"/>
  <c r="E1078" i="3"/>
  <c r="F1078" i="3"/>
  <c r="G1078" i="3"/>
  <c r="B1079" i="3"/>
  <c r="C1079" i="3"/>
  <c r="D1079" i="3"/>
  <c r="E1079" i="3"/>
  <c r="F1079" i="3"/>
  <c r="G1079" i="3"/>
  <c r="B1080" i="3"/>
  <c r="H1080" i="3" s="1"/>
  <c r="C1080" i="3"/>
  <c r="D1080" i="3"/>
  <c r="E1080" i="3"/>
  <c r="F1080" i="3"/>
  <c r="G1080" i="3"/>
  <c r="B1081" i="3"/>
  <c r="C1081" i="3"/>
  <c r="D1081" i="3"/>
  <c r="E1081" i="3"/>
  <c r="F1081" i="3"/>
  <c r="G1081" i="3"/>
  <c r="B1082" i="3"/>
  <c r="C1082" i="3"/>
  <c r="D1082" i="3"/>
  <c r="E1082" i="3"/>
  <c r="F1082" i="3"/>
  <c r="G1082" i="3"/>
  <c r="B1083" i="3"/>
  <c r="C1083" i="3"/>
  <c r="D1083" i="3"/>
  <c r="E1083" i="3"/>
  <c r="F1083" i="3"/>
  <c r="G1083" i="3"/>
  <c r="B1084" i="3"/>
  <c r="C1084" i="3"/>
  <c r="D1084" i="3"/>
  <c r="E1084" i="3"/>
  <c r="F1084" i="3"/>
  <c r="G1084" i="3"/>
  <c r="H1084" i="3"/>
  <c r="B1085" i="3"/>
  <c r="C1085" i="3"/>
  <c r="D1085" i="3"/>
  <c r="E1085" i="3"/>
  <c r="F1085" i="3"/>
  <c r="G1085" i="3"/>
  <c r="B1086" i="3"/>
  <c r="C1086" i="3"/>
  <c r="D1086" i="3"/>
  <c r="E1086" i="3"/>
  <c r="F1086" i="3"/>
  <c r="G1086" i="3"/>
  <c r="B1087" i="3"/>
  <c r="C1087" i="3"/>
  <c r="D1087" i="3"/>
  <c r="E1087" i="3"/>
  <c r="F1087" i="3"/>
  <c r="G1087" i="3"/>
  <c r="B1088" i="3"/>
  <c r="C1088" i="3"/>
  <c r="H1088" i="3" s="1"/>
  <c r="D1088" i="3"/>
  <c r="E1088" i="3"/>
  <c r="F1088" i="3"/>
  <c r="G1088" i="3"/>
  <c r="B1089" i="3"/>
  <c r="C1089" i="3"/>
  <c r="D1089" i="3"/>
  <c r="E1089" i="3"/>
  <c r="F1089" i="3"/>
  <c r="G1089" i="3"/>
  <c r="B1090" i="3"/>
  <c r="C1090" i="3"/>
  <c r="D1090" i="3"/>
  <c r="E1090" i="3"/>
  <c r="F1090" i="3"/>
  <c r="G1090" i="3"/>
  <c r="B1091" i="3"/>
  <c r="C1091" i="3"/>
  <c r="D1091" i="3"/>
  <c r="E1091" i="3"/>
  <c r="F1091" i="3"/>
  <c r="G1091" i="3"/>
  <c r="B1092" i="3"/>
  <c r="H1092" i="3" s="1"/>
  <c r="C1092" i="3"/>
  <c r="D1092" i="3"/>
  <c r="E1092" i="3"/>
  <c r="F1092" i="3"/>
  <c r="G1092" i="3"/>
  <c r="B1093" i="3"/>
  <c r="C1093" i="3"/>
  <c r="D1093" i="3"/>
  <c r="E1093" i="3"/>
  <c r="F1093" i="3"/>
  <c r="G1093" i="3"/>
  <c r="B1094" i="3"/>
  <c r="C1094" i="3"/>
  <c r="D1094" i="3"/>
  <c r="E1094" i="3"/>
  <c r="F1094" i="3"/>
  <c r="G1094" i="3"/>
  <c r="B1095" i="3"/>
  <c r="C1095" i="3"/>
  <c r="D1095" i="3"/>
  <c r="E1095" i="3"/>
  <c r="F1095" i="3"/>
  <c r="G1095" i="3"/>
  <c r="B1096" i="3"/>
  <c r="H1096" i="3" s="1"/>
  <c r="C1096" i="3"/>
  <c r="D1096" i="3"/>
  <c r="E1096" i="3"/>
  <c r="F1096" i="3"/>
  <c r="G1096" i="3"/>
  <c r="B1097" i="3"/>
  <c r="C1097" i="3"/>
  <c r="D1097" i="3"/>
  <c r="E1097" i="3"/>
  <c r="F1097" i="3"/>
  <c r="G1097" i="3"/>
  <c r="B1098" i="3"/>
  <c r="C1098" i="3"/>
  <c r="D1098" i="3"/>
  <c r="E1098" i="3"/>
  <c r="F1098" i="3"/>
  <c r="G1098" i="3"/>
  <c r="B1099" i="3"/>
  <c r="C1099" i="3"/>
  <c r="D1099" i="3"/>
  <c r="E1099" i="3"/>
  <c r="F1099" i="3"/>
  <c r="G1099" i="3"/>
  <c r="B1100" i="3"/>
  <c r="C1100" i="3"/>
  <c r="D1100" i="3"/>
  <c r="E1100" i="3"/>
  <c r="F1100" i="3"/>
  <c r="G1100" i="3"/>
  <c r="H1100" i="3"/>
  <c r="B1101" i="3"/>
  <c r="C1101" i="3"/>
  <c r="D1101" i="3"/>
  <c r="E1101" i="3"/>
  <c r="F1101" i="3"/>
  <c r="G1101" i="3"/>
  <c r="B1102" i="3"/>
  <c r="C1102" i="3"/>
  <c r="D1102" i="3"/>
  <c r="E1102" i="3"/>
  <c r="F1102" i="3"/>
  <c r="G1102" i="3"/>
  <c r="B1103" i="3"/>
  <c r="C1103" i="3"/>
  <c r="D1103" i="3"/>
  <c r="E1103" i="3"/>
  <c r="F1103" i="3"/>
  <c r="G1103" i="3"/>
  <c r="B1104" i="3"/>
  <c r="C1104" i="3"/>
  <c r="H1104" i="3" s="1"/>
  <c r="D1104" i="3"/>
  <c r="E1104" i="3"/>
  <c r="F1104" i="3"/>
  <c r="G1104" i="3"/>
  <c r="B1105" i="3"/>
  <c r="C1105" i="3"/>
  <c r="D1105" i="3"/>
  <c r="E1105" i="3"/>
  <c r="F1105" i="3"/>
  <c r="G1105" i="3"/>
  <c r="B1106" i="3"/>
  <c r="C1106" i="3"/>
  <c r="D1106" i="3"/>
  <c r="E1106" i="3"/>
  <c r="F1106" i="3"/>
  <c r="G1106" i="3"/>
  <c r="B1107" i="3"/>
  <c r="C1107" i="3"/>
  <c r="D1107" i="3"/>
  <c r="E1107" i="3"/>
  <c r="F1107" i="3"/>
  <c r="G1107" i="3"/>
  <c r="B1108" i="3"/>
  <c r="H1108" i="3" s="1"/>
  <c r="C1108" i="3"/>
  <c r="D1108" i="3"/>
  <c r="E1108" i="3"/>
  <c r="F1108" i="3"/>
  <c r="G1108" i="3"/>
  <c r="B1109" i="3"/>
  <c r="C1109" i="3"/>
  <c r="D1109" i="3"/>
  <c r="E1109" i="3"/>
  <c r="F1109" i="3"/>
  <c r="G1109" i="3"/>
  <c r="B1110" i="3"/>
  <c r="C1110" i="3"/>
  <c r="D1110" i="3"/>
  <c r="E1110" i="3"/>
  <c r="F1110" i="3"/>
  <c r="G1110" i="3"/>
  <c r="B1111" i="3"/>
  <c r="C1111" i="3"/>
  <c r="D1111" i="3"/>
  <c r="E1111" i="3"/>
  <c r="F1111" i="3"/>
  <c r="G1111" i="3"/>
  <c r="B1112" i="3"/>
  <c r="H1112" i="3" s="1"/>
  <c r="C1112" i="3"/>
  <c r="D1112" i="3"/>
  <c r="E1112" i="3"/>
  <c r="F1112" i="3"/>
  <c r="G1112" i="3"/>
  <c r="B1113" i="3"/>
  <c r="C1113" i="3"/>
  <c r="D1113" i="3"/>
  <c r="E1113" i="3"/>
  <c r="F1113" i="3"/>
  <c r="G1113" i="3"/>
  <c r="B1114" i="3"/>
  <c r="C1114" i="3"/>
  <c r="D1114" i="3"/>
  <c r="E1114" i="3"/>
  <c r="F1114" i="3"/>
  <c r="G1114" i="3"/>
  <c r="B1115" i="3"/>
  <c r="C1115" i="3"/>
  <c r="D1115" i="3"/>
  <c r="E1115" i="3"/>
  <c r="F1115" i="3"/>
  <c r="G1115" i="3"/>
  <c r="B1116" i="3"/>
  <c r="C1116" i="3"/>
  <c r="D1116" i="3"/>
  <c r="E1116" i="3"/>
  <c r="F1116" i="3"/>
  <c r="G1116" i="3"/>
  <c r="H1116" i="3"/>
  <c r="B1117" i="3"/>
  <c r="C1117" i="3"/>
  <c r="D1117" i="3"/>
  <c r="E1117" i="3"/>
  <c r="F1117" i="3"/>
  <c r="G1117" i="3"/>
  <c r="B1118" i="3"/>
  <c r="C1118" i="3"/>
  <c r="D1118" i="3"/>
  <c r="E1118" i="3"/>
  <c r="F1118" i="3"/>
  <c r="G1118" i="3"/>
  <c r="B1119" i="3"/>
  <c r="C1119" i="3"/>
  <c r="D1119" i="3"/>
  <c r="E1119" i="3"/>
  <c r="F1119" i="3"/>
  <c r="G1119" i="3"/>
  <c r="B1120" i="3"/>
  <c r="C1120" i="3"/>
  <c r="H1120" i="3" s="1"/>
  <c r="D1120" i="3"/>
  <c r="E1120" i="3"/>
  <c r="F1120" i="3"/>
  <c r="G1120" i="3"/>
  <c r="B1121" i="3"/>
  <c r="C1121" i="3"/>
  <c r="D1121" i="3"/>
  <c r="E1121" i="3"/>
  <c r="F1121" i="3"/>
  <c r="G1121" i="3"/>
  <c r="B1122" i="3"/>
  <c r="C1122" i="3"/>
  <c r="D1122" i="3"/>
  <c r="E1122" i="3"/>
  <c r="F1122" i="3"/>
  <c r="G1122" i="3"/>
  <c r="B1123" i="3"/>
  <c r="C1123" i="3"/>
  <c r="D1123" i="3"/>
  <c r="E1123" i="3"/>
  <c r="F1123" i="3"/>
  <c r="G1123" i="3"/>
  <c r="B1124" i="3"/>
  <c r="H1124" i="3" s="1"/>
  <c r="C1124" i="3"/>
  <c r="D1124" i="3"/>
  <c r="E1124" i="3"/>
  <c r="F1124" i="3"/>
  <c r="G1124" i="3"/>
  <c r="B1125" i="3"/>
  <c r="C1125" i="3"/>
  <c r="D1125" i="3"/>
  <c r="E1125" i="3"/>
  <c r="F1125" i="3"/>
  <c r="G1125" i="3"/>
  <c r="B1126" i="3"/>
  <c r="C1126" i="3"/>
  <c r="D1126" i="3"/>
  <c r="E1126" i="3"/>
  <c r="F1126" i="3"/>
  <c r="G1126" i="3"/>
  <c r="B1127" i="3"/>
  <c r="C1127" i="3"/>
  <c r="D1127" i="3"/>
  <c r="E1127" i="3"/>
  <c r="F1127" i="3"/>
  <c r="G1127" i="3"/>
  <c r="B1128" i="3"/>
  <c r="H1128" i="3" s="1"/>
  <c r="C1128" i="3"/>
  <c r="D1128" i="3"/>
  <c r="E1128" i="3"/>
  <c r="F1128" i="3"/>
  <c r="G1128" i="3"/>
  <c r="B1129" i="3"/>
  <c r="C1129" i="3"/>
  <c r="D1129" i="3"/>
  <c r="E1129" i="3"/>
  <c r="F1129" i="3"/>
  <c r="G1129" i="3"/>
  <c r="B1130" i="3"/>
  <c r="C1130" i="3"/>
  <c r="D1130" i="3"/>
  <c r="E1130" i="3"/>
  <c r="F1130" i="3"/>
  <c r="G1130" i="3"/>
  <c r="B1131" i="3"/>
  <c r="C1131" i="3"/>
  <c r="D1131" i="3"/>
  <c r="E1131" i="3"/>
  <c r="F1131" i="3"/>
  <c r="G1131" i="3"/>
  <c r="B1132" i="3"/>
  <c r="C1132" i="3"/>
  <c r="D1132" i="3"/>
  <c r="E1132" i="3"/>
  <c r="F1132" i="3"/>
  <c r="G1132" i="3"/>
  <c r="H1132" i="3"/>
  <c r="B1133" i="3"/>
  <c r="C1133" i="3"/>
  <c r="D1133" i="3"/>
  <c r="E1133" i="3"/>
  <c r="F1133" i="3"/>
  <c r="G1133" i="3"/>
  <c r="B1134" i="3"/>
  <c r="C1134" i="3"/>
  <c r="D1134" i="3"/>
  <c r="E1134" i="3"/>
  <c r="F1134" i="3"/>
  <c r="G1134" i="3"/>
  <c r="B1135" i="3"/>
  <c r="C1135" i="3"/>
  <c r="D1135" i="3"/>
  <c r="E1135" i="3"/>
  <c r="F1135" i="3"/>
  <c r="G1135" i="3"/>
  <c r="B1136" i="3"/>
  <c r="C1136" i="3"/>
  <c r="H1136" i="3" s="1"/>
  <c r="D1136" i="3"/>
  <c r="E1136" i="3"/>
  <c r="F1136" i="3"/>
  <c r="G1136" i="3"/>
  <c r="B1137" i="3"/>
  <c r="C1137" i="3"/>
  <c r="D1137" i="3"/>
  <c r="E1137" i="3"/>
  <c r="F1137" i="3"/>
  <c r="G1137" i="3"/>
  <c r="B1138" i="3"/>
  <c r="C1138" i="3"/>
  <c r="D1138" i="3"/>
  <c r="E1138" i="3"/>
  <c r="F1138" i="3"/>
  <c r="G1138" i="3"/>
  <c r="B1139" i="3"/>
  <c r="C1139" i="3"/>
  <c r="D1139" i="3"/>
  <c r="E1139" i="3"/>
  <c r="F1139" i="3"/>
  <c r="G1139" i="3"/>
  <c r="B1140" i="3"/>
  <c r="C1140" i="3"/>
  <c r="D1140" i="3"/>
  <c r="E1140" i="3"/>
  <c r="F1140" i="3"/>
  <c r="G1140" i="3"/>
  <c r="B1141" i="3"/>
  <c r="C1141" i="3"/>
  <c r="D1141" i="3"/>
  <c r="E1141" i="3"/>
  <c r="F1141" i="3"/>
  <c r="G1141" i="3"/>
  <c r="B1142" i="3"/>
  <c r="H1142" i="3" s="1"/>
  <c r="C1142" i="3"/>
  <c r="D1142" i="3"/>
  <c r="E1142" i="3"/>
  <c r="F1142" i="3"/>
  <c r="G1142" i="3"/>
  <c r="B1143" i="3"/>
  <c r="C1143" i="3"/>
  <c r="D1143" i="3"/>
  <c r="E1143" i="3"/>
  <c r="F1143" i="3"/>
  <c r="G1143" i="3"/>
  <c r="B1144" i="3"/>
  <c r="H1144" i="3" s="1"/>
  <c r="C1144" i="3"/>
  <c r="D1144" i="3"/>
  <c r="E1144" i="3"/>
  <c r="F1144" i="3"/>
  <c r="G1144" i="3"/>
  <c r="B1145" i="3"/>
  <c r="C1145" i="3"/>
  <c r="D1145" i="3"/>
  <c r="E1145" i="3"/>
  <c r="F1145" i="3"/>
  <c r="G1145" i="3"/>
  <c r="B1146" i="3"/>
  <c r="C1146" i="3"/>
  <c r="D1146" i="3"/>
  <c r="E1146" i="3"/>
  <c r="F1146" i="3"/>
  <c r="G1146" i="3"/>
  <c r="B1147" i="3"/>
  <c r="C1147" i="3"/>
  <c r="D1147" i="3"/>
  <c r="E1147" i="3"/>
  <c r="F1147" i="3"/>
  <c r="G1147" i="3"/>
  <c r="B1148" i="3"/>
  <c r="C1148" i="3"/>
  <c r="D1148" i="3"/>
  <c r="E1148" i="3"/>
  <c r="F1148" i="3"/>
  <c r="G1148" i="3"/>
  <c r="B1149" i="3"/>
  <c r="C1149" i="3"/>
  <c r="D1149" i="3"/>
  <c r="E1149" i="3"/>
  <c r="F1149" i="3"/>
  <c r="G1149" i="3"/>
  <c r="B1150" i="3"/>
  <c r="C1150" i="3"/>
  <c r="D1150" i="3"/>
  <c r="E1150" i="3"/>
  <c r="F1150" i="3"/>
  <c r="G1150" i="3"/>
  <c r="H1150" i="3"/>
  <c r="B1151" i="3"/>
  <c r="C1151" i="3"/>
  <c r="D1151" i="3"/>
  <c r="E1151" i="3"/>
  <c r="F1151" i="3"/>
  <c r="G1151" i="3"/>
  <c r="B1152" i="3"/>
  <c r="C1152" i="3"/>
  <c r="H1152" i="3" s="1"/>
  <c r="D1152" i="3"/>
  <c r="E1152" i="3"/>
  <c r="F1152" i="3"/>
  <c r="G1152" i="3"/>
  <c r="B1153" i="3"/>
  <c r="C1153" i="3"/>
  <c r="D1153" i="3"/>
  <c r="E1153" i="3"/>
  <c r="F1153" i="3"/>
  <c r="G1153" i="3"/>
  <c r="B1154" i="3"/>
  <c r="C1154" i="3"/>
  <c r="D1154" i="3"/>
  <c r="E1154" i="3"/>
  <c r="F1154" i="3"/>
  <c r="G1154" i="3"/>
  <c r="B1155" i="3"/>
  <c r="C1155" i="3"/>
  <c r="D1155" i="3"/>
  <c r="E1155" i="3"/>
  <c r="F1155" i="3"/>
  <c r="G1155" i="3"/>
  <c r="B1156" i="3"/>
  <c r="C1156" i="3"/>
  <c r="D1156" i="3"/>
  <c r="E1156" i="3"/>
  <c r="F1156" i="3"/>
  <c r="G1156" i="3"/>
  <c r="B1157" i="3"/>
  <c r="C1157" i="3"/>
  <c r="D1157" i="3"/>
  <c r="E1157" i="3"/>
  <c r="F1157" i="3"/>
  <c r="G1157" i="3"/>
  <c r="B1158" i="3"/>
  <c r="H1158" i="3" s="1"/>
  <c r="C1158" i="3"/>
  <c r="D1158" i="3"/>
  <c r="E1158" i="3"/>
  <c r="F1158" i="3"/>
  <c r="G1158" i="3"/>
  <c r="B1159" i="3"/>
  <c r="C1159" i="3"/>
  <c r="D1159" i="3"/>
  <c r="E1159" i="3"/>
  <c r="F1159" i="3"/>
  <c r="G1159" i="3"/>
  <c r="B1160" i="3"/>
  <c r="H1160" i="3" s="1"/>
  <c r="C1160" i="3"/>
  <c r="D1160" i="3"/>
  <c r="E1160" i="3"/>
  <c r="F1160" i="3"/>
  <c r="G1160" i="3"/>
  <c r="B1161" i="3"/>
  <c r="C1161" i="3"/>
  <c r="D1161" i="3"/>
  <c r="E1161" i="3"/>
  <c r="F1161" i="3"/>
  <c r="G1161" i="3"/>
  <c r="B1162" i="3"/>
  <c r="C1162" i="3"/>
  <c r="D1162" i="3"/>
  <c r="E1162" i="3"/>
  <c r="F1162" i="3"/>
  <c r="G1162" i="3"/>
  <c r="B1163" i="3"/>
  <c r="C1163" i="3"/>
  <c r="D1163" i="3"/>
  <c r="E1163" i="3"/>
  <c r="F1163" i="3"/>
  <c r="G1163" i="3"/>
  <c r="B1164" i="3"/>
  <c r="C1164" i="3"/>
  <c r="D1164" i="3"/>
  <c r="E1164" i="3"/>
  <c r="F1164" i="3"/>
  <c r="G1164" i="3"/>
  <c r="B1165" i="3"/>
  <c r="C1165" i="3"/>
  <c r="D1165" i="3"/>
  <c r="E1165" i="3"/>
  <c r="F1165" i="3"/>
  <c r="G1165" i="3"/>
  <c r="B1166" i="3"/>
  <c r="C1166" i="3"/>
  <c r="D1166" i="3"/>
  <c r="E1166" i="3"/>
  <c r="F1166" i="3"/>
  <c r="G1166" i="3"/>
  <c r="H1166" i="3"/>
  <c r="B1167" i="3"/>
  <c r="C1167" i="3"/>
  <c r="D1167" i="3"/>
  <c r="E1167" i="3"/>
  <c r="F1167" i="3"/>
  <c r="G1167" i="3"/>
  <c r="B1168" i="3"/>
  <c r="C1168" i="3"/>
  <c r="H1168" i="3" s="1"/>
  <c r="D1168" i="3"/>
  <c r="E1168" i="3"/>
  <c r="F1168" i="3"/>
  <c r="G1168" i="3"/>
  <c r="B1169" i="3"/>
  <c r="C1169" i="3"/>
  <c r="D1169" i="3"/>
  <c r="E1169" i="3"/>
  <c r="F1169" i="3"/>
  <c r="G1169" i="3"/>
  <c r="B1170" i="3"/>
  <c r="C1170" i="3"/>
  <c r="D1170" i="3"/>
  <c r="E1170" i="3"/>
  <c r="F1170" i="3"/>
  <c r="G1170" i="3"/>
  <c r="B1171" i="3"/>
  <c r="C1171" i="3"/>
  <c r="D1171" i="3"/>
  <c r="E1171" i="3"/>
  <c r="F1171" i="3"/>
  <c r="G1171" i="3"/>
  <c r="B1172" i="3"/>
  <c r="C1172" i="3"/>
  <c r="D1172" i="3"/>
  <c r="E1172" i="3"/>
  <c r="F1172" i="3"/>
  <c r="G1172" i="3"/>
  <c r="B1173" i="3"/>
  <c r="C1173" i="3"/>
  <c r="D1173" i="3"/>
  <c r="E1173" i="3"/>
  <c r="F1173" i="3"/>
  <c r="G1173" i="3"/>
  <c r="B1174" i="3"/>
  <c r="H1174" i="3" s="1"/>
  <c r="C1174" i="3"/>
  <c r="D1174" i="3"/>
  <c r="E1174" i="3"/>
  <c r="F1174" i="3"/>
  <c r="G1174" i="3"/>
  <c r="B1175" i="3"/>
  <c r="C1175" i="3"/>
  <c r="D1175" i="3"/>
  <c r="E1175" i="3"/>
  <c r="F1175" i="3"/>
  <c r="G1175" i="3"/>
  <c r="B1176" i="3"/>
  <c r="H1176" i="3" s="1"/>
  <c r="C1176" i="3"/>
  <c r="D1176" i="3"/>
  <c r="E1176" i="3"/>
  <c r="F1176" i="3"/>
  <c r="G1176" i="3"/>
  <c r="B1177" i="3"/>
  <c r="C1177" i="3"/>
  <c r="D1177" i="3"/>
  <c r="E1177" i="3"/>
  <c r="F1177" i="3"/>
  <c r="G1177" i="3"/>
  <c r="B1178" i="3"/>
  <c r="C1178" i="3"/>
  <c r="D1178" i="3"/>
  <c r="E1178" i="3"/>
  <c r="F1178" i="3"/>
  <c r="G1178" i="3"/>
  <c r="B1179" i="3"/>
  <c r="C1179" i="3"/>
  <c r="D1179" i="3"/>
  <c r="E1179" i="3"/>
  <c r="F1179" i="3"/>
  <c r="G1179" i="3"/>
  <c r="B1180" i="3"/>
  <c r="C1180" i="3"/>
  <c r="D1180" i="3"/>
  <c r="E1180" i="3"/>
  <c r="F1180" i="3"/>
  <c r="G1180" i="3"/>
  <c r="B1181" i="3"/>
  <c r="C1181" i="3"/>
  <c r="D1181" i="3"/>
  <c r="E1181" i="3"/>
  <c r="F1181" i="3"/>
  <c r="G1181" i="3"/>
  <c r="B1182" i="3"/>
  <c r="C1182" i="3"/>
  <c r="D1182" i="3"/>
  <c r="E1182" i="3"/>
  <c r="F1182" i="3"/>
  <c r="G1182" i="3"/>
  <c r="H1182" i="3"/>
  <c r="B1183" i="3"/>
  <c r="C1183" i="3"/>
  <c r="D1183" i="3"/>
  <c r="E1183" i="3"/>
  <c r="F1183" i="3"/>
  <c r="G1183" i="3"/>
  <c r="B1184" i="3"/>
  <c r="C1184" i="3"/>
  <c r="H1184" i="3" s="1"/>
  <c r="D1184" i="3"/>
  <c r="E1184" i="3"/>
  <c r="F1184" i="3"/>
  <c r="G1184" i="3"/>
  <c r="B1185" i="3"/>
  <c r="C1185" i="3"/>
  <c r="D1185" i="3"/>
  <c r="E1185" i="3"/>
  <c r="F1185" i="3"/>
  <c r="G1185" i="3"/>
  <c r="B1186" i="3"/>
  <c r="C1186" i="3"/>
  <c r="D1186" i="3"/>
  <c r="E1186" i="3"/>
  <c r="F1186" i="3"/>
  <c r="G1186" i="3"/>
  <c r="B1187" i="3"/>
  <c r="C1187" i="3"/>
  <c r="D1187" i="3"/>
  <c r="E1187" i="3"/>
  <c r="F1187" i="3"/>
  <c r="G1187" i="3"/>
  <c r="B1188" i="3"/>
  <c r="C1188" i="3"/>
  <c r="D1188" i="3"/>
  <c r="E1188" i="3"/>
  <c r="F1188" i="3"/>
  <c r="G1188" i="3"/>
  <c r="B1189" i="3"/>
  <c r="C1189" i="3"/>
  <c r="D1189" i="3"/>
  <c r="E1189" i="3"/>
  <c r="F1189" i="3"/>
  <c r="G1189" i="3"/>
  <c r="B1190" i="3"/>
  <c r="H1190" i="3" s="1"/>
  <c r="C1190" i="3"/>
  <c r="D1190" i="3"/>
  <c r="E1190" i="3"/>
  <c r="F1190" i="3"/>
  <c r="G1190" i="3"/>
  <c r="B1191" i="3"/>
  <c r="C1191" i="3"/>
  <c r="D1191" i="3"/>
  <c r="E1191" i="3"/>
  <c r="F1191" i="3"/>
  <c r="G1191" i="3"/>
  <c r="B1192" i="3"/>
  <c r="H1192" i="3" s="1"/>
  <c r="C1192" i="3"/>
  <c r="D1192" i="3"/>
  <c r="E1192" i="3"/>
  <c r="F1192" i="3"/>
  <c r="G1192" i="3"/>
  <c r="B1193" i="3"/>
  <c r="C1193" i="3"/>
  <c r="D1193" i="3"/>
  <c r="E1193" i="3"/>
  <c r="F1193" i="3"/>
  <c r="G1193" i="3"/>
  <c r="B1194" i="3"/>
  <c r="C1194" i="3"/>
  <c r="D1194" i="3"/>
  <c r="E1194" i="3"/>
  <c r="F1194" i="3"/>
  <c r="G1194" i="3"/>
  <c r="B1195" i="3"/>
  <c r="C1195" i="3"/>
  <c r="D1195" i="3"/>
  <c r="E1195" i="3"/>
  <c r="F1195" i="3"/>
  <c r="G1195" i="3"/>
  <c r="B1196" i="3"/>
  <c r="C1196" i="3"/>
  <c r="D1196" i="3"/>
  <c r="E1196" i="3"/>
  <c r="F1196" i="3"/>
  <c r="G1196" i="3"/>
  <c r="B1197" i="3"/>
  <c r="C1197" i="3"/>
  <c r="D1197" i="3"/>
  <c r="E1197" i="3"/>
  <c r="F1197" i="3"/>
  <c r="G1197" i="3"/>
  <c r="B1198" i="3"/>
  <c r="C1198" i="3"/>
  <c r="D1198" i="3"/>
  <c r="E1198" i="3"/>
  <c r="F1198" i="3"/>
  <c r="G1198" i="3"/>
  <c r="B1199" i="3"/>
  <c r="C1199" i="3"/>
  <c r="D1199" i="3"/>
  <c r="E1199" i="3"/>
  <c r="F1199" i="3"/>
  <c r="G1199" i="3"/>
  <c r="B1200" i="3"/>
  <c r="C1200" i="3"/>
  <c r="D1200" i="3"/>
  <c r="E1200" i="3"/>
  <c r="F1200" i="3"/>
  <c r="G1200" i="3"/>
  <c r="H1200" i="3"/>
  <c r="B1201" i="3"/>
  <c r="C1201" i="3"/>
  <c r="D1201" i="3"/>
  <c r="E1201" i="3"/>
  <c r="F1201" i="3"/>
  <c r="G1201" i="3"/>
  <c r="B1202" i="3"/>
  <c r="C1202" i="3"/>
  <c r="D1202" i="3"/>
  <c r="E1202" i="3"/>
  <c r="F1202" i="3"/>
  <c r="G1202" i="3"/>
  <c r="B1203" i="3"/>
  <c r="C1203" i="3"/>
  <c r="D1203" i="3"/>
  <c r="E1203" i="3"/>
  <c r="F1203" i="3"/>
  <c r="G1203" i="3"/>
  <c r="B1204" i="3"/>
  <c r="C1204" i="3"/>
  <c r="D1204" i="3"/>
  <c r="E1204" i="3"/>
  <c r="F1204" i="3"/>
  <c r="G1204" i="3"/>
  <c r="B1205" i="3"/>
  <c r="C1205" i="3"/>
  <c r="D1205" i="3"/>
  <c r="E1205" i="3"/>
  <c r="F1205" i="3"/>
  <c r="G1205" i="3"/>
  <c r="B1206" i="3"/>
  <c r="C1206" i="3"/>
  <c r="D1206" i="3"/>
  <c r="E1206" i="3"/>
  <c r="F1206" i="3"/>
  <c r="G1206" i="3"/>
  <c r="B1207" i="3"/>
  <c r="H1207" i="3" s="1"/>
  <c r="C1207" i="3"/>
  <c r="D1207" i="3"/>
  <c r="E1207" i="3"/>
  <c r="F1207" i="3"/>
  <c r="G1207" i="3"/>
  <c r="B1208" i="3"/>
  <c r="C1208" i="3"/>
  <c r="D1208" i="3"/>
  <c r="E1208" i="3"/>
  <c r="F1208" i="3"/>
  <c r="G1208" i="3"/>
  <c r="B1209" i="3"/>
  <c r="C1209" i="3"/>
  <c r="D1209" i="3"/>
  <c r="E1209" i="3"/>
  <c r="F1209" i="3"/>
  <c r="G1209" i="3"/>
  <c r="B1210" i="3"/>
  <c r="C1210" i="3"/>
  <c r="D1210" i="3"/>
  <c r="E1210" i="3"/>
  <c r="F1210" i="3"/>
  <c r="G1210" i="3"/>
  <c r="B1211" i="3"/>
  <c r="C1211" i="3"/>
  <c r="D1211" i="3"/>
  <c r="E1211" i="3"/>
  <c r="F1211" i="3"/>
  <c r="G1211" i="3"/>
  <c r="H1211" i="3"/>
  <c r="B1212" i="3"/>
  <c r="C1212" i="3"/>
  <c r="D1212" i="3"/>
  <c r="E1212" i="3"/>
  <c r="F1212" i="3"/>
  <c r="G1212" i="3"/>
  <c r="B1213" i="3"/>
  <c r="C1213" i="3"/>
  <c r="D1213" i="3"/>
  <c r="E1213" i="3"/>
  <c r="F1213" i="3"/>
  <c r="G1213" i="3"/>
  <c r="B1214" i="3"/>
  <c r="C1214" i="3"/>
  <c r="D1214" i="3"/>
  <c r="E1214" i="3"/>
  <c r="F1214" i="3"/>
  <c r="G1214" i="3"/>
  <c r="B1215" i="3"/>
  <c r="C1215" i="3"/>
  <c r="D1215" i="3"/>
  <c r="E1215" i="3"/>
  <c r="F1215" i="3"/>
  <c r="G1215" i="3"/>
  <c r="B1216" i="3"/>
  <c r="C1216" i="3"/>
  <c r="D1216" i="3"/>
  <c r="E1216" i="3"/>
  <c r="F1216" i="3"/>
  <c r="G1216" i="3"/>
  <c r="B1217" i="3"/>
  <c r="C1217" i="3"/>
  <c r="D1217" i="3"/>
  <c r="E1217" i="3"/>
  <c r="F1217" i="3"/>
  <c r="G1217" i="3"/>
  <c r="B1218" i="3"/>
  <c r="C1218" i="3"/>
  <c r="D1218" i="3"/>
  <c r="E1218" i="3"/>
  <c r="F1218" i="3"/>
  <c r="G1218" i="3"/>
  <c r="B1219" i="3"/>
  <c r="C1219" i="3"/>
  <c r="H1219" i="3" s="1"/>
  <c r="D1219" i="3"/>
  <c r="E1219" i="3"/>
  <c r="F1219" i="3"/>
  <c r="G1219" i="3"/>
  <c r="B1220" i="3"/>
  <c r="C1220" i="3"/>
  <c r="D1220" i="3"/>
  <c r="E1220" i="3"/>
  <c r="F1220" i="3"/>
  <c r="G1220" i="3"/>
  <c r="B1221" i="3"/>
  <c r="C1221" i="3"/>
  <c r="D1221" i="3"/>
  <c r="E1221" i="3"/>
  <c r="F1221" i="3"/>
  <c r="G1221" i="3"/>
  <c r="B1222" i="3"/>
  <c r="C1222" i="3"/>
  <c r="D1222" i="3"/>
  <c r="E1222" i="3"/>
  <c r="F1222" i="3"/>
  <c r="G1222" i="3"/>
  <c r="B1223" i="3"/>
  <c r="C1223" i="3"/>
  <c r="D1223" i="3"/>
  <c r="E1223" i="3"/>
  <c r="F1223" i="3"/>
  <c r="G1223" i="3"/>
  <c r="B1224" i="3"/>
  <c r="C1224" i="3"/>
  <c r="D1224" i="3"/>
  <c r="E1224" i="3"/>
  <c r="F1224" i="3"/>
  <c r="G1224" i="3"/>
  <c r="B1225" i="3"/>
  <c r="C1225" i="3"/>
  <c r="D1225" i="3"/>
  <c r="E1225" i="3"/>
  <c r="F1225" i="3"/>
  <c r="G1225" i="3"/>
  <c r="B1226" i="3"/>
  <c r="C1226" i="3"/>
  <c r="D1226" i="3"/>
  <c r="E1226" i="3"/>
  <c r="F1226" i="3"/>
  <c r="G1226" i="3"/>
  <c r="B1227" i="3"/>
  <c r="H1227" i="3" s="1"/>
  <c r="C1227" i="3"/>
  <c r="D1227" i="3"/>
  <c r="E1227" i="3"/>
  <c r="F1227" i="3"/>
  <c r="G1227" i="3"/>
  <c r="B1228" i="3"/>
  <c r="C1228" i="3"/>
  <c r="D1228" i="3"/>
  <c r="E1228" i="3"/>
  <c r="F1228" i="3"/>
  <c r="G1228" i="3"/>
  <c r="B1229" i="3"/>
  <c r="C1229" i="3"/>
  <c r="D1229" i="3"/>
  <c r="E1229" i="3"/>
  <c r="F1229" i="3"/>
  <c r="G1229" i="3"/>
  <c r="B1230" i="3"/>
  <c r="C1230" i="3"/>
  <c r="D1230" i="3"/>
  <c r="E1230" i="3"/>
  <c r="F1230" i="3"/>
  <c r="G1230" i="3"/>
  <c r="B1231" i="3"/>
  <c r="H1231" i="3" s="1"/>
  <c r="C1231" i="3"/>
  <c r="D1231" i="3"/>
  <c r="E1231" i="3"/>
  <c r="F1231" i="3"/>
  <c r="G1231" i="3"/>
  <c r="B1232" i="3"/>
  <c r="C1232" i="3"/>
  <c r="D1232" i="3"/>
  <c r="E1232" i="3"/>
  <c r="F1232" i="3"/>
  <c r="G1232" i="3"/>
  <c r="B1233" i="3"/>
  <c r="C1233" i="3"/>
  <c r="D1233" i="3"/>
  <c r="E1233" i="3"/>
  <c r="F1233" i="3"/>
  <c r="G1233" i="3"/>
  <c r="B1234" i="3"/>
  <c r="C1234" i="3"/>
  <c r="D1234" i="3"/>
  <c r="E1234" i="3"/>
  <c r="F1234" i="3"/>
  <c r="G1234" i="3"/>
  <c r="B1235" i="3"/>
  <c r="C1235" i="3"/>
  <c r="D1235" i="3"/>
  <c r="H1235" i="3" s="1"/>
  <c r="E1235" i="3"/>
  <c r="F1235" i="3"/>
  <c r="G1235" i="3"/>
  <c r="B1236" i="3"/>
  <c r="C1236" i="3"/>
  <c r="D1236" i="3"/>
  <c r="E1236" i="3"/>
  <c r="F1236" i="3"/>
  <c r="G1236" i="3"/>
  <c r="B1237" i="3"/>
  <c r="C1237" i="3"/>
  <c r="D1237" i="3"/>
  <c r="E1237" i="3"/>
  <c r="F1237" i="3"/>
  <c r="G1237" i="3"/>
  <c r="B1238" i="3"/>
  <c r="C1238" i="3"/>
  <c r="D1238" i="3"/>
  <c r="E1238" i="3"/>
  <c r="F1238" i="3"/>
  <c r="G1238" i="3"/>
  <c r="B1239" i="3"/>
  <c r="C1239" i="3"/>
  <c r="D1239" i="3"/>
  <c r="E1239" i="3"/>
  <c r="F1239" i="3"/>
  <c r="G1239" i="3"/>
  <c r="H1239" i="3"/>
  <c r="B1240" i="3"/>
  <c r="C1240" i="3"/>
  <c r="D1240" i="3"/>
  <c r="E1240" i="3"/>
  <c r="F1240" i="3"/>
  <c r="G1240" i="3"/>
  <c r="B1241" i="3"/>
  <c r="C1241" i="3"/>
  <c r="D1241" i="3"/>
  <c r="E1241" i="3"/>
  <c r="F1241" i="3"/>
  <c r="G1241" i="3"/>
  <c r="B1242" i="3"/>
  <c r="C1242" i="3"/>
  <c r="D1242" i="3"/>
  <c r="E1242" i="3"/>
  <c r="F1242" i="3"/>
  <c r="G1242" i="3"/>
  <c r="B1243" i="3"/>
  <c r="C1243" i="3"/>
  <c r="H1243" i="3" s="1"/>
  <c r="D1243" i="3"/>
  <c r="E1243" i="3"/>
  <c r="F1243" i="3"/>
  <c r="G1243" i="3"/>
  <c r="B1244" i="3"/>
  <c r="C1244" i="3"/>
  <c r="D1244" i="3"/>
  <c r="E1244" i="3"/>
  <c r="F1244" i="3"/>
  <c r="G1244" i="3"/>
  <c r="B1245" i="3"/>
  <c r="C1245" i="3"/>
  <c r="D1245" i="3"/>
  <c r="E1245" i="3"/>
  <c r="F1245" i="3"/>
  <c r="G1245" i="3"/>
  <c r="B1246" i="3"/>
  <c r="C1246" i="3"/>
  <c r="D1246" i="3"/>
  <c r="E1246" i="3"/>
  <c r="F1246" i="3"/>
  <c r="G1246" i="3"/>
  <c r="B1247" i="3"/>
  <c r="H1247" i="3" s="1"/>
  <c r="C1247" i="3"/>
  <c r="D1247" i="3"/>
  <c r="E1247" i="3"/>
  <c r="F1247" i="3"/>
  <c r="G1247" i="3"/>
  <c r="B1248" i="3"/>
  <c r="C1248" i="3"/>
  <c r="D1248" i="3"/>
  <c r="E1248" i="3"/>
  <c r="F1248" i="3"/>
  <c r="G1248" i="3"/>
  <c r="B1249" i="3"/>
  <c r="C1249" i="3"/>
  <c r="D1249" i="3"/>
  <c r="E1249" i="3"/>
  <c r="F1249" i="3"/>
  <c r="G1249" i="3"/>
  <c r="B1250" i="3"/>
  <c r="C1250" i="3"/>
  <c r="D1250" i="3"/>
  <c r="E1250" i="3"/>
  <c r="F1250" i="3"/>
  <c r="G1250" i="3"/>
  <c r="B1251" i="3"/>
  <c r="C1251" i="3"/>
  <c r="D1251" i="3"/>
  <c r="E1251" i="3"/>
  <c r="F1251" i="3"/>
  <c r="G1251" i="3"/>
  <c r="B1252" i="3"/>
  <c r="C1252" i="3"/>
  <c r="D1252" i="3"/>
  <c r="E1252" i="3"/>
  <c r="F1252" i="3"/>
  <c r="G1252" i="3"/>
  <c r="B1253" i="3"/>
  <c r="C1253" i="3"/>
  <c r="D1253" i="3"/>
  <c r="E1253" i="3"/>
  <c r="F1253" i="3"/>
  <c r="G1253" i="3"/>
  <c r="B1254" i="3"/>
  <c r="C1254" i="3"/>
  <c r="D1254" i="3"/>
  <c r="E1254" i="3"/>
  <c r="F1254" i="3"/>
  <c r="G1254" i="3"/>
  <c r="B1255" i="3"/>
  <c r="H1255" i="3" s="1"/>
  <c r="C1255" i="3"/>
  <c r="D1255" i="3"/>
  <c r="E1255" i="3"/>
  <c r="F1255" i="3"/>
  <c r="G1255" i="3"/>
  <c r="B1256" i="3"/>
  <c r="C1256" i="3"/>
  <c r="D1256" i="3"/>
  <c r="E1256" i="3"/>
  <c r="F1256" i="3"/>
  <c r="G1256" i="3"/>
  <c r="B1257" i="3"/>
  <c r="C1257" i="3"/>
  <c r="D1257" i="3"/>
  <c r="E1257" i="3"/>
  <c r="F1257" i="3"/>
  <c r="G1257" i="3"/>
  <c r="B1258" i="3"/>
  <c r="C1258" i="3"/>
  <c r="D1258" i="3"/>
  <c r="E1258" i="3"/>
  <c r="F1258" i="3"/>
  <c r="G1258" i="3"/>
  <c r="B1259" i="3"/>
  <c r="C1259" i="3"/>
  <c r="D1259" i="3"/>
  <c r="H1259" i="3" s="1"/>
  <c r="E1259" i="3"/>
  <c r="F1259" i="3"/>
  <c r="G1259" i="3"/>
  <c r="B1260" i="3"/>
  <c r="C1260" i="3"/>
  <c r="D1260" i="3"/>
  <c r="E1260" i="3"/>
  <c r="F1260" i="3"/>
  <c r="G1260" i="3"/>
  <c r="B1261" i="3"/>
  <c r="C1261" i="3"/>
  <c r="D1261" i="3"/>
  <c r="E1261" i="3"/>
  <c r="F1261" i="3"/>
  <c r="G1261" i="3"/>
  <c r="B1262" i="3"/>
  <c r="C1262" i="3"/>
  <c r="D1262" i="3"/>
  <c r="E1262" i="3"/>
  <c r="F1262" i="3"/>
  <c r="G1262" i="3"/>
  <c r="B1263" i="3"/>
  <c r="C1263" i="3"/>
  <c r="D1263" i="3"/>
  <c r="E1263" i="3"/>
  <c r="F1263" i="3"/>
  <c r="G1263" i="3"/>
  <c r="H1263" i="3"/>
  <c r="B1264" i="3"/>
  <c r="C1264" i="3"/>
  <c r="D1264" i="3"/>
  <c r="E1264" i="3"/>
  <c r="F1264" i="3"/>
  <c r="G1264" i="3"/>
  <c r="B1265" i="3"/>
  <c r="C1265" i="3"/>
  <c r="D1265" i="3"/>
  <c r="E1265" i="3"/>
  <c r="F1265" i="3"/>
  <c r="G1265" i="3"/>
  <c r="B1266" i="3"/>
  <c r="C1266" i="3"/>
  <c r="D1266" i="3"/>
  <c r="E1266" i="3"/>
  <c r="F1266" i="3"/>
  <c r="G1266" i="3"/>
  <c r="B1267" i="3"/>
  <c r="C1267" i="3"/>
  <c r="H1267" i="3" s="1"/>
  <c r="D1267" i="3"/>
  <c r="E1267" i="3"/>
  <c r="F1267" i="3"/>
  <c r="G1267" i="3"/>
  <c r="B1268" i="3"/>
  <c r="C1268" i="3"/>
  <c r="D1268" i="3"/>
  <c r="E1268" i="3"/>
  <c r="F1268" i="3"/>
  <c r="G1268" i="3"/>
  <c r="B1269" i="3"/>
  <c r="C1269" i="3"/>
  <c r="D1269" i="3"/>
  <c r="E1269" i="3"/>
  <c r="F1269" i="3"/>
  <c r="G1269" i="3"/>
  <c r="B1270" i="3"/>
  <c r="C1270" i="3"/>
  <c r="D1270" i="3"/>
  <c r="E1270" i="3"/>
  <c r="F1270" i="3"/>
  <c r="G1270" i="3"/>
  <c r="B1271" i="3"/>
  <c r="C1271" i="3"/>
  <c r="D1271" i="3"/>
  <c r="E1271" i="3"/>
  <c r="F1271" i="3"/>
  <c r="G1271" i="3"/>
  <c r="B1272" i="3"/>
  <c r="C1272" i="3"/>
  <c r="D1272" i="3"/>
  <c r="E1272" i="3"/>
  <c r="F1272" i="3"/>
  <c r="G1272" i="3"/>
  <c r="B1273" i="3"/>
  <c r="C1273" i="3"/>
  <c r="D1273" i="3"/>
  <c r="E1273" i="3"/>
  <c r="F1273" i="3"/>
  <c r="G1273" i="3"/>
  <c r="B1274" i="3"/>
  <c r="C1274" i="3"/>
  <c r="D1274" i="3"/>
  <c r="E1274" i="3"/>
  <c r="F1274" i="3"/>
  <c r="G1274" i="3"/>
  <c r="B1275" i="3"/>
  <c r="H1275" i="3" s="1"/>
  <c r="C1275" i="3"/>
  <c r="D1275" i="3"/>
  <c r="E1275" i="3"/>
  <c r="F1275" i="3"/>
  <c r="G1275" i="3"/>
  <c r="B1276" i="3"/>
  <c r="C1276" i="3"/>
  <c r="D1276" i="3"/>
  <c r="E1276" i="3"/>
  <c r="F1276" i="3"/>
  <c r="G1276" i="3"/>
  <c r="B1277" i="3"/>
  <c r="C1277" i="3"/>
  <c r="D1277" i="3"/>
  <c r="E1277" i="3"/>
  <c r="F1277" i="3"/>
  <c r="G1277" i="3"/>
  <c r="B1278" i="3"/>
  <c r="C1278" i="3"/>
  <c r="D1278" i="3"/>
  <c r="E1278" i="3"/>
  <c r="F1278" i="3"/>
  <c r="G1278" i="3"/>
  <c r="B1279" i="3"/>
  <c r="C1279" i="3"/>
  <c r="D1279" i="3"/>
  <c r="E1279" i="3"/>
  <c r="F1279" i="3"/>
  <c r="G1279" i="3"/>
  <c r="B1280" i="3"/>
  <c r="C1280" i="3"/>
  <c r="D1280" i="3"/>
  <c r="E1280" i="3"/>
  <c r="F1280" i="3"/>
  <c r="G1280" i="3"/>
  <c r="B1281" i="3"/>
  <c r="C1281" i="3"/>
  <c r="D1281" i="3"/>
  <c r="E1281" i="3"/>
  <c r="F1281" i="3"/>
  <c r="G1281" i="3"/>
  <c r="B1282" i="3"/>
  <c r="C1282" i="3"/>
  <c r="D1282" i="3"/>
  <c r="E1282" i="3"/>
  <c r="F1282" i="3"/>
  <c r="G1282" i="3"/>
  <c r="B1283" i="3"/>
  <c r="H1283" i="3" s="1"/>
  <c r="C1283" i="3"/>
  <c r="D1283" i="3"/>
  <c r="E1283" i="3"/>
  <c r="F1283" i="3"/>
  <c r="G1283" i="3"/>
  <c r="B1284" i="3"/>
  <c r="C1284" i="3"/>
  <c r="D1284" i="3"/>
  <c r="E1284" i="3"/>
  <c r="F1284" i="3"/>
  <c r="G1284" i="3"/>
  <c r="B1285" i="3"/>
  <c r="C1285" i="3"/>
  <c r="D1285" i="3"/>
  <c r="E1285" i="3"/>
  <c r="F1285" i="3"/>
  <c r="G1285" i="3"/>
  <c r="B1286" i="3"/>
  <c r="C1286" i="3"/>
  <c r="D1286" i="3"/>
  <c r="E1286" i="3"/>
  <c r="F1286" i="3"/>
  <c r="G1286" i="3"/>
  <c r="B1287" i="3"/>
  <c r="C1287" i="3"/>
  <c r="D1287" i="3"/>
  <c r="H1287" i="3" s="1"/>
  <c r="E1287" i="3"/>
  <c r="F1287" i="3"/>
  <c r="G1287" i="3"/>
  <c r="B1288" i="3"/>
  <c r="C1288" i="3"/>
  <c r="D1288" i="3"/>
  <c r="E1288" i="3"/>
  <c r="F1288" i="3"/>
  <c r="G1288" i="3"/>
  <c r="B1289" i="3"/>
  <c r="C1289" i="3"/>
  <c r="D1289" i="3"/>
  <c r="E1289" i="3"/>
  <c r="F1289" i="3"/>
  <c r="G1289" i="3"/>
  <c r="B1290" i="3"/>
  <c r="C1290" i="3"/>
  <c r="D1290" i="3"/>
  <c r="E1290" i="3"/>
  <c r="F1290" i="3"/>
  <c r="G1290" i="3"/>
  <c r="B1291" i="3"/>
  <c r="C1291" i="3"/>
  <c r="D1291" i="3"/>
  <c r="E1291" i="3"/>
  <c r="F1291" i="3"/>
  <c r="G1291" i="3"/>
  <c r="H1291" i="3"/>
  <c r="B1292" i="3"/>
  <c r="C1292" i="3"/>
  <c r="D1292" i="3"/>
  <c r="E1292" i="3"/>
  <c r="F1292" i="3"/>
  <c r="G1292" i="3"/>
  <c r="B1293" i="3"/>
  <c r="C1293" i="3"/>
  <c r="D1293" i="3"/>
  <c r="E1293" i="3"/>
  <c r="F1293" i="3"/>
  <c r="G1293" i="3"/>
  <c r="B1294" i="3"/>
  <c r="C1294" i="3"/>
  <c r="D1294" i="3"/>
  <c r="E1294" i="3"/>
  <c r="F1294" i="3"/>
  <c r="G1294" i="3"/>
  <c r="B1295" i="3"/>
  <c r="C1295" i="3"/>
  <c r="D1295" i="3"/>
  <c r="E1295" i="3"/>
  <c r="F1295" i="3"/>
  <c r="G1295" i="3"/>
  <c r="B1296" i="3"/>
  <c r="C1296" i="3"/>
  <c r="D1296" i="3"/>
  <c r="E1296" i="3"/>
  <c r="F1296" i="3"/>
  <c r="G1296" i="3"/>
  <c r="B1297" i="3"/>
  <c r="C1297" i="3"/>
  <c r="D1297" i="3"/>
  <c r="E1297" i="3"/>
  <c r="F1297" i="3"/>
  <c r="G1297" i="3"/>
  <c r="B1298" i="3"/>
  <c r="C1298" i="3"/>
  <c r="D1298" i="3"/>
  <c r="E1298" i="3"/>
  <c r="F1298" i="3"/>
  <c r="G1298" i="3"/>
  <c r="B1299" i="3"/>
  <c r="C1299" i="3"/>
  <c r="H1299" i="3" s="1"/>
  <c r="D1299" i="3"/>
  <c r="E1299" i="3"/>
  <c r="F1299" i="3"/>
  <c r="G1299" i="3"/>
  <c r="B1300" i="3"/>
  <c r="C1300" i="3"/>
  <c r="D1300" i="3"/>
  <c r="E1300" i="3"/>
  <c r="F1300" i="3"/>
  <c r="G1300" i="3"/>
  <c r="B1301" i="3"/>
  <c r="C1301" i="3"/>
  <c r="D1301" i="3"/>
  <c r="E1301" i="3"/>
  <c r="F1301" i="3"/>
  <c r="G1301" i="3"/>
  <c r="B1302" i="3"/>
  <c r="C1302" i="3"/>
  <c r="D1302" i="3"/>
  <c r="E1302" i="3"/>
  <c r="F1302" i="3"/>
  <c r="G1302" i="3"/>
  <c r="B1303" i="3"/>
  <c r="C1303" i="3"/>
  <c r="D1303" i="3"/>
  <c r="E1303" i="3"/>
  <c r="F1303" i="3"/>
  <c r="G1303" i="3"/>
  <c r="B1304" i="3"/>
  <c r="C1304" i="3"/>
  <c r="D1304" i="3"/>
  <c r="E1304" i="3"/>
  <c r="F1304" i="3"/>
  <c r="G1304" i="3"/>
  <c r="B1305" i="3"/>
  <c r="C1305" i="3"/>
  <c r="D1305" i="3"/>
  <c r="E1305" i="3"/>
  <c r="F1305" i="3"/>
  <c r="G1305" i="3"/>
  <c r="B1306" i="3"/>
  <c r="C1306" i="3"/>
  <c r="D1306" i="3"/>
  <c r="E1306" i="3"/>
  <c r="F1306" i="3"/>
  <c r="G1306" i="3"/>
  <c r="B1307" i="3"/>
  <c r="H1307" i="3" s="1"/>
  <c r="C1307" i="3"/>
  <c r="D1307" i="3"/>
  <c r="E1307" i="3"/>
  <c r="F1307" i="3"/>
  <c r="G1307" i="3"/>
  <c r="B1308" i="3"/>
  <c r="C1308" i="3"/>
  <c r="D1308" i="3"/>
  <c r="E1308" i="3"/>
  <c r="F1308" i="3"/>
  <c r="G1308" i="3"/>
  <c r="B1309" i="3"/>
  <c r="C1309" i="3"/>
  <c r="D1309" i="3"/>
  <c r="E1309" i="3"/>
  <c r="F1309" i="3"/>
  <c r="G1309" i="3"/>
  <c r="B1310" i="3"/>
  <c r="C1310" i="3"/>
  <c r="D1310" i="3"/>
  <c r="E1310" i="3"/>
  <c r="F1310" i="3"/>
  <c r="G1310" i="3"/>
  <c r="B1311" i="3"/>
  <c r="C1311" i="3"/>
  <c r="D1311" i="3"/>
  <c r="E1311" i="3"/>
  <c r="F1311" i="3"/>
  <c r="G1311" i="3"/>
  <c r="B1312" i="3"/>
  <c r="C1312" i="3"/>
  <c r="D1312" i="3"/>
  <c r="E1312" i="3"/>
  <c r="F1312" i="3"/>
  <c r="G1312" i="3"/>
  <c r="B1313" i="3"/>
  <c r="C1313" i="3"/>
  <c r="D1313" i="3"/>
  <c r="E1313" i="3"/>
  <c r="F1313" i="3"/>
  <c r="G1313" i="3"/>
  <c r="B1314" i="3"/>
  <c r="C1314" i="3"/>
  <c r="D1314" i="3"/>
  <c r="E1314" i="3"/>
  <c r="F1314" i="3"/>
  <c r="G1314" i="3"/>
  <c r="B1315" i="3"/>
  <c r="C1315" i="3"/>
  <c r="D1315" i="3"/>
  <c r="E1315" i="3"/>
  <c r="F1315" i="3"/>
  <c r="G1315" i="3"/>
  <c r="B1316" i="3"/>
  <c r="C1316" i="3"/>
  <c r="D1316" i="3"/>
  <c r="E1316" i="3"/>
  <c r="F1316" i="3"/>
  <c r="G1316" i="3"/>
  <c r="B1317" i="3"/>
  <c r="C1317" i="3"/>
  <c r="D1317" i="3"/>
  <c r="E1317" i="3"/>
  <c r="F1317" i="3"/>
  <c r="G1317" i="3"/>
  <c r="B1318" i="3"/>
  <c r="C1318" i="3"/>
  <c r="D1318" i="3"/>
  <c r="E1318" i="3"/>
  <c r="F1318" i="3"/>
  <c r="G1318" i="3"/>
  <c r="B1319" i="3"/>
  <c r="C1319" i="3"/>
  <c r="D1319" i="3"/>
  <c r="E1319" i="3"/>
  <c r="F1319" i="3"/>
  <c r="G1319" i="3"/>
  <c r="B1320" i="3"/>
  <c r="C1320" i="3"/>
  <c r="D1320" i="3"/>
  <c r="E1320" i="3"/>
  <c r="F1320" i="3"/>
  <c r="G1320" i="3"/>
  <c r="B1321" i="3"/>
  <c r="C1321" i="3"/>
  <c r="D1321" i="3"/>
  <c r="E1321" i="3"/>
  <c r="F1321" i="3"/>
  <c r="G1321" i="3"/>
  <c r="B1322" i="3"/>
  <c r="C1322" i="3"/>
  <c r="D1322" i="3"/>
  <c r="E1322" i="3"/>
  <c r="F1322" i="3"/>
  <c r="G1322" i="3"/>
  <c r="B1323" i="3"/>
  <c r="H1323" i="3" s="1"/>
  <c r="C1323" i="3"/>
  <c r="D1323" i="3"/>
  <c r="E1323" i="3"/>
  <c r="F1323" i="3"/>
  <c r="G1323" i="3"/>
  <c r="B1324" i="3"/>
  <c r="C1324" i="3"/>
  <c r="D1324" i="3"/>
  <c r="E1324" i="3"/>
  <c r="F1324" i="3"/>
  <c r="G1324" i="3"/>
  <c r="B1325" i="3"/>
  <c r="C1325" i="3"/>
  <c r="D1325" i="3"/>
  <c r="E1325" i="3"/>
  <c r="F1325" i="3"/>
  <c r="G1325" i="3"/>
  <c r="B1326" i="3"/>
  <c r="C1326" i="3"/>
  <c r="D1326" i="3"/>
  <c r="E1326" i="3"/>
  <c r="F1326" i="3"/>
  <c r="G1326" i="3"/>
  <c r="B1327" i="3"/>
  <c r="C1327" i="3"/>
  <c r="D1327" i="3"/>
  <c r="H1327" i="3" s="1"/>
  <c r="E1327" i="3"/>
  <c r="F1327" i="3"/>
  <c r="G1327" i="3"/>
  <c r="B1328" i="3"/>
  <c r="C1328" i="3"/>
  <c r="D1328" i="3"/>
  <c r="E1328" i="3"/>
  <c r="F1328" i="3"/>
  <c r="G1328" i="3"/>
  <c r="B1329" i="3"/>
  <c r="C1329" i="3"/>
  <c r="D1329" i="3"/>
  <c r="E1329" i="3"/>
  <c r="F1329" i="3"/>
  <c r="G1329" i="3"/>
  <c r="B1330" i="3"/>
  <c r="C1330" i="3"/>
  <c r="D1330" i="3"/>
  <c r="E1330" i="3"/>
  <c r="F1330" i="3"/>
  <c r="G1330" i="3"/>
  <c r="B1331" i="3"/>
  <c r="C1331" i="3"/>
  <c r="D1331" i="3"/>
  <c r="E1331" i="3"/>
  <c r="F1331" i="3"/>
  <c r="G1331" i="3"/>
  <c r="H1331" i="3"/>
  <c r="B1332" i="3"/>
  <c r="C1332" i="3"/>
  <c r="D1332" i="3"/>
  <c r="E1332" i="3"/>
  <c r="F1332" i="3"/>
  <c r="G1332" i="3"/>
  <c r="B1333" i="3"/>
  <c r="C1333" i="3"/>
  <c r="D1333" i="3"/>
  <c r="E1333" i="3"/>
  <c r="F1333" i="3"/>
  <c r="G1333" i="3"/>
  <c r="B1334" i="3"/>
  <c r="C1334" i="3"/>
  <c r="D1334" i="3"/>
  <c r="E1334" i="3"/>
  <c r="F1334" i="3"/>
  <c r="G1334" i="3"/>
  <c r="B1335" i="3"/>
  <c r="C1335" i="3"/>
  <c r="D1335" i="3"/>
  <c r="E1335" i="3"/>
  <c r="F1335" i="3"/>
  <c r="G1335" i="3"/>
  <c r="B1336" i="3"/>
  <c r="C1336" i="3"/>
  <c r="D1336" i="3"/>
  <c r="E1336" i="3"/>
  <c r="F1336" i="3"/>
  <c r="G1336" i="3"/>
  <c r="B1337" i="3"/>
  <c r="C1337" i="3"/>
  <c r="D1337" i="3"/>
  <c r="E1337" i="3"/>
  <c r="F1337" i="3"/>
  <c r="G1337" i="3"/>
  <c r="B1338" i="3"/>
  <c r="C1338" i="3"/>
  <c r="D1338" i="3"/>
  <c r="E1338" i="3"/>
  <c r="F1338" i="3"/>
  <c r="G1338" i="3"/>
  <c r="B1339" i="3"/>
  <c r="C1339" i="3"/>
  <c r="H1339" i="3" s="1"/>
  <c r="D1339" i="3"/>
  <c r="E1339" i="3"/>
  <c r="F1339" i="3"/>
  <c r="G1339" i="3"/>
  <c r="B1340" i="3"/>
  <c r="C1340" i="3"/>
  <c r="D1340" i="3"/>
  <c r="E1340" i="3"/>
  <c r="F1340" i="3"/>
  <c r="G1340" i="3"/>
  <c r="B1341" i="3"/>
  <c r="C1341" i="3"/>
  <c r="D1341" i="3"/>
  <c r="E1341" i="3"/>
  <c r="F1341" i="3"/>
  <c r="G1341" i="3"/>
  <c r="B1342" i="3"/>
  <c r="C1342" i="3"/>
  <c r="D1342" i="3"/>
  <c r="E1342" i="3"/>
  <c r="F1342" i="3"/>
  <c r="G1342" i="3"/>
  <c r="B1343" i="3"/>
  <c r="C1343" i="3"/>
  <c r="D1343" i="3"/>
  <c r="E1343" i="3"/>
  <c r="F1343" i="3"/>
  <c r="G1343" i="3"/>
  <c r="B1344" i="3"/>
  <c r="C1344" i="3"/>
  <c r="D1344" i="3"/>
  <c r="E1344" i="3"/>
  <c r="F1344" i="3"/>
  <c r="G1344" i="3"/>
  <c r="B1345" i="3"/>
  <c r="C1345" i="3"/>
  <c r="D1345" i="3"/>
  <c r="E1345" i="3"/>
  <c r="F1345" i="3"/>
  <c r="G1345" i="3"/>
  <c r="B1346" i="3"/>
  <c r="C1346" i="3"/>
  <c r="D1346" i="3"/>
  <c r="E1346" i="3"/>
  <c r="F1346" i="3"/>
  <c r="G1346" i="3"/>
  <c r="B1347" i="3"/>
  <c r="C1347" i="3"/>
  <c r="D1347" i="3"/>
  <c r="E1347" i="3"/>
  <c r="F1347" i="3"/>
  <c r="G1347" i="3"/>
  <c r="B1348" i="3"/>
  <c r="C1348" i="3"/>
  <c r="D1348" i="3"/>
  <c r="E1348" i="3"/>
  <c r="F1348" i="3"/>
  <c r="G1348" i="3"/>
  <c r="B1349" i="3"/>
  <c r="C1349" i="3"/>
  <c r="D1349" i="3"/>
  <c r="E1349" i="3"/>
  <c r="F1349" i="3"/>
  <c r="G1349" i="3"/>
  <c r="B1350" i="3"/>
  <c r="C1350" i="3"/>
  <c r="D1350" i="3"/>
  <c r="E1350" i="3"/>
  <c r="F1350" i="3"/>
  <c r="G1350" i="3"/>
  <c r="B1351" i="3"/>
  <c r="C1351" i="3"/>
  <c r="D1351" i="3"/>
  <c r="E1351" i="3"/>
  <c r="F1351" i="3"/>
  <c r="G1351" i="3"/>
  <c r="B1352" i="3"/>
  <c r="C1352" i="3"/>
  <c r="D1352" i="3"/>
  <c r="E1352" i="3"/>
  <c r="F1352" i="3"/>
  <c r="G1352" i="3"/>
  <c r="B1353" i="3"/>
  <c r="C1353" i="3"/>
  <c r="D1353" i="3"/>
  <c r="E1353" i="3"/>
  <c r="F1353" i="3"/>
  <c r="G1353" i="3"/>
  <c r="B1354" i="3"/>
  <c r="C1354" i="3"/>
  <c r="D1354" i="3"/>
  <c r="E1354" i="3"/>
  <c r="F1354" i="3"/>
  <c r="G1354" i="3"/>
  <c r="B1355" i="3"/>
  <c r="C1355" i="3"/>
  <c r="D1355" i="3"/>
  <c r="E1355" i="3"/>
  <c r="F1355" i="3"/>
  <c r="G1355" i="3"/>
  <c r="B1356" i="3"/>
  <c r="C1356" i="3"/>
  <c r="D1356" i="3"/>
  <c r="E1356" i="3"/>
  <c r="F1356" i="3"/>
  <c r="G1356" i="3"/>
  <c r="B1357" i="3"/>
  <c r="C1357" i="3"/>
  <c r="D1357" i="3"/>
  <c r="E1357" i="3"/>
  <c r="F1357" i="3"/>
  <c r="G1357" i="3"/>
  <c r="B1358" i="3"/>
  <c r="C1358" i="3"/>
  <c r="D1358" i="3"/>
  <c r="E1358" i="3"/>
  <c r="F1358" i="3"/>
  <c r="G1358" i="3"/>
  <c r="B1359" i="3"/>
  <c r="H1359" i="3" s="1"/>
  <c r="C1359" i="3"/>
  <c r="D1359" i="3"/>
  <c r="E1359" i="3"/>
  <c r="F1359" i="3"/>
  <c r="G1359" i="3"/>
  <c r="B1360" i="3"/>
  <c r="C1360" i="3"/>
  <c r="D1360" i="3"/>
  <c r="E1360" i="3"/>
  <c r="F1360" i="3"/>
  <c r="G1360" i="3"/>
  <c r="B1361" i="3"/>
  <c r="C1361" i="3"/>
  <c r="D1361" i="3"/>
  <c r="E1361" i="3"/>
  <c r="F1361" i="3"/>
  <c r="G1361" i="3"/>
  <c r="B1362" i="3"/>
  <c r="C1362" i="3"/>
  <c r="D1362" i="3"/>
  <c r="E1362" i="3"/>
  <c r="F1362" i="3"/>
  <c r="G1362" i="3"/>
  <c r="B1363" i="3"/>
  <c r="C1363" i="3"/>
  <c r="D1363" i="3"/>
  <c r="E1363" i="3"/>
  <c r="F1363" i="3"/>
  <c r="G1363" i="3"/>
  <c r="B1364" i="3"/>
  <c r="C1364" i="3"/>
  <c r="D1364" i="3"/>
  <c r="E1364" i="3"/>
  <c r="F1364" i="3"/>
  <c r="G1364" i="3"/>
  <c r="B1365" i="3"/>
  <c r="C1365" i="3"/>
  <c r="D1365" i="3"/>
  <c r="E1365" i="3"/>
  <c r="F1365" i="3"/>
  <c r="G1365" i="3"/>
  <c r="B1366" i="3"/>
  <c r="C1366" i="3"/>
  <c r="D1366" i="3"/>
  <c r="E1366" i="3"/>
  <c r="F1366" i="3"/>
  <c r="G1366" i="3"/>
  <c r="B1367" i="3"/>
  <c r="H1367" i="3" s="1"/>
  <c r="C1367" i="3"/>
  <c r="D1367" i="3"/>
  <c r="E1367" i="3"/>
  <c r="F1367" i="3"/>
  <c r="G1367" i="3"/>
  <c r="B1368" i="3"/>
  <c r="C1368" i="3"/>
  <c r="D1368" i="3"/>
  <c r="E1368" i="3"/>
  <c r="F1368" i="3"/>
  <c r="G1368" i="3"/>
  <c r="B1369" i="3"/>
  <c r="C1369" i="3"/>
  <c r="D1369" i="3"/>
  <c r="E1369" i="3"/>
  <c r="F1369" i="3"/>
  <c r="G1369" i="3"/>
  <c r="B1370" i="3"/>
  <c r="C1370" i="3"/>
  <c r="D1370" i="3"/>
  <c r="E1370" i="3"/>
  <c r="F1370" i="3"/>
  <c r="G1370" i="3"/>
  <c r="B1371" i="3"/>
  <c r="C1371" i="3"/>
  <c r="D1371" i="3"/>
  <c r="E1371" i="3"/>
  <c r="F1371" i="3"/>
  <c r="G1371" i="3"/>
  <c r="H1371" i="3"/>
  <c r="B1372" i="3"/>
  <c r="C1372" i="3"/>
  <c r="D1372" i="3"/>
  <c r="E1372" i="3"/>
  <c r="F1372" i="3"/>
  <c r="G1372" i="3"/>
  <c r="B1373" i="3"/>
  <c r="C1373" i="3"/>
  <c r="D1373" i="3"/>
  <c r="E1373" i="3"/>
  <c r="F1373" i="3"/>
  <c r="G1373" i="3"/>
  <c r="B1374" i="3"/>
  <c r="C1374" i="3"/>
  <c r="D1374" i="3"/>
  <c r="E1374" i="3"/>
  <c r="F1374" i="3"/>
  <c r="G1374" i="3"/>
  <c r="B1375" i="3"/>
  <c r="C1375" i="3"/>
  <c r="D1375" i="3"/>
  <c r="E1375" i="3"/>
  <c r="F1375" i="3"/>
  <c r="G1375" i="3"/>
  <c r="B1376" i="3"/>
  <c r="C1376" i="3"/>
  <c r="D1376" i="3"/>
  <c r="E1376" i="3"/>
  <c r="F1376" i="3"/>
  <c r="G1376" i="3"/>
  <c r="B1377" i="3"/>
  <c r="C1377" i="3"/>
  <c r="D1377" i="3"/>
  <c r="E1377" i="3"/>
  <c r="F1377" i="3"/>
  <c r="G1377" i="3"/>
  <c r="B1378" i="3"/>
  <c r="C1378" i="3"/>
  <c r="D1378" i="3"/>
  <c r="E1378" i="3"/>
  <c r="F1378" i="3"/>
  <c r="G1378" i="3"/>
  <c r="B1379" i="3"/>
  <c r="C1379" i="3"/>
  <c r="D1379" i="3"/>
  <c r="E1379" i="3"/>
  <c r="F1379" i="3"/>
  <c r="G1379" i="3"/>
  <c r="B1380" i="3"/>
  <c r="C1380" i="3"/>
  <c r="D1380" i="3"/>
  <c r="E1380" i="3"/>
  <c r="F1380" i="3"/>
  <c r="G1380" i="3"/>
  <c r="B1381" i="3"/>
  <c r="C1381" i="3"/>
  <c r="D1381" i="3"/>
  <c r="E1381" i="3"/>
  <c r="F1381" i="3"/>
  <c r="G1381" i="3"/>
  <c r="B1382" i="3"/>
  <c r="C1382" i="3"/>
  <c r="D1382" i="3"/>
  <c r="E1382" i="3"/>
  <c r="F1382" i="3"/>
  <c r="G1382" i="3"/>
  <c r="B1383" i="3"/>
  <c r="C1383" i="3"/>
  <c r="D1383" i="3"/>
  <c r="E1383" i="3"/>
  <c r="F1383" i="3"/>
  <c r="G1383" i="3"/>
  <c r="B1384" i="3"/>
  <c r="C1384" i="3"/>
  <c r="D1384" i="3"/>
  <c r="E1384" i="3"/>
  <c r="F1384" i="3"/>
  <c r="G1384" i="3"/>
  <c r="B1385" i="3"/>
  <c r="C1385" i="3"/>
  <c r="D1385" i="3"/>
  <c r="E1385" i="3"/>
  <c r="F1385" i="3"/>
  <c r="G1385" i="3"/>
  <c r="B1386" i="3"/>
  <c r="C1386" i="3"/>
  <c r="D1386" i="3"/>
  <c r="E1386" i="3"/>
  <c r="F1386" i="3"/>
  <c r="G1386" i="3"/>
  <c r="B1387" i="3"/>
  <c r="C1387" i="3"/>
  <c r="D1387" i="3"/>
  <c r="E1387" i="3"/>
  <c r="F1387" i="3"/>
  <c r="G1387" i="3"/>
  <c r="B1388" i="3"/>
  <c r="C1388" i="3"/>
  <c r="D1388" i="3"/>
  <c r="E1388" i="3"/>
  <c r="F1388" i="3"/>
  <c r="G1388" i="3"/>
  <c r="B1389" i="3"/>
  <c r="C1389" i="3"/>
  <c r="D1389" i="3"/>
  <c r="E1389" i="3"/>
  <c r="F1389" i="3"/>
  <c r="G1389" i="3"/>
  <c r="B1390" i="3"/>
  <c r="C1390" i="3"/>
  <c r="D1390" i="3"/>
  <c r="E1390" i="3"/>
  <c r="F1390" i="3"/>
  <c r="G1390" i="3"/>
  <c r="B1391" i="3"/>
  <c r="C1391" i="3"/>
  <c r="D1391" i="3"/>
  <c r="E1391" i="3"/>
  <c r="F1391" i="3"/>
  <c r="G1391" i="3"/>
  <c r="B1392" i="3"/>
  <c r="C1392" i="3"/>
  <c r="D1392" i="3"/>
  <c r="E1392" i="3"/>
  <c r="F1392" i="3"/>
  <c r="G1392" i="3"/>
  <c r="B1393" i="3"/>
  <c r="C1393" i="3"/>
  <c r="D1393" i="3"/>
  <c r="E1393" i="3"/>
  <c r="F1393" i="3"/>
  <c r="G1393" i="3"/>
  <c r="B1394" i="3"/>
  <c r="C1394" i="3"/>
  <c r="D1394" i="3"/>
  <c r="E1394" i="3"/>
  <c r="F1394" i="3"/>
  <c r="G1394" i="3"/>
  <c r="B1395" i="3"/>
  <c r="C1395" i="3"/>
  <c r="D1395" i="3"/>
  <c r="E1395" i="3"/>
  <c r="F1395" i="3"/>
  <c r="G1395" i="3"/>
  <c r="B1396" i="3"/>
  <c r="C1396" i="3"/>
  <c r="D1396" i="3"/>
  <c r="E1396" i="3"/>
  <c r="F1396" i="3"/>
  <c r="G1396" i="3"/>
  <c r="B1397" i="3"/>
  <c r="C1397" i="3"/>
  <c r="D1397" i="3"/>
  <c r="E1397" i="3"/>
  <c r="F1397" i="3"/>
  <c r="G1397" i="3"/>
  <c r="B1398" i="3"/>
  <c r="C1398" i="3"/>
  <c r="D1398" i="3"/>
  <c r="E1398" i="3"/>
  <c r="F1398" i="3"/>
  <c r="G1398" i="3"/>
  <c r="B1399" i="3"/>
  <c r="C1399" i="3"/>
  <c r="D1399" i="3"/>
  <c r="E1399" i="3"/>
  <c r="F1399" i="3"/>
  <c r="G1399" i="3"/>
  <c r="B1400" i="3"/>
  <c r="C1400" i="3"/>
  <c r="D1400" i="3"/>
  <c r="E1400" i="3"/>
  <c r="F1400" i="3"/>
  <c r="G1400" i="3"/>
  <c r="B1401" i="3"/>
  <c r="C1401" i="3"/>
  <c r="D1401" i="3"/>
  <c r="E1401" i="3"/>
  <c r="F1401" i="3"/>
  <c r="G1401" i="3"/>
  <c r="B1402" i="3"/>
  <c r="H1402" i="3" s="1"/>
  <c r="C1402" i="3"/>
  <c r="D1402" i="3"/>
  <c r="E1402" i="3"/>
  <c r="F1402" i="3"/>
  <c r="G1402" i="3"/>
  <c r="B1403" i="3"/>
  <c r="C1403" i="3"/>
  <c r="D1403" i="3"/>
  <c r="H1403" i="3" s="1"/>
  <c r="E1403" i="3"/>
  <c r="F1403" i="3"/>
  <c r="G1403" i="3"/>
  <c r="B1404" i="3"/>
  <c r="C1404" i="3"/>
  <c r="D1404" i="3"/>
  <c r="E1404" i="3"/>
  <c r="F1404" i="3"/>
  <c r="G1404" i="3"/>
  <c r="B1405" i="3"/>
  <c r="C1405" i="3"/>
  <c r="D1405" i="3"/>
  <c r="E1405" i="3"/>
  <c r="F1405" i="3"/>
  <c r="G1405" i="3"/>
  <c r="B1406" i="3"/>
  <c r="H1406" i="3" s="1"/>
  <c r="C1406" i="3"/>
  <c r="D1406" i="3"/>
  <c r="E1406" i="3"/>
  <c r="F1406" i="3"/>
  <c r="G1406" i="3"/>
  <c r="B1407" i="3"/>
  <c r="C1407" i="3"/>
  <c r="D1407" i="3"/>
  <c r="E1407" i="3"/>
  <c r="F1407" i="3"/>
  <c r="G1407" i="3"/>
  <c r="H1407" i="3"/>
  <c r="B1408" i="3"/>
  <c r="C1408" i="3"/>
  <c r="D1408" i="3"/>
  <c r="E1408" i="3"/>
  <c r="H1408" i="3" s="1"/>
  <c r="F1408" i="3"/>
  <c r="G1408" i="3"/>
  <c r="B1409" i="3"/>
  <c r="C1409" i="3"/>
  <c r="D1409" i="3"/>
  <c r="E1409" i="3"/>
  <c r="F1409" i="3"/>
  <c r="G1409" i="3"/>
  <c r="B1410" i="3"/>
  <c r="C1410" i="3"/>
  <c r="D1410" i="3"/>
  <c r="E1410" i="3"/>
  <c r="F1410" i="3"/>
  <c r="G1410" i="3"/>
  <c r="B1411" i="3"/>
  <c r="C1411" i="3"/>
  <c r="H1411" i="3" s="1"/>
  <c r="D1411" i="3"/>
  <c r="E1411" i="3"/>
  <c r="F1411" i="3"/>
  <c r="G1411" i="3"/>
  <c r="B1412" i="3"/>
  <c r="C1412" i="3"/>
  <c r="D1412" i="3"/>
  <c r="E1412" i="3"/>
  <c r="F1412" i="3"/>
  <c r="G1412" i="3"/>
  <c r="B1413" i="3"/>
  <c r="C1413" i="3"/>
  <c r="D1413" i="3"/>
  <c r="E1413" i="3"/>
  <c r="F1413" i="3"/>
  <c r="G1413" i="3"/>
  <c r="B1414" i="3"/>
  <c r="C1414" i="3"/>
  <c r="D1414" i="3"/>
  <c r="E1414" i="3"/>
  <c r="F1414" i="3"/>
  <c r="G1414" i="3"/>
  <c r="B1415" i="3"/>
  <c r="C1415" i="3"/>
  <c r="D1415" i="3"/>
  <c r="E1415" i="3"/>
  <c r="F1415" i="3"/>
  <c r="G1415" i="3"/>
  <c r="B1416" i="3"/>
  <c r="C1416" i="3"/>
  <c r="D1416" i="3"/>
  <c r="E1416" i="3"/>
  <c r="F1416" i="3"/>
  <c r="G1416" i="3"/>
  <c r="B1417" i="3"/>
  <c r="C1417" i="3"/>
  <c r="D1417" i="3"/>
  <c r="E1417" i="3"/>
  <c r="F1417" i="3"/>
  <c r="G1417" i="3"/>
  <c r="B1418" i="3"/>
  <c r="C1418" i="3"/>
  <c r="D1418" i="3"/>
  <c r="E1418" i="3"/>
  <c r="F1418" i="3"/>
  <c r="G1418" i="3"/>
  <c r="B1419" i="3"/>
  <c r="C1419" i="3"/>
  <c r="D1419" i="3"/>
  <c r="E1419" i="3"/>
  <c r="F1419" i="3"/>
  <c r="G1419" i="3"/>
  <c r="B1420" i="3"/>
  <c r="C1420" i="3"/>
  <c r="D1420" i="3"/>
  <c r="E1420" i="3"/>
  <c r="F1420" i="3"/>
  <c r="G1420" i="3"/>
  <c r="B1421" i="3"/>
  <c r="C1421" i="3"/>
  <c r="D1421" i="3"/>
  <c r="E1421" i="3"/>
  <c r="F1421" i="3"/>
  <c r="G1421" i="3"/>
  <c r="B1422" i="3"/>
  <c r="C1422" i="3"/>
  <c r="D1422" i="3"/>
  <c r="E1422" i="3"/>
  <c r="F1422" i="3"/>
  <c r="G1422" i="3"/>
  <c r="B1423" i="3"/>
  <c r="C1423" i="3"/>
  <c r="D1423" i="3"/>
  <c r="E1423" i="3"/>
  <c r="F1423" i="3"/>
  <c r="G1423" i="3"/>
  <c r="B1424" i="3"/>
  <c r="C1424" i="3"/>
  <c r="D1424" i="3"/>
  <c r="E1424" i="3"/>
  <c r="F1424" i="3"/>
  <c r="G1424" i="3"/>
  <c r="B1425" i="3"/>
  <c r="C1425" i="3"/>
  <c r="D1425" i="3"/>
  <c r="E1425" i="3"/>
  <c r="F1425" i="3"/>
  <c r="G1425" i="3"/>
  <c r="B1426" i="3"/>
  <c r="C1426" i="3"/>
  <c r="D1426" i="3"/>
  <c r="E1426" i="3"/>
  <c r="F1426" i="3"/>
  <c r="G1426" i="3"/>
  <c r="B1427" i="3"/>
  <c r="C1427" i="3"/>
  <c r="D1427" i="3"/>
  <c r="E1427" i="3"/>
  <c r="F1427" i="3"/>
  <c r="G1427" i="3"/>
  <c r="B1428" i="3"/>
  <c r="C1428" i="3"/>
  <c r="D1428" i="3"/>
  <c r="E1428" i="3"/>
  <c r="F1428" i="3"/>
  <c r="G1428" i="3"/>
  <c r="B1429" i="3"/>
  <c r="C1429" i="3"/>
  <c r="D1429" i="3"/>
  <c r="E1429" i="3"/>
  <c r="F1429" i="3"/>
  <c r="G1429" i="3"/>
  <c r="B1430" i="3"/>
  <c r="C1430" i="3"/>
  <c r="D1430" i="3"/>
  <c r="E1430" i="3"/>
  <c r="F1430" i="3"/>
  <c r="G1430" i="3"/>
  <c r="B1431" i="3"/>
  <c r="C1431" i="3"/>
  <c r="D1431" i="3"/>
  <c r="E1431" i="3"/>
  <c r="F1431" i="3"/>
  <c r="G1431" i="3"/>
  <c r="B1432" i="3"/>
  <c r="C1432" i="3"/>
  <c r="D1432" i="3"/>
  <c r="E1432" i="3"/>
  <c r="F1432" i="3"/>
  <c r="G1432" i="3"/>
  <c r="B1433" i="3"/>
  <c r="C1433" i="3"/>
  <c r="D1433" i="3"/>
  <c r="E1433" i="3"/>
  <c r="F1433" i="3"/>
  <c r="G1433" i="3"/>
  <c r="B1434" i="3"/>
  <c r="C1434" i="3"/>
  <c r="D1434" i="3"/>
  <c r="E1434" i="3"/>
  <c r="F1434" i="3"/>
  <c r="G1434" i="3"/>
  <c r="B1435" i="3"/>
  <c r="C1435" i="3"/>
  <c r="D1435" i="3"/>
  <c r="E1435" i="3"/>
  <c r="F1435" i="3"/>
  <c r="G1435" i="3"/>
  <c r="B1436" i="3"/>
  <c r="C1436" i="3"/>
  <c r="D1436" i="3"/>
  <c r="E1436" i="3"/>
  <c r="F1436" i="3"/>
  <c r="G1436" i="3"/>
  <c r="B1437" i="3"/>
  <c r="C1437" i="3"/>
  <c r="D1437" i="3"/>
  <c r="E1437" i="3"/>
  <c r="F1437" i="3"/>
  <c r="G1437" i="3"/>
  <c r="B1438" i="3"/>
  <c r="C1438" i="3"/>
  <c r="D1438" i="3"/>
  <c r="E1438" i="3"/>
  <c r="F1438" i="3"/>
  <c r="G1438" i="3"/>
  <c r="B1439" i="3"/>
  <c r="C1439" i="3"/>
  <c r="D1439" i="3"/>
  <c r="E1439" i="3"/>
  <c r="F1439" i="3"/>
  <c r="G1439" i="3"/>
  <c r="B1440" i="3"/>
  <c r="C1440" i="3"/>
  <c r="D1440" i="3"/>
  <c r="E1440" i="3"/>
  <c r="F1440" i="3"/>
  <c r="G1440" i="3"/>
  <c r="B1441" i="3"/>
  <c r="C1441" i="3"/>
  <c r="D1441" i="3"/>
  <c r="E1441" i="3"/>
  <c r="F1441" i="3"/>
  <c r="G1441" i="3"/>
  <c r="B1442" i="3"/>
  <c r="C1442" i="3"/>
  <c r="D1442" i="3"/>
  <c r="E1442" i="3"/>
  <c r="F1442" i="3"/>
  <c r="G1442" i="3"/>
  <c r="B1443" i="3"/>
  <c r="C1443" i="3"/>
  <c r="D1443" i="3"/>
  <c r="E1443" i="3"/>
  <c r="F1443" i="3"/>
  <c r="G1443" i="3"/>
  <c r="B1444" i="3"/>
  <c r="C1444" i="3"/>
  <c r="D1444" i="3"/>
  <c r="E1444" i="3"/>
  <c r="F1444" i="3"/>
  <c r="G1444" i="3"/>
  <c r="B1445" i="3"/>
  <c r="C1445" i="3"/>
  <c r="D1445" i="3"/>
  <c r="E1445" i="3"/>
  <c r="F1445" i="3"/>
  <c r="G1445" i="3"/>
  <c r="B1446" i="3"/>
  <c r="C1446" i="3"/>
  <c r="D1446" i="3"/>
  <c r="E1446" i="3"/>
  <c r="F1446" i="3"/>
  <c r="G1446" i="3"/>
  <c r="B1447" i="3"/>
  <c r="C1447" i="3"/>
  <c r="D1447" i="3"/>
  <c r="H1447" i="3" s="1"/>
  <c r="E1447" i="3"/>
  <c r="F1447" i="3"/>
  <c r="G1447" i="3"/>
  <c r="B1448" i="3"/>
  <c r="C1448" i="3"/>
  <c r="D1448" i="3"/>
  <c r="E1448" i="3"/>
  <c r="F1448" i="3"/>
  <c r="G1448" i="3"/>
  <c r="B1449" i="3"/>
  <c r="C1449" i="3"/>
  <c r="D1449" i="3"/>
  <c r="E1449" i="3"/>
  <c r="F1449" i="3"/>
  <c r="G1449" i="3"/>
  <c r="B1450" i="3"/>
  <c r="C1450" i="3"/>
  <c r="D1450" i="3"/>
  <c r="E1450" i="3"/>
  <c r="F1450" i="3"/>
  <c r="G1450" i="3"/>
  <c r="B1451" i="3"/>
  <c r="C1451" i="3"/>
  <c r="D1451" i="3"/>
  <c r="H1451" i="3" s="1"/>
  <c r="E1451" i="3"/>
  <c r="F1451" i="3"/>
  <c r="G1451" i="3"/>
  <c r="B1452" i="3"/>
  <c r="C1452" i="3"/>
  <c r="D1452" i="3"/>
  <c r="E1452" i="3"/>
  <c r="F1452" i="3"/>
  <c r="G1452" i="3"/>
  <c r="B1453" i="3"/>
  <c r="C1453" i="3"/>
  <c r="D1453" i="3"/>
  <c r="E1453" i="3"/>
  <c r="F1453" i="3"/>
  <c r="G1453" i="3"/>
  <c r="B1454" i="3"/>
  <c r="C1454" i="3"/>
  <c r="D1454" i="3"/>
  <c r="E1454" i="3"/>
  <c r="F1454" i="3"/>
  <c r="G1454" i="3"/>
  <c r="B1455" i="3"/>
  <c r="C1455" i="3"/>
  <c r="D1455" i="3"/>
  <c r="H1455" i="3" s="1"/>
  <c r="E1455" i="3"/>
  <c r="F1455" i="3"/>
  <c r="G1455" i="3"/>
  <c r="B1456" i="3"/>
  <c r="C1456" i="3"/>
  <c r="D1456" i="3"/>
  <c r="E1456" i="3"/>
  <c r="F1456" i="3"/>
  <c r="G1456" i="3"/>
  <c r="B1457" i="3"/>
  <c r="C1457" i="3"/>
  <c r="D1457" i="3"/>
  <c r="E1457" i="3"/>
  <c r="F1457" i="3"/>
  <c r="G1457" i="3"/>
  <c r="B1458" i="3"/>
  <c r="C1458" i="3"/>
  <c r="D1458" i="3"/>
  <c r="E1458" i="3"/>
  <c r="F1458" i="3"/>
  <c r="G1458" i="3"/>
  <c r="B1459" i="3"/>
  <c r="C1459" i="3"/>
  <c r="D1459" i="3"/>
  <c r="E1459" i="3"/>
  <c r="F1459" i="3"/>
  <c r="G1459" i="3"/>
  <c r="H1459" i="3"/>
  <c r="B1460" i="3"/>
  <c r="C1460" i="3"/>
  <c r="D1460" i="3"/>
  <c r="E1460" i="3"/>
  <c r="H1460" i="3" s="1"/>
  <c r="F1460" i="3"/>
  <c r="G1460" i="3"/>
  <c r="B1461" i="3"/>
  <c r="C1461" i="3"/>
  <c r="D1461" i="3"/>
  <c r="E1461" i="3"/>
  <c r="F1461" i="3"/>
  <c r="G1461" i="3"/>
  <c r="B1462" i="3"/>
  <c r="C1462" i="3"/>
  <c r="D1462" i="3"/>
  <c r="E1462" i="3"/>
  <c r="F1462" i="3"/>
  <c r="G1462" i="3"/>
  <c r="B1463" i="3"/>
  <c r="C1463" i="3"/>
  <c r="D1463" i="3"/>
  <c r="E1463" i="3"/>
  <c r="F1463" i="3"/>
  <c r="G1463" i="3"/>
  <c r="B1464" i="3"/>
  <c r="C1464" i="3"/>
  <c r="D1464" i="3"/>
  <c r="E1464" i="3"/>
  <c r="H1464" i="3" s="1"/>
  <c r="F1464" i="3"/>
  <c r="G1464" i="3"/>
  <c r="B1465" i="3"/>
  <c r="C1465" i="3"/>
  <c r="D1465" i="3"/>
  <c r="E1465" i="3"/>
  <c r="F1465" i="3"/>
  <c r="G1465" i="3"/>
  <c r="B1466" i="3"/>
  <c r="C1466" i="3"/>
  <c r="D1466" i="3"/>
  <c r="E1466" i="3"/>
  <c r="F1466" i="3"/>
  <c r="G1466" i="3"/>
  <c r="B1467" i="3"/>
  <c r="C1467" i="3"/>
  <c r="D1467" i="3"/>
  <c r="E1467" i="3"/>
  <c r="F1467" i="3"/>
  <c r="G1467" i="3"/>
  <c r="B1468" i="3"/>
  <c r="C1468" i="3"/>
  <c r="D1468" i="3"/>
  <c r="E1468" i="3"/>
  <c r="H1468" i="3" s="1"/>
  <c r="F1468" i="3"/>
  <c r="G1468" i="3"/>
  <c r="B1469" i="3"/>
  <c r="C1469" i="3"/>
  <c r="D1469" i="3"/>
  <c r="E1469" i="3"/>
  <c r="F1469" i="3"/>
  <c r="G1469" i="3"/>
  <c r="B1470" i="3"/>
  <c r="C1470" i="3"/>
  <c r="D1470" i="3"/>
  <c r="E1470" i="3"/>
  <c r="F1470" i="3"/>
  <c r="G1470" i="3"/>
  <c r="B1471" i="3"/>
  <c r="C1471" i="3"/>
  <c r="D1471" i="3"/>
  <c r="E1471" i="3"/>
  <c r="F1471" i="3"/>
  <c r="G1471" i="3"/>
  <c r="B1472" i="3"/>
  <c r="C1472" i="3"/>
  <c r="D1472" i="3"/>
  <c r="E1472" i="3"/>
  <c r="F1472" i="3"/>
  <c r="G1472" i="3"/>
  <c r="B1473" i="3"/>
  <c r="H1473" i="3" s="1"/>
  <c r="C1473" i="3"/>
  <c r="D1473" i="3"/>
  <c r="E1473" i="3"/>
  <c r="F1473" i="3"/>
  <c r="G1473" i="3"/>
  <c r="B1474" i="3"/>
  <c r="C1474" i="3"/>
  <c r="D1474" i="3"/>
  <c r="E1474" i="3"/>
  <c r="F1474" i="3"/>
  <c r="G1474" i="3"/>
  <c r="B1475" i="3"/>
  <c r="C1475" i="3"/>
  <c r="D1475" i="3"/>
  <c r="E1475" i="3"/>
  <c r="F1475" i="3"/>
  <c r="G1475" i="3"/>
  <c r="B1476" i="3"/>
  <c r="C1476" i="3"/>
  <c r="D1476" i="3"/>
  <c r="E1476" i="3"/>
  <c r="F1476" i="3"/>
  <c r="G1476" i="3"/>
  <c r="B1477" i="3"/>
  <c r="H1477" i="3" s="1"/>
  <c r="C1477" i="3"/>
  <c r="D1477" i="3"/>
  <c r="E1477" i="3"/>
  <c r="F1477" i="3"/>
  <c r="G1477" i="3"/>
  <c r="B1478" i="3"/>
  <c r="C1478" i="3"/>
  <c r="D1478" i="3"/>
  <c r="E1478" i="3"/>
  <c r="F1478" i="3"/>
  <c r="G1478" i="3"/>
  <c r="B1479" i="3"/>
  <c r="C1479" i="3"/>
  <c r="D1479" i="3"/>
  <c r="E1479" i="3"/>
  <c r="F1479" i="3"/>
  <c r="G1479" i="3"/>
  <c r="B1480" i="3"/>
  <c r="C1480" i="3"/>
  <c r="D1480" i="3"/>
  <c r="E1480" i="3"/>
  <c r="F1480" i="3"/>
  <c r="G1480" i="3"/>
  <c r="B1481" i="3"/>
  <c r="H1481" i="3" s="1"/>
  <c r="C1481" i="3"/>
  <c r="D1481" i="3"/>
  <c r="E1481" i="3"/>
  <c r="F1481" i="3"/>
  <c r="G1481" i="3"/>
  <c r="B1482" i="3"/>
  <c r="C1482" i="3"/>
  <c r="D1482" i="3"/>
  <c r="E1482" i="3"/>
  <c r="F1482" i="3"/>
  <c r="G1482" i="3"/>
  <c r="B1483" i="3"/>
  <c r="C1483" i="3"/>
  <c r="D1483" i="3"/>
  <c r="E1483" i="3"/>
  <c r="F1483" i="3"/>
  <c r="G1483" i="3"/>
  <c r="B1484" i="3"/>
  <c r="C1484" i="3"/>
  <c r="D1484" i="3"/>
  <c r="E1484" i="3"/>
  <c r="F1484" i="3"/>
  <c r="G1484" i="3"/>
  <c r="B1485" i="3"/>
  <c r="H1485" i="3" s="1"/>
  <c r="C1485" i="3"/>
  <c r="D1485" i="3"/>
  <c r="E1485" i="3"/>
  <c r="F1485" i="3"/>
  <c r="G1485" i="3"/>
  <c r="B1486" i="3"/>
  <c r="C1486" i="3"/>
  <c r="D1486" i="3"/>
  <c r="E1486" i="3"/>
  <c r="F1486" i="3"/>
  <c r="G1486" i="3"/>
  <c r="B1487" i="3"/>
  <c r="C1487" i="3"/>
  <c r="D1487" i="3"/>
  <c r="E1487" i="3"/>
  <c r="F1487" i="3"/>
  <c r="G1487" i="3"/>
  <c r="B1488" i="3"/>
  <c r="C1488" i="3"/>
  <c r="D1488" i="3"/>
  <c r="E1488" i="3"/>
  <c r="F1488" i="3"/>
  <c r="G1488" i="3"/>
  <c r="B1489" i="3"/>
  <c r="H1489" i="3" s="1"/>
  <c r="C1489" i="3"/>
  <c r="D1489" i="3"/>
  <c r="E1489" i="3"/>
  <c r="F1489" i="3"/>
  <c r="G1489" i="3"/>
  <c r="B1490" i="3"/>
  <c r="C1490" i="3"/>
  <c r="D1490" i="3"/>
  <c r="E1490" i="3"/>
  <c r="F1490" i="3"/>
  <c r="G1490" i="3"/>
  <c r="B1491" i="3"/>
  <c r="C1491" i="3"/>
  <c r="D1491" i="3"/>
  <c r="E1491" i="3"/>
  <c r="F1491" i="3"/>
  <c r="G1491" i="3"/>
  <c r="B1492" i="3"/>
  <c r="C1492" i="3"/>
  <c r="D1492" i="3"/>
  <c r="H1492" i="3" s="1"/>
  <c r="E1492" i="3"/>
  <c r="F1492" i="3"/>
  <c r="G1492" i="3"/>
  <c r="B1493" i="3"/>
  <c r="H1493" i="3" s="1"/>
  <c r="C1493" i="3"/>
  <c r="D1493" i="3"/>
  <c r="E1493" i="3"/>
  <c r="F1493" i="3"/>
  <c r="G1493" i="3"/>
  <c r="B1494" i="3"/>
  <c r="C1494" i="3"/>
  <c r="D1494" i="3"/>
  <c r="E1494" i="3"/>
  <c r="F1494" i="3"/>
  <c r="G1494" i="3"/>
  <c r="B1495" i="3"/>
  <c r="C1495" i="3"/>
  <c r="D1495" i="3"/>
  <c r="E1495" i="3"/>
  <c r="F1495" i="3"/>
  <c r="G1495" i="3"/>
  <c r="B1496" i="3"/>
  <c r="C1496" i="3"/>
  <c r="D1496" i="3"/>
  <c r="E1496" i="3"/>
  <c r="F1496" i="3"/>
  <c r="G1496" i="3"/>
  <c r="B1497" i="3"/>
  <c r="H1497" i="3" s="1"/>
  <c r="C1497" i="3"/>
  <c r="D1497" i="3"/>
  <c r="E1497" i="3"/>
  <c r="F1497" i="3"/>
  <c r="G1497" i="3"/>
  <c r="B1498" i="3"/>
  <c r="C1498" i="3"/>
  <c r="D1498" i="3"/>
  <c r="E1498" i="3"/>
  <c r="F1498" i="3"/>
  <c r="G1498" i="3"/>
  <c r="B1499" i="3"/>
  <c r="C1499" i="3"/>
  <c r="D1499" i="3"/>
  <c r="E1499" i="3"/>
  <c r="F1499" i="3"/>
  <c r="G1499" i="3"/>
  <c r="B1500" i="3"/>
  <c r="C1500" i="3"/>
  <c r="D1500" i="3"/>
  <c r="E1500" i="3"/>
  <c r="F1500" i="3"/>
  <c r="G1500" i="3"/>
  <c r="B1501" i="3"/>
  <c r="H1501" i="3" s="1"/>
  <c r="C1501" i="3"/>
  <c r="D1501" i="3"/>
  <c r="E1501" i="3"/>
  <c r="F1501" i="3"/>
  <c r="G1501" i="3"/>
  <c r="B1502" i="3"/>
  <c r="C1502" i="3"/>
  <c r="D1502" i="3"/>
  <c r="E1502" i="3"/>
  <c r="F1502" i="3"/>
  <c r="G1502" i="3"/>
  <c r="B1503" i="3"/>
  <c r="C1503" i="3"/>
  <c r="D1503" i="3"/>
  <c r="E1503" i="3"/>
  <c r="F1503" i="3"/>
  <c r="G1503" i="3"/>
  <c r="B1504" i="3"/>
  <c r="C1504" i="3"/>
  <c r="D1504" i="3"/>
  <c r="H1504" i="3" s="1"/>
  <c r="E1504" i="3"/>
  <c r="F1504" i="3"/>
  <c r="G1504" i="3"/>
  <c r="B1505" i="3"/>
  <c r="H1505" i="3" s="1"/>
  <c r="C1505" i="3"/>
  <c r="D1505" i="3"/>
  <c r="E1505" i="3"/>
  <c r="F1505" i="3"/>
  <c r="G1505" i="3"/>
  <c r="B1506" i="3"/>
  <c r="C1506" i="3"/>
  <c r="D1506" i="3"/>
  <c r="E1506" i="3"/>
  <c r="F1506" i="3"/>
  <c r="G1506" i="3"/>
  <c r="B1507" i="3"/>
  <c r="C1507" i="3"/>
  <c r="D1507" i="3"/>
  <c r="E1507" i="3"/>
  <c r="F1507" i="3"/>
  <c r="G1507" i="3"/>
  <c r="B1508" i="3"/>
  <c r="C1508" i="3"/>
  <c r="D1508" i="3"/>
  <c r="E1508" i="3"/>
  <c r="F1508" i="3"/>
  <c r="G1508" i="3"/>
  <c r="B1509" i="3"/>
  <c r="H1509" i="3" s="1"/>
  <c r="C1509" i="3"/>
  <c r="D1509" i="3"/>
  <c r="E1509" i="3"/>
  <c r="F1509" i="3"/>
  <c r="G1509" i="3"/>
  <c r="B1510" i="3"/>
  <c r="C1510" i="3"/>
  <c r="D1510" i="3"/>
  <c r="E1510" i="3"/>
  <c r="F1510" i="3"/>
  <c r="G1510" i="3"/>
  <c r="B1511" i="3"/>
  <c r="C1511" i="3"/>
  <c r="D1511" i="3"/>
  <c r="E1511" i="3"/>
  <c r="F1511" i="3"/>
  <c r="G1511" i="3"/>
  <c r="B1512" i="3"/>
  <c r="C1512" i="3"/>
  <c r="D1512" i="3"/>
  <c r="E1512" i="3"/>
  <c r="F1512" i="3"/>
  <c r="G1512" i="3"/>
  <c r="B1513" i="3"/>
  <c r="H1513" i="3" s="1"/>
  <c r="C1513" i="3"/>
  <c r="D1513" i="3"/>
  <c r="E1513" i="3"/>
  <c r="F1513" i="3"/>
  <c r="G1513" i="3"/>
  <c r="B1514" i="3"/>
  <c r="C1514" i="3"/>
  <c r="D1514" i="3"/>
  <c r="E1514" i="3"/>
  <c r="F1514" i="3"/>
  <c r="G1514" i="3"/>
  <c r="B1515" i="3"/>
  <c r="C1515" i="3"/>
  <c r="D1515" i="3"/>
  <c r="E1515" i="3"/>
  <c r="F1515" i="3"/>
  <c r="G1515" i="3"/>
  <c r="B1516" i="3"/>
  <c r="C1516" i="3"/>
  <c r="D1516" i="3"/>
  <c r="H1516" i="3" s="1"/>
  <c r="E1516" i="3"/>
  <c r="F1516" i="3"/>
  <c r="G1516" i="3"/>
  <c r="B1517" i="3"/>
  <c r="H1517" i="3" s="1"/>
  <c r="C1517" i="3"/>
  <c r="D1517" i="3"/>
  <c r="E1517" i="3"/>
  <c r="F1517" i="3"/>
  <c r="G1517" i="3"/>
  <c r="B1518" i="3"/>
  <c r="C1518" i="3"/>
  <c r="D1518" i="3"/>
  <c r="E1518" i="3"/>
  <c r="F1518" i="3"/>
  <c r="G1518" i="3"/>
  <c r="B1519" i="3"/>
  <c r="C1519" i="3"/>
  <c r="D1519" i="3"/>
  <c r="E1519" i="3"/>
  <c r="F1519" i="3"/>
  <c r="G1519" i="3"/>
  <c r="B1520" i="3"/>
  <c r="C1520" i="3"/>
  <c r="D1520" i="3"/>
  <c r="E1520" i="3"/>
  <c r="F1520" i="3"/>
  <c r="G1520" i="3"/>
  <c r="B1521" i="3"/>
  <c r="C1521" i="3"/>
  <c r="D1521" i="3"/>
  <c r="E1521" i="3"/>
  <c r="F1521" i="3"/>
  <c r="G1521" i="3"/>
  <c r="B1522" i="3"/>
  <c r="C1522" i="3"/>
  <c r="D1522" i="3"/>
  <c r="E1522" i="3"/>
  <c r="F1522" i="3"/>
  <c r="G1522" i="3"/>
  <c r="B1523" i="3"/>
  <c r="C1523" i="3"/>
  <c r="D1523" i="3"/>
  <c r="E1523" i="3"/>
  <c r="F1523" i="3"/>
  <c r="G1523" i="3"/>
  <c r="B1524" i="3"/>
  <c r="C1524" i="3"/>
  <c r="D1524" i="3"/>
  <c r="E1524" i="3"/>
  <c r="F1524" i="3"/>
  <c r="G1524" i="3"/>
  <c r="B1525" i="3"/>
  <c r="H1525" i="3" s="1"/>
  <c r="C1525" i="3"/>
  <c r="D1525" i="3"/>
  <c r="E1525" i="3"/>
  <c r="F1525" i="3"/>
  <c r="G1525" i="3"/>
  <c r="B1526" i="3"/>
  <c r="C1526" i="3"/>
  <c r="D1526" i="3"/>
  <c r="E1526" i="3"/>
  <c r="F1526" i="3"/>
  <c r="G1526" i="3"/>
  <c r="B1527" i="3"/>
  <c r="H1527" i="3" s="1"/>
  <c r="C1527" i="3"/>
  <c r="D1527" i="3"/>
  <c r="E1527" i="3"/>
  <c r="F1527" i="3"/>
  <c r="G1527" i="3"/>
  <c r="B1528" i="3"/>
  <c r="C1528" i="3"/>
  <c r="D1528" i="3"/>
  <c r="E1528" i="3"/>
  <c r="F1528" i="3"/>
  <c r="G1528" i="3"/>
  <c r="B1529" i="3"/>
  <c r="C1529" i="3"/>
  <c r="D1529" i="3"/>
  <c r="E1529" i="3"/>
  <c r="F1529" i="3"/>
  <c r="G1529" i="3"/>
  <c r="B1530" i="3"/>
  <c r="C1530" i="3"/>
  <c r="D1530" i="3"/>
  <c r="E1530" i="3"/>
  <c r="F1530" i="3"/>
  <c r="G1530" i="3"/>
  <c r="B1531" i="3"/>
  <c r="H1531" i="3" s="1"/>
  <c r="C1531" i="3"/>
  <c r="D1531" i="3"/>
  <c r="E1531" i="3"/>
  <c r="F1531" i="3"/>
  <c r="G1531" i="3"/>
  <c r="B1532" i="3"/>
  <c r="C1532" i="3"/>
  <c r="D1532" i="3"/>
  <c r="E1532" i="3"/>
  <c r="F1532" i="3"/>
  <c r="G1532" i="3"/>
  <c r="B1533" i="3"/>
  <c r="C1533" i="3"/>
  <c r="D1533" i="3"/>
  <c r="E1533" i="3"/>
  <c r="F1533" i="3"/>
  <c r="G1533" i="3"/>
  <c r="B1534" i="3"/>
  <c r="C1534" i="3"/>
  <c r="D1534" i="3"/>
  <c r="E1534" i="3"/>
  <c r="F1534" i="3"/>
  <c r="G1534" i="3"/>
  <c r="B1535" i="3"/>
  <c r="C1535" i="3"/>
  <c r="D1535" i="3"/>
  <c r="H1535" i="3" s="1"/>
  <c r="E1535" i="3"/>
  <c r="F1535" i="3"/>
  <c r="G1535" i="3"/>
  <c r="B1536" i="3"/>
  <c r="C1536" i="3"/>
  <c r="D1536" i="3"/>
  <c r="E1536" i="3"/>
  <c r="F1536" i="3"/>
  <c r="G1536" i="3"/>
  <c r="B1537" i="3"/>
  <c r="C1537" i="3"/>
  <c r="D1537" i="3"/>
  <c r="E1537" i="3"/>
  <c r="F1537" i="3"/>
  <c r="G1537" i="3"/>
  <c r="B1538" i="3"/>
  <c r="H1538" i="3" s="1"/>
  <c r="C1538" i="3"/>
  <c r="D1538" i="3"/>
  <c r="E1538" i="3"/>
  <c r="F1538" i="3"/>
  <c r="G1538" i="3"/>
  <c r="B1539" i="3"/>
  <c r="C1539" i="3"/>
  <c r="D1539" i="3"/>
  <c r="H1539" i="3" s="1"/>
  <c r="E1539" i="3"/>
  <c r="F1539" i="3"/>
  <c r="G1539" i="3"/>
  <c r="B1540" i="3"/>
  <c r="C1540" i="3"/>
  <c r="D1540" i="3"/>
  <c r="E1540" i="3"/>
  <c r="F1540" i="3"/>
  <c r="G1540" i="3"/>
  <c r="B1541" i="3"/>
  <c r="C1541" i="3"/>
  <c r="D1541" i="3"/>
  <c r="E1541" i="3"/>
  <c r="F1541" i="3"/>
  <c r="G1541" i="3"/>
  <c r="B1542" i="3"/>
  <c r="C1542" i="3"/>
  <c r="D1542" i="3"/>
  <c r="E1542" i="3"/>
  <c r="F1542" i="3"/>
  <c r="G1542" i="3"/>
  <c r="B1543" i="3"/>
  <c r="C1543" i="3"/>
  <c r="D1543" i="3"/>
  <c r="H1543" i="3" s="1"/>
  <c r="E1543" i="3"/>
  <c r="F1543" i="3"/>
  <c r="G1543" i="3"/>
  <c r="B1544" i="3"/>
  <c r="C1544" i="3"/>
  <c r="D1544" i="3"/>
  <c r="E1544" i="3"/>
  <c r="F1544" i="3"/>
  <c r="G1544" i="3"/>
  <c r="B1545" i="3"/>
  <c r="C1545" i="3"/>
  <c r="D1545" i="3"/>
  <c r="E1545" i="3"/>
  <c r="F1545" i="3"/>
  <c r="G1545" i="3"/>
  <c r="B1546" i="3"/>
  <c r="C1546" i="3"/>
  <c r="D1546" i="3"/>
  <c r="E1546" i="3"/>
  <c r="F1546" i="3"/>
  <c r="G1546" i="3"/>
  <c r="B1547" i="3"/>
  <c r="C1547" i="3"/>
  <c r="H1547" i="3" s="1"/>
  <c r="D1547" i="3"/>
  <c r="E1547" i="3"/>
  <c r="F1547" i="3"/>
  <c r="G1547" i="3"/>
  <c r="B1548" i="3"/>
  <c r="C1548" i="3"/>
  <c r="D1548" i="3"/>
  <c r="E1548" i="3"/>
  <c r="F1548" i="3"/>
  <c r="G1548" i="3"/>
  <c r="B1549" i="3"/>
  <c r="C1549" i="3"/>
  <c r="D1549" i="3"/>
  <c r="E1549" i="3"/>
  <c r="F1549" i="3"/>
  <c r="G1549" i="3"/>
  <c r="B1550" i="3"/>
  <c r="C1550" i="3"/>
  <c r="D1550" i="3"/>
  <c r="E1550" i="3"/>
  <c r="F1550" i="3"/>
  <c r="G1550" i="3"/>
  <c r="B1551" i="3"/>
  <c r="H1551" i="3" s="1"/>
  <c r="C1551" i="3"/>
  <c r="D1551" i="3"/>
  <c r="E1551" i="3"/>
  <c r="F1551" i="3"/>
  <c r="G1551" i="3"/>
  <c r="B1552" i="3"/>
  <c r="C1552" i="3"/>
  <c r="D1552" i="3"/>
  <c r="E1552" i="3"/>
  <c r="F1552" i="3"/>
  <c r="G1552" i="3"/>
  <c r="B1553" i="3"/>
  <c r="C1553" i="3"/>
  <c r="D1553" i="3"/>
  <c r="E1553" i="3"/>
  <c r="F1553" i="3"/>
  <c r="G1553" i="3"/>
  <c r="B1554" i="3"/>
  <c r="C1554" i="3"/>
  <c r="D1554" i="3"/>
  <c r="E1554" i="3"/>
  <c r="F1554" i="3"/>
  <c r="G1554" i="3"/>
  <c r="B1555" i="3"/>
  <c r="H1555" i="3" s="1"/>
  <c r="C1555" i="3"/>
  <c r="D1555" i="3"/>
  <c r="E1555" i="3"/>
  <c r="F1555" i="3"/>
  <c r="G1555" i="3"/>
  <c r="B1556" i="3"/>
  <c r="C1556" i="3"/>
  <c r="D1556" i="3"/>
  <c r="E1556" i="3"/>
  <c r="F1556" i="3"/>
  <c r="G1556" i="3"/>
  <c r="B1557" i="3"/>
  <c r="C1557" i="3"/>
  <c r="D1557" i="3"/>
  <c r="E1557" i="3"/>
  <c r="F1557" i="3"/>
  <c r="G1557" i="3"/>
  <c r="B1558" i="3"/>
  <c r="C1558" i="3"/>
  <c r="D1558" i="3"/>
  <c r="E1558" i="3"/>
  <c r="F1558" i="3"/>
  <c r="G1558" i="3"/>
  <c r="B1559" i="3"/>
  <c r="C1559" i="3"/>
  <c r="D1559" i="3"/>
  <c r="E1559" i="3"/>
  <c r="F1559" i="3"/>
  <c r="G1559" i="3"/>
  <c r="H1559" i="3"/>
  <c r="B1560" i="3"/>
  <c r="C1560" i="3"/>
  <c r="D1560" i="3"/>
  <c r="E1560" i="3"/>
  <c r="H1560" i="3" s="1"/>
  <c r="F1560" i="3"/>
  <c r="G1560" i="3"/>
  <c r="B1561" i="3"/>
  <c r="C1561" i="3"/>
  <c r="D1561" i="3"/>
  <c r="E1561" i="3"/>
  <c r="F1561" i="3"/>
  <c r="G1561" i="3"/>
  <c r="B1562" i="3"/>
  <c r="C1562" i="3"/>
  <c r="D1562" i="3"/>
  <c r="E1562" i="3"/>
  <c r="F1562" i="3"/>
  <c r="G1562" i="3"/>
  <c r="B1563" i="3"/>
  <c r="C1563" i="3"/>
  <c r="D1563" i="3"/>
  <c r="E1563" i="3"/>
  <c r="F1563" i="3"/>
  <c r="G1563" i="3"/>
  <c r="B1564" i="3"/>
  <c r="C1564" i="3"/>
  <c r="D1564" i="3"/>
  <c r="E1564" i="3"/>
  <c r="F1564" i="3"/>
  <c r="G1564" i="3"/>
  <c r="B1565" i="3"/>
  <c r="C1565" i="3"/>
  <c r="D1565" i="3"/>
  <c r="E1565" i="3"/>
  <c r="F1565" i="3"/>
  <c r="G1565" i="3"/>
  <c r="B1566" i="3"/>
  <c r="C1566" i="3"/>
  <c r="D1566" i="3"/>
  <c r="E1566" i="3"/>
  <c r="F1566" i="3"/>
  <c r="G1566" i="3"/>
  <c r="B1567" i="3"/>
  <c r="C1567" i="3"/>
  <c r="H1567" i="3" s="1"/>
  <c r="D1567" i="3"/>
  <c r="E1567" i="3"/>
  <c r="F1567" i="3"/>
  <c r="G1567" i="3"/>
  <c r="B1568" i="3"/>
  <c r="C1568" i="3"/>
  <c r="D1568" i="3"/>
  <c r="E1568" i="3"/>
  <c r="F1568" i="3"/>
  <c r="G1568" i="3"/>
  <c r="B1569" i="3"/>
  <c r="C1569" i="3"/>
  <c r="D1569" i="3"/>
  <c r="E1569" i="3"/>
  <c r="F1569" i="3"/>
  <c r="G1569" i="3"/>
  <c r="B1570" i="3"/>
  <c r="C1570" i="3"/>
  <c r="D1570" i="3"/>
  <c r="E1570" i="3"/>
  <c r="F1570" i="3"/>
  <c r="G1570" i="3"/>
  <c r="B1571" i="3"/>
  <c r="C1571" i="3"/>
  <c r="D1571" i="3"/>
  <c r="E1571" i="3"/>
  <c r="F1571" i="3"/>
  <c r="G1571" i="3"/>
  <c r="B1572" i="3"/>
  <c r="C1572" i="3"/>
  <c r="D1572" i="3"/>
  <c r="E1572" i="3"/>
  <c r="F1572" i="3"/>
  <c r="G1572" i="3"/>
  <c r="H1561" i="3" l="1"/>
  <c r="H1554" i="3"/>
  <c r="H1545" i="3"/>
  <c r="H1544" i="3"/>
  <c r="H1443" i="3"/>
  <c r="H1415" i="3"/>
  <c r="H1413" i="3"/>
  <c r="H1383" i="3"/>
  <c r="H1571" i="3"/>
  <c r="H1570" i="3"/>
  <c r="H1557" i="3"/>
  <c r="H1541" i="3"/>
  <c r="H1523" i="3"/>
  <c r="H1522" i="3"/>
  <c r="H1519" i="3"/>
  <c r="H1518" i="3"/>
  <c r="H1515" i="3"/>
  <c r="H1514" i="3"/>
  <c r="H1511" i="3"/>
  <c r="H1510" i="3"/>
  <c r="H1507" i="3"/>
  <c r="H1506" i="3"/>
  <c r="H1503" i="3"/>
  <c r="H1502" i="3"/>
  <c r="H1499" i="3"/>
  <c r="H1498" i="3"/>
  <c r="H1399" i="3"/>
  <c r="H1387" i="3"/>
  <c r="H1385" i="3"/>
  <c r="H1563" i="3"/>
  <c r="H1548" i="3"/>
  <c r="H1528" i="3"/>
  <c r="H1524" i="3"/>
  <c r="H1512" i="3"/>
  <c r="H1508" i="3"/>
  <c r="H1500" i="3"/>
  <c r="H1496" i="3"/>
  <c r="H1488" i="3"/>
  <c r="H1484" i="3"/>
  <c r="H1480" i="3"/>
  <c r="H1471" i="3"/>
  <c r="H1458" i="3"/>
  <c r="H1454" i="3"/>
  <c r="H1450" i="3"/>
  <c r="H1446" i="3"/>
  <c r="H1370" i="3"/>
  <c r="H1364" i="3"/>
  <c r="H1360" i="3"/>
  <c r="H1357" i="3"/>
  <c r="H1353" i="3"/>
  <c r="H1349" i="3"/>
  <c r="H1345" i="3"/>
  <c r="H1341" i="3"/>
  <c r="H1330" i="3"/>
  <c r="H1326" i="3"/>
  <c r="H1320" i="3"/>
  <c r="H1316" i="3"/>
  <c r="H1312" i="3"/>
  <c r="H1308" i="3"/>
  <c r="H1305" i="3"/>
  <c r="H1301" i="3"/>
  <c r="H1290" i="3"/>
  <c r="H1286" i="3"/>
  <c r="H1280" i="3"/>
  <c r="H1276" i="3"/>
  <c r="H1273" i="3"/>
  <c r="H1269" i="3"/>
  <c r="H1262" i="3"/>
  <c r="H1258" i="3"/>
  <c r="H1252" i="3"/>
  <c r="H1248" i="3"/>
  <c r="H1245" i="3"/>
  <c r="H1238" i="3"/>
  <c r="H1234" i="3"/>
  <c r="H1228" i="3"/>
  <c r="H1225" i="3"/>
  <c r="H1221" i="3"/>
  <c r="H1210" i="3"/>
  <c r="H1204" i="3"/>
  <c r="H1195" i="3"/>
  <c r="H1188" i="3"/>
  <c r="H1186" i="3"/>
  <c r="H1172" i="3"/>
  <c r="H1170" i="3"/>
  <c r="H1156" i="3"/>
  <c r="H1154" i="3"/>
  <c r="H1140" i="3"/>
  <c r="H1138" i="3"/>
  <c r="H1125" i="3"/>
  <c r="H1109" i="3"/>
  <c r="H1093" i="3"/>
  <c r="H1077" i="3"/>
  <c r="H1061" i="3"/>
  <c r="H773" i="3"/>
  <c r="H771" i="3"/>
  <c r="H766" i="3"/>
  <c r="H757" i="3"/>
  <c r="H755" i="3"/>
  <c r="H750" i="3"/>
  <c r="H741" i="3"/>
  <c r="H739" i="3"/>
  <c r="H734" i="3"/>
  <c r="H725" i="3"/>
  <c r="H723" i="3"/>
  <c r="H718" i="3"/>
  <c r="H709" i="3"/>
  <c r="H707" i="3"/>
  <c r="H702" i="3"/>
  <c r="H693" i="3"/>
  <c r="H691" i="3"/>
  <c r="H686" i="3"/>
  <c r="H677" i="3"/>
  <c r="H675" i="3"/>
  <c r="H668" i="3"/>
  <c r="H652" i="3"/>
  <c r="H620" i="3"/>
  <c r="H597" i="3"/>
  <c r="H595" i="3"/>
  <c r="H572" i="3"/>
  <c r="H533" i="3"/>
  <c r="H531" i="3"/>
  <c r="H508" i="3"/>
  <c r="H1469" i="3"/>
  <c r="H1465" i="3"/>
  <c r="H1461" i="3"/>
  <c r="H1456" i="3"/>
  <c r="H1442" i="3"/>
  <c r="H1439" i="3"/>
  <c r="H1438" i="3"/>
  <c r="H1435" i="3"/>
  <c r="H1434" i="3"/>
  <c r="H1431" i="3"/>
  <c r="H1430" i="3"/>
  <c r="H1427" i="3"/>
  <c r="H1426" i="3"/>
  <c r="H1423" i="3"/>
  <c r="H1422" i="3"/>
  <c r="H1419" i="3"/>
  <c r="H1418" i="3"/>
  <c r="H1409" i="3"/>
  <c r="H1404" i="3"/>
  <c r="H1400" i="3"/>
  <c r="H1398" i="3"/>
  <c r="H1395" i="3"/>
  <c r="H1394" i="3"/>
  <c r="H1391" i="3"/>
  <c r="H1390" i="3"/>
  <c r="H1381" i="3"/>
  <c r="H1377" i="3"/>
  <c r="H1373" i="3"/>
  <c r="H1366" i="3"/>
  <c r="H1363" i="3"/>
  <c r="H1362" i="3"/>
  <c r="H1356" i="3"/>
  <c r="H1352" i="3"/>
  <c r="H1348" i="3"/>
  <c r="H1344" i="3"/>
  <c r="H1340" i="3"/>
  <c r="H1337" i="3"/>
  <c r="H1333" i="3"/>
  <c r="H1322" i="3"/>
  <c r="H1319" i="3"/>
  <c r="H1318" i="3"/>
  <c r="H1315" i="3"/>
  <c r="H1314" i="3"/>
  <c r="H1311" i="3"/>
  <c r="H1310" i="3"/>
  <c r="H1304" i="3"/>
  <c r="H1300" i="3"/>
  <c r="H1297" i="3"/>
  <c r="H1293" i="3"/>
  <c r="H1282" i="3"/>
  <c r="H1279" i="3"/>
  <c r="H1278" i="3"/>
  <c r="H1272" i="3"/>
  <c r="H1268" i="3"/>
  <c r="H1265" i="3"/>
  <c r="H1254" i="3"/>
  <c r="H1251" i="3"/>
  <c r="H1250" i="3"/>
  <c r="H1244" i="3"/>
  <c r="H1241" i="3"/>
  <c r="H1230" i="3"/>
  <c r="H1224" i="3"/>
  <c r="H1220" i="3"/>
  <c r="H1217" i="3"/>
  <c r="H1213" i="3"/>
  <c r="H1206" i="3"/>
  <c r="H1202" i="3"/>
  <c r="H1191" i="3"/>
  <c r="H1175" i="3"/>
  <c r="H1159" i="3"/>
  <c r="H1143" i="3"/>
  <c r="H1040" i="3"/>
  <c r="H1024" i="3"/>
  <c r="H1008" i="3"/>
  <c r="H993" i="3"/>
  <c r="H977" i="3"/>
  <c r="H961" i="3"/>
  <c r="H945" i="3"/>
  <c r="H929" i="3"/>
  <c r="H913" i="3"/>
  <c r="H897" i="3"/>
  <c r="H881" i="3"/>
  <c r="H865" i="3"/>
  <c r="H849" i="3"/>
  <c r="H833" i="3"/>
  <c r="H817" i="3"/>
  <c r="H801" i="3"/>
  <c r="H785" i="3"/>
  <c r="H769" i="3"/>
  <c r="H767" i="3"/>
  <c r="H762" i="3"/>
  <c r="H753" i="3"/>
  <c r="H751" i="3"/>
  <c r="H746" i="3"/>
  <c r="H737" i="3"/>
  <c r="H735" i="3"/>
  <c r="H730" i="3"/>
  <c r="H721" i="3"/>
  <c r="H719" i="3"/>
  <c r="H714" i="3"/>
  <c r="H705" i="3"/>
  <c r="H703" i="3"/>
  <c r="H698" i="3"/>
  <c r="H689" i="3"/>
  <c r="H687" i="3"/>
  <c r="H682" i="3"/>
  <c r="H666" i="3"/>
  <c r="H650" i="3"/>
  <c r="H629" i="3"/>
  <c r="H625" i="3"/>
  <c r="H618" i="3"/>
  <c r="H616" i="3"/>
  <c r="H581" i="3"/>
  <c r="H579" i="3"/>
  <c r="H577" i="3"/>
  <c r="H556" i="3"/>
  <c r="H517" i="3"/>
  <c r="H515" i="3"/>
  <c r="H513" i="3"/>
  <c r="H492" i="3"/>
  <c r="H1495" i="3"/>
  <c r="H1494" i="3"/>
  <c r="H1491" i="3"/>
  <c r="H1490" i="3"/>
  <c r="H1487" i="3"/>
  <c r="H1486" i="3"/>
  <c r="H1483" i="3"/>
  <c r="H1482" i="3"/>
  <c r="H1479" i="3"/>
  <c r="H1478" i="3"/>
  <c r="H1475" i="3"/>
  <c r="H1474" i="3"/>
  <c r="H1457" i="3"/>
  <c r="H1453" i="3"/>
  <c r="H1452" i="3"/>
  <c r="H1449" i="3"/>
  <c r="H1448" i="3"/>
  <c r="H1445" i="3"/>
  <c r="H1444" i="3"/>
  <c r="H1424" i="3"/>
  <c r="H1420" i="3"/>
  <c r="H1416" i="3"/>
  <c r="H1414" i="3"/>
  <c r="H1405" i="3"/>
  <c r="H1401" i="3"/>
  <c r="H1396" i="3"/>
  <c r="H1392" i="3"/>
  <c r="H1388" i="3"/>
  <c r="H1386" i="3"/>
  <c r="H1380" i="3"/>
  <c r="H1376" i="3"/>
  <c r="H1372" i="3"/>
  <c r="H1369" i="3"/>
  <c r="H1358" i="3"/>
  <c r="H1355" i="3"/>
  <c r="H1354" i="3"/>
  <c r="H1351" i="3"/>
  <c r="H1350" i="3"/>
  <c r="H1347" i="3"/>
  <c r="H1346" i="3"/>
  <c r="H1343" i="3"/>
  <c r="H1342" i="3"/>
  <c r="H1336" i="3"/>
  <c r="H1332" i="3"/>
  <c r="H1329" i="3"/>
  <c r="H1325" i="3"/>
  <c r="H1306" i="3"/>
  <c r="H1303" i="3"/>
  <c r="H1302" i="3"/>
  <c r="H1296" i="3"/>
  <c r="H1292" i="3"/>
  <c r="H1289" i="3"/>
  <c r="H1285" i="3"/>
  <c r="H1274" i="3"/>
  <c r="H1271" i="3"/>
  <c r="H1270" i="3"/>
  <c r="H1264" i="3"/>
  <c r="H1261" i="3"/>
  <c r="H1257" i="3"/>
  <c r="H1246" i="3"/>
  <c r="H1240" i="3"/>
  <c r="H1237" i="3"/>
  <c r="H1233" i="3"/>
  <c r="H1226" i="3"/>
  <c r="H1223" i="3"/>
  <c r="H1222" i="3"/>
  <c r="H1216" i="3"/>
  <c r="H1212" i="3"/>
  <c r="H1209" i="3"/>
  <c r="H1201" i="3"/>
  <c r="H1196" i="3"/>
  <c r="H1194" i="3"/>
  <c r="H1180" i="3"/>
  <c r="H1178" i="3"/>
  <c r="H1164" i="3"/>
  <c r="H1162" i="3"/>
  <c r="H1148" i="3"/>
  <c r="H1146" i="3"/>
  <c r="H1052" i="3"/>
  <c r="H1036" i="3"/>
  <c r="H1020" i="3"/>
  <c r="H1004" i="3"/>
  <c r="H765" i="3"/>
  <c r="H763" i="3"/>
  <c r="H758" i="3"/>
  <c r="H749" i="3"/>
  <c r="H747" i="3"/>
  <c r="H742" i="3"/>
  <c r="H733" i="3"/>
  <c r="H731" i="3"/>
  <c r="H726" i="3"/>
  <c r="H717" i="3"/>
  <c r="H715" i="3"/>
  <c r="H710" i="3"/>
  <c r="H701" i="3"/>
  <c r="H699" i="3"/>
  <c r="H694" i="3"/>
  <c r="H685" i="3"/>
  <c r="H683" i="3"/>
  <c r="H678" i="3"/>
  <c r="H662" i="3"/>
  <c r="H660" i="3"/>
  <c r="H642" i="3"/>
  <c r="H638" i="3"/>
  <c r="H606" i="3"/>
  <c r="H604" i="3"/>
  <c r="H565" i="3"/>
  <c r="H563" i="3"/>
  <c r="H540" i="3"/>
  <c r="H501" i="3"/>
  <c r="H499" i="3"/>
  <c r="H497" i="3"/>
  <c r="H1476" i="3"/>
  <c r="H1472" i="3"/>
  <c r="H1470" i="3"/>
  <c r="H1467" i="3"/>
  <c r="H1466" i="3"/>
  <c r="H1463" i="3"/>
  <c r="H1462" i="3"/>
  <c r="H1441" i="3"/>
  <c r="H1440" i="3"/>
  <c r="H1437" i="3"/>
  <c r="H1436" i="3"/>
  <c r="H1433" i="3"/>
  <c r="H1432" i="3"/>
  <c r="H1429" i="3"/>
  <c r="H1428" i="3"/>
  <c r="H1425" i="3"/>
  <c r="H1421" i="3"/>
  <c r="H1417" i="3"/>
  <c r="H1412" i="3"/>
  <c r="H1410" i="3"/>
  <c r="H1397" i="3"/>
  <c r="H1393" i="3"/>
  <c r="H1389" i="3"/>
  <c r="H1384" i="3"/>
  <c r="H1382" i="3"/>
  <c r="H1379" i="3"/>
  <c r="H1378" i="3"/>
  <c r="H1375" i="3"/>
  <c r="H1374" i="3"/>
  <c r="H1368" i="3"/>
  <c r="H1365" i="3"/>
  <c r="H1361" i="3"/>
  <c r="H1338" i="3"/>
  <c r="H1335" i="3"/>
  <c r="H1334" i="3"/>
  <c r="H1328" i="3"/>
  <c r="H1324" i="3"/>
  <c r="H1321" i="3"/>
  <c r="H1317" i="3"/>
  <c r="H1313" i="3"/>
  <c r="H1309" i="3"/>
  <c r="H1298" i="3"/>
  <c r="H1295" i="3"/>
  <c r="H1294" i="3"/>
  <c r="H1288" i="3"/>
  <c r="H1284" i="3"/>
  <c r="H1281" i="3"/>
  <c r="H1277" i="3"/>
  <c r="H1266" i="3"/>
  <c r="H1260" i="3"/>
  <c r="H1256" i="3"/>
  <c r="H1253" i="3"/>
  <c r="H1249" i="3"/>
  <c r="H1242" i="3"/>
  <c r="H1236" i="3"/>
  <c r="H1232" i="3"/>
  <c r="H1229" i="3"/>
  <c r="H1218" i="3"/>
  <c r="H1215" i="3"/>
  <c r="H1214" i="3"/>
  <c r="H1208" i="3"/>
  <c r="H1205" i="3"/>
  <c r="H1198" i="3"/>
  <c r="H1183" i="3"/>
  <c r="H1167" i="3"/>
  <c r="H1151" i="3"/>
  <c r="H1135" i="3"/>
  <c r="H1129" i="3"/>
  <c r="H1119" i="3"/>
  <c r="H1113" i="3"/>
  <c r="H1103" i="3"/>
  <c r="H1097" i="3"/>
  <c r="H1087" i="3"/>
  <c r="H1081" i="3"/>
  <c r="H1071" i="3"/>
  <c r="H1065" i="3"/>
  <c r="H1055" i="3"/>
  <c r="H1048" i="3"/>
  <c r="H1032" i="3"/>
  <c r="H1016" i="3"/>
  <c r="H1000" i="3"/>
  <c r="H985" i="3"/>
  <c r="H969" i="3"/>
  <c r="H953" i="3"/>
  <c r="H937" i="3"/>
  <c r="H921" i="3"/>
  <c r="H905" i="3"/>
  <c r="H889" i="3"/>
  <c r="H873" i="3"/>
  <c r="H857" i="3"/>
  <c r="H841" i="3"/>
  <c r="H825" i="3"/>
  <c r="H809" i="3"/>
  <c r="H793" i="3"/>
  <c r="H777" i="3"/>
  <c r="H770" i="3"/>
  <c r="H761" i="3"/>
  <c r="H759" i="3"/>
  <c r="H754" i="3"/>
  <c r="H745" i="3"/>
  <c r="H743" i="3"/>
  <c r="H738" i="3"/>
  <c r="H729" i="3"/>
  <c r="H727" i="3"/>
  <c r="H722" i="3"/>
  <c r="H713" i="3"/>
  <c r="H711" i="3"/>
  <c r="H706" i="3"/>
  <c r="H697" i="3"/>
  <c r="H695" i="3"/>
  <c r="H690" i="3"/>
  <c r="H681" i="3"/>
  <c r="H679" i="3"/>
  <c r="H674" i="3"/>
  <c r="H672" i="3"/>
  <c r="H658" i="3"/>
  <c r="H645" i="3"/>
  <c r="H641" i="3"/>
  <c r="H613" i="3"/>
  <c r="H611" i="3"/>
  <c r="H609" i="3"/>
  <c r="H607" i="3"/>
  <c r="H588" i="3"/>
  <c r="H549" i="3"/>
  <c r="H547" i="3"/>
  <c r="H545" i="3"/>
  <c r="H524" i="3"/>
  <c r="H502" i="3"/>
  <c r="H488" i="3"/>
  <c r="H483" i="3"/>
  <c r="H472" i="3"/>
  <c r="H467" i="3"/>
  <c r="H458" i="3"/>
  <c r="H456" i="3"/>
  <c r="H451" i="3"/>
  <c r="H440" i="3"/>
  <c r="H438" i="3"/>
  <c r="H435" i="3"/>
  <c r="H422" i="3"/>
  <c r="H419" i="3"/>
  <c r="H412" i="3"/>
  <c r="H406" i="3"/>
  <c r="H403" i="3"/>
  <c r="H393" i="3"/>
  <c r="H388" i="3"/>
  <c r="H371" i="3"/>
  <c r="H361" i="3"/>
  <c r="H344" i="3"/>
  <c r="H339" i="3"/>
  <c r="H329" i="3"/>
  <c r="H324" i="3"/>
  <c r="H285" i="3"/>
  <c r="H283" i="3"/>
  <c r="H265" i="3"/>
  <c r="H260" i="3"/>
  <c r="H221" i="3"/>
  <c r="H219" i="3"/>
  <c r="H176" i="3"/>
  <c r="H174" i="3"/>
  <c r="H157" i="3"/>
  <c r="H155" i="3"/>
  <c r="H132" i="3"/>
  <c r="H602" i="3"/>
  <c r="H600" i="3"/>
  <c r="H591" i="3"/>
  <c r="H586" i="3"/>
  <c r="H584" i="3"/>
  <c r="H575" i="3"/>
  <c r="H570" i="3"/>
  <c r="H568" i="3"/>
  <c r="H559" i="3"/>
  <c r="H554" i="3"/>
  <c r="H552" i="3"/>
  <c r="H543" i="3"/>
  <c r="H538" i="3"/>
  <c r="H536" i="3"/>
  <c r="H527" i="3"/>
  <c r="H522" i="3"/>
  <c r="H520" i="3"/>
  <c r="H511" i="3"/>
  <c r="H504" i="3"/>
  <c r="H495" i="3"/>
  <c r="H486" i="3"/>
  <c r="H484" i="3"/>
  <c r="H479" i="3"/>
  <c r="H470" i="3"/>
  <c r="H468" i="3"/>
  <c r="H466" i="3"/>
  <c r="H463" i="3"/>
  <c r="H454" i="3"/>
  <c r="H452" i="3"/>
  <c r="H450" i="3"/>
  <c r="H447" i="3"/>
  <c r="H436" i="3"/>
  <c r="H434" i="3"/>
  <c r="H431" i="3"/>
  <c r="H424" i="3"/>
  <c r="H418" i="3"/>
  <c r="H415" i="3"/>
  <c r="H408" i="3"/>
  <c r="H398" i="3"/>
  <c r="H395" i="3"/>
  <c r="H385" i="3"/>
  <c r="H380" i="3"/>
  <c r="H366" i="3"/>
  <c r="H363" i="3"/>
  <c r="H353" i="3"/>
  <c r="H336" i="3"/>
  <c r="H331" i="3"/>
  <c r="H313" i="3"/>
  <c r="H269" i="3"/>
  <c r="H267" i="3"/>
  <c r="H249" i="3"/>
  <c r="H244" i="3"/>
  <c r="H224" i="3"/>
  <c r="H205" i="3"/>
  <c r="H203" i="3"/>
  <c r="H201" i="3"/>
  <c r="H180" i="3"/>
  <c r="H158" i="3"/>
  <c r="H141" i="3"/>
  <c r="H139" i="3"/>
  <c r="H137" i="3"/>
  <c r="H646" i="3"/>
  <c r="H644" i="3"/>
  <c r="H630" i="3"/>
  <c r="H628" i="3"/>
  <c r="H614" i="3"/>
  <c r="H612" i="3"/>
  <c r="H603" i="3"/>
  <c r="H598" i="3"/>
  <c r="H596" i="3"/>
  <c r="H587" i="3"/>
  <c r="H582" i="3"/>
  <c r="H580" i="3"/>
  <c r="H571" i="3"/>
  <c r="H566" i="3"/>
  <c r="H564" i="3"/>
  <c r="H555" i="3"/>
  <c r="H550" i="3"/>
  <c r="H548" i="3"/>
  <c r="H539" i="3"/>
  <c r="H534" i="3"/>
  <c r="H532" i="3"/>
  <c r="H523" i="3"/>
  <c r="H518" i="3"/>
  <c r="H516" i="3"/>
  <c r="H507" i="3"/>
  <c r="H500" i="3"/>
  <c r="H494" i="3"/>
  <c r="H491" i="3"/>
  <c r="H482" i="3"/>
  <c r="H480" i="3"/>
  <c r="H478" i="3"/>
  <c r="H475" i="3"/>
  <c r="H464" i="3"/>
  <c r="H459" i="3"/>
  <c r="H448" i="3"/>
  <c r="H446" i="3"/>
  <c r="H443" i="3"/>
  <c r="H432" i="3"/>
  <c r="H430" i="3"/>
  <c r="H427" i="3"/>
  <c r="H420" i="3"/>
  <c r="H414" i="3"/>
  <c r="H411" i="3"/>
  <c r="H404" i="3"/>
  <c r="H387" i="3"/>
  <c r="H377" i="3"/>
  <c r="H374" i="3"/>
  <c r="H372" i="3"/>
  <c r="H360" i="3"/>
  <c r="H358" i="3"/>
  <c r="H355" i="3"/>
  <c r="H345" i="3"/>
  <c r="H338" i="3"/>
  <c r="H328" i="3"/>
  <c r="H323" i="3"/>
  <c r="H321" i="3"/>
  <c r="H317" i="3"/>
  <c r="H315" i="3"/>
  <c r="H297" i="3"/>
  <c r="H292" i="3"/>
  <c r="H257" i="3"/>
  <c r="H253" i="3"/>
  <c r="H251" i="3"/>
  <c r="H189" i="3"/>
  <c r="H187" i="3"/>
  <c r="H185" i="3"/>
  <c r="H177" i="3"/>
  <c r="H164" i="3"/>
  <c r="H142" i="3"/>
  <c r="H626" i="3"/>
  <c r="H624" i="3"/>
  <c r="H615" i="3"/>
  <c r="H610" i="3"/>
  <c r="H608" i="3"/>
  <c r="H599" i="3"/>
  <c r="H594" i="3"/>
  <c r="H592" i="3"/>
  <c r="H583" i="3"/>
  <c r="H578" i="3"/>
  <c r="H576" i="3"/>
  <c r="H567" i="3"/>
  <c r="H562" i="3"/>
  <c r="H560" i="3"/>
  <c r="H551" i="3"/>
  <c r="H546" i="3"/>
  <c r="H544" i="3"/>
  <c r="H535" i="3"/>
  <c r="H530" i="3"/>
  <c r="H528" i="3"/>
  <c r="H519" i="3"/>
  <c r="H514" i="3"/>
  <c r="H512" i="3"/>
  <c r="H506" i="3"/>
  <c r="H503" i="3"/>
  <c r="H498" i="3"/>
  <c r="H496" i="3"/>
  <c r="H490" i="3"/>
  <c r="H487" i="3"/>
  <c r="H476" i="3"/>
  <c r="H474" i="3"/>
  <c r="H471" i="3"/>
  <c r="H462" i="3"/>
  <c r="H460" i="3"/>
  <c r="H455" i="3"/>
  <c r="H444" i="3"/>
  <c r="H442" i="3"/>
  <c r="H439" i="3"/>
  <c r="H428" i="3"/>
  <c r="H426" i="3"/>
  <c r="H423" i="3"/>
  <c r="H416" i="3"/>
  <c r="H410" i="3"/>
  <c r="H407" i="3"/>
  <c r="H401" i="3"/>
  <c r="H396" i="3"/>
  <c r="H379" i="3"/>
  <c r="H369" i="3"/>
  <c r="H352" i="3"/>
  <c r="H350" i="3"/>
  <c r="H347" i="3"/>
  <c r="H330" i="3"/>
  <c r="H305" i="3"/>
  <c r="H301" i="3"/>
  <c r="H299" i="3"/>
  <c r="H281" i="3"/>
  <c r="H276" i="3"/>
  <c r="H241" i="3"/>
  <c r="H237" i="3"/>
  <c r="H235" i="3"/>
  <c r="H225" i="3"/>
  <c r="H212" i="3"/>
  <c r="H192" i="3"/>
  <c r="H173" i="3"/>
  <c r="H171" i="3"/>
  <c r="H169" i="3"/>
  <c r="H148" i="3"/>
  <c r="H402" i="3"/>
  <c r="H399" i="3"/>
  <c r="H394" i="3"/>
  <c r="H392" i="3"/>
  <c r="H383" i="3"/>
  <c r="H378" i="3"/>
  <c r="H376" i="3"/>
  <c r="H370" i="3"/>
  <c r="H367" i="3"/>
  <c r="H356" i="3"/>
  <c r="H354" i="3"/>
  <c r="H351" i="3"/>
  <c r="H335" i="3"/>
  <c r="H326" i="3"/>
  <c r="H319" i="3"/>
  <c r="H314" i="3"/>
  <c r="H312" i="3"/>
  <c r="H308" i="3"/>
  <c r="H303" i="3"/>
  <c r="H298" i="3"/>
  <c r="H296" i="3"/>
  <c r="H287" i="3"/>
  <c r="H282" i="3"/>
  <c r="H280" i="3"/>
  <c r="H271" i="3"/>
  <c r="H266" i="3"/>
  <c r="H264" i="3"/>
  <c r="H255" i="3"/>
  <c r="H250" i="3"/>
  <c r="H248" i="3"/>
  <c r="H239" i="3"/>
  <c r="H234" i="3"/>
  <c r="H232" i="3"/>
  <c r="H228" i="3"/>
  <c r="H223" i="3"/>
  <c r="H218" i="3"/>
  <c r="H216" i="3"/>
  <c r="H207" i="3"/>
  <c r="H202" i="3"/>
  <c r="H200" i="3"/>
  <c r="H196" i="3"/>
  <c r="H191" i="3"/>
  <c r="H184" i="3"/>
  <c r="H178" i="3"/>
  <c r="H175" i="3"/>
  <c r="H168" i="3"/>
  <c r="H162" i="3"/>
  <c r="H159" i="3"/>
  <c r="H152" i="3"/>
  <c r="H146" i="3"/>
  <c r="H143" i="3"/>
  <c r="H136" i="3"/>
  <c r="H130" i="3"/>
  <c r="H121" i="3"/>
  <c r="H99" i="3"/>
  <c r="H95" i="3"/>
  <c r="H93" i="3"/>
  <c r="H75" i="3"/>
  <c r="H50" i="3"/>
  <c r="H35" i="3"/>
  <c r="H31" i="3"/>
  <c r="H29" i="3"/>
  <c r="H11" i="3"/>
  <c r="H2099" i="3"/>
  <c r="H2095" i="3"/>
  <c r="H2075" i="3"/>
  <c r="H2070" i="3"/>
  <c r="H126" i="3"/>
  <c r="H123" i="3"/>
  <c r="H115" i="3"/>
  <c r="H98" i="3"/>
  <c r="H83" i="3"/>
  <c r="H79" i="3"/>
  <c r="H77" i="3"/>
  <c r="H59" i="3"/>
  <c r="H52" i="3"/>
  <c r="H34" i="3"/>
  <c r="H32" i="3"/>
  <c r="H19" i="3"/>
  <c r="H15" i="3"/>
  <c r="H13" i="3"/>
  <c r="H2135" i="3"/>
  <c r="H2079" i="3"/>
  <c r="H2059" i="3"/>
  <c r="H400" i="3"/>
  <c r="H391" i="3"/>
  <c r="H386" i="3"/>
  <c r="H384" i="3"/>
  <c r="H375" i="3"/>
  <c r="H368" i="3"/>
  <c r="H364" i="3"/>
  <c r="H362" i="3"/>
  <c r="H359" i="3"/>
  <c r="H348" i="3"/>
  <c r="H346" i="3"/>
  <c r="H343" i="3"/>
  <c r="H334" i="3"/>
  <c r="H332" i="3"/>
  <c r="H327" i="3"/>
  <c r="H322" i="3"/>
  <c r="H320" i="3"/>
  <c r="H311" i="3"/>
  <c r="H306" i="3"/>
  <c r="H304" i="3"/>
  <c r="H295" i="3"/>
  <c r="H290" i="3"/>
  <c r="H288" i="3"/>
  <c r="H279" i="3"/>
  <c r="H274" i="3"/>
  <c r="H272" i="3"/>
  <c r="H263" i="3"/>
  <c r="H258" i="3"/>
  <c r="H256" i="3"/>
  <c r="H247" i="3"/>
  <c r="H242" i="3"/>
  <c r="H240" i="3"/>
  <c r="H231" i="3"/>
  <c r="H226" i="3"/>
  <c r="H215" i="3"/>
  <c r="H210" i="3"/>
  <c r="H208" i="3"/>
  <c r="H199" i="3"/>
  <c r="H194" i="3"/>
  <c r="H186" i="3"/>
  <c r="H183" i="3"/>
  <c r="H170" i="3"/>
  <c r="H167" i="3"/>
  <c r="H160" i="3"/>
  <c r="H156" i="3"/>
  <c r="H154" i="3"/>
  <c r="H151" i="3"/>
  <c r="H144" i="3"/>
  <c r="H138" i="3"/>
  <c r="H135" i="3"/>
  <c r="H117" i="3"/>
  <c r="H107" i="3"/>
  <c r="H82" i="3"/>
  <c r="H63" i="3"/>
  <c r="H61" i="3"/>
  <c r="H43" i="3"/>
  <c r="H3" i="3"/>
  <c r="H2149" i="3"/>
  <c r="H2147" i="3"/>
  <c r="H2145" i="3"/>
  <c r="H2141" i="3"/>
  <c r="H2107" i="3"/>
  <c r="H2102" i="3"/>
  <c r="H2067" i="3"/>
  <c r="H2063" i="3"/>
  <c r="H318" i="3"/>
  <c r="H316" i="3"/>
  <c r="H307" i="3"/>
  <c r="H302" i="3"/>
  <c r="H300" i="3"/>
  <c r="H291" i="3"/>
  <c r="H286" i="3"/>
  <c r="H284" i="3"/>
  <c r="H275" i="3"/>
  <c r="H270" i="3"/>
  <c r="H268" i="3"/>
  <c r="H259" i="3"/>
  <c r="H254" i="3"/>
  <c r="H252" i="3"/>
  <c r="H243" i="3"/>
  <c r="H238" i="3"/>
  <c r="H236" i="3"/>
  <c r="H227" i="3"/>
  <c r="H222" i="3"/>
  <c r="H220" i="3"/>
  <c r="H211" i="3"/>
  <c r="H206" i="3"/>
  <c r="H204" i="3"/>
  <c r="H195" i="3"/>
  <c r="H190" i="3"/>
  <c r="H188" i="3"/>
  <c r="H182" i="3"/>
  <c r="H179" i="3"/>
  <c r="H172" i="3"/>
  <c r="H166" i="3"/>
  <c r="H163" i="3"/>
  <c r="H150" i="3"/>
  <c r="H147" i="3"/>
  <c r="H140" i="3"/>
  <c r="H134" i="3"/>
  <c r="H131" i="3"/>
  <c r="H124" i="3"/>
  <c r="H114" i="3"/>
  <c r="H112" i="3"/>
  <c r="H109" i="3"/>
  <c r="H91" i="3"/>
  <c r="H84" i="3"/>
  <c r="H66" i="3"/>
  <c r="H47" i="3"/>
  <c r="H45" i="3"/>
  <c r="H27" i="3"/>
  <c r="H2119" i="3"/>
  <c r="H2117" i="3"/>
  <c r="H2115" i="3"/>
  <c r="H2091" i="3"/>
  <c r="H2086" i="3"/>
  <c r="H2054" i="3"/>
  <c r="H2038" i="3"/>
  <c r="H2022" i="3"/>
  <c r="H1998" i="3"/>
  <c r="H1992" i="3"/>
  <c r="H1958" i="3"/>
  <c r="H1912" i="3"/>
  <c r="H1908" i="3"/>
  <c r="H1834" i="3"/>
  <c r="H1832" i="3"/>
  <c r="H1811" i="3"/>
  <c r="H1809" i="3"/>
  <c r="H1784" i="3"/>
  <c r="H1759" i="3"/>
  <c r="H1741" i="3"/>
  <c r="H1722" i="3"/>
  <c r="H1720" i="3"/>
  <c r="H1695" i="3"/>
  <c r="H1658" i="3"/>
  <c r="H1656" i="3"/>
  <c r="H1631" i="3"/>
  <c r="H1613" i="3"/>
  <c r="H1594" i="3"/>
  <c r="H1592" i="3"/>
  <c r="H128" i="3"/>
  <c r="H122" i="3"/>
  <c r="H110" i="3"/>
  <c r="H105" i="3"/>
  <c r="H100" i="3"/>
  <c r="H96" i="3"/>
  <c r="H94" i="3"/>
  <c r="H89" i="3"/>
  <c r="H80" i="3"/>
  <c r="H78" i="3"/>
  <c r="H73" i="3"/>
  <c r="H68" i="3"/>
  <c r="H62" i="3"/>
  <c r="H57" i="3"/>
  <c r="H48" i="3"/>
  <c r="H46" i="3"/>
  <c r="H41" i="3"/>
  <c r="H36" i="3"/>
  <c r="H30" i="3"/>
  <c r="H28" i="3"/>
  <c r="H25" i="3"/>
  <c r="H20" i="3"/>
  <c r="H18" i="3"/>
  <c r="H9" i="3"/>
  <c r="H4" i="3"/>
  <c r="H2148" i="3"/>
  <c r="H2133" i="3"/>
  <c r="H2131" i="3"/>
  <c r="H2121" i="3"/>
  <c r="H2092" i="3"/>
  <c r="H2076" i="3"/>
  <c r="H2060" i="3"/>
  <c r="H2044" i="3"/>
  <c r="H2015" i="3"/>
  <c r="H2014" i="3"/>
  <c r="H2008" i="3"/>
  <c r="H2005" i="3"/>
  <c r="H1976" i="3"/>
  <c r="H1974" i="3"/>
  <c r="H1956" i="3"/>
  <c r="H1951" i="3"/>
  <c r="H1950" i="3"/>
  <c r="H1936" i="3"/>
  <c r="H1934" i="3"/>
  <c r="H1896" i="3"/>
  <c r="H1892" i="3"/>
  <c r="H1890" i="3"/>
  <c r="H1867" i="3"/>
  <c r="H1855" i="3"/>
  <c r="H1814" i="3"/>
  <c r="H1795" i="3"/>
  <c r="H1793" i="3"/>
  <c r="H1791" i="3"/>
  <c r="H1770" i="3"/>
  <c r="H1768" i="3"/>
  <c r="H1766" i="3"/>
  <c r="H1743" i="3"/>
  <c r="H1725" i="3"/>
  <c r="H1706" i="3"/>
  <c r="H1704" i="3"/>
  <c r="H1702" i="3"/>
  <c r="H1642" i="3"/>
  <c r="H1640" i="3"/>
  <c r="H1638" i="3"/>
  <c r="H1617" i="3"/>
  <c r="H1578" i="3"/>
  <c r="H108" i="3"/>
  <c r="H106" i="3"/>
  <c r="H104" i="3"/>
  <c r="H101" i="3"/>
  <c r="H90" i="3"/>
  <c r="H85" i="3"/>
  <c r="H76" i="3"/>
  <c r="H74" i="3"/>
  <c r="H69" i="3"/>
  <c r="H64" i="3"/>
  <c r="H58" i="3"/>
  <c r="H53" i="3"/>
  <c r="H44" i="3"/>
  <c r="H42" i="3"/>
  <c r="H37" i="3"/>
  <c r="H26" i="3"/>
  <c r="H24" i="3"/>
  <c r="H21" i="3"/>
  <c r="H16" i="3"/>
  <c r="H14" i="3"/>
  <c r="H10" i="3"/>
  <c r="H5" i="3"/>
  <c r="H2146" i="3"/>
  <c r="H2137" i="3"/>
  <c r="H2111" i="3"/>
  <c r="H2110" i="3"/>
  <c r="H2104" i="3"/>
  <c r="H2101" i="3"/>
  <c r="H2094" i="3"/>
  <c r="H2088" i="3"/>
  <c r="H2085" i="3"/>
  <c r="H2078" i="3"/>
  <c r="H2072" i="3"/>
  <c r="H2069" i="3"/>
  <c r="H2062" i="3"/>
  <c r="H2056" i="3"/>
  <c r="H2046" i="3"/>
  <c r="H2040" i="3"/>
  <c r="H2030" i="3"/>
  <c r="H2024" i="3"/>
  <c r="H2021" i="3"/>
  <c r="H1990" i="3"/>
  <c r="H1980" i="3"/>
  <c r="H1972" i="3"/>
  <c r="H1967" i="3"/>
  <c r="H1966" i="3"/>
  <c r="H1952" i="3"/>
  <c r="H1948" i="3"/>
  <c r="H1928" i="3"/>
  <c r="H1926" i="3"/>
  <c r="H1915" i="3"/>
  <c r="H1880" i="3"/>
  <c r="H1876" i="3"/>
  <c r="H1874" i="3"/>
  <c r="H1839" i="3"/>
  <c r="H1816" i="3"/>
  <c r="H1798" i="3"/>
  <c r="H1773" i="3"/>
  <c r="H1754" i="3"/>
  <c r="H1752" i="3"/>
  <c r="H1727" i="3"/>
  <c r="H1709" i="3"/>
  <c r="H1690" i="3"/>
  <c r="H1688" i="3"/>
  <c r="H1665" i="3"/>
  <c r="H1626" i="3"/>
  <c r="H1624" i="3"/>
  <c r="H1622" i="3"/>
  <c r="H1601" i="3"/>
  <c r="H127" i="3"/>
  <c r="H120" i="3"/>
  <c r="H118" i="3"/>
  <c r="H116" i="3"/>
  <c r="H113" i="3"/>
  <c r="H102" i="3"/>
  <c r="H97" i="3"/>
  <c r="H92" i="3"/>
  <c r="H86" i="3"/>
  <c r="H81" i="3"/>
  <c r="H70" i="3"/>
  <c r="H65" i="3"/>
  <c r="H60" i="3"/>
  <c r="H56" i="3"/>
  <c r="H54" i="3"/>
  <c r="H49" i="3"/>
  <c r="H38" i="3"/>
  <c r="H33" i="3"/>
  <c r="H22" i="3"/>
  <c r="H17" i="3"/>
  <c r="H12" i="3"/>
  <c r="H8" i="3"/>
  <c r="H6" i="3"/>
  <c r="H2143" i="3"/>
  <c r="H2125" i="3"/>
  <c r="H2123" i="3"/>
  <c r="H2006" i="3"/>
  <c r="H1983" i="3"/>
  <c r="H1982" i="3"/>
  <c r="H1973" i="3"/>
  <c r="H1968" i="3"/>
  <c r="H1964" i="3"/>
  <c r="H1944" i="3"/>
  <c r="H1942" i="3"/>
  <c r="H1931" i="3"/>
  <c r="H1924" i="3"/>
  <c r="H1864" i="3"/>
  <c r="H1860" i="3"/>
  <c r="H1825" i="3"/>
  <c r="H1800" i="3"/>
  <c r="H1775" i="3"/>
  <c r="H1757" i="3"/>
  <c r="H1738" i="3"/>
  <c r="H1736" i="3"/>
  <c r="H1734" i="3"/>
  <c r="H1711" i="3"/>
  <c r="H1693" i="3"/>
  <c r="H1674" i="3"/>
  <c r="H1672" i="3"/>
  <c r="H1670" i="3"/>
  <c r="H1649" i="3"/>
  <c r="H1629" i="3"/>
  <c r="H1610" i="3"/>
  <c r="H1608" i="3"/>
  <c r="H1606" i="3"/>
  <c r="H1585" i="3"/>
  <c r="H1851" i="3"/>
  <c r="H1828" i="3"/>
  <c r="H1823" i="3"/>
  <c r="H1821" i="3"/>
  <c r="H1812" i="3"/>
  <c r="H1810" i="3"/>
  <c r="H1805" i="3"/>
  <c r="H1796" i="3"/>
  <c r="H1794" i="3"/>
  <c r="H1789" i="3"/>
  <c r="H1780" i="3"/>
  <c r="H1771" i="3"/>
  <c r="H1769" i="3"/>
  <c r="H1764" i="3"/>
  <c r="H1755" i="3"/>
  <c r="H1753" i="3"/>
  <c r="H1748" i="3"/>
  <c r="H1739" i="3"/>
  <c r="H1737" i="3"/>
  <c r="H1732" i="3"/>
  <c r="H1723" i="3"/>
  <c r="H1721" i="3"/>
  <c r="H1716" i="3"/>
  <c r="H1707" i="3"/>
  <c r="H1705" i="3"/>
  <c r="H1700" i="3"/>
  <c r="H1691" i="3"/>
  <c r="H1689" i="3"/>
  <c r="H1684" i="3"/>
  <c r="H1679" i="3"/>
  <c r="H1677" i="3"/>
  <c r="H1668" i="3"/>
  <c r="H1663" i="3"/>
  <c r="H1661" i="3"/>
  <c r="H1652" i="3"/>
  <c r="H1647" i="3"/>
  <c r="H1645" i="3"/>
  <c r="H1641" i="3"/>
  <c r="H1636" i="3"/>
  <c r="H1627" i="3"/>
  <c r="H1625" i="3"/>
  <c r="H1620" i="3"/>
  <c r="H1615" i="3"/>
  <c r="H1604" i="3"/>
  <c r="H1599" i="3"/>
  <c r="H1597" i="3"/>
  <c r="H1588" i="3"/>
  <c r="H1583" i="3"/>
  <c r="H1581" i="3"/>
  <c r="H1577" i="3"/>
  <c r="H1918" i="3"/>
  <c r="H1835" i="3"/>
  <c r="H1833" i="3"/>
  <c r="H1824" i="3"/>
  <c r="H1817" i="3"/>
  <c r="H1808" i="3"/>
  <c r="H1806" i="3"/>
  <c r="H1801" i="3"/>
  <c r="H1792" i="3"/>
  <c r="H1790" i="3"/>
  <c r="H1785" i="3"/>
  <c r="H1783" i="3"/>
  <c r="H1781" i="3"/>
  <c r="H1776" i="3"/>
  <c r="H1767" i="3"/>
  <c r="H1765" i="3"/>
  <c r="H1760" i="3"/>
  <c r="H1751" i="3"/>
  <c r="H1749" i="3"/>
  <c r="H1744" i="3"/>
  <c r="H1735" i="3"/>
  <c r="H1733" i="3"/>
  <c r="H1728" i="3"/>
  <c r="H1719" i="3"/>
  <c r="H1717" i="3"/>
  <c r="H1712" i="3"/>
  <c r="H1703" i="3"/>
  <c r="H1701" i="3"/>
  <c r="H1696" i="3"/>
  <c r="H1687" i="3"/>
  <c r="H1685" i="3"/>
  <c r="H1680" i="3"/>
  <c r="H1675" i="3"/>
  <c r="H1673" i="3"/>
  <c r="H1664" i="3"/>
  <c r="H1659" i="3"/>
  <c r="H1657" i="3"/>
  <c r="H1648" i="3"/>
  <c r="H1643" i="3"/>
  <c r="H1637" i="3"/>
  <c r="H1632" i="3"/>
  <c r="H1623" i="3"/>
  <c r="H1621" i="3"/>
  <c r="H1616" i="3"/>
  <c r="H1611" i="3"/>
  <c r="H1609" i="3"/>
  <c r="H1600" i="3"/>
  <c r="H1595" i="3"/>
  <c r="H1593" i="3"/>
  <c r="H1584" i="3"/>
  <c r="H1579" i="3"/>
  <c r="H1575" i="3"/>
  <c r="H1932" i="3"/>
  <c r="H1916" i="3"/>
  <c r="H1907" i="3"/>
  <c r="H1900" i="3"/>
  <c r="H1891" i="3"/>
  <c r="H1884" i="3"/>
  <c r="H1875" i="3"/>
  <c r="H1868" i="3"/>
  <c r="H1859" i="3"/>
  <c r="H1843" i="3"/>
  <c r="H1831" i="3"/>
  <c r="H1829" i="3"/>
  <c r="H1820" i="3"/>
  <c r="H1818" i="3"/>
  <c r="H1813" i="3"/>
  <c r="H1804" i="3"/>
  <c r="H1802" i="3"/>
  <c r="H1797" i="3"/>
  <c r="H1788" i="3"/>
  <c r="H1786" i="3"/>
  <c r="H1779" i="3"/>
  <c r="H1777" i="3"/>
  <c r="H1772" i="3"/>
  <c r="H1763" i="3"/>
  <c r="H1761" i="3"/>
  <c r="H1756" i="3"/>
  <c r="H1747" i="3"/>
  <c r="H1745" i="3"/>
  <c r="H1740" i="3"/>
  <c r="H1731" i="3"/>
  <c r="H1729" i="3"/>
  <c r="H1724" i="3"/>
  <c r="H1715" i="3"/>
  <c r="H1713" i="3"/>
  <c r="H1708" i="3"/>
  <c r="H1699" i="3"/>
  <c r="H1697" i="3"/>
  <c r="H1692" i="3"/>
  <c r="H1683" i="3"/>
  <c r="H1681" i="3"/>
  <c r="H1676" i="3"/>
  <c r="H1671" i="3"/>
  <c r="H1669" i="3"/>
  <c r="H1660" i="3"/>
  <c r="H1655" i="3"/>
  <c r="H1653" i="3"/>
  <c r="H1644" i="3"/>
  <c r="H1639" i="3"/>
  <c r="H1635" i="3"/>
  <c r="H1633" i="3"/>
  <c r="H1628" i="3"/>
  <c r="H1612" i="3"/>
  <c r="H1607" i="3"/>
  <c r="H1605" i="3"/>
  <c r="H1596" i="3"/>
  <c r="H1591" i="3"/>
  <c r="H1589" i="3"/>
  <c r="H1580" i="3"/>
  <c r="H1576" i="3"/>
  <c r="H2037" i="3"/>
  <c r="H1957" i="3"/>
  <c r="H2150" i="3"/>
  <c r="H2138" i="3"/>
  <c r="H2136" i="3"/>
  <c r="H2130" i="3"/>
  <c r="H2128" i="3"/>
  <c r="H2122" i="3"/>
  <c r="H2120" i="3"/>
  <c r="H2114" i="3"/>
  <c r="H2108" i="3"/>
  <c r="H2105" i="3"/>
  <c r="H2098" i="3"/>
  <c r="H2089" i="3"/>
  <c r="H2082" i="3"/>
  <c r="H2073" i="3"/>
  <c r="H2066" i="3"/>
  <c r="H2057" i="3"/>
  <c r="H2050" i="3"/>
  <c r="H2041" i="3"/>
  <c r="H2034" i="3"/>
  <c r="H2028" i="3"/>
  <c r="H2025" i="3"/>
  <c r="H2018" i="3"/>
  <c r="H2012" i="3"/>
  <c r="H2009" i="3"/>
  <c r="H2002" i="3"/>
  <c r="H1996" i="3"/>
  <c r="H1993" i="3"/>
  <c r="H1986" i="3"/>
  <c r="H1977" i="3"/>
  <c r="H1970" i="3"/>
  <c r="H1961" i="3"/>
  <c r="H1954" i="3"/>
  <c r="H1945" i="3"/>
  <c r="H1938" i="3"/>
  <c r="H1929" i="3"/>
  <c r="H1922" i="3"/>
  <c r="H1911" i="3"/>
  <c r="H1904" i="3"/>
  <c r="H1895" i="3"/>
  <c r="H1888" i="3"/>
  <c r="H1879" i="3"/>
  <c r="H1872" i="3"/>
  <c r="H1863" i="3"/>
  <c r="H1854" i="3"/>
  <c r="H1989" i="3"/>
  <c r="H1941" i="3"/>
  <c r="H1925" i="3"/>
  <c r="H2142" i="3"/>
  <c r="H2140" i="3"/>
  <c r="H2134" i="3"/>
  <c r="H2132" i="3"/>
  <c r="H2126" i="3"/>
  <c r="H2124" i="3"/>
  <c r="H2118" i="3"/>
  <c r="H2116" i="3"/>
  <c r="H2113" i="3"/>
  <c r="H2106" i="3"/>
  <c r="H2100" i="3"/>
  <c r="H2097" i="3"/>
  <c r="H2090" i="3"/>
  <c r="H2084" i="3"/>
  <c r="H2081" i="3"/>
  <c r="H2074" i="3"/>
  <c r="H2068" i="3"/>
  <c r="H2065" i="3"/>
  <c r="H2058" i="3"/>
  <c r="H2052" i="3"/>
  <c r="H2049" i="3"/>
  <c r="H2042" i="3"/>
  <c r="H2036" i="3"/>
  <c r="H2033" i="3"/>
  <c r="H2026" i="3"/>
  <c r="H2020" i="3"/>
  <c r="H2017" i="3"/>
  <c r="H2010" i="3"/>
  <c r="H2004" i="3"/>
  <c r="H2001" i="3"/>
  <c r="H1994" i="3"/>
  <c r="H1988" i="3"/>
  <c r="H1985" i="3"/>
  <c r="H1978" i="3"/>
  <c r="H1969" i="3"/>
  <c r="H1962" i="3"/>
  <c r="H1953" i="3"/>
  <c r="H1946" i="3"/>
  <c r="H1937" i="3"/>
  <c r="H1930" i="3"/>
  <c r="H1921" i="3"/>
  <c r="H1914" i="3"/>
  <c r="H1898" i="3"/>
  <c r="H1882" i="3"/>
  <c r="H1866" i="3"/>
  <c r="H1846" i="3"/>
  <c r="H2053" i="3"/>
  <c r="H2112" i="3"/>
  <c r="H2109" i="3"/>
  <c r="H2096" i="3"/>
  <c r="H2093" i="3"/>
  <c r="H2080" i="3"/>
  <c r="H2077" i="3"/>
  <c r="H2064" i="3"/>
  <c r="H2061" i="3"/>
  <c r="H2048" i="3"/>
  <c r="H2045" i="3"/>
  <c r="H2032" i="3"/>
  <c r="H2029" i="3"/>
  <c r="H2016" i="3"/>
  <c r="H2013" i="3"/>
  <c r="H2000" i="3"/>
  <c r="H1997" i="3"/>
  <c r="H1984" i="3"/>
  <c r="H1981" i="3"/>
  <c r="H1965" i="3"/>
  <c r="H1949" i="3"/>
  <c r="H1933" i="3"/>
  <c r="H1917" i="3"/>
  <c r="H1910" i="3"/>
  <c r="H1901" i="3"/>
  <c r="H1894" i="3"/>
  <c r="H1885" i="3"/>
  <c r="H1878" i="3"/>
  <c r="H1869" i="3"/>
  <c r="H1862" i="3"/>
  <c r="H1913" i="3"/>
  <c r="H1897" i="3"/>
  <c r="H1881" i="3"/>
  <c r="H1865" i="3"/>
  <c r="H1856" i="3"/>
  <c r="H1853" i="3"/>
  <c r="H1848" i="3"/>
  <c r="H1845" i="3"/>
  <c r="H1840" i="3"/>
  <c r="H1837" i="3"/>
  <c r="H1905" i="3"/>
  <c r="H1889" i="3"/>
  <c r="H1873" i="3"/>
  <c r="H1857" i="3"/>
  <c r="H1852" i="3"/>
  <c r="H1849" i="3"/>
  <c r="H1844" i="3"/>
  <c r="H1841" i="3"/>
  <c r="H1836" i="3"/>
  <c r="H1909" i="3"/>
  <c r="H1893" i="3"/>
  <c r="H1877" i="3"/>
  <c r="H1861" i="3"/>
  <c r="H1572" i="3"/>
  <c r="H1556" i="3"/>
  <c r="H1566" i="3"/>
  <c r="H1534" i="3"/>
  <c r="H1569" i="3"/>
  <c r="H1568" i="3"/>
  <c r="H1553" i="3"/>
  <c r="H1552" i="3"/>
  <c r="H1546" i="3"/>
  <c r="H1537" i="3"/>
  <c r="H1536" i="3"/>
  <c r="H1530" i="3"/>
  <c r="H1521" i="3"/>
  <c r="H1520" i="3"/>
  <c r="H1529" i="3"/>
  <c r="H1550" i="3"/>
  <c r="H1540" i="3"/>
  <c r="H1562" i="3"/>
  <c r="H1565" i="3"/>
  <c r="H1564" i="3"/>
  <c r="H1558" i="3"/>
  <c r="H1549" i="3"/>
  <c r="H1542" i="3"/>
  <c r="H1533" i="3"/>
  <c r="H1532" i="3"/>
  <c r="H1526" i="3"/>
  <c r="H1133" i="3"/>
  <c r="H1130" i="3"/>
  <c r="H1123" i="3"/>
  <c r="H1117" i="3"/>
  <c r="H1114" i="3"/>
  <c r="H1107" i="3"/>
  <c r="H1101" i="3"/>
  <c r="H1098" i="3"/>
  <c r="H1091" i="3"/>
  <c r="H1085" i="3"/>
  <c r="H1082" i="3"/>
  <c r="H1075" i="3"/>
  <c r="H1069" i="3"/>
  <c r="H1066" i="3"/>
  <c r="H1059" i="3"/>
  <c r="H1041" i="3"/>
  <c r="H1025" i="3"/>
  <c r="H1009" i="3"/>
  <c r="H1199" i="3"/>
  <c r="H1197" i="3"/>
  <c r="H1189" i="3"/>
  <c r="H1181" i="3"/>
  <c r="H1173" i="3"/>
  <c r="H1165" i="3"/>
  <c r="H1157" i="3"/>
  <c r="H1149" i="3"/>
  <c r="H1141" i="3"/>
  <c r="H1126" i="3"/>
  <c r="H1110" i="3"/>
  <c r="H1094" i="3"/>
  <c r="H1078" i="3"/>
  <c r="H1062" i="3"/>
  <c r="H1046" i="3"/>
  <c r="H1030" i="3"/>
  <c r="H1014" i="3"/>
  <c r="H999" i="3"/>
  <c r="H994" i="3"/>
  <c r="H983" i="3"/>
  <c r="H978" i="3"/>
  <c r="H967" i="3"/>
  <c r="H962" i="3"/>
  <c r="H951" i="3"/>
  <c r="H946" i="3"/>
  <c r="H935" i="3"/>
  <c r="H930" i="3"/>
  <c r="H919" i="3"/>
  <c r="H914" i="3"/>
  <c r="H903" i="3"/>
  <c r="H898" i="3"/>
  <c r="H887" i="3"/>
  <c r="H882" i="3"/>
  <c r="H871" i="3"/>
  <c r="H866" i="3"/>
  <c r="H855" i="3"/>
  <c r="H850" i="3"/>
  <c r="H839" i="3"/>
  <c r="H834" i="3"/>
  <c r="H823" i="3"/>
  <c r="H818" i="3"/>
  <c r="H807" i="3"/>
  <c r="H802" i="3"/>
  <c r="H791" i="3"/>
  <c r="H786" i="3"/>
  <c r="H775" i="3"/>
  <c r="H1203" i="3"/>
  <c r="H1131" i="3"/>
  <c r="H1122" i="3"/>
  <c r="H1115" i="3"/>
  <c r="H1106" i="3"/>
  <c r="H1099" i="3"/>
  <c r="H1090" i="3"/>
  <c r="H1083" i="3"/>
  <c r="H1074" i="3"/>
  <c r="H1067" i="3"/>
  <c r="H1058" i="3"/>
  <c r="H1049" i="3"/>
  <c r="H1033" i="3"/>
  <c r="H1017" i="3"/>
  <c r="H1001" i="3"/>
  <c r="H1193" i="3"/>
  <c r="H1187" i="3"/>
  <c r="H1185" i="3"/>
  <c r="H1179" i="3"/>
  <c r="H1177" i="3"/>
  <c r="H1171" i="3"/>
  <c r="H1169" i="3"/>
  <c r="H1163" i="3"/>
  <c r="H1161" i="3"/>
  <c r="H1155" i="3"/>
  <c r="H1153" i="3"/>
  <c r="H1147" i="3"/>
  <c r="H1145" i="3"/>
  <c r="H1139" i="3"/>
  <c r="H1137" i="3"/>
  <c r="H1134" i="3"/>
  <c r="H1127" i="3"/>
  <c r="H1121" i="3"/>
  <c r="H1118" i="3"/>
  <c r="H1111" i="3"/>
  <c r="H1105" i="3"/>
  <c r="H1102" i="3"/>
  <c r="H1095" i="3"/>
  <c r="H1089" i="3"/>
  <c r="H1086" i="3"/>
  <c r="H1079" i="3"/>
  <c r="H1073" i="3"/>
  <c r="H1070" i="3"/>
  <c r="H1063" i="3"/>
  <c r="H1057" i="3"/>
  <c r="H1054" i="3"/>
  <c r="H1038" i="3"/>
  <c r="H1022" i="3"/>
  <c r="H1006" i="3"/>
  <c r="H998" i="3"/>
  <c r="H989" i="3"/>
  <c r="H987" i="3"/>
  <c r="H982" i="3"/>
  <c r="H973" i="3"/>
  <c r="H971" i="3"/>
  <c r="H966" i="3"/>
  <c r="H957" i="3"/>
  <c r="H955" i="3"/>
  <c r="H950" i="3"/>
  <c r="H941" i="3"/>
  <c r="H939" i="3"/>
  <c r="H934" i="3"/>
  <c r="H925" i="3"/>
  <c r="H923" i="3"/>
  <c r="H918" i="3"/>
  <c r="H909" i="3"/>
  <c r="H907" i="3"/>
  <c r="H902" i="3"/>
  <c r="H893" i="3"/>
  <c r="H891" i="3"/>
  <c r="H886" i="3"/>
  <c r="H877" i="3"/>
  <c r="H875" i="3"/>
  <c r="H870" i="3"/>
  <c r="H861" i="3"/>
  <c r="H859" i="3"/>
  <c r="H854" i="3"/>
  <c r="H845" i="3"/>
  <c r="H843" i="3"/>
  <c r="H838" i="3"/>
  <c r="H829" i="3"/>
  <c r="H827" i="3"/>
  <c r="H822" i="3"/>
  <c r="H813" i="3"/>
  <c r="H811" i="3"/>
  <c r="H806" i="3"/>
  <c r="H797" i="3"/>
  <c r="H795" i="3"/>
  <c r="H790" i="3"/>
  <c r="H781" i="3"/>
  <c r="H779" i="3"/>
  <c r="H774" i="3"/>
  <c r="H997" i="3"/>
  <c r="H995" i="3"/>
  <c r="H990" i="3"/>
  <c r="H981" i="3"/>
  <c r="H979" i="3"/>
  <c r="H974" i="3"/>
  <c r="H965" i="3"/>
  <c r="H963" i="3"/>
  <c r="H958" i="3"/>
  <c r="H949" i="3"/>
  <c r="H947" i="3"/>
  <c r="H942" i="3"/>
  <c r="H933" i="3"/>
  <c r="H931" i="3"/>
  <c r="H926" i="3"/>
  <c r="H917" i="3"/>
  <c r="H915" i="3"/>
  <c r="H910" i="3"/>
  <c r="H901" i="3"/>
  <c r="H899" i="3"/>
  <c r="H894" i="3"/>
  <c r="H885" i="3"/>
  <c r="H883" i="3"/>
  <c r="H878" i="3"/>
  <c r="H869" i="3"/>
  <c r="H867" i="3"/>
  <c r="H862" i="3"/>
  <c r="H853" i="3"/>
  <c r="H851" i="3"/>
  <c r="H846" i="3"/>
  <c r="H837" i="3"/>
  <c r="H835" i="3"/>
  <c r="H830" i="3"/>
  <c r="H821" i="3"/>
  <c r="H819" i="3"/>
  <c r="H814" i="3"/>
  <c r="H805" i="3"/>
  <c r="H803" i="3"/>
  <c r="H798" i="3"/>
  <c r="H789" i="3"/>
  <c r="H787" i="3"/>
  <c r="H782" i="3"/>
  <c r="H1053" i="3"/>
  <c r="H1050" i="3"/>
  <c r="H1045" i="3"/>
  <c r="H1042" i="3"/>
  <c r="H1037" i="3"/>
  <c r="H1034" i="3"/>
  <c r="H1029" i="3"/>
  <c r="H1026" i="3"/>
  <c r="H1021" i="3"/>
  <c r="H1018" i="3"/>
  <c r="H1013" i="3"/>
  <c r="H1010" i="3"/>
  <c r="H1005" i="3"/>
  <c r="H1002" i="3"/>
  <c r="H991" i="3"/>
  <c r="H986" i="3"/>
  <c r="H975" i="3"/>
  <c r="H970" i="3"/>
  <c r="H959" i="3"/>
  <c r="H954" i="3"/>
  <c r="H943" i="3"/>
  <c r="H938" i="3"/>
  <c r="H927" i="3"/>
  <c r="H922" i="3"/>
  <c r="H911" i="3"/>
  <c r="H906" i="3"/>
  <c r="H895" i="3"/>
  <c r="H890" i="3"/>
  <c r="H879" i="3"/>
  <c r="H874" i="3"/>
  <c r="H863" i="3"/>
  <c r="H858" i="3"/>
  <c r="H847" i="3"/>
  <c r="H842" i="3"/>
  <c r="H831" i="3"/>
  <c r="H826" i="3"/>
  <c r="H815" i="3"/>
  <c r="H810" i="3"/>
  <c r="H799" i="3"/>
  <c r="H794" i="3"/>
  <c r="H783" i="3"/>
  <c r="H778" i="3"/>
  <c r="H667" i="3"/>
  <c r="H656" i="3"/>
  <c r="H651" i="3"/>
  <c r="H640" i="3"/>
  <c r="H635" i="3"/>
  <c r="H619" i="3"/>
  <c r="H663" i="3"/>
  <c r="H647" i="3"/>
  <c r="H636" i="3"/>
  <c r="H631" i="3"/>
  <c r="H659" i="3"/>
  <c r="H648" i="3"/>
  <c r="H643" i="3"/>
  <c r="H627" i="3"/>
  <c r="H676" i="3"/>
  <c r="H671" i="3"/>
  <c r="H664" i="3"/>
  <c r="H655" i="3"/>
  <c r="H639" i="3"/>
  <c r="H632" i="3"/>
  <c r="H623" i="3"/>
  <c r="H342" i="3"/>
  <c r="N3" i="2"/>
  <c r="N4" i="2"/>
  <c r="N2" i="2"/>
  <c r="G13" i="2"/>
  <c r="G14" i="2"/>
  <c r="G16" i="2"/>
  <c r="G17" i="2"/>
  <c r="J13" i="2"/>
  <c r="J14" i="2"/>
  <c r="J15" i="2"/>
  <c r="J16" i="2"/>
  <c r="G19" i="2"/>
  <c r="G20" i="2"/>
  <c r="G22" i="2"/>
  <c r="G23" i="2"/>
  <c r="J18" i="2"/>
  <c r="J19" i="2"/>
  <c r="J20" i="2"/>
  <c r="J21" i="2"/>
  <c r="J23" i="2"/>
  <c r="J24" i="2"/>
  <c r="J25" i="2"/>
  <c r="J26" i="2"/>
  <c r="G2" i="2"/>
  <c r="C2" i="3"/>
  <c r="D2" i="3"/>
  <c r="E2" i="3"/>
  <c r="F2" i="3"/>
  <c r="G2" i="3"/>
  <c r="B2" i="3"/>
  <c r="H2" i="2" s="1"/>
  <c r="G3" i="2"/>
  <c r="G4" i="2"/>
  <c r="G5" i="2"/>
  <c r="G6" i="2"/>
  <c r="G7" i="2"/>
  <c r="N5" i="2" l="1"/>
  <c r="I6" i="2"/>
  <c r="H5" i="2"/>
  <c r="I7" i="2"/>
  <c r="I2" i="2"/>
  <c r="H2" i="3"/>
  <c r="H4" i="2"/>
  <c r="I3" i="2"/>
  <c r="H6" i="2"/>
  <c r="I5" i="2"/>
  <c r="H3" i="2"/>
  <c r="H7" i="2"/>
  <c r="I4" i="2"/>
  <c r="J5" i="2" l="1"/>
  <c r="J7" i="2"/>
  <c r="J6" i="2"/>
  <c r="M2" i="2"/>
  <c r="J3" i="2"/>
  <c r="J4" i="2"/>
  <c r="M3" i="2"/>
  <c r="M4" i="2"/>
  <c r="J2" i="2"/>
  <c r="M5" i="2" l="1"/>
</calcChain>
</file>

<file path=xl/sharedStrings.xml><?xml version="1.0" encoding="utf-8"?>
<sst xmlns="http://schemas.openxmlformats.org/spreadsheetml/2006/main" count="163508" uniqueCount="15979">
  <si>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</si>
  <si>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</si>
  <si>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</si>
  <si>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</si>
  <si>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</si>
  <si>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</si>
  <si>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</si>
  <si>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</si>
  <si>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</si>
  <si>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</si>
  <si>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</si>
  <si>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</si>
  <si>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</si>
  <si>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</si>
  <si>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</si>
  <si>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</si>
  <si>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</si>
  <si>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</si>
  <si>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</si>
  <si>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</si>
  <si>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</si>
  <si>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</si>
  <si>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</si>
  <si>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</si>
  <si>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</si>
  <si>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</si>
  <si>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</si>
  <si>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</si>
  <si>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</si>
  <si>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</si>
  <si>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</si>
  <si>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</si>
  <si>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</si>
  <si>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</si>
  <si>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</si>
  <si>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</si>
  <si>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</si>
  <si>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</si>
  <si>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</si>
  <si>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</si>
  <si>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</si>
  <si>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[{"iso_3166_1": "GB", "name": "United Kingdom"}, {"iso_3166_1": "US", "name": "United States of America"}]</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</si>
  <si>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</si>
  <si>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</si>
  <si>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</si>
  <si>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</si>
  <si>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</si>
  <si>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</si>
  <si>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</si>
  <si>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</si>
  <si>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</si>
  <si>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</si>
  <si>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</si>
  <si>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</si>
  <si>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</si>
  <si>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</si>
  <si>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</si>
  <si>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</si>
  <si>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</si>
  <si>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</si>
  <si>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</si>
  <si>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</si>
  <si>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</si>
  <si>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</si>
  <si>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</si>
  <si>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</si>
  <si>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</si>
  <si>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</si>
  <si>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</si>
  <si>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</si>
  <si>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</si>
  <si>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</si>
  <si>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</si>
  <si>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</si>
  <si>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</si>
  <si>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</si>
  <si>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</si>
  <si>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</si>
  <si>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</si>
  <si>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</si>
  <si>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</si>
  <si>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</si>
  <si>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</si>
  <si>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</si>
  <si>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</si>
  <si>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</si>
  <si>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</si>
  <si>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</si>
  <si>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</si>
  <si>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</si>
  <si>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</si>
  <si>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28, "name": "Action"}, {"id": 53, "name": "Thriller"}, {"id": 80, "name": "Crime"}]</t>
  </si>
  <si>
    <t>[{"name": "Eon Productions", "id": 7576}]</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</si>
  <si>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</si>
  <si>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</si>
  <si>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</si>
  <si>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</si>
  <si>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</si>
  <si>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</si>
  <si>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</si>
  <si>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</si>
  <si>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</si>
  <si>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</si>
  <si>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</si>
  <si>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</si>
  <si>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</si>
  <si>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</si>
  <si>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</si>
  <si>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</si>
  <si>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</si>
  <si>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</si>
  <si>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</si>
  <si>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</si>
  <si>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</si>
  <si>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</si>
  <si>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</si>
  <si>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</si>
  <si>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</si>
  <si>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</si>
  <si>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</si>
  <si>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</si>
  <si>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</si>
  <si>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</si>
  <si>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</si>
  <si>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</si>
  <si>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</si>
  <si>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</si>
  <si>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</si>
  <si>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</si>
  <si>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</si>
  <si>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</si>
  <si>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</si>
  <si>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</si>
  <si>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</si>
  <si>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</si>
  <si>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[{"id": 18, "name": "Drama"}, {"id": 10749, "name": "Romance"}, {"id": 53, "name": "Thriller"}]</t>
  </si>
  <si>
    <t>[{"id": 12, "name": "Adventure"}, {"id": 28, "name": "Action"}, {"id": 878, "name": "Science Fiction"}]</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</si>
  <si>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</si>
  <si>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</si>
  <si>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</si>
  <si>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</si>
  <si>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</si>
  <si>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</si>
  <si>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</si>
  <si>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</si>
  <si>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</si>
  <si>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</si>
  <si>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</si>
  <si>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</si>
  <si>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</si>
  <si>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</si>
  <si>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[{"name": "Marvel Studios", "id": 420}]</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</si>
  <si>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</si>
  <si>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</si>
  <si>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</si>
  <si>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</si>
  <si>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</si>
  <si>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</si>
  <si>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</si>
  <si>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</si>
  <si>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</si>
  <si>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</si>
  <si>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</si>
  <si>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</si>
  <si>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</si>
  <si>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</si>
  <si>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</si>
  <si>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</si>
  <si>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</si>
  <si>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</si>
  <si>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</si>
  <si>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</si>
  <si>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</si>
  <si>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</si>
  <si>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</si>
  <si>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</si>
  <si>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</si>
  <si>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</si>
  <si>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</si>
  <si>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</si>
  <si>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</si>
  <si>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</si>
  <si>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</si>
  <si>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</si>
  <si>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</si>
  <si>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</si>
  <si>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</si>
  <si>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</si>
  <si>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</si>
  <si>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</si>
  <si>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</si>
  <si>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</si>
  <si>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</si>
  <si>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</si>
  <si>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</si>
  <si>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</si>
  <si>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</si>
  <si>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</si>
  <si>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</si>
  <si>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</si>
  <si>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</si>
  <si>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</si>
  <si>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</si>
  <si>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</si>
  <si>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</si>
  <si>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</si>
  <si>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</si>
  <si>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</si>
  <si>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</si>
  <si>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</si>
  <si>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[{"iso_639_1": "en", "name": "English"}, {"iso_639_1": "it", "name": "Italiano"}]</t>
  </si>
  <si>
    <t>[{"id": 28, "name": "Action"}]</t>
  </si>
  <si>
    <t>[{"id": 28, "name": "Action"}, {"id": 18, "name": "Drama"}, {"id": 27, "name": "Horror"}, {"id": 878, "name": "Science Fiction"}, {"id": 53, "name": "Thriller"}]</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</si>
  <si>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</si>
  <si>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</si>
  <si>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</si>
  <si>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</si>
  <si>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</si>
  <si>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</si>
  <si>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</si>
  <si>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</si>
  <si>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</si>
  <si>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</si>
  <si>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</si>
  <si>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</si>
  <si>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</si>
  <si>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</si>
  <si>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</si>
  <si>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</si>
  <si>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</si>
  <si>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</si>
  <si>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</si>
  <si>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</si>
  <si>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</si>
  <si>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</si>
  <si>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</si>
  <si>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</si>
  <si>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</si>
  <si>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</si>
  <si>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</si>
  <si>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</si>
  <si>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</si>
  <si>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</si>
  <si>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</si>
  <si>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</si>
  <si>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</si>
  <si>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</si>
  <si>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</si>
  <si>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</si>
  <si>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</si>
  <si>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</si>
  <si>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</si>
  <si>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</si>
  <si>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</si>
  <si>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</si>
  <si>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</si>
  <si>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</si>
  <si>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</si>
  <si>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</si>
  <si>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</si>
  <si>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</si>
  <si>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</si>
  <si>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</si>
  <si>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</si>
  <si>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</si>
  <si>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</si>
  <si>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</si>
  <si>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</si>
  <si>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</si>
  <si>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</si>
  <si>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</si>
  <si>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</si>
  <si>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</si>
  <si>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</si>
  <si>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</si>
  <si>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</si>
  <si>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[{"name": "New Line Cinema", "id": 12}]</t>
  </si>
  <si>
    <t>[{"iso_3166_1": "CA", "name": "Canada"}, {"iso_3166_1": "US", "name": "United States of America"}]</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</si>
  <si>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</si>
  <si>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</si>
  <si>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</si>
  <si>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</si>
  <si>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</si>
  <si>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</si>
  <si>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</si>
  <si>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</si>
  <si>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</si>
  <si>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</si>
  <si>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</si>
  <si>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</si>
  <si>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</si>
  <si>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</si>
  <si>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</si>
  <si>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</si>
  <si>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</si>
  <si>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</si>
  <si>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</si>
  <si>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</si>
  <si>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</si>
  <si>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</si>
  <si>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</si>
  <si>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</si>
  <si>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</si>
  <si>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</si>
  <si>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</si>
  <si>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</si>
  <si>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</si>
  <si>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</si>
  <si>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</si>
  <si>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</si>
  <si>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</si>
  <si>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</si>
  <si>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</si>
  <si>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</si>
  <si>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</si>
  <si>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</si>
  <si>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</si>
  <si>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</si>
  <si>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</si>
  <si>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</si>
  <si>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</si>
  <si>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</si>
  <si>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</si>
  <si>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</si>
  <si>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</si>
  <si>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</si>
  <si>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[{"id": 12, "name": "Adventure"}, {"id": 18, "name": "Drama"}, {"id": 10751, "name": "Family"}]</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</si>
  <si>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</si>
  <si>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</si>
  <si>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</si>
  <si>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</si>
  <si>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</si>
  <si>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</si>
  <si>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t>
  </si>
  <si>
    <t>[{"iso_3166_1": "DE", "name": "Germany"}, {"iso_3166_1": "US", "name": "United States of America"}]</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</si>
  <si>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</si>
  <si>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</si>
  <si>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</si>
  <si>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</si>
  <si>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</si>
  <si>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</si>
  <si>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</si>
  <si>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</si>
  <si>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</si>
  <si>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</si>
  <si>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</si>
  <si>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</si>
  <si>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</si>
  <si>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</si>
  <si>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</si>
  <si>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</si>
  <si>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</si>
  <si>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</si>
  <si>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</si>
  <si>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</si>
  <si>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</si>
  <si>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</si>
  <si>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</si>
  <si>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</si>
  <si>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</si>
  <si>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</si>
  <si>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</si>
  <si>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</si>
  <si>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</si>
  <si>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</si>
  <si>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</si>
  <si>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</si>
  <si>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</si>
  <si>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</si>
  <si>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</si>
  <si>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</si>
  <si>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</si>
  <si>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</si>
  <si>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</si>
  <si>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</si>
  <si>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</si>
  <si>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</si>
  <si>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</si>
  <si>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</si>
  <si>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</si>
  <si>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</si>
  <si>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</si>
  <si>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</si>
  <si>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</si>
  <si>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</si>
  <si>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</si>
  <si>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</si>
  <si>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</si>
  <si>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</si>
  <si>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</si>
  <si>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</si>
  <si>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</si>
  <si>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</si>
  <si>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</si>
  <si>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</si>
  <si>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</si>
  <si>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</si>
  <si>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</si>
  <si>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</si>
  <si>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</si>
  <si>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</si>
  <si>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</si>
  <si>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</si>
  <si>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</si>
  <si>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</si>
  <si>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</si>
  <si>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</si>
  <si>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</si>
  <si>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</si>
  <si>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</si>
  <si>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</si>
  <si>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</si>
  <si>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</si>
  <si>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</si>
  <si>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</si>
  <si>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</si>
  <si>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</si>
  <si>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</si>
  <si>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</si>
  <si>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</si>
  <si>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</si>
  <si>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</si>
  <si>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</si>
  <si>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</si>
  <si>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</si>
  <si>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</si>
  <si>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</si>
  <si>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</si>
  <si>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</si>
  <si>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</si>
  <si>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</si>
  <si>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</si>
  <si>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</si>
  <si>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</si>
  <si>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</si>
  <si>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</si>
  <si>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</si>
  <si>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</si>
  <si>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</si>
  <si>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</si>
  <si>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</si>
  <si>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</si>
  <si>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</si>
  <si>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</si>
  <si>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</si>
  <si>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</si>
  <si>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</si>
  <si>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</si>
  <si>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</si>
  <si>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</si>
  <si>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</si>
  <si>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</si>
  <si>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</si>
  <si>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</si>
  <si>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</si>
  <si>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</si>
  <si>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</si>
  <si>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</si>
  <si>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</si>
  <si>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</si>
  <si>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</si>
  <si>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</si>
  <si>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</si>
  <si>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</si>
  <si>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</si>
  <si>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</si>
  <si>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</si>
  <si>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</si>
  <si>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</si>
  <si>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</si>
  <si>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</si>
  <si>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</si>
  <si>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</si>
  <si>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</si>
  <si>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</si>
  <si>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</si>
  <si>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</si>
  <si>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</si>
  <si>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</si>
  <si>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</si>
  <si>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</si>
  <si>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</si>
  <si>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</si>
  <si>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</si>
  <si>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</si>
  <si>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</si>
  <si>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</si>
  <si>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</si>
  <si>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</si>
  <si>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</si>
  <si>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</si>
  <si>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</si>
  <si>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</si>
  <si>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</si>
  <si>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</si>
  <si>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</si>
  <si>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</si>
  <si>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</si>
  <si>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</si>
  <si>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</si>
  <si>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</si>
  <si>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[{"name": "Jerry Bruckheimer Films", "id": 130}, {"name": "Touchstone Pictures", "id": 9195}]</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</si>
  <si>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</si>
  <si>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</si>
  <si>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</si>
  <si>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</si>
  <si>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</si>
  <si>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</si>
  <si>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</si>
  <si>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</si>
  <si>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</si>
  <si>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</si>
  <si>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</si>
  <si>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</si>
  <si>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</si>
  <si>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</si>
  <si>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</si>
  <si>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</si>
  <si>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</si>
  <si>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</si>
  <si>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</si>
  <si>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</si>
  <si>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</si>
  <si>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</si>
  <si>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</si>
  <si>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</si>
  <si>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</si>
  <si>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</si>
  <si>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</si>
  <si>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</si>
  <si>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</si>
  <si>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</si>
  <si>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</si>
  <si>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</si>
  <si>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</si>
  <si>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</si>
  <si>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</si>
  <si>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[{"id": 10751, "name": "Family"}, {"id": 16, "name": "Animation"}]</t>
  </si>
  <si>
    <t>[{"id": 12, "name": "Adventure"}, {"id": 14, "name": "Fantasy"}, {"id": 28, "name": "Action"}, {"id": 35, "name": "Comedy"}, {"id": 10751, "name": "Family"}]</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</si>
  <si>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</si>
  <si>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</si>
  <si>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</si>
  <si>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</si>
  <si>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</si>
  <si>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</si>
  <si>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</si>
  <si>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</si>
  <si>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</si>
  <si>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</si>
  <si>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</si>
  <si>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</si>
  <si>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</si>
  <si>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</si>
  <si>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</si>
  <si>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</si>
  <si>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</si>
  <si>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</si>
  <si>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</si>
  <si>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</si>
  <si>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</si>
  <si>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</si>
  <si>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[{"id": 53, "name": "Thriller"}, {"id": 9648, "name": "Mystery"}]</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</si>
  <si>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</si>
  <si>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</si>
  <si>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</si>
  <si>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</si>
  <si>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</si>
  <si>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</si>
  <si>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</si>
  <si>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</si>
  <si>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</si>
  <si>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</si>
  <si>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</si>
  <si>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</si>
  <si>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</si>
  <si>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</si>
  <si>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</si>
  <si>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</si>
  <si>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</si>
  <si>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</si>
  <si>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[{"id": 35, "name": "Comedy"}, {"id": 14, "name": "Fantasy"}]</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</si>
  <si>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</si>
  <si>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</si>
  <si>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</si>
  <si>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</si>
  <si>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</si>
  <si>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</si>
  <si>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</si>
  <si>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</si>
  <si>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</si>
  <si>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</si>
  <si>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</si>
  <si>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</si>
  <si>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</si>
  <si>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</si>
  <si>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</si>
  <si>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</si>
  <si>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</si>
  <si>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</si>
  <si>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</si>
  <si>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</si>
  <si>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</si>
  <si>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</si>
  <si>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</si>
  <si>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</si>
  <si>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</si>
  <si>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</si>
  <si>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</si>
  <si>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</si>
  <si>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</si>
  <si>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</si>
  <si>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</si>
  <si>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</si>
  <si>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</si>
  <si>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</si>
  <si>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</si>
  <si>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</si>
  <si>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</si>
  <si>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</si>
  <si>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</si>
  <si>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</si>
  <si>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</si>
  <si>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</si>
  <si>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</si>
  <si>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</si>
  <si>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</si>
  <si>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</si>
  <si>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</si>
  <si>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</si>
  <si>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</si>
  <si>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</si>
  <si>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</si>
  <si>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</si>
  <si>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</si>
  <si>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</si>
  <si>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</si>
  <si>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</si>
  <si>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</si>
  <si>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</si>
  <si>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</si>
  <si>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</si>
  <si>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</si>
  <si>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</si>
  <si>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</si>
  <si>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</si>
  <si>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</si>
  <si>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</si>
  <si>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</si>
  <si>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</si>
  <si>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</si>
  <si>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</si>
  <si>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</si>
  <si>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</si>
  <si>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</si>
  <si>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</si>
  <si>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</si>
  <si>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</si>
  <si>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</si>
  <si>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</si>
  <si>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</si>
  <si>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14, "name": "Fantasy"}, {"id": 16, "name": "Animation"}, {"id": 10751, "name": "Family"}]</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</si>
  <si>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</si>
  <si>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</si>
  <si>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</si>
  <si>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</si>
  <si>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</si>
  <si>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</si>
  <si>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</si>
  <si>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</si>
  <si>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</si>
  <si>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</si>
  <si>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</si>
  <si>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</si>
  <si>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</si>
  <si>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</si>
  <si>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</si>
  <si>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</si>
  <si>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</si>
  <si>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</si>
  <si>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</si>
  <si>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</si>
  <si>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</si>
  <si>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</si>
  <si>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</si>
  <si>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</si>
  <si>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</si>
  <si>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</si>
  <si>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</si>
  <si>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</si>
  <si>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</si>
  <si>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</si>
  <si>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</si>
  <si>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</si>
  <si>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</si>
  <si>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</si>
  <si>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</si>
  <si>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</si>
  <si>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</si>
  <si>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</si>
  <si>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</si>
  <si>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</si>
  <si>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</si>
  <si>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</si>
  <si>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</si>
  <si>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</si>
  <si>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</si>
  <si>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</si>
  <si>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</si>
  <si>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</si>
  <si>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</si>
  <si>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</si>
  <si>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</si>
  <si>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</si>
  <si>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</si>
  <si>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</si>
  <si>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</si>
  <si>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</si>
  <si>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</si>
  <si>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</si>
  <si>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</si>
  <si>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</si>
  <si>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</si>
  <si>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</si>
  <si>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</si>
  <si>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</si>
  <si>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</si>
  <si>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</si>
  <si>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</si>
  <si>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</si>
  <si>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</si>
  <si>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</si>
  <si>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</si>
  <si>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</si>
  <si>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</si>
  <si>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</si>
  <si>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</si>
  <si>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</si>
  <si>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</si>
  <si>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</si>
  <si>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</si>
  <si>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</si>
  <si>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</si>
  <si>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</si>
  <si>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</si>
  <si>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</si>
  <si>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</si>
  <si>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</si>
  <si>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</si>
  <si>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</si>
  <si>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</si>
  <si>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</si>
  <si>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</si>
  <si>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</si>
  <si>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</si>
  <si>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</si>
  <si>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</si>
  <si>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</si>
  <si>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</si>
  <si>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</si>
  <si>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</si>
  <si>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</si>
  <si>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</si>
  <si>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</si>
  <si>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</si>
  <si>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</si>
  <si>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</si>
  <si>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</si>
  <si>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</si>
  <si>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</si>
  <si>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</si>
  <si>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</si>
  <si>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</si>
  <si>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</si>
  <si>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</si>
  <si>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</si>
  <si>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</si>
  <si>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</si>
  <si>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</si>
  <si>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</si>
  <si>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</si>
  <si>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</si>
  <si>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</si>
  <si>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</si>
  <si>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</si>
  <si>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</si>
  <si>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</si>
  <si>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</si>
  <si>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</si>
  <si>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</si>
  <si>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</si>
  <si>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</si>
  <si>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</si>
  <si>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</si>
  <si>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</si>
  <si>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</si>
  <si>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</si>
  <si>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</si>
  <si>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</si>
  <si>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</si>
  <si>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</si>
  <si>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</si>
  <si>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</si>
  <si>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</si>
  <si>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</si>
  <si>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</si>
  <si>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</si>
  <si>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</si>
  <si>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</si>
  <si>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</si>
  <si>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</si>
  <si>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</si>
  <si>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</si>
  <si>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</si>
  <si>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</si>
  <si>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</si>
  <si>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</si>
  <si>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</si>
  <si>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</si>
  <si>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</si>
  <si>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</si>
  <si>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</si>
  <si>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</si>
  <si>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</si>
  <si>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</si>
  <si>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</si>
  <si>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</si>
  <si>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</si>
  <si>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</si>
  <si>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</si>
  <si>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</si>
  <si>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</si>
  <si>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</si>
  <si>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</si>
  <si>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</si>
  <si>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</si>
  <si>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</si>
  <si>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</si>
  <si>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</si>
  <si>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</si>
  <si>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</si>
  <si>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</si>
  <si>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[{"id": 28, "name": "Action"}, {"id": 53, "name": "Thriller"}, {"id": 80, "name": "Crime"}]</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</si>
  <si>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</si>
  <si>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</si>
  <si>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</si>
  <si>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</si>
  <si>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</si>
  <si>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</si>
  <si>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</si>
  <si>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</si>
  <si>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</si>
  <si>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</si>
  <si>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</si>
  <si>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</si>
  <si>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</si>
  <si>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</si>
  <si>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</si>
  <si>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</si>
  <si>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</si>
  <si>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</si>
  <si>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[{"name": "Touchstone Pictures", "id": 9195}]</t>
  </si>
  <si>
    <t>[{"id": 28, "name": "Action"}, {"id": 53, "name": "Thriller"}]</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</si>
  <si>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</si>
  <si>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</si>
  <si>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</si>
  <si>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</si>
  <si>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</si>
  <si>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</si>
  <si>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</si>
  <si>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</si>
  <si>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</si>
  <si>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</si>
  <si>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</si>
  <si>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</si>
  <si>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</si>
  <si>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</si>
  <si>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</si>
  <si>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</si>
  <si>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</si>
  <si>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</si>
  <si>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</si>
  <si>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</si>
  <si>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</si>
  <si>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</si>
  <si>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</si>
  <si>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</si>
  <si>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</si>
  <si>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</si>
  <si>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</si>
  <si>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</si>
  <si>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</si>
  <si>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</si>
  <si>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</si>
  <si>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[{"id": 28, "name": "Action"}, {"id": 12, "name": "Adventure"}, {"id": 35, "name": "Comedy"}]</t>
  </si>
  <si>
    <t>[{"id": 878, "name": "Science Fiction"}, {"id": 12, "name": "Adventure"}, {"id": 9648, "name": "Mystery"}]</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</si>
  <si>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</si>
  <si>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</si>
  <si>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</si>
  <si>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</si>
  <si>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</si>
  <si>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</si>
  <si>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</si>
  <si>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</si>
  <si>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</si>
  <si>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</si>
  <si>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</si>
  <si>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</si>
  <si>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</si>
  <si>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</si>
  <si>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</si>
  <si>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</si>
  <si>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</si>
  <si>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</si>
  <si>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</si>
  <si>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</si>
  <si>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</si>
  <si>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</si>
  <si>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</si>
  <si>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</si>
  <si>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</si>
  <si>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</si>
  <si>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</si>
  <si>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</si>
  <si>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</si>
  <si>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</si>
  <si>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</si>
  <si>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</si>
  <si>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</si>
  <si>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</si>
  <si>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</si>
  <si>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</si>
  <si>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</si>
  <si>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</si>
  <si>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</si>
  <si>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</si>
  <si>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</si>
  <si>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</si>
  <si>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</si>
  <si>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</si>
  <si>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</si>
  <si>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</si>
  <si>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</si>
  <si>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</si>
  <si>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</si>
  <si>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</si>
  <si>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</si>
  <si>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</si>
  <si>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</si>
  <si>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</si>
  <si>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</si>
  <si>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</si>
  <si>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</si>
  <si>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</si>
  <si>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</si>
  <si>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</si>
  <si>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</si>
  <si>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</si>
  <si>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</si>
  <si>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</si>
  <si>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</si>
  <si>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</si>
  <si>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</si>
  <si>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</si>
  <si>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</si>
  <si>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</si>
  <si>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</si>
  <si>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</si>
  <si>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fr</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</si>
  <si>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</si>
  <si>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</si>
  <si>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</si>
  <si>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</si>
  <si>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</si>
  <si>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</si>
  <si>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</si>
  <si>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</si>
  <si>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</si>
  <si>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</si>
  <si>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</si>
  <si>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</si>
  <si>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</si>
  <si>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</si>
  <si>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</si>
  <si>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</si>
  <si>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</si>
  <si>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</si>
  <si>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</si>
  <si>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</si>
  <si>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</si>
  <si>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</si>
  <si>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</si>
  <si>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</si>
  <si>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</si>
  <si>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</si>
  <si>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</si>
  <si>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</si>
  <si>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</si>
  <si>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</si>
  <si>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</si>
  <si>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</si>
  <si>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</si>
  <si>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</si>
  <si>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</si>
  <si>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</si>
  <si>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</si>
  <si>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</si>
  <si>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</si>
  <si>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</si>
  <si>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</si>
  <si>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</si>
  <si>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</si>
  <si>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</si>
  <si>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</si>
  <si>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</si>
  <si>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</si>
  <si>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</si>
  <si>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</si>
  <si>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</si>
  <si>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</si>
  <si>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</si>
  <si>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</si>
  <si>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</si>
  <si>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</si>
  <si>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</si>
  <si>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</si>
  <si>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</si>
  <si>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</si>
  <si>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</si>
  <si>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</si>
  <si>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</si>
  <si>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</si>
  <si>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</si>
  <si>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</si>
  <si>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</si>
  <si>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</si>
  <si>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</si>
  <si>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</si>
  <si>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</si>
  <si>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</si>
  <si>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</si>
  <si>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</si>
  <si>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</si>
  <si>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</si>
  <si>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</si>
  <si>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</si>
  <si>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</si>
  <si>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</si>
  <si>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</si>
  <si>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</si>
  <si>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</si>
  <si>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</si>
  <si>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</si>
  <si>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</si>
  <si>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</si>
  <si>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</si>
  <si>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</si>
  <si>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</si>
  <si>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</si>
  <si>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</si>
  <si>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</si>
  <si>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</si>
  <si>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</si>
  <si>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</si>
  <si>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</si>
  <si>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</si>
  <si>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</si>
  <si>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</si>
  <si>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</si>
  <si>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</si>
  <si>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</si>
  <si>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</si>
  <si>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</si>
  <si>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</si>
  <si>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</si>
  <si>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</si>
  <si>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</si>
  <si>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</si>
  <si>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</si>
  <si>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</si>
  <si>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</si>
  <si>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</si>
  <si>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</si>
  <si>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</si>
  <si>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</si>
  <si>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</si>
  <si>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</si>
  <si>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</si>
  <si>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</si>
  <si>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</si>
  <si>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</si>
  <si>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</si>
  <si>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</si>
  <si>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</si>
  <si>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</si>
  <si>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</si>
  <si>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</si>
  <si>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</si>
  <si>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</si>
  <si>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</si>
  <si>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</si>
  <si>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</si>
  <si>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</si>
  <si>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</si>
  <si>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</si>
  <si>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</si>
  <si>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</si>
  <si>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</si>
  <si>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</si>
  <si>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</si>
  <si>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</si>
  <si>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</si>
  <si>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</si>
  <si>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</si>
  <si>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</si>
  <si>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</si>
  <si>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</si>
  <si>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</si>
  <si>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</si>
  <si>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</si>
  <si>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</si>
  <si>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</si>
  <si>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</si>
  <si>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</si>
  <si>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</si>
  <si>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</si>
  <si>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</si>
  <si>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</si>
  <si>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</si>
  <si>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</si>
  <si>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</si>
  <si>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</si>
  <si>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</si>
  <si>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</si>
  <si>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</si>
  <si>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</si>
  <si>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</si>
  <si>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</si>
  <si>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</si>
  <si>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</si>
  <si>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</si>
  <si>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</si>
  <si>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</si>
  <si>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</si>
  <si>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</si>
  <si>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</si>
  <si>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</si>
  <si>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</si>
  <si>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</si>
  <si>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</si>
  <si>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</si>
  <si>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</si>
  <si>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</si>
  <si>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</si>
  <si>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</si>
  <si>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</si>
  <si>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</si>
  <si>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</si>
  <si>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</si>
  <si>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</si>
  <si>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</si>
  <si>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</si>
  <si>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</si>
  <si>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</si>
  <si>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</si>
  <si>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</si>
  <si>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</si>
  <si>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</si>
  <si>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</si>
  <si>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</si>
  <si>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</si>
  <si>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</si>
  <si>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</si>
  <si>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</si>
  <si>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</si>
  <si>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</si>
  <si>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</si>
  <si>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</si>
  <si>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</si>
  <si>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</si>
  <si>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</si>
  <si>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</si>
  <si>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</si>
  <si>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</si>
  <si>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</si>
  <si>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</si>
  <si>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</si>
  <si>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</si>
  <si>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</si>
  <si>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</si>
  <si>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</si>
  <si>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</si>
  <si>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</si>
  <si>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[{"name": "Beacon Communications", "id": 919}]</t>
  </si>
  <si>
    <t>[{"id": 80, "name": "Crime"}, {"id": 18, "name": "Drama"}, {"id": 35, "name": "Comedy"}]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</si>
  <si>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</si>
  <si>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</si>
  <si>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</si>
  <si>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</si>
  <si>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</si>
  <si>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</si>
  <si>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</si>
  <si>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</si>
  <si>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</si>
  <si>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</si>
  <si>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</si>
  <si>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</si>
  <si>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</si>
  <si>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</si>
  <si>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</si>
  <si>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</si>
  <si>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</si>
  <si>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</si>
  <si>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</si>
  <si>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</si>
  <si>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</si>
  <si>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</si>
  <si>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</si>
  <si>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</si>
  <si>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</si>
  <si>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</si>
  <si>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</si>
  <si>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</si>
  <si>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</si>
  <si>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</si>
  <si>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</si>
  <si>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</si>
  <si>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</si>
  <si>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</si>
  <si>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</si>
  <si>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</si>
  <si>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</si>
  <si>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</si>
  <si>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</si>
  <si>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</si>
  <si>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</si>
  <si>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</si>
  <si>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</si>
  <si>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</si>
  <si>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</si>
  <si>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</si>
  <si>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</si>
  <si>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</si>
  <si>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</si>
  <si>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</si>
  <si>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</si>
  <si>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</si>
  <si>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</si>
  <si>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</si>
  <si>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</si>
  <si>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</si>
  <si>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</si>
  <si>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</si>
  <si>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</si>
  <si>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</si>
  <si>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</si>
  <si>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</si>
  <si>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</si>
  <si>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</si>
  <si>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18, "name": "Drama"}, {"id": 36, "name": "History"}, {"id": 10752, "name": "War"}]</t>
  </si>
  <si>
    <t>zh</t>
  </si>
  <si>
    <t>[{"iso_3166_1": "CN", "name": "China"}, {"iso_3166_1": "HK", "name": "Hong Kong"}]</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</si>
  <si>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</si>
  <si>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</si>
  <si>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</si>
  <si>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</si>
  <si>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</si>
  <si>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</si>
  <si>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</si>
  <si>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</si>
  <si>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</si>
  <si>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</si>
  <si>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</si>
  <si>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</si>
  <si>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</si>
  <si>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</si>
  <si>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</si>
  <si>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</si>
  <si>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</si>
  <si>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[{"iso_3166_1": "FR", "name": "France"}]</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</si>
  <si>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</si>
  <si>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</si>
  <si>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</si>
  <si>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</si>
  <si>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</si>
  <si>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</si>
  <si>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</si>
  <si>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</si>
  <si>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</si>
  <si>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</si>
  <si>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</si>
  <si>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</si>
  <si>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</si>
  <si>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</si>
  <si>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</si>
  <si>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</si>
  <si>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</si>
  <si>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</si>
  <si>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</si>
  <si>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</si>
  <si>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</si>
  <si>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</si>
  <si>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</si>
  <si>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</si>
  <si>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</si>
  <si>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</si>
  <si>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</si>
  <si>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</si>
  <si>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</si>
  <si>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</si>
  <si>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</si>
  <si>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</si>
  <si>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</si>
  <si>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</si>
  <si>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</si>
  <si>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</si>
  <si>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</si>
  <si>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</si>
  <si>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</si>
  <si>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</si>
  <si>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</si>
  <si>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</si>
  <si>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</si>
  <si>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</si>
  <si>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</si>
  <si>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</si>
  <si>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</si>
  <si>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</si>
  <si>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</si>
  <si>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</si>
  <si>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</si>
  <si>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</si>
  <si>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</si>
  <si>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</si>
  <si>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</si>
  <si>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</si>
  <si>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</si>
  <si>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</si>
  <si>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</si>
  <si>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</si>
  <si>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</si>
  <si>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</si>
  <si>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</si>
  <si>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</si>
  <si>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</si>
  <si>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</si>
  <si>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</si>
  <si>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</si>
  <si>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</si>
  <si>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</si>
  <si>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</si>
  <si>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</si>
  <si>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</si>
  <si>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</si>
  <si>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</si>
  <si>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</si>
  <si>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</si>
  <si>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</si>
  <si>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</si>
  <si>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</si>
  <si>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</si>
  <si>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</si>
  <si>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</si>
  <si>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</si>
  <si>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</si>
  <si>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</si>
  <si>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</si>
  <si>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</si>
  <si>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</si>
  <si>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</si>
  <si>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</si>
  <si>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</si>
  <si>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</si>
  <si>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</si>
  <si>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18, "name": "Drama"}, {"id": 53, "name": "Thriller"}, {"id": 80, "name": "Crime"}]</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</si>
  <si>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</si>
  <si>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</si>
  <si>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</si>
  <si>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</si>
  <si>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</si>
  <si>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</si>
  <si>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</si>
  <si>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</si>
  <si>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</si>
  <si>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</si>
  <si>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</si>
  <si>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</si>
  <si>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</si>
  <si>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</si>
  <si>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</si>
  <si>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</si>
  <si>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</si>
  <si>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</si>
  <si>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</si>
  <si>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</si>
  <si>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</si>
  <si>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</si>
  <si>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</si>
  <si>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</si>
  <si>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</si>
  <si>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</si>
  <si>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</si>
  <si>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</si>
  <si>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</si>
  <si>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</si>
  <si>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</si>
  <si>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</si>
  <si>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</si>
  <si>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</si>
  <si>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</si>
  <si>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</si>
  <si>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</si>
  <si>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</si>
  <si>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</si>
  <si>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</si>
  <si>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</si>
  <si>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</si>
  <si>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</si>
  <si>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</si>
  <si>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</si>
  <si>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</si>
  <si>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</si>
  <si>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</si>
  <si>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</si>
  <si>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</si>
  <si>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</si>
  <si>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</si>
  <si>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</si>
  <si>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</si>
  <si>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</si>
  <si>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</si>
  <si>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</si>
  <si>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</si>
  <si>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</si>
  <si>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</si>
  <si>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</si>
  <si>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</si>
  <si>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</si>
  <si>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</si>
  <si>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</si>
  <si>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</si>
  <si>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</si>
  <si>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</si>
  <si>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</si>
  <si>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</si>
  <si>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</si>
  <si>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</si>
  <si>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</si>
  <si>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</si>
  <si>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</si>
  <si>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</si>
  <si>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</si>
  <si>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</si>
  <si>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</si>
  <si>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</si>
  <si>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</si>
  <si>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</si>
  <si>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</si>
  <si>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[{"name": "Twentieth Century Fox Film Corporation", "id": 306}]</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</si>
  <si>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</si>
  <si>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</si>
  <si>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</si>
  <si>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</si>
  <si>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</si>
  <si>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</si>
  <si>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</si>
  <si>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</si>
  <si>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</si>
  <si>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</si>
  <si>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</si>
  <si>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</si>
  <si>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</si>
  <si>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</si>
  <si>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</si>
  <si>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</si>
  <si>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</si>
  <si>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</si>
  <si>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</si>
  <si>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</si>
  <si>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</si>
  <si>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</si>
  <si>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</si>
  <si>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</si>
  <si>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</si>
  <si>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</si>
  <si>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</si>
  <si>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</si>
  <si>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</si>
  <si>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</si>
  <si>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</si>
  <si>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</si>
  <si>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</si>
  <si>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</si>
  <si>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</si>
  <si>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</si>
  <si>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</si>
  <si>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</si>
  <si>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</si>
  <si>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</si>
  <si>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</si>
  <si>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</si>
  <si>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</si>
  <si>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</si>
  <si>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</si>
  <si>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</si>
  <si>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</si>
  <si>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</si>
  <si>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</si>
  <si>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</si>
  <si>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</si>
  <si>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</si>
  <si>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</si>
  <si>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</si>
  <si>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</si>
  <si>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</si>
  <si>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</si>
  <si>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</si>
  <si>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</si>
  <si>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</si>
  <si>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</si>
  <si>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</si>
  <si>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</si>
  <si>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</si>
  <si>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</si>
  <si>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</si>
  <si>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</si>
  <si>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</si>
  <si>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</si>
  <si>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</si>
  <si>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</si>
  <si>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</si>
  <si>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</si>
  <si>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</si>
  <si>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</si>
  <si>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</si>
  <si>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</si>
  <si>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</si>
  <si>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</si>
  <si>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</si>
  <si>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</si>
  <si>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</si>
  <si>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</si>
  <si>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</si>
  <si>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</si>
  <si>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</si>
  <si>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</si>
  <si>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</si>
  <si>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</si>
  <si>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</si>
  <si>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</si>
  <si>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</si>
  <si>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</si>
  <si>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</si>
  <si>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</si>
  <si>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</si>
  <si>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</si>
  <si>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</si>
  <si>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</si>
  <si>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</si>
  <si>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</si>
  <si>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</si>
  <si>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</si>
  <si>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</si>
  <si>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</si>
  <si>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</si>
  <si>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</si>
  <si>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</si>
  <si>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</si>
  <si>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</si>
  <si>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</si>
  <si>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</si>
  <si>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</si>
  <si>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[{"name": "Universal Pictures", "id": 33}]</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</si>
  <si>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</si>
  <si>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</si>
  <si>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</si>
  <si>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</si>
  <si>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</si>
  <si>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</si>
  <si>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</si>
  <si>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</si>
  <si>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</si>
  <si>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</si>
  <si>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</si>
  <si>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</si>
  <si>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</si>
  <si>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</si>
  <si>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</si>
  <si>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</si>
  <si>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</si>
  <si>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</si>
  <si>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</si>
  <si>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</si>
  <si>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</si>
  <si>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</si>
  <si>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</si>
  <si>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</si>
  <si>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</si>
  <si>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</si>
  <si>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</si>
  <si>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</si>
  <si>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</si>
  <si>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</si>
  <si>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</si>
  <si>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</si>
  <si>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</si>
  <si>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</si>
  <si>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</si>
  <si>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</si>
  <si>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</si>
  <si>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</si>
  <si>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</si>
  <si>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</si>
  <si>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</si>
  <si>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</si>
  <si>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</si>
  <si>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</si>
  <si>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[{"id": 35, "name": "Comedy"}, {"id": 18, "name": "Drama"}, {"id": 14, "name": "Fantasy"}, {"id": 10749, "name": "Romance"}]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</si>
  <si>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</si>
  <si>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</si>
  <si>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</si>
  <si>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</si>
  <si>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</si>
  <si>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</si>
  <si>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</si>
  <si>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</si>
  <si>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</si>
  <si>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</si>
  <si>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</si>
  <si>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</si>
  <si>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</si>
  <si>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</si>
  <si>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</si>
  <si>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</si>
  <si>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</si>
  <si>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</si>
  <si>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</si>
  <si>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</si>
  <si>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</si>
  <si>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</si>
  <si>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</si>
  <si>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</si>
  <si>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</si>
  <si>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</si>
  <si>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</si>
  <si>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</si>
  <si>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</si>
  <si>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</si>
  <si>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</si>
  <si>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</si>
  <si>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</si>
  <si>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</si>
  <si>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</si>
  <si>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</si>
  <si>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</si>
  <si>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</si>
  <si>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</si>
  <si>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</si>
  <si>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</si>
  <si>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</si>
  <si>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</si>
  <si>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</si>
  <si>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</si>
  <si>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</si>
  <si>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</si>
  <si>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</si>
  <si>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</si>
  <si>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</si>
  <si>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</si>
  <si>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</si>
  <si>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</si>
  <si>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</si>
  <si>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</si>
  <si>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</si>
  <si>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</si>
  <si>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</si>
  <si>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</si>
  <si>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</si>
  <si>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</si>
  <si>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</si>
  <si>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</si>
  <si>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</si>
  <si>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</si>
  <si>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</si>
  <si>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</si>
  <si>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</si>
  <si>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</si>
  <si>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</si>
  <si>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</si>
  <si>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</si>
  <si>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</si>
  <si>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</si>
  <si>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[{"iso_639_1": "en", "name": "English"}, {"iso_639_1": "fr", "name": "Fran\u00e7ais"}, {"iso_639_1": "ru", "name": "P\u0443\u0441\u0441\u043a\u0438\u0439"}]</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</si>
  <si>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</si>
  <si>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</si>
  <si>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</si>
  <si>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</si>
  <si>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</si>
  <si>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</si>
  <si>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</si>
  <si>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</si>
  <si>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</si>
  <si>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</si>
  <si>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</si>
  <si>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</si>
  <si>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</si>
  <si>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</si>
  <si>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</si>
  <si>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</si>
  <si>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</si>
  <si>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</si>
  <si>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</si>
  <si>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[{"id": 18, "name": "Drama"}, {"id": 35, "name": "Comedy"}, {"id": 10749, "name": "Romance"}]</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</si>
  <si>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</si>
  <si>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</si>
  <si>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</si>
  <si>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</si>
  <si>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</si>
  <si>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</si>
  <si>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</si>
  <si>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</si>
  <si>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</si>
  <si>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</si>
  <si>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</si>
  <si>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</si>
  <si>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</si>
  <si>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</si>
  <si>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</si>
  <si>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</si>
  <si>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</si>
  <si>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</si>
  <si>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</si>
  <si>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</si>
  <si>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</si>
  <si>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</si>
  <si>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</si>
  <si>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</si>
  <si>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</si>
  <si>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</si>
  <si>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</si>
  <si>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</si>
  <si>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</si>
  <si>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</si>
  <si>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</si>
  <si>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</si>
  <si>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</si>
  <si>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</si>
  <si>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</si>
  <si>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</si>
  <si>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</si>
  <si>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</si>
  <si>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</si>
  <si>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</si>
  <si>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</si>
  <si>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</si>
  <si>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</si>
  <si>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</si>
  <si>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</si>
  <si>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</si>
  <si>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</si>
  <si>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</si>
  <si>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</si>
  <si>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</si>
  <si>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</si>
  <si>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</si>
  <si>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</si>
  <si>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</si>
  <si>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</si>
  <si>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</si>
  <si>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</si>
  <si>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</si>
  <si>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</si>
  <si>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</si>
  <si>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</si>
  <si>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</si>
  <si>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</si>
  <si>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</si>
  <si>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</si>
  <si>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</si>
  <si>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</si>
  <si>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</si>
  <si>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</si>
  <si>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</si>
  <si>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</si>
  <si>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</si>
  <si>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</si>
  <si>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</si>
  <si>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</si>
  <si>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</si>
  <si>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</si>
  <si>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</si>
  <si>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</si>
  <si>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</si>
  <si>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</si>
  <si>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</si>
  <si>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</si>
  <si>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</si>
  <si>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</si>
  <si>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</si>
  <si>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</si>
  <si>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</si>
  <si>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</si>
  <si>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</si>
  <si>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</si>
  <si>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</si>
  <si>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</si>
  <si>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</si>
  <si>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</si>
  <si>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</si>
  <si>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</si>
  <si>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</si>
  <si>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</si>
  <si>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</si>
  <si>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</si>
  <si>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</si>
  <si>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</si>
  <si>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</si>
  <si>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</si>
  <si>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</si>
  <si>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</si>
  <si>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</si>
  <si>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</si>
  <si>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</si>
  <si>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</si>
  <si>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</si>
  <si>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</si>
  <si>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</si>
  <si>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</si>
  <si>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</si>
  <si>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</si>
  <si>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</si>
  <si>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</si>
  <si>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</si>
  <si>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</si>
  <si>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</si>
  <si>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</si>
  <si>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</si>
  <si>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18, "name": "Drama"}, {"id": 14, "name": "Fantasy"}, {"id": 10749, "name": "Romance"}]</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</si>
  <si>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</si>
  <si>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</si>
  <si>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</si>
  <si>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</si>
  <si>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</si>
  <si>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</si>
  <si>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</si>
  <si>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</si>
  <si>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</si>
  <si>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</si>
  <si>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</si>
  <si>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</si>
  <si>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</si>
  <si>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</si>
  <si>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</si>
  <si>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</si>
  <si>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</si>
  <si>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</si>
  <si>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</si>
  <si>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</si>
  <si>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</si>
  <si>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</si>
  <si>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</si>
  <si>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</si>
  <si>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</si>
  <si>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</si>
  <si>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</si>
  <si>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</si>
  <si>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</si>
  <si>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</si>
  <si>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</si>
  <si>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</si>
  <si>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</si>
  <si>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</si>
  <si>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</si>
  <si>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</si>
  <si>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</si>
  <si>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</si>
  <si>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</si>
  <si>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</si>
  <si>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</si>
  <si>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</si>
  <si>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</si>
  <si>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</si>
  <si>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</si>
  <si>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</si>
  <si>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</si>
  <si>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</si>
  <si>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</si>
  <si>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</si>
  <si>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</si>
  <si>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</si>
  <si>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</si>
  <si>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</si>
  <si>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</si>
  <si>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</si>
  <si>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</si>
  <si>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</si>
  <si>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</si>
  <si>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</si>
  <si>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</si>
  <si>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</si>
  <si>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</si>
  <si>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</si>
  <si>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</si>
  <si>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</si>
  <si>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</si>
  <si>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</si>
  <si>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</si>
  <si>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</si>
  <si>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</si>
  <si>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</si>
  <si>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es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</si>
  <si>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</si>
  <si>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</si>
  <si>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</si>
  <si>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</si>
  <si>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</si>
  <si>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</si>
  <si>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</si>
  <si>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</si>
  <si>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</si>
  <si>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</si>
  <si>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</si>
  <si>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</si>
  <si>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</si>
  <si>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</si>
  <si>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</si>
  <si>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</si>
  <si>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</si>
  <si>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</si>
  <si>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</si>
  <si>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</si>
  <si>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</si>
  <si>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</si>
  <si>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</si>
  <si>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</si>
  <si>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</si>
  <si>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</si>
  <si>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</si>
  <si>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</si>
  <si>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</si>
  <si>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</si>
  <si>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</si>
  <si>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</si>
  <si>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</si>
  <si>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</si>
  <si>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</si>
  <si>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</si>
  <si>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</si>
  <si>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</si>
  <si>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</si>
  <si>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</si>
  <si>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</si>
  <si>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</si>
  <si>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</si>
  <si>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</si>
  <si>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</si>
  <si>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</si>
  <si>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</si>
  <si>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</si>
  <si>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</si>
  <si>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</si>
  <si>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</si>
  <si>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</si>
  <si>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</si>
  <si>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</si>
  <si>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</si>
  <si>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</si>
  <si>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</si>
  <si>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</si>
  <si>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</si>
  <si>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</si>
  <si>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</si>
  <si>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</si>
  <si>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</si>
  <si>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</si>
  <si>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</si>
  <si>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</si>
  <si>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</si>
  <si>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</si>
  <si>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[{"name": "DreamWorks SKG", "id": 27}, {"name": "Pacific Data Images (PDI)", "id": 520}, {"name": "DreamWorks Animation", "id": 521}]</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</si>
  <si>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</si>
  <si>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</si>
  <si>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</si>
  <si>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</si>
  <si>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</si>
  <si>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</si>
  <si>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</si>
  <si>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</si>
  <si>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</si>
  <si>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</si>
  <si>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</si>
  <si>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</si>
  <si>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</si>
  <si>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</si>
  <si>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</si>
  <si>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</si>
  <si>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</si>
  <si>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</si>
  <si>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</si>
  <si>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</si>
  <si>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</si>
  <si>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</si>
  <si>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</si>
  <si>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</si>
  <si>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</si>
  <si>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</si>
  <si>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</si>
  <si>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</si>
  <si>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</si>
  <si>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</si>
  <si>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</si>
  <si>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</si>
  <si>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</si>
  <si>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</si>
  <si>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</si>
  <si>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</si>
  <si>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</si>
  <si>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</si>
  <si>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</si>
  <si>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</si>
  <si>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</si>
  <si>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</si>
  <si>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</si>
  <si>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</si>
  <si>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</si>
  <si>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</si>
  <si>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</si>
  <si>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</si>
  <si>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</si>
  <si>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</si>
  <si>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</si>
  <si>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</si>
  <si>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</si>
  <si>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</si>
  <si>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</si>
  <si>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</si>
  <si>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</si>
  <si>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</si>
  <si>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[{"id": 35, "name": "Comedy"}, {"id": 18, "name": "Drama"}, {"id": 36, "name": "History"}]</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</si>
  <si>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</si>
  <si>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</si>
  <si>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</si>
  <si>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</si>
  <si>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</si>
  <si>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</si>
  <si>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</si>
  <si>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</si>
  <si>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</si>
  <si>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</si>
  <si>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</si>
  <si>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</si>
  <si>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</si>
  <si>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</si>
  <si>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</si>
  <si>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</si>
  <si>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</si>
  <si>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</si>
  <si>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</si>
  <si>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</si>
  <si>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</si>
  <si>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</si>
  <si>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</si>
  <si>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</si>
  <si>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</si>
  <si>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</si>
  <si>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</si>
  <si>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</si>
  <si>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</si>
  <si>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</si>
  <si>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</si>
  <si>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</si>
  <si>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</si>
  <si>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</si>
  <si>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</si>
  <si>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</si>
  <si>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</si>
  <si>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</si>
  <si>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</si>
  <si>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</si>
  <si>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</si>
  <si>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</si>
  <si>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</si>
  <si>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</si>
  <si>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</si>
  <si>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</si>
  <si>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</si>
  <si>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</si>
  <si>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</si>
  <si>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</si>
  <si>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</si>
  <si>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</si>
  <si>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</si>
  <si>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</si>
  <si>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</si>
  <si>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</si>
  <si>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</si>
  <si>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</si>
  <si>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</si>
  <si>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</si>
  <si>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</si>
  <si>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</si>
  <si>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</si>
  <si>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</si>
  <si>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</si>
  <si>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</si>
  <si>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</si>
  <si>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</si>
  <si>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</si>
  <si>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</si>
  <si>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</si>
  <si>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</si>
  <si>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</si>
  <si>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</si>
  <si>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</si>
  <si>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</si>
  <si>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</si>
  <si>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</si>
  <si>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</si>
  <si>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</si>
  <si>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</si>
  <si>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</si>
  <si>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</si>
  <si>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</si>
  <si>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</si>
  <si>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</si>
  <si>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</si>
  <si>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</si>
  <si>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</si>
  <si>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</si>
  <si>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</si>
  <si>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</si>
  <si>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</si>
  <si>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</si>
  <si>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</si>
  <si>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</si>
  <si>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</si>
  <si>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</si>
  <si>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</si>
  <si>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</si>
  <si>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</si>
  <si>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</si>
  <si>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</si>
  <si>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</si>
  <si>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</si>
  <si>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</si>
  <si>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</si>
  <si>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</si>
  <si>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</si>
  <si>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</si>
  <si>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</si>
  <si>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</si>
  <si>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</si>
  <si>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</si>
  <si>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</si>
  <si>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</si>
  <si>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</si>
  <si>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</si>
  <si>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</si>
  <si>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</si>
  <si>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</si>
  <si>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</si>
  <si>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</si>
  <si>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</si>
  <si>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</si>
  <si>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</si>
  <si>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</si>
  <si>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</si>
  <si>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</si>
  <si>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</si>
  <si>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</si>
  <si>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</si>
  <si>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</si>
  <si>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</si>
  <si>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</si>
  <si>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</si>
  <si>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</si>
  <si>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</si>
  <si>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18, "name": "Drama"}, {"id": 10752, "name": "War"}]</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</si>
  <si>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</si>
  <si>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</si>
  <si>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</si>
  <si>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</si>
  <si>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</si>
  <si>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</si>
  <si>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</si>
  <si>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</si>
  <si>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</si>
  <si>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</si>
  <si>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</si>
  <si>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</si>
  <si>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</si>
  <si>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</si>
  <si>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</si>
  <si>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</si>
  <si>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</si>
  <si>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</si>
  <si>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</si>
  <si>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</si>
  <si>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</si>
  <si>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</si>
  <si>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</si>
  <si>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</si>
  <si>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</si>
  <si>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</si>
  <si>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</si>
  <si>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</si>
  <si>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</si>
  <si>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</si>
  <si>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</si>
  <si>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</si>
  <si>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</si>
  <si>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</si>
  <si>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</si>
  <si>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</si>
  <si>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</si>
  <si>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</si>
  <si>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</si>
  <si>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</si>
  <si>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</si>
  <si>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</si>
  <si>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</si>
  <si>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</si>
  <si>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</si>
  <si>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</si>
  <si>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</si>
  <si>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</si>
  <si>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</si>
  <si>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</si>
  <si>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</si>
  <si>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</si>
  <si>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</si>
  <si>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</si>
  <si>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</si>
  <si>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</si>
  <si>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</si>
  <si>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</si>
  <si>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</si>
  <si>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</si>
  <si>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</si>
  <si>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</si>
  <si>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</si>
  <si>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</si>
  <si>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</si>
  <si>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</si>
  <si>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</si>
  <si>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</si>
  <si>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</si>
  <si>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</si>
  <si>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</si>
  <si>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</si>
  <si>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</si>
  <si>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</si>
  <si>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</si>
  <si>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</si>
  <si>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</si>
  <si>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</si>
  <si>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</si>
  <si>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</si>
  <si>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</si>
  <si>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</si>
  <si>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</si>
  <si>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</si>
  <si>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</si>
  <si>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</si>
  <si>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</si>
  <si>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</si>
  <si>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</si>
  <si>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</si>
  <si>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</si>
  <si>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</si>
  <si>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</si>
  <si>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</si>
  <si>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</si>
  <si>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</si>
  <si>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</si>
  <si>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</si>
  <si>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</si>
  <si>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</si>
  <si>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</si>
  <si>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</si>
  <si>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</si>
  <si>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</si>
  <si>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</si>
  <si>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</si>
  <si>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</si>
  <si>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</si>
  <si>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</si>
  <si>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</si>
  <si>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</si>
  <si>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</si>
  <si>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</si>
  <si>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</si>
  <si>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</si>
  <si>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</si>
  <si>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</si>
  <si>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</si>
  <si>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</si>
  <si>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</si>
  <si>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</si>
  <si>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</si>
  <si>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</si>
  <si>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</si>
  <si>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</si>
  <si>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</si>
  <si>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</si>
  <si>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</si>
  <si>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</si>
  <si>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</si>
  <si>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</si>
  <si>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</si>
  <si>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</si>
  <si>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</si>
  <si>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</si>
  <si>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</si>
  <si>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</si>
  <si>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</si>
  <si>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35, "name": "Comedy"}, {"id": 18, "name": "Drama"}, {"id": 10402, "name": "Music"}, {"id": 10749, "name": "Romance"}]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</si>
  <si>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</si>
  <si>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</si>
  <si>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</si>
  <si>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</si>
  <si>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</si>
  <si>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</si>
  <si>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</si>
  <si>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</si>
  <si>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</si>
  <si>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</si>
  <si>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</si>
  <si>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</si>
  <si>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</si>
  <si>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</si>
  <si>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</si>
  <si>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</si>
  <si>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</si>
  <si>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80, "name": "Crime"}, {"id": 18, "name": "Drama"}, {"id": 9648, "name": "Mystery"}]</t>
  </si>
  <si>
    <t>[{"id": 80, "name": "Crime"}, {"id": 9648, "name": "Mystery"}, {"id": 53, "name": "Thriller"}]</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</si>
  <si>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</si>
  <si>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</si>
  <si>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</si>
  <si>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</si>
  <si>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</si>
  <si>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</si>
  <si>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</si>
  <si>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</si>
  <si>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</si>
  <si>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</si>
  <si>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</si>
  <si>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</si>
  <si>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</si>
  <si>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</si>
  <si>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</si>
  <si>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</si>
  <si>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</si>
  <si>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</si>
  <si>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</si>
  <si>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</si>
  <si>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</si>
  <si>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</si>
  <si>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</si>
  <si>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</si>
  <si>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</si>
  <si>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</si>
  <si>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</si>
  <si>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</si>
  <si>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</si>
  <si>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</si>
  <si>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</si>
  <si>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</si>
  <si>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</si>
  <si>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</si>
  <si>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</si>
  <si>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</si>
  <si>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</si>
  <si>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</si>
  <si>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</si>
  <si>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</si>
  <si>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</si>
  <si>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</si>
  <si>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</si>
  <si>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</si>
  <si>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</si>
  <si>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</si>
  <si>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</si>
  <si>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</si>
  <si>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</si>
  <si>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</si>
  <si>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</si>
  <si>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</si>
  <si>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</si>
  <si>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</si>
  <si>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</si>
  <si>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</si>
  <si>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</si>
  <si>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</si>
  <si>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</si>
  <si>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</si>
  <si>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</si>
  <si>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</si>
  <si>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</si>
  <si>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</si>
  <si>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</si>
  <si>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</si>
  <si>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</si>
  <si>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</si>
  <si>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</si>
  <si>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</si>
  <si>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</si>
  <si>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</si>
  <si>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</si>
  <si>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</si>
  <si>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</si>
  <si>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</si>
  <si>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</si>
  <si>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</si>
  <si>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</si>
  <si>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</si>
  <si>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</si>
  <si>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</si>
  <si>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</si>
  <si>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</si>
  <si>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</si>
  <si>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</si>
  <si>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</si>
  <si>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</si>
  <si>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</si>
  <si>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</si>
  <si>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</si>
  <si>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</si>
  <si>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</si>
  <si>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</si>
  <si>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</si>
  <si>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</si>
  <si>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</si>
  <si>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</si>
  <si>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</si>
  <si>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</si>
  <si>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</si>
  <si>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</si>
  <si>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</si>
  <si>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</si>
  <si>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</si>
  <si>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</si>
  <si>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</si>
  <si>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</si>
  <si>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</si>
  <si>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</si>
  <si>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</si>
  <si>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</si>
  <si>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</si>
  <si>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</si>
  <si>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</si>
  <si>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</si>
  <si>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</si>
  <si>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</si>
  <si>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</si>
  <si>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</si>
  <si>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</si>
  <si>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</si>
  <si>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</si>
  <si>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</si>
  <si>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</si>
  <si>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</si>
  <si>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</si>
  <si>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</si>
  <si>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</si>
  <si>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</si>
  <si>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</si>
  <si>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</si>
  <si>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</si>
  <si>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</si>
  <si>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</si>
  <si>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</si>
  <si>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</si>
  <si>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</si>
  <si>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</si>
  <si>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</si>
  <si>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</si>
  <si>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</si>
  <si>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</si>
  <si>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</si>
  <si>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</si>
  <si>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</si>
  <si>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</si>
  <si>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</si>
  <si>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</si>
  <si>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</si>
  <si>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</si>
  <si>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</si>
  <si>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</si>
  <si>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</si>
  <si>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</si>
  <si>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</si>
  <si>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</si>
  <si>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</si>
  <si>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</si>
  <si>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</si>
  <si>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</si>
  <si>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</si>
  <si>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</si>
  <si>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</si>
  <si>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</si>
  <si>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</si>
  <si>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</si>
  <si>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</si>
  <si>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</si>
  <si>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</si>
  <si>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</si>
  <si>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</si>
  <si>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</si>
  <si>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</si>
  <si>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</si>
  <si>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</si>
  <si>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</si>
  <si>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</si>
  <si>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</si>
  <si>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</si>
  <si>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</si>
  <si>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</si>
  <si>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</si>
  <si>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</si>
  <si>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</si>
  <si>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28, "name": "Action"}, {"id": 27, "name": "Horror"}, {"id": 878, "name": "Science Fiction"}]</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</si>
  <si>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</si>
  <si>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</si>
  <si>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</si>
  <si>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</si>
  <si>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</si>
  <si>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</si>
  <si>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</si>
  <si>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</si>
  <si>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</si>
  <si>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</si>
  <si>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</si>
  <si>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</si>
  <si>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</si>
  <si>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</si>
  <si>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</si>
  <si>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</si>
  <si>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</si>
  <si>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</si>
  <si>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</si>
  <si>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</si>
  <si>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</si>
  <si>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</si>
  <si>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</si>
  <si>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</si>
  <si>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</si>
  <si>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</si>
  <si>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</si>
  <si>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</si>
  <si>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</si>
  <si>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</si>
  <si>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</si>
  <si>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</si>
  <si>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</si>
  <si>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</si>
  <si>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</si>
  <si>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</si>
  <si>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</si>
  <si>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</si>
  <si>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</si>
  <si>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</si>
  <si>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</si>
  <si>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</si>
  <si>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</si>
  <si>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</si>
  <si>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</si>
  <si>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</si>
  <si>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</si>
  <si>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</si>
  <si>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</si>
  <si>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</si>
  <si>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</si>
  <si>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</si>
  <si>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</si>
  <si>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</si>
  <si>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</si>
  <si>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</si>
  <si>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[{"id": 9715, "name": "superhero"}]</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</si>
  <si>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</si>
  <si>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</si>
  <si>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</si>
  <si>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</si>
  <si>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</si>
  <si>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</si>
  <si>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</si>
  <si>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</si>
  <si>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</si>
  <si>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</si>
  <si>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</si>
  <si>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</si>
  <si>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</si>
  <si>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</si>
  <si>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</si>
  <si>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</si>
  <si>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</si>
  <si>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</si>
  <si>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</si>
  <si>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</si>
  <si>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</si>
  <si>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</si>
  <si>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</si>
  <si>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</si>
  <si>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</si>
  <si>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</si>
  <si>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</si>
  <si>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</si>
  <si>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</si>
  <si>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</si>
  <si>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</si>
  <si>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</si>
  <si>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</si>
  <si>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</si>
  <si>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</si>
  <si>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</si>
  <si>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</si>
  <si>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</si>
  <si>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</si>
  <si>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</si>
  <si>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</si>
  <si>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</si>
  <si>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[{"iso_3166_1": "GB", "name": "United Kingdom"}]</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</si>
  <si>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</si>
  <si>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</si>
  <si>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</si>
  <si>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</si>
  <si>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</si>
  <si>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</si>
  <si>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</si>
  <si>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</si>
  <si>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</si>
  <si>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</si>
  <si>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</si>
  <si>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</si>
  <si>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</si>
  <si>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</si>
  <si>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</si>
  <si>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</si>
  <si>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</si>
  <si>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</si>
  <si>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</si>
  <si>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</si>
  <si>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</si>
  <si>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</si>
  <si>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</si>
  <si>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</si>
  <si>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</si>
  <si>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</si>
  <si>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</si>
  <si>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</si>
  <si>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</si>
  <si>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</si>
  <si>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</si>
  <si>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</si>
  <si>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</si>
  <si>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</si>
  <si>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</si>
  <si>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</si>
  <si>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[{"name": "United Artists", "id": 60}, {"name": "Eon Productions", "id": 7576}]</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</si>
  <si>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</si>
  <si>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</si>
  <si>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</si>
  <si>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</si>
  <si>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</si>
  <si>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</si>
  <si>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</si>
  <si>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</si>
  <si>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</si>
  <si>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</si>
  <si>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</si>
  <si>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</si>
  <si>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</si>
  <si>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</si>
  <si>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</si>
  <si>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</si>
  <si>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</si>
  <si>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</si>
  <si>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</si>
  <si>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</si>
  <si>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</si>
  <si>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</si>
  <si>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</si>
  <si>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</si>
  <si>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</si>
  <si>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</si>
  <si>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</si>
  <si>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</si>
  <si>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</si>
  <si>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</si>
  <si>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</si>
  <si>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</si>
  <si>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</si>
  <si>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</si>
  <si>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</si>
  <si>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</si>
  <si>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</si>
  <si>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</si>
  <si>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</si>
  <si>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</si>
  <si>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</si>
  <si>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</si>
  <si>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</si>
  <si>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</si>
  <si>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</si>
  <si>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</si>
  <si>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</si>
  <si>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</si>
  <si>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</si>
  <si>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</si>
  <si>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</si>
  <si>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</si>
  <si>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</si>
  <si>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</si>
  <si>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</si>
  <si>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</si>
  <si>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</si>
  <si>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</si>
  <si>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</si>
  <si>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</si>
  <si>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</si>
  <si>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</si>
  <si>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</si>
  <si>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</si>
  <si>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</si>
  <si>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</si>
  <si>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</si>
  <si>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</si>
  <si>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</si>
  <si>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</si>
  <si>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</si>
  <si>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</si>
  <si>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</si>
  <si>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</si>
  <si>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</si>
  <si>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</si>
  <si>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</si>
  <si>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</si>
  <si>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</si>
  <si>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</si>
  <si>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</si>
  <si>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</si>
  <si>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</si>
  <si>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</si>
  <si>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</si>
  <si>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</si>
  <si>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</si>
  <si>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</si>
  <si>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</si>
  <si>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</si>
  <si>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</si>
  <si>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</si>
  <si>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</si>
  <si>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</si>
  <si>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</si>
  <si>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</si>
  <si>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</si>
  <si>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</si>
  <si>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</si>
  <si>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</si>
  <si>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</si>
  <si>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</si>
  <si>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</si>
  <si>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</si>
  <si>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</si>
  <si>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</si>
  <si>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</si>
  <si>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</si>
  <si>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</si>
  <si>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</si>
  <si>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</si>
  <si>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</si>
  <si>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</si>
  <si>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</si>
  <si>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</si>
  <si>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</si>
  <si>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</si>
  <si>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</si>
  <si>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</si>
  <si>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</si>
  <si>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</si>
  <si>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</si>
  <si>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</si>
  <si>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</si>
  <si>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</si>
  <si>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</si>
  <si>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</si>
  <si>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</si>
  <si>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</si>
  <si>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</si>
  <si>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</si>
  <si>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</si>
  <si>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</si>
  <si>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</si>
  <si>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</si>
  <si>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</si>
  <si>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</si>
  <si>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</si>
  <si>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</si>
  <si>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</si>
  <si>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</si>
  <si>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</si>
  <si>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</si>
  <si>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</si>
  <si>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</si>
  <si>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</si>
  <si>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</si>
  <si>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</si>
  <si>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</si>
  <si>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</si>
  <si>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</si>
  <si>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</si>
  <si>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</si>
  <si>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</si>
  <si>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</si>
  <si>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</si>
  <si>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</si>
  <si>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</si>
  <si>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</si>
  <si>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</si>
  <si>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</si>
  <si>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</si>
  <si>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</si>
  <si>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</si>
  <si>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</si>
  <si>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</si>
  <si>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</si>
  <si>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</si>
  <si>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</si>
  <si>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</si>
  <si>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</si>
  <si>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</si>
  <si>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</si>
  <si>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</si>
  <si>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</si>
  <si>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</si>
  <si>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</si>
  <si>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</si>
  <si>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</si>
  <si>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</si>
  <si>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</si>
  <si>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</si>
  <si>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</si>
  <si>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</si>
  <si>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</si>
  <si>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</si>
  <si>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</si>
  <si>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</si>
  <si>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</si>
  <si>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</si>
  <si>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</si>
  <si>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</si>
  <si>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</si>
  <si>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</si>
  <si>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</si>
  <si>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</si>
  <si>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</si>
  <si>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</si>
  <si>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</si>
  <si>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</si>
  <si>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</si>
  <si>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</si>
  <si>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</si>
  <si>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</si>
  <si>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</si>
  <si>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</si>
  <si>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[{"iso_3166_1": "FR", "name": "France"}, {"iso_3166_1": "GB", "name": "United Kingdom"}, {"iso_3166_1": "US", "name": "United States of America"}]</t>
  </si>
  <si>
    <t>[{"id": 10749, "name": "Romance"}, {"id": 35, "name": "Comedy"}, {"id": 80, "name": "Crime"}]</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</si>
  <si>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</si>
  <si>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</si>
  <si>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</si>
  <si>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</si>
  <si>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</si>
  <si>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</si>
  <si>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</si>
  <si>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</si>
  <si>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</si>
  <si>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</si>
  <si>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</si>
  <si>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</si>
  <si>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</si>
  <si>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</si>
  <si>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</si>
  <si>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</si>
  <si>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</si>
  <si>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</si>
  <si>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</si>
  <si>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</si>
  <si>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</si>
  <si>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</si>
  <si>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</si>
  <si>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</si>
  <si>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</si>
  <si>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</si>
  <si>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</si>
  <si>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</si>
  <si>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</si>
  <si>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</si>
  <si>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</si>
  <si>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</si>
  <si>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</si>
  <si>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</si>
  <si>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</si>
  <si>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</si>
  <si>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</si>
  <si>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</si>
  <si>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</si>
  <si>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</si>
  <si>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</si>
  <si>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</si>
  <si>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</si>
  <si>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</si>
  <si>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</si>
  <si>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</si>
  <si>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</si>
  <si>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</si>
  <si>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</si>
  <si>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</si>
  <si>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</si>
  <si>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</si>
  <si>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</si>
  <si>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</si>
  <si>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</si>
  <si>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</si>
  <si>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</si>
  <si>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</si>
  <si>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</si>
  <si>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</si>
  <si>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</si>
  <si>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</si>
  <si>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</si>
  <si>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</si>
  <si>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</si>
  <si>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</si>
  <si>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</si>
  <si>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</si>
  <si>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</si>
  <si>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</si>
  <si>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</si>
  <si>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</si>
  <si>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</si>
  <si>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</si>
  <si>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</si>
  <si>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</si>
  <si>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</si>
  <si>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</si>
  <si>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</si>
  <si>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</si>
  <si>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</si>
  <si>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</si>
  <si>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</si>
  <si>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</si>
  <si>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</si>
  <si>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</si>
  <si>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</si>
  <si>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</si>
  <si>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</si>
  <si>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</si>
  <si>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</si>
  <si>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</si>
  <si>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</si>
  <si>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</si>
  <si>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</si>
  <si>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</si>
  <si>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</si>
  <si>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</si>
  <si>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</si>
  <si>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</si>
  <si>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</si>
  <si>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</si>
  <si>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</si>
  <si>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</si>
  <si>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</si>
  <si>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</si>
  <si>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</si>
  <si>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</si>
  <si>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</si>
  <si>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</si>
  <si>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</si>
  <si>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</si>
  <si>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</si>
  <si>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</si>
  <si>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</si>
  <si>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</si>
  <si>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</si>
  <si>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</si>
  <si>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[{"iso_639_1": "zh", "name": "\u666e\u901a\u8bdd"}]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</si>
  <si>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</si>
  <si>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</si>
  <si>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</si>
  <si>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</si>
  <si>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</si>
  <si>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</si>
  <si>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</si>
  <si>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</si>
  <si>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</si>
  <si>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</si>
  <si>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</si>
  <si>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</si>
  <si>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</si>
  <si>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</si>
  <si>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</si>
  <si>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</si>
  <si>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</si>
  <si>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</si>
  <si>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</si>
  <si>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</si>
  <si>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</si>
  <si>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</si>
  <si>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</si>
  <si>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</si>
  <si>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</si>
  <si>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</si>
  <si>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</si>
  <si>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</si>
  <si>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</si>
  <si>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</si>
  <si>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</si>
  <si>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</si>
  <si>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</si>
  <si>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</si>
  <si>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</si>
  <si>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</si>
  <si>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</si>
  <si>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</si>
  <si>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</si>
  <si>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</si>
  <si>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</si>
  <si>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</si>
  <si>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</si>
  <si>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</si>
  <si>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</si>
  <si>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</si>
  <si>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</si>
  <si>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</si>
  <si>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</si>
  <si>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</si>
  <si>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</si>
  <si>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</si>
  <si>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</si>
  <si>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</si>
  <si>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</si>
  <si>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</si>
  <si>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</si>
  <si>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</si>
  <si>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</si>
  <si>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</si>
  <si>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</si>
  <si>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</si>
  <si>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</si>
  <si>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</si>
  <si>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</si>
  <si>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</si>
  <si>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</si>
  <si>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</si>
  <si>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</si>
  <si>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</si>
  <si>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</si>
  <si>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</si>
  <si>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</si>
  <si>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</si>
  <si>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</si>
  <si>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</si>
  <si>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</si>
  <si>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</si>
  <si>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</si>
  <si>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</si>
  <si>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</si>
  <si>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</si>
  <si>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</si>
  <si>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</si>
  <si>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</si>
  <si>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</si>
  <si>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</si>
  <si>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</si>
  <si>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</si>
  <si>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</si>
  <si>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</si>
  <si>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</si>
  <si>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</si>
  <si>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</si>
  <si>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</si>
  <si>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</si>
  <si>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</si>
  <si>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</si>
  <si>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</si>
  <si>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</si>
  <si>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</si>
  <si>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</si>
  <si>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</si>
  <si>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</si>
  <si>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</si>
  <si>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</si>
  <si>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</si>
  <si>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</si>
  <si>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</si>
  <si>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</si>
  <si>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</si>
  <si>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</si>
  <si>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</si>
  <si>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</si>
  <si>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</si>
  <si>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</si>
  <si>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</si>
  <si>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</si>
  <si>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</si>
  <si>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</si>
  <si>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</si>
  <si>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</si>
  <si>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</si>
  <si>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</si>
  <si>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</si>
  <si>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[{"id": 53, "name": "Thriller"}, {"id": 18, "name": "Drama"}, {"id": 9648, "name": "Mystery"}]</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</si>
  <si>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</si>
  <si>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</si>
  <si>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</si>
  <si>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</si>
  <si>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</si>
  <si>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</si>
  <si>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[{"iso_639_1": "en", "name": "English"}, {"iso_639_1": "pl", "name": "Polski"}]</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</si>
  <si>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</si>
  <si>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</si>
  <si>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</si>
  <si>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</si>
  <si>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</si>
  <si>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</si>
  <si>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</si>
  <si>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</si>
  <si>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</si>
  <si>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</si>
  <si>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</si>
  <si>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</si>
  <si>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</si>
  <si>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</si>
  <si>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</si>
  <si>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</si>
  <si>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</si>
  <si>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</si>
  <si>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</si>
  <si>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</si>
  <si>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</si>
  <si>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</si>
  <si>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</si>
  <si>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</si>
  <si>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</si>
  <si>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</si>
  <si>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</si>
  <si>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</si>
  <si>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</si>
  <si>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</si>
  <si>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</si>
  <si>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[{"name": "Hollywood Pictures", "id": 915}, {"name": "Cinergi Pictures Entertainment", "id": 1504}]</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</si>
  <si>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</si>
  <si>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</si>
  <si>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</si>
  <si>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</si>
  <si>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</si>
  <si>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</si>
  <si>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</si>
  <si>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</si>
  <si>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</si>
  <si>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</si>
  <si>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</si>
  <si>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</si>
  <si>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</si>
  <si>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</si>
  <si>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</si>
  <si>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</si>
  <si>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</si>
  <si>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</si>
  <si>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</si>
  <si>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</si>
  <si>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</si>
  <si>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</si>
  <si>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</si>
  <si>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</si>
  <si>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</si>
  <si>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</si>
  <si>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</si>
  <si>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</si>
  <si>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</si>
  <si>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</si>
  <si>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</si>
  <si>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</si>
  <si>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</si>
  <si>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</si>
  <si>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</si>
  <si>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</si>
  <si>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</si>
  <si>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</si>
  <si>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</si>
  <si>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</si>
  <si>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</si>
  <si>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</si>
  <si>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</si>
  <si>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</si>
  <si>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</si>
  <si>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</si>
  <si>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</si>
  <si>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</si>
  <si>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</si>
  <si>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</si>
  <si>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</si>
  <si>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</si>
  <si>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</si>
  <si>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</si>
  <si>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</si>
  <si>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</si>
  <si>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</si>
  <si>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</si>
  <si>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</si>
  <si>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</si>
  <si>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</si>
  <si>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</si>
  <si>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</si>
  <si>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</si>
  <si>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</si>
  <si>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</si>
  <si>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</si>
  <si>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</si>
  <si>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</si>
  <si>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</si>
  <si>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</si>
  <si>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</si>
  <si>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</si>
  <si>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</si>
  <si>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</si>
  <si>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</si>
  <si>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</si>
  <si>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</si>
  <si>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</si>
  <si>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</si>
  <si>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</si>
  <si>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</si>
  <si>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</si>
  <si>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</si>
  <si>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</si>
  <si>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</si>
  <si>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</si>
  <si>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</si>
  <si>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</si>
  <si>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</si>
  <si>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</si>
  <si>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</si>
  <si>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</si>
  <si>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</si>
  <si>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</si>
  <si>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</si>
  <si>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</si>
  <si>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</si>
  <si>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</si>
  <si>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</si>
  <si>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</si>
  <si>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</si>
  <si>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</si>
  <si>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</si>
  <si>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</si>
  <si>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</si>
  <si>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</si>
  <si>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</si>
  <si>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</si>
  <si>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</si>
  <si>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</si>
  <si>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</si>
  <si>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</si>
  <si>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</si>
  <si>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</si>
  <si>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</si>
  <si>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</si>
  <si>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</si>
  <si>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</si>
  <si>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</si>
  <si>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</si>
  <si>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</si>
  <si>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</si>
  <si>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</si>
  <si>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</si>
  <si>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</si>
  <si>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</si>
  <si>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</si>
  <si>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</si>
  <si>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</si>
  <si>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</si>
  <si>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</si>
  <si>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</si>
  <si>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</si>
  <si>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</si>
  <si>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</si>
  <si>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</si>
  <si>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</si>
  <si>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</si>
  <si>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[{"name": "Bazmark Films", "id": 240}, {"name": "Twentieth Century Fox Film Corporation", "id": 306}]</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</si>
  <si>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</si>
  <si>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</si>
  <si>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</si>
  <si>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</si>
  <si>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</si>
  <si>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</si>
  <si>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</si>
  <si>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</si>
  <si>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</si>
  <si>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</si>
  <si>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</si>
  <si>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</si>
  <si>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</si>
  <si>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</si>
  <si>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</si>
  <si>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</si>
  <si>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</si>
  <si>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</si>
  <si>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</si>
  <si>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</si>
  <si>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</si>
  <si>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</si>
  <si>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</si>
  <si>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</si>
  <si>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</si>
  <si>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</si>
  <si>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</si>
  <si>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</si>
  <si>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</si>
  <si>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</si>
  <si>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</si>
  <si>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</si>
  <si>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</si>
  <si>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</si>
  <si>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</si>
  <si>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</si>
  <si>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</si>
  <si>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</si>
  <si>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</si>
  <si>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</si>
  <si>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</si>
  <si>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</si>
  <si>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</si>
  <si>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</si>
  <si>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</si>
  <si>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</si>
  <si>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</si>
  <si>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</si>
  <si>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</si>
  <si>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</si>
  <si>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</si>
  <si>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</si>
  <si>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</si>
  <si>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</si>
  <si>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</si>
  <si>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</si>
  <si>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</si>
  <si>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</si>
  <si>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</si>
  <si>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</si>
  <si>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</si>
  <si>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</si>
  <si>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</si>
  <si>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</si>
  <si>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</si>
  <si>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</si>
  <si>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</si>
  <si>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</si>
  <si>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</si>
  <si>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</si>
  <si>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</si>
  <si>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</si>
  <si>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</si>
  <si>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</si>
  <si>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</si>
  <si>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</si>
  <si>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</si>
  <si>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</si>
  <si>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</si>
  <si>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[{"name": "Metro-Goldwyn-Mayer (MGM)", "id": 8411}]</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</si>
  <si>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</si>
  <si>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</si>
  <si>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</si>
  <si>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</si>
  <si>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</si>
  <si>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</si>
  <si>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</si>
  <si>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</si>
  <si>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</si>
  <si>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</si>
  <si>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</si>
  <si>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</si>
  <si>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</si>
  <si>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</si>
  <si>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</si>
  <si>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</si>
  <si>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</si>
  <si>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</si>
  <si>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</si>
  <si>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</si>
  <si>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</si>
  <si>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</si>
  <si>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</si>
  <si>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</si>
  <si>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</si>
  <si>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</si>
  <si>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</si>
  <si>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</si>
  <si>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</si>
  <si>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</si>
  <si>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</si>
  <si>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</si>
  <si>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</si>
  <si>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</si>
  <si>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</si>
  <si>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</si>
  <si>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</si>
  <si>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</si>
  <si>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</si>
  <si>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</si>
  <si>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</si>
  <si>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</si>
  <si>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</si>
  <si>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</si>
  <si>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</si>
  <si>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</si>
  <si>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</si>
  <si>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</si>
  <si>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</si>
  <si>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</si>
  <si>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</si>
  <si>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</si>
  <si>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</si>
  <si>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</si>
  <si>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</si>
  <si>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</si>
  <si>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</si>
  <si>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</si>
  <si>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</si>
  <si>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</si>
  <si>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</si>
  <si>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</si>
  <si>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</si>
  <si>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</si>
  <si>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</si>
  <si>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</si>
  <si>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</si>
  <si>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</si>
  <si>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</si>
  <si>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</si>
  <si>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</si>
  <si>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</si>
  <si>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</si>
  <si>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</si>
  <si>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</si>
  <si>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</si>
  <si>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</si>
  <si>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</si>
  <si>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</si>
  <si>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</si>
  <si>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</si>
  <si>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</si>
  <si>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</si>
  <si>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</si>
  <si>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</si>
  <si>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</si>
  <si>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</si>
  <si>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</si>
  <si>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</si>
  <si>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</si>
  <si>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</si>
  <si>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</si>
  <si>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</si>
  <si>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</si>
  <si>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</si>
  <si>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</si>
  <si>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</si>
  <si>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</si>
  <si>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</si>
  <si>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</si>
  <si>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</si>
  <si>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</si>
  <si>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</si>
  <si>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</si>
  <si>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</si>
  <si>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</si>
  <si>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</si>
  <si>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</si>
  <si>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</si>
  <si>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</si>
  <si>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</si>
  <si>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</si>
  <si>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</si>
  <si>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</si>
  <si>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</si>
  <si>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</si>
  <si>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</si>
  <si>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</si>
  <si>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</si>
  <si>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</si>
  <si>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</si>
  <si>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</si>
  <si>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</si>
  <si>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</si>
  <si>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</si>
  <si>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</si>
  <si>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</si>
  <si>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</si>
  <si>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</si>
  <si>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</si>
  <si>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</si>
  <si>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</si>
  <si>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</si>
  <si>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</si>
  <si>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</si>
  <si>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</si>
  <si>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</si>
  <si>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</si>
  <si>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</si>
  <si>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</si>
  <si>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</si>
  <si>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</si>
  <si>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</si>
  <si>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</si>
  <si>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</si>
  <si>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</si>
  <si>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</si>
  <si>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</si>
  <si>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</si>
  <si>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</si>
  <si>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</si>
  <si>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</si>
  <si>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</si>
  <si>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</si>
  <si>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</si>
  <si>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</si>
  <si>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</si>
  <si>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</si>
  <si>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</si>
  <si>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</si>
  <si>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</si>
  <si>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</si>
  <si>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</si>
  <si>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</si>
  <si>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</si>
  <si>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</si>
  <si>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</si>
  <si>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</si>
  <si>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</si>
  <si>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</si>
  <si>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</si>
  <si>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</si>
  <si>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</si>
  <si>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</si>
  <si>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</si>
  <si>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</si>
  <si>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</si>
  <si>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</si>
  <si>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</si>
  <si>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</si>
  <si>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</si>
  <si>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</si>
  <si>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</si>
  <si>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</si>
  <si>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</si>
  <si>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</si>
  <si>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</si>
  <si>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</si>
  <si>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</si>
  <si>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</si>
  <si>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</si>
  <si>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</si>
  <si>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14, "name": "Fantasy"}, {"id": 27, "name": "Horror"}, {"id": 28, "name": "Action"}]</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</si>
  <si>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</si>
  <si>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</si>
  <si>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</si>
  <si>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</si>
  <si>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</si>
  <si>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</si>
  <si>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</si>
  <si>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</si>
  <si>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</si>
  <si>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</si>
  <si>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</si>
  <si>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</si>
  <si>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</si>
  <si>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</si>
  <si>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</si>
  <si>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</si>
  <si>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</si>
  <si>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</si>
  <si>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</si>
  <si>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</si>
  <si>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</si>
  <si>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</si>
  <si>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27, "name": "Horror"}, {"id": 9648, "name": "Mystery"}]</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</si>
  <si>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</si>
  <si>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</si>
  <si>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</si>
  <si>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</si>
  <si>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</si>
  <si>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</si>
  <si>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</si>
  <si>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</si>
  <si>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</si>
  <si>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</si>
  <si>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</si>
  <si>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</si>
  <si>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</si>
  <si>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</si>
  <si>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</si>
  <si>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</si>
  <si>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</si>
  <si>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</si>
  <si>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</si>
  <si>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</si>
  <si>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</si>
  <si>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</si>
  <si>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</si>
  <si>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</si>
  <si>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</si>
  <si>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</si>
  <si>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</si>
  <si>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</si>
  <si>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</si>
  <si>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</si>
  <si>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</si>
  <si>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</si>
  <si>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</si>
  <si>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</si>
  <si>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</si>
  <si>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27, "name": "Horror"}, {"id": 28, "name": "Action"}, {"id": 878, "name": "Science Fiction"}]</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</si>
  <si>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</si>
  <si>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</si>
  <si>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</si>
  <si>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</si>
  <si>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</si>
  <si>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</si>
  <si>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</si>
  <si>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</si>
  <si>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</si>
  <si>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</si>
  <si>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</si>
  <si>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</si>
  <si>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</si>
  <si>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</si>
  <si>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</si>
  <si>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</si>
  <si>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</si>
  <si>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</si>
  <si>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</si>
  <si>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</si>
  <si>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</si>
  <si>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</si>
  <si>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</si>
  <si>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</si>
  <si>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</si>
  <si>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</si>
  <si>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</si>
  <si>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</si>
  <si>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</si>
  <si>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</si>
  <si>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</si>
  <si>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</si>
  <si>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</si>
  <si>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</si>
  <si>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</si>
  <si>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</si>
  <si>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</si>
  <si>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</si>
  <si>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</si>
  <si>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</si>
  <si>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</si>
  <si>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</si>
  <si>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</si>
  <si>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</si>
  <si>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</si>
  <si>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</si>
  <si>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</si>
  <si>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</si>
  <si>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</si>
  <si>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</si>
  <si>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</si>
  <si>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</si>
  <si>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</si>
  <si>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</si>
  <si>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</si>
  <si>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</si>
  <si>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</si>
  <si>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</si>
  <si>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</si>
  <si>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</si>
  <si>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</si>
  <si>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</si>
  <si>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</si>
  <si>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</si>
  <si>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</si>
  <si>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</si>
  <si>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</si>
  <si>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</si>
  <si>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</si>
  <si>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</si>
  <si>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</si>
  <si>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</si>
  <si>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</si>
  <si>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</si>
  <si>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</si>
  <si>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</si>
  <si>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</si>
  <si>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</si>
  <si>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</si>
  <si>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</si>
  <si>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</si>
  <si>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</si>
  <si>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</si>
  <si>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</si>
  <si>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</si>
  <si>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</si>
  <si>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</si>
  <si>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</si>
  <si>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</si>
  <si>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</si>
  <si>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</si>
  <si>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</si>
  <si>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</si>
  <si>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</si>
  <si>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</si>
  <si>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</si>
  <si>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</si>
  <si>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</si>
  <si>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</si>
  <si>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</si>
  <si>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</si>
  <si>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</si>
  <si>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</si>
  <si>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</si>
  <si>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</si>
  <si>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</si>
  <si>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</si>
  <si>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</si>
  <si>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</si>
  <si>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</si>
  <si>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</si>
  <si>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</si>
  <si>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</si>
  <si>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</si>
  <si>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</si>
  <si>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</si>
  <si>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</si>
  <si>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</si>
  <si>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</si>
  <si>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</si>
  <si>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</si>
  <si>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</si>
  <si>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</si>
  <si>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</si>
  <si>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</si>
  <si>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</si>
  <si>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</si>
  <si>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</si>
  <si>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</si>
  <si>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</si>
  <si>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</si>
  <si>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</si>
  <si>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</si>
  <si>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</si>
  <si>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</si>
  <si>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</si>
  <si>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</si>
  <si>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</si>
  <si>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</si>
  <si>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</si>
  <si>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</si>
  <si>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</si>
  <si>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</si>
  <si>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</si>
  <si>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</si>
  <si>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</si>
  <si>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</si>
  <si>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</si>
  <si>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</si>
  <si>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</si>
  <si>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</si>
  <si>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</si>
  <si>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</si>
  <si>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</si>
  <si>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</si>
  <si>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</si>
  <si>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</si>
  <si>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</si>
  <si>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</si>
  <si>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</si>
  <si>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</si>
  <si>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</si>
  <si>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</si>
  <si>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</si>
  <si>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</si>
  <si>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</si>
  <si>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</si>
  <si>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</si>
  <si>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</si>
  <si>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</si>
  <si>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</si>
  <si>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</si>
  <si>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</si>
  <si>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</si>
  <si>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</si>
  <si>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</si>
  <si>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</si>
  <si>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</si>
  <si>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</si>
  <si>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</si>
  <si>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</si>
  <si>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</si>
  <si>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</si>
  <si>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</si>
  <si>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</si>
  <si>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</si>
  <si>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</si>
  <si>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</si>
  <si>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</si>
  <si>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</si>
  <si>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</si>
  <si>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</si>
  <si>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</si>
  <si>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</si>
  <si>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</si>
  <si>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de</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</si>
  <si>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</si>
  <si>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</si>
  <si>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</si>
  <si>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</si>
  <si>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</si>
  <si>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</si>
  <si>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</si>
  <si>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</si>
  <si>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</si>
  <si>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</si>
  <si>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</si>
  <si>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</si>
  <si>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</si>
  <si>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</si>
  <si>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</si>
  <si>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</si>
  <si>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</si>
  <si>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</si>
  <si>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</si>
  <si>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</si>
  <si>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</si>
  <si>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</si>
  <si>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</si>
  <si>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</si>
  <si>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</si>
  <si>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</si>
  <si>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</si>
  <si>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</si>
  <si>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</si>
  <si>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</si>
  <si>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</si>
  <si>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</si>
  <si>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</si>
  <si>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</si>
  <si>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</si>
  <si>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</si>
  <si>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</si>
  <si>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</si>
  <si>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</si>
  <si>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</si>
  <si>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</si>
  <si>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</si>
  <si>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</si>
  <si>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[{"iso_639_1": "hi", "name": "\u0939\u093f\u0928\u094d\u0926\u0940"}]</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</si>
  <si>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</si>
  <si>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</si>
  <si>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</si>
  <si>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</si>
  <si>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</si>
  <si>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</si>
  <si>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</si>
  <si>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</si>
  <si>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</si>
  <si>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</si>
  <si>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</si>
  <si>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</si>
  <si>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</si>
  <si>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</si>
  <si>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</si>
  <si>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</si>
  <si>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</si>
  <si>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</si>
  <si>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</si>
  <si>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</si>
  <si>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</si>
  <si>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</si>
  <si>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</si>
  <si>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</si>
  <si>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</si>
  <si>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</si>
  <si>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</si>
  <si>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</si>
  <si>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</si>
  <si>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</si>
  <si>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</si>
  <si>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</si>
  <si>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[{"name": "TriStar Pictures", "id": 559}]</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</si>
  <si>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</si>
  <si>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</si>
  <si>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</si>
  <si>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</si>
  <si>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</si>
  <si>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</si>
  <si>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</si>
  <si>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</si>
  <si>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</si>
  <si>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</si>
  <si>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</si>
  <si>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</si>
  <si>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</si>
  <si>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</si>
  <si>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</si>
  <si>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</si>
  <si>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</si>
  <si>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</si>
  <si>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</si>
  <si>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</si>
  <si>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</si>
  <si>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</si>
  <si>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</si>
  <si>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</si>
  <si>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</si>
  <si>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</si>
  <si>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</si>
  <si>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</si>
  <si>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</si>
  <si>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</si>
  <si>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</si>
  <si>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</si>
  <si>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</si>
  <si>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</si>
  <si>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</si>
  <si>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</si>
  <si>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</si>
  <si>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</si>
  <si>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</si>
  <si>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</si>
  <si>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</si>
  <si>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</si>
  <si>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</si>
  <si>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</si>
  <si>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</si>
  <si>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</si>
  <si>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</si>
  <si>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</si>
  <si>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</si>
  <si>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</si>
  <si>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</si>
  <si>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</si>
  <si>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</si>
  <si>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</si>
  <si>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</si>
  <si>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</si>
  <si>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</si>
  <si>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</si>
  <si>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</si>
  <si>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</si>
  <si>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</si>
  <si>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</si>
  <si>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</si>
  <si>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</si>
  <si>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</si>
  <si>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</si>
  <si>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</si>
  <si>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</si>
  <si>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</si>
  <si>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</si>
  <si>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</si>
  <si>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</si>
  <si>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</si>
  <si>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</si>
  <si>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</si>
  <si>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</si>
  <si>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</si>
  <si>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</si>
  <si>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</si>
  <si>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</si>
  <si>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</si>
  <si>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</si>
  <si>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</si>
  <si>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</si>
  <si>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</si>
  <si>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</si>
  <si>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</si>
  <si>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</si>
  <si>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</si>
  <si>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</si>
  <si>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</si>
  <si>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</si>
  <si>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</si>
  <si>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</si>
  <si>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</si>
  <si>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</si>
  <si>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</si>
  <si>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</si>
  <si>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</si>
  <si>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</si>
  <si>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</si>
  <si>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</si>
  <si>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</si>
  <si>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</si>
  <si>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</si>
  <si>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</si>
  <si>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</si>
  <si>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</si>
  <si>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</si>
  <si>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</si>
  <si>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</si>
  <si>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</si>
  <si>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</si>
  <si>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</si>
  <si>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</si>
  <si>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</si>
  <si>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</si>
  <si>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</si>
  <si>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</si>
  <si>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</si>
  <si>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</si>
  <si>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</si>
  <si>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</si>
  <si>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</si>
  <si>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</si>
  <si>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</si>
  <si>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</si>
  <si>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</si>
  <si>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</si>
  <si>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</si>
  <si>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</si>
  <si>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</si>
  <si>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</si>
  <si>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</si>
  <si>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</si>
  <si>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</si>
  <si>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</si>
  <si>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</si>
  <si>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</si>
  <si>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</si>
  <si>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</si>
  <si>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</si>
  <si>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</si>
  <si>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</si>
  <si>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</si>
  <si>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</si>
  <si>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</si>
  <si>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</si>
  <si>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</si>
  <si>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</si>
  <si>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</si>
  <si>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</si>
  <si>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</si>
  <si>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</si>
  <si>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</si>
  <si>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</si>
  <si>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</si>
  <si>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</si>
  <si>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</si>
  <si>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</si>
  <si>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</si>
  <si>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</si>
  <si>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</si>
  <si>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</si>
  <si>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</si>
  <si>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</si>
  <si>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</si>
  <si>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</si>
  <si>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</si>
  <si>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</si>
  <si>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</si>
  <si>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</si>
  <si>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</si>
  <si>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</si>
  <si>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</si>
  <si>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</si>
  <si>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</si>
  <si>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</si>
  <si>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</si>
  <si>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</si>
  <si>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</si>
  <si>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</si>
  <si>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</si>
  <si>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</si>
  <si>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</si>
  <si>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</si>
  <si>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</si>
  <si>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</si>
  <si>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</si>
  <si>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</si>
  <si>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</si>
  <si>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</si>
  <si>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</si>
  <si>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</si>
  <si>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</si>
  <si>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</si>
  <si>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</si>
  <si>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</si>
  <si>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</si>
  <si>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</si>
  <si>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</si>
  <si>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</si>
  <si>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</si>
  <si>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</si>
  <si>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</si>
  <si>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</si>
  <si>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</si>
  <si>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</si>
  <si>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</si>
  <si>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</si>
  <si>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</si>
  <si>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</si>
  <si>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</si>
  <si>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</si>
  <si>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</si>
  <si>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</si>
  <si>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</si>
  <si>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</si>
  <si>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</si>
  <si>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</si>
  <si>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</si>
  <si>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</si>
  <si>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</si>
  <si>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</si>
  <si>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</si>
  <si>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</si>
  <si>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</si>
  <si>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</si>
  <si>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</si>
  <si>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</si>
  <si>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</si>
  <si>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</si>
  <si>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</si>
  <si>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</si>
  <si>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</si>
  <si>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</si>
  <si>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</si>
  <si>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</si>
  <si>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</si>
  <si>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</si>
  <si>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</si>
  <si>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</si>
  <si>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</si>
  <si>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</si>
  <si>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</si>
  <si>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</si>
  <si>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</si>
  <si>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</si>
  <si>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</si>
  <si>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</si>
  <si>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</si>
  <si>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</si>
  <si>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</si>
  <si>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</si>
  <si>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</si>
  <si>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</si>
  <si>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</si>
  <si>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</si>
  <si>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</si>
  <si>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</si>
  <si>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</si>
  <si>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</si>
  <si>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</si>
  <si>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</si>
  <si>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</si>
  <si>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</si>
  <si>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</si>
  <si>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</si>
  <si>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</si>
  <si>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</si>
  <si>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</si>
  <si>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</si>
  <si>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</si>
  <si>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</si>
  <si>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</si>
  <si>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</si>
  <si>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</si>
  <si>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</si>
  <si>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</si>
  <si>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</si>
  <si>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</si>
  <si>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</si>
  <si>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</si>
  <si>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</si>
  <si>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</si>
  <si>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</si>
  <si>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</si>
  <si>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</si>
  <si>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</si>
  <si>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</si>
  <si>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</si>
  <si>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</si>
  <si>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</si>
  <si>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</si>
  <si>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</si>
  <si>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</si>
  <si>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</si>
  <si>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</si>
  <si>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</si>
  <si>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</si>
  <si>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</si>
  <si>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</si>
  <si>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</si>
  <si>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</si>
  <si>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</si>
  <si>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</si>
  <si>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</si>
  <si>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</si>
  <si>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</si>
  <si>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</si>
  <si>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</si>
  <si>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</si>
  <si>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</si>
  <si>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</si>
  <si>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</si>
  <si>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</si>
  <si>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</si>
  <si>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</si>
  <si>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</si>
  <si>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</si>
  <si>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</si>
  <si>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</si>
  <si>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</si>
  <si>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</si>
  <si>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</si>
  <si>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</si>
  <si>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</si>
  <si>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</si>
  <si>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</si>
  <si>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</si>
  <si>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</si>
  <si>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</si>
  <si>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</si>
  <si>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</si>
  <si>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</si>
  <si>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</si>
  <si>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</si>
  <si>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</si>
  <si>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</si>
  <si>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</si>
  <si>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</si>
  <si>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</si>
  <si>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</si>
  <si>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</si>
  <si>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</si>
  <si>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</si>
  <si>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</si>
  <si>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</si>
  <si>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</si>
  <si>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</si>
  <si>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</si>
  <si>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</si>
  <si>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</si>
  <si>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</si>
  <si>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</si>
  <si>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</si>
  <si>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</si>
  <si>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</si>
  <si>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</si>
  <si>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</si>
  <si>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</si>
  <si>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</si>
  <si>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</si>
  <si>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</si>
  <si>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</si>
  <si>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</si>
  <si>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</si>
  <si>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</si>
  <si>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</si>
  <si>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</si>
  <si>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</si>
  <si>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</si>
  <si>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</si>
  <si>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</si>
  <si>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</si>
  <si>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</si>
  <si>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</si>
  <si>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</si>
  <si>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</si>
  <si>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</si>
  <si>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</si>
  <si>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</si>
  <si>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</si>
  <si>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</si>
  <si>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</si>
  <si>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</si>
  <si>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</si>
  <si>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</si>
  <si>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</si>
  <si>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</si>
  <si>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</si>
  <si>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</si>
  <si>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</si>
  <si>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</si>
  <si>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</si>
  <si>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</si>
  <si>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</si>
  <si>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</si>
  <si>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</si>
  <si>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</si>
  <si>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</si>
  <si>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</si>
  <si>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</si>
  <si>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</si>
  <si>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</si>
  <si>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</si>
  <si>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</si>
  <si>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</si>
  <si>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</si>
  <si>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</si>
  <si>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</si>
  <si>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</si>
  <si>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</si>
  <si>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</si>
  <si>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</si>
  <si>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</si>
  <si>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</si>
  <si>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</si>
  <si>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</si>
  <si>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</si>
  <si>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</si>
  <si>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</si>
  <si>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</si>
  <si>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</si>
  <si>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</si>
  <si>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</si>
  <si>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</si>
  <si>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</si>
  <si>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</si>
  <si>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</si>
  <si>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</si>
  <si>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</si>
  <si>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</si>
  <si>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</si>
  <si>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</si>
  <si>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</si>
  <si>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</si>
  <si>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</si>
  <si>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</si>
  <si>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</si>
  <si>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</si>
  <si>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</si>
  <si>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</si>
  <si>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</si>
  <si>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</si>
  <si>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</si>
  <si>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</si>
  <si>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</si>
  <si>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</si>
  <si>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</si>
  <si>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</si>
  <si>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</si>
  <si>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</si>
  <si>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</si>
  <si>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</si>
  <si>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</si>
  <si>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</si>
  <si>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</si>
  <si>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</si>
  <si>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</si>
  <si>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</si>
  <si>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</si>
  <si>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</si>
  <si>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</si>
  <si>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</si>
  <si>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</si>
  <si>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</si>
  <si>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</si>
  <si>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</si>
  <si>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</si>
  <si>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</si>
  <si>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</si>
  <si>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</si>
  <si>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</si>
  <si>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</si>
  <si>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</si>
  <si>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</si>
  <si>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</si>
  <si>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</si>
  <si>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</si>
  <si>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</si>
  <si>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</si>
  <si>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</si>
  <si>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</si>
  <si>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</si>
  <si>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</si>
  <si>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</si>
  <si>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</si>
  <si>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</si>
  <si>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</si>
  <si>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</si>
  <si>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</si>
  <si>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</si>
  <si>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</si>
  <si>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</si>
  <si>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</si>
  <si>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</si>
  <si>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</si>
  <si>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</si>
  <si>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</si>
  <si>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</si>
  <si>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</si>
  <si>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</si>
  <si>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</si>
  <si>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</si>
  <si>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</si>
  <si>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</si>
  <si>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</si>
  <si>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</si>
  <si>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</si>
  <si>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</si>
  <si>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</si>
  <si>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</si>
  <si>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</si>
  <si>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</si>
  <si>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</si>
  <si>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</si>
  <si>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</si>
  <si>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</si>
  <si>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</si>
  <si>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</si>
  <si>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</si>
  <si>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</si>
  <si>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</si>
  <si>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</si>
  <si>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</si>
  <si>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</si>
  <si>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</si>
  <si>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</si>
  <si>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</si>
  <si>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</si>
  <si>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</si>
  <si>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</si>
  <si>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</si>
  <si>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</si>
  <si>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</si>
  <si>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</si>
  <si>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</si>
  <si>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</si>
  <si>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</si>
  <si>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</si>
  <si>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</si>
  <si>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</si>
  <si>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</si>
  <si>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</si>
  <si>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</si>
  <si>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</si>
  <si>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</si>
  <si>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</si>
  <si>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</si>
  <si>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</si>
  <si>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</si>
  <si>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</si>
  <si>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</si>
  <si>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</si>
  <si>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</si>
  <si>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</si>
  <si>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</si>
  <si>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</si>
  <si>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</si>
  <si>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</si>
  <si>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</si>
  <si>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</si>
  <si>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</si>
  <si>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</si>
  <si>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</si>
  <si>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</si>
  <si>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</si>
  <si>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</si>
  <si>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</si>
  <si>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</si>
  <si>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</si>
  <si>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</si>
  <si>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</si>
  <si>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</si>
  <si>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</si>
  <si>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</si>
  <si>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</si>
  <si>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</si>
  <si>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</si>
  <si>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</si>
  <si>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</si>
  <si>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</si>
  <si>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</si>
  <si>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</si>
  <si>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</si>
  <si>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</si>
  <si>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</si>
  <si>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</si>
  <si>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</si>
  <si>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</si>
  <si>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</si>
  <si>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</si>
  <si>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</si>
  <si>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</si>
  <si>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</si>
  <si>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</si>
  <si>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</si>
  <si>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</si>
  <si>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</si>
  <si>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</si>
  <si>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</si>
  <si>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</si>
  <si>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</si>
  <si>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</si>
  <si>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</si>
  <si>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</si>
  <si>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</si>
  <si>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</si>
  <si>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</si>
  <si>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</si>
  <si>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</si>
  <si>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</si>
  <si>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</si>
  <si>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</si>
  <si>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</si>
  <si>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</si>
  <si>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</si>
  <si>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</si>
  <si>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</si>
  <si>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</si>
  <si>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</si>
  <si>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</si>
  <si>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</si>
  <si>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</si>
  <si>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</si>
  <si>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</si>
  <si>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</si>
  <si>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</si>
  <si>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</si>
  <si>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</si>
  <si>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</si>
  <si>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</si>
  <si>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</si>
  <si>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</si>
  <si>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</si>
  <si>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</si>
  <si>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</si>
  <si>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</si>
  <si>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</si>
  <si>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</si>
  <si>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</si>
  <si>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</si>
  <si>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</si>
  <si>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</si>
  <si>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</si>
  <si>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</si>
  <si>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</si>
  <si>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</si>
  <si>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</si>
  <si>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</si>
  <si>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</si>
  <si>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</si>
  <si>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</si>
  <si>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</si>
  <si>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</si>
  <si>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</si>
  <si>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</si>
  <si>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</si>
  <si>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</si>
  <si>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</si>
  <si>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</si>
  <si>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</si>
  <si>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</si>
  <si>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</si>
  <si>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</si>
  <si>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</si>
  <si>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</si>
  <si>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</si>
  <si>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</si>
  <si>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</si>
  <si>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</si>
  <si>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</si>
  <si>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</si>
  <si>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</si>
  <si>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</si>
  <si>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</si>
  <si>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</si>
  <si>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</si>
  <si>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</si>
  <si>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</si>
  <si>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</si>
  <si>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</si>
  <si>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</si>
  <si>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</si>
  <si>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</si>
  <si>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</si>
  <si>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</si>
  <si>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</si>
  <si>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</si>
  <si>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</si>
  <si>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</si>
  <si>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</si>
  <si>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</si>
  <si>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</si>
  <si>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</si>
  <si>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</si>
  <si>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</si>
  <si>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</si>
  <si>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</si>
  <si>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</si>
  <si>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</si>
  <si>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</si>
  <si>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</si>
  <si>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</si>
  <si>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</si>
  <si>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</si>
  <si>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</si>
  <si>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</si>
  <si>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</si>
  <si>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</si>
  <si>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</si>
  <si>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</si>
  <si>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</si>
  <si>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</si>
  <si>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</si>
  <si>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</si>
  <si>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</si>
  <si>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</si>
  <si>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</si>
  <si>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</si>
  <si>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</si>
  <si>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</si>
  <si>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</si>
  <si>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</si>
  <si>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</si>
  <si>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</si>
  <si>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</si>
  <si>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</si>
  <si>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</si>
  <si>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</si>
  <si>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</si>
  <si>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</si>
  <si>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</si>
  <si>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</si>
  <si>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</si>
  <si>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</si>
  <si>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</si>
  <si>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</si>
  <si>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</si>
  <si>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</si>
  <si>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</si>
  <si>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</si>
  <si>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</si>
  <si>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</si>
  <si>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</si>
  <si>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</si>
  <si>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</si>
  <si>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</si>
  <si>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</si>
  <si>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</si>
  <si>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</si>
  <si>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</si>
  <si>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</si>
  <si>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</si>
  <si>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</si>
  <si>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</si>
  <si>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</si>
  <si>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</si>
  <si>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</si>
  <si>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</si>
  <si>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</si>
  <si>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</si>
  <si>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</si>
  <si>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</si>
  <si>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</si>
  <si>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</si>
  <si>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</si>
  <si>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</si>
  <si>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</si>
  <si>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</si>
  <si>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</si>
  <si>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</si>
  <si>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</si>
  <si>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</si>
  <si>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</si>
  <si>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</si>
  <si>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</si>
  <si>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</si>
  <si>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</si>
  <si>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</si>
  <si>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</si>
  <si>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</si>
  <si>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</si>
  <si>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</si>
  <si>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</si>
  <si>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</si>
  <si>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</si>
  <si>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</si>
  <si>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</si>
  <si>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</si>
  <si>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</si>
  <si>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</si>
  <si>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</si>
  <si>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</si>
  <si>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</si>
  <si>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</si>
  <si>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</si>
  <si>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</si>
  <si>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</si>
  <si>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</si>
  <si>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</si>
  <si>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</si>
  <si>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</si>
  <si>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</si>
  <si>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</si>
  <si>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</si>
  <si>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</si>
  <si>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</si>
  <si>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</si>
  <si>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</si>
  <si>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</si>
  <si>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</si>
  <si>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</si>
  <si>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</si>
  <si>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</si>
  <si>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</si>
  <si>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</si>
  <si>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</si>
  <si>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</si>
  <si>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</si>
  <si>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</si>
  <si>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</si>
  <si>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</si>
  <si>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</si>
  <si>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</si>
  <si>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</si>
  <si>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</si>
  <si>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</si>
  <si>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</si>
  <si>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</si>
  <si>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</si>
  <si>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</si>
  <si>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</si>
  <si>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</si>
  <si>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</si>
  <si>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</si>
  <si>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</si>
  <si>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</si>
  <si>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</si>
  <si>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</si>
  <si>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</si>
  <si>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</si>
  <si>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</si>
  <si>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</si>
  <si>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</si>
  <si>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</si>
  <si>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</si>
  <si>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</si>
  <si>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</si>
  <si>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</si>
  <si>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</si>
  <si>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</si>
  <si>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</si>
  <si>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</si>
  <si>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</si>
  <si>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</si>
  <si>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</si>
  <si>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</si>
  <si>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</si>
  <si>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</si>
  <si>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</si>
  <si>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</si>
  <si>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</si>
  <si>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</si>
  <si>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</si>
  <si>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</si>
  <si>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</si>
  <si>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</si>
  <si>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</si>
  <si>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</si>
  <si>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</si>
  <si>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</si>
  <si>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</si>
  <si>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</si>
  <si>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</si>
  <si>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</si>
  <si>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</si>
  <si>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</si>
  <si>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</si>
  <si>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</si>
  <si>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</si>
  <si>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</si>
  <si>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</si>
  <si>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</si>
  <si>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</si>
  <si>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</si>
  <si>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</si>
  <si>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</si>
  <si>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</si>
  <si>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</si>
  <si>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</si>
  <si>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</si>
  <si>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</si>
  <si>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</si>
  <si>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</si>
  <si>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</si>
  <si>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</si>
  <si>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</si>
  <si>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</si>
  <si>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</si>
  <si>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</si>
  <si>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</si>
  <si>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</si>
  <si>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</si>
  <si>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</si>
  <si>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</si>
  <si>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</si>
  <si>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</si>
  <si>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</si>
  <si>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</si>
  <si>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</si>
  <si>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</si>
  <si>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</si>
  <si>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</si>
  <si>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</si>
  <si>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</si>
  <si>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</si>
  <si>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</si>
  <si>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</si>
  <si>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</si>
  <si>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</si>
  <si>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</si>
  <si>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</si>
  <si>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</si>
  <si>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</si>
  <si>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</si>
  <si>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</si>
  <si>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</si>
  <si>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</si>
  <si>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</si>
  <si>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</si>
  <si>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</si>
  <si>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</si>
  <si>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</si>
  <si>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</si>
  <si>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</si>
  <si>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</si>
  <si>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</si>
  <si>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</si>
  <si>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</si>
  <si>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</si>
  <si>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</si>
  <si>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</si>
  <si>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</si>
  <si>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</si>
  <si>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</si>
  <si>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</si>
  <si>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[{"iso_3166_1": "DE", "name": "Germany"}, {"iso_3166_1": "GB", "name": "United Kingdom"}]</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</si>
  <si>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</si>
  <si>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</si>
  <si>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</si>
  <si>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</si>
  <si>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</si>
  <si>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</si>
  <si>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</si>
  <si>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</si>
  <si>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</si>
  <si>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</si>
  <si>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</si>
  <si>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</si>
  <si>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</si>
  <si>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</si>
  <si>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</si>
  <si>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</si>
  <si>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</si>
  <si>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</si>
  <si>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</si>
  <si>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</si>
  <si>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</si>
  <si>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</si>
  <si>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</si>
  <si>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</si>
  <si>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</si>
  <si>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</si>
  <si>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</si>
  <si>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</si>
  <si>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</si>
  <si>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</si>
  <si>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</si>
  <si>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</si>
  <si>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</si>
  <si>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</si>
  <si>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</si>
  <si>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</si>
  <si>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</si>
  <si>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</si>
  <si>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</si>
  <si>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</si>
  <si>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</si>
  <si>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</si>
  <si>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</si>
  <si>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</si>
  <si>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</si>
  <si>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</si>
  <si>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</si>
  <si>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</si>
  <si>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</si>
  <si>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</si>
  <si>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</si>
  <si>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</si>
  <si>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</si>
  <si>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</si>
  <si>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</si>
  <si>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</si>
  <si>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</si>
  <si>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[{"iso_3166_1": "IN", "name": "India"}]</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</si>
  <si>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</si>
  <si>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</si>
  <si>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</si>
  <si>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</si>
  <si>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</si>
  <si>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</si>
  <si>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</si>
  <si>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</si>
  <si>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</si>
  <si>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</si>
  <si>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</si>
  <si>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</si>
  <si>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</si>
  <si>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</si>
  <si>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</si>
  <si>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</si>
  <si>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</si>
  <si>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</si>
  <si>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</si>
  <si>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</si>
  <si>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</si>
  <si>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</si>
  <si>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</si>
  <si>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</si>
  <si>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</si>
  <si>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</si>
  <si>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</si>
  <si>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</si>
  <si>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</si>
  <si>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</si>
  <si>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</si>
  <si>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</si>
  <si>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</si>
  <si>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</si>
  <si>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</si>
  <si>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</si>
  <si>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</si>
  <si>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</si>
  <si>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</si>
  <si>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</si>
  <si>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</si>
  <si>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</si>
  <si>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</si>
  <si>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</si>
  <si>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</si>
  <si>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</si>
  <si>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</si>
  <si>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</si>
  <si>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</si>
  <si>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</si>
  <si>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</si>
  <si>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</si>
  <si>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</si>
  <si>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</si>
  <si>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</si>
  <si>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</si>
  <si>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</si>
  <si>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</si>
  <si>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</si>
  <si>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</si>
  <si>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</si>
  <si>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</si>
  <si>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</si>
  <si>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</si>
  <si>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</si>
  <si>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</si>
  <si>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</si>
  <si>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</si>
  <si>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</si>
  <si>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</si>
  <si>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</si>
  <si>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</si>
  <si>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</si>
  <si>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</si>
  <si>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</si>
  <si>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</si>
  <si>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</si>
  <si>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</si>
  <si>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</si>
  <si>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</si>
  <si>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</si>
  <si>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</si>
  <si>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</si>
  <si>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</si>
  <si>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</si>
  <si>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</si>
  <si>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</si>
  <si>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</si>
  <si>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</si>
  <si>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</si>
  <si>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</si>
  <si>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</si>
  <si>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</si>
  <si>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</si>
  <si>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</si>
  <si>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</si>
  <si>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</si>
  <si>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</si>
  <si>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</si>
  <si>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</si>
  <si>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</si>
  <si>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</si>
  <si>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</si>
  <si>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</si>
  <si>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27, "name": "Horror"}, {"id": 9648, "name": "Mystery"}, {"id": 878, "name": "Science Fiction"}]</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</si>
  <si>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</si>
  <si>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</si>
  <si>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</si>
  <si>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</si>
  <si>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</si>
  <si>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</si>
  <si>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</si>
  <si>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</si>
  <si>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</si>
  <si>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</si>
  <si>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</si>
  <si>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</si>
  <si>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</si>
  <si>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</si>
  <si>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</si>
  <si>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</si>
  <si>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</si>
  <si>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</si>
  <si>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</si>
  <si>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</si>
  <si>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</si>
  <si>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</si>
  <si>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</si>
  <si>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</si>
  <si>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</si>
  <si>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</si>
  <si>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</si>
  <si>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</si>
  <si>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</si>
  <si>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</si>
  <si>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</si>
  <si>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</si>
  <si>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</si>
  <si>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</si>
  <si>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</si>
  <si>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</si>
  <si>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</si>
  <si>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</si>
  <si>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</si>
  <si>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</si>
  <si>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</si>
  <si>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</si>
  <si>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</si>
  <si>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</si>
  <si>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</si>
  <si>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</si>
  <si>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</si>
  <si>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</si>
  <si>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</si>
  <si>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</si>
  <si>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</si>
  <si>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</si>
  <si>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</si>
  <si>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</si>
  <si>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</si>
  <si>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</si>
  <si>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</si>
  <si>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</si>
  <si>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</si>
  <si>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</si>
  <si>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</si>
  <si>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</si>
  <si>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</si>
  <si>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</si>
  <si>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</si>
  <si>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</si>
  <si>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</si>
  <si>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</si>
  <si>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</si>
  <si>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</si>
  <si>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</si>
  <si>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</si>
  <si>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</si>
  <si>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</si>
  <si>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</si>
  <si>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</si>
  <si>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</si>
  <si>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</si>
  <si>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</si>
  <si>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</si>
  <si>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</si>
  <si>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</si>
  <si>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</si>
  <si>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</si>
  <si>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</si>
  <si>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</si>
  <si>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</si>
  <si>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</si>
  <si>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</si>
  <si>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</si>
  <si>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</si>
  <si>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</si>
  <si>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</si>
  <si>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</si>
  <si>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</si>
  <si>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</si>
  <si>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</si>
  <si>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</si>
  <si>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</si>
  <si>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</si>
  <si>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</si>
  <si>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</si>
  <si>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</si>
  <si>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</si>
  <si>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</si>
  <si>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</si>
  <si>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</si>
  <si>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</si>
  <si>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</si>
  <si>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</si>
  <si>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</si>
  <si>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</si>
  <si>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</si>
  <si>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</si>
  <si>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</si>
  <si>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</si>
  <si>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</si>
  <si>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</si>
  <si>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</si>
  <si>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</si>
  <si>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</si>
  <si>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</si>
  <si>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</si>
  <si>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</si>
  <si>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</si>
  <si>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</si>
  <si>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</si>
  <si>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</si>
  <si>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</si>
  <si>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</si>
  <si>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</si>
  <si>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</si>
  <si>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</si>
  <si>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</si>
  <si>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</si>
  <si>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</si>
  <si>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</si>
  <si>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</si>
  <si>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</si>
  <si>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</si>
  <si>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</si>
  <si>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</si>
  <si>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</si>
  <si>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</si>
  <si>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</si>
  <si>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</si>
  <si>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</si>
  <si>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</si>
  <si>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</si>
  <si>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</si>
  <si>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</si>
  <si>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</si>
  <si>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</si>
  <si>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</si>
  <si>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</si>
  <si>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</si>
  <si>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</si>
  <si>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</si>
  <si>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</si>
  <si>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</si>
  <si>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</si>
  <si>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</si>
  <si>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</si>
  <si>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</si>
  <si>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</si>
  <si>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</si>
  <si>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</si>
  <si>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</si>
  <si>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</si>
  <si>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</si>
  <si>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</si>
  <si>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</si>
  <si>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</si>
  <si>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</si>
  <si>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</si>
  <si>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</si>
  <si>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</si>
  <si>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</si>
  <si>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</si>
  <si>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</si>
  <si>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</si>
  <si>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</si>
  <si>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</si>
  <si>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</si>
  <si>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</si>
  <si>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</si>
  <si>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</si>
  <si>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</si>
  <si>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</si>
  <si>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</si>
  <si>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</si>
  <si>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</si>
  <si>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</si>
  <si>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</si>
  <si>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</si>
  <si>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</si>
  <si>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</si>
  <si>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</si>
  <si>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</si>
  <si>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</si>
  <si>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</si>
  <si>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</si>
  <si>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</si>
  <si>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</si>
  <si>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</si>
  <si>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</si>
  <si>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</si>
  <si>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</si>
  <si>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</si>
  <si>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</si>
  <si>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</si>
  <si>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</si>
  <si>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</si>
  <si>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18, "name": "Drama"}, {"id": 10749, "name": "Romance"}, {"id": 10752, "name": "War"}]</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</si>
  <si>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</si>
  <si>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</si>
  <si>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</si>
  <si>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</si>
  <si>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</si>
  <si>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</si>
  <si>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</si>
  <si>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</si>
  <si>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</si>
  <si>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</si>
  <si>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</si>
  <si>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</si>
  <si>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</si>
  <si>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</si>
  <si>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</si>
  <si>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</si>
  <si>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</si>
  <si>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</si>
  <si>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</si>
  <si>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</si>
  <si>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</si>
  <si>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</si>
  <si>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</si>
  <si>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</si>
  <si>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</si>
  <si>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</si>
  <si>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</si>
  <si>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</si>
  <si>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</si>
  <si>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</si>
  <si>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</si>
  <si>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</si>
  <si>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</si>
  <si>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</si>
  <si>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</si>
  <si>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</si>
  <si>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</si>
  <si>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</si>
  <si>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</si>
  <si>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</si>
  <si>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</si>
  <si>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</si>
  <si>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</si>
  <si>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</si>
  <si>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</si>
  <si>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</si>
  <si>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</si>
  <si>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</si>
  <si>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</si>
  <si>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</si>
  <si>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</si>
  <si>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</si>
  <si>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</si>
  <si>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</si>
  <si>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</si>
  <si>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</si>
  <si>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</si>
  <si>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</si>
  <si>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</si>
  <si>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</si>
  <si>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</si>
  <si>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</si>
  <si>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</si>
  <si>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</si>
  <si>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</si>
  <si>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</si>
  <si>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</si>
  <si>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</si>
  <si>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</si>
  <si>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</si>
  <si>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</si>
  <si>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</si>
  <si>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</si>
  <si>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</si>
  <si>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</si>
  <si>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</si>
  <si>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</si>
  <si>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</si>
  <si>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</si>
  <si>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</si>
  <si>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</si>
  <si>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Based on a true story.</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</si>
  <si>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</si>
  <si>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</si>
  <si>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</si>
  <si>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</si>
  <si>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</si>
  <si>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</si>
  <si>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</si>
  <si>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</si>
  <si>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</si>
  <si>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</si>
  <si>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</si>
  <si>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</si>
  <si>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</si>
  <si>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</si>
  <si>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</si>
  <si>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</si>
  <si>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</si>
  <si>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</si>
  <si>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</si>
  <si>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</si>
  <si>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</si>
  <si>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</si>
  <si>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</si>
  <si>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</si>
  <si>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</si>
  <si>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</si>
  <si>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</si>
  <si>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</si>
  <si>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</si>
  <si>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</si>
  <si>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</si>
  <si>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</si>
  <si>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</si>
  <si>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</si>
  <si>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</si>
  <si>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</si>
  <si>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</si>
  <si>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</si>
  <si>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</si>
  <si>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</si>
  <si>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</si>
  <si>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</si>
  <si>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</si>
  <si>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</si>
  <si>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</si>
  <si>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</si>
  <si>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</si>
  <si>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</si>
  <si>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</si>
  <si>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</si>
  <si>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</si>
  <si>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</si>
  <si>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</si>
  <si>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</si>
  <si>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</si>
  <si>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</si>
  <si>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</si>
  <si>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</si>
  <si>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</si>
  <si>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</si>
  <si>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</si>
  <si>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</si>
  <si>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</si>
  <si>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</si>
  <si>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</si>
  <si>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</si>
  <si>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</si>
  <si>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</si>
  <si>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</si>
  <si>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</si>
  <si>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</si>
  <si>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</si>
  <si>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</si>
  <si>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</si>
  <si>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</si>
  <si>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</si>
  <si>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</si>
  <si>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</si>
  <si>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</si>
  <si>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</si>
  <si>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</si>
  <si>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</si>
  <si>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</si>
  <si>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</si>
  <si>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</si>
  <si>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</si>
  <si>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</si>
  <si>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</si>
  <si>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</si>
  <si>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</si>
  <si>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</si>
  <si>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</si>
  <si>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</si>
  <si>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</si>
  <si>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</si>
  <si>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</si>
  <si>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</si>
  <si>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</si>
  <si>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</si>
  <si>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</si>
  <si>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</si>
  <si>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</si>
  <si>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</si>
  <si>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</si>
  <si>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</si>
  <si>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</si>
  <si>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</si>
  <si>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</si>
  <si>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</si>
  <si>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</si>
  <si>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</si>
  <si>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</si>
  <si>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</si>
  <si>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</si>
  <si>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</si>
  <si>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</si>
  <si>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</si>
  <si>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</si>
  <si>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</si>
  <si>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</si>
  <si>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</si>
  <si>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</si>
  <si>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</si>
  <si>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</si>
  <si>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</si>
  <si>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</si>
  <si>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</si>
  <si>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</si>
  <si>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</si>
  <si>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</si>
  <si>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</si>
  <si>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</si>
  <si>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</si>
  <si>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</si>
  <si>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</si>
  <si>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</si>
  <si>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</si>
  <si>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</si>
  <si>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28, "name": "Action"}, {"id": 27, "name": "Horror"}, {"id": 53, "name": "Thriller"}]</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</si>
  <si>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</si>
  <si>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</si>
  <si>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</si>
  <si>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</si>
  <si>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</si>
  <si>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</si>
  <si>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</si>
  <si>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</si>
  <si>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</si>
  <si>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</si>
  <si>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</si>
  <si>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</si>
  <si>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</si>
  <si>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</si>
  <si>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</si>
  <si>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</si>
  <si>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</si>
  <si>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</si>
  <si>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</si>
  <si>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</si>
  <si>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</si>
  <si>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</si>
  <si>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</si>
  <si>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</si>
  <si>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</si>
  <si>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</si>
  <si>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</si>
  <si>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</si>
  <si>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</si>
  <si>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</si>
  <si>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</si>
  <si>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</si>
  <si>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</si>
  <si>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</si>
  <si>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</si>
  <si>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</si>
  <si>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</si>
  <si>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</si>
  <si>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</si>
  <si>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</si>
  <si>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</si>
  <si>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</si>
  <si>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</si>
  <si>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</si>
  <si>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</si>
  <si>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</si>
  <si>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</si>
  <si>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</si>
  <si>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</si>
  <si>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</si>
  <si>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</si>
  <si>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</si>
  <si>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</si>
  <si>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</si>
  <si>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</si>
  <si>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</si>
  <si>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</si>
  <si>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</si>
  <si>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</si>
  <si>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</si>
  <si>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</si>
  <si>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</si>
  <si>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</si>
  <si>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</si>
  <si>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</si>
  <si>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</si>
  <si>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</si>
  <si>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</si>
  <si>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</si>
  <si>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</si>
  <si>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</si>
  <si>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</si>
  <si>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</si>
  <si>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</si>
  <si>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</si>
  <si>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</si>
  <si>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</si>
  <si>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</si>
  <si>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</si>
  <si>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</si>
  <si>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</si>
  <si>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</si>
  <si>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</si>
  <si>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</si>
  <si>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</si>
  <si>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</si>
  <si>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</si>
  <si>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</si>
  <si>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</si>
  <si>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</si>
  <si>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</si>
  <si>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</si>
  <si>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</si>
  <si>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</si>
  <si>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</si>
  <si>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</si>
  <si>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</si>
  <si>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</si>
  <si>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</si>
  <si>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</si>
  <si>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</si>
  <si>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</si>
  <si>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</si>
  <si>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</si>
  <si>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</si>
  <si>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</si>
  <si>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</si>
  <si>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</si>
  <si>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</si>
  <si>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</si>
  <si>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</si>
  <si>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</si>
  <si>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</si>
  <si>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</si>
  <si>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</si>
  <si>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</si>
  <si>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</si>
  <si>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</si>
  <si>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</si>
  <si>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</si>
  <si>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[{"name": "Village Roadshow Pictures", "id": 79}, {"name": "NPV Entertainment", "id": 172}, {"name": "Warner Bros.", "id": 6194}]</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</si>
  <si>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</si>
  <si>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</si>
  <si>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</si>
  <si>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</si>
  <si>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</si>
  <si>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</si>
  <si>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27, "name": "Horror"}, {"id": 28, "name": "Action"}, {"id": 53, "name": "Thriller"}, {"id": 878, "name": "Science Fiction"}]</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</si>
  <si>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</si>
  <si>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</si>
  <si>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</si>
  <si>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</si>
  <si>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</si>
  <si>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9648, "name": "Mystery"}, {"id": 53, "name": "Thriller"}]</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</si>
  <si>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</si>
  <si>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</si>
  <si>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</si>
  <si>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</si>
  <si>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</si>
  <si>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</si>
  <si>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</si>
  <si>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</si>
  <si>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</si>
  <si>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</si>
  <si>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</si>
  <si>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</si>
  <si>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</si>
  <si>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</si>
  <si>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</si>
  <si>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</si>
  <si>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</si>
  <si>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</si>
  <si>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</si>
  <si>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</si>
  <si>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</si>
  <si>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</si>
  <si>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</si>
  <si>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</si>
  <si>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</si>
  <si>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</si>
  <si>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</si>
  <si>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</si>
  <si>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</si>
  <si>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</si>
  <si>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</si>
  <si>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</si>
  <si>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</si>
  <si>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</si>
  <si>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</si>
  <si>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</si>
  <si>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</si>
  <si>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</si>
  <si>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</si>
  <si>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</si>
  <si>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</si>
  <si>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</si>
  <si>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</si>
  <si>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</si>
  <si>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</si>
  <si>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</si>
  <si>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</si>
  <si>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</si>
  <si>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</si>
  <si>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</si>
  <si>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</si>
  <si>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</si>
  <si>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</si>
  <si>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</si>
  <si>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</si>
  <si>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</si>
  <si>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</si>
  <si>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</si>
  <si>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</si>
  <si>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</si>
  <si>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</si>
  <si>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</si>
  <si>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</si>
  <si>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</si>
  <si>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</si>
  <si>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</si>
  <si>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</si>
  <si>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</si>
  <si>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</si>
  <si>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</si>
  <si>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</si>
  <si>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</si>
  <si>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</si>
  <si>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</si>
  <si>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</si>
  <si>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</si>
  <si>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</si>
  <si>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</si>
  <si>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</si>
  <si>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</si>
  <si>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</si>
  <si>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</si>
  <si>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</si>
  <si>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</si>
  <si>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</si>
  <si>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</si>
  <si>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</si>
  <si>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</si>
  <si>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</si>
  <si>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</si>
  <si>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</si>
  <si>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</si>
  <si>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28, "name": "Action"}, {"id": 35, "name": "Comedy"}, {"id": 10749, "name": "Romance"}, {"id": 53, "name": "Thriller"}]</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</si>
  <si>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</si>
  <si>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</si>
  <si>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</si>
  <si>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</si>
  <si>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</si>
  <si>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</si>
  <si>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</si>
  <si>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</si>
  <si>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</si>
  <si>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</si>
  <si>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</si>
  <si>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</si>
  <si>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</si>
  <si>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</si>
  <si>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</si>
  <si>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</si>
  <si>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</si>
  <si>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</si>
  <si>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</si>
  <si>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</si>
  <si>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</si>
  <si>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</si>
  <si>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</si>
  <si>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</si>
  <si>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</si>
  <si>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</si>
  <si>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</si>
  <si>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</si>
  <si>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</si>
  <si>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</si>
  <si>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</si>
  <si>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</si>
  <si>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</si>
  <si>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</si>
  <si>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</si>
  <si>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</si>
  <si>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</si>
  <si>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</si>
  <si>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</si>
  <si>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</si>
  <si>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</si>
  <si>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</si>
  <si>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</si>
  <si>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</si>
  <si>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</si>
  <si>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</si>
  <si>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</si>
  <si>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</si>
  <si>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</si>
  <si>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</si>
  <si>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</si>
  <si>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</si>
  <si>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</si>
  <si>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</si>
  <si>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</si>
  <si>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[{"name": "Castle Rock Entertainment", "id": 97}]</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</si>
  <si>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</si>
  <si>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</si>
  <si>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</si>
  <si>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</si>
  <si>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</si>
  <si>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</si>
  <si>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</si>
  <si>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</si>
  <si>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</si>
  <si>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</si>
  <si>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</si>
  <si>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</si>
  <si>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</si>
  <si>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</si>
  <si>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</si>
  <si>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</si>
  <si>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</si>
  <si>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</si>
  <si>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</si>
  <si>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</si>
  <si>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</si>
  <si>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</si>
  <si>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</si>
  <si>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</si>
  <si>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</si>
  <si>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</si>
  <si>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</si>
  <si>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</si>
  <si>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</si>
  <si>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</si>
  <si>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</si>
  <si>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</si>
  <si>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</si>
  <si>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</si>
  <si>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</si>
  <si>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</si>
  <si>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</si>
  <si>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</si>
  <si>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</si>
  <si>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</si>
  <si>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</si>
  <si>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</si>
  <si>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</si>
  <si>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</si>
  <si>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</si>
  <si>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</si>
  <si>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</si>
  <si>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</si>
  <si>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</si>
  <si>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</si>
  <si>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</si>
  <si>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</si>
  <si>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</si>
  <si>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</si>
  <si>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</si>
  <si>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</si>
  <si>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</si>
  <si>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</si>
  <si>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</si>
  <si>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</si>
  <si>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</si>
  <si>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</si>
  <si>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</si>
  <si>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</si>
  <si>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</si>
  <si>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</si>
  <si>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</si>
  <si>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</si>
  <si>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</si>
  <si>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</si>
  <si>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</si>
  <si>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</si>
  <si>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</si>
  <si>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</si>
  <si>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</si>
  <si>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</si>
  <si>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</si>
  <si>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</si>
  <si>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</si>
  <si>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</si>
  <si>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</si>
  <si>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</si>
  <si>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</si>
  <si>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</si>
  <si>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</si>
  <si>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</si>
  <si>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</si>
  <si>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</si>
  <si>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</si>
  <si>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</si>
  <si>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</si>
  <si>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</si>
  <si>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</si>
  <si>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</si>
  <si>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</si>
  <si>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</si>
  <si>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</si>
  <si>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</si>
  <si>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</si>
  <si>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</si>
  <si>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</si>
  <si>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</si>
  <si>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</si>
  <si>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</si>
  <si>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</si>
  <si>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</si>
  <si>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</si>
  <si>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</si>
  <si>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</si>
  <si>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</si>
  <si>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</si>
  <si>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</si>
  <si>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</si>
  <si>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</si>
  <si>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</si>
  <si>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</si>
  <si>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</si>
  <si>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</si>
  <si>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</si>
  <si>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</si>
  <si>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</si>
  <si>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</si>
  <si>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</si>
  <si>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</si>
  <si>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</si>
  <si>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</si>
  <si>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</si>
  <si>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</si>
  <si>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</si>
  <si>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</si>
  <si>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</si>
  <si>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</si>
  <si>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</si>
  <si>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</si>
  <si>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</si>
  <si>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</si>
  <si>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</si>
  <si>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</si>
  <si>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</si>
  <si>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</si>
  <si>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</si>
  <si>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</si>
  <si>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</si>
  <si>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</si>
  <si>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</si>
  <si>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</si>
  <si>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</si>
  <si>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</si>
  <si>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</si>
  <si>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</si>
  <si>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</si>
  <si>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</si>
  <si>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</si>
  <si>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</si>
  <si>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</si>
  <si>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</si>
  <si>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[{"name": "Universal Pictures", "id": 33}, {"name": "Apatow Productions", "id": 10105}]</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</si>
  <si>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</si>
  <si>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</si>
  <si>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</si>
  <si>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</si>
  <si>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</si>
  <si>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</si>
  <si>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</si>
  <si>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</si>
  <si>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</si>
  <si>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</si>
  <si>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</si>
  <si>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</si>
  <si>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</si>
  <si>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</si>
  <si>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</si>
  <si>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</si>
  <si>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</si>
  <si>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</si>
  <si>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</si>
  <si>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</si>
  <si>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</si>
  <si>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</si>
  <si>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</si>
  <si>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</si>
  <si>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</si>
  <si>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</si>
  <si>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</si>
  <si>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</si>
  <si>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</si>
  <si>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</si>
  <si>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</si>
  <si>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</si>
  <si>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</si>
  <si>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</si>
  <si>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</si>
  <si>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</si>
  <si>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</si>
  <si>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</si>
  <si>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</si>
  <si>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</si>
  <si>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</si>
  <si>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</si>
  <si>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</si>
  <si>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</si>
  <si>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</si>
  <si>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</si>
  <si>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</si>
  <si>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</si>
  <si>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</si>
  <si>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</si>
  <si>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</si>
  <si>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</si>
  <si>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</si>
  <si>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</si>
  <si>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</si>
  <si>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</si>
  <si>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</si>
  <si>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</si>
  <si>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</si>
  <si>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</si>
  <si>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</si>
  <si>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</si>
  <si>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</si>
  <si>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</si>
  <si>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</si>
  <si>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</si>
  <si>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</si>
  <si>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</si>
  <si>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</si>
  <si>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</si>
  <si>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</si>
  <si>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</si>
  <si>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</si>
  <si>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</si>
  <si>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</si>
  <si>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</si>
  <si>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</si>
  <si>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</si>
  <si>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</si>
  <si>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</si>
  <si>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</si>
  <si>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</si>
  <si>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</si>
  <si>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</si>
  <si>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</si>
  <si>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</si>
  <si>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</si>
  <si>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</si>
  <si>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</si>
  <si>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</si>
  <si>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</si>
  <si>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</si>
  <si>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</si>
  <si>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</si>
  <si>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</si>
  <si>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</si>
  <si>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</si>
  <si>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</si>
  <si>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</si>
  <si>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</si>
  <si>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</si>
  <si>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</si>
  <si>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</si>
  <si>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</si>
  <si>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</si>
  <si>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</si>
  <si>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</si>
  <si>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</si>
  <si>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</si>
  <si>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</si>
  <si>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</si>
  <si>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</si>
  <si>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</si>
  <si>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</si>
  <si>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</si>
  <si>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</si>
  <si>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</si>
  <si>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</si>
  <si>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</si>
  <si>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</si>
  <si>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</si>
  <si>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</si>
  <si>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</si>
  <si>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</si>
  <si>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</si>
  <si>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</si>
  <si>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</si>
  <si>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</si>
  <si>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</si>
  <si>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</si>
  <si>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</si>
  <si>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</si>
  <si>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</si>
  <si>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</si>
  <si>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</si>
  <si>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</si>
  <si>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</si>
  <si>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</si>
  <si>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</si>
  <si>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</si>
  <si>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</si>
  <si>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</si>
  <si>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</si>
  <si>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</si>
  <si>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</si>
  <si>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</si>
  <si>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</si>
  <si>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</si>
  <si>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</si>
  <si>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</si>
  <si>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</si>
  <si>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</si>
  <si>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</si>
  <si>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</si>
  <si>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</si>
  <si>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</si>
  <si>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</si>
  <si>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</si>
  <si>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</si>
  <si>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</si>
  <si>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</si>
  <si>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</si>
  <si>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</si>
  <si>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</si>
  <si>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</si>
  <si>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</si>
  <si>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</si>
  <si>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</si>
  <si>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</si>
  <si>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</si>
  <si>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</si>
  <si>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</si>
  <si>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</si>
  <si>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</si>
  <si>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</si>
  <si>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</si>
  <si>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</si>
  <si>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</si>
  <si>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</si>
  <si>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</si>
  <si>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</si>
  <si>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</si>
  <si>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</si>
  <si>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</si>
  <si>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</si>
  <si>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</si>
  <si>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</si>
  <si>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</si>
  <si>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</si>
  <si>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</si>
  <si>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</si>
  <si>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</si>
  <si>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</si>
  <si>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</si>
  <si>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</si>
  <si>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</si>
  <si>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</si>
  <si>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</si>
  <si>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</si>
  <si>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</si>
  <si>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</si>
  <si>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</si>
  <si>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</si>
  <si>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</si>
  <si>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</si>
  <si>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</si>
  <si>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</si>
  <si>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</si>
  <si>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</si>
  <si>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</si>
  <si>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</si>
  <si>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</si>
  <si>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</si>
  <si>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</si>
  <si>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</si>
  <si>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</si>
  <si>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</si>
  <si>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</si>
  <si>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</si>
  <si>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</si>
  <si>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</si>
  <si>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</si>
  <si>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</si>
  <si>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</si>
  <si>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</si>
  <si>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</si>
  <si>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</si>
  <si>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</si>
  <si>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</si>
  <si>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</si>
  <si>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</si>
  <si>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</si>
  <si>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</si>
  <si>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</si>
  <si>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</si>
  <si>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</si>
  <si>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</si>
  <si>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</si>
  <si>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</si>
  <si>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</si>
  <si>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</si>
  <si>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</si>
  <si>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</si>
  <si>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</si>
  <si>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</si>
  <si>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</si>
  <si>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</si>
  <si>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</si>
  <si>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</si>
  <si>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</si>
  <si>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</si>
  <si>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</si>
  <si>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</si>
  <si>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</si>
  <si>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</si>
  <si>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 "name": "Horror"}, {"id": 53, "name": "Thriller"}, {"id": 878, "name": "Science Fiction"}]</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</si>
  <si>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</si>
  <si>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</si>
  <si>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</si>
  <si>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</si>
  <si>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</si>
  <si>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[{"id": 28, "name": "Action"}, {"id": 12, "name": "Adventure"}, {"id": 27, "name": "Horror"}, {"id": 53, "name": "Thriller"}]</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</si>
  <si>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</si>
  <si>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</si>
  <si>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</si>
  <si>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</si>
  <si>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</si>
  <si>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</si>
  <si>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</si>
  <si>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</si>
  <si>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</si>
  <si>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</si>
  <si>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</si>
  <si>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</si>
  <si>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</si>
  <si>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</si>
  <si>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</si>
  <si>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</si>
  <si>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</si>
  <si>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</si>
  <si>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</si>
  <si>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</si>
  <si>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</si>
  <si>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</si>
  <si>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</si>
  <si>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</si>
  <si>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</si>
  <si>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</si>
  <si>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</si>
  <si>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</si>
  <si>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</si>
  <si>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</si>
  <si>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</si>
  <si>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</si>
  <si>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</si>
  <si>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</si>
  <si>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</si>
  <si>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</si>
  <si>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</si>
  <si>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</si>
  <si>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</si>
  <si>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</si>
  <si>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</si>
  <si>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</si>
  <si>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</si>
  <si>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</si>
  <si>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[{"name": "Serendipity Point Films", "id": 805}]</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</si>
  <si>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</si>
  <si>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</si>
  <si>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</si>
  <si>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</si>
  <si>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</si>
  <si>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</si>
  <si>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</si>
  <si>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</si>
  <si>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</si>
  <si>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</si>
  <si>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</si>
  <si>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</si>
  <si>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</si>
  <si>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</si>
  <si>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</si>
  <si>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</si>
  <si>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</si>
  <si>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[{"name": "Warner Bros.", "id": 6194}, {"name": "The Ladd Company", "id": 7965}]</t>
  </si>
  <si>
    <t>[{"id": 53, "name": "Thriller"}, {"id": 28, "name": "Action"}, {"id": 80, "name": "Crime"}, {"id": 18, "name": "Drama"}]</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</si>
  <si>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</si>
  <si>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</si>
  <si>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</si>
  <si>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</si>
  <si>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</si>
  <si>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</si>
  <si>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</si>
  <si>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</si>
  <si>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</si>
  <si>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28, "name": "Action"}, {"id": 18, "name": "Drama"}, {"id": 37, "name": "Western"}]</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</si>
  <si>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</si>
  <si>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</si>
  <si>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</si>
  <si>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</si>
  <si>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</si>
  <si>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</si>
  <si>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</si>
  <si>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</si>
  <si>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</si>
  <si>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</si>
  <si>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</si>
  <si>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</si>
  <si>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</si>
  <si>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</si>
  <si>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</si>
  <si>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</si>
  <si>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</si>
  <si>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</si>
  <si>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</si>
  <si>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</si>
  <si>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</si>
  <si>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</si>
  <si>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</si>
  <si>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</si>
  <si>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</si>
  <si>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</si>
  <si>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</si>
  <si>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</si>
  <si>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</si>
  <si>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</si>
  <si>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</si>
  <si>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</si>
  <si>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</si>
  <si>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</si>
  <si>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</si>
  <si>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</si>
  <si>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</si>
  <si>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</si>
  <si>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</si>
  <si>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</si>
  <si>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</si>
  <si>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</si>
  <si>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</si>
  <si>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</si>
  <si>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</si>
  <si>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</si>
  <si>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</si>
  <si>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</si>
  <si>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</si>
  <si>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</si>
  <si>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</si>
  <si>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</si>
  <si>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</si>
  <si>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</si>
  <si>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</si>
  <si>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</si>
  <si>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</si>
  <si>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</si>
  <si>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</si>
  <si>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</si>
  <si>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</si>
  <si>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</si>
  <si>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</si>
  <si>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</si>
  <si>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</si>
  <si>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</si>
  <si>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</si>
  <si>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</si>
  <si>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</si>
  <si>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</si>
  <si>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</si>
  <si>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</si>
  <si>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</si>
  <si>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</si>
  <si>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</si>
  <si>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</si>
  <si>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</si>
  <si>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</si>
  <si>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</si>
  <si>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</si>
  <si>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</si>
  <si>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</si>
  <si>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</si>
  <si>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</si>
  <si>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</si>
  <si>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</si>
  <si>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</si>
  <si>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</si>
  <si>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</si>
  <si>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</si>
  <si>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</si>
  <si>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</si>
  <si>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</si>
  <si>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</si>
  <si>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</si>
  <si>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</si>
  <si>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</si>
  <si>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</si>
  <si>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</si>
  <si>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</si>
  <si>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</si>
  <si>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</si>
  <si>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</si>
  <si>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</si>
  <si>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</si>
  <si>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</si>
  <si>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</si>
  <si>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</si>
  <si>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</si>
  <si>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</si>
  <si>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</si>
  <si>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</si>
  <si>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</si>
  <si>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</si>
  <si>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</si>
  <si>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</si>
  <si>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</si>
  <si>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</si>
  <si>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</si>
  <si>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</si>
  <si>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</si>
  <si>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</si>
  <si>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</si>
  <si>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</si>
  <si>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</si>
  <si>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</si>
  <si>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</si>
  <si>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</si>
  <si>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</si>
  <si>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</si>
  <si>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</si>
  <si>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</si>
  <si>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</si>
  <si>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</si>
  <si>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</si>
  <si>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</si>
  <si>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</si>
  <si>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</si>
  <si>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</si>
  <si>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</si>
  <si>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</si>
  <si>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</si>
  <si>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</si>
  <si>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</si>
  <si>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</si>
  <si>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</si>
  <si>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</si>
  <si>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</si>
  <si>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</si>
  <si>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</si>
  <si>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</si>
  <si>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</si>
  <si>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</si>
  <si>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</si>
  <si>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</si>
  <si>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</si>
  <si>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</si>
  <si>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</si>
  <si>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</si>
  <si>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</si>
  <si>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</si>
  <si>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</si>
  <si>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</si>
  <si>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</si>
  <si>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</si>
  <si>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</si>
  <si>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</si>
  <si>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</si>
  <si>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</si>
  <si>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</si>
  <si>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</si>
  <si>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</si>
  <si>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</si>
  <si>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</si>
  <si>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</si>
  <si>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</si>
  <si>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</si>
  <si>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</si>
  <si>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</si>
  <si>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</si>
  <si>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</si>
  <si>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</si>
  <si>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</si>
  <si>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</si>
  <si>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</si>
  <si>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</si>
  <si>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</si>
  <si>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</si>
  <si>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</si>
  <si>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</si>
  <si>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</si>
  <si>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</si>
  <si>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</si>
  <si>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</si>
  <si>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</si>
  <si>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</si>
  <si>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</si>
  <si>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</si>
  <si>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</si>
  <si>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</si>
  <si>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</si>
  <si>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</si>
  <si>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</si>
  <si>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</si>
  <si>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</si>
  <si>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</si>
  <si>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</si>
  <si>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</si>
  <si>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</si>
  <si>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</si>
  <si>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</si>
  <si>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</si>
  <si>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</si>
  <si>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</si>
  <si>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</si>
  <si>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</si>
  <si>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</si>
  <si>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</si>
  <si>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</si>
  <si>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</si>
  <si>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</si>
  <si>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</si>
  <si>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</si>
  <si>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</si>
  <si>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</si>
  <si>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</si>
  <si>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</si>
  <si>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</si>
  <si>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</si>
  <si>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</si>
  <si>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</si>
  <si>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</si>
  <si>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</si>
  <si>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</si>
  <si>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</si>
  <si>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</si>
  <si>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</si>
  <si>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</si>
  <si>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</si>
  <si>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</si>
  <si>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</si>
  <si>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</si>
  <si>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</si>
  <si>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</si>
  <si>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</si>
  <si>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</si>
  <si>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</si>
  <si>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[{"iso_639_1": "es", "name": "Espa\u00f1ol"}]</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</si>
  <si>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</si>
  <si>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</si>
  <si>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</si>
  <si>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</si>
  <si>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</si>
  <si>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</si>
  <si>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</si>
  <si>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</si>
  <si>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</si>
  <si>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</si>
  <si>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</si>
  <si>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</si>
  <si>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</si>
  <si>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</si>
  <si>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</si>
  <si>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</si>
  <si>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</si>
  <si>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</si>
  <si>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</si>
  <si>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</si>
  <si>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</si>
  <si>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</si>
  <si>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</si>
  <si>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</si>
  <si>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</si>
  <si>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</si>
  <si>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</si>
  <si>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</si>
  <si>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</si>
  <si>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</si>
  <si>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</si>
  <si>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</si>
  <si>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</si>
  <si>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</si>
  <si>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</si>
  <si>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</si>
  <si>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</si>
  <si>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</si>
  <si>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</si>
  <si>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</si>
  <si>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</si>
  <si>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</si>
  <si>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</si>
  <si>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</si>
  <si>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</si>
  <si>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</si>
  <si>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</si>
  <si>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</si>
  <si>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</si>
  <si>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</si>
  <si>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</si>
  <si>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</si>
  <si>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</si>
  <si>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</si>
  <si>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</si>
  <si>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</si>
  <si>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</si>
  <si>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</si>
  <si>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</si>
  <si>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</si>
  <si>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</si>
  <si>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</si>
  <si>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</si>
  <si>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</si>
  <si>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</si>
  <si>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</si>
  <si>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</si>
  <si>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</si>
  <si>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</si>
  <si>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</si>
  <si>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</si>
  <si>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</si>
  <si>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</si>
  <si>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</si>
  <si>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</si>
  <si>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</si>
  <si>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</si>
  <si>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</si>
  <si>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</si>
  <si>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</si>
  <si>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</si>
  <si>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</si>
  <si>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</si>
  <si>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</si>
  <si>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</si>
  <si>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</si>
  <si>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</si>
  <si>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</si>
  <si>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</si>
  <si>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</si>
  <si>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</si>
  <si>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</si>
  <si>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</si>
  <si>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</si>
  <si>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</si>
  <si>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</si>
  <si>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</si>
  <si>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</si>
  <si>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</si>
  <si>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</si>
  <si>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</si>
  <si>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</si>
  <si>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</si>
  <si>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</si>
  <si>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</si>
  <si>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</si>
  <si>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</si>
  <si>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</si>
  <si>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</si>
  <si>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</si>
  <si>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</si>
  <si>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</si>
  <si>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</si>
  <si>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</si>
  <si>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</si>
  <si>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</si>
  <si>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</si>
  <si>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</si>
  <si>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</si>
  <si>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</si>
  <si>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</si>
  <si>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</si>
  <si>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</si>
  <si>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</si>
  <si>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</si>
  <si>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</si>
  <si>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</si>
  <si>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</si>
  <si>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</si>
  <si>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</si>
  <si>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</si>
  <si>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</si>
  <si>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</si>
  <si>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</si>
  <si>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</si>
  <si>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</si>
  <si>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</si>
  <si>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</si>
  <si>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</si>
  <si>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</si>
  <si>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</si>
  <si>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</si>
  <si>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</si>
  <si>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</si>
  <si>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</si>
  <si>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</si>
  <si>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</si>
  <si>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</si>
  <si>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</si>
  <si>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</si>
  <si>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</si>
  <si>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</si>
  <si>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</si>
  <si>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</si>
  <si>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</si>
  <si>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</si>
  <si>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</si>
  <si>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</si>
  <si>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</si>
  <si>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</si>
  <si>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</si>
  <si>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</si>
  <si>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</si>
  <si>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</si>
  <si>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</si>
  <si>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</si>
  <si>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</si>
  <si>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</si>
  <si>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</si>
  <si>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</si>
  <si>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</si>
  <si>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</si>
  <si>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</si>
  <si>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</si>
  <si>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</si>
  <si>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</si>
  <si>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</si>
  <si>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</si>
  <si>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</si>
  <si>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</si>
  <si>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</si>
  <si>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</si>
  <si>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</si>
  <si>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</si>
  <si>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</si>
  <si>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</si>
  <si>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</si>
  <si>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</si>
  <si>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</si>
  <si>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</si>
  <si>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</si>
  <si>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</si>
  <si>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</si>
  <si>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</si>
  <si>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</si>
  <si>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</si>
  <si>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</si>
  <si>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</si>
  <si>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</si>
  <si>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</si>
  <si>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</si>
  <si>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</si>
  <si>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</si>
  <si>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</si>
  <si>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</si>
  <si>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</si>
  <si>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</si>
  <si>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</si>
  <si>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</si>
  <si>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</si>
  <si>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[{"name": "Relativity Media", "id": 7295}]</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</si>
  <si>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</si>
  <si>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</si>
  <si>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</si>
  <si>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</si>
  <si>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</si>
  <si>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</si>
  <si>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</si>
  <si>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</si>
  <si>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</si>
  <si>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</si>
  <si>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</si>
  <si>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</si>
  <si>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</si>
  <si>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</si>
  <si>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</si>
  <si>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</si>
  <si>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</si>
  <si>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</si>
  <si>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</si>
  <si>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</si>
  <si>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</si>
  <si>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</si>
  <si>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</si>
  <si>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</si>
  <si>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</si>
  <si>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</si>
  <si>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</si>
  <si>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</si>
  <si>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</si>
  <si>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</si>
  <si>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</si>
  <si>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</si>
  <si>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</si>
  <si>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</si>
  <si>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</si>
  <si>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</si>
  <si>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</si>
  <si>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</si>
  <si>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</si>
  <si>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</si>
  <si>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</si>
  <si>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</si>
  <si>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</si>
  <si>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</si>
  <si>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</si>
  <si>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</si>
  <si>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</si>
  <si>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</si>
  <si>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</si>
  <si>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</si>
  <si>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</si>
  <si>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</si>
  <si>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</si>
  <si>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</si>
  <si>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</si>
  <si>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</si>
  <si>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</si>
  <si>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</si>
  <si>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</si>
  <si>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</si>
  <si>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</si>
  <si>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</si>
  <si>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</si>
  <si>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</si>
  <si>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</si>
  <si>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</si>
  <si>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</si>
  <si>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</si>
  <si>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</si>
  <si>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</si>
  <si>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</si>
  <si>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</si>
  <si>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</si>
  <si>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</si>
  <si>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</si>
  <si>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</si>
  <si>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</si>
  <si>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</si>
  <si>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</si>
  <si>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</si>
  <si>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</si>
  <si>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</si>
  <si>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</si>
  <si>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</si>
  <si>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</si>
  <si>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</si>
  <si>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</si>
  <si>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</si>
  <si>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</si>
  <si>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</si>
  <si>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</si>
  <si>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</si>
  <si>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</si>
  <si>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</si>
  <si>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</si>
  <si>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</si>
  <si>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</si>
  <si>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</si>
  <si>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</si>
  <si>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</si>
  <si>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</si>
  <si>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</si>
  <si>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</si>
  <si>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</si>
  <si>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</si>
  <si>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</si>
  <si>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</si>
  <si>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</si>
  <si>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</si>
  <si>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</si>
  <si>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</si>
  <si>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</si>
  <si>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</si>
  <si>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</si>
  <si>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</si>
  <si>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</si>
  <si>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</si>
  <si>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</si>
  <si>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</si>
  <si>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</si>
  <si>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</si>
  <si>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</si>
  <si>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</si>
  <si>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</si>
  <si>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</si>
  <si>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</si>
  <si>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</si>
  <si>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</si>
  <si>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</si>
  <si>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</si>
  <si>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</si>
  <si>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</si>
  <si>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</si>
  <si>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</si>
  <si>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</si>
  <si>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</si>
  <si>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</si>
  <si>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</si>
  <si>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</si>
  <si>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</si>
  <si>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</si>
  <si>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</si>
  <si>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</si>
  <si>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</si>
  <si>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</si>
  <si>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</si>
  <si>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</si>
  <si>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</si>
  <si>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</si>
  <si>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</si>
  <si>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</si>
  <si>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</si>
  <si>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</si>
  <si>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</si>
  <si>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</si>
  <si>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</si>
  <si>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</si>
  <si>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</si>
  <si>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</si>
  <si>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</si>
  <si>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</si>
  <si>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</si>
  <si>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</si>
  <si>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</si>
  <si>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</si>
  <si>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</si>
  <si>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</si>
  <si>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</si>
  <si>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</si>
  <si>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</si>
  <si>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</si>
  <si>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</si>
  <si>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</si>
  <si>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</si>
  <si>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</si>
  <si>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</si>
  <si>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</si>
  <si>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</si>
  <si>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</si>
  <si>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</si>
  <si>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</si>
  <si>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</si>
  <si>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</si>
  <si>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</si>
  <si>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</si>
  <si>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</si>
  <si>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</si>
  <si>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</si>
  <si>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</si>
  <si>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</si>
  <si>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</si>
  <si>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</si>
  <si>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</si>
  <si>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</si>
  <si>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</si>
  <si>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</si>
  <si>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</si>
  <si>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</si>
  <si>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</si>
  <si>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</si>
  <si>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</si>
  <si>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</si>
  <si>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</si>
  <si>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</si>
  <si>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</si>
  <si>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</si>
  <si>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</si>
  <si>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</si>
  <si>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</si>
  <si>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</si>
  <si>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</si>
  <si>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</si>
  <si>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</si>
  <si>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</si>
  <si>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</si>
  <si>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</si>
  <si>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</si>
  <si>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</si>
  <si>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</si>
  <si>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</si>
  <si>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</si>
  <si>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</si>
  <si>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</si>
  <si>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</si>
  <si>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</si>
  <si>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</si>
  <si>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</si>
  <si>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</si>
  <si>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</si>
  <si>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</si>
  <si>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</si>
  <si>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</si>
  <si>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</si>
  <si>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</si>
  <si>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</si>
  <si>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</si>
  <si>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</si>
  <si>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</si>
  <si>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</si>
  <si>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</si>
  <si>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</si>
  <si>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</si>
  <si>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</si>
  <si>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</si>
  <si>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</si>
  <si>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</si>
  <si>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</si>
  <si>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</si>
  <si>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[{"name": "Channel Four Films", "id": 181}, {"name": "PolyGram Filmed Entertainment", "id": 1382}, {"name": "Working Title Films", "id": 10163}]</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</si>
  <si>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</si>
  <si>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</si>
  <si>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</si>
  <si>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</si>
  <si>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</si>
  <si>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</si>
  <si>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</si>
  <si>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</si>
  <si>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</si>
  <si>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</si>
  <si>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</si>
  <si>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</si>
  <si>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</si>
  <si>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</si>
  <si>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</si>
  <si>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</si>
  <si>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</si>
  <si>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</si>
  <si>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</si>
  <si>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</si>
  <si>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</si>
  <si>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</si>
  <si>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</si>
  <si>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</si>
  <si>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</si>
  <si>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</si>
  <si>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</si>
  <si>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</si>
  <si>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</si>
  <si>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</si>
  <si>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</si>
  <si>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</si>
  <si>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</si>
  <si>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</si>
  <si>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</si>
  <si>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</si>
  <si>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</si>
  <si>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</si>
  <si>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</si>
  <si>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</si>
  <si>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</si>
  <si>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</si>
  <si>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</si>
  <si>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</si>
  <si>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</si>
  <si>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</si>
  <si>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</si>
  <si>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</si>
  <si>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</si>
  <si>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</si>
  <si>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</si>
  <si>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</si>
  <si>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</si>
  <si>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</si>
  <si>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</si>
  <si>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</si>
  <si>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</si>
  <si>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</si>
  <si>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</si>
  <si>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</si>
  <si>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</si>
  <si>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</si>
  <si>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</si>
  <si>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</si>
  <si>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</si>
  <si>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</si>
  <si>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</si>
  <si>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</si>
  <si>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</si>
  <si>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</si>
  <si>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</si>
  <si>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</si>
  <si>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</si>
  <si>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</si>
  <si>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</si>
  <si>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</si>
  <si>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</si>
  <si>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</si>
  <si>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</si>
  <si>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</si>
  <si>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</si>
  <si>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</si>
  <si>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</si>
  <si>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</si>
  <si>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</si>
  <si>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</si>
  <si>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</si>
  <si>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</si>
  <si>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</si>
  <si>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</si>
  <si>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</si>
  <si>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</si>
  <si>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</si>
  <si>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</si>
  <si>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</si>
  <si>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</si>
  <si>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</si>
  <si>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</si>
  <si>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</si>
  <si>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</si>
  <si>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</si>
  <si>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</si>
  <si>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</si>
  <si>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</si>
  <si>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</si>
  <si>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</si>
  <si>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</si>
  <si>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</si>
  <si>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</si>
  <si>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</si>
  <si>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</si>
  <si>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</si>
  <si>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</si>
  <si>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</si>
  <si>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</si>
  <si>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</si>
  <si>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</si>
  <si>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</si>
  <si>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</si>
  <si>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</si>
  <si>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</si>
  <si>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</si>
  <si>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</si>
  <si>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</si>
  <si>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</si>
  <si>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</si>
  <si>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</si>
  <si>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</si>
  <si>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</si>
  <si>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</si>
  <si>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</si>
  <si>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</si>
  <si>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</si>
  <si>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</si>
  <si>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</si>
  <si>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</si>
  <si>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</si>
  <si>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</si>
  <si>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</si>
  <si>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</si>
  <si>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</si>
  <si>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</si>
  <si>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</si>
  <si>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</si>
  <si>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</si>
  <si>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</si>
  <si>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</si>
  <si>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</si>
  <si>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</si>
  <si>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</si>
  <si>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</si>
  <si>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</si>
  <si>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</si>
  <si>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</si>
  <si>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</si>
  <si>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</si>
  <si>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</si>
  <si>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</si>
  <si>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</si>
  <si>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</si>
  <si>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</si>
  <si>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</si>
  <si>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</si>
  <si>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</si>
  <si>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</si>
  <si>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</si>
  <si>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</si>
  <si>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</si>
  <si>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</si>
  <si>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</si>
  <si>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</si>
  <si>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</si>
  <si>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</si>
  <si>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</si>
  <si>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</si>
  <si>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</si>
  <si>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</si>
  <si>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</si>
  <si>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</si>
  <si>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</si>
  <si>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</si>
  <si>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</si>
  <si>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</si>
  <si>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</si>
  <si>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</si>
  <si>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</si>
  <si>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</si>
  <si>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</si>
  <si>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</si>
  <si>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</si>
  <si>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</si>
  <si>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</si>
  <si>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</si>
  <si>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</si>
  <si>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</si>
  <si>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</si>
  <si>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</si>
  <si>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</si>
  <si>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</si>
  <si>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</si>
  <si>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</si>
  <si>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</si>
  <si>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</si>
  <si>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</si>
  <si>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</si>
  <si>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</si>
  <si>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</si>
  <si>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</si>
  <si>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</si>
  <si>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</si>
  <si>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</si>
  <si>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</si>
  <si>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</si>
  <si>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</si>
  <si>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</si>
  <si>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</si>
  <si>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</si>
  <si>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</si>
  <si>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</si>
  <si>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</si>
  <si>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</si>
  <si>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</si>
  <si>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</si>
  <si>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</si>
  <si>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</si>
  <si>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</si>
  <si>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</si>
  <si>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</si>
  <si>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</si>
  <si>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</si>
  <si>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</si>
  <si>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</si>
  <si>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</si>
  <si>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</si>
  <si>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</si>
  <si>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</si>
  <si>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</si>
  <si>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</si>
  <si>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</si>
  <si>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</si>
  <si>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</si>
  <si>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</si>
  <si>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</si>
  <si>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</si>
  <si>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</si>
  <si>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</si>
  <si>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</si>
  <si>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</si>
  <si>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</si>
  <si>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</si>
  <si>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</si>
  <si>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</si>
  <si>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</si>
  <si>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</si>
  <si>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</si>
  <si>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</si>
  <si>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</si>
  <si>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</si>
  <si>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</si>
  <si>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</si>
  <si>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</si>
  <si>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</si>
  <si>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</si>
  <si>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</si>
  <si>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</si>
  <si>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</si>
  <si>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</si>
  <si>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</si>
  <si>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</si>
  <si>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</si>
  <si>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</si>
  <si>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</si>
  <si>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</si>
  <si>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</si>
  <si>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</si>
  <si>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</si>
  <si>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</si>
  <si>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</si>
  <si>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</si>
  <si>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</si>
  <si>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</si>
  <si>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</si>
  <si>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</si>
  <si>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</si>
  <si>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</si>
  <si>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</si>
  <si>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</si>
  <si>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</si>
  <si>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</si>
  <si>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</si>
  <si>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</si>
  <si>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</si>
  <si>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</si>
  <si>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</si>
  <si>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</si>
  <si>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</si>
  <si>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</si>
  <si>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</si>
  <si>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</si>
  <si>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</si>
  <si>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</si>
  <si>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</si>
  <si>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</si>
  <si>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</si>
  <si>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</si>
  <si>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</si>
  <si>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</si>
  <si>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</si>
  <si>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</si>
  <si>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</si>
  <si>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</si>
  <si>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</si>
  <si>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</si>
  <si>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</si>
  <si>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</si>
  <si>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</si>
  <si>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</si>
  <si>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</si>
  <si>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</si>
  <si>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</si>
  <si>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</si>
  <si>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</si>
  <si>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</si>
  <si>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</si>
  <si>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</si>
  <si>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</si>
  <si>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</si>
  <si>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</si>
  <si>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</si>
  <si>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</si>
  <si>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</si>
  <si>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</si>
  <si>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</si>
  <si>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</si>
  <si>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</si>
  <si>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</si>
  <si>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</si>
  <si>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</si>
  <si>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</si>
  <si>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</si>
  <si>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</si>
  <si>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</si>
  <si>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</si>
  <si>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</si>
  <si>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</si>
  <si>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[{"name": "Lionsgate", "id": 1632}]</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</si>
  <si>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</si>
  <si>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</si>
  <si>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</si>
  <si>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</si>
  <si>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</si>
  <si>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</si>
  <si>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</si>
  <si>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</si>
  <si>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</si>
  <si>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</si>
  <si>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</si>
  <si>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</si>
  <si>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</si>
  <si>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</si>
  <si>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</si>
  <si>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</si>
  <si>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</si>
  <si>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</si>
  <si>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</si>
  <si>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</si>
  <si>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</si>
  <si>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</si>
  <si>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</si>
  <si>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</si>
  <si>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</si>
  <si>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</si>
  <si>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</si>
  <si>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</si>
  <si>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</si>
  <si>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</si>
  <si>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</si>
  <si>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</si>
  <si>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</si>
  <si>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</si>
  <si>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</si>
  <si>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</si>
  <si>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</si>
  <si>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</si>
  <si>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</si>
  <si>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</si>
  <si>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</si>
  <si>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</si>
  <si>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</si>
  <si>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</si>
  <si>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</si>
  <si>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</si>
  <si>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</si>
  <si>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</si>
  <si>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</si>
  <si>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</si>
  <si>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</si>
  <si>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</si>
  <si>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</si>
  <si>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</si>
  <si>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</si>
  <si>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</si>
  <si>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</si>
  <si>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</si>
  <si>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</si>
  <si>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</si>
  <si>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</si>
  <si>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</si>
  <si>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</si>
  <si>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</si>
  <si>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</si>
  <si>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</si>
  <si>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</si>
  <si>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</si>
  <si>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</si>
  <si>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</si>
  <si>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</si>
  <si>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</si>
  <si>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</si>
  <si>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</si>
  <si>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</si>
  <si>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</si>
  <si>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</si>
  <si>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</si>
  <si>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</si>
  <si>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</si>
  <si>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</si>
  <si>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</si>
  <si>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</si>
  <si>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</si>
  <si>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</si>
  <si>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</si>
  <si>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</si>
  <si>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</si>
  <si>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</si>
  <si>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</si>
  <si>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</si>
  <si>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</si>
  <si>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</si>
  <si>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</si>
  <si>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</si>
  <si>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</si>
  <si>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</si>
  <si>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</si>
  <si>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</si>
  <si>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</si>
  <si>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</si>
  <si>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</si>
  <si>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</si>
  <si>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</si>
  <si>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</si>
  <si>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</si>
  <si>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</si>
  <si>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</si>
  <si>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</si>
  <si>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</si>
  <si>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</si>
  <si>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</si>
  <si>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</si>
  <si>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</si>
  <si>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</si>
  <si>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</si>
  <si>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</si>
  <si>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</si>
  <si>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</si>
  <si>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</si>
  <si>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</si>
  <si>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</si>
  <si>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</si>
  <si>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</si>
  <si>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</si>
  <si>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</si>
  <si>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</si>
  <si>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</si>
  <si>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</si>
  <si>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</si>
  <si>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</si>
  <si>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</si>
  <si>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</si>
  <si>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</si>
  <si>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</si>
  <si>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</si>
  <si>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</si>
  <si>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</si>
  <si>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</si>
  <si>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</si>
  <si>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</si>
  <si>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</si>
  <si>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</si>
  <si>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</si>
  <si>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</si>
  <si>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</si>
  <si>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</si>
  <si>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</si>
  <si>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</si>
  <si>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</si>
  <si>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</si>
  <si>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</si>
  <si>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</si>
  <si>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</si>
  <si>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</si>
  <si>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</si>
  <si>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</si>
  <si>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</si>
  <si>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</si>
  <si>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</si>
  <si>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</si>
  <si>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</si>
  <si>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</si>
  <si>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</si>
  <si>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</si>
  <si>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</si>
  <si>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</si>
  <si>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</si>
  <si>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</si>
  <si>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</si>
  <si>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</si>
  <si>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</si>
  <si>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</si>
  <si>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</si>
  <si>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</si>
  <si>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</si>
  <si>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</si>
  <si>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</si>
  <si>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</si>
  <si>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</si>
  <si>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</si>
  <si>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</si>
  <si>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</si>
  <si>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</si>
  <si>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</si>
  <si>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</si>
  <si>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</si>
  <si>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</si>
  <si>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</si>
  <si>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</si>
  <si>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</si>
  <si>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</si>
  <si>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</si>
  <si>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</si>
  <si>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</si>
  <si>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</si>
  <si>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</si>
  <si>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</si>
  <si>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</si>
  <si>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</si>
  <si>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</si>
  <si>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</si>
  <si>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</si>
  <si>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</si>
  <si>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</si>
  <si>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</si>
  <si>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</si>
  <si>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</si>
  <si>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</si>
  <si>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</si>
  <si>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</si>
  <si>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</si>
  <si>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</si>
  <si>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</si>
  <si>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</si>
  <si>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</si>
  <si>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</si>
  <si>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</si>
  <si>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</si>
  <si>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</si>
  <si>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</si>
  <si>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</si>
  <si>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</si>
  <si>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</si>
  <si>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</si>
  <si>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</si>
  <si>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</si>
  <si>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</si>
  <si>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</si>
  <si>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</si>
  <si>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</si>
  <si>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</si>
  <si>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</si>
  <si>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</si>
  <si>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</si>
  <si>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</si>
  <si>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[{"name": "EuropaCorp", "id": 6896}]</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</si>
  <si>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</si>
  <si>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</si>
  <si>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</si>
  <si>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</si>
  <si>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</si>
  <si>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10726, "name": "gang"}, {"id": 160488, "name": "hoodlum"}, {"id": 187056, "name": "woman director"}]</t>
  </si>
  <si>
    <t>Mad Money</t>
  </si>
  <si>
    <t>Three female employees of the Federal Reserve plot to steal money that is about to be destroyed.</t>
  </si>
  <si>
    <t>[{"name": "Millennium Films", "id": 10254}, {"name": "verture Films", "id": 52046}]</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</si>
  <si>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</si>
  <si>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</si>
  <si>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</si>
  <si>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</si>
  <si>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</si>
  <si>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</si>
  <si>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</si>
  <si>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</si>
  <si>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</si>
  <si>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</si>
  <si>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</si>
  <si>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</si>
  <si>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</si>
  <si>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</si>
  <si>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</si>
  <si>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</si>
  <si>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</si>
  <si>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</si>
  <si>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</si>
  <si>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</si>
  <si>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</si>
  <si>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</si>
  <si>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</si>
  <si>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</si>
  <si>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</si>
  <si>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</si>
  <si>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</si>
  <si>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</si>
  <si>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</si>
  <si>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</si>
  <si>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</si>
  <si>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</si>
  <si>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</si>
  <si>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</si>
  <si>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</si>
  <si>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</si>
  <si>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</si>
  <si>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</si>
  <si>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</si>
  <si>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</si>
  <si>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</si>
  <si>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</si>
  <si>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</si>
  <si>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</si>
  <si>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</si>
  <si>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</si>
  <si>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</si>
  <si>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</si>
  <si>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</si>
  <si>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</si>
  <si>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</si>
  <si>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</si>
  <si>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</si>
  <si>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</si>
  <si>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</si>
  <si>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</si>
  <si>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</si>
  <si>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</si>
  <si>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</si>
  <si>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</si>
  <si>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</si>
  <si>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</si>
  <si>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</si>
  <si>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</si>
  <si>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</si>
  <si>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</si>
  <si>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</si>
  <si>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</si>
  <si>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</si>
  <si>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</si>
  <si>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</si>
  <si>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</si>
  <si>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</si>
  <si>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</si>
  <si>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</si>
  <si>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</si>
  <si>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</si>
  <si>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</si>
  <si>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</si>
  <si>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</si>
  <si>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</si>
  <si>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</si>
  <si>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</si>
  <si>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</si>
  <si>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</si>
  <si>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</si>
  <si>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</si>
  <si>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</si>
  <si>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</si>
  <si>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</si>
  <si>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</si>
  <si>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</si>
  <si>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</si>
  <si>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</si>
  <si>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</si>
  <si>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</si>
  <si>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</si>
  <si>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</si>
  <si>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</si>
  <si>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</si>
  <si>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</si>
  <si>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</si>
  <si>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</si>
  <si>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</si>
  <si>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</si>
  <si>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</si>
  <si>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</si>
  <si>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</si>
  <si>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</si>
  <si>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</si>
  <si>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</si>
  <si>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</si>
  <si>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</si>
  <si>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</si>
  <si>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</si>
  <si>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</si>
  <si>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</si>
  <si>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</si>
  <si>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</si>
  <si>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</si>
  <si>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[{"name": "MTV Films", "id": 746}]</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</si>
  <si>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</si>
  <si>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</si>
  <si>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</si>
  <si>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</si>
  <si>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</si>
  <si>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</si>
  <si>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</si>
  <si>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</si>
  <si>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</si>
  <si>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</si>
  <si>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</si>
  <si>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</si>
  <si>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</si>
  <si>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</si>
  <si>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</si>
  <si>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</si>
  <si>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</si>
  <si>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</si>
  <si>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</si>
  <si>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</si>
  <si>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</si>
  <si>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</si>
  <si>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</si>
  <si>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</si>
  <si>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</si>
  <si>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</si>
  <si>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</si>
  <si>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</si>
  <si>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</si>
  <si>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</si>
  <si>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</si>
  <si>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</si>
  <si>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</si>
  <si>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</si>
  <si>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</si>
  <si>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</si>
  <si>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</si>
  <si>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</si>
  <si>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</si>
  <si>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</si>
  <si>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</si>
  <si>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</si>
  <si>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</si>
  <si>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</si>
  <si>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</si>
  <si>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</si>
  <si>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</si>
  <si>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</si>
  <si>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</si>
  <si>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</si>
  <si>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</si>
  <si>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</si>
  <si>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</si>
  <si>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</si>
  <si>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</si>
  <si>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</si>
  <si>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</si>
  <si>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</si>
  <si>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</si>
  <si>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</si>
  <si>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</si>
  <si>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</si>
  <si>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</si>
  <si>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</si>
  <si>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</si>
  <si>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</si>
  <si>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</si>
  <si>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</si>
  <si>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</si>
  <si>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</si>
  <si>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</si>
  <si>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</si>
  <si>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</si>
  <si>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</si>
  <si>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</si>
  <si>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</si>
  <si>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</si>
  <si>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</si>
  <si>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</si>
  <si>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</si>
  <si>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</si>
  <si>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</si>
  <si>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</si>
  <si>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</si>
  <si>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</si>
  <si>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</si>
  <si>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</si>
  <si>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</si>
  <si>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</si>
  <si>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</si>
  <si>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</si>
  <si>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</si>
  <si>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</si>
  <si>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</si>
  <si>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</si>
  <si>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</si>
  <si>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</si>
  <si>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</si>
  <si>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</si>
  <si>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</si>
  <si>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</si>
  <si>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</si>
  <si>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</si>
  <si>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</si>
  <si>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</si>
  <si>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</si>
  <si>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</si>
  <si>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</si>
  <si>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</si>
  <si>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</si>
  <si>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</si>
  <si>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</si>
  <si>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</si>
  <si>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</si>
  <si>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</si>
  <si>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</si>
  <si>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</si>
  <si>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</si>
  <si>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</si>
  <si>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</si>
  <si>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</si>
  <si>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</si>
  <si>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</si>
  <si>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</si>
  <si>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</si>
  <si>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</si>
  <si>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</si>
  <si>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</si>
  <si>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</si>
  <si>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</si>
  <si>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</si>
  <si>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</si>
  <si>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</si>
  <si>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</si>
  <si>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</si>
  <si>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</si>
  <si>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</si>
  <si>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</si>
  <si>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</si>
  <si>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</si>
  <si>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</si>
  <si>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</si>
  <si>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</si>
  <si>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</si>
  <si>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</si>
  <si>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</si>
  <si>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</si>
  <si>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</si>
  <si>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</si>
  <si>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</si>
  <si>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</si>
  <si>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</si>
  <si>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</si>
  <si>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</si>
  <si>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</si>
  <si>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</si>
  <si>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</si>
  <si>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</si>
  <si>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</si>
  <si>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</si>
  <si>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</si>
  <si>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</si>
  <si>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</si>
  <si>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</si>
  <si>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</si>
  <si>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</si>
  <si>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</si>
  <si>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</si>
  <si>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</si>
  <si>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</si>
  <si>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</si>
  <si>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</si>
  <si>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</si>
  <si>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</si>
  <si>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</si>
  <si>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</si>
  <si>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</si>
  <si>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</si>
  <si>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</si>
  <si>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</si>
  <si>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</si>
  <si>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</si>
  <si>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</si>
  <si>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</si>
  <si>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</si>
  <si>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</si>
  <si>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</si>
  <si>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</si>
  <si>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</si>
  <si>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</si>
  <si>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</si>
  <si>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</si>
  <si>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</si>
  <si>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</si>
  <si>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</si>
  <si>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</si>
  <si>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</si>
  <si>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</si>
  <si>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</si>
  <si>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</si>
  <si>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</si>
  <si>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</si>
  <si>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</si>
  <si>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</si>
  <si>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</si>
  <si>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</si>
  <si>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</si>
  <si>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</si>
  <si>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</si>
  <si>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</si>
  <si>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</si>
  <si>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</si>
  <si>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</si>
  <si>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</si>
  <si>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</si>
  <si>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</si>
  <si>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</si>
  <si>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</si>
  <si>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</si>
  <si>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</si>
  <si>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</si>
  <si>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</si>
  <si>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</si>
  <si>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</si>
  <si>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</si>
  <si>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</si>
  <si>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</si>
  <si>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</si>
  <si>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</si>
  <si>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</si>
  <si>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</si>
  <si>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</si>
  <si>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</si>
  <si>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</si>
  <si>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</si>
  <si>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</si>
  <si>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</si>
  <si>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</si>
  <si>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</si>
  <si>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</si>
  <si>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</si>
  <si>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</si>
  <si>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</si>
  <si>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</si>
  <si>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</si>
  <si>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</si>
  <si>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</si>
  <si>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</si>
  <si>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</si>
  <si>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</si>
  <si>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</si>
  <si>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</si>
  <si>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</si>
  <si>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</si>
  <si>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</si>
  <si>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</si>
  <si>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</si>
  <si>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</si>
  <si>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</si>
  <si>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</si>
  <si>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</si>
  <si>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</si>
  <si>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</si>
  <si>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</si>
  <si>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</si>
  <si>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</si>
  <si>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</si>
  <si>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</si>
  <si>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</si>
  <si>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</si>
  <si>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</si>
  <si>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</si>
  <si>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</si>
  <si>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</si>
  <si>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</si>
  <si>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</si>
  <si>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</si>
  <si>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</si>
  <si>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</si>
  <si>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</si>
  <si>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</si>
  <si>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</si>
  <si>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</si>
  <si>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</si>
  <si>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</si>
  <si>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</si>
  <si>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</si>
  <si>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</si>
  <si>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</si>
  <si>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</si>
  <si>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</si>
  <si>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</si>
  <si>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</si>
  <si>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</si>
  <si>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</si>
  <si>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</si>
  <si>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</si>
  <si>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</si>
  <si>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</si>
  <si>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</si>
  <si>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</si>
  <si>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</si>
  <si>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</si>
  <si>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</si>
  <si>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</si>
  <si>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</si>
  <si>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</si>
  <si>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</si>
  <si>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</si>
  <si>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</si>
  <si>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</si>
  <si>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</si>
  <si>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</si>
  <si>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</si>
  <si>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</si>
  <si>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</si>
  <si>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</si>
  <si>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</si>
  <si>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</si>
  <si>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</si>
  <si>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</si>
  <si>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</si>
  <si>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</si>
  <si>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</si>
  <si>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</si>
  <si>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</si>
  <si>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</si>
  <si>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</si>
  <si>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</si>
  <si>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</si>
  <si>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</si>
  <si>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</si>
  <si>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</si>
  <si>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</si>
  <si>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</si>
  <si>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</si>
  <si>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</si>
  <si>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</si>
  <si>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</si>
  <si>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</si>
  <si>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</si>
  <si>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</si>
  <si>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</si>
  <si>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</si>
  <si>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</si>
  <si>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</si>
  <si>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</si>
  <si>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</si>
  <si>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</si>
  <si>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</si>
  <si>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</si>
  <si>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</si>
  <si>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</si>
  <si>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</si>
  <si>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</si>
  <si>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</si>
  <si>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</si>
  <si>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</si>
  <si>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</si>
  <si>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</si>
  <si>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</si>
  <si>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</si>
  <si>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</si>
  <si>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</si>
  <si>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</si>
  <si>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</si>
  <si>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</si>
  <si>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</si>
  <si>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</si>
  <si>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</si>
  <si>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</si>
  <si>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</si>
  <si>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</si>
  <si>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</si>
  <si>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</si>
  <si>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</si>
  <si>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</si>
  <si>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</si>
  <si>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</si>
  <si>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</si>
  <si>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</si>
  <si>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</si>
  <si>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</si>
  <si>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</si>
  <si>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</si>
  <si>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</si>
  <si>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</si>
  <si>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</si>
  <si>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</si>
  <si>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</si>
  <si>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</si>
  <si>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</si>
  <si>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</si>
  <si>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</si>
  <si>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</si>
  <si>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</si>
  <si>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</si>
  <si>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</si>
  <si>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</si>
  <si>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</si>
  <si>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</si>
  <si>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</si>
  <si>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</si>
  <si>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</si>
  <si>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</si>
  <si>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</si>
  <si>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</si>
  <si>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</si>
  <si>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</si>
  <si>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</si>
  <si>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</si>
  <si>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</si>
  <si>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</si>
  <si>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</si>
  <si>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</si>
  <si>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</si>
  <si>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</si>
  <si>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</si>
  <si>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</si>
  <si>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</si>
  <si>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</si>
  <si>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</si>
  <si>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</si>
  <si>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</si>
  <si>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</si>
  <si>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</si>
  <si>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</si>
  <si>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</si>
  <si>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</si>
  <si>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</si>
  <si>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</si>
  <si>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</si>
  <si>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</si>
  <si>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</si>
  <si>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</si>
  <si>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</si>
  <si>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</si>
  <si>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</si>
  <si>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</si>
  <si>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</si>
  <si>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</si>
  <si>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</si>
  <si>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</si>
  <si>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</si>
  <si>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</si>
  <si>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</si>
  <si>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</si>
  <si>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</si>
  <si>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</si>
  <si>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</si>
  <si>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</si>
  <si>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</si>
  <si>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</si>
  <si>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</si>
  <si>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</si>
  <si>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</si>
  <si>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35, "name": "Comedy"}, {"id": 80, "name": "Crime"}, {"id": 18, "name": "Drama"}]</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</si>
  <si>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</si>
  <si>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</si>
  <si>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</si>
  <si>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</si>
  <si>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</si>
  <si>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</si>
  <si>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</si>
  <si>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</si>
  <si>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</si>
  <si>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</si>
  <si>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</si>
  <si>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</si>
  <si>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</si>
  <si>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</si>
  <si>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</si>
  <si>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</si>
  <si>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</si>
  <si>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</si>
  <si>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</si>
  <si>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</si>
  <si>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</si>
  <si>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</si>
  <si>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</si>
  <si>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</si>
  <si>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</si>
  <si>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</si>
  <si>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</si>
  <si>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</si>
  <si>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</si>
  <si>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</si>
  <si>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</si>
  <si>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</si>
  <si>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</si>
  <si>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</si>
  <si>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</si>
  <si>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</si>
  <si>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</si>
  <si>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</si>
  <si>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</si>
  <si>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</si>
  <si>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</si>
  <si>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</si>
  <si>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</si>
  <si>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</si>
  <si>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</si>
  <si>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</si>
  <si>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</si>
  <si>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</si>
  <si>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</si>
  <si>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</si>
  <si>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</si>
  <si>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</si>
  <si>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</si>
  <si>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</si>
  <si>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</si>
  <si>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</si>
  <si>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</si>
  <si>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</si>
  <si>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</si>
  <si>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</si>
  <si>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</si>
  <si>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</si>
  <si>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35, "name": "Comedy"}, {"id": 18, "name": "Drama"}, {"id": 10752, "name": "War"}]</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</si>
  <si>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</si>
  <si>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</si>
  <si>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</si>
  <si>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</si>
  <si>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</si>
  <si>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</si>
  <si>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</si>
  <si>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</si>
  <si>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</si>
  <si>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</si>
  <si>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</si>
  <si>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</si>
  <si>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</si>
  <si>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</si>
  <si>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</si>
  <si>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</si>
  <si>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</si>
  <si>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</si>
  <si>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</si>
  <si>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</si>
  <si>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</si>
  <si>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</si>
  <si>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</si>
  <si>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</si>
  <si>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</si>
  <si>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</si>
  <si>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</si>
  <si>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</si>
  <si>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</si>
  <si>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</si>
  <si>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</si>
  <si>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</si>
  <si>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</si>
  <si>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</si>
  <si>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</si>
  <si>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</si>
  <si>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</si>
  <si>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</si>
  <si>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</si>
  <si>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</si>
  <si>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</si>
  <si>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</si>
  <si>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</si>
  <si>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</si>
  <si>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</si>
  <si>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</si>
  <si>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</si>
  <si>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</si>
  <si>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</si>
  <si>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</si>
  <si>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</si>
  <si>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</si>
  <si>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</si>
  <si>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</si>
  <si>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</si>
  <si>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</si>
  <si>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</si>
  <si>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</si>
  <si>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</si>
  <si>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</si>
  <si>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</si>
  <si>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</si>
  <si>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</si>
  <si>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</si>
  <si>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</si>
  <si>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</si>
  <si>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</si>
  <si>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</si>
  <si>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</si>
  <si>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</si>
  <si>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</si>
  <si>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</si>
  <si>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</si>
  <si>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</si>
  <si>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</si>
  <si>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</si>
  <si>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</si>
  <si>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</si>
  <si>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</si>
  <si>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</si>
  <si>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</si>
  <si>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</si>
  <si>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</si>
  <si>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</si>
  <si>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</si>
  <si>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</si>
  <si>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</si>
  <si>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</si>
  <si>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</si>
  <si>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</si>
  <si>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</si>
  <si>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</si>
  <si>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</si>
  <si>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</si>
  <si>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</si>
  <si>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</si>
  <si>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</si>
  <si>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</si>
  <si>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</si>
  <si>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</si>
  <si>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</si>
  <si>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</si>
  <si>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</si>
  <si>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</si>
  <si>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</si>
  <si>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</si>
  <si>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</si>
  <si>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</si>
  <si>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</si>
  <si>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</si>
  <si>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</si>
  <si>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</si>
  <si>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</si>
  <si>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</si>
  <si>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</si>
  <si>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</si>
  <si>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</si>
  <si>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</si>
  <si>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</si>
  <si>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</si>
  <si>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</si>
  <si>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</si>
  <si>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</si>
  <si>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</si>
  <si>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</si>
  <si>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</si>
  <si>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</si>
  <si>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</si>
  <si>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</si>
  <si>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</si>
  <si>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</si>
  <si>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</si>
  <si>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</si>
  <si>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</si>
  <si>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</si>
  <si>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</si>
  <si>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</si>
  <si>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</si>
  <si>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</si>
  <si>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</si>
  <si>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</si>
  <si>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</si>
  <si>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</si>
  <si>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</si>
  <si>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</si>
  <si>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</si>
  <si>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</si>
  <si>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</si>
  <si>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</si>
  <si>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</si>
  <si>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</si>
  <si>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</si>
  <si>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</si>
  <si>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</si>
  <si>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</si>
  <si>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</si>
  <si>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</si>
  <si>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</si>
  <si>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</si>
  <si>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</si>
  <si>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</si>
  <si>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</si>
  <si>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</si>
  <si>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</si>
  <si>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</si>
  <si>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</si>
  <si>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</si>
  <si>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</si>
  <si>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</si>
  <si>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</si>
  <si>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</si>
  <si>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</si>
  <si>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</si>
  <si>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</si>
  <si>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</si>
  <si>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</si>
  <si>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</si>
  <si>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</si>
  <si>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</si>
  <si>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</si>
  <si>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</si>
  <si>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</si>
  <si>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</si>
  <si>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</si>
  <si>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</si>
  <si>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</si>
  <si>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</si>
  <si>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</si>
  <si>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</si>
  <si>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</si>
  <si>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</si>
  <si>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</si>
  <si>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</si>
  <si>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</si>
  <si>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</si>
  <si>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</si>
  <si>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</si>
  <si>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</si>
  <si>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</si>
  <si>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</si>
  <si>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</si>
  <si>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</si>
  <si>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</si>
  <si>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</si>
  <si>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</si>
  <si>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</si>
  <si>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</si>
  <si>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</si>
  <si>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</si>
  <si>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</si>
  <si>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</si>
  <si>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</si>
  <si>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</si>
  <si>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</si>
  <si>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</si>
  <si>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</si>
  <si>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</si>
  <si>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</si>
  <si>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</si>
  <si>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</si>
  <si>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</si>
  <si>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</si>
  <si>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</si>
  <si>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</si>
  <si>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</si>
  <si>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</si>
  <si>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</si>
  <si>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</si>
  <si>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</si>
  <si>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</si>
  <si>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</si>
  <si>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</si>
  <si>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</si>
  <si>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</si>
  <si>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</si>
  <si>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</si>
  <si>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</si>
  <si>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</si>
  <si>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</si>
  <si>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</si>
  <si>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</si>
  <si>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</si>
  <si>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</si>
  <si>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</si>
  <si>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</si>
  <si>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</si>
  <si>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</si>
  <si>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</si>
  <si>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</si>
  <si>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</si>
  <si>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</si>
  <si>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</si>
  <si>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</si>
  <si>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</si>
  <si>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</si>
  <si>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</si>
  <si>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</si>
  <si>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</si>
  <si>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</si>
  <si>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</si>
  <si>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</si>
  <si>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</si>
  <si>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</si>
  <si>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</si>
  <si>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</si>
  <si>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</si>
  <si>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</si>
  <si>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</si>
  <si>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</si>
  <si>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</si>
  <si>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</si>
  <si>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</si>
  <si>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</si>
  <si>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</si>
  <si>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</si>
  <si>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</si>
  <si>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</si>
  <si>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</si>
  <si>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</si>
  <si>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</si>
  <si>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</si>
  <si>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</si>
  <si>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</si>
  <si>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</si>
  <si>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</si>
  <si>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</si>
  <si>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</si>
  <si>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</si>
  <si>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</si>
  <si>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</si>
  <si>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</si>
  <si>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</si>
  <si>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</si>
  <si>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</si>
  <si>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</si>
  <si>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</si>
  <si>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</si>
  <si>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</si>
  <si>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</si>
  <si>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</si>
  <si>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</si>
  <si>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</si>
  <si>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</si>
  <si>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</si>
  <si>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</si>
  <si>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</si>
  <si>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</si>
  <si>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</si>
  <si>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</si>
  <si>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</si>
  <si>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</si>
  <si>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</si>
  <si>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</si>
  <si>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</si>
  <si>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</si>
  <si>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</si>
  <si>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</si>
  <si>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</si>
  <si>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</si>
  <si>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</si>
  <si>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</si>
  <si>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</si>
  <si>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</si>
  <si>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</si>
  <si>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</si>
  <si>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</si>
  <si>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</si>
  <si>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</si>
  <si>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</si>
  <si>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</si>
  <si>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</si>
  <si>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</si>
  <si>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</si>
  <si>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</si>
  <si>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</si>
  <si>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</si>
  <si>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</si>
  <si>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</si>
  <si>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</si>
  <si>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</si>
  <si>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</si>
  <si>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</si>
  <si>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</si>
  <si>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</si>
  <si>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</si>
  <si>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</si>
  <si>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</si>
  <si>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</si>
  <si>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</si>
  <si>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</si>
  <si>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</si>
  <si>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</si>
  <si>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</si>
  <si>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</si>
  <si>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</si>
  <si>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</si>
  <si>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</si>
  <si>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</si>
  <si>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</si>
  <si>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</si>
  <si>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</si>
  <si>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</si>
  <si>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</si>
  <si>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</si>
  <si>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</si>
  <si>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</si>
  <si>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</si>
  <si>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</si>
  <si>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</si>
  <si>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</si>
  <si>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</si>
  <si>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</si>
  <si>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</si>
  <si>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</si>
  <si>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</si>
  <si>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</si>
  <si>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</si>
  <si>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</si>
  <si>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</si>
  <si>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</si>
  <si>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</si>
  <si>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</si>
  <si>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</si>
  <si>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</si>
  <si>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</si>
  <si>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</si>
  <si>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</si>
  <si>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</si>
  <si>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</si>
  <si>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</si>
  <si>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</si>
  <si>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</si>
  <si>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</si>
  <si>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</si>
  <si>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</si>
  <si>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</si>
  <si>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</si>
  <si>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</si>
  <si>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</si>
  <si>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</si>
  <si>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</si>
  <si>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</si>
  <si>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</si>
  <si>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</si>
  <si>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</si>
  <si>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</si>
  <si>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</si>
  <si>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</si>
  <si>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</si>
  <si>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</si>
  <si>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</si>
  <si>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</si>
  <si>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</si>
  <si>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</si>
  <si>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</si>
  <si>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</si>
  <si>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</si>
  <si>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</si>
  <si>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</si>
  <si>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</si>
  <si>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</si>
  <si>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</si>
  <si>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</si>
  <si>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</si>
  <si>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</si>
  <si>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</si>
  <si>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</si>
  <si>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</si>
  <si>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</si>
  <si>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</si>
  <si>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</si>
  <si>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</si>
  <si>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</si>
  <si>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</si>
  <si>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</si>
  <si>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</si>
  <si>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</si>
  <si>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</si>
  <si>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</si>
  <si>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</si>
  <si>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</si>
  <si>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</si>
  <si>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</si>
  <si>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</si>
  <si>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</si>
  <si>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</si>
  <si>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</si>
  <si>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</si>
  <si>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</si>
  <si>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</si>
  <si>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</si>
  <si>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</si>
  <si>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</si>
  <si>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</si>
  <si>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</si>
  <si>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</si>
  <si>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</si>
  <si>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</si>
  <si>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</si>
  <si>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</si>
  <si>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</si>
  <si>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</si>
  <si>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</si>
  <si>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</si>
  <si>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</si>
  <si>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</si>
  <si>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</si>
  <si>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</si>
  <si>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</si>
  <si>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</si>
  <si>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</si>
  <si>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</si>
  <si>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</si>
  <si>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</si>
  <si>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</si>
  <si>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</si>
  <si>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</si>
  <si>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</si>
  <si>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</si>
  <si>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</si>
  <si>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</si>
  <si>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</si>
  <si>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</si>
  <si>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</si>
  <si>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</si>
  <si>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</si>
  <si>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</si>
  <si>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</si>
  <si>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</si>
  <si>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</si>
  <si>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</si>
  <si>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</si>
  <si>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</si>
  <si>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</si>
  <si>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</si>
  <si>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</si>
  <si>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27, "name": "Horror"}, {"id": 878, "name": "Science Fiction"}]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</si>
  <si>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</si>
  <si>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</si>
  <si>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</si>
  <si>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</si>
  <si>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</si>
  <si>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</si>
  <si>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</si>
  <si>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</si>
  <si>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</si>
  <si>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</si>
  <si>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</si>
  <si>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</si>
  <si>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</si>
  <si>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</si>
  <si>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</si>
  <si>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</si>
  <si>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</si>
  <si>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</si>
  <si>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</si>
  <si>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</si>
  <si>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</si>
  <si>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</si>
  <si>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</si>
  <si>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</si>
  <si>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</si>
  <si>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</si>
  <si>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</si>
  <si>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</si>
  <si>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</si>
  <si>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</si>
  <si>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</si>
  <si>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</si>
  <si>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</si>
  <si>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</si>
  <si>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</si>
  <si>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</si>
  <si>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</si>
  <si>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</si>
  <si>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</si>
  <si>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</si>
  <si>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</si>
  <si>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</si>
  <si>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</si>
  <si>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</si>
  <si>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</si>
  <si>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</si>
  <si>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</si>
  <si>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</si>
  <si>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</si>
  <si>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</si>
  <si>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</si>
  <si>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</si>
  <si>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</si>
  <si>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</si>
  <si>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</si>
  <si>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</si>
  <si>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</si>
  <si>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</si>
  <si>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</si>
  <si>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</si>
  <si>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</si>
  <si>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</si>
  <si>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</si>
  <si>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</si>
  <si>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</si>
  <si>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</si>
  <si>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</si>
  <si>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</si>
  <si>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</si>
  <si>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</si>
  <si>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</si>
  <si>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</si>
  <si>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</si>
  <si>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</si>
  <si>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</si>
  <si>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</si>
  <si>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</si>
  <si>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</si>
  <si>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</si>
  <si>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</si>
  <si>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</si>
  <si>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</si>
  <si>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</si>
  <si>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</si>
  <si>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</si>
  <si>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</si>
  <si>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</si>
  <si>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</si>
  <si>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</si>
  <si>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</si>
  <si>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</si>
  <si>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</si>
  <si>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</si>
  <si>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</si>
  <si>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</si>
  <si>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</si>
  <si>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</si>
  <si>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</si>
  <si>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</si>
  <si>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</si>
  <si>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</si>
  <si>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</si>
  <si>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</si>
  <si>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</si>
  <si>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</si>
  <si>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</si>
  <si>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</si>
  <si>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</si>
  <si>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</si>
  <si>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</si>
  <si>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</si>
  <si>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</si>
  <si>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</si>
  <si>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</si>
  <si>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</si>
  <si>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</si>
  <si>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</si>
  <si>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</si>
  <si>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</si>
  <si>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</si>
  <si>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</si>
  <si>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</si>
  <si>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</si>
  <si>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</si>
  <si>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</si>
  <si>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</si>
  <si>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</si>
  <si>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</si>
  <si>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</si>
  <si>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</si>
  <si>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</si>
  <si>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</si>
  <si>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</si>
  <si>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</si>
  <si>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</si>
  <si>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</si>
  <si>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</si>
  <si>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</si>
  <si>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</si>
  <si>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</si>
  <si>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</si>
  <si>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</si>
  <si>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</si>
  <si>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</si>
  <si>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</si>
  <si>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</si>
  <si>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</si>
  <si>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</si>
  <si>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</si>
  <si>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</si>
  <si>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</si>
  <si>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</si>
  <si>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</si>
  <si>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</si>
  <si>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</si>
  <si>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</si>
  <si>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</si>
  <si>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</si>
  <si>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</si>
  <si>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</si>
  <si>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</si>
  <si>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</si>
  <si>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</si>
  <si>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</si>
  <si>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</si>
  <si>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</si>
  <si>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</si>
  <si>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</si>
  <si>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</si>
  <si>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</si>
  <si>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</si>
  <si>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</si>
  <si>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</si>
  <si>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</si>
  <si>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</si>
  <si>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</si>
  <si>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</si>
  <si>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</si>
  <si>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</si>
  <si>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</si>
  <si>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</si>
  <si>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</si>
  <si>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</si>
  <si>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</si>
  <si>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</si>
  <si>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</si>
  <si>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</si>
  <si>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</si>
  <si>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</si>
  <si>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</si>
  <si>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</si>
  <si>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</si>
  <si>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</si>
  <si>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</si>
  <si>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</si>
  <si>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</si>
  <si>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</si>
  <si>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</si>
  <si>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</si>
  <si>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</si>
  <si>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</si>
  <si>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</si>
  <si>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</si>
  <si>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</si>
  <si>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</si>
  <si>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</si>
  <si>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</si>
  <si>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</si>
  <si>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</si>
  <si>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</si>
  <si>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</si>
  <si>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</si>
  <si>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</si>
  <si>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</si>
  <si>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</si>
  <si>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</si>
  <si>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</si>
  <si>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</si>
  <si>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</si>
  <si>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</si>
  <si>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</si>
  <si>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</si>
  <si>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</si>
  <si>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</si>
  <si>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</si>
  <si>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</si>
  <si>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</si>
  <si>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</si>
  <si>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</si>
  <si>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</si>
  <si>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</si>
  <si>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</si>
  <si>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</si>
  <si>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</si>
  <si>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</si>
  <si>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</si>
  <si>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</si>
  <si>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</si>
  <si>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</si>
  <si>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</si>
  <si>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</si>
  <si>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</si>
  <si>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</si>
  <si>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</si>
  <si>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</si>
  <si>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</si>
  <si>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</si>
  <si>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</si>
  <si>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</si>
  <si>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</si>
  <si>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</si>
  <si>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</si>
  <si>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</si>
  <si>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</si>
  <si>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</si>
  <si>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</si>
  <si>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</si>
  <si>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</si>
  <si>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</si>
  <si>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</si>
  <si>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</si>
  <si>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</si>
  <si>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</si>
  <si>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</si>
  <si>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</si>
  <si>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</si>
  <si>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</si>
  <si>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</si>
  <si>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</si>
  <si>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</si>
  <si>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</si>
  <si>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</si>
  <si>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</si>
  <si>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</si>
  <si>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</si>
  <si>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</si>
  <si>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</si>
  <si>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</si>
  <si>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</si>
  <si>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</si>
  <si>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</si>
  <si>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</si>
  <si>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</si>
  <si>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</si>
  <si>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</si>
  <si>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</si>
  <si>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</si>
  <si>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</si>
  <si>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</si>
  <si>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</si>
  <si>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</si>
  <si>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</si>
  <si>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</si>
  <si>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</si>
  <si>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</si>
  <si>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</si>
  <si>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</si>
  <si>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</si>
  <si>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</si>
  <si>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</si>
  <si>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</si>
  <si>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</si>
  <si>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</si>
  <si>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</si>
  <si>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156321, "name": "tv movie"}]</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</si>
  <si>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</si>
  <si>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</si>
  <si>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</si>
  <si>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</si>
  <si>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</si>
  <si>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</si>
  <si>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</si>
  <si>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</si>
  <si>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</si>
  <si>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</si>
  <si>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</si>
  <si>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</si>
  <si>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</si>
  <si>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</si>
  <si>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</si>
  <si>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</si>
  <si>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</si>
  <si>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</si>
  <si>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</si>
  <si>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</si>
  <si>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</si>
  <si>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</si>
  <si>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</si>
  <si>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</si>
  <si>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</si>
  <si>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</si>
  <si>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</si>
  <si>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</si>
  <si>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</si>
  <si>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</si>
  <si>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</si>
  <si>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</si>
  <si>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</si>
  <si>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</si>
  <si>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</si>
  <si>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</si>
  <si>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</si>
  <si>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</si>
  <si>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</si>
  <si>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</si>
  <si>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</si>
  <si>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</si>
  <si>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</si>
  <si>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</si>
  <si>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</si>
  <si>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</si>
  <si>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</si>
  <si>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</si>
  <si>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</si>
  <si>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</si>
  <si>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</si>
  <si>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</si>
  <si>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</si>
  <si>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</si>
  <si>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</si>
  <si>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</si>
  <si>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</si>
  <si>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</si>
  <si>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</si>
  <si>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</si>
  <si>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</si>
  <si>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</si>
  <si>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</si>
  <si>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</si>
  <si>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</si>
  <si>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</si>
  <si>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</si>
  <si>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</si>
  <si>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</si>
  <si>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</si>
  <si>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</si>
  <si>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</si>
  <si>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</si>
  <si>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</si>
  <si>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</si>
  <si>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</si>
  <si>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</si>
  <si>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</si>
  <si>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</si>
  <si>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</si>
  <si>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</si>
  <si>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</si>
  <si>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</si>
  <si>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</si>
  <si>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</si>
  <si>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</si>
  <si>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</si>
  <si>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</si>
  <si>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</si>
  <si>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</si>
  <si>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</si>
  <si>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</si>
  <si>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</si>
  <si>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</si>
  <si>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</si>
  <si>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</si>
  <si>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</si>
  <si>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</si>
  <si>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</si>
  <si>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</si>
  <si>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</si>
  <si>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</si>
  <si>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</si>
  <si>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</si>
  <si>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</si>
  <si>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</si>
  <si>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</si>
  <si>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</si>
  <si>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6075, "name": "sport"}, {"id": 10183, "name": "independent film"}]</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</si>
  <si>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</si>
  <si>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</si>
  <si>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</si>
  <si>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</si>
  <si>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</si>
  <si>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</si>
  <si>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</si>
  <si>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</si>
  <si>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</si>
  <si>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</si>
  <si>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</si>
  <si>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</si>
  <si>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</si>
  <si>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</si>
  <si>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</si>
  <si>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</si>
  <si>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</si>
  <si>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</si>
  <si>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</si>
  <si>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</si>
  <si>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</si>
  <si>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</si>
  <si>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</si>
  <si>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</si>
  <si>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</si>
  <si>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</si>
  <si>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</si>
  <si>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</si>
  <si>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</si>
  <si>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</si>
  <si>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</si>
  <si>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</si>
  <si>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</si>
  <si>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</si>
  <si>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</si>
  <si>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</si>
  <si>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</si>
  <si>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</si>
  <si>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</si>
  <si>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</si>
  <si>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</si>
  <si>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</si>
  <si>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</si>
  <si>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</si>
  <si>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</si>
  <si>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</si>
  <si>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</si>
  <si>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</si>
  <si>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</si>
  <si>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</si>
  <si>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</si>
  <si>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</si>
  <si>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</si>
  <si>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</si>
  <si>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</si>
  <si>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</si>
  <si>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</si>
  <si>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</si>
  <si>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</si>
  <si>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</si>
  <si>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</si>
  <si>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</si>
  <si>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</si>
  <si>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</si>
  <si>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</si>
  <si>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</si>
  <si>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</si>
  <si>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</si>
  <si>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</si>
  <si>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</si>
  <si>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</si>
  <si>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</si>
  <si>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</si>
  <si>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</si>
  <si>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</si>
  <si>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</si>
  <si>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</si>
  <si>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</si>
  <si>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</si>
  <si>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</si>
  <si>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</si>
  <si>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</si>
  <si>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</si>
  <si>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</si>
  <si>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</si>
  <si>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</si>
  <si>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</si>
  <si>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</si>
  <si>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</si>
  <si>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</si>
  <si>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</si>
  <si>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</si>
  <si>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</si>
  <si>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</si>
  <si>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</si>
  <si>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</si>
  <si>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</si>
  <si>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</si>
  <si>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</si>
  <si>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</si>
  <si>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</si>
  <si>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</si>
  <si>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</si>
  <si>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</si>
  <si>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</si>
  <si>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</si>
  <si>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</si>
  <si>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</si>
  <si>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</si>
  <si>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</si>
  <si>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</si>
  <si>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</si>
  <si>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</si>
  <si>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</si>
  <si>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</si>
  <si>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</si>
  <si>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</si>
  <si>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</si>
  <si>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</si>
  <si>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</si>
  <si>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</si>
  <si>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</si>
  <si>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</si>
  <si>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</si>
  <si>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</si>
  <si>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</si>
  <si>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</si>
  <si>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</si>
  <si>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</si>
  <si>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</si>
  <si>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</si>
  <si>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</si>
  <si>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</si>
  <si>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</si>
  <si>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</si>
  <si>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</si>
  <si>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</si>
  <si>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</si>
  <si>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</si>
  <si>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</si>
  <si>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</si>
  <si>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</si>
  <si>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</si>
  <si>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</si>
  <si>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</si>
  <si>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</si>
  <si>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</si>
  <si>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</si>
  <si>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</si>
  <si>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</si>
  <si>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</si>
  <si>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</si>
  <si>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</si>
  <si>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</si>
  <si>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</si>
  <si>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</si>
  <si>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</si>
  <si>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</si>
  <si>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</si>
  <si>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</si>
  <si>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</si>
  <si>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</si>
  <si>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</si>
  <si>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</si>
  <si>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</si>
  <si>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</si>
  <si>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</si>
  <si>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</si>
  <si>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</si>
  <si>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</si>
  <si>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</si>
  <si>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</si>
  <si>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</si>
  <si>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</si>
  <si>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</si>
  <si>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</si>
  <si>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</si>
  <si>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</si>
  <si>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</si>
  <si>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</si>
  <si>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</si>
  <si>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</si>
  <si>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</si>
  <si>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</si>
  <si>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</si>
  <si>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</si>
  <si>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</si>
  <si>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</si>
  <si>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</si>
  <si>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</si>
  <si>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</si>
  <si>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</si>
  <si>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</si>
  <si>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</si>
  <si>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</si>
  <si>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</si>
  <si>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</si>
  <si>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</si>
  <si>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</si>
  <si>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</si>
  <si>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</si>
  <si>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</si>
  <si>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</si>
  <si>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</si>
  <si>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</si>
  <si>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</si>
  <si>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</si>
  <si>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</si>
  <si>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</si>
  <si>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</si>
  <si>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</si>
  <si>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</si>
  <si>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</si>
  <si>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</si>
  <si>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</si>
  <si>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</si>
  <si>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</si>
  <si>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</si>
  <si>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</si>
  <si>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</si>
  <si>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</si>
  <si>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</si>
  <si>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</si>
  <si>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</si>
  <si>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</si>
  <si>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</si>
  <si>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</si>
  <si>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</si>
  <si>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</si>
  <si>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</si>
  <si>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</si>
  <si>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</si>
  <si>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</si>
  <si>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</si>
  <si>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</si>
  <si>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</si>
  <si>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</si>
  <si>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</si>
  <si>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</si>
  <si>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</si>
  <si>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</si>
  <si>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</si>
  <si>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</si>
  <si>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</si>
  <si>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</si>
  <si>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</si>
  <si>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</si>
  <si>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</si>
  <si>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</si>
  <si>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</si>
  <si>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</si>
  <si>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</si>
  <si>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</si>
  <si>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</si>
  <si>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</si>
  <si>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</si>
  <si>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</si>
  <si>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</si>
  <si>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</si>
  <si>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</si>
  <si>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</si>
  <si>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</si>
  <si>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</si>
  <si>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</si>
  <si>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</si>
  <si>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</si>
  <si>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</si>
  <si>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</si>
  <si>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</si>
  <si>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</si>
  <si>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</si>
  <si>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</si>
  <si>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</si>
  <si>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</si>
  <si>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</si>
  <si>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</si>
  <si>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</si>
  <si>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</si>
  <si>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</si>
  <si>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</si>
  <si>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</si>
  <si>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</si>
  <si>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</si>
  <si>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</si>
  <si>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</si>
  <si>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</si>
  <si>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</si>
  <si>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</si>
  <si>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</si>
  <si>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</si>
  <si>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</si>
  <si>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</si>
  <si>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</si>
  <si>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</si>
  <si>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</si>
  <si>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</si>
  <si>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</si>
  <si>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[{"name": "Destination Films", "id": 769}]</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</si>
  <si>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</si>
  <si>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</si>
  <si>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</si>
  <si>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</si>
  <si>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</si>
  <si>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</si>
  <si>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</si>
  <si>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</si>
  <si>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</si>
  <si>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</si>
  <si>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</si>
  <si>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</si>
  <si>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</si>
  <si>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</si>
  <si>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</si>
  <si>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</si>
  <si>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</si>
  <si>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</si>
  <si>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</si>
  <si>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</si>
  <si>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</si>
  <si>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</si>
  <si>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</si>
  <si>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</si>
  <si>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</si>
  <si>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</si>
  <si>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</si>
  <si>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</si>
  <si>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</si>
  <si>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</si>
  <si>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</si>
  <si>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</si>
  <si>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</si>
  <si>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</si>
  <si>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</si>
  <si>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</si>
  <si>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</si>
  <si>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</si>
  <si>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</si>
  <si>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</si>
  <si>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</si>
  <si>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</si>
  <si>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</si>
  <si>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</si>
  <si>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</si>
  <si>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</si>
  <si>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</si>
  <si>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</si>
  <si>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</si>
  <si>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</si>
  <si>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</si>
  <si>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</si>
  <si>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</si>
  <si>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</si>
  <si>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</si>
  <si>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</si>
  <si>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</si>
  <si>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</si>
  <si>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</si>
  <si>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</si>
  <si>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</si>
  <si>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</si>
  <si>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</si>
  <si>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</si>
  <si>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</si>
  <si>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</si>
  <si>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</si>
  <si>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</si>
  <si>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</si>
  <si>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</si>
  <si>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</si>
  <si>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</si>
  <si>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</si>
  <si>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</si>
  <si>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</si>
  <si>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</si>
  <si>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</si>
  <si>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</si>
  <si>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</si>
  <si>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</si>
  <si>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</si>
  <si>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</si>
  <si>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</si>
  <si>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</si>
  <si>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</si>
  <si>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</si>
  <si>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</si>
  <si>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</si>
  <si>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</si>
  <si>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</si>
  <si>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</si>
  <si>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</si>
  <si>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</si>
  <si>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</si>
  <si>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</si>
  <si>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</si>
  <si>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</si>
  <si>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</si>
  <si>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</si>
  <si>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</si>
  <si>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</si>
  <si>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</si>
  <si>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</si>
  <si>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</si>
  <si>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</si>
  <si>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</si>
  <si>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</si>
  <si>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</si>
  <si>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</si>
  <si>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</si>
  <si>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</si>
  <si>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</si>
  <si>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</si>
  <si>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</si>
  <si>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</si>
  <si>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</si>
  <si>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</si>
  <si>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</si>
  <si>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</si>
  <si>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</si>
  <si>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</si>
  <si>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</si>
  <si>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</si>
  <si>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</si>
  <si>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</si>
  <si>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</si>
  <si>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</si>
  <si>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</si>
  <si>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</si>
  <si>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</si>
  <si>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</si>
  <si>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</si>
  <si>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</si>
  <si>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</si>
  <si>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</si>
  <si>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</si>
  <si>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</si>
  <si>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</si>
  <si>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</si>
  <si>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[{"id": 27, "name": "Horror"}, {"id": 53, "name": "Thriller"}, {"id": 80, "name": "Crime"}]</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</si>
  <si>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</si>
  <si>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</si>
  <si>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</si>
  <si>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</si>
  <si>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</si>
  <si>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</si>
  <si>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</si>
  <si>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</si>
  <si>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</si>
  <si>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</si>
  <si>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</si>
  <si>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</si>
  <si>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</si>
  <si>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</si>
  <si>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</si>
  <si>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</si>
  <si>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</si>
  <si>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</si>
  <si>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</si>
  <si>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</si>
  <si>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</si>
  <si>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</si>
  <si>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</si>
  <si>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</si>
  <si>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</si>
  <si>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</si>
  <si>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</si>
  <si>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</si>
  <si>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</si>
  <si>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</si>
  <si>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</si>
  <si>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</si>
  <si>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</si>
  <si>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</si>
  <si>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</si>
  <si>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</si>
  <si>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</si>
  <si>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</si>
  <si>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</si>
  <si>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</si>
  <si>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</si>
  <si>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</si>
  <si>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</si>
  <si>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</si>
  <si>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</si>
  <si>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</si>
  <si>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</si>
  <si>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</si>
  <si>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</si>
  <si>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</si>
  <si>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</si>
  <si>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</si>
  <si>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</si>
  <si>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</si>
  <si>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</si>
  <si>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</si>
  <si>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</si>
  <si>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</si>
  <si>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</si>
  <si>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</si>
  <si>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</si>
  <si>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</si>
  <si>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</si>
  <si>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</si>
  <si>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</si>
  <si>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</si>
  <si>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</si>
  <si>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</si>
  <si>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</si>
  <si>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</si>
  <si>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</si>
  <si>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</si>
  <si>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[{"name": "United Artists", "id": 60}, {"name": "Eon Productions", "id": 7576}, {"name": "Danjaq", "id": 10761}]</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</si>
  <si>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</si>
  <si>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</si>
  <si>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</si>
  <si>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</si>
  <si>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</si>
  <si>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</si>
  <si>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</si>
  <si>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</si>
  <si>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</si>
  <si>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</si>
  <si>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</si>
  <si>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</si>
  <si>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</si>
  <si>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</si>
  <si>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</si>
  <si>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</si>
  <si>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</si>
  <si>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</si>
  <si>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</si>
  <si>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</si>
  <si>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</si>
  <si>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</si>
  <si>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</si>
  <si>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</si>
  <si>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</si>
  <si>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</si>
  <si>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</si>
  <si>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</si>
  <si>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</si>
  <si>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</si>
  <si>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</si>
  <si>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</si>
  <si>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</si>
  <si>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</si>
  <si>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</si>
  <si>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</si>
  <si>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</si>
  <si>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</si>
  <si>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</si>
  <si>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</si>
  <si>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</si>
  <si>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</si>
  <si>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</si>
  <si>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</si>
  <si>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</si>
  <si>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</si>
  <si>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</si>
  <si>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</si>
  <si>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</si>
  <si>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</si>
  <si>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</si>
  <si>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</si>
  <si>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</si>
  <si>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</si>
  <si>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</si>
  <si>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</si>
  <si>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</si>
  <si>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</si>
  <si>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</si>
  <si>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[{"name": "Fox Searchlight Pictures", "id": 43}]</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</si>
  <si>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</si>
  <si>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</si>
  <si>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</si>
  <si>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</si>
  <si>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</si>
  <si>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</si>
  <si>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</si>
  <si>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</si>
  <si>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</si>
  <si>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</si>
  <si>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</si>
  <si>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</si>
  <si>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</si>
  <si>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</si>
  <si>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</si>
  <si>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</si>
  <si>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</si>
  <si>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</si>
  <si>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</si>
  <si>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</si>
  <si>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</si>
  <si>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</si>
  <si>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</si>
  <si>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</si>
  <si>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</si>
  <si>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</si>
  <si>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</si>
  <si>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</si>
  <si>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</si>
  <si>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</si>
  <si>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</si>
  <si>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</si>
  <si>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</si>
  <si>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</si>
  <si>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</si>
  <si>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</si>
  <si>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</si>
  <si>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</si>
  <si>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</si>
  <si>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</si>
  <si>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</si>
  <si>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</si>
  <si>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</si>
  <si>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</si>
  <si>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</si>
  <si>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</si>
  <si>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</si>
  <si>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</si>
  <si>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</si>
  <si>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</si>
  <si>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</si>
  <si>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</si>
  <si>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</si>
  <si>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</si>
  <si>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</si>
  <si>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</si>
  <si>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</si>
  <si>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</si>
  <si>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</si>
  <si>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</si>
  <si>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</si>
  <si>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</si>
  <si>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</si>
  <si>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</si>
  <si>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</si>
  <si>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</si>
  <si>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</si>
  <si>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</si>
  <si>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</si>
  <si>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</si>
  <si>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</si>
  <si>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</si>
  <si>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</si>
  <si>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</si>
  <si>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</si>
  <si>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</si>
  <si>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</si>
  <si>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</si>
  <si>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</si>
  <si>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</si>
  <si>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</si>
  <si>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</si>
  <si>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</si>
  <si>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[{"id": 53, "name": "Thriller"}, {"id": 878, "name": "Science Fiction"}, {"id": 18, "name": "Drama"}]</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</si>
  <si>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</si>
  <si>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</si>
  <si>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</si>
  <si>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</si>
  <si>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</si>
  <si>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</si>
  <si>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</si>
  <si>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</si>
  <si>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</si>
  <si>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</si>
  <si>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</si>
  <si>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</si>
  <si>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</si>
  <si>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</si>
  <si>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</si>
  <si>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</si>
  <si>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</si>
  <si>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</si>
  <si>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</si>
  <si>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</si>
  <si>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</si>
  <si>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</si>
  <si>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</si>
  <si>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</si>
  <si>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</si>
  <si>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</si>
  <si>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</si>
  <si>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</si>
  <si>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</si>
  <si>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</si>
  <si>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</si>
  <si>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</si>
  <si>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</si>
  <si>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</si>
  <si>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</si>
  <si>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</si>
  <si>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</si>
  <si>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</si>
  <si>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</si>
  <si>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</si>
  <si>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</si>
  <si>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</si>
  <si>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</si>
  <si>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</si>
  <si>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</si>
  <si>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</si>
  <si>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</si>
  <si>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</si>
  <si>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</si>
  <si>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</si>
  <si>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</si>
  <si>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</si>
  <si>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</si>
  <si>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</si>
  <si>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</si>
  <si>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</si>
  <si>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</si>
  <si>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</si>
  <si>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</si>
  <si>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</si>
  <si>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</si>
  <si>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</si>
  <si>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</si>
  <si>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</si>
  <si>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</si>
  <si>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</si>
  <si>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</si>
  <si>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</si>
  <si>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</si>
  <si>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</si>
  <si>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</si>
  <si>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</si>
  <si>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</si>
  <si>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</si>
  <si>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</si>
  <si>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</si>
  <si>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</si>
  <si>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</si>
  <si>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</si>
  <si>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</si>
  <si>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</si>
  <si>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</si>
  <si>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</si>
  <si>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</si>
  <si>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</si>
  <si>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</si>
  <si>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</si>
  <si>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</si>
  <si>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</si>
  <si>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</si>
  <si>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</si>
  <si>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</si>
  <si>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</si>
  <si>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</si>
  <si>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</si>
  <si>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</si>
  <si>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</si>
  <si>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</si>
  <si>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</si>
  <si>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</si>
  <si>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</si>
  <si>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</si>
  <si>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</si>
  <si>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</si>
  <si>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</si>
  <si>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</si>
  <si>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</si>
  <si>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</si>
  <si>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</si>
  <si>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</si>
  <si>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</si>
  <si>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</si>
  <si>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</si>
  <si>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</si>
  <si>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</si>
  <si>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</si>
  <si>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</si>
  <si>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</si>
  <si>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</si>
  <si>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</si>
  <si>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</si>
  <si>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</si>
  <si>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</si>
  <si>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</si>
  <si>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</si>
  <si>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</si>
  <si>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</si>
  <si>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</si>
  <si>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</si>
  <si>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</si>
  <si>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</si>
  <si>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</si>
  <si>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</si>
  <si>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</si>
  <si>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</si>
  <si>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</si>
  <si>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</si>
  <si>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</si>
  <si>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</si>
  <si>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</si>
  <si>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</si>
  <si>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</si>
  <si>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</si>
  <si>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</si>
  <si>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</si>
  <si>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</si>
  <si>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</si>
  <si>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</si>
  <si>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</si>
  <si>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</si>
  <si>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</si>
  <si>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</si>
  <si>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</si>
  <si>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</si>
  <si>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</si>
  <si>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</si>
  <si>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</si>
  <si>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</si>
  <si>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</si>
  <si>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</si>
  <si>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</si>
  <si>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</si>
  <si>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</si>
  <si>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</si>
  <si>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</si>
  <si>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</si>
  <si>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</si>
  <si>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</si>
  <si>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</si>
  <si>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</si>
  <si>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</si>
  <si>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</si>
  <si>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</si>
  <si>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</si>
  <si>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</si>
  <si>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</si>
  <si>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</si>
  <si>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</si>
  <si>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</si>
  <si>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</si>
  <si>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</si>
  <si>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</si>
  <si>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</si>
  <si>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</si>
  <si>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</si>
  <si>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</si>
  <si>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</si>
  <si>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</si>
  <si>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</si>
  <si>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</si>
  <si>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</si>
  <si>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</si>
  <si>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</si>
  <si>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</si>
  <si>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</si>
  <si>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</si>
  <si>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</si>
  <si>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</si>
  <si>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</si>
  <si>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</si>
  <si>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</si>
  <si>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</si>
  <si>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</si>
  <si>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</si>
  <si>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</si>
  <si>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</si>
  <si>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</si>
  <si>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</si>
  <si>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</si>
  <si>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</si>
  <si>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</si>
  <si>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</si>
  <si>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</si>
  <si>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</si>
  <si>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</si>
  <si>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</si>
  <si>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</si>
  <si>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</si>
  <si>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</si>
  <si>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</si>
  <si>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</si>
  <si>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</si>
  <si>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</si>
  <si>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</si>
  <si>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</si>
  <si>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</si>
  <si>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</si>
  <si>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</si>
  <si>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</si>
  <si>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</si>
  <si>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</si>
  <si>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</si>
  <si>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</si>
  <si>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</si>
  <si>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</si>
  <si>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</si>
  <si>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</si>
  <si>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</si>
  <si>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</si>
  <si>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</si>
  <si>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</si>
  <si>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</si>
  <si>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</si>
  <si>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</si>
  <si>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</si>
  <si>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</si>
  <si>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</si>
  <si>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</si>
  <si>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</si>
  <si>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</si>
  <si>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</si>
  <si>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</si>
  <si>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</si>
  <si>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</si>
  <si>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</si>
  <si>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</si>
  <si>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</si>
  <si>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</si>
  <si>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</si>
  <si>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</si>
  <si>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</si>
  <si>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</si>
  <si>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</si>
  <si>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</si>
  <si>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</si>
  <si>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</si>
  <si>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</si>
  <si>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</si>
  <si>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</si>
  <si>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</si>
  <si>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</si>
  <si>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</si>
  <si>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</si>
  <si>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</si>
  <si>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</si>
  <si>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</si>
  <si>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</si>
  <si>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</si>
  <si>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</si>
  <si>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</si>
  <si>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</si>
  <si>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</si>
  <si>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</si>
  <si>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</si>
  <si>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28, "name": "Action"}, {"id": 12, "name": "Adventure"}, {"id": 18, "name": "Drama"}, {"id": 36, "name": "History"}, {"id": 10752, "name":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</si>
  <si>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</si>
  <si>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</si>
  <si>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</si>
  <si>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</si>
  <si>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</si>
  <si>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</si>
  <si>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</si>
  <si>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</si>
  <si>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</si>
  <si>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</si>
  <si>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</si>
  <si>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</si>
  <si>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</si>
  <si>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</si>
  <si>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</si>
  <si>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</si>
  <si>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</si>
  <si>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</si>
  <si>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</si>
  <si>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</si>
  <si>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</si>
  <si>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</si>
  <si>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</si>
  <si>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</si>
  <si>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</si>
  <si>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</si>
  <si>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</si>
  <si>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</si>
  <si>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</si>
  <si>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</si>
  <si>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</si>
  <si>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</si>
  <si>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</si>
  <si>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</si>
  <si>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</si>
  <si>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</si>
  <si>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</si>
  <si>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</si>
  <si>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</si>
  <si>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</si>
  <si>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</si>
  <si>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</si>
  <si>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</si>
  <si>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</si>
  <si>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</si>
  <si>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</si>
  <si>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</si>
  <si>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</si>
  <si>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</si>
  <si>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</si>
  <si>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</si>
  <si>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</si>
  <si>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</si>
  <si>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</si>
  <si>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</si>
  <si>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</si>
  <si>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</si>
  <si>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</si>
  <si>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</si>
  <si>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</si>
  <si>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</si>
  <si>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</si>
  <si>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</si>
  <si>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</si>
  <si>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</si>
  <si>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</si>
  <si>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</si>
  <si>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</si>
  <si>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</si>
  <si>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</si>
  <si>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</si>
  <si>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</si>
  <si>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</si>
  <si>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</si>
  <si>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</si>
  <si>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</si>
  <si>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</si>
  <si>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</si>
  <si>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</si>
  <si>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</si>
  <si>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</si>
  <si>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</si>
  <si>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</si>
  <si>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</si>
  <si>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</si>
  <si>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</si>
  <si>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</si>
  <si>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</si>
  <si>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</si>
  <si>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</si>
  <si>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</si>
  <si>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</si>
  <si>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</si>
  <si>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</si>
  <si>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</si>
  <si>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</si>
  <si>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</si>
  <si>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</si>
  <si>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</si>
  <si>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</si>
  <si>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</si>
  <si>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</si>
  <si>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</si>
  <si>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</si>
  <si>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</si>
  <si>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</si>
  <si>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</si>
  <si>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</si>
  <si>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</si>
  <si>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</si>
  <si>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</si>
  <si>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</si>
  <si>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</si>
  <si>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</si>
  <si>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</si>
  <si>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</si>
  <si>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</si>
  <si>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</si>
  <si>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</si>
  <si>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</si>
  <si>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</si>
  <si>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</si>
  <si>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</si>
  <si>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</si>
  <si>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</si>
  <si>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</si>
  <si>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</si>
  <si>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</si>
  <si>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</si>
  <si>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</si>
  <si>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</si>
  <si>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</si>
  <si>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</si>
  <si>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</si>
  <si>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</si>
  <si>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</si>
  <si>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</si>
  <si>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</si>
  <si>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</si>
  <si>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</si>
  <si>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</si>
  <si>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</si>
  <si>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</si>
  <si>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</si>
  <si>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</si>
  <si>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</si>
  <si>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</si>
  <si>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</si>
  <si>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</si>
  <si>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</si>
  <si>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</si>
  <si>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</si>
  <si>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</si>
  <si>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</si>
  <si>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</si>
  <si>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</si>
  <si>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</si>
  <si>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</si>
  <si>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</si>
  <si>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</si>
  <si>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</si>
  <si>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</si>
  <si>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</si>
  <si>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</si>
  <si>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</si>
  <si>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</si>
  <si>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</si>
  <si>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</si>
  <si>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</si>
  <si>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</si>
  <si>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</si>
  <si>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</si>
  <si>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</si>
  <si>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</si>
  <si>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</si>
  <si>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</si>
  <si>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</si>
  <si>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</si>
  <si>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</si>
  <si>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</si>
  <si>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</si>
  <si>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</si>
  <si>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</si>
  <si>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</si>
  <si>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</si>
  <si>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</si>
  <si>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</si>
  <si>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</si>
  <si>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</si>
  <si>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</si>
  <si>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</si>
  <si>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</si>
  <si>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</si>
  <si>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</si>
  <si>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</si>
  <si>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</si>
  <si>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</si>
  <si>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</si>
  <si>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</si>
  <si>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</si>
  <si>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</si>
  <si>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</si>
  <si>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</si>
  <si>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</si>
  <si>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</si>
  <si>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</si>
  <si>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</si>
  <si>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</si>
  <si>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</si>
  <si>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</si>
  <si>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</si>
  <si>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</si>
  <si>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</si>
  <si>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</si>
  <si>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</si>
  <si>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</si>
  <si>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</si>
  <si>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</si>
  <si>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</si>
  <si>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</si>
  <si>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</si>
  <si>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</si>
  <si>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</si>
  <si>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</si>
  <si>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</si>
  <si>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</si>
  <si>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</si>
  <si>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</si>
  <si>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</si>
  <si>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</si>
  <si>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</si>
  <si>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</si>
  <si>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</si>
  <si>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</si>
  <si>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</si>
  <si>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</si>
  <si>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</si>
  <si>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</si>
  <si>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</si>
  <si>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</si>
  <si>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</si>
  <si>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</si>
  <si>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</si>
  <si>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</si>
  <si>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</si>
  <si>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</si>
  <si>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</si>
  <si>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</si>
  <si>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</si>
  <si>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</si>
  <si>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</si>
  <si>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</si>
  <si>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</si>
  <si>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</si>
  <si>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</si>
  <si>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</si>
  <si>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</si>
  <si>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</si>
  <si>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</si>
  <si>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</si>
  <si>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</si>
  <si>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</si>
  <si>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</si>
  <si>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</si>
  <si>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</si>
  <si>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</si>
  <si>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</si>
  <si>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</si>
  <si>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</si>
  <si>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</si>
  <si>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</si>
  <si>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</si>
  <si>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</si>
  <si>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</si>
  <si>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</si>
  <si>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</si>
  <si>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</si>
  <si>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</si>
  <si>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</si>
  <si>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</si>
  <si>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</si>
  <si>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</si>
  <si>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</si>
  <si>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</si>
  <si>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</si>
  <si>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</si>
  <si>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</si>
  <si>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</si>
  <si>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</si>
  <si>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</si>
  <si>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</si>
  <si>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</si>
  <si>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</si>
  <si>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</si>
  <si>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</si>
  <si>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</si>
  <si>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</si>
  <si>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</si>
  <si>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</si>
  <si>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</si>
  <si>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</si>
  <si>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</si>
  <si>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</si>
  <si>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</si>
  <si>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</si>
  <si>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</si>
  <si>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</si>
  <si>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</si>
  <si>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</si>
  <si>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</si>
  <si>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</si>
  <si>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</si>
  <si>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</si>
  <si>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</si>
  <si>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</si>
  <si>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</si>
  <si>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</si>
  <si>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</si>
  <si>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</si>
  <si>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</si>
  <si>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</si>
  <si>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</si>
  <si>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</si>
  <si>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</si>
  <si>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</si>
  <si>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</si>
  <si>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</si>
  <si>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</si>
  <si>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</si>
  <si>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</si>
  <si>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</si>
  <si>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</si>
  <si>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</si>
  <si>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</si>
  <si>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</si>
  <si>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pt</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</si>
  <si>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</si>
  <si>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</si>
  <si>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</si>
  <si>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</si>
  <si>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</si>
  <si>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</si>
  <si>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</si>
  <si>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</si>
  <si>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</si>
  <si>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</si>
  <si>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</si>
  <si>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</si>
  <si>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</si>
  <si>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</si>
  <si>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</si>
  <si>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</si>
  <si>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</si>
  <si>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</si>
  <si>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</si>
  <si>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</si>
  <si>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</si>
  <si>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</si>
  <si>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</si>
  <si>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</si>
  <si>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</si>
  <si>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</si>
  <si>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</si>
  <si>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</si>
  <si>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</si>
  <si>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</si>
  <si>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</si>
  <si>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</si>
  <si>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</si>
  <si>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</si>
  <si>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</si>
  <si>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</si>
  <si>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</si>
  <si>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</si>
  <si>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</si>
  <si>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</si>
  <si>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</si>
  <si>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</si>
  <si>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</si>
  <si>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</si>
  <si>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</si>
  <si>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[{"name": "Lionsgate", "id": 1632}, {"name": "Twisted Pictures", "id": 2061}]</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</si>
  <si>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</si>
  <si>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</si>
  <si>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</si>
  <si>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</si>
  <si>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</si>
  <si>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</si>
  <si>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</si>
  <si>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</si>
  <si>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</si>
  <si>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</si>
  <si>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</si>
  <si>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</si>
  <si>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</si>
  <si>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</si>
  <si>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</si>
  <si>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</si>
  <si>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</si>
  <si>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</si>
  <si>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</si>
  <si>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</si>
  <si>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</si>
  <si>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</si>
  <si>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</si>
  <si>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</si>
  <si>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</si>
  <si>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</si>
  <si>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</si>
  <si>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</si>
  <si>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</si>
  <si>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</si>
  <si>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</si>
  <si>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</si>
  <si>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</si>
  <si>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</si>
  <si>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</si>
  <si>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</si>
  <si>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</si>
  <si>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</si>
  <si>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</si>
  <si>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</si>
  <si>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</si>
  <si>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</si>
  <si>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</si>
  <si>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</si>
  <si>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</si>
  <si>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</si>
  <si>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</si>
  <si>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</si>
  <si>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</si>
  <si>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</si>
  <si>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</si>
  <si>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</si>
  <si>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</si>
  <si>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</si>
  <si>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</si>
  <si>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</si>
  <si>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</si>
  <si>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</si>
  <si>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</si>
  <si>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</si>
  <si>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</si>
  <si>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</si>
  <si>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</si>
  <si>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</si>
  <si>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</si>
  <si>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</si>
  <si>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</si>
  <si>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</si>
  <si>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</si>
  <si>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</si>
  <si>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</si>
  <si>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</si>
  <si>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</si>
  <si>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</si>
  <si>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</si>
  <si>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</si>
  <si>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</si>
  <si>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</si>
  <si>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</si>
  <si>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</si>
  <si>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</si>
  <si>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</si>
  <si>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</si>
  <si>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</si>
  <si>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</si>
  <si>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</si>
  <si>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</si>
  <si>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</si>
  <si>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</si>
  <si>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</si>
  <si>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</si>
  <si>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</si>
  <si>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</si>
  <si>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</si>
  <si>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</si>
  <si>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</si>
  <si>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</si>
  <si>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</si>
  <si>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</si>
  <si>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</si>
  <si>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</si>
  <si>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</si>
  <si>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</si>
  <si>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</si>
  <si>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</si>
  <si>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</si>
  <si>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</si>
  <si>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</si>
  <si>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</si>
  <si>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</si>
  <si>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</si>
  <si>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</si>
  <si>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</si>
  <si>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</si>
  <si>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</si>
  <si>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</si>
  <si>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</si>
  <si>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</si>
  <si>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</si>
  <si>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</si>
  <si>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</si>
  <si>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</si>
  <si>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</si>
  <si>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</si>
  <si>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</si>
  <si>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</si>
  <si>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</si>
  <si>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</si>
  <si>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</si>
  <si>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</si>
  <si>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</si>
  <si>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</si>
  <si>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</si>
  <si>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</si>
  <si>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</si>
  <si>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</si>
  <si>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</si>
  <si>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</si>
  <si>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</si>
  <si>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</si>
  <si>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</si>
  <si>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</si>
  <si>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</si>
  <si>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</si>
  <si>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</si>
  <si>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</si>
  <si>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</si>
  <si>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</si>
  <si>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</si>
  <si>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</si>
  <si>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</si>
  <si>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</si>
  <si>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</si>
  <si>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</si>
  <si>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</si>
  <si>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</si>
  <si>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</si>
  <si>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</si>
  <si>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</si>
  <si>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</si>
  <si>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</si>
  <si>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</si>
  <si>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</si>
  <si>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</si>
  <si>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</si>
  <si>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</si>
  <si>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</si>
  <si>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</si>
  <si>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</si>
  <si>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</si>
  <si>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</si>
  <si>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</si>
  <si>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</si>
  <si>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</si>
  <si>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</si>
  <si>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</si>
  <si>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</si>
  <si>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</si>
  <si>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</si>
  <si>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</si>
  <si>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</si>
  <si>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</si>
  <si>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</si>
  <si>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</si>
  <si>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</si>
  <si>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</si>
  <si>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</si>
  <si>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</si>
  <si>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</si>
  <si>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</si>
  <si>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</si>
  <si>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</si>
  <si>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</si>
  <si>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</si>
  <si>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</si>
  <si>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</si>
  <si>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</si>
  <si>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</si>
  <si>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</si>
  <si>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</si>
  <si>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</si>
  <si>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</si>
  <si>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</si>
  <si>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</si>
  <si>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</si>
  <si>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</si>
  <si>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</si>
  <si>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</si>
  <si>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</si>
  <si>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</si>
  <si>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</si>
  <si>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</si>
  <si>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</si>
  <si>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</si>
  <si>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</si>
  <si>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</si>
  <si>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</si>
  <si>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</si>
  <si>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</si>
  <si>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</si>
  <si>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</si>
  <si>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[{"name": "Sony Pictures", "id": 34}]</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</si>
  <si>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</si>
  <si>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</si>
  <si>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</si>
  <si>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</si>
  <si>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</si>
  <si>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</si>
  <si>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</si>
  <si>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</si>
  <si>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</si>
  <si>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</si>
  <si>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</si>
  <si>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</si>
  <si>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</si>
  <si>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</si>
  <si>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</si>
  <si>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</si>
  <si>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</si>
  <si>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</si>
  <si>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</si>
  <si>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</si>
  <si>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</si>
  <si>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</si>
  <si>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</si>
  <si>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</si>
  <si>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</si>
  <si>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</si>
  <si>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</si>
  <si>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</si>
  <si>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</si>
  <si>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</si>
  <si>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</si>
  <si>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</si>
  <si>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</si>
  <si>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</si>
  <si>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</si>
  <si>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</si>
  <si>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</si>
  <si>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</si>
  <si>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</si>
  <si>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</si>
  <si>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</si>
  <si>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</si>
  <si>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</si>
  <si>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</si>
  <si>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</si>
  <si>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</si>
  <si>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</si>
  <si>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</si>
  <si>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</si>
  <si>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</si>
  <si>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</si>
  <si>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</si>
  <si>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</si>
  <si>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</si>
  <si>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</si>
  <si>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</si>
  <si>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</si>
  <si>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</si>
  <si>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</si>
  <si>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</si>
  <si>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</si>
  <si>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</si>
  <si>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</si>
  <si>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</si>
  <si>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</si>
  <si>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</si>
  <si>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</si>
  <si>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</si>
  <si>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</si>
  <si>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</si>
  <si>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</si>
  <si>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</si>
  <si>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</si>
  <si>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</si>
  <si>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</si>
  <si>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</si>
  <si>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</si>
  <si>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</si>
  <si>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</si>
  <si>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</si>
  <si>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</si>
  <si>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</si>
  <si>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</si>
  <si>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</si>
  <si>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</si>
  <si>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</si>
  <si>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</si>
  <si>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</si>
  <si>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</si>
  <si>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</si>
  <si>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</si>
  <si>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</si>
  <si>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</si>
  <si>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</si>
  <si>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</si>
  <si>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</si>
  <si>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</si>
  <si>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</si>
  <si>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</si>
  <si>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</si>
  <si>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</si>
  <si>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</si>
  <si>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</si>
  <si>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</si>
  <si>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</si>
  <si>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</si>
  <si>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</si>
  <si>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</si>
  <si>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</si>
  <si>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</si>
  <si>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</si>
  <si>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</si>
  <si>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</si>
  <si>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</si>
  <si>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</si>
  <si>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</si>
  <si>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</si>
  <si>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</si>
  <si>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</si>
  <si>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</si>
  <si>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</si>
  <si>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</si>
  <si>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</si>
  <si>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</si>
  <si>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</si>
  <si>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</si>
  <si>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</si>
  <si>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</si>
  <si>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</si>
  <si>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</si>
  <si>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</si>
  <si>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</si>
  <si>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</si>
  <si>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</si>
  <si>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</si>
  <si>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</si>
  <si>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</si>
  <si>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</si>
  <si>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</si>
  <si>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</si>
  <si>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</si>
  <si>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</si>
  <si>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</si>
  <si>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</si>
  <si>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</si>
  <si>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</si>
  <si>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</si>
  <si>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</si>
  <si>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</si>
  <si>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</si>
  <si>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</si>
  <si>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</si>
  <si>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</si>
  <si>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</si>
  <si>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</si>
  <si>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</si>
  <si>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</si>
  <si>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</si>
  <si>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</si>
  <si>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</si>
  <si>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</si>
  <si>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</si>
  <si>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</si>
  <si>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</si>
  <si>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</si>
  <si>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</si>
  <si>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</si>
  <si>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</si>
  <si>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</si>
  <si>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</si>
  <si>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</si>
  <si>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</si>
  <si>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</si>
  <si>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</si>
  <si>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</si>
  <si>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</si>
  <si>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</si>
  <si>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</si>
  <si>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</si>
  <si>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</si>
  <si>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</si>
  <si>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</si>
  <si>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</si>
  <si>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</si>
  <si>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</si>
  <si>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</si>
  <si>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</si>
  <si>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</si>
  <si>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</si>
  <si>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</si>
  <si>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</si>
  <si>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</si>
  <si>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</si>
  <si>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</si>
  <si>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</si>
  <si>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</si>
  <si>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</si>
  <si>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</si>
  <si>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</si>
  <si>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</si>
  <si>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</si>
  <si>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</si>
  <si>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</si>
  <si>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</si>
  <si>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</si>
  <si>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</si>
  <si>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</si>
  <si>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</si>
  <si>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</si>
  <si>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</si>
  <si>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</si>
  <si>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</si>
  <si>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</si>
  <si>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</si>
  <si>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</si>
  <si>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</si>
  <si>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</si>
  <si>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</si>
  <si>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</si>
  <si>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</si>
  <si>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</si>
  <si>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</si>
  <si>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</si>
  <si>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</si>
  <si>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</si>
  <si>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</si>
  <si>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</si>
  <si>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</si>
  <si>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</si>
  <si>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</si>
  <si>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</si>
  <si>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</si>
  <si>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</si>
  <si>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</si>
  <si>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</si>
  <si>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</si>
  <si>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</si>
  <si>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</si>
  <si>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</si>
  <si>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</si>
  <si>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</si>
  <si>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</si>
  <si>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</si>
  <si>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</si>
  <si>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</si>
  <si>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</si>
  <si>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</si>
  <si>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</si>
  <si>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</si>
  <si>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</si>
  <si>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</si>
  <si>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</si>
  <si>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</si>
  <si>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</si>
  <si>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</si>
  <si>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</si>
  <si>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</si>
  <si>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</si>
  <si>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</si>
  <si>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</si>
  <si>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</si>
  <si>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</si>
  <si>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</si>
  <si>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</si>
  <si>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</si>
  <si>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</si>
  <si>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</si>
  <si>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</si>
  <si>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</si>
  <si>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</si>
  <si>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</si>
  <si>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</si>
  <si>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</si>
  <si>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</si>
  <si>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</si>
  <si>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</si>
  <si>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</si>
  <si>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</si>
  <si>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</si>
  <si>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</si>
  <si>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</si>
  <si>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</si>
  <si>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</si>
  <si>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</si>
  <si>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</si>
  <si>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</si>
  <si>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</si>
  <si>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</si>
  <si>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</si>
  <si>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</si>
  <si>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</si>
  <si>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</si>
  <si>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</si>
  <si>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</si>
  <si>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</si>
  <si>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</si>
  <si>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</si>
  <si>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</si>
  <si>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</si>
  <si>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</si>
  <si>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</si>
  <si>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</si>
  <si>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</si>
  <si>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</si>
  <si>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</si>
  <si>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</si>
  <si>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</si>
  <si>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</si>
  <si>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</si>
  <si>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</si>
  <si>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</si>
  <si>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</si>
  <si>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</si>
  <si>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</si>
  <si>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</si>
  <si>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</si>
  <si>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</si>
  <si>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</si>
  <si>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</si>
  <si>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</si>
  <si>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</si>
  <si>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</si>
  <si>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</si>
  <si>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</si>
  <si>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</si>
  <si>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</si>
  <si>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</si>
  <si>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</si>
  <si>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</si>
  <si>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</si>
  <si>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</si>
  <si>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</si>
  <si>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</si>
  <si>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</si>
  <si>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</si>
  <si>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</si>
  <si>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</si>
  <si>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</si>
  <si>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</si>
  <si>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</si>
  <si>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</si>
  <si>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</si>
  <si>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</si>
  <si>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</si>
  <si>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</si>
  <si>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</si>
  <si>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</si>
  <si>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</si>
  <si>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</si>
  <si>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</si>
  <si>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</si>
  <si>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</si>
  <si>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</si>
  <si>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</si>
  <si>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</si>
  <si>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</si>
  <si>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</si>
  <si>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</si>
  <si>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</si>
  <si>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</si>
  <si>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</si>
  <si>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</si>
  <si>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</si>
  <si>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</si>
  <si>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</si>
  <si>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</si>
  <si>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</si>
  <si>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</si>
  <si>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</si>
  <si>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</si>
  <si>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</si>
  <si>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</si>
  <si>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</si>
  <si>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</si>
  <si>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</si>
  <si>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</si>
  <si>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</si>
  <si>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</si>
  <si>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</si>
  <si>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</si>
  <si>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</si>
  <si>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</si>
  <si>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</si>
  <si>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</si>
  <si>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</si>
  <si>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</si>
  <si>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</si>
  <si>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</si>
  <si>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</si>
  <si>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</si>
  <si>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</si>
  <si>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</si>
  <si>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</si>
  <si>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</si>
  <si>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</si>
  <si>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</si>
  <si>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</si>
  <si>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</si>
  <si>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</si>
  <si>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</si>
  <si>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</si>
  <si>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</si>
  <si>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</si>
  <si>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</si>
  <si>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</si>
  <si>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</si>
  <si>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</si>
  <si>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</si>
  <si>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</si>
  <si>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</si>
  <si>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</si>
  <si>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</si>
  <si>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</si>
  <si>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</si>
  <si>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</si>
  <si>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</si>
  <si>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</si>
  <si>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</si>
  <si>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</si>
  <si>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</si>
  <si>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</si>
  <si>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</si>
  <si>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</si>
  <si>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</si>
  <si>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</si>
  <si>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</si>
  <si>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</si>
  <si>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</si>
  <si>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</si>
  <si>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</si>
  <si>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</si>
  <si>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</si>
  <si>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</si>
  <si>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</si>
  <si>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</si>
  <si>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</si>
  <si>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</si>
  <si>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</si>
  <si>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</si>
  <si>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</si>
  <si>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</si>
  <si>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</si>
  <si>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</si>
  <si>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</si>
  <si>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</si>
  <si>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</si>
  <si>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</si>
  <si>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</si>
  <si>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</si>
  <si>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</si>
  <si>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</si>
  <si>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</si>
  <si>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</si>
  <si>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</si>
  <si>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</si>
  <si>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</si>
  <si>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</si>
  <si>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</si>
  <si>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</si>
  <si>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</si>
  <si>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</si>
  <si>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</si>
  <si>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</si>
  <si>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</si>
  <si>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</si>
  <si>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</si>
  <si>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</si>
  <si>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</si>
  <si>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</si>
  <si>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</si>
  <si>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</si>
  <si>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</si>
  <si>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</si>
  <si>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</si>
  <si>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</si>
  <si>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</si>
  <si>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</si>
  <si>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</si>
  <si>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</si>
  <si>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</si>
  <si>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</si>
  <si>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</si>
  <si>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</si>
  <si>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</si>
  <si>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</si>
  <si>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</si>
  <si>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</si>
  <si>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</si>
  <si>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</si>
  <si>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</si>
  <si>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</si>
  <si>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</si>
  <si>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</si>
  <si>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</si>
  <si>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</si>
  <si>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</si>
  <si>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</si>
  <si>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</si>
  <si>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</si>
  <si>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</si>
  <si>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</si>
  <si>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</si>
  <si>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</si>
  <si>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</si>
  <si>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</si>
  <si>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</si>
  <si>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</si>
  <si>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</si>
  <si>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</si>
  <si>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</si>
  <si>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</si>
  <si>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</si>
  <si>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</si>
  <si>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</si>
  <si>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</si>
  <si>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</si>
  <si>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</si>
  <si>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</si>
  <si>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</si>
  <si>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</si>
  <si>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</si>
  <si>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</si>
  <si>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</si>
  <si>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</si>
  <si>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</si>
  <si>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</si>
  <si>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</si>
  <si>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</si>
  <si>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</si>
  <si>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</si>
  <si>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</si>
  <si>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</si>
  <si>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</si>
  <si>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</si>
  <si>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</si>
  <si>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</si>
  <si>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</si>
  <si>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</si>
  <si>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</si>
  <si>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</si>
  <si>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</si>
  <si>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</si>
  <si>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</si>
  <si>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</si>
  <si>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</si>
  <si>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</si>
  <si>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</si>
  <si>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</si>
  <si>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</si>
  <si>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</si>
  <si>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</si>
  <si>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</si>
  <si>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</si>
  <si>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</si>
  <si>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</si>
  <si>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</si>
  <si>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</si>
  <si>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</si>
  <si>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</si>
  <si>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</si>
  <si>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</si>
  <si>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</si>
  <si>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</si>
  <si>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</si>
  <si>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</si>
  <si>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</si>
  <si>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</si>
  <si>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</si>
  <si>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</si>
  <si>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</si>
  <si>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</si>
  <si>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</si>
  <si>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</si>
  <si>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</si>
  <si>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</si>
  <si>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</si>
  <si>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</si>
  <si>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</si>
  <si>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</si>
  <si>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</si>
  <si>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</si>
  <si>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</si>
  <si>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</si>
  <si>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</si>
  <si>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</si>
  <si>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</si>
  <si>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</si>
  <si>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</si>
  <si>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</si>
  <si>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</si>
  <si>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</si>
  <si>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</si>
  <si>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</si>
  <si>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</si>
  <si>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</si>
  <si>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</si>
  <si>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</si>
  <si>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</si>
  <si>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</si>
  <si>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</si>
  <si>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</si>
  <si>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</si>
  <si>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</si>
  <si>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</si>
  <si>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</si>
  <si>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</si>
  <si>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</si>
  <si>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</si>
  <si>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</si>
  <si>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</si>
  <si>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</si>
  <si>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</si>
  <si>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</si>
  <si>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</si>
  <si>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</si>
  <si>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</si>
  <si>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</si>
  <si>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</si>
  <si>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</si>
  <si>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</si>
  <si>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</si>
  <si>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</si>
  <si>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</si>
  <si>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</si>
  <si>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</si>
  <si>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</si>
  <si>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</si>
  <si>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</si>
  <si>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</si>
  <si>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</si>
  <si>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</si>
  <si>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</si>
  <si>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</si>
  <si>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</si>
  <si>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</si>
  <si>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</si>
  <si>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</si>
  <si>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</si>
  <si>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</si>
  <si>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</si>
  <si>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</si>
  <si>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</si>
  <si>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</si>
  <si>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</si>
  <si>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</si>
  <si>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</si>
  <si>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</si>
  <si>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</si>
  <si>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</si>
  <si>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</si>
  <si>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</si>
  <si>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</si>
  <si>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</si>
  <si>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</si>
  <si>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</si>
  <si>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</si>
  <si>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</si>
  <si>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</si>
  <si>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</si>
  <si>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</si>
  <si>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</si>
  <si>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</si>
  <si>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</si>
  <si>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</si>
  <si>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</si>
  <si>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</si>
  <si>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</si>
  <si>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</si>
  <si>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</si>
  <si>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</si>
  <si>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</si>
  <si>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</si>
  <si>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</si>
  <si>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</si>
  <si>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</si>
  <si>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</si>
  <si>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</si>
  <si>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</si>
  <si>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</si>
  <si>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</si>
  <si>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</si>
  <si>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</si>
  <si>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</si>
  <si>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</si>
  <si>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</si>
  <si>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</si>
  <si>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</si>
  <si>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</si>
  <si>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</si>
  <si>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</si>
  <si>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</si>
  <si>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</si>
  <si>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</si>
  <si>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</si>
  <si>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</si>
  <si>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</si>
  <si>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</si>
  <si>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</si>
  <si>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</si>
  <si>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</si>
  <si>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</si>
  <si>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</si>
  <si>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</si>
  <si>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</si>
  <si>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</si>
  <si>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</si>
  <si>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</si>
  <si>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</si>
  <si>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</si>
  <si>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</si>
  <si>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</si>
  <si>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</si>
  <si>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</si>
  <si>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</si>
  <si>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</si>
  <si>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</si>
  <si>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</si>
  <si>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</si>
  <si>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</si>
  <si>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</si>
  <si>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</si>
  <si>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</si>
  <si>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</si>
  <si>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</si>
  <si>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</si>
  <si>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</si>
  <si>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</si>
  <si>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</si>
  <si>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</si>
  <si>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</si>
  <si>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</si>
  <si>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</si>
  <si>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</si>
  <si>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</si>
  <si>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</si>
  <si>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</si>
  <si>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</si>
  <si>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</si>
  <si>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</si>
  <si>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</si>
  <si>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</si>
  <si>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</si>
  <si>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</si>
  <si>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</si>
  <si>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</si>
  <si>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</si>
  <si>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</si>
  <si>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</si>
  <si>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</si>
  <si>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</si>
  <si>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</si>
  <si>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</si>
  <si>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</si>
  <si>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</si>
  <si>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</si>
  <si>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</si>
  <si>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</si>
  <si>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</si>
  <si>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</si>
  <si>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</si>
  <si>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</si>
  <si>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</si>
  <si>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</si>
  <si>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</si>
  <si>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</si>
  <si>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</si>
  <si>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</si>
  <si>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</si>
  <si>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</si>
  <si>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</si>
  <si>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</si>
  <si>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</si>
  <si>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</si>
  <si>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</si>
  <si>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</si>
  <si>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</si>
  <si>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</si>
  <si>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</si>
  <si>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</si>
  <si>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</si>
  <si>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</si>
  <si>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</si>
  <si>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</si>
  <si>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</si>
  <si>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</si>
  <si>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</si>
  <si>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</si>
  <si>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</si>
  <si>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</si>
  <si>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</si>
  <si>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</si>
  <si>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</si>
  <si>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</si>
  <si>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</si>
  <si>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</si>
  <si>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</si>
  <si>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</si>
  <si>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</si>
  <si>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</si>
  <si>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</si>
  <si>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</si>
  <si>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</si>
  <si>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</si>
  <si>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</si>
  <si>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</si>
  <si>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</si>
  <si>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</si>
  <si>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</si>
  <si>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</si>
  <si>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</si>
  <si>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</si>
  <si>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</si>
  <si>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</si>
  <si>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</si>
  <si>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</si>
  <si>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</si>
  <si>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</si>
  <si>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</si>
  <si>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</si>
  <si>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</si>
  <si>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</si>
  <si>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</si>
  <si>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</si>
  <si>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</si>
  <si>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</si>
  <si>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</si>
  <si>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</si>
  <si>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</si>
  <si>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</si>
  <si>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</si>
  <si>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</si>
  <si>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</si>
  <si>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</si>
  <si>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</si>
  <si>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</si>
  <si>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</si>
  <si>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</si>
  <si>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</si>
  <si>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</si>
  <si>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</si>
  <si>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</si>
  <si>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</si>
  <si>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</si>
  <si>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</si>
  <si>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</si>
  <si>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</si>
  <si>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</si>
  <si>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</si>
  <si>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</si>
  <si>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</si>
  <si>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</si>
  <si>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</si>
  <si>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</si>
  <si>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</si>
  <si>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</si>
  <si>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</si>
  <si>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</si>
  <si>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</si>
  <si>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</si>
  <si>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</si>
  <si>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</si>
  <si>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</si>
  <si>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</si>
  <si>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</si>
  <si>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</si>
  <si>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</si>
  <si>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</si>
  <si>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</si>
  <si>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</si>
  <si>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</si>
  <si>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</si>
  <si>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</si>
  <si>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</si>
  <si>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</si>
  <si>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</si>
  <si>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</si>
  <si>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</si>
  <si>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</si>
  <si>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</si>
  <si>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</si>
  <si>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</si>
  <si>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</si>
  <si>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</si>
  <si>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</si>
  <si>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</si>
  <si>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</si>
  <si>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</si>
  <si>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</si>
  <si>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</si>
  <si>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</si>
  <si>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</si>
  <si>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</si>
  <si>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</si>
  <si>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</si>
  <si>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</si>
  <si>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</si>
  <si>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</si>
  <si>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</si>
  <si>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</si>
  <si>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</si>
  <si>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</si>
  <si>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</si>
  <si>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</si>
  <si>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</si>
  <si>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</si>
  <si>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</si>
  <si>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</si>
  <si>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</si>
  <si>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</si>
  <si>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</si>
  <si>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</si>
  <si>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</si>
  <si>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</si>
  <si>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</si>
  <si>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</si>
  <si>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</si>
  <si>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</si>
  <si>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</si>
  <si>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</si>
  <si>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</si>
  <si>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</si>
  <si>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</si>
  <si>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</si>
  <si>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</si>
  <si>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</si>
  <si>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</si>
  <si>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</si>
  <si>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</si>
  <si>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</si>
  <si>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</si>
  <si>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</si>
  <si>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</si>
  <si>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</si>
  <si>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</si>
  <si>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</si>
  <si>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</si>
  <si>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</si>
  <si>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</si>
  <si>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</si>
  <si>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</si>
  <si>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</si>
  <si>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</si>
  <si>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</si>
  <si>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</si>
  <si>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</si>
  <si>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</si>
  <si>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</si>
  <si>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</si>
  <si>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</si>
  <si>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</si>
  <si>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</si>
  <si>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</si>
  <si>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</si>
  <si>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</si>
  <si>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</si>
  <si>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</si>
  <si>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</si>
  <si>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</si>
  <si>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</si>
  <si>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</si>
  <si>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</si>
  <si>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</si>
  <si>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</si>
  <si>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</si>
  <si>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</si>
  <si>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</si>
  <si>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</si>
  <si>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</si>
  <si>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</si>
  <si>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</si>
  <si>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</si>
  <si>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</si>
  <si>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</si>
  <si>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</si>
  <si>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</si>
  <si>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</si>
  <si>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</si>
  <si>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</si>
  <si>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</si>
  <si>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</si>
  <si>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</si>
  <si>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</si>
  <si>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</si>
  <si>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</si>
  <si>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</si>
  <si>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</si>
  <si>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</si>
  <si>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</si>
  <si>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</si>
  <si>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</si>
  <si>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</si>
  <si>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</si>
  <si>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</si>
  <si>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</si>
  <si>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</si>
  <si>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</si>
  <si>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</si>
  <si>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</si>
  <si>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</si>
  <si>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</si>
  <si>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</si>
  <si>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</si>
  <si>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</si>
  <si>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</si>
  <si>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</si>
  <si>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</si>
  <si>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</si>
  <si>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</si>
  <si>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</si>
  <si>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</si>
  <si>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</si>
  <si>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</si>
  <si>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</si>
  <si>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</si>
  <si>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</si>
  <si>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</si>
  <si>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</si>
  <si>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</si>
  <si>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</si>
  <si>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</si>
  <si>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</si>
  <si>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</si>
  <si>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</si>
  <si>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</si>
  <si>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</si>
  <si>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</si>
  <si>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</si>
  <si>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</si>
  <si>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</si>
  <si>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</si>
  <si>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</si>
  <si>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</si>
  <si>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</si>
  <si>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</si>
  <si>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</si>
  <si>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</si>
  <si>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</si>
  <si>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</si>
  <si>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</si>
  <si>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</si>
  <si>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</si>
  <si>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</si>
  <si>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</si>
  <si>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</si>
  <si>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</si>
  <si>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</si>
  <si>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</si>
  <si>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</si>
  <si>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</si>
  <si>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</si>
  <si>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</si>
  <si>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</si>
  <si>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</si>
  <si>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</si>
  <si>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</si>
  <si>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</si>
  <si>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</si>
  <si>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</si>
  <si>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</si>
  <si>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</si>
  <si>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</si>
  <si>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</si>
  <si>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</si>
  <si>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</si>
  <si>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</si>
  <si>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</si>
  <si>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</si>
  <si>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</si>
  <si>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</si>
  <si>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</si>
  <si>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</si>
  <si>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</si>
  <si>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</si>
  <si>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</si>
  <si>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</si>
  <si>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</si>
  <si>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</si>
  <si>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</si>
  <si>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</si>
  <si>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</si>
  <si>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</si>
  <si>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</si>
  <si>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</si>
  <si>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</si>
  <si>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</si>
  <si>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</si>
  <si>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</si>
  <si>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</si>
  <si>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</si>
  <si>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</si>
  <si>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</si>
  <si>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</si>
  <si>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</si>
  <si>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</si>
  <si>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</si>
  <si>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</si>
  <si>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</si>
  <si>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</si>
  <si>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</si>
  <si>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</si>
  <si>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</si>
  <si>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</si>
  <si>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</si>
  <si>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</si>
  <si>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</si>
  <si>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</si>
  <si>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</si>
  <si>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</si>
  <si>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</si>
  <si>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</si>
  <si>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</si>
  <si>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</si>
  <si>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</si>
  <si>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</si>
  <si>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</si>
  <si>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</si>
  <si>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</si>
  <si>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</si>
  <si>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</si>
  <si>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</si>
  <si>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</si>
  <si>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</si>
  <si>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</si>
  <si>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</si>
  <si>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</si>
  <si>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</si>
  <si>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</si>
  <si>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</si>
  <si>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</si>
  <si>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</si>
  <si>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</si>
  <si>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</si>
  <si>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</si>
  <si>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</si>
  <si>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</si>
  <si>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</si>
  <si>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</si>
  <si>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</si>
  <si>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</si>
  <si>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</si>
  <si>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</si>
  <si>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</si>
  <si>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</si>
  <si>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</si>
  <si>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</si>
  <si>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</si>
  <si>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</si>
  <si>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</si>
  <si>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</si>
  <si>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</si>
  <si>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</si>
  <si>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</si>
  <si>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</si>
  <si>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</si>
  <si>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</si>
  <si>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</si>
  <si>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</si>
  <si>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</si>
  <si>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</si>
  <si>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</si>
  <si>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</si>
  <si>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</si>
  <si>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</si>
  <si>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</si>
  <si>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</si>
  <si>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</si>
  <si>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</si>
  <si>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</si>
  <si>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</si>
  <si>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</si>
  <si>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</si>
  <si>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</si>
  <si>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</si>
  <si>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</si>
  <si>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</si>
  <si>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</si>
  <si>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</si>
  <si>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</si>
  <si>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</si>
  <si>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</si>
  <si>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</si>
  <si>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</si>
  <si>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</si>
  <si>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</si>
  <si>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</si>
  <si>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</si>
  <si>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</si>
  <si>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</si>
  <si>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</si>
  <si>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</si>
  <si>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</si>
  <si>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</si>
  <si>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</si>
  <si>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</si>
  <si>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</si>
  <si>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</si>
  <si>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</si>
  <si>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</si>
  <si>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</si>
  <si>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</si>
  <si>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</si>
  <si>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</si>
  <si>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</si>
  <si>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</si>
  <si>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</si>
  <si>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</si>
  <si>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</si>
  <si>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</si>
  <si>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</si>
  <si>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</si>
  <si>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</si>
  <si>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</si>
  <si>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</si>
  <si>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</si>
  <si>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</si>
  <si>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</si>
  <si>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</si>
  <si>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</si>
  <si>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</si>
  <si>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</si>
  <si>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</si>
  <si>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</si>
  <si>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</si>
  <si>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</si>
  <si>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</si>
  <si>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</si>
  <si>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</si>
  <si>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</si>
  <si>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</si>
  <si>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</si>
  <si>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</si>
  <si>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</si>
  <si>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</si>
  <si>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</si>
  <si>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</si>
  <si>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</si>
  <si>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</si>
  <si>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</si>
  <si>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</si>
  <si>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</si>
  <si>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</si>
  <si>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</si>
  <si>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</si>
  <si>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</si>
  <si>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</si>
  <si>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</si>
  <si>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</si>
  <si>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</si>
  <si>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</si>
  <si>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</si>
  <si>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</si>
  <si>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</si>
  <si>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</si>
  <si>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</si>
  <si>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</si>
  <si>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</si>
  <si>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</si>
  <si>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</si>
  <si>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</si>
  <si>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</si>
  <si>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</si>
  <si>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</si>
  <si>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</si>
  <si>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</si>
  <si>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</si>
  <si>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</si>
  <si>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</si>
  <si>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</si>
  <si>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</si>
  <si>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</si>
  <si>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</si>
  <si>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</si>
  <si>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</si>
  <si>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</si>
  <si>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</si>
  <si>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</si>
  <si>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</si>
  <si>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</si>
  <si>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</si>
  <si>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</si>
  <si>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</si>
  <si>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</si>
  <si>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</si>
  <si>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</si>
  <si>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</si>
  <si>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</si>
  <si>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</si>
  <si>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</si>
  <si>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</si>
  <si>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</si>
  <si>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</si>
  <si>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</si>
  <si>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</si>
  <si>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</si>
  <si>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</si>
  <si>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</si>
  <si>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</si>
  <si>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</si>
  <si>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</si>
  <si>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</si>
  <si>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</si>
  <si>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</si>
  <si>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</si>
  <si>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</si>
  <si>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</si>
  <si>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</si>
  <si>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</si>
  <si>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</si>
  <si>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</si>
  <si>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</si>
  <si>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</si>
  <si>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</si>
  <si>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</si>
  <si>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</si>
  <si>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</si>
  <si>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</si>
  <si>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</si>
  <si>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</si>
  <si>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</si>
  <si>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</si>
  <si>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</si>
  <si>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</si>
  <si>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</si>
  <si>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</si>
  <si>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</si>
  <si>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</si>
  <si>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</si>
  <si>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</si>
  <si>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</si>
  <si>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</si>
  <si>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</si>
  <si>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</si>
  <si>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</si>
  <si>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</si>
  <si>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</si>
  <si>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</si>
  <si>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</si>
  <si>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</si>
  <si>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</si>
  <si>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</si>
  <si>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</si>
  <si>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</si>
  <si>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</si>
  <si>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</si>
  <si>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</si>
  <si>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</si>
  <si>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</si>
  <si>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</si>
  <si>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</si>
  <si>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</si>
  <si>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</si>
  <si>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</si>
  <si>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</si>
  <si>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</si>
  <si>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</si>
  <si>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</si>
  <si>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</si>
  <si>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</si>
  <si>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</si>
  <si>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</si>
  <si>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</si>
  <si>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</si>
  <si>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</si>
  <si>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</si>
  <si>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</si>
  <si>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</si>
  <si>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</si>
  <si>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</si>
  <si>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</si>
  <si>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</si>
  <si>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</si>
  <si>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</si>
  <si>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</si>
  <si>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</si>
  <si>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</si>
  <si>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</si>
  <si>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</si>
  <si>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</si>
  <si>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</si>
  <si>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</si>
  <si>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</si>
  <si>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</si>
  <si>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</si>
  <si>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</si>
  <si>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</si>
  <si>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</si>
  <si>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</si>
  <si>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</si>
  <si>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</si>
  <si>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</si>
  <si>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</si>
  <si>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</si>
  <si>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</si>
  <si>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</si>
  <si>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</si>
  <si>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</si>
  <si>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</si>
  <si>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</si>
  <si>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</si>
  <si>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</si>
  <si>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</si>
  <si>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</si>
  <si>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</si>
  <si>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</si>
  <si>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</si>
  <si>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</si>
  <si>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</si>
  <si>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</si>
  <si>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</si>
  <si>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</si>
  <si>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</si>
  <si>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</si>
  <si>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</si>
  <si>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</si>
  <si>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</si>
  <si>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</si>
  <si>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</si>
  <si>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</si>
  <si>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</si>
  <si>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</si>
  <si>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</si>
  <si>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</si>
  <si>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</si>
  <si>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</si>
  <si>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</si>
  <si>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</si>
  <si>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</si>
  <si>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</si>
  <si>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</si>
  <si>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</si>
  <si>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</si>
  <si>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</si>
  <si>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</si>
  <si>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</si>
  <si>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</si>
  <si>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</si>
  <si>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</si>
  <si>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</si>
  <si>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</si>
  <si>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</si>
  <si>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</si>
  <si>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</si>
  <si>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</si>
  <si>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</si>
  <si>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</si>
  <si>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</si>
  <si>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</si>
  <si>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</si>
  <si>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</si>
  <si>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</si>
  <si>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</si>
  <si>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</si>
  <si>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</si>
  <si>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</si>
  <si>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</si>
  <si>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</si>
  <si>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</si>
  <si>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</si>
  <si>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</si>
  <si>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</si>
  <si>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</si>
  <si>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</si>
  <si>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</si>
  <si>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</si>
  <si>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</si>
  <si>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</si>
  <si>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</si>
  <si>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</si>
  <si>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</si>
  <si>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</si>
  <si>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</si>
  <si>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</si>
  <si>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</si>
  <si>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</si>
  <si>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</si>
  <si>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</si>
  <si>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</si>
  <si>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</si>
  <si>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</si>
  <si>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</si>
  <si>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</si>
  <si>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</si>
  <si>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</si>
  <si>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</si>
  <si>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</si>
  <si>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</si>
  <si>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</si>
  <si>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</si>
  <si>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</si>
  <si>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</si>
  <si>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</si>
  <si>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</si>
  <si>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</si>
  <si>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</si>
  <si>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</si>
  <si>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</si>
  <si>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</si>
  <si>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</si>
  <si>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</si>
  <si>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</si>
  <si>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</si>
  <si>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</si>
  <si>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</si>
  <si>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</si>
  <si>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</si>
  <si>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</si>
  <si>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</si>
  <si>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</si>
  <si>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</si>
  <si>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</si>
  <si>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</si>
  <si>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</si>
  <si>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</si>
  <si>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</si>
  <si>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</si>
  <si>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</si>
  <si>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</si>
  <si>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</si>
  <si>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</si>
  <si>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</si>
  <si>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</si>
  <si>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</si>
  <si>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</si>
  <si>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</si>
  <si>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</si>
  <si>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</si>
  <si>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</si>
  <si>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</si>
  <si>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</si>
  <si>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</si>
  <si>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</si>
  <si>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</si>
  <si>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</si>
  <si>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</si>
  <si>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</si>
  <si>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</si>
  <si>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</si>
  <si>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</si>
  <si>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</si>
  <si>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</si>
  <si>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</si>
  <si>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</si>
  <si>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</si>
  <si>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</si>
  <si>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</si>
  <si>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</si>
  <si>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</si>
  <si>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</si>
  <si>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</si>
  <si>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</si>
  <si>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</si>
  <si>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</si>
  <si>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</si>
  <si>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</si>
  <si>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</si>
  <si>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</si>
  <si>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</si>
  <si>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</si>
  <si>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</si>
  <si>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</si>
  <si>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</si>
  <si>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</si>
  <si>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</si>
  <si>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</si>
  <si>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</si>
  <si>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</si>
  <si>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</si>
  <si>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</si>
  <si>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</si>
  <si>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</si>
  <si>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</si>
  <si>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</si>
  <si>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</si>
  <si>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</si>
  <si>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</si>
  <si>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</si>
  <si>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</si>
  <si>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</si>
  <si>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</si>
  <si>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</si>
  <si>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</si>
  <si>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</si>
  <si>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</si>
  <si>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</si>
  <si>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</si>
  <si>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</si>
  <si>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</si>
  <si>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</si>
  <si>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</si>
  <si>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</si>
  <si>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</si>
  <si>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</si>
  <si>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</si>
  <si>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</si>
  <si>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</si>
  <si>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</si>
  <si>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</si>
  <si>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</si>
  <si>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</si>
  <si>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</si>
  <si>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</si>
  <si>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</si>
  <si>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</si>
  <si>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</si>
  <si>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</si>
  <si>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</si>
  <si>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</si>
  <si>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</si>
  <si>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</si>
  <si>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</si>
  <si>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</si>
  <si>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</si>
  <si>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</si>
  <si>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</si>
  <si>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</si>
  <si>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</si>
  <si>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</si>
  <si>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</si>
  <si>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</si>
  <si>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</si>
  <si>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</si>
  <si>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</si>
  <si>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</si>
  <si>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</si>
  <si>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</si>
  <si>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</si>
  <si>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</si>
  <si>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</si>
  <si>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</si>
  <si>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</si>
  <si>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</si>
  <si>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</si>
  <si>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</si>
  <si>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</si>
  <si>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</si>
  <si>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</si>
  <si>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</si>
  <si>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</si>
  <si>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</si>
  <si>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</si>
  <si>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</si>
  <si>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</si>
  <si>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</si>
  <si>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</si>
  <si>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</si>
  <si>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</si>
  <si>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</si>
  <si>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</si>
  <si>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</si>
  <si>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</si>
  <si>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</si>
  <si>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</si>
  <si>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</si>
  <si>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</si>
  <si>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</si>
  <si>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</si>
  <si>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</si>
  <si>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</si>
  <si>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</si>
  <si>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</si>
  <si>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</si>
  <si>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</si>
  <si>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</si>
  <si>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</si>
  <si>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</si>
  <si>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</si>
  <si>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</si>
  <si>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</si>
  <si>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</si>
  <si>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</si>
  <si>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</si>
  <si>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</si>
  <si>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</si>
  <si>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</si>
  <si>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</si>
  <si>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</si>
  <si>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</si>
  <si>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</si>
  <si>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</si>
  <si>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</si>
  <si>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</si>
  <si>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</si>
  <si>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</si>
  <si>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</si>
  <si>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</si>
  <si>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</si>
  <si>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</si>
  <si>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</si>
  <si>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</si>
  <si>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</si>
  <si>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</si>
  <si>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</si>
  <si>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</si>
  <si>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</si>
  <si>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</si>
  <si>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</si>
  <si>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</si>
  <si>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</si>
  <si>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</si>
  <si>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</si>
  <si>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</si>
  <si>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</si>
  <si>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</si>
  <si>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</si>
  <si>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</si>
  <si>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</si>
  <si>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</si>
  <si>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</si>
  <si>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</si>
  <si>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</si>
  <si>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</si>
  <si>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</si>
  <si>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</si>
  <si>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</si>
  <si>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</si>
  <si>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</si>
  <si>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</si>
  <si>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</si>
  <si>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</si>
  <si>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</si>
  <si>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</si>
  <si>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</si>
  <si>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</si>
  <si>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</si>
  <si>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</si>
  <si>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</si>
  <si>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</si>
  <si>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</si>
  <si>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</si>
  <si>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</si>
  <si>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</si>
  <si>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</si>
  <si>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</si>
  <si>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</si>
  <si>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</si>
  <si>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</si>
  <si>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</si>
  <si>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</si>
  <si>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</si>
  <si>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</si>
  <si>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</si>
  <si>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</si>
  <si>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</si>
  <si>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</si>
  <si>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</si>
  <si>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</si>
  <si>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</si>
  <si>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</si>
  <si>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</si>
  <si>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</si>
  <si>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</si>
  <si>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</si>
  <si>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</si>
  <si>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</si>
  <si>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</si>
  <si>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</si>
  <si>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</si>
  <si>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</si>
  <si>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</si>
  <si>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</si>
  <si>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</si>
  <si>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</si>
  <si>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</si>
  <si>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</si>
  <si>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</si>
  <si>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</si>
  <si>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</si>
  <si>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</si>
  <si>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</si>
  <si>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</si>
  <si>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</si>
  <si>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</si>
  <si>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</si>
  <si>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</si>
  <si>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</si>
  <si>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</si>
  <si>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</si>
  <si>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</si>
  <si>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</si>
  <si>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</si>
  <si>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</si>
  <si>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</si>
  <si>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</si>
  <si>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</si>
  <si>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</si>
  <si>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</si>
  <si>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</si>
  <si>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</si>
  <si>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</si>
  <si>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</si>
  <si>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</si>
  <si>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</si>
  <si>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</si>
  <si>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</si>
  <si>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</si>
  <si>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</si>
  <si>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</si>
  <si>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</si>
  <si>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</si>
  <si>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</si>
  <si>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</si>
  <si>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</si>
  <si>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</si>
  <si>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</si>
  <si>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</si>
  <si>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</si>
  <si>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</si>
  <si>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</si>
  <si>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</si>
  <si>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</si>
  <si>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</si>
  <si>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</si>
  <si>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</si>
  <si>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</si>
  <si>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</si>
  <si>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</si>
  <si>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</si>
  <si>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</si>
  <si>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</si>
  <si>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</si>
  <si>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</si>
  <si>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</si>
  <si>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</si>
  <si>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</si>
  <si>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</si>
  <si>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</si>
  <si>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</si>
  <si>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</si>
  <si>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</si>
  <si>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</si>
  <si>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</si>
  <si>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</si>
  <si>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</si>
  <si>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</si>
  <si>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</si>
  <si>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</si>
  <si>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</si>
  <si>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</si>
  <si>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</si>
  <si>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</si>
  <si>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</si>
  <si>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</si>
  <si>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</si>
  <si>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</si>
  <si>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</si>
  <si>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</si>
  <si>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</si>
  <si>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</si>
  <si>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</si>
  <si>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</si>
  <si>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</si>
  <si>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</si>
  <si>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</si>
  <si>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</si>
  <si>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</si>
  <si>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</si>
  <si>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</si>
  <si>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</si>
  <si>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</si>
  <si>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</si>
  <si>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</si>
  <si>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</si>
  <si>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</si>
  <si>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</si>
  <si>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</si>
  <si>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</si>
  <si>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</si>
  <si>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</si>
  <si>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</si>
  <si>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</si>
  <si>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</si>
  <si>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</si>
  <si>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</si>
  <si>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</si>
  <si>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</si>
  <si>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</si>
  <si>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</si>
  <si>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</si>
  <si>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</si>
  <si>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</si>
  <si>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</si>
  <si>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</si>
  <si>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</si>
  <si>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</si>
  <si>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</si>
  <si>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</si>
  <si>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</si>
  <si>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</si>
  <si>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</si>
  <si>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</si>
  <si>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</si>
  <si>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</si>
  <si>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</si>
  <si>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</si>
  <si>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</si>
  <si>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</si>
  <si>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</si>
  <si>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</si>
  <si>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</si>
  <si>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</si>
  <si>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</si>
  <si>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</si>
  <si>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</si>
  <si>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</si>
  <si>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</si>
  <si>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</si>
  <si>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</si>
  <si>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</si>
  <si>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</si>
  <si>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</si>
  <si>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</si>
  <si>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</si>
  <si>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</si>
  <si>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</si>
  <si>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</si>
  <si>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</si>
  <si>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</si>
  <si>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</si>
  <si>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</si>
  <si>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</si>
  <si>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</si>
  <si>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</si>
  <si>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</si>
  <si>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</si>
  <si>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</si>
  <si>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</si>
  <si>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</si>
  <si>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</si>
  <si>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</si>
  <si>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</si>
  <si>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</si>
  <si>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</si>
  <si>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</si>
  <si>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</si>
  <si>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</si>
  <si>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</si>
  <si>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</si>
  <si>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</si>
  <si>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</si>
  <si>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</si>
  <si>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</si>
  <si>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</si>
  <si>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</si>
  <si>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</si>
  <si>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</si>
  <si>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</si>
  <si>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</si>
  <si>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</si>
  <si>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</si>
  <si>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</si>
  <si>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</si>
  <si>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</si>
  <si>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</si>
  <si>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</si>
  <si>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</si>
  <si>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</si>
  <si>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</si>
  <si>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</si>
  <si>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</si>
  <si>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</si>
  <si>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</si>
  <si>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</si>
  <si>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</si>
  <si>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</si>
  <si>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</si>
  <si>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</si>
  <si>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</si>
  <si>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</si>
  <si>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</si>
  <si>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</si>
  <si>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</si>
  <si>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</si>
  <si>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</si>
  <si>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</si>
  <si>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</si>
  <si>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</si>
  <si>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</si>
  <si>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</si>
  <si>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</si>
  <si>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</si>
  <si>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</si>
  <si>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</si>
  <si>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</si>
  <si>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</si>
  <si>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</si>
  <si>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</si>
  <si>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</si>
  <si>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</si>
  <si>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</si>
  <si>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</si>
  <si>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</si>
  <si>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</si>
  <si>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</si>
  <si>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</si>
  <si>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</si>
  <si>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</si>
  <si>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</si>
  <si>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</si>
  <si>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</si>
  <si>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</si>
  <si>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</si>
  <si>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</si>
  <si>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</si>
  <si>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</si>
  <si>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</si>
  <si>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</si>
  <si>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</si>
  <si>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</si>
  <si>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</si>
  <si>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</si>
  <si>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</si>
  <si>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</si>
  <si>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</si>
  <si>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</si>
  <si>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</si>
  <si>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</si>
  <si>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</si>
  <si>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</si>
  <si>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</si>
  <si>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</si>
  <si>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</si>
  <si>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</si>
  <si>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</si>
  <si>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</si>
  <si>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</si>
  <si>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</si>
  <si>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</si>
  <si>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</si>
  <si>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</si>
  <si>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</si>
  <si>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</si>
  <si>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</si>
  <si>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</si>
  <si>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</si>
  <si>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</si>
  <si>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</si>
  <si>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</si>
  <si>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</si>
  <si>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</si>
  <si>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</si>
  <si>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</si>
  <si>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</si>
  <si>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</si>
  <si>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</si>
  <si>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</si>
  <si>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</si>
  <si>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</si>
  <si>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</si>
  <si>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</si>
  <si>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</si>
  <si>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</si>
  <si>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</si>
  <si>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</si>
  <si>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</si>
  <si>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</si>
  <si>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</si>
  <si>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</si>
  <si>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</si>
  <si>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</si>
  <si>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</si>
  <si>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</si>
  <si>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</si>
  <si>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</si>
  <si>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</si>
  <si>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</si>
  <si>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</si>
  <si>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</si>
  <si>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</si>
  <si>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</si>
  <si>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</si>
  <si>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</si>
  <si>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</si>
  <si>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</si>
  <si>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</si>
  <si>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</si>
  <si>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</si>
  <si>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</si>
  <si>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</si>
  <si>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</si>
  <si>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</si>
  <si>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</si>
  <si>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</si>
  <si>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</si>
  <si>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</si>
  <si>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</si>
  <si>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</si>
  <si>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</si>
  <si>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</si>
  <si>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</si>
  <si>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</si>
  <si>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</si>
  <si>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</si>
  <si>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</si>
  <si>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</si>
  <si>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</si>
  <si>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</si>
  <si>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</si>
  <si>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</si>
  <si>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</si>
  <si>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</si>
  <si>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</si>
  <si>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</si>
  <si>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</si>
  <si>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</si>
  <si>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</si>
  <si>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</si>
  <si>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</si>
  <si>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</si>
  <si>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</si>
  <si>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</si>
  <si>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</si>
  <si>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</si>
  <si>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</si>
  <si>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</si>
  <si>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</si>
  <si>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</si>
  <si>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</si>
  <si>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</si>
  <si>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</si>
  <si>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</si>
  <si>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</si>
  <si>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</si>
  <si>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</si>
  <si>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</si>
  <si>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</si>
  <si>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</si>
  <si>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</si>
  <si>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</si>
  <si>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</si>
  <si>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</si>
  <si>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</si>
  <si>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</si>
  <si>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</si>
  <si>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</si>
  <si>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</si>
  <si>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</si>
  <si>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</si>
  <si>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</si>
  <si>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</si>
  <si>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</si>
  <si>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</si>
  <si>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</si>
  <si>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</si>
  <si>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</si>
  <si>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</si>
  <si>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</si>
  <si>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</si>
  <si>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</si>
  <si>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</si>
  <si>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</si>
  <si>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</si>
  <si>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</si>
  <si>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</si>
  <si>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</si>
  <si>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</si>
  <si>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</si>
  <si>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</si>
  <si>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</si>
  <si>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</si>
  <si>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</si>
  <si>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</si>
  <si>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</si>
  <si>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</si>
  <si>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</si>
  <si>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</si>
  <si>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</si>
  <si>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</si>
  <si>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</si>
  <si>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</si>
  <si>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</si>
  <si>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</si>
  <si>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</si>
  <si>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</si>
  <si>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</si>
  <si>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</si>
  <si>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</si>
  <si>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</si>
  <si>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</si>
  <si>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</si>
  <si>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</si>
  <si>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</si>
  <si>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</si>
  <si>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</si>
  <si>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</si>
  <si>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</si>
  <si>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</si>
  <si>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</si>
  <si>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</si>
  <si>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</si>
  <si>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</si>
  <si>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</si>
  <si>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</si>
  <si>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</si>
  <si>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</si>
  <si>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</si>
  <si>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</si>
  <si>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</si>
  <si>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</si>
  <si>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</si>
  <si>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</si>
  <si>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</si>
  <si>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</si>
  <si>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</si>
  <si>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</si>
  <si>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</si>
  <si>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</si>
  <si>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</si>
  <si>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</si>
  <si>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</si>
  <si>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</si>
  <si>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</si>
  <si>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</si>
  <si>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</si>
  <si>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</si>
  <si>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</si>
  <si>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</si>
  <si>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</si>
  <si>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</si>
  <si>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</si>
  <si>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</si>
  <si>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</si>
  <si>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</si>
  <si>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</si>
  <si>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</si>
  <si>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</si>
  <si>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</si>
  <si>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</si>
  <si>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</si>
  <si>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</si>
  <si>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</si>
  <si>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</si>
  <si>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</si>
  <si>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</si>
  <si>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</si>
  <si>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</si>
  <si>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</si>
  <si>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</si>
  <si>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</si>
  <si>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</si>
  <si>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</si>
  <si>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</si>
  <si>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</si>
  <si>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</si>
  <si>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</si>
  <si>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</si>
  <si>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</si>
  <si>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</si>
  <si>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</si>
  <si>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</si>
  <si>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</si>
  <si>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</si>
  <si>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</si>
  <si>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</si>
  <si>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</si>
  <si>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</si>
  <si>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</si>
  <si>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</si>
  <si>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</si>
  <si>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</si>
  <si>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</si>
  <si>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</si>
  <si>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</si>
  <si>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</si>
  <si>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</si>
  <si>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</si>
  <si>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</si>
  <si>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</si>
  <si>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</si>
  <si>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</si>
  <si>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</si>
  <si>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</si>
  <si>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</si>
  <si>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</si>
  <si>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</si>
  <si>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</si>
  <si>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</si>
  <si>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</si>
  <si>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</si>
  <si>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</si>
  <si>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</si>
  <si>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</si>
  <si>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</si>
  <si>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</si>
  <si>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</si>
  <si>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</si>
  <si>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</si>
  <si>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</si>
  <si>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</si>
  <si>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</si>
  <si>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</si>
  <si>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</si>
  <si>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</si>
  <si>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</si>
  <si>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</si>
  <si>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</si>
  <si>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</si>
  <si>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</si>
  <si>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</si>
  <si>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</si>
  <si>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</si>
  <si>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</si>
  <si>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</si>
  <si>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</si>
  <si>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</si>
  <si>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</si>
  <si>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</si>
  <si>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</si>
  <si>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</si>
  <si>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</si>
  <si>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</si>
  <si>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</si>
  <si>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</si>
  <si>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</si>
  <si>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</si>
  <si>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</si>
  <si>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</si>
  <si>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</si>
  <si>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</si>
  <si>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</si>
  <si>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</si>
  <si>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</si>
  <si>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</si>
  <si>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</si>
  <si>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</si>
  <si>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</si>
  <si>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</si>
  <si>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</si>
  <si>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</si>
  <si>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</si>
  <si>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</si>
  <si>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</si>
  <si>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</si>
  <si>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</si>
  <si>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</si>
  <si>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</si>
  <si>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</si>
  <si>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</si>
  <si>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</si>
  <si>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</si>
  <si>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</si>
  <si>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</si>
  <si>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</si>
  <si>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</si>
  <si>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</si>
  <si>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</si>
  <si>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</si>
  <si>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</si>
  <si>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</si>
  <si>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</si>
  <si>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</si>
  <si>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</si>
  <si>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</si>
  <si>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</si>
  <si>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</si>
  <si>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</si>
  <si>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</si>
  <si>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</si>
  <si>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</si>
  <si>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</si>
  <si>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</si>
  <si>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</si>
  <si>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</si>
  <si>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</si>
  <si>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</si>
  <si>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</si>
  <si>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</si>
  <si>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</si>
  <si>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</si>
  <si>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</si>
  <si>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</si>
  <si>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</si>
  <si>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</si>
  <si>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</si>
  <si>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</si>
  <si>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</si>
  <si>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</si>
  <si>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</si>
  <si>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</si>
  <si>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</si>
  <si>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</si>
  <si>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</si>
  <si>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</si>
  <si>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</si>
  <si>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</si>
  <si>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</si>
  <si>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</si>
  <si>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</si>
  <si>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</si>
  <si>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</si>
  <si>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</si>
  <si>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</si>
  <si>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</si>
  <si>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</si>
  <si>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</si>
  <si>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</si>
  <si>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</si>
  <si>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</si>
  <si>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</si>
  <si>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</si>
  <si>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</si>
  <si>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</si>
  <si>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</si>
  <si>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</si>
  <si>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</si>
  <si>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</si>
  <si>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</si>
  <si>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</si>
  <si>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</si>
  <si>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</si>
  <si>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</si>
  <si>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</si>
  <si>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</si>
  <si>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</si>
  <si>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</si>
  <si>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</si>
  <si>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</si>
  <si>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</si>
  <si>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</si>
  <si>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</si>
  <si>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</si>
  <si>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</si>
  <si>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</si>
  <si>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</si>
  <si>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</si>
  <si>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</si>
  <si>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</si>
  <si>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</si>
  <si>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</si>
  <si>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</si>
  <si>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</si>
  <si>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</si>
  <si>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</si>
  <si>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</si>
  <si>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</si>
  <si>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</si>
  <si>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</si>
  <si>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</si>
  <si>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</si>
  <si>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</si>
  <si>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</si>
  <si>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</si>
  <si>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</si>
  <si>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</si>
  <si>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</si>
  <si>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</si>
  <si>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</si>
  <si>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</si>
  <si>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</si>
  <si>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</si>
  <si>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</si>
  <si>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</si>
  <si>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</si>
  <si>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</si>
  <si>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</si>
  <si>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</si>
  <si>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</si>
  <si>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</si>
  <si>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</si>
  <si>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</si>
  <si>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</si>
  <si>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</si>
  <si>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</si>
  <si>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</si>
  <si>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</si>
  <si>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</si>
  <si>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</si>
  <si>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</si>
  <si>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</si>
  <si>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</si>
  <si>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</si>
  <si>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</si>
  <si>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</si>
  <si>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</si>
  <si>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</si>
  <si>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</si>
  <si>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</si>
  <si>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</si>
  <si>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</si>
  <si>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</si>
  <si>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</si>
  <si>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</si>
  <si>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</si>
  <si>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</si>
  <si>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</si>
  <si>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</si>
  <si>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</si>
  <si>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</si>
  <si>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</si>
  <si>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</si>
  <si>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</si>
  <si>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</si>
  <si>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</si>
  <si>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</si>
  <si>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</si>
  <si>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</si>
  <si>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</si>
  <si>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</si>
  <si>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</si>
  <si>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</si>
  <si>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</si>
  <si>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</si>
  <si>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</si>
  <si>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</si>
  <si>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</si>
  <si>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</si>
  <si>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</si>
  <si>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</si>
  <si>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</si>
  <si>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</si>
  <si>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</si>
  <si>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</si>
  <si>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</si>
  <si>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</si>
  <si>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</si>
  <si>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</si>
  <si>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</si>
  <si>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</si>
  <si>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</si>
  <si>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</si>
  <si>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</si>
  <si>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</si>
  <si>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</si>
  <si>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</si>
  <si>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</si>
  <si>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</si>
  <si>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</si>
  <si>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</si>
  <si>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</si>
  <si>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</si>
  <si>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</si>
  <si>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</si>
  <si>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</si>
  <si>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</si>
  <si>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</si>
  <si>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</si>
  <si>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</si>
  <si>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</si>
  <si>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</si>
  <si>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</si>
  <si>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</si>
  <si>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</si>
  <si>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</si>
  <si>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</si>
  <si>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</si>
  <si>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</si>
  <si>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</si>
  <si>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</si>
  <si>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</si>
  <si>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</si>
  <si>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</si>
  <si>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</si>
  <si>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</si>
  <si>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</si>
  <si>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</si>
  <si>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</si>
  <si>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</si>
  <si>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</si>
  <si>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</si>
  <si>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</si>
  <si>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</si>
  <si>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</si>
  <si>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</si>
  <si>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</si>
  <si>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</si>
  <si>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</si>
  <si>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</si>
  <si>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</si>
  <si>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</si>
  <si>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</si>
  <si>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</si>
  <si>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</si>
  <si>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</si>
  <si>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</si>
  <si>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</si>
  <si>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</si>
  <si>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</si>
  <si>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</si>
  <si>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</si>
  <si>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</si>
  <si>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</si>
  <si>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</si>
  <si>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</si>
  <si>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</si>
  <si>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</si>
  <si>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</si>
  <si>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</si>
  <si>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</si>
  <si>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</si>
  <si>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</si>
  <si>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</si>
  <si>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</si>
  <si>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</si>
  <si>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</si>
  <si>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</si>
  <si>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</si>
  <si>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</si>
  <si>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</si>
  <si>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</si>
  <si>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</si>
  <si>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</si>
  <si>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</si>
  <si>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</si>
  <si>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</si>
  <si>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</si>
  <si>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</si>
  <si>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</si>
  <si>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</si>
  <si>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</si>
  <si>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</si>
  <si>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</si>
  <si>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</si>
  <si>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</si>
  <si>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</si>
  <si>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</si>
  <si>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</si>
  <si>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</si>
  <si>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</si>
  <si>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</si>
  <si>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</si>
  <si>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</si>
  <si>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</si>
  <si>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</si>
  <si>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</si>
  <si>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</si>
  <si>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</si>
  <si>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</si>
  <si>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</si>
  <si>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</si>
  <si>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</si>
  <si>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</si>
  <si>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</si>
  <si>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</si>
  <si>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</si>
  <si>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</si>
  <si>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</si>
  <si>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</si>
  <si>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</si>
  <si>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</si>
  <si>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</si>
  <si>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</si>
  <si>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</si>
  <si>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</si>
  <si>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</si>
  <si>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</si>
  <si>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</si>
  <si>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</si>
  <si>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</si>
  <si>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</si>
  <si>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</si>
  <si>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</si>
  <si>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</si>
  <si>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</si>
  <si>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</si>
  <si>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</si>
  <si>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</si>
  <si>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</si>
  <si>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</si>
  <si>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</si>
  <si>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</si>
  <si>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</si>
  <si>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</si>
  <si>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</si>
  <si>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</si>
  <si>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</si>
  <si>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</si>
  <si>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</si>
  <si>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</si>
  <si>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</si>
  <si>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</si>
  <si>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</si>
  <si>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</si>
  <si>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</si>
  <si>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</si>
  <si>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</si>
  <si>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</si>
  <si>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</si>
  <si>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</si>
  <si>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</si>
  <si>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</si>
  <si>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</si>
  <si>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</si>
  <si>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</si>
  <si>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</si>
  <si>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</si>
  <si>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</si>
  <si>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</si>
  <si>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</si>
  <si>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</si>
  <si>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</si>
  <si>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</si>
  <si>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</si>
  <si>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</si>
  <si>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</si>
  <si>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</si>
  <si>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</si>
  <si>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</si>
  <si>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</si>
  <si>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</si>
  <si>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</si>
  <si>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</si>
  <si>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</si>
  <si>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</si>
  <si>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</si>
  <si>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</si>
  <si>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</si>
  <si>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</si>
  <si>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</si>
  <si>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</si>
  <si>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</si>
  <si>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</si>
  <si>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</si>
  <si>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</si>
  <si>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</si>
  <si>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</si>
  <si>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</si>
  <si>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</si>
  <si>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</si>
  <si>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</si>
  <si>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</si>
  <si>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</si>
  <si>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</si>
  <si>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</si>
  <si>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</si>
  <si>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</si>
  <si>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</si>
  <si>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</si>
  <si>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</si>
  <si>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</si>
  <si>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</si>
  <si>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</si>
  <si>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</si>
  <si>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</si>
  <si>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</si>
  <si>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</si>
  <si>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</si>
  <si>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</si>
  <si>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</si>
  <si>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</si>
  <si>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</si>
  <si>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</si>
  <si>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</si>
  <si>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</si>
  <si>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</si>
  <si>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</si>
  <si>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</si>
  <si>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</si>
  <si>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</si>
  <si>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</si>
  <si>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</si>
  <si>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</si>
  <si>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</si>
  <si>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</si>
  <si>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</si>
  <si>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</si>
  <si>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</si>
  <si>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</si>
  <si>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</si>
  <si>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</si>
  <si>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</si>
  <si>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</si>
  <si>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</si>
  <si>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</si>
  <si>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</si>
  <si>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</si>
  <si>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</si>
  <si>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</si>
  <si>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</si>
  <si>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</si>
  <si>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</si>
  <si>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</si>
  <si>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</si>
  <si>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</si>
  <si>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</si>
  <si>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</si>
  <si>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</si>
  <si>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</si>
  <si>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</si>
  <si>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</si>
  <si>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</si>
  <si>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</si>
  <si>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</si>
  <si>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</si>
  <si>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</si>
  <si>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</si>
  <si>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</si>
  <si>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</si>
  <si>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</si>
  <si>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</si>
  <si>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</si>
  <si>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</si>
  <si>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</si>
  <si>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</si>
  <si>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</si>
  <si>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</si>
  <si>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</si>
  <si>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</si>
  <si>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</si>
  <si>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</si>
  <si>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</si>
  <si>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</si>
  <si>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</si>
  <si>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</si>
  <si>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</si>
  <si>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</si>
  <si>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</si>
  <si>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</si>
  <si>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</si>
  <si>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</si>
  <si>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</si>
  <si>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</si>
  <si>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</si>
  <si>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</si>
  <si>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</si>
  <si>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</si>
  <si>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</si>
  <si>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</si>
  <si>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</si>
  <si>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</si>
  <si>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</si>
  <si>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</si>
  <si>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</si>
  <si>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</si>
  <si>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</si>
  <si>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</si>
  <si>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</si>
  <si>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</si>
  <si>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</si>
  <si>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</si>
  <si>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</si>
  <si>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</si>
  <si>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</si>
  <si>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</si>
  <si>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</si>
  <si>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</si>
  <si>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</si>
  <si>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</si>
  <si>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</si>
  <si>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</si>
  <si>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</si>
  <si>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</si>
  <si>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</si>
  <si>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</si>
  <si>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</si>
  <si>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</si>
  <si>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</si>
  <si>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</si>
  <si>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</si>
  <si>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</si>
  <si>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</si>
  <si>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</si>
  <si>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</si>
  <si>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</si>
  <si>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</si>
  <si>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</si>
  <si>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</si>
  <si>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</si>
  <si>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</si>
  <si>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</si>
  <si>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</si>
  <si>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</si>
  <si>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</si>
  <si>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</si>
  <si>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</si>
  <si>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</si>
  <si>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</si>
  <si>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</si>
  <si>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</si>
  <si>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</si>
  <si>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</si>
  <si>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</si>
  <si>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</si>
  <si>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</si>
  <si>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</si>
  <si>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</si>
  <si>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</si>
  <si>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</si>
  <si>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</si>
  <si>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</si>
  <si>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</si>
  <si>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</si>
  <si>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</si>
  <si>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</si>
  <si>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</si>
  <si>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</si>
  <si>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</si>
  <si>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</si>
  <si>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</si>
  <si>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</si>
  <si>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</si>
  <si>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</si>
  <si>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</si>
  <si>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</si>
  <si>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</si>
  <si>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</si>
  <si>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</si>
  <si>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</si>
  <si>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</si>
  <si>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</si>
  <si>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</si>
  <si>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</si>
  <si>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</si>
  <si>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</si>
  <si>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</si>
  <si>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</si>
  <si>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</si>
  <si>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</si>
  <si>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</si>
  <si>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</si>
  <si>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</si>
  <si>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</si>
  <si>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</si>
  <si>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</si>
  <si>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</si>
  <si>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</si>
  <si>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</si>
  <si>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</si>
  <si>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</si>
  <si>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</si>
  <si>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</si>
  <si>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</si>
  <si>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</si>
  <si>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</si>
  <si>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</si>
  <si>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</si>
  <si>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</si>
  <si>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</si>
  <si>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</si>
  <si>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</si>
  <si>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</si>
  <si>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</si>
  <si>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</si>
  <si>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</si>
  <si>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</si>
  <si>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</si>
  <si>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</si>
  <si>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</si>
  <si>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</si>
  <si>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</si>
  <si>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</si>
  <si>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</si>
  <si>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</si>
  <si>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</si>
  <si>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</si>
  <si>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</si>
  <si>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</si>
  <si>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</si>
  <si>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</si>
  <si>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</si>
  <si>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</si>
  <si>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</si>
  <si>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</si>
  <si>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</si>
  <si>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</si>
  <si>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</si>
  <si>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</si>
  <si>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</si>
  <si>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</si>
  <si>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</si>
  <si>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</si>
  <si>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</si>
  <si>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</si>
  <si>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</si>
  <si>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</si>
  <si>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</si>
  <si>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</si>
  <si>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</si>
  <si>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</si>
  <si>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</si>
  <si>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</si>
  <si>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</si>
  <si>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</si>
  <si>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</si>
  <si>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</si>
  <si>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</si>
  <si>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</si>
  <si>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</si>
  <si>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</si>
  <si>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</si>
  <si>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</si>
  <si>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</si>
  <si>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</si>
  <si>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</si>
  <si>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</si>
  <si>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</si>
  <si>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</si>
  <si>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</si>
  <si>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</si>
  <si>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</si>
  <si>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</si>
  <si>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</si>
  <si>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</si>
  <si>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</si>
  <si>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</si>
  <si>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</si>
  <si>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</si>
  <si>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</si>
  <si>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</si>
  <si>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</si>
  <si>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</si>
  <si>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</si>
  <si>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</si>
  <si>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</si>
  <si>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</si>
  <si>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</si>
  <si>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</si>
  <si>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</si>
  <si>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</si>
  <si>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</si>
  <si>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</si>
  <si>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</si>
  <si>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</si>
  <si>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</si>
  <si>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</si>
  <si>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</si>
  <si>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</si>
  <si>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</si>
  <si>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</si>
  <si>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</si>
  <si>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</si>
  <si>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</si>
  <si>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</si>
  <si>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</si>
  <si>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</si>
  <si>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</si>
  <si>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</si>
  <si>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</si>
  <si>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</si>
  <si>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</si>
  <si>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</si>
  <si>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</si>
  <si>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</si>
  <si>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</si>
  <si>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</si>
  <si>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</si>
  <si>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</si>
  <si>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</si>
  <si>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</si>
  <si>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</si>
  <si>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</si>
  <si>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</si>
  <si>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</si>
  <si>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</si>
  <si>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</si>
  <si>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</si>
  <si>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</si>
  <si>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</si>
  <si>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</si>
  <si>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</si>
  <si>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</si>
  <si>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</si>
  <si>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</si>
  <si>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</si>
  <si>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</si>
  <si>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</si>
  <si>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</si>
  <si>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</si>
  <si>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</si>
  <si>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</si>
  <si>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</si>
  <si>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</si>
  <si>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</si>
  <si>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</si>
  <si>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</si>
  <si>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</si>
  <si>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</si>
  <si>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</si>
  <si>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</si>
  <si>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</si>
  <si>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</si>
  <si>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</si>
  <si>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</si>
  <si>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</si>
  <si>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</si>
  <si>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</si>
  <si>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</si>
  <si>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</si>
  <si>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</si>
  <si>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</si>
  <si>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</si>
  <si>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</si>
  <si>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</si>
  <si>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</si>
  <si>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</si>
  <si>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</si>
  <si>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</si>
  <si>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</si>
  <si>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</si>
  <si>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</si>
  <si>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</si>
  <si>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</si>
  <si>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</si>
  <si>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</si>
  <si>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</si>
  <si>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</si>
  <si>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</si>
  <si>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</si>
  <si>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</si>
  <si>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</si>
  <si>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</si>
  <si>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</si>
  <si>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</si>
  <si>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</si>
  <si>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</si>
  <si>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</si>
  <si>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</si>
  <si>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</si>
  <si>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</si>
  <si>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</si>
  <si>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</si>
  <si>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</si>
  <si>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</si>
  <si>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</si>
  <si>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</si>
  <si>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</si>
  <si>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</si>
  <si>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</si>
  <si>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</si>
  <si>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</si>
  <si>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</si>
  <si>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</si>
  <si>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</si>
  <si>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</si>
  <si>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</si>
  <si>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</si>
  <si>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</si>
  <si>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</si>
  <si>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</si>
  <si>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</si>
  <si>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</si>
  <si>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</si>
  <si>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</si>
  <si>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</si>
  <si>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</si>
  <si>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</si>
  <si>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</si>
  <si>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</si>
  <si>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</si>
  <si>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</si>
  <si>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</si>
  <si>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</si>
  <si>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</si>
  <si>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</si>
  <si>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</si>
  <si>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</si>
  <si>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</si>
  <si>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</si>
  <si>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</si>
  <si>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</si>
  <si>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</si>
  <si>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</si>
  <si>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</si>
  <si>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</si>
  <si>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</si>
  <si>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</si>
  <si>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</si>
  <si>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</si>
  <si>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</si>
  <si>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</si>
  <si>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</si>
  <si>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</si>
  <si>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</si>
  <si>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</si>
  <si>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</si>
  <si>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</si>
  <si>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</si>
  <si>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</si>
  <si>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</si>
  <si>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</si>
  <si>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</si>
  <si>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</si>
  <si>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</si>
  <si>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</si>
  <si>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</si>
  <si>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</si>
  <si>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</si>
  <si>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</si>
  <si>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</si>
  <si>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</si>
  <si>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</si>
  <si>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</si>
  <si>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</si>
  <si>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</si>
  <si>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</si>
  <si>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</si>
  <si>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</si>
  <si>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</si>
  <si>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</si>
  <si>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</si>
  <si>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</si>
  <si>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</si>
  <si>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</si>
  <si>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</si>
  <si>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</si>
  <si>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</si>
  <si>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</si>
  <si>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</si>
  <si>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</si>
  <si>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</si>
  <si>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</si>
  <si>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</si>
  <si>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</si>
  <si>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</si>
  <si>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</si>
  <si>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</si>
  <si>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</si>
  <si>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</si>
  <si>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</si>
  <si>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</si>
  <si>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</si>
  <si>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</si>
  <si>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</si>
  <si>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</si>
  <si>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</si>
  <si>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</si>
  <si>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</si>
  <si>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</si>
  <si>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</si>
  <si>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</si>
  <si>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</si>
  <si>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</si>
  <si>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</si>
  <si>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</si>
  <si>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</si>
  <si>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</si>
  <si>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</si>
  <si>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</si>
  <si>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</si>
  <si>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</si>
  <si>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</si>
  <si>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</si>
  <si>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</si>
  <si>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</si>
  <si>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</si>
  <si>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</si>
  <si>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</si>
  <si>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</si>
  <si>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</si>
  <si>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</si>
  <si>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</si>
  <si>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</si>
  <si>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</si>
  <si>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</si>
  <si>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</si>
  <si>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</si>
  <si>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</si>
  <si>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</si>
  <si>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</si>
  <si>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</si>
  <si>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</si>
  <si>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</si>
  <si>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</si>
  <si>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</si>
  <si>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</si>
  <si>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</si>
  <si>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</si>
  <si>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</si>
  <si>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</si>
  <si>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</si>
  <si>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</si>
  <si>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</si>
  <si>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</si>
  <si>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</si>
  <si>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</si>
  <si>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</si>
  <si>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</si>
  <si>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</si>
  <si>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</si>
  <si>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</si>
  <si>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</si>
  <si>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</si>
  <si>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</si>
  <si>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</si>
  <si>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</si>
  <si>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</si>
  <si>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</si>
  <si>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</si>
  <si>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</si>
  <si>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</si>
  <si>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</si>
  <si>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</si>
  <si>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</si>
  <si>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</si>
  <si>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</si>
  <si>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</si>
  <si>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</si>
  <si>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</si>
  <si>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</si>
  <si>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</si>
  <si>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</si>
  <si>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</si>
  <si>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</si>
  <si>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</si>
  <si>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</si>
  <si>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</si>
  <si>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</si>
  <si>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</si>
  <si>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</si>
  <si>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</si>
  <si>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</si>
  <si>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</si>
  <si>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</si>
  <si>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</si>
  <si>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</si>
  <si>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</si>
  <si>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</si>
  <si>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</si>
  <si>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</si>
  <si>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</si>
  <si>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</si>
  <si>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</si>
  <si>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</si>
  <si>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</si>
  <si>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</si>
  <si>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</si>
  <si>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</si>
  <si>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</si>
  <si>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</si>
  <si>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</si>
  <si>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</si>
  <si>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</si>
  <si>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</si>
  <si>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</si>
  <si>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</si>
  <si>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</si>
  <si>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</si>
  <si>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</si>
  <si>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</si>
  <si>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</si>
  <si>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</si>
  <si>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</si>
  <si>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</si>
  <si>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</si>
  <si>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</si>
  <si>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</si>
  <si>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</si>
  <si>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</si>
  <si>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</si>
  <si>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</si>
  <si>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</si>
  <si>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</si>
  <si>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</si>
  <si>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</si>
  <si>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</si>
  <si>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</si>
  <si>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</si>
  <si>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</si>
  <si>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</si>
  <si>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</si>
  <si>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</si>
  <si>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[{"name": "Troma Entertainment", "id": 3052}]</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</si>
  <si>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</si>
  <si>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</si>
  <si>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</si>
  <si>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</si>
  <si>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</si>
  <si>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</si>
  <si>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</si>
  <si>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</si>
  <si>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</si>
  <si>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</si>
  <si>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</si>
  <si>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</si>
  <si>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</si>
  <si>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</si>
  <si>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</si>
  <si>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</si>
  <si>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</si>
  <si>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</si>
  <si>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</si>
  <si>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</si>
  <si>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</si>
  <si>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</si>
  <si>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</si>
  <si>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</si>
  <si>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</si>
  <si>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</si>
  <si>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</si>
  <si>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</si>
  <si>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</si>
  <si>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</si>
  <si>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</si>
  <si>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</si>
  <si>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</si>
  <si>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</si>
  <si>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</si>
  <si>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</si>
  <si>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</si>
  <si>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</si>
  <si>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</si>
  <si>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</si>
  <si>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</si>
  <si>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</si>
  <si>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</si>
  <si>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</si>
  <si>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</si>
  <si>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</si>
  <si>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</si>
  <si>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</si>
  <si>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</si>
  <si>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</si>
  <si>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</si>
  <si>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</si>
  <si>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</si>
  <si>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</si>
  <si>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</si>
  <si>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</si>
  <si>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</si>
  <si>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</si>
  <si>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</si>
  <si>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</si>
  <si>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</si>
  <si>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</si>
  <si>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</si>
  <si>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</si>
  <si>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</si>
  <si>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</si>
  <si>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</si>
  <si>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</si>
  <si>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</si>
  <si>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</si>
  <si>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</si>
  <si>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</si>
  <si>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</si>
  <si>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</si>
  <si>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</si>
  <si>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</si>
  <si>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</si>
  <si>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</si>
  <si>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</si>
  <si>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</si>
  <si>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</si>
  <si>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</si>
  <si>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</si>
  <si>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</si>
  <si>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</si>
  <si>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</si>
  <si>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</si>
  <si>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</si>
  <si>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</si>
  <si>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</si>
  <si>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</si>
  <si>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</si>
  <si>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</si>
  <si>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</si>
  <si>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</si>
  <si>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</si>
  <si>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</si>
  <si>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</si>
  <si>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</si>
  <si>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</si>
  <si>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</si>
  <si>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</si>
  <si>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</si>
  <si>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</si>
  <si>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</si>
  <si>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</si>
  <si>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</si>
  <si>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</si>
  <si>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</si>
  <si>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</si>
  <si>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</si>
  <si>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</si>
  <si>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</si>
  <si>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</si>
  <si>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</si>
  <si>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</si>
  <si>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</si>
  <si>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</si>
  <si>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</si>
  <si>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</si>
  <si>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</si>
  <si>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</si>
  <si>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</si>
  <si>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</si>
  <si>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</si>
  <si>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</si>
  <si>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</si>
  <si>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</si>
  <si>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</si>
  <si>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</si>
  <si>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</si>
  <si>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</si>
  <si>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</si>
  <si>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</si>
  <si>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</si>
  <si>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</si>
  <si>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</si>
  <si>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</si>
  <si>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</si>
  <si>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</si>
  <si>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</si>
  <si>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</si>
  <si>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</si>
  <si>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</si>
  <si>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</si>
  <si>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</si>
  <si>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</si>
  <si>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</si>
  <si>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</si>
  <si>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</si>
  <si>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</si>
  <si>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</si>
  <si>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</si>
  <si>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</si>
  <si>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</si>
  <si>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</si>
  <si>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</si>
  <si>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</si>
  <si>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</si>
  <si>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</si>
  <si>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</si>
  <si>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</si>
  <si>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</si>
  <si>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</si>
  <si>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</si>
  <si>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</si>
  <si>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</si>
  <si>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</si>
  <si>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</si>
  <si>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</si>
  <si>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</si>
  <si>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</si>
  <si>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</si>
  <si>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</si>
  <si>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</si>
  <si>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</si>
  <si>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</si>
  <si>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</si>
  <si>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</si>
  <si>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</si>
  <si>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</si>
  <si>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</si>
  <si>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</si>
  <si>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</si>
  <si>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</si>
  <si>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</si>
  <si>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</si>
  <si>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</si>
  <si>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</si>
  <si>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</si>
  <si>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</si>
  <si>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</si>
  <si>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</si>
  <si>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</si>
  <si>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</si>
  <si>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</si>
  <si>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</si>
  <si>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</si>
  <si>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</si>
  <si>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</si>
  <si>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</si>
  <si>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</si>
  <si>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</si>
  <si>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</si>
  <si>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</si>
  <si>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</si>
  <si>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</si>
  <si>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</si>
  <si>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</si>
  <si>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</si>
  <si>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</si>
  <si>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</si>
  <si>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</si>
  <si>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</si>
  <si>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</si>
  <si>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</si>
  <si>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</si>
  <si>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</si>
  <si>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</si>
  <si>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</si>
  <si>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</si>
  <si>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</si>
  <si>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</si>
  <si>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</si>
  <si>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</si>
  <si>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</si>
  <si>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</si>
  <si>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</si>
  <si>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</si>
  <si>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</si>
  <si>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</si>
  <si>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</si>
  <si>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</si>
  <si>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</si>
  <si>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</si>
  <si>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</si>
  <si>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</si>
  <si>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</si>
  <si>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</si>
  <si>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</si>
  <si>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</si>
  <si>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</si>
  <si>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</si>
  <si>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</si>
  <si>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</si>
  <si>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</si>
  <si>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</si>
  <si>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</si>
  <si>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</si>
  <si>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</si>
  <si>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</si>
  <si>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</si>
  <si>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</si>
  <si>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</si>
  <si>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</si>
  <si>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</si>
  <si>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</si>
  <si>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</si>
  <si>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</si>
  <si>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</si>
  <si>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</si>
  <si>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</si>
  <si>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</si>
  <si>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</si>
  <si>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</si>
  <si>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</si>
  <si>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</si>
  <si>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</si>
  <si>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</si>
  <si>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</si>
  <si>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</si>
  <si>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</si>
  <si>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</si>
  <si>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</si>
  <si>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</si>
  <si>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</si>
  <si>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</si>
  <si>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</si>
  <si>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</si>
  <si>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</si>
  <si>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</si>
  <si>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</si>
  <si>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</si>
  <si>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</si>
  <si>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</si>
  <si>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</si>
  <si>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</si>
  <si>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</si>
  <si>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</si>
  <si>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</si>
  <si>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</si>
  <si>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</si>
  <si>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</si>
  <si>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</si>
  <si>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</si>
  <si>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</si>
  <si>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</si>
  <si>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</si>
  <si>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</si>
  <si>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</si>
  <si>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</si>
  <si>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</si>
  <si>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</si>
  <si>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</si>
  <si>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</si>
  <si>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</si>
  <si>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</si>
  <si>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</si>
  <si>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</si>
  <si>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</si>
  <si>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</si>
  <si>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</si>
  <si>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</si>
  <si>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</si>
  <si>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</si>
  <si>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</si>
  <si>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</si>
  <si>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</si>
  <si>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</si>
  <si>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</si>
  <si>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</si>
  <si>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</si>
  <si>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</si>
  <si>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</si>
  <si>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</si>
  <si>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</si>
  <si>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</si>
  <si>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</si>
  <si>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</si>
  <si>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</si>
  <si>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</si>
  <si>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</si>
  <si>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</si>
  <si>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</si>
  <si>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</si>
  <si>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</si>
  <si>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</si>
  <si>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</si>
  <si>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</si>
  <si>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</si>
  <si>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</si>
  <si>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</si>
  <si>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</si>
  <si>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</si>
  <si>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</si>
  <si>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</si>
  <si>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</si>
  <si>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</si>
  <si>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</si>
  <si>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</si>
  <si>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</si>
  <si>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</si>
  <si>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</si>
  <si>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</si>
  <si>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</si>
  <si>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</si>
  <si>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</si>
  <si>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</si>
  <si>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</si>
  <si>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</si>
  <si>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</si>
  <si>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</si>
  <si>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</si>
  <si>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</si>
  <si>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</si>
  <si>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</si>
  <si>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</si>
  <si>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</si>
  <si>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</si>
  <si>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</si>
  <si>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</si>
  <si>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</si>
  <si>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</si>
  <si>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</si>
  <si>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</si>
  <si>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</si>
  <si>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</si>
  <si>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</si>
  <si>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</si>
  <si>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</si>
  <si>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</si>
  <si>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</si>
  <si>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</si>
  <si>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</si>
  <si>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</si>
  <si>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</si>
  <si>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</si>
  <si>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</si>
  <si>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</si>
  <si>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</si>
  <si>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</si>
  <si>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</si>
  <si>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</si>
  <si>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</si>
  <si>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</si>
  <si>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</si>
  <si>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</si>
  <si>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</si>
  <si>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</si>
  <si>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</si>
  <si>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</si>
  <si>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</si>
  <si>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</si>
  <si>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</si>
  <si>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</si>
  <si>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</si>
  <si>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</si>
  <si>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</si>
  <si>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</si>
  <si>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</si>
  <si>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</si>
  <si>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</si>
  <si>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</si>
  <si>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</si>
  <si>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</si>
  <si>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</si>
  <si>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</si>
  <si>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</si>
  <si>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</si>
  <si>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</si>
  <si>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</si>
  <si>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</si>
  <si>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</si>
  <si>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</si>
  <si>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</si>
  <si>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</si>
  <si>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</si>
  <si>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</si>
  <si>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</si>
  <si>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</si>
  <si>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</si>
  <si>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</si>
  <si>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</si>
  <si>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</si>
  <si>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</si>
  <si>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</si>
  <si>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</si>
  <si>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</si>
  <si>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</si>
  <si>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</si>
  <si>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</si>
  <si>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</si>
  <si>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</si>
  <si>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</si>
  <si>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</si>
  <si>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</si>
  <si>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</si>
  <si>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</si>
  <si>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</si>
  <si>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</si>
  <si>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</si>
  <si>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</si>
  <si>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</si>
  <si>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</si>
  <si>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</si>
  <si>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</si>
  <si>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</si>
  <si>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</si>
  <si>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</si>
  <si>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</si>
  <si>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</si>
  <si>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</si>
  <si>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</si>
  <si>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</si>
  <si>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</si>
  <si>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</si>
  <si>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</si>
  <si>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</si>
  <si>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</si>
  <si>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</si>
  <si>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</si>
  <si>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</si>
  <si>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</si>
  <si>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</si>
  <si>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</si>
  <si>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</si>
  <si>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</si>
  <si>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</si>
  <si>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</si>
  <si>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</si>
  <si>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</si>
  <si>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</si>
  <si>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</si>
  <si>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</si>
  <si>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</si>
  <si>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</si>
  <si>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</si>
  <si>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</si>
  <si>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</si>
  <si>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</si>
  <si>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</si>
  <si>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</si>
  <si>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</si>
  <si>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</si>
  <si>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</si>
  <si>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</si>
  <si>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</si>
  <si>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</si>
  <si>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</si>
  <si>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</si>
  <si>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</si>
  <si>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</si>
  <si>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</si>
  <si>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</si>
  <si>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</si>
  <si>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</si>
  <si>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</si>
  <si>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</si>
  <si>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</si>
  <si>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</si>
  <si>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</si>
  <si>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</si>
  <si>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</si>
  <si>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</si>
  <si>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</si>
  <si>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</si>
  <si>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</si>
  <si>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</si>
  <si>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</si>
  <si>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</si>
  <si>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</si>
  <si>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</si>
  <si>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</si>
  <si>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</si>
  <si>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</si>
  <si>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</si>
  <si>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</si>
  <si>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</si>
  <si>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</si>
  <si>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</si>
  <si>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</si>
  <si>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</si>
  <si>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</si>
  <si>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</si>
  <si>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</si>
  <si>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</si>
  <si>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</si>
  <si>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</si>
  <si>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</si>
  <si>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</si>
  <si>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</si>
  <si>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</si>
  <si>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</si>
  <si>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</si>
  <si>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</si>
  <si>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</si>
  <si>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</si>
  <si>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</si>
  <si>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</si>
  <si>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</si>
  <si>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</si>
  <si>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</si>
  <si>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</si>
  <si>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</si>
  <si>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</si>
  <si>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</si>
  <si>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</si>
  <si>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</si>
  <si>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</si>
  <si>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</si>
  <si>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</si>
  <si>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</si>
  <si>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</si>
  <si>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</si>
  <si>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</si>
  <si>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</si>
  <si>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</si>
  <si>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</si>
  <si>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</si>
  <si>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</si>
  <si>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</si>
  <si>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</si>
  <si>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</si>
  <si>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</si>
  <si>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</si>
  <si>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</si>
  <si>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</si>
  <si>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</si>
  <si>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</si>
  <si>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</si>
  <si>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</si>
  <si>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</si>
  <si>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</si>
  <si>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</si>
  <si>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</si>
  <si>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</si>
  <si>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</si>
  <si>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</si>
  <si>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</si>
  <si>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</si>
  <si>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</si>
  <si>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</si>
  <si>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</si>
  <si>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</si>
  <si>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</si>
  <si>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</si>
  <si>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</si>
  <si>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</si>
  <si>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</si>
  <si>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</si>
  <si>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</si>
  <si>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</si>
  <si>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</si>
  <si>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</si>
  <si>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</si>
  <si>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</si>
  <si>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</si>
  <si>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</si>
  <si>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</si>
  <si>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</si>
  <si>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</si>
  <si>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</si>
  <si>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</si>
  <si>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</si>
  <si>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</si>
  <si>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</si>
  <si>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</si>
  <si>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</si>
  <si>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</si>
  <si>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</si>
  <si>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</si>
  <si>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</si>
  <si>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</si>
  <si>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</si>
  <si>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</si>
  <si>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</si>
  <si>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</si>
  <si>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</si>
  <si>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</si>
  <si>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</si>
  <si>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</si>
  <si>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</si>
  <si>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</si>
  <si>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</si>
  <si>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</si>
  <si>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</si>
  <si>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</si>
  <si>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</si>
  <si>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</si>
  <si>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</si>
  <si>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</si>
  <si>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</si>
  <si>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</si>
  <si>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</si>
  <si>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</si>
  <si>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</si>
  <si>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</si>
  <si>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</si>
  <si>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</si>
  <si>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</si>
  <si>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</si>
  <si>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</si>
  <si>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</si>
  <si>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</si>
  <si>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</si>
  <si>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</si>
  <si>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</si>
  <si>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</si>
  <si>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</si>
  <si>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</si>
  <si>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</si>
  <si>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</si>
  <si>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</si>
  <si>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</si>
  <si>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</si>
  <si>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</si>
  <si>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</si>
  <si>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</si>
  <si>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</si>
  <si>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</si>
  <si>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</si>
  <si>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</si>
  <si>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</si>
  <si>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</si>
  <si>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</si>
  <si>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</si>
  <si>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</si>
  <si>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</si>
  <si>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</si>
  <si>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</si>
  <si>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</si>
  <si>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</si>
  <si>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</si>
  <si>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</si>
  <si>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</si>
  <si>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</si>
  <si>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</si>
  <si>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</si>
  <si>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</si>
  <si>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</si>
  <si>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</si>
  <si>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</si>
  <si>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</si>
  <si>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</si>
  <si>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</si>
  <si>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</si>
  <si>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</si>
  <si>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</si>
  <si>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</si>
  <si>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</si>
  <si>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</si>
  <si>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</si>
  <si>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</si>
  <si>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</si>
  <si>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</si>
  <si>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</si>
  <si>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</si>
  <si>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</si>
  <si>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</si>
  <si>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</si>
  <si>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</si>
  <si>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</si>
  <si>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</si>
  <si>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</si>
  <si>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</si>
  <si>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</si>
  <si>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</si>
  <si>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</si>
  <si>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</si>
  <si>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</si>
  <si>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</si>
  <si>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</si>
  <si>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</si>
  <si>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</si>
  <si>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</si>
  <si>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</si>
  <si>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</si>
  <si>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</si>
  <si>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</si>
  <si>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</si>
  <si>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</si>
  <si>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</si>
  <si>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</si>
  <si>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</si>
  <si>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</si>
  <si>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</si>
  <si>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</si>
  <si>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</si>
  <si>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</si>
  <si>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</si>
  <si>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</si>
  <si>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</si>
  <si>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</si>
  <si>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</si>
  <si>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</si>
  <si>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</si>
  <si>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</si>
  <si>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</si>
  <si>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</si>
  <si>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</si>
  <si>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</si>
  <si>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</si>
  <si>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</si>
  <si>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</si>
  <si>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</si>
  <si>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</si>
  <si>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</si>
  <si>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</si>
  <si>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</si>
  <si>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</si>
  <si>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</si>
  <si>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</si>
  <si>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</si>
  <si>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</si>
  <si>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</si>
  <si>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</si>
  <si>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</si>
  <si>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</si>
  <si>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</si>
  <si>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</si>
  <si>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</si>
  <si>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</si>
  <si>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</si>
  <si>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</si>
  <si>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</si>
  <si>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</si>
  <si>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</si>
  <si>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</si>
  <si>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</si>
  <si>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</si>
  <si>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</si>
  <si>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</si>
  <si>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</si>
  <si>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</si>
  <si>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</si>
  <si>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</si>
  <si>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</si>
  <si>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</si>
  <si>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</si>
  <si>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</si>
  <si>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</si>
  <si>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</si>
  <si>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</si>
  <si>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</si>
  <si>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</si>
  <si>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</si>
  <si>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</si>
  <si>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</si>
  <si>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</si>
  <si>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</si>
  <si>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</si>
  <si>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</si>
  <si>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</si>
  <si>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</si>
  <si>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</si>
  <si>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</si>
  <si>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</si>
  <si>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</si>
  <si>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</si>
  <si>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</si>
  <si>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</si>
  <si>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</si>
  <si>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</si>
  <si>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</si>
  <si>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</si>
  <si>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</si>
  <si>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</si>
  <si>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</si>
  <si>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</si>
  <si>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</si>
  <si>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</si>
  <si>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</si>
  <si>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</si>
  <si>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</si>
  <si>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</si>
  <si>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</si>
  <si>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</si>
  <si>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</si>
  <si>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</si>
  <si>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</si>
  <si>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</si>
  <si>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</si>
  <si>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</si>
  <si>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</si>
  <si>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</si>
  <si>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</si>
  <si>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</si>
  <si>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</si>
  <si>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</si>
  <si>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</si>
  <si>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</si>
  <si>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</si>
  <si>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</si>
  <si>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</si>
  <si>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</si>
  <si>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</si>
  <si>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</si>
  <si>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</si>
  <si>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</si>
  <si>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</si>
  <si>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</si>
  <si>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</si>
  <si>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</si>
  <si>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</si>
  <si>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</si>
  <si>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</si>
  <si>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</si>
  <si>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</si>
  <si>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</si>
  <si>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</si>
  <si>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</si>
  <si>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</si>
  <si>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</si>
  <si>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</si>
  <si>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</si>
  <si>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</si>
  <si>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</si>
  <si>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</si>
  <si>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</si>
  <si>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</si>
  <si>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</si>
  <si>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</si>
  <si>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</si>
  <si>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</si>
  <si>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</si>
  <si>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</si>
  <si>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</si>
  <si>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</si>
  <si>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</si>
  <si>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</si>
  <si>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</si>
  <si>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</si>
  <si>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</si>
  <si>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</si>
  <si>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</si>
  <si>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</si>
  <si>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</si>
  <si>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</si>
  <si>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</si>
  <si>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</si>
  <si>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</si>
  <si>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</si>
  <si>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</si>
  <si>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</si>
  <si>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</si>
  <si>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</si>
  <si>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</si>
  <si>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</si>
  <si>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</si>
  <si>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</si>
  <si>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</si>
  <si>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</si>
  <si>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</si>
  <si>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</si>
  <si>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</si>
  <si>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</si>
  <si>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</si>
  <si>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</si>
  <si>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</si>
  <si>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</si>
  <si>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</si>
  <si>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</si>
  <si>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</si>
  <si>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</si>
  <si>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</si>
  <si>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</si>
  <si>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</si>
  <si>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</si>
  <si>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</si>
  <si>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</si>
  <si>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</si>
  <si>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</si>
  <si>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</si>
  <si>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</si>
  <si>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</si>
  <si>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</si>
  <si>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</si>
  <si>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</si>
  <si>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</si>
  <si>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</si>
  <si>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</si>
  <si>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</si>
  <si>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</si>
  <si>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</si>
  <si>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</si>
  <si>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</si>
  <si>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</si>
  <si>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</si>
  <si>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</si>
  <si>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</si>
  <si>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</si>
  <si>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</si>
  <si>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</si>
  <si>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</si>
  <si>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</si>
  <si>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</si>
  <si>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</si>
  <si>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</si>
  <si>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</si>
  <si>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</si>
  <si>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</si>
  <si>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</si>
  <si>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</si>
  <si>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</si>
  <si>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</si>
  <si>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</si>
  <si>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</si>
  <si>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</si>
  <si>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</si>
  <si>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</si>
  <si>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</si>
  <si>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</si>
  <si>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</si>
  <si>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</si>
  <si>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</si>
  <si>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</si>
  <si>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</si>
  <si>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</si>
  <si>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</si>
  <si>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</si>
  <si>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</si>
  <si>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</si>
  <si>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</si>
  <si>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</si>
  <si>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</si>
  <si>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</si>
  <si>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</si>
  <si>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</si>
  <si>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</si>
  <si>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</si>
  <si>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</si>
  <si>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</si>
  <si>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</si>
  <si>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</si>
  <si>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</si>
  <si>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</si>
  <si>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</si>
  <si>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</si>
  <si>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</si>
  <si>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</si>
  <si>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</si>
  <si>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</si>
  <si>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</si>
  <si>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</si>
  <si>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</si>
  <si>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</si>
  <si>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</si>
  <si>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</si>
  <si>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</si>
  <si>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</si>
  <si>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</si>
  <si>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</si>
  <si>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</si>
  <si>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</si>
  <si>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</si>
  <si>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</si>
  <si>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</si>
  <si>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</si>
  <si>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</si>
  <si>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</si>
  <si>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</si>
  <si>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</si>
  <si>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</si>
  <si>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</si>
  <si>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</si>
  <si>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</si>
  <si>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</si>
  <si>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</si>
  <si>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</si>
  <si>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</si>
  <si>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</si>
  <si>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</si>
  <si>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</si>
  <si>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</si>
  <si>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</si>
  <si>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</si>
  <si>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</si>
  <si>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</si>
  <si>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</si>
  <si>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</si>
  <si>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</si>
  <si>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</si>
  <si>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</si>
  <si>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</si>
  <si>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</si>
  <si>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</si>
  <si>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</si>
  <si>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</si>
  <si>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</si>
  <si>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</si>
  <si>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</si>
  <si>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</si>
  <si>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</si>
  <si>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</si>
  <si>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</si>
  <si>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</si>
  <si>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</si>
  <si>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</si>
  <si>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</si>
  <si>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</si>
  <si>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</si>
  <si>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</si>
  <si>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</si>
  <si>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</si>
  <si>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</si>
  <si>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</si>
  <si>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</si>
  <si>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</si>
  <si>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</si>
  <si>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</si>
  <si>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</si>
  <si>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</si>
  <si>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</si>
  <si>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</si>
  <si>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</si>
  <si>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</si>
  <si>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</si>
  <si>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</si>
  <si>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</si>
  <si>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</si>
  <si>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</si>
  <si>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</si>
  <si>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</si>
  <si>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</si>
  <si>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</si>
  <si>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</si>
  <si>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</si>
  <si>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</si>
  <si>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</si>
  <si>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</si>
  <si>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</si>
  <si>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</si>
  <si>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</si>
  <si>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</si>
  <si>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</si>
  <si>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</si>
  <si>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</si>
  <si>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</si>
  <si>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</si>
  <si>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</si>
  <si>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</si>
  <si>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</si>
  <si>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</si>
  <si>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</si>
  <si>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</si>
  <si>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</si>
  <si>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</si>
  <si>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</si>
  <si>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</si>
  <si>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</si>
  <si>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</si>
  <si>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</si>
  <si>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</si>
  <si>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</si>
  <si>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</si>
  <si>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</si>
  <si>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</si>
  <si>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</si>
  <si>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</si>
  <si>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</si>
  <si>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</si>
  <si>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</si>
  <si>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</si>
  <si>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</si>
  <si>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</si>
  <si>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</si>
  <si>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</si>
  <si>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</si>
  <si>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</si>
  <si>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</si>
  <si>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</si>
  <si>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</si>
  <si>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</si>
  <si>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</si>
  <si>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</si>
  <si>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</si>
  <si>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</si>
  <si>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</si>
  <si>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</si>
  <si>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</si>
  <si>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</si>
  <si>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</si>
  <si>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</si>
  <si>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</si>
  <si>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</si>
  <si>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</si>
  <si>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</si>
  <si>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</si>
  <si>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</si>
  <si>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</si>
  <si>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</si>
  <si>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</si>
  <si>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</si>
  <si>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</si>
  <si>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</si>
  <si>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</si>
  <si>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</si>
  <si>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</si>
  <si>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</si>
  <si>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</si>
  <si>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</si>
  <si>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</si>
  <si>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</si>
  <si>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</si>
  <si>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</si>
  <si>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</si>
  <si>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</si>
  <si>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</si>
  <si>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</si>
  <si>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</si>
  <si>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</si>
  <si>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</si>
  <si>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</si>
  <si>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</si>
  <si>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</si>
  <si>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</si>
  <si>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</si>
  <si>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[{"id": 9648, "name": "Mystery"}, {"id": 18, "name": "Drama"}, {"id": 53, "name": "Thriller"}]</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</si>
  <si>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</si>
  <si>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</si>
  <si>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</si>
  <si>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</si>
  <si>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</si>
  <si>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</si>
  <si>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</si>
  <si>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</si>
  <si>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</si>
  <si>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</si>
  <si>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</si>
  <si>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</si>
  <si>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</si>
  <si>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</si>
  <si>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</si>
  <si>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</si>
  <si>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</si>
  <si>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</si>
  <si>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</si>
  <si>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</si>
  <si>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</si>
  <si>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</si>
  <si>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</si>
  <si>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</si>
  <si>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</si>
  <si>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</si>
  <si>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</si>
  <si>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</si>
  <si>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</si>
  <si>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</si>
  <si>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</si>
  <si>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</si>
  <si>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</si>
  <si>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</si>
  <si>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</si>
  <si>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</si>
  <si>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</si>
  <si>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</si>
  <si>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</si>
  <si>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</si>
  <si>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</si>
  <si>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</si>
  <si>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</si>
  <si>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</si>
  <si>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</si>
  <si>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</si>
  <si>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</si>
  <si>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</si>
  <si>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</si>
  <si>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</si>
  <si>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</si>
  <si>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</si>
  <si>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</si>
  <si>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</si>
  <si>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</si>
  <si>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</si>
  <si>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</si>
  <si>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</si>
  <si>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</si>
  <si>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</si>
  <si>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</si>
  <si>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</si>
  <si>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</si>
  <si>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</si>
  <si>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</si>
  <si>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</si>
  <si>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</si>
  <si>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</si>
  <si>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</si>
  <si>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</si>
  <si>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</si>
  <si>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</si>
  <si>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</si>
  <si>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</si>
  <si>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</si>
  <si>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</si>
  <si>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</si>
  <si>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</si>
  <si>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</si>
  <si>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</si>
  <si>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</si>
  <si>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</si>
  <si>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</si>
  <si>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</si>
  <si>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</si>
  <si>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</si>
  <si>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</si>
  <si>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</si>
  <si>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</si>
  <si>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</si>
  <si>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</si>
  <si>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[{"name": "Halestorm entertainment", "id": 4003}]</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</si>
  <si>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</si>
  <si>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</si>
  <si>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</si>
  <si>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</si>
  <si>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</si>
  <si>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</si>
  <si>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</si>
  <si>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</si>
  <si>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</si>
  <si>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</si>
  <si>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</si>
  <si>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</si>
  <si>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</si>
  <si>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</si>
  <si>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</si>
  <si>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</si>
  <si>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</si>
  <si>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</si>
  <si>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</si>
  <si>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</si>
  <si>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</si>
  <si>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</si>
  <si>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</si>
  <si>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</si>
  <si>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</si>
  <si>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</si>
  <si>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</si>
  <si>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</si>
  <si>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</si>
  <si>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</si>
  <si>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</si>
  <si>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</si>
  <si>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</si>
  <si>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</si>
  <si>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</si>
  <si>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</si>
  <si>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</si>
  <si>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</si>
  <si>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</si>
  <si>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</si>
  <si>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</si>
  <si>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</si>
  <si>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</si>
  <si>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</si>
  <si>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</si>
  <si>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</si>
  <si>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</si>
  <si>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</si>
  <si>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</si>
  <si>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</si>
  <si>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http://girlsgonedeadmovie.com/</t>
  </si>
  <si>
    <t>Girls Gone Dead</t>
  </si>
  <si>
    <t>A group of six ex-high school cheerleaders are stalked by a killer with a medieval war hammer and battle axe during their first Spring Break from college.</t>
  </si>
  <si>
    <t>[{"name": "Spy Global Media", "id": 31296}]</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</si>
  <si>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</si>
  <si>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</si>
  <si>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</si>
  <si>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</si>
  <si>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</si>
  <si>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</si>
  <si>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</si>
  <si>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</si>
  <si>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</si>
  <si>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</si>
  <si>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</si>
  <si>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</si>
  <si>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</si>
  <si>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</si>
  <si>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</si>
  <si>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</si>
  <si>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</si>
  <si>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</si>
  <si>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</si>
  <si>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</si>
  <si>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</si>
  <si>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</si>
  <si>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</si>
  <si>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</si>
  <si>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</si>
  <si>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</si>
  <si>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</si>
  <si>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</si>
  <si>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</si>
  <si>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</si>
  <si>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</si>
  <si>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</si>
  <si>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</si>
  <si>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</si>
  <si>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</si>
  <si>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</si>
  <si>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</si>
  <si>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</si>
  <si>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</si>
  <si>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</si>
  <si>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</si>
  <si>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</si>
  <si>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</si>
  <si>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</si>
  <si>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</si>
  <si>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</si>
  <si>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</si>
  <si>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</si>
  <si>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</si>
  <si>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</si>
  <si>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</si>
  <si>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</si>
  <si>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</si>
  <si>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</si>
  <si>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</si>
  <si>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</si>
  <si>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</si>
  <si>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</si>
  <si>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</si>
  <si>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</si>
  <si>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</si>
  <si>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</si>
  <si>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</si>
  <si>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</si>
  <si>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</si>
  <si>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</si>
  <si>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</si>
  <si>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</si>
  <si>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</si>
  <si>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</si>
  <si>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</si>
  <si>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</si>
  <si>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</si>
  <si>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</si>
  <si>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</si>
  <si>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</si>
  <si>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</si>
  <si>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</si>
  <si>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</si>
  <si>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</si>
  <si>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</si>
  <si>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</si>
  <si>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</si>
  <si>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</si>
  <si>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</si>
  <si>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</si>
  <si>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</si>
  <si>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</si>
  <si>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</si>
  <si>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</si>
  <si>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</si>
  <si>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</si>
  <si>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</si>
  <si>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</si>
  <si>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</si>
  <si>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</si>
  <si>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</si>
  <si>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</si>
  <si>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</si>
  <si>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</si>
  <si>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</si>
  <si>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</si>
  <si>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</si>
  <si>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</si>
  <si>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</si>
  <si>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</si>
  <si>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</si>
  <si>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</si>
  <si>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</si>
  <si>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</si>
  <si>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</si>
  <si>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</si>
  <si>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</si>
  <si>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</si>
  <si>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</si>
  <si>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</si>
  <si>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</si>
  <si>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</si>
  <si>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</si>
  <si>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</si>
  <si>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</si>
  <si>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</si>
  <si>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</si>
  <si>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</si>
  <si>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</si>
  <si>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</si>
  <si>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</si>
  <si>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</si>
  <si>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</si>
  <si>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</si>
  <si>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</si>
  <si>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</si>
  <si>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</si>
  <si>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</si>
  <si>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</si>
  <si>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</si>
  <si>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</si>
  <si>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</si>
  <si>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</si>
  <si>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</si>
  <si>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</si>
  <si>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</si>
  <si>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</si>
  <si>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</si>
  <si>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</si>
  <si>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</si>
  <si>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</si>
  <si>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</si>
  <si>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</si>
  <si>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</si>
  <si>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</si>
  <si>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</si>
  <si>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</si>
  <si>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</si>
  <si>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</si>
  <si>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</si>
  <si>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</si>
  <si>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</si>
  <si>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</si>
  <si>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</si>
  <si>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</si>
  <si>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</si>
  <si>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</si>
  <si>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</si>
  <si>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</si>
  <si>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</si>
  <si>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</si>
  <si>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</si>
  <si>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</si>
  <si>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</si>
  <si>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</si>
  <si>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Amidst the Devil's Wings</t>
  </si>
  <si>
    <t>Prequel to "5th of a Degree."</t>
  </si>
  <si>
    <t>[{"name": "Daniel Columbie Films &amp; Productions", "id": 72267}]</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</si>
  <si>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</si>
  <si>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</si>
  <si>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</si>
  <si>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</si>
  <si>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</si>
  <si>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</si>
  <si>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</si>
  <si>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</si>
  <si>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</si>
  <si>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</si>
  <si>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</si>
  <si>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</si>
  <si>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</si>
  <si>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</si>
  <si>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</si>
  <si>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</si>
  <si>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</si>
  <si>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</si>
  <si>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</si>
  <si>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</si>
  <si>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</si>
  <si>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</si>
  <si>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</si>
  <si>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</si>
  <si>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</si>
  <si>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</si>
  <si>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</si>
  <si>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</si>
  <si>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</si>
  <si>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</si>
  <si>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</si>
  <si>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</si>
  <si>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</si>
  <si>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</si>
  <si>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</si>
  <si>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</si>
  <si>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</si>
  <si>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</si>
  <si>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</si>
  <si>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</si>
  <si>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</si>
  <si>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</si>
  <si>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</si>
  <si>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</si>
  <si>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</si>
  <si>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</si>
  <si>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</si>
  <si>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</si>
  <si>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</si>
  <si>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</si>
  <si>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</si>
  <si>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</si>
  <si>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</si>
  <si>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</si>
  <si>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</si>
  <si>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</si>
  <si>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</si>
  <si>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</si>
  <si>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</si>
  <si>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</si>
  <si>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</si>
  <si>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</si>
  <si>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</si>
  <si>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</si>
  <si>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</si>
  <si>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</si>
  <si>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</si>
  <si>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</si>
  <si>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</si>
  <si>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</si>
  <si>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</si>
  <si>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</si>
  <si>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</si>
  <si>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</si>
  <si>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</si>
  <si>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</si>
  <si>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</si>
  <si>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</si>
  <si>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</si>
  <si>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</si>
  <si>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</si>
  <si>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</si>
  <si>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</si>
  <si>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</si>
  <si>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</si>
  <si>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</si>
  <si>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</si>
  <si>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</si>
  <si>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</si>
  <si>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</si>
  <si>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</si>
  <si>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</si>
  <si>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</si>
  <si>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</si>
  <si>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</si>
  <si>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</si>
  <si>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</si>
  <si>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</si>
  <si>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</si>
  <si>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</si>
  <si>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</si>
  <si>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</si>
  <si>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</si>
  <si>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</si>
  <si>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</si>
  <si>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</si>
  <si>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</si>
  <si>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</si>
  <si>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</si>
  <si>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</si>
  <si>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</si>
  <si>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</si>
  <si>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</si>
  <si>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</si>
  <si>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</si>
  <si>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</si>
  <si>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</si>
  <si>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</si>
  <si>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</si>
  <si>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</si>
  <si>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</si>
  <si>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</si>
  <si>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</si>
  <si>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</si>
  <si>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</si>
  <si>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</si>
  <si>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</si>
  <si>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</si>
  <si>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</si>
  <si>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</si>
  <si>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</si>
  <si>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</si>
  <si>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</si>
  <si>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</si>
  <si>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</si>
  <si>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</si>
  <si>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</si>
  <si>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</si>
  <si>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</si>
  <si>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</si>
  <si>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</si>
  <si>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</si>
  <si>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</si>
  <si>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</si>
  <si>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</si>
  <si>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</si>
  <si>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</si>
  <si>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</si>
  <si>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</si>
  <si>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</si>
  <si>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</si>
  <si>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</si>
  <si>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</si>
  <si>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</si>
  <si>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</si>
  <si>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</si>
  <si>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</si>
  <si>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</si>
  <si>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</si>
  <si>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</si>
  <si>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</si>
  <si>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</si>
  <si>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</si>
  <si>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</si>
  <si>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</si>
  <si>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</si>
  <si>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</si>
  <si>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</si>
  <si>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</si>
  <si>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</si>
  <si>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</si>
  <si>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</si>
  <si>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</si>
  <si>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</si>
  <si>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</si>
  <si>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</si>
  <si>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</si>
  <si>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</si>
  <si>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</si>
  <si>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</si>
  <si>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</si>
  <si>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</si>
  <si>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</si>
  <si>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</si>
  <si>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</si>
  <si>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</si>
  <si>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</si>
  <si>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</si>
  <si>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</si>
  <si>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</si>
  <si>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</si>
  <si>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</si>
  <si>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</si>
  <si>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</si>
  <si>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</si>
  <si>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</si>
  <si>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</si>
  <si>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</si>
  <si>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</si>
  <si>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</si>
  <si>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</si>
  <si>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</si>
  <si>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</si>
  <si>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</si>
  <si>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</si>
  <si>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</si>
  <si>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</si>
  <si>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</si>
  <si>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</si>
  <si>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</si>
  <si>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</si>
  <si>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</si>
  <si>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</si>
  <si>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</si>
  <si>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</si>
  <si>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</si>
  <si>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</si>
  <si>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</si>
  <si>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</si>
  <si>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</si>
  <si>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</si>
  <si>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</si>
  <si>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</si>
  <si>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</si>
  <si>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</si>
  <si>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</si>
  <si>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</si>
  <si>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</si>
  <si>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</si>
  <si>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</si>
  <si>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</si>
  <si>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</si>
  <si>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</si>
  <si>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</si>
  <si>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</si>
  <si>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</si>
  <si>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</si>
  <si>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</si>
  <si>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</si>
  <si>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</si>
  <si>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</si>
  <si>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</si>
  <si>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</si>
  <si>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</si>
  <si>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</si>
  <si>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</si>
  <si>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</si>
  <si>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</si>
  <si>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</si>
  <si>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</si>
  <si>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</si>
  <si>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</si>
  <si>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</si>
  <si>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</si>
  <si>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</si>
  <si>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</si>
  <si>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</si>
  <si>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</si>
  <si>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</si>
  <si>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</si>
  <si>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</si>
  <si>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</si>
  <si>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</si>
  <si>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</si>
  <si>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</si>
  <si>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</si>
  <si>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</si>
  <si>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</si>
  <si>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</si>
  <si>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</si>
  <si>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</si>
  <si>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</si>
  <si>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</si>
  <si>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</si>
  <si>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</si>
  <si>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</si>
  <si>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</si>
  <si>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</si>
  <si>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</si>
  <si>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</si>
  <si>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</si>
  <si>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</si>
  <si>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</si>
  <si>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</si>
  <si>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</si>
  <si>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</si>
  <si>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</si>
  <si>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</si>
  <si>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</si>
  <si>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</si>
  <si>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</si>
  <si>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</si>
  <si>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</si>
  <si>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</si>
  <si>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</si>
  <si>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</si>
  <si>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</si>
  <si>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</si>
  <si>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</si>
  <si>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</si>
  <si>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</si>
  <si>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</si>
  <si>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</si>
  <si>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</si>
  <si>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</si>
  <si>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</si>
  <si>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</si>
  <si>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</si>
  <si>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</si>
  <si>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</si>
  <si>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</si>
  <si>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</si>
  <si>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</si>
  <si>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</si>
  <si>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</si>
  <si>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</si>
  <si>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</si>
  <si>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</si>
  <si>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</si>
  <si>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</si>
  <si>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</si>
  <si>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</si>
  <si>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</si>
  <si>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</si>
  <si>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</si>
  <si>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</si>
  <si>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</si>
  <si>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</si>
  <si>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</si>
  <si>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</si>
  <si>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</si>
  <si>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</si>
  <si>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</si>
  <si>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</si>
  <si>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</si>
  <si>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</si>
  <si>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</si>
  <si>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</si>
  <si>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</si>
  <si>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</si>
  <si>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</si>
  <si>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</si>
  <si>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</si>
  <si>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</si>
  <si>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</si>
  <si>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</si>
  <si>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</si>
  <si>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</si>
  <si>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</si>
  <si>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</si>
  <si>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</si>
  <si>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</si>
  <si>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</si>
  <si>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</si>
  <si>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</si>
  <si>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</si>
  <si>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</si>
  <si>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</si>
  <si>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</si>
  <si>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</si>
  <si>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</si>
  <si>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</si>
  <si>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</si>
  <si>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</si>
  <si>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</si>
  <si>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</si>
  <si>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</si>
  <si>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</si>
  <si>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</si>
  <si>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</si>
  <si>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</si>
  <si>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</si>
  <si>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</si>
  <si>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</si>
  <si>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</si>
  <si>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</si>
  <si>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</si>
  <si>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</si>
  <si>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</si>
  <si>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</si>
  <si>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</si>
  <si>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</si>
  <si>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</si>
  <si>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</si>
  <si>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</si>
  <si>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</si>
  <si>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</si>
  <si>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</si>
  <si>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</si>
  <si>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</si>
  <si>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</si>
  <si>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</si>
  <si>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</si>
  <si>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</si>
  <si>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</si>
  <si>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</si>
  <si>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</si>
  <si>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</si>
  <si>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</si>
  <si>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</si>
  <si>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</si>
  <si>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</si>
  <si>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</si>
  <si>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</si>
  <si>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</si>
  <si>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</si>
  <si>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original_language_en</t>
  </si>
  <si>
    <t>num_prod_countries</t>
  </si>
  <si>
    <t>num_spoken_languages</t>
  </si>
  <si>
    <t>transzformálva, hogy belemehessen</t>
  </si>
  <si>
    <t>filterezni kell</t>
  </si>
  <si>
    <t>belemehet a modellbe úgy ahogy van magyarázóváltozóként</t>
  </si>
  <si>
    <t>id/label</t>
  </si>
  <si>
    <t>nem kell</t>
  </si>
  <si>
    <t>Warner bros</t>
  </si>
  <si>
    <t>20 th century fox</t>
  </si>
  <si>
    <t>universal pictures</t>
  </si>
  <si>
    <t>sony pictures</t>
  </si>
  <si>
    <t>walt disney studios</t>
  </si>
  <si>
    <t>STUDIO NAME</t>
  </si>
  <si>
    <t>ID</t>
  </si>
  <si>
    <t>nincs</t>
  </si>
  <si>
    <t>van</t>
  </si>
  <si>
    <t xml:space="preserve">"id": </t>
  </si>
  <si>
    <t>paramount pictures</t>
  </si>
  <si>
    <t>count</t>
  </si>
  <si>
    <t>mennyien voltak benne?</t>
  </si>
  <si>
    <t>"id": 6194}</t>
  </si>
  <si>
    <t>"id": 306}</t>
  </si>
  <si>
    <t>"id": 4}</t>
  </si>
  <si>
    <t>"id": 33}</t>
  </si>
  <si>
    <t>"id": 2251}</t>
  </si>
  <si>
    <t>"id": 2}</t>
  </si>
  <si>
    <t>sum</t>
  </si>
  <si>
    <t>num_of_bigsix</t>
  </si>
  <si>
    <t>Animation</t>
  </si>
  <si>
    <t>Live</t>
  </si>
  <si>
    <t>Animation/Live</t>
  </si>
  <si>
    <t>Action</t>
  </si>
  <si>
    <t>not</t>
  </si>
  <si>
    <t>Action/not</t>
  </si>
  <si>
    <t>Comedy/not</t>
  </si>
  <si>
    <t>Action-not</t>
  </si>
  <si>
    <t>Action-Comedy</t>
  </si>
  <si>
    <t>not-Comedy</t>
  </si>
  <si>
    <t>not-not</t>
  </si>
  <si>
    <t>Family</t>
  </si>
  <si>
    <t>ok</t>
  </si>
  <si>
    <t>Science Fiction</t>
  </si>
  <si>
    <t>Drama</t>
  </si>
  <si>
    <t>Drama/not</t>
  </si>
  <si>
    <t>Fantasy</t>
  </si>
  <si>
    <t>Adventure</t>
  </si>
  <si>
    <t>Thriller</t>
  </si>
  <si>
    <t>Horror</t>
  </si>
  <si>
    <t>Romance</t>
  </si>
  <si>
    <t>Thriller/not</t>
  </si>
  <si>
    <t>actioncomedy</t>
  </si>
  <si>
    <t>dramacomedy</t>
  </si>
  <si>
    <t>Drama-not</t>
  </si>
  <si>
    <t>Drama-Comedy</t>
  </si>
  <si>
    <t>actiondrama</t>
  </si>
  <si>
    <t>Action-Drama</t>
  </si>
  <si>
    <t>not-Drama</t>
  </si>
  <si>
    <t>Category</t>
  </si>
  <si>
    <t>elég megkülönböztető-e?</t>
  </si>
  <si>
    <t>filtered_db_1</t>
  </si>
  <si>
    <t>filtered_db_2</t>
  </si>
  <si>
    <t>n</t>
  </si>
  <si>
    <t>az üres rekordokat tartalmazó sorok</t>
  </si>
  <si>
    <t>kiszedve</t>
  </si>
  <si>
    <t>Mixed category</t>
  </si>
  <si>
    <t>transzformálni kell még, hogy belemehessen</t>
  </si>
  <si>
    <t>hány film?</t>
  </si>
  <si>
    <t>filtered_db_1 + 0 revenue VAGY 0 budget VAGY 0 vote</t>
  </si>
  <si>
    <t>data</t>
  </si>
  <si>
    <t>&lt;=2016 year</t>
  </si>
  <si>
    <t>database as of / reference date</t>
  </si>
  <si>
    <t>age</t>
  </si>
  <si>
    <t>action_comedy</t>
  </si>
  <si>
    <t>drama_comedy</t>
  </si>
  <si>
    <t>action_drama</t>
  </si>
  <si>
    <t>Magyarázóváltozók</t>
  </si>
  <si>
    <t>Elnevezés</t>
  </si>
  <si>
    <t>Jelentés/magyarázat</t>
  </si>
  <si>
    <t>num_bigsix</t>
  </si>
  <si>
    <t>filmcím (eredeti nyelven)</t>
  </si>
  <si>
    <t>bevétel (USD, bruttó, 2010-es árfolyamon inflációval korrigálva)</t>
  </si>
  <si>
    <t>költségvetés (USD, bruttó, 2010-es árfolyamon inflációval korrigálva)</t>
  </si>
  <si>
    <t>játékidő (perc)</t>
  </si>
  <si>
    <t>átlagos IMDB pontszám (1-10 skálán)</t>
  </si>
  <si>
    <t>eredeti nyelv angol</t>
  </si>
  <si>
    <t>a filmben szereplő országok (db)</t>
  </si>
  <si>
    <t>a filmben felhangzó nyelvek (db)</t>
  </si>
  <si>
    <t>akció</t>
  </si>
  <si>
    <t>vígjáték</t>
  </si>
  <si>
    <t>dráma</t>
  </si>
  <si>
    <t>thriller</t>
  </si>
  <si>
    <t>animációs (vagy élő szereplős)</t>
  </si>
  <si>
    <t>akció-vígjáték</t>
  </si>
  <si>
    <t>dráma-vígjáték</t>
  </si>
  <si>
    <t>akció-dráma</t>
  </si>
  <si>
    <t>a film kora években (a referencidátumhoz viszonyítva - 2017/09/28)</t>
  </si>
  <si>
    <t>IMDB által számolt népszerűségi érték (felhasználói aktivitás alapján)</t>
  </si>
  <si>
    <t>IMDB szavazatok (db)</t>
  </si>
  <si>
    <t>action</t>
  </si>
  <si>
    <t>comedy</t>
  </si>
  <si>
    <t>drama</t>
  </si>
  <si>
    <t>animation</t>
  </si>
  <si>
    <t>a 'Big Six'-be tartozó producer vállalatok száma</t>
  </si>
  <si>
    <t>*</t>
  </si>
  <si>
    <t>**</t>
  </si>
  <si>
    <t>*/**       nem fog mind kelleni - sima kategóriából (*) és mix-ből (**) is csak 1-1</t>
  </si>
  <si>
    <t>walt_disney</t>
  </si>
  <si>
    <t>KLASZ</t>
  </si>
  <si>
    <t>Sorcímkék</t>
  </si>
  <si>
    <t>Végösszeg</t>
  </si>
  <si>
    <t>Oszlopcímkék</t>
  </si>
  <si>
    <t>Mennyiség / title</t>
  </si>
  <si>
    <t>AnimationHAMIS</t>
  </si>
  <si>
    <t>AnimationIGAZ</t>
  </si>
  <si>
    <t>LiveHAMIS</t>
  </si>
  <si>
    <t>LiveIGAZ</t>
  </si>
  <si>
    <t>animated action</t>
  </si>
  <si>
    <t>animated non-action</t>
  </si>
  <si>
    <t>live action</t>
  </si>
  <si>
    <t>live non-action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</si>
</sst>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F_t_-;\-* #,##0.00\ _F_t_-;_-* &quot;-&quot;??\ _F_t_-;_-@_-"/>
    <numFmt numFmtId="164" formatCode="_-* #,##0\ _F_t_-;\-* #,##0\ _F_t_-;_-* &quot;-&quot;??\ _F_t_-;_-@_-"/>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9"/>
      <color theme="1"/>
      <name val="Calibri"/>
      <family val="2"/>
      <scheme val="minor"/>
    </font>
    <font>
      <b/>
      <sz val="18"/>
      <color theme="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
      <patternFill patternType="solid">
        <fgColor rgb="FFFF0000"/>
        <bgColor indexed="64"/>
      </patternFill>
    </fill>
    <fill>
      <patternFill patternType="solid">
        <fgColor rgb="FFFFFED2"/>
        <bgColor indexed="64"/>
      </patternFill>
    </fill>
    <fill>
      <patternFill patternType="solid">
        <fgColor rgb="FF87FF73"/>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FFFF00"/>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14" fontId="0" fillId="0" borderId="0" xfId="0" applyNumberFormat="1"/>
    <xf numFmtId="20" fontId="0" fillId="0" borderId="0" xfId="0" applyNumberFormat="1"/>
    <xf numFmtId="0" fontId="0" fillId="33" borderId="0" xfId="0" applyFill="1"/>
    <xf numFmtId="0" fontId="0" fillId="34" borderId="0" xfId="0" applyFill="1"/>
    <xf numFmtId="0" fontId="0" fillId="36" borderId="0" xfId="0" applyFill="1"/>
    <xf numFmtId="1" fontId="0" fillId="0" borderId="0" xfId="0" applyNumberFormat="1"/>
    <xf numFmtId="0" fontId="0" fillId="37" borderId="0" xfId="0" applyFill="1"/>
    <xf numFmtId="0" fontId="0" fillId="38" borderId="0" xfId="0" applyFill="1"/>
    <xf numFmtId="0" fontId="0" fillId="38" borderId="10" xfId="0" applyFill="1" applyBorder="1"/>
    <xf numFmtId="0" fontId="0" fillId="35" borderId="10" xfId="0" applyFill="1" applyBorder="1"/>
    <xf numFmtId="0" fontId="0" fillId="37" borderId="10" xfId="0" applyFill="1" applyBorder="1"/>
    <xf numFmtId="0" fontId="0" fillId="33" borderId="10" xfId="0" applyFill="1" applyBorder="1"/>
    <xf numFmtId="0" fontId="18" fillId="36" borderId="10" xfId="0" applyFont="1" applyFill="1" applyBorder="1"/>
    <xf numFmtId="0" fontId="0" fillId="0" borderId="10" xfId="0" applyBorder="1"/>
    <xf numFmtId="0" fontId="0" fillId="39" borderId="10" xfId="0" applyFill="1" applyBorder="1"/>
    <xf numFmtId="0" fontId="0" fillId="39" borderId="10" xfId="0" applyFill="1" applyBorder="1" applyAlignment="1">
      <alignment horizontal="center"/>
    </xf>
    <xf numFmtId="0" fontId="0" fillId="39" borderId="10" xfId="0" applyFill="1" applyBorder="1" applyAlignment="1">
      <alignment horizontal="center" vertical="center"/>
    </xf>
    <xf numFmtId="0" fontId="0" fillId="39" borderId="10" xfId="0" applyFill="1" applyBorder="1" applyAlignment="1">
      <alignment vertical="center" wrapText="1"/>
    </xf>
    <xf numFmtId="0" fontId="19" fillId="0" borderId="10" xfId="0" applyFont="1" applyBorder="1" applyAlignment="1">
      <alignment vertical="center" wrapText="1"/>
    </xf>
    <xf numFmtId="14" fontId="0" fillId="0" borderId="10" xfId="0" applyNumberFormat="1" applyBorder="1" applyAlignment="1">
      <alignment horizontal="center"/>
    </xf>
    <xf numFmtId="0" fontId="0" fillId="40" borderId="10" xfId="0" applyFill="1" applyBorder="1"/>
    <xf numFmtId="0" fontId="0" fillId="41" borderId="10" xfId="0" applyFill="1" applyBorder="1" applyAlignment="1">
      <alignment horizontal="center"/>
    </xf>
    <xf numFmtId="0" fontId="0" fillId="42" borderId="10" xfId="0" applyFill="1" applyBorder="1" applyAlignment="1">
      <alignment horizontal="center"/>
    </xf>
    <xf numFmtId="0" fontId="0" fillId="39" borderId="10" xfId="0" applyFont="1" applyFill="1" applyBorder="1" applyAlignment="1">
      <alignment vertical="center" wrapText="1"/>
    </xf>
    <xf numFmtId="14" fontId="0" fillId="0" borderId="10" xfId="0" applyNumberFormat="1" applyBorder="1" applyAlignment="1">
      <alignment vertical="center"/>
    </xf>
    <xf numFmtId="2" fontId="0" fillId="0" borderId="0" xfId="0" applyNumberFormat="1"/>
    <xf numFmtId="0" fontId="16" fillId="43" borderId="10" xfId="0" applyFont="1" applyFill="1" applyBorder="1"/>
    <xf numFmtId="0" fontId="0" fillId="0" borderId="10" xfId="0" applyFill="1" applyBorder="1"/>
    <xf numFmtId="0" fontId="0" fillId="0" borderId="0" xfId="0" applyFont="1" applyAlignment="1">
      <alignment horizontal="center"/>
    </xf>
    <xf numFmtId="0" fontId="0" fillId="44" borderId="10" xfId="0" applyFill="1" applyBorder="1"/>
    <xf numFmtId="0" fontId="14" fillId="38" borderId="0" xfId="0" applyFont="1" applyFill="1"/>
    <xf numFmtId="0" fontId="0" fillId="0" borderId="0" xfId="0" pivotButton="1"/>
    <xf numFmtId="0" fontId="0" fillId="0" borderId="0" xfId="0" applyAlignment="1">
      <alignment horizontal="left"/>
    </xf>
    <xf numFmtId="0" fontId="16" fillId="45" borderId="12" xfId="0" applyFont="1" applyFill="1" applyBorder="1" applyAlignment="1">
      <alignment horizontal="left"/>
    </xf>
    <xf numFmtId="0" fontId="0" fillId="0" borderId="0" xfId="0" applyNumberFormat="1"/>
    <xf numFmtId="0" fontId="16" fillId="45" borderId="11" xfId="0" applyFont="1" applyFill="1" applyBorder="1"/>
    <xf numFmtId="0" fontId="16" fillId="45" borderId="12" xfId="0" applyNumberFormat="1" applyFont="1" applyFill="1" applyBorder="1"/>
    <xf numFmtId="0" fontId="16" fillId="45" borderId="0" xfId="0" applyFont="1" applyFill="1"/>
    <xf numFmtId="164" fontId="0" fillId="0" borderId="0" xfId="42" applyNumberFormat="1" applyFont="1"/>
    <xf numFmtId="0" fontId="0" fillId="33" borderId="0" xfId="0" applyNumberFormat="1" applyFill="1"/>
    <xf numFmtId="0" fontId="16" fillId="46" borderId="11" xfId="0" applyFont="1" applyFill="1" applyBorder="1"/>
    <xf numFmtId="9" fontId="0" fillId="0" borderId="0" xfId="43" applyFont="1"/>
    <xf numFmtId="0" fontId="0" fillId="39" borderId="10" xfId="0" applyFill="1" applyBorder="1" applyAlignment="1">
      <alignment horizontal="center" vertical="center"/>
    </xf>
    <xf numFmtId="0" fontId="0" fillId="39" borderId="10" xfId="0" applyFill="1" applyBorder="1" applyAlignment="1">
      <alignment horizontal="center"/>
    </xf>
    <xf numFmtId="0" fontId="20" fillId="39" borderId="10" xfId="0" applyFont="1" applyFill="1" applyBorder="1" applyAlignment="1">
      <alignment horizontal="center" vertical="center"/>
    </xf>
  </cellXfs>
  <cellStyles count="44">
    <cellStyle name="1. jelölőszín" xfId="18" builtinId="29" customBuiltin="1"/>
    <cellStyle name="2. jelölőszín" xfId="22" builtinId="33" customBuiltin="1"/>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3. jelölőszín" xfId="26" builtinId="37" customBuiltin="1"/>
    <cellStyle name="4. jelölőszín" xfId="30" builtinId="41"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5. jelölőszín" xfId="34" builtinId="45" customBuiltin="1"/>
    <cellStyle name="6. jelölőszín" xfId="38" builtinId="49"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Ezres" xfId="42" builtinId="3"/>
    <cellStyle name="Figyelmeztetés" xfId="14" builtinId="11" customBuiltin="1"/>
    <cellStyle name="Hivatkozott cella" xfId="12" builtinId="24" customBuiltin="1"/>
    <cellStyle name="Jegyzet" xfId="15" builtinId="10"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 name="Százalék" xfId="43" builtinId="5"/>
  </cellStyles>
  <dxfs count="0"/>
  <tableStyles count="0" defaultTableStyle="TableStyleMedium2" defaultPivotStyle="PivotStyleLight16"/>
  <colors>
    <mruColors>
      <color rgb="FFFFFED2"/>
      <color rgb="FF87FF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uhász Kristóf" refreshedDate="43420.728889004633" createdVersion="5" refreshedVersion="5" minRefreshableVersion="3" recordCount="77">
  <cacheSource type="worksheet">
    <worksheetSource ref="A1:U78" sheet="filtered_waltd"/>
  </cacheSource>
  <cacheFields count="21">
    <cacheField name="title" numFmtId="0">
      <sharedItems count="77">
        <s v="Pirates of the Caribbean: The Curse of the Black Pearl"/>
        <s v="Big Hero 6"/>
        <s v="Frozen"/>
        <s v="Pirates of the Caribbean: At World's End"/>
        <s v="Pirates of the Caribbean: On Stranger Tides"/>
        <s v="Tomorrowland"/>
        <s v="Inside Out"/>
        <s v="Brave"/>
        <s v="Maleficent"/>
        <s v="Monsters, Inc."/>
        <s v="Cinderella"/>
        <s v="The Jungle Book"/>
        <s v="Aladdin"/>
        <s v="The Lion King"/>
        <s v="Monsters University"/>
        <s v="A Bug's Life"/>
        <s v="Alice in Wonderland"/>
        <s v="TRON: Legacy"/>
        <s v="Mulan"/>
        <s v="WALLÂ·E"/>
        <s v="Into the Woods"/>
        <s v="Ratatouille"/>
        <s v="Prince of Persia: The Sands of Time"/>
        <s v="Toy Story 3"/>
        <s v="Alice Through the Looking Glass"/>
        <s v="Lilo &amp; Stitch"/>
        <s v="The Good Dinosaur"/>
        <s v="The Emperor's New Groove"/>
        <s v="The Lone Ranger"/>
        <s v="Tangled"/>
        <s v="Chicken Little"/>
        <s v="Pocahontas"/>
        <s v="Oz: The Great and Powerful"/>
        <s v="John Carter"/>
        <s v="The Princess Diaries"/>
        <s v="Treasure Planet"/>
        <s v="The Sorcerer's Apprentice"/>
        <s v="Fantasia"/>
        <s v="Pete's Dragon"/>
        <s v="The Princess Diaries 2: Royal Engagement"/>
        <s v="Enchanted"/>
        <s v="The Finest Hours"/>
        <s v="G-Force"/>
        <s v="Dinosaur"/>
        <s v="Remember the Titans"/>
        <s v="Eight Below"/>
        <s v="Race to Witch Mountain"/>
        <s v="Bedtime Stories"/>
        <s v="Alexander and the Terrible, Horrible, No Good, Very Bad Day"/>
        <s v="The Game Plan"/>
        <s v="Winnie the Pooh"/>
        <s v="Hocus Pocus"/>
        <s v="The Kid"/>
        <s v="Million Dollar Arm"/>
        <s v="The Muppets"/>
        <s v="The Haunted Mansion"/>
        <s v="The Santa Clause"/>
        <s v="The Santa Clause 2"/>
        <s v="Fantasia 2000"/>
        <s v="Hannah Montana: The Movie"/>
        <s v="White Fang"/>
        <s v="Beverly Hills Chihuahua"/>
        <s v="Herbie Fully Loaded"/>
        <s v="The Lizzie McGuire Movie"/>
        <s v="Prom"/>
        <s v="Flubber"/>
        <s v="The Rookie"/>
        <s v="Air Bud"/>
        <s v="Sky High"/>
        <s v="102 Dalmatians"/>
        <s v="The Tigger Movie"/>
        <s v="Secretariat"/>
        <s v="The Greatest Game Ever Played"/>
        <s v="Confessions of a Teenage Drama Queen"/>
        <s v="My Favorite Martian"/>
        <s v="The Shaggy Dog"/>
        <s v="Max Keeble's Big Move"/>
      </sharedItems>
    </cacheField>
    <cacheField name="budget" numFmtId="0">
      <sharedItems containsSemiMixedTypes="0" containsString="0" containsNumber="1" containsInteger="1" minValue="2280000" maxValue="380000000"/>
    </cacheField>
    <cacheField name="revenue" numFmtId="0">
      <sharedItems containsSemiMixedTypes="0" containsString="0" containsNumber="1" containsInteger="1" minValue="10130000" maxValue="1274219009"/>
    </cacheField>
    <cacheField name="popularity" numFmtId="0">
      <sharedItems containsSemiMixedTypes="0" containsString="0" containsNumber="1" minValue="1.0818220000000001" maxValue="271.97288900000001"/>
    </cacheField>
    <cacheField name="runtime" numFmtId="0">
      <sharedItems containsSemiMixedTypes="0" containsString="0" containsNumber="1" containsInteger="1" minValue="63" maxValue="169"/>
    </cacheField>
    <cacheField name="vote_average" numFmtId="0">
      <sharedItems containsSemiMixedTypes="0" containsString="0" containsNumber="1" minValue="4.5" maxValue="8"/>
    </cacheField>
    <cacheField name="vote_count" numFmtId="0">
      <sharedItems containsSemiMixedTypes="0" containsString="0" containsNumber="1" containsInteger="1" minValue="33" maxValue="6985"/>
    </cacheField>
    <cacheField name="age" numFmtId="2">
      <sharedItems containsSemiMixedTypes="0" containsString="0" containsNumber="1" minValue="1.1342465753424658" maxValue="76.92602739726027"/>
    </cacheField>
    <cacheField name="original_language_en" numFmtId="1">
      <sharedItems containsSemiMixedTypes="0" containsString="0" containsNumber="1" containsInteger="1" minValue="1" maxValue="1"/>
    </cacheField>
    <cacheField name="num_prod_countries" numFmtId="0">
      <sharedItems containsSemiMixedTypes="0" containsString="0" containsNumber="1" containsInteger="1" minValue="1" maxValue="2"/>
    </cacheField>
    <cacheField name="num_spoken_languages" numFmtId="0">
      <sharedItems containsSemiMixedTypes="0" containsString="0" containsNumber="1" containsInteger="1" minValue="1" maxValue="2"/>
    </cacheField>
    <cacheField name="num_bigsix" numFmtId="0">
      <sharedItems containsSemiMixedTypes="0" containsString="0" containsNumber="1" containsInteger="1" minValue="1" maxValue="1"/>
    </cacheField>
    <cacheField name="animation" numFmtId="0">
      <sharedItems count="2">
        <s v="Live"/>
        <s v="Animation"/>
      </sharedItems>
    </cacheField>
    <cacheField name="action" numFmtId="0">
      <sharedItems count="2">
        <s v="Action"/>
        <s v="not"/>
      </sharedItems>
    </cacheField>
    <cacheField name="comedy" numFmtId="0">
      <sharedItems count="2">
        <s v="not"/>
        <s v="Comedy"/>
      </sharedItems>
    </cacheField>
    <cacheField name="drama" numFmtId="0">
      <sharedItems/>
    </cacheField>
    <cacheField name="thriller" numFmtId="0">
      <sharedItems/>
    </cacheField>
    <cacheField name="action_comedy" numFmtId="0">
      <sharedItems/>
    </cacheField>
    <cacheField name="drama_comedy" numFmtId="0">
      <sharedItems count="4">
        <s v="not-not"/>
        <s v="not-Comedy"/>
        <s v="Drama-Comedy"/>
        <s v="Drama-not"/>
      </sharedItems>
    </cacheField>
    <cacheField name="action_drama" numFmtId="0">
      <sharedItems count="4">
        <s v="Action-not"/>
        <s v="not-not"/>
        <s v="not-Drama"/>
        <s v="Action-Drama"/>
      </sharedItems>
    </cacheField>
    <cacheField name="KLASZ" numFmtId="0">
      <sharedItems containsSemiMixedTypes="0" containsString="0" containsNumber="1" containsInteger="1" minValue="1" maxValue="4" count="4">
        <n v="4"/>
        <n v="3"/>
        <n v="2"/>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uhász Kristóf" refreshedDate="43420.773119212965" createdVersion="5" refreshedVersion="5" minRefreshableVersion="3" recordCount="77">
  <cacheSource type="worksheet">
    <worksheetSource ref="A1:U78" sheet="filtered_waltd"/>
  </cacheSource>
  <cacheFields count="23">
    <cacheField name="title" numFmtId="0">
      <sharedItems/>
    </cacheField>
    <cacheField name="budget" numFmtId="0">
      <sharedItems containsSemiMixedTypes="0" containsString="0" containsNumber="1" containsInteger="1" minValue="2280000" maxValue="380000000"/>
    </cacheField>
    <cacheField name="revenue" numFmtId="0">
      <sharedItems containsSemiMixedTypes="0" containsString="0" containsNumber="1" containsInteger="1" minValue="10130000" maxValue="1274219009"/>
    </cacheField>
    <cacheField name="popularity" numFmtId="0">
      <sharedItems containsSemiMixedTypes="0" containsString="0" containsNumber="1" minValue="1.0818220000000001" maxValue="271.97288900000001"/>
    </cacheField>
    <cacheField name="runtime" numFmtId="0">
      <sharedItems containsSemiMixedTypes="0" containsString="0" containsNumber="1" containsInteger="1" minValue="63" maxValue="169"/>
    </cacheField>
    <cacheField name="vote_average" numFmtId="0">
      <sharedItems containsSemiMixedTypes="0" containsString="0" containsNumber="1" minValue="4.5" maxValue="8"/>
    </cacheField>
    <cacheField name="vote_count" numFmtId="0">
      <sharedItems containsSemiMixedTypes="0" containsString="0" containsNumber="1" containsInteger="1" minValue="33" maxValue="6985"/>
    </cacheField>
    <cacheField name="age" numFmtId="2">
      <sharedItems containsSemiMixedTypes="0" containsString="0" containsNumber="1" minValue="1.1342465753424658" maxValue="76.92602739726027"/>
    </cacheField>
    <cacheField name="original_language_en" numFmtId="1">
      <sharedItems containsSemiMixedTypes="0" containsString="0" containsNumber="1" containsInteger="1" minValue="1" maxValue="1" count="1">
        <n v="1"/>
      </sharedItems>
    </cacheField>
    <cacheField name="num_prod_countries" numFmtId="0">
      <sharedItems containsSemiMixedTypes="0" containsString="0" containsNumber="1" containsInteger="1" minValue="1" maxValue="2" count="2">
        <n v="1"/>
        <n v="2"/>
      </sharedItems>
    </cacheField>
    <cacheField name="num_spoken_languages" numFmtId="0">
      <sharedItems containsSemiMixedTypes="0" containsString="0" containsNumber="1" containsInteger="1" minValue="1" maxValue="2"/>
    </cacheField>
    <cacheField name="num_bigsix" numFmtId="0">
      <sharedItems containsSemiMixedTypes="0" containsString="0" containsNumber="1" containsInteger="1" minValue="1" maxValue="1"/>
    </cacheField>
    <cacheField name="animation" numFmtId="0">
      <sharedItems count="2">
        <s v="Live"/>
        <s v="Animation"/>
      </sharedItems>
    </cacheField>
    <cacheField name="action" numFmtId="0">
      <sharedItems count="2">
        <s v="Action"/>
        <s v="not"/>
      </sharedItems>
    </cacheField>
    <cacheField name="comedy" numFmtId="0">
      <sharedItems count="2">
        <s v="not"/>
        <s v="Comedy"/>
      </sharedItems>
    </cacheField>
    <cacheField name="drama" numFmtId="0">
      <sharedItems count="2">
        <s v="not"/>
        <s v="Drama"/>
      </sharedItems>
    </cacheField>
    <cacheField name="thriller" numFmtId="0">
      <sharedItems count="2">
        <s v="not"/>
        <s v="Thriller"/>
      </sharedItems>
    </cacheField>
    <cacheField name="action_comedy" numFmtId="0">
      <sharedItems count="4">
        <s v="Action-not"/>
        <s v="Action-Comedy"/>
        <s v="not-not"/>
        <s v="not-Comedy"/>
      </sharedItems>
    </cacheField>
    <cacheField name="drama_comedy" numFmtId="0">
      <sharedItems/>
    </cacheField>
    <cacheField name="action_drama" numFmtId="0">
      <sharedItems count="4">
        <s v="Action-not"/>
        <s v="not-not"/>
        <s v="not-Drama"/>
        <s v="Action-Drama"/>
      </sharedItems>
    </cacheField>
    <cacheField name="KLASZ" numFmtId="0">
      <sharedItems containsSemiMixedTypes="0" containsString="0" containsNumber="1" containsInteger="1" minValue="1" maxValue="4" count="4">
        <n v="4"/>
        <n v="3"/>
        <n v="2"/>
        <n v="1"/>
      </sharedItems>
    </cacheField>
    <cacheField name="profit" numFmtId="9">
      <sharedItems/>
    </cacheField>
    <cacheField name="na" numFmtId="0">
      <sharedItems count="4">
        <s v="LiveIGAZ"/>
        <s v="AnimationIGAZ"/>
        <s v="LiveHAMIS"/>
        <s v="AnimationHAMI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7">
  <r>
    <x v="0"/>
    <n v="140000000"/>
    <n v="655011224"/>
    <n v="271.97288900000001"/>
    <n v="143"/>
    <n v="7.5"/>
    <n v="6985"/>
    <n v="14.232876712328768"/>
    <n v="1"/>
    <n v="1"/>
    <n v="1"/>
    <n v="1"/>
    <x v="0"/>
    <x v="0"/>
    <x v="0"/>
    <s v="not"/>
    <s v="not"/>
    <s v="Action-not"/>
    <x v="0"/>
    <x v="0"/>
    <x v="0"/>
  </r>
  <r>
    <x v="1"/>
    <n v="165000000"/>
    <n v="652105443"/>
    <n v="203.73459"/>
    <n v="102"/>
    <n v="7.8"/>
    <n v="6135"/>
    <n v="2.9315068493150687"/>
    <n v="1"/>
    <n v="1"/>
    <n v="1"/>
    <n v="1"/>
    <x v="1"/>
    <x v="0"/>
    <x v="1"/>
    <s v="not"/>
    <s v="not"/>
    <s v="Action-Comedy"/>
    <x v="1"/>
    <x v="0"/>
    <x v="1"/>
  </r>
  <r>
    <x v="2"/>
    <n v="150000000"/>
    <n v="1274219009"/>
    <n v="165.12536600000001"/>
    <n v="102"/>
    <n v="7.3"/>
    <n v="5295"/>
    <n v="3.8383561643835615"/>
    <n v="1"/>
    <n v="1"/>
    <n v="1"/>
    <n v="1"/>
    <x v="1"/>
    <x v="1"/>
    <x v="0"/>
    <s v="not"/>
    <s v="not"/>
    <s v="not-not"/>
    <x v="0"/>
    <x v="1"/>
    <x v="1"/>
  </r>
  <r>
    <x v="3"/>
    <n v="300000000"/>
    <n v="961000000"/>
    <n v="139.082615"/>
    <n v="169"/>
    <n v="6.9"/>
    <n v="4500"/>
    <n v="10.36986301369863"/>
    <n v="1"/>
    <n v="1"/>
    <n v="1"/>
    <n v="1"/>
    <x v="0"/>
    <x v="0"/>
    <x v="0"/>
    <s v="not"/>
    <s v="not"/>
    <s v="Action-not"/>
    <x v="0"/>
    <x v="0"/>
    <x v="0"/>
  </r>
  <r>
    <x v="4"/>
    <n v="380000000"/>
    <n v="1045713802"/>
    <n v="135.41385600000001"/>
    <n v="136"/>
    <n v="6.4"/>
    <n v="4948"/>
    <n v="6.3808219178082188"/>
    <n v="1"/>
    <n v="1"/>
    <n v="2"/>
    <n v="1"/>
    <x v="0"/>
    <x v="0"/>
    <x v="0"/>
    <s v="not"/>
    <s v="not"/>
    <s v="Action-not"/>
    <x v="0"/>
    <x v="0"/>
    <x v="0"/>
  </r>
  <r>
    <x v="5"/>
    <n v="190000000"/>
    <n v="209154322"/>
    <n v="130.31135499999999"/>
    <n v="130"/>
    <n v="6.2"/>
    <n v="2846"/>
    <n v="2.3643835616438356"/>
    <n v="1"/>
    <n v="1"/>
    <n v="1"/>
    <n v="1"/>
    <x v="0"/>
    <x v="1"/>
    <x v="0"/>
    <s v="not"/>
    <s v="not"/>
    <s v="not-not"/>
    <x v="0"/>
    <x v="1"/>
    <x v="0"/>
  </r>
  <r>
    <x v="6"/>
    <n v="175000000"/>
    <n v="857611174"/>
    <n v="128.65596400000001"/>
    <n v="94"/>
    <n v="8"/>
    <n v="6560"/>
    <n v="2.3068493150684932"/>
    <n v="1"/>
    <n v="1"/>
    <n v="1"/>
    <n v="1"/>
    <x v="1"/>
    <x v="1"/>
    <x v="1"/>
    <s v="Drama"/>
    <s v="not"/>
    <s v="not-Comedy"/>
    <x v="2"/>
    <x v="2"/>
    <x v="1"/>
  </r>
  <r>
    <x v="7"/>
    <n v="185000000"/>
    <n v="538983207"/>
    <n v="125.114374"/>
    <n v="93"/>
    <n v="6.7"/>
    <n v="4641"/>
    <n v="5.2739726027397262"/>
    <n v="1"/>
    <n v="1"/>
    <n v="1"/>
    <n v="1"/>
    <x v="1"/>
    <x v="0"/>
    <x v="1"/>
    <s v="not"/>
    <s v="not"/>
    <s v="Action-Comedy"/>
    <x v="1"/>
    <x v="0"/>
    <x v="1"/>
  </r>
  <r>
    <x v="8"/>
    <n v="180000000"/>
    <n v="758539785"/>
    <n v="110.62064700000001"/>
    <n v="97"/>
    <n v="7"/>
    <n v="4496"/>
    <n v="3.3397260273972602"/>
    <n v="1"/>
    <n v="1"/>
    <n v="1"/>
    <n v="1"/>
    <x v="0"/>
    <x v="0"/>
    <x v="0"/>
    <s v="not"/>
    <s v="not"/>
    <s v="Action-not"/>
    <x v="0"/>
    <x v="0"/>
    <x v="1"/>
  </r>
  <r>
    <x v="9"/>
    <n v="115000000"/>
    <n v="562816256"/>
    <n v="106.815545"/>
    <n v="92"/>
    <n v="7.5"/>
    <n v="5996"/>
    <n v="15.917808219178083"/>
    <n v="1"/>
    <n v="1"/>
    <n v="1"/>
    <n v="1"/>
    <x v="1"/>
    <x v="1"/>
    <x v="1"/>
    <s v="not"/>
    <s v="not"/>
    <s v="not-Comedy"/>
    <x v="1"/>
    <x v="1"/>
    <x v="1"/>
  </r>
  <r>
    <x v="10"/>
    <n v="95000000"/>
    <n v="543514353"/>
    <n v="101.18705199999999"/>
    <n v="105"/>
    <n v="6.7"/>
    <n v="2374"/>
    <n v="2.5506849315068494"/>
    <n v="1"/>
    <n v="2"/>
    <n v="1"/>
    <n v="1"/>
    <x v="0"/>
    <x v="1"/>
    <x v="0"/>
    <s v="Drama"/>
    <s v="not"/>
    <s v="not-not"/>
    <x v="3"/>
    <x v="2"/>
    <x v="1"/>
  </r>
  <r>
    <x v="11"/>
    <n v="175000000"/>
    <n v="966550600"/>
    <n v="94.199315999999996"/>
    <n v="106"/>
    <n v="6.7"/>
    <n v="2892"/>
    <n v="1.4767123287671233"/>
    <n v="1"/>
    <n v="2"/>
    <n v="1"/>
    <n v="1"/>
    <x v="0"/>
    <x v="1"/>
    <x v="0"/>
    <s v="Drama"/>
    <s v="not"/>
    <s v="not-not"/>
    <x v="3"/>
    <x v="2"/>
    <x v="1"/>
  </r>
  <r>
    <x v="12"/>
    <n v="28000000"/>
    <n v="504050219"/>
    <n v="92.982009000000005"/>
    <n v="90"/>
    <n v="7.4"/>
    <n v="3416"/>
    <n v="24.857534246575341"/>
    <n v="1"/>
    <n v="1"/>
    <n v="1"/>
    <n v="1"/>
    <x v="1"/>
    <x v="1"/>
    <x v="1"/>
    <s v="not"/>
    <s v="not"/>
    <s v="not-Comedy"/>
    <x v="1"/>
    <x v="1"/>
    <x v="1"/>
  </r>
  <r>
    <x v="13"/>
    <n v="45000000"/>
    <n v="788241776"/>
    <n v="90.457886000000002"/>
    <n v="89"/>
    <n v="8"/>
    <n v="5376"/>
    <n v="23.282191780821918"/>
    <n v="1"/>
    <n v="1"/>
    <n v="1"/>
    <n v="1"/>
    <x v="1"/>
    <x v="1"/>
    <x v="0"/>
    <s v="Drama"/>
    <s v="not"/>
    <s v="not-not"/>
    <x v="3"/>
    <x v="2"/>
    <x v="1"/>
  </r>
  <r>
    <x v="14"/>
    <n v="200000000"/>
    <n v="743559607"/>
    <n v="89.186492000000001"/>
    <n v="104"/>
    <n v="7"/>
    <n v="3528"/>
    <n v="4.2767123287671236"/>
    <n v="1"/>
    <n v="1"/>
    <n v="1"/>
    <n v="1"/>
    <x v="1"/>
    <x v="1"/>
    <x v="0"/>
    <s v="not"/>
    <s v="not"/>
    <s v="not-not"/>
    <x v="0"/>
    <x v="1"/>
    <x v="1"/>
  </r>
  <r>
    <x v="15"/>
    <n v="120000000"/>
    <n v="363258859"/>
    <n v="87.350802000000002"/>
    <n v="95"/>
    <n v="6.8"/>
    <n v="2303"/>
    <n v="18.854794520547944"/>
    <n v="1"/>
    <n v="1"/>
    <n v="1"/>
    <n v="1"/>
    <x v="1"/>
    <x v="1"/>
    <x v="1"/>
    <s v="not"/>
    <s v="not"/>
    <s v="not-Comedy"/>
    <x v="1"/>
    <x v="1"/>
    <x v="1"/>
  </r>
  <r>
    <x v="16"/>
    <n v="200000000"/>
    <n v="1025491110"/>
    <n v="78.530105000000006"/>
    <n v="108"/>
    <n v="6.4"/>
    <n v="4645"/>
    <n v="7.5780821917808217"/>
    <n v="1"/>
    <n v="1"/>
    <n v="1"/>
    <n v="1"/>
    <x v="0"/>
    <x v="1"/>
    <x v="0"/>
    <s v="not"/>
    <s v="not"/>
    <s v="not-not"/>
    <x v="0"/>
    <x v="1"/>
    <x v="1"/>
  </r>
  <r>
    <x v="17"/>
    <n v="170000000"/>
    <n v="400062763"/>
    <n v="73.795050000000003"/>
    <n v="125"/>
    <n v="6.3"/>
    <n v="2841"/>
    <n v="6.8054794520547945"/>
    <n v="1"/>
    <n v="1"/>
    <n v="1"/>
    <n v="1"/>
    <x v="0"/>
    <x v="0"/>
    <x v="0"/>
    <s v="not"/>
    <s v="not"/>
    <s v="Action-not"/>
    <x v="0"/>
    <x v="0"/>
    <x v="0"/>
  </r>
  <r>
    <x v="18"/>
    <n v="90000000"/>
    <n v="304320254"/>
    <n v="67.427755000000005"/>
    <n v="88"/>
    <n v="7.6"/>
    <n v="2008"/>
    <n v="19.293150684931508"/>
    <n v="1"/>
    <n v="1"/>
    <n v="2"/>
    <n v="1"/>
    <x v="1"/>
    <x v="1"/>
    <x v="0"/>
    <s v="not"/>
    <s v="not"/>
    <s v="not-not"/>
    <x v="0"/>
    <x v="1"/>
    <x v="1"/>
  </r>
  <r>
    <x v="19"/>
    <n v="180000000"/>
    <n v="521311860"/>
    <n v="66.390711999999994"/>
    <n v="98"/>
    <n v="7.8"/>
    <n v="6296"/>
    <n v="9.2739726027397253"/>
    <n v="1"/>
    <n v="1"/>
    <n v="1"/>
    <n v="1"/>
    <x v="1"/>
    <x v="1"/>
    <x v="0"/>
    <s v="not"/>
    <s v="not"/>
    <s v="not-not"/>
    <x v="0"/>
    <x v="1"/>
    <x v="1"/>
  </r>
  <r>
    <x v="20"/>
    <n v="50000000"/>
    <n v="212902372"/>
    <n v="65.901610000000005"/>
    <n v="125"/>
    <n v="5.6"/>
    <n v="1652"/>
    <n v="2.7616438356164386"/>
    <n v="1"/>
    <n v="1"/>
    <n v="1"/>
    <n v="1"/>
    <x v="0"/>
    <x v="1"/>
    <x v="1"/>
    <s v="not"/>
    <s v="not"/>
    <s v="not-Comedy"/>
    <x v="1"/>
    <x v="1"/>
    <x v="2"/>
  </r>
  <r>
    <x v="21"/>
    <n v="150000000"/>
    <n v="623722818"/>
    <n v="65.677398999999994"/>
    <n v="111"/>
    <n v="7.5"/>
    <n v="4369"/>
    <n v="10.276712328767124"/>
    <n v="1"/>
    <n v="1"/>
    <n v="1"/>
    <n v="1"/>
    <x v="1"/>
    <x v="1"/>
    <x v="1"/>
    <s v="not"/>
    <s v="not"/>
    <s v="not-Comedy"/>
    <x v="1"/>
    <x v="1"/>
    <x v="1"/>
  </r>
  <r>
    <x v="22"/>
    <n v="150000000"/>
    <n v="335154643"/>
    <n v="62.169880999999997"/>
    <n v="116"/>
    <n v="6.2"/>
    <n v="2317"/>
    <n v="7.3671232876712329"/>
    <n v="1"/>
    <n v="1"/>
    <n v="1"/>
    <n v="1"/>
    <x v="0"/>
    <x v="0"/>
    <x v="0"/>
    <s v="not"/>
    <s v="not"/>
    <s v="Action-not"/>
    <x v="0"/>
    <x v="0"/>
    <x v="2"/>
  </r>
  <r>
    <x v="23"/>
    <n v="200000000"/>
    <n v="1066969703"/>
    <n v="59.995418000000001"/>
    <n v="103"/>
    <n v="7.6"/>
    <n v="4597"/>
    <n v="7.2904109589041095"/>
    <n v="1"/>
    <n v="1"/>
    <n v="2"/>
    <n v="1"/>
    <x v="1"/>
    <x v="1"/>
    <x v="1"/>
    <s v="not"/>
    <s v="not"/>
    <s v="not-Comedy"/>
    <x v="1"/>
    <x v="1"/>
    <x v="1"/>
  </r>
  <r>
    <x v="24"/>
    <n v="170000000"/>
    <n v="299370084"/>
    <n v="56.268915999999997"/>
    <n v="113"/>
    <n v="6.5"/>
    <n v="1725"/>
    <n v="1.3452054794520547"/>
    <n v="1"/>
    <n v="2"/>
    <n v="1"/>
    <n v="1"/>
    <x v="0"/>
    <x v="1"/>
    <x v="0"/>
    <s v="not"/>
    <s v="not"/>
    <s v="not-not"/>
    <x v="0"/>
    <x v="1"/>
    <x v="2"/>
  </r>
  <r>
    <x v="25"/>
    <n v="80000000"/>
    <n v="145771527"/>
    <n v="55.659987999999998"/>
    <n v="85"/>
    <n v="7.1"/>
    <n v="1314"/>
    <n v="15.282191780821918"/>
    <n v="1"/>
    <n v="1"/>
    <n v="1"/>
    <n v="1"/>
    <x v="1"/>
    <x v="1"/>
    <x v="0"/>
    <s v="not"/>
    <s v="not"/>
    <s v="not-not"/>
    <x v="0"/>
    <x v="1"/>
    <x v="2"/>
  </r>
  <r>
    <x v="26"/>
    <n v="175000000"/>
    <n v="331926147"/>
    <n v="51.692953000000003"/>
    <n v="93"/>
    <n v="6.6"/>
    <n v="1736"/>
    <n v="1.8739726027397261"/>
    <n v="1"/>
    <n v="1"/>
    <n v="1"/>
    <n v="1"/>
    <x v="1"/>
    <x v="1"/>
    <x v="0"/>
    <s v="not"/>
    <s v="not"/>
    <s v="not-not"/>
    <x v="0"/>
    <x v="1"/>
    <x v="2"/>
  </r>
  <r>
    <x v="27"/>
    <n v="100000000"/>
    <n v="169327687"/>
    <n v="51.113717000000001"/>
    <n v="78"/>
    <n v="7.2"/>
    <n v="1490"/>
    <n v="16.813698630136987"/>
    <n v="1"/>
    <n v="1"/>
    <n v="1"/>
    <n v="1"/>
    <x v="1"/>
    <x v="1"/>
    <x v="1"/>
    <s v="not"/>
    <s v="not"/>
    <s v="not-Comedy"/>
    <x v="1"/>
    <x v="1"/>
    <x v="2"/>
  </r>
  <r>
    <x v="28"/>
    <n v="255000000"/>
    <n v="89289910"/>
    <n v="49.046956000000002"/>
    <n v="149"/>
    <n v="5.9"/>
    <n v="2311"/>
    <n v="4.2410958904109588"/>
    <n v="1"/>
    <n v="1"/>
    <n v="1"/>
    <n v="1"/>
    <x v="0"/>
    <x v="0"/>
    <x v="0"/>
    <s v="not"/>
    <s v="not"/>
    <s v="Action-not"/>
    <x v="0"/>
    <x v="0"/>
    <x v="0"/>
  </r>
  <r>
    <x v="29"/>
    <n v="260000000"/>
    <n v="591794936"/>
    <n v="48.681969000000002"/>
    <n v="100"/>
    <n v="7.4"/>
    <n v="3330"/>
    <n v="6.8493150684931505"/>
    <n v="1"/>
    <n v="1"/>
    <n v="1"/>
    <n v="1"/>
    <x v="1"/>
    <x v="1"/>
    <x v="0"/>
    <s v="not"/>
    <s v="not"/>
    <s v="not-not"/>
    <x v="0"/>
    <x v="1"/>
    <x v="1"/>
  </r>
  <r>
    <x v="30"/>
    <n v="150000000"/>
    <n v="314432665"/>
    <n v="47.973995000000002"/>
    <n v="81"/>
    <n v="5.6"/>
    <n v="944"/>
    <n v="11.906849315068493"/>
    <n v="1"/>
    <n v="1"/>
    <n v="1"/>
    <n v="1"/>
    <x v="1"/>
    <x v="1"/>
    <x v="1"/>
    <s v="not"/>
    <s v="not"/>
    <s v="not-Comedy"/>
    <x v="1"/>
    <x v="1"/>
    <x v="2"/>
  </r>
  <r>
    <x v="31"/>
    <n v="55000000"/>
    <n v="346079773"/>
    <n v="47.845588999999997"/>
    <n v="81"/>
    <n v="6.7"/>
    <n v="1457"/>
    <n v="22.306849315068494"/>
    <n v="1"/>
    <n v="1"/>
    <n v="1"/>
    <n v="1"/>
    <x v="1"/>
    <x v="1"/>
    <x v="0"/>
    <s v="Drama"/>
    <s v="not"/>
    <s v="not-not"/>
    <x v="3"/>
    <x v="2"/>
    <x v="2"/>
  </r>
  <r>
    <x v="32"/>
    <n v="200000000"/>
    <n v="491868548"/>
    <n v="46.985444999999999"/>
    <n v="130"/>
    <n v="5.7"/>
    <n v="3530"/>
    <n v="4.5643835616438357"/>
    <n v="1"/>
    <n v="1"/>
    <n v="1"/>
    <n v="1"/>
    <x v="0"/>
    <x v="1"/>
    <x v="0"/>
    <s v="not"/>
    <s v="not"/>
    <s v="not-not"/>
    <x v="0"/>
    <x v="1"/>
    <x v="0"/>
  </r>
  <r>
    <x v="33"/>
    <n v="260000000"/>
    <n v="284139100"/>
    <n v="43.926994999999998"/>
    <n v="132"/>
    <n v="6.1"/>
    <n v="2124"/>
    <n v="5.5643835616438357"/>
    <n v="1"/>
    <n v="1"/>
    <n v="1"/>
    <n v="1"/>
    <x v="0"/>
    <x v="0"/>
    <x v="0"/>
    <s v="not"/>
    <s v="not"/>
    <s v="Action-not"/>
    <x v="0"/>
    <x v="0"/>
    <x v="0"/>
  </r>
  <r>
    <x v="34"/>
    <n v="37000000"/>
    <n v="165335153"/>
    <n v="40.176265000000001"/>
    <n v="115"/>
    <n v="6.5"/>
    <n v="1023"/>
    <n v="16.164383561643834"/>
    <n v="1"/>
    <n v="1"/>
    <n v="1"/>
    <n v="1"/>
    <x v="0"/>
    <x v="1"/>
    <x v="1"/>
    <s v="not"/>
    <s v="not"/>
    <s v="not-Comedy"/>
    <x v="1"/>
    <x v="1"/>
    <x v="2"/>
  </r>
  <r>
    <x v="35"/>
    <n v="140000000"/>
    <n v="109578115"/>
    <n v="38.924135999999997"/>
    <n v="95"/>
    <n v="7.2"/>
    <n v="948"/>
    <n v="14.849315068493151"/>
    <n v="1"/>
    <n v="1"/>
    <n v="1"/>
    <n v="1"/>
    <x v="1"/>
    <x v="1"/>
    <x v="0"/>
    <s v="not"/>
    <s v="not"/>
    <s v="not-not"/>
    <x v="0"/>
    <x v="1"/>
    <x v="2"/>
  </r>
  <r>
    <x v="36"/>
    <n v="150000000"/>
    <n v="215283742"/>
    <n v="35.580815000000001"/>
    <n v="109"/>
    <n v="5.8"/>
    <n v="1470"/>
    <n v="7.2164383561643834"/>
    <n v="1"/>
    <n v="1"/>
    <n v="1"/>
    <n v="1"/>
    <x v="0"/>
    <x v="0"/>
    <x v="1"/>
    <s v="Drama"/>
    <s v="not"/>
    <s v="Action-Comedy"/>
    <x v="2"/>
    <x v="3"/>
    <x v="2"/>
  </r>
  <r>
    <x v="37"/>
    <n v="2280000"/>
    <n v="83320000"/>
    <n v="32.875469000000002"/>
    <n v="124"/>
    <n v="7.2"/>
    <n v="808"/>
    <n v="76.92602739726027"/>
    <n v="1"/>
    <n v="1"/>
    <n v="1"/>
    <n v="1"/>
    <x v="1"/>
    <x v="1"/>
    <x v="0"/>
    <s v="not"/>
    <s v="not"/>
    <s v="not-not"/>
    <x v="0"/>
    <x v="1"/>
    <x v="3"/>
  </r>
  <r>
    <x v="38"/>
    <n v="65000000"/>
    <n v="143695338"/>
    <n v="31.974359"/>
    <n v="102"/>
    <n v="6.2"/>
    <n v="679"/>
    <n v="1.1342465753424658"/>
    <n v="1"/>
    <n v="1"/>
    <n v="1"/>
    <n v="1"/>
    <x v="0"/>
    <x v="1"/>
    <x v="0"/>
    <s v="not"/>
    <s v="not"/>
    <s v="not-not"/>
    <x v="0"/>
    <x v="1"/>
    <x v="2"/>
  </r>
  <r>
    <x v="39"/>
    <n v="40000000"/>
    <n v="95149435"/>
    <n v="30.002907"/>
    <n v="113"/>
    <n v="6"/>
    <n v="697"/>
    <n v="13.153424657534247"/>
    <n v="1"/>
    <n v="1"/>
    <n v="1"/>
    <n v="1"/>
    <x v="0"/>
    <x v="1"/>
    <x v="1"/>
    <s v="Drama"/>
    <s v="not"/>
    <s v="not-Comedy"/>
    <x v="2"/>
    <x v="2"/>
    <x v="2"/>
  </r>
  <r>
    <x v="40"/>
    <n v="85000000"/>
    <n v="340487652"/>
    <n v="29.21998"/>
    <n v="107"/>
    <n v="6.6"/>
    <n v="1449"/>
    <n v="9.8630136986301373"/>
    <n v="1"/>
    <n v="1"/>
    <n v="1"/>
    <n v="1"/>
    <x v="0"/>
    <x v="1"/>
    <x v="1"/>
    <s v="not"/>
    <s v="not"/>
    <s v="not-Comedy"/>
    <x v="1"/>
    <x v="1"/>
    <x v="2"/>
  </r>
  <r>
    <x v="41"/>
    <n v="80000000"/>
    <n v="52099090"/>
    <n v="28.223663999999999"/>
    <n v="114"/>
    <n v="6.3"/>
    <n v="588"/>
    <n v="1.6767123287671233"/>
    <n v="1"/>
    <n v="1"/>
    <n v="1"/>
    <n v="1"/>
    <x v="0"/>
    <x v="0"/>
    <x v="0"/>
    <s v="Drama"/>
    <s v="Thriller"/>
    <s v="Action-not"/>
    <x v="3"/>
    <x v="3"/>
    <x v="2"/>
  </r>
  <r>
    <x v="42"/>
    <n v="150000000"/>
    <n v="292817841"/>
    <n v="26.710398000000001"/>
    <n v="88"/>
    <n v="5.0999999999999996"/>
    <n v="510"/>
    <n v="8.1945205479452063"/>
    <n v="1"/>
    <n v="1"/>
    <n v="1"/>
    <n v="1"/>
    <x v="0"/>
    <x v="0"/>
    <x v="1"/>
    <s v="not"/>
    <s v="not"/>
    <s v="Action-Comedy"/>
    <x v="1"/>
    <x v="0"/>
    <x v="2"/>
  </r>
  <r>
    <x v="43"/>
    <n v="127500000"/>
    <n v="354248063"/>
    <n v="26.548594000000001"/>
    <n v="82"/>
    <n v="6.2"/>
    <n v="542"/>
    <n v="17.372602739726027"/>
    <n v="1"/>
    <n v="1"/>
    <n v="1"/>
    <n v="1"/>
    <x v="1"/>
    <x v="1"/>
    <x v="0"/>
    <s v="not"/>
    <s v="not"/>
    <s v="not-not"/>
    <x v="0"/>
    <x v="1"/>
    <x v="2"/>
  </r>
  <r>
    <x v="44"/>
    <n v="30000000"/>
    <n v="136706683"/>
    <n v="25.996219"/>
    <n v="113"/>
    <n v="7.4"/>
    <n v="821"/>
    <n v="17.008219178082193"/>
    <n v="1"/>
    <n v="1"/>
    <n v="1"/>
    <n v="1"/>
    <x v="0"/>
    <x v="1"/>
    <x v="0"/>
    <s v="Drama"/>
    <s v="not"/>
    <s v="not-not"/>
    <x v="3"/>
    <x v="2"/>
    <x v="2"/>
  </r>
  <r>
    <x v="45"/>
    <n v="40000000"/>
    <n v="120455994"/>
    <n v="24.287306000000001"/>
    <n v="120"/>
    <n v="6.7"/>
    <n v="542"/>
    <n v="11.61917808219178"/>
    <n v="1"/>
    <n v="1"/>
    <n v="1"/>
    <n v="1"/>
    <x v="0"/>
    <x v="1"/>
    <x v="0"/>
    <s v="Drama"/>
    <s v="not"/>
    <s v="not-not"/>
    <x v="3"/>
    <x v="2"/>
    <x v="2"/>
  </r>
  <r>
    <x v="46"/>
    <n v="50000000"/>
    <n v="106303988"/>
    <n v="23.935053"/>
    <n v="98"/>
    <n v="5.5"/>
    <n v="509"/>
    <n v="8.5534246575342472"/>
    <n v="1"/>
    <n v="1"/>
    <n v="1"/>
    <n v="1"/>
    <x v="0"/>
    <x v="0"/>
    <x v="0"/>
    <s v="not"/>
    <s v="Thriller"/>
    <s v="Action-not"/>
    <x v="0"/>
    <x v="0"/>
    <x v="2"/>
  </r>
  <r>
    <x v="47"/>
    <n v="80000000"/>
    <n v="212874442"/>
    <n v="23.531721000000001"/>
    <n v="99"/>
    <n v="5.9"/>
    <n v="901"/>
    <n v="8.7671232876712324"/>
    <n v="1"/>
    <n v="1"/>
    <n v="1"/>
    <n v="1"/>
    <x v="0"/>
    <x v="1"/>
    <x v="1"/>
    <s v="not"/>
    <s v="not"/>
    <s v="not-Comedy"/>
    <x v="1"/>
    <x v="1"/>
    <x v="2"/>
  </r>
  <r>
    <x v="48"/>
    <n v="28000000"/>
    <n v="100654149"/>
    <n v="22.145949999999999"/>
    <n v="81"/>
    <n v="6.1"/>
    <n v="493"/>
    <n v="2.9753424657534246"/>
    <n v="1"/>
    <n v="1"/>
    <n v="1"/>
    <n v="1"/>
    <x v="0"/>
    <x v="1"/>
    <x v="1"/>
    <s v="not"/>
    <s v="not"/>
    <s v="not-Comedy"/>
    <x v="1"/>
    <x v="1"/>
    <x v="2"/>
  </r>
  <r>
    <x v="49"/>
    <n v="22000000"/>
    <n v="147880543"/>
    <n v="20.699211999999999"/>
    <n v="110"/>
    <n v="6"/>
    <n v="428"/>
    <n v="10.008219178082191"/>
    <n v="1"/>
    <n v="1"/>
    <n v="1"/>
    <n v="1"/>
    <x v="0"/>
    <x v="1"/>
    <x v="1"/>
    <s v="not"/>
    <s v="not"/>
    <s v="not-Comedy"/>
    <x v="1"/>
    <x v="1"/>
    <x v="2"/>
  </r>
  <r>
    <x v="50"/>
    <n v="30000000"/>
    <n v="14460000"/>
    <n v="19.143720999999999"/>
    <n v="63"/>
    <n v="6.8"/>
    <n v="258"/>
    <n v="6.4657534246575343"/>
    <n v="1"/>
    <n v="1"/>
    <n v="1"/>
    <n v="1"/>
    <x v="1"/>
    <x v="1"/>
    <x v="0"/>
    <s v="not"/>
    <s v="not"/>
    <s v="not-not"/>
    <x v="0"/>
    <x v="1"/>
    <x v="2"/>
  </r>
  <r>
    <x v="51"/>
    <n v="28000000"/>
    <n v="39514713"/>
    <n v="18.650748"/>
    <n v="96"/>
    <n v="6.4"/>
    <n v="471"/>
    <n v="24.219178082191782"/>
    <n v="1"/>
    <n v="1"/>
    <n v="1"/>
    <n v="1"/>
    <x v="0"/>
    <x v="1"/>
    <x v="1"/>
    <s v="not"/>
    <s v="not"/>
    <s v="not-Comedy"/>
    <x v="1"/>
    <x v="1"/>
    <x v="2"/>
  </r>
  <r>
    <x v="52"/>
    <n v="65000000"/>
    <n v="69700000"/>
    <n v="18.281797999999998"/>
    <n v="104"/>
    <n v="6"/>
    <n v="238"/>
    <n v="17.238356164383561"/>
    <n v="1"/>
    <n v="1"/>
    <n v="1"/>
    <n v="1"/>
    <x v="0"/>
    <x v="1"/>
    <x v="1"/>
    <s v="not"/>
    <s v="not"/>
    <s v="not-Comedy"/>
    <x v="1"/>
    <x v="1"/>
    <x v="2"/>
  </r>
  <r>
    <x v="53"/>
    <n v="25000000"/>
    <n v="38307627"/>
    <n v="17.312432999999999"/>
    <n v="124"/>
    <n v="6.6"/>
    <n v="259"/>
    <n v="3.3917808219178083"/>
    <n v="1"/>
    <n v="1"/>
    <n v="2"/>
    <n v="1"/>
    <x v="0"/>
    <x v="1"/>
    <x v="0"/>
    <s v="Drama"/>
    <s v="not"/>
    <s v="not-not"/>
    <x v="3"/>
    <x v="2"/>
    <x v="2"/>
  </r>
  <r>
    <x v="54"/>
    <n v="45000000"/>
    <n v="165184237"/>
    <n v="17.047276"/>
    <n v="103"/>
    <n v="6.5"/>
    <n v="501"/>
    <n v="5.8547945205479452"/>
    <n v="1"/>
    <n v="1"/>
    <n v="1"/>
    <n v="1"/>
    <x v="0"/>
    <x v="1"/>
    <x v="1"/>
    <s v="not"/>
    <s v="not"/>
    <s v="not-Comedy"/>
    <x v="1"/>
    <x v="1"/>
    <x v="2"/>
  </r>
  <r>
    <x v="55"/>
    <n v="90000000"/>
    <n v="182290266"/>
    <n v="16.302378000000001"/>
    <n v="99"/>
    <n v="5.2"/>
    <n v="466"/>
    <n v="13.852054794520548"/>
    <n v="1"/>
    <n v="1"/>
    <n v="1"/>
    <n v="1"/>
    <x v="0"/>
    <x v="1"/>
    <x v="1"/>
    <s v="not"/>
    <s v="Thriller"/>
    <s v="not-Comedy"/>
    <x v="1"/>
    <x v="1"/>
    <x v="2"/>
  </r>
  <r>
    <x v="56"/>
    <n v="22000000"/>
    <n v="189833357"/>
    <n v="16.234052999999999"/>
    <n v="97"/>
    <n v="6.3"/>
    <n v="489"/>
    <n v="22.898630136986302"/>
    <n v="1"/>
    <n v="1"/>
    <n v="1"/>
    <n v="1"/>
    <x v="0"/>
    <x v="1"/>
    <x v="1"/>
    <s v="Drama"/>
    <s v="not"/>
    <s v="not-Comedy"/>
    <x v="2"/>
    <x v="2"/>
    <x v="2"/>
  </r>
  <r>
    <x v="57"/>
    <n v="65000000"/>
    <n v="172855065"/>
    <n v="14.646884"/>
    <n v="104"/>
    <n v="5.5"/>
    <n v="297"/>
    <n v="14.920547945205479"/>
    <n v="1"/>
    <n v="1"/>
    <n v="1"/>
    <n v="1"/>
    <x v="0"/>
    <x v="1"/>
    <x v="1"/>
    <s v="not"/>
    <s v="not"/>
    <s v="not-Comedy"/>
    <x v="1"/>
    <x v="1"/>
    <x v="2"/>
  </r>
  <r>
    <x v="58"/>
    <n v="80000000"/>
    <n v="90874570"/>
    <n v="14.530946"/>
    <n v="74"/>
    <n v="7"/>
    <n v="292"/>
    <n v="17.794520547945204"/>
    <n v="1"/>
    <n v="1"/>
    <n v="1"/>
    <n v="1"/>
    <x v="1"/>
    <x v="1"/>
    <x v="0"/>
    <s v="not"/>
    <s v="not"/>
    <s v="not-not"/>
    <x v="0"/>
    <x v="1"/>
    <x v="2"/>
  </r>
  <r>
    <x v="59"/>
    <n v="35000000"/>
    <n v="155545279"/>
    <n v="13.788422000000001"/>
    <n v="102"/>
    <n v="6"/>
    <n v="449"/>
    <n v="8.4739726027397264"/>
    <n v="1"/>
    <n v="1"/>
    <n v="1"/>
    <n v="1"/>
    <x v="0"/>
    <x v="1"/>
    <x v="1"/>
    <s v="Drama"/>
    <s v="not"/>
    <s v="not-Comedy"/>
    <x v="2"/>
    <x v="2"/>
    <x v="2"/>
  </r>
  <r>
    <x v="60"/>
    <n v="14000000"/>
    <n v="34793160"/>
    <n v="13.13724"/>
    <n v="107"/>
    <n v="6.5"/>
    <n v="135"/>
    <n v="26.712328767123289"/>
    <n v="1"/>
    <n v="1"/>
    <n v="1"/>
    <n v="1"/>
    <x v="0"/>
    <x v="0"/>
    <x v="0"/>
    <s v="Drama"/>
    <s v="not"/>
    <s v="Action-not"/>
    <x v="3"/>
    <x v="3"/>
    <x v="2"/>
  </r>
  <r>
    <x v="61"/>
    <n v="20000000"/>
    <n v="149281606"/>
    <n v="12.25264"/>
    <n v="91"/>
    <n v="4.9000000000000004"/>
    <n v="209"/>
    <n v="8.9917808219178088"/>
    <n v="1"/>
    <n v="1"/>
    <n v="1"/>
    <n v="1"/>
    <x v="0"/>
    <x v="1"/>
    <x v="1"/>
    <s v="not"/>
    <s v="not"/>
    <s v="not-Comedy"/>
    <x v="1"/>
    <x v="1"/>
    <x v="2"/>
  </r>
  <r>
    <x v="62"/>
    <n v="50000000"/>
    <n v="66002004"/>
    <n v="12.050755000000001"/>
    <n v="101"/>
    <n v="5.0999999999999996"/>
    <n v="542"/>
    <n v="12.276712328767124"/>
    <n v="1"/>
    <n v="1"/>
    <n v="1"/>
    <n v="1"/>
    <x v="0"/>
    <x v="1"/>
    <x v="1"/>
    <s v="not"/>
    <s v="not"/>
    <s v="not-Comedy"/>
    <x v="1"/>
    <x v="1"/>
    <x v="2"/>
  </r>
  <r>
    <x v="63"/>
    <n v="17000000"/>
    <n v="55534455"/>
    <n v="11.927667"/>
    <n v="94"/>
    <n v="5.7"/>
    <n v="280"/>
    <n v="14.438356164383562"/>
    <n v="1"/>
    <n v="1"/>
    <n v="2"/>
    <n v="1"/>
    <x v="0"/>
    <x v="1"/>
    <x v="1"/>
    <s v="not"/>
    <s v="not"/>
    <s v="not-Comedy"/>
    <x v="1"/>
    <x v="1"/>
    <x v="2"/>
  </r>
  <r>
    <x v="64"/>
    <n v="8000000"/>
    <n v="10130000"/>
    <n v="11.837066999999999"/>
    <n v="104"/>
    <n v="5.7"/>
    <n v="134"/>
    <n v="6.4219178082191783"/>
    <n v="1"/>
    <n v="1"/>
    <n v="1"/>
    <n v="1"/>
    <x v="0"/>
    <x v="1"/>
    <x v="1"/>
    <s v="not"/>
    <s v="not"/>
    <s v="not-Comedy"/>
    <x v="1"/>
    <x v="1"/>
    <x v="2"/>
  </r>
  <r>
    <x v="65"/>
    <n v="80000000"/>
    <n v="177977226"/>
    <n v="11.503959999999999"/>
    <n v="93"/>
    <n v="5.3"/>
    <n v="695"/>
    <n v="19.852054794520548"/>
    <n v="1"/>
    <n v="1"/>
    <n v="1"/>
    <n v="1"/>
    <x v="0"/>
    <x v="1"/>
    <x v="1"/>
    <s v="not"/>
    <s v="not"/>
    <s v="not-Comedy"/>
    <x v="1"/>
    <x v="1"/>
    <x v="2"/>
  </r>
  <r>
    <x v="66"/>
    <n v="20000000"/>
    <n v="75597042"/>
    <n v="11.263361"/>
    <n v="127"/>
    <n v="6.5"/>
    <n v="110"/>
    <n v="15.523287671232877"/>
    <n v="1"/>
    <n v="1"/>
    <n v="1"/>
    <n v="1"/>
    <x v="0"/>
    <x v="1"/>
    <x v="0"/>
    <s v="Drama"/>
    <s v="not"/>
    <s v="not-not"/>
    <x v="3"/>
    <x v="2"/>
    <x v="2"/>
  </r>
  <r>
    <x v="67"/>
    <n v="3000000"/>
    <n v="23144499"/>
    <n v="11.241802"/>
    <n v="98"/>
    <n v="5.3"/>
    <n v="106"/>
    <n v="20.172602739726027"/>
    <n v="1"/>
    <n v="2"/>
    <n v="1"/>
    <n v="1"/>
    <x v="0"/>
    <x v="1"/>
    <x v="1"/>
    <s v="Drama"/>
    <s v="not"/>
    <s v="not-Comedy"/>
    <x v="2"/>
    <x v="2"/>
    <x v="2"/>
  </r>
  <r>
    <x v="68"/>
    <n v="35000000"/>
    <n v="86369815"/>
    <n v="11.041658999999999"/>
    <n v="100"/>
    <n v="5.8"/>
    <n v="550"/>
    <n v="12.175342465753424"/>
    <n v="1"/>
    <n v="1"/>
    <n v="1"/>
    <n v="1"/>
    <x v="0"/>
    <x v="1"/>
    <x v="1"/>
    <s v="not"/>
    <s v="not"/>
    <s v="not-Comedy"/>
    <x v="1"/>
    <x v="1"/>
    <x v="2"/>
  </r>
  <r>
    <x v="69"/>
    <n v="85000000"/>
    <n v="183611771"/>
    <n v="9.8950610000000001"/>
    <n v="100"/>
    <n v="5.0999999999999996"/>
    <n v="313"/>
    <n v="16.986301369863014"/>
    <n v="1"/>
    <n v="1"/>
    <n v="1"/>
    <n v="1"/>
    <x v="0"/>
    <x v="1"/>
    <x v="1"/>
    <s v="not"/>
    <s v="not"/>
    <s v="not-Comedy"/>
    <x v="1"/>
    <x v="1"/>
    <x v="2"/>
  </r>
  <r>
    <x v="70"/>
    <n v="30000000"/>
    <n v="45554533"/>
    <n v="9.8298590000000008"/>
    <n v="77"/>
    <n v="6.3"/>
    <n v="143"/>
    <n v="17.641095890410959"/>
    <n v="1"/>
    <n v="1"/>
    <n v="1"/>
    <n v="1"/>
    <x v="1"/>
    <x v="1"/>
    <x v="0"/>
    <s v="not"/>
    <s v="not"/>
    <s v="not-not"/>
    <x v="0"/>
    <x v="1"/>
    <x v="2"/>
  </r>
  <r>
    <x v="71"/>
    <n v="35000000"/>
    <n v="60251371"/>
    <n v="9.5250369999999993"/>
    <n v="123"/>
    <n v="6.8"/>
    <n v="103"/>
    <n v="7.1123287671232873"/>
    <n v="1"/>
    <n v="1"/>
    <n v="1"/>
    <n v="1"/>
    <x v="0"/>
    <x v="1"/>
    <x v="0"/>
    <s v="Drama"/>
    <s v="not"/>
    <s v="not-not"/>
    <x v="3"/>
    <x v="2"/>
    <x v="2"/>
  </r>
  <r>
    <x v="72"/>
    <n v="25000000"/>
    <n v="15431177"/>
    <n v="7.538513"/>
    <n v="120"/>
    <n v="6.9"/>
    <n v="110"/>
    <n v="12.002739726027396"/>
    <n v="1"/>
    <n v="1"/>
    <n v="1"/>
    <n v="1"/>
    <x v="0"/>
    <x v="1"/>
    <x v="0"/>
    <s v="Drama"/>
    <s v="not"/>
    <s v="not-not"/>
    <x v="3"/>
    <x v="2"/>
    <x v="2"/>
  </r>
  <r>
    <x v="73"/>
    <n v="15000000"/>
    <n v="29331068"/>
    <n v="7.424798"/>
    <n v="89"/>
    <n v="5.0999999999999996"/>
    <n v="221"/>
    <n v="13.621917808219179"/>
    <n v="1"/>
    <n v="2"/>
    <n v="1"/>
    <n v="1"/>
    <x v="0"/>
    <x v="1"/>
    <x v="1"/>
    <s v="not"/>
    <s v="not"/>
    <s v="not-Comedy"/>
    <x v="1"/>
    <x v="1"/>
    <x v="2"/>
  </r>
  <r>
    <x v="74"/>
    <n v="65000000"/>
    <n v="36850101"/>
    <n v="6.8069199999999999"/>
    <n v="94"/>
    <n v="5.0999999999999996"/>
    <n v="80"/>
    <n v="18.641095890410959"/>
    <n v="1"/>
    <n v="1"/>
    <n v="2"/>
    <n v="1"/>
    <x v="0"/>
    <x v="1"/>
    <x v="1"/>
    <s v="Drama"/>
    <s v="not"/>
    <s v="not-Comedy"/>
    <x v="2"/>
    <x v="2"/>
    <x v="2"/>
  </r>
  <r>
    <x v="75"/>
    <n v="50000000"/>
    <n v="61112916"/>
    <n v="4.2806189999999997"/>
    <n v="98"/>
    <n v="4.5"/>
    <n v="137"/>
    <n v="11.564383561643835"/>
    <n v="1"/>
    <n v="1"/>
    <n v="1"/>
    <n v="1"/>
    <x v="0"/>
    <x v="1"/>
    <x v="1"/>
    <s v="not"/>
    <s v="not"/>
    <s v="not-Comedy"/>
    <x v="1"/>
    <x v="1"/>
    <x v="2"/>
  </r>
  <r>
    <x v="76"/>
    <n v="12000000"/>
    <n v="17292381"/>
    <n v="1.0818220000000001"/>
    <n v="86"/>
    <n v="5.4"/>
    <n v="33"/>
    <n v="15.991780821917809"/>
    <n v="1"/>
    <n v="1"/>
    <n v="1"/>
    <n v="1"/>
    <x v="0"/>
    <x v="1"/>
    <x v="1"/>
    <s v="not"/>
    <s v="not"/>
    <s v="not-Comedy"/>
    <x v="1"/>
    <x v="1"/>
    <x v="2"/>
  </r>
</pivotCacheRecords>
</file>

<file path=xl/pivotCache/pivotCacheRecords2.xml><?xml version="1.0" encoding="utf-8"?>
<pivotCacheRecords xmlns="http://schemas.openxmlformats.org/spreadsheetml/2006/main" xmlns:r="http://schemas.openxmlformats.org/officeDocument/2006/relationships" count="77">
  <r>
    <s v="Pirates of the Caribbean: The Curse of the Black Pearl"/>
    <n v="140000000"/>
    <n v="655011224"/>
    <n v="271.97288900000001"/>
    <n v="143"/>
    <n v="7.5"/>
    <n v="6985"/>
    <n v="14.232876712328768"/>
    <x v="0"/>
    <x v="0"/>
    <n v="1"/>
    <n v="1"/>
    <x v="0"/>
    <x v="0"/>
    <x v="0"/>
    <x v="0"/>
    <x v="0"/>
    <x v="0"/>
    <s v="not-not"/>
    <x v="0"/>
    <x v="0"/>
    <b v="1"/>
    <x v="0"/>
  </r>
  <r>
    <s v="Big Hero 6"/>
    <n v="165000000"/>
    <n v="652105443"/>
    <n v="203.73459"/>
    <n v="102"/>
    <n v="7.8"/>
    <n v="6135"/>
    <n v="2.9315068493150687"/>
    <x v="0"/>
    <x v="0"/>
    <n v="1"/>
    <n v="1"/>
    <x v="1"/>
    <x v="0"/>
    <x v="1"/>
    <x v="0"/>
    <x v="0"/>
    <x v="1"/>
    <s v="not-Comedy"/>
    <x v="0"/>
    <x v="1"/>
    <b v="1"/>
    <x v="1"/>
  </r>
  <r>
    <s v="Frozen"/>
    <n v="150000000"/>
    <n v="1274219009"/>
    <n v="165.12536600000001"/>
    <n v="102"/>
    <n v="7.3"/>
    <n v="5295"/>
    <n v="3.8383561643835615"/>
    <x v="0"/>
    <x v="0"/>
    <n v="1"/>
    <n v="1"/>
    <x v="1"/>
    <x v="1"/>
    <x v="0"/>
    <x v="0"/>
    <x v="0"/>
    <x v="2"/>
    <s v="not-not"/>
    <x v="1"/>
    <x v="1"/>
    <b v="1"/>
    <x v="1"/>
  </r>
  <r>
    <s v="Pirates of the Caribbean: At World's End"/>
    <n v="300000000"/>
    <n v="961000000"/>
    <n v="139.082615"/>
    <n v="169"/>
    <n v="6.9"/>
    <n v="4500"/>
    <n v="10.36986301369863"/>
    <x v="0"/>
    <x v="0"/>
    <n v="1"/>
    <n v="1"/>
    <x v="0"/>
    <x v="0"/>
    <x v="0"/>
    <x v="0"/>
    <x v="0"/>
    <x v="0"/>
    <s v="not-not"/>
    <x v="0"/>
    <x v="0"/>
    <b v="0"/>
    <x v="2"/>
  </r>
  <r>
    <s v="Pirates of the Caribbean: On Stranger Tides"/>
    <n v="380000000"/>
    <n v="1045713802"/>
    <n v="135.41385600000001"/>
    <n v="136"/>
    <n v="6.4"/>
    <n v="4948"/>
    <n v="6.3808219178082188"/>
    <x v="0"/>
    <x v="0"/>
    <n v="2"/>
    <n v="1"/>
    <x v="0"/>
    <x v="0"/>
    <x v="0"/>
    <x v="0"/>
    <x v="0"/>
    <x v="0"/>
    <s v="not-not"/>
    <x v="0"/>
    <x v="0"/>
    <b v="0"/>
    <x v="2"/>
  </r>
  <r>
    <s v="Tomorrowland"/>
    <n v="190000000"/>
    <n v="209154322"/>
    <n v="130.31135499999999"/>
    <n v="130"/>
    <n v="6.2"/>
    <n v="2846"/>
    <n v="2.3643835616438356"/>
    <x v="0"/>
    <x v="0"/>
    <n v="1"/>
    <n v="1"/>
    <x v="0"/>
    <x v="1"/>
    <x v="0"/>
    <x v="0"/>
    <x v="0"/>
    <x v="2"/>
    <s v="not-not"/>
    <x v="1"/>
    <x v="0"/>
    <b v="0"/>
    <x v="2"/>
  </r>
  <r>
    <s v="Inside Out"/>
    <n v="175000000"/>
    <n v="857611174"/>
    <n v="128.65596400000001"/>
    <n v="94"/>
    <n v="8"/>
    <n v="6560"/>
    <n v="2.3068493150684932"/>
    <x v="0"/>
    <x v="0"/>
    <n v="1"/>
    <n v="1"/>
    <x v="1"/>
    <x v="1"/>
    <x v="1"/>
    <x v="1"/>
    <x v="0"/>
    <x v="3"/>
    <s v="Drama-Comedy"/>
    <x v="2"/>
    <x v="1"/>
    <b v="1"/>
    <x v="1"/>
  </r>
  <r>
    <s v="Brave"/>
    <n v="185000000"/>
    <n v="538983207"/>
    <n v="125.114374"/>
    <n v="93"/>
    <n v="6.7"/>
    <n v="4641"/>
    <n v="5.2739726027397262"/>
    <x v="0"/>
    <x v="0"/>
    <n v="1"/>
    <n v="1"/>
    <x v="1"/>
    <x v="0"/>
    <x v="1"/>
    <x v="0"/>
    <x v="0"/>
    <x v="1"/>
    <s v="not-Comedy"/>
    <x v="0"/>
    <x v="1"/>
    <b v="0"/>
    <x v="3"/>
  </r>
  <r>
    <s v="Maleficent"/>
    <n v="180000000"/>
    <n v="758539785"/>
    <n v="110.62064700000001"/>
    <n v="97"/>
    <n v="7"/>
    <n v="4496"/>
    <n v="3.3397260273972602"/>
    <x v="0"/>
    <x v="0"/>
    <n v="1"/>
    <n v="1"/>
    <x v="0"/>
    <x v="0"/>
    <x v="0"/>
    <x v="0"/>
    <x v="0"/>
    <x v="0"/>
    <s v="not-not"/>
    <x v="0"/>
    <x v="1"/>
    <b v="1"/>
    <x v="0"/>
  </r>
  <r>
    <s v="Monsters, Inc."/>
    <n v="115000000"/>
    <n v="562816256"/>
    <n v="106.815545"/>
    <n v="92"/>
    <n v="7.5"/>
    <n v="5996"/>
    <n v="15.917808219178083"/>
    <x v="0"/>
    <x v="0"/>
    <n v="1"/>
    <n v="1"/>
    <x v="1"/>
    <x v="1"/>
    <x v="1"/>
    <x v="0"/>
    <x v="0"/>
    <x v="3"/>
    <s v="not-Comedy"/>
    <x v="1"/>
    <x v="1"/>
    <b v="1"/>
    <x v="1"/>
  </r>
  <r>
    <s v="Cinderella"/>
    <n v="95000000"/>
    <n v="543514353"/>
    <n v="101.18705199999999"/>
    <n v="105"/>
    <n v="6.7"/>
    <n v="2374"/>
    <n v="2.5506849315068494"/>
    <x v="0"/>
    <x v="1"/>
    <n v="1"/>
    <n v="1"/>
    <x v="0"/>
    <x v="1"/>
    <x v="0"/>
    <x v="1"/>
    <x v="0"/>
    <x v="2"/>
    <s v="Drama-not"/>
    <x v="2"/>
    <x v="1"/>
    <b v="1"/>
    <x v="0"/>
  </r>
  <r>
    <s v="The Jungle Book"/>
    <n v="175000000"/>
    <n v="966550600"/>
    <n v="94.199315999999996"/>
    <n v="106"/>
    <n v="6.7"/>
    <n v="2892"/>
    <n v="1.4767123287671233"/>
    <x v="0"/>
    <x v="1"/>
    <n v="1"/>
    <n v="1"/>
    <x v="0"/>
    <x v="1"/>
    <x v="0"/>
    <x v="1"/>
    <x v="0"/>
    <x v="2"/>
    <s v="Drama-not"/>
    <x v="2"/>
    <x v="1"/>
    <b v="1"/>
    <x v="0"/>
  </r>
  <r>
    <s v="Aladdin"/>
    <n v="28000000"/>
    <n v="504050219"/>
    <n v="92.982009000000005"/>
    <n v="90"/>
    <n v="7.4"/>
    <n v="3416"/>
    <n v="24.857534246575341"/>
    <x v="0"/>
    <x v="0"/>
    <n v="1"/>
    <n v="1"/>
    <x v="1"/>
    <x v="1"/>
    <x v="1"/>
    <x v="0"/>
    <x v="0"/>
    <x v="3"/>
    <s v="not-Comedy"/>
    <x v="1"/>
    <x v="1"/>
    <b v="1"/>
    <x v="1"/>
  </r>
  <r>
    <s v="The Lion King"/>
    <n v="45000000"/>
    <n v="788241776"/>
    <n v="90.457886000000002"/>
    <n v="89"/>
    <n v="8"/>
    <n v="5376"/>
    <n v="23.282191780821918"/>
    <x v="0"/>
    <x v="0"/>
    <n v="1"/>
    <n v="1"/>
    <x v="1"/>
    <x v="1"/>
    <x v="0"/>
    <x v="1"/>
    <x v="0"/>
    <x v="2"/>
    <s v="Drama-not"/>
    <x v="2"/>
    <x v="1"/>
    <b v="1"/>
    <x v="1"/>
  </r>
  <r>
    <s v="Monsters University"/>
    <n v="200000000"/>
    <n v="743559607"/>
    <n v="89.186492000000001"/>
    <n v="104"/>
    <n v="7"/>
    <n v="3528"/>
    <n v="4.2767123287671236"/>
    <x v="0"/>
    <x v="0"/>
    <n v="1"/>
    <n v="1"/>
    <x v="1"/>
    <x v="1"/>
    <x v="0"/>
    <x v="0"/>
    <x v="0"/>
    <x v="2"/>
    <s v="not-not"/>
    <x v="1"/>
    <x v="1"/>
    <b v="0"/>
    <x v="3"/>
  </r>
  <r>
    <s v="A Bug's Life"/>
    <n v="120000000"/>
    <n v="363258859"/>
    <n v="87.350802000000002"/>
    <n v="95"/>
    <n v="6.8"/>
    <n v="2303"/>
    <n v="18.854794520547944"/>
    <x v="0"/>
    <x v="0"/>
    <n v="1"/>
    <n v="1"/>
    <x v="1"/>
    <x v="1"/>
    <x v="1"/>
    <x v="0"/>
    <x v="0"/>
    <x v="3"/>
    <s v="not-Comedy"/>
    <x v="1"/>
    <x v="1"/>
    <b v="0"/>
    <x v="3"/>
  </r>
  <r>
    <s v="Alice in Wonderland"/>
    <n v="200000000"/>
    <n v="1025491110"/>
    <n v="78.530105000000006"/>
    <n v="108"/>
    <n v="6.4"/>
    <n v="4645"/>
    <n v="7.5780821917808217"/>
    <x v="0"/>
    <x v="0"/>
    <n v="1"/>
    <n v="1"/>
    <x v="0"/>
    <x v="1"/>
    <x v="0"/>
    <x v="0"/>
    <x v="0"/>
    <x v="2"/>
    <s v="not-not"/>
    <x v="1"/>
    <x v="1"/>
    <b v="1"/>
    <x v="0"/>
  </r>
  <r>
    <s v="TRON: Legacy"/>
    <n v="170000000"/>
    <n v="400062763"/>
    <n v="73.795050000000003"/>
    <n v="125"/>
    <n v="6.3"/>
    <n v="2841"/>
    <n v="6.8054794520547945"/>
    <x v="0"/>
    <x v="0"/>
    <n v="1"/>
    <n v="1"/>
    <x v="0"/>
    <x v="0"/>
    <x v="0"/>
    <x v="0"/>
    <x v="0"/>
    <x v="0"/>
    <s v="not-not"/>
    <x v="0"/>
    <x v="0"/>
    <b v="0"/>
    <x v="2"/>
  </r>
  <r>
    <s v="Mulan"/>
    <n v="90000000"/>
    <n v="304320254"/>
    <n v="67.427755000000005"/>
    <n v="88"/>
    <n v="7.6"/>
    <n v="2008"/>
    <n v="19.293150684931508"/>
    <x v="0"/>
    <x v="0"/>
    <n v="2"/>
    <n v="1"/>
    <x v="1"/>
    <x v="1"/>
    <x v="0"/>
    <x v="0"/>
    <x v="0"/>
    <x v="2"/>
    <s v="not-not"/>
    <x v="1"/>
    <x v="1"/>
    <b v="0"/>
    <x v="3"/>
  </r>
  <r>
    <s v="WALLÂ·E"/>
    <n v="180000000"/>
    <n v="521311860"/>
    <n v="66.390711999999994"/>
    <n v="98"/>
    <n v="7.8"/>
    <n v="6296"/>
    <n v="9.2739726027397253"/>
    <x v="0"/>
    <x v="0"/>
    <n v="1"/>
    <n v="1"/>
    <x v="1"/>
    <x v="1"/>
    <x v="0"/>
    <x v="0"/>
    <x v="0"/>
    <x v="2"/>
    <s v="not-not"/>
    <x v="1"/>
    <x v="1"/>
    <b v="0"/>
    <x v="3"/>
  </r>
  <r>
    <s v="Into the Woods"/>
    <n v="50000000"/>
    <n v="212902372"/>
    <n v="65.901610000000005"/>
    <n v="125"/>
    <n v="5.6"/>
    <n v="1652"/>
    <n v="2.7616438356164386"/>
    <x v="0"/>
    <x v="0"/>
    <n v="1"/>
    <n v="1"/>
    <x v="0"/>
    <x v="1"/>
    <x v="1"/>
    <x v="0"/>
    <x v="0"/>
    <x v="3"/>
    <s v="not-Comedy"/>
    <x v="1"/>
    <x v="2"/>
    <b v="1"/>
    <x v="0"/>
  </r>
  <r>
    <s v="Ratatouille"/>
    <n v="150000000"/>
    <n v="623722818"/>
    <n v="65.677398999999994"/>
    <n v="111"/>
    <n v="7.5"/>
    <n v="4369"/>
    <n v="10.276712328767124"/>
    <x v="0"/>
    <x v="0"/>
    <n v="1"/>
    <n v="1"/>
    <x v="1"/>
    <x v="1"/>
    <x v="1"/>
    <x v="0"/>
    <x v="0"/>
    <x v="3"/>
    <s v="not-Comedy"/>
    <x v="1"/>
    <x v="1"/>
    <b v="1"/>
    <x v="1"/>
  </r>
  <r>
    <s v="Prince of Persia: The Sands of Time"/>
    <n v="150000000"/>
    <n v="335154643"/>
    <n v="62.169880999999997"/>
    <n v="116"/>
    <n v="6.2"/>
    <n v="2317"/>
    <n v="7.3671232876712329"/>
    <x v="0"/>
    <x v="0"/>
    <n v="1"/>
    <n v="1"/>
    <x v="0"/>
    <x v="0"/>
    <x v="0"/>
    <x v="0"/>
    <x v="0"/>
    <x v="0"/>
    <s v="not-not"/>
    <x v="0"/>
    <x v="2"/>
    <b v="0"/>
    <x v="2"/>
  </r>
  <r>
    <s v="Toy Story 3"/>
    <n v="200000000"/>
    <n v="1066969703"/>
    <n v="59.995418000000001"/>
    <n v="103"/>
    <n v="7.6"/>
    <n v="4597"/>
    <n v="7.2904109589041095"/>
    <x v="0"/>
    <x v="0"/>
    <n v="2"/>
    <n v="1"/>
    <x v="1"/>
    <x v="1"/>
    <x v="1"/>
    <x v="0"/>
    <x v="0"/>
    <x v="3"/>
    <s v="not-Comedy"/>
    <x v="1"/>
    <x v="1"/>
    <b v="1"/>
    <x v="1"/>
  </r>
  <r>
    <s v="Alice Through the Looking Glass"/>
    <n v="170000000"/>
    <n v="299370084"/>
    <n v="56.268915999999997"/>
    <n v="113"/>
    <n v="6.5"/>
    <n v="1725"/>
    <n v="1.3452054794520547"/>
    <x v="0"/>
    <x v="1"/>
    <n v="1"/>
    <n v="1"/>
    <x v="0"/>
    <x v="1"/>
    <x v="0"/>
    <x v="0"/>
    <x v="0"/>
    <x v="2"/>
    <s v="not-not"/>
    <x v="1"/>
    <x v="2"/>
    <b v="0"/>
    <x v="2"/>
  </r>
  <r>
    <s v="Lilo &amp; Stitch"/>
    <n v="80000000"/>
    <n v="145771527"/>
    <n v="55.659987999999998"/>
    <n v="85"/>
    <n v="7.1"/>
    <n v="1314"/>
    <n v="15.282191780821918"/>
    <x v="0"/>
    <x v="0"/>
    <n v="1"/>
    <n v="1"/>
    <x v="1"/>
    <x v="1"/>
    <x v="0"/>
    <x v="0"/>
    <x v="0"/>
    <x v="2"/>
    <s v="not-not"/>
    <x v="1"/>
    <x v="2"/>
    <b v="0"/>
    <x v="3"/>
  </r>
  <r>
    <s v="The Good Dinosaur"/>
    <n v="175000000"/>
    <n v="331926147"/>
    <n v="51.692953000000003"/>
    <n v="93"/>
    <n v="6.6"/>
    <n v="1736"/>
    <n v="1.8739726027397261"/>
    <x v="0"/>
    <x v="0"/>
    <n v="1"/>
    <n v="1"/>
    <x v="1"/>
    <x v="1"/>
    <x v="0"/>
    <x v="0"/>
    <x v="0"/>
    <x v="2"/>
    <s v="not-not"/>
    <x v="1"/>
    <x v="2"/>
    <b v="0"/>
    <x v="3"/>
  </r>
  <r>
    <s v="The Emperor's New Groove"/>
    <n v="100000000"/>
    <n v="169327687"/>
    <n v="51.113717000000001"/>
    <n v="78"/>
    <n v="7.2"/>
    <n v="1490"/>
    <n v="16.813698630136987"/>
    <x v="0"/>
    <x v="0"/>
    <n v="1"/>
    <n v="1"/>
    <x v="1"/>
    <x v="1"/>
    <x v="1"/>
    <x v="0"/>
    <x v="0"/>
    <x v="3"/>
    <s v="not-Comedy"/>
    <x v="1"/>
    <x v="2"/>
    <b v="0"/>
    <x v="3"/>
  </r>
  <r>
    <s v="The Lone Ranger"/>
    <n v="255000000"/>
    <n v="89289910"/>
    <n v="49.046956000000002"/>
    <n v="149"/>
    <n v="5.9"/>
    <n v="2311"/>
    <n v="4.2410958904109588"/>
    <x v="0"/>
    <x v="0"/>
    <n v="1"/>
    <n v="1"/>
    <x v="0"/>
    <x v="0"/>
    <x v="0"/>
    <x v="0"/>
    <x v="0"/>
    <x v="0"/>
    <s v="not-not"/>
    <x v="0"/>
    <x v="0"/>
    <b v="0"/>
    <x v="2"/>
  </r>
  <r>
    <s v="Tangled"/>
    <n v="260000000"/>
    <n v="591794936"/>
    <n v="48.681969000000002"/>
    <n v="100"/>
    <n v="7.4"/>
    <n v="3330"/>
    <n v="6.8493150684931505"/>
    <x v="0"/>
    <x v="0"/>
    <n v="1"/>
    <n v="1"/>
    <x v="1"/>
    <x v="1"/>
    <x v="0"/>
    <x v="0"/>
    <x v="0"/>
    <x v="2"/>
    <s v="not-not"/>
    <x v="1"/>
    <x v="1"/>
    <b v="0"/>
    <x v="3"/>
  </r>
  <r>
    <s v="Chicken Little"/>
    <n v="150000000"/>
    <n v="314432665"/>
    <n v="47.973995000000002"/>
    <n v="81"/>
    <n v="5.6"/>
    <n v="944"/>
    <n v="11.906849315068493"/>
    <x v="0"/>
    <x v="0"/>
    <n v="1"/>
    <n v="1"/>
    <x v="1"/>
    <x v="1"/>
    <x v="1"/>
    <x v="0"/>
    <x v="0"/>
    <x v="3"/>
    <s v="not-Comedy"/>
    <x v="1"/>
    <x v="2"/>
    <b v="0"/>
    <x v="3"/>
  </r>
  <r>
    <s v="Pocahontas"/>
    <n v="55000000"/>
    <n v="346079773"/>
    <n v="47.845588999999997"/>
    <n v="81"/>
    <n v="6.7"/>
    <n v="1457"/>
    <n v="22.306849315068494"/>
    <x v="0"/>
    <x v="0"/>
    <n v="1"/>
    <n v="1"/>
    <x v="1"/>
    <x v="1"/>
    <x v="0"/>
    <x v="1"/>
    <x v="0"/>
    <x v="2"/>
    <s v="Drama-not"/>
    <x v="2"/>
    <x v="2"/>
    <b v="1"/>
    <x v="1"/>
  </r>
  <r>
    <s v="Oz: The Great and Powerful"/>
    <n v="200000000"/>
    <n v="491868548"/>
    <n v="46.985444999999999"/>
    <n v="130"/>
    <n v="5.7"/>
    <n v="3530"/>
    <n v="4.5643835616438357"/>
    <x v="0"/>
    <x v="0"/>
    <n v="1"/>
    <n v="1"/>
    <x v="0"/>
    <x v="1"/>
    <x v="0"/>
    <x v="0"/>
    <x v="0"/>
    <x v="2"/>
    <s v="not-not"/>
    <x v="1"/>
    <x v="0"/>
    <b v="0"/>
    <x v="2"/>
  </r>
  <r>
    <s v="John Carter"/>
    <n v="260000000"/>
    <n v="284139100"/>
    <n v="43.926994999999998"/>
    <n v="132"/>
    <n v="6.1"/>
    <n v="2124"/>
    <n v="5.5643835616438357"/>
    <x v="0"/>
    <x v="0"/>
    <n v="1"/>
    <n v="1"/>
    <x v="0"/>
    <x v="0"/>
    <x v="0"/>
    <x v="0"/>
    <x v="0"/>
    <x v="0"/>
    <s v="not-not"/>
    <x v="0"/>
    <x v="0"/>
    <b v="0"/>
    <x v="2"/>
  </r>
  <r>
    <s v="The Princess Diaries"/>
    <n v="37000000"/>
    <n v="165335153"/>
    <n v="40.176265000000001"/>
    <n v="115"/>
    <n v="6.5"/>
    <n v="1023"/>
    <n v="16.164383561643834"/>
    <x v="0"/>
    <x v="0"/>
    <n v="1"/>
    <n v="1"/>
    <x v="0"/>
    <x v="1"/>
    <x v="1"/>
    <x v="0"/>
    <x v="0"/>
    <x v="3"/>
    <s v="not-Comedy"/>
    <x v="1"/>
    <x v="2"/>
    <b v="1"/>
    <x v="0"/>
  </r>
  <r>
    <s v="Treasure Planet"/>
    <n v="140000000"/>
    <n v="109578115"/>
    <n v="38.924135999999997"/>
    <n v="95"/>
    <n v="7.2"/>
    <n v="948"/>
    <n v="14.849315068493151"/>
    <x v="0"/>
    <x v="0"/>
    <n v="1"/>
    <n v="1"/>
    <x v="1"/>
    <x v="1"/>
    <x v="0"/>
    <x v="0"/>
    <x v="0"/>
    <x v="2"/>
    <s v="not-not"/>
    <x v="1"/>
    <x v="2"/>
    <b v="0"/>
    <x v="3"/>
  </r>
  <r>
    <s v="The Sorcerer's Apprentice"/>
    <n v="150000000"/>
    <n v="215283742"/>
    <n v="35.580815000000001"/>
    <n v="109"/>
    <n v="5.8"/>
    <n v="1470"/>
    <n v="7.2164383561643834"/>
    <x v="0"/>
    <x v="0"/>
    <n v="1"/>
    <n v="1"/>
    <x v="0"/>
    <x v="0"/>
    <x v="1"/>
    <x v="1"/>
    <x v="0"/>
    <x v="1"/>
    <s v="Drama-Comedy"/>
    <x v="3"/>
    <x v="2"/>
    <b v="0"/>
    <x v="2"/>
  </r>
  <r>
    <s v="Fantasia"/>
    <n v="2280000"/>
    <n v="83320000"/>
    <n v="32.875469000000002"/>
    <n v="124"/>
    <n v="7.2"/>
    <n v="808"/>
    <n v="76.92602739726027"/>
    <x v="0"/>
    <x v="0"/>
    <n v="1"/>
    <n v="1"/>
    <x v="1"/>
    <x v="1"/>
    <x v="0"/>
    <x v="0"/>
    <x v="0"/>
    <x v="2"/>
    <s v="not-not"/>
    <x v="1"/>
    <x v="3"/>
    <b v="1"/>
    <x v="1"/>
  </r>
  <r>
    <s v="Pete's Dragon"/>
    <n v="65000000"/>
    <n v="143695338"/>
    <n v="31.974359"/>
    <n v="102"/>
    <n v="6.2"/>
    <n v="679"/>
    <n v="1.1342465753424658"/>
    <x v="0"/>
    <x v="0"/>
    <n v="1"/>
    <n v="1"/>
    <x v="0"/>
    <x v="1"/>
    <x v="0"/>
    <x v="0"/>
    <x v="0"/>
    <x v="2"/>
    <s v="not-not"/>
    <x v="1"/>
    <x v="2"/>
    <b v="0"/>
    <x v="2"/>
  </r>
  <r>
    <s v="The Princess Diaries 2: Royal Engagement"/>
    <n v="40000000"/>
    <n v="95149435"/>
    <n v="30.002907"/>
    <n v="113"/>
    <n v="6"/>
    <n v="697"/>
    <n v="13.153424657534247"/>
    <x v="0"/>
    <x v="0"/>
    <n v="1"/>
    <n v="1"/>
    <x v="0"/>
    <x v="1"/>
    <x v="1"/>
    <x v="1"/>
    <x v="0"/>
    <x v="3"/>
    <s v="Drama-Comedy"/>
    <x v="2"/>
    <x v="2"/>
    <b v="0"/>
    <x v="2"/>
  </r>
  <r>
    <s v="Enchanted"/>
    <n v="85000000"/>
    <n v="340487652"/>
    <n v="29.21998"/>
    <n v="107"/>
    <n v="6.6"/>
    <n v="1449"/>
    <n v="9.8630136986301373"/>
    <x v="0"/>
    <x v="0"/>
    <n v="1"/>
    <n v="1"/>
    <x v="0"/>
    <x v="1"/>
    <x v="1"/>
    <x v="0"/>
    <x v="0"/>
    <x v="3"/>
    <s v="not-Comedy"/>
    <x v="1"/>
    <x v="2"/>
    <b v="1"/>
    <x v="0"/>
  </r>
  <r>
    <s v="The Finest Hours"/>
    <n v="80000000"/>
    <n v="52099090"/>
    <n v="28.223663999999999"/>
    <n v="114"/>
    <n v="6.3"/>
    <n v="588"/>
    <n v="1.6767123287671233"/>
    <x v="0"/>
    <x v="0"/>
    <n v="1"/>
    <n v="1"/>
    <x v="0"/>
    <x v="0"/>
    <x v="0"/>
    <x v="1"/>
    <x v="1"/>
    <x v="0"/>
    <s v="Drama-not"/>
    <x v="3"/>
    <x v="2"/>
    <b v="0"/>
    <x v="2"/>
  </r>
  <r>
    <s v="G-Force"/>
    <n v="150000000"/>
    <n v="292817841"/>
    <n v="26.710398000000001"/>
    <n v="88"/>
    <n v="5.0999999999999996"/>
    <n v="510"/>
    <n v="8.1945205479452063"/>
    <x v="0"/>
    <x v="0"/>
    <n v="1"/>
    <n v="1"/>
    <x v="0"/>
    <x v="0"/>
    <x v="1"/>
    <x v="0"/>
    <x v="0"/>
    <x v="1"/>
    <s v="not-Comedy"/>
    <x v="0"/>
    <x v="2"/>
    <b v="0"/>
    <x v="2"/>
  </r>
  <r>
    <s v="Dinosaur"/>
    <n v="127500000"/>
    <n v="354248063"/>
    <n v="26.548594000000001"/>
    <n v="82"/>
    <n v="6.2"/>
    <n v="542"/>
    <n v="17.372602739726027"/>
    <x v="0"/>
    <x v="0"/>
    <n v="1"/>
    <n v="1"/>
    <x v="1"/>
    <x v="1"/>
    <x v="0"/>
    <x v="0"/>
    <x v="0"/>
    <x v="2"/>
    <s v="not-not"/>
    <x v="1"/>
    <x v="2"/>
    <b v="0"/>
    <x v="3"/>
  </r>
  <r>
    <s v="Remember the Titans"/>
    <n v="30000000"/>
    <n v="136706683"/>
    <n v="25.996219"/>
    <n v="113"/>
    <n v="7.4"/>
    <n v="821"/>
    <n v="17.008219178082193"/>
    <x v="0"/>
    <x v="0"/>
    <n v="1"/>
    <n v="1"/>
    <x v="0"/>
    <x v="1"/>
    <x v="0"/>
    <x v="1"/>
    <x v="0"/>
    <x v="2"/>
    <s v="Drama-not"/>
    <x v="2"/>
    <x v="2"/>
    <b v="1"/>
    <x v="0"/>
  </r>
  <r>
    <s v="Eight Below"/>
    <n v="40000000"/>
    <n v="120455994"/>
    <n v="24.287306000000001"/>
    <n v="120"/>
    <n v="6.7"/>
    <n v="542"/>
    <n v="11.61917808219178"/>
    <x v="0"/>
    <x v="0"/>
    <n v="1"/>
    <n v="1"/>
    <x v="0"/>
    <x v="1"/>
    <x v="0"/>
    <x v="1"/>
    <x v="0"/>
    <x v="2"/>
    <s v="Drama-not"/>
    <x v="2"/>
    <x v="2"/>
    <b v="0"/>
    <x v="2"/>
  </r>
  <r>
    <s v="Race to Witch Mountain"/>
    <n v="50000000"/>
    <n v="106303988"/>
    <n v="23.935053"/>
    <n v="98"/>
    <n v="5.5"/>
    <n v="509"/>
    <n v="8.5534246575342472"/>
    <x v="0"/>
    <x v="0"/>
    <n v="1"/>
    <n v="1"/>
    <x v="0"/>
    <x v="0"/>
    <x v="0"/>
    <x v="0"/>
    <x v="1"/>
    <x v="0"/>
    <s v="not-not"/>
    <x v="0"/>
    <x v="2"/>
    <b v="0"/>
    <x v="2"/>
  </r>
  <r>
    <s v="Bedtime Stories"/>
    <n v="80000000"/>
    <n v="212874442"/>
    <n v="23.531721000000001"/>
    <n v="99"/>
    <n v="5.9"/>
    <n v="901"/>
    <n v="8.7671232876712324"/>
    <x v="0"/>
    <x v="0"/>
    <n v="1"/>
    <n v="1"/>
    <x v="0"/>
    <x v="1"/>
    <x v="1"/>
    <x v="0"/>
    <x v="0"/>
    <x v="3"/>
    <s v="not-Comedy"/>
    <x v="1"/>
    <x v="2"/>
    <b v="0"/>
    <x v="2"/>
  </r>
  <r>
    <s v="Alexander and the Terrible, Horrible, No Good, Very Bad Day"/>
    <n v="28000000"/>
    <n v="100654149"/>
    <n v="22.145949999999999"/>
    <n v="81"/>
    <n v="6.1"/>
    <n v="493"/>
    <n v="2.9753424657534246"/>
    <x v="0"/>
    <x v="0"/>
    <n v="1"/>
    <n v="1"/>
    <x v="0"/>
    <x v="1"/>
    <x v="1"/>
    <x v="0"/>
    <x v="0"/>
    <x v="3"/>
    <s v="not-Comedy"/>
    <x v="1"/>
    <x v="2"/>
    <b v="0"/>
    <x v="2"/>
  </r>
  <r>
    <s v="The Game Plan"/>
    <n v="22000000"/>
    <n v="147880543"/>
    <n v="20.699211999999999"/>
    <n v="110"/>
    <n v="6"/>
    <n v="428"/>
    <n v="10.008219178082191"/>
    <x v="0"/>
    <x v="0"/>
    <n v="1"/>
    <n v="1"/>
    <x v="0"/>
    <x v="1"/>
    <x v="1"/>
    <x v="0"/>
    <x v="0"/>
    <x v="3"/>
    <s v="not-Comedy"/>
    <x v="1"/>
    <x v="2"/>
    <b v="1"/>
    <x v="0"/>
  </r>
  <r>
    <s v="Winnie the Pooh"/>
    <n v="30000000"/>
    <n v="14460000"/>
    <n v="19.143720999999999"/>
    <n v="63"/>
    <n v="6.8"/>
    <n v="258"/>
    <n v="6.4657534246575343"/>
    <x v="0"/>
    <x v="0"/>
    <n v="1"/>
    <n v="1"/>
    <x v="1"/>
    <x v="1"/>
    <x v="0"/>
    <x v="0"/>
    <x v="0"/>
    <x v="2"/>
    <s v="not-not"/>
    <x v="1"/>
    <x v="2"/>
    <b v="0"/>
    <x v="3"/>
  </r>
  <r>
    <s v="Hocus Pocus"/>
    <n v="28000000"/>
    <n v="39514713"/>
    <n v="18.650748"/>
    <n v="96"/>
    <n v="6.4"/>
    <n v="471"/>
    <n v="24.219178082191782"/>
    <x v="0"/>
    <x v="0"/>
    <n v="1"/>
    <n v="1"/>
    <x v="0"/>
    <x v="1"/>
    <x v="1"/>
    <x v="0"/>
    <x v="0"/>
    <x v="3"/>
    <s v="not-Comedy"/>
    <x v="1"/>
    <x v="2"/>
    <b v="0"/>
    <x v="2"/>
  </r>
  <r>
    <s v="The Kid"/>
    <n v="65000000"/>
    <n v="69700000"/>
    <n v="18.281797999999998"/>
    <n v="104"/>
    <n v="6"/>
    <n v="238"/>
    <n v="17.238356164383561"/>
    <x v="0"/>
    <x v="0"/>
    <n v="1"/>
    <n v="1"/>
    <x v="0"/>
    <x v="1"/>
    <x v="1"/>
    <x v="0"/>
    <x v="0"/>
    <x v="3"/>
    <s v="not-Comedy"/>
    <x v="1"/>
    <x v="2"/>
    <b v="0"/>
    <x v="2"/>
  </r>
  <r>
    <s v="Million Dollar Arm"/>
    <n v="25000000"/>
    <n v="38307627"/>
    <n v="17.312432999999999"/>
    <n v="124"/>
    <n v="6.6"/>
    <n v="259"/>
    <n v="3.3917808219178083"/>
    <x v="0"/>
    <x v="0"/>
    <n v="2"/>
    <n v="1"/>
    <x v="0"/>
    <x v="1"/>
    <x v="0"/>
    <x v="1"/>
    <x v="0"/>
    <x v="2"/>
    <s v="Drama-not"/>
    <x v="2"/>
    <x v="2"/>
    <b v="0"/>
    <x v="2"/>
  </r>
  <r>
    <s v="The Muppets"/>
    <n v="45000000"/>
    <n v="165184237"/>
    <n v="17.047276"/>
    <n v="103"/>
    <n v="6.5"/>
    <n v="501"/>
    <n v="5.8547945205479452"/>
    <x v="0"/>
    <x v="0"/>
    <n v="1"/>
    <n v="1"/>
    <x v="0"/>
    <x v="1"/>
    <x v="1"/>
    <x v="0"/>
    <x v="0"/>
    <x v="3"/>
    <s v="not-Comedy"/>
    <x v="1"/>
    <x v="2"/>
    <b v="0"/>
    <x v="2"/>
  </r>
  <r>
    <s v="The Haunted Mansion"/>
    <n v="90000000"/>
    <n v="182290266"/>
    <n v="16.302378000000001"/>
    <n v="99"/>
    <n v="5.2"/>
    <n v="466"/>
    <n v="13.852054794520548"/>
    <x v="0"/>
    <x v="0"/>
    <n v="1"/>
    <n v="1"/>
    <x v="0"/>
    <x v="1"/>
    <x v="1"/>
    <x v="0"/>
    <x v="1"/>
    <x v="3"/>
    <s v="not-Comedy"/>
    <x v="1"/>
    <x v="2"/>
    <b v="0"/>
    <x v="2"/>
  </r>
  <r>
    <s v="The Santa Clause"/>
    <n v="22000000"/>
    <n v="189833357"/>
    <n v="16.234052999999999"/>
    <n v="97"/>
    <n v="6.3"/>
    <n v="489"/>
    <n v="22.898630136986302"/>
    <x v="0"/>
    <x v="0"/>
    <n v="1"/>
    <n v="1"/>
    <x v="0"/>
    <x v="1"/>
    <x v="1"/>
    <x v="1"/>
    <x v="0"/>
    <x v="3"/>
    <s v="Drama-Comedy"/>
    <x v="2"/>
    <x v="2"/>
    <b v="1"/>
    <x v="0"/>
  </r>
  <r>
    <s v="The Santa Clause 2"/>
    <n v="65000000"/>
    <n v="172855065"/>
    <n v="14.646884"/>
    <n v="104"/>
    <n v="5.5"/>
    <n v="297"/>
    <n v="14.920547945205479"/>
    <x v="0"/>
    <x v="0"/>
    <n v="1"/>
    <n v="1"/>
    <x v="0"/>
    <x v="1"/>
    <x v="1"/>
    <x v="0"/>
    <x v="0"/>
    <x v="3"/>
    <s v="not-Comedy"/>
    <x v="1"/>
    <x v="2"/>
    <b v="0"/>
    <x v="2"/>
  </r>
  <r>
    <s v="Fantasia 2000"/>
    <n v="80000000"/>
    <n v="90874570"/>
    <n v="14.530946"/>
    <n v="74"/>
    <n v="7"/>
    <n v="292"/>
    <n v="17.794520547945204"/>
    <x v="0"/>
    <x v="0"/>
    <n v="1"/>
    <n v="1"/>
    <x v="1"/>
    <x v="1"/>
    <x v="0"/>
    <x v="0"/>
    <x v="0"/>
    <x v="2"/>
    <s v="not-not"/>
    <x v="1"/>
    <x v="2"/>
    <b v="0"/>
    <x v="3"/>
  </r>
  <r>
    <s v="Hannah Montana: The Movie"/>
    <n v="35000000"/>
    <n v="155545279"/>
    <n v="13.788422000000001"/>
    <n v="102"/>
    <n v="6"/>
    <n v="449"/>
    <n v="8.4739726027397264"/>
    <x v="0"/>
    <x v="0"/>
    <n v="1"/>
    <n v="1"/>
    <x v="0"/>
    <x v="1"/>
    <x v="1"/>
    <x v="1"/>
    <x v="0"/>
    <x v="3"/>
    <s v="Drama-Comedy"/>
    <x v="2"/>
    <x v="2"/>
    <b v="1"/>
    <x v="0"/>
  </r>
  <r>
    <s v="White Fang"/>
    <n v="14000000"/>
    <n v="34793160"/>
    <n v="13.13724"/>
    <n v="107"/>
    <n v="6.5"/>
    <n v="135"/>
    <n v="26.712328767123289"/>
    <x v="0"/>
    <x v="0"/>
    <n v="1"/>
    <n v="1"/>
    <x v="0"/>
    <x v="0"/>
    <x v="0"/>
    <x v="1"/>
    <x v="0"/>
    <x v="0"/>
    <s v="Drama-not"/>
    <x v="3"/>
    <x v="2"/>
    <b v="0"/>
    <x v="2"/>
  </r>
  <r>
    <s v="Beverly Hills Chihuahua"/>
    <n v="20000000"/>
    <n v="149281606"/>
    <n v="12.25264"/>
    <n v="91"/>
    <n v="4.9000000000000004"/>
    <n v="209"/>
    <n v="8.9917808219178088"/>
    <x v="0"/>
    <x v="0"/>
    <n v="1"/>
    <n v="1"/>
    <x v="0"/>
    <x v="1"/>
    <x v="1"/>
    <x v="0"/>
    <x v="0"/>
    <x v="3"/>
    <s v="not-Comedy"/>
    <x v="1"/>
    <x v="2"/>
    <b v="1"/>
    <x v="0"/>
  </r>
  <r>
    <s v="Herbie Fully Loaded"/>
    <n v="50000000"/>
    <n v="66002004"/>
    <n v="12.050755000000001"/>
    <n v="101"/>
    <n v="5.0999999999999996"/>
    <n v="542"/>
    <n v="12.276712328767124"/>
    <x v="0"/>
    <x v="0"/>
    <n v="1"/>
    <n v="1"/>
    <x v="0"/>
    <x v="1"/>
    <x v="1"/>
    <x v="0"/>
    <x v="0"/>
    <x v="3"/>
    <s v="not-Comedy"/>
    <x v="1"/>
    <x v="2"/>
    <b v="0"/>
    <x v="2"/>
  </r>
  <r>
    <s v="The Lizzie McGuire Movie"/>
    <n v="17000000"/>
    <n v="55534455"/>
    <n v="11.927667"/>
    <n v="94"/>
    <n v="5.7"/>
    <n v="280"/>
    <n v="14.438356164383562"/>
    <x v="0"/>
    <x v="0"/>
    <n v="2"/>
    <n v="1"/>
    <x v="0"/>
    <x v="1"/>
    <x v="1"/>
    <x v="0"/>
    <x v="0"/>
    <x v="3"/>
    <s v="not-Comedy"/>
    <x v="1"/>
    <x v="2"/>
    <b v="0"/>
    <x v="2"/>
  </r>
  <r>
    <s v="Prom"/>
    <n v="8000000"/>
    <n v="10130000"/>
    <n v="11.837066999999999"/>
    <n v="104"/>
    <n v="5.7"/>
    <n v="134"/>
    <n v="6.4219178082191783"/>
    <x v="0"/>
    <x v="0"/>
    <n v="1"/>
    <n v="1"/>
    <x v="0"/>
    <x v="1"/>
    <x v="1"/>
    <x v="0"/>
    <x v="0"/>
    <x v="3"/>
    <s v="not-Comedy"/>
    <x v="1"/>
    <x v="2"/>
    <b v="0"/>
    <x v="2"/>
  </r>
  <r>
    <s v="Flubber"/>
    <n v="80000000"/>
    <n v="177977226"/>
    <n v="11.503959999999999"/>
    <n v="93"/>
    <n v="5.3"/>
    <n v="695"/>
    <n v="19.852054794520548"/>
    <x v="0"/>
    <x v="0"/>
    <n v="1"/>
    <n v="1"/>
    <x v="0"/>
    <x v="1"/>
    <x v="1"/>
    <x v="0"/>
    <x v="0"/>
    <x v="3"/>
    <s v="not-Comedy"/>
    <x v="1"/>
    <x v="2"/>
    <b v="0"/>
    <x v="2"/>
  </r>
  <r>
    <s v="The Rookie"/>
    <n v="20000000"/>
    <n v="75597042"/>
    <n v="11.263361"/>
    <n v="127"/>
    <n v="6.5"/>
    <n v="110"/>
    <n v="15.523287671232877"/>
    <x v="0"/>
    <x v="0"/>
    <n v="1"/>
    <n v="1"/>
    <x v="0"/>
    <x v="1"/>
    <x v="0"/>
    <x v="1"/>
    <x v="0"/>
    <x v="2"/>
    <s v="Drama-not"/>
    <x v="2"/>
    <x v="2"/>
    <b v="0"/>
    <x v="2"/>
  </r>
  <r>
    <s v="Air Bud"/>
    <n v="3000000"/>
    <n v="23144499"/>
    <n v="11.241802"/>
    <n v="98"/>
    <n v="5.3"/>
    <n v="106"/>
    <n v="20.172602739726027"/>
    <x v="0"/>
    <x v="1"/>
    <n v="1"/>
    <n v="1"/>
    <x v="0"/>
    <x v="1"/>
    <x v="1"/>
    <x v="1"/>
    <x v="0"/>
    <x v="3"/>
    <s v="Drama-Comedy"/>
    <x v="2"/>
    <x v="2"/>
    <b v="1"/>
    <x v="0"/>
  </r>
  <r>
    <s v="Sky High"/>
    <n v="35000000"/>
    <n v="86369815"/>
    <n v="11.041658999999999"/>
    <n v="100"/>
    <n v="5.8"/>
    <n v="550"/>
    <n v="12.175342465753424"/>
    <x v="0"/>
    <x v="0"/>
    <n v="1"/>
    <n v="1"/>
    <x v="0"/>
    <x v="1"/>
    <x v="1"/>
    <x v="0"/>
    <x v="0"/>
    <x v="3"/>
    <s v="not-Comedy"/>
    <x v="1"/>
    <x v="2"/>
    <b v="0"/>
    <x v="2"/>
  </r>
  <r>
    <s v="102 Dalmatians"/>
    <n v="85000000"/>
    <n v="183611771"/>
    <n v="9.8950610000000001"/>
    <n v="100"/>
    <n v="5.0999999999999996"/>
    <n v="313"/>
    <n v="16.986301369863014"/>
    <x v="0"/>
    <x v="0"/>
    <n v="1"/>
    <n v="1"/>
    <x v="0"/>
    <x v="1"/>
    <x v="1"/>
    <x v="0"/>
    <x v="0"/>
    <x v="3"/>
    <s v="not-Comedy"/>
    <x v="1"/>
    <x v="2"/>
    <b v="0"/>
    <x v="2"/>
  </r>
  <r>
    <s v="The Tigger Movie"/>
    <n v="30000000"/>
    <n v="45554533"/>
    <n v="9.8298590000000008"/>
    <n v="77"/>
    <n v="6.3"/>
    <n v="143"/>
    <n v="17.641095890410959"/>
    <x v="0"/>
    <x v="0"/>
    <n v="1"/>
    <n v="1"/>
    <x v="1"/>
    <x v="1"/>
    <x v="0"/>
    <x v="0"/>
    <x v="0"/>
    <x v="2"/>
    <s v="not-not"/>
    <x v="1"/>
    <x v="2"/>
    <b v="0"/>
    <x v="3"/>
  </r>
  <r>
    <s v="Secretariat"/>
    <n v="35000000"/>
    <n v="60251371"/>
    <n v="9.5250369999999993"/>
    <n v="123"/>
    <n v="6.8"/>
    <n v="103"/>
    <n v="7.1123287671232873"/>
    <x v="0"/>
    <x v="0"/>
    <n v="1"/>
    <n v="1"/>
    <x v="0"/>
    <x v="1"/>
    <x v="0"/>
    <x v="1"/>
    <x v="0"/>
    <x v="2"/>
    <s v="Drama-not"/>
    <x v="2"/>
    <x v="2"/>
    <b v="0"/>
    <x v="2"/>
  </r>
  <r>
    <s v="The Greatest Game Ever Played"/>
    <n v="25000000"/>
    <n v="15431177"/>
    <n v="7.538513"/>
    <n v="120"/>
    <n v="6.9"/>
    <n v="110"/>
    <n v="12.002739726027396"/>
    <x v="0"/>
    <x v="0"/>
    <n v="1"/>
    <n v="1"/>
    <x v="0"/>
    <x v="1"/>
    <x v="0"/>
    <x v="1"/>
    <x v="0"/>
    <x v="2"/>
    <s v="Drama-not"/>
    <x v="2"/>
    <x v="2"/>
    <b v="0"/>
    <x v="2"/>
  </r>
  <r>
    <s v="Confessions of a Teenage Drama Queen"/>
    <n v="15000000"/>
    <n v="29331068"/>
    <n v="7.424798"/>
    <n v="89"/>
    <n v="5.0999999999999996"/>
    <n v="221"/>
    <n v="13.621917808219179"/>
    <x v="0"/>
    <x v="1"/>
    <n v="1"/>
    <n v="1"/>
    <x v="0"/>
    <x v="1"/>
    <x v="1"/>
    <x v="0"/>
    <x v="0"/>
    <x v="3"/>
    <s v="not-Comedy"/>
    <x v="1"/>
    <x v="2"/>
    <b v="0"/>
    <x v="2"/>
  </r>
  <r>
    <s v="My Favorite Martian"/>
    <n v="65000000"/>
    <n v="36850101"/>
    <n v="6.8069199999999999"/>
    <n v="94"/>
    <n v="5.0999999999999996"/>
    <n v="80"/>
    <n v="18.641095890410959"/>
    <x v="0"/>
    <x v="0"/>
    <n v="2"/>
    <n v="1"/>
    <x v="0"/>
    <x v="1"/>
    <x v="1"/>
    <x v="1"/>
    <x v="0"/>
    <x v="3"/>
    <s v="Drama-Comedy"/>
    <x v="2"/>
    <x v="2"/>
    <b v="0"/>
    <x v="2"/>
  </r>
  <r>
    <s v="The Shaggy Dog"/>
    <n v="50000000"/>
    <n v="61112916"/>
    <n v="4.2806189999999997"/>
    <n v="98"/>
    <n v="4.5"/>
    <n v="137"/>
    <n v="11.564383561643835"/>
    <x v="0"/>
    <x v="0"/>
    <n v="1"/>
    <n v="1"/>
    <x v="0"/>
    <x v="1"/>
    <x v="1"/>
    <x v="0"/>
    <x v="0"/>
    <x v="3"/>
    <s v="not-Comedy"/>
    <x v="1"/>
    <x v="2"/>
    <b v="0"/>
    <x v="2"/>
  </r>
  <r>
    <s v="Max Keeble's Big Move"/>
    <n v="12000000"/>
    <n v="17292381"/>
    <n v="1.0818220000000001"/>
    <n v="86"/>
    <n v="5.4"/>
    <n v="33"/>
    <n v="15.991780821917809"/>
    <x v="0"/>
    <x v="0"/>
    <n v="1"/>
    <n v="1"/>
    <x v="0"/>
    <x v="1"/>
    <x v="1"/>
    <x v="0"/>
    <x v="0"/>
    <x v="3"/>
    <s v="not-Comedy"/>
    <x v="1"/>
    <x v="2"/>
    <b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imutatás2" cacheId="3" applyNumberFormats="0" applyBorderFormats="0" applyFontFormats="0" applyPatternFormats="0" applyAlignmentFormats="0" applyWidthHeightFormats="1" dataCaption="Értékek" updatedVersion="5" minRefreshableVersion="3" useAutoFormatting="1" itemPrintTitles="1" createdVersion="5" indent="0" outline="1" outlineData="1" multipleFieldFilters="0">
  <location ref="A12:F19" firstHeaderRow="1" firstDataRow="3" firstDataCol="1"/>
  <pivotFields count="23">
    <pivotField dataField="1" showAll="0"/>
    <pivotField showAll="0"/>
    <pivotField showAll="0"/>
    <pivotField showAll="0"/>
    <pivotField showAll="0"/>
    <pivotField showAll="0"/>
    <pivotField showAll="0"/>
    <pivotField numFmtId="2" showAll="0"/>
    <pivotField numFmtId="1" showAll="0">
      <items count="2">
        <item x="0"/>
        <item t="default"/>
      </items>
    </pivotField>
    <pivotField showAll="0">
      <items count="3">
        <item x="0"/>
        <item x="1"/>
        <item t="default"/>
      </items>
    </pivotField>
    <pivotField showAll="0"/>
    <pivotField showAll="0"/>
    <pivotField axis="axisCol" showAll="0" defaultSubtotal="0">
      <items count="2">
        <item x="1"/>
        <item x="0"/>
      </items>
    </pivotField>
    <pivotField axis="axisCol" showAll="0">
      <items count="3">
        <item x="0"/>
        <item x="1"/>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5">
        <item x="1"/>
        <item x="0"/>
        <item x="3"/>
        <item x="2"/>
        <item t="default"/>
      </items>
    </pivotField>
    <pivotField showAll="0"/>
    <pivotField showAll="0">
      <items count="5">
        <item x="3"/>
        <item x="0"/>
        <item x="2"/>
        <item x="1"/>
        <item t="default"/>
      </items>
    </pivotField>
    <pivotField axis="axisRow" showAll="0">
      <items count="5">
        <item x="3"/>
        <item x="2"/>
        <item x="1"/>
        <item x="0"/>
        <item t="default"/>
      </items>
    </pivotField>
    <pivotField showAll="0" defaultSubtotal="0"/>
    <pivotField showAll="0" defaultSubtotal="0">
      <items count="4">
        <item x="3"/>
        <item x="1"/>
        <item x="2"/>
        <item x="0"/>
      </items>
    </pivotField>
  </pivotFields>
  <rowFields count="1">
    <field x="20"/>
  </rowFields>
  <rowItems count="5">
    <i>
      <x/>
    </i>
    <i>
      <x v="1"/>
    </i>
    <i>
      <x v="2"/>
    </i>
    <i>
      <x v="3"/>
    </i>
    <i t="grand">
      <x/>
    </i>
  </rowItems>
  <colFields count="2">
    <field x="12"/>
    <field x="13"/>
  </colFields>
  <colItems count="5">
    <i>
      <x/>
      <x/>
    </i>
    <i r="1">
      <x v="1"/>
    </i>
    <i>
      <x v="1"/>
      <x/>
    </i>
    <i r="1">
      <x v="1"/>
    </i>
    <i t="grand">
      <x/>
    </i>
  </colItems>
  <dataFields count="1">
    <dataField name="Mennyiség /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Kimutatás1" cacheId="2" applyNumberFormats="0" applyBorderFormats="0" applyFontFormats="0" applyPatternFormats="0" applyAlignmentFormats="0" applyWidthHeightFormats="1" dataCaption="Értékek" updatedVersion="5" minRefreshableVersion="3" useAutoFormatting="1" itemPrintTitles="1" createdVersion="5" indent="0" outline="1" outlineData="1" multipleFieldFilters="0">
  <location ref="A3:D9" firstHeaderRow="1" firstDataRow="2" firstDataCol="1"/>
  <pivotFields count="21">
    <pivotField dataField="1" showAll="0">
      <items count="78">
        <item x="69"/>
        <item x="15"/>
        <item x="67"/>
        <item x="12"/>
        <item x="48"/>
        <item x="16"/>
        <item x="24"/>
        <item x="47"/>
        <item x="61"/>
        <item x="1"/>
        <item x="7"/>
        <item x="30"/>
        <item x="10"/>
        <item x="73"/>
        <item x="43"/>
        <item x="45"/>
        <item x="40"/>
        <item x="37"/>
        <item x="58"/>
        <item x="65"/>
        <item x="2"/>
        <item x="42"/>
        <item x="59"/>
        <item x="62"/>
        <item x="51"/>
        <item x="6"/>
        <item x="20"/>
        <item x="33"/>
        <item x="25"/>
        <item x="8"/>
        <item x="76"/>
        <item x="53"/>
        <item x="14"/>
        <item x="9"/>
        <item x="18"/>
        <item x="74"/>
        <item x="32"/>
        <item x="38"/>
        <item x="3"/>
        <item x="4"/>
        <item x="0"/>
        <item x="31"/>
        <item x="22"/>
        <item x="64"/>
        <item x="46"/>
        <item x="21"/>
        <item x="44"/>
        <item x="71"/>
        <item x="68"/>
        <item x="29"/>
        <item x="27"/>
        <item x="41"/>
        <item x="49"/>
        <item x="26"/>
        <item x="72"/>
        <item x="55"/>
        <item x="11"/>
        <item x="52"/>
        <item x="13"/>
        <item x="63"/>
        <item x="28"/>
        <item x="54"/>
        <item x="34"/>
        <item x="39"/>
        <item x="66"/>
        <item x="56"/>
        <item x="57"/>
        <item x="75"/>
        <item x="36"/>
        <item x="70"/>
        <item x="5"/>
        <item x="23"/>
        <item x="35"/>
        <item x="17"/>
        <item x="19"/>
        <item x="60"/>
        <item x="50"/>
        <item t="default"/>
      </items>
    </pivotField>
    <pivotField showAll="0"/>
    <pivotField showAll="0"/>
    <pivotField showAll="0"/>
    <pivotField showAll="0"/>
    <pivotField showAll="0"/>
    <pivotField showAll="0"/>
    <pivotField numFmtId="2" showAll="0"/>
    <pivotField numFmtId="1" showAll="0"/>
    <pivotField showAll="0"/>
    <pivotField showAll="0"/>
    <pivotField showAll="0"/>
    <pivotField axis="axisCol" showAll="0">
      <items count="3">
        <item x="1"/>
        <item x="0"/>
        <item t="default"/>
      </items>
    </pivotField>
    <pivotField showAll="0">
      <items count="3">
        <item x="0"/>
        <item x="1"/>
        <item t="default"/>
      </items>
    </pivotField>
    <pivotField showAll="0">
      <items count="3">
        <item x="1"/>
        <item x="0"/>
        <item t="default"/>
      </items>
    </pivotField>
    <pivotField showAll="0"/>
    <pivotField showAll="0"/>
    <pivotField showAll="0"/>
    <pivotField showAll="0">
      <items count="5">
        <item x="2"/>
        <item x="3"/>
        <item x="1"/>
        <item x="0"/>
        <item t="default"/>
      </items>
    </pivotField>
    <pivotField showAll="0">
      <items count="5">
        <item x="3"/>
        <item x="0"/>
        <item x="2"/>
        <item x="1"/>
        <item t="default"/>
      </items>
    </pivotField>
    <pivotField axis="axisRow" showAll="0">
      <items count="5">
        <item x="3"/>
        <item x="2"/>
        <item x="1"/>
        <item x="0"/>
        <item t="default"/>
      </items>
    </pivotField>
  </pivotFields>
  <rowFields count="1">
    <field x="20"/>
  </rowFields>
  <rowItems count="5">
    <i>
      <x/>
    </i>
    <i>
      <x v="1"/>
    </i>
    <i>
      <x v="2"/>
    </i>
    <i>
      <x v="3"/>
    </i>
    <i t="grand">
      <x/>
    </i>
  </rowItems>
  <colFields count="1">
    <field x="12"/>
  </colFields>
  <colItems count="3">
    <i>
      <x/>
    </i>
    <i>
      <x v="1"/>
    </i>
    <i t="grand">
      <x/>
    </i>
  </colItems>
  <dataFields count="1">
    <dataField name="Mennyiség /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4804"/>
  <sheetViews>
    <sheetView tabSelected="1" zoomScale="70" zoomScaleNormal="70" workbookViewId="0">
      <selection activeCell="I1" sqref="I1"/>
    </sheetView>
  </sheetViews>
  <sheetFormatPr defaultRowHeight="15" x14ac:dyDescent="0.25"/>
  <cols>
    <col min="1" max="1" width="10.7109375" customWidth="1"/>
    <col min="2" max="2" width="13.140625" customWidth="1"/>
    <col min="3" max="3" width="13.5703125" customWidth="1"/>
    <col min="4" max="4" width="10.28515625" bestFit="1" customWidth="1"/>
    <col min="5" max="5" width="11.5703125" customWidth="1"/>
    <col min="12" max="12" width="14.5703125" bestFit="1" customWidth="1"/>
  </cols>
  <sheetData>
    <row r="1" spans="1:20" x14ac:dyDescent="0.25">
      <c r="A1" s="4" t="s">
        <v>17</v>
      </c>
      <c r="B1" s="8" t="s">
        <v>0</v>
      </c>
      <c r="C1" s="8" t="s">
        <v>12</v>
      </c>
      <c r="D1" s="8" t="s">
        <v>15930</v>
      </c>
      <c r="E1" s="8" t="s">
        <v>8</v>
      </c>
      <c r="F1" s="8" t="s">
        <v>13</v>
      </c>
      <c r="G1" s="8" t="s">
        <v>18</v>
      </c>
      <c r="H1" s="8" t="s">
        <v>19</v>
      </c>
      <c r="I1" s="8" t="s">
        <v>15858</v>
      </c>
      <c r="J1" s="8" t="s">
        <v>15859</v>
      </c>
      <c r="K1" s="8" t="s">
        <v>15860</v>
      </c>
      <c r="L1" s="8" t="s">
        <v>15937</v>
      </c>
      <c r="M1" s="8" t="s">
        <v>15960</v>
      </c>
      <c r="N1" s="8" t="s">
        <v>15957</v>
      </c>
      <c r="O1" s="8" t="s">
        <v>15958</v>
      </c>
      <c r="P1" s="8" t="s">
        <v>15959</v>
      </c>
      <c r="Q1" s="8" t="s">
        <v>15949</v>
      </c>
      <c r="R1" s="8" t="s">
        <v>15931</v>
      </c>
      <c r="S1" s="8" t="s">
        <v>15932</v>
      </c>
      <c r="T1" s="8" t="s">
        <v>15933</v>
      </c>
    </row>
    <row r="2" spans="1:20" x14ac:dyDescent="0.25">
      <c r="A2" t="s">
        <v>2134</v>
      </c>
      <c r="B2">
        <v>74000000</v>
      </c>
      <c r="C2">
        <v>1156730962</v>
      </c>
      <c r="D2" s="26">
        <v>2.2849315068493152</v>
      </c>
      <c r="E2">
        <v>875.58130500000004</v>
      </c>
      <c r="F2">
        <v>91</v>
      </c>
      <c r="G2">
        <v>6.4</v>
      </c>
      <c r="H2">
        <v>4571</v>
      </c>
      <c r="I2" s="6">
        <v>1</v>
      </c>
      <c r="J2">
        <v>1</v>
      </c>
      <c r="K2">
        <v>1</v>
      </c>
      <c r="L2">
        <v>1</v>
      </c>
      <c r="M2" t="s">
        <v>15887</v>
      </c>
      <c r="N2" t="s">
        <v>15891</v>
      </c>
      <c r="O2" t="s">
        <v>13664</v>
      </c>
      <c r="P2" t="s">
        <v>15891</v>
      </c>
      <c r="Q2" t="s">
        <v>15891</v>
      </c>
      <c r="R2" t="s">
        <v>15896</v>
      </c>
      <c r="S2" t="s">
        <v>15896</v>
      </c>
      <c r="T2" t="s">
        <v>15897</v>
      </c>
    </row>
    <row r="3" spans="1:20" x14ac:dyDescent="0.25">
      <c r="A3" t="s">
        <v>2987</v>
      </c>
      <c r="B3">
        <v>58000000</v>
      </c>
      <c r="C3">
        <v>783112979</v>
      </c>
      <c r="D3" s="26">
        <v>1.6356164383561644</v>
      </c>
      <c r="E3">
        <v>514.56995600000005</v>
      </c>
      <c r="F3">
        <v>108</v>
      </c>
      <c r="G3">
        <v>7.4</v>
      </c>
      <c r="H3">
        <v>10995</v>
      </c>
      <c r="I3" s="6">
        <v>1</v>
      </c>
      <c r="J3">
        <v>1</v>
      </c>
      <c r="K3">
        <v>1</v>
      </c>
      <c r="L3">
        <v>1</v>
      </c>
      <c r="M3" t="s">
        <v>15888</v>
      </c>
      <c r="N3" t="s">
        <v>15890</v>
      </c>
      <c r="O3" t="s">
        <v>13664</v>
      </c>
      <c r="P3" t="s">
        <v>15891</v>
      </c>
      <c r="Q3" t="s">
        <v>15891</v>
      </c>
      <c r="R3" t="s">
        <v>15895</v>
      </c>
      <c r="S3" t="s">
        <v>15896</v>
      </c>
      <c r="T3" t="s">
        <v>15894</v>
      </c>
    </row>
    <row r="4" spans="1:20" x14ac:dyDescent="0.25">
      <c r="A4" t="s">
        <v>436</v>
      </c>
      <c r="B4">
        <v>170000000</v>
      </c>
      <c r="C4">
        <v>773328629</v>
      </c>
      <c r="D4" s="26">
        <v>3.1671232876712327</v>
      </c>
      <c r="E4">
        <v>481.09862399999997</v>
      </c>
      <c r="F4">
        <v>121</v>
      </c>
      <c r="G4">
        <v>7.9</v>
      </c>
      <c r="H4">
        <v>9742</v>
      </c>
      <c r="I4" s="6">
        <v>1</v>
      </c>
      <c r="J4">
        <v>2</v>
      </c>
      <c r="K4">
        <v>1</v>
      </c>
      <c r="L4">
        <v>0</v>
      </c>
      <c r="M4" t="s">
        <v>15888</v>
      </c>
      <c r="N4" t="s">
        <v>15890</v>
      </c>
      <c r="O4" t="s">
        <v>15891</v>
      </c>
      <c r="P4" t="s">
        <v>15891</v>
      </c>
      <c r="Q4" t="s">
        <v>15891</v>
      </c>
      <c r="R4" t="s">
        <v>15894</v>
      </c>
      <c r="S4" t="s">
        <v>15897</v>
      </c>
      <c r="T4" t="s">
        <v>15894</v>
      </c>
    </row>
    <row r="5" spans="1:20" x14ac:dyDescent="0.25">
      <c r="A5" t="s">
        <v>140</v>
      </c>
      <c r="B5">
        <v>150000000</v>
      </c>
      <c r="C5">
        <v>1513528810</v>
      </c>
      <c r="D5" s="26">
        <v>2.3068493150684932</v>
      </c>
      <c r="E5">
        <v>418.708552</v>
      </c>
      <c r="F5">
        <v>124</v>
      </c>
      <c r="G5">
        <v>6.5</v>
      </c>
      <c r="H5">
        <v>8662</v>
      </c>
      <c r="I5" s="6">
        <v>1</v>
      </c>
      <c r="J5">
        <v>1</v>
      </c>
      <c r="K5">
        <v>1</v>
      </c>
      <c r="L5">
        <v>0</v>
      </c>
      <c r="M5" t="s">
        <v>15888</v>
      </c>
      <c r="N5" t="s">
        <v>15890</v>
      </c>
      <c r="O5" t="s">
        <v>15891</v>
      </c>
      <c r="P5" t="s">
        <v>15891</v>
      </c>
      <c r="Q5" t="s">
        <v>15905</v>
      </c>
      <c r="R5" t="s">
        <v>15894</v>
      </c>
      <c r="S5" t="s">
        <v>15897</v>
      </c>
      <c r="T5" t="s">
        <v>15894</v>
      </c>
    </row>
    <row r="6" spans="1:20" x14ac:dyDescent="0.25">
      <c r="A6" t="s">
        <v>824</v>
      </c>
      <c r="B6">
        <v>140000000</v>
      </c>
      <c r="C6">
        <v>655011224</v>
      </c>
      <c r="D6" s="26">
        <v>14.232876712328768</v>
      </c>
      <c r="E6">
        <v>271.97288900000001</v>
      </c>
      <c r="F6">
        <v>143</v>
      </c>
      <c r="G6">
        <v>7.5</v>
      </c>
      <c r="H6">
        <v>6985</v>
      </c>
      <c r="I6" s="6">
        <v>1</v>
      </c>
      <c r="J6">
        <v>1</v>
      </c>
      <c r="K6">
        <v>1</v>
      </c>
      <c r="L6">
        <v>1</v>
      </c>
      <c r="M6" t="s">
        <v>15888</v>
      </c>
      <c r="N6" t="s">
        <v>15890</v>
      </c>
      <c r="O6" t="s">
        <v>15891</v>
      </c>
      <c r="P6" t="s">
        <v>15891</v>
      </c>
      <c r="Q6" t="s">
        <v>15891</v>
      </c>
      <c r="R6" t="s">
        <v>15894</v>
      </c>
      <c r="S6" t="s">
        <v>15897</v>
      </c>
      <c r="T6" t="s">
        <v>15894</v>
      </c>
    </row>
    <row r="7" spans="1:20" x14ac:dyDescent="0.25">
      <c r="A7" t="s">
        <v>379</v>
      </c>
      <c r="B7">
        <v>170000000</v>
      </c>
      <c r="C7">
        <v>710644566</v>
      </c>
      <c r="D7" s="26">
        <v>3.2602739726027399</v>
      </c>
      <c r="E7">
        <v>243.791743</v>
      </c>
      <c r="F7">
        <v>130</v>
      </c>
      <c r="G7">
        <v>7.3</v>
      </c>
      <c r="H7">
        <v>4410</v>
      </c>
      <c r="I7" s="6">
        <v>1</v>
      </c>
      <c r="J7">
        <v>1</v>
      </c>
      <c r="K7">
        <v>1</v>
      </c>
      <c r="L7">
        <v>0</v>
      </c>
      <c r="M7" t="s">
        <v>15888</v>
      </c>
      <c r="N7" t="s">
        <v>15890</v>
      </c>
      <c r="O7" t="s">
        <v>15891</v>
      </c>
      <c r="P7" t="s">
        <v>15901</v>
      </c>
      <c r="Q7" t="s">
        <v>15905</v>
      </c>
      <c r="R7" t="s">
        <v>15894</v>
      </c>
      <c r="S7" t="s">
        <v>15911</v>
      </c>
      <c r="T7" t="s">
        <v>15914</v>
      </c>
    </row>
    <row r="8" spans="1:20" x14ac:dyDescent="0.25">
      <c r="A8" t="s">
        <v>829</v>
      </c>
      <c r="B8">
        <v>125000000</v>
      </c>
      <c r="C8">
        <v>752100229</v>
      </c>
      <c r="D8" s="26">
        <v>2.8630136986301369</v>
      </c>
      <c r="E8">
        <v>206.22715099999999</v>
      </c>
      <c r="F8">
        <v>123</v>
      </c>
      <c r="G8">
        <v>6.6</v>
      </c>
      <c r="H8">
        <v>5584</v>
      </c>
      <c r="I8" s="6">
        <v>1</v>
      </c>
      <c r="J8">
        <v>1</v>
      </c>
      <c r="K8">
        <v>1</v>
      </c>
      <c r="L8">
        <v>0</v>
      </c>
      <c r="M8" t="s">
        <v>15888</v>
      </c>
      <c r="N8" t="s">
        <v>15891</v>
      </c>
      <c r="O8" t="s">
        <v>15891</v>
      </c>
      <c r="P8" t="s">
        <v>15891</v>
      </c>
      <c r="Q8" t="s">
        <v>15905</v>
      </c>
      <c r="R8" t="s">
        <v>15897</v>
      </c>
      <c r="S8" t="s">
        <v>15897</v>
      </c>
      <c r="T8" t="s">
        <v>15897</v>
      </c>
    </row>
    <row r="9" spans="1:20" x14ac:dyDescent="0.25">
      <c r="A9" t="s">
        <v>404</v>
      </c>
      <c r="B9">
        <v>165000000</v>
      </c>
      <c r="C9">
        <v>652105443</v>
      </c>
      <c r="D9" s="26">
        <v>2.9315068493150687</v>
      </c>
      <c r="E9">
        <v>203.73459</v>
      </c>
      <c r="F9">
        <v>102</v>
      </c>
      <c r="G9">
        <v>7.8</v>
      </c>
      <c r="H9">
        <v>6135</v>
      </c>
      <c r="I9" s="6">
        <v>1</v>
      </c>
      <c r="J9">
        <v>1</v>
      </c>
      <c r="K9">
        <v>1</v>
      </c>
      <c r="L9">
        <v>1</v>
      </c>
      <c r="M9" t="s">
        <v>15887</v>
      </c>
      <c r="N9" t="s">
        <v>15890</v>
      </c>
      <c r="O9" t="s">
        <v>13664</v>
      </c>
      <c r="P9" t="s">
        <v>15891</v>
      </c>
      <c r="Q9" t="s">
        <v>15891</v>
      </c>
      <c r="R9" t="s">
        <v>15895</v>
      </c>
      <c r="S9" t="s">
        <v>15896</v>
      </c>
      <c r="T9" t="s">
        <v>15894</v>
      </c>
    </row>
    <row r="10" spans="1:20" x14ac:dyDescent="0.25">
      <c r="A10" t="s">
        <v>492</v>
      </c>
      <c r="B10">
        <v>155000000</v>
      </c>
      <c r="C10">
        <v>440603537</v>
      </c>
      <c r="D10" s="26">
        <v>2.2684931506849315</v>
      </c>
      <c r="E10">
        <v>202.04263499999999</v>
      </c>
      <c r="F10">
        <v>126</v>
      </c>
      <c r="G10">
        <v>5.8</v>
      </c>
      <c r="H10">
        <v>3631</v>
      </c>
      <c r="I10" s="6">
        <v>1</v>
      </c>
      <c r="J10">
        <v>1</v>
      </c>
      <c r="K10">
        <v>1</v>
      </c>
      <c r="L10">
        <v>1</v>
      </c>
      <c r="M10" t="s">
        <v>15888</v>
      </c>
      <c r="N10" t="s">
        <v>15890</v>
      </c>
      <c r="O10" t="s">
        <v>15891</v>
      </c>
      <c r="P10" t="s">
        <v>15891</v>
      </c>
      <c r="Q10" t="s">
        <v>15905</v>
      </c>
      <c r="R10" t="s">
        <v>15894</v>
      </c>
      <c r="S10" t="s">
        <v>15897</v>
      </c>
      <c r="T10" t="s">
        <v>15894</v>
      </c>
    </row>
    <row r="11" spans="1:20" x14ac:dyDescent="0.25">
      <c r="A11" t="s">
        <v>13337</v>
      </c>
      <c r="B11">
        <v>3300000</v>
      </c>
      <c r="C11">
        <v>13092000</v>
      </c>
      <c r="D11" s="26">
        <v>2.9698630136986299</v>
      </c>
      <c r="E11">
        <v>192.528841</v>
      </c>
      <c r="F11">
        <v>105</v>
      </c>
      <c r="G11">
        <v>8.3000000000000007</v>
      </c>
      <c r="H11">
        <v>4254</v>
      </c>
      <c r="I11" s="6">
        <v>1</v>
      </c>
      <c r="J11">
        <v>1</v>
      </c>
      <c r="K11">
        <v>1</v>
      </c>
      <c r="L11">
        <v>0</v>
      </c>
      <c r="M11" t="s">
        <v>15888</v>
      </c>
      <c r="N11" t="s">
        <v>15891</v>
      </c>
      <c r="O11" t="s">
        <v>15891</v>
      </c>
      <c r="P11" t="s">
        <v>15901</v>
      </c>
      <c r="Q11" t="s">
        <v>15891</v>
      </c>
      <c r="R11" t="s">
        <v>15897</v>
      </c>
      <c r="S11" t="s">
        <v>15911</v>
      </c>
      <c r="T11" t="s">
        <v>15915</v>
      </c>
    </row>
    <row r="12" spans="1:20" x14ac:dyDescent="0.25">
      <c r="A12" t="s">
        <v>308</v>
      </c>
      <c r="B12">
        <v>185000000</v>
      </c>
      <c r="C12">
        <v>1004558444</v>
      </c>
      <c r="D12" s="26">
        <v>9.2082191780821923</v>
      </c>
      <c r="E12">
        <v>187.32292699999999</v>
      </c>
      <c r="F12">
        <v>152</v>
      </c>
      <c r="G12">
        <v>8.1999999999999993</v>
      </c>
      <c r="H12">
        <v>12002</v>
      </c>
      <c r="I12" s="6">
        <v>1</v>
      </c>
      <c r="J12">
        <v>2</v>
      </c>
      <c r="K12">
        <v>2</v>
      </c>
      <c r="L12">
        <v>1</v>
      </c>
      <c r="M12" t="s">
        <v>15888</v>
      </c>
      <c r="N12" t="s">
        <v>15890</v>
      </c>
      <c r="O12" t="s">
        <v>15891</v>
      </c>
      <c r="P12" t="s">
        <v>15901</v>
      </c>
      <c r="Q12" t="s">
        <v>15905</v>
      </c>
      <c r="R12" t="s">
        <v>15894</v>
      </c>
      <c r="S12" t="s">
        <v>15911</v>
      </c>
      <c r="T12" t="s">
        <v>15914</v>
      </c>
    </row>
    <row r="13" spans="1:20" x14ac:dyDescent="0.25">
      <c r="A13" t="s">
        <v>1096</v>
      </c>
      <c r="B13">
        <v>108000000</v>
      </c>
      <c r="C13">
        <v>630161890</v>
      </c>
      <c r="D13" s="26">
        <v>1.9972602739726026</v>
      </c>
      <c r="E13">
        <v>167.93287000000001</v>
      </c>
      <c r="F13">
        <v>141</v>
      </c>
      <c r="G13">
        <v>7.6</v>
      </c>
      <c r="H13">
        <v>7268</v>
      </c>
      <c r="I13" s="6">
        <v>1</v>
      </c>
      <c r="J13">
        <v>1</v>
      </c>
      <c r="K13">
        <v>2</v>
      </c>
      <c r="L13">
        <v>1</v>
      </c>
      <c r="M13" t="s">
        <v>15888</v>
      </c>
      <c r="N13" t="s">
        <v>15891</v>
      </c>
      <c r="O13" t="s">
        <v>15891</v>
      </c>
      <c r="P13" t="s">
        <v>15901</v>
      </c>
      <c r="Q13" t="s">
        <v>15891</v>
      </c>
      <c r="R13" t="s">
        <v>15897</v>
      </c>
      <c r="S13" t="s">
        <v>15911</v>
      </c>
      <c r="T13" t="s">
        <v>15915</v>
      </c>
    </row>
    <row r="14" spans="1:20" x14ac:dyDescent="0.25">
      <c r="A14" t="s">
        <v>553</v>
      </c>
      <c r="B14">
        <v>150000000</v>
      </c>
      <c r="C14">
        <v>1274219009</v>
      </c>
      <c r="D14" s="26">
        <v>3.8383561643835615</v>
      </c>
      <c r="E14">
        <v>165.12536600000001</v>
      </c>
      <c r="F14">
        <v>102</v>
      </c>
      <c r="G14">
        <v>7.3</v>
      </c>
      <c r="H14">
        <v>5295</v>
      </c>
      <c r="I14" s="6">
        <v>1</v>
      </c>
      <c r="J14">
        <v>1</v>
      </c>
      <c r="K14">
        <v>1</v>
      </c>
      <c r="L14">
        <v>1</v>
      </c>
      <c r="M14" t="s">
        <v>15887</v>
      </c>
      <c r="N14" t="s">
        <v>15891</v>
      </c>
      <c r="O14" t="s">
        <v>15891</v>
      </c>
      <c r="P14" t="s">
        <v>15891</v>
      </c>
      <c r="Q14" t="s">
        <v>15891</v>
      </c>
      <c r="R14" t="s">
        <v>15897</v>
      </c>
      <c r="S14" t="s">
        <v>15897</v>
      </c>
      <c r="T14" t="s">
        <v>15897</v>
      </c>
    </row>
    <row r="15" spans="1:20" x14ac:dyDescent="0.25">
      <c r="A15" t="s">
        <v>87</v>
      </c>
      <c r="B15">
        <v>250000000</v>
      </c>
      <c r="C15">
        <v>873260194</v>
      </c>
      <c r="D15" s="26">
        <v>1.5178082191780822</v>
      </c>
      <c r="E15">
        <v>155.79045199999999</v>
      </c>
      <c r="F15">
        <v>151</v>
      </c>
      <c r="G15">
        <v>5.7</v>
      </c>
      <c r="H15">
        <v>7004</v>
      </c>
      <c r="I15" s="6">
        <v>1</v>
      </c>
      <c r="J15">
        <v>1</v>
      </c>
      <c r="K15">
        <v>1</v>
      </c>
      <c r="L15">
        <v>1</v>
      </c>
      <c r="M15" t="s">
        <v>15888</v>
      </c>
      <c r="N15" t="s">
        <v>15890</v>
      </c>
      <c r="O15" t="s">
        <v>15891</v>
      </c>
      <c r="P15" t="s">
        <v>15891</v>
      </c>
      <c r="Q15" t="s">
        <v>15891</v>
      </c>
      <c r="R15" t="s">
        <v>15894</v>
      </c>
      <c r="S15" t="s">
        <v>15897</v>
      </c>
      <c r="T15" t="s">
        <v>15894</v>
      </c>
    </row>
    <row r="16" spans="1:20" x14ac:dyDescent="0.25">
      <c r="A16" t="s">
        <v>24</v>
      </c>
      <c r="B16">
        <v>237000000</v>
      </c>
      <c r="C16">
        <v>2787965087</v>
      </c>
      <c r="D16" s="26">
        <v>7.8054794520547945</v>
      </c>
      <c r="E16">
        <v>150.437577</v>
      </c>
      <c r="F16">
        <v>162</v>
      </c>
      <c r="G16">
        <v>7.2</v>
      </c>
      <c r="H16">
        <v>11800</v>
      </c>
      <c r="I16" s="6">
        <v>1</v>
      </c>
      <c r="J16">
        <v>2</v>
      </c>
      <c r="K16">
        <v>2</v>
      </c>
      <c r="L16">
        <v>1</v>
      </c>
      <c r="M16" t="s">
        <v>15888</v>
      </c>
      <c r="N16" t="s">
        <v>15890</v>
      </c>
      <c r="O16" t="s">
        <v>15891</v>
      </c>
      <c r="P16" t="s">
        <v>15891</v>
      </c>
      <c r="Q16" t="s">
        <v>15891</v>
      </c>
      <c r="R16" t="s">
        <v>15894</v>
      </c>
      <c r="S16" t="s">
        <v>15897</v>
      </c>
      <c r="T16" t="s">
        <v>15894</v>
      </c>
    </row>
    <row r="17" spans="1:20" x14ac:dyDescent="0.25">
      <c r="A17" t="s">
        <v>2540</v>
      </c>
      <c r="B17">
        <v>63000000</v>
      </c>
      <c r="C17">
        <v>100853753</v>
      </c>
      <c r="D17" s="26">
        <v>17.967123287671232</v>
      </c>
      <c r="E17">
        <v>146.75739100000001</v>
      </c>
      <c r="F17">
        <v>139</v>
      </c>
      <c r="G17">
        <v>8.3000000000000007</v>
      </c>
      <c r="H17">
        <v>9413</v>
      </c>
      <c r="I17" s="6">
        <v>1</v>
      </c>
      <c r="J17">
        <v>2</v>
      </c>
      <c r="K17">
        <v>1</v>
      </c>
      <c r="L17">
        <v>0</v>
      </c>
      <c r="M17" t="s">
        <v>15888</v>
      </c>
      <c r="N17" t="s">
        <v>15891</v>
      </c>
      <c r="O17" t="s">
        <v>15891</v>
      </c>
      <c r="P17" t="s">
        <v>15901</v>
      </c>
      <c r="Q17" t="s">
        <v>15891</v>
      </c>
      <c r="R17" t="s">
        <v>15897</v>
      </c>
      <c r="S17" t="s">
        <v>15911</v>
      </c>
      <c r="T17" t="s">
        <v>15915</v>
      </c>
    </row>
    <row r="18" spans="1:20" x14ac:dyDescent="0.25">
      <c r="A18" t="s">
        <v>9134</v>
      </c>
      <c r="B18">
        <v>14000000</v>
      </c>
      <c r="C18">
        <v>233555708</v>
      </c>
      <c r="D18" s="26">
        <v>2.8739726027397259</v>
      </c>
      <c r="E18">
        <v>145.36459099999999</v>
      </c>
      <c r="F18">
        <v>113</v>
      </c>
      <c r="G18">
        <v>8</v>
      </c>
      <c r="H18">
        <v>5723</v>
      </c>
      <c r="I18" s="6">
        <v>1</v>
      </c>
      <c r="J18">
        <v>1</v>
      </c>
      <c r="K18">
        <v>1</v>
      </c>
      <c r="L18">
        <v>0</v>
      </c>
      <c r="M18" t="s">
        <v>15888</v>
      </c>
      <c r="N18" t="s">
        <v>15891</v>
      </c>
      <c r="O18" t="s">
        <v>15891</v>
      </c>
      <c r="P18" t="s">
        <v>15901</v>
      </c>
      <c r="Q18" t="s">
        <v>15905</v>
      </c>
      <c r="R18" t="s">
        <v>15897</v>
      </c>
      <c r="S18" t="s">
        <v>15911</v>
      </c>
      <c r="T18" t="s">
        <v>15915</v>
      </c>
    </row>
    <row r="19" spans="1:20" x14ac:dyDescent="0.25">
      <c r="A19" t="s">
        <v>110</v>
      </c>
      <c r="B19">
        <v>220000000</v>
      </c>
      <c r="C19">
        <v>1519557910</v>
      </c>
      <c r="D19" s="26">
        <v>5.4301369863013695</v>
      </c>
      <c r="E19">
        <v>144.448633</v>
      </c>
      <c r="F19">
        <v>143</v>
      </c>
      <c r="G19">
        <v>7.4</v>
      </c>
      <c r="H19">
        <v>11776</v>
      </c>
      <c r="I19" s="6">
        <v>1</v>
      </c>
      <c r="J19">
        <v>1</v>
      </c>
      <c r="K19">
        <v>1</v>
      </c>
      <c r="L19">
        <v>1</v>
      </c>
      <c r="M19" t="s">
        <v>15888</v>
      </c>
      <c r="N19" t="s">
        <v>15890</v>
      </c>
      <c r="O19" t="s">
        <v>15891</v>
      </c>
      <c r="P19" t="s">
        <v>15891</v>
      </c>
      <c r="Q19" t="s">
        <v>15891</v>
      </c>
      <c r="R19" t="s">
        <v>15894</v>
      </c>
      <c r="S19" t="s">
        <v>15897</v>
      </c>
      <c r="T19" t="s">
        <v>15894</v>
      </c>
    </row>
    <row r="20" spans="1:20" x14ac:dyDescent="0.25">
      <c r="A20" t="s">
        <v>978</v>
      </c>
      <c r="B20">
        <v>125000000</v>
      </c>
      <c r="C20">
        <v>477200000</v>
      </c>
      <c r="D20" s="26">
        <v>3.1452054794520548</v>
      </c>
      <c r="E20">
        <v>143.35037600000001</v>
      </c>
      <c r="F20">
        <v>101</v>
      </c>
      <c r="G20">
        <v>5.8</v>
      </c>
      <c r="H20">
        <v>2636</v>
      </c>
      <c r="I20" s="6">
        <v>1</v>
      </c>
      <c r="J20">
        <v>1</v>
      </c>
      <c r="K20">
        <v>1</v>
      </c>
      <c r="L20">
        <v>1</v>
      </c>
      <c r="M20" t="s">
        <v>15888</v>
      </c>
      <c r="N20" t="s">
        <v>15890</v>
      </c>
      <c r="O20" t="s">
        <v>13664</v>
      </c>
      <c r="P20" t="s">
        <v>15891</v>
      </c>
      <c r="Q20" t="s">
        <v>15891</v>
      </c>
      <c r="R20" t="s">
        <v>15895</v>
      </c>
      <c r="S20" t="s">
        <v>15896</v>
      </c>
      <c r="T20" t="s">
        <v>15894</v>
      </c>
    </row>
    <row r="21" spans="1:20" x14ac:dyDescent="0.25">
      <c r="A21" t="s">
        <v>2653</v>
      </c>
      <c r="B21">
        <v>61000000</v>
      </c>
      <c r="C21">
        <v>369330363</v>
      </c>
      <c r="D21" s="26">
        <v>2.9945205479452053</v>
      </c>
      <c r="E21">
        <v>143.04154299999999</v>
      </c>
      <c r="F21">
        <v>145</v>
      </c>
      <c r="G21">
        <v>7.9</v>
      </c>
      <c r="H21">
        <v>5862</v>
      </c>
      <c r="I21" s="6">
        <v>1</v>
      </c>
      <c r="J21">
        <v>1</v>
      </c>
      <c r="K21">
        <v>1</v>
      </c>
      <c r="L21">
        <v>1</v>
      </c>
      <c r="M21" t="s">
        <v>15888</v>
      </c>
      <c r="N21" t="s">
        <v>15891</v>
      </c>
      <c r="O21" t="s">
        <v>15891</v>
      </c>
      <c r="P21" t="s">
        <v>15901</v>
      </c>
      <c r="Q21" t="s">
        <v>15905</v>
      </c>
      <c r="R21" t="s">
        <v>15897</v>
      </c>
      <c r="S21" t="s">
        <v>15911</v>
      </c>
      <c r="T21" t="s">
        <v>15915</v>
      </c>
    </row>
    <row r="22" spans="1:20" x14ac:dyDescent="0.25">
      <c r="A22" t="s">
        <v>1407</v>
      </c>
      <c r="B22">
        <v>88000000</v>
      </c>
      <c r="C22">
        <v>243637091</v>
      </c>
      <c r="D22" s="26">
        <v>2.2054794520547945</v>
      </c>
      <c r="E22">
        <v>140.84949499999999</v>
      </c>
      <c r="F22">
        <v>105</v>
      </c>
      <c r="G22">
        <v>5.6</v>
      </c>
      <c r="H22">
        <v>2513</v>
      </c>
      <c r="I22" s="6">
        <v>1</v>
      </c>
      <c r="J22">
        <v>1</v>
      </c>
      <c r="K22">
        <v>1</v>
      </c>
      <c r="L22">
        <v>0</v>
      </c>
      <c r="M22" t="s">
        <v>15888</v>
      </c>
      <c r="N22" t="s">
        <v>15890</v>
      </c>
      <c r="O22" t="s">
        <v>13664</v>
      </c>
      <c r="P22" t="s">
        <v>15891</v>
      </c>
      <c r="Q22" t="s">
        <v>15891</v>
      </c>
      <c r="R22" t="s">
        <v>15895</v>
      </c>
      <c r="S22" t="s">
        <v>15896</v>
      </c>
      <c r="T22" t="s">
        <v>15894</v>
      </c>
    </row>
    <row r="23" spans="1:20" x14ac:dyDescent="0.25">
      <c r="A23" t="s">
        <v>301</v>
      </c>
      <c r="B23">
        <v>178000000</v>
      </c>
      <c r="C23">
        <v>543934787</v>
      </c>
      <c r="D23" s="26">
        <v>1.3643835616438356</v>
      </c>
      <c r="E23">
        <v>139.272042</v>
      </c>
      <c r="F23">
        <v>144</v>
      </c>
      <c r="G23">
        <v>6.4</v>
      </c>
      <c r="H23">
        <v>4721</v>
      </c>
      <c r="I23" s="6">
        <v>1</v>
      </c>
      <c r="J23">
        <v>1</v>
      </c>
      <c r="K23">
        <v>1</v>
      </c>
      <c r="L23">
        <v>1</v>
      </c>
      <c r="M23" t="s">
        <v>15888</v>
      </c>
      <c r="N23" t="s">
        <v>15891</v>
      </c>
      <c r="O23" t="s">
        <v>15891</v>
      </c>
      <c r="P23" t="s">
        <v>15891</v>
      </c>
      <c r="Q23" t="s">
        <v>15891</v>
      </c>
      <c r="R23" t="s">
        <v>15897</v>
      </c>
      <c r="S23" t="s">
        <v>15897</v>
      </c>
      <c r="T23" t="s">
        <v>15897</v>
      </c>
    </row>
    <row r="24" spans="1:20" x14ac:dyDescent="0.25">
      <c r="A24" t="s">
        <v>34</v>
      </c>
      <c r="B24">
        <v>300000000</v>
      </c>
      <c r="C24">
        <v>961000000</v>
      </c>
      <c r="D24" s="26">
        <v>10.36986301369863</v>
      </c>
      <c r="E24">
        <v>139.082615</v>
      </c>
      <c r="F24">
        <v>169</v>
      </c>
      <c r="G24">
        <v>6.9</v>
      </c>
      <c r="H24">
        <v>4500</v>
      </c>
      <c r="I24" s="6">
        <v>1</v>
      </c>
      <c r="J24">
        <v>1</v>
      </c>
      <c r="K24">
        <v>1</v>
      </c>
      <c r="L24">
        <v>1</v>
      </c>
      <c r="M24" t="s">
        <v>15888</v>
      </c>
      <c r="N24" t="s">
        <v>15890</v>
      </c>
      <c r="O24" t="s">
        <v>15891</v>
      </c>
      <c r="P24" t="s">
        <v>15891</v>
      </c>
      <c r="Q24" t="s">
        <v>15891</v>
      </c>
      <c r="R24" t="s">
        <v>15894</v>
      </c>
      <c r="S24" t="s">
        <v>15897</v>
      </c>
      <c r="T24" t="s">
        <v>15894</v>
      </c>
    </row>
    <row r="25" spans="1:20" x14ac:dyDescent="0.25">
      <c r="A25" t="s">
        <v>1315</v>
      </c>
      <c r="B25">
        <v>93000000</v>
      </c>
      <c r="C25">
        <v>482860185</v>
      </c>
      <c r="D25" s="26">
        <v>6.1589041095890407</v>
      </c>
      <c r="E25">
        <v>138.43316799999999</v>
      </c>
      <c r="F25">
        <v>105</v>
      </c>
      <c r="G25">
        <v>7</v>
      </c>
      <c r="H25">
        <v>4347</v>
      </c>
      <c r="I25" s="6">
        <v>1</v>
      </c>
      <c r="J25">
        <v>1</v>
      </c>
      <c r="K25">
        <v>1</v>
      </c>
      <c r="L25">
        <v>1</v>
      </c>
      <c r="M25" t="s">
        <v>15888</v>
      </c>
      <c r="N25" t="s">
        <v>15890</v>
      </c>
      <c r="O25" t="s">
        <v>15891</v>
      </c>
      <c r="P25" t="s">
        <v>15901</v>
      </c>
      <c r="Q25" t="s">
        <v>15905</v>
      </c>
      <c r="R25" t="s">
        <v>15894</v>
      </c>
      <c r="S25" t="s">
        <v>15911</v>
      </c>
      <c r="T25" t="s">
        <v>15914</v>
      </c>
    </row>
    <row r="26" spans="1:20" x14ac:dyDescent="0.25">
      <c r="A26" t="s">
        <v>3051</v>
      </c>
      <c r="B26">
        <v>55000000</v>
      </c>
      <c r="C26">
        <v>677945399</v>
      </c>
      <c r="D26" s="26">
        <v>23.246575342465754</v>
      </c>
      <c r="E26">
        <v>138.133331</v>
      </c>
      <c r="F26">
        <v>142</v>
      </c>
      <c r="G26">
        <v>8.1999999999999993</v>
      </c>
      <c r="H26">
        <v>7927</v>
      </c>
      <c r="I26" s="6">
        <v>1</v>
      </c>
      <c r="J26">
        <v>1</v>
      </c>
      <c r="K26">
        <v>1</v>
      </c>
      <c r="L26">
        <v>1</v>
      </c>
      <c r="M26" t="s">
        <v>15888</v>
      </c>
      <c r="N26" t="s">
        <v>15891</v>
      </c>
      <c r="O26" t="s">
        <v>13664</v>
      </c>
      <c r="P26" t="s">
        <v>15901</v>
      </c>
      <c r="Q26" t="s">
        <v>15891</v>
      </c>
      <c r="R26" t="s">
        <v>15896</v>
      </c>
      <c r="S26" t="s">
        <v>15912</v>
      </c>
      <c r="T26" t="s">
        <v>15915</v>
      </c>
    </row>
    <row r="27" spans="1:20" x14ac:dyDescent="0.25">
      <c r="A27" t="s">
        <v>1964</v>
      </c>
      <c r="B27">
        <v>76000000</v>
      </c>
      <c r="C27">
        <v>970761885</v>
      </c>
      <c r="D27" s="26">
        <v>4.2630136986301368</v>
      </c>
      <c r="E27">
        <v>136.88670400000001</v>
      </c>
      <c r="F27">
        <v>98</v>
      </c>
      <c r="G27">
        <v>7</v>
      </c>
      <c r="H27">
        <v>4637</v>
      </c>
      <c r="I27" s="6">
        <v>1</v>
      </c>
      <c r="J27">
        <v>1</v>
      </c>
      <c r="K27">
        <v>1</v>
      </c>
      <c r="L27">
        <v>1</v>
      </c>
      <c r="M27" t="s">
        <v>15887</v>
      </c>
      <c r="N27" t="s">
        <v>15891</v>
      </c>
      <c r="O27" t="s">
        <v>13664</v>
      </c>
      <c r="P27" t="s">
        <v>15891</v>
      </c>
      <c r="Q27" t="s">
        <v>15891</v>
      </c>
      <c r="R27" t="s">
        <v>15896</v>
      </c>
      <c r="S27" t="s">
        <v>15896</v>
      </c>
      <c r="T27" t="s">
        <v>15897</v>
      </c>
    </row>
    <row r="28" spans="1:20" x14ac:dyDescent="0.25">
      <c r="A28" t="s">
        <v>6947</v>
      </c>
      <c r="B28">
        <v>25000000</v>
      </c>
      <c r="C28">
        <v>28341469</v>
      </c>
      <c r="D28" s="26">
        <v>23.030136986301368</v>
      </c>
      <c r="E28">
        <v>136.74772899999999</v>
      </c>
      <c r="F28">
        <v>142</v>
      </c>
      <c r="G28">
        <v>8.5</v>
      </c>
      <c r="H28">
        <v>8205</v>
      </c>
      <c r="I28" s="6">
        <v>1</v>
      </c>
      <c r="J28">
        <v>1</v>
      </c>
      <c r="K28">
        <v>1</v>
      </c>
      <c r="L28">
        <v>0</v>
      </c>
      <c r="M28" t="s">
        <v>15888</v>
      </c>
      <c r="N28" t="s">
        <v>15891</v>
      </c>
      <c r="O28" t="s">
        <v>15891</v>
      </c>
      <c r="P28" t="s">
        <v>15901</v>
      </c>
      <c r="Q28" t="s">
        <v>15891</v>
      </c>
      <c r="R28" t="s">
        <v>15897</v>
      </c>
      <c r="S28" t="s">
        <v>15911</v>
      </c>
      <c r="T28" t="s">
        <v>15915</v>
      </c>
    </row>
    <row r="29" spans="1:20" x14ac:dyDescent="0.25">
      <c r="A29" t="s">
        <v>117</v>
      </c>
      <c r="B29">
        <v>380000000</v>
      </c>
      <c r="C29">
        <v>1045713802</v>
      </c>
      <c r="D29" s="26">
        <v>6.3808219178082188</v>
      </c>
      <c r="E29">
        <v>135.41385600000001</v>
      </c>
      <c r="F29">
        <v>136</v>
      </c>
      <c r="G29">
        <v>6.4</v>
      </c>
      <c r="H29">
        <v>4948</v>
      </c>
      <c r="I29" s="6">
        <v>1</v>
      </c>
      <c r="J29">
        <v>1</v>
      </c>
      <c r="K29">
        <v>2</v>
      </c>
      <c r="L29">
        <v>1</v>
      </c>
      <c r="M29" t="s">
        <v>15888</v>
      </c>
      <c r="N29" t="s">
        <v>15890</v>
      </c>
      <c r="O29" t="s">
        <v>15891</v>
      </c>
      <c r="P29" t="s">
        <v>15891</v>
      </c>
      <c r="Q29" t="s">
        <v>15891</v>
      </c>
      <c r="R29" t="s">
        <v>15894</v>
      </c>
      <c r="S29" t="s">
        <v>15897</v>
      </c>
      <c r="T29" t="s">
        <v>15894</v>
      </c>
    </row>
    <row r="30" spans="1:20" x14ac:dyDescent="0.25">
      <c r="A30" t="s">
        <v>73</v>
      </c>
      <c r="B30">
        <v>280000000</v>
      </c>
      <c r="C30">
        <v>1405403694</v>
      </c>
      <c r="D30" s="26">
        <v>2.4383561643835616</v>
      </c>
      <c r="E30">
        <v>134.27922899999999</v>
      </c>
      <c r="F30">
        <v>141</v>
      </c>
      <c r="G30">
        <v>7.3</v>
      </c>
      <c r="H30">
        <v>6767</v>
      </c>
      <c r="I30" s="6">
        <v>1</v>
      </c>
      <c r="J30">
        <v>1</v>
      </c>
      <c r="K30">
        <v>1</v>
      </c>
      <c r="L30">
        <v>0</v>
      </c>
      <c r="M30" t="s">
        <v>15888</v>
      </c>
      <c r="N30" t="s">
        <v>15890</v>
      </c>
      <c r="O30" t="s">
        <v>15891</v>
      </c>
      <c r="P30" t="s">
        <v>15891</v>
      </c>
      <c r="Q30" t="s">
        <v>15891</v>
      </c>
      <c r="R30" t="s">
        <v>15894</v>
      </c>
      <c r="S30" t="s">
        <v>15897</v>
      </c>
      <c r="T30" t="s">
        <v>15894</v>
      </c>
    </row>
    <row r="31" spans="1:20" x14ac:dyDescent="0.25">
      <c r="A31" t="s">
        <v>5515</v>
      </c>
      <c r="B31">
        <v>34000000</v>
      </c>
      <c r="C31">
        <v>348319861</v>
      </c>
      <c r="D31" s="26">
        <v>3.0520547945205481</v>
      </c>
      <c r="E31">
        <v>131.815575</v>
      </c>
      <c r="F31">
        <v>113</v>
      </c>
      <c r="G31">
        <v>7</v>
      </c>
      <c r="H31">
        <v>5371</v>
      </c>
      <c r="I31" s="6">
        <v>1</v>
      </c>
      <c r="J31">
        <v>1</v>
      </c>
      <c r="K31">
        <v>1</v>
      </c>
      <c r="L31">
        <v>1</v>
      </c>
      <c r="M31" t="s">
        <v>15888</v>
      </c>
      <c r="N31" t="s">
        <v>15890</v>
      </c>
      <c r="O31" t="s">
        <v>15891</v>
      </c>
      <c r="P31" t="s">
        <v>15891</v>
      </c>
      <c r="Q31" t="s">
        <v>15905</v>
      </c>
      <c r="R31" t="s">
        <v>15894</v>
      </c>
      <c r="S31" t="s">
        <v>15897</v>
      </c>
      <c r="T31" t="s">
        <v>15894</v>
      </c>
    </row>
    <row r="32" spans="1:20" x14ac:dyDescent="0.25">
      <c r="A32" t="s">
        <v>397</v>
      </c>
      <c r="B32">
        <v>190000000</v>
      </c>
      <c r="C32">
        <v>209154322</v>
      </c>
      <c r="D32" s="26">
        <v>2.3643835616438356</v>
      </c>
      <c r="E32">
        <v>130.31135499999999</v>
      </c>
      <c r="F32">
        <v>130</v>
      </c>
      <c r="G32">
        <v>6.2</v>
      </c>
      <c r="H32">
        <v>2846</v>
      </c>
      <c r="I32" s="6">
        <v>1</v>
      </c>
      <c r="J32">
        <v>1</v>
      </c>
      <c r="K32">
        <v>1</v>
      </c>
      <c r="L32">
        <v>1</v>
      </c>
      <c r="M32" t="s">
        <v>15888</v>
      </c>
      <c r="N32" t="s">
        <v>15891</v>
      </c>
      <c r="O32" t="s">
        <v>15891</v>
      </c>
      <c r="P32" t="s">
        <v>15891</v>
      </c>
      <c r="Q32" t="s">
        <v>15891</v>
      </c>
      <c r="R32" t="s">
        <v>15897</v>
      </c>
      <c r="S32" t="s">
        <v>15897</v>
      </c>
      <c r="T32" t="s">
        <v>15897</v>
      </c>
    </row>
    <row r="33" spans="1:20" x14ac:dyDescent="0.25">
      <c r="A33" t="s">
        <v>353</v>
      </c>
      <c r="B33">
        <v>175000000</v>
      </c>
      <c r="C33">
        <v>857611174</v>
      </c>
      <c r="D33" s="26">
        <v>2.3068493150684932</v>
      </c>
      <c r="E33">
        <v>128.65596400000001</v>
      </c>
      <c r="F33">
        <v>94</v>
      </c>
      <c r="G33">
        <v>8</v>
      </c>
      <c r="H33">
        <v>6560</v>
      </c>
      <c r="I33" s="6">
        <v>1</v>
      </c>
      <c r="J33">
        <v>1</v>
      </c>
      <c r="K33">
        <v>1</v>
      </c>
      <c r="L33">
        <v>1</v>
      </c>
      <c r="M33" t="s">
        <v>15887</v>
      </c>
      <c r="N33" t="s">
        <v>15891</v>
      </c>
      <c r="O33" t="s">
        <v>13664</v>
      </c>
      <c r="P33" t="s">
        <v>15901</v>
      </c>
      <c r="Q33" t="s">
        <v>15891</v>
      </c>
      <c r="R33" t="s">
        <v>15896</v>
      </c>
      <c r="S33" t="s">
        <v>15912</v>
      </c>
      <c r="T33" t="s">
        <v>15915</v>
      </c>
    </row>
    <row r="34" spans="1:20" x14ac:dyDescent="0.25">
      <c r="A34" t="s">
        <v>12894</v>
      </c>
      <c r="B34">
        <v>3000000</v>
      </c>
      <c r="C34">
        <v>108981275</v>
      </c>
      <c r="D34" s="26">
        <v>41.890410958904113</v>
      </c>
      <c r="E34">
        <v>127.525581</v>
      </c>
      <c r="F34">
        <v>133</v>
      </c>
      <c r="G34">
        <v>8.1999999999999993</v>
      </c>
      <c r="H34">
        <v>2919</v>
      </c>
      <c r="I34" s="6">
        <v>1</v>
      </c>
      <c r="J34">
        <v>1</v>
      </c>
      <c r="K34">
        <v>1</v>
      </c>
      <c r="L34">
        <v>1</v>
      </c>
      <c r="M34" t="s">
        <v>15888</v>
      </c>
      <c r="N34" t="s">
        <v>15891</v>
      </c>
      <c r="O34" t="s">
        <v>15891</v>
      </c>
      <c r="P34" t="s">
        <v>15901</v>
      </c>
      <c r="Q34" t="s">
        <v>15891</v>
      </c>
      <c r="R34" t="s">
        <v>15897</v>
      </c>
      <c r="S34" t="s">
        <v>15911</v>
      </c>
      <c r="T34" t="s">
        <v>15915</v>
      </c>
    </row>
    <row r="35" spans="1:20" x14ac:dyDescent="0.25">
      <c r="A35" t="s">
        <v>456</v>
      </c>
      <c r="B35">
        <v>160000000</v>
      </c>
      <c r="C35">
        <v>653428261</v>
      </c>
      <c r="D35" s="26">
        <v>1.8630136986301369</v>
      </c>
      <c r="E35">
        <v>127.28442699999999</v>
      </c>
      <c r="F35">
        <v>137</v>
      </c>
      <c r="G35">
        <v>6.6</v>
      </c>
      <c r="H35">
        <v>3984</v>
      </c>
      <c r="I35" s="6">
        <v>1</v>
      </c>
      <c r="J35">
        <v>2</v>
      </c>
      <c r="K35">
        <v>1</v>
      </c>
      <c r="L35">
        <v>0</v>
      </c>
      <c r="M35" t="s">
        <v>15888</v>
      </c>
      <c r="N35" t="s">
        <v>15890</v>
      </c>
      <c r="O35" t="s">
        <v>15891</v>
      </c>
      <c r="P35" t="s">
        <v>15891</v>
      </c>
      <c r="Q35" t="s">
        <v>15891</v>
      </c>
      <c r="R35" t="s">
        <v>15894</v>
      </c>
      <c r="S35" t="s">
        <v>15897</v>
      </c>
      <c r="T35" t="s">
        <v>15894</v>
      </c>
    </row>
    <row r="36" spans="1:20" x14ac:dyDescent="0.25">
      <c r="A36" t="s">
        <v>5090</v>
      </c>
      <c r="B36">
        <v>37000000</v>
      </c>
      <c r="C36">
        <v>392616625</v>
      </c>
      <c r="D36" s="26">
        <v>8.8602739726027391</v>
      </c>
      <c r="E36">
        <v>127.08493799999999</v>
      </c>
      <c r="F36">
        <v>122</v>
      </c>
      <c r="G36">
        <v>5.8</v>
      </c>
      <c r="H36">
        <v>3561</v>
      </c>
      <c r="I36" s="6">
        <v>1</v>
      </c>
      <c r="J36">
        <v>1</v>
      </c>
      <c r="K36">
        <v>1</v>
      </c>
      <c r="L36">
        <v>0</v>
      </c>
      <c r="M36" t="s">
        <v>15888</v>
      </c>
      <c r="N36" t="s">
        <v>15891</v>
      </c>
      <c r="O36" t="s">
        <v>15891</v>
      </c>
      <c r="P36" t="s">
        <v>15901</v>
      </c>
      <c r="Q36" t="s">
        <v>15891</v>
      </c>
      <c r="R36" t="s">
        <v>15897</v>
      </c>
      <c r="S36" t="s">
        <v>15911</v>
      </c>
      <c r="T36" t="s">
        <v>15915</v>
      </c>
    </row>
    <row r="37" spans="1:20" x14ac:dyDescent="0.25">
      <c r="A37" t="s">
        <v>10336</v>
      </c>
      <c r="B37">
        <v>11000000</v>
      </c>
      <c r="C37">
        <v>775398007</v>
      </c>
      <c r="D37" s="26">
        <v>40.372602739726027</v>
      </c>
      <c r="E37">
        <v>126.39369499999999</v>
      </c>
      <c r="F37">
        <v>121</v>
      </c>
      <c r="G37">
        <v>8.1</v>
      </c>
      <c r="H37">
        <v>6624</v>
      </c>
      <c r="I37" s="6">
        <v>1</v>
      </c>
      <c r="J37">
        <v>1</v>
      </c>
      <c r="K37">
        <v>1</v>
      </c>
      <c r="L37">
        <v>1</v>
      </c>
      <c r="M37" t="s">
        <v>15888</v>
      </c>
      <c r="N37" t="s">
        <v>15890</v>
      </c>
      <c r="O37" t="s">
        <v>15891</v>
      </c>
      <c r="P37" t="s">
        <v>15891</v>
      </c>
      <c r="Q37" t="s">
        <v>15891</v>
      </c>
      <c r="R37" t="s">
        <v>15894</v>
      </c>
      <c r="S37" t="s">
        <v>15897</v>
      </c>
      <c r="T37" t="s">
        <v>15894</v>
      </c>
    </row>
    <row r="38" spans="1:20" x14ac:dyDescent="0.25">
      <c r="A38" t="s">
        <v>261</v>
      </c>
      <c r="B38">
        <v>185000000</v>
      </c>
      <c r="C38">
        <v>538983207</v>
      </c>
      <c r="D38" s="26">
        <v>5.2739726027397262</v>
      </c>
      <c r="E38">
        <v>125.114374</v>
      </c>
      <c r="F38">
        <v>93</v>
      </c>
      <c r="G38">
        <v>6.7</v>
      </c>
      <c r="H38">
        <v>4641</v>
      </c>
      <c r="I38" s="6">
        <v>1</v>
      </c>
      <c r="J38">
        <v>1</v>
      </c>
      <c r="K38">
        <v>1</v>
      </c>
      <c r="L38">
        <v>1</v>
      </c>
      <c r="M38" t="s">
        <v>15887</v>
      </c>
      <c r="N38" t="s">
        <v>15890</v>
      </c>
      <c r="O38" t="s">
        <v>13664</v>
      </c>
      <c r="P38" t="s">
        <v>15891</v>
      </c>
      <c r="Q38" t="s">
        <v>15891</v>
      </c>
      <c r="R38" t="s">
        <v>15895</v>
      </c>
      <c r="S38" t="s">
        <v>15896</v>
      </c>
      <c r="T38" t="s">
        <v>15894</v>
      </c>
    </row>
    <row r="39" spans="1:20" x14ac:dyDescent="0.25">
      <c r="A39" t="s">
        <v>741</v>
      </c>
      <c r="B39">
        <v>130000000</v>
      </c>
      <c r="C39">
        <v>519311965</v>
      </c>
      <c r="D39" s="26">
        <v>2.2109589041095892</v>
      </c>
      <c r="E39">
        <v>120.09361</v>
      </c>
      <c r="F39">
        <v>117</v>
      </c>
      <c r="G39">
        <v>7</v>
      </c>
      <c r="H39">
        <v>5880</v>
      </c>
      <c r="I39" s="6">
        <v>1</v>
      </c>
      <c r="J39">
        <v>1</v>
      </c>
      <c r="K39">
        <v>1</v>
      </c>
      <c r="L39">
        <v>0</v>
      </c>
      <c r="M39" t="s">
        <v>15888</v>
      </c>
      <c r="N39" t="s">
        <v>15890</v>
      </c>
      <c r="O39" t="s">
        <v>15891</v>
      </c>
      <c r="P39" t="s">
        <v>15891</v>
      </c>
      <c r="Q39" t="s">
        <v>15891</v>
      </c>
      <c r="R39" t="s">
        <v>15894</v>
      </c>
      <c r="S39" t="s">
        <v>15897</v>
      </c>
      <c r="T39" t="s">
        <v>15894</v>
      </c>
    </row>
    <row r="40" spans="1:20" x14ac:dyDescent="0.25">
      <c r="A40" t="s">
        <v>215</v>
      </c>
      <c r="B40">
        <v>250000000</v>
      </c>
      <c r="C40">
        <v>747862775</v>
      </c>
      <c r="D40" s="26">
        <v>3.3753424657534246</v>
      </c>
      <c r="E40">
        <v>118.07869100000001</v>
      </c>
      <c r="F40">
        <v>131</v>
      </c>
      <c r="G40">
        <v>7.5</v>
      </c>
      <c r="H40">
        <v>6032</v>
      </c>
      <c r="I40" s="6">
        <v>1</v>
      </c>
      <c r="J40">
        <v>2</v>
      </c>
      <c r="K40">
        <v>1</v>
      </c>
      <c r="L40">
        <v>1</v>
      </c>
      <c r="M40" t="s">
        <v>15888</v>
      </c>
      <c r="N40" t="s">
        <v>15890</v>
      </c>
      <c r="O40" t="s">
        <v>15891</v>
      </c>
      <c r="P40" t="s">
        <v>15891</v>
      </c>
      <c r="Q40" t="s">
        <v>15891</v>
      </c>
      <c r="R40" t="s">
        <v>15894</v>
      </c>
      <c r="S40" t="s">
        <v>15897</v>
      </c>
      <c r="T40" t="s">
        <v>15894</v>
      </c>
    </row>
    <row r="41" spans="1:20" x14ac:dyDescent="0.25">
      <c r="A41" t="s">
        <v>173</v>
      </c>
      <c r="B41">
        <v>210000000</v>
      </c>
      <c r="C41">
        <v>1091405097</v>
      </c>
      <c r="D41" s="26">
        <v>3.2630136986301368</v>
      </c>
      <c r="E41">
        <v>116.840296</v>
      </c>
      <c r="F41">
        <v>165</v>
      </c>
      <c r="G41">
        <v>5.8</v>
      </c>
      <c r="H41">
        <v>3095</v>
      </c>
      <c r="I41" s="6">
        <v>1</v>
      </c>
      <c r="J41">
        <v>1</v>
      </c>
      <c r="K41">
        <v>1</v>
      </c>
      <c r="L41">
        <v>1</v>
      </c>
      <c r="M41" t="s">
        <v>15888</v>
      </c>
      <c r="N41" t="s">
        <v>15890</v>
      </c>
      <c r="O41" t="s">
        <v>15891</v>
      </c>
      <c r="P41" t="s">
        <v>15891</v>
      </c>
      <c r="Q41" t="s">
        <v>15891</v>
      </c>
      <c r="R41" t="s">
        <v>15894</v>
      </c>
      <c r="S41" t="s">
        <v>15897</v>
      </c>
      <c r="T41" t="s">
        <v>15894</v>
      </c>
    </row>
    <row r="42" spans="1:20" x14ac:dyDescent="0.25">
      <c r="A42" t="s">
        <v>59</v>
      </c>
      <c r="B42">
        <v>258000000</v>
      </c>
      <c r="C42">
        <v>890871626</v>
      </c>
      <c r="D42" s="26">
        <v>10.419178082191781</v>
      </c>
      <c r="E42">
        <v>115.699814</v>
      </c>
      <c r="F42">
        <v>139</v>
      </c>
      <c r="G42">
        <v>5.9</v>
      </c>
      <c r="H42">
        <v>3576</v>
      </c>
      <c r="I42" s="6">
        <v>1</v>
      </c>
      <c r="J42">
        <v>1</v>
      </c>
      <c r="K42">
        <v>2</v>
      </c>
      <c r="L42">
        <v>0</v>
      </c>
      <c r="M42" t="s">
        <v>15888</v>
      </c>
      <c r="N42" t="s">
        <v>15890</v>
      </c>
      <c r="O42" t="s">
        <v>15891</v>
      </c>
      <c r="P42" t="s">
        <v>15891</v>
      </c>
      <c r="Q42" t="s">
        <v>15891</v>
      </c>
      <c r="R42" t="s">
        <v>15894</v>
      </c>
      <c r="S42" t="s">
        <v>15897</v>
      </c>
      <c r="T42" t="s">
        <v>15894</v>
      </c>
    </row>
    <row r="43" spans="1:20" x14ac:dyDescent="0.25">
      <c r="A43" t="s">
        <v>799</v>
      </c>
      <c r="B43">
        <v>127000000</v>
      </c>
      <c r="C43">
        <v>349424282</v>
      </c>
      <c r="D43" s="26">
        <v>2.7835616438356166</v>
      </c>
      <c r="E43">
        <v>115.597753</v>
      </c>
      <c r="F43">
        <v>97</v>
      </c>
      <c r="G43">
        <v>6.1</v>
      </c>
      <c r="H43">
        <v>1851</v>
      </c>
      <c r="I43" s="6">
        <v>1</v>
      </c>
      <c r="J43">
        <v>2</v>
      </c>
      <c r="K43">
        <v>1</v>
      </c>
      <c r="L43">
        <v>1</v>
      </c>
      <c r="M43" t="s">
        <v>15888</v>
      </c>
      <c r="N43" t="s">
        <v>15891</v>
      </c>
      <c r="O43" t="s">
        <v>13664</v>
      </c>
      <c r="P43" t="s">
        <v>15891</v>
      </c>
      <c r="Q43" t="s">
        <v>15891</v>
      </c>
      <c r="R43" t="s">
        <v>15896</v>
      </c>
      <c r="S43" t="s">
        <v>15896</v>
      </c>
      <c r="T43" t="s">
        <v>15897</v>
      </c>
    </row>
    <row r="44" spans="1:20" x14ac:dyDescent="0.25">
      <c r="A44" t="s">
        <v>2352</v>
      </c>
      <c r="B44">
        <v>69000000</v>
      </c>
      <c r="C44">
        <v>543513985</v>
      </c>
      <c r="D44" s="26">
        <v>7.2301369863013702</v>
      </c>
      <c r="E44">
        <v>113.858273</v>
      </c>
      <c r="F44">
        <v>95</v>
      </c>
      <c r="G44">
        <v>7.1</v>
      </c>
      <c r="H44">
        <v>6478</v>
      </c>
      <c r="I44" s="6">
        <v>1</v>
      </c>
      <c r="J44">
        <v>1</v>
      </c>
      <c r="K44">
        <v>1</v>
      </c>
      <c r="L44">
        <v>1</v>
      </c>
      <c r="M44" t="s">
        <v>15887</v>
      </c>
      <c r="N44" t="s">
        <v>15891</v>
      </c>
      <c r="O44" t="s">
        <v>15891</v>
      </c>
      <c r="P44" t="s">
        <v>15891</v>
      </c>
      <c r="Q44" t="s">
        <v>15891</v>
      </c>
      <c r="R44" t="s">
        <v>15897</v>
      </c>
      <c r="S44" t="s">
        <v>15897</v>
      </c>
      <c r="T44" t="s">
        <v>15897</v>
      </c>
    </row>
    <row r="45" spans="1:20" x14ac:dyDescent="0.25">
      <c r="A45" t="s">
        <v>2701</v>
      </c>
      <c r="B45">
        <v>61000000</v>
      </c>
      <c r="C45">
        <v>311256926</v>
      </c>
      <c r="D45" s="26">
        <v>2.0547945205479454</v>
      </c>
      <c r="E45">
        <v>113.161483</v>
      </c>
      <c r="F45">
        <v>132</v>
      </c>
      <c r="G45">
        <v>6.4</v>
      </c>
      <c r="H45">
        <v>3040</v>
      </c>
      <c r="I45" s="6">
        <v>1</v>
      </c>
      <c r="J45">
        <v>1</v>
      </c>
      <c r="K45">
        <v>1</v>
      </c>
      <c r="L45">
        <v>0</v>
      </c>
      <c r="M45" t="s">
        <v>15888</v>
      </c>
      <c r="N45" t="s">
        <v>15890</v>
      </c>
      <c r="O45" t="s">
        <v>15891</v>
      </c>
      <c r="P45" t="s">
        <v>15891</v>
      </c>
      <c r="Q45" t="s">
        <v>15891</v>
      </c>
      <c r="R45" t="s">
        <v>15894</v>
      </c>
      <c r="S45" t="s">
        <v>15897</v>
      </c>
      <c r="T45" t="s">
        <v>15894</v>
      </c>
    </row>
    <row r="46" spans="1:20" x14ac:dyDescent="0.25">
      <c r="A46" t="s">
        <v>45</v>
      </c>
      <c r="B46">
        <v>250000000</v>
      </c>
      <c r="C46">
        <v>1084939099</v>
      </c>
      <c r="D46" s="26">
        <v>5.2054794520547949</v>
      </c>
      <c r="E46">
        <v>112.31295</v>
      </c>
      <c r="F46">
        <v>165</v>
      </c>
      <c r="G46">
        <v>7.6</v>
      </c>
      <c r="H46">
        <v>9106</v>
      </c>
      <c r="I46" s="6">
        <v>1</v>
      </c>
      <c r="J46">
        <v>1</v>
      </c>
      <c r="K46">
        <v>1</v>
      </c>
      <c r="L46">
        <v>1</v>
      </c>
      <c r="M46" t="s">
        <v>15888</v>
      </c>
      <c r="N46" t="s">
        <v>15890</v>
      </c>
      <c r="O46" t="s">
        <v>15891</v>
      </c>
      <c r="P46" t="s">
        <v>15901</v>
      </c>
      <c r="Q46" t="s">
        <v>15905</v>
      </c>
      <c r="R46" t="s">
        <v>15894</v>
      </c>
      <c r="S46" t="s">
        <v>15911</v>
      </c>
      <c r="T46" t="s">
        <v>15914</v>
      </c>
    </row>
    <row r="47" spans="1:20" x14ac:dyDescent="0.25">
      <c r="A47" t="s">
        <v>372</v>
      </c>
      <c r="B47">
        <v>180000000</v>
      </c>
      <c r="C47">
        <v>758539785</v>
      </c>
      <c r="D47" s="26">
        <v>3.3397260273972602</v>
      </c>
      <c r="E47">
        <v>110.62064700000001</v>
      </c>
      <c r="F47">
        <v>97</v>
      </c>
      <c r="G47">
        <v>7</v>
      </c>
      <c r="H47">
        <v>4496</v>
      </c>
      <c r="I47" s="6">
        <v>1</v>
      </c>
      <c r="J47">
        <v>1</v>
      </c>
      <c r="K47">
        <v>1</v>
      </c>
      <c r="L47">
        <v>1</v>
      </c>
      <c r="M47" t="s">
        <v>15888</v>
      </c>
      <c r="N47" t="s">
        <v>15890</v>
      </c>
      <c r="O47" t="s">
        <v>15891</v>
      </c>
      <c r="P47" t="s">
        <v>15891</v>
      </c>
      <c r="Q47" t="s">
        <v>15891</v>
      </c>
      <c r="R47" t="s">
        <v>15894</v>
      </c>
      <c r="S47" t="s">
        <v>15897</v>
      </c>
      <c r="T47" t="s">
        <v>15894</v>
      </c>
    </row>
    <row r="48" spans="1:20" x14ac:dyDescent="0.25">
      <c r="A48" t="s">
        <v>985</v>
      </c>
      <c r="B48">
        <v>105000000</v>
      </c>
      <c r="C48">
        <v>716392705</v>
      </c>
      <c r="D48" s="26">
        <v>4.0054794520547947</v>
      </c>
      <c r="E48">
        <v>110.15361799999999</v>
      </c>
      <c r="F48">
        <v>91</v>
      </c>
      <c r="G48">
        <v>7.3</v>
      </c>
      <c r="H48">
        <v>5751</v>
      </c>
      <c r="I48" s="6">
        <v>1</v>
      </c>
      <c r="J48">
        <v>2</v>
      </c>
      <c r="K48">
        <v>1</v>
      </c>
      <c r="L48">
        <v>1</v>
      </c>
      <c r="M48" t="s">
        <v>15888</v>
      </c>
      <c r="N48" t="s">
        <v>15891</v>
      </c>
      <c r="O48" t="s">
        <v>15891</v>
      </c>
      <c r="P48" t="s">
        <v>15901</v>
      </c>
      <c r="Q48" t="s">
        <v>15905</v>
      </c>
      <c r="R48" t="s">
        <v>15897</v>
      </c>
      <c r="S48" t="s">
        <v>15911</v>
      </c>
      <c r="T48" t="s">
        <v>15915</v>
      </c>
    </row>
    <row r="49" spans="1:20" x14ac:dyDescent="0.25">
      <c r="A49" t="s">
        <v>811</v>
      </c>
      <c r="B49">
        <v>125000000</v>
      </c>
      <c r="C49">
        <v>976475550</v>
      </c>
      <c r="D49" s="26">
        <v>15.876712328767123</v>
      </c>
      <c r="E49">
        <v>109.984351</v>
      </c>
      <c r="F49">
        <v>152</v>
      </c>
      <c r="G49">
        <v>7.5</v>
      </c>
      <c r="H49">
        <v>7006</v>
      </c>
      <c r="I49" s="6">
        <v>1</v>
      </c>
      <c r="J49">
        <v>2</v>
      </c>
      <c r="K49">
        <v>1</v>
      </c>
      <c r="L49">
        <v>1</v>
      </c>
      <c r="M49" t="s">
        <v>15888</v>
      </c>
      <c r="N49" t="s">
        <v>15891</v>
      </c>
      <c r="O49" t="s">
        <v>15891</v>
      </c>
      <c r="P49" t="s">
        <v>15891</v>
      </c>
      <c r="Q49" t="s">
        <v>15891</v>
      </c>
      <c r="R49" t="s">
        <v>15897</v>
      </c>
      <c r="S49" t="s">
        <v>15897</v>
      </c>
      <c r="T49" t="s">
        <v>15897</v>
      </c>
    </row>
    <row r="50" spans="1:20" x14ac:dyDescent="0.25">
      <c r="A50" t="s">
        <v>1648</v>
      </c>
      <c r="B50">
        <v>80000000</v>
      </c>
      <c r="C50">
        <v>484572835</v>
      </c>
      <c r="D50" s="26">
        <v>14.361643835616439</v>
      </c>
      <c r="E50">
        <v>109.684788</v>
      </c>
      <c r="F50">
        <v>101</v>
      </c>
      <c r="G50">
        <v>6.4</v>
      </c>
      <c r="H50">
        <v>3012</v>
      </c>
      <c r="I50" s="6">
        <v>1</v>
      </c>
      <c r="J50">
        <v>1</v>
      </c>
      <c r="K50">
        <v>1</v>
      </c>
      <c r="L50">
        <v>1</v>
      </c>
      <c r="M50" t="s">
        <v>15888</v>
      </c>
      <c r="N50" t="s">
        <v>15891</v>
      </c>
      <c r="O50" t="s">
        <v>13664</v>
      </c>
      <c r="P50" t="s">
        <v>15891</v>
      </c>
      <c r="Q50" t="s">
        <v>15891</v>
      </c>
      <c r="R50" t="s">
        <v>15896</v>
      </c>
      <c r="S50" t="s">
        <v>15896</v>
      </c>
      <c r="T50" t="s">
        <v>15897</v>
      </c>
    </row>
    <row r="51" spans="1:20" x14ac:dyDescent="0.25">
      <c r="A51" t="s">
        <v>2341</v>
      </c>
      <c r="B51">
        <v>68000000</v>
      </c>
      <c r="C51">
        <v>698491347</v>
      </c>
      <c r="D51" s="26">
        <v>7.2712328767123289</v>
      </c>
      <c r="E51">
        <v>107.06976299999999</v>
      </c>
      <c r="F51">
        <v>124</v>
      </c>
      <c r="G51">
        <v>5.8</v>
      </c>
      <c r="H51">
        <v>2301</v>
      </c>
      <c r="I51" s="6">
        <v>1</v>
      </c>
      <c r="J51">
        <v>1</v>
      </c>
      <c r="K51">
        <v>1</v>
      </c>
      <c r="L51">
        <v>0</v>
      </c>
      <c r="M51" t="s">
        <v>15888</v>
      </c>
      <c r="N51" t="s">
        <v>15891</v>
      </c>
      <c r="O51" t="s">
        <v>15891</v>
      </c>
      <c r="P51" t="s">
        <v>15901</v>
      </c>
      <c r="Q51" t="s">
        <v>15891</v>
      </c>
      <c r="R51" t="s">
        <v>15897</v>
      </c>
      <c r="S51" t="s">
        <v>15911</v>
      </c>
      <c r="T51" t="s">
        <v>15915</v>
      </c>
    </row>
    <row r="52" spans="1:20" x14ac:dyDescent="0.25">
      <c r="A52" t="s">
        <v>946</v>
      </c>
      <c r="B52">
        <v>115000000</v>
      </c>
      <c r="C52">
        <v>562816256</v>
      </c>
      <c r="D52" s="26">
        <v>15.917808219178083</v>
      </c>
      <c r="E52">
        <v>106.815545</v>
      </c>
      <c r="F52">
        <v>92</v>
      </c>
      <c r="G52">
        <v>7.5</v>
      </c>
      <c r="H52">
        <v>5996</v>
      </c>
      <c r="I52" s="6">
        <v>1</v>
      </c>
      <c r="J52">
        <v>1</v>
      </c>
      <c r="K52">
        <v>1</v>
      </c>
      <c r="L52">
        <v>1</v>
      </c>
      <c r="M52" t="s">
        <v>15887</v>
      </c>
      <c r="N52" t="s">
        <v>15891</v>
      </c>
      <c r="O52" t="s">
        <v>13664</v>
      </c>
      <c r="P52" t="s">
        <v>15891</v>
      </c>
      <c r="Q52" t="s">
        <v>15891</v>
      </c>
      <c r="R52" t="s">
        <v>15896</v>
      </c>
      <c r="S52" t="s">
        <v>15896</v>
      </c>
      <c r="T52" t="s">
        <v>15897</v>
      </c>
    </row>
    <row r="53" spans="1:20" x14ac:dyDescent="0.25">
      <c r="A53" t="s">
        <v>1336</v>
      </c>
      <c r="B53">
        <v>90000000</v>
      </c>
      <c r="C53">
        <v>589390539</v>
      </c>
      <c r="D53" s="26">
        <v>20.254794520547946</v>
      </c>
      <c r="E53">
        <v>104.121555</v>
      </c>
      <c r="F53">
        <v>98</v>
      </c>
      <c r="G53">
        <v>6.9</v>
      </c>
      <c r="H53">
        <v>4412</v>
      </c>
      <c r="I53" s="6">
        <v>1</v>
      </c>
      <c r="J53">
        <v>1</v>
      </c>
      <c r="K53">
        <v>2</v>
      </c>
      <c r="L53">
        <v>0</v>
      </c>
      <c r="M53" t="s">
        <v>15888</v>
      </c>
      <c r="N53" t="s">
        <v>15890</v>
      </c>
      <c r="O53" t="s">
        <v>13664</v>
      </c>
      <c r="P53" t="s">
        <v>15891</v>
      </c>
      <c r="Q53" t="s">
        <v>15891</v>
      </c>
      <c r="R53" t="s">
        <v>15895</v>
      </c>
      <c r="S53" t="s">
        <v>15896</v>
      </c>
      <c r="T53" t="s">
        <v>15894</v>
      </c>
    </row>
    <row r="54" spans="1:20" x14ac:dyDescent="0.25">
      <c r="A54" t="s">
        <v>1016</v>
      </c>
      <c r="B54">
        <v>110000000</v>
      </c>
      <c r="C54">
        <v>295238201</v>
      </c>
      <c r="D54" s="26">
        <v>2.5342465753424657</v>
      </c>
      <c r="E54">
        <v>103.71838700000001</v>
      </c>
      <c r="F54">
        <v>119</v>
      </c>
      <c r="G54">
        <v>6.2</v>
      </c>
      <c r="H54">
        <v>3829</v>
      </c>
      <c r="I54" s="6">
        <v>1</v>
      </c>
      <c r="J54">
        <v>1</v>
      </c>
      <c r="K54">
        <v>1</v>
      </c>
      <c r="L54">
        <v>0</v>
      </c>
      <c r="M54" t="s">
        <v>15888</v>
      </c>
      <c r="N54" t="s">
        <v>15891</v>
      </c>
      <c r="O54" t="s">
        <v>15891</v>
      </c>
      <c r="P54" t="s">
        <v>15891</v>
      </c>
      <c r="Q54" t="s">
        <v>15905</v>
      </c>
      <c r="R54" t="s">
        <v>15897</v>
      </c>
      <c r="S54" t="s">
        <v>15897</v>
      </c>
      <c r="T54" t="s">
        <v>15897</v>
      </c>
    </row>
    <row r="55" spans="1:20" x14ac:dyDescent="0.25">
      <c r="A55" t="s">
        <v>1124</v>
      </c>
      <c r="B55">
        <v>100000000</v>
      </c>
      <c r="C55">
        <v>520000000</v>
      </c>
      <c r="D55" s="26">
        <v>26.263013698630136</v>
      </c>
      <c r="E55">
        <v>101.74155</v>
      </c>
      <c r="F55">
        <v>137</v>
      </c>
      <c r="G55">
        <v>7.7</v>
      </c>
      <c r="H55">
        <v>4185</v>
      </c>
      <c r="I55" s="6">
        <v>1</v>
      </c>
      <c r="J55">
        <v>2</v>
      </c>
      <c r="K55">
        <v>2</v>
      </c>
      <c r="L55">
        <v>0</v>
      </c>
      <c r="M55" t="s">
        <v>15888</v>
      </c>
      <c r="N55" t="s">
        <v>15890</v>
      </c>
      <c r="O55" t="s">
        <v>15891</v>
      </c>
      <c r="P55" t="s">
        <v>15891</v>
      </c>
      <c r="Q55" t="s">
        <v>15905</v>
      </c>
      <c r="R55" t="s">
        <v>15894</v>
      </c>
      <c r="S55" t="s">
        <v>15897</v>
      </c>
      <c r="T55" t="s">
        <v>15894</v>
      </c>
    </row>
    <row r="56" spans="1:20" x14ac:dyDescent="0.25">
      <c r="A56" t="s">
        <v>517</v>
      </c>
      <c r="B56">
        <v>150000000</v>
      </c>
      <c r="C56">
        <v>895921036</v>
      </c>
      <c r="D56" s="26">
        <v>11.904109589041095</v>
      </c>
      <c r="E56">
        <v>101.250416</v>
      </c>
      <c r="F56">
        <v>157</v>
      </c>
      <c r="G56">
        <v>7.5</v>
      </c>
      <c r="H56">
        <v>5608</v>
      </c>
      <c r="I56" s="6">
        <v>1</v>
      </c>
      <c r="J56">
        <v>2</v>
      </c>
      <c r="K56">
        <v>2</v>
      </c>
      <c r="L56">
        <v>1</v>
      </c>
      <c r="M56" t="s">
        <v>15888</v>
      </c>
      <c r="N56" t="s">
        <v>15891</v>
      </c>
      <c r="O56" t="s">
        <v>15891</v>
      </c>
      <c r="P56" t="s">
        <v>15891</v>
      </c>
      <c r="Q56" t="s">
        <v>15891</v>
      </c>
      <c r="R56" t="s">
        <v>15897</v>
      </c>
      <c r="S56" t="s">
        <v>15897</v>
      </c>
      <c r="T56" t="s">
        <v>15897</v>
      </c>
    </row>
    <row r="57" spans="1:20" x14ac:dyDescent="0.25">
      <c r="A57" t="s">
        <v>1292</v>
      </c>
      <c r="B57">
        <v>95000000</v>
      </c>
      <c r="C57">
        <v>543514353</v>
      </c>
      <c r="D57" s="26">
        <v>2.5506849315068494</v>
      </c>
      <c r="E57">
        <v>101.18705199999999</v>
      </c>
      <c r="F57">
        <v>105</v>
      </c>
      <c r="G57">
        <v>6.7</v>
      </c>
      <c r="H57">
        <v>2374</v>
      </c>
      <c r="I57" s="6">
        <v>1</v>
      </c>
      <c r="J57">
        <v>2</v>
      </c>
      <c r="K57">
        <v>1</v>
      </c>
      <c r="L57">
        <v>1</v>
      </c>
      <c r="M57" t="s">
        <v>15888</v>
      </c>
      <c r="N57" t="s">
        <v>15891</v>
      </c>
      <c r="O57" t="s">
        <v>15891</v>
      </c>
      <c r="P57" t="s">
        <v>15901</v>
      </c>
      <c r="Q57" t="s">
        <v>15891</v>
      </c>
      <c r="R57" t="s">
        <v>15897</v>
      </c>
      <c r="S57" t="s">
        <v>15911</v>
      </c>
      <c r="T57" t="s">
        <v>15915</v>
      </c>
    </row>
    <row r="58" spans="1:20" x14ac:dyDescent="0.25">
      <c r="A58" t="s">
        <v>13965</v>
      </c>
      <c r="B58">
        <v>2000000</v>
      </c>
      <c r="C58">
        <v>14674076</v>
      </c>
      <c r="D58" s="26">
        <v>2.6493150684931508</v>
      </c>
      <c r="E58">
        <v>100.876794</v>
      </c>
      <c r="F58">
        <v>100</v>
      </c>
      <c r="G58">
        <v>6.6</v>
      </c>
      <c r="H58">
        <v>1832</v>
      </c>
      <c r="I58" s="6">
        <v>1</v>
      </c>
      <c r="J58">
        <v>1</v>
      </c>
      <c r="K58">
        <v>1</v>
      </c>
      <c r="L58">
        <v>0</v>
      </c>
      <c r="M58" t="s">
        <v>15888</v>
      </c>
      <c r="N58" t="s">
        <v>15891</v>
      </c>
      <c r="O58" t="s">
        <v>15891</v>
      </c>
      <c r="P58" t="s">
        <v>15891</v>
      </c>
      <c r="Q58" t="s">
        <v>15905</v>
      </c>
      <c r="R58" t="s">
        <v>15897</v>
      </c>
      <c r="S58" t="s">
        <v>15897</v>
      </c>
      <c r="T58" t="s">
        <v>15897</v>
      </c>
    </row>
    <row r="59" spans="1:20" x14ac:dyDescent="0.25">
      <c r="A59" t="s">
        <v>5105</v>
      </c>
      <c r="B59">
        <v>37000000</v>
      </c>
      <c r="C59">
        <v>269994119</v>
      </c>
      <c r="D59" s="26">
        <v>4.1452054794520548</v>
      </c>
      <c r="E59">
        <v>100.348805</v>
      </c>
      <c r="F59">
        <v>110</v>
      </c>
      <c r="G59">
        <v>6.8</v>
      </c>
      <c r="H59">
        <v>2972</v>
      </c>
      <c r="I59" s="6">
        <v>1</v>
      </c>
      <c r="J59">
        <v>1</v>
      </c>
      <c r="K59">
        <v>1</v>
      </c>
      <c r="L59">
        <v>0</v>
      </c>
      <c r="M59" t="s">
        <v>15888</v>
      </c>
      <c r="N59" t="s">
        <v>15891</v>
      </c>
      <c r="O59" t="s">
        <v>13664</v>
      </c>
      <c r="P59" t="s">
        <v>15891</v>
      </c>
      <c r="Q59" t="s">
        <v>15891</v>
      </c>
      <c r="R59" t="s">
        <v>15896</v>
      </c>
      <c r="S59" t="s">
        <v>15896</v>
      </c>
      <c r="T59" t="s">
        <v>15897</v>
      </c>
    </row>
    <row r="60" spans="1:20" x14ac:dyDescent="0.25">
      <c r="A60" t="s">
        <v>681</v>
      </c>
      <c r="B60">
        <v>145000000</v>
      </c>
      <c r="C60">
        <v>609123048</v>
      </c>
      <c r="D60" s="26">
        <v>3.2986301369863016</v>
      </c>
      <c r="E60">
        <v>100.21391</v>
      </c>
      <c r="F60">
        <v>102</v>
      </c>
      <c r="G60">
        <v>7.6</v>
      </c>
      <c r="H60">
        <v>3106</v>
      </c>
      <c r="I60" s="6">
        <v>1</v>
      </c>
      <c r="J60">
        <v>1</v>
      </c>
      <c r="K60">
        <v>1</v>
      </c>
      <c r="L60">
        <v>0</v>
      </c>
      <c r="M60" t="s">
        <v>15887</v>
      </c>
      <c r="N60" t="s">
        <v>15890</v>
      </c>
      <c r="O60" t="s">
        <v>13664</v>
      </c>
      <c r="P60" t="s">
        <v>15891</v>
      </c>
      <c r="Q60" t="s">
        <v>15891</v>
      </c>
      <c r="R60" t="s">
        <v>15895</v>
      </c>
      <c r="S60" t="s">
        <v>15896</v>
      </c>
      <c r="T60" t="s">
        <v>15894</v>
      </c>
    </row>
    <row r="61" spans="1:20" x14ac:dyDescent="0.25">
      <c r="A61" t="s">
        <v>705</v>
      </c>
      <c r="B61">
        <v>120000000</v>
      </c>
      <c r="C61">
        <v>829000000</v>
      </c>
      <c r="D61" s="26">
        <v>4.8767123287671232</v>
      </c>
      <c r="E61">
        <v>99.687083999999999</v>
      </c>
      <c r="F61">
        <v>115</v>
      </c>
      <c r="G61">
        <v>6.1</v>
      </c>
      <c r="H61">
        <v>2553</v>
      </c>
      <c r="I61" s="6">
        <v>1</v>
      </c>
      <c r="J61">
        <v>1</v>
      </c>
      <c r="K61">
        <v>1</v>
      </c>
      <c r="L61">
        <v>0</v>
      </c>
      <c r="M61" t="s">
        <v>15888</v>
      </c>
      <c r="N61" t="s">
        <v>15891</v>
      </c>
      <c r="O61" t="s">
        <v>15891</v>
      </c>
      <c r="P61" t="s">
        <v>15901</v>
      </c>
      <c r="Q61" t="s">
        <v>15891</v>
      </c>
      <c r="R61" t="s">
        <v>15897</v>
      </c>
      <c r="S61" t="s">
        <v>15911</v>
      </c>
      <c r="T61" t="s">
        <v>15915</v>
      </c>
    </row>
    <row r="62" spans="1:20" x14ac:dyDescent="0.25">
      <c r="A62" t="s">
        <v>2415</v>
      </c>
      <c r="B62">
        <v>59000000</v>
      </c>
      <c r="C62">
        <v>383257136</v>
      </c>
      <c r="D62" s="26">
        <v>15.564383561643835</v>
      </c>
      <c r="E62">
        <v>99.561971999999997</v>
      </c>
      <c r="F62">
        <v>81</v>
      </c>
      <c r="G62">
        <v>7.1</v>
      </c>
      <c r="H62">
        <v>3857</v>
      </c>
      <c r="I62" s="6">
        <v>1</v>
      </c>
      <c r="J62">
        <v>1</v>
      </c>
      <c r="K62">
        <v>1</v>
      </c>
      <c r="L62">
        <v>1</v>
      </c>
      <c r="M62" t="s">
        <v>15887</v>
      </c>
      <c r="N62" t="s">
        <v>15891</v>
      </c>
      <c r="O62" t="s">
        <v>13664</v>
      </c>
      <c r="P62" t="s">
        <v>15891</v>
      </c>
      <c r="Q62" t="s">
        <v>15891</v>
      </c>
      <c r="R62" t="s">
        <v>15896</v>
      </c>
      <c r="S62" t="s">
        <v>15896</v>
      </c>
      <c r="T62" t="s">
        <v>15897</v>
      </c>
    </row>
    <row r="63" spans="1:20" x14ac:dyDescent="0.25">
      <c r="A63" t="s">
        <v>558</v>
      </c>
      <c r="B63">
        <v>170000000</v>
      </c>
      <c r="C63">
        <v>644571402</v>
      </c>
      <c r="D63" s="26">
        <v>3.9178082191780823</v>
      </c>
      <c r="E63">
        <v>99.499594999999999</v>
      </c>
      <c r="F63">
        <v>112</v>
      </c>
      <c r="G63">
        <v>6.8</v>
      </c>
      <c r="H63">
        <v>4755</v>
      </c>
      <c r="I63" s="6">
        <v>1</v>
      </c>
      <c r="J63">
        <v>1</v>
      </c>
      <c r="K63">
        <v>1</v>
      </c>
      <c r="L63">
        <v>0</v>
      </c>
      <c r="M63" t="s">
        <v>15888</v>
      </c>
      <c r="N63" t="s">
        <v>15890</v>
      </c>
      <c r="O63" t="s">
        <v>15891</v>
      </c>
      <c r="P63" t="s">
        <v>15891</v>
      </c>
      <c r="Q63" t="s">
        <v>15891</v>
      </c>
      <c r="R63" t="s">
        <v>15894</v>
      </c>
      <c r="S63" t="s">
        <v>15897</v>
      </c>
      <c r="T63" t="s">
        <v>15894</v>
      </c>
    </row>
    <row r="64" spans="1:20" x14ac:dyDescent="0.25">
      <c r="A64" t="s">
        <v>102</v>
      </c>
      <c r="B64">
        <v>225000000</v>
      </c>
      <c r="C64">
        <v>662845518</v>
      </c>
      <c r="D64" s="26">
        <v>4.2986301369863016</v>
      </c>
      <c r="E64">
        <v>99.398009000000002</v>
      </c>
      <c r="F64">
        <v>143</v>
      </c>
      <c r="G64">
        <v>6.5</v>
      </c>
      <c r="H64">
        <v>6359</v>
      </c>
      <c r="I64" s="6">
        <v>1</v>
      </c>
      <c r="J64">
        <v>2</v>
      </c>
      <c r="K64">
        <v>1</v>
      </c>
      <c r="L64">
        <v>1</v>
      </c>
      <c r="M64" t="s">
        <v>15888</v>
      </c>
      <c r="N64" t="s">
        <v>15890</v>
      </c>
      <c r="O64" t="s">
        <v>15891</v>
      </c>
      <c r="P64" t="s">
        <v>15891</v>
      </c>
      <c r="Q64" t="s">
        <v>15891</v>
      </c>
      <c r="R64" t="s">
        <v>15894</v>
      </c>
      <c r="S64" t="s">
        <v>15897</v>
      </c>
      <c r="T64" t="s">
        <v>15894</v>
      </c>
    </row>
    <row r="65" spans="1:20" x14ac:dyDescent="0.25">
      <c r="A65" t="s">
        <v>80</v>
      </c>
      <c r="B65">
        <v>250000000</v>
      </c>
      <c r="C65">
        <v>933959197</v>
      </c>
      <c r="D65" s="26">
        <v>8.2328767123287676</v>
      </c>
      <c r="E65">
        <v>98.885637000000003</v>
      </c>
      <c r="F65">
        <v>153</v>
      </c>
      <c r="G65">
        <v>7.4</v>
      </c>
      <c r="H65">
        <v>5293</v>
      </c>
      <c r="I65" s="6">
        <v>1</v>
      </c>
      <c r="J65">
        <v>2</v>
      </c>
      <c r="K65">
        <v>1</v>
      </c>
      <c r="L65">
        <v>1</v>
      </c>
      <c r="M65" t="s">
        <v>15888</v>
      </c>
      <c r="N65" t="s">
        <v>15891</v>
      </c>
      <c r="O65" t="s">
        <v>15891</v>
      </c>
      <c r="P65" t="s">
        <v>15891</v>
      </c>
      <c r="Q65" t="s">
        <v>15891</v>
      </c>
      <c r="R65" t="s">
        <v>15897</v>
      </c>
      <c r="S65" t="s">
        <v>15897</v>
      </c>
      <c r="T65" t="s">
        <v>15897</v>
      </c>
    </row>
    <row r="66" spans="1:20" x14ac:dyDescent="0.25">
      <c r="A66" t="s">
        <v>4346</v>
      </c>
      <c r="B66">
        <v>40000000</v>
      </c>
      <c r="C66">
        <v>571006128</v>
      </c>
      <c r="D66" s="26">
        <v>2.6301369863013697</v>
      </c>
      <c r="E66">
        <v>98.755656999999999</v>
      </c>
      <c r="F66">
        <v>125</v>
      </c>
      <c r="G66">
        <v>5.2</v>
      </c>
      <c r="H66">
        <v>3254</v>
      </c>
      <c r="I66" s="6">
        <v>1</v>
      </c>
      <c r="J66">
        <v>1</v>
      </c>
      <c r="K66">
        <v>1</v>
      </c>
      <c r="L66">
        <v>0</v>
      </c>
      <c r="M66" t="s">
        <v>15888</v>
      </c>
      <c r="N66" t="s">
        <v>15891</v>
      </c>
      <c r="O66" t="s">
        <v>15891</v>
      </c>
      <c r="P66" t="s">
        <v>15901</v>
      </c>
      <c r="Q66" t="s">
        <v>15905</v>
      </c>
      <c r="R66" t="s">
        <v>15897</v>
      </c>
      <c r="S66" t="s">
        <v>15911</v>
      </c>
      <c r="T66" t="s">
        <v>15915</v>
      </c>
    </row>
    <row r="67" spans="1:20" x14ac:dyDescent="0.25">
      <c r="A67" t="s">
        <v>7694</v>
      </c>
      <c r="B67">
        <v>20000000</v>
      </c>
      <c r="C67">
        <v>187000000</v>
      </c>
      <c r="D67" s="26">
        <v>3.9479452054794519</v>
      </c>
      <c r="E67">
        <v>95.922899999999998</v>
      </c>
      <c r="F67">
        <v>134</v>
      </c>
      <c r="G67">
        <v>7.9</v>
      </c>
      <c r="H67">
        <v>3674</v>
      </c>
      <c r="I67" s="6">
        <v>1</v>
      </c>
      <c r="J67">
        <v>2</v>
      </c>
      <c r="K67">
        <v>1</v>
      </c>
      <c r="L67">
        <v>0</v>
      </c>
      <c r="M67" t="s">
        <v>15888</v>
      </c>
      <c r="N67" t="s">
        <v>15891</v>
      </c>
      <c r="O67" t="s">
        <v>15891</v>
      </c>
      <c r="P67" t="s">
        <v>15901</v>
      </c>
      <c r="Q67" t="s">
        <v>15891</v>
      </c>
      <c r="R67" t="s">
        <v>15897</v>
      </c>
      <c r="S67" t="s">
        <v>15911</v>
      </c>
      <c r="T67" t="s">
        <v>15915</v>
      </c>
    </row>
    <row r="68" spans="1:20" x14ac:dyDescent="0.25">
      <c r="A68" t="s">
        <v>1113</v>
      </c>
      <c r="B68">
        <v>103000000</v>
      </c>
      <c r="C68">
        <v>457640427</v>
      </c>
      <c r="D68" s="26">
        <v>17.421917808219177</v>
      </c>
      <c r="E68">
        <v>95.301295999999994</v>
      </c>
      <c r="F68">
        <v>155</v>
      </c>
      <c r="G68">
        <v>7.9</v>
      </c>
      <c r="H68">
        <v>5439</v>
      </c>
      <c r="I68" s="6">
        <v>1</v>
      </c>
      <c r="J68">
        <v>2</v>
      </c>
      <c r="K68">
        <v>1</v>
      </c>
      <c r="L68">
        <v>1</v>
      </c>
      <c r="M68" t="s">
        <v>15888</v>
      </c>
      <c r="N68" t="s">
        <v>15890</v>
      </c>
      <c r="O68" t="s">
        <v>15891</v>
      </c>
      <c r="P68" t="s">
        <v>15901</v>
      </c>
      <c r="Q68" t="s">
        <v>15891</v>
      </c>
      <c r="R68" t="s">
        <v>15894</v>
      </c>
      <c r="S68" t="s">
        <v>15911</v>
      </c>
      <c r="T68" t="s">
        <v>15914</v>
      </c>
    </row>
    <row r="69" spans="1:20" x14ac:dyDescent="0.25">
      <c r="A69" t="s">
        <v>9827</v>
      </c>
      <c r="B69">
        <v>15000000</v>
      </c>
      <c r="C69">
        <v>36869414</v>
      </c>
      <c r="D69" s="26">
        <v>2.6876712328767125</v>
      </c>
      <c r="E69">
        <v>95.130041000000006</v>
      </c>
      <c r="F69">
        <v>108</v>
      </c>
      <c r="G69">
        <v>7.6</v>
      </c>
      <c r="H69">
        <v>4737</v>
      </c>
      <c r="I69" s="6">
        <v>1</v>
      </c>
      <c r="J69">
        <v>1</v>
      </c>
      <c r="K69">
        <v>1</v>
      </c>
      <c r="L69">
        <v>0</v>
      </c>
      <c r="M69" t="s">
        <v>15888</v>
      </c>
      <c r="N69" t="s">
        <v>15891</v>
      </c>
      <c r="O69" t="s">
        <v>15891</v>
      </c>
      <c r="P69" t="s">
        <v>15901</v>
      </c>
      <c r="Q69" t="s">
        <v>15891</v>
      </c>
      <c r="R69" t="s">
        <v>15897</v>
      </c>
      <c r="S69" t="s">
        <v>15911</v>
      </c>
      <c r="T69" t="s">
        <v>15915</v>
      </c>
    </row>
    <row r="70" spans="1:20" x14ac:dyDescent="0.25">
      <c r="A70" t="s">
        <v>3386</v>
      </c>
      <c r="B70">
        <v>50000000</v>
      </c>
      <c r="C70">
        <v>709827462</v>
      </c>
      <c r="D70" s="26">
        <v>8.5452054794520542</v>
      </c>
      <c r="E70">
        <v>94.815866999999997</v>
      </c>
      <c r="F70">
        <v>130</v>
      </c>
      <c r="G70">
        <v>5.6</v>
      </c>
      <c r="H70">
        <v>2436</v>
      </c>
      <c r="I70" s="6">
        <v>1</v>
      </c>
      <c r="J70">
        <v>1</v>
      </c>
      <c r="K70">
        <v>2</v>
      </c>
      <c r="L70">
        <v>0</v>
      </c>
      <c r="M70" t="s">
        <v>15888</v>
      </c>
      <c r="N70" t="s">
        <v>15891</v>
      </c>
      <c r="O70" t="s">
        <v>15891</v>
      </c>
      <c r="P70" t="s">
        <v>15901</v>
      </c>
      <c r="Q70" t="s">
        <v>15891</v>
      </c>
      <c r="R70" t="s">
        <v>15897</v>
      </c>
      <c r="S70" t="s">
        <v>15911</v>
      </c>
      <c r="T70" t="s">
        <v>15915</v>
      </c>
    </row>
    <row r="71" spans="1:20" x14ac:dyDescent="0.25">
      <c r="A71" t="s">
        <v>359</v>
      </c>
      <c r="B71">
        <v>175000000</v>
      </c>
      <c r="C71">
        <v>966550600</v>
      </c>
      <c r="D71" s="26">
        <v>1.4767123287671233</v>
      </c>
      <c r="E71">
        <v>94.199315999999996</v>
      </c>
      <c r="F71">
        <v>106</v>
      </c>
      <c r="G71">
        <v>6.7</v>
      </c>
      <c r="H71">
        <v>2892</v>
      </c>
      <c r="I71" s="6">
        <v>1</v>
      </c>
      <c r="J71">
        <v>2</v>
      </c>
      <c r="K71">
        <v>1</v>
      </c>
      <c r="L71">
        <v>1</v>
      </c>
      <c r="M71" t="s">
        <v>15888</v>
      </c>
      <c r="N71" t="s">
        <v>15891</v>
      </c>
      <c r="O71" t="s">
        <v>15891</v>
      </c>
      <c r="P71" t="s">
        <v>15901</v>
      </c>
      <c r="Q71" t="s">
        <v>15891</v>
      </c>
      <c r="R71" t="s">
        <v>15897</v>
      </c>
      <c r="S71" t="s">
        <v>15911</v>
      </c>
      <c r="T71" t="s">
        <v>15915</v>
      </c>
    </row>
    <row r="72" spans="1:20" x14ac:dyDescent="0.25">
      <c r="A72" t="s">
        <v>11123</v>
      </c>
      <c r="B72">
        <v>11000000</v>
      </c>
      <c r="C72">
        <v>104931801</v>
      </c>
      <c r="D72" s="26">
        <v>38.372602739726027</v>
      </c>
      <c r="E72">
        <v>94.184657999999999</v>
      </c>
      <c r="F72">
        <v>117</v>
      </c>
      <c r="G72">
        <v>7.9</v>
      </c>
      <c r="H72">
        <v>4470</v>
      </c>
      <c r="I72" s="6">
        <v>1</v>
      </c>
      <c r="J72">
        <v>2</v>
      </c>
      <c r="K72">
        <v>2</v>
      </c>
      <c r="L72">
        <v>1</v>
      </c>
      <c r="M72" t="s">
        <v>15888</v>
      </c>
      <c r="N72" t="s">
        <v>15890</v>
      </c>
      <c r="O72" t="s">
        <v>15891</v>
      </c>
      <c r="P72" t="s">
        <v>15891</v>
      </c>
      <c r="Q72" t="s">
        <v>15905</v>
      </c>
      <c r="R72" t="s">
        <v>15894</v>
      </c>
      <c r="S72" t="s">
        <v>15897</v>
      </c>
      <c r="T72" t="s">
        <v>15894</v>
      </c>
    </row>
    <row r="73" spans="1:20" x14ac:dyDescent="0.25">
      <c r="A73" t="s">
        <v>7929</v>
      </c>
      <c r="B73">
        <v>806948</v>
      </c>
      <c r="C73">
        <v>32000000</v>
      </c>
      <c r="D73" s="26">
        <v>57.323287671232876</v>
      </c>
      <c r="E73">
        <v>93.067865999999995</v>
      </c>
      <c r="F73">
        <v>109</v>
      </c>
      <c r="G73">
        <v>8.1999999999999993</v>
      </c>
      <c r="H73">
        <v>2320</v>
      </c>
      <c r="I73" s="6">
        <v>1</v>
      </c>
      <c r="J73">
        <v>1</v>
      </c>
      <c r="K73">
        <v>1</v>
      </c>
      <c r="L73">
        <v>2</v>
      </c>
      <c r="M73" t="s">
        <v>15888</v>
      </c>
      <c r="N73" t="s">
        <v>15891</v>
      </c>
      <c r="O73" t="s">
        <v>15891</v>
      </c>
      <c r="P73" t="s">
        <v>15901</v>
      </c>
      <c r="Q73" t="s">
        <v>15905</v>
      </c>
      <c r="R73" t="s">
        <v>15897</v>
      </c>
      <c r="S73" t="s">
        <v>15911</v>
      </c>
      <c r="T73" t="s">
        <v>15915</v>
      </c>
    </row>
    <row r="74" spans="1:20" x14ac:dyDescent="0.25">
      <c r="A74" t="s">
        <v>147</v>
      </c>
      <c r="B74">
        <v>200000000</v>
      </c>
      <c r="C74">
        <v>1108561013</v>
      </c>
      <c r="D74" s="26">
        <v>4.9287671232876713</v>
      </c>
      <c r="E74">
        <v>93.004992999999999</v>
      </c>
      <c r="F74">
        <v>143</v>
      </c>
      <c r="G74">
        <v>6.9</v>
      </c>
      <c r="H74">
        <v>7604</v>
      </c>
      <c r="I74" s="6">
        <v>1</v>
      </c>
      <c r="J74">
        <v>2</v>
      </c>
      <c r="K74">
        <v>1</v>
      </c>
      <c r="L74">
        <v>0</v>
      </c>
      <c r="M74" t="s">
        <v>15888</v>
      </c>
      <c r="N74" t="s">
        <v>15890</v>
      </c>
      <c r="O74" t="s">
        <v>15891</v>
      </c>
      <c r="P74" t="s">
        <v>15891</v>
      </c>
      <c r="Q74" t="s">
        <v>15905</v>
      </c>
      <c r="R74" t="s">
        <v>15894</v>
      </c>
      <c r="S74" t="s">
        <v>15897</v>
      </c>
      <c r="T74" t="s">
        <v>15894</v>
      </c>
    </row>
    <row r="75" spans="1:20" x14ac:dyDescent="0.25">
      <c r="A75" t="s">
        <v>6287</v>
      </c>
      <c r="B75">
        <v>28000000</v>
      </c>
      <c r="C75">
        <v>504050219</v>
      </c>
      <c r="D75" s="26">
        <v>24.857534246575341</v>
      </c>
      <c r="E75">
        <v>92.982009000000005</v>
      </c>
      <c r="F75">
        <v>90</v>
      </c>
      <c r="G75">
        <v>7.4</v>
      </c>
      <c r="H75">
        <v>3416</v>
      </c>
      <c r="I75" s="6">
        <v>1</v>
      </c>
      <c r="J75">
        <v>1</v>
      </c>
      <c r="K75">
        <v>1</v>
      </c>
      <c r="L75">
        <v>1</v>
      </c>
      <c r="M75" t="s">
        <v>15887</v>
      </c>
      <c r="N75" t="s">
        <v>15891</v>
      </c>
      <c r="O75" t="s">
        <v>13664</v>
      </c>
      <c r="P75" t="s">
        <v>15891</v>
      </c>
      <c r="Q75" t="s">
        <v>15891</v>
      </c>
      <c r="R75" t="s">
        <v>15896</v>
      </c>
      <c r="S75" t="s">
        <v>15896</v>
      </c>
      <c r="T75" t="s">
        <v>15897</v>
      </c>
    </row>
    <row r="76" spans="1:20" x14ac:dyDescent="0.25">
      <c r="A76" t="s">
        <v>316</v>
      </c>
      <c r="B76">
        <v>175000000</v>
      </c>
      <c r="C76">
        <v>735099082</v>
      </c>
      <c r="D76" s="26">
        <v>8.3835616438356162</v>
      </c>
      <c r="E76">
        <v>92.201961999999995</v>
      </c>
      <c r="F76">
        <v>96</v>
      </c>
      <c r="G76">
        <v>7.7</v>
      </c>
      <c r="H76">
        <v>6870</v>
      </c>
      <c r="I76" s="6">
        <v>1</v>
      </c>
      <c r="J76">
        <v>1</v>
      </c>
      <c r="K76">
        <v>1</v>
      </c>
      <c r="L76">
        <v>0</v>
      </c>
      <c r="M76" t="s">
        <v>15887</v>
      </c>
      <c r="N76" t="s">
        <v>15891</v>
      </c>
      <c r="O76" t="s">
        <v>13664</v>
      </c>
      <c r="P76" t="s">
        <v>15891</v>
      </c>
      <c r="Q76" t="s">
        <v>15891</v>
      </c>
      <c r="R76" t="s">
        <v>15896</v>
      </c>
      <c r="S76" t="s">
        <v>15896</v>
      </c>
      <c r="T76" t="s">
        <v>15897</v>
      </c>
    </row>
    <row r="77" spans="1:20" x14ac:dyDescent="0.25">
      <c r="A77" t="s">
        <v>649</v>
      </c>
      <c r="B77">
        <v>140000000</v>
      </c>
      <c r="C77">
        <v>441818803</v>
      </c>
      <c r="D77" s="26">
        <v>15.24931506849315</v>
      </c>
      <c r="E77">
        <v>91.332848999999996</v>
      </c>
      <c r="F77">
        <v>88</v>
      </c>
      <c r="G77">
        <v>6</v>
      </c>
      <c r="H77">
        <v>3114</v>
      </c>
      <c r="I77" s="6">
        <v>1</v>
      </c>
      <c r="J77">
        <v>1</v>
      </c>
      <c r="K77">
        <v>1</v>
      </c>
      <c r="L77">
        <v>0</v>
      </c>
      <c r="M77" t="s">
        <v>15888</v>
      </c>
      <c r="N77" t="s">
        <v>15890</v>
      </c>
      <c r="O77" t="s">
        <v>13664</v>
      </c>
      <c r="P77" t="s">
        <v>15891</v>
      </c>
      <c r="Q77" t="s">
        <v>15891</v>
      </c>
      <c r="R77" t="s">
        <v>15895</v>
      </c>
      <c r="S77" t="s">
        <v>15896</v>
      </c>
      <c r="T77" t="s">
        <v>15894</v>
      </c>
    </row>
    <row r="78" spans="1:20" x14ac:dyDescent="0.25">
      <c r="A78" t="s">
        <v>1918</v>
      </c>
      <c r="B78">
        <v>45000000</v>
      </c>
      <c r="C78">
        <v>788241776</v>
      </c>
      <c r="D78" s="26">
        <v>23.282191780821918</v>
      </c>
      <c r="E78">
        <v>90.457886000000002</v>
      </c>
      <c r="F78">
        <v>89</v>
      </c>
      <c r="G78">
        <v>8</v>
      </c>
      <c r="H78">
        <v>5376</v>
      </c>
      <c r="I78" s="6">
        <v>1</v>
      </c>
      <c r="J78">
        <v>1</v>
      </c>
      <c r="K78">
        <v>1</v>
      </c>
      <c r="L78">
        <v>1</v>
      </c>
      <c r="M78" t="s">
        <v>15887</v>
      </c>
      <c r="N78" t="s">
        <v>15891</v>
      </c>
      <c r="O78" t="s">
        <v>15891</v>
      </c>
      <c r="P78" t="s">
        <v>15901</v>
      </c>
      <c r="Q78" t="s">
        <v>15891</v>
      </c>
      <c r="R78" t="s">
        <v>15897</v>
      </c>
      <c r="S78" t="s">
        <v>15911</v>
      </c>
      <c r="T78" t="s">
        <v>15915</v>
      </c>
    </row>
    <row r="79" spans="1:20" x14ac:dyDescent="0.25">
      <c r="A79" t="s">
        <v>338</v>
      </c>
      <c r="B79">
        <v>175000000</v>
      </c>
      <c r="C79">
        <v>745000000</v>
      </c>
      <c r="D79" s="26">
        <v>1.1561643835616437</v>
      </c>
      <c r="E79">
        <v>90.237920000000003</v>
      </c>
      <c r="F79">
        <v>123</v>
      </c>
      <c r="G79">
        <v>5.9</v>
      </c>
      <c r="H79">
        <v>7458</v>
      </c>
      <c r="I79" s="6">
        <v>1</v>
      </c>
      <c r="J79">
        <v>1</v>
      </c>
      <c r="K79">
        <v>1</v>
      </c>
      <c r="L79">
        <v>1</v>
      </c>
      <c r="M79" t="s">
        <v>15888</v>
      </c>
      <c r="N79" t="s">
        <v>15890</v>
      </c>
      <c r="O79" t="s">
        <v>15891</v>
      </c>
      <c r="P79" t="s">
        <v>15891</v>
      </c>
      <c r="Q79" t="s">
        <v>15891</v>
      </c>
      <c r="R79" t="s">
        <v>15894</v>
      </c>
      <c r="S79" t="s">
        <v>15897</v>
      </c>
      <c r="T79" t="s">
        <v>15894</v>
      </c>
    </row>
    <row r="80" spans="1:20" x14ac:dyDescent="0.25">
      <c r="A80" t="s">
        <v>130</v>
      </c>
      <c r="B80">
        <v>215000000</v>
      </c>
      <c r="C80">
        <v>752215857</v>
      </c>
      <c r="D80" s="26">
        <v>5.2575342465753421</v>
      </c>
      <c r="E80">
        <v>89.866275999999999</v>
      </c>
      <c r="F80">
        <v>136</v>
      </c>
      <c r="G80">
        <v>6.5</v>
      </c>
      <c r="H80">
        <v>6586</v>
      </c>
      <c r="I80" s="6">
        <v>1</v>
      </c>
      <c r="J80">
        <v>1</v>
      </c>
      <c r="K80">
        <v>1</v>
      </c>
      <c r="L80">
        <v>0</v>
      </c>
      <c r="M80" t="s">
        <v>15888</v>
      </c>
      <c r="N80" t="s">
        <v>15890</v>
      </c>
      <c r="O80" t="s">
        <v>15891</v>
      </c>
      <c r="P80" t="s">
        <v>15891</v>
      </c>
      <c r="Q80" t="s">
        <v>15891</v>
      </c>
      <c r="R80" t="s">
        <v>15894</v>
      </c>
      <c r="S80" t="s">
        <v>15897</v>
      </c>
      <c r="T80" t="s">
        <v>15894</v>
      </c>
    </row>
    <row r="81" spans="1:20" x14ac:dyDescent="0.25">
      <c r="A81" t="s">
        <v>8479</v>
      </c>
      <c r="B81">
        <v>18000000</v>
      </c>
      <c r="C81">
        <v>103215094</v>
      </c>
      <c r="D81" s="26">
        <v>3.0904109589041098</v>
      </c>
      <c r="E81">
        <v>89.811154000000002</v>
      </c>
      <c r="F81">
        <v>119</v>
      </c>
      <c r="G81">
        <v>7.4</v>
      </c>
      <c r="H81">
        <v>4535</v>
      </c>
      <c r="I81" s="6">
        <v>1</v>
      </c>
      <c r="J81">
        <v>1</v>
      </c>
      <c r="K81">
        <v>1</v>
      </c>
      <c r="L81">
        <v>0</v>
      </c>
      <c r="M81" t="s">
        <v>15888</v>
      </c>
      <c r="N81" t="s">
        <v>15891</v>
      </c>
      <c r="O81" t="s">
        <v>13664</v>
      </c>
      <c r="P81" t="s">
        <v>15901</v>
      </c>
      <c r="Q81" t="s">
        <v>15891</v>
      </c>
      <c r="R81" t="s">
        <v>15896</v>
      </c>
      <c r="S81" t="s">
        <v>15912</v>
      </c>
      <c r="T81" t="s">
        <v>15915</v>
      </c>
    </row>
    <row r="82" spans="1:20" x14ac:dyDescent="0.25">
      <c r="A82" t="s">
        <v>185</v>
      </c>
      <c r="B82">
        <v>200000000</v>
      </c>
      <c r="C82">
        <v>705717432</v>
      </c>
      <c r="D82" s="26">
        <v>3.4547945205479453</v>
      </c>
      <c r="E82">
        <v>89.270217000000002</v>
      </c>
      <c r="F82">
        <v>142</v>
      </c>
      <c r="G82">
        <v>6.5</v>
      </c>
      <c r="H82">
        <v>4179</v>
      </c>
      <c r="I82" s="6">
        <v>1</v>
      </c>
      <c r="J82">
        <v>1</v>
      </c>
      <c r="K82">
        <v>1</v>
      </c>
      <c r="L82">
        <v>0</v>
      </c>
      <c r="M82" t="s">
        <v>15888</v>
      </c>
      <c r="N82" t="s">
        <v>15890</v>
      </c>
      <c r="O82" t="s">
        <v>15891</v>
      </c>
      <c r="P82" t="s">
        <v>15891</v>
      </c>
      <c r="Q82" t="s">
        <v>15891</v>
      </c>
      <c r="R82" t="s">
        <v>15894</v>
      </c>
      <c r="S82" t="s">
        <v>15897</v>
      </c>
      <c r="T82" t="s">
        <v>15894</v>
      </c>
    </row>
    <row r="83" spans="1:20" x14ac:dyDescent="0.25">
      <c r="A83" t="s">
        <v>161</v>
      </c>
      <c r="B83">
        <v>200000000</v>
      </c>
      <c r="C83">
        <v>743559607</v>
      </c>
      <c r="D83" s="26">
        <v>4.2767123287671236</v>
      </c>
      <c r="E83">
        <v>89.186492000000001</v>
      </c>
      <c r="F83">
        <v>104</v>
      </c>
      <c r="G83">
        <v>7</v>
      </c>
      <c r="H83">
        <v>3528</v>
      </c>
      <c r="I83" s="6">
        <v>1</v>
      </c>
      <c r="J83">
        <v>1</v>
      </c>
      <c r="K83">
        <v>1</v>
      </c>
      <c r="L83">
        <v>1</v>
      </c>
      <c r="M83" t="s">
        <v>15887</v>
      </c>
      <c r="N83" t="s">
        <v>15891</v>
      </c>
      <c r="O83" t="s">
        <v>15891</v>
      </c>
      <c r="P83" t="s">
        <v>15891</v>
      </c>
      <c r="Q83" t="s">
        <v>15891</v>
      </c>
      <c r="R83" t="s">
        <v>15897</v>
      </c>
      <c r="S83" t="s">
        <v>15897</v>
      </c>
      <c r="T83" t="s">
        <v>15897</v>
      </c>
    </row>
    <row r="84" spans="1:20" x14ac:dyDescent="0.25">
      <c r="A84" t="s">
        <v>11346</v>
      </c>
      <c r="B84">
        <v>8500000</v>
      </c>
      <c r="C84">
        <v>38697217</v>
      </c>
      <c r="D84" s="26">
        <v>2.9342465753424656</v>
      </c>
      <c r="E84">
        <v>89.095538000000005</v>
      </c>
      <c r="F84">
        <v>117</v>
      </c>
      <c r="G84">
        <v>7.6</v>
      </c>
      <c r="H84">
        <v>3395</v>
      </c>
      <c r="I84" s="6">
        <v>1</v>
      </c>
      <c r="J84">
        <v>1</v>
      </c>
      <c r="K84">
        <v>1</v>
      </c>
      <c r="L84">
        <v>0</v>
      </c>
      <c r="M84" t="s">
        <v>15888</v>
      </c>
      <c r="N84" t="s">
        <v>15891</v>
      </c>
      <c r="O84" t="s">
        <v>15891</v>
      </c>
      <c r="P84" t="s">
        <v>15901</v>
      </c>
      <c r="Q84" t="s">
        <v>15905</v>
      </c>
      <c r="R84" t="s">
        <v>15897</v>
      </c>
      <c r="S84" t="s">
        <v>15911</v>
      </c>
      <c r="T84" t="s">
        <v>15915</v>
      </c>
    </row>
    <row r="85" spans="1:20" x14ac:dyDescent="0.25">
      <c r="A85" t="s">
        <v>3846</v>
      </c>
      <c r="B85">
        <v>48000000</v>
      </c>
      <c r="C85">
        <v>325771424</v>
      </c>
      <c r="D85" s="26">
        <v>2.7863013698630139</v>
      </c>
      <c r="E85">
        <v>88.844776999999993</v>
      </c>
      <c r="F85">
        <v>109</v>
      </c>
      <c r="G85">
        <v>6.1</v>
      </c>
      <c r="H85">
        <v>2200</v>
      </c>
      <c r="I85" s="6">
        <v>1</v>
      </c>
      <c r="J85">
        <v>2</v>
      </c>
      <c r="K85">
        <v>1</v>
      </c>
      <c r="L85">
        <v>1</v>
      </c>
      <c r="M85" t="s">
        <v>15888</v>
      </c>
      <c r="N85" t="s">
        <v>15890</v>
      </c>
      <c r="O85" t="s">
        <v>15891</v>
      </c>
      <c r="P85" t="s">
        <v>15891</v>
      </c>
      <c r="Q85" t="s">
        <v>15905</v>
      </c>
      <c r="R85" t="s">
        <v>15894</v>
      </c>
      <c r="S85" t="s">
        <v>15897</v>
      </c>
      <c r="T85" t="s">
        <v>15894</v>
      </c>
    </row>
    <row r="86" spans="1:20" x14ac:dyDescent="0.25">
      <c r="A86" t="s">
        <v>3968</v>
      </c>
      <c r="B86">
        <v>46000000</v>
      </c>
      <c r="C86">
        <v>122126687</v>
      </c>
      <c r="D86" s="26">
        <v>4.0301369863013701</v>
      </c>
      <c r="E86">
        <v>88.496872999999994</v>
      </c>
      <c r="F86">
        <v>153</v>
      </c>
      <c r="G86">
        <v>7.9</v>
      </c>
      <c r="H86">
        <v>3085</v>
      </c>
      <c r="I86" s="6">
        <v>1</v>
      </c>
      <c r="J86">
        <v>1</v>
      </c>
      <c r="K86">
        <v>1</v>
      </c>
      <c r="L86">
        <v>0</v>
      </c>
      <c r="M86" t="s">
        <v>15888</v>
      </c>
      <c r="N86" t="s">
        <v>15891</v>
      </c>
      <c r="O86" t="s">
        <v>15891</v>
      </c>
      <c r="P86" t="s">
        <v>15901</v>
      </c>
      <c r="Q86" t="s">
        <v>15905</v>
      </c>
      <c r="R86" t="s">
        <v>15897</v>
      </c>
      <c r="S86" t="s">
        <v>15911</v>
      </c>
      <c r="T86" t="s">
        <v>15915</v>
      </c>
    </row>
    <row r="87" spans="1:20" x14ac:dyDescent="0.25">
      <c r="A87" t="s">
        <v>2999</v>
      </c>
      <c r="B87">
        <v>58800000</v>
      </c>
      <c r="C87">
        <v>542307423</v>
      </c>
      <c r="D87" s="26">
        <v>2.8</v>
      </c>
      <c r="E87">
        <v>87.534369999999996</v>
      </c>
      <c r="F87">
        <v>133</v>
      </c>
      <c r="G87">
        <v>7.4</v>
      </c>
      <c r="H87">
        <v>4469</v>
      </c>
      <c r="I87" s="6">
        <v>1</v>
      </c>
      <c r="J87">
        <v>1</v>
      </c>
      <c r="K87">
        <v>1</v>
      </c>
      <c r="L87">
        <v>1</v>
      </c>
      <c r="M87" t="s">
        <v>15888</v>
      </c>
      <c r="N87" t="s">
        <v>15890</v>
      </c>
      <c r="O87" t="s">
        <v>15891</v>
      </c>
      <c r="P87" t="s">
        <v>15891</v>
      </c>
      <c r="Q87" t="s">
        <v>15891</v>
      </c>
      <c r="R87" t="s">
        <v>15894</v>
      </c>
      <c r="S87" t="s">
        <v>15897</v>
      </c>
      <c r="T87" t="s">
        <v>15894</v>
      </c>
    </row>
    <row r="88" spans="1:20" x14ac:dyDescent="0.25">
      <c r="A88" t="s">
        <v>4004</v>
      </c>
      <c r="B88">
        <v>120000000</v>
      </c>
      <c r="C88">
        <v>363258859</v>
      </c>
      <c r="D88" s="26">
        <v>18.854794520547944</v>
      </c>
      <c r="E88">
        <v>87.350802000000002</v>
      </c>
      <c r="F88">
        <v>95</v>
      </c>
      <c r="G88">
        <v>6.8</v>
      </c>
      <c r="H88">
        <v>2303</v>
      </c>
      <c r="I88" s="6">
        <v>1</v>
      </c>
      <c r="J88">
        <v>1</v>
      </c>
      <c r="K88">
        <v>1</v>
      </c>
      <c r="L88">
        <v>1</v>
      </c>
      <c r="M88" t="s">
        <v>15887</v>
      </c>
      <c r="N88" t="s">
        <v>15891</v>
      </c>
      <c r="O88" t="s">
        <v>13664</v>
      </c>
      <c r="P88" t="s">
        <v>15891</v>
      </c>
      <c r="Q88" t="s">
        <v>15891</v>
      </c>
      <c r="R88" t="s">
        <v>15896</v>
      </c>
      <c r="S88" t="s">
        <v>15896</v>
      </c>
      <c r="T88" t="s">
        <v>15897</v>
      </c>
    </row>
    <row r="89" spans="1:20" x14ac:dyDescent="0.25">
      <c r="A89" t="s">
        <v>564</v>
      </c>
      <c r="B89">
        <v>150000000</v>
      </c>
      <c r="C89">
        <v>449326618</v>
      </c>
      <c r="D89" s="26">
        <v>6.4438356164383563</v>
      </c>
      <c r="E89">
        <v>86.493424000000005</v>
      </c>
      <c r="F89">
        <v>115</v>
      </c>
      <c r="G89">
        <v>6.6</v>
      </c>
      <c r="H89">
        <v>6525</v>
      </c>
      <c r="I89" s="6">
        <v>1</v>
      </c>
      <c r="J89">
        <v>1</v>
      </c>
      <c r="K89">
        <v>1</v>
      </c>
      <c r="L89">
        <v>0</v>
      </c>
      <c r="M89" t="s">
        <v>15888</v>
      </c>
      <c r="N89" t="s">
        <v>15890</v>
      </c>
      <c r="O89" t="s">
        <v>15891</v>
      </c>
      <c r="P89" t="s">
        <v>15891</v>
      </c>
      <c r="Q89" t="s">
        <v>15891</v>
      </c>
      <c r="R89" t="s">
        <v>15894</v>
      </c>
      <c r="S89" t="s">
        <v>15897</v>
      </c>
      <c r="T89" t="s">
        <v>15894</v>
      </c>
    </row>
    <row r="90" spans="1:20" x14ac:dyDescent="0.25">
      <c r="A90" t="s">
        <v>1054</v>
      </c>
      <c r="B90">
        <v>110000000</v>
      </c>
      <c r="C90">
        <v>179246868</v>
      </c>
      <c r="D90" s="26">
        <v>1.5561643835616439</v>
      </c>
      <c r="E90">
        <v>86.105615</v>
      </c>
      <c r="F90">
        <v>121</v>
      </c>
      <c r="G90">
        <v>5.9</v>
      </c>
      <c r="H90">
        <v>1998</v>
      </c>
      <c r="I90" s="6">
        <v>1</v>
      </c>
      <c r="J90">
        <v>1</v>
      </c>
      <c r="K90">
        <v>1</v>
      </c>
      <c r="L90">
        <v>0</v>
      </c>
      <c r="M90" t="s">
        <v>15888</v>
      </c>
      <c r="N90" t="s">
        <v>15891</v>
      </c>
      <c r="O90" t="s">
        <v>15891</v>
      </c>
      <c r="P90" t="s">
        <v>15891</v>
      </c>
      <c r="Q90" t="s">
        <v>15891</v>
      </c>
      <c r="R90" t="s">
        <v>15897</v>
      </c>
      <c r="S90" t="s">
        <v>15897</v>
      </c>
      <c r="T90" t="s">
        <v>15897</v>
      </c>
    </row>
    <row r="91" spans="1:20" x14ac:dyDescent="0.25">
      <c r="A91" t="s">
        <v>1299</v>
      </c>
      <c r="B91">
        <v>94000000</v>
      </c>
      <c r="C91">
        <v>940335536</v>
      </c>
      <c r="D91" s="26">
        <v>14.342465753424657</v>
      </c>
      <c r="E91">
        <v>85.688789</v>
      </c>
      <c r="F91">
        <v>100</v>
      </c>
      <c r="G91">
        <v>7.6</v>
      </c>
      <c r="H91">
        <v>6122</v>
      </c>
      <c r="I91" s="6">
        <v>1</v>
      </c>
      <c r="J91">
        <v>1</v>
      </c>
      <c r="K91">
        <v>1</v>
      </c>
      <c r="L91">
        <v>0</v>
      </c>
      <c r="M91" t="s">
        <v>15887</v>
      </c>
      <c r="N91" t="s">
        <v>15891</v>
      </c>
      <c r="O91" t="s">
        <v>15891</v>
      </c>
      <c r="P91" t="s">
        <v>15891</v>
      </c>
      <c r="Q91" t="s">
        <v>15891</v>
      </c>
      <c r="R91" t="s">
        <v>15897</v>
      </c>
      <c r="S91" t="s">
        <v>15897</v>
      </c>
      <c r="T91" t="s">
        <v>15897</v>
      </c>
    </row>
    <row r="92" spans="1:20" x14ac:dyDescent="0.25">
      <c r="A92" t="s">
        <v>2569</v>
      </c>
      <c r="B92">
        <v>65000000</v>
      </c>
      <c r="C92">
        <v>39407616</v>
      </c>
      <c r="D92" s="26">
        <v>3.1095890410958904</v>
      </c>
      <c r="E92">
        <v>85.428394999999995</v>
      </c>
      <c r="F92">
        <v>102</v>
      </c>
      <c r="G92">
        <v>6.3</v>
      </c>
      <c r="H92">
        <v>1286</v>
      </c>
      <c r="I92" s="6">
        <v>1</v>
      </c>
      <c r="J92">
        <v>1</v>
      </c>
      <c r="K92">
        <v>1</v>
      </c>
      <c r="L92">
        <v>0</v>
      </c>
      <c r="M92" t="s">
        <v>15888</v>
      </c>
      <c r="N92" t="s">
        <v>15891</v>
      </c>
      <c r="O92" t="s">
        <v>15891</v>
      </c>
      <c r="P92" t="s">
        <v>15891</v>
      </c>
      <c r="Q92" t="s">
        <v>15905</v>
      </c>
      <c r="R92" t="s">
        <v>15897</v>
      </c>
      <c r="S92" t="s">
        <v>15897</v>
      </c>
      <c r="T92" t="s">
        <v>15897</v>
      </c>
    </row>
    <row r="93" spans="1:20" x14ac:dyDescent="0.25">
      <c r="A93" t="s">
        <v>288</v>
      </c>
      <c r="B93">
        <v>176000003</v>
      </c>
      <c r="C93">
        <v>183987723</v>
      </c>
      <c r="D93" s="26">
        <v>2.6493150684931508</v>
      </c>
      <c r="E93">
        <v>85.369079999999997</v>
      </c>
      <c r="F93">
        <v>124</v>
      </c>
      <c r="G93">
        <v>5.2</v>
      </c>
      <c r="H93">
        <v>2768</v>
      </c>
      <c r="I93" s="6">
        <v>1</v>
      </c>
      <c r="J93">
        <v>1</v>
      </c>
      <c r="K93">
        <v>1</v>
      </c>
      <c r="L93">
        <v>1</v>
      </c>
      <c r="M93" t="s">
        <v>15888</v>
      </c>
      <c r="N93" t="s">
        <v>15890</v>
      </c>
      <c r="O93" t="s">
        <v>15891</v>
      </c>
      <c r="P93" t="s">
        <v>15891</v>
      </c>
      <c r="Q93" t="s">
        <v>15891</v>
      </c>
      <c r="R93" t="s">
        <v>15894</v>
      </c>
      <c r="S93" t="s">
        <v>15897</v>
      </c>
      <c r="T93" t="s">
        <v>15894</v>
      </c>
    </row>
    <row r="94" spans="1:20" x14ac:dyDescent="0.25">
      <c r="A94" t="s">
        <v>2004</v>
      </c>
      <c r="B94">
        <v>80000000</v>
      </c>
      <c r="C94">
        <v>660940780</v>
      </c>
      <c r="D94" s="26">
        <v>11.526027397260274</v>
      </c>
      <c r="E94">
        <v>85.115058000000005</v>
      </c>
      <c r="F94">
        <v>91</v>
      </c>
      <c r="G94">
        <v>6.5</v>
      </c>
      <c r="H94">
        <v>2951</v>
      </c>
      <c r="I94" s="6">
        <v>1</v>
      </c>
      <c r="J94">
        <v>1</v>
      </c>
      <c r="K94">
        <v>1</v>
      </c>
      <c r="L94">
        <v>0</v>
      </c>
      <c r="M94" t="s">
        <v>15887</v>
      </c>
      <c r="N94" t="s">
        <v>15891</v>
      </c>
      <c r="O94" t="s">
        <v>13664</v>
      </c>
      <c r="P94" t="s">
        <v>15891</v>
      </c>
      <c r="Q94" t="s">
        <v>15891</v>
      </c>
      <c r="R94" t="s">
        <v>15896</v>
      </c>
      <c r="S94" t="s">
        <v>15896</v>
      </c>
      <c r="T94" t="s">
        <v>15897</v>
      </c>
    </row>
    <row r="95" spans="1:20" x14ac:dyDescent="0.25">
      <c r="A95" t="s">
        <v>736</v>
      </c>
      <c r="B95">
        <v>130000000</v>
      </c>
      <c r="C95">
        <v>631744560</v>
      </c>
      <c r="D95" s="26">
        <v>9.3232876712328761</v>
      </c>
      <c r="E95">
        <v>84.689648000000005</v>
      </c>
      <c r="F95">
        <v>90</v>
      </c>
      <c r="G95">
        <v>6.9</v>
      </c>
      <c r="H95">
        <v>3145</v>
      </c>
      <c r="I95" s="6">
        <v>1</v>
      </c>
      <c r="J95">
        <v>1</v>
      </c>
      <c r="K95">
        <v>1</v>
      </c>
      <c r="L95">
        <v>0</v>
      </c>
      <c r="M95" t="s">
        <v>15887</v>
      </c>
      <c r="N95" t="s">
        <v>15891</v>
      </c>
      <c r="O95" t="s">
        <v>13664</v>
      </c>
      <c r="P95" t="s">
        <v>15891</v>
      </c>
      <c r="Q95" t="s">
        <v>15891</v>
      </c>
      <c r="R95" t="s">
        <v>15896</v>
      </c>
      <c r="S95" t="s">
        <v>15896</v>
      </c>
      <c r="T95" t="s">
        <v>15897</v>
      </c>
    </row>
    <row r="96" spans="1:20" x14ac:dyDescent="0.25">
      <c r="A96" t="s">
        <v>730</v>
      </c>
      <c r="B96">
        <v>132000000</v>
      </c>
      <c r="C96">
        <v>373552094</v>
      </c>
      <c r="D96" s="26">
        <v>2.8520547945205479</v>
      </c>
      <c r="E96">
        <v>84.366984000000002</v>
      </c>
      <c r="F96">
        <v>92</v>
      </c>
      <c r="G96">
        <v>6.5</v>
      </c>
      <c r="H96">
        <v>1346</v>
      </c>
      <c r="I96" s="6">
        <v>1</v>
      </c>
      <c r="J96">
        <v>1</v>
      </c>
      <c r="K96">
        <v>1</v>
      </c>
      <c r="L96">
        <v>0</v>
      </c>
      <c r="M96" t="s">
        <v>15887</v>
      </c>
      <c r="N96" t="s">
        <v>15891</v>
      </c>
      <c r="O96" t="s">
        <v>13664</v>
      </c>
      <c r="P96" t="s">
        <v>15891</v>
      </c>
      <c r="Q96" t="s">
        <v>15891</v>
      </c>
      <c r="R96" t="s">
        <v>15896</v>
      </c>
      <c r="S96" t="s">
        <v>15896</v>
      </c>
      <c r="T96" t="s">
        <v>15897</v>
      </c>
    </row>
    <row r="97" spans="1:20" x14ac:dyDescent="0.25">
      <c r="A97" t="s">
        <v>5192</v>
      </c>
      <c r="B97">
        <v>35000000</v>
      </c>
      <c r="C97">
        <v>326551094</v>
      </c>
      <c r="D97" s="26">
        <v>11.254794520547945</v>
      </c>
      <c r="E97">
        <v>83.893257000000006</v>
      </c>
      <c r="F97">
        <v>109</v>
      </c>
      <c r="G97">
        <v>7</v>
      </c>
      <c r="H97">
        <v>3088</v>
      </c>
      <c r="I97" s="6">
        <v>1</v>
      </c>
      <c r="J97">
        <v>1</v>
      </c>
      <c r="K97">
        <v>2</v>
      </c>
      <c r="L97">
        <v>1</v>
      </c>
      <c r="M97" t="s">
        <v>15888</v>
      </c>
      <c r="N97" t="s">
        <v>15891</v>
      </c>
      <c r="O97" t="s">
        <v>13664</v>
      </c>
      <c r="P97" t="s">
        <v>15901</v>
      </c>
      <c r="Q97" t="s">
        <v>15891</v>
      </c>
      <c r="R97" t="s">
        <v>15896</v>
      </c>
      <c r="S97" t="s">
        <v>15912</v>
      </c>
      <c r="T97" t="s">
        <v>15915</v>
      </c>
    </row>
    <row r="98" spans="1:20" x14ac:dyDescent="0.25">
      <c r="A98" t="s">
        <v>3541</v>
      </c>
      <c r="B98">
        <v>50000000</v>
      </c>
      <c r="C98">
        <v>222809600</v>
      </c>
      <c r="D98" s="26">
        <v>3.6739726027397261</v>
      </c>
      <c r="E98">
        <v>83.295795999999996</v>
      </c>
      <c r="F98">
        <v>106</v>
      </c>
      <c r="G98">
        <v>6.8</v>
      </c>
      <c r="H98">
        <v>2268</v>
      </c>
      <c r="I98" s="6">
        <v>1</v>
      </c>
      <c r="J98">
        <v>3</v>
      </c>
      <c r="K98">
        <v>2</v>
      </c>
      <c r="L98">
        <v>0</v>
      </c>
      <c r="M98" t="s">
        <v>15888</v>
      </c>
      <c r="N98" t="s">
        <v>15890</v>
      </c>
      <c r="O98" t="s">
        <v>15891</v>
      </c>
      <c r="P98" t="s">
        <v>15891</v>
      </c>
      <c r="Q98" t="s">
        <v>15905</v>
      </c>
      <c r="R98" t="s">
        <v>15894</v>
      </c>
      <c r="S98" t="s">
        <v>15897</v>
      </c>
      <c r="T98" t="s">
        <v>15894</v>
      </c>
    </row>
    <row r="99" spans="1:20" x14ac:dyDescent="0.25">
      <c r="A99" t="s">
        <v>11157</v>
      </c>
      <c r="B99">
        <v>9000000</v>
      </c>
      <c r="C99">
        <v>108782847</v>
      </c>
      <c r="D99" s="26">
        <v>3.2027397260273971</v>
      </c>
      <c r="E99">
        <v>82.975841000000003</v>
      </c>
      <c r="F99">
        <v>104</v>
      </c>
      <c r="G99">
        <v>6.6</v>
      </c>
      <c r="H99">
        <v>1954</v>
      </c>
      <c r="I99" s="6">
        <v>1</v>
      </c>
      <c r="J99">
        <v>2</v>
      </c>
      <c r="K99">
        <v>1</v>
      </c>
      <c r="L99">
        <v>1</v>
      </c>
      <c r="M99" t="s">
        <v>15888</v>
      </c>
      <c r="N99" t="s">
        <v>15891</v>
      </c>
      <c r="O99" t="s">
        <v>15891</v>
      </c>
      <c r="P99" t="s">
        <v>15891</v>
      </c>
      <c r="Q99" t="s">
        <v>15905</v>
      </c>
      <c r="R99" t="s">
        <v>15897</v>
      </c>
      <c r="S99" t="s">
        <v>15897</v>
      </c>
      <c r="T99" t="s">
        <v>15897</v>
      </c>
    </row>
    <row r="100" spans="1:20" x14ac:dyDescent="0.25">
      <c r="A100" t="s">
        <v>675</v>
      </c>
      <c r="B100">
        <v>139000000</v>
      </c>
      <c r="C100">
        <v>821708551</v>
      </c>
      <c r="D100" s="26">
        <v>15.421917808219177</v>
      </c>
      <c r="E100">
        <v>82.502566000000002</v>
      </c>
      <c r="F100">
        <v>121</v>
      </c>
      <c r="G100">
        <v>6.8</v>
      </c>
      <c r="H100">
        <v>5265</v>
      </c>
      <c r="I100" s="6">
        <v>1</v>
      </c>
      <c r="J100">
        <v>1</v>
      </c>
      <c r="K100">
        <v>1</v>
      </c>
      <c r="L100">
        <v>0</v>
      </c>
      <c r="M100" t="s">
        <v>15888</v>
      </c>
      <c r="N100" t="s">
        <v>15890</v>
      </c>
      <c r="O100" t="s">
        <v>15891</v>
      </c>
      <c r="P100" t="s">
        <v>15891</v>
      </c>
      <c r="Q100" t="s">
        <v>15891</v>
      </c>
      <c r="R100" t="s">
        <v>15894</v>
      </c>
      <c r="S100" t="s">
        <v>15897</v>
      </c>
      <c r="T100" t="s">
        <v>15894</v>
      </c>
    </row>
    <row r="101" spans="1:20" x14ac:dyDescent="0.25">
      <c r="A101" t="s">
        <v>5152</v>
      </c>
      <c r="B101">
        <v>35000000</v>
      </c>
      <c r="C101">
        <v>459270619</v>
      </c>
      <c r="D101" s="26">
        <v>8.3205479452054796</v>
      </c>
      <c r="E101">
        <v>82.211659999999995</v>
      </c>
      <c r="F101">
        <v>100</v>
      </c>
      <c r="G101">
        <v>7.2</v>
      </c>
      <c r="H101">
        <v>6173</v>
      </c>
      <c r="I101" s="6">
        <v>1</v>
      </c>
      <c r="J101">
        <v>2</v>
      </c>
      <c r="K101">
        <v>1</v>
      </c>
      <c r="L101">
        <v>1</v>
      </c>
      <c r="M101" t="s">
        <v>15888</v>
      </c>
      <c r="N101" t="s">
        <v>15891</v>
      </c>
      <c r="O101" t="s">
        <v>13664</v>
      </c>
      <c r="P101" t="s">
        <v>15891</v>
      </c>
      <c r="Q101" t="s">
        <v>15891</v>
      </c>
      <c r="R101" t="s">
        <v>15896</v>
      </c>
      <c r="S101" t="s">
        <v>15896</v>
      </c>
      <c r="T101" t="s">
        <v>15897</v>
      </c>
    </row>
    <row r="102" spans="1:20" x14ac:dyDescent="0.25">
      <c r="A102" t="s">
        <v>4538</v>
      </c>
      <c r="B102">
        <v>42000000</v>
      </c>
      <c r="C102">
        <v>107670357</v>
      </c>
      <c r="D102" s="26">
        <v>2.8410958904109589</v>
      </c>
      <c r="E102">
        <v>82.185281000000003</v>
      </c>
      <c r="F102">
        <v>108</v>
      </c>
      <c r="G102">
        <v>6.1</v>
      </c>
      <c r="H102">
        <v>1536</v>
      </c>
      <c r="I102" s="6">
        <v>1</v>
      </c>
      <c r="J102">
        <v>1</v>
      </c>
      <c r="K102">
        <v>1</v>
      </c>
      <c r="L102">
        <v>0</v>
      </c>
      <c r="M102" t="s">
        <v>15888</v>
      </c>
      <c r="N102" t="s">
        <v>15891</v>
      </c>
      <c r="O102" t="s">
        <v>13664</v>
      </c>
      <c r="P102" t="s">
        <v>15891</v>
      </c>
      <c r="Q102" t="s">
        <v>15891</v>
      </c>
      <c r="R102" t="s">
        <v>15896</v>
      </c>
      <c r="S102" t="s">
        <v>15896</v>
      </c>
      <c r="T102" t="s">
        <v>15897</v>
      </c>
    </row>
    <row r="103" spans="1:20" x14ac:dyDescent="0.25">
      <c r="A103" t="s">
        <v>5971</v>
      </c>
      <c r="B103">
        <v>25000000</v>
      </c>
      <c r="C103">
        <v>65663276</v>
      </c>
      <c r="D103" s="26">
        <v>2.4547945205479453</v>
      </c>
      <c r="E103">
        <v>82.052055999999993</v>
      </c>
      <c r="F103">
        <v>112</v>
      </c>
      <c r="G103">
        <v>7.4</v>
      </c>
      <c r="H103">
        <v>1990</v>
      </c>
      <c r="I103" s="6">
        <v>1</v>
      </c>
      <c r="J103">
        <v>1</v>
      </c>
      <c r="K103">
        <v>1</v>
      </c>
      <c r="L103">
        <v>0</v>
      </c>
      <c r="M103" t="s">
        <v>15888</v>
      </c>
      <c r="N103" t="s">
        <v>15891</v>
      </c>
      <c r="O103" t="s">
        <v>15891</v>
      </c>
      <c r="P103" t="s">
        <v>15901</v>
      </c>
      <c r="Q103" t="s">
        <v>15891</v>
      </c>
      <c r="R103" t="s">
        <v>15897</v>
      </c>
      <c r="S103" t="s">
        <v>15911</v>
      </c>
      <c r="T103" t="s">
        <v>15915</v>
      </c>
    </row>
    <row r="104" spans="1:20" x14ac:dyDescent="0.25">
      <c r="A104" t="s">
        <v>1715</v>
      </c>
      <c r="B104">
        <v>80000000</v>
      </c>
      <c r="C104">
        <v>294804195</v>
      </c>
      <c r="D104" s="26">
        <v>7.6136986301369864</v>
      </c>
      <c r="E104">
        <v>81.914696000000006</v>
      </c>
      <c r="F104">
        <v>138</v>
      </c>
      <c r="G104">
        <v>7.8</v>
      </c>
      <c r="H104">
        <v>6336</v>
      </c>
      <c r="I104" s="6">
        <v>1</v>
      </c>
      <c r="J104">
        <v>1</v>
      </c>
      <c r="K104">
        <v>2</v>
      </c>
      <c r="L104">
        <v>1</v>
      </c>
      <c r="M104" t="s">
        <v>15888</v>
      </c>
      <c r="N104" t="s">
        <v>15891</v>
      </c>
      <c r="O104" t="s">
        <v>15891</v>
      </c>
      <c r="P104" t="s">
        <v>15901</v>
      </c>
      <c r="Q104" t="s">
        <v>15905</v>
      </c>
      <c r="R104" t="s">
        <v>15897</v>
      </c>
      <c r="S104" t="s">
        <v>15911</v>
      </c>
      <c r="T104" t="s">
        <v>15915</v>
      </c>
    </row>
    <row r="105" spans="1:20" x14ac:dyDescent="0.25">
      <c r="A105" t="s">
        <v>845</v>
      </c>
      <c r="B105">
        <v>125000000</v>
      </c>
      <c r="C105">
        <v>334615000</v>
      </c>
      <c r="D105" s="26">
        <v>5.8547945205479452</v>
      </c>
      <c r="E105">
        <v>81.499621000000005</v>
      </c>
      <c r="F105">
        <v>129</v>
      </c>
      <c r="G105">
        <v>7</v>
      </c>
      <c r="H105">
        <v>3886</v>
      </c>
      <c r="I105" s="6">
        <v>1</v>
      </c>
      <c r="J105">
        <v>1</v>
      </c>
      <c r="K105">
        <v>1</v>
      </c>
      <c r="L105">
        <v>1</v>
      </c>
      <c r="M105" t="s">
        <v>15888</v>
      </c>
      <c r="N105" t="s">
        <v>15890</v>
      </c>
      <c r="O105" t="s">
        <v>15891</v>
      </c>
      <c r="P105" t="s">
        <v>15891</v>
      </c>
      <c r="Q105" t="s">
        <v>15891</v>
      </c>
      <c r="R105" t="s">
        <v>15894</v>
      </c>
      <c r="S105" t="s">
        <v>15897</v>
      </c>
      <c r="T105" t="s">
        <v>15894</v>
      </c>
    </row>
    <row r="106" spans="1:20" x14ac:dyDescent="0.25">
      <c r="A106" t="s">
        <v>7613</v>
      </c>
      <c r="B106">
        <v>18000000</v>
      </c>
      <c r="C106">
        <v>358991681</v>
      </c>
      <c r="D106" s="26">
        <v>24.873972602739727</v>
      </c>
      <c r="E106">
        <v>81.487684999999999</v>
      </c>
      <c r="F106">
        <v>120</v>
      </c>
      <c r="G106">
        <v>6.3</v>
      </c>
      <c r="H106">
        <v>2395</v>
      </c>
      <c r="I106" s="6">
        <v>1</v>
      </c>
      <c r="J106">
        <v>1</v>
      </c>
      <c r="K106">
        <v>2</v>
      </c>
      <c r="L106">
        <v>1</v>
      </c>
      <c r="M106" t="s">
        <v>15888</v>
      </c>
      <c r="N106" t="s">
        <v>15891</v>
      </c>
      <c r="O106" t="s">
        <v>13664</v>
      </c>
      <c r="P106" t="s">
        <v>15891</v>
      </c>
      <c r="Q106" t="s">
        <v>15891</v>
      </c>
      <c r="R106" t="s">
        <v>15896</v>
      </c>
      <c r="S106" t="s">
        <v>15896</v>
      </c>
      <c r="T106" t="s">
        <v>15897</v>
      </c>
    </row>
    <row r="107" spans="1:20" x14ac:dyDescent="0.25">
      <c r="A107" t="s">
        <v>9108</v>
      </c>
      <c r="B107">
        <v>15000000</v>
      </c>
      <c r="C107">
        <v>356296601</v>
      </c>
      <c r="D107" s="26">
        <v>18.049315068493151</v>
      </c>
      <c r="E107">
        <v>80.878604999999993</v>
      </c>
      <c r="F107">
        <v>122</v>
      </c>
      <c r="G107">
        <v>7.9</v>
      </c>
      <c r="H107">
        <v>3313</v>
      </c>
      <c r="I107" s="6">
        <v>1</v>
      </c>
      <c r="J107">
        <v>1</v>
      </c>
      <c r="K107">
        <v>1</v>
      </c>
      <c r="L107">
        <v>0</v>
      </c>
      <c r="M107" t="s">
        <v>15888</v>
      </c>
      <c r="N107" t="s">
        <v>15891</v>
      </c>
      <c r="O107" t="s">
        <v>15891</v>
      </c>
      <c r="P107" t="s">
        <v>15901</v>
      </c>
      <c r="Q107" t="s">
        <v>15891</v>
      </c>
      <c r="R107" t="s">
        <v>15897</v>
      </c>
      <c r="S107" t="s">
        <v>15911</v>
      </c>
      <c r="T107" t="s">
        <v>15915</v>
      </c>
    </row>
    <row r="108" spans="1:20" x14ac:dyDescent="0.25">
      <c r="A108" t="s">
        <v>1552</v>
      </c>
      <c r="B108">
        <v>85000000</v>
      </c>
      <c r="C108">
        <v>288747895</v>
      </c>
      <c r="D108" s="26">
        <v>3.5452054794520547</v>
      </c>
      <c r="E108">
        <v>80.316462999999999</v>
      </c>
      <c r="F108">
        <v>139</v>
      </c>
      <c r="G108">
        <v>6.9</v>
      </c>
      <c r="H108">
        <v>4663</v>
      </c>
      <c r="I108" s="6">
        <v>1</v>
      </c>
      <c r="J108">
        <v>1</v>
      </c>
      <c r="K108">
        <v>1</v>
      </c>
      <c r="L108">
        <v>0</v>
      </c>
      <c r="M108" t="s">
        <v>15888</v>
      </c>
      <c r="N108" t="s">
        <v>15890</v>
      </c>
      <c r="O108" t="s">
        <v>15891</v>
      </c>
      <c r="P108" t="s">
        <v>15891</v>
      </c>
      <c r="Q108" t="s">
        <v>15891</v>
      </c>
      <c r="R108" t="s">
        <v>15894</v>
      </c>
      <c r="S108" t="s">
        <v>15897</v>
      </c>
      <c r="T108" t="s">
        <v>15894</v>
      </c>
    </row>
    <row r="109" spans="1:20" x14ac:dyDescent="0.25">
      <c r="A109" t="s">
        <v>14509</v>
      </c>
      <c r="B109">
        <v>1488423</v>
      </c>
      <c r="C109">
        <v>184925486</v>
      </c>
      <c r="D109" s="26">
        <v>79.827397260273969</v>
      </c>
      <c r="E109">
        <v>80.171283000000003</v>
      </c>
      <c r="F109">
        <v>83</v>
      </c>
      <c r="G109">
        <v>6.9</v>
      </c>
      <c r="H109">
        <v>1914</v>
      </c>
      <c r="I109" s="6">
        <v>1</v>
      </c>
      <c r="J109">
        <v>1</v>
      </c>
      <c r="K109">
        <v>1</v>
      </c>
      <c r="L109">
        <v>0</v>
      </c>
      <c r="M109" t="s">
        <v>15887</v>
      </c>
      <c r="N109" t="s">
        <v>15891</v>
      </c>
      <c r="O109" t="s">
        <v>15891</v>
      </c>
      <c r="P109" t="s">
        <v>15891</v>
      </c>
      <c r="Q109" t="s">
        <v>15891</v>
      </c>
      <c r="R109" t="s">
        <v>15897</v>
      </c>
      <c r="S109" t="s">
        <v>15897</v>
      </c>
      <c r="T109" t="s">
        <v>15897</v>
      </c>
    </row>
    <row r="110" spans="1:20" x14ac:dyDescent="0.25">
      <c r="A110" t="s">
        <v>3097</v>
      </c>
      <c r="B110">
        <v>55000000</v>
      </c>
      <c r="C110">
        <v>192330738</v>
      </c>
      <c r="D110" s="26">
        <v>3.0136986301369864</v>
      </c>
      <c r="E110">
        <v>79.922059000000004</v>
      </c>
      <c r="F110">
        <v>132</v>
      </c>
      <c r="G110">
        <v>7.1</v>
      </c>
      <c r="H110">
        <v>2954</v>
      </c>
      <c r="I110" s="6">
        <v>1</v>
      </c>
      <c r="J110">
        <v>1</v>
      </c>
      <c r="K110">
        <v>1</v>
      </c>
      <c r="L110">
        <v>0</v>
      </c>
      <c r="M110" t="s">
        <v>15888</v>
      </c>
      <c r="N110" t="s">
        <v>15890</v>
      </c>
      <c r="O110" t="s">
        <v>15891</v>
      </c>
      <c r="P110" t="s">
        <v>15891</v>
      </c>
      <c r="Q110" t="s">
        <v>15905</v>
      </c>
      <c r="R110" t="s">
        <v>15894</v>
      </c>
      <c r="S110" t="s">
        <v>15897</v>
      </c>
      <c r="T110" t="s">
        <v>15894</v>
      </c>
    </row>
    <row r="111" spans="1:20" x14ac:dyDescent="0.25">
      <c r="A111" t="s">
        <v>782</v>
      </c>
      <c r="B111">
        <v>130000000</v>
      </c>
      <c r="C111">
        <v>789804554</v>
      </c>
      <c r="D111" s="26">
        <v>13.336986301369864</v>
      </c>
      <c r="E111">
        <v>79.679601000000005</v>
      </c>
      <c r="F111">
        <v>141</v>
      </c>
      <c r="G111">
        <v>7.7</v>
      </c>
      <c r="H111">
        <v>5877</v>
      </c>
      <c r="I111" s="6">
        <v>1</v>
      </c>
      <c r="J111">
        <v>2</v>
      </c>
      <c r="K111">
        <v>1</v>
      </c>
      <c r="L111">
        <v>1</v>
      </c>
      <c r="M111" t="s">
        <v>15888</v>
      </c>
      <c r="N111" t="s">
        <v>15891</v>
      </c>
      <c r="O111" t="s">
        <v>15891</v>
      </c>
      <c r="P111" t="s">
        <v>15891</v>
      </c>
      <c r="Q111" t="s">
        <v>15891</v>
      </c>
      <c r="R111" t="s">
        <v>15897</v>
      </c>
      <c r="S111" t="s">
        <v>15897</v>
      </c>
      <c r="T111" t="s">
        <v>15897</v>
      </c>
    </row>
    <row r="112" spans="1:20" x14ac:dyDescent="0.25">
      <c r="A112" t="s">
        <v>5813</v>
      </c>
      <c r="B112">
        <v>33000000</v>
      </c>
      <c r="C112">
        <v>327311859</v>
      </c>
      <c r="D112" s="26">
        <v>22.032876712328768</v>
      </c>
      <c r="E112">
        <v>79.579532</v>
      </c>
      <c r="F112">
        <v>127</v>
      </c>
      <c r="G112">
        <v>8.1</v>
      </c>
      <c r="H112">
        <v>5765</v>
      </c>
      <c r="I112" s="6">
        <v>1</v>
      </c>
      <c r="J112">
        <v>1</v>
      </c>
      <c r="K112">
        <v>1</v>
      </c>
      <c r="L112">
        <v>0</v>
      </c>
      <c r="M112" t="s">
        <v>15888</v>
      </c>
      <c r="N112" t="s">
        <v>15891</v>
      </c>
      <c r="O112" t="s">
        <v>15891</v>
      </c>
      <c r="P112" t="s">
        <v>15891</v>
      </c>
      <c r="Q112" t="s">
        <v>15905</v>
      </c>
      <c r="R112" t="s">
        <v>15897</v>
      </c>
      <c r="S112" t="s">
        <v>15897</v>
      </c>
      <c r="T112" t="s">
        <v>15897</v>
      </c>
    </row>
    <row r="113" spans="1:20" x14ac:dyDescent="0.25">
      <c r="A113" t="s">
        <v>8295</v>
      </c>
      <c r="B113">
        <v>19000000</v>
      </c>
      <c r="C113">
        <v>44017374</v>
      </c>
      <c r="D113" s="26">
        <v>37.37808219178082</v>
      </c>
      <c r="E113">
        <v>78.699993000000006</v>
      </c>
      <c r="F113">
        <v>144</v>
      </c>
      <c r="G113">
        <v>8.1</v>
      </c>
      <c r="H113">
        <v>3757</v>
      </c>
      <c r="I113" s="6">
        <v>1</v>
      </c>
      <c r="J113">
        <v>2</v>
      </c>
      <c r="K113">
        <v>1</v>
      </c>
      <c r="L113">
        <v>1</v>
      </c>
      <c r="M113" t="s">
        <v>15888</v>
      </c>
      <c r="N113" t="s">
        <v>15891</v>
      </c>
      <c r="O113" t="s">
        <v>15891</v>
      </c>
      <c r="P113" t="s">
        <v>15891</v>
      </c>
      <c r="Q113" t="s">
        <v>15905</v>
      </c>
      <c r="R113" t="s">
        <v>15897</v>
      </c>
      <c r="S113" t="s">
        <v>15897</v>
      </c>
      <c r="T113" t="s">
        <v>15897</v>
      </c>
    </row>
    <row r="114" spans="1:20" x14ac:dyDescent="0.25">
      <c r="A114" t="s">
        <v>155</v>
      </c>
      <c r="B114">
        <v>200000000</v>
      </c>
      <c r="C114">
        <v>1025491110</v>
      </c>
      <c r="D114" s="26">
        <v>7.5780821917808217</v>
      </c>
      <c r="E114">
        <v>78.530105000000006</v>
      </c>
      <c r="F114">
        <v>108</v>
      </c>
      <c r="G114">
        <v>6.4</v>
      </c>
      <c r="H114">
        <v>4645</v>
      </c>
      <c r="I114" s="6">
        <v>1</v>
      </c>
      <c r="J114">
        <v>1</v>
      </c>
      <c r="K114">
        <v>1</v>
      </c>
      <c r="L114">
        <v>1</v>
      </c>
      <c r="M114" t="s">
        <v>15888</v>
      </c>
      <c r="N114" t="s">
        <v>15891</v>
      </c>
      <c r="O114" t="s">
        <v>15891</v>
      </c>
      <c r="P114" t="s">
        <v>15891</v>
      </c>
      <c r="Q114" t="s">
        <v>15891</v>
      </c>
      <c r="R114" t="s">
        <v>15897</v>
      </c>
      <c r="S114" t="s">
        <v>15897</v>
      </c>
      <c r="T114" t="s">
        <v>15897</v>
      </c>
    </row>
    <row r="115" spans="1:20" x14ac:dyDescent="0.25">
      <c r="A115" t="s">
        <v>7294</v>
      </c>
      <c r="B115">
        <v>18000000</v>
      </c>
      <c r="C115">
        <v>538400000</v>
      </c>
      <c r="D115" s="26">
        <v>37.391780821917806</v>
      </c>
      <c r="E115">
        <v>78.517830000000004</v>
      </c>
      <c r="F115">
        <v>124</v>
      </c>
      <c r="G115">
        <v>8.1999999999999993</v>
      </c>
      <c r="H115">
        <v>5879</v>
      </c>
      <c r="I115" s="6">
        <v>1</v>
      </c>
      <c r="J115">
        <v>1</v>
      </c>
      <c r="K115">
        <v>1</v>
      </c>
      <c r="L115">
        <v>1</v>
      </c>
      <c r="M115" t="s">
        <v>15888</v>
      </c>
      <c r="N115" t="s">
        <v>15890</v>
      </c>
      <c r="O115" t="s">
        <v>15891</v>
      </c>
      <c r="P115" t="s">
        <v>15891</v>
      </c>
      <c r="Q115" t="s">
        <v>15891</v>
      </c>
      <c r="R115" t="s">
        <v>15894</v>
      </c>
      <c r="S115" t="s">
        <v>15897</v>
      </c>
      <c r="T115" t="s">
        <v>15894</v>
      </c>
    </row>
    <row r="116" spans="1:20" x14ac:dyDescent="0.25">
      <c r="A116" t="s">
        <v>220</v>
      </c>
      <c r="B116">
        <v>190000000</v>
      </c>
      <c r="C116">
        <v>467365246</v>
      </c>
      <c r="D116" s="26">
        <v>4.4027397260273968</v>
      </c>
      <c r="E116">
        <v>78.291017999999994</v>
      </c>
      <c r="F116">
        <v>132</v>
      </c>
      <c r="G116">
        <v>7.4</v>
      </c>
      <c r="H116">
        <v>4418</v>
      </c>
      <c r="I116" s="6">
        <v>1</v>
      </c>
      <c r="J116">
        <v>1</v>
      </c>
      <c r="K116">
        <v>1</v>
      </c>
      <c r="L116">
        <v>1</v>
      </c>
      <c r="M116" t="s">
        <v>15888</v>
      </c>
      <c r="N116" t="s">
        <v>15890</v>
      </c>
      <c r="O116" t="s">
        <v>15891</v>
      </c>
      <c r="P116" t="s">
        <v>15891</v>
      </c>
      <c r="Q116" t="s">
        <v>15891</v>
      </c>
      <c r="R116" t="s">
        <v>15894</v>
      </c>
      <c r="S116" t="s">
        <v>15897</v>
      </c>
      <c r="T116" t="s">
        <v>15894</v>
      </c>
    </row>
    <row r="117" spans="1:20" x14ac:dyDescent="0.25">
      <c r="A117" t="s">
        <v>512</v>
      </c>
      <c r="B117">
        <v>150000000</v>
      </c>
      <c r="C117">
        <v>938212738</v>
      </c>
      <c r="D117" s="26">
        <v>10.260273972602739</v>
      </c>
      <c r="E117">
        <v>78.144395000000003</v>
      </c>
      <c r="F117">
        <v>138</v>
      </c>
      <c r="G117">
        <v>7.4</v>
      </c>
      <c r="H117">
        <v>5494</v>
      </c>
      <c r="I117" s="6">
        <v>1</v>
      </c>
      <c r="J117">
        <v>2</v>
      </c>
      <c r="K117">
        <v>1</v>
      </c>
      <c r="L117">
        <v>1</v>
      </c>
      <c r="M117" t="s">
        <v>15888</v>
      </c>
      <c r="N117" t="s">
        <v>15891</v>
      </c>
      <c r="O117" t="s">
        <v>15891</v>
      </c>
      <c r="P117" t="s">
        <v>15891</v>
      </c>
      <c r="Q117" t="s">
        <v>15891</v>
      </c>
      <c r="R117" t="s">
        <v>15897</v>
      </c>
      <c r="S117" t="s">
        <v>15897</v>
      </c>
      <c r="T117" t="s">
        <v>15897</v>
      </c>
    </row>
    <row r="118" spans="1:20" x14ac:dyDescent="0.25">
      <c r="A118" t="s">
        <v>1655</v>
      </c>
      <c r="B118">
        <v>80000000</v>
      </c>
      <c r="C118">
        <v>274470394</v>
      </c>
      <c r="D118" s="26">
        <v>7.1589041095890407</v>
      </c>
      <c r="E118">
        <v>77.580661000000006</v>
      </c>
      <c r="F118">
        <v>103</v>
      </c>
      <c r="G118">
        <v>6</v>
      </c>
      <c r="H118">
        <v>2926</v>
      </c>
      <c r="I118" s="6">
        <v>1</v>
      </c>
      <c r="J118">
        <v>1</v>
      </c>
      <c r="K118">
        <v>2</v>
      </c>
      <c r="L118">
        <v>0</v>
      </c>
      <c r="M118" t="s">
        <v>15888</v>
      </c>
      <c r="N118" t="s">
        <v>15890</v>
      </c>
      <c r="O118" t="s">
        <v>15891</v>
      </c>
      <c r="P118" t="s">
        <v>15891</v>
      </c>
      <c r="Q118" t="s">
        <v>15905</v>
      </c>
      <c r="R118" t="s">
        <v>15894</v>
      </c>
      <c r="S118" t="s">
        <v>15897</v>
      </c>
      <c r="T118" t="s">
        <v>15894</v>
      </c>
    </row>
    <row r="119" spans="1:20" x14ac:dyDescent="0.25">
      <c r="A119" t="s">
        <v>365</v>
      </c>
      <c r="B119">
        <v>170000000</v>
      </c>
      <c r="C119">
        <v>396600000</v>
      </c>
      <c r="D119" s="26">
        <v>5.3342465753424655</v>
      </c>
      <c r="E119">
        <v>77.178972999999999</v>
      </c>
      <c r="F119">
        <v>127</v>
      </c>
      <c r="G119">
        <v>5.8</v>
      </c>
      <c r="H119">
        <v>3118</v>
      </c>
      <c r="I119" s="6">
        <v>1</v>
      </c>
      <c r="J119">
        <v>1</v>
      </c>
      <c r="K119">
        <v>1</v>
      </c>
      <c r="L119">
        <v>1</v>
      </c>
      <c r="M119" t="s">
        <v>15888</v>
      </c>
      <c r="N119" t="s">
        <v>15891</v>
      </c>
      <c r="O119" t="s">
        <v>15891</v>
      </c>
      <c r="P119" t="s">
        <v>15901</v>
      </c>
      <c r="Q119" t="s">
        <v>15891</v>
      </c>
      <c r="R119" t="s">
        <v>15897</v>
      </c>
      <c r="S119" t="s">
        <v>15911</v>
      </c>
      <c r="T119" t="s">
        <v>15915</v>
      </c>
    </row>
    <row r="120" spans="1:20" x14ac:dyDescent="0.25">
      <c r="A120" t="s">
        <v>1212</v>
      </c>
      <c r="B120">
        <v>100000000</v>
      </c>
      <c r="C120">
        <v>243400000</v>
      </c>
      <c r="D120" s="26">
        <v>3.1863013698630138</v>
      </c>
      <c r="E120">
        <v>76.842247</v>
      </c>
      <c r="F120">
        <v>99</v>
      </c>
      <c r="G120">
        <v>5.6</v>
      </c>
      <c r="H120">
        <v>1680</v>
      </c>
      <c r="I120" s="6">
        <v>1</v>
      </c>
      <c r="J120">
        <v>1</v>
      </c>
      <c r="K120">
        <v>1</v>
      </c>
      <c r="L120">
        <v>1</v>
      </c>
      <c r="M120" t="s">
        <v>15888</v>
      </c>
      <c r="N120" t="s">
        <v>15890</v>
      </c>
      <c r="O120" t="s">
        <v>15891</v>
      </c>
      <c r="P120" t="s">
        <v>15891</v>
      </c>
      <c r="Q120" t="s">
        <v>15891</v>
      </c>
      <c r="R120" t="s">
        <v>15894</v>
      </c>
      <c r="S120" t="s">
        <v>15897</v>
      </c>
      <c r="T120" t="s">
        <v>15894</v>
      </c>
    </row>
    <row r="121" spans="1:20" x14ac:dyDescent="0.25">
      <c r="A121" t="s">
        <v>8302</v>
      </c>
      <c r="B121">
        <v>19000000</v>
      </c>
      <c r="C121">
        <v>381109762</v>
      </c>
      <c r="D121" s="26">
        <v>32.260273972602739</v>
      </c>
      <c r="E121">
        <v>76.603233000000003</v>
      </c>
      <c r="F121">
        <v>116</v>
      </c>
      <c r="G121">
        <v>8</v>
      </c>
      <c r="H121">
        <v>6079</v>
      </c>
      <c r="I121" s="6">
        <v>1</v>
      </c>
      <c r="J121">
        <v>1</v>
      </c>
      <c r="K121">
        <v>1</v>
      </c>
      <c r="L121">
        <v>1</v>
      </c>
      <c r="M121" t="s">
        <v>15888</v>
      </c>
      <c r="N121" t="s">
        <v>15891</v>
      </c>
      <c r="O121" t="s">
        <v>13664</v>
      </c>
      <c r="P121" t="s">
        <v>15891</v>
      </c>
      <c r="Q121" t="s">
        <v>15891</v>
      </c>
      <c r="R121" t="s">
        <v>15896</v>
      </c>
      <c r="S121" t="s">
        <v>15896</v>
      </c>
      <c r="T121" t="s">
        <v>15897</v>
      </c>
    </row>
    <row r="122" spans="1:20" x14ac:dyDescent="0.25">
      <c r="A122" t="s">
        <v>745</v>
      </c>
      <c r="B122">
        <v>130000000</v>
      </c>
      <c r="C122">
        <v>847423452</v>
      </c>
      <c r="D122" s="26">
        <v>3.871232876712329</v>
      </c>
      <c r="E122">
        <v>76.310119</v>
      </c>
      <c r="F122">
        <v>146</v>
      </c>
      <c r="G122">
        <v>7.4</v>
      </c>
      <c r="H122">
        <v>6495</v>
      </c>
      <c r="I122" s="6">
        <v>1</v>
      </c>
      <c r="J122">
        <v>1</v>
      </c>
      <c r="K122">
        <v>1</v>
      </c>
      <c r="L122">
        <v>0</v>
      </c>
      <c r="M122" t="s">
        <v>15888</v>
      </c>
      <c r="N122" t="s">
        <v>15890</v>
      </c>
      <c r="O122" t="s">
        <v>15891</v>
      </c>
      <c r="P122" t="s">
        <v>15891</v>
      </c>
      <c r="Q122" t="s">
        <v>15891</v>
      </c>
      <c r="R122" t="s">
        <v>15894</v>
      </c>
      <c r="S122" t="s">
        <v>15897</v>
      </c>
      <c r="T122" t="s">
        <v>15894</v>
      </c>
    </row>
    <row r="123" spans="1:20" x14ac:dyDescent="0.25">
      <c r="A123" t="s">
        <v>3713</v>
      </c>
      <c r="B123">
        <v>50000000</v>
      </c>
      <c r="C123">
        <v>71561644</v>
      </c>
      <c r="D123" s="26">
        <v>2.5534246575342467</v>
      </c>
      <c r="E123">
        <v>74.646529999999998</v>
      </c>
      <c r="F123">
        <v>114</v>
      </c>
      <c r="G123">
        <v>6.3</v>
      </c>
      <c r="H123">
        <v>1148</v>
      </c>
      <c r="I123" s="6">
        <v>1</v>
      </c>
      <c r="J123">
        <v>1</v>
      </c>
      <c r="K123">
        <v>1</v>
      </c>
      <c r="L123">
        <v>0</v>
      </c>
      <c r="M123" t="s">
        <v>15888</v>
      </c>
      <c r="N123" t="s">
        <v>15890</v>
      </c>
      <c r="O123" t="s">
        <v>15891</v>
      </c>
      <c r="P123" t="s">
        <v>15901</v>
      </c>
      <c r="Q123" t="s">
        <v>15905</v>
      </c>
      <c r="R123" t="s">
        <v>15894</v>
      </c>
      <c r="S123" t="s">
        <v>15911</v>
      </c>
      <c r="T123" t="s">
        <v>15914</v>
      </c>
    </row>
    <row r="124" spans="1:20" x14ac:dyDescent="0.25">
      <c r="A124" t="s">
        <v>4533</v>
      </c>
      <c r="B124">
        <v>40000000</v>
      </c>
      <c r="C124">
        <v>109676311</v>
      </c>
      <c r="D124" s="26">
        <v>10.950684931506849</v>
      </c>
      <c r="E124">
        <v>74.440708000000001</v>
      </c>
      <c r="F124">
        <v>130</v>
      </c>
      <c r="G124">
        <v>8</v>
      </c>
      <c r="H124">
        <v>4391</v>
      </c>
      <c r="I124" s="6">
        <v>1</v>
      </c>
      <c r="J124">
        <v>1</v>
      </c>
      <c r="K124">
        <v>1</v>
      </c>
      <c r="L124">
        <v>1</v>
      </c>
      <c r="M124" t="s">
        <v>15888</v>
      </c>
      <c r="N124" t="s">
        <v>15891</v>
      </c>
      <c r="O124" t="s">
        <v>15891</v>
      </c>
      <c r="P124" t="s">
        <v>15901</v>
      </c>
      <c r="Q124" t="s">
        <v>15905</v>
      </c>
      <c r="R124" t="s">
        <v>15897</v>
      </c>
      <c r="S124" t="s">
        <v>15911</v>
      </c>
      <c r="T124" t="s">
        <v>15915</v>
      </c>
    </row>
    <row r="125" spans="1:20" x14ac:dyDescent="0.25">
      <c r="A125" t="s">
        <v>10135</v>
      </c>
      <c r="B125">
        <v>12000000</v>
      </c>
      <c r="C125">
        <v>307166834</v>
      </c>
      <c r="D125" s="26">
        <v>3.3726027397260272</v>
      </c>
      <c r="E125">
        <v>74.358970999999997</v>
      </c>
      <c r="F125">
        <v>125</v>
      </c>
      <c r="G125">
        <v>7.6</v>
      </c>
      <c r="H125">
        <v>3759</v>
      </c>
      <c r="I125" s="6">
        <v>1</v>
      </c>
      <c r="J125">
        <v>1</v>
      </c>
      <c r="K125">
        <v>1</v>
      </c>
      <c r="L125">
        <v>0</v>
      </c>
      <c r="M125" t="s">
        <v>15888</v>
      </c>
      <c r="N125" t="s">
        <v>15891</v>
      </c>
      <c r="O125" t="s">
        <v>15891</v>
      </c>
      <c r="P125" t="s">
        <v>15901</v>
      </c>
      <c r="Q125" t="s">
        <v>15891</v>
      </c>
      <c r="R125" t="s">
        <v>15897</v>
      </c>
      <c r="S125" t="s">
        <v>15911</v>
      </c>
      <c r="T125" t="s">
        <v>15915</v>
      </c>
    </row>
    <row r="126" spans="1:20" x14ac:dyDescent="0.25">
      <c r="A126" t="s">
        <v>12010</v>
      </c>
      <c r="B126">
        <v>6400000</v>
      </c>
      <c r="C126">
        <v>78371200</v>
      </c>
      <c r="D126" s="26">
        <v>32.945205479452056</v>
      </c>
      <c r="E126">
        <v>74.234792999999996</v>
      </c>
      <c r="F126">
        <v>108</v>
      </c>
      <c r="G126">
        <v>7.3</v>
      </c>
      <c r="H126">
        <v>4128</v>
      </c>
      <c r="I126" s="6">
        <v>1</v>
      </c>
      <c r="J126">
        <v>2</v>
      </c>
      <c r="K126">
        <v>1</v>
      </c>
      <c r="L126">
        <v>0</v>
      </c>
      <c r="M126" t="s">
        <v>15888</v>
      </c>
      <c r="N126" t="s">
        <v>15890</v>
      </c>
      <c r="O126" t="s">
        <v>15891</v>
      </c>
      <c r="P126" t="s">
        <v>15891</v>
      </c>
      <c r="Q126" t="s">
        <v>15905</v>
      </c>
      <c r="R126" t="s">
        <v>15894</v>
      </c>
      <c r="S126" t="s">
        <v>15897</v>
      </c>
      <c r="T126" t="s">
        <v>15894</v>
      </c>
    </row>
    <row r="127" spans="1:20" x14ac:dyDescent="0.25">
      <c r="A127" t="s">
        <v>3330</v>
      </c>
      <c r="B127">
        <v>52000000</v>
      </c>
      <c r="C127">
        <v>352114312</v>
      </c>
      <c r="D127" s="26">
        <v>14.769863013698631</v>
      </c>
      <c r="E127">
        <v>73.944049000000007</v>
      </c>
      <c r="F127">
        <v>141</v>
      </c>
      <c r="G127">
        <v>7.7</v>
      </c>
      <c r="H127">
        <v>3795</v>
      </c>
      <c r="I127" s="6">
        <v>1</v>
      </c>
      <c r="J127">
        <v>1</v>
      </c>
      <c r="K127">
        <v>2</v>
      </c>
      <c r="L127">
        <v>0</v>
      </c>
      <c r="M127" t="s">
        <v>15888</v>
      </c>
      <c r="N127" t="s">
        <v>15891</v>
      </c>
      <c r="O127" t="s">
        <v>15891</v>
      </c>
      <c r="P127" t="s">
        <v>15901</v>
      </c>
      <c r="Q127" t="s">
        <v>15891</v>
      </c>
      <c r="R127" t="s">
        <v>15897</v>
      </c>
      <c r="S127" t="s">
        <v>15911</v>
      </c>
      <c r="T127" t="s">
        <v>15915</v>
      </c>
    </row>
    <row r="128" spans="1:20" x14ac:dyDescent="0.25">
      <c r="A128" t="s">
        <v>1992</v>
      </c>
      <c r="B128">
        <v>75000000</v>
      </c>
      <c r="C128">
        <v>258270008</v>
      </c>
      <c r="D128" s="26">
        <v>9.2821917808219183</v>
      </c>
      <c r="E128">
        <v>73.822890000000001</v>
      </c>
      <c r="F128">
        <v>110</v>
      </c>
      <c r="G128">
        <v>6.4</v>
      </c>
      <c r="H128">
        <v>2528</v>
      </c>
      <c r="I128" s="6">
        <v>1</v>
      </c>
      <c r="J128">
        <v>2</v>
      </c>
      <c r="K128">
        <v>1</v>
      </c>
      <c r="L128">
        <v>1</v>
      </c>
      <c r="M128" t="s">
        <v>15888</v>
      </c>
      <c r="N128" t="s">
        <v>15890</v>
      </c>
      <c r="O128" t="s">
        <v>15891</v>
      </c>
      <c r="P128" t="s">
        <v>15891</v>
      </c>
      <c r="Q128" t="s">
        <v>15905</v>
      </c>
      <c r="R128" t="s">
        <v>15894</v>
      </c>
      <c r="S128" t="s">
        <v>15897</v>
      </c>
      <c r="T128" t="s">
        <v>15894</v>
      </c>
    </row>
    <row r="129" spans="1:20" x14ac:dyDescent="0.25">
      <c r="A129" t="s">
        <v>191</v>
      </c>
      <c r="B129">
        <v>170000000</v>
      </c>
      <c r="C129">
        <v>400062763</v>
      </c>
      <c r="D129" s="26">
        <v>6.8054794520547945</v>
      </c>
      <c r="E129">
        <v>73.795050000000003</v>
      </c>
      <c r="F129">
        <v>125</v>
      </c>
      <c r="G129">
        <v>6.3</v>
      </c>
      <c r="H129">
        <v>2841</v>
      </c>
      <c r="I129" s="6">
        <v>1</v>
      </c>
      <c r="J129">
        <v>1</v>
      </c>
      <c r="K129">
        <v>1</v>
      </c>
      <c r="L129">
        <v>1</v>
      </c>
      <c r="M129" t="s">
        <v>15888</v>
      </c>
      <c r="N129" t="s">
        <v>15890</v>
      </c>
      <c r="O129" t="s">
        <v>15891</v>
      </c>
      <c r="P129" t="s">
        <v>15891</v>
      </c>
      <c r="Q129" t="s">
        <v>15891</v>
      </c>
      <c r="R129" t="s">
        <v>15894</v>
      </c>
      <c r="S129" t="s">
        <v>15897</v>
      </c>
      <c r="T129" t="s">
        <v>15894</v>
      </c>
    </row>
    <row r="130" spans="1:20" x14ac:dyDescent="0.25">
      <c r="A130" t="s">
        <v>5758</v>
      </c>
      <c r="B130">
        <v>30000000</v>
      </c>
      <c r="C130">
        <v>373554033</v>
      </c>
      <c r="D130" s="26">
        <v>21.92876712328767</v>
      </c>
      <c r="E130">
        <v>73.640445</v>
      </c>
      <c r="F130">
        <v>81</v>
      </c>
      <c r="G130">
        <v>7.7</v>
      </c>
      <c r="H130">
        <v>5269</v>
      </c>
      <c r="I130" s="6">
        <v>1</v>
      </c>
      <c r="J130">
        <v>1</v>
      </c>
      <c r="K130">
        <v>1</v>
      </c>
      <c r="L130">
        <v>0</v>
      </c>
      <c r="M130" t="s">
        <v>15887</v>
      </c>
      <c r="N130" t="s">
        <v>15891</v>
      </c>
      <c r="O130" t="s">
        <v>13664</v>
      </c>
      <c r="P130" t="s">
        <v>15891</v>
      </c>
      <c r="Q130" t="s">
        <v>15891</v>
      </c>
      <c r="R130" t="s">
        <v>15896</v>
      </c>
      <c r="S130" t="s">
        <v>15896</v>
      </c>
      <c r="T130" t="s">
        <v>15897</v>
      </c>
    </row>
    <row r="131" spans="1:20" x14ac:dyDescent="0.25">
      <c r="A131" t="s">
        <v>669</v>
      </c>
      <c r="B131">
        <v>150000000</v>
      </c>
      <c r="C131">
        <v>385680446</v>
      </c>
      <c r="D131" s="26">
        <v>8.4027397260273968</v>
      </c>
      <c r="E131">
        <v>73.616808000000006</v>
      </c>
      <c r="F131">
        <v>127</v>
      </c>
      <c r="G131">
        <v>7.4</v>
      </c>
      <c r="H131">
        <v>4518</v>
      </c>
      <c r="I131" s="6">
        <v>1</v>
      </c>
      <c r="J131">
        <v>2</v>
      </c>
      <c r="K131">
        <v>1</v>
      </c>
      <c r="L131">
        <v>1</v>
      </c>
      <c r="M131" t="s">
        <v>15888</v>
      </c>
      <c r="N131" t="s">
        <v>15890</v>
      </c>
      <c r="O131" t="s">
        <v>15891</v>
      </c>
      <c r="P131" t="s">
        <v>15891</v>
      </c>
      <c r="Q131" t="s">
        <v>15891</v>
      </c>
      <c r="R131" t="s">
        <v>15894</v>
      </c>
      <c r="S131" t="s">
        <v>15897</v>
      </c>
      <c r="T131" t="s">
        <v>15894</v>
      </c>
    </row>
    <row r="132" spans="1:20" x14ac:dyDescent="0.25">
      <c r="A132" t="s">
        <v>1342</v>
      </c>
      <c r="B132">
        <v>90000000</v>
      </c>
      <c r="C132">
        <v>497366869</v>
      </c>
      <c r="D132" s="26">
        <v>17.926027397260274</v>
      </c>
      <c r="E132">
        <v>73.575118000000003</v>
      </c>
      <c r="F132">
        <v>92</v>
      </c>
      <c r="G132">
        <v>7.3</v>
      </c>
      <c r="H132">
        <v>3806</v>
      </c>
      <c r="I132" s="6">
        <v>1</v>
      </c>
      <c r="J132">
        <v>1</v>
      </c>
      <c r="K132">
        <v>1</v>
      </c>
      <c r="L132">
        <v>0</v>
      </c>
      <c r="M132" t="s">
        <v>15887</v>
      </c>
      <c r="N132" t="s">
        <v>15891</v>
      </c>
      <c r="O132" t="s">
        <v>13664</v>
      </c>
      <c r="P132" t="s">
        <v>15891</v>
      </c>
      <c r="Q132" t="s">
        <v>15891</v>
      </c>
      <c r="R132" t="s">
        <v>15896</v>
      </c>
      <c r="S132" t="s">
        <v>15896</v>
      </c>
      <c r="T132" t="s">
        <v>15897</v>
      </c>
    </row>
    <row r="133" spans="1:20" x14ac:dyDescent="0.25">
      <c r="A133" t="s">
        <v>10830</v>
      </c>
      <c r="B133">
        <v>20000000</v>
      </c>
      <c r="C133">
        <v>23875127</v>
      </c>
      <c r="D133" s="26">
        <v>18.926027397260274</v>
      </c>
      <c r="E133">
        <v>73.567232000000004</v>
      </c>
      <c r="F133">
        <v>119</v>
      </c>
      <c r="G133">
        <v>8.1999999999999993</v>
      </c>
      <c r="H133">
        <v>3016</v>
      </c>
      <c r="I133" s="6">
        <v>1</v>
      </c>
      <c r="J133">
        <v>1</v>
      </c>
      <c r="K133">
        <v>1</v>
      </c>
      <c r="L133">
        <v>0</v>
      </c>
      <c r="M133" t="s">
        <v>15888</v>
      </c>
      <c r="N133" t="s">
        <v>15891</v>
      </c>
      <c r="O133" t="s">
        <v>15891</v>
      </c>
      <c r="P133" t="s">
        <v>15901</v>
      </c>
      <c r="Q133" t="s">
        <v>15891</v>
      </c>
      <c r="R133" t="s">
        <v>15897</v>
      </c>
      <c r="S133" t="s">
        <v>15911</v>
      </c>
      <c r="T133" t="s">
        <v>15915</v>
      </c>
    </row>
    <row r="134" spans="1:20" x14ac:dyDescent="0.25">
      <c r="A134" t="s">
        <v>546</v>
      </c>
      <c r="B134">
        <v>150000000</v>
      </c>
      <c r="C134">
        <v>424988211</v>
      </c>
      <c r="D134" s="26">
        <v>13.906849315068493</v>
      </c>
      <c r="E134">
        <v>73.313918000000001</v>
      </c>
      <c r="F134">
        <v>129</v>
      </c>
      <c r="G134">
        <v>6.4</v>
      </c>
      <c r="H134">
        <v>3096</v>
      </c>
      <c r="I134" s="6">
        <v>1</v>
      </c>
      <c r="J134">
        <v>2</v>
      </c>
      <c r="K134">
        <v>2</v>
      </c>
      <c r="L134">
        <v>1</v>
      </c>
      <c r="M134" t="s">
        <v>15888</v>
      </c>
      <c r="N134" t="s">
        <v>15890</v>
      </c>
      <c r="O134" t="s">
        <v>15891</v>
      </c>
      <c r="P134" t="s">
        <v>15891</v>
      </c>
      <c r="Q134" t="s">
        <v>15905</v>
      </c>
      <c r="R134" t="s">
        <v>15894</v>
      </c>
      <c r="S134" t="s">
        <v>15897</v>
      </c>
      <c r="T134" t="s">
        <v>15894</v>
      </c>
    </row>
    <row r="135" spans="1:20" x14ac:dyDescent="0.25">
      <c r="A135" t="s">
        <v>9786</v>
      </c>
      <c r="B135">
        <v>13000000</v>
      </c>
      <c r="C135">
        <v>96060858</v>
      </c>
      <c r="D135" s="26">
        <v>13.693150684931506</v>
      </c>
      <c r="E135">
        <v>73.307513</v>
      </c>
      <c r="F135">
        <v>113</v>
      </c>
      <c r="G135">
        <v>7.3</v>
      </c>
      <c r="H135">
        <v>2060</v>
      </c>
      <c r="I135" s="6">
        <v>1</v>
      </c>
      <c r="J135">
        <v>2</v>
      </c>
      <c r="K135">
        <v>1</v>
      </c>
      <c r="L135">
        <v>0</v>
      </c>
      <c r="M135" t="s">
        <v>15888</v>
      </c>
      <c r="N135" t="s">
        <v>15891</v>
      </c>
      <c r="O135" t="s">
        <v>15891</v>
      </c>
      <c r="P135" t="s">
        <v>15891</v>
      </c>
      <c r="Q135" t="s">
        <v>15905</v>
      </c>
      <c r="R135" t="s">
        <v>15897</v>
      </c>
      <c r="S135" t="s">
        <v>15897</v>
      </c>
      <c r="T135" t="s">
        <v>15897</v>
      </c>
    </row>
    <row r="136" spans="1:20" x14ac:dyDescent="0.25">
      <c r="A136" t="s">
        <v>5216</v>
      </c>
      <c r="B136">
        <v>35000000</v>
      </c>
      <c r="C136">
        <v>140795793</v>
      </c>
      <c r="D136" s="26">
        <v>2.2027397260273971</v>
      </c>
      <c r="E136">
        <v>72.774940999999998</v>
      </c>
      <c r="F136">
        <v>125</v>
      </c>
      <c r="G136">
        <v>5.9</v>
      </c>
      <c r="H136">
        <v>1181</v>
      </c>
      <c r="I136" s="6">
        <v>1</v>
      </c>
      <c r="J136">
        <v>1</v>
      </c>
      <c r="K136">
        <v>1</v>
      </c>
      <c r="L136">
        <v>1</v>
      </c>
      <c r="M136" t="s">
        <v>15888</v>
      </c>
      <c r="N136" t="s">
        <v>15891</v>
      </c>
      <c r="O136" t="s">
        <v>13664</v>
      </c>
      <c r="P136" t="s">
        <v>15891</v>
      </c>
      <c r="Q136" t="s">
        <v>15891</v>
      </c>
      <c r="R136" t="s">
        <v>15896</v>
      </c>
      <c r="S136" t="s">
        <v>15896</v>
      </c>
      <c r="T136" t="s">
        <v>15897</v>
      </c>
    </row>
    <row r="137" spans="1:20" x14ac:dyDescent="0.25">
      <c r="A137" t="s">
        <v>4656</v>
      </c>
      <c r="B137">
        <v>40000000</v>
      </c>
      <c r="C137">
        <v>126069509</v>
      </c>
      <c r="D137" s="26">
        <v>3.2027397260273971</v>
      </c>
      <c r="E137">
        <v>72.641295999999997</v>
      </c>
      <c r="F137">
        <v>97</v>
      </c>
      <c r="G137">
        <v>5.3</v>
      </c>
      <c r="H137">
        <v>1695</v>
      </c>
      <c r="I137" s="6">
        <v>1</v>
      </c>
      <c r="J137">
        <v>1</v>
      </c>
      <c r="K137">
        <v>1</v>
      </c>
      <c r="L137">
        <v>0</v>
      </c>
      <c r="M137" t="s">
        <v>15888</v>
      </c>
      <c r="N137" t="s">
        <v>15891</v>
      </c>
      <c r="O137" t="s">
        <v>13664</v>
      </c>
      <c r="P137" t="s">
        <v>15891</v>
      </c>
      <c r="Q137" t="s">
        <v>15891</v>
      </c>
      <c r="R137" t="s">
        <v>15896</v>
      </c>
      <c r="S137" t="s">
        <v>15896</v>
      </c>
      <c r="T137" t="s">
        <v>15897</v>
      </c>
    </row>
    <row r="138" spans="1:20" x14ac:dyDescent="0.25">
      <c r="A138" t="s">
        <v>385</v>
      </c>
      <c r="B138">
        <v>170000000</v>
      </c>
      <c r="C138">
        <v>714766572</v>
      </c>
      <c r="D138" s="26">
        <v>3.5287671232876714</v>
      </c>
      <c r="E138">
        <v>72.225264999999993</v>
      </c>
      <c r="F138">
        <v>136</v>
      </c>
      <c r="G138">
        <v>7.6</v>
      </c>
      <c r="H138">
        <v>5764</v>
      </c>
      <c r="I138" s="6">
        <v>1</v>
      </c>
      <c r="J138">
        <v>1</v>
      </c>
      <c r="K138">
        <v>1</v>
      </c>
      <c r="L138">
        <v>0</v>
      </c>
      <c r="M138" t="s">
        <v>15888</v>
      </c>
      <c r="N138" t="s">
        <v>15890</v>
      </c>
      <c r="O138" t="s">
        <v>15891</v>
      </c>
      <c r="P138" t="s">
        <v>15891</v>
      </c>
      <c r="Q138" t="s">
        <v>15891</v>
      </c>
      <c r="R138" t="s">
        <v>15894</v>
      </c>
      <c r="S138" t="s">
        <v>15897</v>
      </c>
      <c r="T138" t="s">
        <v>15894</v>
      </c>
    </row>
    <row r="139" spans="1:20" x14ac:dyDescent="0.25">
      <c r="A139" t="s">
        <v>14690</v>
      </c>
      <c r="B139">
        <v>1000000</v>
      </c>
      <c r="C139">
        <v>117235147</v>
      </c>
      <c r="D139" s="26">
        <v>40.87945205479452</v>
      </c>
      <c r="E139">
        <v>72.198080000000004</v>
      </c>
      <c r="F139">
        <v>119</v>
      </c>
      <c r="G139">
        <v>7.5</v>
      </c>
      <c r="H139">
        <v>1791</v>
      </c>
      <c r="I139" s="6">
        <v>1</v>
      </c>
      <c r="J139">
        <v>1</v>
      </c>
      <c r="K139">
        <v>1</v>
      </c>
      <c r="L139">
        <v>0</v>
      </c>
      <c r="M139" t="s">
        <v>15888</v>
      </c>
      <c r="N139" t="s">
        <v>15891</v>
      </c>
      <c r="O139" t="s">
        <v>15891</v>
      </c>
      <c r="P139" t="s">
        <v>15901</v>
      </c>
      <c r="Q139" t="s">
        <v>15891</v>
      </c>
      <c r="R139" t="s">
        <v>15897</v>
      </c>
      <c r="S139" t="s">
        <v>15911</v>
      </c>
      <c r="T139" t="s">
        <v>15915</v>
      </c>
    </row>
    <row r="140" spans="1:20" x14ac:dyDescent="0.25">
      <c r="A140" t="s">
        <v>1040</v>
      </c>
      <c r="B140">
        <v>110000000</v>
      </c>
      <c r="C140">
        <v>337580051</v>
      </c>
      <c r="D140" s="26">
        <v>3.56986301369863</v>
      </c>
      <c r="E140">
        <v>71.510596000000007</v>
      </c>
      <c r="F140">
        <v>102</v>
      </c>
      <c r="G140">
        <v>6.1</v>
      </c>
      <c r="H140">
        <v>2397</v>
      </c>
      <c r="I140" s="6">
        <v>1</v>
      </c>
      <c r="J140">
        <v>1</v>
      </c>
      <c r="K140">
        <v>1</v>
      </c>
      <c r="L140">
        <v>1</v>
      </c>
      <c r="M140" t="s">
        <v>15888</v>
      </c>
      <c r="N140" t="s">
        <v>15890</v>
      </c>
      <c r="O140" t="s">
        <v>15891</v>
      </c>
      <c r="P140" t="s">
        <v>15891</v>
      </c>
      <c r="Q140" t="s">
        <v>15891</v>
      </c>
      <c r="R140" t="s">
        <v>15894</v>
      </c>
      <c r="S140" t="s">
        <v>15897</v>
      </c>
      <c r="T140" t="s">
        <v>15894</v>
      </c>
    </row>
    <row r="141" spans="1:20" x14ac:dyDescent="0.25">
      <c r="A141" t="s">
        <v>6244</v>
      </c>
      <c r="B141">
        <v>29000000</v>
      </c>
      <c r="C141">
        <v>287506194</v>
      </c>
      <c r="D141" s="26">
        <v>2.3972602739726026</v>
      </c>
      <c r="E141">
        <v>71.496893999999998</v>
      </c>
      <c r="F141">
        <v>115</v>
      </c>
      <c r="G141">
        <v>6.8</v>
      </c>
      <c r="H141">
        <v>1940</v>
      </c>
      <c r="I141" s="6">
        <v>1</v>
      </c>
      <c r="J141">
        <v>1</v>
      </c>
      <c r="K141">
        <v>1</v>
      </c>
      <c r="L141">
        <v>1</v>
      </c>
      <c r="M141" t="s">
        <v>15888</v>
      </c>
      <c r="N141" t="s">
        <v>15891</v>
      </c>
      <c r="O141" t="s">
        <v>13664</v>
      </c>
      <c r="P141" t="s">
        <v>15891</v>
      </c>
      <c r="Q141" t="s">
        <v>15891</v>
      </c>
      <c r="R141" t="s">
        <v>15896</v>
      </c>
      <c r="S141" t="s">
        <v>15896</v>
      </c>
      <c r="T141" t="s">
        <v>15897</v>
      </c>
    </row>
    <row r="142" spans="1:20" x14ac:dyDescent="0.25">
      <c r="A142" t="s">
        <v>525</v>
      </c>
      <c r="B142">
        <v>150000000</v>
      </c>
      <c r="C142">
        <v>585349010</v>
      </c>
      <c r="D142" s="26">
        <v>9.7972602739726025</v>
      </c>
      <c r="E142">
        <v>70.867401000000001</v>
      </c>
      <c r="F142">
        <v>101</v>
      </c>
      <c r="G142">
        <v>6.9</v>
      </c>
      <c r="H142">
        <v>4853</v>
      </c>
      <c r="I142" s="6">
        <v>1</v>
      </c>
      <c r="J142">
        <v>1</v>
      </c>
      <c r="K142">
        <v>1</v>
      </c>
      <c r="L142">
        <v>1</v>
      </c>
      <c r="M142" t="s">
        <v>15888</v>
      </c>
      <c r="N142" t="s">
        <v>15890</v>
      </c>
      <c r="O142" t="s">
        <v>15891</v>
      </c>
      <c r="P142" t="s">
        <v>15901</v>
      </c>
      <c r="Q142" t="s">
        <v>15905</v>
      </c>
      <c r="R142" t="s">
        <v>15894</v>
      </c>
      <c r="S142" t="s">
        <v>15911</v>
      </c>
      <c r="T142" t="s">
        <v>15914</v>
      </c>
    </row>
    <row r="143" spans="1:20" x14ac:dyDescent="0.25">
      <c r="A143" t="s">
        <v>8703</v>
      </c>
      <c r="B143">
        <v>17000000</v>
      </c>
      <c r="C143">
        <v>136621271</v>
      </c>
      <c r="D143" s="26">
        <v>3.128767123287671</v>
      </c>
      <c r="E143">
        <v>70.668923000000007</v>
      </c>
      <c r="F143">
        <v>104</v>
      </c>
      <c r="G143">
        <v>6.4</v>
      </c>
      <c r="H143">
        <v>1219</v>
      </c>
      <c r="I143" s="6">
        <v>1</v>
      </c>
      <c r="J143">
        <v>1</v>
      </c>
      <c r="K143">
        <v>1</v>
      </c>
      <c r="L143">
        <v>1</v>
      </c>
      <c r="M143" t="s">
        <v>15888</v>
      </c>
      <c r="N143" t="s">
        <v>15891</v>
      </c>
      <c r="O143" t="s">
        <v>13664</v>
      </c>
      <c r="P143" t="s">
        <v>15891</v>
      </c>
      <c r="Q143" t="s">
        <v>15891</v>
      </c>
      <c r="R143" t="s">
        <v>15896</v>
      </c>
      <c r="S143" t="s">
        <v>15896</v>
      </c>
      <c r="T143" t="s">
        <v>15897</v>
      </c>
    </row>
    <row r="144" spans="1:20" x14ac:dyDescent="0.25">
      <c r="A144" t="s">
        <v>6844</v>
      </c>
      <c r="B144">
        <v>25000000</v>
      </c>
      <c r="C144">
        <v>65884703</v>
      </c>
      <c r="D144" s="26">
        <v>33.830136986301369</v>
      </c>
      <c r="E144">
        <v>70.105981</v>
      </c>
      <c r="F144">
        <v>170</v>
      </c>
      <c r="G144">
        <v>8</v>
      </c>
      <c r="H144">
        <v>2948</v>
      </c>
      <c r="I144" s="6">
        <v>1</v>
      </c>
      <c r="J144">
        <v>1</v>
      </c>
      <c r="K144">
        <v>2</v>
      </c>
      <c r="L144">
        <v>1</v>
      </c>
      <c r="M144" t="s">
        <v>15888</v>
      </c>
      <c r="N144" t="s">
        <v>15890</v>
      </c>
      <c r="O144" t="s">
        <v>15891</v>
      </c>
      <c r="P144" t="s">
        <v>15901</v>
      </c>
      <c r="Q144" t="s">
        <v>15905</v>
      </c>
      <c r="R144" t="s">
        <v>15894</v>
      </c>
      <c r="S144" t="s">
        <v>15911</v>
      </c>
      <c r="T144" t="s">
        <v>15914</v>
      </c>
    </row>
    <row r="145" spans="1:20" x14ac:dyDescent="0.25">
      <c r="A145" t="s">
        <v>1364</v>
      </c>
      <c r="B145">
        <v>90000000</v>
      </c>
      <c r="C145">
        <v>886686817</v>
      </c>
      <c r="D145" s="26">
        <v>8.2547945205479447</v>
      </c>
      <c r="E145">
        <v>69.457898</v>
      </c>
      <c r="F145">
        <v>94</v>
      </c>
      <c r="G145">
        <v>6.5</v>
      </c>
      <c r="H145">
        <v>2271</v>
      </c>
      <c r="I145" s="6">
        <v>1</v>
      </c>
      <c r="J145">
        <v>1</v>
      </c>
      <c r="K145">
        <v>1</v>
      </c>
      <c r="L145">
        <v>0</v>
      </c>
      <c r="M145" t="s">
        <v>15887</v>
      </c>
      <c r="N145" t="s">
        <v>15891</v>
      </c>
      <c r="O145" t="s">
        <v>13664</v>
      </c>
      <c r="P145" t="s">
        <v>15891</v>
      </c>
      <c r="Q145" t="s">
        <v>15891</v>
      </c>
      <c r="R145" t="s">
        <v>15896</v>
      </c>
      <c r="S145" t="s">
        <v>15896</v>
      </c>
      <c r="T145" t="s">
        <v>15897</v>
      </c>
    </row>
    <row r="146" spans="1:20" x14ac:dyDescent="0.25">
      <c r="A146" t="s">
        <v>4384</v>
      </c>
      <c r="B146">
        <v>40000000</v>
      </c>
      <c r="C146">
        <v>224920315</v>
      </c>
      <c r="D146" s="26">
        <v>7</v>
      </c>
      <c r="E146">
        <v>69.278220000000005</v>
      </c>
      <c r="F146">
        <v>120</v>
      </c>
      <c r="G146">
        <v>7.1</v>
      </c>
      <c r="H146">
        <v>3391</v>
      </c>
      <c r="I146" s="6">
        <v>1</v>
      </c>
      <c r="J146">
        <v>1</v>
      </c>
      <c r="K146">
        <v>1</v>
      </c>
      <c r="L146">
        <v>0</v>
      </c>
      <c r="M146" t="s">
        <v>15888</v>
      </c>
      <c r="N146" t="s">
        <v>15891</v>
      </c>
      <c r="O146" t="s">
        <v>15891</v>
      </c>
      <c r="P146" t="s">
        <v>15901</v>
      </c>
      <c r="Q146" t="s">
        <v>15891</v>
      </c>
      <c r="R146" t="s">
        <v>15897</v>
      </c>
      <c r="S146" t="s">
        <v>15911</v>
      </c>
      <c r="T146" t="s">
        <v>15915</v>
      </c>
    </row>
    <row r="147" spans="1:20" x14ac:dyDescent="0.25">
      <c r="A147" t="s">
        <v>3413</v>
      </c>
      <c r="B147">
        <v>50000000</v>
      </c>
      <c r="C147">
        <v>549368315</v>
      </c>
      <c r="D147" s="26">
        <v>5.2520547945205482</v>
      </c>
      <c r="E147">
        <v>68.876909999999995</v>
      </c>
      <c r="F147">
        <v>106</v>
      </c>
      <c r="G147">
        <v>6.3</v>
      </c>
      <c r="H147">
        <v>4697</v>
      </c>
      <c r="I147" s="6">
        <v>1</v>
      </c>
      <c r="J147">
        <v>1</v>
      </c>
      <c r="K147">
        <v>1</v>
      </c>
      <c r="L147">
        <v>1</v>
      </c>
      <c r="M147" t="s">
        <v>15888</v>
      </c>
      <c r="N147" t="s">
        <v>15891</v>
      </c>
      <c r="O147" t="s">
        <v>13664</v>
      </c>
      <c r="P147" t="s">
        <v>15891</v>
      </c>
      <c r="Q147" t="s">
        <v>15891</v>
      </c>
      <c r="R147" t="s">
        <v>15896</v>
      </c>
      <c r="S147" t="s">
        <v>15896</v>
      </c>
      <c r="T147" t="s">
        <v>15897</v>
      </c>
    </row>
    <row r="148" spans="1:20" x14ac:dyDescent="0.25">
      <c r="A148" t="s">
        <v>4378</v>
      </c>
      <c r="B148">
        <v>40000000</v>
      </c>
      <c r="C148">
        <v>320170008</v>
      </c>
      <c r="D148" s="26">
        <v>1.3780821917808219</v>
      </c>
      <c r="E148">
        <v>68.794673000000003</v>
      </c>
      <c r="F148">
        <v>134</v>
      </c>
      <c r="G148">
        <v>7</v>
      </c>
      <c r="H148">
        <v>1949</v>
      </c>
      <c r="I148" s="6">
        <v>1</v>
      </c>
      <c r="J148">
        <v>2</v>
      </c>
      <c r="K148">
        <v>1</v>
      </c>
      <c r="L148">
        <v>0</v>
      </c>
      <c r="M148" t="s">
        <v>15888</v>
      </c>
      <c r="N148" t="s">
        <v>15891</v>
      </c>
      <c r="O148" t="s">
        <v>15891</v>
      </c>
      <c r="P148" t="s">
        <v>15891</v>
      </c>
      <c r="Q148" t="s">
        <v>15891</v>
      </c>
      <c r="R148" t="s">
        <v>15897</v>
      </c>
      <c r="S148" t="s">
        <v>15897</v>
      </c>
      <c r="T148" t="s">
        <v>15897</v>
      </c>
    </row>
    <row r="149" spans="1:20" x14ac:dyDescent="0.25">
      <c r="A149" t="s">
        <v>806</v>
      </c>
      <c r="B149">
        <v>130000000</v>
      </c>
      <c r="C149">
        <v>321887208</v>
      </c>
      <c r="D149" s="26">
        <v>6.9232876712328766</v>
      </c>
      <c r="E149">
        <v>68.757242000000005</v>
      </c>
      <c r="F149">
        <v>95</v>
      </c>
      <c r="G149">
        <v>6.7</v>
      </c>
      <c r="H149">
        <v>1918</v>
      </c>
      <c r="I149" s="6">
        <v>1</v>
      </c>
      <c r="J149">
        <v>1</v>
      </c>
      <c r="K149">
        <v>1</v>
      </c>
      <c r="L149">
        <v>0</v>
      </c>
      <c r="M149" t="s">
        <v>15887</v>
      </c>
      <c r="N149" t="s">
        <v>15890</v>
      </c>
      <c r="O149" t="s">
        <v>13664</v>
      </c>
      <c r="P149" t="s">
        <v>15891</v>
      </c>
      <c r="Q149" t="s">
        <v>15891</v>
      </c>
      <c r="R149" t="s">
        <v>15895</v>
      </c>
      <c r="S149" t="s">
        <v>15896</v>
      </c>
      <c r="T149" t="s">
        <v>15894</v>
      </c>
    </row>
    <row r="150" spans="1:20" x14ac:dyDescent="0.25">
      <c r="A150" t="s">
        <v>2360</v>
      </c>
      <c r="B150">
        <v>68000000</v>
      </c>
      <c r="C150">
        <v>217022588</v>
      </c>
      <c r="D150" s="26">
        <v>2.2630136986301368</v>
      </c>
      <c r="E150">
        <v>68.734513000000007</v>
      </c>
      <c r="F150">
        <v>115</v>
      </c>
      <c r="G150">
        <v>6.2</v>
      </c>
      <c r="H150">
        <v>2463</v>
      </c>
      <c r="I150" s="6">
        <v>1</v>
      </c>
      <c r="J150">
        <v>1</v>
      </c>
      <c r="K150">
        <v>1</v>
      </c>
      <c r="L150">
        <v>1</v>
      </c>
      <c r="M150" t="s">
        <v>15888</v>
      </c>
      <c r="N150" t="s">
        <v>15891</v>
      </c>
      <c r="O150" t="s">
        <v>13664</v>
      </c>
      <c r="P150" t="s">
        <v>15891</v>
      </c>
      <c r="Q150" t="s">
        <v>15891</v>
      </c>
      <c r="R150" t="s">
        <v>15896</v>
      </c>
      <c r="S150" t="s">
        <v>15896</v>
      </c>
      <c r="T150" t="s">
        <v>15897</v>
      </c>
    </row>
    <row r="151" spans="1:20" x14ac:dyDescent="0.25">
      <c r="A151" t="s">
        <v>2615</v>
      </c>
      <c r="B151">
        <v>44000000</v>
      </c>
      <c r="C151">
        <v>155760117</v>
      </c>
      <c r="D151" s="26">
        <v>1.7616438356164383</v>
      </c>
      <c r="E151">
        <v>68.717016000000001</v>
      </c>
      <c r="F151">
        <v>167</v>
      </c>
      <c r="G151">
        <v>7.6</v>
      </c>
      <c r="H151">
        <v>4274</v>
      </c>
      <c r="I151" s="6">
        <v>1</v>
      </c>
      <c r="J151">
        <v>1</v>
      </c>
      <c r="K151">
        <v>2</v>
      </c>
      <c r="L151">
        <v>0</v>
      </c>
      <c r="M151" t="s">
        <v>15888</v>
      </c>
      <c r="N151" t="s">
        <v>15891</v>
      </c>
      <c r="O151" t="s">
        <v>15891</v>
      </c>
      <c r="P151" t="s">
        <v>15901</v>
      </c>
      <c r="Q151" t="s">
        <v>15891</v>
      </c>
      <c r="R151" t="s">
        <v>15897</v>
      </c>
      <c r="S151" t="s">
        <v>15911</v>
      </c>
      <c r="T151" t="s">
        <v>15915</v>
      </c>
    </row>
    <row r="152" spans="1:20" x14ac:dyDescent="0.25">
      <c r="A152" t="s">
        <v>1661</v>
      </c>
      <c r="B152">
        <v>75000000</v>
      </c>
      <c r="C152">
        <v>691210692</v>
      </c>
      <c r="D152" s="26">
        <v>5.5506849315068489</v>
      </c>
      <c r="E152">
        <v>68.550697999999997</v>
      </c>
      <c r="F152">
        <v>142</v>
      </c>
      <c r="G152">
        <v>6.9</v>
      </c>
      <c r="H152">
        <v>9455</v>
      </c>
      <c r="I152" s="6">
        <v>1</v>
      </c>
      <c r="J152">
        <v>1</v>
      </c>
      <c r="K152">
        <v>1</v>
      </c>
      <c r="L152">
        <v>0</v>
      </c>
      <c r="M152" t="s">
        <v>15888</v>
      </c>
      <c r="N152" t="s">
        <v>15891</v>
      </c>
      <c r="O152" t="s">
        <v>15891</v>
      </c>
      <c r="P152" t="s">
        <v>15891</v>
      </c>
      <c r="Q152" t="s">
        <v>15891</v>
      </c>
      <c r="R152" t="s">
        <v>15897</v>
      </c>
      <c r="S152" t="s">
        <v>15897</v>
      </c>
      <c r="T152" t="s">
        <v>15897</v>
      </c>
    </row>
    <row r="153" spans="1:20" x14ac:dyDescent="0.25">
      <c r="A153" t="s">
        <v>2428</v>
      </c>
      <c r="B153">
        <v>52000000</v>
      </c>
      <c r="C153">
        <v>355237933</v>
      </c>
      <c r="D153" s="26">
        <v>22.263013698630136</v>
      </c>
      <c r="E153">
        <v>68.140214</v>
      </c>
      <c r="F153">
        <v>140</v>
      </c>
      <c r="G153">
        <v>7.3</v>
      </c>
      <c r="H153">
        <v>1599</v>
      </c>
      <c r="I153" s="6">
        <v>1</v>
      </c>
      <c r="J153">
        <v>1</v>
      </c>
      <c r="K153">
        <v>1</v>
      </c>
      <c r="L153">
        <v>1</v>
      </c>
      <c r="M153" t="s">
        <v>15888</v>
      </c>
      <c r="N153" t="s">
        <v>15891</v>
      </c>
      <c r="O153" t="s">
        <v>15891</v>
      </c>
      <c r="P153" t="s">
        <v>15901</v>
      </c>
      <c r="Q153" t="s">
        <v>15891</v>
      </c>
      <c r="R153" t="s">
        <v>15897</v>
      </c>
      <c r="S153" t="s">
        <v>15911</v>
      </c>
      <c r="T153" t="s">
        <v>15915</v>
      </c>
    </row>
    <row r="154" spans="1:20" x14ac:dyDescent="0.25">
      <c r="A154" t="s">
        <v>4420</v>
      </c>
      <c r="B154">
        <v>40000000</v>
      </c>
      <c r="C154">
        <v>169837010</v>
      </c>
      <c r="D154" s="26">
        <v>2.8794520547945206</v>
      </c>
      <c r="E154">
        <v>67.767785000000003</v>
      </c>
      <c r="F154">
        <v>110</v>
      </c>
      <c r="G154">
        <v>5.4</v>
      </c>
      <c r="H154">
        <v>1127</v>
      </c>
      <c r="I154" s="6">
        <v>1</v>
      </c>
      <c r="J154">
        <v>1</v>
      </c>
      <c r="K154">
        <v>1</v>
      </c>
      <c r="L154">
        <v>1</v>
      </c>
      <c r="M154" t="s">
        <v>15888</v>
      </c>
      <c r="N154" t="s">
        <v>15891</v>
      </c>
      <c r="O154" t="s">
        <v>13664</v>
      </c>
      <c r="P154" t="s">
        <v>15891</v>
      </c>
      <c r="Q154" t="s">
        <v>15891</v>
      </c>
      <c r="R154" t="s">
        <v>15896</v>
      </c>
      <c r="S154" t="s">
        <v>15896</v>
      </c>
      <c r="T154" t="s">
        <v>15897</v>
      </c>
    </row>
    <row r="155" spans="1:20" x14ac:dyDescent="0.25">
      <c r="A155" t="s">
        <v>928</v>
      </c>
      <c r="B155">
        <v>120000000</v>
      </c>
      <c r="C155">
        <v>286168572</v>
      </c>
      <c r="D155" s="26">
        <v>4.4712328767123291</v>
      </c>
      <c r="E155">
        <v>67.698003999999997</v>
      </c>
      <c r="F155">
        <v>124</v>
      </c>
      <c r="G155">
        <v>6.4</v>
      </c>
      <c r="H155">
        <v>4800</v>
      </c>
      <c r="I155" s="6">
        <v>1</v>
      </c>
      <c r="J155">
        <v>1</v>
      </c>
      <c r="K155">
        <v>1</v>
      </c>
      <c r="L155">
        <v>1</v>
      </c>
      <c r="M155" t="s">
        <v>15888</v>
      </c>
      <c r="N155" t="s">
        <v>15890</v>
      </c>
      <c r="O155" t="s">
        <v>15891</v>
      </c>
      <c r="P155" t="s">
        <v>15891</v>
      </c>
      <c r="Q155" t="s">
        <v>15891</v>
      </c>
      <c r="R155" t="s">
        <v>15894</v>
      </c>
      <c r="S155" t="s">
        <v>15897</v>
      </c>
      <c r="T155" t="s">
        <v>15894</v>
      </c>
    </row>
    <row r="156" spans="1:20" x14ac:dyDescent="0.25">
      <c r="A156" t="s">
        <v>8689</v>
      </c>
      <c r="B156">
        <v>18500000</v>
      </c>
      <c r="C156">
        <v>183316455</v>
      </c>
      <c r="D156" s="26">
        <v>31.219178082191782</v>
      </c>
      <c r="E156">
        <v>67.660939999999997</v>
      </c>
      <c r="F156">
        <v>137</v>
      </c>
      <c r="G156">
        <v>7.7</v>
      </c>
      <c r="H156">
        <v>3220</v>
      </c>
      <c r="I156" s="6">
        <v>1</v>
      </c>
      <c r="J156">
        <v>2</v>
      </c>
      <c r="K156">
        <v>1</v>
      </c>
      <c r="L156">
        <v>1</v>
      </c>
      <c r="M156" t="s">
        <v>15888</v>
      </c>
      <c r="N156" t="s">
        <v>15890</v>
      </c>
      <c r="O156" t="s">
        <v>15891</v>
      </c>
      <c r="P156" t="s">
        <v>15891</v>
      </c>
      <c r="Q156" t="s">
        <v>15905</v>
      </c>
      <c r="R156" t="s">
        <v>15894</v>
      </c>
      <c r="S156" t="s">
        <v>15897</v>
      </c>
      <c r="T156" t="s">
        <v>15894</v>
      </c>
    </row>
    <row r="157" spans="1:20" x14ac:dyDescent="0.25">
      <c r="A157" t="s">
        <v>12036</v>
      </c>
      <c r="B157">
        <v>6000000</v>
      </c>
      <c r="C157">
        <v>181813770</v>
      </c>
      <c r="D157" s="26">
        <v>39.254794520547946</v>
      </c>
      <c r="E157">
        <v>67.608041</v>
      </c>
      <c r="F157">
        <v>110</v>
      </c>
      <c r="G157">
        <v>7.2</v>
      </c>
      <c r="H157">
        <v>1581</v>
      </c>
      <c r="I157" s="6">
        <v>1</v>
      </c>
      <c r="J157">
        <v>1</v>
      </c>
      <c r="K157">
        <v>1</v>
      </c>
      <c r="L157">
        <v>1</v>
      </c>
      <c r="M157" t="s">
        <v>15888</v>
      </c>
      <c r="N157" t="s">
        <v>15891</v>
      </c>
      <c r="O157" t="s">
        <v>15891</v>
      </c>
      <c r="P157" t="s">
        <v>15891</v>
      </c>
      <c r="Q157" t="s">
        <v>15891</v>
      </c>
      <c r="R157" t="s">
        <v>15897</v>
      </c>
      <c r="S157" t="s">
        <v>15897</v>
      </c>
      <c r="T157" t="s">
        <v>15897</v>
      </c>
    </row>
    <row r="158" spans="1:20" x14ac:dyDescent="0.25">
      <c r="A158" t="s">
        <v>1376</v>
      </c>
      <c r="B158">
        <v>90000000</v>
      </c>
      <c r="C158">
        <v>304320254</v>
      </c>
      <c r="D158" s="26">
        <v>19.293150684931508</v>
      </c>
      <c r="E158">
        <v>67.427755000000005</v>
      </c>
      <c r="F158">
        <v>88</v>
      </c>
      <c r="G158">
        <v>7.6</v>
      </c>
      <c r="H158">
        <v>2008</v>
      </c>
      <c r="I158" s="6">
        <v>1</v>
      </c>
      <c r="J158">
        <v>1</v>
      </c>
      <c r="K158">
        <v>2</v>
      </c>
      <c r="L158">
        <v>1</v>
      </c>
      <c r="M158" t="s">
        <v>15887</v>
      </c>
      <c r="N158" t="s">
        <v>15891</v>
      </c>
      <c r="O158" t="s">
        <v>15891</v>
      </c>
      <c r="P158" t="s">
        <v>15891</v>
      </c>
      <c r="Q158" t="s">
        <v>15891</v>
      </c>
      <c r="R158" t="s">
        <v>15897</v>
      </c>
      <c r="S158" t="s">
        <v>15897</v>
      </c>
      <c r="T158" t="s">
        <v>15897</v>
      </c>
    </row>
    <row r="159" spans="1:20" x14ac:dyDescent="0.25">
      <c r="A159" t="s">
        <v>13739</v>
      </c>
      <c r="B159">
        <v>2777000</v>
      </c>
      <c r="C159">
        <v>33754967</v>
      </c>
      <c r="D159" s="26">
        <v>78.175342465753431</v>
      </c>
      <c r="E159">
        <v>67.417541999999997</v>
      </c>
      <c r="F159">
        <v>102</v>
      </c>
      <c r="G159">
        <v>7.4</v>
      </c>
      <c r="H159">
        <v>1642</v>
      </c>
      <c r="I159" s="6">
        <v>1</v>
      </c>
      <c r="J159">
        <v>1</v>
      </c>
      <c r="K159">
        <v>1</v>
      </c>
      <c r="L159">
        <v>0</v>
      </c>
      <c r="M159" t="s">
        <v>15888</v>
      </c>
      <c r="N159" t="s">
        <v>15891</v>
      </c>
      <c r="O159" t="s">
        <v>15891</v>
      </c>
      <c r="P159" t="s">
        <v>15891</v>
      </c>
      <c r="Q159" t="s">
        <v>15891</v>
      </c>
      <c r="R159" t="s">
        <v>15897</v>
      </c>
      <c r="S159" t="s">
        <v>15897</v>
      </c>
      <c r="T159" t="s">
        <v>15897</v>
      </c>
    </row>
    <row r="160" spans="1:20" x14ac:dyDescent="0.25">
      <c r="A160" t="s">
        <v>293</v>
      </c>
      <c r="B160">
        <v>180000000</v>
      </c>
      <c r="C160">
        <v>748806957</v>
      </c>
      <c r="D160" s="26">
        <v>11.816438356164383</v>
      </c>
      <c r="E160">
        <v>67.391328000000001</v>
      </c>
      <c r="F160">
        <v>143</v>
      </c>
      <c r="G160">
        <v>6.7</v>
      </c>
      <c r="H160">
        <v>2629</v>
      </c>
      <c r="I160" s="6">
        <v>1</v>
      </c>
      <c r="J160">
        <v>2</v>
      </c>
      <c r="K160">
        <v>2</v>
      </c>
      <c r="L160">
        <v>0</v>
      </c>
      <c r="M160" t="s">
        <v>15888</v>
      </c>
      <c r="N160" t="s">
        <v>15891</v>
      </c>
      <c r="O160" t="s">
        <v>15891</v>
      </c>
      <c r="P160" t="s">
        <v>15891</v>
      </c>
      <c r="Q160" t="s">
        <v>15891</v>
      </c>
      <c r="R160" t="s">
        <v>15897</v>
      </c>
      <c r="S160" t="s">
        <v>15897</v>
      </c>
      <c r="T160" t="s">
        <v>15897</v>
      </c>
    </row>
    <row r="161" spans="1:20" x14ac:dyDescent="0.25">
      <c r="A161" t="s">
        <v>902</v>
      </c>
      <c r="B161">
        <v>115000000</v>
      </c>
      <c r="C161">
        <v>286140700</v>
      </c>
      <c r="D161" s="26">
        <v>4.1452054794520548</v>
      </c>
      <c r="E161">
        <v>67.337670000000003</v>
      </c>
      <c r="F161">
        <v>109</v>
      </c>
      <c r="G161">
        <v>6.4</v>
      </c>
      <c r="H161">
        <v>3439</v>
      </c>
      <c r="I161" s="6">
        <v>1</v>
      </c>
      <c r="J161">
        <v>1</v>
      </c>
      <c r="K161">
        <v>1</v>
      </c>
      <c r="L161">
        <v>0</v>
      </c>
      <c r="M161" t="s">
        <v>15888</v>
      </c>
      <c r="N161" t="s">
        <v>15890</v>
      </c>
      <c r="O161" t="s">
        <v>15891</v>
      </c>
      <c r="P161" t="s">
        <v>15901</v>
      </c>
      <c r="Q161" t="s">
        <v>15905</v>
      </c>
      <c r="R161" t="s">
        <v>15894</v>
      </c>
      <c r="S161" t="s">
        <v>15911</v>
      </c>
      <c r="T161" t="s">
        <v>15914</v>
      </c>
    </row>
    <row r="162" spans="1:20" x14ac:dyDescent="0.25">
      <c r="A162" t="s">
        <v>3391</v>
      </c>
      <c r="B162">
        <v>60000000</v>
      </c>
      <c r="C162">
        <v>484409218</v>
      </c>
      <c r="D162" s="26">
        <v>16.38082191780822</v>
      </c>
      <c r="E162">
        <v>67.298732000000001</v>
      </c>
      <c r="F162">
        <v>90</v>
      </c>
      <c r="G162">
        <v>7.3</v>
      </c>
      <c r="H162">
        <v>4056</v>
      </c>
      <c r="I162" s="6">
        <v>1</v>
      </c>
      <c r="J162">
        <v>1</v>
      </c>
      <c r="K162">
        <v>1</v>
      </c>
      <c r="L162">
        <v>0</v>
      </c>
      <c r="M162" t="s">
        <v>15887</v>
      </c>
      <c r="N162" t="s">
        <v>15891</v>
      </c>
      <c r="O162" t="s">
        <v>13664</v>
      </c>
      <c r="P162" t="s">
        <v>15891</v>
      </c>
      <c r="Q162" t="s">
        <v>15891</v>
      </c>
      <c r="R162" t="s">
        <v>15896</v>
      </c>
      <c r="S162" t="s">
        <v>15896</v>
      </c>
      <c r="T162" t="s">
        <v>15897</v>
      </c>
    </row>
    <row r="163" spans="1:20" x14ac:dyDescent="0.25">
      <c r="A163" t="s">
        <v>429</v>
      </c>
      <c r="B163">
        <v>165000000</v>
      </c>
      <c r="C163">
        <v>494878759</v>
      </c>
      <c r="D163" s="26">
        <v>7.5726027397260278</v>
      </c>
      <c r="E163">
        <v>67.263268999999994</v>
      </c>
      <c r="F163">
        <v>98</v>
      </c>
      <c r="G163">
        <v>7.5</v>
      </c>
      <c r="H163">
        <v>4227</v>
      </c>
      <c r="I163" s="6">
        <v>1</v>
      </c>
      <c r="J163">
        <v>1</v>
      </c>
      <c r="K163">
        <v>1</v>
      </c>
      <c r="L163">
        <v>0</v>
      </c>
      <c r="M163" t="s">
        <v>15887</v>
      </c>
      <c r="N163" t="s">
        <v>15891</v>
      </c>
      <c r="O163" t="s">
        <v>15891</v>
      </c>
      <c r="P163" t="s">
        <v>15891</v>
      </c>
      <c r="Q163" t="s">
        <v>15891</v>
      </c>
      <c r="R163" t="s">
        <v>15897</v>
      </c>
      <c r="S163" t="s">
        <v>15897</v>
      </c>
      <c r="T163" t="s">
        <v>15897</v>
      </c>
    </row>
    <row r="164" spans="1:20" x14ac:dyDescent="0.25">
      <c r="A164" t="s">
        <v>14621</v>
      </c>
      <c r="B164">
        <v>1200000</v>
      </c>
      <c r="C164">
        <v>14661007</v>
      </c>
      <c r="D164" s="26">
        <v>25.087671232876712</v>
      </c>
      <c r="E164">
        <v>66.925865999999999</v>
      </c>
      <c r="F164">
        <v>99</v>
      </c>
      <c r="G164">
        <v>8</v>
      </c>
      <c r="H164">
        <v>3697</v>
      </c>
      <c r="I164" s="6">
        <v>1</v>
      </c>
      <c r="J164">
        <v>1</v>
      </c>
      <c r="K164">
        <v>1</v>
      </c>
      <c r="L164">
        <v>0</v>
      </c>
      <c r="M164" t="s">
        <v>15888</v>
      </c>
      <c r="N164" t="s">
        <v>15891</v>
      </c>
      <c r="O164" t="s">
        <v>15891</v>
      </c>
      <c r="P164" t="s">
        <v>15891</v>
      </c>
      <c r="Q164" t="s">
        <v>15905</v>
      </c>
      <c r="R164" t="s">
        <v>15897</v>
      </c>
      <c r="S164" t="s">
        <v>15897</v>
      </c>
      <c r="T164" t="s">
        <v>15897</v>
      </c>
    </row>
    <row r="165" spans="1:20" x14ac:dyDescent="0.25">
      <c r="A165" t="s">
        <v>913</v>
      </c>
      <c r="B165">
        <v>120000000</v>
      </c>
      <c r="C165">
        <v>242688965</v>
      </c>
      <c r="D165" s="26">
        <v>3.6630136986301371</v>
      </c>
      <c r="E165">
        <v>66.757868999999999</v>
      </c>
      <c r="F165">
        <v>102</v>
      </c>
      <c r="G165">
        <v>5.7</v>
      </c>
      <c r="H165">
        <v>2342</v>
      </c>
      <c r="I165" s="6">
        <v>1</v>
      </c>
      <c r="J165">
        <v>2</v>
      </c>
      <c r="K165">
        <v>1</v>
      </c>
      <c r="L165">
        <v>0</v>
      </c>
      <c r="M165" t="s">
        <v>15888</v>
      </c>
      <c r="N165" t="s">
        <v>15890</v>
      </c>
      <c r="O165" t="s">
        <v>15891</v>
      </c>
      <c r="P165" t="s">
        <v>15891</v>
      </c>
      <c r="Q165" t="s">
        <v>15891</v>
      </c>
      <c r="R165" t="s">
        <v>15894</v>
      </c>
      <c r="S165" t="s">
        <v>15897</v>
      </c>
      <c r="T165" t="s">
        <v>15894</v>
      </c>
    </row>
    <row r="166" spans="1:20" x14ac:dyDescent="0.25">
      <c r="A166" t="s">
        <v>271</v>
      </c>
      <c r="B166">
        <v>180000000</v>
      </c>
      <c r="C166">
        <v>521311860</v>
      </c>
      <c r="D166" s="26">
        <v>9.2739726027397253</v>
      </c>
      <c r="E166">
        <v>66.390711999999994</v>
      </c>
      <c r="F166">
        <v>98</v>
      </c>
      <c r="G166">
        <v>7.8</v>
      </c>
      <c r="H166">
        <v>6296</v>
      </c>
      <c r="I166" s="6">
        <v>1</v>
      </c>
      <c r="J166">
        <v>1</v>
      </c>
      <c r="K166">
        <v>1</v>
      </c>
      <c r="L166">
        <v>1</v>
      </c>
      <c r="M166" t="s">
        <v>15887</v>
      </c>
      <c r="N166" t="s">
        <v>15891</v>
      </c>
      <c r="O166" t="s">
        <v>15891</v>
      </c>
      <c r="P166" t="s">
        <v>15891</v>
      </c>
      <c r="Q166" t="s">
        <v>15891</v>
      </c>
      <c r="R166" t="s">
        <v>15897</v>
      </c>
      <c r="S166" t="s">
        <v>15897</v>
      </c>
      <c r="T166" t="s">
        <v>15897</v>
      </c>
    </row>
    <row r="167" spans="1:20" x14ac:dyDescent="0.25">
      <c r="A167" t="s">
        <v>6239</v>
      </c>
      <c r="B167">
        <v>19000000</v>
      </c>
      <c r="C167">
        <v>140752617</v>
      </c>
      <c r="D167" s="26">
        <v>1.2164383561643837</v>
      </c>
      <c r="E167">
        <v>66.242737000000005</v>
      </c>
      <c r="F167">
        <v>83</v>
      </c>
      <c r="G167">
        <v>5.6</v>
      </c>
      <c r="H167">
        <v>2238</v>
      </c>
      <c r="I167" s="6">
        <v>1</v>
      </c>
      <c r="J167">
        <v>2</v>
      </c>
      <c r="K167">
        <v>1</v>
      </c>
      <c r="L167">
        <v>1</v>
      </c>
      <c r="M167" t="s">
        <v>15887</v>
      </c>
      <c r="N167" t="s">
        <v>15891</v>
      </c>
      <c r="O167" t="s">
        <v>13664</v>
      </c>
      <c r="P167" t="s">
        <v>15891</v>
      </c>
      <c r="Q167" t="s">
        <v>15891</v>
      </c>
      <c r="R167" t="s">
        <v>15896</v>
      </c>
      <c r="S167" t="s">
        <v>15896</v>
      </c>
      <c r="T167" t="s">
        <v>15897</v>
      </c>
    </row>
    <row r="168" spans="1:20" x14ac:dyDescent="0.25">
      <c r="A168" t="s">
        <v>641</v>
      </c>
      <c r="B168">
        <v>144000000</v>
      </c>
      <c r="C168">
        <v>229147509</v>
      </c>
      <c r="D168" s="26">
        <v>1.2082191780821918</v>
      </c>
      <c r="E168">
        <v>66.218059999999994</v>
      </c>
      <c r="F168">
        <v>116</v>
      </c>
      <c r="G168">
        <v>5.3</v>
      </c>
      <c r="H168">
        <v>2142</v>
      </c>
      <c r="I168" s="6">
        <v>1</v>
      </c>
      <c r="J168">
        <v>1</v>
      </c>
      <c r="K168">
        <v>1</v>
      </c>
      <c r="L168">
        <v>0</v>
      </c>
      <c r="M168" t="s">
        <v>15888</v>
      </c>
      <c r="N168" t="s">
        <v>15890</v>
      </c>
      <c r="O168" t="s">
        <v>13664</v>
      </c>
      <c r="P168" t="s">
        <v>15891</v>
      </c>
      <c r="Q168" t="s">
        <v>15891</v>
      </c>
      <c r="R168" t="s">
        <v>15895</v>
      </c>
      <c r="S168" t="s">
        <v>15896</v>
      </c>
      <c r="T168" t="s">
        <v>15894</v>
      </c>
    </row>
    <row r="169" spans="1:20" x14ac:dyDescent="0.25">
      <c r="A169" t="s">
        <v>6711</v>
      </c>
      <c r="B169">
        <v>26000000</v>
      </c>
      <c r="C169">
        <v>30523226</v>
      </c>
      <c r="D169" s="26">
        <v>2.2219178082191782</v>
      </c>
      <c r="E169">
        <v>66.097436999999999</v>
      </c>
      <c r="F169">
        <v>116</v>
      </c>
      <c r="G169">
        <v>6.3</v>
      </c>
      <c r="H169">
        <v>1091</v>
      </c>
      <c r="I169" s="6">
        <v>1</v>
      </c>
      <c r="J169">
        <v>1</v>
      </c>
      <c r="K169">
        <v>1</v>
      </c>
      <c r="L169">
        <v>0</v>
      </c>
      <c r="M169" t="s">
        <v>15888</v>
      </c>
      <c r="N169" t="s">
        <v>15891</v>
      </c>
      <c r="O169" t="s">
        <v>15891</v>
      </c>
      <c r="P169" t="s">
        <v>15891</v>
      </c>
      <c r="Q169" t="s">
        <v>15905</v>
      </c>
      <c r="R169" t="s">
        <v>15897</v>
      </c>
      <c r="S169" t="s">
        <v>15897</v>
      </c>
      <c r="T169" t="s">
        <v>15897</v>
      </c>
    </row>
    <row r="170" spans="1:20" x14ac:dyDescent="0.25">
      <c r="A170" t="s">
        <v>4453</v>
      </c>
      <c r="B170">
        <v>40000000</v>
      </c>
      <c r="C170">
        <v>158733820</v>
      </c>
      <c r="D170" s="26">
        <v>12.501369863013698</v>
      </c>
      <c r="E170">
        <v>66.003433000000001</v>
      </c>
      <c r="F170">
        <v>124</v>
      </c>
      <c r="G170">
        <v>7.2</v>
      </c>
      <c r="H170">
        <v>2691</v>
      </c>
      <c r="I170" s="6">
        <v>1</v>
      </c>
      <c r="J170">
        <v>1</v>
      </c>
      <c r="K170">
        <v>1</v>
      </c>
      <c r="L170">
        <v>0</v>
      </c>
      <c r="M170" t="s">
        <v>15888</v>
      </c>
      <c r="N170" t="s">
        <v>15890</v>
      </c>
      <c r="O170" t="s">
        <v>15891</v>
      </c>
      <c r="P170" t="s">
        <v>15891</v>
      </c>
      <c r="Q170" t="s">
        <v>15905</v>
      </c>
      <c r="R170" t="s">
        <v>15894</v>
      </c>
      <c r="S170" t="s">
        <v>15897</v>
      </c>
      <c r="T170" t="s">
        <v>15894</v>
      </c>
    </row>
    <row r="171" spans="1:20" x14ac:dyDescent="0.25">
      <c r="A171" t="s">
        <v>3486</v>
      </c>
      <c r="B171">
        <v>50000000</v>
      </c>
      <c r="C171">
        <v>212902372</v>
      </c>
      <c r="D171" s="26">
        <v>2.7616438356164386</v>
      </c>
      <c r="E171">
        <v>65.901610000000005</v>
      </c>
      <c r="F171">
        <v>125</v>
      </c>
      <c r="G171">
        <v>5.6</v>
      </c>
      <c r="H171">
        <v>1652</v>
      </c>
      <c r="I171" s="6">
        <v>1</v>
      </c>
      <c r="J171">
        <v>1</v>
      </c>
      <c r="K171">
        <v>1</v>
      </c>
      <c r="L171">
        <v>1</v>
      </c>
      <c r="M171" t="s">
        <v>15888</v>
      </c>
      <c r="N171" t="s">
        <v>15891</v>
      </c>
      <c r="O171" t="s">
        <v>13664</v>
      </c>
      <c r="P171" t="s">
        <v>15891</v>
      </c>
      <c r="Q171" t="s">
        <v>15891</v>
      </c>
      <c r="R171" t="s">
        <v>15896</v>
      </c>
      <c r="S171" t="s">
        <v>15896</v>
      </c>
      <c r="T171" t="s">
        <v>15897</v>
      </c>
    </row>
    <row r="172" spans="1:20" x14ac:dyDescent="0.25">
      <c r="A172" t="s">
        <v>533</v>
      </c>
      <c r="B172">
        <v>150000000</v>
      </c>
      <c r="C172">
        <v>623722818</v>
      </c>
      <c r="D172" s="26">
        <v>10.276712328767124</v>
      </c>
      <c r="E172">
        <v>65.677398999999994</v>
      </c>
      <c r="F172">
        <v>111</v>
      </c>
      <c r="G172">
        <v>7.5</v>
      </c>
      <c r="H172">
        <v>4369</v>
      </c>
      <c r="I172" s="6">
        <v>1</v>
      </c>
      <c r="J172">
        <v>1</v>
      </c>
      <c r="K172">
        <v>1</v>
      </c>
      <c r="L172">
        <v>1</v>
      </c>
      <c r="M172" t="s">
        <v>15887</v>
      </c>
      <c r="N172" t="s">
        <v>15891</v>
      </c>
      <c r="O172" t="s">
        <v>13664</v>
      </c>
      <c r="P172" t="s">
        <v>15891</v>
      </c>
      <c r="Q172" t="s">
        <v>15891</v>
      </c>
      <c r="R172" t="s">
        <v>15896</v>
      </c>
      <c r="S172" t="s">
        <v>15896</v>
      </c>
      <c r="T172" t="s">
        <v>15897</v>
      </c>
    </row>
    <row r="173" spans="1:20" x14ac:dyDescent="0.25">
      <c r="A173" t="s">
        <v>5965</v>
      </c>
      <c r="B173">
        <v>30000000</v>
      </c>
      <c r="C173">
        <v>91709827</v>
      </c>
      <c r="D173" s="26">
        <v>2.2904109589041095</v>
      </c>
      <c r="E173">
        <v>65.364452</v>
      </c>
      <c r="F173">
        <v>123</v>
      </c>
      <c r="G173">
        <v>7.3</v>
      </c>
      <c r="H173">
        <v>2067</v>
      </c>
      <c r="I173" s="6">
        <v>1</v>
      </c>
      <c r="J173">
        <v>1</v>
      </c>
      <c r="K173">
        <v>1</v>
      </c>
      <c r="L173">
        <v>0</v>
      </c>
      <c r="M173" t="s">
        <v>15888</v>
      </c>
      <c r="N173" t="s">
        <v>15890</v>
      </c>
      <c r="O173" t="s">
        <v>15891</v>
      </c>
      <c r="P173" t="s">
        <v>15901</v>
      </c>
      <c r="Q173" t="s">
        <v>15891</v>
      </c>
      <c r="R173" t="s">
        <v>15894</v>
      </c>
      <c r="S173" t="s">
        <v>15911</v>
      </c>
      <c r="T173" t="s">
        <v>15914</v>
      </c>
    </row>
    <row r="174" spans="1:20" x14ac:dyDescent="0.25">
      <c r="A174" t="s">
        <v>266</v>
      </c>
      <c r="B174">
        <v>185000000</v>
      </c>
      <c r="C174">
        <v>343471816</v>
      </c>
      <c r="D174" s="26">
        <v>1.2273972602739727</v>
      </c>
      <c r="E174">
        <v>65.352913000000001</v>
      </c>
      <c r="F174">
        <v>122</v>
      </c>
      <c r="G174">
        <v>6.6</v>
      </c>
      <c r="H174">
        <v>2568</v>
      </c>
      <c r="I174" s="6">
        <v>1</v>
      </c>
      <c r="J174">
        <v>1</v>
      </c>
      <c r="K174">
        <v>1</v>
      </c>
      <c r="L174">
        <v>1</v>
      </c>
      <c r="M174" t="s">
        <v>15888</v>
      </c>
      <c r="N174" t="s">
        <v>15890</v>
      </c>
      <c r="O174" t="s">
        <v>15891</v>
      </c>
      <c r="P174" t="s">
        <v>15891</v>
      </c>
      <c r="Q174" t="s">
        <v>15891</v>
      </c>
      <c r="R174" t="s">
        <v>15894</v>
      </c>
      <c r="S174" t="s">
        <v>15897</v>
      </c>
      <c r="T174" t="s">
        <v>15894</v>
      </c>
    </row>
    <row r="175" spans="1:20" x14ac:dyDescent="0.25">
      <c r="A175" t="s">
        <v>1286</v>
      </c>
      <c r="B175">
        <v>95000000</v>
      </c>
      <c r="C175">
        <v>877244782</v>
      </c>
      <c r="D175" s="26">
        <v>5.2602739726027394</v>
      </c>
      <c r="E175">
        <v>65.229867999999996</v>
      </c>
      <c r="F175">
        <v>88</v>
      </c>
      <c r="G175">
        <v>6.2</v>
      </c>
      <c r="H175">
        <v>2672</v>
      </c>
      <c r="I175" s="6">
        <v>1</v>
      </c>
      <c r="J175">
        <v>1</v>
      </c>
      <c r="K175">
        <v>1</v>
      </c>
      <c r="L175">
        <v>0</v>
      </c>
      <c r="M175" t="s">
        <v>15887</v>
      </c>
      <c r="N175" t="s">
        <v>15891</v>
      </c>
      <c r="O175" t="s">
        <v>13664</v>
      </c>
      <c r="P175" t="s">
        <v>15891</v>
      </c>
      <c r="Q175" t="s">
        <v>15891</v>
      </c>
      <c r="R175" t="s">
        <v>15896</v>
      </c>
      <c r="S175" t="s">
        <v>15896</v>
      </c>
      <c r="T175" t="s">
        <v>15897</v>
      </c>
    </row>
    <row r="176" spans="1:20" x14ac:dyDescent="0.25">
      <c r="A176">
        <v>300</v>
      </c>
      <c r="B176">
        <v>65000000</v>
      </c>
      <c r="C176">
        <v>422610419</v>
      </c>
      <c r="D176" s="26">
        <v>10.810958904109588</v>
      </c>
      <c r="E176">
        <v>65.197968000000003</v>
      </c>
      <c r="F176">
        <v>117</v>
      </c>
      <c r="G176">
        <v>7</v>
      </c>
      <c r="H176">
        <v>4997</v>
      </c>
      <c r="I176" s="6">
        <v>1</v>
      </c>
      <c r="J176">
        <v>1</v>
      </c>
      <c r="K176">
        <v>1</v>
      </c>
      <c r="L176">
        <v>1</v>
      </c>
      <c r="M176" t="s">
        <v>15888</v>
      </c>
      <c r="N176" t="s">
        <v>15890</v>
      </c>
      <c r="O176" t="s">
        <v>15891</v>
      </c>
      <c r="P176" t="s">
        <v>15891</v>
      </c>
      <c r="Q176" t="s">
        <v>15891</v>
      </c>
      <c r="R176" t="s">
        <v>15894</v>
      </c>
      <c r="S176" t="s">
        <v>15897</v>
      </c>
      <c r="T176" t="s">
        <v>15894</v>
      </c>
    </row>
    <row r="177" spans="1:20" x14ac:dyDescent="0.25">
      <c r="A177" t="s">
        <v>688</v>
      </c>
      <c r="B177">
        <v>130000000</v>
      </c>
      <c r="C177">
        <v>185258983</v>
      </c>
      <c r="D177" s="26">
        <v>8.5726027397260278</v>
      </c>
      <c r="E177">
        <v>64.798873</v>
      </c>
      <c r="F177">
        <v>163</v>
      </c>
      <c r="G177">
        <v>7</v>
      </c>
      <c r="H177">
        <v>2811</v>
      </c>
      <c r="I177" s="6">
        <v>1</v>
      </c>
      <c r="J177">
        <v>1</v>
      </c>
      <c r="K177">
        <v>1</v>
      </c>
      <c r="L177">
        <v>2</v>
      </c>
      <c r="M177" t="s">
        <v>15888</v>
      </c>
      <c r="N177" t="s">
        <v>15890</v>
      </c>
      <c r="O177" t="s">
        <v>15891</v>
      </c>
      <c r="P177" t="s">
        <v>15891</v>
      </c>
      <c r="Q177" t="s">
        <v>15891</v>
      </c>
      <c r="R177" t="s">
        <v>15894</v>
      </c>
      <c r="S177" t="s">
        <v>15897</v>
      </c>
      <c r="T177" t="s">
        <v>15894</v>
      </c>
    </row>
    <row r="178" spans="1:20" x14ac:dyDescent="0.25">
      <c r="A178" t="s">
        <v>10169</v>
      </c>
      <c r="B178">
        <v>12000000</v>
      </c>
      <c r="C178">
        <v>85512300</v>
      </c>
      <c r="D178" s="26">
        <v>2.2821917808219179</v>
      </c>
      <c r="E178">
        <v>64.610670999999996</v>
      </c>
      <c r="F178">
        <v>109</v>
      </c>
      <c r="G178">
        <v>6.1</v>
      </c>
      <c r="H178">
        <v>1937</v>
      </c>
      <c r="I178" s="6">
        <v>1</v>
      </c>
      <c r="J178">
        <v>1</v>
      </c>
      <c r="K178">
        <v>1</v>
      </c>
      <c r="L178">
        <v>0</v>
      </c>
      <c r="M178" t="s">
        <v>15888</v>
      </c>
      <c r="N178" t="s">
        <v>15891</v>
      </c>
      <c r="O178" t="s">
        <v>15891</v>
      </c>
      <c r="P178" t="s">
        <v>15901</v>
      </c>
      <c r="Q178" t="s">
        <v>15891</v>
      </c>
      <c r="R178" t="s">
        <v>15897</v>
      </c>
      <c r="S178" t="s">
        <v>15911</v>
      </c>
      <c r="T178" t="s">
        <v>15915</v>
      </c>
    </row>
    <row r="179" spans="1:20" x14ac:dyDescent="0.25">
      <c r="A179" t="s">
        <v>10069</v>
      </c>
      <c r="B179">
        <v>15000000</v>
      </c>
      <c r="C179">
        <v>145000000</v>
      </c>
      <c r="D179" s="26">
        <v>5.6602739726027398</v>
      </c>
      <c r="E179">
        <v>64.504746999999995</v>
      </c>
      <c r="F179">
        <v>84</v>
      </c>
      <c r="G179">
        <v>6.6</v>
      </c>
      <c r="H179">
        <v>1935</v>
      </c>
      <c r="I179" s="6">
        <v>1</v>
      </c>
      <c r="J179">
        <v>1</v>
      </c>
      <c r="K179">
        <v>1</v>
      </c>
      <c r="L179">
        <v>1</v>
      </c>
      <c r="M179" t="s">
        <v>15888</v>
      </c>
      <c r="N179" t="s">
        <v>15891</v>
      </c>
      <c r="O179" t="s">
        <v>15891</v>
      </c>
      <c r="P179" t="s">
        <v>15901</v>
      </c>
      <c r="Q179" t="s">
        <v>15905</v>
      </c>
      <c r="R179" t="s">
        <v>15897</v>
      </c>
      <c r="S179" t="s">
        <v>15911</v>
      </c>
      <c r="T179" t="s">
        <v>15915</v>
      </c>
    </row>
    <row r="180" spans="1:20" x14ac:dyDescent="0.25">
      <c r="A180" t="s">
        <v>2293</v>
      </c>
      <c r="B180">
        <v>70000000</v>
      </c>
      <c r="C180">
        <v>215529201</v>
      </c>
      <c r="D180" s="26">
        <v>2.9945205479452053</v>
      </c>
      <c r="E180">
        <v>64.457947000000004</v>
      </c>
      <c r="F180">
        <v>92</v>
      </c>
      <c r="G180">
        <v>6.2</v>
      </c>
      <c r="H180">
        <v>2389</v>
      </c>
      <c r="I180" s="6">
        <v>1</v>
      </c>
      <c r="J180">
        <v>1</v>
      </c>
      <c r="K180">
        <v>1</v>
      </c>
      <c r="L180">
        <v>1</v>
      </c>
      <c r="M180" t="s">
        <v>15888</v>
      </c>
      <c r="N180" t="s">
        <v>15890</v>
      </c>
      <c r="O180" t="s">
        <v>15891</v>
      </c>
      <c r="P180" t="s">
        <v>15901</v>
      </c>
      <c r="Q180" t="s">
        <v>15891</v>
      </c>
      <c r="R180" t="s">
        <v>15894</v>
      </c>
      <c r="S180" t="s">
        <v>15911</v>
      </c>
      <c r="T180" t="s">
        <v>15914</v>
      </c>
    </row>
    <row r="181" spans="1:20" x14ac:dyDescent="0.25">
      <c r="A181" t="s">
        <v>964</v>
      </c>
      <c r="B181">
        <v>135000000</v>
      </c>
      <c r="C181">
        <v>585178928</v>
      </c>
      <c r="D181" s="26">
        <v>4.5287671232876709</v>
      </c>
      <c r="E181">
        <v>64.183321000000007</v>
      </c>
      <c r="F181">
        <v>98</v>
      </c>
      <c r="G181">
        <v>6.8</v>
      </c>
      <c r="H181">
        <v>2399</v>
      </c>
      <c r="I181" s="6">
        <v>1</v>
      </c>
      <c r="J181">
        <v>1</v>
      </c>
      <c r="K181">
        <v>1</v>
      </c>
      <c r="L181">
        <v>0</v>
      </c>
      <c r="M181" t="s">
        <v>15887</v>
      </c>
      <c r="N181" t="s">
        <v>15891</v>
      </c>
      <c r="O181" t="s">
        <v>13664</v>
      </c>
      <c r="P181" t="s">
        <v>15891</v>
      </c>
      <c r="Q181" t="s">
        <v>15891</v>
      </c>
      <c r="R181" t="s">
        <v>15896</v>
      </c>
      <c r="S181" t="s">
        <v>15896</v>
      </c>
      <c r="T181" t="s">
        <v>15897</v>
      </c>
    </row>
    <row r="182" spans="1:20" x14ac:dyDescent="0.25">
      <c r="A182" t="s">
        <v>7968</v>
      </c>
      <c r="B182">
        <v>19000000</v>
      </c>
      <c r="C182">
        <v>25836616</v>
      </c>
      <c r="D182" s="26">
        <v>21.706849315068492</v>
      </c>
      <c r="E182">
        <v>64.181668000000002</v>
      </c>
      <c r="F182">
        <v>108</v>
      </c>
      <c r="G182">
        <v>6.9</v>
      </c>
      <c r="H182">
        <v>1603</v>
      </c>
      <c r="I182" s="6">
        <v>1</v>
      </c>
      <c r="J182">
        <v>1</v>
      </c>
      <c r="K182">
        <v>2</v>
      </c>
      <c r="L182">
        <v>0</v>
      </c>
      <c r="M182" t="s">
        <v>15888</v>
      </c>
      <c r="N182" t="s">
        <v>15890</v>
      </c>
      <c r="O182" t="s">
        <v>15891</v>
      </c>
      <c r="P182" t="s">
        <v>15891</v>
      </c>
      <c r="Q182" t="s">
        <v>15905</v>
      </c>
      <c r="R182" t="s">
        <v>15894</v>
      </c>
      <c r="S182" t="s">
        <v>15897</v>
      </c>
      <c r="T182" t="s">
        <v>15894</v>
      </c>
    </row>
    <row r="183" spans="1:20" x14ac:dyDescent="0.25">
      <c r="A183" t="s">
        <v>6028</v>
      </c>
      <c r="B183">
        <v>30000000</v>
      </c>
      <c r="C183">
        <v>82394288</v>
      </c>
      <c r="D183" s="26">
        <v>3.9534246575342467</v>
      </c>
      <c r="E183">
        <v>63.848540999999997</v>
      </c>
      <c r="F183">
        <v>100</v>
      </c>
      <c r="G183">
        <v>5.8</v>
      </c>
      <c r="H183">
        <v>1463</v>
      </c>
      <c r="I183" s="6">
        <v>1</v>
      </c>
      <c r="J183">
        <v>1</v>
      </c>
      <c r="K183">
        <v>1</v>
      </c>
      <c r="L183">
        <v>0</v>
      </c>
      <c r="M183" t="s">
        <v>15888</v>
      </c>
      <c r="N183" t="s">
        <v>15891</v>
      </c>
      <c r="O183" t="s">
        <v>15891</v>
      </c>
      <c r="P183" t="s">
        <v>15901</v>
      </c>
      <c r="Q183" t="s">
        <v>15891</v>
      </c>
      <c r="R183" t="s">
        <v>15897</v>
      </c>
      <c r="S183" t="s">
        <v>15911</v>
      </c>
      <c r="T183" t="s">
        <v>15915</v>
      </c>
    </row>
    <row r="184" spans="1:20" x14ac:dyDescent="0.25">
      <c r="A184" t="s">
        <v>14591</v>
      </c>
      <c r="B184">
        <v>1200000</v>
      </c>
      <c r="C184">
        <v>103911669</v>
      </c>
      <c r="D184" s="26">
        <v>13</v>
      </c>
      <c r="E184">
        <v>63.655973000000003</v>
      </c>
      <c r="F184">
        <v>103</v>
      </c>
      <c r="G184">
        <v>7.2</v>
      </c>
      <c r="H184">
        <v>2184</v>
      </c>
      <c r="I184" s="6">
        <v>1</v>
      </c>
      <c r="J184">
        <v>1</v>
      </c>
      <c r="K184">
        <v>1</v>
      </c>
      <c r="L184">
        <v>0</v>
      </c>
      <c r="M184" t="s">
        <v>15888</v>
      </c>
      <c r="N184" t="s">
        <v>15891</v>
      </c>
      <c r="O184" t="s">
        <v>15891</v>
      </c>
      <c r="P184" t="s">
        <v>15891</v>
      </c>
      <c r="Q184" t="s">
        <v>15891</v>
      </c>
      <c r="R184" t="s">
        <v>15897</v>
      </c>
      <c r="S184" t="s">
        <v>15897</v>
      </c>
      <c r="T184" t="s">
        <v>15897</v>
      </c>
    </row>
    <row r="185" spans="1:20" x14ac:dyDescent="0.25">
      <c r="A185" t="s">
        <v>6831</v>
      </c>
      <c r="B185">
        <v>25000000</v>
      </c>
      <c r="C185">
        <v>46836394</v>
      </c>
      <c r="D185" s="26">
        <v>27.063013698630137</v>
      </c>
      <c r="E185">
        <v>63.654243999999998</v>
      </c>
      <c r="F185">
        <v>145</v>
      </c>
      <c r="G185">
        <v>8.1999999999999993</v>
      </c>
      <c r="H185">
        <v>3128</v>
      </c>
      <c r="I185" s="6">
        <v>1</v>
      </c>
      <c r="J185">
        <v>1</v>
      </c>
      <c r="K185">
        <v>2</v>
      </c>
      <c r="L185">
        <v>0</v>
      </c>
      <c r="M185" t="s">
        <v>15888</v>
      </c>
      <c r="N185" t="s">
        <v>15891</v>
      </c>
      <c r="O185" t="s">
        <v>15891</v>
      </c>
      <c r="P185" t="s">
        <v>15901</v>
      </c>
      <c r="Q185" t="s">
        <v>15891</v>
      </c>
      <c r="R185" t="s">
        <v>15897</v>
      </c>
      <c r="S185" t="s">
        <v>15911</v>
      </c>
      <c r="T185" t="s">
        <v>15915</v>
      </c>
    </row>
    <row r="186" spans="1:20" x14ac:dyDescent="0.25">
      <c r="A186" t="s">
        <v>7565</v>
      </c>
      <c r="B186">
        <v>21000000</v>
      </c>
      <c r="C186">
        <v>205738714</v>
      </c>
      <c r="D186" s="26">
        <v>5.0575342465753428</v>
      </c>
      <c r="E186">
        <v>63.599972999999999</v>
      </c>
      <c r="F186">
        <v>122</v>
      </c>
      <c r="G186">
        <v>6.9</v>
      </c>
      <c r="H186">
        <v>4742</v>
      </c>
      <c r="I186" s="6">
        <v>1</v>
      </c>
      <c r="J186">
        <v>1</v>
      </c>
      <c r="K186">
        <v>1</v>
      </c>
      <c r="L186">
        <v>0</v>
      </c>
      <c r="M186" t="s">
        <v>15888</v>
      </c>
      <c r="N186" t="s">
        <v>15891</v>
      </c>
      <c r="O186" t="s">
        <v>13664</v>
      </c>
      <c r="P186" t="s">
        <v>15901</v>
      </c>
      <c r="Q186" t="s">
        <v>15891</v>
      </c>
      <c r="R186" t="s">
        <v>15896</v>
      </c>
      <c r="S186" t="s">
        <v>15912</v>
      </c>
      <c r="T186" t="s">
        <v>15915</v>
      </c>
    </row>
    <row r="187" spans="1:20" x14ac:dyDescent="0.25">
      <c r="A187" t="s">
        <v>13430</v>
      </c>
      <c r="B187">
        <v>4000000</v>
      </c>
      <c r="C187">
        <v>16491080</v>
      </c>
      <c r="D187" s="26">
        <v>21.610958904109587</v>
      </c>
      <c r="E187">
        <v>63.513323999999997</v>
      </c>
      <c r="F187">
        <v>93</v>
      </c>
      <c r="G187">
        <v>7.8</v>
      </c>
      <c r="H187">
        <v>2655</v>
      </c>
      <c r="I187" s="6">
        <v>1</v>
      </c>
      <c r="J187">
        <v>1</v>
      </c>
      <c r="K187">
        <v>1</v>
      </c>
      <c r="L187">
        <v>0</v>
      </c>
      <c r="M187" t="s">
        <v>15888</v>
      </c>
      <c r="N187" t="s">
        <v>15891</v>
      </c>
      <c r="O187" t="s">
        <v>15891</v>
      </c>
      <c r="P187" t="s">
        <v>15901</v>
      </c>
      <c r="Q187" t="s">
        <v>15891</v>
      </c>
      <c r="R187" t="s">
        <v>15897</v>
      </c>
      <c r="S187" t="s">
        <v>15911</v>
      </c>
      <c r="T187" t="s">
        <v>15915</v>
      </c>
    </row>
    <row r="188" spans="1:20" x14ac:dyDescent="0.25">
      <c r="A188" t="s">
        <v>752</v>
      </c>
      <c r="B188">
        <v>135000000</v>
      </c>
      <c r="C188">
        <v>368871007</v>
      </c>
      <c r="D188" s="26">
        <v>2.5342465753424657</v>
      </c>
      <c r="E188">
        <v>63.473086000000002</v>
      </c>
      <c r="F188">
        <v>94</v>
      </c>
      <c r="G188">
        <v>6.8</v>
      </c>
      <c r="H188">
        <v>1519</v>
      </c>
      <c r="I188" s="6">
        <v>1</v>
      </c>
      <c r="J188">
        <v>1</v>
      </c>
      <c r="K188">
        <v>1</v>
      </c>
      <c r="L188">
        <v>1</v>
      </c>
      <c r="M188" t="s">
        <v>15887</v>
      </c>
      <c r="N188" t="s">
        <v>15891</v>
      </c>
      <c r="O188" t="s">
        <v>13664</v>
      </c>
      <c r="P188" t="s">
        <v>15891</v>
      </c>
      <c r="Q188" t="s">
        <v>15891</v>
      </c>
      <c r="R188" t="s">
        <v>15896</v>
      </c>
      <c r="S188" t="s">
        <v>15896</v>
      </c>
      <c r="T188" t="s">
        <v>15897</v>
      </c>
    </row>
    <row r="189" spans="1:20" x14ac:dyDescent="0.25">
      <c r="A189" t="s">
        <v>3877</v>
      </c>
      <c r="B189">
        <v>15000000</v>
      </c>
      <c r="C189">
        <v>125212904</v>
      </c>
      <c r="D189" s="26">
        <v>34.958904109589042</v>
      </c>
      <c r="E189">
        <v>63.071046000000003</v>
      </c>
      <c r="F189">
        <v>93</v>
      </c>
      <c r="G189">
        <v>7.2</v>
      </c>
      <c r="H189">
        <v>1488</v>
      </c>
      <c r="I189" s="6">
        <v>1</v>
      </c>
      <c r="J189">
        <v>1</v>
      </c>
      <c r="K189">
        <v>1</v>
      </c>
      <c r="L189">
        <v>0</v>
      </c>
      <c r="M189" t="s">
        <v>15888</v>
      </c>
      <c r="N189" t="s">
        <v>15890</v>
      </c>
      <c r="O189" t="s">
        <v>15891</v>
      </c>
      <c r="P189" t="s">
        <v>15891</v>
      </c>
      <c r="Q189" t="s">
        <v>15905</v>
      </c>
      <c r="R189" t="s">
        <v>15894</v>
      </c>
      <c r="S189" t="s">
        <v>15897</v>
      </c>
      <c r="T189" t="s">
        <v>15894</v>
      </c>
    </row>
    <row r="190" spans="1:20" x14ac:dyDescent="0.25">
      <c r="A190" t="s">
        <v>7918</v>
      </c>
      <c r="B190">
        <v>20000000</v>
      </c>
      <c r="C190">
        <v>83707310</v>
      </c>
      <c r="D190" s="26">
        <v>1.1726027397260275</v>
      </c>
      <c r="E190">
        <v>62.933898999999997</v>
      </c>
      <c r="F190">
        <v>96</v>
      </c>
      <c r="G190">
        <v>7.1</v>
      </c>
      <c r="H190">
        <v>2181</v>
      </c>
      <c r="I190" s="6">
        <v>1</v>
      </c>
      <c r="J190">
        <v>1</v>
      </c>
      <c r="K190">
        <v>1</v>
      </c>
      <c r="L190">
        <v>0</v>
      </c>
      <c r="M190" t="s">
        <v>15888</v>
      </c>
      <c r="N190" t="s">
        <v>15891</v>
      </c>
      <c r="O190" t="s">
        <v>15891</v>
      </c>
      <c r="P190" t="s">
        <v>15891</v>
      </c>
      <c r="Q190" t="s">
        <v>15891</v>
      </c>
      <c r="R190" t="s">
        <v>15897</v>
      </c>
      <c r="S190" t="s">
        <v>15897</v>
      </c>
      <c r="T190" t="s">
        <v>15897</v>
      </c>
    </row>
    <row r="191" spans="1:20" x14ac:dyDescent="0.25">
      <c r="A191" t="s">
        <v>4207</v>
      </c>
      <c r="B191">
        <v>42000000</v>
      </c>
      <c r="C191">
        <v>201585328</v>
      </c>
      <c r="D191" s="26">
        <v>5.5506849315068489</v>
      </c>
      <c r="E191">
        <v>62.714025999999997</v>
      </c>
      <c r="F191">
        <v>109</v>
      </c>
      <c r="G191">
        <v>6.7</v>
      </c>
      <c r="H191">
        <v>4074</v>
      </c>
      <c r="I191" s="6">
        <v>1</v>
      </c>
      <c r="J191">
        <v>1</v>
      </c>
      <c r="K191">
        <v>1</v>
      </c>
      <c r="L191">
        <v>0</v>
      </c>
      <c r="M191" t="s">
        <v>15888</v>
      </c>
      <c r="N191" t="s">
        <v>15890</v>
      </c>
      <c r="O191" t="s">
        <v>13664</v>
      </c>
      <c r="P191" t="s">
        <v>15891</v>
      </c>
      <c r="Q191" t="s">
        <v>15891</v>
      </c>
      <c r="R191" t="s">
        <v>15895</v>
      </c>
      <c r="S191" t="s">
        <v>15896</v>
      </c>
      <c r="T191" t="s">
        <v>15894</v>
      </c>
    </row>
    <row r="192" spans="1:20" x14ac:dyDescent="0.25">
      <c r="A192" t="s">
        <v>12506</v>
      </c>
      <c r="B192">
        <v>5000000</v>
      </c>
      <c r="C192">
        <v>31724284</v>
      </c>
      <c r="D192" s="26">
        <v>4.6794520547945204</v>
      </c>
      <c r="E192">
        <v>62.554172999999999</v>
      </c>
      <c r="F192">
        <v>94</v>
      </c>
      <c r="G192">
        <v>5</v>
      </c>
      <c r="H192">
        <v>1551</v>
      </c>
      <c r="I192" s="6">
        <v>1</v>
      </c>
      <c r="J192">
        <v>2</v>
      </c>
      <c r="K192">
        <v>1</v>
      </c>
      <c r="L192">
        <v>0</v>
      </c>
      <c r="M192" t="s">
        <v>15888</v>
      </c>
      <c r="N192" t="s">
        <v>15891</v>
      </c>
      <c r="O192" t="s">
        <v>15891</v>
      </c>
      <c r="P192" t="s">
        <v>15901</v>
      </c>
      <c r="Q192" t="s">
        <v>15891</v>
      </c>
      <c r="R192" t="s">
        <v>15897</v>
      </c>
      <c r="S192" t="s">
        <v>15911</v>
      </c>
      <c r="T192" t="s">
        <v>15915</v>
      </c>
    </row>
    <row r="193" spans="1:20" x14ac:dyDescent="0.25">
      <c r="A193" t="s">
        <v>410</v>
      </c>
      <c r="B193">
        <v>165000000</v>
      </c>
      <c r="C193">
        <v>471222889</v>
      </c>
      <c r="D193" s="26">
        <v>4.9095890410958907</v>
      </c>
      <c r="E193">
        <v>62.341073000000002</v>
      </c>
      <c r="F193">
        <v>108</v>
      </c>
      <c r="G193">
        <v>7.1</v>
      </c>
      <c r="H193">
        <v>4570</v>
      </c>
      <c r="I193" s="6">
        <v>1</v>
      </c>
      <c r="J193">
        <v>1</v>
      </c>
      <c r="K193">
        <v>1</v>
      </c>
      <c r="L193">
        <v>0</v>
      </c>
      <c r="M193" t="s">
        <v>15887</v>
      </c>
      <c r="N193" t="s">
        <v>15891</v>
      </c>
      <c r="O193" t="s">
        <v>13664</v>
      </c>
      <c r="P193" t="s">
        <v>15891</v>
      </c>
      <c r="Q193" t="s">
        <v>15891</v>
      </c>
      <c r="R193" t="s">
        <v>15896</v>
      </c>
      <c r="S193" t="s">
        <v>15896</v>
      </c>
      <c r="T193" t="s">
        <v>15897</v>
      </c>
    </row>
    <row r="194" spans="1:20" x14ac:dyDescent="0.25">
      <c r="A194" t="s">
        <v>241</v>
      </c>
      <c r="B194">
        <v>150000000</v>
      </c>
      <c r="C194">
        <v>335154643</v>
      </c>
      <c r="D194" s="26">
        <v>7.3671232876712329</v>
      </c>
      <c r="E194">
        <v>62.169880999999997</v>
      </c>
      <c r="F194">
        <v>116</v>
      </c>
      <c r="G194">
        <v>6.2</v>
      </c>
      <c r="H194">
        <v>2317</v>
      </c>
      <c r="I194" s="6">
        <v>1</v>
      </c>
      <c r="J194">
        <v>1</v>
      </c>
      <c r="K194">
        <v>1</v>
      </c>
      <c r="L194">
        <v>1</v>
      </c>
      <c r="M194" t="s">
        <v>15888</v>
      </c>
      <c r="N194" t="s">
        <v>15890</v>
      </c>
      <c r="O194" t="s">
        <v>15891</v>
      </c>
      <c r="P194" t="s">
        <v>15891</v>
      </c>
      <c r="Q194" t="s">
        <v>15891</v>
      </c>
      <c r="R194" t="s">
        <v>15894</v>
      </c>
      <c r="S194" t="s">
        <v>15897</v>
      </c>
      <c r="T194" t="s">
        <v>15894</v>
      </c>
    </row>
    <row r="195" spans="1:20" x14ac:dyDescent="0.25">
      <c r="A195" t="s">
        <v>6292</v>
      </c>
      <c r="B195">
        <v>28000000</v>
      </c>
      <c r="C195">
        <v>201634991</v>
      </c>
      <c r="D195" s="26">
        <v>2.128767123287671</v>
      </c>
      <c r="E195">
        <v>61.762329999999999</v>
      </c>
      <c r="F195">
        <v>147</v>
      </c>
      <c r="G195">
        <v>7.7</v>
      </c>
      <c r="H195">
        <v>1355</v>
      </c>
      <c r="I195" s="6">
        <v>1</v>
      </c>
      <c r="J195">
        <v>1</v>
      </c>
      <c r="K195">
        <v>1</v>
      </c>
      <c r="L195">
        <v>1</v>
      </c>
      <c r="M195" t="s">
        <v>15888</v>
      </c>
      <c r="N195" t="s">
        <v>15891</v>
      </c>
      <c r="O195" t="s">
        <v>15891</v>
      </c>
      <c r="P195" t="s">
        <v>15901</v>
      </c>
      <c r="Q195" t="s">
        <v>15891</v>
      </c>
      <c r="R195" t="s">
        <v>15897</v>
      </c>
      <c r="S195" t="s">
        <v>15911</v>
      </c>
      <c r="T195" t="s">
        <v>15915</v>
      </c>
    </row>
    <row r="196" spans="1:20" x14ac:dyDescent="0.25">
      <c r="A196" t="s">
        <v>2008</v>
      </c>
      <c r="B196">
        <v>75000000</v>
      </c>
      <c r="C196">
        <v>196482882</v>
      </c>
      <c r="D196" s="26">
        <v>13.632876712328768</v>
      </c>
      <c r="E196">
        <v>61.437586000000003</v>
      </c>
      <c r="F196">
        <v>99</v>
      </c>
      <c r="G196">
        <v>6.6</v>
      </c>
      <c r="H196">
        <v>2105</v>
      </c>
      <c r="I196" s="6">
        <v>1</v>
      </c>
      <c r="J196">
        <v>1</v>
      </c>
      <c r="K196">
        <v>1</v>
      </c>
      <c r="L196">
        <v>0</v>
      </c>
      <c r="M196" t="s">
        <v>15888</v>
      </c>
      <c r="N196" t="s">
        <v>15891</v>
      </c>
      <c r="O196" t="s">
        <v>13664</v>
      </c>
      <c r="P196" t="s">
        <v>15891</v>
      </c>
      <c r="Q196" t="s">
        <v>15891</v>
      </c>
      <c r="R196" t="s">
        <v>15896</v>
      </c>
      <c r="S196" t="s">
        <v>15896</v>
      </c>
      <c r="T196" t="s">
        <v>15897</v>
      </c>
    </row>
    <row r="197" spans="1:20" x14ac:dyDescent="0.25">
      <c r="A197" t="s">
        <v>6605</v>
      </c>
      <c r="B197">
        <v>28000000</v>
      </c>
      <c r="C197">
        <v>53181600</v>
      </c>
      <c r="D197" s="26">
        <v>3.0301369863013701</v>
      </c>
      <c r="E197">
        <v>61.309618999999998</v>
      </c>
      <c r="F197">
        <v>113</v>
      </c>
      <c r="G197">
        <v>6.2</v>
      </c>
      <c r="H197">
        <v>1131</v>
      </c>
      <c r="I197" s="6">
        <v>1</v>
      </c>
      <c r="J197">
        <v>1</v>
      </c>
      <c r="K197">
        <v>1</v>
      </c>
      <c r="L197">
        <v>0</v>
      </c>
      <c r="M197" t="s">
        <v>15888</v>
      </c>
      <c r="N197" t="s">
        <v>15891</v>
      </c>
      <c r="O197" t="s">
        <v>15891</v>
      </c>
      <c r="P197" t="s">
        <v>15901</v>
      </c>
      <c r="Q197" t="s">
        <v>15905</v>
      </c>
      <c r="R197" t="s">
        <v>15897</v>
      </c>
      <c r="S197" t="s">
        <v>15911</v>
      </c>
      <c r="T197" t="s">
        <v>15915</v>
      </c>
    </row>
    <row r="198" spans="1:20" x14ac:dyDescent="0.25">
      <c r="A198" t="s">
        <v>3695</v>
      </c>
      <c r="B198">
        <v>70000000</v>
      </c>
      <c r="C198">
        <v>23159305</v>
      </c>
      <c r="D198" s="26">
        <v>18.158904109589042</v>
      </c>
      <c r="E198">
        <v>61.245956999999997</v>
      </c>
      <c r="F198">
        <v>86</v>
      </c>
      <c r="G198">
        <v>7.6</v>
      </c>
      <c r="H198">
        <v>1436</v>
      </c>
      <c r="I198" s="6">
        <v>1</v>
      </c>
      <c r="J198">
        <v>1</v>
      </c>
      <c r="K198">
        <v>1</v>
      </c>
      <c r="L198">
        <v>0</v>
      </c>
      <c r="M198" t="s">
        <v>15887</v>
      </c>
      <c r="N198" t="s">
        <v>15891</v>
      </c>
      <c r="O198" t="s">
        <v>15891</v>
      </c>
      <c r="P198" t="s">
        <v>15891</v>
      </c>
      <c r="Q198" t="s">
        <v>15891</v>
      </c>
      <c r="R198" t="s">
        <v>15897</v>
      </c>
      <c r="S198" t="s">
        <v>15897</v>
      </c>
      <c r="T198" t="s">
        <v>15897</v>
      </c>
    </row>
    <row r="199" spans="1:20" x14ac:dyDescent="0.25">
      <c r="A199" t="s">
        <v>12863</v>
      </c>
      <c r="B199">
        <v>6000000</v>
      </c>
      <c r="C199">
        <v>1270522</v>
      </c>
      <c r="D199" s="26">
        <v>16.704109589041096</v>
      </c>
      <c r="E199">
        <v>61.210016000000003</v>
      </c>
      <c r="F199">
        <v>113</v>
      </c>
      <c r="G199">
        <v>7.7</v>
      </c>
      <c r="H199">
        <v>3452</v>
      </c>
      <c r="I199" s="6">
        <v>1</v>
      </c>
      <c r="J199">
        <v>1</v>
      </c>
      <c r="K199">
        <v>1</v>
      </c>
      <c r="L199">
        <v>0</v>
      </c>
      <c r="M199" t="s">
        <v>15888</v>
      </c>
      <c r="N199" t="s">
        <v>15891</v>
      </c>
      <c r="O199" t="s">
        <v>15891</v>
      </c>
      <c r="P199" t="s">
        <v>15901</v>
      </c>
      <c r="Q199" t="s">
        <v>15891</v>
      </c>
      <c r="R199" t="s">
        <v>15897</v>
      </c>
      <c r="S199" t="s">
        <v>15911</v>
      </c>
      <c r="T199" t="s">
        <v>15915</v>
      </c>
    </row>
    <row r="200" spans="1:20" x14ac:dyDescent="0.25">
      <c r="A200" t="s">
        <v>233</v>
      </c>
      <c r="B200">
        <v>105000000</v>
      </c>
      <c r="C200">
        <v>351040419</v>
      </c>
      <c r="D200" s="26">
        <v>4.3890410958904109</v>
      </c>
      <c r="E200">
        <v>61.196071000000003</v>
      </c>
      <c r="F200">
        <v>143</v>
      </c>
      <c r="G200">
        <v>7.3</v>
      </c>
      <c r="H200">
        <v>3769</v>
      </c>
      <c r="I200" s="6">
        <v>1</v>
      </c>
      <c r="J200">
        <v>2</v>
      </c>
      <c r="K200">
        <v>1</v>
      </c>
      <c r="L200">
        <v>1</v>
      </c>
      <c r="M200" t="s">
        <v>15888</v>
      </c>
      <c r="N200" t="s">
        <v>15891</v>
      </c>
      <c r="O200" t="s">
        <v>15891</v>
      </c>
      <c r="P200" t="s">
        <v>15901</v>
      </c>
      <c r="Q200" t="s">
        <v>15891</v>
      </c>
      <c r="R200" t="s">
        <v>15897</v>
      </c>
      <c r="S200" t="s">
        <v>15911</v>
      </c>
      <c r="T200" t="s">
        <v>15915</v>
      </c>
    </row>
    <row r="201" spans="1:20" x14ac:dyDescent="0.25">
      <c r="A201" t="s">
        <v>1331</v>
      </c>
      <c r="B201">
        <v>95000000</v>
      </c>
      <c r="C201">
        <v>226497209</v>
      </c>
      <c r="D201" s="26">
        <v>7.6602739726027398</v>
      </c>
      <c r="E201">
        <v>61.121716999999997</v>
      </c>
      <c r="F201">
        <v>118</v>
      </c>
      <c r="G201">
        <v>6</v>
      </c>
      <c r="H201">
        <v>2010</v>
      </c>
      <c r="I201" s="6">
        <v>1</v>
      </c>
      <c r="J201">
        <v>2</v>
      </c>
      <c r="K201">
        <v>1</v>
      </c>
      <c r="L201">
        <v>0</v>
      </c>
      <c r="M201" t="s">
        <v>15888</v>
      </c>
      <c r="N201" t="s">
        <v>15891</v>
      </c>
      <c r="O201" t="s">
        <v>15891</v>
      </c>
      <c r="P201" t="s">
        <v>15891</v>
      </c>
      <c r="Q201" t="s">
        <v>15891</v>
      </c>
      <c r="R201" t="s">
        <v>15897</v>
      </c>
      <c r="S201" t="s">
        <v>15897</v>
      </c>
      <c r="T201" t="s">
        <v>15897</v>
      </c>
    </row>
    <row r="202" spans="1:20" x14ac:dyDescent="0.25">
      <c r="A202" t="s">
        <v>1229</v>
      </c>
      <c r="B202">
        <v>90000000</v>
      </c>
      <c r="C202">
        <v>206172544</v>
      </c>
      <c r="D202" s="26">
        <v>3.1534246575342464</v>
      </c>
      <c r="E202">
        <v>61.025638999999998</v>
      </c>
      <c r="F202">
        <v>127</v>
      </c>
      <c r="G202">
        <v>6.1</v>
      </c>
      <c r="H202">
        <v>1795</v>
      </c>
      <c r="I202" s="6">
        <v>1</v>
      </c>
      <c r="J202">
        <v>2</v>
      </c>
      <c r="K202">
        <v>1</v>
      </c>
      <c r="L202">
        <v>0</v>
      </c>
      <c r="M202" t="s">
        <v>15888</v>
      </c>
      <c r="N202" t="s">
        <v>15890</v>
      </c>
      <c r="O202" t="s">
        <v>15891</v>
      </c>
      <c r="P202" t="s">
        <v>15891</v>
      </c>
      <c r="Q202" t="s">
        <v>15905</v>
      </c>
      <c r="R202" t="s">
        <v>15894</v>
      </c>
      <c r="S202" t="s">
        <v>15897</v>
      </c>
      <c r="T202" t="s">
        <v>15894</v>
      </c>
    </row>
    <row r="203" spans="1:20" x14ac:dyDescent="0.25">
      <c r="A203" t="s">
        <v>1498</v>
      </c>
      <c r="B203">
        <v>85000000</v>
      </c>
      <c r="C203">
        <v>450717150</v>
      </c>
      <c r="D203" s="26">
        <v>15.819178082191781</v>
      </c>
      <c r="E203">
        <v>60.929352000000002</v>
      </c>
      <c r="F203">
        <v>116</v>
      </c>
      <c r="G203">
        <v>7.2</v>
      </c>
      <c r="H203">
        <v>3783</v>
      </c>
      <c r="I203" s="6">
        <v>1</v>
      </c>
      <c r="J203">
        <v>1</v>
      </c>
      <c r="K203">
        <v>2</v>
      </c>
      <c r="L203">
        <v>1</v>
      </c>
      <c r="M203" t="s">
        <v>15888</v>
      </c>
      <c r="N203" t="s">
        <v>15891</v>
      </c>
      <c r="O203" t="s">
        <v>15891</v>
      </c>
      <c r="P203" t="s">
        <v>15891</v>
      </c>
      <c r="Q203" t="s">
        <v>15905</v>
      </c>
      <c r="R203" t="s">
        <v>15897</v>
      </c>
      <c r="S203" t="s">
        <v>15897</v>
      </c>
      <c r="T203" t="s">
        <v>15897</v>
      </c>
    </row>
    <row r="204" spans="1:20" x14ac:dyDescent="0.25">
      <c r="A204" t="s">
        <v>9781</v>
      </c>
      <c r="B204">
        <v>17000000</v>
      </c>
      <c r="C204">
        <v>119100758</v>
      </c>
      <c r="D204" s="26">
        <v>1.263013698630137</v>
      </c>
      <c r="E204">
        <v>60.829621000000003</v>
      </c>
      <c r="F204">
        <v>86</v>
      </c>
      <c r="G204">
        <v>6.2</v>
      </c>
      <c r="H204">
        <v>1567</v>
      </c>
      <c r="I204" s="6">
        <v>1</v>
      </c>
      <c r="J204">
        <v>1</v>
      </c>
      <c r="K204">
        <v>1</v>
      </c>
      <c r="L204">
        <v>0</v>
      </c>
      <c r="M204" t="s">
        <v>15888</v>
      </c>
      <c r="N204" t="s">
        <v>15891</v>
      </c>
      <c r="O204" t="s">
        <v>15891</v>
      </c>
      <c r="P204" t="s">
        <v>15901</v>
      </c>
      <c r="Q204" t="s">
        <v>15905</v>
      </c>
      <c r="R204" t="s">
        <v>15897</v>
      </c>
      <c r="S204" t="s">
        <v>15911</v>
      </c>
      <c r="T204" t="s">
        <v>15915</v>
      </c>
    </row>
    <row r="205" spans="1:20" x14ac:dyDescent="0.25">
      <c r="A205" t="s">
        <v>10024</v>
      </c>
      <c r="B205">
        <v>11000000</v>
      </c>
      <c r="C205">
        <v>235483004</v>
      </c>
      <c r="D205" s="26">
        <v>18.235616438356164</v>
      </c>
      <c r="E205">
        <v>60.767167999999998</v>
      </c>
      <c r="F205">
        <v>95</v>
      </c>
      <c r="G205">
        <v>6.4</v>
      </c>
      <c r="H205">
        <v>2296</v>
      </c>
      <c r="I205" s="6">
        <v>1</v>
      </c>
      <c r="J205">
        <v>1</v>
      </c>
      <c r="K205">
        <v>1</v>
      </c>
      <c r="L205">
        <v>1</v>
      </c>
      <c r="M205" t="s">
        <v>15888</v>
      </c>
      <c r="N205" t="s">
        <v>15891</v>
      </c>
      <c r="O205" t="s">
        <v>13664</v>
      </c>
      <c r="P205" t="s">
        <v>15891</v>
      </c>
      <c r="Q205" t="s">
        <v>15891</v>
      </c>
      <c r="R205" t="s">
        <v>15896</v>
      </c>
      <c r="S205" t="s">
        <v>15896</v>
      </c>
      <c r="T205" t="s">
        <v>15897</v>
      </c>
    </row>
    <row r="206" spans="1:20" x14ac:dyDescent="0.25">
      <c r="A206" t="s">
        <v>12433</v>
      </c>
      <c r="B206">
        <v>9000000</v>
      </c>
      <c r="C206">
        <v>39723096</v>
      </c>
      <c r="D206" s="26">
        <v>16.975342465753425</v>
      </c>
      <c r="E206">
        <v>60.715150999999999</v>
      </c>
      <c r="F206">
        <v>113</v>
      </c>
      <c r="G206">
        <v>8.1</v>
      </c>
      <c r="H206">
        <v>4028</v>
      </c>
      <c r="I206" s="6">
        <v>1</v>
      </c>
      <c r="J206">
        <v>1</v>
      </c>
      <c r="K206">
        <v>1</v>
      </c>
      <c r="L206">
        <v>0</v>
      </c>
      <c r="M206" t="s">
        <v>15888</v>
      </c>
      <c r="N206" t="s">
        <v>15891</v>
      </c>
      <c r="O206" t="s">
        <v>15891</v>
      </c>
      <c r="P206" t="s">
        <v>15891</v>
      </c>
      <c r="Q206" t="s">
        <v>15905</v>
      </c>
      <c r="R206" t="s">
        <v>15897</v>
      </c>
      <c r="S206" t="s">
        <v>15897</v>
      </c>
      <c r="T206" t="s">
        <v>15897</v>
      </c>
    </row>
    <row r="207" spans="1:20" x14ac:dyDescent="0.25">
      <c r="A207" t="s">
        <v>971</v>
      </c>
      <c r="B207">
        <v>115000000</v>
      </c>
      <c r="C207">
        <v>164602163</v>
      </c>
      <c r="D207" s="26">
        <v>1.4794520547945205</v>
      </c>
      <c r="E207">
        <v>60.467984000000001</v>
      </c>
      <c r="F207">
        <v>114</v>
      </c>
      <c r="G207">
        <v>6</v>
      </c>
      <c r="H207">
        <v>1523</v>
      </c>
      <c r="I207" s="6">
        <v>1</v>
      </c>
      <c r="J207">
        <v>1</v>
      </c>
      <c r="K207">
        <v>1</v>
      </c>
      <c r="L207">
        <v>1</v>
      </c>
      <c r="M207" t="s">
        <v>15888</v>
      </c>
      <c r="N207" t="s">
        <v>15890</v>
      </c>
      <c r="O207" t="s">
        <v>15891</v>
      </c>
      <c r="P207" t="s">
        <v>15901</v>
      </c>
      <c r="Q207" t="s">
        <v>15891</v>
      </c>
      <c r="R207" t="s">
        <v>15894</v>
      </c>
      <c r="S207" t="s">
        <v>15911</v>
      </c>
      <c r="T207" t="s">
        <v>15914</v>
      </c>
    </row>
    <row r="208" spans="1:20" x14ac:dyDescent="0.25">
      <c r="A208" t="s">
        <v>1969</v>
      </c>
      <c r="B208">
        <v>75000000</v>
      </c>
      <c r="C208">
        <v>816969268</v>
      </c>
      <c r="D208" s="26">
        <v>21.273972602739725</v>
      </c>
      <c r="E208">
        <v>60.442593000000002</v>
      </c>
      <c r="F208">
        <v>145</v>
      </c>
      <c r="G208">
        <v>6.7</v>
      </c>
      <c r="H208">
        <v>3260</v>
      </c>
      <c r="I208" s="6">
        <v>1</v>
      </c>
      <c r="J208">
        <v>1</v>
      </c>
      <c r="K208">
        <v>1</v>
      </c>
      <c r="L208">
        <v>1</v>
      </c>
      <c r="M208" t="s">
        <v>15888</v>
      </c>
      <c r="N208" t="s">
        <v>15890</v>
      </c>
      <c r="O208" t="s">
        <v>15891</v>
      </c>
      <c r="P208" t="s">
        <v>15891</v>
      </c>
      <c r="Q208" t="s">
        <v>15891</v>
      </c>
      <c r="R208" t="s">
        <v>15894</v>
      </c>
      <c r="S208" t="s">
        <v>15897</v>
      </c>
      <c r="T208" t="s">
        <v>15894</v>
      </c>
    </row>
    <row r="209" spans="1:20" x14ac:dyDescent="0.25">
      <c r="A209" t="s">
        <v>450</v>
      </c>
      <c r="B209">
        <v>150000000</v>
      </c>
      <c r="C209">
        <v>333932083</v>
      </c>
      <c r="D209" s="26">
        <v>8.8493150684931514</v>
      </c>
      <c r="E209">
        <v>60.269278999999997</v>
      </c>
      <c r="F209">
        <v>166</v>
      </c>
      <c r="G209">
        <v>7.3</v>
      </c>
      <c r="H209">
        <v>3292</v>
      </c>
      <c r="I209" s="6">
        <v>1</v>
      </c>
      <c r="J209">
        <v>1</v>
      </c>
      <c r="K209">
        <v>1</v>
      </c>
      <c r="L209">
        <v>2</v>
      </c>
      <c r="M209" t="s">
        <v>15888</v>
      </c>
      <c r="N209" t="s">
        <v>15891</v>
      </c>
      <c r="O209" t="s">
        <v>15891</v>
      </c>
      <c r="P209" t="s">
        <v>15901</v>
      </c>
      <c r="Q209" t="s">
        <v>15905</v>
      </c>
      <c r="R209" t="s">
        <v>15897</v>
      </c>
      <c r="S209" t="s">
        <v>15911</v>
      </c>
      <c r="T209" t="s">
        <v>15915</v>
      </c>
    </row>
    <row r="210" spans="1:20" x14ac:dyDescent="0.25">
      <c r="A210" t="s">
        <v>5311</v>
      </c>
      <c r="B210">
        <v>40000000</v>
      </c>
      <c r="C210">
        <v>173930596</v>
      </c>
      <c r="D210" s="26">
        <v>5.9260273972602739</v>
      </c>
      <c r="E210">
        <v>60.231382000000004</v>
      </c>
      <c r="F210">
        <v>109</v>
      </c>
      <c r="G210">
        <v>6.7</v>
      </c>
      <c r="H210">
        <v>3417</v>
      </c>
      <c r="I210" s="6">
        <v>1</v>
      </c>
      <c r="J210">
        <v>1</v>
      </c>
      <c r="K210">
        <v>1</v>
      </c>
      <c r="L210">
        <v>0</v>
      </c>
      <c r="M210" t="s">
        <v>15888</v>
      </c>
      <c r="N210" t="s">
        <v>15890</v>
      </c>
      <c r="O210" t="s">
        <v>15891</v>
      </c>
      <c r="P210" t="s">
        <v>15891</v>
      </c>
      <c r="Q210" t="s">
        <v>15905</v>
      </c>
      <c r="R210" t="s">
        <v>15894</v>
      </c>
      <c r="S210" t="s">
        <v>15897</v>
      </c>
      <c r="T210" t="s">
        <v>15894</v>
      </c>
    </row>
    <row r="211" spans="1:20" x14ac:dyDescent="0.25">
      <c r="A211" t="s">
        <v>11951</v>
      </c>
      <c r="B211">
        <v>6500000</v>
      </c>
      <c r="C211">
        <v>255273813</v>
      </c>
      <c r="D211" s="26">
        <v>2.9917808219178084</v>
      </c>
      <c r="E211">
        <v>60.225219000000003</v>
      </c>
      <c r="F211">
        <v>99</v>
      </c>
      <c r="G211">
        <v>5.6</v>
      </c>
      <c r="H211">
        <v>1517</v>
      </c>
      <c r="I211" s="6">
        <v>1</v>
      </c>
      <c r="J211">
        <v>1</v>
      </c>
      <c r="K211">
        <v>1</v>
      </c>
      <c r="L211">
        <v>0</v>
      </c>
      <c r="M211" t="s">
        <v>15888</v>
      </c>
      <c r="N211" t="s">
        <v>15891</v>
      </c>
      <c r="O211" t="s">
        <v>15891</v>
      </c>
      <c r="P211" t="s">
        <v>15891</v>
      </c>
      <c r="Q211" t="s">
        <v>15891</v>
      </c>
      <c r="R211" t="s">
        <v>15897</v>
      </c>
      <c r="S211" t="s">
        <v>15897</v>
      </c>
      <c r="T211" t="s">
        <v>15897</v>
      </c>
    </row>
    <row r="212" spans="1:20" x14ac:dyDescent="0.25">
      <c r="A212" t="s">
        <v>206</v>
      </c>
      <c r="B212">
        <v>200000000</v>
      </c>
      <c r="C212">
        <v>1066969703</v>
      </c>
      <c r="D212" s="26">
        <v>7.2904109589041095</v>
      </c>
      <c r="E212">
        <v>59.995418000000001</v>
      </c>
      <c r="F212">
        <v>103</v>
      </c>
      <c r="G212">
        <v>7.6</v>
      </c>
      <c r="H212">
        <v>4597</v>
      </c>
      <c r="I212" s="6">
        <v>1</v>
      </c>
      <c r="J212">
        <v>1</v>
      </c>
      <c r="K212">
        <v>2</v>
      </c>
      <c r="L212">
        <v>1</v>
      </c>
      <c r="M212" t="s">
        <v>15887</v>
      </c>
      <c r="N212" t="s">
        <v>15891</v>
      </c>
      <c r="O212" t="s">
        <v>13664</v>
      </c>
      <c r="P212" t="s">
        <v>15891</v>
      </c>
      <c r="Q212" t="s">
        <v>15891</v>
      </c>
      <c r="R212" t="s">
        <v>15896</v>
      </c>
      <c r="S212" t="s">
        <v>15896</v>
      </c>
      <c r="T212" t="s">
        <v>15897</v>
      </c>
    </row>
    <row r="213" spans="1:20" x14ac:dyDescent="0.25">
      <c r="A213" t="s">
        <v>12047</v>
      </c>
      <c r="B213">
        <v>6000000</v>
      </c>
      <c r="C213">
        <v>102272727</v>
      </c>
      <c r="D213" s="26">
        <v>53.123287671232873</v>
      </c>
      <c r="E213">
        <v>59.961523</v>
      </c>
      <c r="F213">
        <v>139</v>
      </c>
      <c r="G213">
        <v>7.4</v>
      </c>
      <c r="H213">
        <v>1183</v>
      </c>
      <c r="I213" s="6">
        <v>1</v>
      </c>
      <c r="J213">
        <v>1</v>
      </c>
      <c r="K213">
        <v>1</v>
      </c>
      <c r="L213">
        <v>0</v>
      </c>
      <c r="M213" t="s">
        <v>15888</v>
      </c>
      <c r="N213" t="s">
        <v>15891</v>
      </c>
      <c r="O213" t="s">
        <v>13664</v>
      </c>
      <c r="P213" t="s">
        <v>15891</v>
      </c>
      <c r="Q213" t="s">
        <v>15891</v>
      </c>
      <c r="R213" t="s">
        <v>15896</v>
      </c>
      <c r="S213" t="s">
        <v>15896</v>
      </c>
      <c r="T213" t="s">
        <v>15897</v>
      </c>
    </row>
    <row r="214" spans="1:20" x14ac:dyDescent="0.25">
      <c r="A214" t="s">
        <v>2509</v>
      </c>
      <c r="B214">
        <v>50100000</v>
      </c>
      <c r="C214">
        <v>153962963</v>
      </c>
      <c r="D214" s="26">
        <v>2.591780821917808</v>
      </c>
      <c r="E214">
        <v>59.634028999999998</v>
      </c>
      <c r="F214">
        <v>105</v>
      </c>
      <c r="G214">
        <v>6.7</v>
      </c>
      <c r="H214">
        <v>2542</v>
      </c>
      <c r="I214" s="6">
        <v>1</v>
      </c>
      <c r="J214">
        <v>1</v>
      </c>
      <c r="K214">
        <v>1</v>
      </c>
      <c r="L214">
        <v>0</v>
      </c>
      <c r="M214" t="s">
        <v>15888</v>
      </c>
      <c r="N214" t="s">
        <v>15891</v>
      </c>
      <c r="O214" t="s">
        <v>13664</v>
      </c>
      <c r="P214" t="s">
        <v>15901</v>
      </c>
      <c r="Q214" t="s">
        <v>15891</v>
      </c>
      <c r="R214" t="s">
        <v>15896</v>
      </c>
      <c r="S214" t="s">
        <v>15912</v>
      </c>
      <c r="T214" t="s">
        <v>15915</v>
      </c>
    </row>
    <row r="215" spans="1:20" x14ac:dyDescent="0.25">
      <c r="A215" t="s">
        <v>2836</v>
      </c>
      <c r="B215">
        <v>60000000</v>
      </c>
      <c r="C215">
        <v>469160692</v>
      </c>
      <c r="D215" s="26">
        <v>3.6438356164383561</v>
      </c>
      <c r="E215">
        <v>59.547927999999999</v>
      </c>
      <c r="F215">
        <v>100</v>
      </c>
      <c r="G215">
        <v>7.5</v>
      </c>
      <c r="H215">
        <v>3070</v>
      </c>
      <c r="I215" s="6">
        <v>1</v>
      </c>
      <c r="J215">
        <v>1</v>
      </c>
      <c r="K215">
        <v>1</v>
      </c>
      <c r="L215">
        <v>1</v>
      </c>
      <c r="M215" t="s">
        <v>15887</v>
      </c>
      <c r="N215" t="s">
        <v>15891</v>
      </c>
      <c r="O215" t="s">
        <v>13664</v>
      </c>
      <c r="P215" t="s">
        <v>15891</v>
      </c>
      <c r="Q215" t="s">
        <v>15891</v>
      </c>
      <c r="R215" t="s">
        <v>15896</v>
      </c>
      <c r="S215" t="s">
        <v>15896</v>
      </c>
      <c r="T215" t="s">
        <v>15897</v>
      </c>
    </row>
    <row r="216" spans="1:20" x14ac:dyDescent="0.25">
      <c r="A216" t="s">
        <v>700</v>
      </c>
      <c r="B216">
        <v>130000000</v>
      </c>
      <c r="C216">
        <v>371876278</v>
      </c>
      <c r="D216" s="26">
        <v>4.5123287671232877</v>
      </c>
      <c r="E216">
        <v>59.325589000000001</v>
      </c>
      <c r="F216">
        <v>110</v>
      </c>
      <c r="G216">
        <v>5.4</v>
      </c>
      <c r="H216">
        <v>3025</v>
      </c>
      <c r="I216" s="6">
        <v>1</v>
      </c>
      <c r="J216">
        <v>1</v>
      </c>
      <c r="K216">
        <v>1</v>
      </c>
      <c r="L216">
        <v>1</v>
      </c>
      <c r="M216" t="s">
        <v>15888</v>
      </c>
      <c r="N216" t="s">
        <v>15890</v>
      </c>
      <c r="O216" t="s">
        <v>15891</v>
      </c>
      <c r="P216" t="s">
        <v>15891</v>
      </c>
      <c r="Q216" t="s">
        <v>15905</v>
      </c>
      <c r="R216" t="s">
        <v>15894</v>
      </c>
      <c r="S216" t="s">
        <v>15897</v>
      </c>
      <c r="T216" t="s">
        <v>15894</v>
      </c>
    </row>
    <row r="217" spans="1:20" x14ac:dyDescent="0.25">
      <c r="A217" t="s">
        <v>15384</v>
      </c>
      <c r="B217">
        <v>350000</v>
      </c>
      <c r="C217">
        <v>1000000</v>
      </c>
      <c r="D217" s="26">
        <v>60.553424657534244</v>
      </c>
      <c r="E217">
        <v>59.259203999999997</v>
      </c>
      <c r="F217">
        <v>96</v>
      </c>
      <c r="G217">
        <v>8.1999999999999993</v>
      </c>
      <c r="H217">
        <v>2078</v>
      </c>
      <c r="I217" s="6">
        <v>1</v>
      </c>
      <c r="J217">
        <v>1</v>
      </c>
      <c r="K217">
        <v>1</v>
      </c>
      <c r="L217">
        <v>0</v>
      </c>
      <c r="M217" t="s">
        <v>15888</v>
      </c>
      <c r="N217" t="s">
        <v>15891</v>
      </c>
      <c r="O217" t="s">
        <v>15891</v>
      </c>
      <c r="P217" t="s">
        <v>15901</v>
      </c>
      <c r="Q217" t="s">
        <v>15891</v>
      </c>
      <c r="R217" t="s">
        <v>15897</v>
      </c>
      <c r="S217" t="s">
        <v>15911</v>
      </c>
      <c r="T217" t="s">
        <v>15915</v>
      </c>
    </row>
    <row r="218" spans="1:20" x14ac:dyDescent="0.25">
      <c r="A218" t="s">
        <v>1912</v>
      </c>
      <c r="B218">
        <v>60000000</v>
      </c>
      <c r="C218">
        <v>313542341</v>
      </c>
      <c r="D218" s="26">
        <v>15.808219178082192</v>
      </c>
      <c r="E218">
        <v>59.248437000000003</v>
      </c>
      <c r="F218">
        <v>135</v>
      </c>
      <c r="G218">
        <v>7.7</v>
      </c>
      <c r="H218">
        <v>3009</v>
      </c>
      <c r="I218" s="6">
        <v>1</v>
      </c>
      <c r="J218">
        <v>1</v>
      </c>
      <c r="K218">
        <v>1</v>
      </c>
      <c r="L218">
        <v>1</v>
      </c>
      <c r="M218" t="s">
        <v>15888</v>
      </c>
      <c r="N218" t="s">
        <v>15891</v>
      </c>
      <c r="O218" t="s">
        <v>15891</v>
      </c>
      <c r="P218" t="s">
        <v>15901</v>
      </c>
      <c r="Q218" t="s">
        <v>15891</v>
      </c>
      <c r="R218" t="s">
        <v>15897</v>
      </c>
      <c r="S218" t="s">
        <v>15911</v>
      </c>
      <c r="T218" t="s">
        <v>15915</v>
      </c>
    </row>
    <row r="219" spans="1:20" x14ac:dyDescent="0.25">
      <c r="A219" t="s">
        <v>5654</v>
      </c>
      <c r="B219">
        <v>32000000</v>
      </c>
      <c r="C219">
        <v>147332697</v>
      </c>
      <c r="D219" s="26">
        <v>6.5041095890410956</v>
      </c>
      <c r="E219">
        <v>59.198880000000003</v>
      </c>
      <c r="F219">
        <v>93</v>
      </c>
      <c r="G219">
        <v>7.1</v>
      </c>
      <c r="H219">
        <v>2699</v>
      </c>
      <c r="I219" s="6">
        <v>1</v>
      </c>
      <c r="J219">
        <v>2</v>
      </c>
      <c r="K219">
        <v>1</v>
      </c>
      <c r="L219">
        <v>0</v>
      </c>
      <c r="M219" t="s">
        <v>15888</v>
      </c>
      <c r="N219" t="s">
        <v>15891</v>
      </c>
      <c r="O219" t="s">
        <v>15891</v>
      </c>
      <c r="P219" t="s">
        <v>15891</v>
      </c>
      <c r="Q219" t="s">
        <v>15905</v>
      </c>
      <c r="R219" t="s">
        <v>15897</v>
      </c>
      <c r="S219" t="s">
        <v>15897</v>
      </c>
      <c r="T219" t="s">
        <v>15897</v>
      </c>
    </row>
    <row r="220" spans="1:20" x14ac:dyDescent="0.25">
      <c r="A220" t="s">
        <v>1666</v>
      </c>
      <c r="B220">
        <v>80000000</v>
      </c>
      <c r="C220">
        <v>280000000</v>
      </c>
      <c r="D220" s="26">
        <v>25.293150684931508</v>
      </c>
      <c r="E220">
        <v>59.113174000000001</v>
      </c>
      <c r="F220">
        <v>126</v>
      </c>
      <c r="G220">
        <v>6.6</v>
      </c>
      <c r="H220">
        <v>1673</v>
      </c>
      <c r="I220" s="6">
        <v>1</v>
      </c>
      <c r="J220">
        <v>2</v>
      </c>
      <c r="K220">
        <v>1</v>
      </c>
      <c r="L220">
        <v>1</v>
      </c>
      <c r="M220" t="s">
        <v>15888</v>
      </c>
      <c r="N220" t="s">
        <v>15890</v>
      </c>
      <c r="O220" t="s">
        <v>15891</v>
      </c>
      <c r="P220" t="s">
        <v>15891</v>
      </c>
      <c r="Q220" t="s">
        <v>15891</v>
      </c>
      <c r="R220" t="s">
        <v>15894</v>
      </c>
      <c r="S220" t="s">
        <v>15897</v>
      </c>
      <c r="T220" t="s">
        <v>15894</v>
      </c>
    </row>
    <row r="221" spans="1:20" x14ac:dyDescent="0.25">
      <c r="A221" t="s">
        <v>9102</v>
      </c>
      <c r="B221">
        <v>15000000</v>
      </c>
      <c r="C221">
        <v>356830601</v>
      </c>
      <c r="D221" s="26">
        <v>31.391780821917809</v>
      </c>
      <c r="E221">
        <v>58.900646999999999</v>
      </c>
      <c r="F221">
        <v>110</v>
      </c>
      <c r="G221">
        <v>6.7</v>
      </c>
      <c r="H221">
        <v>1698</v>
      </c>
      <c r="I221" s="6">
        <v>1</v>
      </c>
      <c r="J221">
        <v>1</v>
      </c>
      <c r="K221">
        <v>1</v>
      </c>
      <c r="L221">
        <v>1</v>
      </c>
      <c r="M221" t="s">
        <v>15888</v>
      </c>
      <c r="N221" t="s">
        <v>15890</v>
      </c>
      <c r="O221" t="s">
        <v>15891</v>
      </c>
      <c r="P221" t="s">
        <v>15891</v>
      </c>
      <c r="Q221" t="s">
        <v>15891</v>
      </c>
      <c r="R221" t="s">
        <v>15894</v>
      </c>
      <c r="S221" t="s">
        <v>15897</v>
      </c>
      <c r="T221" t="s">
        <v>15894</v>
      </c>
    </row>
    <row r="222" spans="1:20" x14ac:dyDescent="0.25">
      <c r="A222" t="s">
        <v>14705</v>
      </c>
      <c r="B222">
        <v>1300000</v>
      </c>
      <c r="C222">
        <v>28262574</v>
      </c>
      <c r="D222" s="26">
        <v>41.668493150684931</v>
      </c>
      <c r="E222">
        <v>58.845025</v>
      </c>
      <c r="F222">
        <v>114</v>
      </c>
      <c r="G222">
        <v>8</v>
      </c>
      <c r="H222">
        <v>2535</v>
      </c>
      <c r="I222" s="6">
        <v>1</v>
      </c>
      <c r="J222">
        <v>1</v>
      </c>
      <c r="K222">
        <v>2</v>
      </c>
      <c r="L222">
        <v>0</v>
      </c>
      <c r="M222" t="s">
        <v>15888</v>
      </c>
      <c r="N222" t="s">
        <v>15891</v>
      </c>
      <c r="O222" t="s">
        <v>15891</v>
      </c>
      <c r="P222" t="s">
        <v>15901</v>
      </c>
      <c r="Q222" t="s">
        <v>15891</v>
      </c>
      <c r="R222" t="s">
        <v>15897</v>
      </c>
      <c r="S222" t="s">
        <v>15911</v>
      </c>
      <c r="T222" t="s">
        <v>15915</v>
      </c>
    </row>
    <row r="223" spans="1:20" x14ac:dyDescent="0.25">
      <c r="A223" t="s">
        <v>1200</v>
      </c>
      <c r="B223">
        <v>105000000</v>
      </c>
      <c r="C223">
        <v>121214377</v>
      </c>
      <c r="D223" s="26">
        <v>19.906849315068492</v>
      </c>
      <c r="E223">
        <v>58.782359</v>
      </c>
      <c r="F223">
        <v>129</v>
      </c>
      <c r="G223">
        <v>6.7</v>
      </c>
      <c r="H223">
        <v>1560</v>
      </c>
      <c r="I223" s="6">
        <v>1</v>
      </c>
      <c r="J223">
        <v>1</v>
      </c>
      <c r="K223">
        <v>1</v>
      </c>
      <c r="L223">
        <v>0</v>
      </c>
      <c r="M223" t="s">
        <v>15888</v>
      </c>
      <c r="N223" t="s">
        <v>15890</v>
      </c>
      <c r="O223" t="s">
        <v>15891</v>
      </c>
      <c r="P223" t="s">
        <v>15891</v>
      </c>
      <c r="Q223" t="s">
        <v>15905</v>
      </c>
      <c r="R223" t="s">
        <v>15894</v>
      </c>
      <c r="S223" t="s">
        <v>15897</v>
      </c>
      <c r="T223" t="s">
        <v>15894</v>
      </c>
    </row>
    <row r="224" spans="1:20" x14ac:dyDescent="0.25">
      <c r="A224" t="s">
        <v>1631</v>
      </c>
      <c r="B224">
        <v>85000000</v>
      </c>
      <c r="C224">
        <v>160388063</v>
      </c>
      <c r="D224" s="26">
        <v>9.2219178082191782</v>
      </c>
      <c r="E224">
        <v>58.57976</v>
      </c>
      <c r="F224">
        <v>120</v>
      </c>
      <c r="G224">
        <v>6.5</v>
      </c>
      <c r="H224">
        <v>1527</v>
      </c>
      <c r="I224" s="6">
        <v>1</v>
      </c>
      <c r="J224">
        <v>2</v>
      </c>
      <c r="K224">
        <v>1</v>
      </c>
      <c r="L224">
        <v>1</v>
      </c>
      <c r="M224" t="s">
        <v>15888</v>
      </c>
      <c r="N224" t="s">
        <v>15891</v>
      </c>
      <c r="O224" t="s">
        <v>15891</v>
      </c>
      <c r="P224" t="s">
        <v>15891</v>
      </c>
      <c r="Q224" t="s">
        <v>15891</v>
      </c>
      <c r="R224" t="s">
        <v>15897</v>
      </c>
      <c r="S224" t="s">
        <v>15897</v>
      </c>
      <c r="T224" t="s">
        <v>15897</v>
      </c>
    </row>
    <row r="225" spans="1:20" x14ac:dyDescent="0.25">
      <c r="A225" t="s">
        <v>9161</v>
      </c>
      <c r="B225">
        <v>15000000</v>
      </c>
      <c r="C225">
        <v>73326666</v>
      </c>
      <c r="D225" s="26">
        <v>29.6</v>
      </c>
      <c r="E225">
        <v>58.553213</v>
      </c>
      <c r="F225">
        <v>92</v>
      </c>
      <c r="G225">
        <v>7.1</v>
      </c>
      <c r="H225">
        <v>1444</v>
      </c>
      <c r="I225" s="6">
        <v>1</v>
      </c>
      <c r="J225">
        <v>1</v>
      </c>
      <c r="K225">
        <v>1</v>
      </c>
      <c r="L225">
        <v>1</v>
      </c>
      <c r="M225" t="s">
        <v>15888</v>
      </c>
      <c r="N225" t="s">
        <v>15891</v>
      </c>
      <c r="O225" t="s">
        <v>13664</v>
      </c>
      <c r="P225" t="s">
        <v>15891</v>
      </c>
      <c r="Q225" t="s">
        <v>15891</v>
      </c>
      <c r="R225" t="s">
        <v>15896</v>
      </c>
      <c r="S225" t="s">
        <v>15896</v>
      </c>
      <c r="T225" t="s">
        <v>15897</v>
      </c>
    </row>
    <row r="226" spans="1:20" x14ac:dyDescent="0.25">
      <c r="A226" t="s">
        <v>5042</v>
      </c>
      <c r="B226">
        <v>38000000</v>
      </c>
      <c r="C226">
        <v>109906372</v>
      </c>
      <c r="D226" s="26">
        <v>1.7068493150684931</v>
      </c>
      <c r="E226">
        <v>57.889963999999999</v>
      </c>
      <c r="F226">
        <v>112</v>
      </c>
      <c r="G226">
        <v>5.6</v>
      </c>
      <c r="H226">
        <v>1945</v>
      </c>
      <c r="I226" s="6">
        <v>1</v>
      </c>
      <c r="J226">
        <v>1</v>
      </c>
      <c r="K226">
        <v>1</v>
      </c>
      <c r="L226">
        <v>0</v>
      </c>
      <c r="M226" t="s">
        <v>15888</v>
      </c>
      <c r="N226" t="s">
        <v>15891</v>
      </c>
      <c r="O226" t="s">
        <v>15891</v>
      </c>
      <c r="P226" t="s">
        <v>15891</v>
      </c>
      <c r="Q226" t="s">
        <v>15891</v>
      </c>
      <c r="R226" t="s">
        <v>15897</v>
      </c>
      <c r="S226" t="s">
        <v>15897</v>
      </c>
      <c r="T226" t="s">
        <v>15897</v>
      </c>
    </row>
    <row r="227" spans="1:20" x14ac:dyDescent="0.25">
      <c r="A227" t="s">
        <v>5048</v>
      </c>
      <c r="B227">
        <v>37000000</v>
      </c>
      <c r="C227">
        <v>173567581</v>
      </c>
      <c r="D227" s="26">
        <v>1.8438356164383563</v>
      </c>
      <c r="E227">
        <v>57.773583000000002</v>
      </c>
      <c r="F227">
        <v>133</v>
      </c>
      <c r="G227">
        <v>7.3</v>
      </c>
      <c r="H227">
        <v>1915</v>
      </c>
      <c r="I227" s="6">
        <v>1</v>
      </c>
      <c r="J227">
        <v>1</v>
      </c>
      <c r="K227">
        <v>1</v>
      </c>
      <c r="L227">
        <v>1</v>
      </c>
      <c r="M227" t="s">
        <v>15888</v>
      </c>
      <c r="N227" t="s">
        <v>15891</v>
      </c>
      <c r="O227" t="s">
        <v>15891</v>
      </c>
      <c r="P227" t="s">
        <v>15901</v>
      </c>
      <c r="Q227" t="s">
        <v>15891</v>
      </c>
      <c r="R227" t="s">
        <v>15897</v>
      </c>
      <c r="S227" t="s">
        <v>15911</v>
      </c>
      <c r="T227" t="s">
        <v>15915</v>
      </c>
    </row>
    <row r="228" spans="1:20" x14ac:dyDescent="0.25">
      <c r="A228" t="s">
        <v>2232</v>
      </c>
      <c r="B228">
        <v>70000000</v>
      </c>
      <c r="C228">
        <v>240031094</v>
      </c>
      <c r="D228" s="26">
        <v>27.260273972602739</v>
      </c>
      <c r="E228">
        <v>57.69847</v>
      </c>
      <c r="F228">
        <v>124</v>
      </c>
      <c r="G228">
        <v>6.6</v>
      </c>
      <c r="H228">
        <v>1896</v>
      </c>
      <c r="I228" s="6">
        <v>1</v>
      </c>
      <c r="J228">
        <v>1</v>
      </c>
      <c r="K228">
        <v>2</v>
      </c>
      <c r="L228">
        <v>1</v>
      </c>
      <c r="M228" t="s">
        <v>15888</v>
      </c>
      <c r="N228" t="s">
        <v>15890</v>
      </c>
      <c r="O228" t="s">
        <v>15891</v>
      </c>
      <c r="P228" t="s">
        <v>15891</v>
      </c>
      <c r="Q228" t="s">
        <v>15905</v>
      </c>
      <c r="R228" t="s">
        <v>15894</v>
      </c>
      <c r="S228" t="s">
        <v>15897</v>
      </c>
      <c r="T228" t="s">
        <v>15894</v>
      </c>
    </row>
    <row r="229" spans="1:20" x14ac:dyDescent="0.25">
      <c r="A229" t="s">
        <v>6318</v>
      </c>
      <c r="B229">
        <v>28000000</v>
      </c>
      <c r="C229">
        <v>133346506</v>
      </c>
      <c r="D229" s="26">
        <v>1.8</v>
      </c>
      <c r="E229">
        <v>57.518472000000003</v>
      </c>
      <c r="F229">
        <v>130</v>
      </c>
      <c r="G229">
        <v>7.3</v>
      </c>
      <c r="H229">
        <v>2607</v>
      </c>
      <c r="I229" s="6">
        <v>1</v>
      </c>
      <c r="J229">
        <v>1</v>
      </c>
      <c r="K229">
        <v>1</v>
      </c>
      <c r="L229">
        <v>1</v>
      </c>
      <c r="M229" t="s">
        <v>15888</v>
      </c>
      <c r="N229" t="s">
        <v>15891</v>
      </c>
      <c r="O229" t="s">
        <v>13664</v>
      </c>
      <c r="P229" t="s">
        <v>15901</v>
      </c>
      <c r="Q229" t="s">
        <v>15891</v>
      </c>
      <c r="R229" t="s">
        <v>15896</v>
      </c>
      <c r="S229" t="s">
        <v>15912</v>
      </c>
      <c r="T229" t="s">
        <v>15915</v>
      </c>
    </row>
    <row r="230" spans="1:20" x14ac:dyDescent="0.25">
      <c r="A230" t="s">
        <v>7284</v>
      </c>
      <c r="B230">
        <v>23600000</v>
      </c>
      <c r="C230">
        <v>102391382</v>
      </c>
      <c r="D230" s="26">
        <v>7.9808219178082194</v>
      </c>
      <c r="E230">
        <v>57.300674000000001</v>
      </c>
      <c r="F230">
        <v>88</v>
      </c>
      <c r="G230">
        <v>7.2</v>
      </c>
      <c r="H230">
        <v>3550</v>
      </c>
      <c r="I230" s="6">
        <v>1</v>
      </c>
      <c r="J230">
        <v>1</v>
      </c>
      <c r="K230">
        <v>1</v>
      </c>
      <c r="L230">
        <v>0</v>
      </c>
      <c r="M230" t="s">
        <v>15888</v>
      </c>
      <c r="N230" t="s">
        <v>15891</v>
      </c>
      <c r="O230" t="s">
        <v>13664</v>
      </c>
      <c r="P230" t="s">
        <v>15891</v>
      </c>
      <c r="Q230" t="s">
        <v>15891</v>
      </c>
      <c r="R230" t="s">
        <v>15896</v>
      </c>
      <c r="S230" t="s">
        <v>15896</v>
      </c>
      <c r="T230" t="s">
        <v>15897</v>
      </c>
    </row>
    <row r="231" spans="1:20" x14ac:dyDescent="0.25">
      <c r="A231" t="s">
        <v>7393</v>
      </c>
      <c r="B231">
        <v>23000000</v>
      </c>
      <c r="C231">
        <v>369884651</v>
      </c>
      <c r="D231" s="26">
        <v>19.219178082191782</v>
      </c>
      <c r="E231">
        <v>57.110486000000002</v>
      </c>
      <c r="F231">
        <v>119</v>
      </c>
      <c r="G231">
        <v>6.5</v>
      </c>
      <c r="H231">
        <v>1590</v>
      </c>
      <c r="I231" s="6">
        <v>1</v>
      </c>
      <c r="J231">
        <v>1</v>
      </c>
      <c r="K231">
        <v>1</v>
      </c>
      <c r="L231">
        <v>1</v>
      </c>
      <c r="M231" t="s">
        <v>15888</v>
      </c>
      <c r="N231" t="s">
        <v>15891</v>
      </c>
      <c r="O231" t="s">
        <v>13664</v>
      </c>
      <c r="P231" t="s">
        <v>15891</v>
      </c>
      <c r="Q231" t="s">
        <v>15891</v>
      </c>
      <c r="R231" t="s">
        <v>15896</v>
      </c>
      <c r="S231" t="s">
        <v>15896</v>
      </c>
      <c r="T231" t="s">
        <v>15897</v>
      </c>
    </row>
    <row r="232" spans="1:20" x14ac:dyDescent="0.25">
      <c r="A232" t="s">
        <v>2734</v>
      </c>
      <c r="B232">
        <v>60000000</v>
      </c>
      <c r="C232">
        <v>218340595</v>
      </c>
      <c r="D232" s="26">
        <v>4.7753424657534245</v>
      </c>
      <c r="E232">
        <v>56.868398999999997</v>
      </c>
      <c r="F232">
        <v>130</v>
      </c>
      <c r="G232">
        <v>6.3</v>
      </c>
      <c r="H232">
        <v>2998</v>
      </c>
      <c r="I232" s="6">
        <v>1</v>
      </c>
      <c r="J232">
        <v>1</v>
      </c>
      <c r="K232">
        <v>1</v>
      </c>
      <c r="L232">
        <v>1</v>
      </c>
      <c r="M232" t="s">
        <v>15888</v>
      </c>
      <c r="N232" t="s">
        <v>15891</v>
      </c>
      <c r="O232" t="s">
        <v>15891</v>
      </c>
      <c r="P232" t="s">
        <v>15901</v>
      </c>
      <c r="Q232" t="s">
        <v>15905</v>
      </c>
      <c r="R232" t="s">
        <v>15897</v>
      </c>
      <c r="S232" t="s">
        <v>15911</v>
      </c>
      <c r="T232" t="s">
        <v>15915</v>
      </c>
    </row>
    <row r="233" spans="1:20" x14ac:dyDescent="0.25">
      <c r="A233" t="s">
        <v>10341</v>
      </c>
      <c r="B233">
        <v>11500000</v>
      </c>
      <c r="C233">
        <v>94073028</v>
      </c>
      <c r="D233" s="26">
        <v>1.6876712328767123</v>
      </c>
      <c r="E233">
        <v>56.805781000000003</v>
      </c>
      <c r="F233">
        <v>102</v>
      </c>
      <c r="G233">
        <v>5.7</v>
      </c>
      <c r="H233">
        <v>1406</v>
      </c>
      <c r="I233" s="6">
        <v>1</v>
      </c>
      <c r="J233">
        <v>1</v>
      </c>
      <c r="K233">
        <v>1</v>
      </c>
      <c r="L233">
        <v>0</v>
      </c>
      <c r="M233" t="s">
        <v>15888</v>
      </c>
      <c r="N233" t="s">
        <v>15891</v>
      </c>
      <c r="O233" t="s">
        <v>13664</v>
      </c>
      <c r="P233" t="s">
        <v>15891</v>
      </c>
      <c r="Q233" t="s">
        <v>15891</v>
      </c>
      <c r="R233" t="s">
        <v>15896</v>
      </c>
      <c r="S233" t="s">
        <v>15896</v>
      </c>
      <c r="T233" t="s">
        <v>15897</v>
      </c>
    </row>
    <row r="234" spans="1:20" x14ac:dyDescent="0.25">
      <c r="A234" t="s">
        <v>2664</v>
      </c>
      <c r="B234">
        <v>60000000</v>
      </c>
      <c r="C234">
        <v>264118201</v>
      </c>
      <c r="D234" s="26">
        <v>19.331506849315069</v>
      </c>
      <c r="E234">
        <v>56.488027000000002</v>
      </c>
      <c r="F234">
        <v>103</v>
      </c>
      <c r="G234">
        <v>7.8</v>
      </c>
      <c r="H234">
        <v>4537</v>
      </c>
      <c r="I234" s="6">
        <v>1</v>
      </c>
      <c r="J234">
        <v>1</v>
      </c>
      <c r="K234">
        <v>1</v>
      </c>
      <c r="L234">
        <v>1</v>
      </c>
      <c r="M234" t="s">
        <v>15888</v>
      </c>
      <c r="N234" t="s">
        <v>15891</v>
      </c>
      <c r="O234" t="s">
        <v>13664</v>
      </c>
      <c r="P234" t="s">
        <v>15901</v>
      </c>
      <c r="Q234" t="s">
        <v>15891</v>
      </c>
      <c r="R234" t="s">
        <v>15896</v>
      </c>
      <c r="S234" t="s">
        <v>15912</v>
      </c>
      <c r="T234" t="s">
        <v>15915</v>
      </c>
    </row>
    <row r="235" spans="1:20" x14ac:dyDescent="0.25">
      <c r="A235" t="s">
        <v>7858</v>
      </c>
      <c r="B235">
        <v>20000000</v>
      </c>
      <c r="C235">
        <v>72258126</v>
      </c>
      <c r="D235" s="26">
        <v>13.536986301369863</v>
      </c>
      <c r="E235">
        <v>56.481487000000001</v>
      </c>
      <c r="F235">
        <v>108</v>
      </c>
      <c r="G235">
        <v>7.9</v>
      </c>
      <c r="H235">
        <v>3652</v>
      </c>
      <c r="I235" s="6">
        <v>1</v>
      </c>
      <c r="J235">
        <v>1</v>
      </c>
      <c r="K235">
        <v>1</v>
      </c>
      <c r="L235">
        <v>0</v>
      </c>
      <c r="M235" t="s">
        <v>15888</v>
      </c>
      <c r="N235" t="s">
        <v>15891</v>
      </c>
      <c r="O235" t="s">
        <v>15891</v>
      </c>
      <c r="P235" t="s">
        <v>15901</v>
      </c>
      <c r="Q235" t="s">
        <v>15891</v>
      </c>
      <c r="R235" t="s">
        <v>15897</v>
      </c>
      <c r="S235" t="s">
        <v>15911</v>
      </c>
      <c r="T235" t="s">
        <v>15915</v>
      </c>
    </row>
    <row r="236" spans="1:20" x14ac:dyDescent="0.25">
      <c r="A236" t="s">
        <v>477</v>
      </c>
      <c r="B236">
        <v>170000000</v>
      </c>
      <c r="C236">
        <v>299370084</v>
      </c>
      <c r="D236" s="26">
        <v>1.3452054794520547</v>
      </c>
      <c r="E236">
        <v>56.268915999999997</v>
      </c>
      <c r="F236">
        <v>113</v>
      </c>
      <c r="G236">
        <v>6.5</v>
      </c>
      <c r="H236">
        <v>1725</v>
      </c>
      <c r="I236" s="6">
        <v>1</v>
      </c>
      <c r="J236">
        <v>2</v>
      </c>
      <c r="K236">
        <v>1</v>
      </c>
      <c r="L236">
        <v>1</v>
      </c>
      <c r="M236" t="s">
        <v>15888</v>
      </c>
      <c r="N236" t="s">
        <v>15891</v>
      </c>
      <c r="O236" t="s">
        <v>15891</v>
      </c>
      <c r="P236" t="s">
        <v>15891</v>
      </c>
      <c r="Q236" t="s">
        <v>15891</v>
      </c>
      <c r="R236" t="s">
        <v>15897</v>
      </c>
      <c r="S236" t="s">
        <v>15897</v>
      </c>
      <c r="T236" t="s">
        <v>15897</v>
      </c>
    </row>
    <row r="237" spans="1:20" x14ac:dyDescent="0.25">
      <c r="A237" t="s">
        <v>1505</v>
      </c>
      <c r="B237">
        <v>85000000</v>
      </c>
      <c r="C237">
        <v>358375603</v>
      </c>
      <c r="D237" s="26">
        <v>5.0246575342465754</v>
      </c>
      <c r="E237">
        <v>56.257410999999998</v>
      </c>
      <c r="F237">
        <v>91</v>
      </c>
      <c r="G237">
        <v>6.8</v>
      </c>
      <c r="H237">
        <v>2566</v>
      </c>
      <c r="I237" s="6">
        <v>1</v>
      </c>
      <c r="J237">
        <v>1</v>
      </c>
      <c r="K237">
        <v>1</v>
      </c>
      <c r="L237">
        <v>1</v>
      </c>
      <c r="M237" t="s">
        <v>15887</v>
      </c>
      <c r="N237" t="s">
        <v>15891</v>
      </c>
      <c r="O237" t="s">
        <v>13664</v>
      </c>
      <c r="P237" t="s">
        <v>15891</v>
      </c>
      <c r="Q237" t="s">
        <v>15891</v>
      </c>
      <c r="R237" t="s">
        <v>15896</v>
      </c>
      <c r="S237" t="s">
        <v>15896</v>
      </c>
      <c r="T237" t="s">
        <v>15897</v>
      </c>
    </row>
    <row r="238" spans="1:20" x14ac:dyDescent="0.25">
      <c r="A238" t="s">
        <v>10502</v>
      </c>
      <c r="B238">
        <v>10500000</v>
      </c>
      <c r="C238">
        <v>792910554</v>
      </c>
      <c r="D238" s="26">
        <v>35.512328767123286</v>
      </c>
      <c r="E238">
        <v>56.105798</v>
      </c>
      <c r="F238">
        <v>115</v>
      </c>
      <c r="G238">
        <v>7.3</v>
      </c>
      <c r="H238">
        <v>3269</v>
      </c>
      <c r="I238" s="6">
        <v>1</v>
      </c>
      <c r="J238">
        <v>1</v>
      </c>
      <c r="K238">
        <v>1</v>
      </c>
      <c r="L238">
        <v>1</v>
      </c>
      <c r="M238" t="s">
        <v>15888</v>
      </c>
      <c r="N238" t="s">
        <v>15891</v>
      </c>
      <c r="O238" t="s">
        <v>15891</v>
      </c>
      <c r="P238" t="s">
        <v>15891</v>
      </c>
      <c r="Q238" t="s">
        <v>15891</v>
      </c>
      <c r="R238" t="s">
        <v>15897</v>
      </c>
      <c r="S238" t="s">
        <v>15897</v>
      </c>
      <c r="T238" t="s">
        <v>15897</v>
      </c>
    </row>
    <row r="239" spans="1:20" x14ac:dyDescent="0.25">
      <c r="A239" t="s">
        <v>7869</v>
      </c>
      <c r="B239">
        <v>20000000</v>
      </c>
      <c r="C239">
        <v>46089287</v>
      </c>
      <c r="D239" s="26">
        <v>4.2</v>
      </c>
      <c r="E239">
        <v>55.964604999999999</v>
      </c>
      <c r="F239">
        <v>109</v>
      </c>
      <c r="G239">
        <v>6.7</v>
      </c>
      <c r="H239">
        <v>1778</v>
      </c>
      <c r="I239" s="6">
        <v>1</v>
      </c>
      <c r="J239">
        <v>1</v>
      </c>
      <c r="K239">
        <v>1</v>
      </c>
      <c r="L239">
        <v>1</v>
      </c>
      <c r="M239" t="s">
        <v>15888</v>
      </c>
      <c r="N239" t="s">
        <v>15890</v>
      </c>
      <c r="O239" t="s">
        <v>13664</v>
      </c>
      <c r="P239" t="s">
        <v>15891</v>
      </c>
      <c r="Q239" t="s">
        <v>15891</v>
      </c>
      <c r="R239" t="s">
        <v>15895</v>
      </c>
      <c r="S239" t="s">
        <v>15896</v>
      </c>
      <c r="T239" t="s">
        <v>15894</v>
      </c>
    </row>
    <row r="240" spans="1:20" x14ac:dyDescent="0.25">
      <c r="A240">
        <v>9</v>
      </c>
      <c r="B240">
        <v>30000000</v>
      </c>
      <c r="C240">
        <v>48428063</v>
      </c>
      <c r="D240" s="26">
        <v>8.1150684931506856</v>
      </c>
      <c r="E240">
        <v>55.806401999999999</v>
      </c>
      <c r="F240">
        <v>79</v>
      </c>
      <c r="G240">
        <v>6.6</v>
      </c>
      <c r="H240">
        <v>1262</v>
      </c>
      <c r="I240" s="6">
        <v>1</v>
      </c>
      <c r="J240">
        <v>1</v>
      </c>
      <c r="K240">
        <v>1</v>
      </c>
      <c r="L240">
        <v>0</v>
      </c>
      <c r="M240" t="s">
        <v>15887</v>
      </c>
      <c r="N240" t="s">
        <v>15890</v>
      </c>
      <c r="O240" t="s">
        <v>15891</v>
      </c>
      <c r="P240" t="s">
        <v>15891</v>
      </c>
      <c r="Q240" t="s">
        <v>15905</v>
      </c>
      <c r="R240" t="s">
        <v>15894</v>
      </c>
      <c r="S240" t="s">
        <v>15897</v>
      </c>
      <c r="T240" t="s">
        <v>15894</v>
      </c>
    </row>
    <row r="241" spans="1:20" x14ac:dyDescent="0.25">
      <c r="A241" t="s">
        <v>1676</v>
      </c>
      <c r="B241">
        <v>80000000</v>
      </c>
      <c r="C241">
        <v>145771527</v>
      </c>
      <c r="D241" s="26">
        <v>15.282191780821918</v>
      </c>
      <c r="E241">
        <v>55.659987999999998</v>
      </c>
      <c r="F241">
        <v>85</v>
      </c>
      <c r="G241">
        <v>7.1</v>
      </c>
      <c r="H241">
        <v>1314</v>
      </c>
      <c r="I241" s="6">
        <v>1</v>
      </c>
      <c r="J241">
        <v>1</v>
      </c>
      <c r="K241">
        <v>1</v>
      </c>
      <c r="L241">
        <v>1</v>
      </c>
      <c r="M241" t="s">
        <v>15887</v>
      </c>
      <c r="N241" t="s">
        <v>15891</v>
      </c>
      <c r="O241" t="s">
        <v>15891</v>
      </c>
      <c r="P241" t="s">
        <v>15891</v>
      </c>
      <c r="Q241" t="s">
        <v>15891</v>
      </c>
      <c r="R241" t="s">
        <v>15897</v>
      </c>
      <c r="S241" t="s">
        <v>15897</v>
      </c>
      <c r="T241" t="s">
        <v>15897</v>
      </c>
    </row>
    <row r="242" spans="1:20" x14ac:dyDescent="0.25">
      <c r="A242" t="s">
        <v>8875</v>
      </c>
      <c r="B242">
        <v>16400000</v>
      </c>
      <c r="C242">
        <v>235860116</v>
      </c>
      <c r="D242" s="26">
        <v>28.342465753424658</v>
      </c>
      <c r="E242">
        <v>55.458584000000002</v>
      </c>
      <c r="F242">
        <v>129</v>
      </c>
      <c r="G242">
        <v>8.1</v>
      </c>
      <c r="H242">
        <v>2705</v>
      </c>
      <c r="I242" s="6">
        <v>1</v>
      </c>
      <c r="J242">
        <v>1</v>
      </c>
      <c r="K242">
        <v>1</v>
      </c>
      <c r="L242">
        <v>0</v>
      </c>
      <c r="M242" t="s">
        <v>15888</v>
      </c>
      <c r="N242" t="s">
        <v>15891</v>
      </c>
      <c r="O242" t="s">
        <v>15891</v>
      </c>
      <c r="P242" t="s">
        <v>15901</v>
      </c>
      <c r="Q242" t="s">
        <v>15891</v>
      </c>
      <c r="R242" t="s">
        <v>15897</v>
      </c>
      <c r="S242" t="s">
        <v>15911</v>
      </c>
      <c r="T242" t="s">
        <v>15915</v>
      </c>
    </row>
    <row r="243" spans="1:20" x14ac:dyDescent="0.25">
      <c r="A243" t="s">
        <v>5960</v>
      </c>
      <c r="B243">
        <v>30000000</v>
      </c>
      <c r="C243">
        <v>84025816</v>
      </c>
      <c r="D243" s="26">
        <v>2.032876712328767</v>
      </c>
      <c r="E243">
        <v>55.424027000000002</v>
      </c>
      <c r="F243">
        <v>121</v>
      </c>
      <c r="G243">
        <v>7.2</v>
      </c>
      <c r="H243">
        <v>2416</v>
      </c>
      <c r="I243" s="6">
        <v>1</v>
      </c>
      <c r="J243">
        <v>1</v>
      </c>
      <c r="K243">
        <v>2</v>
      </c>
      <c r="L243">
        <v>0</v>
      </c>
      <c r="M243" t="s">
        <v>15888</v>
      </c>
      <c r="N243" t="s">
        <v>15890</v>
      </c>
      <c r="O243" t="s">
        <v>15891</v>
      </c>
      <c r="P243" t="s">
        <v>15901</v>
      </c>
      <c r="Q243" t="s">
        <v>15905</v>
      </c>
      <c r="R243" t="s">
        <v>15894</v>
      </c>
      <c r="S243" t="s">
        <v>15911</v>
      </c>
      <c r="T243" t="s">
        <v>15914</v>
      </c>
    </row>
    <row r="244" spans="1:20" x14ac:dyDescent="0.25">
      <c r="A244" t="s">
        <v>1426</v>
      </c>
      <c r="B244">
        <v>90000000</v>
      </c>
      <c r="C244">
        <v>171120329</v>
      </c>
      <c r="D244" s="26">
        <v>20.230136986301371</v>
      </c>
      <c r="E244">
        <v>55.249434000000001</v>
      </c>
      <c r="F244">
        <v>150</v>
      </c>
      <c r="G244">
        <v>7.2</v>
      </c>
      <c r="H244">
        <v>1308</v>
      </c>
      <c r="I244" s="6">
        <v>1</v>
      </c>
      <c r="J244">
        <v>1</v>
      </c>
      <c r="K244">
        <v>1</v>
      </c>
      <c r="L244">
        <v>1</v>
      </c>
      <c r="M244" t="s">
        <v>15888</v>
      </c>
      <c r="N244" t="s">
        <v>15891</v>
      </c>
      <c r="O244" t="s">
        <v>15891</v>
      </c>
      <c r="P244" t="s">
        <v>15901</v>
      </c>
      <c r="Q244" t="s">
        <v>15891</v>
      </c>
      <c r="R244" t="s">
        <v>15897</v>
      </c>
      <c r="S244" t="s">
        <v>15911</v>
      </c>
      <c r="T244" t="s">
        <v>15915</v>
      </c>
    </row>
    <row r="245" spans="1:20" x14ac:dyDescent="0.25">
      <c r="A245" t="s">
        <v>5830</v>
      </c>
      <c r="B245">
        <v>29000000</v>
      </c>
      <c r="C245">
        <v>115603229</v>
      </c>
      <c r="D245" s="26">
        <v>13.268493150684931</v>
      </c>
      <c r="E245">
        <v>55.109138000000002</v>
      </c>
      <c r="F245">
        <v>123</v>
      </c>
      <c r="G245">
        <v>7.7</v>
      </c>
      <c r="H245">
        <v>3067</v>
      </c>
      <c r="I245" s="6">
        <v>1</v>
      </c>
      <c r="J245">
        <v>1</v>
      </c>
      <c r="K245">
        <v>1</v>
      </c>
      <c r="L245">
        <v>0</v>
      </c>
      <c r="M245" t="s">
        <v>15888</v>
      </c>
      <c r="N245" t="s">
        <v>15891</v>
      </c>
      <c r="O245" t="s">
        <v>15891</v>
      </c>
      <c r="P245" t="s">
        <v>15901</v>
      </c>
      <c r="Q245" t="s">
        <v>15891</v>
      </c>
      <c r="R245" t="s">
        <v>15897</v>
      </c>
      <c r="S245" t="s">
        <v>15911</v>
      </c>
      <c r="T245" t="s">
        <v>15915</v>
      </c>
    </row>
    <row r="246" spans="1:20" x14ac:dyDescent="0.25">
      <c r="A246" t="s">
        <v>876</v>
      </c>
      <c r="B246">
        <v>125000000</v>
      </c>
      <c r="C246">
        <v>546388105</v>
      </c>
      <c r="D246" s="26">
        <v>17.358904109589041</v>
      </c>
      <c r="E246">
        <v>54.931334</v>
      </c>
      <c r="F246">
        <v>123</v>
      </c>
      <c r="G246">
        <v>5.9</v>
      </c>
      <c r="H246">
        <v>1928</v>
      </c>
      <c r="I246" s="6">
        <v>1</v>
      </c>
      <c r="J246">
        <v>2</v>
      </c>
      <c r="K246">
        <v>1</v>
      </c>
      <c r="L246">
        <v>1</v>
      </c>
      <c r="M246" t="s">
        <v>15888</v>
      </c>
      <c r="N246" t="s">
        <v>15890</v>
      </c>
      <c r="O246" t="s">
        <v>15891</v>
      </c>
      <c r="P246" t="s">
        <v>15891</v>
      </c>
      <c r="Q246" t="s">
        <v>15905</v>
      </c>
      <c r="R246" t="s">
        <v>15894</v>
      </c>
      <c r="S246" t="s">
        <v>15897</v>
      </c>
      <c r="T246" t="s">
        <v>15894</v>
      </c>
    </row>
    <row r="247" spans="1:20" x14ac:dyDescent="0.25">
      <c r="A247" t="s">
        <v>4145</v>
      </c>
      <c r="B247">
        <v>44000000</v>
      </c>
      <c r="C247">
        <v>368875760</v>
      </c>
      <c r="D247" s="26">
        <v>24.161643835616438</v>
      </c>
      <c r="E247">
        <v>54.884296999999997</v>
      </c>
      <c r="F247">
        <v>130</v>
      </c>
      <c r="G247">
        <v>7.2</v>
      </c>
      <c r="H247">
        <v>1220</v>
      </c>
      <c r="I247" s="6">
        <v>1</v>
      </c>
      <c r="J247">
        <v>1</v>
      </c>
      <c r="K247">
        <v>1</v>
      </c>
      <c r="L247">
        <v>1</v>
      </c>
      <c r="M247" t="s">
        <v>15888</v>
      </c>
      <c r="N247" t="s">
        <v>15890</v>
      </c>
      <c r="O247" t="s">
        <v>15891</v>
      </c>
      <c r="P247" t="s">
        <v>15891</v>
      </c>
      <c r="Q247" t="s">
        <v>15905</v>
      </c>
      <c r="R247" t="s">
        <v>15894</v>
      </c>
      <c r="S247" t="s">
        <v>15897</v>
      </c>
      <c r="T247" t="s">
        <v>15894</v>
      </c>
    </row>
    <row r="248" spans="1:20" x14ac:dyDescent="0.25">
      <c r="A248" t="s">
        <v>9770</v>
      </c>
      <c r="B248">
        <v>16000000</v>
      </c>
      <c r="C248">
        <v>53478166</v>
      </c>
      <c r="D248" s="26">
        <v>18.512328767123286</v>
      </c>
      <c r="E248">
        <v>54.550274999999999</v>
      </c>
      <c r="F248">
        <v>97</v>
      </c>
      <c r="G248">
        <v>7.3</v>
      </c>
      <c r="H248">
        <v>1701</v>
      </c>
      <c r="I248" s="6">
        <v>1</v>
      </c>
      <c r="J248">
        <v>1</v>
      </c>
      <c r="K248">
        <v>2</v>
      </c>
      <c r="L248">
        <v>0</v>
      </c>
      <c r="M248" t="s">
        <v>15888</v>
      </c>
      <c r="N248" t="s">
        <v>15891</v>
      </c>
      <c r="O248" t="s">
        <v>13664</v>
      </c>
      <c r="P248" t="s">
        <v>15901</v>
      </c>
      <c r="Q248" t="s">
        <v>15891</v>
      </c>
      <c r="R248" t="s">
        <v>15896</v>
      </c>
      <c r="S248" t="s">
        <v>15912</v>
      </c>
      <c r="T248" t="s">
        <v>15915</v>
      </c>
    </row>
    <row r="249" spans="1:20" x14ac:dyDescent="0.25">
      <c r="A249" t="s">
        <v>13463</v>
      </c>
      <c r="B249">
        <v>3000000</v>
      </c>
      <c r="C249">
        <v>89328627</v>
      </c>
      <c r="D249" s="26">
        <v>4.3315068493150681</v>
      </c>
      <c r="E249">
        <v>54.403033000000001</v>
      </c>
      <c r="F249">
        <v>86</v>
      </c>
      <c r="G249">
        <v>6</v>
      </c>
      <c r="H249">
        <v>2428</v>
      </c>
      <c r="I249" s="6">
        <v>1</v>
      </c>
      <c r="J249">
        <v>2</v>
      </c>
      <c r="K249">
        <v>1</v>
      </c>
      <c r="L249">
        <v>1</v>
      </c>
      <c r="M249" t="s">
        <v>15888</v>
      </c>
      <c r="N249" t="s">
        <v>15891</v>
      </c>
      <c r="O249" t="s">
        <v>15891</v>
      </c>
      <c r="P249" t="s">
        <v>15891</v>
      </c>
      <c r="Q249" t="s">
        <v>15905</v>
      </c>
      <c r="R249" t="s">
        <v>15897</v>
      </c>
      <c r="S249" t="s">
        <v>15897</v>
      </c>
      <c r="T249" t="s">
        <v>15897</v>
      </c>
    </row>
    <row r="250" spans="1:20" x14ac:dyDescent="0.25">
      <c r="A250" t="s">
        <v>9114</v>
      </c>
      <c r="B250">
        <v>15000000</v>
      </c>
      <c r="C250">
        <v>414211549</v>
      </c>
      <c r="D250" s="26">
        <v>7.065753424657534</v>
      </c>
      <c r="E250">
        <v>54.053576</v>
      </c>
      <c r="F250">
        <v>118</v>
      </c>
      <c r="G250">
        <v>7.6</v>
      </c>
      <c r="H250">
        <v>2752</v>
      </c>
      <c r="I250" s="6">
        <v>1</v>
      </c>
      <c r="J250">
        <v>1</v>
      </c>
      <c r="K250">
        <v>1</v>
      </c>
      <c r="L250">
        <v>0</v>
      </c>
      <c r="M250" t="s">
        <v>15888</v>
      </c>
      <c r="N250" t="s">
        <v>15891</v>
      </c>
      <c r="O250" t="s">
        <v>15891</v>
      </c>
      <c r="P250" t="s">
        <v>15901</v>
      </c>
      <c r="Q250" t="s">
        <v>15891</v>
      </c>
      <c r="R250" t="s">
        <v>15897</v>
      </c>
      <c r="S250" t="s">
        <v>15911</v>
      </c>
      <c r="T250" t="s">
        <v>15915</v>
      </c>
    </row>
    <row r="251" spans="1:20" x14ac:dyDescent="0.25">
      <c r="A251" t="s">
        <v>958</v>
      </c>
      <c r="B251">
        <v>115000000</v>
      </c>
      <c r="C251">
        <v>924317558</v>
      </c>
      <c r="D251" s="26">
        <v>18.375342465753423</v>
      </c>
      <c r="E251">
        <v>54.035265000000003</v>
      </c>
      <c r="F251">
        <v>136</v>
      </c>
      <c r="G251">
        <v>6.3</v>
      </c>
      <c r="H251">
        <v>4432</v>
      </c>
      <c r="I251" s="6">
        <v>1</v>
      </c>
      <c r="J251">
        <v>1</v>
      </c>
      <c r="K251">
        <v>1</v>
      </c>
      <c r="L251">
        <v>0</v>
      </c>
      <c r="M251" t="s">
        <v>15888</v>
      </c>
      <c r="N251" t="s">
        <v>15890</v>
      </c>
      <c r="O251" t="s">
        <v>15891</v>
      </c>
      <c r="P251" t="s">
        <v>15891</v>
      </c>
      <c r="Q251" t="s">
        <v>15891</v>
      </c>
      <c r="R251" t="s">
        <v>15894</v>
      </c>
      <c r="S251" t="s">
        <v>15897</v>
      </c>
      <c r="T251" t="s">
        <v>15894</v>
      </c>
    </row>
    <row r="252" spans="1:20" x14ac:dyDescent="0.25">
      <c r="A252" t="s">
        <v>6889</v>
      </c>
      <c r="B252">
        <v>25000000</v>
      </c>
      <c r="C252">
        <v>66980456</v>
      </c>
      <c r="D252" s="26">
        <v>3.1342465753424658</v>
      </c>
      <c r="E252">
        <v>53.811461000000001</v>
      </c>
      <c r="F252">
        <v>94</v>
      </c>
      <c r="G252">
        <v>6.4</v>
      </c>
      <c r="H252">
        <v>1798</v>
      </c>
      <c r="I252" s="6">
        <v>1</v>
      </c>
      <c r="J252">
        <v>1</v>
      </c>
      <c r="K252">
        <v>1</v>
      </c>
      <c r="L252">
        <v>0</v>
      </c>
      <c r="M252" t="s">
        <v>15888</v>
      </c>
      <c r="N252" t="s">
        <v>15891</v>
      </c>
      <c r="O252" t="s">
        <v>15891</v>
      </c>
      <c r="P252" t="s">
        <v>15901</v>
      </c>
      <c r="Q252" t="s">
        <v>15891</v>
      </c>
      <c r="R252" t="s">
        <v>15897</v>
      </c>
      <c r="S252" t="s">
        <v>15911</v>
      </c>
      <c r="T252" t="s">
        <v>15915</v>
      </c>
    </row>
    <row r="253" spans="1:20" x14ac:dyDescent="0.25">
      <c r="A253" t="s">
        <v>1176</v>
      </c>
      <c r="B253">
        <v>100000000</v>
      </c>
      <c r="C253">
        <v>312573423</v>
      </c>
      <c r="D253" s="26">
        <v>5.1424657534246574</v>
      </c>
      <c r="E253">
        <v>53.732892</v>
      </c>
      <c r="F253">
        <v>103</v>
      </c>
      <c r="G253">
        <v>6.1</v>
      </c>
      <c r="H253">
        <v>2896</v>
      </c>
      <c r="I253" s="6">
        <v>1</v>
      </c>
      <c r="J253">
        <v>1</v>
      </c>
      <c r="K253">
        <v>1</v>
      </c>
      <c r="L253">
        <v>0</v>
      </c>
      <c r="M253" t="s">
        <v>15888</v>
      </c>
      <c r="N253" t="s">
        <v>15890</v>
      </c>
      <c r="O253" t="s">
        <v>15891</v>
      </c>
      <c r="P253" t="s">
        <v>15891</v>
      </c>
      <c r="Q253" t="s">
        <v>15905</v>
      </c>
      <c r="R253" t="s">
        <v>15894</v>
      </c>
      <c r="S253" t="s">
        <v>15897</v>
      </c>
      <c r="T253" t="s">
        <v>15894</v>
      </c>
    </row>
    <row r="254" spans="1:20" x14ac:dyDescent="0.25">
      <c r="A254" t="s">
        <v>10555</v>
      </c>
      <c r="B254">
        <v>10000000</v>
      </c>
      <c r="C254">
        <v>118587880</v>
      </c>
      <c r="D254" s="26">
        <v>1.2493150684931507</v>
      </c>
      <c r="E254">
        <v>53.727145999999998</v>
      </c>
      <c r="F254">
        <v>105</v>
      </c>
      <c r="G254">
        <v>6.1</v>
      </c>
      <c r="H254">
        <v>1306</v>
      </c>
      <c r="I254" s="6">
        <v>1</v>
      </c>
      <c r="J254">
        <v>2</v>
      </c>
      <c r="K254">
        <v>1</v>
      </c>
      <c r="L254">
        <v>1</v>
      </c>
      <c r="M254" t="s">
        <v>15888</v>
      </c>
      <c r="N254" t="s">
        <v>15890</v>
      </c>
      <c r="O254" t="s">
        <v>15891</v>
      </c>
      <c r="P254" t="s">
        <v>15891</v>
      </c>
      <c r="Q254" t="s">
        <v>15905</v>
      </c>
      <c r="R254" t="s">
        <v>15894</v>
      </c>
      <c r="S254" t="s">
        <v>15897</v>
      </c>
      <c r="T254" t="s">
        <v>15894</v>
      </c>
    </row>
    <row r="255" spans="1:20" x14ac:dyDescent="0.25">
      <c r="A255" t="s">
        <v>12358</v>
      </c>
      <c r="B255">
        <v>15000000</v>
      </c>
      <c r="C255">
        <v>108286421</v>
      </c>
      <c r="D255" s="26">
        <v>1.5534246575342465</v>
      </c>
      <c r="E255">
        <v>53.698683000000003</v>
      </c>
      <c r="F255">
        <v>103</v>
      </c>
      <c r="G255">
        <v>6.8</v>
      </c>
      <c r="H255">
        <v>2468</v>
      </c>
      <c r="I255" s="6">
        <v>1</v>
      </c>
      <c r="J255">
        <v>1</v>
      </c>
      <c r="K255">
        <v>1</v>
      </c>
      <c r="L255">
        <v>1</v>
      </c>
      <c r="M255" t="s">
        <v>15888</v>
      </c>
      <c r="N255" t="s">
        <v>15891</v>
      </c>
      <c r="O255" t="s">
        <v>15891</v>
      </c>
      <c r="P255" t="s">
        <v>15901</v>
      </c>
      <c r="Q255" t="s">
        <v>15905</v>
      </c>
      <c r="R255" t="s">
        <v>15897</v>
      </c>
      <c r="S255" t="s">
        <v>15911</v>
      </c>
      <c r="T255" t="s">
        <v>15915</v>
      </c>
    </row>
    <row r="256" spans="1:20" x14ac:dyDescent="0.25">
      <c r="A256" t="s">
        <v>8571</v>
      </c>
      <c r="B256">
        <v>30000000</v>
      </c>
      <c r="C256">
        <v>34441873</v>
      </c>
      <c r="D256" s="26">
        <v>1.9726027397260273</v>
      </c>
      <c r="E256">
        <v>53.670524999999998</v>
      </c>
      <c r="F256">
        <v>122</v>
      </c>
      <c r="G256">
        <v>6.8</v>
      </c>
      <c r="H256">
        <v>1573</v>
      </c>
      <c r="I256" s="6">
        <v>1</v>
      </c>
      <c r="J256">
        <v>1</v>
      </c>
      <c r="K256">
        <v>1</v>
      </c>
      <c r="L256">
        <v>1</v>
      </c>
      <c r="M256" t="s">
        <v>15888</v>
      </c>
      <c r="N256" t="s">
        <v>15891</v>
      </c>
      <c r="O256" t="s">
        <v>15891</v>
      </c>
      <c r="P256" t="s">
        <v>15901</v>
      </c>
      <c r="Q256" t="s">
        <v>15891</v>
      </c>
      <c r="R256" t="s">
        <v>15897</v>
      </c>
      <c r="S256" t="s">
        <v>15911</v>
      </c>
      <c r="T256" t="s">
        <v>15915</v>
      </c>
    </row>
    <row r="257" spans="1:20" x14ac:dyDescent="0.25">
      <c r="A257" t="s">
        <v>6759</v>
      </c>
      <c r="B257">
        <v>25000000</v>
      </c>
      <c r="C257">
        <v>171600000</v>
      </c>
      <c r="D257" s="26">
        <v>9.8958904109589039</v>
      </c>
      <c r="E257">
        <v>53.645266999999997</v>
      </c>
      <c r="F257">
        <v>122</v>
      </c>
      <c r="G257">
        <v>7.7</v>
      </c>
      <c r="H257">
        <v>3003</v>
      </c>
      <c r="I257" s="6">
        <v>1</v>
      </c>
      <c r="J257">
        <v>1</v>
      </c>
      <c r="K257">
        <v>2</v>
      </c>
      <c r="L257">
        <v>0</v>
      </c>
      <c r="M257" t="s">
        <v>15888</v>
      </c>
      <c r="N257" t="s">
        <v>15891</v>
      </c>
      <c r="O257" t="s">
        <v>15891</v>
      </c>
      <c r="P257" t="s">
        <v>15901</v>
      </c>
      <c r="Q257" t="s">
        <v>15905</v>
      </c>
      <c r="R257" t="s">
        <v>15897</v>
      </c>
      <c r="S257" t="s">
        <v>15911</v>
      </c>
      <c r="T257" t="s">
        <v>15915</v>
      </c>
    </row>
    <row r="258" spans="1:20" x14ac:dyDescent="0.25">
      <c r="A258" t="s">
        <v>7714</v>
      </c>
      <c r="B258">
        <v>20000000</v>
      </c>
      <c r="C258">
        <v>207945075</v>
      </c>
      <c r="D258" s="26">
        <v>1.3232876712328767</v>
      </c>
      <c r="E258">
        <v>53.161904999999997</v>
      </c>
      <c r="F258">
        <v>110</v>
      </c>
      <c r="G258">
        <v>7.6</v>
      </c>
      <c r="H258">
        <v>2562</v>
      </c>
      <c r="I258" s="6">
        <v>1</v>
      </c>
      <c r="J258">
        <v>1</v>
      </c>
      <c r="K258">
        <v>1</v>
      </c>
      <c r="L258">
        <v>0</v>
      </c>
      <c r="M258" t="s">
        <v>15888</v>
      </c>
      <c r="N258" t="s">
        <v>15891</v>
      </c>
      <c r="O258" t="s">
        <v>15891</v>
      </c>
      <c r="P258" t="s">
        <v>15901</v>
      </c>
      <c r="Q258" t="s">
        <v>15891</v>
      </c>
      <c r="R258" t="s">
        <v>15897</v>
      </c>
      <c r="S258" t="s">
        <v>15911</v>
      </c>
      <c r="T258" t="s">
        <v>15915</v>
      </c>
    </row>
    <row r="259" spans="1:20" x14ac:dyDescent="0.25">
      <c r="A259" t="s">
        <v>4431</v>
      </c>
      <c r="B259">
        <v>35000000</v>
      </c>
      <c r="C259">
        <v>194564672</v>
      </c>
      <c r="D259" s="26">
        <v>2.0136986301369864</v>
      </c>
      <c r="E259">
        <v>53.114573</v>
      </c>
      <c r="F259">
        <v>121</v>
      </c>
      <c r="G259">
        <v>7.1</v>
      </c>
      <c r="H259">
        <v>1881</v>
      </c>
      <c r="I259" s="6">
        <v>1</v>
      </c>
      <c r="J259">
        <v>1</v>
      </c>
      <c r="K259">
        <v>1</v>
      </c>
      <c r="L259">
        <v>1</v>
      </c>
      <c r="M259" t="s">
        <v>15888</v>
      </c>
      <c r="N259" t="s">
        <v>15891</v>
      </c>
      <c r="O259" t="s">
        <v>13664</v>
      </c>
      <c r="P259" t="s">
        <v>15891</v>
      </c>
      <c r="Q259" t="s">
        <v>15891</v>
      </c>
      <c r="R259" t="s">
        <v>15896</v>
      </c>
      <c r="S259" t="s">
        <v>15896</v>
      </c>
      <c r="T259" t="s">
        <v>15897</v>
      </c>
    </row>
    <row r="260" spans="1:20" x14ac:dyDescent="0.25">
      <c r="A260" t="s">
        <v>3813</v>
      </c>
      <c r="B260">
        <v>48000000</v>
      </c>
      <c r="C260">
        <v>196397415</v>
      </c>
      <c r="D260" s="26">
        <v>15.512328767123288</v>
      </c>
      <c r="E260">
        <v>53.043123999999999</v>
      </c>
      <c r="F260">
        <v>111</v>
      </c>
      <c r="G260">
        <v>6.5</v>
      </c>
      <c r="H260">
        <v>1267</v>
      </c>
      <c r="I260" s="6">
        <v>1</v>
      </c>
      <c r="J260">
        <v>1</v>
      </c>
      <c r="K260">
        <v>1</v>
      </c>
      <c r="L260">
        <v>0</v>
      </c>
      <c r="M260" t="s">
        <v>15888</v>
      </c>
      <c r="N260" t="s">
        <v>15891</v>
      </c>
      <c r="O260" t="s">
        <v>15891</v>
      </c>
      <c r="P260" t="s">
        <v>15901</v>
      </c>
      <c r="Q260" t="s">
        <v>15905</v>
      </c>
      <c r="R260" t="s">
        <v>15897</v>
      </c>
      <c r="S260" t="s">
        <v>15911</v>
      </c>
      <c r="T260" t="s">
        <v>15915</v>
      </c>
    </row>
    <row r="261" spans="1:20" x14ac:dyDescent="0.25">
      <c r="A261" t="s">
        <v>1108</v>
      </c>
      <c r="B261">
        <v>90000000</v>
      </c>
      <c r="C261">
        <v>237202299</v>
      </c>
      <c r="D261" s="26">
        <v>17.315068493150687</v>
      </c>
      <c r="E261">
        <v>52.995628000000004</v>
      </c>
      <c r="F261">
        <v>118</v>
      </c>
      <c r="G261">
        <v>6.1</v>
      </c>
      <c r="H261">
        <v>1485</v>
      </c>
      <c r="I261" s="6">
        <v>1</v>
      </c>
      <c r="J261">
        <v>1</v>
      </c>
      <c r="K261">
        <v>1</v>
      </c>
      <c r="L261">
        <v>0</v>
      </c>
      <c r="M261" t="s">
        <v>15888</v>
      </c>
      <c r="N261" t="s">
        <v>15890</v>
      </c>
      <c r="O261" t="s">
        <v>15891</v>
      </c>
      <c r="P261" t="s">
        <v>15891</v>
      </c>
      <c r="Q261" t="s">
        <v>15905</v>
      </c>
      <c r="R261" t="s">
        <v>15894</v>
      </c>
      <c r="S261" t="s">
        <v>15897</v>
      </c>
      <c r="T261" t="s">
        <v>15894</v>
      </c>
    </row>
    <row r="262" spans="1:20" x14ac:dyDescent="0.25">
      <c r="A262" t="s">
        <v>1897</v>
      </c>
      <c r="B262">
        <v>90000000</v>
      </c>
      <c r="C262">
        <v>146936910</v>
      </c>
      <c r="D262" s="26">
        <v>1.9397260273972603</v>
      </c>
      <c r="E262">
        <v>52.612025000000003</v>
      </c>
      <c r="F262">
        <v>106</v>
      </c>
      <c r="G262">
        <v>5.7</v>
      </c>
      <c r="H262">
        <v>1316</v>
      </c>
      <c r="I262" s="6">
        <v>1</v>
      </c>
      <c r="J262">
        <v>1</v>
      </c>
      <c r="K262">
        <v>1</v>
      </c>
      <c r="L262">
        <v>0</v>
      </c>
      <c r="M262" t="s">
        <v>15888</v>
      </c>
      <c r="N262" t="s">
        <v>15890</v>
      </c>
      <c r="O262" t="s">
        <v>15891</v>
      </c>
      <c r="P262" t="s">
        <v>15891</v>
      </c>
      <c r="Q262" t="s">
        <v>15891</v>
      </c>
      <c r="R262" t="s">
        <v>15894</v>
      </c>
      <c r="S262" t="s">
        <v>15897</v>
      </c>
      <c r="T262" t="s">
        <v>15894</v>
      </c>
    </row>
    <row r="263" spans="1:20" x14ac:dyDescent="0.25">
      <c r="A263" t="s">
        <v>4486</v>
      </c>
      <c r="B263">
        <v>20000000</v>
      </c>
      <c r="C263">
        <v>136267476</v>
      </c>
      <c r="D263" s="26">
        <v>8.5561643835616437</v>
      </c>
      <c r="E263">
        <v>52.571674000000002</v>
      </c>
      <c r="F263">
        <v>102</v>
      </c>
      <c r="G263">
        <v>6.1</v>
      </c>
      <c r="H263">
        <v>1350</v>
      </c>
      <c r="I263" s="6">
        <v>1</v>
      </c>
      <c r="J263">
        <v>1</v>
      </c>
      <c r="K263">
        <v>1</v>
      </c>
      <c r="L263">
        <v>0</v>
      </c>
      <c r="M263" t="s">
        <v>15888</v>
      </c>
      <c r="N263" t="s">
        <v>15891</v>
      </c>
      <c r="O263" t="s">
        <v>13664</v>
      </c>
      <c r="P263" t="s">
        <v>15891</v>
      </c>
      <c r="Q263" t="s">
        <v>15891</v>
      </c>
      <c r="R263" t="s">
        <v>15896</v>
      </c>
      <c r="S263" t="s">
        <v>15896</v>
      </c>
      <c r="T263" t="s">
        <v>15897</v>
      </c>
    </row>
    <row r="264" spans="1:20" x14ac:dyDescent="0.25">
      <c r="A264" t="s">
        <v>8541</v>
      </c>
      <c r="B264">
        <v>18000000</v>
      </c>
      <c r="C264">
        <v>35692920</v>
      </c>
      <c r="D264" s="26">
        <v>6.9013698630136986</v>
      </c>
      <c r="E264">
        <v>52.464877000000001</v>
      </c>
      <c r="F264">
        <v>94</v>
      </c>
      <c r="G264">
        <v>7</v>
      </c>
      <c r="H264">
        <v>2606</v>
      </c>
      <c r="I264" s="6">
        <v>1</v>
      </c>
      <c r="J264">
        <v>2</v>
      </c>
      <c r="K264">
        <v>1</v>
      </c>
      <c r="L264">
        <v>1</v>
      </c>
      <c r="M264" t="s">
        <v>15888</v>
      </c>
      <c r="N264" t="s">
        <v>15891</v>
      </c>
      <c r="O264" t="s">
        <v>15891</v>
      </c>
      <c r="P264" t="s">
        <v>15901</v>
      </c>
      <c r="Q264" t="s">
        <v>15905</v>
      </c>
      <c r="R264" t="s">
        <v>15897</v>
      </c>
      <c r="S264" t="s">
        <v>15911</v>
      </c>
      <c r="T264" t="s">
        <v>15915</v>
      </c>
    </row>
    <row r="265" spans="1:20" x14ac:dyDescent="0.25">
      <c r="A265" t="s">
        <v>2980</v>
      </c>
      <c r="B265">
        <v>60000000</v>
      </c>
      <c r="C265">
        <v>30418560</v>
      </c>
      <c r="D265" s="26">
        <v>2.6876712328767125</v>
      </c>
      <c r="E265">
        <v>52.417529000000002</v>
      </c>
      <c r="F265">
        <v>106</v>
      </c>
      <c r="G265">
        <v>5.4</v>
      </c>
      <c r="H265">
        <v>1055</v>
      </c>
      <c r="I265" s="6">
        <v>1</v>
      </c>
      <c r="J265">
        <v>1</v>
      </c>
      <c r="K265">
        <v>1</v>
      </c>
      <c r="L265">
        <v>0</v>
      </c>
      <c r="M265" t="s">
        <v>15888</v>
      </c>
      <c r="N265" t="s">
        <v>15891</v>
      </c>
      <c r="O265" t="s">
        <v>13664</v>
      </c>
      <c r="P265" t="s">
        <v>15891</v>
      </c>
      <c r="Q265" t="s">
        <v>15891</v>
      </c>
      <c r="R265" t="s">
        <v>15896</v>
      </c>
      <c r="S265" t="s">
        <v>15896</v>
      </c>
      <c r="T265" t="s">
        <v>15897</v>
      </c>
    </row>
    <row r="266" spans="1:20" x14ac:dyDescent="0.25">
      <c r="A266" t="s">
        <v>3456</v>
      </c>
      <c r="B266">
        <v>50000000</v>
      </c>
      <c r="C266">
        <v>188441614</v>
      </c>
      <c r="D266" s="26">
        <v>3.3178082191780822</v>
      </c>
      <c r="E266">
        <v>52.380982000000003</v>
      </c>
      <c r="F266">
        <v>112</v>
      </c>
      <c r="G266">
        <v>7</v>
      </c>
      <c r="H266">
        <v>3319</v>
      </c>
      <c r="I266" s="6">
        <v>1</v>
      </c>
      <c r="J266">
        <v>1</v>
      </c>
      <c r="K266">
        <v>1</v>
      </c>
      <c r="L266">
        <v>0</v>
      </c>
      <c r="M266" t="s">
        <v>15888</v>
      </c>
      <c r="N266" t="s">
        <v>15890</v>
      </c>
      <c r="O266" t="s">
        <v>13664</v>
      </c>
      <c r="P266" t="s">
        <v>15891</v>
      </c>
      <c r="Q266" t="s">
        <v>15891</v>
      </c>
      <c r="R266" t="s">
        <v>15895</v>
      </c>
      <c r="S266" t="s">
        <v>15896</v>
      </c>
      <c r="T266" t="s">
        <v>15894</v>
      </c>
    </row>
    <row r="267" spans="1:20" x14ac:dyDescent="0.25">
      <c r="A267" t="s">
        <v>124</v>
      </c>
      <c r="B267">
        <v>225000000</v>
      </c>
      <c r="C267">
        <v>624026776</v>
      </c>
      <c r="D267" s="26">
        <v>5.353424657534247</v>
      </c>
      <c r="E267">
        <v>52.035178999999999</v>
      </c>
      <c r="F267">
        <v>106</v>
      </c>
      <c r="G267">
        <v>6.2</v>
      </c>
      <c r="H267">
        <v>4160</v>
      </c>
      <c r="I267" s="6">
        <v>1</v>
      </c>
      <c r="J267">
        <v>1</v>
      </c>
      <c r="K267">
        <v>1</v>
      </c>
      <c r="L267">
        <v>0</v>
      </c>
      <c r="M267" t="s">
        <v>15888</v>
      </c>
      <c r="N267" t="s">
        <v>15890</v>
      </c>
      <c r="O267" t="s">
        <v>13664</v>
      </c>
      <c r="P267" t="s">
        <v>15891</v>
      </c>
      <c r="Q267" t="s">
        <v>15891</v>
      </c>
      <c r="R267" t="s">
        <v>15895</v>
      </c>
      <c r="S267" t="s">
        <v>15896</v>
      </c>
      <c r="T267" t="s">
        <v>15894</v>
      </c>
    </row>
    <row r="268" spans="1:20" x14ac:dyDescent="0.25">
      <c r="A268" t="s">
        <v>1636</v>
      </c>
      <c r="B268">
        <v>65000000</v>
      </c>
      <c r="C268">
        <v>84785914</v>
      </c>
      <c r="D268" s="26">
        <v>10.583561643835617</v>
      </c>
      <c r="E268">
        <v>51.970905000000002</v>
      </c>
      <c r="F268">
        <v>157</v>
      </c>
      <c r="G268">
        <v>7.3</v>
      </c>
      <c r="H268">
        <v>2023</v>
      </c>
      <c r="I268" s="6">
        <v>1</v>
      </c>
      <c r="J268">
        <v>1</v>
      </c>
      <c r="K268">
        <v>1</v>
      </c>
      <c r="L268">
        <v>2</v>
      </c>
      <c r="M268" t="s">
        <v>15888</v>
      </c>
      <c r="N268" t="s">
        <v>15891</v>
      </c>
      <c r="O268" t="s">
        <v>15891</v>
      </c>
      <c r="P268" t="s">
        <v>15901</v>
      </c>
      <c r="Q268" t="s">
        <v>15905</v>
      </c>
      <c r="R268" t="s">
        <v>15897</v>
      </c>
      <c r="S268" t="s">
        <v>15911</v>
      </c>
      <c r="T268" t="s">
        <v>15915</v>
      </c>
    </row>
    <row r="269" spans="1:20" x14ac:dyDescent="0.25">
      <c r="A269" t="s">
        <v>5293</v>
      </c>
      <c r="B269">
        <v>35000000</v>
      </c>
      <c r="C269">
        <v>91353501</v>
      </c>
      <c r="D269" s="26">
        <v>8.6876712328767116</v>
      </c>
      <c r="E269">
        <v>51.927470999999997</v>
      </c>
      <c r="F269">
        <v>92</v>
      </c>
      <c r="G269">
        <v>6.2</v>
      </c>
      <c r="H269">
        <v>1428</v>
      </c>
      <c r="I269" s="6">
        <v>1</v>
      </c>
      <c r="J269">
        <v>1</v>
      </c>
      <c r="K269">
        <v>1</v>
      </c>
      <c r="L269">
        <v>0</v>
      </c>
      <c r="M269" t="s">
        <v>15888</v>
      </c>
      <c r="N269" t="s">
        <v>15890</v>
      </c>
      <c r="O269" t="s">
        <v>15891</v>
      </c>
      <c r="P269" t="s">
        <v>15891</v>
      </c>
      <c r="Q269" t="s">
        <v>15905</v>
      </c>
      <c r="R269" t="s">
        <v>15894</v>
      </c>
      <c r="S269" t="s">
        <v>15897</v>
      </c>
      <c r="T269" t="s">
        <v>15894</v>
      </c>
    </row>
    <row r="270" spans="1:20" x14ac:dyDescent="0.25">
      <c r="A270" t="s">
        <v>7066</v>
      </c>
      <c r="B270">
        <v>25000000</v>
      </c>
      <c r="C270">
        <v>23057115</v>
      </c>
      <c r="D270" s="26">
        <v>6.0575342465753428</v>
      </c>
      <c r="E270">
        <v>51.915025</v>
      </c>
      <c r="F270">
        <v>140</v>
      </c>
      <c r="G270">
        <v>7.7</v>
      </c>
      <c r="H270">
        <v>1272</v>
      </c>
      <c r="I270" s="6">
        <v>1</v>
      </c>
      <c r="J270">
        <v>1</v>
      </c>
      <c r="K270">
        <v>1</v>
      </c>
      <c r="L270">
        <v>0</v>
      </c>
      <c r="M270" t="s">
        <v>15888</v>
      </c>
      <c r="N270" t="s">
        <v>15890</v>
      </c>
      <c r="O270" t="s">
        <v>15891</v>
      </c>
      <c r="P270" t="s">
        <v>15901</v>
      </c>
      <c r="Q270" t="s">
        <v>15891</v>
      </c>
      <c r="R270" t="s">
        <v>15894</v>
      </c>
      <c r="S270" t="s">
        <v>15911</v>
      </c>
      <c r="T270" t="s">
        <v>15914</v>
      </c>
    </row>
    <row r="271" spans="1:20" x14ac:dyDescent="0.25">
      <c r="A271" t="s">
        <v>199</v>
      </c>
      <c r="B271">
        <v>200000000</v>
      </c>
      <c r="C271">
        <v>219851172</v>
      </c>
      <c r="D271" s="26">
        <v>6.2904109589041095</v>
      </c>
      <c r="E271">
        <v>51.872838999999999</v>
      </c>
      <c r="F271">
        <v>114</v>
      </c>
      <c r="G271">
        <v>5.0999999999999996</v>
      </c>
      <c r="H271">
        <v>2487</v>
      </c>
      <c r="I271" s="6">
        <v>1</v>
      </c>
      <c r="J271">
        <v>1</v>
      </c>
      <c r="K271">
        <v>1</v>
      </c>
      <c r="L271">
        <v>1</v>
      </c>
      <c r="M271" t="s">
        <v>15888</v>
      </c>
      <c r="N271" t="s">
        <v>15890</v>
      </c>
      <c r="O271" t="s">
        <v>15891</v>
      </c>
      <c r="P271" t="s">
        <v>15891</v>
      </c>
      <c r="Q271" t="s">
        <v>15905</v>
      </c>
      <c r="R271" t="s">
        <v>15894</v>
      </c>
      <c r="S271" t="s">
        <v>15897</v>
      </c>
      <c r="T271" t="s">
        <v>15894</v>
      </c>
    </row>
    <row r="272" spans="1:20" x14ac:dyDescent="0.25">
      <c r="A272" t="s">
        <v>4023</v>
      </c>
      <c r="B272">
        <v>50000000</v>
      </c>
      <c r="C272">
        <v>104478416</v>
      </c>
      <c r="D272" s="26">
        <v>12.70958904109589</v>
      </c>
      <c r="E272">
        <v>51.742064999999997</v>
      </c>
      <c r="F272">
        <v>109</v>
      </c>
      <c r="G272">
        <v>6.6</v>
      </c>
      <c r="H272">
        <v>1315</v>
      </c>
      <c r="I272" s="6">
        <v>1</v>
      </c>
      <c r="J272">
        <v>1</v>
      </c>
      <c r="K272">
        <v>1</v>
      </c>
      <c r="L272">
        <v>0</v>
      </c>
      <c r="M272" t="s">
        <v>15888</v>
      </c>
      <c r="N272" t="s">
        <v>15891</v>
      </c>
      <c r="O272" t="s">
        <v>13664</v>
      </c>
      <c r="P272" t="s">
        <v>15891</v>
      </c>
      <c r="Q272" t="s">
        <v>15891</v>
      </c>
      <c r="R272" t="s">
        <v>15896</v>
      </c>
      <c r="S272" t="s">
        <v>15896</v>
      </c>
      <c r="T272" t="s">
        <v>15897</v>
      </c>
    </row>
    <row r="273" spans="1:20" x14ac:dyDescent="0.25">
      <c r="A273" t="s">
        <v>255</v>
      </c>
      <c r="B273">
        <v>175000000</v>
      </c>
      <c r="C273">
        <v>331926147</v>
      </c>
      <c r="D273" s="26">
        <v>1.8739726027397261</v>
      </c>
      <c r="E273">
        <v>51.692953000000003</v>
      </c>
      <c r="F273">
        <v>93</v>
      </c>
      <c r="G273">
        <v>6.6</v>
      </c>
      <c r="H273">
        <v>1736</v>
      </c>
      <c r="I273" s="6">
        <v>1</v>
      </c>
      <c r="J273">
        <v>1</v>
      </c>
      <c r="K273">
        <v>1</v>
      </c>
      <c r="L273">
        <v>1</v>
      </c>
      <c r="M273" t="s">
        <v>15887</v>
      </c>
      <c r="N273" t="s">
        <v>15891</v>
      </c>
      <c r="O273" t="s">
        <v>15891</v>
      </c>
      <c r="P273" t="s">
        <v>15891</v>
      </c>
      <c r="Q273" t="s">
        <v>15891</v>
      </c>
      <c r="R273" t="s">
        <v>15897</v>
      </c>
      <c r="S273" t="s">
        <v>15897</v>
      </c>
      <c r="T273" t="s">
        <v>15897</v>
      </c>
    </row>
    <row r="274" spans="1:20" x14ac:dyDescent="0.25">
      <c r="A274" t="s">
        <v>4860</v>
      </c>
      <c r="B274">
        <v>50000000</v>
      </c>
      <c r="C274">
        <v>32017803</v>
      </c>
      <c r="D274" s="26">
        <v>10.490410958904109</v>
      </c>
      <c r="E274">
        <v>51.502884000000002</v>
      </c>
      <c r="F274">
        <v>107</v>
      </c>
      <c r="G274">
        <v>7</v>
      </c>
      <c r="H274">
        <v>1182</v>
      </c>
      <c r="I274" s="6">
        <v>1</v>
      </c>
      <c r="J274">
        <v>2</v>
      </c>
      <c r="K274">
        <v>1</v>
      </c>
      <c r="L274">
        <v>0</v>
      </c>
      <c r="M274" t="s">
        <v>15888</v>
      </c>
      <c r="N274" t="s">
        <v>15891</v>
      </c>
      <c r="O274" t="s">
        <v>15891</v>
      </c>
      <c r="P274" t="s">
        <v>15891</v>
      </c>
      <c r="Q274" t="s">
        <v>15905</v>
      </c>
      <c r="R274" t="s">
        <v>15897</v>
      </c>
      <c r="S274" t="s">
        <v>15897</v>
      </c>
      <c r="T274" t="s">
        <v>15897</v>
      </c>
    </row>
    <row r="275" spans="1:20" x14ac:dyDescent="0.25">
      <c r="A275" t="s">
        <v>1997</v>
      </c>
      <c r="B275">
        <v>75000000</v>
      </c>
      <c r="C275">
        <v>335062621</v>
      </c>
      <c r="D275" s="26">
        <v>21.326027397260273</v>
      </c>
      <c r="E275">
        <v>51.469576000000004</v>
      </c>
      <c r="F275">
        <v>136</v>
      </c>
      <c r="G275">
        <v>6.9</v>
      </c>
      <c r="H275">
        <v>1456</v>
      </c>
      <c r="I275" s="6">
        <v>1</v>
      </c>
      <c r="J275">
        <v>1</v>
      </c>
      <c r="K275">
        <v>1</v>
      </c>
      <c r="L275">
        <v>0</v>
      </c>
      <c r="M275" t="s">
        <v>15888</v>
      </c>
      <c r="N275" t="s">
        <v>15890</v>
      </c>
      <c r="O275" t="s">
        <v>15891</v>
      </c>
      <c r="P275" t="s">
        <v>15891</v>
      </c>
      <c r="Q275" t="s">
        <v>15905</v>
      </c>
      <c r="R275" t="s">
        <v>15894</v>
      </c>
      <c r="S275" t="s">
        <v>15897</v>
      </c>
      <c r="T275" t="s">
        <v>15894</v>
      </c>
    </row>
    <row r="276" spans="1:20" x14ac:dyDescent="0.25">
      <c r="A276" t="s">
        <v>597</v>
      </c>
      <c r="B276">
        <v>150000000</v>
      </c>
      <c r="C276">
        <v>665692281</v>
      </c>
      <c r="D276" s="26">
        <v>6.3506849315068497</v>
      </c>
      <c r="E276">
        <v>51.247320999999999</v>
      </c>
      <c r="F276">
        <v>91</v>
      </c>
      <c r="G276">
        <v>6.7</v>
      </c>
      <c r="H276">
        <v>1880</v>
      </c>
      <c r="I276" s="6">
        <v>1</v>
      </c>
      <c r="J276">
        <v>1</v>
      </c>
      <c r="K276">
        <v>1</v>
      </c>
      <c r="L276">
        <v>0</v>
      </c>
      <c r="M276" t="s">
        <v>15887</v>
      </c>
      <c r="N276" t="s">
        <v>15891</v>
      </c>
      <c r="O276" t="s">
        <v>15891</v>
      </c>
      <c r="P276" t="s">
        <v>15891</v>
      </c>
      <c r="Q276" t="s">
        <v>15891</v>
      </c>
      <c r="R276" t="s">
        <v>15897</v>
      </c>
      <c r="S276" t="s">
        <v>15897</v>
      </c>
      <c r="T276" t="s">
        <v>15897</v>
      </c>
    </row>
    <row r="277" spans="1:20" x14ac:dyDescent="0.25">
      <c r="A277" t="s">
        <v>1119</v>
      </c>
      <c r="B277">
        <v>100000000</v>
      </c>
      <c r="C277">
        <v>362211740</v>
      </c>
      <c r="D277" s="26">
        <v>16.18904109589041</v>
      </c>
      <c r="E277">
        <v>51.188633000000003</v>
      </c>
      <c r="F277">
        <v>119</v>
      </c>
      <c r="G277">
        <v>5.6</v>
      </c>
      <c r="H277">
        <v>1243</v>
      </c>
      <c r="I277" s="6">
        <v>1</v>
      </c>
      <c r="J277">
        <v>1</v>
      </c>
      <c r="K277">
        <v>1</v>
      </c>
      <c r="L277">
        <v>1</v>
      </c>
      <c r="M277" t="s">
        <v>15888</v>
      </c>
      <c r="N277" t="s">
        <v>15890</v>
      </c>
      <c r="O277" t="s">
        <v>15891</v>
      </c>
      <c r="P277" t="s">
        <v>15891</v>
      </c>
      <c r="Q277" t="s">
        <v>15905</v>
      </c>
      <c r="R277" t="s">
        <v>15894</v>
      </c>
      <c r="S277" t="s">
        <v>15897</v>
      </c>
      <c r="T277" t="s">
        <v>15894</v>
      </c>
    </row>
    <row r="278" spans="1:20" x14ac:dyDescent="0.25">
      <c r="A278" t="s">
        <v>2748</v>
      </c>
      <c r="B278">
        <v>60000000</v>
      </c>
      <c r="C278">
        <v>124596398</v>
      </c>
      <c r="D278" s="26">
        <v>8.6493150684931503</v>
      </c>
      <c r="E278">
        <v>51.146047000000003</v>
      </c>
      <c r="F278">
        <v>100</v>
      </c>
      <c r="G278">
        <v>7.3</v>
      </c>
      <c r="H278">
        <v>1386</v>
      </c>
      <c r="I278" s="6">
        <v>1</v>
      </c>
      <c r="J278">
        <v>1</v>
      </c>
      <c r="K278">
        <v>1</v>
      </c>
      <c r="L278">
        <v>0</v>
      </c>
      <c r="M278" t="s">
        <v>15887</v>
      </c>
      <c r="N278" t="s">
        <v>15891</v>
      </c>
      <c r="O278" t="s">
        <v>15891</v>
      </c>
      <c r="P278" t="s">
        <v>15891</v>
      </c>
      <c r="Q278" t="s">
        <v>15891</v>
      </c>
      <c r="R278" t="s">
        <v>15897</v>
      </c>
      <c r="S278" t="s">
        <v>15897</v>
      </c>
      <c r="T278" t="s">
        <v>15897</v>
      </c>
    </row>
    <row r="279" spans="1:20" x14ac:dyDescent="0.25">
      <c r="A279" t="s">
        <v>1171</v>
      </c>
      <c r="B279">
        <v>100000000</v>
      </c>
      <c r="C279">
        <v>169327687</v>
      </c>
      <c r="D279" s="26">
        <v>16.813698630136987</v>
      </c>
      <c r="E279">
        <v>51.113717000000001</v>
      </c>
      <c r="F279">
        <v>78</v>
      </c>
      <c r="G279">
        <v>7.2</v>
      </c>
      <c r="H279">
        <v>1490</v>
      </c>
      <c r="I279" s="6">
        <v>1</v>
      </c>
      <c r="J279">
        <v>1</v>
      </c>
      <c r="K279">
        <v>1</v>
      </c>
      <c r="L279">
        <v>1</v>
      </c>
      <c r="M279" t="s">
        <v>15887</v>
      </c>
      <c r="N279" t="s">
        <v>15891</v>
      </c>
      <c r="O279" t="s">
        <v>13664</v>
      </c>
      <c r="P279" t="s">
        <v>15891</v>
      </c>
      <c r="Q279" t="s">
        <v>15891</v>
      </c>
      <c r="R279" t="s">
        <v>15896</v>
      </c>
      <c r="S279" t="s">
        <v>15896</v>
      </c>
      <c r="T279" t="s">
        <v>15897</v>
      </c>
    </row>
    <row r="280" spans="1:20" x14ac:dyDescent="0.25">
      <c r="A280" t="s">
        <v>11366</v>
      </c>
      <c r="B280">
        <v>8000000</v>
      </c>
      <c r="C280">
        <v>52287414</v>
      </c>
      <c r="D280" s="26">
        <v>31.123287671232877</v>
      </c>
      <c r="E280">
        <v>51.109279000000001</v>
      </c>
      <c r="F280">
        <v>89</v>
      </c>
      <c r="G280">
        <v>7.8</v>
      </c>
      <c r="H280">
        <v>1522</v>
      </c>
      <c r="I280" s="6">
        <v>1</v>
      </c>
      <c r="J280">
        <v>1</v>
      </c>
      <c r="K280">
        <v>1</v>
      </c>
      <c r="L280">
        <v>0</v>
      </c>
      <c r="M280" t="s">
        <v>15888</v>
      </c>
      <c r="N280" t="s">
        <v>15891</v>
      </c>
      <c r="O280" t="s">
        <v>15891</v>
      </c>
      <c r="P280" t="s">
        <v>15901</v>
      </c>
      <c r="Q280" t="s">
        <v>15891</v>
      </c>
      <c r="R280" t="s">
        <v>15897</v>
      </c>
      <c r="S280" t="s">
        <v>15911</v>
      </c>
      <c r="T280" t="s">
        <v>15915</v>
      </c>
    </row>
    <row r="281" spans="1:20" x14ac:dyDescent="0.25">
      <c r="A281" t="s">
        <v>1242</v>
      </c>
      <c r="B281">
        <v>100000000</v>
      </c>
      <c r="C281">
        <v>93820758</v>
      </c>
      <c r="D281" s="26">
        <v>1.8575342465753424</v>
      </c>
      <c r="E281">
        <v>50.767332000000003</v>
      </c>
      <c r="F281">
        <v>122</v>
      </c>
      <c r="G281">
        <v>6.5</v>
      </c>
      <c r="H281">
        <v>1276</v>
      </c>
      <c r="I281" s="6">
        <v>1</v>
      </c>
      <c r="J281">
        <v>1</v>
      </c>
      <c r="K281">
        <v>1</v>
      </c>
      <c r="L281">
        <v>1</v>
      </c>
      <c r="M281" t="s">
        <v>15888</v>
      </c>
      <c r="N281" t="s">
        <v>15890</v>
      </c>
      <c r="O281" t="s">
        <v>15891</v>
      </c>
      <c r="P281" t="s">
        <v>15901</v>
      </c>
      <c r="Q281" t="s">
        <v>15905</v>
      </c>
      <c r="R281" t="s">
        <v>15894</v>
      </c>
      <c r="S281" t="s">
        <v>15911</v>
      </c>
      <c r="T281" t="s">
        <v>15914</v>
      </c>
    </row>
    <row r="282" spans="1:20" x14ac:dyDescent="0.25">
      <c r="A282" t="s">
        <v>13251</v>
      </c>
      <c r="B282">
        <v>3500000</v>
      </c>
      <c r="C282">
        <v>40423945</v>
      </c>
      <c r="D282" s="26">
        <v>1.6082191780821917</v>
      </c>
      <c r="E282">
        <v>50.319662000000001</v>
      </c>
      <c r="F282">
        <v>92</v>
      </c>
      <c r="G282">
        <v>6.3</v>
      </c>
      <c r="H282">
        <v>1434</v>
      </c>
      <c r="I282" s="6">
        <v>1</v>
      </c>
      <c r="J282">
        <v>2</v>
      </c>
      <c r="K282">
        <v>1</v>
      </c>
      <c r="L282">
        <v>0</v>
      </c>
      <c r="M282" t="s">
        <v>15888</v>
      </c>
      <c r="N282" t="s">
        <v>15891</v>
      </c>
      <c r="O282" t="s">
        <v>15891</v>
      </c>
      <c r="P282" t="s">
        <v>15891</v>
      </c>
      <c r="Q282" t="s">
        <v>15891</v>
      </c>
      <c r="R282" t="s">
        <v>15897</v>
      </c>
      <c r="S282" t="s">
        <v>15897</v>
      </c>
      <c r="T282" t="s">
        <v>15897</v>
      </c>
    </row>
    <row r="283" spans="1:20" x14ac:dyDescent="0.25">
      <c r="A283" t="s">
        <v>5179</v>
      </c>
      <c r="B283">
        <v>35000000</v>
      </c>
      <c r="C283">
        <v>117000000</v>
      </c>
      <c r="D283" s="26">
        <v>6.2301369863013702</v>
      </c>
      <c r="E283">
        <v>50.309843000000001</v>
      </c>
      <c r="F283">
        <v>98</v>
      </c>
      <c r="G283">
        <v>6.5</v>
      </c>
      <c r="H283">
        <v>2277</v>
      </c>
      <c r="I283" s="6">
        <v>1</v>
      </c>
      <c r="J283">
        <v>1</v>
      </c>
      <c r="K283">
        <v>1</v>
      </c>
      <c r="L283">
        <v>0</v>
      </c>
      <c r="M283" t="s">
        <v>15888</v>
      </c>
      <c r="N283" t="s">
        <v>15891</v>
      </c>
      <c r="O283" t="s">
        <v>13664</v>
      </c>
      <c r="P283" t="s">
        <v>15891</v>
      </c>
      <c r="Q283" t="s">
        <v>15891</v>
      </c>
      <c r="R283" t="s">
        <v>15896</v>
      </c>
      <c r="S283" t="s">
        <v>15896</v>
      </c>
      <c r="T283" t="s">
        <v>15897</v>
      </c>
    </row>
    <row r="284" spans="1:20" x14ac:dyDescent="0.25">
      <c r="A284" t="s">
        <v>5281</v>
      </c>
      <c r="B284">
        <v>35000000</v>
      </c>
      <c r="C284">
        <v>108758521</v>
      </c>
      <c r="D284" s="26">
        <v>1.4027397260273973</v>
      </c>
      <c r="E284">
        <v>50.179170999999997</v>
      </c>
      <c r="F284">
        <v>91</v>
      </c>
      <c r="G284">
        <v>5.6</v>
      </c>
      <c r="H284">
        <v>1462</v>
      </c>
      <c r="I284" s="6">
        <v>1</v>
      </c>
      <c r="J284">
        <v>1</v>
      </c>
      <c r="K284">
        <v>1</v>
      </c>
      <c r="L284">
        <v>1</v>
      </c>
      <c r="M284" t="s">
        <v>15888</v>
      </c>
      <c r="N284" t="s">
        <v>15891</v>
      </c>
      <c r="O284" t="s">
        <v>13664</v>
      </c>
      <c r="P284" t="s">
        <v>15891</v>
      </c>
      <c r="Q284" t="s">
        <v>15891</v>
      </c>
      <c r="R284" t="s">
        <v>15896</v>
      </c>
      <c r="S284" t="s">
        <v>15896</v>
      </c>
      <c r="T284" t="s">
        <v>15897</v>
      </c>
    </row>
    <row r="285" spans="1:20" x14ac:dyDescent="0.25">
      <c r="A285" t="s">
        <v>3462</v>
      </c>
      <c r="B285">
        <v>60000000</v>
      </c>
      <c r="C285">
        <v>223664608</v>
      </c>
      <c r="D285" s="26">
        <v>22.895890410958906</v>
      </c>
      <c r="E285">
        <v>50.163784999999997</v>
      </c>
      <c r="F285">
        <v>123</v>
      </c>
      <c r="G285">
        <v>7.2</v>
      </c>
      <c r="H285">
        <v>1516</v>
      </c>
      <c r="I285" s="6">
        <v>1</v>
      </c>
      <c r="J285">
        <v>1</v>
      </c>
      <c r="K285">
        <v>2</v>
      </c>
      <c r="L285">
        <v>0</v>
      </c>
      <c r="M285" t="s">
        <v>15888</v>
      </c>
      <c r="N285" t="s">
        <v>15891</v>
      </c>
      <c r="O285" t="s">
        <v>15891</v>
      </c>
      <c r="P285" t="s">
        <v>15891</v>
      </c>
      <c r="Q285" t="s">
        <v>15891</v>
      </c>
      <c r="R285" t="s">
        <v>15897</v>
      </c>
      <c r="S285" t="s">
        <v>15897</v>
      </c>
      <c r="T285" t="s">
        <v>15897</v>
      </c>
    </row>
    <row r="286" spans="1:20" x14ac:dyDescent="0.25">
      <c r="A286" t="s">
        <v>10019</v>
      </c>
      <c r="B286">
        <v>7000000</v>
      </c>
      <c r="C286">
        <v>470654000</v>
      </c>
      <c r="D286" s="26">
        <v>42.30958904109589</v>
      </c>
      <c r="E286">
        <v>50.152327</v>
      </c>
      <c r="F286">
        <v>124</v>
      </c>
      <c r="G286">
        <v>7.5</v>
      </c>
      <c r="H286">
        <v>2542</v>
      </c>
      <c r="I286" s="6">
        <v>1</v>
      </c>
      <c r="J286">
        <v>1</v>
      </c>
      <c r="K286">
        <v>1</v>
      </c>
      <c r="L286">
        <v>1</v>
      </c>
      <c r="M286" t="s">
        <v>15888</v>
      </c>
      <c r="N286" t="s">
        <v>15891</v>
      </c>
      <c r="O286" t="s">
        <v>15891</v>
      </c>
      <c r="P286" t="s">
        <v>15891</v>
      </c>
      <c r="Q286" t="s">
        <v>15905</v>
      </c>
      <c r="R286" t="s">
        <v>15897</v>
      </c>
      <c r="S286" t="s">
        <v>15897</v>
      </c>
      <c r="T286" t="s">
        <v>15897</v>
      </c>
    </row>
    <row r="287" spans="1:20" x14ac:dyDescent="0.25">
      <c r="A287" t="s">
        <v>864</v>
      </c>
      <c r="B287">
        <v>125000000</v>
      </c>
      <c r="C287">
        <v>238207122</v>
      </c>
      <c r="D287" s="26">
        <v>20.287671232876711</v>
      </c>
      <c r="E287">
        <v>50.073574999999998</v>
      </c>
      <c r="F287">
        <v>125</v>
      </c>
      <c r="G287">
        <v>4.2</v>
      </c>
      <c r="H287">
        <v>1418</v>
      </c>
      <c r="I287" s="6">
        <v>1</v>
      </c>
      <c r="J287">
        <v>2</v>
      </c>
      <c r="K287">
        <v>1</v>
      </c>
      <c r="L287">
        <v>1</v>
      </c>
      <c r="M287" t="s">
        <v>15888</v>
      </c>
      <c r="N287" t="s">
        <v>15890</v>
      </c>
      <c r="O287" t="s">
        <v>15891</v>
      </c>
      <c r="P287" t="s">
        <v>15891</v>
      </c>
      <c r="Q287" t="s">
        <v>15891</v>
      </c>
      <c r="R287" t="s">
        <v>15894</v>
      </c>
      <c r="S287" t="s">
        <v>15897</v>
      </c>
      <c r="T287" t="s">
        <v>15894</v>
      </c>
    </row>
    <row r="288" spans="1:20" x14ac:dyDescent="0.25">
      <c r="A288" t="s">
        <v>8461</v>
      </c>
      <c r="B288">
        <v>18000000</v>
      </c>
      <c r="C288">
        <v>98235548</v>
      </c>
      <c r="D288" s="26">
        <v>30.32054794520548</v>
      </c>
      <c r="E288">
        <v>50.009408000000001</v>
      </c>
      <c r="F288">
        <v>107</v>
      </c>
      <c r="G288">
        <v>7.3</v>
      </c>
      <c r="H288">
        <v>2093</v>
      </c>
      <c r="I288" s="6">
        <v>1</v>
      </c>
      <c r="J288">
        <v>1</v>
      </c>
      <c r="K288">
        <v>2</v>
      </c>
      <c r="L288">
        <v>1</v>
      </c>
      <c r="M288" t="s">
        <v>15888</v>
      </c>
      <c r="N288" t="s">
        <v>15890</v>
      </c>
      <c r="O288" t="s">
        <v>15891</v>
      </c>
      <c r="P288" t="s">
        <v>15891</v>
      </c>
      <c r="Q288" t="s">
        <v>15905</v>
      </c>
      <c r="R288" t="s">
        <v>15894</v>
      </c>
      <c r="S288" t="s">
        <v>15897</v>
      </c>
      <c r="T288" t="s">
        <v>15894</v>
      </c>
    </row>
    <row r="289" spans="1:20" x14ac:dyDescent="0.25">
      <c r="A289" t="s">
        <v>7649</v>
      </c>
      <c r="B289">
        <v>13000000</v>
      </c>
      <c r="C289">
        <v>318000141</v>
      </c>
      <c r="D289" s="26">
        <v>4.2</v>
      </c>
      <c r="E289">
        <v>49.975408999999999</v>
      </c>
      <c r="F289">
        <v>112</v>
      </c>
      <c r="G289">
        <v>7.4</v>
      </c>
      <c r="H289">
        <v>3092</v>
      </c>
      <c r="I289" s="6">
        <v>1</v>
      </c>
      <c r="J289">
        <v>1</v>
      </c>
      <c r="K289">
        <v>1</v>
      </c>
      <c r="L289">
        <v>0</v>
      </c>
      <c r="M289" t="s">
        <v>15888</v>
      </c>
      <c r="N289" t="s">
        <v>15891</v>
      </c>
      <c r="O289" t="s">
        <v>15891</v>
      </c>
      <c r="P289" t="s">
        <v>15891</v>
      </c>
      <c r="Q289" t="s">
        <v>15905</v>
      </c>
      <c r="R289" t="s">
        <v>15897</v>
      </c>
      <c r="S289" t="s">
        <v>15897</v>
      </c>
      <c r="T289" t="s">
        <v>15897</v>
      </c>
    </row>
    <row r="290" spans="1:20" x14ac:dyDescent="0.25">
      <c r="A290" t="s">
        <v>4324</v>
      </c>
      <c r="B290">
        <v>40000000</v>
      </c>
      <c r="C290">
        <v>251171807</v>
      </c>
      <c r="D290" s="26">
        <v>3.7972602739726029</v>
      </c>
      <c r="E290">
        <v>49.664127999999998</v>
      </c>
      <c r="F290">
        <v>138</v>
      </c>
      <c r="G290">
        <v>6.8</v>
      </c>
      <c r="H290">
        <v>2807</v>
      </c>
      <c r="I290" s="6">
        <v>1</v>
      </c>
      <c r="J290">
        <v>1</v>
      </c>
      <c r="K290">
        <v>1</v>
      </c>
      <c r="L290">
        <v>0</v>
      </c>
      <c r="M290" t="s">
        <v>15888</v>
      </c>
      <c r="N290" t="s">
        <v>15891</v>
      </c>
      <c r="O290" t="s">
        <v>15891</v>
      </c>
      <c r="P290" t="s">
        <v>15901</v>
      </c>
      <c r="Q290" t="s">
        <v>15891</v>
      </c>
      <c r="R290" t="s">
        <v>15897</v>
      </c>
      <c r="S290" t="s">
        <v>15911</v>
      </c>
      <c r="T290" t="s">
        <v>15915</v>
      </c>
    </row>
    <row r="291" spans="1:20" x14ac:dyDescent="0.25">
      <c r="A291" t="s">
        <v>497</v>
      </c>
      <c r="B291">
        <v>155000000</v>
      </c>
      <c r="C291">
        <v>415686217</v>
      </c>
      <c r="D291" s="26">
        <v>7.1315068493150688</v>
      </c>
      <c r="E291">
        <v>49.661983999999997</v>
      </c>
      <c r="F291">
        <v>113</v>
      </c>
      <c r="G291">
        <v>6.2</v>
      </c>
      <c r="H291">
        <v>1514</v>
      </c>
      <c r="I291" s="6">
        <v>1</v>
      </c>
      <c r="J291">
        <v>1</v>
      </c>
      <c r="K291">
        <v>1</v>
      </c>
      <c r="L291">
        <v>0</v>
      </c>
      <c r="M291" t="s">
        <v>15888</v>
      </c>
      <c r="N291" t="s">
        <v>15891</v>
      </c>
      <c r="O291" t="s">
        <v>15891</v>
      </c>
      <c r="P291" t="s">
        <v>15891</v>
      </c>
      <c r="Q291" t="s">
        <v>15891</v>
      </c>
      <c r="R291" t="s">
        <v>15897</v>
      </c>
      <c r="S291" t="s">
        <v>15897</v>
      </c>
      <c r="T291" t="s">
        <v>15897</v>
      </c>
    </row>
    <row r="292" spans="1:20" x14ac:dyDescent="0.25">
      <c r="A292" t="s">
        <v>3308</v>
      </c>
      <c r="B292">
        <v>53000000</v>
      </c>
      <c r="C292">
        <v>126690726</v>
      </c>
      <c r="D292" s="26">
        <v>7.9589041095890414</v>
      </c>
      <c r="E292">
        <v>49.593978</v>
      </c>
      <c r="F292">
        <v>109</v>
      </c>
      <c r="G292">
        <v>7.2</v>
      </c>
      <c r="H292">
        <v>1486</v>
      </c>
      <c r="I292" s="6">
        <v>1</v>
      </c>
      <c r="J292">
        <v>1</v>
      </c>
      <c r="K292">
        <v>1</v>
      </c>
      <c r="L292">
        <v>0</v>
      </c>
      <c r="M292" t="s">
        <v>15888</v>
      </c>
      <c r="N292" t="s">
        <v>15891</v>
      </c>
      <c r="O292" t="s">
        <v>15891</v>
      </c>
      <c r="P292" t="s">
        <v>15901</v>
      </c>
      <c r="Q292" t="s">
        <v>15905</v>
      </c>
      <c r="R292" t="s">
        <v>15897</v>
      </c>
      <c r="S292" t="s">
        <v>15911</v>
      </c>
      <c r="T292" t="s">
        <v>15915</v>
      </c>
    </row>
    <row r="293" spans="1:20" x14ac:dyDescent="0.25">
      <c r="A293" t="s">
        <v>5761</v>
      </c>
      <c r="B293">
        <v>30000000</v>
      </c>
      <c r="C293">
        <v>350448145</v>
      </c>
      <c r="D293" s="26">
        <v>23.32054794520548</v>
      </c>
      <c r="E293">
        <v>49.526736</v>
      </c>
      <c r="F293">
        <v>116</v>
      </c>
      <c r="G293">
        <v>6.8</v>
      </c>
      <c r="H293">
        <v>1783</v>
      </c>
      <c r="I293" s="6">
        <v>1</v>
      </c>
      <c r="J293">
        <v>1</v>
      </c>
      <c r="K293">
        <v>1</v>
      </c>
      <c r="L293">
        <v>1</v>
      </c>
      <c r="M293" t="s">
        <v>15888</v>
      </c>
      <c r="N293" t="s">
        <v>15890</v>
      </c>
      <c r="O293" t="s">
        <v>15891</v>
      </c>
      <c r="P293" t="s">
        <v>15891</v>
      </c>
      <c r="Q293" t="s">
        <v>15891</v>
      </c>
      <c r="R293" t="s">
        <v>15894</v>
      </c>
      <c r="S293" t="s">
        <v>15897</v>
      </c>
      <c r="T293" t="s">
        <v>15894</v>
      </c>
    </row>
    <row r="294" spans="1:20" x14ac:dyDescent="0.25">
      <c r="A294" t="s">
        <v>9200</v>
      </c>
      <c r="B294">
        <v>7000000</v>
      </c>
      <c r="C294">
        <v>48126384</v>
      </c>
      <c r="D294" s="26">
        <v>5.0246575342465754</v>
      </c>
      <c r="E294">
        <v>49.517263999999997</v>
      </c>
      <c r="F294">
        <v>109</v>
      </c>
      <c r="G294">
        <v>7.2</v>
      </c>
      <c r="H294">
        <v>1170</v>
      </c>
      <c r="I294" s="6">
        <v>1</v>
      </c>
      <c r="J294">
        <v>1</v>
      </c>
      <c r="K294">
        <v>2</v>
      </c>
      <c r="L294">
        <v>0</v>
      </c>
      <c r="M294" t="s">
        <v>15888</v>
      </c>
      <c r="N294" t="s">
        <v>15891</v>
      </c>
      <c r="O294" t="s">
        <v>15891</v>
      </c>
      <c r="P294" t="s">
        <v>15901</v>
      </c>
      <c r="Q294" t="s">
        <v>15905</v>
      </c>
      <c r="R294" t="s">
        <v>15897</v>
      </c>
      <c r="S294" t="s">
        <v>15911</v>
      </c>
      <c r="T294" t="s">
        <v>15915</v>
      </c>
    </row>
    <row r="295" spans="1:20" x14ac:dyDescent="0.25">
      <c r="A295" t="s">
        <v>6721</v>
      </c>
      <c r="B295">
        <v>25000000</v>
      </c>
      <c r="C295">
        <v>412800000</v>
      </c>
      <c r="D295" s="26">
        <v>28.816438356164383</v>
      </c>
      <c r="E295">
        <v>49.510657999999999</v>
      </c>
      <c r="F295">
        <v>133</v>
      </c>
      <c r="G295">
        <v>7.6</v>
      </c>
      <c r="H295">
        <v>1709</v>
      </c>
      <c r="I295" s="6">
        <v>1</v>
      </c>
      <c r="J295">
        <v>1</v>
      </c>
      <c r="K295">
        <v>2</v>
      </c>
      <c r="L295">
        <v>0</v>
      </c>
      <c r="M295" t="s">
        <v>15888</v>
      </c>
      <c r="N295" t="s">
        <v>15891</v>
      </c>
      <c r="O295" t="s">
        <v>15891</v>
      </c>
      <c r="P295" t="s">
        <v>15901</v>
      </c>
      <c r="Q295" t="s">
        <v>15891</v>
      </c>
      <c r="R295" t="s">
        <v>15897</v>
      </c>
      <c r="S295" t="s">
        <v>15911</v>
      </c>
      <c r="T295" t="s">
        <v>15915</v>
      </c>
    </row>
    <row r="296" spans="1:20" x14ac:dyDescent="0.25">
      <c r="A296" t="s">
        <v>9258</v>
      </c>
      <c r="B296">
        <v>15000000</v>
      </c>
      <c r="C296">
        <v>78054825</v>
      </c>
      <c r="D296" s="26">
        <v>6.1506849315068495</v>
      </c>
      <c r="E296">
        <v>49.294863999999997</v>
      </c>
      <c r="F296">
        <v>100</v>
      </c>
      <c r="G296">
        <v>7.4</v>
      </c>
      <c r="H296">
        <v>3725</v>
      </c>
      <c r="I296" s="6">
        <v>1</v>
      </c>
      <c r="J296">
        <v>1</v>
      </c>
      <c r="K296">
        <v>1</v>
      </c>
      <c r="L296">
        <v>0</v>
      </c>
      <c r="M296" t="s">
        <v>15888</v>
      </c>
      <c r="N296" t="s">
        <v>15890</v>
      </c>
      <c r="O296" t="s">
        <v>15891</v>
      </c>
      <c r="P296" t="s">
        <v>15901</v>
      </c>
      <c r="Q296" t="s">
        <v>15905</v>
      </c>
      <c r="R296" t="s">
        <v>15894</v>
      </c>
      <c r="S296" t="s">
        <v>15911</v>
      </c>
      <c r="T296" t="s">
        <v>15914</v>
      </c>
    </row>
    <row r="297" spans="1:20" x14ac:dyDescent="0.25">
      <c r="A297" t="s">
        <v>5186</v>
      </c>
      <c r="B297">
        <v>38000000</v>
      </c>
      <c r="C297">
        <v>252276927</v>
      </c>
      <c r="D297" s="26">
        <v>6.7726027397260271</v>
      </c>
      <c r="E297">
        <v>49.292383999999998</v>
      </c>
      <c r="F297">
        <v>110</v>
      </c>
      <c r="G297">
        <v>7.2</v>
      </c>
      <c r="H297">
        <v>1668</v>
      </c>
      <c r="I297" s="6">
        <v>1</v>
      </c>
      <c r="J297">
        <v>1</v>
      </c>
      <c r="K297">
        <v>1</v>
      </c>
      <c r="L297">
        <v>1</v>
      </c>
      <c r="M297" t="s">
        <v>15888</v>
      </c>
      <c r="N297" t="s">
        <v>15891</v>
      </c>
      <c r="O297" t="s">
        <v>15891</v>
      </c>
      <c r="P297" t="s">
        <v>15901</v>
      </c>
      <c r="Q297" t="s">
        <v>15891</v>
      </c>
      <c r="R297" t="s">
        <v>15897</v>
      </c>
      <c r="S297" t="s">
        <v>15911</v>
      </c>
      <c r="T297" t="s">
        <v>15915</v>
      </c>
    </row>
    <row r="298" spans="1:20" x14ac:dyDescent="0.25">
      <c r="A298" t="s">
        <v>2262</v>
      </c>
      <c r="B298">
        <v>70000000</v>
      </c>
      <c r="C298">
        <v>202466756</v>
      </c>
      <c r="D298" s="26">
        <v>6.5643835616438357</v>
      </c>
      <c r="E298">
        <v>49.199233999999997</v>
      </c>
      <c r="F298">
        <v>116</v>
      </c>
      <c r="G298">
        <v>5.5</v>
      </c>
      <c r="H298">
        <v>1448</v>
      </c>
      <c r="I298" s="6">
        <v>1</v>
      </c>
      <c r="J298">
        <v>1</v>
      </c>
      <c r="K298">
        <v>1</v>
      </c>
      <c r="L298">
        <v>0</v>
      </c>
      <c r="M298" t="s">
        <v>15888</v>
      </c>
      <c r="N298" t="s">
        <v>15890</v>
      </c>
      <c r="O298" t="s">
        <v>15891</v>
      </c>
      <c r="P298" t="s">
        <v>15891</v>
      </c>
      <c r="Q298" t="s">
        <v>15891</v>
      </c>
      <c r="R298" t="s">
        <v>15894</v>
      </c>
      <c r="S298" t="s">
        <v>15897</v>
      </c>
      <c r="T298" t="s">
        <v>15894</v>
      </c>
    </row>
    <row r="299" spans="1:20" x14ac:dyDescent="0.25">
      <c r="A299" t="s">
        <v>1739</v>
      </c>
      <c r="B299">
        <v>80000000</v>
      </c>
      <c r="C299">
        <v>181001478</v>
      </c>
      <c r="D299" s="26">
        <v>15.224657534246575</v>
      </c>
      <c r="E299">
        <v>49.078546000000003</v>
      </c>
      <c r="F299">
        <v>117</v>
      </c>
      <c r="G299">
        <v>7.3</v>
      </c>
      <c r="H299">
        <v>1077</v>
      </c>
      <c r="I299" s="6">
        <v>1</v>
      </c>
      <c r="J299">
        <v>1</v>
      </c>
      <c r="K299">
        <v>1</v>
      </c>
      <c r="L299">
        <v>1</v>
      </c>
      <c r="M299" t="s">
        <v>15888</v>
      </c>
      <c r="N299" t="s">
        <v>15891</v>
      </c>
      <c r="O299" t="s">
        <v>15891</v>
      </c>
      <c r="P299" t="s">
        <v>15901</v>
      </c>
      <c r="Q299" t="s">
        <v>15905</v>
      </c>
      <c r="R299" t="s">
        <v>15897</v>
      </c>
      <c r="S299" t="s">
        <v>15911</v>
      </c>
      <c r="T299" t="s">
        <v>15915</v>
      </c>
    </row>
    <row r="300" spans="1:20" x14ac:dyDescent="0.25">
      <c r="A300" t="s">
        <v>10089</v>
      </c>
      <c r="B300">
        <v>12000000</v>
      </c>
      <c r="C300">
        <v>100000000</v>
      </c>
      <c r="D300" s="26">
        <v>5.580821917808219</v>
      </c>
      <c r="E300">
        <v>49.070321</v>
      </c>
      <c r="F300">
        <v>88</v>
      </c>
      <c r="G300">
        <v>6.5</v>
      </c>
      <c r="H300">
        <v>1564</v>
      </c>
      <c r="I300" s="6">
        <v>1</v>
      </c>
      <c r="J300">
        <v>1</v>
      </c>
      <c r="K300">
        <v>1</v>
      </c>
      <c r="L300">
        <v>0</v>
      </c>
      <c r="M300" t="s">
        <v>15888</v>
      </c>
      <c r="N300" t="s">
        <v>15891</v>
      </c>
      <c r="O300" t="s">
        <v>13664</v>
      </c>
      <c r="P300" t="s">
        <v>15891</v>
      </c>
      <c r="Q300" t="s">
        <v>15891</v>
      </c>
      <c r="R300" t="s">
        <v>15896</v>
      </c>
      <c r="S300" t="s">
        <v>15896</v>
      </c>
      <c r="T300" t="s">
        <v>15897</v>
      </c>
    </row>
    <row r="301" spans="1:20" x14ac:dyDescent="0.25">
      <c r="A301" t="s">
        <v>96</v>
      </c>
      <c r="B301">
        <v>255000000</v>
      </c>
      <c r="C301">
        <v>89289910</v>
      </c>
      <c r="D301" s="26">
        <v>4.2410958904109588</v>
      </c>
      <c r="E301">
        <v>49.046956000000002</v>
      </c>
      <c r="F301">
        <v>149</v>
      </c>
      <c r="G301">
        <v>5.9</v>
      </c>
      <c r="H301">
        <v>2311</v>
      </c>
      <c r="I301" s="6">
        <v>1</v>
      </c>
      <c r="J301">
        <v>1</v>
      </c>
      <c r="K301">
        <v>1</v>
      </c>
      <c r="L301">
        <v>1</v>
      </c>
      <c r="M301" t="s">
        <v>15888</v>
      </c>
      <c r="N301" t="s">
        <v>15890</v>
      </c>
      <c r="O301" t="s">
        <v>15891</v>
      </c>
      <c r="P301" t="s">
        <v>15891</v>
      </c>
      <c r="Q301" t="s">
        <v>15891</v>
      </c>
      <c r="R301" t="s">
        <v>15894</v>
      </c>
      <c r="S301" t="s">
        <v>15897</v>
      </c>
      <c r="T301" t="s">
        <v>15894</v>
      </c>
    </row>
    <row r="302" spans="1:20" x14ac:dyDescent="0.25">
      <c r="A302" t="s">
        <v>13178</v>
      </c>
      <c r="B302">
        <v>4000000</v>
      </c>
      <c r="C302">
        <v>400176459</v>
      </c>
      <c r="D302" s="26">
        <v>77.841095890410955</v>
      </c>
      <c r="E302">
        <v>48.982550000000003</v>
      </c>
      <c r="F302">
        <v>238</v>
      </c>
      <c r="G302">
        <v>7.7</v>
      </c>
      <c r="H302">
        <v>970</v>
      </c>
      <c r="I302" s="6">
        <v>1</v>
      </c>
      <c r="J302">
        <v>1</v>
      </c>
      <c r="K302">
        <v>1</v>
      </c>
      <c r="L302">
        <v>0</v>
      </c>
      <c r="M302" t="s">
        <v>15888</v>
      </c>
      <c r="N302" t="s">
        <v>15891</v>
      </c>
      <c r="O302" t="s">
        <v>15891</v>
      </c>
      <c r="P302" t="s">
        <v>15901</v>
      </c>
      <c r="Q302" t="s">
        <v>15891</v>
      </c>
      <c r="R302" t="s">
        <v>15897</v>
      </c>
      <c r="S302" t="s">
        <v>15911</v>
      </c>
      <c r="T302" t="s">
        <v>15915</v>
      </c>
    </row>
    <row r="303" spans="1:20" x14ac:dyDescent="0.25">
      <c r="A303" t="s">
        <v>3839</v>
      </c>
      <c r="B303">
        <v>55000000</v>
      </c>
      <c r="C303">
        <v>70016220</v>
      </c>
      <c r="D303" s="26">
        <v>10.068493150684931</v>
      </c>
      <c r="E303">
        <v>48.801088999999997</v>
      </c>
      <c r="F303">
        <v>122</v>
      </c>
      <c r="G303">
        <v>6.9</v>
      </c>
      <c r="H303">
        <v>1188</v>
      </c>
      <c r="I303" s="6">
        <v>1</v>
      </c>
      <c r="J303">
        <v>1</v>
      </c>
      <c r="K303">
        <v>1</v>
      </c>
      <c r="L303">
        <v>0</v>
      </c>
      <c r="M303" t="s">
        <v>15888</v>
      </c>
      <c r="N303" t="s">
        <v>15891</v>
      </c>
      <c r="O303" t="s">
        <v>15891</v>
      </c>
      <c r="P303" t="s">
        <v>15891</v>
      </c>
      <c r="Q303" t="s">
        <v>15891</v>
      </c>
      <c r="R303" t="s">
        <v>15897</v>
      </c>
      <c r="S303" t="s">
        <v>15897</v>
      </c>
      <c r="T303" t="s">
        <v>15897</v>
      </c>
    </row>
    <row r="304" spans="1:20" x14ac:dyDescent="0.25">
      <c r="A304" t="s">
        <v>422</v>
      </c>
      <c r="B304">
        <v>165000000</v>
      </c>
      <c r="C304">
        <v>389681935</v>
      </c>
      <c r="D304" s="26">
        <v>1.2684931506849315</v>
      </c>
      <c r="E304">
        <v>48.775722999999999</v>
      </c>
      <c r="F304">
        <v>120</v>
      </c>
      <c r="G304">
        <v>4.9000000000000004</v>
      </c>
      <c r="H304">
        <v>2491</v>
      </c>
      <c r="I304" s="6">
        <v>1</v>
      </c>
      <c r="J304">
        <v>1</v>
      </c>
      <c r="K304">
        <v>1</v>
      </c>
      <c r="L304">
        <v>1</v>
      </c>
      <c r="M304" t="s">
        <v>15888</v>
      </c>
      <c r="N304" t="s">
        <v>15890</v>
      </c>
      <c r="O304" t="s">
        <v>15891</v>
      </c>
      <c r="P304" t="s">
        <v>15891</v>
      </c>
      <c r="Q304" t="s">
        <v>15891</v>
      </c>
      <c r="R304" t="s">
        <v>15894</v>
      </c>
      <c r="S304" t="s">
        <v>15897</v>
      </c>
      <c r="T304" t="s">
        <v>15894</v>
      </c>
    </row>
    <row r="305" spans="1:20" x14ac:dyDescent="0.25">
      <c r="A305" t="s">
        <v>67</v>
      </c>
      <c r="B305">
        <v>260000000</v>
      </c>
      <c r="C305">
        <v>591794936</v>
      </c>
      <c r="D305" s="26">
        <v>6.8493150684931505</v>
      </c>
      <c r="E305">
        <v>48.681969000000002</v>
      </c>
      <c r="F305">
        <v>100</v>
      </c>
      <c r="G305">
        <v>7.4</v>
      </c>
      <c r="H305">
        <v>3330</v>
      </c>
      <c r="I305" s="6">
        <v>1</v>
      </c>
      <c r="J305">
        <v>1</v>
      </c>
      <c r="K305">
        <v>1</v>
      </c>
      <c r="L305">
        <v>1</v>
      </c>
      <c r="M305" t="s">
        <v>15887</v>
      </c>
      <c r="N305" t="s">
        <v>15891</v>
      </c>
      <c r="O305" t="s">
        <v>15891</v>
      </c>
      <c r="P305" t="s">
        <v>15891</v>
      </c>
      <c r="Q305" t="s">
        <v>15891</v>
      </c>
      <c r="R305" t="s">
        <v>15897</v>
      </c>
      <c r="S305" t="s">
        <v>15897</v>
      </c>
      <c r="T305" t="s">
        <v>15897</v>
      </c>
    </row>
    <row r="306" spans="1:20" x14ac:dyDescent="0.25">
      <c r="A306" t="s">
        <v>758</v>
      </c>
      <c r="B306">
        <v>132000000</v>
      </c>
      <c r="C306">
        <v>591739379</v>
      </c>
      <c r="D306" s="26">
        <v>12.260273972602739</v>
      </c>
      <c r="E306">
        <v>48.572726000000003</v>
      </c>
      <c r="F306">
        <v>116</v>
      </c>
      <c r="G306">
        <v>6.2</v>
      </c>
      <c r="H306">
        <v>2322</v>
      </c>
      <c r="I306" s="6">
        <v>1</v>
      </c>
      <c r="J306">
        <v>1</v>
      </c>
      <c r="K306">
        <v>1</v>
      </c>
      <c r="L306">
        <v>1</v>
      </c>
      <c r="M306" t="s">
        <v>15888</v>
      </c>
      <c r="N306" t="s">
        <v>15891</v>
      </c>
      <c r="O306" t="s">
        <v>15891</v>
      </c>
      <c r="P306" t="s">
        <v>15891</v>
      </c>
      <c r="Q306" t="s">
        <v>15905</v>
      </c>
      <c r="R306" t="s">
        <v>15897</v>
      </c>
      <c r="S306" t="s">
        <v>15897</v>
      </c>
      <c r="T306" t="s">
        <v>15897</v>
      </c>
    </row>
    <row r="307" spans="1:20" x14ac:dyDescent="0.25">
      <c r="A307" t="s">
        <v>6816</v>
      </c>
      <c r="B307">
        <v>25000000</v>
      </c>
      <c r="C307">
        <v>77278331</v>
      </c>
      <c r="D307" s="26">
        <v>5.6767123287671231</v>
      </c>
      <c r="E307">
        <v>48.552871000000003</v>
      </c>
      <c r="F307">
        <v>117</v>
      </c>
      <c r="G307">
        <v>6.4</v>
      </c>
      <c r="H307">
        <v>1451</v>
      </c>
      <c r="I307" s="6">
        <v>1</v>
      </c>
      <c r="J307">
        <v>2</v>
      </c>
      <c r="K307">
        <v>1</v>
      </c>
      <c r="L307">
        <v>0</v>
      </c>
      <c r="M307" t="s">
        <v>15888</v>
      </c>
      <c r="N307" t="s">
        <v>15890</v>
      </c>
      <c r="O307" t="s">
        <v>15891</v>
      </c>
      <c r="P307" t="s">
        <v>15901</v>
      </c>
      <c r="Q307" t="s">
        <v>15905</v>
      </c>
      <c r="R307" t="s">
        <v>15894</v>
      </c>
      <c r="S307" t="s">
        <v>15911</v>
      </c>
      <c r="T307" t="s">
        <v>15914</v>
      </c>
    </row>
    <row r="308" spans="1:20" x14ac:dyDescent="0.25">
      <c r="A308" t="s">
        <v>3065</v>
      </c>
      <c r="B308">
        <v>55000000</v>
      </c>
      <c r="C308">
        <v>300218018</v>
      </c>
      <c r="D308" s="26">
        <v>38.819178082191783</v>
      </c>
      <c r="E308">
        <v>48.507080999999999</v>
      </c>
      <c r="F308">
        <v>143</v>
      </c>
      <c r="G308">
        <v>6.9</v>
      </c>
      <c r="H308">
        <v>1022</v>
      </c>
      <c r="I308" s="6">
        <v>1</v>
      </c>
      <c r="J308">
        <v>2</v>
      </c>
      <c r="K308">
        <v>1</v>
      </c>
      <c r="L308">
        <v>1</v>
      </c>
      <c r="M308" t="s">
        <v>15888</v>
      </c>
      <c r="N308" t="s">
        <v>15890</v>
      </c>
      <c r="O308" t="s">
        <v>15891</v>
      </c>
      <c r="P308" t="s">
        <v>15891</v>
      </c>
      <c r="Q308" t="s">
        <v>15891</v>
      </c>
      <c r="R308" t="s">
        <v>15894</v>
      </c>
      <c r="S308" t="s">
        <v>15897</v>
      </c>
      <c r="T308" t="s">
        <v>15894</v>
      </c>
    </row>
    <row r="309" spans="1:20" x14ac:dyDescent="0.25">
      <c r="A309" t="s">
        <v>2438</v>
      </c>
      <c r="B309">
        <v>61000000</v>
      </c>
      <c r="C309">
        <v>441809770</v>
      </c>
      <c r="D309" s="26">
        <v>4.7808219178082192</v>
      </c>
      <c r="E309">
        <v>48.356214000000001</v>
      </c>
      <c r="F309">
        <v>157</v>
      </c>
      <c r="G309">
        <v>7.1</v>
      </c>
      <c r="H309">
        <v>1884</v>
      </c>
      <c r="I309" s="6">
        <v>1</v>
      </c>
      <c r="J309">
        <v>2</v>
      </c>
      <c r="K309">
        <v>1</v>
      </c>
      <c r="L309">
        <v>1</v>
      </c>
      <c r="M309" t="s">
        <v>15888</v>
      </c>
      <c r="N309" t="s">
        <v>15891</v>
      </c>
      <c r="O309" t="s">
        <v>15891</v>
      </c>
      <c r="P309" t="s">
        <v>15901</v>
      </c>
      <c r="Q309" t="s">
        <v>15891</v>
      </c>
      <c r="R309" t="s">
        <v>15897</v>
      </c>
      <c r="S309" t="s">
        <v>15911</v>
      </c>
      <c r="T309" t="s">
        <v>15915</v>
      </c>
    </row>
    <row r="310" spans="1:20" x14ac:dyDescent="0.25">
      <c r="A310" t="s">
        <v>6054</v>
      </c>
      <c r="B310">
        <v>30000000</v>
      </c>
      <c r="C310">
        <v>63372757</v>
      </c>
      <c r="D310" s="26">
        <v>4.6410958904109592</v>
      </c>
      <c r="E310">
        <v>48.237797</v>
      </c>
      <c r="F310">
        <v>106</v>
      </c>
      <c r="G310">
        <v>6.4</v>
      </c>
      <c r="H310">
        <v>1323</v>
      </c>
      <c r="I310" s="6">
        <v>1</v>
      </c>
      <c r="J310">
        <v>1</v>
      </c>
      <c r="K310">
        <v>2</v>
      </c>
      <c r="L310">
        <v>0</v>
      </c>
      <c r="M310" t="s">
        <v>15888</v>
      </c>
      <c r="N310" t="s">
        <v>15891</v>
      </c>
      <c r="O310" t="s">
        <v>15891</v>
      </c>
      <c r="P310" t="s">
        <v>15901</v>
      </c>
      <c r="Q310" t="s">
        <v>15905</v>
      </c>
      <c r="R310" t="s">
        <v>15897</v>
      </c>
      <c r="S310" t="s">
        <v>15911</v>
      </c>
      <c r="T310" t="s">
        <v>15915</v>
      </c>
    </row>
    <row r="311" spans="1:20" x14ac:dyDescent="0.25">
      <c r="A311" t="s">
        <v>1195</v>
      </c>
      <c r="B311">
        <v>100000000</v>
      </c>
      <c r="C311">
        <v>336529144</v>
      </c>
      <c r="D311" s="26">
        <v>22.345205479452055</v>
      </c>
      <c r="E311">
        <v>48.205606000000003</v>
      </c>
      <c r="F311">
        <v>121</v>
      </c>
      <c r="G311">
        <v>5.2</v>
      </c>
      <c r="H311">
        <v>1498</v>
      </c>
      <c r="I311" s="6">
        <v>1</v>
      </c>
      <c r="J311">
        <v>2</v>
      </c>
      <c r="K311">
        <v>1</v>
      </c>
      <c r="L311">
        <v>1</v>
      </c>
      <c r="M311" t="s">
        <v>15888</v>
      </c>
      <c r="N311" t="s">
        <v>15890</v>
      </c>
      <c r="O311" t="s">
        <v>15891</v>
      </c>
      <c r="P311" t="s">
        <v>15891</v>
      </c>
      <c r="Q311" t="s">
        <v>15891</v>
      </c>
      <c r="R311" t="s">
        <v>15894</v>
      </c>
      <c r="S311" t="s">
        <v>15897</v>
      </c>
      <c r="T311" t="s">
        <v>15894</v>
      </c>
    </row>
    <row r="312" spans="1:20" x14ac:dyDescent="0.25">
      <c r="A312" t="s">
        <v>12370</v>
      </c>
      <c r="B312">
        <v>4900000</v>
      </c>
      <c r="C312">
        <v>44107032</v>
      </c>
      <c r="D312" s="26">
        <v>1.189041095890411</v>
      </c>
      <c r="E312">
        <v>48.170507999999998</v>
      </c>
      <c r="F312">
        <v>81</v>
      </c>
      <c r="G312">
        <v>6.3</v>
      </c>
      <c r="H312">
        <v>1129</v>
      </c>
      <c r="I312" s="6">
        <v>1</v>
      </c>
      <c r="J312">
        <v>1</v>
      </c>
      <c r="K312">
        <v>1</v>
      </c>
      <c r="L312">
        <v>0</v>
      </c>
      <c r="M312" t="s">
        <v>15888</v>
      </c>
      <c r="N312" t="s">
        <v>15891</v>
      </c>
      <c r="O312" t="s">
        <v>15891</v>
      </c>
      <c r="P312" t="s">
        <v>15891</v>
      </c>
      <c r="Q312" t="s">
        <v>15905</v>
      </c>
      <c r="R312" t="s">
        <v>15897</v>
      </c>
      <c r="S312" t="s">
        <v>15897</v>
      </c>
      <c r="T312" t="s">
        <v>15897</v>
      </c>
    </row>
    <row r="313" spans="1:20" x14ac:dyDescent="0.25">
      <c r="A313" t="s">
        <v>1601</v>
      </c>
      <c r="B313">
        <v>85000000</v>
      </c>
      <c r="C313">
        <v>183018522</v>
      </c>
      <c r="D313" s="26">
        <v>5.5424657534246577</v>
      </c>
      <c r="E313">
        <v>48.126297000000001</v>
      </c>
      <c r="F313">
        <v>106</v>
      </c>
      <c r="G313">
        <v>5.5</v>
      </c>
      <c r="H313">
        <v>1114</v>
      </c>
      <c r="I313" s="6">
        <v>1</v>
      </c>
      <c r="J313">
        <v>1</v>
      </c>
      <c r="K313">
        <v>1</v>
      </c>
      <c r="L313">
        <v>0</v>
      </c>
      <c r="M313" t="s">
        <v>15888</v>
      </c>
      <c r="N313" t="s">
        <v>15891</v>
      </c>
      <c r="O313" t="s">
        <v>13664</v>
      </c>
      <c r="P313" t="s">
        <v>15901</v>
      </c>
      <c r="Q313" t="s">
        <v>15891</v>
      </c>
      <c r="R313" t="s">
        <v>15896</v>
      </c>
      <c r="S313" t="s">
        <v>15912</v>
      </c>
      <c r="T313" t="s">
        <v>15915</v>
      </c>
    </row>
    <row r="314" spans="1:20" x14ac:dyDescent="0.25">
      <c r="A314" t="s">
        <v>628</v>
      </c>
      <c r="B314">
        <v>150000000</v>
      </c>
      <c r="C314">
        <v>128388320</v>
      </c>
      <c r="D314" s="26">
        <v>2.0136986301369864</v>
      </c>
      <c r="E314">
        <v>48.03528</v>
      </c>
      <c r="F314">
        <v>111</v>
      </c>
      <c r="G314">
        <v>5.9</v>
      </c>
      <c r="H314">
        <v>954</v>
      </c>
      <c r="I314" s="6">
        <v>1</v>
      </c>
      <c r="J314">
        <v>1</v>
      </c>
      <c r="K314">
        <v>1</v>
      </c>
      <c r="L314">
        <v>1</v>
      </c>
      <c r="M314" t="s">
        <v>15888</v>
      </c>
      <c r="N314" t="s">
        <v>15891</v>
      </c>
      <c r="O314" t="s">
        <v>15891</v>
      </c>
      <c r="P314" t="s">
        <v>15891</v>
      </c>
      <c r="Q314" t="s">
        <v>15891</v>
      </c>
      <c r="R314" t="s">
        <v>15897</v>
      </c>
      <c r="S314" t="s">
        <v>15897</v>
      </c>
      <c r="T314" t="s">
        <v>15897</v>
      </c>
    </row>
    <row r="315" spans="1:20" x14ac:dyDescent="0.25">
      <c r="A315" t="s">
        <v>2647</v>
      </c>
      <c r="B315">
        <v>150000000</v>
      </c>
      <c r="C315">
        <v>314432665</v>
      </c>
      <c r="D315" s="26">
        <v>11.906849315068493</v>
      </c>
      <c r="E315">
        <v>47.973995000000002</v>
      </c>
      <c r="F315">
        <v>81</v>
      </c>
      <c r="G315">
        <v>5.6</v>
      </c>
      <c r="H315">
        <v>944</v>
      </c>
      <c r="I315" s="6">
        <v>1</v>
      </c>
      <c r="J315">
        <v>1</v>
      </c>
      <c r="K315">
        <v>1</v>
      </c>
      <c r="L315">
        <v>1</v>
      </c>
      <c r="M315" t="s">
        <v>15887</v>
      </c>
      <c r="N315" t="s">
        <v>15891</v>
      </c>
      <c r="O315" t="s">
        <v>13664</v>
      </c>
      <c r="P315" t="s">
        <v>15891</v>
      </c>
      <c r="Q315" t="s">
        <v>15891</v>
      </c>
      <c r="R315" t="s">
        <v>15896</v>
      </c>
      <c r="S315" t="s">
        <v>15896</v>
      </c>
      <c r="T315" t="s">
        <v>15897</v>
      </c>
    </row>
    <row r="316" spans="1:20" x14ac:dyDescent="0.25">
      <c r="A316" t="s">
        <v>6529</v>
      </c>
      <c r="B316">
        <v>27000000</v>
      </c>
      <c r="C316">
        <v>20158808</v>
      </c>
      <c r="D316" s="26">
        <v>33.504109589041093</v>
      </c>
      <c r="E316">
        <v>47.862015999999997</v>
      </c>
      <c r="F316">
        <v>102</v>
      </c>
      <c r="G316">
        <v>7</v>
      </c>
      <c r="H316">
        <v>1002</v>
      </c>
      <c r="I316" s="6">
        <v>1</v>
      </c>
      <c r="J316">
        <v>2</v>
      </c>
      <c r="K316">
        <v>1</v>
      </c>
      <c r="L316">
        <v>1</v>
      </c>
      <c r="M316" t="s">
        <v>15888</v>
      </c>
      <c r="N316" t="s">
        <v>15891</v>
      </c>
      <c r="O316" t="s">
        <v>15891</v>
      </c>
      <c r="P316" t="s">
        <v>15901</v>
      </c>
      <c r="Q316" t="s">
        <v>15891</v>
      </c>
      <c r="R316" t="s">
        <v>15897</v>
      </c>
      <c r="S316" t="s">
        <v>15911</v>
      </c>
      <c r="T316" t="s">
        <v>15915</v>
      </c>
    </row>
    <row r="317" spans="1:20" x14ac:dyDescent="0.25">
      <c r="A317" t="s">
        <v>3061</v>
      </c>
      <c r="B317">
        <v>55000000</v>
      </c>
      <c r="C317">
        <v>346079773</v>
      </c>
      <c r="D317" s="26">
        <v>22.306849315068494</v>
      </c>
      <c r="E317">
        <v>47.845588999999997</v>
      </c>
      <c r="F317">
        <v>81</v>
      </c>
      <c r="G317">
        <v>6.7</v>
      </c>
      <c r="H317">
        <v>1457</v>
      </c>
      <c r="I317" s="6">
        <v>1</v>
      </c>
      <c r="J317">
        <v>1</v>
      </c>
      <c r="K317">
        <v>1</v>
      </c>
      <c r="L317">
        <v>1</v>
      </c>
      <c r="M317" t="s">
        <v>15887</v>
      </c>
      <c r="N317" t="s">
        <v>15891</v>
      </c>
      <c r="O317" t="s">
        <v>15891</v>
      </c>
      <c r="P317" t="s">
        <v>15901</v>
      </c>
      <c r="Q317" t="s">
        <v>15891</v>
      </c>
      <c r="R317" t="s">
        <v>15897</v>
      </c>
      <c r="S317" t="s">
        <v>15911</v>
      </c>
      <c r="T317" t="s">
        <v>15915</v>
      </c>
    </row>
    <row r="318" spans="1:20" x14ac:dyDescent="0.25">
      <c r="A318" t="s">
        <v>5737</v>
      </c>
      <c r="B318">
        <v>31000000</v>
      </c>
      <c r="C318">
        <v>104384188</v>
      </c>
      <c r="D318" s="26">
        <v>2.1726027397260275</v>
      </c>
      <c r="E318">
        <v>47.753597999999997</v>
      </c>
      <c r="F318">
        <v>99</v>
      </c>
      <c r="G318">
        <v>6.2</v>
      </c>
      <c r="H318">
        <v>1195</v>
      </c>
      <c r="I318" s="6">
        <v>1</v>
      </c>
      <c r="J318">
        <v>1</v>
      </c>
      <c r="K318">
        <v>1</v>
      </c>
      <c r="L318">
        <v>0</v>
      </c>
      <c r="M318" t="s">
        <v>15888</v>
      </c>
      <c r="N318" t="s">
        <v>15891</v>
      </c>
      <c r="O318" t="s">
        <v>13664</v>
      </c>
      <c r="P318" t="s">
        <v>15891</v>
      </c>
      <c r="Q318" t="s">
        <v>15891</v>
      </c>
      <c r="R318" t="s">
        <v>15896</v>
      </c>
      <c r="S318" t="s">
        <v>15896</v>
      </c>
      <c r="T318" t="s">
        <v>15897</v>
      </c>
    </row>
    <row r="319" spans="1:20" x14ac:dyDescent="0.25">
      <c r="A319" t="s">
        <v>851</v>
      </c>
      <c r="B319">
        <v>125000000</v>
      </c>
      <c r="C319">
        <v>232713139</v>
      </c>
      <c r="D319" s="26">
        <v>7.4986301369863018</v>
      </c>
      <c r="E319">
        <v>47.686442</v>
      </c>
      <c r="F319">
        <v>106</v>
      </c>
      <c r="G319">
        <v>5.6</v>
      </c>
      <c r="H319">
        <v>2233</v>
      </c>
      <c r="I319" s="6">
        <v>1</v>
      </c>
      <c r="J319">
        <v>1</v>
      </c>
      <c r="K319">
        <v>1</v>
      </c>
      <c r="L319">
        <v>1</v>
      </c>
      <c r="M319" t="s">
        <v>15888</v>
      </c>
      <c r="N319" t="s">
        <v>15890</v>
      </c>
      <c r="O319" t="s">
        <v>15891</v>
      </c>
      <c r="P319" t="s">
        <v>15891</v>
      </c>
      <c r="Q319" t="s">
        <v>15891</v>
      </c>
      <c r="R319" t="s">
        <v>15894</v>
      </c>
      <c r="S319" t="s">
        <v>15897</v>
      </c>
      <c r="T319" t="s">
        <v>15894</v>
      </c>
    </row>
    <row r="320" spans="1:20" x14ac:dyDescent="0.25">
      <c r="A320" t="s">
        <v>15013</v>
      </c>
      <c r="B320">
        <v>858000</v>
      </c>
      <c r="C320">
        <v>267447150</v>
      </c>
      <c r="D320" s="26">
        <v>75.175342465753431</v>
      </c>
      <c r="E320">
        <v>47.651878000000004</v>
      </c>
      <c r="F320">
        <v>70</v>
      </c>
      <c r="G320">
        <v>6.8</v>
      </c>
      <c r="H320">
        <v>1405</v>
      </c>
      <c r="I320" s="6">
        <v>1</v>
      </c>
      <c r="J320">
        <v>1</v>
      </c>
      <c r="K320">
        <v>1</v>
      </c>
      <c r="L320">
        <v>0</v>
      </c>
      <c r="M320" t="s">
        <v>15887</v>
      </c>
      <c r="N320" t="s">
        <v>15891</v>
      </c>
      <c r="O320" t="s">
        <v>15891</v>
      </c>
      <c r="P320" t="s">
        <v>15901</v>
      </c>
      <c r="Q320" t="s">
        <v>15891</v>
      </c>
      <c r="R320" t="s">
        <v>15897</v>
      </c>
      <c r="S320" t="s">
        <v>15911</v>
      </c>
      <c r="T320" t="s">
        <v>15915</v>
      </c>
    </row>
    <row r="321" spans="1:20" x14ac:dyDescent="0.25">
      <c r="A321" t="s">
        <v>7709</v>
      </c>
      <c r="B321">
        <v>20000000</v>
      </c>
      <c r="C321">
        <v>53000000</v>
      </c>
      <c r="D321" s="26">
        <v>26.832876712328765</v>
      </c>
      <c r="E321">
        <v>47.513629999999999</v>
      </c>
      <c r="F321">
        <v>105</v>
      </c>
      <c r="G321">
        <v>7.5</v>
      </c>
      <c r="H321">
        <v>3601</v>
      </c>
      <c r="I321" s="6">
        <v>1</v>
      </c>
      <c r="J321">
        <v>1</v>
      </c>
      <c r="K321">
        <v>1</v>
      </c>
      <c r="L321">
        <v>1</v>
      </c>
      <c r="M321" t="s">
        <v>15888</v>
      </c>
      <c r="N321" t="s">
        <v>15891</v>
      </c>
      <c r="O321" t="s">
        <v>15891</v>
      </c>
      <c r="P321" t="s">
        <v>15901</v>
      </c>
      <c r="Q321" t="s">
        <v>15891</v>
      </c>
      <c r="R321" t="s">
        <v>15897</v>
      </c>
      <c r="S321" t="s">
        <v>15911</v>
      </c>
      <c r="T321" t="s">
        <v>15915</v>
      </c>
    </row>
    <row r="322" spans="1:20" x14ac:dyDescent="0.25">
      <c r="A322" t="s">
        <v>15336</v>
      </c>
      <c r="B322">
        <v>15000</v>
      </c>
      <c r="C322">
        <v>193355800</v>
      </c>
      <c r="D322" s="26">
        <v>10.046575342465754</v>
      </c>
      <c r="E322">
        <v>47.456823</v>
      </c>
      <c r="F322">
        <v>86</v>
      </c>
      <c r="G322">
        <v>5.9</v>
      </c>
      <c r="H322">
        <v>1316</v>
      </c>
      <c r="I322" s="6">
        <v>1</v>
      </c>
      <c r="J322">
        <v>1</v>
      </c>
      <c r="K322">
        <v>1</v>
      </c>
      <c r="L322">
        <v>0</v>
      </c>
      <c r="M322" t="s">
        <v>15888</v>
      </c>
      <c r="N322" t="s">
        <v>15891</v>
      </c>
      <c r="O322" t="s">
        <v>15891</v>
      </c>
      <c r="P322" t="s">
        <v>15891</v>
      </c>
      <c r="Q322" t="s">
        <v>15891</v>
      </c>
      <c r="R322" t="s">
        <v>15897</v>
      </c>
      <c r="S322" t="s">
        <v>15897</v>
      </c>
      <c r="T322" t="s">
        <v>15897</v>
      </c>
    </row>
    <row r="323" spans="1:20" x14ac:dyDescent="0.25">
      <c r="A323" t="s">
        <v>416</v>
      </c>
      <c r="B323">
        <v>165000000</v>
      </c>
      <c r="C323">
        <v>305875730</v>
      </c>
      <c r="D323" s="26">
        <v>12.890410958904109</v>
      </c>
      <c r="E323">
        <v>47.323228</v>
      </c>
      <c r="F323">
        <v>100</v>
      </c>
      <c r="G323">
        <v>6.4</v>
      </c>
      <c r="H323">
        <v>1474</v>
      </c>
      <c r="I323" s="6">
        <v>1</v>
      </c>
      <c r="J323">
        <v>1</v>
      </c>
      <c r="K323">
        <v>1</v>
      </c>
      <c r="L323">
        <v>0</v>
      </c>
      <c r="M323" t="s">
        <v>15887</v>
      </c>
      <c r="N323" t="s">
        <v>15891</v>
      </c>
      <c r="O323" t="s">
        <v>15891</v>
      </c>
      <c r="P323" t="s">
        <v>15891</v>
      </c>
      <c r="Q323" t="s">
        <v>15891</v>
      </c>
      <c r="R323" t="s">
        <v>15897</v>
      </c>
      <c r="S323" t="s">
        <v>15897</v>
      </c>
      <c r="T323" t="s">
        <v>15897</v>
      </c>
    </row>
    <row r="324" spans="1:20" x14ac:dyDescent="0.25">
      <c r="A324" t="s">
        <v>2206</v>
      </c>
      <c r="B324">
        <v>150000000</v>
      </c>
      <c r="C324">
        <v>919838758</v>
      </c>
      <c r="D324" s="26">
        <v>13.36986301369863</v>
      </c>
      <c r="E324">
        <v>47.320801000000003</v>
      </c>
      <c r="F324">
        <v>93</v>
      </c>
      <c r="G324">
        <v>6.7</v>
      </c>
      <c r="H324">
        <v>2988</v>
      </c>
      <c r="I324" s="6">
        <v>1</v>
      </c>
      <c r="J324">
        <v>1</v>
      </c>
      <c r="K324">
        <v>1</v>
      </c>
      <c r="L324">
        <v>0</v>
      </c>
      <c r="M324" t="s">
        <v>15887</v>
      </c>
      <c r="N324" t="s">
        <v>15891</v>
      </c>
      <c r="O324" t="s">
        <v>13664</v>
      </c>
      <c r="P324" t="s">
        <v>15891</v>
      </c>
      <c r="Q324" t="s">
        <v>15891</v>
      </c>
      <c r="R324" t="s">
        <v>15896</v>
      </c>
      <c r="S324" t="s">
        <v>15896</v>
      </c>
      <c r="T324" t="s">
        <v>15897</v>
      </c>
    </row>
    <row r="325" spans="1:20" x14ac:dyDescent="0.25">
      <c r="A325" t="s">
        <v>2040</v>
      </c>
      <c r="B325">
        <v>75000000</v>
      </c>
      <c r="C325">
        <v>367275019</v>
      </c>
      <c r="D325" s="26">
        <v>13.03013698630137</v>
      </c>
      <c r="E325">
        <v>47.094369</v>
      </c>
      <c r="F325">
        <v>90</v>
      </c>
      <c r="G325">
        <v>5.8</v>
      </c>
      <c r="H325">
        <v>1557</v>
      </c>
      <c r="I325" s="6">
        <v>1</v>
      </c>
      <c r="J325">
        <v>1</v>
      </c>
      <c r="K325">
        <v>1</v>
      </c>
      <c r="L325">
        <v>0</v>
      </c>
      <c r="M325" t="s">
        <v>15887</v>
      </c>
      <c r="N325" t="s">
        <v>15890</v>
      </c>
      <c r="O325" t="s">
        <v>13664</v>
      </c>
      <c r="P325" t="s">
        <v>15891</v>
      </c>
      <c r="Q325" t="s">
        <v>15891</v>
      </c>
      <c r="R325" t="s">
        <v>15895</v>
      </c>
      <c r="S325" t="s">
        <v>15896</v>
      </c>
      <c r="T325" t="s">
        <v>15894</v>
      </c>
    </row>
    <row r="326" spans="1:20" x14ac:dyDescent="0.25">
      <c r="A326" t="s">
        <v>180</v>
      </c>
      <c r="B326">
        <v>200000000</v>
      </c>
      <c r="C326">
        <v>491868548</v>
      </c>
      <c r="D326" s="26">
        <v>4.5643835616438357</v>
      </c>
      <c r="E326">
        <v>46.985444999999999</v>
      </c>
      <c r="F326">
        <v>130</v>
      </c>
      <c r="G326">
        <v>5.7</v>
      </c>
      <c r="H326">
        <v>3530</v>
      </c>
      <c r="I326" s="6">
        <v>1</v>
      </c>
      <c r="J326">
        <v>1</v>
      </c>
      <c r="K326">
        <v>1</v>
      </c>
      <c r="L326">
        <v>1</v>
      </c>
      <c r="M326" t="s">
        <v>15888</v>
      </c>
      <c r="N326" t="s">
        <v>15891</v>
      </c>
      <c r="O326" t="s">
        <v>15891</v>
      </c>
      <c r="P326" t="s">
        <v>15891</v>
      </c>
      <c r="Q326" t="s">
        <v>15891</v>
      </c>
      <c r="R326" t="s">
        <v>15897</v>
      </c>
      <c r="S326" t="s">
        <v>15897</v>
      </c>
      <c r="T326" t="s">
        <v>15897</v>
      </c>
    </row>
    <row r="327" spans="1:20" x14ac:dyDescent="0.25">
      <c r="A327" t="s">
        <v>2179</v>
      </c>
      <c r="B327">
        <v>75000000</v>
      </c>
      <c r="C327">
        <v>527068851</v>
      </c>
      <c r="D327" s="26">
        <v>10.186301369863013</v>
      </c>
      <c r="E327">
        <v>46.875374999999998</v>
      </c>
      <c r="F327">
        <v>87</v>
      </c>
      <c r="G327">
        <v>6.9</v>
      </c>
      <c r="H327">
        <v>2264</v>
      </c>
      <c r="I327" s="6">
        <v>1</v>
      </c>
      <c r="J327">
        <v>1</v>
      </c>
      <c r="K327">
        <v>1</v>
      </c>
      <c r="L327">
        <v>1</v>
      </c>
      <c r="M327" t="s">
        <v>15887</v>
      </c>
      <c r="N327" t="s">
        <v>15891</v>
      </c>
      <c r="O327" t="s">
        <v>13664</v>
      </c>
      <c r="P327" t="s">
        <v>15891</v>
      </c>
      <c r="Q327" t="s">
        <v>15891</v>
      </c>
      <c r="R327" t="s">
        <v>15896</v>
      </c>
      <c r="S327" t="s">
        <v>15896</v>
      </c>
      <c r="T327" t="s">
        <v>15897</v>
      </c>
    </row>
    <row r="328" spans="1:20" x14ac:dyDescent="0.25">
      <c r="A328" t="s">
        <v>889</v>
      </c>
      <c r="B328">
        <v>110000000</v>
      </c>
      <c r="C328">
        <v>228738393</v>
      </c>
      <c r="D328" s="26">
        <v>10.621917808219179</v>
      </c>
      <c r="E328">
        <v>46.834704000000002</v>
      </c>
      <c r="F328">
        <v>114</v>
      </c>
      <c r="G328">
        <v>5.2</v>
      </c>
      <c r="H328">
        <v>1712</v>
      </c>
      <c r="I328" s="6">
        <v>1</v>
      </c>
      <c r="J328">
        <v>2</v>
      </c>
      <c r="K328">
        <v>1</v>
      </c>
      <c r="L328">
        <v>0</v>
      </c>
      <c r="M328" t="s">
        <v>15888</v>
      </c>
      <c r="N328" t="s">
        <v>15890</v>
      </c>
      <c r="O328" t="s">
        <v>15891</v>
      </c>
      <c r="P328" t="s">
        <v>15891</v>
      </c>
      <c r="Q328" t="s">
        <v>15905</v>
      </c>
      <c r="R328" t="s">
        <v>15894</v>
      </c>
      <c r="S328" t="s">
        <v>15897</v>
      </c>
      <c r="T328" t="s">
        <v>15894</v>
      </c>
    </row>
    <row r="329" spans="1:20" x14ac:dyDescent="0.25">
      <c r="A329" t="s">
        <v>1359</v>
      </c>
      <c r="B329">
        <v>100000000</v>
      </c>
      <c r="C329">
        <v>242988466</v>
      </c>
      <c r="D329" s="26">
        <v>8.0356164383561648</v>
      </c>
      <c r="E329">
        <v>46.781182000000001</v>
      </c>
      <c r="F329">
        <v>90</v>
      </c>
      <c r="G329">
        <v>6.5</v>
      </c>
      <c r="H329">
        <v>1747</v>
      </c>
      <c r="I329" s="6">
        <v>1</v>
      </c>
      <c r="J329">
        <v>1</v>
      </c>
      <c r="K329">
        <v>1</v>
      </c>
      <c r="L329">
        <v>1</v>
      </c>
      <c r="M329" t="s">
        <v>15887</v>
      </c>
      <c r="N329" t="s">
        <v>15891</v>
      </c>
      <c r="O329" t="s">
        <v>13664</v>
      </c>
      <c r="P329" t="s">
        <v>15891</v>
      </c>
      <c r="Q329" t="s">
        <v>15891</v>
      </c>
      <c r="R329" t="s">
        <v>15896</v>
      </c>
      <c r="S329" t="s">
        <v>15896</v>
      </c>
      <c r="T329" t="s">
        <v>15897</v>
      </c>
    </row>
    <row r="330" spans="1:20" x14ac:dyDescent="0.25">
      <c r="A330" t="s">
        <v>5010</v>
      </c>
      <c r="B330">
        <v>38000000</v>
      </c>
      <c r="C330">
        <v>98337295</v>
      </c>
      <c r="D330" s="26">
        <v>4.0739726027397261</v>
      </c>
      <c r="E330">
        <v>46.630062000000002</v>
      </c>
      <c r="F330">
        <v>119</v>
      </c>
      <c r="G330">
        <v>6.2</v>
      </c>
      <c r="H330">
        <v>2035</v>
      </c>
      <c r="I330" s="6">
        <v>1</v>
      </c>
      <c r="J330">
        <v>1</v>
      </c>
      <c r="K330">
        <v>1</v>
      </c>
      <c r="L330">
        <v>0</v>
      </c>
      <c r="M330" t="s">
        <v>15888</v>
      </c>
      <c r="N330" t="s">
        <v>15890</v>
      </c>
      <c r="O330" t="s">
        <v>15891</v>
      </c>
      <c r="P330" t="s">
        <v>15891</v>
      </c>
      <c r="Q330" t="s">
        <v>15905</v>
      </c>
      <c r="R330" t="s">
        <v>15894</v>
      </c>
      <c r="S330" t="s">
        <v>15897</v>
      </c>
      <c r="T330" t="s">
        <v>15894</v>
      </c>
    </row>
    <row r="331" spans="1:20" x14ac:dyDescent="0.25">
      <c r="A331" t="s">
        <v>5594</v>
      </c>
      <c r="B331">
        <v>32350000</v>
      </c>
      <c r="C331">
        <v>572700000</v>
      </c>
      <c r="D331" s="26">
        <v>34.375342465753427</v>
      </c>
      <c r="E331">
        <v>46.509070999999999</v>
      </c>
      <c r="F331">
        <v>135</v>
      </c>
      <c r="G331">
        <v>7.9</v>
      </c>
      <c r="H331">
        <v>4665</v>
      </c>
      <c r="I331" s="6">
        <v>1</v>
      </c>
      <c r="J331">
        <v>1</v>
      </c>
      <c r="K331">
        <v>1</v>
      </c>
      <c r="L331">
        <v>1</v>
      </c>
      <c r="M331" t="s">
        <v>15888</v>
      </c>
      <c r="N331" t="s">
        <v>15890</v>
      </c>
      <c r="O331" t="s">
        <v>15891</v>
      </c>
      <c r="P331" t="s">
        <v>15891</v>
      </c>
      <c r="Q331" t="s">
        <v>15891</v>
      </c>
      <c r="R331" t="s">
        <v>15894</v>
      </c>
      <c r="S331" t="s">
        <v>15897</v>
      </c>
      <c r="T331" t="s">
        <v>15894</v>
      </c>
    </row>
    <row r="332" spans="1:20" x14ac:dyDescent="0.25">
      <c r="A332" t="s">
        <v>1448</v>
      </c>
      <c r="B332">
        <v>90000000</v>
      </c>
      <c r="C332">
        <v>484635760</v>
      </c>
      <c r="D332" s="26">
        <v>6.493150684931507</v>
      </c>
      <c r="E332">
        <v>46.200042000000003</v>
      </c>
      <c r="F332">
        <v>96</v>
      </c>
      <c r="G332">
        <v>6.5</v>
      </c>
      <c r="H332">
        <v>2166</v>
      </c>
      <c r="I332" s="6">
        <v>1</v>
      </c>
      <c r="J332">
        <v>1</v>
      </c>
      <c r="K332">
        <v>2</v>
      </c>
      <c r="L332">
        <v>0</v>
      </c>
      <c r="M332" t="s">
        <v>15887</v>
      </c>
      <c r="N332" t="s">
        <v>15891</v>
      </c>
      <c r="O332" t="s">
        <v>13664</v>
      </c>
      <c r="P332" t="s">
        <v>15891</v>
      </c>
      <c r="Q332" t="s">
        <v>15891</v>
      </c>
      <c r="R332" t="s">
        <v>15896</v>
      </c>
      <c r="S332" t="s">
        <v>15896</v>
      </c>
      <c r="T332" t="s">
        <v>15897</v>
      </c>
    </row>
    <row r="333" spans="1:20" x14ac:dyDescent="0.25">
      <c r="A333" t="s">
        <v>2267</v>
      </c>
      <c r="B333">
        <v>70000000</v>
      </c>
      <c r="C333">
        <v>122919055</v>
      </c>
      <c r="D333" s="26">
        <v>13.769863013698631</v>
      </c>
      <c r="E333">
        <v>46.199482000000003</v>
      </c>
      <c r="F333">
        <v>125</v>
      </c>
      <c r="G333">
        <v>7.6</v>
      </c>
      <c r="H333">
        <v>1994</v>
      </c>
      <c r="I333" s="6">
        <v>1</v>
      </c>
      <c r="J333">
        <v>1</v>
      </c>
      <c r="K333">
        <v>1</v>
      </c>
      <c r="L333">
        <v>0</v>
      </c>
      <c r="M333" t="s">
        <v>15888</v>
      </c>
      <c r="N333" t="s">
        <v>15891</v>
      </c>
      <c r="O333" t="s">
        <v>15891</v>
      </c>
      <c r="P333" t="s">
        <v>15901</v>
      </c>
      <c r="Q333" t="s">
        <v>15891</v>
      </c>
      <c r="R333" t="s">
        <v>15897</v>
      </c>
      <c r="S333" t="s">
        <v>15911</v>
      </c>
      <c r="T333" t="s">
        <v>15915</v>
      </c>
    </row>
    <row r="334" spans="1:20" x14ac:dyDescent="0.25">
      <c r="A334" t="s">
        <v>3535</v>
      </c>
      <c r="B334">
        <v>50000000</v>
      </c>
      <c r="C334">
        <v>110206216</v>
      </c>
      <c r="D334" s="26">
        <v>6.021917808219178</v>
      </c>
      <c r="E334">
        <v>46.180421000000003</v>
      </c>
      <c r="F334">
        <v>133</v>
      </c>
      <c r="G334">
        <v>7</v>
      </c>
      <c r="H334">
        <v>1381</v>
      </c>
      <c r="I334" s="6">
        <v>1</v>
      </c>
      <c r="J334">
        <v>1</v>
      </c>
      <c r="K334">
        <v>1</v>
      </c>
      <c r="L334">
        <v>0</v>
      </c>
      <c r="M334" t="s">
        <v>15888</v>
      </c>
      <c r="N334" t="s">
        <v>15891</v>
      </c>
      <c r="O334" t="s">
        <v>15891</v>
      </c>
      <c r="P334" t="s">
        <v>15901</v>
      </c>
      <c r="Q334" t="s">
        <v>15891</v>
      </c>
      <c r="R334" t="s">
        <v>15897</v>
      </c>
      <c r="S334" t="s">
        <v>15911</v>
      </c>
      <c r="T334" t="s">
        <v>15915</v>
      </c>
    </row>
    <row r="335" spans="1:20" x14ac:dyDescent="0.25">
      <c r="A335" t="s">
        <v>13207</v>
      </c>
      <c r="B335">
        <v>3500000</v>
      </c>
      <c r="C335">
        <v>83453539</v>
      </c>
      <c r="D335" s="26">
        <v>37.265753424657532</v>
      </c>
      <c r="E335">
        <v>46.116885000000003</v>
      </c>
      <c r="F335">
        <v>88</v>
      </c>
      <c r="G335">
        <v>7.1</v>
      </c>
      <c r="H335">
        <v>1074</v>
      </c>
      <c r="I335" s="6">
        <v>1</v>
      </c>
      <c r="J335">
        <v>1</v>
      </c>
      <c r="K335">
        <v>1</v>
      </c>
      <c r="L335">
        <v>1</v>
      </c>
      <c r="M335" t="s">
        <v>15888</v>
      </c>
      <c r="N335" t="s">
        <v>15891</v>
      </c>
      <c r="O335" t="s">
        <v>13664</v>
      </c>
      <c r="P335" t="s">
        <v>15891</v>
      </c>
      <c r="Q335" t="s">
        <v>15891</v>
      </c>
      <c r="R335" t="s">
        <v>15896</v>
      </c>
      <c r="S335" t="s">
        <v>15896</v>
      </c>
      <c r="T335" t="s">
        <v>15897</v>
      </c>
    </row>
    <row r="336" spans="1:20" x14ac:dyDescent="0.25">
      <c r="A336" t="s">
        <v>777</v>
      </c>
      <c r="B336">
        <v>125000000</v>
      </c>
      <c r="C336">
        <v>362637473</v>
      </c>
      <c r="D336" s="26">
        <v>3.5287671232876714</v>
      </c>
      <c r="E336">
        <v>46.115758</v>
      </c>
      <c r="F336">
        <v>139</v>
      </c>
      <c r="G336">
        <v>5.6</v>
      </c>
      <c r="H336">
        <v>2350</v>
      </c>
      <c r="I336" s="6">
        <v>1</v>
      </c>
      <c r="J336">
        <v>1</v>
      </c>
      <c r="K336">
        <v>1</v>
      </c>
      <c r="L336">
        <v>1</v>
      </c>
      <c r="M336" t="s">
        <v>15888</v>
      </c>
      <c r="N336" t="s">
        <v>15891</v>
      </c>
      <c r="O336" t="s">
        <v>15891</v>
      </c>
      <c r="P336" t="s">
        <v>15901</v>
      </c>
      <c r="Q336" t="s">
        <v>15891</v>
      </c>
      <c r="R336" t="s">
        <v>15897</v>
      </c>
      <c r="S336" t="s">
        <v>15911</v>
      </c>
      <c r="T336" t="s">
        <v>15915</v>
      </c>
    </row>
    <row r="337" spans="1:20" x14ac:dyDescent="0.25">
      <c r="A337" t="s">
        <v>12609</v>
      </c>
      <c r="B337">
        <v>5000000</v>
      </c>
      <c r="C337">
        <v>9760104</v>
      </c>
      <c r="D337" s="26">
        <v>8.3013698630136989</v>
      </c>
      <c r="E337">
        <v>46.114184000000002</v>
      </c>
      <c r="F337">
        <v>97</v>
      </c>
      <c r="G337">
        <v>7.6</v>
      </c>
      <c r="H337">
        <v>1794</v>
      </c>
      <c r="I337" s="6">
        <v>1</v>
      </c>
      <c r="J337">
        <v>1</v>
      </c>
      <c r="K337">
        <v>2</v>
      </c>
      <c r="L337">
        <v>0</v>
      </c>
      <c r="M337" t="s">
        <v>15888</v>
      </c>
      <c r="N337" t="s">
        <v>15891</v>
      </c>
      <c r="O337" t="s">
        <v>15891</v>
      </c>
      <c r="P337" t="s">
        <v>15901</v>
      </c>
      <c r="Q337" t="s">
        <v>15891</v>
      </c>
      <c r="R337" t="s">
        <v>15897</v>
      </c>
      <c r="S337" t="s">
        <v>15911</v>
      </c>
      <c r="T337" t="s">
        <v>15915</v>
      </c>
    </row>
    <row r="338" spans="1:20" x14ac:dyDescent="0.25">
      <c r="A338" t="s">
        <v>5077</v>
      </c>
      <c r="B338">
        <v>38000000</v>
      </c>
      <c r="C338">
        <v>112343513</v>
      </c>
      <c r="D338" s="26">
        <v>1.6876712328767123</v>
      </c>
      <c r="E338">
        <v>46.078370999999997</v>
      </c>
      <c r="F338">
        <v>110</v>
      </c>
      <c r="G338">
        <v>5.9</v>
      </c>
      <c r="H338">
        <v>1201</v>
      </c>
      <c r="I338" s="6">
        <v>1</v>
      </c>
      <c r="J338">
        <v>1</v>
      </c>
      <c r="K338">
        <v>1</v>
      </c>
      <c r="L338">
        <v>0</v>
      </c>
      <c r="M338" t="s">
        <v>15888</v>
      </c>
      <c r="N338" t="s">
        <v>15891</v>
      </c>
      <c r="O338" t="s">
        <v>13664</v>
      </c>
      <c r="P338" t="s">
        <v>15891</v>
      </c>
      <c r="Q338" t="s">
        <v>15891</v>
      </c>
      <c r="R338" t="s">
        <v>15896</v>
      </c>
      <c r="S338" t="s">
        <v>15896</v>
      </c>
      <c r="T338" t="s">
        <v>15897</v>
      </c>
    </row>
    <row r="339" spans="1:20" x14ac:dyDescent="0.25">
      <c r="A339" t="s">
        <v>3297</v>
      </c>
      <c r="B339">
        <v>53000000</v>
      </c>
      <c r="C339">
        <v>98837872</v>
      </c>
      <c r="D339" s="26">
        <v>2.0684931506849313</v>
      </c>
      <c r="E339">
        <v>46.049902000000003</v>
      </c>
      <c r="F339">
        <v>122</v>
      </c>
      <c r="G339">
        <v>6.3</v>
      </c>
      <c r="H339">
        <v>1242</v>
      </c>
      <c r="I339" s="6">
        <v>1</v>
      </c>
      <c r="J339">
        <v>2</v>
      </c>
      <c r="K339">
        <v>1</v>
      </c>
      <c r="L339">
        <v>0</v>
      </c>
      <c r="M339" t="s">
        <v>15888</v>
      </c>
      <c r="N339" t="s">
        <v>15891</v>
      </c>
      <c r="O339" t="s">
        <v>15891</v>
      </c>
      <c r="P339" t="s">
        <v>15901</v>
      </c>
      <c r="Q339" t="s">
        <v>15891</v>
      </c>
      <c r="R339" t="s">
        <v>15897</v>
      </c>
      <c r="S339" t="s">
        <v>15911</v>
      </c>
      <c r="T339" t="s">
        <v>15915</v>
      </c>
    </row>
    <row r="340" spans="1:20" x14ac:dyDescent="0.25">
      <c r="A340" t="s">
        <v>4164</v>
      </c>
      <c r="B340">
        <v>2600000</v>
      </c>
      <c r="C340">
        <v>84300000</v>
      </c>
      <c r="D340" s="26">
        <v>77.649315068493152</v>
      </c>
      <c r="E340">
        <v>46.007990999999997</v>
      </c>
      <c r="F340">
        <v>88</v>
      </c>
      <c r="G340">
        <v>6.9</v>
      </c>
      <c r="H340">
        <v>1355</v>
      </c>
      <c r="I340" s="6">
        <v>1</v>
      </c>
      <c r="J340">
        <v>1</v>
      </c>
      <c r="K340">
        <v>1</v>
      </c>
      <c r="L340">
        <v>0</v>
      </c>
      <c r="M340" t="s">
        <v>15887</v>
      </c>
      <c r="N340" t="s">
        <v>15891</v>
      </c>
      <c r="O340" t="s">
        <v>15891</v>
      </c>
      <c r="P340" t="s">
        <v>15891</v>
      </c>
      <c r="Q340" t="s">
        <v>15891</v>
      </c>
      <c r="R340" t="s">
        <v>15897</v>
      </c>
      <c r="S340" t="s">
        <v>15897</v>
      </c>
      <c r="T340" t="s">
        <v>15897</v>
      </c>
    </row>
    <row r="341" spans="1:20" x14ac:dyDescent="0.25">
      <c r="A341" t="s">
        <v>8285</v>
      </c>
      <c r="B341">
        <v>14000000</v>
      </c>
      <c r="C341">
        <v>173046663</v>
      </c>
      <c r="D341" s="26">
        <v>20.786301369863015</v>
      </c>
      <c r="E341">
        <v>45.996110000000002</v>
      </c>
      <c r="F341">
        <v>111</v>
      </c>
      <c r="G341">
        <v>7</v>
      </c>
      <c r="H341">
        <v>1476</v>
      </c>
      <c r="I341" s="6">
        <v>1</v>
      </c>
      <c r="J341">
        <v>1</v>
      </c>
      <c r="K341">
        <v>1</v>
      </c>
      <c r="L341">
        <v>0</v>
      </c>
      <c r="M341" t="s">
        <v>15888</v>
      </c>
      <c r="N341" t="s">
        <v>15891</v>
      </c>
      <c r="O341" t="s">
        <v>15891</v>
      </c>
      <c r="P341" t="s">
        <v>15891</v>
      </c>
      <c r="Q341" t="s">
        <v>15891</v>
      </c>
      <c r="R341" t="s">
        <v>15897</v>
      </c>
      <c r="S341" t="s">
        <v>15897</v>
      </c>
      <c r="T341" t="s">
        <v>15897</v>
      </c>
    </row>
    <row r="342" spans="1:20" x14ac:dyDescent="0.25">
      <c r="A342" t="s">
        <v>1072</v>
      </c>
      <c r="B342">
        <v>110000000</v>
      </c>
      <c r="C342">
        <v>125537191</v>
      </c>
      <c r="D342" s="26">
        <v>3.9342465753424656</v>
      </c>
      <c r="E342">
        <v>45.948340000000002</v>
      </c>
      <c r="F342">
        <v>114</v>
      </c>
      <c r="G342">
        <v>6.6</v>
      </c>
      <c r="H342">
        <v>2303</v>
      </c>
      <c r="I342" s="6">
        <v>1</v>
      </c>
      <c r="J342">
        <v>1</v>
      </c>
      <c r="K342">
        <v>1</v>
      </c>
      <c r="L342">
        <v>0</v>
      </c>
      <c r="M342" t="s">
        <v>15888</v>
      </c>
      <c r="N342" t="s">
        <v>15890</v>
      </c>
      <c r="O342" t="s">
        <v>15891</v>
      </c>
      <c r="P342" t="s">
        <v>15891</v>
      </c>
      <c r="Q342" t="s">
        <v>15891</v>
      </c>
      <c r="R342" t="s">
        <v>15894</v>
      </c>
      <c r="S342" t="s">
        <v>15897</v>
      </c>
      <c r="T342" t="s">
        <v>15894</v>
      </c>
    </row>
    <row r="343" spans="1:20" x14ac:dyDescent="0.25">
      <c r="A343" t="s">
        <v>6351</v>
      </c>
      <c r="B343">
        <v>30000000</v>
      </c>
      <c r="C343">
        <v>90259536</v>
      </c>
      <c r="D343" s="26">
        <v>14.438356164383562</v>
      </c>
      <c r="E343">
        <v>45.915165000000002</v>
      </c>
      <c r="F343">
        <v>90</v>
      </c>
      <c r="G343">
        <v>7.1</v>
      </c>
      <c r="H343">
        <v>1061</v>
      </c>
      <c r="I343" s="6">
        <v>1</v>
      </c>
      <c r="J343">
        <v>1</v>
      </c>
      <c r="K343">
        <v>1</v>
      </c>
      <c r="L343">
        <v>0</v>
      </c>
      <c r="M343" t="s">
        <v>15888</v>
      </c>
      <c r="N343" t="s">
        <v>15891</v>
      </c>
      <c r="O343" t="s">
        <v>15891</v>
      </c>
      <c r="P343" t="s">
        <v>15891</v>
      </c>
      <c r="Q343" t="s">
        <v>15905</v>
      </c>
      <c r="R343" t="s">
        <v>15897</v>
      </c>
      <c r="S343" t="s">
        <v>15897</v>
      </c>
      <c r="T343" t="s">
        <v>15897</v>
      </c>
    </row>
    <row r="344" spans="1:20" x14ac:dyDescent="0.25">
      <c r="A344" t="s">
        <v>3146</v>
      </c>
      <c r="B344">
        <v>50000000</v>
      </c>
      <c r="C344">
        <v>159773545</v>
      </c>
      <c r="D344" s="26">
        <v>25.36986301369863</v>
      </c>
      <c r="E344">
        <v>45.856408999999999</v>
      </c>
      <c r="F344">
        <v>114</v>
      </c>
      <c r="G344">
        <v>6.2</v>
      </c>
      <c r="H344">
        <v>1633</v>
      </c>
      <c r="I344" s="6">
        <v>1</v>
      </c>
      <c r="J344">
        <v>2</v>
      </c>
      <c r="K344">
        <v>1</v>
      </c>
      <c r="L344">
        <v>1</v>
      </c>
      <c r="M344" t="s">
        <v>15888</v>
      </c>
      <c r="N344" t="s">
        <v>15890</v>
      </c>
      <c r="O344" t="s">
        <v>15891</v>
      </c>
      <c r="P344" t="s">
        <v>15891</v>
      </c>
      <c r="Q344" t="s">
        <v>15891</v>
      </c>
      <c r="R344" t="s">
        <v>15894</v>
      </c>
      <c r="S344" t="s">
        <v>15897</v>
      </c>
      <c r="T344" t="s">
        <v>15894</v>
      </c>
    </row>
    <row r="345" spans="1:20" x14ac:dyDescent="0.25">
      <c r="A345" t="s">
        <v>4399</v>
      </c>
      <c r="B345">
        <v>40000000</v>
      </c>
      <c r="C345">
        <v>244527583</v>
      </c>
      <c r="D345" s="26">
        <v>27.364383561643837</v>
      </c>
      <c r="E345">
        <v>45.769562000000001</v>
      </c>
      <c r="F345">
        <v>118</v>
      </c>
      <c r="G345">
        <v>7.1</v>
      </c>
      <c r="H345">
        <v>2900</v>
      </c>
      <c r="I345" s="6">
        <v>1</v>
      </c>
      <c r="J345">
        <v>1</v>
      </c>
      <c r="K345">
        <v>1</v>
      </c>
      <c r="L345">
        <v>1</v>
      </c>
      <c r="M345" t="s">
        <v>15888</v>
      </c>
      <c r="N345" t="s">
        <v>15891</v>
      </c>
      <c r="O345" t="s">
        <v>13664</v>
      </c>
      <c r="P345" t="s">
        <v>15891</v>
      </c>
      <c r="Q345" t="s">
        <v>15891</v>
      </c>
      <c r="R345" t="s">
        <v>15896</v>
      </c>
      <c r="S345" t="s">
        <v>15896</v>
      </c>
      <c r="T345" t="s">
        <v>15897</v>
      </c>
    </row>
    <row r="346" spans="1:20" x14ac:dyDescent="0.25">
      <c r="A346" t="s">
        <v>8128</v>
      </c>
      <c r="B346">
        <v>20000000</v>
      </c>
      <c r="C346">
        <v>11110975</v>
      </c>
      <c r="D346" s="26">
        <v>2.7616438356164386</v>
      </c>
      <c r="E346">
        <v>45.742216999999997</v>
      </c>
      <c r="F346">
        <v>148</v>
      </c>
      <c r="G346">
        <v>6.5</v>
      </c>
      <c r="H346">
        <v>833</v>
      </c>
      <c r="I346" s="6">
        <v>1</v>
      </c>
      <c r="J346">
        <v>1</v>
      </c>
      <c r="K346">
        <v>1</v>
      </c>
      <c r="L346">
        <v>1</v>
      </c>
      <c r="M346" t="s">
        <v>15888</v>
      </c>
      <c r="N346" t="s">
        <v>15891</v>
      </c>
      <c r="O346" t="s">
        <v>13664</v>
      </c>
      <c r="P346" t="s">
        <v>15901</v>
      </c>
      <c r="Q346" t="s">
        <v>15891</v>
      </c>
      <c r="R346" t="s">
        <v>15896</v>
      </c>
      <c r="S346" t="s">
        <v>15912</v>
      </c>
      <c r="T346" t="s">
        <v>15915</v>
      </c>
    </row>
    <row r="347" spans="1:20" x14ac:dyDescent="0.25">
      <c r="A347" t="s">
        <v>8267</v>
      </c>
      <c r="B347">
        <v>22000000</v>
      </c>
      <c r="C347">
        <v>424208848</v>
      </c>
      <c r="D347" s="26">
        <v>26.904109589041095</v>
      </c>
      <c r="E347">
        <v>45.707835000000003</v>
      </c>
      <c r="F347">
        <v>181</v>
      </c>
      <c r="G347">
        <v>7.6</v>
      </c>
      <c r="H347">
        <v>1046</v>
      </c>
      <c r="I347" s="6">
        <v>1</v>
      </c>
      <c r="J347">
        <v>2</v>
      </c>
      <c r="K347">
        <v>1</v>
      </c>
      <c r="L347">
        <v>0</v>
      </c>
      <c r="M347" t="s">
        <v>15888</v>
      </c>
      <c r="N347" t="s">
        <v>15891</v>
      </c>
      <c r="O347" t="s">
        <v>15891</v>
      </c>
      <c r="P347" t="s">
        <v>15901</v>
      </c>
      <c r="Q347" t="s">
        <v>15891</v>
      </c>
      <c r="R347" t="s">
        <v>15897</v>
      </c>
      <c r="S347" t="s">
        <v>15911</v>
      </c>
      <c r="T347" t="s">
        <v>15915</v>
      </c>
    </row>
    <row r="348" spans="1:20" x14ac:dyDescent="0.25">
      <c r="A348" t="s">
        <v>1021</v>
      </c>
      <c r="B348">
        <v>116000000</v>
      </c>
      <c r="C348">
        <v>102000000</v>
      </c>
      <c r="D348" s="26">
        <v>12.789041095890411</v>
      </c>
      <c r="E348">
        <v>45.616098000000001</v>
      </c>
      <c r="F348">
        <v>170</v>
      </c>
      <c r="G348">
        <v>7</v>
      </c>
      <c r="H348">
        <v>1489</v>
      </c>
      <c r="I348" s="6">
        <v>1</v>
      </c>
      <c r="J348">
        <v>1</v>
      </c>
      <c r="K348">
        <v>1</v>
      </c>
      <c r="L348">
        <v>1</v>
      </c>
      <c r="M348" t="s">
        <v>15888</v>
      </c>
      <c r="N348" t="s">
        <v>15891</v>
      </c>
      <c r="O348" t="s">
        <v>15891</v>
      </c>
      <c r="P348" t="s">
        <v>15901</v>
      </c>
      <c r="Q348" t="s">
        <v>15891</v>
      </c>
      <c r="R348" t="s">
        <v>15897</v>
      </c>
      <c r="S348" t="s">
        <v>15911</v>
      </c>
      <c r="T348" t="s">
        <v>15915</v>
      </c>
    </row>
    <row r="349" spans="1:20" x14ac:dyDescent="0.25">
      <c r="A349" t="s">
        <v>1706</v>
      </c>
      <c r="B349">
        <v>80000000</v>
      </c>
      <c r="C349">
        <v>246984278</v>
      </c>
      <c r="D349" s="26">
        <v>4.2191780821917808</v>
      </c>
      <c r="E349">
        <v>45.589568</v>
      </c>
      <c r="F349">
        <v>100</v>
      </c>
      <c r="G349">
        <v>5.8</v>
      </c>
      <c r="H349">
        <v>1155</v>
      </c>
      <c r="I349" s="6">
        <v>1</v>
      </c>
      <c r="J349">
        <v>1</v>
      </c>
      <c r="K349">
        <v>1</v>
      </c>
      <c r="L349">
        <v>0</v>
      </c>
      <c r="M349" t="s">
        <v>15888</v>
      </c>
      <c r="N349" t="s">
        <v>15891</v>
      </c>
      <c r="O349" t="s">
        <v>13664</v>
      </c>
      <c r="P349" t="s">
        <v>15891</v>
      </c>
      <c r="Q349" t="s">
        <v>15891</v>
      </c>
      <c r="R349" t="s">
        <v>15896</v>
      </c>
      <c r="S349" t="s">
        <v>15896</v>
      </c>
      <c r="T349" t="s">
        <v>15897</v>
      </c>
    </row>
    <row r="350" spans="1:20" x14ac:dyDescent="0.25">
      <c r="A350" t="s">
        <v>2951</v>
      </c>
      <c r="B350">
        <v>60000000</v>
      </c>
      <c r="C350">
        <v>90565421</v>
      </c>
      <c r="D350" s="26">
        <v>4.1068493150684935</v>
      </c>
      <c r="E350">
        <v>45.514031000000003</v>
      </c>
      <c r="F350">
        <v>130</v>
      </c>
      <c r="G350">
        <v>6.2</v>
      </c>
      <c r="H350">
        <v>1602</v>
      </c>
      <c r="I350" s="6">
        <v>1</v>
      </c>
      <c r="J350">
        <v>1</v>
      </c>
      <c r="K350">
        <v>1</v>
      </c>
      <c r="L350">
        <v>0</v>
      </c>
      <c r="M350" t="s">
        <v>15888</v>
      </c>
      <c r="N350" t="s">
        <v>15890</v>
      </c>
      <c r="O350" t="s">
        <v>15891</v>
      </c>
      <c r="P350" t="s">
        <v>15901</v>
      </c>
      <c r="Q350" t="s">
        <v>15891</v>
      </c>
      <c r="R350" t="s">
        <v>15894</v>
      </c>
      <c r="S350" t="s">
        <v>15911</v>
      </c>
      <c r="T350" t="s">
        <v>15914</v>
      </c>
    </row>
    <row r="351" spans="1:20" x14ac:dyDescent="0.25">
      <c r="A351" t="s">
        <v>11371</v>
      </c>
      <c r="B351">
        <v>5000000</v>
      </c>
      <c r="C351">
        <v>82719885</v>
      </c>
      <c r="D351" s="26">
        <v>14.920547945205479</v>
      </c>
      <c r="E351">
        <v>45.490374000000003</v>
      </c>
      <c r="F351">
        <v>113</v>
      </c>
      <c r="G351">
        <v>7.1</v>
      </c>
      <c r="H351">
        <v>1777</v>
      </c>
      <c r="I351" s="6">
        <v>1</v>
      </c>
      <c r="J351">
        <v>1</v>
      </c>
      <c r="K351">
        <v>2</v>
      </c>
      <c r="L351">
        <v>0</v>
      </c>
      <c r="M351" t="s">
        <v>15888</v>
      </c>
      <c r="N351" t="s">
        <v>15891</v>
      </c>
      <c r="O351" t="s">
        <v>15891</v>
      </c>
      <c r="P351" t="s">
        <v>15891</v>
      </c>
      <c r="Q351" t="s">
        <v>15905</v>
      </c>
      <c r="R351" t="s">
        <v>15897</v>
      </c>
      <c r="S351" t="s">
        <v>15897</v>
      </c>
      <c r="T351" t="s">
        <v>15897</v>
      </c>
    </row>
    <row r="352" spans="1:20" x14ac:dyDescent="0.25">
      <c r="A352" t="s">
        <v>10055</v>
      </c>
      <c r="B352">
        <v>12000000</v>
      </c>
      <c r="C352">
        <v>114194847</v>
      </c>
      <c r="D352" s="26">
        <v>11.139726027397261</v>
      </c>
      <c r="E352">
        <v>45.477801999999997</v>
      </c>
      <c r="F352">
        <v>104</v>
      </c>
      <c r="G352">
        <v>6.7</v>
      </c>
      <c r="H352">
        <v>1060</v>
      </c>
      <c r="I352" s="6">
        <v>1</v>
      </c>
      <c r="J352">
        <v>1</v>
      </c>
      <c r="K352">
        <v>1</v>
      </c>
      <c r="L352">
        <v>0</v>
      </c>
      <c r="M352" t="s">
        <v>15888</v>
      </c>
      <c r="N352" t="s">
        <v>15891</v>
      </c>
      <c r="O352" t="s">
        <v>15891</v>
      </c>
      <c r="P352" t="s">
        <v>15901</v>
      </c>
      <c r="Q352" t="s">
        <v>15891</v>
      </c>
      <c r="R352" t="s">
        <v>15897</v>
      </c>
      <c r="S352" t="s">
        <v>15911</v>
      </c>
      <c r="T352" t="s">
        <v>15915</v>
      </c>
    </row>
    <row r="353" spans="1:20" x14ac:dyDescent="0.25">
      <c r="A353" t="s">
        <v>871</v>
      </c>
      <c r="B353">
        <v>123000000</v>
      </c>
      <c r="C353">
        <v>345141403</v>
      </c>
      <c r="D353" s="26">
        <v>16.873972602739727</v>
      </c>
      <c r="E353">
        <v>45.419668000000001</v>
      </c>
      <c r="F353">
        <v>104</v>
      </c>
      <c r="G353">
        <v>6.2</v>
      </c>
      <c r="H353">
        <v>1386</v>
      </c>
      <c r="I353" s="6">
        <v>1</v>
      </c>
      <c r="J353">
        <v>2</v>
      </c>
      <c r="K353">
        <v>1</v>
      </c>
      <c r="L353">
        <v>1</v>
      </c>
      <c r="M353" t="s">
        <v>15888</v>
      </c>
      <c r="N353" t="s">
        <v>15891</v>
      </c>
      <c r="O353" t="s">
        <v>13664</v>
      </c>
      <c r="P353" t="s">
        <v>15891</v>
      </c>
      <c r="Q353" t="s">
        <v>15891</v>
      </c>
      <c r="R353" t="s">
        <v>15896</v>
      </c>
      <c r="S353" t="s">
        <v>15896</v>
      </c>
      <c r="T353" t="s">
        <v>15897</v>
      </c>
    </row>
    <row r="354" spans="1:20" x14ac:dyDescent="0.25">
      <c r="A354" t="s">
        <v>11444</v>
      </c>
      <c r="B354">
        <v>8000000</v>
      </c>
      <c r="C354">
        <v>74952305</v>
      </c>
      <c r="D354" s="26">
        <v>7.0547945205479454</v>
      </c>
      <c r="E354">
        <v>45.395839000000002</v>
      </c>
      <c r="F354">
        <v>92</v>
      </c>
      <c r="G354">
        <v>6.7</v>
      </c>
      <c r="H354">
        <v>2210</v>
      </c>
      <c r="I354" s="6">
        <v>1</v>
      </c>
      <c r="J354">
        <v>1</v>
      </c>
      <c r="K354">
        <v>1</v>
      </c>
      <c r="L354">
        <v>0</v>
      </c>
      <c r="M354" t="s">
        <v>15888</v>
      </c>
      <c r="N354" t="s">
        <v>15891</v>
      </c>
      <c r="O354" t="s">
        <v>13664</v>
      </c>
      <c r="P354" t="s">
        <v>15891</v>
      </c>
      <c r="Q354" t="s">
        <v>15891</v>
      </c>
      <c r="R354" t="s">
        <v>15896</v>
      </c>
      <c r="S354" t="s">
        <v>15896</v>
      </c>
      <c r="T354" t="s">
        <v>15897</v>
      </c>
    </row>
    <row r="355" spans="1:20" x14ac:dyDescent="0.25">
      <c r="A355" t="s">
        <v>4919</v>
      </c>
      <c r="B355">
        <v>39000000</v>
      </c>
      <c r="C355">
        <v>38869464</v>
      </c>
      <c r="D355" s="26">
        <v>12.101369863013698</v>
      </c>
      <c r="E355">
        <v>45.388936999999999</v>
      </c>
      <c r="F355">
        <v>119</v>
      </c>
      <c r="G355">
        <v>7.4</v>
      </c>
      <c r="H355">
        <v>1264</v>
      </c>
      <c r="I355" s="6">
        <v>1</v>
      </c>
      <c r="J355">
        <v>1</v>
      </c>
      <c r="K355">
        <v>2</v>
      </c>
      <c r="L355">
        <v>1</v>
      </c>
      <c r="M355" t="s">
        <v>15888</v>
      </c>
      <c r="N355" t="s">
        <v>15890</v>
      </c>
      <c r="O355" t="s">
        <v>15891</v>
      </c>
      <c r="P355" t="s">
        <v>15891</v>
      </c>
      <c r="Q355" t="s">
        <v>15905</v>
      </c>
      <c r="R355" t="s">
        <v>15894</v>
      </c>
      <c r="S355" t="s">
        <v>15897</v>
      </c>
      <c r="T355" t="s">
        <v>15894</v>
      </c>
    </row>
    <row r="356" spans="1:20" x14ac:dyDescent="0.25">
      <c r="A356" t="s">
        <v>3468</v>
      </c>
      <c r="B356">
        <v>50000000</v>
      </c>
      <c r="C356">
        <v>216972543</v>
      </c>
      <c r="D356" s="26">
        <v>1.2876712328767124</v>
      </c>
      <c r="E356">
        <v>45.318702999999999</v>
      </c>
      <c r="F356">
        <v>107</v>
      </c>
      <c r="G356">
        <v>6.2</v>
      </c>
      <c r="H356">
        <v>1650</v>
      </c>
      <c r="I356" s="6">
        <v>1</v>
      </c>
      <c r="J356">
        <v>1</v>
      </c>
      <c r="K356">
        <v>1</v>
      </c>
      <c r="L356">
        <v>1</v>
      </c>
      <c r="M356" t="s">
        <v>15888</v>
      </c>
      <c r="N356" t="s">
        <v>15890</v>
      </c>
      <c r="O356" t="s">
        <v>13664</v>
      </c>
      <c r="P356" t="s">
        <v>15891</v>
      </c>
      <c r="Q356" t="s">
        <v>15891</v>
      </c>
      <c r="R356" t="s">
        <v>15895</v>
      </c>
      <c r="S356" t="s">
        <v>15896</v>
      </c>
      <c r="T356" t="s">
        <v>15894</v>
      </c>
    </row>
    <row r="357" spans="1:20" x14ac:dyDescent="0.25">
      <c r="A357" t="s">
        <v>9363</v>
      </c>
      <c r="B357">
        <v>15000000</v>
      </c>
      <c r="C357">
        <v>32556119</v>
      </c>
      <c r="D357" s="26">
        <v>3.0904109589041098</v>
      </c>
      <c r="E357">
        <v>45.317278000000002</v>
      </c>
      <c r="F357">
        <v>108</v>
      </c>
      <c r="G357">
        <v>6</v>
      </c>
      <c r="H357">
        <v>639</v>
      </c>
      <c r="I357" s="6">
        <v>1</v>
      </c>
      <c r="J357">
        <v>2</v>
      </c>
      <c r="K357">
        <v>1</v>
      </c>
      <c r="L357">
        <v>0</v>
      </c>
      <c r="M357" t="s">
        <v>15888</v>
      </c>
      <c r="N357" t="s">
        <v>15890</v>
      </c>
      <c r="O357" t="s">
        <v>15891</v>
      </c>
      <c r="P357" t="s">
        <v>15891</v>
      </c>
      <c r="Q357" t="s">
        <v>15905</v>
      </c>
      <c r="R357" t="s">
        <v>15894</v>
      </c>
      <c r="S357" t="s">
        <v>15897</v>
      </c>
      <c r="T357" t="s">
        <v>15894</v>
      </c>
    </row>
    <row r="358" spans="1:20" x14ac:dyDescent="0.25">
      <c r="A358" t="s">
        <v>2755</v>
      </c>
      <c r="B358">
        <v>70000000</v>
      </c>
      <c r="C358">
        <v>130293714</v>
      </c>
      <c r="D358" s="26">
        <v>13.441095890410958</v>
      </c>
      <c r="E358">
        <v>45.299089000000002</v>
      </c>
      <c r="F358">
        <v>146</v>
      </c>
      <c r="G358">
        <v>7.3</v>
      </c>
      <c r="H358">
        <v>1553</v>
      </c>
      <c r="I358" s="6">
        <v>1</v>
      </c>
      <c r="J358">
        <v>2</v>
      </c>
      <c r="K358">
        <v>2</v>
      </c>
      <c r="L358">
        <v>0</v>
      </c>
      <c r="M358" t="s">
        <v>15888</v>
      </c>
      <c r="N358" t="s">
        <v>15890</v>
      </c>
      <c r="O358" t="s">
        <v>15891</v>
      </c>
      <c r="P358" t="s">
        <v>15901</v>
      </c>
      <c r="Q358" t="s">
        <v>15905</v>
      </c>
      <c r="R358" t="s">
        <v>15894</v>
      </c>
      <c r="S358" t="s">
        <v>15911</v>
      </c>
      <c r="T358" t="s">
        <v>15914</v>
      </c>
    </row>
    <row r="359" spans="1:20" x14ac:dyDescent="0.25">
      <c r="A359" t="s">
        <v>1750</v>
      </c>
      <c r="B359">
        <v>75000000</v>
      </c>
      <c r="C359">
        <v>224012234</v>
      </c>
      <c r="D359" s="26">
        <v>20.339726027397262</v>
      </c>
      <c r="E359">
        <v>45.154631000000002</v>
      </c>
      <c r="F359">
        <v>115</v>
      </c>
      <c r="G359">
        <v>6.5</v>
      </c>
      <c r="H359">
        <v>1270</v>
      </c>
      <c r="I359" s="6">
        <v>1</v>
      </c>
      <c r="J359">
        <v>1</v>
      </c>
      <c r="K359">
        <v>1</v>
      </c>
      <c r="L359">
        <v>0</v>
      </c>
      <c r="M359" t="s">
        <v>15888</v>
      </c>
      <c r="N359" t="s">
        <v>15890</v>
      </c>
      <c r="O359" t="s">
        <v>15891</v>
      </c>
      <c r="P359" t="s">
        <v>15891</v>
      </c>
      <c r="Q359" t="s">
        <v>15905</v>
      </c>
      <c r="R359" t="s">
        <v>15894</v>
      </c>
      <c r="S359" t="s">
        <v>15897</v>
      </c>
      <c r="T359" t="s">
        <v>15894</v>
      </c>
    </row>
    <row r="360" spans="1:20" x14ac:dyDescent="0.25">
      <c r="A360" t="s">
        <v>4257</v>
      </c>
      <c r="B360">
        <v>42000000</v>
      </c>
      <c r="C360">
        <v>89162162</v>
      </c>
      <c r="D360" s="26">
        <v>6.5561643835616437</v>
      </c>
      <c r="E360">
        <v>45.151657</v>
      </c>
      <c r="F360">
        <v>100</v>
      </c>
      <c r="G360">
        <v>5.6</v>
      </c>
      <c r="H360">
        <v>922</v>
      </c>
      <c r="I360" s="6">
        <v>1</v>
      </c>
      <c r="J360">
        <v>2</v>
      </c>
      <c r="K360">
        <v>1</v>
      </c>
      <c r="L360">
        <v>1</v>
      </c>
      <c r="M360" t="s">
        <v>15888</v>
      </c>
      <c r="N360" t="s">
        <v>15891</v>
      </c>
      <c r="O360" t="s">
        <v>15891</v>
      </c>
      <c r="P360" t="s">
        <v>15891</v>
      </c>
      <c r="Q360" t="s">
        <v>15905</v>
      </c>
      <c r="R360" t="s">
        <v>15897</v>
      </c>
      <c r="S360" t="s">
        <v>15897</v>
      </c>
      <c r="T360" t="s">
        <v>15897</v>
      </c>
    </row>
    <row r="361" spans="1:20" x14ac:dyDescent="0.25">
      <c r="A361">
        <v>21</v>
      </c>
      <c r="B361">
        <v>35000000</v>
      </c>
      <c r="C361">
        <v>69823199</v>
      </c>
      <c r="D361" s="26">
        <v>9.5123287671232877</v>
      </c>
      <c r="E361">
        <v>45.149948000000002</v>
      </c>
      <c r="F361">
        <v>123</v>
      </c>
      <c r="G361">
        <v>6.5</v>
      </c>
      <c r="H361">
        <v>1375</v>
      </c>
      <c r="I361" s="6">
        <v>1</v>
      </c>
      <c r="J361">
        <v>1</v>
      </c>
      <c r="K361">
        <v>1</v>
      </c>
      <c r="L361">
        <v>0</v>
      </c>
      <c r="M361" t="s">
        <v>15888</v>
      </c>
      <c r="N361" t="s">
        <v>15891</v>
      </c>
      <c r="O361" t="s">
        <v>15891</v>
      </c>
      <c r="P361" t="s">
        <v>15901</v>
      </c>
      <c r="Q361" t="s">
        <v>15891</v>
      </c>
      <c r="R361" t="s">
        <v>15897</v>
      </c>
      <c r="S361" t="s">
        <v>15911</v>
      </c>
      <c r="T361" t="s">
        <v>15915</v>
      </c>
    </row>
    <row r="362" spans="1:20" x14ac:dyDescent="0.25">
      <c r="A362" t="s">
        <v>10331</v>
      </c>
      <c r="B362">
        <v>11000000</v>
      </c>
      <c r="C362">
        <v>153083102</v>
      </c>
      <c r="D362" s="26">
        <v>33.331506849315069</v>
      </c>
      <c r="E362">
        <v>45.072136</v>
      </c>
      <c r="F362">
        <v>106</v>
      </c>
      <c r="G362">
        <v>6.9</v>
      </c>
      <c r="H362">
        <v>1596</v>
      </c>
      <c r="I362" s="6">
        <v>1</v>
      </c>
      <c r="J362">
        <v>1</v>
      </c>
      <c r="K362">
        <v>2</v>
      </c>
      <c r="L362">
        <v>1</v>
      </c>
      <c r="M362" t="s">
        <v>15888</v>
      </c>
      <c r="N362" t="s">
        <v>15891</v>
      </c>
      <c r="O362" t="s">
        <v>13664</v>
      </c>
      <c r="P362" t="s">
        <v>15891</v>
      </c>
      <c r="Q362" t="s">
        <v>15891</v>
      </c>
      <c r="R362" t="s">
        <v>15896</v>
      </c>
      <c r="S362" t="s">
        <v>15896</v>
      </c>
      <c r="T362" t="s">
        <v>15897</v>
      </c>
    </row>
    <row r="363" spans="1:20" x14ac:dyDescent="0.25">
      <c r="A363" t="s">
        <v>6381</v>
      </c>
      <c r="B363">
        <v>28000000</v>
      </c>
      <c r="C363">
        <v>96188903</v>
      </c>
      <c r="D363" s="26">
        <v>7.5260273972602736</v>
      </c>
      <c r="E363">
        <v>45.054935999999998</v>
      </c>
      <c r="F363">
        <v>117</v>
      </c>
      <c r="G363">
        <v>7.1</v>
      </c>
      <c r="H363">
        <v>4645</v>
      </c>
      <c r="I363" s="6">
        <v>1</v>
      </c>
      <c r="J363">
        <v>2</v>
      </c>
      <c r="K363">
        <v>1</v>
      </c>
      <c r="L363">
        <v>0</v>
      </c>
      <c r="M363" t="s">
        <v>15888</v>
      </c>
      <c r="N363" t="s">
        <v>15890</v>
      </c>
      <c r="O363" t="s">
        <v>15891</v>
      </c>
      <c r="P363" t="s">
        <v>15891</v>
      </c>
      <c r="Q363" t="s">
        <v>15891</v>
      </c>
      <c r="R363" t="s">
        <v>15894</v>
      </c>
      <c r="S363" t="s">
        <v>15897</v>
      </c>
      <c r="T363" t="s">
        <v>15894</v>
      </c>
    </row>
    <row r="364" spans="1:20" x14ac:dyDescent="0.25">
      <c r="A364" t="s">
        <v>1529</v>
      </c>
      <c r="B364">
        <v>85000000</v>
      </c>
      <c r="C364">
        <v>194168700</v>
      </c>
      <c r="D364" s="26">
        <v>10.813698630136987</v>
      </c>
      <c r="E364">
        <v>44.967452999999999</v>
      </c>
      <c r="F364">
        <v>136</v>
      </c>
      <c r="G364">
        <v>6.7</v>
      </c>
      <c r="H364">
        <v>1225</v>
      </c>
      <c r="I364" s="6">
        <v>1</v>
      </c>
      <c r="J364">
        <v>2</v>
      </c>
      <c r="K364">
        <v>1</v>
      </c>
      <c r="L364">
        <v>1</v>
      </c>
      <c r="M364" t="s">
        <v>15888</v>
      </c>
      <c r="N364" t="s">
        <v>15891</v>
      </c>
      <c r="O364" t="s">
        <v>13664</v>
      </c>
      <c r="P364" t="s">
        <v>15891</v>
      </c>
      <c r="Q364" t="s">
        <v>15891</v>
      </c>
      <c r="R364" t="s">
        <v>15896</v>
      </c>
      <c r="S364" t="s">
        <v>15896</v>
      </c>
      <c r="T364" t="s">
        <v>15897</v>
      </c>
    </row>
    <row r="365" spans="1:20" x14ac:dyDescent="0.25">
      <c r="A365" t="s">
        <v>2721</v>
      </c>
      <c r="B365">
        <v>65000000</v>
      </c>
      <c r="C365">
        <v>217764291</v>
      </c>
      <c r="D365" s="26">
        <v>13.158904109589042</v>
      </c>
      <c r="E365">
        <v>44.815021999999999</v>
      </c>
      <c r="F365">
        <v>120</v>
      </c>
      <c r="G365">
        <v>7</v>
      </c>
      <c r="H365">
        <v>1451</v>
      </c>
      <c r="I365" s="6">
        <v>1</v>
      </c>
      <c r="J365">
        <v>1</v>
      </c>
      <c r="K365">
        <v>2</v>
      </c>
      <c r="L365">
        <v>1</v>
      </c>
      <c r="M365" t="s">
        <v>15888</v>
      </c>
      <c r="N365" t="s">
        <v>15891</v>
      </c>
      <c r="O365" t="s">
        <v>15891</v>
      </c>
      <c r="P365" t="s">
        <v>15901</v>
      </c>
      <c r="Q365" t="s">
        <v>15905</v>
      </c>
      <c r="R365" t="s">
        <v>15897</v>
      </c>
      <c r="S365" t="s">
        <v>15911</v>
      </c>
      <c r="T365" t="s">
        <v>15915</v>
      </c>
    </row>
    <row r="366" spans="1:20" x14ac:dyDescent="0.25">
      <c r="A366" t="s">
        <v>719</v>
      </c>
      <c r="B366">
        <v>135000000</v>
      </c>
      <c r="C366">
        <v>282570682</v>
      </c>
      <c r="D366" s="26">
        <v>4.2191780821917808</v>
      </c>
      <c r="E366">
        <v>44.765377000000001</v>
      </c>
      <c r="F366">
        <v>96</v>
      </c>
      <c r="G366">
        <v>6.1</v>
      </c>
      <c r="H366">
        <v>1074</v>
      </c>
      <c r="I366" s="6">
        <v>1</v>
      </c>
      <c r="J366">
        <v>1</v>
      </c>
      <c r="K366">
        <v>1</v>
      </c>
      <c r="L366">
        <v>0</v>
      </c>
      <c r="M366" t="s">
        <v>15887</v>
      </c>
      <c r="N366" t="s">
        <v>15891</v>
      </c>
      <c r="O366" t="s">
        <v>15891</v>
      </c>
      <c r="P366" t="s">
        <v>15891</v>
      </c>
      <c r="Q366" t="s">
        <v>15891</v>
      </c>
      <c r="R366" t="s">
        <v>15897</v>
      </c>
      <c r="S366" t="s">
        <v>15897</v>
      </c>
      <c r="T366" t="s">
        <v>15897</v>
      </c>
    </row>
    <row r="367" spans="1:20" x14ac:dyDescent="0.25">
      <c r="A367" t="s">
        <v>6497</v>
      </c>
      <c r="B367">
        <v>27000000</v>
      </c>
      <c r="C367">
        <v>115229890</v>
      </c>
      <c r="D367" s="26">
        <v>37.30684931506849</v>
      </c>
      <c r="E367">
        <v>44.714264</v>
      </c>
      <c r="F367">
        <v>133</v>
      </c>
      <c r="G367">
        <v>7.5</v>
      </c>
      <c r="H367">
        <v>1065</v>
      </c>
      <c r="I367" s="6">
        <v>1</v>
      </c>
      <c r="J367">
        <v>1</v>
      </c>
      <c r="K367">
        <v>1</v>
      </c>
      <c r="L367">
        <v>1</v>
      </c>
      <c r="M367" t="s">
        <v>15888</v>
      </c>
      <c r="N367" t="s">
        <v>15890</v>
      </c>
      <c r="O367" t="s">
        <v>13664</v>
      </c>
      <c r="P367" t="s">
        <v>15891</v>
      </c>
      <c r="Q367" t="s">
        <v>15891</v>
      </c>
      <c r="R367" t="s">
        <v>15895</v>
      </c>
      <c r="S367" t="s">
        <v>15896</v>
      </c>
      <c r="T367" t="s">
        <v>15894</v>
      </c>
    </row>
    <row r="368" spans="1:20" x14ac:dyDescent="0.25">
      <c r="A368" t="s">
        <v>4897</v>
      </c>
      <c r="B368">
        <v>15000000</v>
      </c>
      <c r="C368">
        <v>94000000</v>
      </c>
      <c r="D368" s="26">
        <v>23.4</v>
      </c>
      <c r="E368">
        <v>44.690106999999998</v>
      </c>
      <c r="F368">
        <v>102</v>
      </c>
      <c r="G368">
        <v>7.3</v>
      </c>
      <c r="H368">
        <v>953</v>
      </c>
      <c r="I368" s="6">
        <v>1</v>
      </c>
      <c r="J368">
        <v>1</v>
      </c>
      <c r="K368">
        <v>1</v>
      </c>
      <c r="L368">
        <v>0</v>
      </c>
      <c r="M368" t="s">
        <v>15888</v>
      </c>
      <c r="N368" t="s">
        <v>15890</v>
      </c>
      <c r="O368" t="s">
        <v>15891</v>
      </c>
      <c r="P368" t="s">
        <v>15891</v>
      </c>
      <c r="Q368" t="s">
        <v>15905</v>
      </c>
      <c r="R368" t="s">
        <v>15894</v>
      </c>
      <c r="S368" t="s">
        <v>15897</v>
      </c>
      <c r="T368" t="s">
        <v>15894</v>
      </c>
    </row>
    <row r="369" spans="1:20" x14ac:dyDescent="0.25">
      <c r="A369" t="s">
        <v>1009</v>
      </c>
      <c r="B369">
        <v>110000000</v>
      </c>
      <c r="C369">
        <v>478207520</v>
      </c>
      <c r="D369" s="26">
        <v>12.317808219178081</v>
      </c>
      <c r="E369">
        <v>44.635452000000001</v>
      </c>
      <c r="F369">
        <v>120</v>
      </c>
      <c r="G369">
        <v>6.5</v>
      </c>
      <c r="H369">
        <v>2965</v>
      </c>
      <c r="I369" s="6">
        <v>1</v>
      </c>
      <c r="J369">
        <v>1</v>
      </c>
      <c r="K369">
        <v>2</v>
      </c>
      <c r="L369">
        <v>0</v>
      </c>
      <c r="M369" t="s">
        <v>15888</v>
      </c>
      <c r="N369" t="s">
        <v>15890</v>
      </c>
      <c r="O369" t="s">
        <v>13664</v>
      </c>
      <c r="P369" t="s">
        <v>15901</v>
      </c>
      <c r="Q369" t="s">
        <v>15905</v>
      </c>
      <c r="R369" t="s">
        <v>15895</v>
      </c>
      <c r="S369" t="s">
        <v>15912</v>
      </c>
      <c r="T369" t="s">
        <v>15914</v>
      </c>
    </row>
    <row r="370" spans="1:20" x14ac:dyDescent="0.25">
      <c r="A370" t="s">
        <v>8221</v>
      </c>
      <c r="B370">
        <v>20000000</v>
      </c>
      <c r="C370">
        <v>5359645</v>
      </c>
      <c r="D370" s="26">
        <v>14.821917808219178</v>
      </c>
      <c r="E370">
        <v>44.566609</v>
      </c>
      <c r="F370">
        <v>107</v>
      </c>
      <c r="G370">
        <v>6.9</v>
      </c>
      <c r="H370">
        <v>1552</v>
      </c>
      <c r="I370" s="6">
        <v>1</v>
      </c>
      <c r="J370">
        <v>1</v>
      </c>
      <c r="K370">
        <v>1</v>
      </c>
      <c r="L370">
        <v>0</v>
      </c>
      <c r="M370" t="s">
        <v>15888</v>
      </c>
      <c r="N370" t="s">
        <v>15890</v>
      </c>
      <c r="O370" t="s">
        <v>15891</v>
      </c>
      <c r="P370" t="s">
        <v>15891</v>
      </c>
      <c r="Q370" t="s">
        <v>15905</v>
      </c>
      <c r="R370" t="s">
        <v>15894</v>
      </c>
      <c r="S370" t="s">
        <v>15897</v>
      </c>
      <c r="T370" t="s">
        <v>15894</v>
      </c>
    </row>
    <row r="371" spans="1:20" x14ac:dyDescent="0.25">
      <c r="A371" t="s">
        <v>9248</v>
      </c>
      <c r="B371">
        <v>16000000</v>
      </c>
      <c r="C371">
        <v>30857814</v>
      </c>
      <c r="D371" s="26">
        <v>30.049315068493151</v>
      </c>
      <c r="E371">
        <v>44.533611999999998</v>
      </c>
      <c r="F371">
        <v>98</v>
      </c>
      <c r="G371">
        <v>7.6</v>
      </c>
      <c r="H371">
        <v>1486</v>
      </c>
      <c r="I371" s="6">
        <v>1</v>
      </c>
      <c r="J371">
        <v>1</v>
      </c>
      <c r="K371">
        <v>1</v>
      </c>
      <c r="L371">
        <v>0</v>
      </c>
      <c r="M371" t="s">
        <v>15888</v>
      </c>
      <c r="N371" t="s">
        <v>15891</v>
      </c>
      <c r="O371" t="s">
        <v>13664</v>
      </c>
      <c r="P371" t="s">
        <v>15891</v>
      </c>
      <c r="Q371" t="s">
        <v>15891</v>
      </c>
      <c r="R371" t="s">
        <v>15896</v>
      </c>
      <c r="S371" t="s">
        <v>15896</v>
      </c>
      <c r="T371" t="s">
        <v>15897</v>
      </c>
    </row>
    <row r="372" spans="1:20" x14ac:dyDescent="0.25">
      <c r="A372" t="s">
        <v>6336</v>
      </c>
      <c r="B372">
        <v>28000000</v>
      </c>
      <c r="C372">
        <v>102356381</v>
      </c>
      <c r="D372" s="26">
        <v>13.536986301369863</v>
      </c>
      <c r="E372">
        <v>44.529429</v>
      </c>
      <c r="F372">
        <v>101</v>
      </c>
      <c r="G372">
        <v>6.8</v>
      </c>
      <c r="H372">
        <v>1016</v>
      </c>
      <c r="I372" s="6">
        <v>1</v>
      </c>
      <c r="J372">
        <v>1</v>
      </c>
      <c r="K372">
        <v>2</v>
      </c>
      <c r="L372">
        <v>0</v>
      </c>
      <c r="M372" t="s">
        <v>15888</v>
      </c>
      <c r="N372" t="s">
        <v>15890</v>
      </c>
      <c r="O372" t="s">
        <v>15891</v>
      </c>
      <c r="P372" t="s">
        <v>15891</v>
      </c>
      <c r="Q372" t="s">
        <v>15891</v>
      </c>
      <c r="R372" t="s">
        <v>15894</v>
      </c>
      <c r="S372" t="s">
        <v>15897</v>
      </c>
      <c r="T372" t="s">
        <v>15894</v>
      </c>
    </row>
    <row r="373" spans="1:20" x14ac:dyDescent="0.25">
      <c r="A373" t="s">
        <v>8387</v>
      </c>
      <c r="B373">
        <v>18500000</v>
      </c>
      <c r="C373">
        <v>10680275</v>
      </c>
      <c r="D373" s="26">
        <v>19.367123287671234</v>
      </c>
      <c r="E373">
        <v>44.511363000000003</v>
      </c>
      <c r="F373">
        <v>118</v>
      </c>
      <c r="G373">
        <v>7.2</v>
      </c>
      <c r="H373">
        <v>1301</v>
      </c>
      <c r="I373" s="6">
        <v>1</v>
      </c>
      <c r="J373">
        <v>1</v>
      </c>
      <c r="K373">
        <v>1</v>
      </c>
      <c r="L373">
        <v>1</v>
      </c>
      <c r="M373" t="s">
        <v>15888</v>
      </c>
      <c r="N373" t="s">
        <v>15891</v>
      </c>
      <c r="O373" t="s">
        <v>13664</v>
      </c>
      <c r="P373" t="s">
        <v>15901</v>
      </c>
      <c r="Q373" t="s">
        <v>15891</v>
      </c>
      <c r="R373" t="s">
        <v>15896</v>
      </c>
      <c r="S373" t="s">
        <v>15912</v>
      </c>
      <c r="T373" t="s">
        <v>15915</v>
      </c>
    </row>
    <row r="374" spans="1:20" x14ac:dyDescent="0.25">
      <c r="A374" t="s">
        <v>9000</v>
      </c>
      <c r="B374">
        <v>26000000</v>
      </c>
      <c r="C374">
        <v>206678440</v>
      </c>
      <c r="D374" s="26">
        <v>23.783561643835615</v>
      </c>
      <c r="E374">
        <v>44.301744999999997</v>
      </c>
      <c r="F374">
        <v>125</v>
      </c>
      <c r="G374">
        <v>7.6</v>
      </c>
      <c r="H374">
        <v>988</v>
      </c>
      <c r="I374" s="6">
        <v>1</v>
      </c>
      <c r="J374">
        <v>1</v>
      </c>
      <c r="K374">
        <v>1</v>
      </c>
      <c r="L374">
        <v>0</v>
      </c>
      <c r="M374" t="s">
        <v>15888</v>
      </c>
      <c r="N374" t="s">
        <v>15891</v>
      </c>
      <c r="O374" t="s">
        <v>15891</v>
      </c>
      <c r="P374" t="s">
        <v>15901</v>
      </c>
      <c r="Q374" t="s">
        <v>15891</v>
      </c>
      <c r="R374" t="s">
        <v>15897</v>
      </c>
      <c r="S374" t="s">
        <v>15911</v>
      </c>
      <c r="T374" t="s">
        <v>15915</v>
      </c>
    </row>
    <row r="375" spans="1:20" x14ac:dyDescent="0.25">
      <c r="A375" t="s">
        <v>9703</v>
      </c>
      <c r="B375">
        <v>14000000</v>
      </c>
      <c r="C375">
        <v>178043761</v>
      </c>
      <c r="D375" s="26">
        <v>12.079452054794521</v>
      </c>
      <c r="E375">
        <v>44.135567999999999</v>
      </c>
      <c r="F375">
        <v>134</v>
      </c>
      <c r="G375">
        <v>7.5</v>
      </c>
      <c r="H375">
        <v>1480</v>
      </c>
      <c r="I375" s="6">
        <v>1</v>
      </c>
      <c r="J375">
        <v>2</v>
      </c>
      <c r="K375">
        <v>1</v>
      </c>
      <c r="L375">
        <v>0</v>
      </c>
      <c r="M375" t="s">
        <v>15888</v>
      </c>
      <c r="N375" t="s">
        <v>15891</v>
      </c>
      <c r="O375" t="s">
        <v>15891</v>
      </c>
      <c r="P375" t="s">
        <v>15901</v>
      </c>
      <c r="Q375" t="s">
        <v>15891</v>
      </c>
      <c r="R375" t="s">
        <v>15897</v>
      </c>
      <c r="S375" t="s">
        <v>15911</v>
      </c>
      <c r="T375" t="s">
        <v>15915</v>
      </c>
    </row>
    <row r="376" spans="1:20" x14ac:dyDescent="0.25">
      <c r="A376" t="s">
        <v>4031</v>
      </c>
      <c r="B376">
        <v>40000000</v>
      </c>
      <c r="C376">
        <v>123494610</v>
      </c>
      <c r="D376" s="26">
        <v>3.3589041095890413</v>
      </c>
      <c r="E376">
        <v>44.120328000000001</v>
      </c>
      <c r="F376">
        <v>117</v>
      </c>
      <c r="G376">
        <v>6.6</v>
      </c>
      <c r="H376">
        <v>1006</v>
      </c>
      <c r="I376" s="6">
        <v>1</v>
      </c>
      <c r="J376">
        <v>1</v>
      </c>
      <c r="K376">
        <v>1</v>
      </c>
      <c r="L376">
        <v>1</v>
      </c>
      <c r="M376" t="s">
        <v>15888</v>
      </c>
      <c r="N376" t="s">
        <v>15891</v>
      </c>
      <c r="O376" t="s">
        <v>13664</v>
      </c>
      <c r="P376" t="s">
        <v>15891</v>
      </c>
      <c r="Q376" t="s">
        <v>15891</v>
      </c>
      <c r="R376" t="s">
        <v>15896</v>
      </c>
      <c r="S376" t="s">
        <v>15896</v>
      </c>
      <c r="T376" t="s">
        <v>15897</v>
      </c>
    </row>
    <row r="377" spans="1:20" x14ac:dyDescent="0.25">
      <c r="A377" t="s">
        <v>935</v>
      </c>
      <c r="B377">
        <v>113000000</v>
      </c>
      <c r="C377">
        <v>850000000</v>
      </c>
      <c r="D377" s="26">
        <v>12.375342465753425</v>
      </c>
      <c r="E377">
        <v>44.108426999999999</v>
      </c>
      <c r="F377">
        <v>140</v>
      </c>
      <c r="G377">
        <v>7.1</v>
      </c>
      <c r="H377">
        <v>4116</v>
      </c>
      <c r="I377" s="6">
        <v>1</v>
      </c>
      <c r="J377">
        <v>1</v>
      </c>
      <c r="K377">
        <v>1</v>
      </c>
      <c r="L377">
        <v>0</v>
      </c>
      <c r="M377" t="s">
        <v>15888</v>
      </c>
      <c r="N377" t="s">
        <v>15890</v>
      </c>
      <c r="O377" t="s">
        <v>15891</v>
      </c>
      <c r="P377" t="s">
        <v>15891</v>
      </c>
      <c r="Q377" t="s">
        <v>15891</v>
      </c>
      <c r="R377" t="s">
        <v>15894</v>
      </c>
      <c r="S377" t="s">
        <v>15897</v>
      </c>
      <c r="T377" t="s">
        <v>15894</v>
      </c>
    </row>
    <row r="378" spans="1:20" x14ac:dyDescent="0.25">
      <c r="A378" t="s">
        <v>5158</v>
      </c>
      <c r="B378">
        <v>35000000</v>
      </c>
      <c r="C378">
        <v>411348924</v>
      </c>
      <c r="D378" s="26">
        <v>28.284931506849315</v>
      </c>
      <c r="E378">
        <v>44.104469000000002</v>
      </c>
      <c r="F378">
        <v>126</v>
      </c>
      <c r="G378">
        <v>7</v>
      </c>
      <c r="H378">
        <v>2096</v>
      </c>
      <c r="I378" s="6">
        <v>1</v>
      </c>
      <c r="J378">
        <v>2</v>
      </c>
      <c r="K378">
        <v>2</v>
      </c>
      <c r="L378">
        <v>1</v>
      </c>
      <c r="M378" t="s">
        <v>15888</v>
      </c>
      <c r="N378" t="s">
        <v>15890</v>
      </c>
      <c r="O378" t="s">
        <v>15891</v>
      </c>
      <c r="P378" t="s">
        <v>15891</v>
      </c>
      <c r="Q378" t="s">
        <v>15891</v>
      </c>
      <c r="R378" t="s">
        <v>15894</v>
      </c>
      <c r="S378" t="s">
        <v>15897</v>
      </c>
      <c r="T378" t="s">
        <v>15894</v>
      </c>
    </row>
    <row r="379" spans="1:20" x14ac:dyDescent="0.25">
      <c r="A379" t="s">
        <v>4201</v>
      </c>
      <c r="B379">
        <v>40000000</v>
      </c>
      <c r="C379">
        <v>51070807</v>
      </c>
      <c r="D379" s="26">
        <v>6.7123287671232879</v>
      </c>
      <c r="E379">
        <v>44.094856</v>
      </c>
      <c r="F379">
        <v>93</v>
      </c>
      <c r="G379">
        <v>6.3</v>
      </c>
      <c r="H379">
        <v>1045</v>
      </c>
      <c r="I379" s="6">
        <v>1</v>
      </c>
      <c r="J379">
        <v>1</v>
      </c>
      <c r="K379">
        <v>1</v>
      </c>
      <c r="L379">
        <v>0</v>
      </c>
      <c r="M379" t="s">
        <v>15888</v>
      </c>
      <c r="N379" t="s">
        <v>15890</v>
      </c>
      <c r="O379" t="s">
        <v>15891</v>
      </c>
      <c r="P379" t="s">
        <v>15891</v>
      </c>
      <c r="Q379" t="s">
        <v>15905</v>
      </c>
      <c r="R379" t="s">
        <v>15894</v>
      </c>
      <c r="S379" t="s">
        <v>15897</v>
      </c>
      <c r="T379" t="s">
        <v>15894</v>
      </c>
    </row>
    <row r="380" spans="1:20" x14ac:dyDescent="0.25">
      <c r="A380" t="s">
        <v>1846</v>
      </c>
      <c r="B380">
        <v>70000000</v>
      </c>
      <c r="C380">
        <v>101371017</v>
      </c>
      <c r="D380" s="26">
        <v>20.80821917808219</v>
      </c>
      <c r="E380">
        <v>44.090535000000003</v>
      </c>
      <c r="F380">
        <v>106</v>
      </c>
      <c r="G380">
        <v>6.1</v>
      </c>
      <c r="H380">
        <v>1509</v>
      </c>
      <c r="I380" s="6">
        <v>1</v>
      </c>
      <c r="J380">
        <v>1</v>
      </c>
      <c r="K380">
        <v>2</v>
      </c>
      <c r="L380">
        <v>0</v>
      </c>
      <c r="M380" t="s">
        <v>15888</v>
      </c>
      <c r="N380" t="s">
        <v>15891</v>
      </c>
      <c r="O380" t="s">
        <v>13664</v>
      </c>
      <c r="P380" t="s">
        <v>15891</v>
      </c>
      <c r="Q380" t="s">
        <v>15891</v>
      </c>
      <c r="R380" t="s">
        <v>15896</v>
      </c>
      <c r="S380" t="s">
        <v>15896</v>
      </c>
      <c r="T380" t="s">
        <v>15897</v>
      </c>
    </row>
    <row r="381" spans="1:20" x14ac:dyDescent="0.25">
      <c r="A381" t="s">
        <v>391</v>
      </c>
      <c r="B381">
        <v>165000000</v>
      </c>
      <c r="C381">
        <v>752600867</v>
      </c>
      <c r="D381" s="26">
        <v>7.375342465753425</v>
      </c>
      <c r="E381">
        <v>44.041186000000003</v>
      </c>
      <c r="F381">
        <v>93</v>
      </c>
      <c r="G381">
        <v>6</v>
      </c>
      <c r="H381">
        <v>1959</v>
      </c>
      <c r="I381" s="6">
        <v>1</v>
      </c>
      <c r="J381">
        <v>1</v>
      </c>
      <c r="K381">
        <v>1</v>
      </c>
      <c r="L381">
        <v>0</v>
      </c>
      <c r="M381" t="s">
        <v>15887</v>
      </c>
      <c r="N381" t="s">
        <v>15891</v>
      </c>
      <c r="O381" t="s">
        <v>13664</v>
      </c>
      <c r="P381" t="s">
        <v>15891</v>
      </c>
      <c r="Q381" t="s">
        <v>15891</v>
      </c>
      <c r="R381" t="s">
        <v>15896</v>
      </c>
      <c r="S381" t="s">
        <v>15896</v>
      </c>
      <c r="T381" t="s">
        <v>15897</v>
      </c>
    </row>
    <row r="382" spans="1:20" x14ac:dyDescent="0.25">
      <c r="A382" t="s">
        <v>941</v>
      </c>
      <c r="B382">
        <v>120000000</v>
      </c>
      <c r="C382">
        <v>649398328</v>
      </c>
      <c r="D382" s="26">
        <v>15.383561643835616</v>
      </c>
      <c r="E382">
        <v>43.987060999999997</v>
      </c>
      <c r="F382">
        <v>142</v>
      </c>
      <c r="G382">
        <v>6.4</v>
      </c>
      <c r="H382">
        <v>3992</v>
      </c>
      <c r="I382" s="6">
        <v>1</v>
      </c>
      <c r="J382">
        <v>1</v>
      </c>
      <c r="K382">
        <v>1</v>
      </c>
      <c r="L382">
        <v>0</v>
      </c>
      <c r="M382" t="s">
        <v>15888</v>
      </c>
      <c r="N382" t="s">
        <v>15890</v>
      </c>
      <c r="O382" t="s">
        <v>15891</v>
      </c>
      <c r="P382" t="s">
        <v>15891</v>
      </c>
      <c r="Q382" t="s">
        <v>15891</v>
      </c>
      <c r="R382" t="s">
        <v>15894</v>
      </c>
      <c r="S382" t="s">
        <v>15897</v>
      </c>
      <c r="T382" t="s">
        <v>15894</v>
      </c>
    </row>
    <row r="383" spans="1:20" x14ac:dyDescent="0.25">
      <c r="A383" t="s">
        <v>52</v>
      </c>
      <c r="B383">
        <v>260000000</v>
      </c>
      <c r="C383">
        <v>284139100</v>
      </c>
      <c r="D383" s="26">
        <v>5.5643835616438357</v>
      </c>
      <c r="E383">
        <v>43.926994999999998</v>
      </c>
      <c r="F383">
        <v>132</v>
      </c>
      <c r="G383">
        <v>6.1</v>
      </c>
      <c r="H383">
        <v>2124</v>
      </c>
      <c r="I383" s="6">
        <v>1</v>
      </c>
      <c r="J383">
        <v>1</v>
      </c>
      <c r="K383">
        <v>1</v>
      </c>
      <c r="L383">
        <v>1</v>
      </c>
      <c r="M383" t="s">
        <v>15888</v>
      </c>
      <c r="N383" t="s">
        <v>15890</v>
      </c>
      <c r="O383" t="s">
        <v>15891</v>
      </c>
      <c r="P383" t="s">
        <v>15891</v>
      </c>
      <c r="Q383" t="s">
        <v>15891</v>
      </c>
      <c r="R383" t="s">
        <v>15894</v>
      </c>
      <c r="S383" t="s">
        <v>15897</v>
      </c>
      <c r="T383" t="s">
        <v>15894</v>
      </c>
    </row>
    <row r="384" spans="1:20" x14ac:dyDescent="0.25">
      <c r="A384" t="s">
        <v>2459</v>
      </c>
      <c r="B384">
        <v>65000000</v>
      </c>
      <c r="C384">
        <v>211780824</v>
      </c>
      <c r="D384" s="26">
        <v>6.904109589041096</v>
      </c>
      <c r="E384">
        <v>43.865293999999999</v>
      </c>
      <c r="F384">
        <v>95</v>
      </c>
      <c r="G384">
        <v>6.2</v>
      </c>
      <c r="H384">
        <v>1685</v>
      </c>
      <c r="I384" s="6">
        <v>1</v>
      </c>
      <c r="J384">
        <v>1</v>
      </c>
      <c r="K384">
        <v>2</v>
      </c>
      <c r="L384">
        <v>1</v>
      </c>
      <c r="M384" t="s">
        <v>15888</v>
      </c>
      <c r="N384" t="s">
        <v>15891</v>
      </c>
      <c r="O384" t="s">
        <v>13664</v>
      </c>
      <c r="P384" t="s">
        <v>15901</v>
      </c>
      <c r="Q384" t="s">
        <v>15891</v>
      </c>
      <c r="R384" t="s">
        <v>15896</v>
      </c>
      <c r="S384" t="s">
        <v>15912</v>
      </c>
      <c r="T384" t="s">
        <v>15915</v>
      </c>
    </row>
    <row r="385" spans="1:20" x14ac:dyDescent="0.25">
      <c r="A385" t="s">
        <v>5468</v>
      </c>
      <c r="B385">
        <v>32000000</v>
      </c>
      <c r="C385">
        <v>54674226</v>
      </c>
      <c r="D385" s="26">
        <v>6.3698630136986303</v>
      </c>
      <c r="E385">
        <v>43.862456000000002</v>
      </c>
      <c r="F385">
        <v>139</v>
      </c>
      <c r="G385">
        <v>6.5</v>
      </c>
      <c r="H385">
        <v>987</v>
      </c>
      <c r="I385" s="6">
        <v>1</v>
      </c>
      <c r="J385">
        <v>1</v>
      </c>
      <c r="K385">
        <v>1</v>
      </c>
      <c r="L385">
        <v>0</v>
      </c>
      <c r="M385" t="s">
        <v>15888</v>
      </c>
      <c r="N385" t="s">
        <v>15891</v>
      </c>
      <c r="O385" t="s">
        <v>15891</v>
      </c>
      <c r="P385" t="s">
        <v>15901</v>
      </c>
      <c r="Q385" t="s">
        <v>15891</v>
      </c>
      <c r="R385" t="s">
        <v>15897</v>
      </c>
      <c r="S385" t="s">
        <v>15911</v>
      </c>
      <c r="T385" t="s">
        <v>15915</v>
      </c>
    </row>
    <row r="386" spans="1:20" x14ac:dyDescent="0.25">
      <c r="A386" t="s">
        <v>9761</v>
      </c>
      <c r="B386">
        <v>13000000</v>
      </c>
      <c r="C386">
        <v>54837234</v>
      </c>
      <c r="D386" s="26">
        <v>2.9726027397260273</v>
      </c>
      <c r="E386">
        <v>43.791744999999999</v>
      </c>
      <c r="F386">
        <v>102</v>
      </c>
      <c r="G386">
        <v>7.1</v>
      </c>
      <c r="H386">
        <v>763</v>
      </c>
      <c r="I386" s="6">
        <v>1</v>
      </c>
      <c r="J386">
        <v>1</v>
      </c>
      <c r="K386">
        <v>1</v>
      </c>
      <c r="L386">
        <v>0</v>
      </c>
      <c r="M386" t="s">
        <v>15888</v>
      </c>
      <c r="N386" t="s">
        <v>15891</v>
      </c>
      <c r="O386" t="s">
        <v>13664</v>
      </c>
      <c r="P386" t="s">
        <v>15891</v>
      </c>
      <c r="Q386" t="s">
        <v>15891</v>
      </c>
      <c r="R386" t="s">
        <v>15896</v>
      </c>
      <c r="S386" t="s">
        <v>15896</v>
      </c>
      <c r="T386" t="s">
        <v>15897</v>
      </c>
    </row>
    <row r="387" spans="1:20" x14ac:dyDescent="0.25">
      <c r="A387" t="s">
        <v>5868</v>
      </c>
      <c r="B387">
        <v>35000000</v>
      </c>
      <c r="C387">
        <v>116980662</v>
      </c>
      <c r="D387" s="26">
        <v>4.6602739726027398</v>
      </c>
      <c r="E387">
        <v>43.742241</v>
      </c>
      <c r="F387">
        <v>97</v>
      </c>
      <c r="G387">
        <v>6.4</v>
      </c>
      <c r="H387">
        <v>2652</v>
      </c>
      <c r="I387" s="6">
        <v>1</v>
      </c>
      <c r="J387">
        <v>1</v>
      </c>
      <c r="K387">
        <v>1</v>
      </c>
      <c r="L387">
        <v>0</v>
      </c>
      <c r="M387" t="s">
        <v>15888</v>
      </c>
      <c r="N387" t="s">
        <v>15891</v>
      </c>
      <c r="O387" t="s">
        <v>13664</v>
      </c>
      <c r="P387" t="s">
        <v>15891</v>
      </c>
      <c r="Q387" t="s">
        <v>15891</v>
      </c>
      <c r="R387" t="s">
        <v>15896</v>
      </c>
      <c r="S387" t="s">
        <v>15896</v>
      </c>
      <c r="T387" t="s">
        <v>15897</v>
      </c>
    </row>
    <row r="388" spans="1:20" x14ac:dyDescent="0.25">
      <c r="A388" t="s">
        <v>10535</v>
      </c>
      <c r="B388">
        <v>10000000</v>
      </c>
      <c r="C388">
        <v>225933435</v>
      </c>
      <c r="D388" s="26">
        <v>19.827397260273973</v>
      </c>
      <c r="E388">
        <v>43.734886000000003</v>
      </c>
      <c r="F388">
        <v>126</v>
      </c>
      <c r="G388">
        <v>7.9</v>
      </c>
      <c r="H388">
        <v>2811</v>
      </c>
      <c r="I388" s="6">
        <v>1</v>
      </c>
      <c r="J388">
        <v>2</v>
      </c>
      <c r="K388">
        <v>1</v>
      </c>
      <c r="L388">
        <v>0</v>
      </c>
      <c r="M388" t="s">
        <v>15888</v>
      </c>
      <c r="N388" t="s">
        <v>15891</v>
      </c>
      <c r="O388" t="s">
        <v>15891</v>
      </c>
      <c r="P388" t="s">
        <v>15901</v>
      </c>
      <c r="Q388" t="s">
        <v>15891</v>
      </c>
      <c r="R388" t="s">
        <v>15897</v>
      </c>
      <c r="S388" t="s">
        <v>15911</v>
      </c>
      <c r="T388" t="s">
        <v>15915</v>
      </c>
    </row>
    <row r="389" spans="1:20" x14ac:dyDescent="0.25">
      <c r="A389" t="s">
        <v>5951</v>
      </c>
      <c r="B389">
        <v>40000000</v>
      </c>
      <c r="C389">
        <v>117195061</v>
      </c>
      <c r="D389" s="26">
        <v>12.06027397260274</v>
      </c>
      <c r="E389">
        <v>43.571612000000002</v>
      </c>
      <c r="F389">
        <v>77</v>
      </c>
      <c r="G389">
        <v>7.2</v>
      </c>
      <c r="H389">
        <v>1894</v>
      </c>
      <c r="I389" s="6">
        <v>1</v>
      </c>
      <c r="J389">
        <v>1</v>
      </c>
      <c r="K389">
        <v>1</v>
      </c>
      <c r="L389">
        <v>1</v>
      </c>
      <c r="M389" t="s">
        <v>15887</v>
      </c>
      <c r="N389" t="s">
        <v>15891</v>
      </c>
      <c r="O389" t="s">
        <v>15891</v>
      </c>
      <c r="P389" t="s">
        <v>15891</v>
      </c>
      <c r="Q389" t="s">
        <v>15891</v>
      </c>
      <c r="R389" t="s">
        <v>15897</v>
      </c>
      <c r="S389" t="s">
        <v>15897</v>
      </c>
      <c r="T389" t="s">
        <v>15897</v>
      </c>
    </row>
    <row r="390" spans="1:20" x14ac:dyDescent="0.25">
      <c r="A390" t="s">
        <v>9904</v>
      </c>
      <c r="B390">
        <v>13000000</v>
      </c>
      <c r="C390">
        <v>33400000</v>
      </c>
      <c r="D390" s="26">
        <v>5.0246575342465754</v>
      </c>
      <c r="E390">
        <v>43.444135000000003</v>
      </c>
      <c r="F390">
        <v>102</v>
      </c>
      <c r="G390">
        <v>7.7</v>
      </c>
      <c r="H390">
        <v>2968</v>
      </c>
      <c r="I390" s="6">
        <v>1</v>
      </c>
      <c r="J390">
        <v>1</v>
      </c>
      <c r="K390">
        <v>1</v>
      </c>
      <c r="L390">
        <v>0</v>
      </c>
      <c r="M390" t="s">
        <v>15888</v>
      </c>
      <c r="N390" t="s">
        <v>15891</v>
      </c>
      <c r="O390" t="s">
        <v>15891</v>
      </c>
      <c r="P390" t="s">
        <v>15901</v>
      </c>
      <c r="Q390" t="s">
        <v>15891</v>
      </c>
      <c r="R390" t="s">
        <v>15897</v>
      </c>
      <c r="S390" t="s">
        <v>15911</v>
      </c>
      <c r="T390" t="s">
        <v>15915</v>
      </c>
    </row>
    <row r="391" spans="1:20" x14ac:dyDescent="0.25">
      <c r="A391" t="s">
        <v>12995</v>
      </c>
      <c r="B391">
        <v>4000000</v>
      </c>
      <c r="C391">
        <v>44349000</v>
      </c>
      <c r="D391" s="26">
        <v>3.3178082191780822</v>
      </c>
      <c r="E391">
        <v>43.40352</v>
      </c>
      <c r="F391">
        <v>164</v>
      </c>
      <c r="G391">
        <v>7.5</v>
      </c>
      <c r="H391">
        <v>1971</v>
      </c>
      <c r="I391" s="6">
        <v>1</v>
      </c>
      <c r="J391">
        <v>1</v>
      </c>
      <c r="K391">
        <v>2</v>
      </c>
      <c r="L391">
        <v>0</v>
      </c>
      <c r="M391" t="s">
        <v>15888</v>
      </c>
      <c r="N391" t="s">
        <v>15891</v>
      </c>
      <c r="O391" t="s">
        <v>15891</v>
      </c>
      <c r="P391" t="s">
        <v>15901</v>
      </c>
      <c r="Q391" t="s">
        <v>15891</v>
      </c>
      <c r="R391" t="s">
        <v>15897</v>
      </c>
      <c r="S391" t="s">
        <v>15911</v>
      </c>
      <c r="T391" t="s">
        <v>15915</v>
      </c>
    </row>
    <row r="392" spans="1:20" x14ac:dyDescent="0.25">
      <c r="A392" t="s">
        <v>227</v>
      </c>
      <c r="B392">
        <v>195000000</v>
      </c>
      <c r="C392">
        <v>197687603</v>
      </c>
      <c r="D392" s="26">
        <v>4.5863013698630137</v>
      </c>
      <c r="E392">
        <v>43.349854999999998</v>
      </c>
      <c r="F392">
        <v>114</v>
      </c>
      <c r="G392">
        <v>5.5</v>
      </c>
      <c r="H392">
        <v>2598</v>
      </c>
      <c r="I392" s="6">
        <v>1</v>
      </c>
      <c r="J392">
        <v>1</v>
      </c>
      <c r="K392">
        <v>1</v>
      </c>
      <c r="L392">
        <v>1</v>
      </c>
      <c r="M392" t="s">
        <v>15888</v>
      </c>
      <c r="N392" t="s">
        <v>15890</v>
      </c>
      <c r="O392" t="s">
        <v>15891</v>
      </c>
      <c r="P392" t="s">
        <v>15891</v>
      </c>
      <c r="Q392" t="s">
        <v>15891</v>
      </c>
      <c r="R392" t="s">
        <v>15894</v>
      </c>
      <c r="S392" t="s">
        <v>15897</v>
      </c>
      <c r="T392" t="s">
        <v>15894</v>
      </c>
    </row>
    <row r="393" spans="1:20" x14ac:dyDescent="0.25">
      <c r="A393" t="s">
        <v>1369</v>
      </c>
      <c r="B393">
        <v>90000000</v>
      </c>
      <c r="C393">
        <v>188133322</v>
      </c>
      <c r="D393" s="26">
        <v>3.7808219178082192</v>
      </c>
      <c r="E393">
        <v>43.348022</v>
      </c>
      <c r="F393">
        <v>114</v>
      </c>
      <c r="G393">
        <v>7</v>
      </c>
      <c r="H393">
        <v>3144</v>
      </c>
      <c r="I393" s="6">
        <v>1</v>
      </c>
      <c r="J393">
        <v>1</v>
      </c>
      <c r="K393">
        <v>1</v>
      </c>
      <c r="L393">
        <v>1</v>
      </c>
      <c r="M393" t="s">
        <v>15888</v>
      </c>
      <c r="N393" t="s">
        <v>15891</v>
      </c>
      <c r="O393" t="s">
        <v>13664</v>
      </c>
      <c r="P393" t="s">
        <v>15901</v>
      </c>
      <c r="Q393" t="s">
        <v>15891</v>
      </c>
      <c r="R393" t="s">
        <v>15896</v>
      </c>
      <c r="S393" t="s">
        <v>15912</v>
      </c>
      <c r="T393" t="s">
        <v>15915</v>
      </c>
    </row>
    <row r="394" spans="1:20" x14ac:dyDescent="0.25">
      <c r="A394" t="s">
        <v>4340</v>
      </c>
      <c r="B394">
        <v>40000000</v>
      </c>
      <c r="C394">
        <v>332000000</v>
      </c>
      <c r="D394" s="26">
        <v>27.873972602739727</v>
      </c>
      <c r="E394">
        <v>43.345252000000002</v>
      </c>
      <c r="F394">
        <v>108</v>
      </c>
      <c r="G394">
        <v>7.4</v>
      </c>
      <c r="H394">
        <v>3829</v>
      </c>
      <c r="I394" s="6">
        <v>1</v>
      </c>
      <c r="J394">
        <v>1</v>
      </c>
      <c r="K394">
        <v>1</v>
      </c>
      <c r="L394">
        <v>1</v>
      </c>
      <c r="M394" t="s">
        <v>15888</v>
      </c>
      <c r="N394" t="s">
        <v>15891</v>
      </c>
      <c r="O394" t="s">
        <v>13664</v>
      </c>
      <c r="P394" t="s">
        <v>15891</v>
      </c>
      <c r="Q394" t="s">
        <v>15891</v>
      </c>
      <c r="R394" t="s">
        <v>15896</v>
      </c>
      <c r="S394" t="s">
        <v>15896</v>
      </c>
      <c r="T394" t="s">
        <v>15897</v>
      </c>
    </row>
    <row r="395" spans="1:20" x14ac:dyDescent="0.25">
      <c r="A395" t="s">
        <v>4631</v>
      </c>
      <c r="B395">
        <v>40000000</v>
      </c>
      <c r="C395">
        <v>97552050</v>
      </c>
      <c r="D395" s="26">
        <v>6.624657534246575</v>
      </c>
      <c r="E395">
        <v>43.151268000000002</v>
      </c>
      <c r="F395">
        <v>104</v>
      </c>
      <c r="G395">
        <v>6.5</v>
      </c>
      <c r="H395">
        <v>1789</v>
      </c>
      <c r="I395" s="6">
        <v>1</v>
      </c>
      <c r="J395">
        <v>2</v>
      </c>
      <c r="K395">
        <v>1</v>
      </c>
      <c r="L395">
        <v>1</v>
      </c>
      <c r="M395" t="s">
        <v>15888</v>
      </c>
      <c r="N395" t="s">
        <v>15891</v>
      </c>
      <c r="O395" t="s">
        <v>13664</v>
      </c>
      <c r="P395" t="s">
        <v>15891</v>
      </c>
      <c r="Q395" t="s">
        <v>15891</v>
      </c>
      <c r="R395" t="s">
        <v>15896</v>
      </c>
      <c r="S395" t="s">
        <v>15896</v>
      </c>
      <c r="T395" t="s">
        <v>15897</v>
      </c>
    </row>
    <row r="396" spans="1:20" x14ac:dyDescent="0.25">
      <c r="A396" t="s">
        <v>856</v>
      </c>
      <c r="B396">
        <v>65000000</v>
      </c>
      <c r="C396">
        <v>261317921</v>
      </c>
      <c r="D396" s="26">
        <v>27.345205479452055</v>
      </c>
      <c r="E396">
        <v>43.129702999999999</v>
      </c>
      <c r="F396">
        <v>113</v>
      </c>
      <c r="G396">
        <v>7.1</v>
      </c>
      <c r="H396">
        <v>1710</v>
      </c>
      <c r="I396" s="6">
        <v>1</v>
      </c>
      <c r="J396">
        <v>1</v>
      </c>
      <c r="K396">
        <v>1</v>
      </c>
      <c r="L396">
        <v>0</v>
      </c>
      <c r="M396" t="s">
        <v>15888</v>
      </c>
      <c r="N396" t="s">
        <v>15890</v>
      </c>
      <c r="O396" t="s">
        <v>15891</v>
      </c>
      <c r="P396" t="s">
        <v>15891</v>
      </c>
      <c r="Q396" t="s">
        <v>15891</v>
      </c>
      <c r="R396" t="s">
        <v>15894</v>
      </c>
      <c r="S396" t="s">
        <v>15897</v>
      </c>
      <c r="T396" t="s">
        <v>15894</v>
      </c>
    </row>
    <row r="397" spans="1:20" x14ac:dyDescent="0.25">
      <c r="A397" t="s">
        <v>7664</v>
      </c>
      <c r="B397">
        <v>35000000</v>
      </c>
      <c r="C397">
        <v>131282949</v>
      </c>
      <c r="D397" s="26">
        <v>13.997260273972604</v>
      </c>
      <c r="E397">
        <v>43.057322999999997</v>
      </c>
      <c r="F397">
        <v>108</v>
      </c>
      <c r="G397">
        <v>6.7</v>
      </c>
      <c r="H397">
        <v>1414</v>
      </c>
      <c r="I397" s="6">
        <v>1</v>
      </c>
      <c r="J397">
        <v>2</v>
      </c>
      <c r="K397">
        <v>1</v>
      </c>
      <c r="L397">
        <v>1</v>
      </c>
      <c r="M397" t="s">
        <v>15888</v>
      </c>
      <c r="N397" t="s">
        <v>15891</v>
      </c>
      <c r="O397" t="s">
        <v>13664</v>
      </c>
      <c r="P397" t="s">
        <v>15891</v>
      </c>
      <c r="Q397" t="s">
        <v>15891</v>
      </c>
      <c r="R397" t="s">
        <v>15896</v>
      </c>
      <c r="S397" t="s">
        <v>15896</v>
      </c>
      <c r="T397" t="s">
        <v>15897</v>
      </c>
    </row>
    <row r="398" spans="1:20" x14ac:dyDescent="0.25">
      <c r="A398" t="s">
        <v>484</v>
      </c>
      <c r="B398">
        <v>160000000</v>
      </c>
      <c r="C398">
        <v>798958165</v>
      </c>
      <c r="D398" s="26">
        <v>10.375342465753425</v>
      </c>
      <c r="E398">
        <v>42.986466999999998</v>
      </c>
      <c r="F398">
        <v>93</v>
      </c>
      <c r="G398">
        <v>6</v>
      </c>
      <c r="H398">
        <v>2278</v>
      </c>
      <c r="I398" s="6">
        <v>1</v>
      </c>
      <c r="J398">
        <v>1</v>
      </c>
      <c r="K398">
        <v>1</v>
      </c>
      <c r="L398">
        <v>0</v>
      </c>
      <c r="M398" t="s">
        <v>15887</v>
      </c>
      <c r="N398" t="s">
        <v>15891</v>
      </c>
      <c r="O398" t="s">
        <v>13664</v>
      </c>
      <c r="P398" t="s">
        <v>15891</v>
      </c>
      <c r="Q398" t="s">
        <v>15891</v>
      </c>
      <c r="R398" t="s">
        <v>15896</v>
      </c>
      <c r="S398" t="s">
        <v>15896</v>
      </c>
      <c r="T398" t="s">
        <v>15897</v>
      </c>
    </row>
    <row r="399" spans="1:20" x14ac:dyDescent="0.25">
      <c r="A399" t="s">
        <v>9226</v>
      </c>
      <c r="B399">
        <v>15000000</v>
      </c>
      <c r="C399">
        <v>52501541</v>
      </c>
      <c r="D399" s="26">
        <v>2.8164383561643835</v>
      </c>
      <c r="E399">
        <v>42.952942</v>
      </c>
      <c r="F399">
        <v>115</v>
      </c>
      <c r="G399">
        <v>7</v>
      </c>
      <c r="H399">
        <v>951</v>
      </c>
      <c r="I399" s="6">
        <v>1</v>
      </c>
      <c r="J399">
        <v>1</v>
      </c>
      <c r="K399">
        <v>1</v>
      </c>
      <c r="L399">
        <v>0</v>
      </c>
      <c r="M399" t="s">
        <v>15888</v>
      </c>
      <c r="N399" t="s">
        <v>15891</v>
      </c>
      <c r="O399" t="s">
        <v>15891</v>
      </c>
      <c r="P399" t="s">
        <v>15901</v>
      </c>
      <c r="Q399" t="s">
        <v>15891</v>
      </c>
      <c r="R399" t="s">
        <v>15897</v>
      </c>
      <c r="S399" t="s">
        <v>15911</v>
      </c>
      <c r="T399" t="s">
        <v>15915</v>
      </c>
    </row>
    <row r="400" spans="1:20" x14ac:dyDescent="0.25">
      <c r="A400" t="s">
        <v>3674</v>
      </c>
      <c r="B400">
        <v>44000000</v>
      </c>
      <c r="C400">
        <v>63327201</v>
      </c>
      <c r="D400" s="26">
        <v>4.5232876712328771</v>
      </c>
      <c r="E400">
        <v>42.933027000000003</v>
      </c>
      <c r="F400">
        <v>125</v>
      </c>
      <c r="G400">
        <v>6</v>
      </c>
      <c r="H400">
        <v>1817</v>
      </c>
      <c r="I400" s="6">
        <v>1</v>
      </c>
      <c r="J400">
        <v>1</v>
      </c>
      <c r="K400">
        <v>1</v>
      </c>
      <c r="L400">
        <v>0</v>
      </c>
      <c r="M400" t="s">
        <v>15888</v>
      </c>
      <c r="N400" t="s">
        <v>15890</v>
      </c>
      <c r="O400" t="s">
        <v>15891</v>
      </c>
      <c r="P400" t="s">
        <v>15891</v>
      </c>
      <c r="Q400" t="s">
        <v>15905</v>
      </c>
      <c r="R400" t="s">
        <v>15894</v>
      </c>
      <c r="S400" t="s">
        <v>15897</v>
      </c>
      <c r="T400" t="s">
        <v>15894</v>
      </c>
    </row>
    <row r="401" spans="1:20" x14ac:dyDescent="0.25">
      <c r="A401" t="s">
        <v>2675</v>
      </c>
      <c r="B401">
        <v>61000000</v>
      </c>
      <c r="C401">
        <v>131940411</v>
      </c>
      <c r="D401" s="26">
        <v>4.1589041095890407</v>
      </c>
      <c r="E401">
        <v>42.881414999999997</v>
      </c>
      <c r="F401">
        <v>109</v>
      </c>
      <c r="G401">
        <v>6.6</v>
      </c>
      <c r="H401">
        <v>1589</v>
      </c>
      <c r="I401" s="6">
        <v>1</v>
      </c>
      <c r="J401">
        <v>1</v>
      </c>
      <c r="K401">
        <v>2</v>
      </c>
      <c r="L401">
        <v>0</v>
      </c>
      <c r="M401" t="s">
        <v>15888</v>
      </c>
      <c r="N401" t="s">
        <v>15890</v>
      </c>
      <c r="O401" t="s">
        <v>13664</v>
      </c>
      <c r="P401" t="s">
        <v>15891</v>
      </c>
      <c r="Q401" t="s">
        <v>15891</v>
      </c>
      <c r="R401" t="s">
        <v>15895</v>
      </c>
      <c r="S401" t="s">
        <v>15896</v>
      </c>
      <c r="T401" t="s">
        <v>15894</v>
      </c>
    </row>
    <row r="402" spans="1:20" x14ac:dyDescent="0.25">
      <c r="A402" t="s">
        <v>13424</v>
      </c>
      <c r="B402">
        <v>3180000</v>
      </c>
      <c r="C402">
        <v>9644124</v>
      </c>
      <c r="D402" s="26">
        <v>70.821917808219183</v>
      </c>
      <c r="E402">
        <v>42.868495000000003</v>
      </c>
      <c r="F402">
        <v>130</v>
      </c>
      <c r="G402">
        <v>8</v>
      </c>
      <c r="H402">
        <v>1076</v>
      </c>
      <c r="I402" s="6">
        <v>1</v>
      </c>
      <c r="J402">
        <v>1</v>
      </c>
      <c r="K402">
        <v>1</v>
      </c>
      <c r="L402">
        <v>0</v>
      </c>
      <c r="M402" t="s">
        <v>15888</v>
      </c>
      <c r="N402" t="s">
        <v>15891</v>
      </c>
      <c r="O402" t="s">
        <v>15891</v>
      </c>
      <c r="P402" t="s">
        <v>15901</v>
      </c>
      <c r="Q402" t="s">
        <v>15891</v>
      </c>
      <c r="R402" t="s">
        <v>15897</v>
      </c>
      <c r="S402" t="s">
        <v>15911</v>
      </c>
      <c r="T402" t="s">
        <v>15915</v>
      </c>
    </row>
    <row r="403" spans="1:20" x14ac:dyDescent="0.25">
      <c r="A403" t="s">
        <v>788</v>
      </c>
      <c r="B403">
        <v>130000000</v>
      </c>
      <c r="C403">
        <v>243843127</v>
      </c>
      <c r="D403" s="26">
        <v>4.3342465753424655</v>
      </c>
      <c r="E403">
        <v>42.840581999999998</v>
      </c>
      <c r="F403">
        <v>100</v>
      </c>
      <c r="G403">
        <v>5</v>
      </c>
      <c r="H403">
        <v>2532</v>
      </c>
      <c r="I403" s="6">
        <v>1</v>
      </c>
      <c r="J403">
        <v>1</v>
      </c>
      <c r="K403">
        <v>1</v>
      </c>
      <c r="L403">
        <v>0</v>
      </c>
      <c r="M403" t="s">
        <v>15888</v>
      </c>
      <c r="N403" t="s">
        <v>15890</v>
      </c>
      <c r="O403" t="s">
        <v>15891</v>
      </c>
      <c r="P403" t="s">
        <v>15891</v>
      </c>
      <c r="Q403" t="s">
        <v>15891</v>
      </c>
      <c r="R403" t="s">
        <v>15894</v>
      </c>
      <c r="S403" t="s">
        <v>15897</v>
      </c>
      <c r="T403" t="s">
        <v>15894</v>
      </c>
    </row>
    <row r="404" spans="1:20" x14ac:dyDescent="0.25">
      <c r="A404" t="s">
        <v>3617</v>
      </c>
      <c r="B404">
        <v>50000000</v>
      </c>
      <c r="C404">
        <v>83719388</v>
      </c>
      <c r="D404" s="26">
        <v>2.9753424657534246</v>
      </c>
      <c r="E404">
        <v>42.472324</v>
      </c>
      <c r="F404">
        <v>141</v>
      </c>
      <c r="G404">
        <v>7.2</v>
      </c>
      <c r="H404">
        <v>1417</v>
      </c>
      <c r="I404" s="6">
        <v>1</v>
      </c>
      <c r="J404">
        <v>1</v>
      </c>
      <c r="K404">
        <v>1</v>
      </c>
      <c r="L404">
        <v>1</v>
      </c>
      <c r="M404" t="s">
        <v>15888</v>
      </c>
      <c r="N404" t="s">
        <v>15891</v>
      </c>
      <c r="O404" t="s">
        <v>15891</v>
      </c>
      <c r="P404" t="s">
        <v>15901</v>
      </c>
      <c r="Q404" t="s">
        <v>15891</v>
      </c>
      <c r="R404" t="s">
        <v>15897</v>
      </c>
      <c r="S404" t="s">
        <v>15911</v>
      </c>
      <c r="T404" t="s">
        <v>15915</v>
      </c>
    </row>
    <row r="405" spans="1:20" x14ac:dyDescent="0.25">
      <c r="A405" t="s">
        <v>835</v>
      </c>
      <c r="B405">
        <v>103000000</v>
      </c>
      <c r="C405">
        <v>500188435</v>
      </c>
      <c r="D405" s="26">
        <v>3.5315068493150683</v>
      </c>
      <c r="E405">
        <v>42.400239999999997</v>
      </c>
      <c r="F405">
        <v>102</v>
      </c>
      <c r="G405">
        <v>6.3</v>
      </c>
      <c r="H405">
        <v>978</v>
      </c>
      <c r="I405" s="6">
        <v>1</v>
      </c>
      <c r="J405">
        <v>1</v>
      </c>
      <c r="K405">
        <v>2</v>
      </c>
      <c r="L405">
        <v>0</v>
      </c>
      <c r="M405" t="s">
        <v>15887</v>
      </c>
      <c r="N405" t="s">
        <v>15891</v>
      </c>
      <c r="O405" t="s">
        <v>13664</v>
      </c>
      <c r="P405" t="s">
        <v>15891</v>
      </c>
      <c r="Q405" t="s">
        <v>15891</v>
      </c>
      <c r="R405" t="s">
        <v>15896</v>
      </c>
      <c r="S405" t="s">
        <v>15896</v>
      </c>
      <c r="T405" t="s">
        <v>15897</v>
      </c>
    </row>
    <row r="406" spans="1:20" x14ac:dyDescent="0.25">
      <c r="A406" t="s">
        <v>1139</v>
      </c>
      <c r="B406">
        <v>100000000</v>
      </c>
      <c r="C406">
        <v>266465037</v>
      </c>
      <c r="D406" s="26">
        <v>9.912328767123288</v>
      </c>
      <c r="E406">
        <v>42.361215000000001</v>
      </c>
      <c r="F406">
        <v>157</v>
      </c>
      <c r="G406">
        <v>7.4</v>
      </c>
      <c r="H406">
        <v>1502</v>
      </c>
      <c r="I406" s="6">
        <v>1</v>
      </c>
      <c r="J406">
        <v>2</v>
      </c>
      <c r="K406">
        <v>1</v>
      </c>
      <c r="L406">
        <v>1</v>
      </c>
      <c r="M406" t="s">
        <v>15888</v>
      </c>
      <c r="N406" t="s">
        <v>15891</v>
      </c>
      <c r="O406" t="s">
        <v>15891</v>
      </c>
      <c r="P406" t="s">
        <v>15901</v>
      </c>
      <c r="Q406" t="s">
        <v>15891</v>
      </c>
      <c r="R406" t="s">
        <v>15897</v>
      </c>
      <c r="S406" t="s">
        <v>15911</v>
      </c>
      <c r="T406" t="s">
        <v>15915</v>
      </c>
    </row>
    <row r="407" spans="1:20" x14ac:dyDescent="0.25">
      <c r="A407" t="s">
        <v>5715</v>
      </c>
      <c r="B407">
        <v>31000000</v>
      </c>
      <c r="C407">
        <v>161772375</v>
      </c>
      <c r="D407" s="26">
        <v>4.9068493150684933</v>
      </c>
      <c r="E407">
        <v>42.213765000000002</v>
      </c>
      <c r="F407">
        <v>138</v>
      </c>
      <c r="G407">
        <v>6.5</v>
      </c>
      <c r="H407">
        <v>2415</v>
      </c>
      <c r="I407" s="6">
        <v>1</v>
      </c>
      <c r="J407">
        <v>1</v>
      </c>
      <c r="K407">
        <v>1</v>
      </c>
      <c r="L407">
        <v>1</v>
      </c>
      <c r="M407" t="s">
        <v>15888</v>
      </c>
      <c r="N407" t="s">
        <v>15891</v>
      </c>
      <c r="O407" t="s">
        <v>15891</v>
      </c>
      <c r="P407" t="s">
        <v>15901</v>
      </c>
      <c r="Q407" t="s">
        <v>15891</v>
      </c>
      <c r="R407" t="s">
        <v>15897</v>
      </c>
      <c r="S407" t="s">
        <v>15911</v>
      </c>
      <c r="T407" t="s">
        <v>15915</v>
      </c>
    </row>
    <row r="408" spans="1:20" x14ac:dyDescent="0.25">
      <c r="A408" t="s">
        <v>12352</v>
      </c>
      <c r="B408">
        <v>4000000</v>
      </c>
      <c r="C408">
        <v>152925093</v>
      </c>
      <c r="D408" s="26">
        <v>11.926027397260274</v>
      </c>
      <c r="E408">
        <v>42.187986000000002</v>
      </c>
      <c r="F408">
        <v>92</v>
      </c>
      <c r="G408">
        <v>6.3</v>
      </c>
      <c r="H408">
        <v>1251</v>
      </c>
      <c r="I408" s="6">
        <v>1</v>
      </c>
      <c r="J408">
        <v>1</v>
      </c>
      <c r="K408">
        <v>1</v>
      </c>
      <c r="L408">
        <v>0</v>
      </c>
      <c r="M408" t="s">
        <v>15888</v>
      </c>
      <c r="N408" t="s">
        <v>15891</v>
      </c>
      <c r="O408" t="s">
        <v>15891</v>
      </c>
      <c r="P408" t="s">
        <v>15891</v>
      </c>
      <c r="Q408" t="s">
        <v>15891</v>
      </c>
      <c r="R408" t="s">
        <v>15897</v>
      </c>
      <c r="S408" t="s">
        <v>15897</v>
      </c>
      <c r="T408" t="s">
        <v>15897</v>
      </c>
    </row>
    <row r="409" spans="1:20" x14ac:dyDescent="0.25">
      <c r="A409" t="s">
        <v>2128</v>
      </c>
      <c r="B409">
        <v>75000000</v>
      </c>
      <c r="C409">
        <v>248118121</v>
      </c>
      <c r="D409" s="26">
        <v>16.884931506849316</v>
      </c>
      <c r="E409">
        <v>42.006908000000003</v>
      </c>
      <c r="F409">
        <v>106</v>
      </c>
      <c r="G409">
        <v>6.9</v>
      </c>
      <c r="H409">
        <v>1946</v>
      </c>
      <c r="I409" s="6">
        <v>1</v>
      </c>
      <c r="J409">
        <v>1</v>
      </c>
      <c r="K409">
        <v>1</v>
      </c>
      <c r="L409">
        <v>0</v>
      </c>
      <c r="M409" t="s">
        <v>15888</v>
      </c>
      <c r="N409" t="s">
        <v>15891</v>
      </c>
      <c r="O409" t="s">
        <v>15891</v>
      </c>
      <c r="P409" t="s">
        <v>15901</v>
      </c>
      <c r="Q409" t="s">
        <v>15905</v>
      </c>
      <c r="R409" t="s">
        <v>15897</v>
      </c>
      <c r="S409" t="s">
        <v>15911</v>
      </c>
      <c r="T409" t="s">
        <v>15915</v>
      </c>
    </row>
    <row r="410" spans="1:20" x14ac:dyDescent="0.25">
      <c r="A410" t="s">
        <v>14283</v>
      </c>
      <c r="B410">
        <v>1800000</v>
      </c>
      <c r="C410">
        <v>9440272</v>
      </c>
      <c r="D410" s="26">
        <v>53.701369863013696</v>
      </c>
      <c r="E410">
        <v>41.996783000000001</v>
      </c>
      <c r="F410">
        <v>95</v>
      </c>
      <c r="G410">
        <v>8</v>
      </c>
      <c r="H410">
        <v>1442</v>
      </c>
      <c r="I410" s="6">
        <v>1</v>
      </c>
      <c r="J410">
        <v>2</v>
      </c>
      <c r="K410">
        <v>1</v>
      </c>
      <c r="L410">
        <v>0</v>
      </c>
      <c r="M410" t="s">
        <v>15888</v>
      </c>
      <c r="N410" t="s">
        <v>15891</v>
      </c>
      <c r="O410" t="s">
        <v>13664</v>
      </c>
      <c r="P410" t="s">
        <v>15901</v>
      </c>
      <c r="Q410" t="s">
        <v>15891</v>
      </c>
      <c r="R410" t="s">
        <v>15896</v>
      </c>
      <c r="S410" t="s">
        <v>15912</v>
      </c>
      <c r="T410" t="s">
        <v>15915</v>
      </c>
    </row>
    <row r="411" spans="1:20" x14ac:dyDescent="0.25">
      <c r="A411" t="s">
        <v>14700</v>
      </c>
      <c r="B411">
        <v>1000000</v>
      </c>
      <c r="C411">
        <v>62882090</v>
      </c>
      <c r="D411" s="26">
        <v>2.452054794520548</v>
      </c>
      <c r="E411">
        <v>41.972329000000002</v>
      </c>
      <c r="F411">
        <v>82</v>
      </c>
      <c r="G411">
        <v>5.5</v>
      </c>
      <c r="H411">
        <v>1047</v>
      </c>
      <c r="I411" s="6">
        <v>1</v>
      </c>
      <c r="J411">
        <v>1</v>
      </c>
      <c r="K411">
        <v>1</v>
      </c>
      <c r="L411">
        <v>0</v>
      </c>
      <c r="M411" t="s">
        <v>15888</v>
      </c>
      <c r="N411" t="s">
        <v>15891</v>
      </c>
      <c r="O411" t="s">
        <v>15891</v>
      </c>
      <c r="P411" t="s">
        <v>15891</v>
      </c>
      <c r="Q411" t="s">
        <v>15905</v>
      </c>
      <c r="R411" t="s">
        <v>15897</v>
      </c>
      <c r="S411" t="s">
        <v>15897</v>
      </c>
      <c r="T411" t="s">
        <v>15897</v>
      </c>
    </row>
    <row r="412" spans="1:20" x14ac:dyDescent="0.25">
      <c r="A412" t="s">
        <v>7388</v>
      </c>
      <c r="B412">
        <v>22000000</v>
      </c>
      <c r="C412">
        <v>505000000</v>
      </c>
      <c r="D412" s="26">
        <v>27.232876712328768</v>
      </c>
      <c r="E412">
        <v>41.967005</v>
      </c>
      <c r="F412">
        <v>127</v>
      </c>
      <c r="G412">
        <v>6.9</v>
      </c>
      <c r="H412">
        <v>1339</v>
      </c>
      <c r="I412" s="6">
        <v>1</v>
      </c>
      <c r="J412">
        <v>1</v>
      </c>
      <c r="K412">
        <v>1</v>
      </c>
      <c r="L412">
        <v>1</v>
      </c>
      <c r="M412" t="s">
        <v>15888</v>
      </c>
      <c r="N412" t="s">
        <v>15891</v>
      </c>
      <c r="O412" t="s">
        <v>15891</v>
      </c>
      <c r="P412" t="s">
        <v>15901</v>
      </c>
      <c r="Q412" t="s">
        <v>15905</v>
      </c>
      <c r="R412" t="s">
        <v>15897</v>
      </c>
      <c r="S412" t="s">
        <v>15911</v>
      </c>
      <c r="T412" t="s">
        <v>15915</v>
      </c>
    </row>
    <row r="413" spans="1:20" x14ac:dyDescent="0.25">
      <c r="A413" t="s">
        <v>5539</v>
      </c>
      <c r="B413">
        <v>34000000</v>
      </c>
      <c r="C413">
        <v>63013281</v>
      </c>
      <c r="D413" s="26">
        <v>2.473972602739726</v>
      </c>
      <c r="E413">
        <v>41.946522999999999</v>
      </c>
      <c r="F413">
        <v>128</v>
      </c>
      <c r="G413">
        <v>7.3</v>
      </c>
      <c r="H413">
        <v>1064</v>
      </c>
      <c r="I413" s="6">
        <v>1</v>
      </c>
      <c r="J413">
        <v>1</v>
      </c>
      <c r="K413">
        <v>1</v>
      </c>
      <c r="L413">
        <v>0</v>
      </c>
      <c r="M413" t="s">
        <v>15888</v>
      </c>
      <c r="N413" t="s">
        <v>15891</v>
      </c>
      <c r="O413" t="s">
        <v>15891</v>
      </c>
      <c r="P413" t="s">
        <v>15901</v>
      </c>
      <c r="Q413" t="s">
        <v>15891</v>
      </c>
      <c r="R413" t="s">
        <v>15897</v>
      </c>
      <c r="S413" t="s">
        <v>15911</v>
      </c>
      <c r="T413" t="s">
        <v>15915</v>
      </c>
    </row>
    <row r="414" spans="1:20" x14ac:dyDescent="0.25">
      <c r="A414" t="s">
        <v>569</v>
      </c>
      <c r="B414">
        <v>150000000</v>
      </c>
      <c r="C414">
        <v>309979994</v>
      </c>
      <c r="D414" s="26">
        <v>8.8575342465753426</v>
      </c>
      <c r="E414">
        <v>41.845877999999999</v>
      </c>
      <c r="F414">
        <v>98</v>
      </c>
      <c r="G414">
        <v>6.3</v>
      </c>
      <c r="H414">
        <v>1750</v>
      </c>
      <c r="I414" s="6">
        <v>1</v>
      </c>
      <c r="J414">
        <v>1</v>
      </c>
      <c r="K414">
        <v>1</v>
      </c>
      <c r="L414">
        <v>0</v>
      </c>
      <c r="M414" t="s">
        <v>15887</v>
      </c>
      <c r="N414" t="s">
        <v>15891</v>
      </c>
      <c r="O414" t="s">
        <v>13664</v>
      </c>
      <c r="P414" t="s">
        <v>15891</v>
      </c>
      <c r="Q414" t="s">
        <v>15891</v>
      </c>
      <c r="R414" t="s">
        <v>15896</v>
      </c>
      <c r="S414" t="s">
        <v>15896</v>
      </c>
      <c r="T414" t="s">
        <v>15897</v>
      </c>
    </row>
    <row r="415" spans="1:20" x14ac:dyDescent="0.25">
      <c r="A415" t="s">
        <v>6615</v>
      </c>
      <c r="B415">
        <v>27000000</v>
      </c>
      <c r="C415">
        <v>101624843</v>
      </c>
      <c r="D415" s="26">
        <v>9.1506849315068486</v>
      </c>
      <c r="E415">
        <v>41.832391999999999</v>
      </c>
      <c r="F415">
        <v>111</v>
      </c>
      <c r="G415">
        <v>6.6</v>
      </c>
      <c r="H415">
        <v>1148</v>
      </c>
      <c r="I415" s="6">
        <v>1</v>
      </c>
      <c r="J415">
        <v>1</v>
      </c>
      <c r="K415">
        <v>1</v>
      </c>
      <c r="L415">
        <v>0</v>
      </c>
      <c r="M415" t="s">
        <v>15888</v>
      </c>
      <c r="N415" t="s">
        <v>15890</v>
      </c>
      <c r="O415" t="s">
        <v>13664</v>
      </c>
      <c r="P415" t="s">
        <v>15891</v>
      </c>
      <c r="Q415" t="s">
        <v>15891</v>
      </c>
      <c r="R415" t="s">
        <v>15895</v>
      </c>
      <c r="S415" t="s">
        <v>15896</v>
      </c>
      <c r="T415" t="s">
        <v>15894</v>
      </c>
    </row>
    <row r="416" spans="1:20" x14ac:dyDescent="0.25">
      <c r="A416" t="s">
        <v>15164</v>
      </c>
      <c r="B416">
        <v>60000</v>
      </c>
      <c r="C416">
        <v>248000000</v>
      </c>
      <c r="D416" s="26">
        <v>18.221917808219178</v>
      </c>
      <c r="E416">
        <v>41.690578000000002</v>
      </c>
      <c r="F416">
        <v>81</v>
      </c>
      <c r="G416">
        <v>6.3</v>
      </c>
      <c r="H416">
        <v>1055</v>
      </c>
      <c r="I416" s="6">
        <v>1</v>
      </c>
      <c r="J416">
        <v>1</v>
      </c>
      <c r="K416">
        <v>1</v>
      </c>
      <c r="L416">
        <v>0</v>
      </c>
      <c r="M416" t="s">
        <v>15888</v>
      </c>
      <c r="N416" t="s">
        <v>15891</v>
      </c>
      <c r="O416" t="s">
        <v>15891</v>
      </c>
      <c r="P416" t="s">
        <v>15891</v>
      </c>
      <c r="Q416" t="s">
        <v>15891</v>
      </c>
      <c r="R416" t="s">
        <v>15897</v>
      </c>
      <c r="S416" t="s">
        <v>15897</v>
      </c>
      <c r="T416" t="s">
        <v>15897</v>
      </c>
    </row>
    <row r="417" spans="1:20" x14ac:dyDescent="0.25">
      <c r="A417" t="s">
        <v>1792</v>
      </c>
      <c r="B417">
        <v>80000000</v>
      </c>
      <c r="C417">
        <v>122563539</v>
      </c>
      <c r="D417" s="26">
        <v>15.358904109589041</v>
      </c>
      <c r="E417">
        <v>41.670544</v>
      </c>
      <c r="F417">
        <v>83</v>
      </c>
      <c r="G417">
        <v>7.4</v>
      </c>
      <c r="H417">
        <v>831</v>
      </c>
      <c r="I417" s="6">
        <v>1</v>
      </c>
      <c r="J417">
        <v>1</v>
      </c>
      <c r="K417">
        <v>1</v>
      </c>
      <c r="L417">
        <v>0</v>
      </c>
      <c r="M417" t="s">
        <v>15887</v>
      </c>
      <c r="N417" t="s">
        <v>15891</v>
      </c>
      <c r="O417" t="s">
        <v>13664</v>
      </c>
      <c r="P417" t="s">
        <v>15891</v>
      </c>
      <c r="Q417" t="s">
        <v>15891</v>
      </c>
      <c r="R417" t="s">
        <v>15896</v>
      </c>
      <c r="S417" t="s">
        <v>15896</v>
      </c>
      <c r="T417" t="s">
        <v>15897</v>
      </c>
    </row>
    <row r="418" spans="1:20" x14ac:dyDescent="0.25">
      <c r="A418" t="s">
        <v>6410</v>
      </c>
      <c r="B418">
        <v>28000000</v>
      </c>
      <c r="C418">
        <v>52597999</v>
      </c>
      <c r="D418" s="26">
        <v>3.6219178082191781</v>
      </c>
      <c r="E418">
        <v>41.638961000000002</v>
      </c>
      <c r="F418">
        <v>113</v>
      </c>
      <c r="G418">
        <v>6</v>
      </c>
      <c r="H418">
        <v>883</v>
      </c>
      <c r="I418" s="6">
        <v>1</v>
      </c>
      <c r="J418">
        <v>2</v>
      </c>
      <c r="K418">
        <v>1</v>
      </c>
      <c r="L418">
        <v>0</v>
      </c>
      <c r="M418" t="s">
        <v>15888</v>
      </c>
      <c r="N418" t="s">
        <v>15890</v>
      </c>
      <c r="O418" t="s">
        <v>15891</v>
      </c>
      <c r="P418" t="s">
        <v>15901</v>
      </c>
      <c r="Q418" t="s">
        <v>15905</v>
      </c>
      <c r="R418" t="s">
        <v>15894</v>
      </c>
      <c r="S418" t="s">
        <v>15911</v>
      </c>
      <c r="T418" t="s">
        <v>15914</v>
      </c>
    </row>
    <row r="419" spans="1:20" x14ac:dyDescent="0.25">
      <c r="A419" t="s">
        <v>4550</v>
      </c>
      <c r="B419">
        <v>40000000</v>
      </c>
      <c r="C419">
        <v>120175290</v>
      </c>
      <c r="D419" s="26">
        <v>10.816438356164383</v>
      </c>
      <c r="E419">
        <v>41.570047000000002</v>
      </c>
      <c r="F419">
        <v>139</v>
      </c>
      <c r="G419">
        <v>7.3</v>
      </c>
      <c r="H419">
        <v>1221</v>
      </c>
      <c r="I419" s="6">
        <v>1</v>
      </c>
      <c r="J419">
        <v>1</v>
      </c>
      <c r="K419">
        <v>1</v>
      </c>
      <c r="L419">
        <v>0</v>
      </c>
      <c r="M419" t="s">
        <v>15888</v>
      </c>
      <c r="N419" t="s">
        <v>15890</v>
      </c>
      <c r="O419" t="s">
        <v>15891</v>
      </c>
      <c r="P419" t="s">
        <v>15901</v>
      </c>
      <c r="Q419" t="s">
        <v>15905</v>
      </c>
      <c r="R419" t="s">
        <v>15894</v>
      </c>
      <c r="S419" t="s">
        <v>15911</v>
      </c>
      <c r="T419" t="s">
        <v>15914</v>
      </c>
    </row>
    <row r="420" spans="1:20" x14ac:dyDescent="0.25">
      <c r="A420" t="s">
        <v>2680</v>
      </c>
      <c r="B420">
        <v>60000000</v>
      </c>
      <c r="C420">
        <v>171757863</v>
      </c>
      <c r="D420" s="26">
        <v>19.002739726027396</v>
      </c>
      <c r="E420">
        <v>41.515701999999997</v>
      </c>
      <c r="F420">
        <v>83</v>
      </c>
      <c r="G420">
        <v>6</v>
      </c>
      <c r="H420">
        <v>1272</v>
      </c>
      <c r="I420" s="6">
        <v>1</v>
      </c>
      <c r="J420">
        <v>1</v>
      </c>
      <c r="K420">
        <v>1</v>
      </c>
      <c r="L420">
        <v>0</v>
      </c>
      <c r="M420" t="s">
        <v>15887</v>
      </c>
      <c r="N420" t="s">
        <v>15891</v>
      </c>
      <c r="O420" t="s">
        <v>13664</v>
      </c>
      <c r="P420" t="s">
        <v>15891</v>
      </c>
      <c r="Q420" t="s">
        <v>15891</v>
      </c>
      <c r="R420" t="s">
        <v>15896</v>
      </c>
      <c r="S420" t="s">
        <v>15896</v>
      </c>
      <c r="T420" t="s">
        <v>15897</v>
      </c>
    </row>
    <row r="421" spans="1:20" x14ac:dyDescent="0.25">
      <c r="A421" t="s">
        <v>7754</v>
      </c>
      <c r="B421">
        <v>20000000</v>
      </c>
      <c r="C421">
        <v>88346473</v>
      </c>
      <c r="D421" s="26">
        <v>1.8958904109589041</v>
      </c>
      <c r="E421">
        <v>41.503588000000001</v>
      </c>
      <c r="F421">
        <v>128</v>
      </c>
      <c r="G421">
        <v>7.8</v>
      </c>
      <c r="H421">
        <v>2686</v>
      </c>
      <c r="I421" s="6">
        <v>1</v>
      </c>
      <c r="J421">
        <v>2</v>
      </c>
      <c r="K421">
        <v>1</v>
      </c>
      <c r="L421">
        <v>1</v>
      </c>
      <c r="M421" t="s">
        <v>15888</v>
      </c>
      <c r="N421" t="s">
        <v>15891</v>
      </c>
      <c r="O421" t="s">
        <v>15891</v>
      </c>
      <c r="P421" t="s">
        <v>15901</v>
      </c>
      <c r="Q421" t="s">
        <v>15905</v>
      </c>
      <c r="R421" t="s">
        <v>15897</v>
      </c>
      <c r="S421" t="s">
        <v>15911</v>
      </c>
      <c r="T421" t="s">
        <v>15915</v>
      </c>
    </row>
    <row r="422" spans="1:20" x14ac:dyDescent="0.25">
      <c r="A422" t="s">
        <v>1303</v>
      </c>
      <c r="B422">
        <v>115000000</v>
      </c>
      <c r="C422">
        <v>274703340</v>
      </c>
      <c r="D422" s="26">
        <v>16.30958904109589</v>
      </c>
      <c r="E422">
        <v>41.498631000000003</v>
      </c>
      <c r="F422">
        <v>100</v>
      </c>
      <c r="G422">
        <v>5.7</v>
      </c>
      <c r="H422">
        <v>2192</v>
      </c>
      <c r="I422" s="6">
        <v>1</v>
      </c>
      <c r="J422">
        <v>1</v>
      </c>
      <c r="K422">
        <v>1</v>
      </c>
      <c r="L422">
        <v>1</v>
      </c>
      <c r="M422" t="s">
        <v>15888</v>
      </c>
      <c r="N422" t="s">
        <v>15890</v>
      </c>
      <c r="O422" t="s">
        <v>15891</v>
      </c>
      <c r="P422" t="s">
        <v>15891</v>
      </c>
      <c r="Q422" t="s">
        <v>15905</v>
      </c>
      <c r="R422" t="s">
        <v>15894</v>
      </c>
      <c r="S422" t="s">
        <v>15897</v>
      </c>
      <c r="T422" t="s">
        <v>15894</v>
      </c>
    </row>
    <row r="423" spans="1:20" x14ac:dyDescent="0.25">
      <c r="A423" t="s">
        <v>9544</v>
      </c>
      <c r="B423">
        <v>14500000</v>
      </c>
      <c r="C423">
        <v>147298761</v>
      </c>
      <c r="D423" s="26">
        <v>20.923287671232877</v>
      </c>
      <c r="E423">
        <v>41.493042000000003</v>
      </c>
      <c r="F423">
        <v>120</v>
      </c>
      <c r="G423">
        <v>6.7</v>
      </c>
      <c r="H423">
        <v>1374</v>
      </c>
      <c r="I423" s="6">
        <v>1</v>
      </c>
      <c r="J423">
        <v>1</v>
      </c>
      <c r="K423">
        <v>1</v>
      </c>
      <c r="L423">
        <v>1</v>
      </c>
      <c r="M423" t="s">
        <v>15888</v>
      </c>
      <c r="N423" t="s">
        <v>15891</v>
      </c>
      <c r="O423" t="s">
        <v>15891</v>
      </c>
      <c r="P423" t="s">
        <v>15901</v>
      </c>
      <c r="Q423" t="s">
        <v>15891</v>
      </c>
      <c r="R423" t="s">
        <v>15897</v>
      </c>
      <c r="S423" t="s">
        <v>15911</v>
      </c>
      <c r="T423" t="s">
        <v>15915</v>
      </c>
    </row>
    <row r="424" spans="1:20" x14ac:dyDescent="0.25">
      <c r="A424" t="s">
        <v>3257</v>
      </c>
      <c r="B424">
        <v>55000000</v>
      </c>
      <c r="C424">
        <v>168167691</v>
      </c>
      <c r="D424" s="26">
        <v>8.7835616438356166</v>
      </c>
      <c r="E424">
        <v>41.472403999999997</v>
      </c>
      <c r="F424">
        <v>123</v>
      </c>
      <c r="G424">
        <v>7.5</v>
      </c>
      <c r="H424">
        <v>2039</v>
      </c>
      <c r="I424" s="6">
        <v>1</v>
      </c>
      <c r="J424">
        <v>1</v>
      </c>
      <c r="K424">
        <v>2</v>
      </c>
      <c r="L424">
        <v>0</v>
      </c>
      <c r="M424" t="s">
        <v>15888</v>
      </c>
      <c r="N424" t="s">
        <v>15891</v>
      </c>
      <c r="O424" t="s">
        <v>15891</v>
      </c>
      <c r="P424" t="s">
        <v>15901</v>
      </c>
      <c r="Q424" t="s">
        <v>15891</v>
      </c>
      <c r="R424" t="s">
        <v>15897</v>
      </c>
      <c r="S424" t="s">
        <v>15911</v>
      </c>
      <c r="T424" t="s">
        <v>15915</v>
      </c>
    </row>
    <row r="425" spans="1:20" x14ac:dyDescent="0.25">
      <c r="A425" t="s">
        <v>3901</v>
      </c>
      <c r="B425">
        <v>46000000</v>
      </c>
      <c r="C425">
        <v>113714830</v>
      </c>
      <c r="D425" s="26">
        <v>15.358904109589041</v>
      </c>
      <c r="E425">
        <v>41.322707999999999</v>
      </c>
      <c r="F425">
        <v>118</v>
      </c>
      <c r="G425">
        <v>6.8</v>
      </c>
      <c r="H425">
        <v>1148</v>
      </c>
      <c r="I425" s="6">
        <v>1</v>
      </c>
      <c r="J425">
        <v>1</v>
      </c>
      <c r="K425">
        <v>1</v>
      </c>
      <c r="L425">
        <v>0</v>
      </c>
      <c r="M425" t="s">
        <v>15888</v>
      </c>
      <c r="N425" t="s">
        <v>15891</v>
      </c>
      <c r="O425" t="s">
        <v>15891</v>
      </c>
      <c r="P425" t="s">
        <v>15891</v>
      </c>
      <c r="Q425" t="s">
        <v>15905</v>
      </c>
      <c r="R425" t="s">
        <v>15897</v>
      </c>
      <c r="S425" t="s">
        <v>15897</v>
      </c>
      <c r="T425" t="s">
        <v>15897</v>
      </c>
    </row>
    <row r="426" spans="1:20" x14ac:dyDescent="0.25">
      <c r="A426" t="s">
        <v>4790</v>
      </c>
      <c r="B426">
        <v>40000000</v>
      </c>
      <c r="C426">
        <v>46471023</v>
      </c>
      <c r="D426" s="26">
        <v>7.9369863013698634</v>
      </c>
      <c r="E426">
        <v>41.258955999999998</v>
      </c>
      <c r="F426">
        <v>87</v>
      </c>
      <c r="G426">
        <v>7.5</v>
      </c>
      <c r="H426">
        <v>1176</v>
      </c>
      <c r="I426" s="6">
        <v>1</v>
      </c>
      <c r="J426">
        <v>1</v>
      </c>
      <c r="K426">
        <v>1</v>
      </c>
      <c r="L426">
        <v>1</v>
      </c>
      <c r="M426" t="s">
        <v>15887</v>
      </c>
      <c r="N426" t="s">
        <v>15891</v>
      </c>
      <c r="O426" t="s">
        <v>13664</v>
      </c>
      <c r="P426" t="s">
        <v>15891</v>
      </c>
      <c r="Q426" t="s">
        <v>15891</v>
      </c>
      <c r="R426" t="s">
        <v>15896</v>
      </c>
      <c r="S426" t="s">
        <v>15896</v>
      </c>
      <c r="T426" t="s">
        <v>15897</v>
      </c>
    </row>
    <row r="427" spans="1:20" x14ac:dyDescent="0.25">
      <c r="A427" t="s">
        <v>4974</v>
      </c>
      <c r="B427">
        <v>38000000</v>
      </c>
      <c r="C427">
        <v>107597242</v>
      </c>
      <c r="D427" s="26">
        <v>2.4547945205479453</v>
      </c>
      <c r="E427">
        <v>41.258487000000002</v>
      </c>
      <c r="F427">
        <v>94</v>
      </c>
      <c r="G427">
        <v>5</v>
      </c>
      <c r="H427">
        <v>567</v>
      </c>
      <c r="I427" s="6">
        <v>1</v>
      </c>
      <c r="J427">
        <v>1</v>
      </c>
      <c r="K427">
        <v>1</v>
      </c>
      <c r="L427">
        <v>0</v>
      </c>
      <c r="M427" t="s">
        <v>15888</v>
      </c>
      <c r="N427" t="s">
        <v>15890</v>
      </c>
      <c r="O427" t="s">
        <v>13664</v>
      </c>
      <c r="P427" t="s">
        <v>15891</v>
      </c>
      <c r="Q427" t="s">
        <v>15891</v>
      </c>
      <c r="R427" t="s">
        <v>15895</v>
      </c>
      <c r="S427" t="s">
        <v>15896</v>
      </c>
      <c r="T427" t="s">
        <v>15894</v>
      </c>
    </row>
    <row r="428" spans="1:20" x14ac:dyDescent="0.25">
      <c r="A428" t="s">
        <v>10043</v>
      </c>
      <c r="B428">
        <v>15000000</v>
      </c>
      <c r="C428">
        <v>107217396</v>
      </c>
      <c r="D428" s="26">
        <v>23.663013698630138</v>
      </c>
      <c r="E428">
        <v>41.249003999999999</v>
      </c>
      <c r="F428">
        <v>86</v>
      </c>
      <c r="G428">
        <v>6.4</v>
      </c>
      <c r="H428">
        <v>1648</v>
      </c>
      <c r="I428" s="6">
        <v>1</v>
      </c>
      <c r="J428">
        <v>1</v>
      </c>
      <c r="K428">
        <v>1</v>
      </c>
      <c r="L428">
        <v>1</v>
      </c>
      <c r="M428" t="s">
        <v>15888</v>
      </c>
      <c r="N428" t="s">
        <v>15891</v>
      </c>
      <c r="O428" t="s">
        <v>13664</v>
      </c>
      <c r="P428" t="s">
        <v>15891</v>
      </c>
      <c r="Q428" t="s">
        <v>15891</v>
      </c>
      <c r="R428" t="s">
        <v>15896</v>
      </c>
      <c r="S428" t="s">
        <v>15896</v>
      </c>
      <c r="T428" t="s">
        <v>15897</v>
      </c>
    </row>
    <row r="429" spans="1:20" x14ac:dyDescent="0.25">
      <c r="A429" t="s">
        <v>1928</v>
      </c>
      <c r="B429">
        <v>78000000</v>
      </c>
      <c r="C429">
        <v>248384621</v>
      </c>
      <c r="D429" s="26">
        <v>4.0082191780821921</v>
      </c>
      <c r="E429">
        <v>41.247402000000001</v>
      </c>
      <c r="F429">
        <v>95</v>
      </c>
      <c r="G429">
        <v>6.4</v>
      </c>
      <c r="H429">
        <v>915</v>
      </c>
      <c r="I429" s="6">
        <v>1</v>
      </c>
      <c r="J429">
        <v>1</v>
      </c>
      <c r="K429">
        <v>1</v>
      </c>
      <c r="L429">
        <v>0</v>
      </c>
      <c r="M429" t="s">
        <v>15887</v>
      </c>
      <c r="N429" t="s">
        <v>15891</v>
      </c>
      <c r="O429" t="s">
        <v>13664</v>
      </c>
      <c r="P429" t="s">
        <v>15891</v>
      </c>
      <c r="Q429" t="s">
        <v>15891</v>
      </c>
      <c r="R429" t="s">
        <v>15896</v>
      </c>
      <c r="S429" t="s">
        <v>15896</v>
      </c>
      <c r="T429" t="s">
        <v>15897</v>
      </c>
    </row>
    <row r="430" spans="1:20" x14ac:dyDescent="0.25">
      <c r="A430" t="s">
        <v>1534</v>
      </c>
      <c r="B430">
        <v>90000000</v>
      </c>
      <c r="C430">
        <v>250649836</v>
      </c>
      <c r="D430" s="26">
        <v>18.86849315068493</v>
      </c>
      <c r="E430">
        <v>41.207568000000002</v>
      </c>
      <c r="F430">
        <v>132</v>
      </c>
      <c r="G430">
        <v>6.7</v>
      </c>
      <c r="H430">
        <v>1240</v>
      </c>
      <c r="I430" s="6">
        <v>1</v>
      </c>
      <c r="J430">
        <v>1</v>
      </c>
      <c r="K430">
        <v>1</v>
      </c>
      <c r="L430">
        <v>0</v>
      </c>
      <c r="M430" t="s">
        <v>15888</v>
      </c>
      <c r="N430" t="s">
        <v>15890</v>
      </c>
      <c r="O430" t="s">
        <v>15891</v>
      </c>
      <c r="P430" t="s">
        <v>15901</v>
      </c>
      <c r="Q430" t="s">
        <v>15905</v>
      </c>
      <c r="R430" t="s">
        <v>15894</v>
      </c>
      <c r="S430" t="s">
        <v>15911</v>
      </c>
      <c r="T430" t="s">
        <v>15914</v>
      </c>
    </row>
    <row r="431" spans="1:20" x14ac:dyDescent="0.25">
      <c r="A431" t="s">
        <v>5785</v>
      </c>
      <c r="B431">
        <v>20000000</v>
      </c>
      <c r="C431">
        <v>167722310</v>
      </c>
      <c r="D431" s="26">
        <v>13.287671232876713</v>
      </c>
      <c r="E431">
        <v>41.156216999999998</v>
      </c>
      <c r="F431">
        <v>92</v>
      </c>
      <c r="G431">
        <v>6.2</v>
      </c>
      <c r="H431">
        <v>981</v>
      </c>
      <c r="I431" s="6">
        <v>1</v>
      </c>
      <c r="J431">
        <v>2</v>
      </c>
      <c r="K431">
        <v>2</v>
      </c>
      <c r="L431">
        <v>1</v>
      </c>
      <c r="M431" t="s">
        <v>15888</v>
      </c>
      <c r="N431" t="s">
        <v>15891</v>
      </c>
      <c r="O431" t="s">
        <v>13664</v>
      </c>
      <c r="P431" t="s">
        <v>15891</v>
      </c>
      <c r="Q431" t="s">
        <v>15891</v>
      </c>
      <c r="R431" t="s">
        <v>15896</v>
      </c>
      <c r="S431" t="s">
        <v>15896</v>
      </c>
      <c r="T431" t="s">
        <v>15897</v>
      </c>
    </row>
    <row r="432" spans="1:20" x14ac:dyDescent="0.25">
      <c r="A432" t="s">
        <v>8909</v>
      </c>
      <c r="B432">
        <v>16000000</v>
      </c>
      <c r="C432">
        <v>68263166</v>
      </c>
      <c r="D432" s="26">
        <v>5.3726027397260276</v>
      </c>
      <c r="E432">
        <v>41.083914</v>
      </c>
      <c r="F432">
        <v>94</v>
      </c>
      <c r="G432">
        <v>7.6</v>
      </c>
      <c r="H432">
        <v>1662</v>
      </c>
      <c r="I432" s="6">
        <v>1</v>
      </c>
      <c r="J432">
        <v>1</v>
      </c>
      <c r="K432">
        <v>1</v>
      </c>
      <c r="L432">
        <v>0</v>
      </c>
      <c r="M432" t="s">
        <v>15888</v>
      </c>
      <c r="N432" t="s">
        <v>15891</v>
      </c>
      <c r="O432" t="s">
        <v>13664</v>
      </c>
      <c r="P432" t="s">
        <v>15901</v>
      </c>
      <c r="Q432" t="s">
        <v>15891</v>
      </c>
      <c r="R432" t="s">
        <v>15896</v>
      </c>
      <c r="S432" t="s">
        <v>15912</v>
      </c>
      <c r="T432" t="s">
        <v>15915</v>
      </c>
    </row>
    <row r="433" spans="1:20" x14ac:dyDescent="0.25">
      <c r="A433" t="s">
        <v>7102</v>
      </c>
      <c r="B433">
        <v>32000000</v>
      </c>
      <c r="C433">
        <v>27635305</v>
      </c>
      <c r="D433" s="26">
        <v>7.8465753424657532</v>
      </c>
      <c r="E433">
        <v>41.075532000000003</v>
      </c>
      <c r="F433">
        <v>111</v>
      </c>
      <c r="G433">
        <v>6.8</v>
      </c>
      <c r="H433">
        <v>1087</v>
      </c>
      <c r="I433" s="6">
        <v>1</v>
      </c>
      <c r="J433">
        <v>1</v>
      </c>
      <c r="K433">
        <v>1</v>
      </c>
      <c r="L433">
        <v>0</v>
      </c>
      <c r="M433" t="s">
        <v>15888</v>
      </c>
      <c r="N433" t="s">
        <v>15891</v>
      </c>
      <c r="O433" t="s">
        <v>15891</v>
      </c>
      <c r="P433" t="s">
        <v>15901</v>
      </c>
      <c r="Q433" t="s">
        <v>15891</v>
      </c>
      <c r="R433" t="s">
        <v>15897</v>
      </c>
      <c r="S433" t="s">
        <v>15911</v>
      </c>
      <c r="T433" t="s">
        <v>15915</v>
      </c>
    </row>
    <row r="434" spans="1:20" x14ac:dyDescent="0.25">
      <c r="A434" t="s">
        <v>7679</v>
      </c>
      <c r="B434">
        <v>20000000</v>
      </c>
      <c r="C434">
        <v>177243185</v>
      </c>
      <c r="D434" s="26">
        <v>6.0575342465753428</v>
      </c>
      <c r="E434">
        <v>40.903931</v>
      </c>
      <c r="F434">
        <v>115</v>
      </c>
      <c r="G434">
        <v>6.7</v>
      </c>
      <c r="H434">
        <v>934</v>
      </c>
      <c r="I434" s="6">
        <v>1</v>
      </c>
      <c r="J434">
        <v>1</v>
      </c>
      <c r="K434">
        <v>1</v>
      </c>
      <c r="L434">
        <v>0</v>
      </c>
      <c r="M434" t="s">
        <v>15888</v>
      </c>
      <c r="N434" t="s">
        <v>15891</v>
      </c>
      <c r="O434" t="s">
        <v>13664</v>
      </c>
      <c r="P434" t="s">
        <v>15901</v>
      </c>
      <c r="Q434" t="s">
        <v>15891</v>
      </c>
      <c r="R434" t="s">
        <v>15896</v>
      </c>
      <c r="S434" t="s">
        <v>15912</v>
      </c>
      <c r="T434" t="s">
        <v>15915</v>
      </c>
    </row>
    <row r="435" spans="1:20" x14ac:dyDescent="0.25">
      <c r="A435" t="s">
        <v>329</v>
      </c>
      <c r="B435">
        <v>170000000</v>
      </c>
      <c r="C435">
        <v>222104681</v>
      </c>
      <c r="D435" s="26">
        <v>18.263013698630136</v>
      </c>
      <c r="E435">
        <v>40.748914999999997</v>
      </c>
      <c r="F435">
        <v>106</v>
      </c>
      <c r="G435">
        <v>5.0999999999999996</v>
      </c>
      <c r="H435">
        <v>1020</v>
      </c>
      <c r="I435" s="6">
        <v>1</v>
      </c>
      <c r="J435">
        <v>1</v>
      </c>
      <c r="K435">
        <v>1</v>
      </c>
      <c r="L435">
        <v>1</v>
      </c>
      <c r="M435" t="s">
        <v>15888</v>
      </c>
      <c r="N435" t="s">
        <v>15890</v>
      </c>
      <c r="O435" t="s">
        <v>13664</v>
      </c>
      <c r="P435" t="s">
        <v>15891</v>
      </c>
      <c r="Q435" t="s">
        <v>15891</v>
      </c>
      <c r="R435" t="s">
        <v>15895</v>
      </c>
      <c r="S435" t="s">
        <v>15896</v>
      </c>
      <c r="T435" t="s">
        <v>15894</v>
      </c>
    </row>
    <row r="436" spans="1:20" x14ac:dyDescent="0.25">
      <c r="A436" t="s">
        <v>1923</v>
      </c>
      <c r="B436">
        <v>79000000</v>
      </c>
      <c r="C436">
        <v>355692760</v>
      </c>
      <c r="D436" s="26">
        <v>5.6958904109589037</v>
      </c>
      <c r="E436">
        <v>40.723458999999998</v>
      </c>
      <c r="F436">
        <v>94</v>
      </c>
      <c r="G436">
        <v>5.8</v>
      </c>
      <c r="H436">
        <v>1030</v>
      </c>
      <c r="I436" s="6">
        <v>1</v>
      </c>
      <c r="J436">
        <v>1</v>
      </c>
      <c r="K436">
        <v>1</v>
      </c>
      <c r="L436">
        <v>0</v>
      </c>
      <c r="M436" t="s">
        <v>15888</v>
      </c>
      <c r="N436" t="s">
        <v>15890</v>
      </c>
      <c r="O436" t="s">
        <v>15891</v>
      </c>
      <c r="P436" t="s">
        <v>15891</v>
      </c>
      <c r="Q436" t="s">
        <v>15891</v>
      </c>
      <c r="R436" t="s">
        <v>15894</v>
      </c>
      <c r="S436" t="s">
        <v>15897</v>
      </c>
      <c r="T436" t="s">
        <v>15894</v>
      </c>
    </row>
    <row r="437" spans="1:20" x14ac:dyDescent="0.25">
      <c r="A437" t="s">
        <v>3761</v>
      </c>
      <c r="B437">
        <v>60000000</v>
      </c>
      <c r="C437">
        <v>60052138</v>
      </c>
      <c r="D437" s="26">
        <v>4.624657534246575</v>
      </c>
      <c r="E437">
        <v>40.721373</v>
      </c>
      <c r="F437">
        <v>124</v>
      </c>
      <c r="G437">
        <v>5.6</v>
      </c>
      <c r="H437">
        <v>984</v>
      </c>
      <c r="I437" s="6">
        <v>1</v>
      </c>
      <c r="J437">
        <v>1</v>
      </c>
      <c r="K437">
        <v>1</v>
      </c>
      <c r="L437">
        <v>1</v>
      </c>
      <c r="M437" t="s">
        <v>15888</v>
      </c>
      <c r="N437" t="s">
        <v>15891</v>
      </c>
      <c r="O437" t="s">
        <v>15891</v>
      </c>
      <c r="P437" t="s">
        <v>15901</v>
      </c>
      <c r="Q437" t="s">
        <v>15891</v>
      </c>
      <c r="R437" t="s">
        <v>15897</v>
      </c>
      <c r="S437" t="s">
        <v>15911</v>
      </c>
      <c r="T437" t="s">
        <v>15915</v>
      </c>
    </row>
    <row r="438" spans="1:20" x14ac:dyDescent="0.25">
      <c r="A438" t="s">
        <v>11989</v>
      </c>
      <c r="B438">
        <v>6500000</v>
      </c>
      <c r="C438">
        <v>17693675</v>
      </c>
      <c r="D438" s="26">
        <v>5.9945205479452053</v>
      </c>
      <c r="E438">
        <v>40.688426</v>
      </c>
      <c r="F438">
        <v>100</v>
      </c>
      <c r="G438">
        <v>7</v>
      </c>
      <c r="H438">
        <v>875</v>
      </c>
      <c r="I438" s="6">
        <v>1</v>
      </c>
      <c r="J438">
        <v>1</v>
      </c>
      <c r="K438">
        <v>1</v>
      </c>
      <c r="L438">
        <v>0</v>
      </c>
      <c r="M438" t="s">
        <v>15888</v>
      </c>
      <c r="N438" t="s">
        <v>15891</v>
      </c>
      <c r="O438" t="s">
        <v>15891</v>
      </c>
      <c r="P438" t="s">
        <v>15901</v>
      </c>
      <c r="Q438" t="s">
        <v>15891</v>
      </c>
      <c r="R438" t="s">
        <v>15897</v>
      </c>
      <c r="S438" t="s">
        <v>15911</v>
      </c>
      <c r="T438" t="s">
        <v>15915</v>
      </c>
    </row>
    <row r="439" spans="1:20" x14ac:dyDescent="0.25">
      <c r="A439" t="s">
        <v>6799</v>
      </c>
      <c r="B439">
        <v>60000000</v>
      </c>
      <c r="C439">
        <v>137587063</v>
      </c>
      <c r="D439" s="26">
        <v>10.621917808219179</v>
      </c>
      <c r="E439">
        <v>40.646101999999999</v>
      </c>
      <c r="F439">
        <v>96</v>
      </c>
      <c r="G439">
        <v>7</v>
      </c>
      <c r="H439">
        <v>1113</v>
      </c>
      <c r="I439" s="6">
        <v>1</v>
      </c>
      <c r="J439">
        <v>1</v>
      </c>
      <c r="K439">
        <v>1</v>
      </c>
      <c r="L439">
        <v>0</v>
      </c>
      <c r="M439" t="s">
        <v>15888</v>
      </c>
      <c r="N439" t="s">
        <v>15891</v>
      </c>
      <c r="O439" t="s">
        <v>15891</v>
      </c>
      <c r="P439" t="s">
        <v>15901</v>
      </c>
      <c r="Q439" t="s">
        <v>15891</v>
      </c>
      <c r="R439" t="s">
        <v>15897</v>
      </c>
      <c r="S439" t="s">
        <v>15911</v>
      </c>
      <c r="T439" t="s">
        <v>15915</v>
      </c>
    </row>
    <row r="440" spans="1:20" x14ac:dyDescent="0.25">
      <c r="A440" t="s">
        <v>10060</v>
      </c>
      <c r="B440">
        <v>12000000</v>
      </c>
      <c r="C440">
        <v>39673162</v>
      </c>
      <c r="D440" s="26">
        <v>19.775342465753425</v>
      </c>
      <c r="E440">
        <v>40.631670999999997</v>
      </c>
      <c r="F440">
        <v>154</v>
      </c>
      <c r="G440">
        <v>7.3</v>
      </c>
      <c r="H440">
        <v>1514</v>
      </c>
      <c r="I440" s="6">
        <v>1</v>
      </c>
      <c r="J440">
        <v>1</v>
      </c>
      <c r="K440">
        <v>1</v>
      </c>
      <c r="L440">
        <v>0</v>
      </c>
      <c r="M440" t="s">
        <v>15888</v>
      </c>
      <c r="N440" t="s">
        <v>15891</v>
      </c>
      <c r="O440" t="s">
        <v>13664</v>
      </c>
      <c r="P440" t="s">
        <v>15891</v>
      </c>
      <c r="Q440" t="s">
        <v>15891</v>
      </c>
      <c r="R440" t="s">
        <v>15896</v>
      </c>
      <c r="S440" t="s">
        <v>15896</v>
      </c>
      <c r="T440" t="s">
        <v>15897</v>
      </c>
    </row>
    <row r="441" spans="1:20" x14ac:dyDescent="0.25">
      <c r="A441" t="s">
        <v>1146</v>
      </c>
      <c r="B441">
        <v>100000000</v>
      </c>
      <c r="C441">
        <v>150166126</v>
      </c>
      <c r="D441" s="26">
        <v>8.3041095890410954</v>
      </c>
      <c r="E441">
        <v>40.597856</v>
      </c>
      <c r="F441">
        <v>106</v>
      </c>
      <c r="G441">
        <v>6.2</v>
      </c>
      <c r="H441">
        <v>954</v>
      </c>
      <c r="I441" s="6">
        <v>1</v>
      </c>
      <c r="J441">
        <v>1</v>
      </c>
      <c r="K441">
        <v>1</v>
      </c>
      <c r="L441">
        <v>0</v>
      </c>
      <c r="M441" t="s">
        <v>15888</v>
      </c>
      <c r="N441" t="s">
        <v>15891</v>
      </c>
      <c r="O441" t="s">
        <v>15891</v>
      </c>
      <c r="P441" t="s">
        <v>15901</v>
      </c>
      <c r="Q441" t="s">
        <v>15905</v>
      </c>
      <c r="R441" t="s">
        <v>15897</v>
      </c>
      <c r="S441" t="s">
        <v>15911</v>
      </c>
      <c r="T441" t="s">
        <v>15915</v>
      </c>
    </row>
    <row r="442" spans="1:20" x14ac:dyDescent="0.25">
      <c r="A442" t="s">
        <v>1400</v>
      </c>
      <c r="B442">
        <v>90000000</v>
      </c>
      <c r="C442">
        <v>201596308</v>
      </c>
      <c r="D442" s="26">
        <v>9.3205479452054796</v>
      </c>
      <c r="E442">
        <v>40.597344</v>
      </c>
      <c r="F442">
        <v>113</v>
      </c>
      <c r="G442">
        <v>5.5</v>
      </c>
      <c r="H442">
        <v>1048</v>
      </c>
      <c r="I442" s="6">
        <v>1</v>
      </c>
      <c r="J442">
        <v>1</v>
      </c>
      <c r="K442">
        <v>2</v>
      </c>
      <c r="L442">
        <v>0</v>
      </c>
      <c r="M442" t="s">
        <v>15888</v>
      </c>
      <c r="N442" t="s">
        <v>15890</v>
      </c>
      <c r="O442" t="s">
        <v>13664</v>
      </c>
      <c r="P442" t="s">
        <v>15891</v>
      </c>
      <c r="Q442" t="s">
        <v>15891</v>
      </c>
      <c r="R442" t="s">
        <v>15895</v>
      </c>
      <c r="S442" t="s">
        <v>15896</v>
      </c>
      <c r="T442" t="s">
        <v>15894</v>
      </c>
    </row>
    <row r="443" spans="1:20" x14ac:dyDescent="0.25">
      <c r="A443" t="s">
        <v>5275</v>
      </c>
      <c r="B443">
        <v>35000000</v>
      </c>
      <c r="C443">
        <v>150483765</v>
      </c>
      <c r="D443" s="26">
        <v>6.1945205479452055</v>
      </c>
      <c r="E443">
        <v>40.526586999999999</v>
      </c>
      <c r="F443">
        <v>109</v>
      </c>
      <c r="G443">
        <v>6.5</v>
      </c>
      <c r="H443">
        <v>2237</v>
      </c>
      <c r="I443" s="6">
        <v>1</v>
      </c>
      <c r="J443">
        <v>1</v>
      </c>
      <c r="K443">
        <v>1</v>
      </c>
      <c r="L443">
        <v>0</v>
      </c>
      <c r="M443" t="s">
        <v>15888</v>
      </c>
      <c r="N443" t="s">
        <v>15891</v>
      </c>
      <c r="O443" t="s">
        <v>13664</v>
      </c>
      <c r="P443" t="s">
        <v>15891</v>
      </c>
      <c r="Q443" t="s">
        <v>15891</v>
      </c>
      <c r="R443" t="s">
        <v>15896</v>
      </c>
      <c r="S443" t="s">
        <v>15896</v>
      </c>
      <c r="T443" t="s">
        <v>15897</v>
      </c>
    </row>
    <row r="444" spans="1:20" x14ac:dyDescent="0.25">
      <c r="A444" t="s">
        <v>2580</v>
      </c>
      <c r="B444">
        <v>63000000</v>
      </c>
      <c r="C444">
        <v>920100000</v>
      </c>
      <c r="D444" s="26">
        <v>24.315068493150687</v>
      </c>
      <c r="E444">
        <v>40.413190999999998</v>
      </c>
      <c r="F444">
        <v>127</v>
      </c>
      <c r="G444">
        <v>7.6</v>
      </c>
      <c r="H444">
        <v>4856</v>
      </c>
      <c r="I444" s="6">
        <v>1</v>
      </c>
      <c r="J444">
        <v>1</v>
      </c>
      <c r="K444">
        <v>2</v>
      </c>
      <c r="L444">
        <v>1</v>
      </c>
      <c r="M444" t="s">
        <v>15888</v>
      </c>
      <c r="N444" t="s">
        <v>15891</v>
      </c>
      <c r="O444" t="s">
        <v>15891</v>
      </c>
      <c r="P444" t="s">
        <v>15891</v>
      </c>
      <c r="Q444" t="s">
        <v>15891</v>
      </c>
      <c r="R444" t="s">
        <v>15897</v>
      </c>
      <c r="S444" t="s">
        <v>15897</v>
      </c>
      <c r="T444" t="s">
        <v>15897</v>
      </c>
    </row>
    <row r="445" spans="1:20" x14ac:dyDescent="0.25">
      <c r="A445" t="s">
        <v>5559</v>
      </c>
      <c r="B445">
        <v>40000000</v>
      </c>
      <c r="C445">
        <v>243240178</v>
      </c>
      <c r="D445" s="26">
        <v>24.813698630136987</v>
      </c>
      <c r="E445">
        <v>40.379966000000003</v>
      </c>
      <c r="F445">
        <v>138</v>
      </c>
      <c r="G445">
        <v>7.1</v>
      </c>
      <c r="H445">
        <v>877</v>
      </c>
      <c r="I445" s="6">
        <v>1</v>
      </c>
      <c r="J445">
        <v>1</v>
      </c>
      <c r="K445">
        <v>1</v>
      </c>
      <c r="L445">
        <v>0</v>
      </c>
      <c r="M445" t="s">
        <v>15888</v>
      </c>
      <c r="N445" t="s">
        <v>15891</v>
      </c>
      <c r="O445" t="s">
        <v>15891</v>
      </c>
      <c r="P445" t="s">
        <v>15901</v>
      </c>
      <c r="Q445" t="s">
        <v>15891</v>
      </c>
      <c r="R445" t="s">
        <v>15897</v>
      </c>
      <c r="S445" t="s">
        <v>15911</v>
      </c>
      <c r="T445" t="s">
        <v>15915</v>
      </c>
    </row>
    <row r="446" spans="1:20" x14ac:dyDescent="0.25">
      <c r="A446" t="s">
        <v>11309</v>
      </c>
      <c r="B446">
        <v>8500000</v>
      </c>
      <c r="C446">
        <v>43528634</v>
      </c>
      <c r="D446" s="26">
        <v>2.6054794520547944</v>
      </c>
      <c r="E446">
        <v>40.287089999999999</v>
      </c>
      <c r="F446">
        <v>100</v>
      </c>
      <c r="G446">
        <v>6.8</v>
      </c>
      <c r="H446">
        <v>1322</v>
      </c>
      <c r="I446" s="6">
        <v>1</v>
      </c>
      <c r="J446">
        <v>1</v>
      </c>
      <c r="K446">
        <v>1</v>
      </c>
      <c r="L446">
        <v>0</v>
      </c>
      <c r="M446" t="s">
        <v>15888</v>
      </c>
      <c r="N446" t="s">
        <v>15891</v>
      </c>
      <c r="O446" t="s">
        <v>13664</v>
      </c>
      <c r="P446" t="s">
        <v>15891</v>
      </c>
      <c r="Q446" t="s">
        <v>15891</v>
      </c>
      <c r="R446" t="s">
        <v>15896</v>
      </c>
      <c r="S446" t="s">
        <v>15896</v>
      </c>
      <c r="T446" t="s">
        <v>15897</v>
      </c>
    </row>
    <row r="447" spans="1:20" x14ac:dyDescent="0.25">
      <c r="A447" t="s">
        <v>6461</v>
      </c>
      <c r="B447">
        <v>28000000</v>
      </c>
      <c r="C447">
        <v>60700000</v>
      </c>
      <c r="D447" s="26">
        <v>4.2027397260273975</v>
      </c>
      <c r="E447">
        <v>40.286349999999999</v>
      </c>
      <c r="F447">
        <v>103</v>
      </c>
      <c r="G447">
        <v>6.3</v>
      </c>
      <c r="H447">
        <v>2224</v>
      </c>
      <c r="I447" s="6">
        <v>1</v>
      </c>
      <c r="J447">
        <v>2</v>
      </c>
      <c r="K447">
        <v>1</v>
      </c>
      <c r="L447">
        <v>1</v>
      </c>
      <c r="M447" t="s">
        <v>15888</v>
      </c>
      <c r="N447" t="s">
        <v>15890</v>
      </c>
      <c r="O447" t="s">
        <v>15891</v>
      </c>
      <c r="P447" t="s">
        <v>15891</v>
      </c>
      <c r="Q447" t="s">
        <v>15891</v>
      </c>
      <c r="R447" t="s">
        <v>15894</v>
      </c>
      <c r="S447" t="s">
        <v>15897</v>
      </c>
      <c r="T447" t="s">
        <v>15894</v>
      </c>
    </row>
    <row r="448" spans="1:20" x14ac:dyDescent="0.25">
      <c r="A448" t="s">
        <v>1438</v>
      </c>
      <c r="B448">
        <v>90000000</v>
      </c>
      <c r="C448">
        <v>174578751</v>
      </c>
      <c r="D448" s="26">
        <v>4.1452054794520548</v>
      </c>
      <c r="E448">
        <v>40.262261000000002</v>
      </c>
      <c r="F448">
        <v>106</v>
      </c>
      <c r="G448">
        <v>5.9</v>
      </c>
      <c r="H448">
        <v>1648</v>
      </c>
      <c r="I448" s="6">
        <v>1</v>
      </c>
      <c r="J448">
        <v>1</v>
      </c>
      <c r="K448">
        <v>1</v>
      </c>
      <c r="L448">
        <v>0</v>
      </c>
      <c r="M448" t="s">
        <v>15888</v>
      </c>
      <c r="N448" t="s">
        <v>15891</v>
      </c>
      <c r="O448" t="s">
        <v>15891</v>
      </c>
      <c r="P448" t="s">
        <v>15891</v>
      </c>
      <c r="Q448" t="s">
        <v>15891</v>
      </c>
      <c r="R448" t="s">
        <v>15897</v>
      </c>
      <c r="S448" t="s">
        <v>15897</v>
      </c>
      <c r="T448" t="s">
        <v>15897</v>
      </c>
    </row>
    <row r="449" spans="1:20" x14ac:dyDescent="0.25">
      <c r="A449" t="s">
        <v>12079</v>
      </c>
      <c r="B449">
        <v>6000000</v>
      </c>
      <c r="C449">
        <v>44703995</v>
      </c>
      <c r="D449" s="26">
        <v>9.0630136986301366</v>
      </c>
      <c r="E449">
        <v>40.196514000000001</v>
      </c>
      <c r="F449">
        <v>109</v>
      </c>
      <c r="G449">
        <v>7.3</v>
      </c>
      <c r="H449">
        <v>1000</v>
      </c>
      <c r="I449" s="6">
        <v>1</v>
      </c>
      <c r="J449">
        <v>1</v>
      </c>
      <c r="K449">
        <v>1</v>
      </c>
      <c r="L449">
        <v>0</v>
      </c>
      <c r="M449" t="s">
        <v>15888</v>
      </c>
      <c r="N449" t="s">
        <v>15891</v>
      </c>
      <c r="O449" t="s">
        <v>15891</v>
      </c>
      <c r="P449" t="s">
        <v>15901</v>
      </c>
      <c r="Q449" t="s">
        <v>15891</v>
      </c>
      <c r="R449" t="s">
        <v>15897</v>
      </c>
      <c r="S449" t="s">
        <v>15911</v>
      </c>
      <c r="T449" t="s">
        <v>15915</v>
      </c>
    </row>
    <row r="450" spans="1:20" x14ac:dyDescent="0.25">
      <c r="A450" t="s">
        <v>5802</v>
      </c>
      <c r="B450">
        <v>37000000</v>
      </c>
      <c r="C450">
        <v>165335153</v>
      </c>
      <c r="D450" s="26">
        <v>16.164383561643834</v>
      </c>
      <c r="E450">
        <v>40.176265000000001</v>
      </c>
      <c r="F450">
        <v>115</v>
      </c>
      <c r="G450">
        <v>6.5</v>
      </c>
      <c r="H450">
        <v>1023</v>
      </c>
      <c r="I450" s="6">
        <v>1</v>
      </c>
      <c r="J450">
        <v>1</v>
      </c>
      <c r="K450">
        <v>1</v>
      </c>
      <c r="L450">
        <v>1</v>
      </c>
      <c r="M450" t="s">
        <v>15888</v>
      </c>
      <c r="N450" t="s">
        <v>15891</v>
      </c>
      <c r="O450" t="s">
        <v>13664</v>
      </c>
      <c r="P450" t="s">
        <v>15891</v>
      </c>
      <c r="Q450" t="s">
        <v>15891</v>
      </c>
      <c r="R450" t="s">
        <v>15896</v>
      </c>
      <c r="S450" t="s">
        <v>15896</v>
      </c>
      <c r="T450" t="s">
        <v>15897</v>
      </c>
    </row>
    <row r="451" spans="1:20" x14ac:dyDescent="0.25">
      <c r="A451" t="s">
        <v>3365</v>
      </c>
      <c r="B451">
        <v>52000000</v>
      </c>
      <c r="C451">
        <v>116112375</v>
      </c>
      <c r="D451" s="26">
        <v>21.865753424657534</v>
      </c>
      <c r="E451">
        <v>40.066879999999998</v>
      </c>
      <c r="F451">
        <v>178</v>
      </c>
      <c r="G451">
        <v>7.8</v>
      </c>
      <c r="H451">
        <v>1307</v>
      </c>
      <c r="I451" s="6">
        <v>1</v>
      </c>
      <c r="J451">
        <v>2</v>
      </c>
      <c r="K451">
        <v>1</v>
      </c>
      <c r="L451">
        <v>1</v>
      </c>
      <c r="M451" t="s">
        <v>15888</v>
      </c>
      <c r="N451" t="s">
        <v>15891</v>
      </c>
      <c r="O451" t="s">
        <v>15891</v>
      </c>
      <c r="P451" t="s">
        <v>15901</v>
      </c>
      <c r="Q451" t="s">
        <v>15891</v>
      </c>
      <c r="R451" t="s">
        <v>15897</v>
      </c>
      <c r="S451" t="s">
        <v>15911</v>
      </c>
      <c r="T451" t="s">
        <v>15915</v>
      </c>
    </row>
    <row r="452" spans="1:20" x14ac:dyDescent="0.25">
      <c r="A452" t="s">
        <v>3592</v>
      </c>
      <c r="B452">
        <v>50000000</v>
      </c>
      <c r="C452">
        <v>234989584</v>
      </c>
      <c r="D452" s="26">
        <v>5.4876712328767123</v>
      </c>
      <c r="E452">
        <v>39.920034999999999</v>
      </c>
      <c r="F452">
        <v>113</v>
      </c>
      <c r="G452">
        <v>6.1</v>
      </c>
      <c r="H452">
        <v>1611</v>
      </c>
      <c r="I452" s="6">
        <v>1</v>
      </c>
      <c r="J452">
        <v>1</v>
      </c>
      <c r="K452">
        <v>1</v>
      </c>
      <c r="L452">
        <v>1</v>
      </c>
      <c r="M452" t="s">
        <v>15888</v>
      </c>
      <c r="N452" t="s">
        <v>15891</v>
      </c>
      <c r="O452" t="s">
        <v>13664</v>
      </c>
      <c r="P452" t="s">
        <v>15891</v>
      </c>
      <c r="Q452" t="s">
        <v>15891</v>
      </c>
      <c r="R452" t="s">
        <v>15896</v>
      </c>
      <c r="S452" t="s">
        <v>15896</v>
      </c>
      <c r="T452" t="s">
        <v>15897</v>
      </c>
    </row>
    <row r="453" spans="1:20" x14ac:dyDescent="0.25">
      <c r="A453" t="s">
        <v>7382</v>
      </c>
      <c r="B453">
        <v>22700000</v>
      </c>
      <c r="C453">
        <v>38119483</v>
      </c>
      <c r="D453" s="26">
        <v>30.284931506849315</v>
      </c>
      <c r="E453">
        <v>39.890797999999997</v>
      </c>
      <c r="F453">
        <v>96</v>
      </c>
      <c r="G453">
        <v>6.7</v>
      </c>
      <c r="H453">
        <v>902</v>
      </c>
      <c r="I453" s="6">
        <v>1</v>
      </c>
      <c r="J453">
        <v>1</v>
      </c>
      <c r="K453">
        <v>1</v>
      </c>
      <c r="L453">
        <v>0</v>
      </c>
      <c r="M453" t="s">
        <v>15888</v>
      </c>
      <c r="N453" t="s">
        <v>15891</v>
      </c>
      <c r="O453" t="s">
        <v>13664</v>
      </c>
      <c r="P453" t="s">
        <v>15891</v>
      </c>
      <c r="Q453" t="s">
        <v>15891</v>
      </c>
      <c r="R453" t="s">
        <v>15896</v>
      </c>
      <c r="S453" t="s">
        <v>15896</v>
      </c>
      <c r="T453" t="s">
        <v>15897</v>
      </c>
    </row>
    <row r="454" spans="1:20" x14ac:dyDescent="0.25">
      <c r="A454" t="s">
        <v>3163</v>
      </c>
      <c r="B454">
        <v>55000000</v>
      </c>
      <c r="C454">
        <v>259207227</v>
      </c>
      <c r="D454" s="26">
        <v>2.8383561643835615</v>
      </c>
      <c r="E454">
        <v>39.882275999999997</v>
      </c>
      <c r="F454">
        <v>95</v>
      </c>
      <c r="G454">
        <v>7</v>
      </c>
      <c r="H454">
        <v>883</v>
      </c>
      <c r="I454" s="6">
        <v>1</v>
      </c>
      <c r="J454">
        <v>1</v>
      </c>
      <c r="K454">
        <v>1</v>
      </c>
      <c r="L454">
        <v>0</v>
      </c>
      <c r="M454" t="s">
        <v>15888</v>
      </c>
      <c r="N454" t="s">
        <v>15891</v>
      </c>
      <c r="O454" t="s">
        <v>13664</v>
      </c>
      <c r="P454" t="s">
        <v>15891</v>
      </c>
      <c r="Q454" t="s">
        <v>15891</v>
      </c>
      <c r="R454" t="s">
        <v>15896</v>
      </c>
      <c r="S454" t="s">
        <v>15896</v>
      </c>
      <c r="T454" t="s">
        <v>15897</v>
      </c>
    </row>
    <row r="455" spans="1:20" x14ac:dyDescent="0.25">
      <c r="A455" t="s">
        <v>7018</v>
      </c>
      <c r="B455">
        <v>25000000</v>
      </c>
      <c r="C455">
        <v>30411183</v>
      </c>
      <c r="D455" s="26">
        <v>13.479452054794521</v>
      </c>
      <c r="E455">
        <v>39.784025999999997</v>
      </c>
      <c r="F455">
        <v>108</v>
      </c>
      <c r="G455">
        <v>6.3</v>
      </c>
      <c r="H455">
        <v>824</v>
      </c>
      <c r="I455" s="6">
        <v>1</v>
      </c>
      <c r="J455">
        <v>1</v>
      </c>
      <c r="K455">
        <v>1</v>
      </c>
      <c r="L455">
        <v>0</v>
      </c>
      <c r="M455" t="s">
        <v>15888</v>
      </c>
      <c r="N455" t="s">
        <v>15891</v>
      </c>
      <c r="O455" t="s">
        <v>13664</v>
      </c>
      <c r="P455" t="s">
        <v>15891</v>
      </c>
      <c r="Q455" t="s">
        <v>15891</v>
      </c>
      <c r="R455" t="s">
        <v>15896</v>
      </c>
      <c r="S455" t="s">
        <v>15896</v>
      </c>
      <c r="T455" t="s">
        <v>15897</v>
      </c>
    </row>
    <row r="456" spans="1:20" x14ac:dyDescent="0.25">
      <c r="A456" t="s">
        <v>281</v>
      </c>
      <c r="B456">
        <v>200000000</v>
      </c>
      <c r="C456">
        <v>325233863</v>
      </c>
      <c r="D456" s="26">
        <v>7.904109589041096</v>
      </c>
      <c r="E456">
        <v>39.744242</v>
      </c>
      <c r="F456">
        <v>96</v>
      </c>
      <c r="G456">
        <v>6.6</v>
      </c>
      <c r="H456">
        <v>1095</v>
      </c>
      <c r="I456" s="6">
        <v>1</v>
      </c>
      <c r="J456">
        <v>1</v>
      </c>
      <c r="K456">
        <v>1</v>
      </c>
      <c r="L456">
        <v>0</v>
      </c>
      <c r="M456" t="s">
        <v>15887</v>
      </c>
      <c r="N456" t="s">
        <v>15891</v>
      </c>
      <c r="O456" t="s">
        <v>15891</v>
      </c>
      <c r="P456" t="s">
        <v>15901</v>
      </c>
      <c r="Q456" t="s">
        <v>15891</v>
      </c>
      <c r="R456" t="s">
        <v>15897</v>
      </c>
      <c r="S456" t="s">
        <v>15911</v>
      </c>
      <c r="T456" t="s">
        <v>15915</v>
      </c>
    </row>
    <row r="457" spans="1:20" x14ac:dyDescent="0.25">
      <c r="A457" t="s">
        <v>6634</v>
      </c>
      <c r="B457">
        <v>26000000</v>
      </c>
      <c r="C457">
        <v>71868327</v>
      </c>
      <c r="D457" s="26">
        <v>17.090410958904108</v>
      </c>
      <c r="E457">
        <v>39.742009000000003</v>
      </c>
      <c r="F457">
        <v>106</v>
      </c>
      <c r="G457">
        <v>7.3</v>
      </c>
      <c r="H457">
        <v>1112</v>
      </c>
      <c r="I457" s="6">
        <v>1</v>
      </c>
      <c r="J457">
        <v>3</v>
      </c>
      <c r="K457">
        <v>1</v>
      </c>
      <c r="L457">
        <v>1</v>
      </c>
      <c r="M457" t="s">
        <v>15888</v>
      </c>
      <c r="N457" t="s">
        <v>15890</v>
      </c>
      <c r="O457" t="s">
        <v>13664</v>
      </c>
      <c r="P457" t="s">
        <v>15891</v>
      </c>
      <c r="Q457" t="s">
        <v>15891</v>
      </c>
      <c r="R457" t="s">
        <v>15895</v>
      </c>
      <c r="S457" t="s">
        <v>15896</v>
      </c>
      <c r="T457" t="s">
        <v>15894</v>
      </c>
    </row>
    <row r="458" spans="1:20" x14ac:dyDescent="0.25">
      <c r="A458" t="s">
        <v>2778</v>
      </c>
      <c r="B458">
        <v>60000000</v>
      </c>
      <c r="C458">
        <v>107139399</v>
      </c>
      <c r="D458" s="26">
        <v>5.1561643835616442</v>
      </c>
      <c r="E458">
        <v>39.539045000000002</v>
      </c>
      <c r="F458">
        <v>90</v>
      </c>
      <c r="G458">
        <v>6.7</v>
      </c>
      <c r="H458">
        <v>789</v>
      </c>
      <c r="I458" s="6">
        <v>1</v>
      </c>
      <c r="J458">
        <v>1</v>
      </c>
      <c r="K458">
        <v>1</v>
      </c>
      <c r="L458">
        <v>0</v>
      </c>
      <c r="M458" t="s">
        <v>15887</v>
      </c>
      <c r="N458" t="s">
        <v>15891</v>
      </c>
      <c r="O458" t="s">
        <v>13664</v>
      </c>
      <c r="P458" t="s">
        <v>15891</v>
      </c>
      <c r="Q458" t="s">
        <v>15891</v>
      </c>
      <c r="R458" t="s">
        <v>15896</v>
      </c>
      <c r="S458" t="s">
        <v>15896</v>
      </c>
      <c r="T458" t="s">
        <v>15897</v>
      </c>
    </row>
    <row r="459" spans="1:20" x14ac:dyDescent="0.25">
      <c r="A459" t="s">
        <v>818</v>
      </c>
      <c r="B459">
        <v>130000000</v>
      </c>
      <c r="C459">
        <v>61648500</v>
      </c>
      <c r="D459" s="26">
        <v>4.2</v>
      </c>
      <c r="E459">
        <v>39.448065999999997</v>
      </c>
      <c r="F459">
        <v>96</v>
      </c>
      <c r="G459">
        <v>5.4</v>
      </c>
      <c r="H459">
        <v>1260</v>
      </c>
      <c r="I459" s="6">
        <v>1</v>
      </c>
      <c r="J459">
        <v>1</v>
      </c>
      <c r="K459">
        <v>1</v>
      </c>
      <c r="L459">
        <v>1</v>
      </c>
      <c r="M459" t="s">
        <v>15888</v>
      </c>
      <c r="N459" t="s">
        <v>15890</v>
      </c>
      <c r="O459" t="s">
        <v>13664</v>
      </c>
      <c r="P459" t="s">
        <v>15891</v>
      </c>
      <c r="Q459" t="s">
        <v>15891</v>
      </c>
      <c r="R459" t="s">
        <v>15895</v>
      </c>
      <c r="S459" t="s">
        <v>15896</v>
      </c>
      <c r="T459" t="s">
        <v>15894</v>
      </c>
    </row>
    <row r="460" spans="1:20" x14ac:dyDescent="0.25">
      <c r="A460" t="s">
        <v>3168</v>
      </c>
      <c r="B460">
        <v>68000000</v>
      </c>
      <c r="C460">
        <v>68267862</v>
      </c>
      <c r="D460" s="26">
        <v>5.1780821917808222</v>
      </c>
      <c r="E460">
        <v>39.395881000000003</v>
      </c>
      <c r="F460">
        <v>98</v>
      </c>
      <c r="G460">
        <v>5.3</v>
      </c>
      <c r="H460">
        <v>881</v>
      </c>
      <c r="I460" s="6">
        <v>1</v>
      </c>
      <c r="J460">
        <v>1</v>
      </c>
      <c r="K460">
        <v>1</v>
      </c>
      <c r="L460">
        <v>1</v>
      </c>
      <c r="M460" t="s">
        <v>15888</v>
      </c>
      <c r="N460" t="s">
        <v>15891</v>
      </c>
      <c r="O460" t="s">
        <v>13664</v>
      </c>
      <c r="P460" t="s">
        <v>15891</v>
      </c>
      <c r="Q460" t="s">
        <v>15891</v>
      </c>
      <c r="R460" t="s">
        <v>15896</v>
      </c>
      <c r="S460" t="s">
        <v>15896</v>
      </c>
      <c r="T460" t="s">
        <v>15897</v>
      </c>
    </row>
    <row r="461" spans="1:20" x14ac:dyDescent="0.25">
      <c r="A461" t="s">
        <v>4614</v>
      </c>
      <c r="B461">
        <v>40000000</v>
      </c>
      <c r="C461">
        <v>41797066</v>
      </c>
      <c r="D461" s="26">
        <v>9.7671232876712324</v>
      </c>
      <c r="E461">
        <v>39.381912999999997</v>
      </c>
      <c r="F461">
        <v>94</v>
      </c>
      <c r="G461">
        <v>4.9000000000000004</v>
      </c>
      <c r="H461">
        <v>740</v>
      </c>
      <c r="I461" s="6">
        <v>1</v>
      </c>
      <c r="J461">
        <v>1</v>
      </c>
      <c r="K461">
        <v>1</v>
      </c>
      <c r="L461">
        <v>1</v>
      </c>
      <c r="M461" t="s">
        <v>15888</v>
      </c>
      <c r="N461" t="s">
        <v>15890</v>
      </c>
      <c r="O461" t="s">
        <v>15891</v>
      </c>
      <c r="P461" t="s">
        <v>15891</v>
      </c>
      <c r="Q461" t="s">
        <v>15905</v>
      </c>
      <c r="R461" t="s">
        <v>15894</v>
      </c>
      <c r="S461" t="s">
        <v>15897</v>
      </c>
      <c r="T461" t="s">
        <v>15894</v>
      </c>
    </row>
    <row r="462" spans="1:20" x14ac:dyDescent="0.25">
      <c r="A462" t="s">
        <v>13729</v>
      </c>
      <c r="B462">
        <v>2883848</v>
      </c>
      <c r="C462">
        <v>25000000</v>
      </c>
      <c r="D462" s="26">
        <v>58.57260273972603</v>
      </c>
      <c r="E462">
        <v>39.309820000000002</v>
      </c>
      <c r="F462">
        <v>122</v>
      </c>
      <c r="G462">
        <v>8</v>
      </c>
      <c r="H462">
        <v>808</v>
      </c>
      <c r="I462" s="6">
        <v>1</v>
      </c>
      <c r="J462">
        <v>1</v>
      </c>
      <c r="K462">
        <v>1</v>
      </c>
      <c r="L462">
        <v>0</v>
      </c>
      <c r="M462" t="s">
        <v>15888</v>
      </c>
      <c r="N462" t="s">
        <v>15891</v>
      </c>
      <c r="O462" t="s">
        <v>13664</v>
      </c>
      <c r="P462" t="s">
        <v>15891</v>
      </c>
      <c r="Q462" t="s">
        <v>15891</v>
      </c>
      <c r="R462" t="s">
        <v>15896</v>
      </c>
      <c r="S462" t="s">
        <v>15896</v>
      </c>
      <c r="T462" t="s">
        <v>15897</v>
      </c>
    </row>
    <row r="463" spans="1:20" x14ac:dyDescent="0.25">
      <c r="A463" t="s">
        <v>2140</v>
      </c>
      <c r="B463">
        <v>82000000</v>
      </c>
      <c r="C463">
        <v>89792502</v>
      </c>
      <c r="D463" s="26">
        <v>6.5205479452054798</v>
      </c>
      <c r="E463">
        <v>39.127082000000001</v>
      </c>
      <c r="F463">
        <v>110</v>
      </c>
      <c r="G463">
        <v>5.9</v>
      </c>
      <c r="H463">
        <v>1623</v>
      </c>
      <c r="I463" s="6">
        <v>1</v>
      </c>
      <c r="J463">
        <v>1</v>
      </c>
      <c r="K463">
        <v>2</v>
      </c>
      <c r="L463">
        <v>1</v>
      </c>
      <c r="M463" t="s">
        <v>15888</v>
      </c>
      <c r="N463" t="s">
        <v>15890</v>
      </c>
      <c r="O463" t="s">
        <v>15891</v>
      </c>
      <c r="P463" t="s">
        <v>15891</v>
      </c>
      <c r="Q463" t="s">
        <v>15905</v>
      </c>
      <c r="R463" t="s">
        <v>15894</v>
      </c>
      <c r="S463" t="s">
        <v>15897</v>
      </c>
      <c r="T463" t="s">
        <v>15894</v>
      </c>
    </row>
    <row r="464" spans="1:20" x14ac:dyDescent="0.25">
      <c r="A464" t="s">
        <v>7480</v>
      </c>
      <c r="B464">
        <v>22000000</v>
      </c>
      <c r="C464">
        <v>63647656</v>
      </c>
      <c r="D464" s="26">
        <v>1.6465753424657534</v>
      </c>
      <c r="E464">
        <v>39.006186999999997</v>
      </c>
      <c r="F464">
        <v>106</v>
      </c>
      <c r="G464">
        <v>5.7</v>
      </c>
      <c r="H464">
        <v>1309</v>
      </c>
      <c r="I464" s="6">
        <v>1</v>
      </c>
      <c r="J464">
        <v>1</v>
      </c>
      <c r="K464">
        <v>1</v>
      </c>
      <c r="L464">
        <v>1</v>
      </c>
      <c r="M464" t="s">
        <v>15888</v>
      </c>
      <c r="N464" t="s">
        <v>15891</v>
      </c>
      <c r="O464" t="s">
        <v>13664</v>
      </c>
      <c r="P464" t="s">
        <v>15901</v>
      </c>
      <c r="Q464" t="s">
        <v>15891</v>
      </c>
      <c r="R464" t="s">
        <v>15896</v>
      </c>
      <c r="S464" t="s">
        <v>15912</v>
      </c>
      <c r="T464" t="s">
        <v>15915</v>
      </c>
    </row>
    <row r="465" spans="1:20" x14ac:dyDescent="0.25">
      <c r="A465" t="s">
        <v>611</v>
      </c>
      <c r="B465">
        <v>150000000</v>
      </c>
      <c r="C465">
        <v>205366737</v>
      </c>
      <c r="D465" s="26">
        <v>4.2575342465753421</v>
      </c>
      <c r="E465">
        <v>39.004587999999998</v>
      </c>
      <c r="F465">
        <v>131</v>
      </c>
      <c r="G465">
        <v>6.4</v>
      </c>
      <c r="H465">
        <v>1891</v>
      </c>
      <c r="I465" s="6">
        <v>1</v>
      </c>
      <c r="J465">
        <v>1</v>
      </c>
      <c r="K465">
        <v>1</v>
      </c>
      <c r="L465">
        <v>0</v>
      </c>
      <c r="M465" t="s">
        <v>15888</v>
      </c>
      <c r="N465" t="s">
        <v>15890</v>
      </c>
      <c r="O465" t="s">
        <v>15891</v>
      </c>
      <c r="P465" t="s">
        <v>15901</v>
      </c>
      <c r="Q465" t="s">
        <v>15905</v>
      </c>
      <c r="R465" t="s">
        <v>15894</v>
      </c>
      <c r="S465" t="s">
        <v>15911</v>
      </c>
      <c r="T465" t="s">
        <v>15914</v>
      </c>
    </row>
    <row r="466" spans="1:20" x14ac:dyDescent="0.25">
      <c r="A466" t="s">
        <v>3371</v>
      </c>
      <c r="B466">
        <v>51000000</v>
      </c>
      <c r="C466">
        <v>149270999</v>
      </c>
      <c r="D466" s="26">
        <v>17.279452054794522</v>
      </c>
      <c r="E466">
        <v>39.001682000000002</v>
      </c>
      <c r="F466">
        <v>116</v>
      </c>
      <c r="G466">
        <v>6.1</v>
      </c>
      <c r="H466">
        <v>927</v>
      </c>
      <c r="I466" s="6">
        <v>1</v>
      </c>
      <c r="J466">
        <v>1</v>
      </c>
      <c r="K466">
        <v>2</v>
      </c>
      <c r="L466">
        <v>1</v>
      </c>
      <c r="M466" t="s">
        <v>15888</v>
      </c>
      <c r="N466" t="s">
        <v>15891</v>
      </c>
      <c r="O466" t="s">
        <v>13664</v>
      </c>
      <c r="P466" t="s">
        <v>15891</v>
      </c>
      <c r="Q466" t="s">
        <v>15891</v>
      </c>
      <c r="R466" t="s">
        <v>15896</v>
      </c>
      <c r="S466" t="s">
        <v>15896</v>
      </c>
      <c r="T466" t="s">
        <v>15897</v>
      </c>
    </row>
    <row r="467" spans="1:20" x14ac:dyDescent="0.25">
      <c r="A467" t="s">
        <v>2516</v>
      </c>
      <c r="B467">
        <v>65000000</v>
      </c>
      <c r="C467">
        <v>156974557</v>
      </c>
      <c r="D467" s="26">
        <v>5.624657534246575</v>
      </c>
      <c r="E467">
        <v>38.994297000000003</v>
      </c>
      <c r="F467">
        <v>103</v>
      </c>
      <c r="G467">
        <v>5.9</v>
      </c>
      <c r="H467">
        <v>1389</v>
      </c>
      <c r="I467" s="6">
        <v>1</v>
      </c>
      <c r="J467">
        <v>1</v>
      </c>
      <c r="K467">
        <v>1</v>
      </c>
      <c r="L467">
        <v>0</v>
      </c>
      <c r="M467" t="s">
        <v>15888</v>
      </c>
      <c r="N467" t="s">
        <v>15890</v>
      </c>
      <c r="O467" t="s">
        <v>13664</v>
      </c>
      <c r="P467" t="s">
        <v>15891</v>
      </c>
      <c r="Q467" t="s">
        <v>15891</v>
      </c>
      <c r="R467" t="s">
        <v>15895</v>
      </c>
      <c r="S467" t="s">
        <v>15896</v>
      </c>
      <c r="T467" t="s">
        <v>15894</v>
      </c>
    </row>
    <row r="468" spans="1:20" x14ac:dyDescent="0.25">
      <c r="A468" t="s">
        <v>12708</v>
      </c>
      <c r="B468">
        <v>5000000</v>
      </c>
      <c r="C468">
        <v>98450062</v>
      </c>
      <c r="D468" s="26">
        <v>2.0520547945205481</v>
      </c>
      <c r="E468">
        <v>38.94708</v>
      </c>
      <c r="F468">
        <v>94</v>
      </c>
      <c r="G468">
        <v>6</v>
      </c>
      <c r="H468">
        <v>1360</v>
      </c>
      <c r="I468" s="6">
        <v>1</v>
      </c>
      <c r="J468">
        <v>1</v>
      </c>
      <c r="K468">
        <v>1</v>
      </c>
      <c r="L468">
        <v>0</v>
      </c>
      <c r="M468" t="s">
        <v>15888</v>
      </c>
      <c r="N468" t="s">
        <v>15891</v>
      </c>
      <c r="O468" t="s">
        <v>15891</v>
      </c>
      <c r="P468" t="s">
        <v>15891</v>
      </c>
      <c r="Q468" t="s">
        <v>15905</v>
      </c>
      <c r="R468" t="s">
        <v>15897</v>
      </c>
      <c r="S468" t="s">
        <v>15897</v>
      </c>
      <c r="T468" t="s">
        <v>15897</v>
      </c>
    </row>
    <row r="469" spans="1:20" x14ac:dyDescent="0.25">
      <c r="A469" t="s">
        <v>1218</v>
      </c>
      <c r="B469">
        <v>140000000</v>
      </c>
      <c r="C469">
        <v>109578115</v>
      </c>
      <c r="D469" s="26">
        <v>14.849315068493151</v>
      </c>
      <c r="E469">
        <v>38.924135999999997</v>
      </c>
      <c r="F469">
        <v>95</v>
      </c>
      <c r="G469">
        <v>7.2</v>
      </c>
      <c r="H469">
        <v>948</v>
      </c>
      <c r="I469" s="6">
        <v>1</v>
      </c>
      <c r="J469">
        <v>1</v>
      </c>
      <c r="K469">
        <v>1</v>
      </c>
      <c r="L469">
        <v>1</v>
      </c>
      <c r="M469" t="s">
        <v>15887</v>
      </c>
      <c r="N469" t="s">
        <v>15891</v>
      </c>
      <c r="O469" t="s">
        <v>15891</v>
      </c>
      <c r="P469" t="s">
        <v>15891</v>
      </c>
      <c r="Q469" t="s">
        <v>15891</v>
      </c>
      <c r="R469" t="s">
        <v>15897</v>
      </c>
      <c r="S469" t="s">
        <v>15897</v>
      </c>
      <c r="T469" t="s">
        <v>15897</v>
      </c>
    </row>
    <row r="470" spans="1:20" x14ac:dyDescent="0.25">
      <c r="A470" t="s">
        <v>2028</v>
      </c>
      <c r="B470">
        <v>80000000</v>
      </c>
      <c r="C470">
        <v>271430189</v>
      </c>
      <c r="D470" s="26">
        <v>7.2684931506849315</v>
      </c>
      <c r="E470">
        <v>38.864027</v>
      </c>
      <c r="F470">
        <v>102</v>
      </c>
      <c r="G470">
        <v>6</v>
      </c>
      <c r="H470">
        <v>1705</v>
      </c>
      <c r="I470" s="6">
        <v>1</v>
      </c>
      <c r="J470">
        <v>1</v>
      </c>
      <c r="K470">
        <v>1</v>
      </c>
      <c r="L470">
        <v>0</v>
      </c>
      <c r="M470" t="s">
        <v>15888</v>
      </c>
      <c r="N470" t="s">
        <v>15891</v>
      </c>
      <c r="O470" t="s">
        <v>13664</v>
      </c>
      <c r="P470" t="s">
        <v>15891</v>
      </c>
      <c r="Q470" t="s">
        <v>15891</v>
      </c>
      <c r="R470" t="s">
        <v>15896</v>
      </c>
      <c r="S470" t="s">
        <v>15896</v>
      </c>
      <c r="T470" t="s">
        <v>15897</v>
      </c>
    </row>
    <row r="471" spans="1:20" x14ac:dyDescent="0.25">
      <c r="A471" t="s">
        <v>1393</v>
      </c>
      <c r="B471">
        <v>75000000</v>
      </c>
      <c r="C471">
        <v>200276000</v>
      </c>
      <c r="D471" s="26">
        <v>8.7643835616438359</v>
      </c>
      <c r="E471">
        <v>38.832841999999999</v>
      </c>
      <c r="F471">
        <v>121</v>
      </c>
      <c r="G471">
        <v>6.7</v>
      </c>
      <c r="H471">
        <v>1173</v>
      </c>
      <c r="I471" s="6">
        <v>1</v>
      </c>
      <c r="J471">
        <v>2</v>
      </c>
      <c r="K471">
        <v>2</v>
      </c>
      <c r="L471">
        <v>0</v>
      </c>
      <c r="M471" t="s">
        <v>15888</v>
      </c>
      <c r="N471" t="s">
        <v>15891</v>
      </c>
      <c r="O471" t="s">
        <v>15891</v>
      </c>
      <c r="P471" t="s">
        <v>15901</v>
      </c>
      <c r="Q471" t="s">
        <v>15905</v>
      </c>
      <c r="R471" t="s">
        <v>15897</v>
      </c>
      <c r="S471" t="s">
        <v>15911</v>
      </c>
      <c r="T471" t="s">
        <v>15915</v>
      </c>
    </row>
    <row r="472" spans="1:20" x14ac:dyDescent="0.25">
      <c r="A472" t="s">
        <v>12768</v>
      </c>
      <c r="B472">
        <v>4800000</v>
      </c>
      <c r="C472">
        <v>80578934</v>
      </c>
      <c r="D472" s="26">
        <v>12.734246575342466</v>
      </c>
      <c r="E472">
        <v>38.831919999999997</v>
      </c>
      <c r="F472">
        <v>94</v>
      </c>
      <c r="G472">
        <v>5.7</v>
      </c>
      <c r="H472">
        <v>887</v>
      </c>
      <c r="I472" s="6">
        <v>1</v>
      </c>
      <c r="J472">
        <v>1</v>
      </c>
      <c r="K472">
        <v>1</v>
      </c>
      <c r="L472">
        <v>0</v>
      </c>
      <c r="M472" t="s">
        <v>15888</v>
      </c>
      <c r="N472" t="s">
        <v>15891</v>
      </c>
      <c r="O472" t="s">
        <v>15891</v>
      </c>
      <c r="P472" t="s">
        <v>15891</v>
      </c>
      <c r="Q472" t="s">
        <v>15891</v>
      </c>
      <c r="R472" t="s">
        <v>15897</v>
      </c>
      <c r="S472" t="s">
        <v>15897</v>
      </c>
      <c r="T472" t="s">
        <v>15897</v>
      </c>
    </row>
    <row r="473" spans="1:20" x14ac:dyDescent="0.25">
      <c r="A473" t="s">
        <v>7307</v>
      </c>
      <c r="B473">
        <v>23000000</v>
      </c>
      <c r="C473">
        <v>53302314</v>
      </c>
      <c r="D473" s="26">
        <v>17.547945205479451</v>
      </c>
      <c r="E473">
        <v>38.799596000000001</v>
      </c>
      <c r="F473">
        <v>98</v>
      </c>
      <c r="G473">
        <v>6.4</v>
      </c>
      <c r="H473">
        <v>1378</v>
      </c>
      <c r="I473" s="6">
        <v>1</v>
      </c>
      <c r="J473">
        <v>1</v>
      </c>
      <c r="K473">
        <v>2</v>
      </c>
      <c r="L473">
        <v>0</v>
      </c>
      <c r="M473" t="s">
        <v>15888</v>
      </c>
      <c r="N473" t="s">
        <v>15891</v>
      </c>
      <c r="O473" t="s">
        <v>15891</v>
      </c>
      <c r="P473" t="s">
        <v>15891</v>
      </c>
      <c r="Q473" t="s">
        <v>15891</v>
      </c>
      <c r="R473" t="s">
        <v>15897</v>
      </c>
      <c r="S473" t="s">
        <v>15897</v>
      </c>
      <c r="T473" t="s">
        <v>15897</v>
      </c>
    </row>
    <row r="474" spans="1:20" x14ac:dyDescent="0.25">
      <c r="A474" t="s">
        <v>633</v>
      </c>
      <c r="B474">
        <v>145000000</v>
      </c>
      <c r="C474">
        <v>272912430</v>
      </c>
      <c r="D474" s="26">
        <v>3.6410958904109587</v>
      </c>
      <c r="E474">
        <v>38.734940000000002</v>
      </c>
      <c r="F474">
        <v>92</v>
      </c>
      <c r="G474">
        <v>6.7</v>
      </c>
      <c r="H474">
        <v>843</v>
      </c>
      <c r="I474" s="6">
        <v>1</v>
      </c>
      <c r="J474">
        <v>1</v>
      </c>
      <c r="K474">
        <v>1</v>
      </c>
      <c r="L474">
        <v>0</v>
      </c>
      <c r="M474" t="s">
        <v>15887</v>
      </c>
      <c r="N474" t="s">
        <v>15891</v>
      </c>
      <c r="O474" t="s">
        <v>15891</v>
      </c>
      <c r="P474" t="s">
        <v>15891</v>
      </c>
      <c r="Q474" t="s">
        <v>15891</v>
      </c>
      <c r="R474" t="s">
        <v>15897</v>
      </c>
      <c r="S474" t="s">
        <v>15897</v>
      </c>
      <c r="T474" t="s">
        <v>15897</v>
      </c>
    </row>
    <row r="475" spans="1:20" x14ac:dyDescent="0.25">
      <c r="A475" t="s">
        <v>6784</v>
      </c>
      <c r="B475">
        <v>25000000</v>
      </c>
      <c r="C475">
        <v>147780440</v>
      </c>
      <c r="D475" s="26">
        <v>6.6904109589041099</v>
      </c>
      <c r="E475">
        <v>38.688822000000002</v>
      </c>
      <c r="F475">
        <v>107</v>
      </c>
      <c r="G475">
        <v>6.1</v>
      </c>
      <c r="H475">
        <v>1331</v>
      </c>
      <c r="I475" s="6">
        <v>1</v>
      </c>
      <c r="J475">
        <v>1</v>
      </c>
      <c r="K475">
        <v>1</v>
      </c>
      <c r="L475">
        <v>0</v>
      </c>
      <c r="M475" t="s">
        <v>15888</v>
      </c>
      <c r="N475" t="s">
        <v>15891</v>
      </c>
      <c r="O475" t="s">
        <v>13664</v>
      </c>
      <c r="P475" t="s">
        <v>15891</v>
      </c>
      <c r="Q475" t="s">
        <v>15891</v>
      </c>
      <c r="R475" t="s">
        <v>15896</v>
      </c>
      <c r="S475" t="s">
        <v>15896</v>
      </c>
      <c r="T475" t="s">
        <v>15897</v>
      </c>
    </row>
    <row r="476" spans="1:20" x14ac:dyDescent="0.25">
      <c r="A476" t="s">
        <v>2391</v>
      </c>
      <c r="B476">
        <v>69000000</v>
      </c>
      <c r="C476">
        <v>112265139</v>
      </c>
      <c r="D476" s="26">
        <v>5.2767123287671236</v>
      </c>
      <c r="E476">
        <v>38.634766999999997</v>
      </c>
      <c r="F476">
        <v>94</v>
      </c>
      <c r="G476">
        <v>5.5</v>
      </c>
      <c r="H476">
        <v>1269</v>
      </c>
      <c r="I476" s="6">
        <v>1</v>
      </c>
      <c r="J476">
        <v>1</v>
      </c>
      <c r="K476">
        <v>1</v>
      </c>
      <c r="L476">
        <v>1</v>
      </c>
      <c r="M476" t="s">
        <v>15888</v>
      </c>
      <c r="N476" t="s">
        <v>15890</v>
      </c>
      <c r="O476" t="s">
        <v>15891</v>
      </c>
      <c r="P476" t="s">
        <v>15891</v>
      </c>
      <c r="Q476" t="s">
        <v>15891</v>
      </c>
      <c r="R476" t="s">
        <v>15894</v>
      </c>
      <c r="S476" t="s">
        <v>15897</v>
      </c>
      <c r="T476" t="s">
        <v>15894</v>
      </c>
    </row>
    <row r="477" spans="1:20" x14ac:dyDescent="0.25">
      <c r="A477" t="s">
        <v>3504</v>
      </c>
      <c r="B477">
        <v>50000000</v>
      </c>
      <c r="C477">
        <v>120081841</v>
      </c>
      <c r="D477" s="26">
        <v>5.7726027397260271</v>
      </c>
      <c r="E477">
        <v>38.629762999999997</v>
      </c>
      <c r="F477">
        <v>124</v>
      </c>
      <c r="G477">
        <v>6.5</v>
      </c>
      <c r="H477">
        <v>909</v>
      </c>
      <c r="I477" s="6">
        <v>1</v>
      </c>
      <c r="J477">
        <v>1</v>
      </c>
      <c r="K477">
        <v>1</v>
      </c>
      <c r="L477">
        <v>1</v>
      </c>
      <c r="M477" t="s">
        <v>15888</v>
      </c>
      <c r="N477" t="s">
        <v>15891</v>
      </c>
      <c r="O477" t="s">
        <v>13664</v>
      </c>
      <c r="P477" t="s">
        <v>15901</v>
      </c>
      <c r="Q477" t="s">
        <v>15891</v>
      </c>
      <c r="R477" t="s">
        <v>15896</v>
      </c>
      <c r="S477" t="s">
        <v>15912</v>
      </c>
      <c r="T477" t="s">
        <v>15915</v>
      </c>
    </row>
    <row r="478" spans="1:20" x14ac:dyDescent="0.25">
      <c r="A478" t="s">
        <v>8952</v>
      </c>
      <c r="B478">
        <v>12000000</v>
      </c>
      <c r="C478">
        <v>80573774</v>
      </c>
      <c r="D478" s="26">
        <v>10.627397260273973</v>
      </c>
      <c r="E478">
        <v>38.623178000000003</v>
      </c>
      <c r="F478">
        <v>121</v>
      </c>
      <c r="G478">
        <v>7.4</v>
      </c>
      <c r="H478">
        <v>2199</v>
      </c>
      <c r="I478" s="6">
        <v>1</v>
      </c>
      <c r="J478">
        <v>1</v>
      </c>
      <c r="K478">
        <v>1</v>
      </c>
      <c r="L478">
        <v>1</v>
      </c>
      <c r="M478" t="s">
        <v>15888</v>
      </c>
      <c r="N478" t="s">
        <v>15890</v>
      </c>
      <c r="O478" t="s">
        <v>13664</v>
      </c>
      <c r="P478" t="s">
        <v>15891</v>
      </c>
      <c r="Q478" t="s">
        <v>15891</v>
      </c>
      <c r="R478" t="s">
        <v>15895</v>
      </c>
      <c r="S478" t="s">
        <v>15896</v>
      </c>
      <c r="T478" t="s">
        <v>15894</v>
      </c>
    </row>
    <row r="479" spans="1:20" x14ac:dyDescent="0.25">
      <c r="A479" t="s">
        <v>3479</v>
      </c>
      <c r="B479">
        <v>50000000</v>
      </c>
      <c r="C479">
        <v>242786137</v>
      </c>
      <c r="D479" s="26">
        <v>1.7616438356164383</v>
      </c>
      <c r="E479">
        <v>38.616743999999997</v>
      </c>
      <c r="F479">
        <v>96</v>
      </c>
      <c r="G479">
        <v>5.8</v>
      </c>
      <c r="H479">
        <v>854</v>
      </c>
      <c r="I479" s="6">
        <v>1</v>
      </c>
      <c r="J479">
        <v>1</v>
      </c>
      <c r="K479">
        <v>1</v>
      </c>
      <c r="L479">
        <v>1</v>
      </c>
      <c r="M479" t="s">
        <v>15888</v>
      </c>
      <c r="N479" t="s">
        <v>15891</v>
      </c>
      <c r="O479" t="s">
        <v>13664</v>
      </c>
      <c r="P479" t="s">
        <v>15891</v>
      </c>
      <c r="Q479" t="s">
        <v>15891</v>
      </c>
      <c r="R479" t="s">
        <v>15896</v>
      </c>
      <c r="S479" t="s">
        <v>15896</v>
      </c>
      <c r="T479" t="s">
        <v>15897</v>
      </c>
    </row>
    <row r="480" spans="1:20" x14ac:dyDescent="0.25">
      <c r="A480" t="s">
        <v>6595</v>
      </c>
      <c r="B480">
        <v>26000000</v>
      </c>
      <c r="C480">
        <v>109449237</v>
      </c>
      <c r="D480" s="26">
        <v>12.139726027397261</v>
      </c>
      <c r="E480">
        <v>38.473731999999998</v>
      </c>
      <c r="F480">
        <v>116</v>
      </c>
      <c r="G480">
        <v>6.2</v>
      </c>
      <c r="H480">
        <v>1983</v>
      </c>
      <c r="I480" s="6">
        <v>1</v>
      </c>
      <c r="J480">
        <v>1</v>
      </c>
      <c r="K480">
        <v>2</v>
      </c>
      <c r="L480">
        <v>1</v>
      </c>
      <c r="M480" t="s">
        <v>15888</v>
      </c>
      <c r="N480" t="s">
        <v>15891</v>
      </c>
      <c r="O480" t="s">
        <v>13664</v>
      </c>
      <c r="P480" t="s">
        <v>15891</v>
      </c>
      <c r="Q480" t="s">
        <v>15891</v>
      </c>
      <c r="R480" t="s">
        <v>15896</v>
      </c>
      <c r="S480" t="s">
        <v>15896</v>
      </c>
      <c r="T480" t="s">
        <v>15897</v>
      </c>
    </row>
    <row r="481" spans="1:20" x14ac:dyDescent="0.25">
      <c r="A481" t="s">
        <v>5287</v>
      </c>
      <c r="B481">
        <v>35000000</v>
      </c>
      <c r="C481">
        <v>88058786</v>
      </c>
      <c r="D481" s="26">
        <v>4.7753424657534245</v>
      </c>
      <c r="E481">
        <v>38.429648</v>
      </c>
      <c r="F481">
        <v>134</v>
      </c>
      <c r="G481">
        <v>5.6</v>
      </c>
      <c r="H481">
        <v>896</v>
      </c>
      <c r="I481" s="6">
        <v>1</v>
      </c>
      <c r="J481">
        <v>1</v>
      </c>
      <c r="K481">
        <v>1</v>
      </c>
      <c r="L481">
        <v>0</v>
      </c>
      <c r="M481" t="s">
        <v>15888</v>
      </c>
      <c r="N481" t="s">
        <v>15891</v>
      </c>
      <c r="O481" t="s">
        <v>13664</v>
      </c>
      <c r="P481" t="s">
        <v>15891</v>
      </c>
      <c r="Q481" t="s">
        <v>15891</v>
      </c>
      <c r="R481" t="s">
        <v>15896</v>
      </c>
      <c r="S481" t="s">
        <v>15896</v>
      </c>
      <c r="T481" t="s">
        <v>15897</v>
      </c>
    </row>
    <row r="482" spans="1:20" x14ac:dyDescent="0.25">
      <c r="A482" t="s">
        <v>6567</v>
      </c>
      <c r="B482">
        <v>27000000</v>
      </c>
      <c r="C482">
        <v>93282604</v>
      </c>
      <c r="D482" s="26">
        <v>1.3808219178082193</v>
      </c>
      <c r="E482">
        <v>38.279457999999998</v>
      </c>
      <c r="F482">
        <v>98</v>
      </c>
      <c r="G482">
        <v>6.5</v>
      </c>
      <c r="H482">
        <v>1068</v>
      </c>
      <c r="I482" s="6">
        <v>1</v>
      </c>
      <c r="J482">
        <v>1</v>
      </c>
      <c r="K482">
        <v>1</v>
      </c>
      <c r="L482">
        <v>0</v>
      </c>
      <c r="M482" t="s">
        <v>15888</v>
      </c>
      <c r="N482" t="s">
        <v>15891</v>
      </c>
      <c r="O482" t="s">
        <v>15891</v>
      </c>
      <c r="P482" t="s">
        <v>15891</v>
      </c>
      <c r="Q482" t="s">
        <v>15905</v>
      </c>
      <c r="R482" t="s">
        <v>15897</v>
      </c>
      <c r="S482" t="s">
        <v>15897</v>
      </c>
      <c r="T482" t="s">
        <v>15897</v>
      </c>
    </row>
    <row r="483" spans="1:20" x14ac:dyDescent="0.25">
      <c r="A483" t="s">
        <v>6755</v>
      </c>
      <c r="B483">
        <v>25000000</v>
      </c>
      <c r="C483">
        <v>76270454</v>
      </c>
      <c r="D483" s="26">
        <v>30.345205479452055</v>
      </c>
      <c r="E483">
        <v>38.272888999999999</v>
      </c>
      <c r="F483">
        <v>119</v>
      </c>
      <c r="G483">
        <v>7.6</v>
      </c>
      <c r="H483">
        <v>1384</v>
      </c>
      <c r="I483" s="6">
        <v>1</v>
      </c>
      <c r="J483">
        <v>1</v>
      </c>
      <c r="K483">
        <v>1</v>
      </c>
      <c r="L483">
        <v>1</v>
      </c>
      <c r="M483" t="s">
        <v>15888</v>
      </c>
      <c r="N483" t="s">
        <v>15891</v>
      </c>
      <c r="O483" t="s">
        <v>15891</v>
      </c>
      <c r="P483" t="s">
        <v>15901</v>
      </c>
      <c r="Q483" t="s">
        <v>15905</v>
      </c>
      <c r="R483" t="s">
        <v>15897</v>
      </c>
      <c r="S483" t="s">
        <v>15911</v>
      </c>
      <c r="T483" t="s">
        <v>15915</v>
      </c>
    </row>
    <row r="484" spans="1:20" x14ac:dyDescent="0.25">
      <c r="A484" t="s">
        <v>5632</v>
      </c>
      <c r="B484">
        <v>32000000</v>
      </c>
      <c r="C484">
        <v>126041322</v>
      </c>
      <c r="D484" s="26">
        <v>4.2986301369863016</v>
      </c>
      <c r="E484">
        <v>38.217080000000003</v>
      </c>
      <c r="F484">
        <v>107</v>
      </c>
      <c r="G484">
        <v>6.3</v>
      </c>
      <c r="H484">
        <v>2359</v>
      </c>
      <c r="I484" s="6">
        <v>1</v>
      </c>
      <c r="J484">
        <v>1</v>
      </c>
      <c r="K484">
        <v>1</v>
      </c>
      <c r="L484">
        <v>0</v>
      </c>
      <c r="M484" t="s">
        <v>15888</v>
      </c>
      <c r="N484" t="s">
        <v>15890</v>
      </c>
      <c r="O484" t="s">
        <v>13664</v>
      </c>
      <c r="P484" t="s">
        <v>15891</v>
      </c>
      <c r="Q484" t="s">
        <v>15891</v>
      </c>
      <c r="R484" t="s">
        <v>15895</v>
      </c>
      <c r="S484" t="s">
        <v>15896</v>
      </c>
      <c r="T484" t="s">
        <v>15894</v>
      </c>
    </row>
    <row r="485" spans="1:20" x14ac:dyDescent="0.25">
      <c r="A485" t="s">
        <v>5243</v>
      </c>
      <c r="B485">
        <v>1800000</v>
      </c>
      <c r="C485">
        <v>25504513</v>
      </c>
      <c r="D485" s="26">
        <v>32.893150684931506</v>
      </c>
      <c r="E485">
        <v>38.204158</v>
      </c>
      <c r="F485">
        <v>91</v>
      </c>
      <c r="G485">
        <v>7.2</v>
      </c>
      <c r="H485">
        <v>1180</v>
      </c>
      <c r="I485" s="6">
        <v>1</v>
      </c>
      <c r="J485">
        <v>1</v>
      </c>
      <c r="K485">
        <v>1</v>
      </c>
      <c r="L485">
        <v>0</v>
      </c>
      <c r="M485" t="s">
        <v>15888</v>
      </c>
      <c r="N485" t="s">
        <v>15891</v>
      </c>
      <c r="O485" t="s">
        <v>15891</v>
      </c>
      <c r="P485" t="s">
        <v>15891</v>
      </c>
      <c r="Q485" t="s">
        <v>15891</v>
      </c>
      <c r="R485" t="s">
        <v>15897</v>
      </c>
      <c r="S485" t="s">
        <v>15897</v>
      </c>
      <c r="T485" t="s">
        <v>15897</v>
      </c>
    </row>
    <row r="486" spans="1:20" x14ac:dyDescent="0.25">
      <c r="A486" t="s">
        <v>996</v>
      </c>
      <c r="B486">
        <v>120000000</v>
      </c>
      <c r="C486">
        <v>167977596</v>
      </c>
      <c r="D486" s="26">
        <v>2.1506849315068495</v>
      </c>
      <c r="E486">
        <v>38.126094999999999</v>
      </c>
      <c r="F486">
        <v>100</v>
      </c>
      <c r="G486">
        <v>4.4000000000000004</v>
      </c>
      <c r="H486">
        <v>2278</v>
      </c>
      <c r="I486" s="6">
        <v>1</v>
      </c>
      <c r="J486">
        <v>1</v>
      </c>
      <c r="K486">
        <v>1</v>
      </c>
      <c r="L486">
        <v>1</v>
      </c>
      <c r="M486" t="s">
        <v>15888</v>
      </c>
      <c r="N486" t="s">
        <v>15890</v>
      </c>
      <c r="O486" t="s">
        <v>15891</v>
      </c>
      <c r="P486" t="s">
        <v>15891</v>
      </c>
      <c r="Q486" t="s">
        <v>15891</v>
      </c>
      <c r="R486" t="s">
        <v>15894</v>
      </c>
      <c r="S486" t="s">
        <v>15897</v>
      </c>
      <c r="T486" t="s">
        <v>15894</v>
      </c>
    </row>
    <row r="487" spans="1:20" x14ac:dyDescent="0.25">
      <c r="A487" t="s">
        <v>3427</v>
      </c>
      <c r="B487">
        <v>50000000</v>
      </c>
      <c r="C487">
        <v>173649015</v>
      </c>
      <c r="D487" s="26">
        <v>3.7808219178082192</v>
      </c>
      <c r="E487">
        <v>38.125008000000001</v>
      </c>
      <c r="F487">
        <v>119</v>
      </c>
      <c r="G487">
        <v>6</v>
      </c>
      <c r="H487">
        <v>923</v>
      </c>
      <c r="I487" s="6">
        <v>1</v>
      </c>
      <c r="J487">
        <v>1</v>
      </c>
      <c r="K487">
        <v>1</v>
      </c>
      <c r="L487">
        <v>1</v>
      </c>
      <c r="M487" t="s">
        <v>15888</v>
      </c>
      <c r="N487" t="s">
        <v>15891</v>
      </c>
      <c r="O487" t="s">
        <v>13664</v>
      </c>
      <c r="P487" t="s">
        <v>15891</v>
      </c>
      <c r="Q487" t="s">
        <v>15891</v>
      </c>
      <c r="R487" t="s">
        <v>15896</v>
      </c>
      <c r="S487" t="s">
        <v>15896</v>
      </c>
      <c r="T487" t="s">
        <v>15897</v>
      </c>
    </row>
    <row r="488" spans="1:20" x14ac:dyDescent="0.25">
      <c r="A488" t="s">
        <v>6366</v>
      </c>
      <c r="B488">
        <v>28000000</v>
      </c>
      <c r="C488">
        <v>60780981</v>
      </c>
      <c r="D488" s="26">
        <v>16.010958904109589</v>
      </c>
      <c r="E488">
        <v>38.095799999999997</v>
      </c>
      <c r="F488">
        <v>89</v>
      </c>
      <c r="G488">
        <v>6.1</v>
      </c>
      <c r="H488">
        <v>1337</v>
      </c>
      <c r="I488" s="6">
        <v>1</v>
      </c>
      <c r="J488">
        <v>2</v>
      </c>
      <c r="K488">
        <v>1</v>
      </c>
      <c r="L488">
        <v>1</v>
      </c>
      <c r="M488" t="s">
        <v>15888</v>
      </c>
      <c r="N488" t="s">
        <v>15891</v>
      </c>
      <c r="O488" t="s">
        <v>13664</v>
      </c>
      <c r="P488" t="s">
        <v>15891</v>
      </c>
      <c r="Q488" t="s">
        <v>15891</v>
      </c>
      <c r="R488" t="s">
        <v>15896</v>
      </c>
      <c r="S488" t="s">
        <v>15896</v>
      </c>
      <c r="T488" t="s">
        <v>15897</v>
      </c>
    </row>
    <row r="489" spans="1:20" x14ac:dyDescent="0.25">
      <c r="A489" t="s">
        <v>764</v>
      </c>
      <c r="B489">
        <v>130000000</v>
      </c>
      <c r="C489">
        <v>273339556</v>
      </c>
      <c r="D489" s="26">
        <v>14.208219178082192</v>
      </c>
      <c r="E489">
        <v>38.068736000000001</v>
      </c>
      <c r="F489">
        <v>147</v>
      </c>
      <c r="G489">
        <v>6.3</v>
      </c>
      <c r="H489">
        <v>1564</v>
      </c>
      <c r="I489" s="6">
        <v>1</v>
      </c>
      <c r="J489">
        <v>1</v>
      </c>
      <c r="K489">
        <v>2</v>
      </c>
      <c r="L489">
        <v>0</v>
      </c>
      <c r="M489" t="s">
        <v>15888</v>
      </c>
      <c r="N489" t="s">
        <v>15890</v>
      </c>
      <c r="O489" t="s">
        <v>13664</v>
      </c>
      <c r="P489" t="s">
        <v>15891</v>
      </c>
      <c r="Q489" t="s">
        <v>15905</v>
      </c>
      <c r="R489" t="s">
        <v>15895</v>
      </c>
      <c r="S489" t="s">
        <v>15896</v>
      </c>
      <c r="T489" t="s">
        <v>15894</v>
      </c>
    </row>
    <row r="490" spans="1:20" x14ac:dyDescent="0.25">
      <c r="A490" t="s">
        <v>3520</v>
      </c>
      <c r="B490">
        <v>50000000</v>
      </c>
      <c r="C490">
        <v>142851197</v>
      </c>
      <c r="D490" s="26">
        <v>6.1726027397260275</v>
      </c>
      <c r="E490">
        <v>37.990704999999998</v>
      </c>
      <c r="F490">
        <v>118</v>
      </c>
      <c r="G490">
        <v>7</v>
      </c>
      <c r="H490">
        <v>2443</v>
      </c>
      <c r="I490" s="6">
        <v>1</v>
      </c>
      <c r="J490">
        <v>1</v>
      </c>
      <c r="K490">
        <v>1</v>
      </c>
      <c r="L490">
        <v>1</v>
      </c>
      <c r="M490" t="s">
        <v>15888</v>
      </c>
      <c r="N490" t="s">
        <v>15891</v>
      </c>
      <c r="O490" t="s">
        <v>13664</v>
      </c>
      <c r="P490" t="s">
        <v>15901</v>
      </c>
      <c r="Q490" t="s">
        <v>15891</v>
      </c>
      <c r="R490" t="s">
        <v>15896</v>
      </c>
      <c r="S490" t="s">
        <v>15912</v>
      </c>
      <c r="T490" t="s">
        <v>15915</v>
      </c>
    </row>
    <row r="491" spans="1:20" x14ac:dyDescent="0.25">
      <c r="A491" t="s">
        <v>3418</v>
      </c>
      <c r="B491">
        <v>50000000</v>
      </c>
      <c r="C491">
        <v>314178011</v>
      </c>
      <c r="D491" s="26">
        <v>19.789041095890411</v>
      </c>
      <c r="E491">
        <v>37.885021999999999</v>
      </c>
      <c r="F491">
        <v>139</v>
      </c>
      <c r="G491">
        <v>7.2</v>
      </c>
      <c r="H491">
        <v>915</v>
      </c>
      <c r="I491" s="6">
        <v>1</v>
      </c>
      <c r="J491">
        <v>1</v>
      </c>
      <c r="K491">
        <v>1</v>
      </c>
      <c r="L491">
        <v>0</v>
      </c>
      <c r="M491" t="s">
        <v>15888</v>
      </c>
      <c r="N491" t="s">
        <v>15891</v>
      </c>
      <c r="O491" t="s">
        <v>13664</v>
      </c>
      <c r="P491" t="s">
        <v>15891</v>
      </c>
      <c r="Q491" t="s">
        <v>15891</v>
      </c>
      <c r="R491" t="s">
        <v>15896</v>
      </c>
      <c r="S491" t="s">
        <v>15896</v>
      </c>
      <c r="T491" t="s">
        <v>15897</v>
      </c>
    </row>
    <row r="492" spans="1:20" x14ac:dyDescent="0.25">
      <c r="A492" t="s">
        <v>11393</v>
      </c>
      <c r="B492">
        <v>8000000</v>
      </c>
      <c r="C492">
        <v>26049082</v>
      </c>
      <c r="D492" s="26">
        <v>3.6657534246575341</v>
      </c>
      <c r="E492">
        <v>37.821106</v>
      </c>
      <c r="F492">
        <v>94</v>
      </c>
      <c r="G492">
        <v>6.1</v>
      </c>
      <c r="H492">
        <v>1004</v>
      </c>
      <c r="I492" s="6">
        <v>1</v>
      </c>
      <c r="J492">
        <v>1</v>
      </c>
      <c r="K492">
        <v>1</v>
      </c>
      <c r="L492">
        <v>0</v>
      </c>
      <c r="M492" t="s">
        <v>15888</v>
      </c>
      <c r="N492" t="s">
        <v>15891</v>
      </c>
      <c r="O492" t="s">
        <v>13664</v>
      </c>
      <c r="P492" t="s">
        <v>15891</v>
      </c>
      <c r="Q492" t="s">
        <v>15891</v>
      </c>
      <c r="R492" t="s">
        <v>15896</v>
      </c>
      <c r="S492" t="s">
        <v>15896</v>
      </c>
      <c r="T492" t="s">
        <v>15897</v>
      </c>
    </row>
    <row r="493" spans="1:20" x14ac:dyDescent="0.25">
      <c r="A493" t="s">
        <v>6856</v>
      </c>
      <c r="B493">
        <v>25000000</v>
      </c>
      <c r="C493">
        <v>77208711</v>
      </c>
      <c r="D493" s="26">
        <v>9.7589041095890412</v>
      </c>
      <c r="E493">
        <v>37.817905000000003</v>
      </c>
      <c r="F493">
        <v>158</v>
      </c>
      <c r="G493">
        <v>7.9</v>
      </c>
      <c r="H493">
        <v>1537</v>
      </c>
      <c r="I493" s="6">
        <v>1</v>
      </c>
      <c r="J493">
        <v>1</v>
      </c>
      <c r="K493">
        <v>1</v>
      </c>
      <c r="L493">
        <v>0</v>
      </c>
      <c r="M493" t="s">
        <v>15888</v>
      </c>
      <c r="N493" t="s">
        <v>15891</v>
      </c>
      <c r="O493" t="s">
        <v>15891</v>
      </c>
      <c r="P493" t="s">
        <v>15901</v>
      </c>
      <c r="Q493" t="s">
        <v>15891</v>
      </c>
      <c r="R493" t="s">
        <v>15897</v>
      </c>
      <c r="S493" t="s">
        <v>15911</v>
      </c>
      <c r="T493" t="s">
        <v>15915</v>
      </c>
    </row>
    <row r="494" spans="1:20" x14ac:dyDescent="0.25">
      <c r="A494" t="s">
        <v>4442</v>
      </c>
      <c r="B494">
        <v>40000000</v>
      </c>
      <c r="C494">
        <v>75505856</v>
      </c>
      <c r="D494" s="26">
        <v>25.024657534246575</v>
      </c>
      <c r="E494">
        <v>37.776566000000003</v>
      </c>
      <c r="F494">
        <v>112</v>
      </c>
      <c r="G494">
        <v>7.1</v>
      </c>
      <c r="H494">
        <v>732</v>
      </c>
      <c r="I494" s="6">
        <v>1</v>
      </c>
      <c r="J494">
        <v>1</v>
      </c>
      <c r="K494">
        <v>2</v>
      </c>
      <c r="L494">
        <v>0</v>
      </c>
      <c r="M494" t="s">
        <v>15888</v>
      </c>
      <c r="N494" t="s">
        <v>15890</v>
      </c>
      <c r="O494" t="s">
        <v>15891</v>
      </c>
      <c r="P494" t="s">
        <v>15901</v>
      </c>
      <c r="Q494" t="s">
        <v>15891</v>
      </c>
      <c r="R494" t="s">
        <v>15894</v>
      </c>
      <c r="S494" t="s">
        <v>15911</v>
      </c>
      <c r="T494" t="s">
        <v>15914</v>
      </c>
    </row>
    <row r="495" spans="1:20" x14ac:dyDescent="0.25">
      <c r="A495" t="s">
        <v>6372</v>
      </c>
      <c r="B495">
        <v>28000000</v>
      </c>
      <c r="C495">
        <v>97594140</v>
      </c>
      <c r="D495" s="26">
        <v>4.6410958904109592</v>
      </c>
      <c r="E495">
        <v>37.729058999999999</v>
      </c>
      <c r="F495">
        <v>115</v>
      </c>
      <c r="G495">
        <v>6.9</v>
      </c>
      <c r="H495">
        <v>823</v>
      </c>
      <c r="I495" s="6">
        <v>1</v>
      </c>
      <c r="J495">
        <v>1</v>
      </c>
      <c r="K495">
        <v>2</v>
      </c>
      <c r="L495">
        <v>0</v>
      </c>
      <c r="M495" t="s">
        <v>15888</v>
      </c>
      <c r="N495" t="s">
        <v>15891</v>
      </c>
      <c r="O495" t="s">
        <v>15891</v>
      </c>
      <c r="P495" t="s">
        <v>15891</v>
      </c>
      <c r="Q495" t="s">
        <v>15891</v>
      </c>
      <c r="R495" t="s">
        <v>15897</v>
      </c>
      <c r="S495" t="s">
        <v>15897</v>
      </c>
      <c r="T495" t="s">
        <v>15897</v>
      </c>
    </row>
    <row r="496" spans="1:20" x14ac:dyDescent="0.25">
      <c r="A496" t="s">
        <v>1346</v>
      </c>
      <c r="B496">
        <v>100000000</v>
      </c>
      <c r="C496">
        <v>167805466</v>
      </c>
      <c r="D496" s="26">
        <v>6.904109589041096</v>
      </c>
      <c r="E496">
        <v>37.698464999999999</v>
      </c>
      <c r="F496">
        <v>98</v>
      </c>
      <c r="G496">
        <v>6.3</v>
      </c>
      <c r="H496">
        <v>1165</v>
      </c>
      <c r="I496" s="6">
        <v>1</v>
      </c>
      <c r="J496">
        <v>1</v>
      </c>
      <c r="K496">
        <v>1</v>
      </c>
      <c r="L496">
        <v>1</v>
      </c>
      <c r="M496" t="s">
        <v>15888</v>
      </c>
      <c r="N496" t="s">
        <v>15890</v>
      </c>
      <c r="O496" t="s">
        <v>15891</v>
      </c>
      <c r="P496" t="s">
        <v>15891</v>
      </c>
      <c r="Q496" t="s">
        <v>15905</v>
      </c>
      <c r="R496" t="s">
        <v>15894</v>
      </c>
      <c r="S496" t="s">
        <v>15897</v>
      </c>
      <c r="T496" t="s">
        <v>15894</v>
      </c>
    </row>
    <row r="497" spans="1:20" x14ac:dyDescent="0.25">
      <c r="A497" t="s">
        <v>1102</v>
      </c>
      <c r="B497">
        <v>126000000</v>
      </c>
      <c r="C497">
        <v>162949164</v>
      </c>
      <c r="D497" s="26">
        <v>12.2</v>
      </c>
      <c r="E497">
        <v>37.68056</v>
      </c>
      <c r="F497">
        <v>136</v>
      </c>
      <c r="G497">
        <v>6.5</v>
      </c>
      <c r="H497">
        <v>1770</v>
      </c>
      <c r="I497" s="6">
        <v>1</v>
      </c>
      <c r="J497">
        <v>1</v>
      </c>
      <c r="K497">
        <v>1</v>
      </c>
      <c r="L497">
        <v>1</v>
      </c>
      <c r="M497" t="s">
        <v>15888</v>
      </c>
      <c r="N497" t="s">
        <v>15890</v>
      </c>
      <c r="O497" t="s">
        <v>15891</v>
      </c>
      <c r="P497" t="s">
        <v>15891</v>
      </c>
      <c r="Q497" t="s">
        <v>15905</v>
      </c>
      <c r="R497" t="s">
        <v>15894</v>
      </c>
      <c r="S497" t="s">
        <v>15897</v>
      </c>
      <c r="T497" t="s">
        <v>15894</v>
      </c>
    </row>
    <row r="498" spans="1:20" x14ac:dyDescent="0.25">
      <c r="A498" t="s">
        <v>4904</v>
      </c>
      <c r="B498">
        <v>39000000</v>
      </c>
      <c r="C498">
        <v>101229792</v>
      </c>
      <c r="D498" s="26">
        <v>8.1287671232876715</v>
      </c>
      <c r="E498">
        <v>37.492927999999999</v>
      </c>
      <c r="F498">
        <v>107</v>
      </c>
      <c r="G498">
        <v>6.7</v>
      </c>
      <c r="H498">
        <v>798</v>
      </c>
      <c r="I498" s="6">
        <v>1</v>
      </c>
      <c r="J498">
        <v>1</v>
      </c>
      <c r="K498">
        <v>1</v>
      </c>
      <c r="L498">
        <v>0</v>
      </c>
      <c r="M498" t="s">
        <v>15888</v>
      </c>
      <c r="N498" t="s">
        <v>15891</v>
      </c>
      <c r="O498" t="s">
        <v>15891</v>
      </c>
      <c r="P498" t="s">
        <v>15901</v>
      </c>
      <c r="Q498" t="s">
        <v>15891</v>
      </c>
      <c r="R498" t="s">
        <v>15897</v>
      </c>
      <c r="S498" t="s">
        <v>15911</v>
      </c>
      <c r="T498" t="s">
        <v>15915</v>
      </c>
    </row>
    <row r="499" spans="1:20" x14ac:dyDescent="0.25">
      <c r="A499" t="s">
        <v>2812</v>
      </c>
      <c r="B499">
        <v>70000000</v>
      </c>
      <c r="C499">
        <v>162000000</v>
      </c>
      <c r="D499" s="26">
        <v>19.890410958904109</v>
      </c>
      <c r="E499">
        <v>37.449629999999999</v>
      </c>
      <c r="F499">
        <v>109</v>
      </c>
      <c r="G499">
        <v>5.9</v>
      </c>
      <c r="H499">
        <v>1365</v>
      </c>
      <c r="I499" s="6">
        <v>1</v>
      </c>
      <c r="J499">
        <v>1</v>
      </c>
      <c r="K499">
        <v>1</v>
      </c>
      <c r="L499">
        <v>1</v>
      </c>
      <c r="M499" t="s">
        <v>15888</v>
      </c>
      <c r="N499" t="s">
        <v>15890</v>
      </c>
      <c r="O499" t="s">
        <v>15891</v>
      </c>
      <c r="P499" t="s">
        <v>15891</v>
      </c>
      <c r="Q499" t="s">
        <v>15891</v>
      </c>
      <c r="R499" t="s">
        <v>15894</v>
      </c>
      <c r="S499" t="s">
        <v>15897</v>
      </c>
      <c r="T499" t="s">
        <v>15894</v>
      </c>
    </row>
    <row r="500" spans="1:20" x14ac:dyDescent="0.25">
      <c r="A500" t="s">
        <v>9554</v>
      </c>
      <c r="B500">
        <v>14000000</v>
      </c>
      <c r="C500">
        <v>159157447</v>
      </c>
      <c r="D500" s="26">
        <v>25.158904109589042</v>
      </c>
      <c r="E500">
        <v>37.380434999999999</v>
      </c>
      <c r="F500">
        <v>131</v>
      </c>
      <c r="G500">
        <v>7.7</v>
      </c>
      <c r="H500">
        <v>1113</v>
      </c>
      <c r="I500" s="6">
        <v>1</v>
      </c>
      <c r="J500">
        <v>1</v>
      </c>
      <c r="K500">
        <v>1</v>
      </c>
      <c r="L500">
        <v>1</v>
      </c>
      <c r="M500" t="s">
        <v>15888</v>
      </c>
      <c r="N500" t="s">
        <v>15891</v>
      </c>
      <c r="O500" t="s">
        <v>15891</v>
      </c>
      <c r="P500" t="s">
        <v>15891</v>
      </c>
      <c r="Q500" t="s">
        <v>15891</v>
      </c>
      <c r="R500" t="s">
        <v>15897</v>
      </c>
      <c r="S500" t="s">
        <v>15897</v>
      </c>
      <c r="T500" t="s">
        <v>15897</v>
      </c>
    </row>
    <row r="501" spans="1:20" x14ac:dyDescent="0.25">
      <c r="A501" t="s">
        <v>2819</v>
      </c>
      <c r="B501">
        <v>61000000</v>
      </c>
      <c r="C501">
        <v>95696996</v>
      </c>
      <c r="D501" s="26">
        <v>10.528767123287672</v>
      </c>
      <c r="E501">
        <v>37.378081000000002</v>
      </c>
      <c r="F501">
        <v>124</v>
      </c>
      <c r="G501">
        <v>6.9</v>
      </c>
      <c r="H501">
        <v>1462</v>
      </c>
      <c r="I501" s="6">
        <v>1</v>
      </c>
      <c r="J501">
        <v>1</v>
      </c>
      <c r="K501">
        <v>1</v>
      </c>
      <c r="L501">
        <v>1</v>
      </c>
      <c r="M501" t="s">
        <v>15888</v>
      </c>
      <c r="N501" t="s">
        <v>15890</v>
      </c>
      <c r="O501" t="s">
        <v>15891</v>
      </c>
      <c r="P501" t="s">
        <v>15901</v>
      </c>
      <c r="Q501" t="s">
        <v>15905</v>
      </c>
      <c r="R501" t="s">
        <v>15894</v>
      </c>
      <c r="S501" t="s">
        <v>15911</v>
      </c>
      <c r="T501" t="s">
        <v>15914</v>
      </c>
    </row>
    <row r="502" spans="1:20" x14ac:dyDescent="0.25">
      <c r="A502" t="s">
        <v>6629</v>
      </c>
      <c r="B502">
        <v>26000000</v>
      </c>
      <c r="C502">
        <v>90426405</v>
      </c>
      <c r="D502" s="26">
        <v>14.668493150684931</v>
      </c>
      <c r="E502">
        <v>37.355826</v>
      </c>
      <c r="F502">
        <v>90</v>
      </c>
      <c r="G502">
        <v>5.9</v>
      </c>
      <c r="H502">
        <v>1023</v>
      </c>
      <c r="I502" s="6">
        <v>1</v>
      </c>
      <c r="J502">
        <v>1</v>
      </c>
      <c r="K502">
        <v>1</v>
      </c>
      <c r="L502">
        <v>0</v>
      </c>
      <c r="M502" t="s">
        <v>15888</v>
      </c>
      <c r="N502" t="s">
        <v>15891</v>
      </c>
      <c r="O502" t="s">
        <v>15891</v>
      </c>
      <c r="P502" t="s">
        <v>15891</v>
      </c>
      <c r="Q502" t="s">
        <v>15891</v>
      </c>
      <c r="R502" t="s">
        <v>15897</v>
      </c>
      <c r="S502" t="s">
        <v>15897</v>
      </c>
      <c r="T502" t="s">
        <v>15897</v>
      </c>
    </row>
    <row r="503" spans="1:20" x14ac:dyDescent="0.25">
      <c r="A503" t="s">
        <v>1492</v>
      </c>
      <c r="B503">
        <v>100000000</v>
      </c>
      <c r="C503">
        <v>384335608</v>
      </c>
      <c r="D503" s="26">
        <v>10.873972602739727</v>
      </c>
      <c r="E503">
        <v>37.272385</v>
      </c>
      <c r="F503">
        <v>108</v>
      </c>
      <c r="G503">
        <v>5.9</v>
      </c>
      <c r="H503">
        <v>1410</v>
      </c>
      <c r="I503" s="6">
        <v>1</v>
      </c>
      <c r="J503">
        <v>1</v>
      </c>
      <c r="K503">
        <v>1</v>
      </c>
      <c r="L503">
        <v>0</v>
      </c>
      <c r="M503" t="s">
        <v>15887</v>
      </c>
      <c r="N503" t="s">
        <v>15891</v>
      </c>
      <c r="O503" t="s">
        <v>13664</v>
      </c>
      <c r="P503" t="s">
        <v>15891</v>
      </c>
      <c r="Q503" t="s">
        <v>15891</v>
      </c>
      <c r="R503" t="s">
        <v>15896</v>
      </c>
      <c r="S503" t="s">
        <v>15896</v>
      </c>
      <c r="T503" t="s">
        <v>15897</v>
      </c>
    </row>
    <row r="504" spans="1:20" x14ac:dyDescent="0.25">
      <c r="A504" t="s">
        <v>3768</v>
      </c>
      <c r="B504">
        <v>50000000</v>
      </c>
      <c r="C504">
        <v>55969000</v>
      </c>
      <c r="D504" s="26">
        <v>1.6438356164383561</v>
      </c>
      <c r="E504">
        <v>37.253774</v>
      </c>
      <c r="F504">
        <v>100</v>
      </c>
      <c r="G504">
        <v>4.7</v>
      </c>
      <c r="H504">
        <v>797</v>
      </c>
      <c r="I504" s="6">
        <v>1</v>
      </c>
      <c r="J504">
        <v>1</v>
      </c>
      <c r="K504">
        <v>1</v>
      </c>
      <c r="L504">
        <v>0</v>
      </c>
      <c r="M504" t="s">
        <v>15888</v>
      </c>
      <c r="N504" t="s">
        <v>15891</v>
      </c>
      <c r="O504" t="s">
        <v>13664</v>
      </c>
      <c r="P504" t="s">
        <v>15891</v>
      </c>
      <c r="Q504" t="s">
        <v>15891</v>
      </c>
      <c r="R504" t="s">
        <v>15896</v>
      </c>
      <c r="S504" t="s">
        <v>15896</v>
      </c>
      <c r="T504" t="s">
        <v>15897</v>
      </c>
    </row>
    <row r="505" spans="1:20" x14ac:dyDescent="0.25">
      <c r="A505" t="s">
        <v>5790</v>
      </c>
      <c r="B505">
        <v>30000000</v>
      </c>
      <c r="C505">
        <v>191502426</v>
      </c>
      <c r="D505" s="26">
        <v>25.86849315068493</v>
      </c>
      <c r="E505">
        <v>37.179546999999999</v>
      </c>
      <c r="F505">
        <v>99</v>
      </c>
      <c r="G505">
        <v>6.7</v>
      </c>
      <c r="H505">
        <v>848</v>
      </c>
      <c r="I505" s="6">
        <v>1</v>
      </c>
      <c r="J505">
        <v>1</v>
      </c>
      <c r="K505">
        <v>1</v>
      </c>
      <c r="L505">
        <v>1</v>
      </c>
      <c r="M505" t="s">
        <v>15888</v>
      </c>
      <c r="N505" t="s">
        <v>15891</v>
      </c>
      <c r="O505" t="s">
        <v>13664</v>
      </c>
      <c r="P505" t="s">
        <v>15891</v>
      </c>
      <c r="Q505" t="s">
        <v>15891</v>
      </c>
      <c r="R505" t="s">
        <v>15896</v>
      </c>
      <c r="S505" t="s">
        <v>15896</v>
      </c>
      <c r="T505" t="s">
        <v>15897</v>
      </c>
    </row>
    <row r="506" spans="1:20" x14ac:dyDescent="0.25">
      <c r="A506" t="s">
        <v>13976</v>
      </c>
      <c r="B506">
        <v>2000000</v>
      </c>
      <c r="C506">
        <v>24600832</v>
      </c>
      <c r="D506" s="26">
        <v>35.786301369863011</v>
      </c>
      <c r="E506">
        <v>37.117362</v>
      </c>
      <c r="F506">
        <v>95</v>
      </c>
      <c r="G506">
        <v>7.3</v>
      </c>
      <c r="H506">
        <v>957</v>
      </c>
      <c r="I506" s="6">
        <v>1</v>
      </c>
      <c r="J506">
        <v>1</v>
      </c>
      <c r="K506">
        <v>1</v>
      </c>
      <c r="L506">
        <v>0</v>
      </c>
      <c r="M506" t="s">
        <v>15888</v>
      </c>
      <c r="N506" t="s">
        <v>15890</v>
      </c>
      <c r="O506" t="s">
        <v>15891</v>
      </c>
      <c r="P506" t="s">
        <v>15891</v>
      </c>
      <c r="Q506" t="s">
        <v>15905</v>
      </c>
      <c r="R506" t="s">
        <v>15894</v>
      </c>
      <c r="S506" t="s">
        <v>15897</v>
      </c>
      <c r="T506" t="s">
        <v>15894</v>
      </c>
    </row>
    <row r="507" spans="1:20" x14ac:dyDescent="0.25">
      <c r="A507" t="s">
        <v>9821</v>
      </c>
      <c r="B507">
        <v>18000000</v>
      </c>
      <c r="C507">
        <v>57096190</v>
      </c>
      <c r="D507" s="26">
        <v>9.8602739726027391</v>
      </c>
      <c r="E507">
        <v>37.104353000000003</v>
      </c>
      <c r="F507">
        <v>126</v>
      </c>
      <c r="G507">
        <v>6.7</v>
      </c>
      <c r="H507">
        <v>1399</v>
      </c>
      <c r="I507" s="6">
        <v>1</v>
      </c>
      <c r="J507">
        <v>1</v>
      </c>
      <c r="K507">
        <v>1</v>
      </c>
      <c r="L507">
        <v>0</v>
      </c>
      <c r="M507" t="s">
        <v>15888</v>
      </c>
      <c r="N507" t="s">
        <v>15891</v>
      </c>
      <c r="O507" t="s">
        <v>15891</v>
      </c>
      <c r="P507" t="s">
        <v>15891</v>
      </c>
      <c r="Q507" t="s">
        <v>15905</v>
      </c>
      <c r="R507" t="s">
        <v>15897</v>
      </c>
      <c r="S507" t="s">
        <v>15897</v>
      </c>
      <c r="T507" t="s">
        <v>15897</v>
      </c>
    </row>
    <row r="508" spans="1:20" x14ac:dyDescent="0.25">
      <c r="A508" t="s">
        <v>4367</v>
      </c>
      <c r="B508">
        <v>40000000</v>
      </c>
      <c r="C508">
        <v>149295601</v>
      </c>
      <c r="D508" s="26">
        <v>3.7643835616438355</v>
      </c>
      <c r="E508">
        <v>37.084384</v>
      </c>
      <c r="F508">
        <v>121</v>
      </c>
      <c r="G508">
        <v>7.4</v>
      </c>
      <c r="H508">
        <v>1526</v>
      </c>
      <c r="I508" s="6">
        <v>1</v>
      </c>
      <c r="J508">
        <v>1</v>
      </c>
      <c r="K508">
        <v>1</v>
      </c>
      <c r="L508">
        <v>1</v>
      </c>
      <c r="M508" t="s">
        <v>15888</v>
      </c>
      <c r="N508" t="s">
        <v>15890</v>
      </c>
      <c r="O508" t="s">
        <v>15891</v>
      </c>
      <c r="P508" t="s">
        <v>15901</v>
      </c>
      <c r="Q508" t="s">
        <v>15905</v>
      </c>
      <c r="R508" t="s">
        <v>15894</v>
      </c>
      <c r="S508" t="s">
        <v>15911</v>
      </c>
      <c r="T508" t="s">
        <v>15914</v>
      </c>
    </row>
    <row r="509" spans="1:20" x14ac:dyDescent="0.25">
      <c r="A509" t="s">
        <v>3439</v>
      </c>
      <c r="B509">
        <v>50000000</v>
      </c>
      <c r="C509">
        <v>260095987</v>
      </c>
      <c r="D509" s="26">
        <v>6.3123287671232875</v>
      </c>
      <c r="E509">
        <v>37.069253000000003</v>
      </c>
      <c r="F509">
        <v>112</v>
      </c>
      <c r="G509">
        <v>6.6</v>
      </c>
      <c r="H509">
        <v>2435</v>
      </c>
      <c r="I509" s="6">
        <v>1</v>
      </c>
      <c r="J509">
        <v>1</v>
      </c>
      <c r="K509">
        <v>1</v>
      </c>
      <c r="L509">
        <v>1</v>
      </c>
      <c r="M509" t="s">
        <v>15888</v>
      </c>
      <c r="N509" t="s">
        <v>15891</v>
      </c>
      <c r="O509" t="s">
        <v>15891</v>
      </c>
      <c r="P509" t="s">
        <v>15891</v>
      </c>
      <c r="Q509" t="s">
        <v>15905</v>
      </c>
      <c r="R509" t="s">
        <v>15897</v>
      </c>
      <c r="S509" t="s">
        <v>15897</v>
      </c>
      <c r="T509" t="s">
        <v>15897</v>
      </c>
    </row>
    <row r="510" spans="1:20" x14ac:dyDescent="0.25">
      <c r="A510" t="s">
        <v>1280</v>
      </c>
      <c r="B510">
        <v>95000000</v>
      </c>
      <c r="C510">
        <v>76432727</v>
      </c>
      <c r="D510" s="26">
        <v>17.506849315068493</v>
      </c>
      <c r="E510">
        <v>37.054554000000003</v>
      </c>
      <c r="F510">
        <v>89</v>
      </c>
      <c r="G510">
        <v>7</v>
      </c>
      <c r="H510">
        <v>858</v>
      </c>
      <c r="I510" s="6">
        <v>1</v>
      </c>
      <c r="J510">
        <v>1</v>
      </c>
      <c r="K510">
        <v>1</v>
      </c>
      <c r="L510">
        <v>0</v>
      </c>
      <c r="M510" t="s">
        <v>15887</v>
      </c>
      <c r="N510" t="s">
        <v>15891</v>
      </c>
      <c r="O510" t="s">
        <v>13664</v>
      </c>
      <c r="P510" t="s">
        <v>15891</v>
      </c>
      <c r="Q510" t="s">
        <v>15891</v>
      </c>
      <c r="R510" t="s">
        <v>15896</v>
      </c>
      <c r="S510" t="s">
        <v>15896</v>
      </c>
      <c r="T510" t="s">
        <v>15897</v>
      </c>
    </row>
    <row r="511" spans="1:20" x14ac:dyDescent="0.25">
      <c r="A511" t="s">
        <v>1746</v>
      </c>
      <c r="B511">
        <v>80000000</v>
      </c>
      <c r="C511">
        <v>214918407</v>
      </c>
      <c r="D511" s="26">
        <v>6.6356164383561644</v>
      </c>
      <c r="E511">
        <v>37.026649999999997</v>
      </c>
      <c r="F511">
        <v>117</v>
      </c>
      <c r="G511">
        <v>6.3</v>
      </c>
      <c r="H511">
        <v>1543</v>
      </c>
      <c r="I511" s="6">
        <v>1</v>
      </c>
      <c r="J511">
        <v>1</v>
      </c>
      <c r="K511">
        <v>1</v>
      </c>
      <c r="L511">
        <v>0</v>
      </c>
      <c r="M511" t="s">
        <v>15888</v>
      </c>
      <c r="N511" t="s">
        <v>15891</v>
      </c>
      <c r="O511" t="s">
        <v>13664</v>
      </c>
      <c r="P511" t="s">
        <v>15891</v>
      </c>
      <c r="Q511" t="s">
        <v>15891</v>
      </c>
      <c r="R511" t="s">
        <v>15896</v>
      </c>
      <c r="S511" t="s">
        <v>15896</v>
      </c>
      <c r="T511" t="s">
        <v>15897</v>
      </c>
    </row>
    <row r="512" spans="1:20" x14ac:dyDescent="0.25">
      <c r="A512" t="s">
        <v>2216</v>
      </c>
      <c r="B512">
        <v>74000000</v>
      </c>
      <c r="C512">
        <v>311594032</v>
      </c>
      <c r="D512" s="26">
        <v>2.6465753424657534</v>
      </c>
      <c r="E512">
        <v>36.952267999999997</v>
      </c>
      <c r="F512">
        <v>93</v>
      </c>
      <c r="G512">
        <v>5.8</v>
      </c>
      <c r="H512">
        <v>719</v>
      </c>
      <c r="I512" s="6">
        <v>1</v>
      </c>
      <c r="J512">
        <v>1</v>
      </c>
      <c r="K512">
        <v>1</v>
      </c>
      <c r="L512">
        <v>1</v>
      </c>
      <c r="M512" t="s">
        <v>15887</v>
      </c>
      <c r="N512" t="s">
        <v>15891</v>
      </c>
      <c r="O512" t="s">
        <v>13664</v>
      </c>
      <c r="P512" t="s">
        <v>15891</v>
      </c>
      <c r="Q512" t="s">
        <v>15891</v>
      </c>
      <c r="R512" t="s">
        <v>15896</v>
      </c>
      <c r="S512" t="s">
        <v>15896</v>
      </c>
      <c r="T512" t="s">
        <v>15897</v>
      </c>
    </row>
    <row r="513" spans="1:20" x14ac:dyDescent="0.25">
      <c r="A513" t="s">
        <v>6516</v>
      </c>
      <c r="B513">
        <v>27000000</v>
      </c>
      <c r="C513">
        <v>56308881</v>
      </c>
      <c r="D513" s="26">
        <v>11.6</v>
      </c>
      <c r="E513">
        <v>36.921444999999999</v>
      </c>
      <c r="F513">
        <v>110</v>
      </c>
      <c r="G513">
        <v>7.4</v>
      </c>
      <c r="H513">
        <v>1323</v>
      </c>
      <c r="I513" s="6">
        <v>1</v>
      </c>
      <c r="J513">
        <v>2</v>
      </c>
      <c r="K513">
        <v>1</v>
      </c>
      <c r="L513">
        <v>0</v>
      </c>
      <c r="M513" t="s">
        <v>15888</v>
      </c>
      <c r="N513" t="s">
        <v>15891</v>
      </c>
      <c r="O513" t="s">
        <v>15891</v>
      </c>
      <c r="P513" t="s">
        <v>15901</v>
      </c>
      <c r="Q513" t="s">
        <v>15905</v>
      </c>
      <c r="R513" t="s">
        <v>15897</v>
      </c>
      <c r="S513" t="s">
        <v>15911</v>
      </c>
      <c r="T513" t="s">
        <v>15915</v>
      </c>
    </row>
    <row r="514" spans="1:20" x14ac:dyDescent="0.25">
      <c r="A514" t="s">
        <v>7820</v>
      </c>
      <c r="B514">
        <v>20000000</v>
      </c>
      <c r="C514">
        <v>78378744</v>
      </c>
      <c r="D514" s="26">
        <v>4.4684931506849317</v>
      </c>
      <c r="E514">
        <v>36.819043999999998</v>
      </c>
      <c r="F514">
        <v>86</v>
      </c>
      <c r="G514">
        <v>4.5999999999999996</v>
      </c>
      <c r="H514">
        <v>793</v>
      </c>
      <c r="I514" s="6">
        <v>1</v>
      </c>
      <c r="J514">
        <v>1</v>
      </c>
      <c r="K514">
        <v>1</v>
      </c>
      <c r="L514">
        <v>0</v>
      </c>
      <c r="M514" t="s">
        <v>15888</v>
      </c>
      <c r="N514" t="s">
        <v>15891</v>
      </c>
      <c r="O514" t="s">
        <v>13664</v>
      </c>
      <c r="P514" t="s">
        <v>15891</v>
      </c>
      <c r="Q514" t="s">
        <v>15891</v>
      </c>
      <c r="R514" t="s">
        <v>15896</v>
      </c>
      <c r="S514" t="s">
        <v>15896</v>
      </c>
      <c r="T514" t="s">
        <v>15897</v>
      </c>
    </row>
    <row r="515" spans="1:20" x14ac:dyDescent="0.25">
      <c r="A515" t="s">
        <v>1523</v>
      </c>
      <c r="B515">
        <v>75000000</v>
      </c>
      <c r="C515">
        <v>152930623</v>
      </c>
      <c r="D515" s="26">
        <v>5.9095890410958907</v>
      </c>
      <c r="E515">
        <v>36.743324000000001</v>
      </c>
      <c r="F515">
        <v>104</v>
      </c>
      <c r="G515">
        <v>5.8</v>
      </c>
      <c r="H515">
        <v>932</v>
      </c>
      <c r="I515" s="6">
        <v>1</v>
      </c>
      <c r="J515">
        <v>1</v>
      </c>
      <c r="K515">
        <v>1</v>
      </c>
      <c r="L515">
        <v>1</v>
      </c>
      <c r="M515" t="s">
        <v>15888</v>
      </c>
      <c r="N515" t="s">
        <v>15890</v>
      </c>
      <c r="O515" t="s">
        <v>13664</v>
      </c>
      <c r="P515" t="s">
        <v>15891</v>
      </c>
      <c r="Q515" t="s">
        <v>15891</v>
      </c>
      <c r="R515" t="s">
        <v>15895</v>
      </c>
      <c r="S515" t="s">
        <v>15896</v>
      </c>
      <c r="T515" t="s">
        <v>15894</v>
      </c>
    </row>
    <row r="516" spans="1:20" x14ac:dyDescent="0.25">
      <c r="A516" t="s">
        <v>1189</v>
      </c>
      <c r="B516">
        <v>100000000</v>
      </c>
      <c r="C516">
        <v>268426634</v>
      </c>
      <c r="D516" s="26">
        <v>4.375342465753425</v>
      </c>
      <c r="E516">
        <v>36.711378000000003</v>
      </c>
      <c r="F516">
        <v>102</v>
      </c>
      <c r="G516">
        <v>6.4</v>
      </c>
      <c r="H516">
        <v>1121</v>
      </c>
      <c r="I516" s="6">
        <v>1</v>
      </c>
      <c r="J516">
        <v>1</v>
      </c>
      <c r="K516">
        <v>1</v>
      </c>
      <c r="L516">
        <v>0</v>
      </c>
      <c r="M516" t="s">
        <v>15887</v>
      </c>
      <c r="N516" t="s">
        <v>15891</v>
      </c>
      <c r="O516" t="s">
        <v>15891</v>
      </c>
      <c r="P516" t="s">
        <v>15891</v>
      </c>
      <c r="Q516" t="s">
        <v>15891</v>
      </c>
      <c r="R516" t="s">
        <v>15897</v>
      </c>
      <c r="S516" t="s">
        <v>15897</v>
      </c>
      <c r="T516" t="s">
        <v>15897</v>
      </c>
    </row>
    <row r="517" spans="1:20" x14ac:dyDescent="0.25">
      <c r="A517" t="s">
        <v>2920</v>
      </c>
      <c r="B517">
        <v>60000000</v>
      </c>
      <c r="C517">
        <v>71073932</v>
      </c>
      <c r="D517" s="26">
        <v>12.43013698630137</v>
      </c>
      <c r="E517">
        <v>36.689222999999998</v>
      </c>
      <c r="F517">
        <v>101</v>
      </c>
      <c r="G517">
        <v>4.7</v>
      </c>
      <c r="H517">
        <v>549</v>
      </c>
      <c r="I517" s="6">
        <v>1</v>
      </c>
      <c r="J517">
        <v>1</v>
      </c>
      <c r="K517">
        <v>1</v>
      </c>
      <c r="L517">
        <v>0</v>
      </c>
      <c r="M517" t="s">
        <v>15888</v>
      </c>
      <c r="N517" t="s">
        <v>15890</v>
      </c>
      <c r="O517" t="s">
        <v>15891</v>
      </c>
      <c r="P517" t="s">
        <v>15901</v>
      </c>
      <c r="Q517" t="s">
        <v>15905</v>
      </c>
      <c r="R517" t="s">
        <v>15894</v>
      </c>
      <c r="S517" t="s">
        <v>15911</v>
      </c>
      <c r="T517" t="s">
        <v>15914</v>
      </c>
    </row>
    <row r="518" spans="1:20" x14ac:dyDescent="0.25">
      <c r="A518" t="s">
        <v>4302</v>
      </c>
      <c r="B518">
        <v>65000000</v>
      </c>
      <c r="C518">
        <v>117487473</v>
      </c>
      <c r="D518" s="26">
        <v>16.394520547945206</v>
      </c>
      <c r="E518">
        <v>36.670399000000003</v>
      </c>
      <c r="F518">
        <v>132</v>
      </c>
      <c r="G518">
        <v>6.6</v>
      </c>
      <c r="H518">
        <v>907</v>
      </c>
      <c r="I518" s="6">
        <v>1</v>
      </c>
      <c r="J518">
        <v>1</v>
      </c>
      <c r="K518">
        <v>1</v>
      </c>
      <c r="L518">
        <v>0</v>
      </c>
      <c r="M518" t="s">
        <v>15888</v>
      </c>
      <c r="N518" t="s">
        <v>15890</v>
      </c>
      <c r="O518" t="s">
        <v>15891</v>
      </c>
      <c r="P518" t="s">
        <v>15901</v>
      </c>
      <c r="Q518" t="s">
        <v>15891</v>
      </c>
      <c r="R518" t="s">
        <v>15894</v>
      </c>
      <c r="S518" t="s">
        <v>15911</v>
      </c>
      <c r="T518" t="s">
        <v>15914</v>
      </c>
    </row>
    <row r="519" spans="1:20" x14ac:dyDescent="0.25">
      <c r="A519" t="s">
        <v>1857</v>
      </c>
      <c r="B519">
        <v>80000000</v>
      </c>
      <c r="C519">
        <v>122444772</v>
      </c>
      <c r="D519" s="26">
        <v>8.0164383561643842</v>
      </c>
      <c r="E519">
        <v>36.664991000000001</v>
      </c>
      <c r="F519">
        <v>89</v>
      </c>
      <c r="G519">
        <v>5.9</v>
      </c>
      <c r="H519">
        <v>1195</v>
      </c>
      <c r="I519" s="6">
        <v>1</v>
      </c>
      <c r="J519">
        <v>1</v>
      </c>
      <c r="K519">
        <v>2</v>
      </c>
      <c r="L519">
        <v>0</v>
      </c>
      <c r="M519" t="s">
        <v>15888</v>
      </c>
      <c r="N519" t="s">
        <v>15890</v>
      </c>
      <c r="O519" t="s">
        <v>15891</v>
      </c>
      <c r="P519" t="s">
        <v>15891</v>
      </c>
      <c r="Q519" t="s">
        <v>15905</v>
      </c>
      <c r="R519" t="s">
        <v>15894</v>
      </c>
      <c r="S519" t="s">
        <v>15897</v>
      </c>
      <c r="T519" t="s">
        <v>15894</v>
      </c>
    </row>
    <row r="520" spans="1:20" x14ac:dyDescent="0.25">
      <c r="A520" t="s">
        <v>1047</v>
      </c>
      <c r="B520">
        <v>110000000</v>
      </c>
      <c r="C520">
        <v>563749323</v>
      </c>
      <c r="D520" s="26">
        <v>6.1726027397260275</v>
      </c>
      <c r="E520">
        <v>36.654220000000002</v>
      </c>
      <c r="F520">
        <v>103</v>
      </c>
      <c r="G520">
        <v>5.5</v>
      </c>
      <c r="H520">
        <v>1179</v>
      </c>
      <c r="I520" s="6">
        <v>1</v>
      </c>
      <c r="J520">
        <v>1</v>
      </c>
      <c r="K520">
        <v>1</v>
      </c>
      <c r="L520">
        <v>1</v>
      </c>
      <c r="M520" t="s">
        <v>15887</v>
      </c>
      <c r="N520" t="s">
        <v>15891</v>
      </c>
      <c r="O520" t="s">
        <v>13664</v>
      </c>
      <c r="P520" t="s">
        <v>15891</v>
      </c>
      <c r="Q520" t="s">
        <v>15891</v>
      </c>
      <c r="R520" t="s">
        <v>15896</v>
      </c>
      <c r="S520" t="s">
        <v>15896</v>
      </c>
      <c r="T520" t="s">
        <v>15897</v>
      </c>
    </row>
    <row r="521" spans="1:20" x14ac:dyDescent="0.25">
      <c r="A521" t="s">
        <v>3938</v>
      </c>
      <c r="B521">
        <v>48000000</v>
      </c>
      <c r="C521">
        <v>220673217</v>
      </c>
      <c r="D521" s="26">
        <v>13.93972602739726</v>
      </c>
      <c r="E521">
        <v>36.585509000000002</v>
      </c>
      <c r="F521">
        <v>84</v>
      </c>
      <c r="G521">
        <v>5.8</v>
      </c>
      <c r="H521">
        <v>912</v>
      </c>
      <c r="I521" s="6">
        <v>1</v>
      </c>
      <c r="J521">
        <v>1</v>
      </c>
      <c r="K521">
        <v>1</v>
      </c>
      <c r="L521">
        <v>0</v>
      </c>
      <c r="M521" t="s">
        <v>15888</v>
      </c>
      <c r="N521" t="s">
        <v>15891</v>
      </c>
      <c r="O521" t="s">
        <v>13664</v>
      </c>
      <c r="P521" t="s">
        <v>15891</v>
      </c>
      <c r="Q521" t="s">
        <v>15891</v>
      </c>
      <c r="R521" t="s">
        <v>15896</v>
      </c>
      <c r="S521" t="s">
        <v>15896</v>
      </c>
      <c r="T521" t="s">
        <v>15897</v>
      </c>
    </row>
    <row r="522" spans="1:20" x14ac:dyDescent="0.25">
      <c r="A522" t="s">
        <v>6399</v>
      </c>
      <c r="B522">
        <v>28000000</v>
      </c>
      <c r="C522">
        <v>121147947</v>
      </c>
      <c r="D522" s="26">
        <v>12.04109589041096</v>
      </c>
      <c r="E522">
        <v>36.583829999999999</v>
      </c>
      <c r="F522">
        <v>135</v>
      </c>
      <c r="G522">
        <v>7.7</v>
      </c>
      <c r="H522">
        <v>1358</v>
      </c>
      <c r="I522" s="6">
        <v>1</v>
      </c>
      <c r="J522">
        <v>3</v>
      </c>
      <c r="K522">
        <v>1</v>
      </c>
      <c r="L522">
        <v>1</v>
      </c>
      <c r="M522" t="s">
        <v>15888</v>
      </c>
      <c r="N522" t="s">
        <v>15891</v>
      </c>
      <c r="O522" t="s">
        <v>15891</v>
      </c>
      <c r="P522" t="s">
        <v>15901</v>
      </c>
      <c r="Q522" t="s">
        <v>15891</v>
      </c>
      <c r="R522" t="s">
        <v>15897</v>
      </c>
      <c r="S522" t="s">
        <v>15911</v>
      </c>
      <c r="T522" t="s">
        <v>15915</v>
      </c>
    </row>
    <row r="523" spans="1:20" x14ac:dyDescent="0.25">
      <c r="A523" t="s">
        <v>10605</v>
      </c>
      <c r="B523">
        <v>12305523</v>
      </c>
      <c r="C523">
        <v>36230219</v>
      </c>
      <c r="D523" s="26">
        <v>32.271232876712325</v>
      </c>
      <c r="E523">
        <v>36.582037999999997</v>
      </c>
      <c r="F523">
        <v>107</v>
      </c>
      <c r="G523">
        <v>5.9</v>
      </c>
      <c r="H523">
        <v>748</v>
      </c>
      <c r="I523" s="6">
        <v>1</v>
      </c>
      <c r="J523">
        <v>1</v>
      </c>
      <c r="K523">
        <v>1</v>
      </c>
      <c r="L523">
        <v>0</v>
      </c>
      <c r="M523" t="s">
        <v>15888</v>
      </c>
      <c r="N523" t="s">
        <v>15890</v>
      </c>
      <c r="O523" t="s">
        <v>15891</v>
      </c>
      <c r="P523" t="s">
        <v>15891</v>
      </c>
      <c r="Q523" t="s">
        <v>15891</v>
      </c>
      <c r="R523" t="s">
        <v>15894</v>
      </c>
      <c r="S523" t="s">
        <v>15897</v>
      </c>
      <c r="T523" t="s">
        <v>15894</v>
      </c>
    </row>
    <row r="524" spans="1:20" x14ac:dyDescent="0.25">
      <c r="A524" t="s">
        <v>13784</v>
      </c>
      <c r="B524">
        <v>2540800</v>
      </c>
      <c r="C524">
        <v>7200000</v>
      </c>
      <c r="D524" s="26">
        <v>65.512328767123293</v>
      </c>
      <c r="E524">
        <v>36.556953999999998</v>
      </c>
      <c r="F524">
        <v>103</v>
      </c>
      <c r="G524">
        <v>7.8</v>
      </c>
      <c r="H524">
        <v>727</v>
      </c>
      <c r="I524" s="6">
        <v>1</v>
      </c>
      <c r="J524">
        <v>1</v>
      </c>
      <c r="K524">
        <v>1</v>
      </c>
      <c r="L524">
        <v>0</v>
      </c>
      <c r="M524" t="s">
        <v>15888</v>
      </c>
      <c r="N524" t="s">
        <v>15891</v>
      </c>
      <c r="O524" t="s">
        <v>13664</v>
      </c>
      <c r="P524" t="s">
        <v>15891</v>
      </c>
      <c r="Q524" t="s">
        <v>15891</v>
      </c>
      <c r="R524" t="s">
        <v>15896</v>
      </c>
      <c r="S524" t="s">
        <v>15896</v>
      </c>
      <c r="T524" t="s">
        <v>15897</v>
      </c>
    </row>
    <row r="525" spans="1:20" x14ac:dyDescent="0.25">
      <c r="A525" t="s">
        <v>8398</v>
      </c>
      <c r="B525">
        <v>18000000</v>
      </c>
      <c r="C525">
        <v>268157400</v>
      </c>
      <c r="D525" s="26">
        <v>3.3945205479452056</v>
      </c>
      <c r="E525">
        <v>36.471231000000003</v>
      </c>
      <c r="F525">
        <v>96</v>
      </c>
      <c r="G525">
        <v>6.2</v>
      </c>
      <c r="H525">
        <v>2713</v>
      </c>
      <c r="I525" s="6">
        <v>1</v>
      </c>
      <c r="J525">
        <v>1</v>
      </c>
      <c r="K525">
        <v>1</v>
      </c>
      <c r="L525">
        <v>1</v>
      </c>
      <c r="M525" t="s">
        <v>15888</v>
      </c>
      <c r="N525" t="s">
        <v>15891</v>
      </c>
      <c r="O525" t="s">
        <v>13664</v>
      </c>
      <c r="P525" t="s">
        <v>15891</v>
      </c>
      <c r="Q525" t="s">
        <v>15891</v>
      </c>
      <c r="R525" t="s">
        <v>15896</v>
      </c>
      <c r="S525" t="s">
        <v>15896</v>
      </c>
      <c r="T525" t="s">
        <v>15897</v>
      </c>
    </row>
    <row r="526" spans="1:20" x14ac:dyDescent="0.25">
      <c r="A526" t="s">
        <v>13744</v>
      </c>
      <c r="B526">
        <v>2800000</v>
      </c>
      <c r="C526">
        <v>86273333</v>
      </c>
      <c r="D526" s="26">
        <v>42.816438356164383</v>
      </c>
      <c r="E526">
        <v>36.444893999999998</v>
      </c>
      <c r="F526">
        <v>106</v>
      </c>
      <c r="G526">
        <v>7.7</v>
      </c>
      <c r="H526">
        <v>854</v>
      </c>
      <c r="I526" s="6">
        <v>1</v>
      </c>
      <c r="J526">
        <v>1</v>
      </c>
      <c r="K526">
        <v>2</v>
      </c>
      <c r="L526">
        <v>1</v>
      </c>
      <c r="M526" t="s">
        <v>15888</v>
      </c>
      <c r="N526" t="s">
        <v>15891</v>
      </c>
      <c r="O526" t="s">
        <v>13664</v>
      </c>
      <c r="P526" t="s">
        <v>15891</v>
      </c>
      <c r="Q526" t="s">
        <v>15891</v>
      </c>
      <c r="R526" t="s">
        <v>15896</v>
      </c>
      <c r="S526" t="s">
        <v>15896</v>
      </c>
      <c r="T526" t="s">
        <v>15897</v>
      </c>
    </row>
    <row r="527" spans="1:20" x14ac:dyDescent="0.25">
      <c r="A527" t="s">
        <v>5752</v>
      </c>
      <c r="B527">
        <v>30000000</v>
      </c>
      <c r="C527">
        <v>287553595</v>
      </c>
      <c r="D527" s="26">
        <v>16.145205479452056</v>
      </c>
      <c r="E527">
        <v>36.432597999999999</v>
      </c>
      <c r="F527">
        <v>108</v>
      </c>
      <c r="G527">
        <v>6</v>
      </c>
      <c r="H527">
        <v>1344</v>
      </c>
      <c r="I527" s="6">
        <v>1</v>
      </c>
      <c r="J527">
        <v>1</v>
      </c>
      <c r="K527">
        <v>1</v>
      </c>
      <c r="L527">
        <v>1</v>
      </c>
      <c r="M527" t="s">
        <v>15888</v>
      </c>
      <c r="N527" t="s">
        <v>15891</v>
      </c>
      <c r="O527" t="s">
        <v>13664</v>
      </c>
      <c r="P527" t="s">
        <v>15891</v>
      </c>
      <c r="Q527" t="s">
        <v>15891</v>
      </c>
      <c r="R527" t="s">
        <v>15896</v>
      </c>
      <c r="S527" t="s">
        <v>15896</v>
      </c>
      <c r="T527" t="s">
        <v>15897</v>
      </c>
    </row>
    <row r="528" spans="1:20" x14ac:dyDescent="0.25">
      <c r="A528" t="s">
        <v>2070</v>
      </c>
      <c r="B528">
        <v>75000000</v>
      </c>
      <c r="C528">
        <v>140175006</v>
      </c>
      <c r="D528" s="26">
        <v>11.197260273972603</v>
      </c>
      <c r="E528">
        <v>36.368839000000001</v>
      </c>
      <c r="F528">
        <v>91</v>
      </c>
      <c r="G528">
        <v>6.3</v>
      </c>
      <c r="H528">
        <v>874</v>
      </c>
      <c r="I528" s="6">
        <v>1</v>
      </c>
      <c r="J528">
        <v>1</v>
      </c>
      <c r="K528">
        <v>1</v>
      </c>
      <c r="L528">
        <v>1</v>
      </c>
      <c r="M528" t="s">
        <v>15887</v>
      </c>
      <c r="N528" t="s">
        <v>15891</v>
      </c>
      <c r="O528" t="s">
        <v>13664</v>
      </c>
      <c r="P528" t="s">
        <v>15891</v>
      </c>
      <c r="Q528" t="s">
        <v>15891</v>
      </c>
      <c r="R528" t="s">
        <v>15896</v>
      </c>
      <c r="S528" t="s">
        <v>15896</v>
      </c>
      <c r="T528" t="s">
        <v>15897</v>
      </c>
    </row>
    <row r="529" spans="1:20" x14ac:dyDescent="0.25">
      <c r="A529" t="s">
        <v>1671</v>
      </c>
      <c r="B529">
        <v>80000000</v>
      </c>
      <c r="C529">
        <v>343397247</v>
      </c>
      <c r="D529" s="26">
        <v>11.443835616438356</v>
      </c>
      <c r="E529">
        <v>36.32705</v>
      </c>
      <c r="F529">
        <v>83</v>
      </c>
      <c r="G529">
        <v>6.3</v>
      </c>
      <c r="H529">
        <v>1074</v>
      </c>
      <c r="I529" s="6">
        <v>1</v>
      </c>
      <c r="J529">
        <v>1</v>
      </c>
      <c r="K529">
        <v>1</v>
      </c>
      <c r="L529">
        <v>0</v>
      </c>
      <c r="M529" t="s">
        <v>15887</v>
      </c>
      <c r="N529" t="s">
        <v>15891</v>
      </c>
      <c r="O529" t="s">
        <v>13664</v>
      </c>
      <c r="P529" t="s">
        <v>15891</v>
      </c>
      <c r="Q529" t="s">
        <v>15891</v>
      </c>
      <c r="R529" t="s">
        <v>15896</v>
      </c>
      <c r="S529" t="s">
        <v>15896</v>
      </c>
      <c r="T529" t="s">
        <v>15897</v>
      </c>
    </row>
    <row r="530" spans="1:20" x14ac:dyDescent="0.25">
      <c r="A530" t="s">
        <v>4403</v>
      </c>
      <c r="B530">
        <v>40000000</v>
      </c>
      <c r="C530">
        <v>111811453</v>
      </c>
      <c r="D530" s="26">
        <v>2.5123287671232877</v>
      </c>
      <c r="E530">
        <v>36.301202000000004</v>
      </c>
      <c r="F530">
        <v>100</v>
      </c>
      <c r="G530">
        <v>5.9</v>
      </c>
      <c r="H530">
        <v>944</v>
      </c>
      <c r="I530" s="6">
        <v>1</v>
      </c>
      <c r="J530">
        <v>1</v>
      </c>
      <c r="K530">
        <v>1</v>
      </c>
      <c r="L530">
        <v>1</v>
      </c>
      <c r="M530" t="s">
        <v>15888</v>
      </c>
      <c r="N530" t="s">
        <v>15891</v>
      </c>
      <c r="O530" t="s">
        <v>13664</v>
      </c>
      <c r="P530" t="s">
        <v>15891</v>
      </c>
      <c r="Q530" t="s">
        <v>15891</v>
      </c>
      <c r="R530" t="s">
        <v>15896</v>
      </c>
      <c r="S530" t="s">
        <v>15896</v>
      </c>
      <c r="T530" t="s">
        <v>15897</v>
      </c>
    </row>
    <row r="531" spans="1:20" x14ac:dyDescent="0.25">
      <c r="A531" t="s">
        <v>4330</v>
      </c>
      <c r="B531">
        <v>40000000</v>
      </c>
      <c r="C531">
        <v>317375031</v>
      </c>
      <c r="D531" s="26">
        <v>8.331506849315069</v>
      </c>
      <c r="E531">
        <v>36.238968</v>
      </c>
      <c r="F531">
        <v>108</v>
      </c>
      <c r="G531">
        <v>6.7</v>
      </c>
      <c r="H531">
        <v>1804</v>
      </c>
      <c r="I531" s="6">
        <v>1</v>
      </c>
      <c r="J531">
        <v>1</v>
      </c>
      <c r="K531">
        <v>1</v>
      </c>
      <c r="L531">
        <v>0</v>
      </c>
      <c r="M531" t="s">
        <v>15888</v>
      </c>
      <c r="N531" t="s">
        <v>15891</v>
      </c>
      <c r="O531" t="s">
        <v>13664</v>
      </c>
      <c r="P531" t="s">
        <v>15901</v>
      </c>
      <c r="Q531" t="s">
        <v>15891</v>
      </c>
      <c r="R531" t="s">
        <v>15896</v>
      </c>
      <c r="S531" t="s">
        <v>15912</v>
      </c>
      <c r="T531" t="s">
        <v>15915</v>
      </c>
    </row>
    <row r="532" spans="1:20" x14ac:dyDescent="0.25">
      <c r="A532" t="s">
        <v>5304</v>
      </c>
      <c r="B532">
        <v>10700000</v>
      </c>
      <c r="C532">
        <v>122200000</v>
      </c>
      <c r="D532" s="26">
        <v>35.342465753424655</v>
      </c>
      <c r="E532">
        <v>36.230204000000001</v>
      </c>
      <c r="F532">
        <v>114</v>
      </c>
      <c r="G532">
        <v>7</v>
      </c>
      <c r="H532">
        <v>794</v>
      </c>
      <c r="I532" s="6">
        <v>1</v>
      </c>
      <c r="J532">
        <v>1</v>
      </c>
      <c r="K532">
        <v>1</v>
      </c>
      <c r="L532">
        <v>0</v>
      </c>
      <c r="M532" t="s">
        <v>15888</v>
      </c>
      <c r="N532" t="s">
        <v>15891</v>
      </c>
      <c r="O532" t="s">
        <v>15891</v>
      </c>
      <c r="P532" t="s">
        <v>15891</v>
      </c>
      <c r="Q532" t="s">
        <v>15891</v>
      </c>
      <c r="R532" t="s">
        <v>15897</v>
      </c>
      <c r="S532" t="s">
        <v>15897</v>
      </c>
      <c r="T532" t="s">
        <v>15897</v>
      </c>
    </row>
    <row r="533" spans="1:20" x14ac:dyDescent="0.25">
      <c r="A533" t="s">
        <v>3085</v>
      </c>
      <c r="B533">
        <v>55000000</v>
      </c>
      <c r="C533">
        <v>231449203</v>
      </c>
      <c r="D533" s="26">
        <v>14.169863013698631</v>
      </c>
      <c r="E533">
        <v>36.194802000000003</v>
      </c>
      <c r="F533">
        <v>103</v>
      </c>
      <c r="G533">
        <v>6</v>
      </c>
      <c r="H533">
        <v>1129</v>
      </c>
      <c r="I533" s="6">
        <v>1</v>
      </c>
      <c r="J533">
        <v>1</v>
      </c>
      <c r="K533">
        <v>1</v>
      </c>
      <c r="L533">
        <v>1</v>
      </c>
      <c r="M533" t="s">
        <v>15888</v>
      </c>
      <c r="N533" t="s">
        <v>15891</v>
      </c>
      <c r="O533" t="s">
        <v>13664</v>
      </c>
      <c r="P533" t="s">
        <v>15891</v>
      </c>
      <c r="Q533" t="s">
        <v>15891</v>
      </c>
      <c r="R533" t="s">
        <v>15896</v>
      </c>
      <c r="S533" t="s">
        <v>15896</v>
      </c>
      <c r="T533" t="s">
        <v>15897</v>
      </c>
    </row>
    <row r="534" spans="1:20" x14ac:dyDescent="0.25">
      <c r="A534" t="s">
        <v>5163</v>
      </c>
      <c r="B534">
        <v>35000000</v>
      </c>
      <c r="C534">
        <v>321731527</v>
      </c>
      <c r="D534" s="26">
        <v>25.389041095890413</v>
      </c>
      <c r="E534">
        <v>36.172181999999999</v>
      </c>
      <c r="F534">
        <v>118</v>
      </c>
      <c r="G534">
        <v>6.4</v>
      </c>
      <c r="H534">
        <v>811</v>
      </c>
      <c r="I534" s="6">
        <v>1</v>
      </c>
      <c r="J534">
        <v>1</v>
      </c>
      <c r="K534">
        <v>1</v>
      </c>
      <c r="L534">
        <v>1</v>
      </c>
      <c r="M534" t="s">
        <v>15888</v>
      </c>
      <c r="N534" t="s">
        <v>15890</v>
      </c>
      <c r="O534" t="s">
        <v>13664</v>
      </c>
      <c r="P534" t="s">
        <v>15891</v>
      </c>
      <c r="Q534" t="s">
        <v>15905</v>
      </c>
      <c r="R534" t="s">
        <v>15895</v>
      </c>
      <c r="S534" t="s">
        <v>15896</v>
      </c>
      <c r="T534" t="s">
        <v>15894</v>
      </c>
    </row>
    <row r="535" spans="1:20" x14ac:dyDescent="0.25">
      <c r="A535" t="s">
        <v>322</v>
      </c>
      <c r="B535">
        <v>175000000</v>
      </c>
      <c r="C535">
        <v>381509870</v>
      </c>
      <c r="D535" s="26">
        <v>8.5342465753424666</v>
      </c>
      <c r="E535">
        <v>36.167577999999999</v>
      </c>
      <c r="F535">
        <v>94</v>
      </c>
      <c r="G535">
        <v>6</v>
      </c>
      <c r="H535">
        <v>1423</v>
      </c>
      <c r="I535" s="6">
        <v>1</v>
      </c>
      <c r="J535">
        <v>1</v>
      </c>
      <c r="K535">
        <v>1</v>
      </c>
      <c r="L535">
        <v>0</v>
      </c>
      <c r="M535" t="s">
        <v>15887</v>
      </c>
      <c r="N535" t="s">
        <v>15891</v>
      </c>
      <c r="O535" t="s">
        <v>15891</v>
      </c>
      <c r="P535" t="s">
        <v>15891</v>
      </c>
      <c r="Q535" t="s">
        <v>15891</v>
      </c>
      <c r="R535" t="s">
        <v>15897</v>
      </c>
      <c r="S535" t="s">
        <v>15897</v>
      </c>
      <c r="T535" t="s">
        <v>15897</v>
      </c>
    </row>
    <row r="536" spans="1:20" x14ac:dyDescent="0.25">
      <c r="A536" t="s">
        <v>8445</v>
      </c>
      <c r="B536">
        <v>16500000</v>
      </c>
      <c r="C536">
        <v>67683989</v>
      </c>
      <c r="D536" s="26">
        <v>20.421917808219177</v>
      </c>
      <c r="E536">
        <v>36.157159999999998</v>
      </c>
      <c r="F536">
        <v>94</v>
      </c>
      <c r="G536">
        <v>6.5</v>
      </c>
      <c r="H536">
        <v>1013</v>
      </c>
      <c r="I536" s="6">
        <v>1</v>
      </c>
      <c r="J536">
        <v>2</v>
      </c>
      <c r="K536">
        <v>1</v>
      </c>
      <c r="L536">
        <v>0</v>
      </c>
      <c r="M536" t="s">
        <v>15888</v>
      </c>
      <c r="N536" t="s">
        <v>15891</v>
      </c>
      <c r="O536" t="s">
        <v>13664</v>
      </c>
      <c r="P536" t="s">
        <v>15891</v>
      </c>
      <c r="Q536" t="s">
        <v>15891</v>
      </c>
      <c r="R536" t="s">
        <v>15896</v>
      </c>
      <c r="S536" t="s">
        <v>15896</v>
      </c>
      <c r="T536" t="s">
        <v>15897</v>
      </c>
    </row>
    <row r="537" spans="1:20" x14ac:dyDescent="0.25">
      <c r="A537" t="s">
        <v>8737</v>
      </c>
      <c r="B537">
        <v>20000000</v>
      </c>
      <c r="C537">
        <v>136150434</v>
      </c>
      <c r="D537" s="26">
        <v>6.9424657534246572</v>
      </c>
      <c r="E537">
        <v>36.133535999999999</v>
      </c>
      <c r="F537">
        <v>90</v>
      </c>
      <c r="G537">
        <v>5.8</v>
      </c>
      <c r="H537">
        <v>730</v>
      </c>
      <c r="I537" s="6">
        <v>1</v>
      </c>
      <c r="J537">
        <v>2</v>
      </c>
      <c r="K537">
        <v>1</v>
      </c>
      <c r="L537">
        <v>0</v>
      </c>
      <c r="M537" t="s">
        <v>15888</v>
      </c>
      <c r="N537" t="s">
        <v>15891</v>
      </c>
      <c r="O537" t="s">
        <v>15891</v>
      </c>
      <c r="P537" t="s">
        <v>15891</v>
      </c>
      <c r="Q537" t="s">
        <v>15891</v>
      </c>
      <c r="R537" t="s">
        <v>15897</v>
      </c>
      <c r="S537" t="s">
        <v>15897</v>
      </c>
      <c r="T537" t="s">
        <v>15897</v>
      </c>
    </row>
    <row r="538" spans="1:20" x14ac:dyDescent="0.25">
      <c r="A538" t="s">
        <v>1774</v>
      </c>
      <c r="B538">
        <v>80000000</v>
      </c>
      <c r="C538">
        <v>250200000</v>
      </c>
      <c r="D538" s="26">
        <v>20.882191780821916</v>
      </c>
      <c r="E538">
        <v>36.125715</v>
      </c>
      <c r="F538">
        <v>88</v>
      </c>
      <c r="G538">
        <v>6.5</v>
      </c>
      <c r="H538">
        <v>1288</v>
      </c>
      <c r="I538" s="6">
        <v>1</v>
      </c>
      <c r="J538">
        <v>1</v>
      </c>
      <c r="K538">
        <v>1</v>
      </c>
      <c r="L538">
        <v>0</v>
      </c>
      <c r="M538" t="s">
        <v>15887</v>
      </c>
      <c r="N538" t="s">
        <v>15891</v>
      </c>
      <c r="O538" t="s">
        <v>13664</v>
      </c>
      <c r="P538" t="s">
        <v>15901</v>
      </c>
      <c r="Q538" t="s">
        <v>15891</v>
      </c>
      <c r="R538" t="s">
        <v>15896</v>
      </c>
      <c r="S538" t="s">
        <v>15912</v>
      </c>
      <c r="T538" t="s">
        <v>15915</v>
      </c>
    </row>
    <row r="539" spans="1:20" x14ac:dyDescent="0.25">
      <c r="A539" t="s">
        <v>1582</v>
      </c>
      <c r="B539">
        <v>90000000</v>
      </c>
      <c r="C539">
        <v>142940100</v>
      </c>
      <c r="D539" s="26">
        <v>18.890410958904109</v>
      </c>
      <c r="E539">
        <v>36.069611000000002</v>
      </c>
      <c r="F539">
        <v>178</v>
      </c>
      <c r="G539">
        <v>6.9</v>
      </c>
      <c r="H539">
        <v>1147</v>
      </c>
      <c r="I539" s="6">
        <v>1</v>
      </c>
      <c r="J539">
        <v>1</v>
      </c>
      <c r="K539">
        <v>1</v>
      </c>
      <c r="L539">
        <v>1</v>
      </c>
      <c r="M539" t="s">
        <v>15888</v>
      </c>
      <c r="N539" t="s">
        <v>15891</v>
      </c>
      <c r="O539" t="s">
        <v>15891</v>
      </c>
      <c r="P539" t="s">
        <v>15901</v>
      </c>
      <c r="Q539" t="s">
        <v>15891</v>
      </c>
      <c r="R539" t="s">
        <v>15897</v>
      </c>
      <c r="S539" t="s">
        <v>15911</v>
      </c>
      <c r="T539" t="s">
        <v>15915</v>
      </c>
    </row>
    <row r="540" spans="1:20" x14ac:dyDescent="0.25">
      <c r="A540" t="s">
        <v>11675</v>
      </c>
      <c r="B540">
        <v>7000000</v>
      </c>
      <c r="C540">
        <v>167221571</v>
      </c>
      <c r="D540" s="26">
        <v>5.2547945205479456</v>
      </c>
      <c r="E540">
        <v>35.897151000000001</v>
      </c>
      <c r="F540">
        <v>110</v>
      </c>
      <c r="G540">
        <v>6.1</v>
      </c>
      <c r="H540">
        <v>1040</v>
      </c>
      <c r="I540" s="6">
        <v>1</v>
      </c>
      <c r="J540">
        <v>1</v>
      </c>
      <c r="K540">
        <v>1</v>
      </c>
      <c r="L540">
        <v>0</v>
      </c>
      <c r="M540" t="s">
        <v>15888</v>
      </c>
      <c r="N540" t="s">
        <v>15891</v>
      </c>
      <c r="O540" t="s">
        <v>13664</v>
      </c>
      <c r="P540" t="s">
        <v>15901</v>
      </c>
      <c r="Q540" t="s">
        <v>15891</v>
      </c>
      <c r="R540" t="s">
        <v>15896</v>
      </c>
      <c r="S540" t="s">
        <v>15912</v>
      </c>
      <c r="T540" t="s">
        <v>15915</v>
      </c>
    </row>
    <row r="541" spans="1:20" x14ac:dyDescent="0.25">
      <c r="A541" t="s">
        <v>12941</v>
      </c>
      <c r="B541">
        <v>4000000</v>
      </c>
      <c r="C541">
        <v>38251425</v>
      </c>
      <c r="D541" s="26">
        <v>40.471232876712328</v>
      </c>
      <c r="E541">
        <v>35.892034000000002</v>
      </c>
      <c r="F541">
        <v>93</v>
      </c>
      <c r="G541">
        <v>7.8</v>
      </c>
      <c r="H541">
        <v>1010</v>
      </c>
      <c r="I541" s="6">
        <v>1</v>
      </c>
      <c r="J541">
        <v>1</v>
      </c>
      <c r="K541">
        <v>2</v>
      </c>
      <c r="L541">
        <v>0</v>
      </c>
      <c r="M541" t="s">
        <v>15888</v>
      </c>
      <c r="N541" t="s">
        <v>15891</v>
      </c>
      <c r="O541" t="s">
        <v>13664</v>
      </c>
      <c r="P541" t="s">
        <v>15901</v>
      </c>
      <c r="Q541" t="s">
        <v>15891</v>
      </c>
      <c r="R541" t="s">
        <v>15896</v>
      </c>
      <c r="S541" t="s">
        <v>15912</v>
      </c>
      <c r="T541" t="s">
        <v>15915</v>
      </c>
    </row>
    <row r="542" spans="1:20" x14ac:dyDescent="0.25">
      <c r="A542" t="s">
        <v>12438</v>
      </c>
      <c r="B542">
        <v>5000000</v>
      </c>
      <c r="C542">
        <v>44030246</v>
      </c>
      <c r="D542" s="26">
        <v>4.0575342465753428</v>
      </c>
      <c r="E542">
        <v>35.871248000000001</v>
      </c>
      <c r="F542">
        <v>104</v>
      </c>
      <c r="G542">
        <v>6.3</v>
      </c>
      <c r="H542">
        <v>1050</v>
      </c>
      <c r="I542" s="6">
        <v>1</v>
      </c>
      <c r="J542">
        <v>1</v>
      </c>
      <c r="K542">
        <v>1</v>
      </c>
      <c r="L542">
        <v>0</v>
      </c>
      <c r="M542" t="s">
        <v>15888</v>
      </c>
      <c r="N542" t="s">
        <v>15891</v>
      </c>
      <c r="O542" t="s">
        <v>15891</v>
      </c>
      <c r="P542" t="s">
        <v>15891</v>
      </c>
      <c r="Q542" t="s">
        <v>15891</v>
      </c>
      <c r="R542" t="s">
        <v>15897</v>
      </c>
      <c r="S542" t="s">
        <v>15897</v>
      </c>
      <c r="T542" t="s">
        <v>15897</v>
      </c>
    </row>
    <row r="543" spans="1:20" x14ac:dyDescent="0.25">
      <c r="A543" t="s">
        <v>8880</v>
      </c>
      <c r="B543">
        <v>16000000</v>
      </c>
      <c r="C543">
        <v>247275374</v>
      </c>
      <c r="D543" s="26">
        <v>22.8</v>
      </c>
      <c r="E543">
        <v>35.777067000000002</v>
      </c>
      <c r="F543">
        <v>107</v>
      </c>
      <c r="G543">
        <v>6.5</v>
      </c>
      <c r="H543">
        <v>1859</v>
      </c>
      <c r="I543" s="6">
        <v>1</v>
      </c>
      <c r="J543">
        <v>1</v>
      </c>
      <c r="K543">
        <v>1</v>
      </c>
      <c r="L543">
        <v>0</v>
      </c>
      <c r="M543" t="s">
        <v>15888</v>
      </c>
      <c r="N543" t="s">
        <v>15891</v>
      </c>
      <c r="O543" t="s">
        <v>13664</v>
      </c>
      <c r="P543" t="s">
        <v>15891</v>
      </c>
      <c r="Q543" t="s">
        <v>15891</v>
      </c>
      <c r="R543" t="s">
        <v>15896</v>
      </c>
      <c r="S543" t="s">
        <v>15896</v>
      </c>
      <c r="T543" t="s">
        <v>15897</v>
      </c>
    </row>
    <row r="544" spans="1:20" x14ac:dyDescent="0.25">
      <c r="A544" t="s">
        <v>7490</v>
      </c>
      <c r="B544">
        <v>22000000</v>
      </c>
      <c r="C544">
        <v>43058898</v>
      </c>
      <c r="D544" s="26">
        <v>3.8383561643835615</v>
      </c>
      <c r="E544">
        <v>35.737654999999997</v>
      </c>
      <c r="F544">
        <v>100</v>
      </c>
      <c r="G544">
        <v>6.4</v>
      </c>
      <c r="H544">
        <v>875</v>
      </c>
      <c r="I544" s="6">
        <v>1</v>
      </c>
      <c r="J544">
        <v>1</v>
      </c>
      <c r="K544">
        <v>1</v>
      </c>
      <c r="L544">
        <v>0</v>
      </c>
      <c r="M544" t="s">
        <v>15888</v>
      </c>
      <c r="N544" t="s">
        <v>15890</v>
      </c>
      <c r="O544" t="s">
        <v>15891</v>
      </c>
      <c r="P544" t="s">
        <v>15891</v>
      </c>
      <c r="Q544" t="s">
        <v>15905</v>
      </c>
      <c r="R544" t="s">
        <v>15894</v>
      </c>
      <c r="S544" t="s">
        <v>15897</v>
      </c>
      <c r="T544" t="s">
        <v>15894</v>
      </c>
    </row>
    <row r="545" spans="1:20" x14ac:dyDescent="0.25">
      <c r="A545" t="s">
        <v>11511</v>
      </c>
      <c r="B545">
        <v>8000000</v>
      </c>
      <c r="C545">
        <v>63464861</v>
      </c>
      <c r="D545" s="26">
        <v>4.0602739726027401</v>
      </c>
      <c r="E545">
        <v>35.735689000000001</v>
      </c>
      <c r="F545">
        <v>104</v>
      </c>
      <c r="G545">
        <v>7.3</v>
      </c>
      <c r="H545">
        <v>1254</v>
      </c>
      <c r="I545" s="6">
        <v>1</v>
      </c>
      <c r="J545">
        <v>1</v>
      </c>
      <c r="K545">
        <v>1</v>
      </c>
      <c r="L545">
        <v>0</v>
      </c>
      <c r="M545" t="s">
        <v>15888</v>
      </c>
      <c r="N545" t="s">
        <v>15891</v>
      </c>
      <c r="O545" t="s">
        <v>13664</v>
      </c>
      <c r="P545" t="s">
        <v>15901</v>
      </c>
      <c r="Q545" t="s">
        <v>15891</v>
      </c>
      <c r="R545" t="s">
        <v>15896</v>
      </c>
      <c r="S545" t="s">
        <v>15912</v>
      </c>
      <c r="T545" t="s">
        <v>15915</v>
      </c>
    </row>
    <row r="546" spans="1:20" x14ac:dyDescent="0.25">
      <c r="A546" t="s">
        <v>13267</v>
      </c>
      <c r="B546">
        <v>3600000</v>
      </c>
      <c r="C546">
        <v>5923044</v>
      </c>
      <c r="D546" s="26">
        <v>30.567123287671233</v>
      </c>
      <c r="E546">
        <v>35.674773999999999</v>
      </c>
      <c r="F546">
        <v>84</v>
      </c>
      <c r="G546">
        <v>7.6</v>
      </c>
      <c r="H546">
        <v>742</v>
      </c>
      <c r="I546" s="6">
        <v>1</v>
      </c>
      <c r="J546">
        <v>1</v>
      </c>
      <c r="K546">
        <v>1</v>
      </c>
      <c r="L546">
        <v>0</v>
      </c>
      <c r="M546" t="s">
        <v>15888</v>
      </c>
      <c r="N546" t="s">
        <v>15891</v>
      </c>
      <c r="O546" t="s">
        <v>13664</v>
      </c>
      <c r="P546" t="s">
        <v>15891</v>
      </c>
      <c r="Q546" t="s">
        <v>15891</v>
      </c>
      <c r="R546" t="s">
        <v>15896</v>
      </c>
      <c r="S546" t="s">
        <v>15896</v>
      </c>
      <c r="T546" t="s">
        <v>15897</v>
      </c>
    </row>
    <row r="547" spans="1:20" x14ac:dyDescent="0.25">
      <c r="A547" t="s">
        <v>656</v>
      </c>
      <c r="B547">
        <v>70000000</v>
      </c>
      <c r="C547">
        <v>195735876</v>
      </c>
      <c r="D547" s="26">
        <v>9.9041095890410951</v>
      </c>
      <c r="E547">
        <v>35.601664999999997</v>
      </c>
      <c r="F547">
        <v>115</v>
      </c>
      <c r="G547">
        <v>5.5</v>
      </c>
      <c r="H547">
        <v>841</v>
      </c>
      <c r="I547" s="6">
        <v>1</v>
      </c>
      <c r="J547">
        <v>1</v>
      </c>
      <c r="K547">
        <v>1</v>
      </c>
      <c r="L547">
        <v>1</v>
      </c>
      <c r="M547" t="s">
        <v>15887</v>
      </c>
      <c r="N547" t="s">
        <v>15890</v>
      </c>
      <c r="O547" t="s">
        <v>15891</v>
      </c>
      <c r="P547" t="s">
        <v>15891</v>
      </c>
      <c r="Q547" t="s">
        <v>15891</v>
      </c>
      <c r="R547" t="s">
        <v>15894</v>
      </c>
      <c r="S547" t="s">
        <v>15897</v>
      </c>
      <c r="T547" t="s">
        <v>15894</v>
      </c>
    </row>
    <row r="548" spans="1:20" x14ac:dyDescent="0.25">
      <c r="A548" t="s">
        <v>463</v>
      </c>
      <c r="B548">
        <v>150000000</v>
      </c>
      <c r="C548">
        <v>215283742</v>
      </c>
      <c r="D548" s="26">
        <v>7.2164383561643834</v>
      </c>
      <c r="E548">
        <v>35.580815000000001</v>
      </c>
      <c r="F548">
        <v>109</v>
      </c>
      <c r="G548">
        <v>5.8</v>
      </c>
      <c r="H548">
        <v>1470</v>
      </c>
      <c r="I548" s="6">
        <v>1</v>
      </c>
      <c r="J548">
        <v>1</v>
      </c>
      <c r="K548">
        <v>1</v>
      </c>
      <c r="L548">
        <v>1</v>
      </c>
      <c r="M548" t="s">
        <v>15888</v>
      </c>
      <c r="N548" t="s">
        <v>15890</v>
      </c>
      <c r="O548" t="s">
        <v>13664</v>
      </c>
      <c r="P548" t="s">
        <v>15901</v>
      </c>
      <c r="Q548" t="s">
        <v>15891</v>
      </c>
      <c r="R548" t="s">
        <v>15895</v>
      </c>
      <c r="S548" t="s">
        <v>15912</v>
      </c>
      <c r="T548" t="s">
        <v>15914</v>
      </c>
    </row>
    <row r="549" spans="1:20" x14ac:dyDescent="0.25">
      <c r="A549" t="s">
        <v>8051</v>
      </c>
      <c r="B549">
        <v>20000000</v>
      </c>
      <c r="C549">
        <v>34560577</v>
      </c>
      <c r="D549" s="26">
        <v>8.4575342465753423</v>
      </c>
      <c r="E549">
        <v>35.542808999999998</v>
      </c>
      <c r="F549">
        <v>96</v>
      </c>
      <c r="G549">
        <v>5.9</v>
      </c>
      <c r="H549">
        <v>861</v>
      </c>
      <c r="I549" s="6">
        <v>1</v>
      </c>
      <c r="J549">
        <v>1</v>
      </c>
      <c r="K549">
        <v>1</v>
      </c>
      <c r="L549">
        <v>0</v>
      </c>
      <c r="M549" t="s">
        <v>15888</v>
      </c>
      <c r="N549" t="s">
        <v>15890</v>
      </c>
      <c r="O549" t="s">
        <v>15891</v>
      </c>
      <c r="P549" t="s">
        <v>15891</v>
      </c>
      <c r="Q549" t="s">
        <v>15905</v>
      </c>
      <c r="R549" t="s">
        <v>15894</v>
      </c>
      <c r="S549" t="s">
        <v>15897</v>
      </c>
      <c r="T549" t="s">
        <v>15894</v>
      </c>
    </row>
    <row r="550" spans="1:20" x14ac:dyDescent="0.25">
      <c r="A550" t="s">
        <v>3422</v>
      </c>
      <c r="B550">
        <v>50000000</v>
      </c>
      <c r="C550">
        <v>202292902</v>
      </c>
      <c r="D550" s="26">
        <v>18.772602739726029</v>
      </c>
      <c r="E550">
        <v>35.537396999999999</v>
      </c>
      <c r="F550">
        <v>115</v>
      </c>
      <c r="G550">
        <v>7</v>
      </c>
      <c r="H550">
        <v>832</v>
      </c>
      <c r="I550" s="6">
        <v>1</v>
      </c>
      <c r="J550">
        <v>1</v>
      </c>
      <c r="K550">
        <v>1</v>
      </c>
      <c r="L550">
        <v>1</v>
      </c>
      <c r="M550" t="s">
        <v>15888</v>
      </c>
      <c r="N550" t="s">
        <v>15891</v>
      </c>
      <c r="O550" t="s">
        <v>13664</v>
      </c>
      <c r="P550" t="s">
        <v>15901</v>
      </c>
      <c r="Q550" t="s">
        <v>15891</v>
      </c>
      <c r="R550" t="s">
        <v>15896</v>
      </c>
      <c r="S550" t="s">
        <v>15912</v>
      </c>
      <c r="T550" t="s">
        <v>15915</v>
      </c>
    </row>
    <row r="551" spans="1:20" x14ac:dyDescent="0.25">
      <c r="A551" t="s">
        <v>8526</v>
      </c>
      <c r="B551">
        <v>18000000</v>
      </c>
      <c r="C551">
        <v>23000000</v>
      </c>
      <c r="D551" s="26">
        <v>36.895890410958906</v>
      </c>
      <c r="E551">
        <v>35.524456999999998</v>
      </c>
      <c r="F551">
        <v>129</v>
      </c>
      <c r="G551">
        <v>7.7</v>
      </c>
      <c r="H551">
        <v>938</v>
      </c>
      <c r="I551" s="6">
        <v>1</v>
      </c>
      <c r="J551">
        <v>1</v>
      </c>
      <c r="K551">
        <v>1</v>
      </c>
      <c r="L551">
        <v>0</v>
      </c>
      <c r="M551" t="s">
        <v>15888</v>
      </c>
      <c r="N551" t="s">
        <v>15891</v>
      </c>
      <c r="O551" t="s">
        <v>15891</v>
      </c>
      <c r="P551" t="s">
        <v>15901</v>
      </c>
      <c r="Q551" t="s">
        <v>15891</v>
      </c>
      <c r="R551" t="s">
        <v>15897</v>
      </c>
      <c r="S551" t="s">
        <v>15911</v>
      </c>
      <c r="T551" t="s">
        <v>15915</v>
      </c>
    </row>
    <row r="552" spans="1:20" x14ac:dyDescent="0.25">
      <c r="A552" t="s">
        <v>9881</v>
      </c>
      <c r="B552">
        <v>13000000</v>
      </c>
      <c r="C552">
        <v>48065672</v>
      </c>
      <c r="D552" s="26">
        <v>4.580821917808219</v>
      </c>
      <c r="E552">
        <v>35.522027000000001</v>
      </c>
      <c r="F552">
        <v>93</v>
      </c>
      <c r="G552">
        <v>5.7</v>
      </c>
      <c r="H552">
        <v>737</v>
      </c>
      <c r="I552" s="6">
        <v>1</v>
      </c>
      <c r="J552">
        <v>1</v>
      </c>
      <c r="K552">
        <v>1</v>
      </c>
      <c r="L552">
        <v>0</v>
      </c>
      <c r="M552" t="s">
        <v>15888</v>
      </c>
      <c r="N552" t="s">
        <v>15891</v>
      </c>
      <c r="O552" t="s">
        <v>13664</v>
      </c>
      <c r="P552" t="s">
        <v>15891</v>
      </c>
      <c r="Q552" t="s">
        <v>15891</v>
      </c>
      <c r="R552" t="s">
        <v>15896</v>
      </c>
      <c r="S552" t="s">
        <v>15896</v>
      </c>
      <c r="T552" t="s">
        <v>15897</v>
      </c>
    </row>
    <row r="553" spans="1:20" x14ac:dyDescent="0.25">
      <c r="A553" t="s">
        <v>9357</v>
      </c>
      <c r="B553">
        <v>15000000</v>
      </c>
      <c r="C553">
        <v>35485608</v>
      </c>
      <c r="D553" s="26">
        <v>4.5287671232876709</v>
      </c>
      <c r="E553">
        <v>35.395128999999997</v>
      </c>
      <c r="F553">
        <v>140</v>
      </c>
      <c r="G553">
        <v>6.8</v>
      </c>
      <c r="H553">
        <v>1653</v>
      </c>
      <c r="I553" s="6">
        <v>1</v>
      </c>
      <c r="J553">
        <v>1</v>
      </c>
      <c r="K553">
        <v>2</v>
      </c>
      <c r="L553">
        <v>0</v>
      </c>
      <c r="M553" t="s">
        <v>15888</v>
      </c>
      <c r="N553" t="s">
        <v>15891</v>
      </c>
      <c r="O553" t="s">
        <v>15891</v>
      </c>
      <c r="P553" t="s">
        <v>15901</v>
      </c>
      <c r="Q553" t="s">
        <v>15891</v>
      </c>
      <c r="R553" t="s">
        <v>15897</v>
      </c>
      <c r="S553" t="s">
        <v>15911</v>
      </c>
      <c r="T553" t="s">
        <v>15915</v>
      </c>
    </row>
    <row r="554" spans="1:20" x14ac:dyDescent="0.25">
      <c r="A554" t="s">
        <v>1982</v>
      </c>
      <c r="B554">
        <v>76000000</v>
      </c>
      <c r="C554">
        <v>69959751</v>
      </c>
      <c r="D554" s="26">
        <v>11.024657534246575</v>
      </c>
      <c r="E554">
        <v>35.387873999999996</v>
      </c>
      <c r="F554">
        <v>109</v>
      </c>
      <c r="G554">
        <v>7.4</v>
      </c>
      <c r="H554">
        <v>2071</v>
      </c>
      <c r="I554" s="6">
        <v>1</v>
      </c>
      <c r="J554">
        <v>2</v>
      </c>
      <c r="K554">
        <v>1</v>
      </c>
      <c r="L554">
        <v>1</v>
      </c>
      <c r="M554" t="s">
        <v>15888</v>
      </c>
      <c r="N554" t="s">
        <v>15890</v>
      </c>
      <c r="O554" t="s">
        <v>15891</v>
      </c>
      <c r="P554" t="s">
        <v>15901</v>
      </c>
      <c r="Q554" t="s">
        <v>15905</v>
      </c>
      <c r="R554" t="s">
        <v>15894</v>
      </c>
      <c r="S554" t="s">
        <v>15911</v>
      </c>
      <c r="T554" t="s">
        <v>15914</v>
      </c>
    </row>
    <row r="555" spans="1:20" x14ac:dyDescent="0.25">
      <c r="A555" t="s">
        <v>1951</v>
      </c>
      <c r="B555">
        <v>64000000</v>
      </c>
      <c r="C555">
        <v>97571250</v>
      </c>
      <c r="D555" s="26">
        <v>2.1698630136986301</v>
      </c>
      <c r="E555">
        <v>35.384422999999998</v>
      </c>
      <c r="F555">
        <v>92</v>
      </c>
      <c r="G555">
        <v>7.6</v>
      </c>
      <c r="H555">
        <v>756</v>
      </c>
      <c r="I555" s="6">
        <v>1</v>
      </c>
      <c r="J555">
        <v>1</v>
      </c>
      <c r="K555">
        <v>1</v>
      </c>
      <c r="L555">
        <v>0</v>
      </c>
      <c r="M555" t="s">
        <v>15887</v>
      </c>
      <c r="N555" t="s">
        <v>15891</v>
      </c>
      <c r="O555" t="s">
        <v>15891</v>
      </c>
      <c r="P555" t="s">
        <v>15891</v>
      </c>
      <c r="Q555" t="s">
        <v>15891</v>
      </c>
      <c r="R555" t="s">
        <v>15897</v>
      </c>
      <c r="S555" t="s">
        <v>15897</v>
      </c>
      <c r="T555" t="s">
        <v>15897</v>
      </c>
    </row>
    <row r="556" spans="1:20" x14ac:dyDescent="0.25">
      <c r="A556" t="s">
        <v>3978</v>
      </c>
      <c r="B556">
        <v>45000000</v>
      </c>
      <c r="C556">
        <v>141220678</v>
      </c>
      <c r="D556" s="26">
        <v>16.246575342465754</v>
      </c>
      <c r="E556">
        <v>35.376970999999998</v>
      </c>
      <c r="F556">
        <v>83</v>
      </c>
      <c r="G556">
        <v>5.4</v>
      </c>
      <c r="H556">
        <v>982</v>
      </c>
      <c r="I556" s="6">
        <v>1</v>
      </c>
      <c r="J556">
        <v>2</v>
      </c>
      <c r="K556">
        <v>1</v>
      </c>
      <c r="L556">
        <v>0</v>
      </c>
      <c r="M556" t="s">
        <v>15888</v>
      </c>
      <c r="N556" t="s">
        <v>15891</v>
      </c>
      <c r="O556" t="s">
        <v>13664</v>
      </c>
      <c r="P556" t="s">
        <v>15891</v>
      </c>
      <c r="Q556" t="s">
        <v>15891</v>
      </c>
      <c r="R556" t="s">
        <v>15896</v>
      </c>
      <c r="S556" t="s">
        <v>15896</v>
      </c>
      <c r="T556" t="s">
        <v>15897</v>
      </c>
    </row>
    <row r="557" spans="1:20" x14ac:dyDescent="0.25">
      <c r="A557" t="s">
        <v>10807</v>
      </c>
      <c r="B557">
        <v>6000000</v>
      </c>
      <c r="C557">
        <v>32438988</v>
      </c>
      <c r="D557" s="26">
        <v>4.7424657534246579</v>
      </c>
      <c r="E557">
        <v>35.350302999999997</v>
      </c>
      <c r="F557">
        <v>90</v>
      </c>
      <c r="G557">
        <v>4.4000000000000004</v>
      </c>
      <c r="H557">
        <v>797</v>
      </c>
      <c r="I557" s="6">
        <v>1</v>
      </c>
      <c r="J557">
        <v>1</v>
      </c>
      <c r="K557">
        <v>1</v>
      </c>
      <c r="L557">
        <v>0</v>
      </c>
      <c r="M557" t="s">
        <v>15888</v>
      </c>
      <c r="N557" t="s">
        <v>15891</v>
      </c>
      <c r="O557" t="s">
        <v>13664</v>
      </c>
      <c r="P557" t="s">
        <v>15891</v>
      </c>
      <c r="Q557" t="s">
        <v>15891</v>
      </c>
      <c r="R557" t="s">
        <v>15896</v>
      </c>
      <c r="S557" t="s">
        <v>15896</v>
      </c>
      <c r="T557" t="s">
        <v>15897</v>
      </c>
    </row>
    <row r="558" spans="1:20" x14ac:dyDescent="0.25">
      <c r="A558" t="s">
        <v>12492</v>
      </c>
      <c r="B558">
        <v>5000000</v>
      </c>
      <c r="C558">
        <v>43884652</v>
      </c>
      <c r="D558" s="26">
        <v>2.8164383561643835</v>
      </c>
      <c r="E558">
        <v>35.307577000000002</v>
      </c>
      <c r="F558">
        <v>99</v>
      </c>
      <c r="G558">
        <v>7.5</v>
      </c>
      <c r="H558">
        <v>1104</v>
      </c>
      <c r="I558" s="6">
        <v>1</v>
      </c>
      <c r="J558">
        <v>1</v>
      </c>
      <c r="K558">
        <v>1</v>
      </c>
      <c r="L558">
        <v>0</v>
      </c>
      <c r="M558" t="s">
        <v>15888</v>
      </c>
      <c r="N558" t="s">
        <v>15891</v>
      </c>
      <c r="O558" t="s">
        <v>15891</v>
      </c>
      <c r="P558" t="s">
        <v>15901</v>
      </c>
      <c r="Q558" t="s">
        <v>15891</v>
      </c>
      <c r="R558" t="s">
        <v>15897</v>
      </c>
      <c r="S558" t="s">
        <v>15911</v>
      </c>
      <c r="T558" t="s">
        <v>15915</v>
      </c>
    </row>
    <row r="559" spans="1:20" x14ac:dyDescent="0.25">
      <c r="A559" t="s">
        <v>9944</v>
      </c>
      <c r="B559">
        <v>12500000</v>
      </c>
      <c r="C559">
        <v>12281551</v>
      </c>
      <c r="D559" s="26">
        <v>24.068493150684933</v>
      </c>
      <c r="E559">
        <v>35.268557000000001</v>
      </c>
      <c r="F559">
        <v>120</v>
      </c>
      <c r="G559">
        <v>7.5</v>
      </c>
      <c r="H559">
        <v>749</v>
      </c>
      <c r="I559" s="6">
        <v>1</v>
      </c>
      <c r="J559">
        <v>1</v>
      </c>
      <c r="K559">
        <v>2</v>
      </c>
      <c r="L559">
        <v>1</v>
      </c>
      <c r="M559" t="s">
        <v>15888</v>
      </c>
      <c r="N559" t="s">
        <v>15890</v>
      </c>
      <c r="O559" t="s">
        <v>15891</v>
      </c>
      <c r="P559" t="s">
        <v>15891</v>
      </c>
      <c r="Q559" t="s">
        <v>15905</v>
      </c>
      <c r="R559" t="s">
        <v>15894</v>
      </c>
      <c r="S559" t="s">
        <v>15897</v>
      </c>
      <c r="T559" t="s">
        <v>15894</v>
      </c>
    </row>
    <row r="560" spans="1:20" x14ac:dyDescent="0.25">
      <c r="A560" t="s">
        <v>7173</v>
      </c>
      <c r="B560">
        <v>24000000</v>
      </c>
      <c r="C560">
        <v>172363301</v>
      </c>
      <c r="D560" s="26">
        <v>19.816438356164383</v>
      </c>
      <c r="E560">
        <v>35.244036999999999</v>
      </c>
      <c r="F560">
        <v>120</v>
      </c>
      <c r="G560">
        <v>6.1</v>
      </c>
      <c r="H560">
        <v>840</v>
      </c>
      <c r="I560" s="6">
        <v>1</v>
      </c>
      <c r="J560">
        <v>1</v>
      </c>
      <c r="K560">
        <v>1</v>
      </c>
      <c r="L560">
        <v>0</v>
      </c>
      <c r="M560" t="s">
        <v>15888</v>
      </c>
      <c r="N560" t="s">
        <v>15891</v>
      </c>
      <c r="O560" t="s">
        <v>15891</v>
      </c>
      <c r="P560" t="s">
        <v>15891</v>
      </c>
      <c r="Q560" t="s">
        <v>15891</v>
      </c>
      <c r="R560" t="s">
        <v>15897</v>
      </c>
      <c r="S560" t="s">
        <v>15897</v>
      </c>
      <c r="T560" t="s">
        <v>15897</v>
      </c>
    </row>
    <row r="561" spans="1:20" x14ac:dyDescent="0.25">
      <c r="A561" t="s">
        <v>8040</v>
      </c>
      <c r="B561">
        <v>20000000</v>
      </c>
      <c r="C561">
        <v>32204030</v>
      </c>
      <c r="D561" s="26">
        <v>5.4657534246575343</v>
      </c>
      <c r="E561">
        <v>35.232278000000001</v>
      </c>
      <c r="F561">
        <v>95</v>
      </c>
      <c r="G561">
        <v>5.8</v>
      </c>
      <c r="H561">
        <v>715</v>
      </c>
      <c r="I561" s="6">
        <v>1</v>
      </c>
      <c r="J561">
        <v>1</v>
      </c>
      <c r="K561">
        <v>1</v>
      </c>
      <c r="L561">
        <v>0</v>
      </c>
      <c r="M561" t="s">
        <v>15888</v>
      </c>
      <c r="N561" t="s">
        <v>15890</v>
      </c>
      <c r="O561" t="s">
        <v>15891</v>
      </c>
      <c r="P561" t="s">
        <v>15891</v>
      </c>
      <c r="Q561" t="s">
        <v>15905</v>
      </c>
      <c r="R561" t="s">
        <v>15894</v>
      </c>
      <c r="S561" t="s">
        <v>15897</v>
      </c>
      <c r="T561" t="s">
        <v>15894</v>
      </c>
    </row>
    <row r="562" spans="1:20" x14ac:dyDescent="0.25">
      <c r="A562" t="s">
        <v>4642</v>
      </c>
      <c r="B562">
        <v>40000000</v>
      </c>
      <c r="C562">
        <v>97138686</v>
      </c>
      <c r="D562" s="26">
        <v>6.4712328767123291</v>
      </c>
      <c r="E562">
        <v>35.219259999999998</v>
      </c>
      <c r="F562">
        <v>111</v>
      </c>
      <c r="G562">
        <v>6.1</v>
      </c>
      <c r="H562">
        <v>902</v>
      </c>
      <c r="I562" s="6">
        <v>1</v>
      </c>
      <c r="J562">
        <v>1</v>
      </c>
      <c r="K562">
        <v>1</v>
      </c>
      <c r="L562">
        <v>0</v>
      </c>
      <c r="M562" t="s">
        <v>15888</v>
      </c>
      <c r="N562" t="s">
        <v>15891</v>
      </c>
      <c r="O562" t="s">
        <v>15891</v>
      </c>
      <c r="P562" t="s">
        <v>15891</v>
      </c>
      <c r="Q562" t="s">
        <v>15891</v>
      </c>
      <c r="R562" t="s">
        <v>15897</v>
      </c>
      <c r="S562" t="s">
        <v>15897</v>
      </c>
      <c r="T562" t="s">
        <v>15897</v>
      </c>
    </row>
    <row r="563" spans="1:20" x14ac:dyDescent="0.25">
      <c r="A563">
        <v>1408</v>
      </c>
      <c r="B563">
        <v>25000000</v>
      </c>
      <c r="C563">
        <v>94679598</v>
      </c>
      <c r="D563" s="26">
        <v>10.221917808219178</v>
      </c>
      <c r="E563">
        <v>35.169778999999998</v>
      </c>
      <c r="F563">
        <v>104</v>
      </c>
      <c r="G563">
        <v>6.5</v>
      </c>
      <c r="H563">
        <v>1343</v>
      </c>
      <c r="I563" s="6">
        <v>1</v>
      </c>
      <c r="J563">
        <v>1</v>
      </c>
      <c r="K563">
        <v>1</v>
      </c>
      <c r="L563">
        <v>0</v>
      </c>
      <c r="M563" t="s">
        <v>15888</v>
      </c>
      <c r="N563" t="s">
        <v>15891</v>
      </c>
      <c r="O563" t="s">
        <v>15891</v>
      </c>
      <c r="P563" t="s">
        <v>15891</v>
      </c>
      <c r="Q563" t="s">
        <v>15905</v>
      </c>
      <c r="R563" t="s">
        <v>15897</v>
      </c>
      <c r="S563" t="s">
        <v>15897</v>
      </c>
      <c r="T563" t="s">
        <v>15897</v>
      </c>
    </row>
    <row r="564" spans="1:20" x14ac:dyDescent="0.25">
      <c r="A564" t="s">
        <v>12073</v>
      </c>
      <c r="B564">
        <v>5000000</v>
      </c>
      <c r="C564">
        <v>38275483</v>
      </c>
      <c r="D564" s="26">
        <v>15.512328767123288</v>
      </c>
      <c r="E564">
        <v>35.108497999999997</v>
      </c>
      <c r="F564">
        <v>92</v>
      </c>
      <c r="G564">
        <v>5.9</v>
      </c>
      <c r="H564">
        <v>858</v>
      </c>
      <c r="I564" s="6">
        <v>1</v>
      </c>
      <c r="J564">
        <v>1</v>
      </c>
      <c r="K564">
        <v>1</v>
      </c>
      <c r="L564">
        <v>0</v>
      </c>
      <c r="M564" t="s">
        <v>15888</v>
      </c>
      <c r="N564" t="s">
        <v>15891</v>
      </c>
      <c r="O564" t="s">
        <v>13664</v>
      </c>
      <c r="P564" t="s">
        <v>15891</v>
      </c>
      <c r="Q564" t="s">
        <v>15891</v>
      </c>
      <c r="R564" t="s">
        <v>15896</v>
      </c>
      <c r="S564" t="s">
        <v>15896</v>
      </c>
      <c r="T564" t="s">
        <v>15897</v>
      </c>
    </row>
    <row r="565" spans="1:20" x14ac:dyDescent="0.25">
      <c r="A565" t="s">
        <v>8755</v>
      </c>
      <c r="B565">
        <v>15000000</v>
      </c>
      <c r="C565">
        <v>69623713</v>
      </c>
      <c r="D565" s="26">
        <v>11.561643835616438</v>
      </c>
      <c r="E565">
        <v>35.107857000000003</v>
      </c>
      <c r="F565">
        <v>107</v>
      </c>
      <c r="G565">
        <v>6.1</v>
      </c>
      <c r="H565">
        <v>705</v>
      </c>
      <c r="I565" s="6">
        <v>1</v>
      </c>
      <c r="J565">
        <v>2</v>
      </c>
      <c r="K565">
        <v>1</v>
      </c>
      <c r="L565">
        <v>0</v>
      </c>
      <c r="M565" t="s">
        <v>15888</v>
      </c>
      <c r="N565" t="s">
        <v>15891</v>
      </c>
      <c r="O565" t="s">
        <v>15891</v>
      </c>
      <c r="P565" t="s">
        <v>15891</v>
      </c>
      <c r="Q565" t="s">
        <v>15905</v>
      </c>
      <c r="R565" t="s">
        <v>15897</v>
      </c>
      <c r="S565" t="s">
        <v>15897</v>
      </c>
      <c r="T565" t="s">
        <v>15897</v>
      </c>
    </row>
    <row r="566" spans="1:20" x14ac:dyDescent="0.25">
      <c r="A566" t="s">
        <v>5578</v>
      </c>
      <c r="B566">
        <v>33000000</v>
      </c>
      <c r="C566">
        <v>54700105</v>
      </c>
      <c r="D566" s="26">
        <v>13.463013698630137</v>
      </c>
      <c r="E566">
        <v>35.099611000000003</v>
      </c>
      <c r="F566">
        <v>124</v>
      </c>
      <c r="G566">
        <v>6.1</v>
      </c>
      <c r="H566">
        <v>766</v>
      </c>
      <c r="I566" s="6">
        <v>1</v>
      </c>
      <c r="J566">
        <v>2</v>
      </c>
      <c r="K566">
        <v>1</v>
      </c>
      <c r="L566">
        <v>0</v>
      </c>
      <c r="M566" t="s">
        <v>15888</v>
      </c>
      <c r="N566" t="s">
        <v>15890</v>
      </c>
      <c r="O566" t="s">
        <v>15891</v>
      </c>
      <c r="P566" t="s">
        <v>15901</v>
      </c>
      <c r="Q566" t="s">
        <v>15891</v>
      </c>
      <c r="R566" t="s">
        <v>15894</v>
      </c>
      <c r="S566" t="s">
        <v>15911</v>
      </c>
      <c r="T566" t="s">
        <v>15914</v>
      </c>
    </row>
    <row r="567" spans="1:20" x14ac:dyDescent="0.25">
      <c r="A567" t="s">
        <v>15367</v>
      </c>
      <c r="B567">
        <v>350000</v>
      </c>
      <c r="C567">
        <v>29400000</v>
      </c>
      <c r="D567" s="26">
        <v>35.978082191780821</v>
      </c>
      <c r="E567">
        <v>35.037624999999998</v>
      </c>
      <c r="F567">
        <v>85</v>
      </c>
      <c r="G567">
        <v>7.3</v>
      </c>
      <c r="H567">
        <v>894</v>
      </c>
      <c r="I567" s="6">
        <v>1</v>
      </c>
      <c r="J567">
        <v>1</v>
      </c>
      <c r="K567">
        <v>1</v>
      </c>
      <c r="L567">
        <v>0</v>
      </c>
      <c r="M567" t="s">
        <v>15888</v>
      </c>
      <c r="N567" t="s">
        <v>15891</v>
      </c>
      <c r="O567" t="s">
        <v>15891</v>
      </c>
      <c r="P567" t="s">
        <v>15891</v>
      </c>
      <c r="Q567" t="s">
        <v>15891</v>
      </c>
      <c r="R567" t="s">
        <v>15897</v>
      </c>
      <c r="S567" t="s">
        <v>15897</v>
      </c>
      <c r="T567" t="s">
        <v>15897</v>
      </c>
    </row>
    <row r="568" spans="1:20" x14ac:dyDescent="0.25">
      <c r="A568" t="s">
        <v>7157</v>
      </c>
      <c r="B568">
        <v>25000000</v>
      </c>
      <c r="C568">
        <v>71009334</v>
      </c>
      <c r="D568" s="26">
        <v>3.9287671232876713</v>
      </c>
      <c r="E568">
        <v>35.022029000000003</v>
      </c>
      <c r="F568">
        <v>117</v>
      </c>
      <c r="G568">
        <v>5</v>
      </c>
      <c r="H568">
        <v>712</v>
      </c>
      <c r="I568" s="6">
        <v>1</v>
      </c>
      <c r="J568">
        <v>2</v>
      </c>
      <c r="K568">
        <v>1</v>
      </c>
      <c r="L568">
        <v>0</v>
      </c>
      <c r="M568" t="s">
        <v>15888</v>
      </c>
      <c r="N568" t="s">
        <v>15891</v>
      </c>
      <c r="O568" t="s">
        <v>15891</v>
      </c>
      <c r="P568" t="s">
        <v>15901</v>
      </c>
      <c r="Q568" t="s">
        <v>15905</v>
      </c>
      <c r="R568" t="s">
        <v>15897</v>
      </c>
      <c r="S568" t="s">
        <v>15911</v>
      </c>
      <c r="T568" t="s">
        <v>15915</v>
      </c>
    </row>
    <row r="569" spans="1:20" x14ac:dyDescent="0.25">
      <c r="A569" t="s">
        <v>694</v>
      </c>
      <c r="B569">
        <v>137000000</v>
      </c>
      <c r="C569">
        <v>245360480</v>
      </c>
      <c r="D569" s="26">
        <v>14.287671232876713</v>
      </c>
      <c r="E569">
        <v>34.981698000000002</v>
      </c>
      <c r="F569">
        <v>138</v>
      </c>
      <c r="G569">
        <v>5.3</v>
      </c>
      <c r="H569">
        <v>1533</v>
      </c>
      <c r="I569" s="6">
        <v>1</v>
      </c>
      <c r="J569">
        <v>1</v>
      </c>
      <c r="K569">
        <v>2</v>
      </c>
      <c r="L569">
        <v>1</v>
      </c>
      <c r="M569" t="s">
        <v>15888</v>
      </c>
      <c r="N569" t="s">
        <v>15890</v>
      </c>
      <c r="O569" t="s">
        <v>15891</v>
      </c>
      <c r="P569" t="s">
        <v>15901</v>
      </c>
      <c r="Q569" t="s">
        <v>15891</v>
      </c>
      <c r="R569" t="s">
        <v>15894</v>
      </c>
      <c r="S569" t="s">
        <v>15911</v>
      </c>
      <c r="T569" t="s">
        <v>15914</v>
      </c>
    </row>
    <row r="570" spans="1:20" x14ac:dyDescent="0.25">
      <c r="A570" t="s">
        <v>13992</v>
      </c>
      <c r="B570">
        <v>2000000</v>
      </c>
      <c r="C570">
        <v>70000000</v>
      </c>
      <c r="D570" s="26">
        <v>11.547945205479452</v>
      </c>
      <c r="E570">
        <v>34.938177000000003</v>
      </c>
      <c r="F570">
        <v>137</v>
      </c>
      <c r="G570">
        <v>7.9</v>
      </c>
      <c r="H570">
        <v>958</v>
      </c>
      <c r="I570" s="6">
        <v>0</v>
      </c>
      <c r="J570">
        <v>1</v>
      </c>
      <c r="K570">
        <v>1</v>
      </c>
      <c r="L570">
        <v>0</v>
      </c>
      <c r="M570" t="s">
        <v>15888</v>
      </c>
      <c r="N570" t="s">
        <v>15891</v>
      </c>
      <c r="O570" t="s">
        <v>15891</v>
      </c>
      <c r="P570" t="s">
        <v>15901</v>
      </c>
      <c r="Q570" t="s">
        <v>15905</v>
      </c>
      <c r="R570" t="s">
        <v>15897</v>
      </c>
      <c r="S570" t="s">
        <v>15911</v>
      </c>
      <c r="T570" t="s">
        <v>15915</v>
      </c>
    </row>
    <row r="571" spans="1:20" x14ac:dyDescent="0.25">
      <c r="A571" t="s">
        <v>11888</v>
      </c>
      <c r="B571">
        <v>6000000</v>
      </c>
      <c r="C571">
        <v>30471</v>
      </c>
      <c r="D571" s="26">
        <v>18.695890410958903</v>
      </c>
      <c r="E571">
        <v>34.917447000000003</v>
      </c>
      <c r="F571">
        <v>108</v>
      </c>
      <c r="G571">
        <v>7.2</v>
      </c>
      <c r="H571">
        <v>837</v>
      </c>
      <c r="I571" s="6">
        <v>1</v>
      </c>
      <c r="J571">
        <v>2</v>
      </c>
      <c r="K571">
        <v>2</v>
      </c>
      <c r="L571">
        <v>0</v>
      </c>
      <c r="M571" t="s">
        <v>15888</v>
      </c>
      <c r="N571" t="s">
        <v>15890</v>
      </c>
      <c r="O571" t="s">
        <v>15891</v>
      </c>
      <c r="P571" t="s">
        <v>15891</v>
      </c>
      <c r="Q571" t="s">
        <v>15905</v>
      </c>
      <c r="R571" t="s">
        <v>15894</v>
      </c>
      <c r="S571" t="s">
        <v>15897</v>
      </c>
      <c r="T571" t="s">
        <v>15894</v>
      </c>
    </row>
    <row r="572" spans="1:20" x14ac:dyDescent="0.25">
      <c r="A572" t="s">
        <v>5748</v>
      </c>
      <c r="B572">
        <v>34200000</v>
      </c>
      <c r="C572">
        <v>234801895</v>
      </c>
      <c r="D572" s="26">
        <v>18.273972602739725</v>
      </c>
      <c r="E572">
        <v>34.868589999999998</v>
      </c>
      <c r="F572">
        <v>93</v>
      </c>
      <c r="G572">
        <v>6.1</v>
      </c>
      <c r="H572">
        <v>875</v>
      </c>
      <c r="I572" s="6">
        <v>1</v>
      </c>
      <c r="J572">
        <v>1</v>
      </c>
      <c r="K572">
        <v>2</v>
      </c>
      <c r="L572">
        <v>0</v>
      </c>
      <c r="M572" t="s">
        <v>15888</v>
      </c>
      <c r="N572" t="s">
        <v>15891</v>
      </c>
      <c r="O572" t="s">
        <v>13664</v>
      </c>
      <c r="P572" t="s">
        <v>15901</v>
      </c>
      <c r="Q572" t="s">
        <v>15891</v>
      </c>
      <c r="R572" t="s">
        <v>15896</v>
      </c>
      <c r="S572" t="s">
        <v>15912</v>
      </c>
      <c r="T572" t="s">
        <v>15915</v>
      </c>
    </row>
    <row r="573" spans="1:20" x14ac:dyDescent="0.25">
      <c r="A573" t="s">
        <v>9981</v>
      </c>
      <c r="B573">
        <v>12500000</v>
      </c>
      <c r="C573">
        <v>20416563</v>
      </c>
      <c r="D573" s="26">
        <v>9.4</v>
      </c>
      <c r="E573">
        <v>34.821223000000003</v>
      </c>
      <c r="F573">
        <v>94</v>
      </c>
      <c r="G573">
        <v>7.7</v>
      </c>
      <c r="H573">
        <v>1451</v>
      </c>
      <c r="I573" s="6">
        <v>1</v>
      </c>
      <c r="J573">
        <v>2</v>
      </c>
      <c r="K573">
        <v>1</v>
      </c>
      <c r="L573">
        <v>0</v>
      </c>
      <c r="M573" t="s">
        <v>15888</v>
      </c>
      <c r="N573" t="s">
        <v>15891</v>
      </c>
      <c r="O573" t="s">
        <v>15891</v>
      </c>
      <c r="P573" t="s">
        <v>15901</v>
      </c>
      <c r="Q573" t="s">
        <v>15891</v>
      </c>
      <c r="R573" t="s">
        <v>15897</v>
      </c>
      <c r="S573" t="s">
        <v>15911</v>
      </c>
      <c r="T573" t="s">
        <v>15915</v>
      </c>
    </row>
    <row r="574" spans="1:20" x14ac:dyDescent="0.25">
      <c r="A574" t="s">
        <v>8484</v>
      </c>
      <c r="B574">
        <v>18000000</v>
      </c>
      <c r="C574">
        <v>99206215</v>
      </c>
      <c r="D574" s="26">
        <v>4.1808219178082195</v>
      </c>
      <c r="E574">
        <v>34.694215999999997</v>
      </c>
      <c r="F574">
        <v>98</v>
      </c>
      <c r="G574">
        <v>7</v>
      </c>
      <c r="H574">
        <v>1098</v>
      </c>
      <c r="I574" s="6">
        <v>1</v>
      </c>
      <c r="J574">
        <v>1</v>
      </c>
      <c r="K574">
        <v>1</v>
      </c>
      <c r="L574">
        <v>0</v>
      </c>
      <c r="M574" t="s">
        <v>15888</v>
      </c>
      <c r="N574" t="s">
        <v>15891</v>
      </c>
      <c r="O574" t="s">
        <v>13664</v>
      </c>
      <c r="P574" t="s">
        <v>15901</v>
      </c>
      <c r="Q574" t="s">
        <v>15891</v>
      </c>
      <c r="R574" t="s">
        <v>15896</v>
      </c>
      <c r="S574" t="s">
        <v>15912</v>
      </c>
      <c r="T574" t="s">
        <v>15915</v>
      </c>
    </row>
    <row r="575" spans="1:20" x14ac:dyDescent="0.25">
      <c r="A575" t="s">
        <v>11666</v>
      </c>
      <c r="B575">
        <v>7200000</v>
      </c>
      <c r="C575">
        <v>116019547</v>
      </c>
      <c r="D575" s="26">
        <v>45.824657534246576</v>
      </c>
      <c r="E575">
        <v>34.634180999999998</v>
      </c>
      <c r="F575">
        <v>120</v>
      </c>
      <c r="G575">
        <v>6.3</v>
      </c>
      <c r="H575">
        <v>553</v>
      </c>
      <c r="I575" s="6">
        <v>1</v>
      </c>
      <c r="J575">
        <v>2</v>
      </c>
      <c r="K575">
        <v>2</v>
      </c>
      <c r="L575">
        <v>0</v>
      </c>
      <c r="M575" t="s">
        <v>15888</v>
      </c>
      <c r="N575" t="s">
        <v>15890</v>
      </c>
      <c r="O575" t="s">
        <v>15891</v>
      </c>
      <c r="P575" t="s">
        <v>15891</v>
      </c>
      <c r="Q575" t="s">
        <v>15905</v>
      </c>
      <c r="R575" t="s">
        <v>15894</v>
      </c>
      <c r="S575" t="s">
        <v>15897</v>
      </c>
      <c r="T575" t="s">
        <v>15894</v>
      </c>
    </row>
    <row r="576" spans="1:20" x14ac:dyDescent="0.25">
      <c r="A576" t="s">
        <v>3074</v>
      </c>
      <c r="B576">
        <v>70000000</v>
      </c>
      <c r="C576">
        <v>368100420</v>
      </c>
      <c r="D576" s="26">
        <v>12.638356164383561</v>
      </c>
      <c r="E576">
        <v>34.576912999999998</v>
      </c>
      <c r="F576">
        <v>118</v>
      </c>
      <c r="G576">
        <v>6.4</v>
      </c>
      <c r="H576">
        <v>1665</v>
      </c>
      <c r="I576" s="6">
        <v>1</v>
      </c>
      <c r="J576">
        <v>1</v>
      </c>
      <c r="K576">
        <v>1</v>
      </c>
      <c r="L576">
        <v>0</v>
      </c>
      <c r="M576" t="s">
        <v>15888</v>
      </c>
      <c r="N576" t="s">
        <v>15891</v>
      </c>
      <c r="O576" t="s">
        <v>13664</v>
      </c>
      <c r="P576" t="s">
        <v>15901</v>
      </c>
      <c r="Q576" t="s">
        <v>15891</v>
      </c>
      <c r="R576" t="s">
        <v>15896</v>
      </c>
      <c r="S576" t="s">
        <v>15912</v>
      </c>
      <c r="T576" t="s">
        <v>15915</v>
      </c>
    </row>
    <row r="577" spans="1:20" x14ac:dyDescent="0.25">
      <c r="A577" t="s">
        <v>9931</v>
      </c>
      <c r="B577">
        <v>13000000</v>
      </c>
      <c r="C577">
        <v>68572378</v>
      </c>
      <c r="D577" s="26">
        <v>4.5452054794520551</v>
      </c>
      <c r="E577">
        <v>34.532418</v>
      </c>
      <c r="F577">
        <v>94</v>
      </c>
      <c r="G577">
        <v>6.6</v>
      </c>
      <c r="H577">
        <v>1257</v>
      </c>
      <c r="I577" s="6">
        <v>1</v>
      </c>
      <c r="J577">
        <v>1</v>
      </c>
      <c r="K577">
        <v>1</v>
      </c>
      <c r="L577">
        <v>0</v>
      </c>
      <c r="M577" t="s">
        <v>15888</v>
      </c>
      <c r="N577" t="s">
        <v>15891</v>
      </c>
      <c r="O577" t="s">
        <v>15891</v>
      </c>
      <c r="P577" t="s">
        <v>15891</v>
      </c>
      <c r="Q577" t="s">
        <v>15905</v>
      </c>
      <c r="R577" t="s">
        <v>15897</v>
      </c>
      <c r="S577" t="s">
        <v>15897</v>
      </c>
      <c r="T577" t="s">
        <v>15897</v>
      </c>
    </row>
    <row r="578" spans="1:20" x14ac:dyDescent="0.25">
      <c r="A578" t="s">
        <v>4491</v>
      </c>
      <c r="B578">
        <v>40000000</v>
      </c>
      <c r="C578">
        <v>196781193</v>
      </c>
      <c r="D578" s="26">
        <v>3.4547945205479453</v>
      </c>
      <c r="E578">
        <v>34.519635999999998</v>
      </c>
      <c r="F578">
        <v>109</v>
      </c>
      <c r="G578">
        <v>6.2</v>
      </c>
      <c r="H578">
        <v>1437</v>
      </c>
      <c r="I578" s="6">
        <v>1</v>
      </c>
      <c r="J578">
        <v>1</v>
      </c>
      <c r="K578">
        <v>1</v>
      </c>
      <c r="L578">
        <v>1</v>
      </c>
      <c r="M578" t="s">
        <v>15888</v>
      </c>
      <c r="N578" t="s">
        <v>15891</v>
      </c>
      <c r="O578" t="s">
        <v>13664</v>
      </c>
      <c r="P578" t="s">
        <v>15891</v>
      </c>
      <c r="Q578" t="s">
        <v>15891</v>
      </c>
      <c r="R578" t="s">
        <v>15896</v>
      </c>
      <c r="S578" t="s">
        <v>15896</v>
      </c>
      <c r="T578" t="s">
        <v>15897</v>
      </c>
    </row>
    <row r="579" spans="1:20" x14ac:dyDescent="0.25">
      <c r="A579" t="s">
        <v>5796</v>
      </c>
      <c r="B579">
        <v>30000000</v>
      </c>
      <c r="C579">
        <v>212385533</v>
      </c>
      <c r="D579" s="26">
        <v>21.898630136986302</v>
      </c>
      <c r="E579">
        <v>34.391792000000002</v>
      </c>
      <c r="F579">
        <v>90</v>
      </c>
      <c r="G579">
        <v>6.1</v>
      </c>
      <c r="H579">
        <v>1099</v>
      </c>
      <c r="I579" s="6">
        <v>1</v>
      </c>
      <c r="J579">
        <v>1</v>
      </c>
      <c r="K579">
        <v>1</v>
      </c>
      <c r="L579">
        <v>0</v>
      </c>
      <c r="M579" t="s">
        <v>15888</v>
      </c>
      <c r="N579" t="s">
        <v>15891</v>
      </c>
      <c r="O579" t="s">
        <v>13664</v>
      </c>
      <c r="P579" t="s">
        <v>15891</v>
      </c>
      <c r="Q579" t="s">
        <v>15891</v>
      </c>
      <c r="R579" t="s">
        <v>15896</v>
      </c>
      <c r="S579" t="s">
        <v>15896</v>
      </c>
      <c r="T579" t="s">
        <v>15897</v>
      </c>
    </row>
    <row r="580" spans="1:20" x14ac:dyDescent="0.25">
      <c r="A580" t="s">
        <v>1249</v>
      </c>
      <c r="B580">
        <v>99000000</v>
      </c>
      <c r="C580">
        <v>246233113</v>
      </c>
      <c r="D580" s="26">
        <v>1.8986301369863015</v>
      </c>
      <c r="E580">
        <v>34.308098000000001</v>
      </c>
      <c r="F580">
        <v>88</v>
      </c>
      <c r="G580">
        <v>6.5</v>
      </c>
      <c r="H580">
        <v>604</v>
      </c>
      <c r="I580" s="6">
        <v>1</v>
      </c>
      <c r="J580">
        <v>1</v>
      </c>
      <c r="K580">
        <v>1</v>
      </c>
      <c r="L580">
        <v>0</v>
      </c>
      <c r="M580" t="s">
        <v>15887</v>
      </c>
      <c r="N580" t="s">
        <v>15891</v>
      </c>
      <c r="O580" t="s">
        <v>15891</v>
      </c>
      <c r="P580" t="s">
        <v>15891</v>
      </c>
      <c r="Q580" t="s">
        <v>15891</v>
      </c>
      <c r="R580" t="s">
        <v>15897</v>
      </c>
      <c r="S580" t="s">
        <v>15897</v>
      </c>
      <c r="T580" t="s">
        <v>15897</v>
      </c>
    </row>
    <row r="581" spans="1:20" x14ac:dyDescent="0.25">
      <c r="A581" t="s">
        <v>10609</v>
      </c>
      <c r="B581">
        <v>10000000</v>
      </c>
      <c r="C581">
        <v>57500000</v>
      </c>
      <c r="D581" s="26">
        <v>32.008219178082193</v>
      </c>
      <c r="E581">
        <v>34.224204</v>
      </c>
      <c r="F581">
        <v>90</v>
      </c>
      <c r="G581">
        <v>6.4</v>
      </c>
      <c r="H581">
        <v>742</v>
      </c>
      <c r="I581" s="6">
        <v>1</v>
      </c>
      <c r="J581">
        <v>1</v>
      </c>
      <c r="K581">
        <v>1</v>
      </c>
      <c r="L581">
        <v>1</v>
      </c>
      <c r="M581" t="s">
        <v>15888</v>
      </c>
      <c r="N581" t="s">
        <v>15890</v>
      </c>
      <c r="O581" t="s">
        <v>15891</v>
      </c>
      <c r="P581" t="s">
        <v>15891</v>
      </c>
      <c r="Q581" t="s">
        <v>15905</v>
      </c>
      <c r="R581" t="s">
        <v>15894</v>
      </c>
      <c r="S581" t="s">
        <v>15897</v>
      </c>
      <c r="T581" t="s">
        <v>15894</v>
      </c>
    </row>
    <row r="582" spans="1:20" x14ac:dyDescent="0.25">
      <c r="A582" t="s">
        <v>6804</v>
      </c>
      <c r="B582">
        <v>25000000</v>
      </c>
      <c r="C582">
        <v>116766556</v>
      </c>
      <c r="D582" s="26">
        <v>12.956164383561644</v>
      </c>
      <c r="E582">
        <v>34.160448000000002</v>
      </c>
      <c r="F582">
        <v>106</v>
      </c>
      <c r="G582">
        <v>7.2</v>
      </c>
      <c r="H582">
        <v>1223</v>
      </c>
      <c r="I582" s="6">
        <v>1</v>
      </c>
      <c r="J582">
        <v>2</v>
      </c>
      <c r="K582">
        <v>1</v>
      </c>
      <c r="L582">
        <v>0</v>
      </c>
      <c r="M582" t="s">
        <v>15888</v>
      </c>
      <c r="N582" t="s">
        <v>15891</v>
      </c>
      <c r="O582" t="s">
        <v>15891</v>
      </c>
      <c r="P582" t="s">
        <v>15901</v>
      </c>
      <c r="Q582" t="s">
        <v>15891</v>
      </c>
      <c r="R582" t="s">
        <v>15897</v>
      </c>
      <c r="S582" t="s">
        <v>15911</v>
      </c>
      <c r="T582" t="s">
        <v>15915</v>
      </c>
    </row>
    <row r="583" spans="1:20" x14ac:dyDescent="0.25">
      <c r="A583" t="s">
        <v>1687</v>
      </c>
      <c r="B583">
        <v>75000000</v>
      </c>
      <c r="C583">
        <v>140464664</v>
      </c>
      <c r="D583" s="26">
        <v>19.405479452054795</v>
      </c>
      <c r="E583">
        <v>34.070053999999999</v>
      </c>
      <c r="F583">
        <v>120</v>
      </c>
      <c r="G583">
        <v>5.9</v>
      </c>
      <c r="H583">
        <v>855</v>
      </c>
      <c r="I583" s="6">
        <v>1</v>
      </c>
      <c r="J583">
        <v>1</v>
      </c>
      <c r="K583">
        <v>1</v>
      </c>
      <c r="L583">
        <v>1</v>
      </c>
      <c r="M583" t="s">
        <v>15888</v>
      </c>
      <c r="N583" t="s">
        <v>15890</v>
      </c>
      <c r="O583" t="s">
        <v>15891</v>
      </c>
      <c r="P583" t="s">
        <v>15901</v>
      </c>
      <c r="Q583" t="s">
        <v>15891</v>
      </c>
      <c r="R583" t="s">
        <v>15894</v>
      </c>
      <c r="S583" t="s">
        <v>15911</v>
      </c>
      <c r="T583" t="s">
        <v>15914</v>
      </c>
    </row>
    <row r="584" spans="1:20" x14ac:dyDescent="0.25">
      <c r="A584" t="s">
        <v>4308</v>
      </c>
      <c r="B584">
        <v>42000000</v>
      </c>
      <c r="C584">
        <v>46221189</v>
      </c>
      <c r="D584" s="26">
        <v>5.7123287671232879</v>
      </c>
      <c r="E584">
        <v>34.041407</v>
      </c>
      <c r="F584">
        <v>102</v>
      </c>
      <c r="G584">
        <v>6.2</v>
      </c>
      <c r="H584">
        <v>925</v>
      </c>
      <c r="I584" s="6">
        <v>1</v>
      </c>
      <c r="J584">
        <v>1</v>
      </c>
      <c r="K584">
        <v>1</v>
      </c>
      <c r="L584">
        <v>0</v>
      </c>
      <c r="M584" t="s">
        <v>15888</v>
      </c>
      <c r="N584" t="s">
        <v>15890</v>
      </c>
      <c r="O584" t="s">
        <v>15891</v>
      </c>
      <c r="P584" t="s">
        <v>15891</v>
      </c>
      <c r="Q584" t="s">
        <v>15905</v>
      </c>
      <c r="R584" t="s">
        <v>15894</v>
      </c>
      <c r="S584" t="s">
        <v>15897</v>
      </c>
      <c r="T584" t="s">
        <v>15894</v>
      </c>
    </row>
    <row r="585" spans="1:20" x14ac:dyDescent="0.25">
      <c r="A585" t="s">
        <v>1413</v>
      </c>
      <c r="B585">
        <v>100000000</v>
      </c>
      <c r="C585">
        <v>235926552</v>
      </c>
      <c r="D585" s="26">
        <v>16.260273972602739</v>
      </c>
      <c r="E585">
        <v>34.035114</v>
      </c>
      <c r="F585">
        <v>146</v>
      </c>
      <c r="G585">
        <v>6.8</v>
      </c>
      <c r="H585">
        <v>1974</v>
      </c>
      <c r="I585" s="6">
        <v>1</v>
      </c>
      <c r="J585">
        <v>1</v>
      </c>
      <c r="K585">
        <v>1</v>
      </c>
      <c r="L585">
        <v>1</v>
      </c>
      <c r="M585" t="s">
        <v>15888</v>
      </c>
      <c r="N585" t="s">
        <v>15891</v>
      </c>
      <c r="O585" t="s">
        <v>15891</v>
      </c>
      <c r="P585" t="s">
        <v>15901</v>
      </c>
      <c r="Q585" t="s">
        <v>15891</v>
      </c>
      <c r="R585" t="s">
        <v>15897</v>
      </c>
      <c r="S585" t="s">
        <v>15911</v>
      </c>
      <c r="T585" t="s">
        <v>15915</v>
      </c>
    </row>
    <row r="586" spans="1:20" x14ac:dyDescent="0.25">
      <c r="A586" t="s">
        <v>11166</v>
      </c>
      <c r="B586">
        <v>40600000</v>
      </c>
      <c r="C586">
        <v>90400000</v>
      </c>
      <c r="D586" s="26">
        <v>34.334246575342469</v>
      </c>
      <c r="E586">
        <v>34.022208999999997</v>
      </c>
      <c r="F586">
        <v>116</v>
      </c>
      <c r="G586">
        <v>7.1</v>
      </c>
      <c r="H586">
        <v>738</v>
      </c>
      <c r="I586" s="6">
        <v>1</v>
      </c>
      <c r="J586">
        <v>1</v>
      </c>
      <c r="K586">
        <v>2</v>
      </c>
      <c r="L586">
        <v>1</v>
      </c>
      <c r="M586" t="s">
        <v>15888</v>
      </c>
      <c r="N586" t="s">
        <v>15891</v>
      </c>
      <c r="O586" t="s">
        <v>13664</v>
      </c>
      <c r="P586" t="s">
        <v>15891</v>
      </c>
      <c r="Q586" t="s">
        <v>15891</v>
      </c>
      <c r="R586" t="s">
        <v>15896</v>
      </c>
      <c r="S586" t="s">
        <v>15896</v>
      </c>
      <c r="T586" t="s">
        <v>15897</v>
      </c>
    </row>
    <row r="587" spans="1:20" x14ac:dyDescent="0.25">
      <c r="A587" t="s">
        <v>5201</v>
      </c>
      <c r="B587">
        <v>35000000</v>
      </c>
      <c r="C587">
        <v>173965010</v>
      </c>
      <c r="D587" s="26">
        <v>4.6410958904109592</v>
      </c>
      <c r="E587">
        <v>34.005726000000003</v>
      </c>
      <c r="F587">
        <v>111</v>
      </c>
      <c r="G587">
        <v>5.6</v>
      </c>
      <c r="H587">
        <v>1645</v>
      </c>
      <c r="I587" s="6">
        <v>1</v>
      </c>
      <c r="J587">
        <v>1</v>
      </c>
      <c r="K587">
        <v>1</v>
      </c>
      <c r="L587">
        <v>0</v>
      </c>
      <c r="M587" t="s">
        <v>15888</v>
      </c>
      <c r="N587" t="s">
        <v>15891</v>
      </c>
      <c r="O587" t="s">
        <v>13664</v>
      </c>
      <c r="P587" t="s">
        <v>15891</v>
      </c>
      <c r="Q587" t="s">
        <v>15891</v>
      </c>
      <c r="R587" t="s">
        <v>15896</v>
      </c>
      <c r="S587" t="s">
        <v>15896</v>
      </c>
      <c r="T587" t="s">
        <v>15897</v>
      </c>
    </row>
    <row r="588" spans="1:20" x14ac:dyDescent="0.25">
      <c r="A588" t="s">
        <v>3611</v>
      </c>
      <c r="B588">
        <v>50000000</v>
      </c>
      <c r="C588">
        <v>41482207</v>
      </c>
      <c r="D588" s="26">
        <v>27.306849315068494</v>
      </c>
      <c r="E588">
        <v>33.986370000000001</v>
      </c>
      <c r="F588">
        <v>106</v>
      </c>
      <c r="G588">
        <v>6.2</v>
      </c>
      <c r="H588">
        <v>652</v>
      </c>
      <c r="I588" s="6">
        <v>1</v>
      </c>
      <c r="J588">
        <v>1</v>
      </c>
      <c r="K588">
        <v>1</v>
      </c>
      <c r="L588">
        <v>1</v>
      </c>
      <c r="M588" t="s">
        <v>15888</v>
      </c>
      <c r="N588" t="s">
        <v>15891</v>
      </c>
      <c r="O588" t="s">
        <v>13664</v>
      </c>
      <c r="P588" t="s">
        <v>15891</v>
      </c>
      <c r="Q588" t="s">
        <v>15891</v>
      </c>
      <c r="R588" t="s">
        <v>15896</v>
      </c>
      <c r="S588" t="s">
        <v>15896</v>
      </c>
      <c r="T588" t="s">
        <v>15897</v>
      </c>
    </row>
    <row r="589" spans="1:20" x14ac:dyDescent="0.25">
      <c r="A589" t="s">
        <v>6732</v>
      </c>
      <c r="B589">
        <v>26000000</v>
      </c>
      <c r="C589">
        <v>35926213</v>
      </c>
      <c r="D589" s="26">
        <v>2.9534246575342467</v>
      </c>
      <c r="E589">
        <v>33.939140000000002</v>
      </c>
      <c r="F589">
        <v>117</v>
      </c>
      <c r="G589">
        <v>7.2</v>
      </c>
      <c r="H589">
        <v>765</v>
      </c>
      <c r="I589" s="6">
        <v>1</v>
      </c>
      <c r="J589">
        <v>1</v>
      </c>
      <c r="K589">
        <v>1</v>
      </c>
      <c r="L589">
        <v>0</v>
      </c>
      <c r="M589" t="s">
        <v>15888</v>
      </c>
      <c r="N589" t="s">
        <v>15891</v>
      </c>
      <c r="O589" t="s">
        <v>15891</v>
      </c>
      <c r="P589" t="s">
        <v>15901</v>
      </c>
      <c r="Q589" t="s">
        <v>15891</v>
      </c>
      <c r="R589" t="s">
        <v>15897</v>
      </c>
      <c r="S589" t="s">
        <v>15911</v>
      </c>
      <c r="T589" t="s">
        <v>15915</v>
      </c>
    </row>
    <row r="590" spans="1:20" x14ac:dyDescent="0.25">
      <c r="A590" t="s">
        <v>8816</v>
      </c>
      <c r="B590">
        <v>17000000</v>
      </c>
      <c r="C590">
        <v>97542952</v>
      </c>
      <c r="D590" s="26">
        <v>4.484931506849315</v>
      </c>
      <c r="E590">
        <v>33.912115999999997</v>
      </c>
      <c r="F590">
        <v>91</v>
      </c>
      <c r="G590">
        <v>6.4</v>
      </c>
      <c r="H590">
        <v>1723</v>
      </c>
      <c r="I590" s="6">
        <v>1</v>
      </c>
      <c r="J590">
        <v>1</v>
      </c>
      <c r="K590">
        <v>1</v>
      </c>
      <c r="L590">
        <v>0</v>
      </c>
      <c r="M590" t="s">
        <v>15888</v>
      </c>
      <c r="N590" t="s">
        <v>15891</v>
      </c>
      <c r="O590" t="s">
        <v>15891</v>
      </c>
      <c r="P590" t="s">
        <v>15891</v>
      </c>
      <c r="Q590" t="s">
        <v>15891</v>
      </c>
      <c r="R590" t="s">
        <v>15897</v>
      </c>
      <c r="S590" t="s">
        <v>15897</v>
      </c>
      <c r="T590" t="s">
        <v>15897</v>
      </c>
    </row>
    <row r="591" spans="1:20" x14ac:dyDescent="0.25">
      <c r="A591" t="s">
        <v>3807</v>
      </c>
      <c r="B591">
        <v>73000000</v>
      </c>
      <c r="C591">
        <v>151493655</v>
      </c>
      <c r="D591" s="26">
        <v>17.912328767123288</v>
      </c>
      <c r="E591">
        <v>33.884459</v>
      </c>
      <c r="F591">
        <v>118</v>
      </c>
      <c r="G591">
        <v>6.5</v>
      </c>
      <c r="H591">
        <v>826</v>
      </c>
      <c r="I591" s="6">
        <v>1</v>
      </c>
      <c r="J591">
        <v>1</v>
      </c>
      <c r="K591">
        <v>1</v>
      </c>
      <c r="L591">
        <v>1</v>
      </c>
      <c r="M591" t="s">
        <v>15888</v>
      </c>
      <c r="N591" t="s">
        <v>15891</v>
      </c>
      <c r="O591" t="s">
        <v>15891</v>
      </c>
      <c r="P591" t="s">
        <v>15901</v>
      </c>
      <c r="Q591" t="s">
        <v>15905</v>
      </c>
      <c r="R591" t="s">
        <v>15897</v>
      </c>
      <c r="S591" t="s">
        <v>15911</v>
      </c>
      <c r="T591" t="s">
        <v>15915</v>
      </c>
    </row>
    <row r="592" spans="1:20" x14ac:dyDescent="0.25">
      <c r="A592" t="s">
        <v>7298</v>
      </c>
      <c r="B592">
        <v>19000000</v>
      </c>
      <c r="C592">
        <v>141407024</v>
      </c>
      <c r="D592" s="26">
        <v>22.493150684931507</v>
      </c>
      <c r="E592">
        <v>33.872182000000002</v>
      </c>
      <c r="F592">
        <v>118</v>
      </c>
      <c r="G592">
        <v>6.5</v>
      </c>
      <c r="H592">
        <v>1699</v>
      </c>
      <c r="I592" s="6">
        <v>1</v>
      </c>
      <c r="J592">
        <v>1</v>
      </c>
      <c r="K592">
        <v>1</v>
      </c>
      <c r="L592">
        <v>0</v>
      </c>
      <c r="M592" t="s">
        <v>15888</v>
      </c>
      <c r="N592" t="s">
        <v>15890</v>
      </c>
      <c r="O592" t="s">
        <v>13664</v>
      </c>
      <c r="P592" t="s">
        <v>15891</v>
      </c>
      <c r="Q592" t="s">
        <v>15905</v>
      </c>
      <c r="R592" t="s">
        <v>15895</v>
      </c>
      <c r="S592" t="s">
        <v>15896</v>
      </c>
      <c r="T592" t="s">
        <v>15894</v>
      </c>
    </row>
    <row r="593" spans="1:20" x14ac:dyDescent="0.25">
      <c r="A593" t="s">
        <v>4751</v>
      </c>
      <c r="B593">
        <v>40000000</v>
      </c>
      <c r="C593">
        <v>60965854</v>
      </c>
      <c r="D593" s="26">
        <v>6.1780821917808222</v>
      </c>
      <c r="E593">
        <v>33.785969000000001</v>
      </c>
      <c r="F593">
        <v>108</v>
      </c>
      <c r="G593">
        <v>6.5</v>
      </c>
      <c r="H593">
        <v>824</v>
      </c>
      <c r="I593" s="6">
        <v>1</v>
      </c>
      <c r="J593">
        <v>1</v>
      </c>
      <c r="K593">
        <v>2</v>
      </c>
      <c r="L593">
        <v>0</v>
      </c>
      <c r="M593" t="s">
        <v>15888</v>
      </c>
      <c r="N593" t="s">
        <v>15890</v>
      </c>
      <c r="O593" t="s">
        <v>15891</v>
      </c>
      <c r="P593" t="s">
        <v>15901</v>
      </c>
      <c r="Q593" t="s">
        <v>15905</v>
      </c>
      <c r="R593" t="s">
        <v>15894</v>
      </c>
      <c r="S593" t="s">
        <v>15911</v>
      </c>
      <c r="T593" t="s">
        <v>15914</v>
      </c>
    </row>
    <row r="594" spans="1:20" x14ac:dyDescent="0.25">
      <c r="A594" t="s">
        <v>603</v>
      </c>
      <c r="B594">
        <v>150000000</v>
      </c>
      <c r="C594">
        <v>318502923</v>
      </c>
      <c r="D594" s="26">
        <v>7.2520547945205482</v>
      </c>
      <c r="E594">
        <v>33.769336000000003</v>
      </c>
      <c r="F594">
        <v>103</v>
      </c>
      <c r="G594">
        <v>4.7</v>
      </c>
      <c r="H594">
        <v>1151</v>
      </c>
      <c r="I594" s="6">
        <v>1</v>
      </c>
      <c r="J594">
        <v>1</v>
      </c>
      <c r="K594">
        <v>1</v>
      </c>
      <c r="L594">
        <v>1</v>
      </c>
      <c r="M594" t="s">
        <v>15888</v>
      </c>
      <c r="N594" t="s">
        <v>15890</v>
      </c>
      <c r="O594" t="s">
        <v>15891</v>
      </c>
      <c r="P594" t="s">
        <v>15891</v>
      </c>
      <c r="Q594" t="s">
        <v>15891</v>
      </c>
      <c r="R594" t="s">
        <v>15894</v>
      </c>
      <c r="S594" t="s">
        <v>15897</v>
      </c>
      <c r="T594" t="s">
        <v>15894</v>
      </c>
    </row>
    <row r="595" spans="1:20" x14ac:dyDescent="0.25">
      <c r="A595" t="s">
        <v>4150</v>
      </c>
      <c r="B595">
        <v>40000000</v>
      </c>
      <c r="C595">
        <v>136000000</v>
      </c>
      <c r="D595" s="26">
        <v>7.5424657534246577</v>
      </c>
      <c r="E595">
        <v>33.747824999999999</v>
      </c>
      <c r="F595">
        <v>110</v>
      </c>
      <c r="G595">
        <v>5.5</v>
      </c>
      <c r="H595">
        <v>858</v>
      </c>
      <c r="I595" s="6">
        <v>1</v>
      </c>
      <c r="J595">
        <v>1</v>
      </c>
      <c r="K595">
        <v>1</v>
      </c>
      <c r="L595">
        <v>0</v>
      </c>
      <c r="M595" t="s">
        <v>15888</v>
      </c>
      <c r="N595" t="s">
        <v>15890</v>
      </c>
      <c r="O595" t="s">
        <v>15891</v>
      </c>
      <c r="P595" t="s">
        <v>15891</v>
      </c>
      <c r="Q595" t="s">
        <v>15891</v>
      </c>
      <c r="R595" t="s">
        <v>15894</v>
      </c>
      <c r="S595" t="s">
        <v>15897</v>
      </c>
      <c r="T595" t="s">
        <v>15894</v>
      </c>
    </row>
    <row r="596" spans="1:20" x14ac:dyDescent="0.25">
      <c r="A596" t="s">
        <v>5857</v>
      </c>
      <c r="B596">
        <v>25000000</v>
      </c>
      <c r="C596">
        <v>163670000</v>
      </c>
      <c r="D596" s="26">
        <v>8.0684931506849313</v>
      </c>
      <c r="E596">
        <v>33.704180999999998</v>
      </c>
      <c r="F596">
        <v>109</v>
      </c>
      <c r="G596">
        <v>6.7</v>
      </c>
      <c r="H596">
        <v>1205</v>
      </c>
      <c r="I596" s="6">
        <v>1</v>
      </c>
      <c r="J596">
        <v>1</v>
      </c>
      <c r="K596">
        <v>1</v>
      </c>
      <c r="L596">
        <v>1</v>
      </c>
      <c r="M596" t="s">
        <v>15888</v>
      </c>
      <c r="N596" t="s">
        <v>15891</v>
      </c>
      <c r="O596" t="s">
        <v>15891</v>
      </c>
      <c r="P596" t="s">
        <v>15901</v>
      </c>
      <c r="Q596" t="s">
        <v>15891</v>
      </c>
      <c r="R596" t="s">
        <v>15897</v>
      </c>
      <c r="S596" t="s">
        <v>15911</v>
      </c>
      <c r="T596" t="s">
        <v>15915</v>
      </c>
    </row>
    <row r="597" spans="1:20" x14ac:dyDescent="0.25">
      <c r="A597" t="s">
        <v>1132</v>
      </c>
      <c r="B597">
        <v>80000000</v>
      </c>
      <c r="C597">
        <v>214104620</v>
      </c>
      <c r="D597" s="26">
        <v>8.24931506849315</v>
      </c>
      <c r="E597">
        <v>33.691693999999998</v>
      </c>
      <c r="F597">
        <v>140</v>
      </c>
      <c r="G597">
        <v>6.5</v>
      </c>
      <c r="H597">
        <v>1344</v>
      </c>
      <c r="I597" s="6">
        <v>1</v>
      </c>
      <c r="J597">
        <v>1</v>
      </c>
      <c r="K597">
        <v>1</v>
      </c>
      <c r="L597">
        <v>1</v>
      </c>
      <c r="M597" t="s">
        <v>15888</v>
      </c>
      <c r="N597" t="s">
        <v>15891</v>
      </c>
      <c r="O597" t="s">
        <v>15891</v>
      </c>
      <c r="P597" t="s">
        <v>15901</v>
      </c>
      <c r="Q597" t="s">
        <v>15891</v>
      </c>
      <c r="R597" t="s">
        <v>15897</v>
      </c>
      <c r="S597" t="s">
        <v>15911</v>
      </c>
      <c r="T597" t="s">
        <v>15915</v>
      </c>
    </row>
    <row r="598" spans="1:20" x14ac:dyDescent="0.25">
      <c r="A598" t="s">
        <v>2227</v>
      </c>
      <c r="B598">
        <v>70000000</v>
      </c>
      <c r="C598">
        <v>300854823</v>
      </c>
      <c r="D598" s="26">
        <v>25.816438356164383</v>
      </c>
      <c r="E598">
        <v>33.648403999999999</v>
      </c>
      <c r="F598">
        <v>144</v>
      </c>
      <c r="G598">
        <v>6.6</v>
      </c>
      <c r="H598">
        <v>1532</v>
      </c>
      <c r="I598" s="6">
        <v>1</v>
      </c>
      <c r="J598">
        <v>1</v>
      </c>
      <c r="K598">
        <v>1</v>
      </c>
      <c r="L598">
        <v>0</v>
      </c>
      <c r="M598" t="s">
        <v>15888</v>
      </c>
      <c r="N598" t="s">
        <v>15891</v>
      </c>
      <c r="O598" t="s">
        <v>13664</v>
      </c>
      <c r="P598" t="s">
        <v>15891</v>
      </c>
      <c r="Q598" t="s">
        <v>15891</v>
      </c>
      <c r="R598" t="s">
        <v>15896</v>
      </c>
      <c r="S598" t="s">
        <v>15896</v>
      </c>
      <c r="T598" t="s">
        <v>15897</v>
      </c>
    </row>
    <row r="599" spans="1:20" x14ac:dyDescent="0.25">
      <c r="A599" t="s">
        <v>10726</v>
      </c>
      <c r="B599">
        <v>12600000</v>
      </c>
      <c r="C599">
        <v>28650575</v>
      </c>
      <c r="D599" s="26">
        <v>14.342465753424657</v>
      </c>
      <c r="E599">
        <v>33.555764000000003</v>
      </c>
      <c r="F599">
        <v>84</v>
      </c>
      <c r="G599">
        <v>6</v>
      </c>
      <c r="H599">
        <v>635</v>
      </c>
      <c r="I599" s="6">
        <v>1</v>
      </c>
      <c r="J599">
        <v>2</v>
      </c>
      <c r="K599">
        <v>1</v>
      </c>
      <c r="L599">
        <v>0</v>
      </c>
      <c r="M599" t="s">
        <v>15888</v>
      </c>
      <c r="N599" t="s">
        <v>15891</v>
      </c>
      <c r="O599" t="s">
        <v>15891</v>
      </c>
      <c r="P599" t="s">
        <v>15891</v>
      </c>
      <c r="Q599" t="s">
        <v>15905</v>
      </c>
      <c r="R599" t="s">
        <v>15897</v>
      </c>
      <c r="S599" t="s">
        <v>15897</v>
      </c>
      <c r="T599" t="s">
        <v>15897</v>
      </c>
    </row>
    <row r="600" spans="1:20" x14ac:dyDescent="0.25">
      <c r="A600" t="s">
        <v>8426</v>
      </c>
      <c r="B600">
        <v>16000000</v>
      </c>
      <c r="C600">
        <v>19682924</v>
      </c>
      <c r="D600" s="26">
        <v>2.989041095890411</v>
      </c>
      <c r="E600">
        <v>33.452469000000001</v>
      </c>
      <c r="F600">
        <v>110</v>
      </c>
      <c r="G600">
        <v>3.7</v>
      </c>
      <c r="H600">
        <v>392</v>
      </c>
      <c r="I600" s="6">
        <v>1</v>
      </c>
      <c r="J600">
        <v>1</v>
      </c>
      <c r="K600">
        <v>1</v>
      </c>
      <c r="L600">
        <v>0</v>
      </c>
      <c r="M600" t="s">
        <v>15888</v>
      </c>
      <c r="N600" t="s">
        <v>15890</v>
      </c>
      <c r="O600" t="s">
        <v>15891</v>
      </c>
      <c r="P600" t="s">
        <v>15891</v>
      </c>
      <c r="Q600" t="s">
        <v>15905</v>
      </c>
      <c r="R600" t="s">
        <v>15894</v>
      </c>
      <c r="S600" t="s">
        <v>15897</v>
      </c>
      <c r="T600" t="s">
        <v>15894</v>
      </c>
    </row>
    <row r="601" spans="1:20" x14ac:dyDescent="0.25">
      <c r="A601" t="s">
        <v>2502</v>
      </c>
      <c r="B601">
        <v>65000000</v>
      </c>
      <c r="C601">
        <v>133821816</v>
      </c>
      <c r="D601" s="26">
        <v>2.7780821917808218</v>
      </c>
      <c r="E601">
        <v>33.439186999999997</v>
      </c>
      <c r="F601">
        <v>119</v>
      </c>
      <c r="G601">
        <v>6</v>
      </c>
      <c r="H601">
        <v>466</v>
      </c>
      <c r="I601" s="6">
        <v>1</v>
      </c>
      <c r="J601">
        <v>1</v>
      </c>
      <c r="K601">
        <v>1</v>
      </c>
      <c r="L601">
        <v>0</v>
      </c>
      <c r="M601" t="s">
        <v>15888</v>
      </c>
      <c r="N601" t="s">
        <v>15891</v>
      </c>
      <c r="O601" t="s">
        <v>13664</v>
      </c>
      <c r="P601" t="s">
        <v>15901</v>
      </c>
      <c r="Q601" t="s">
        <v>15891</v>
      </c>
      <c r="R601" t="s">
        <v>15896</v>
      </c>
      <c r="S601" t="s">
        <v>15912</v>
      </c>
      <c r="T601" t="s">
        <v>15915</v>
      </c>
    </row>
    <row r="602" spans="1:20" x14ac:dyDescent="0.25">
      <c r="A602" t="s">
        <v>8663</v>
      </c>
      <c r="B602">
        <v>20000000</v>
      </c>
      <c r="C602">
        <v>121463226</v>
      </c>
      <c r="D602" s="26">
        <v>10.123287671232877</v>
      </c>
      <c r="E602">
        <v>33.436092000000002</v>
      </c>
      <c r="F602">
        <v>113</v>
      </c>
      <c r="G602">
        <v>7</v>
      </c>
      <c r="H602">
        <v>2100</v>
      </c>
      <c r="I602" s="6">
        <v>1</v>
      </c>
      <c r="J602">
        <v>1</v>
      </c>
      <c r="K602">
        <v>1</v>
      </c>
      <c r="L602">
        <v>0</v>
      </c>
      <c r="M602" t="s">
        <v>15888</v>
      </c>
      <c r="N602" t="s">
        <v>15891</v>
      </c>
      <c r="O602" t="s">
        <v>13664</v>
      </c>
      <c r="P602" t="s">
        <v>15891</v>
      </c>
      <c r="Q602" t="s">
        <v>15891</v>
      </c>
      <c r="R602" t="s">
        <v>15896</v>
      </c>
      <c r="S602" t="s">
        <v>15896</v>
      </c>
      <c r="T602" t="s">
        <v>15897</v>
      </c>
    </row>
    <row r="603" spans="1:20" x14ac:dyDescent="0.25">
      <c r="A603" t="s">
        <v>5901</v>
      </c>
      <c r="B603">
        <v>30000000</v>
      </c>
      <c r="C603">
        <v>114663461</v>
      </c>
      <c r="D603" s="26">
        <v>8.7232876712328764</v>
      </c>
      <c r="E603">
        <v>33.385429000000002</v>
      </c>
      <c r="F603">
        <v>89</v>
      </c>
      <c r="G603">
        <v>5.9</v>
      </c>
      <c r="H603">
        <v>856</v>
      </c>
      <c r="I603" s="6">
        <v>1</v>
      </c>
      <c r="J603">
        <v>1</v>
      </c>
      <c r="K603">
        <v>1</v>
      </c>
      <c r="L603">
        <v>0</v>
      </c>
      <c r="M603" t="s">
        <v>15888</v>
      </c>
      <c r="N603" t="s">
        <v>15891</v>
      </c>
      <c r="O603" t="s">
        <v>13664</v>
      </c>
      <c r="P603" t="s">
        <v>15891</v>
      </c>
      <c r="Q603" t="s">
        <v>15891</v>
      </c>
      <c r="R603" t="s">
        <v>15896</v>
      </c>
      <c r="S603" t="s">
        <v>15896</v>
      </c>
      <c r="T603" t="s">
        <v>15897</v>
      </c>
    </row>
    <row r="604" spans="1:20" x14ac:dyDescent="0.25">
      <c r="A604" t="s">
        <v>11388</v>
      </c>
      <c r="B604">
        <v>8000000</v>
      </c>
      <c r="C604">
        <v>39187783</v>
      </c>
      <c r="D604" s="26">
        <v>6</v>
      </c>
      <c r="E604">
        <v>33.372827999999998</v>
      </c>
      <c r="F604">
        <v>100</v>
      </c>
      <c r="G604">
        <v>7</v>
      </c>
      <c r="H604">
        <v>1261</v>
      </c>
      <c r="I604" s="6">
        <v>1</v>
      </c>
      <c r="J604">
        <v>1</v>
      </c>
      <c r="K604">
        <v>1</v>
      </c>
      <c r="L604">
        <v>0</v>
      </c>
      <c r="M604" t="s">
        <v>15888</v>
      </c>
      <c r="N604" t="s">
        <v>15891</v>
      </c>
      <c r="O604" t="s">
        <v>13664</v>
      </c>
      <c r="P604" t="s">
        <v>15901</v>
      </c>
      <c r="Q604" t="s">
        <v>15891</v>
      </c>
      <c r="R604" t="s">
        <v>15896</v>
      </c>
      <c r="S604" t="s">
        <v>15912</v>
      </c>
      <c r="T604" t="s">
        <v>15915</v>
      </c>
    </row>
    <row r="605" spans="1:20" x14ac:dyDescent="0.25">
      <c r="A605" t="s">
        <v>10383</v>
      </c>
      <c r="B605">
        <v>11000000</v>
      </c>
      <c r="C605">
        <v>41227069</v>
      </c>
      <c r="D605" s="26">
        <v>15.684931506849315</v>
      </c>
      <c r="E605">
        <v>33.283554000000002</v>
      </c>
      <c r="F605">
        <v>101</v>
      </c>
      <c r="G605">
        <v>7.5</v>
      </c>
      <c r="H605">
        <v>1018</v>
      </c>
      <c r="I605" s="6">
        <v>1</v>
      </c>
      <c r="J605">
        <v>1</v>
      </c>
      <c r="K605">
        <v>1</v>
      </c>
      <c r="L605">
        <v>1</v>
      </c>
      <c r="M605" t="s">
        <v>15888</v>
      </c>
      <c r="N605" t="s">
        <v>15891</v>
      </c>
      <c r="O605" t="s">
        <v>15891</v>
      </c>
      <c r="P605" t="s">
        <v>15901</v>
      </c>
      <c r="Q605" t="s">
        <v>15891</v>
      </c>
      <c r="R605" t="s">
        <v>15897</v>
      </c>
      <c r="S605" t="s">
        <v>15911</v>
      </c>
      <c r="T605" t="s">
        <v>15915</v>
      </c>
    </row>
    <row r="606" spans="1:20" x14ac:dyDescent="0.25">
      <c r="A606" t="s">
        <v>10448</v>
      </c>
      <c r="B606">
        <v>11000000</v>
      </c>
      <c r="C606">
        <v>30000000</v>
      </c>
      <c r="D606" s="26">
        <v>23.797260273972604</v>
      </c>
      <c r="E606">
        <v>33.282794000000003</v>
      </c>
      <c r="F606">
        <v>118</v>
      </c>
      <c r="G606">
        <v>7.5</v>
      </c>
      <c r="H606">
        <v>919</v>
      </c>
      <c r="I606" s="6">
        <v>1</v>
      </c>
      <c r="J606">
        <v>1</v>
      </c>
      <c r="K606">
        <v>1</v>
      </c>
      <c r="L606">
        <v>1</v>
      </c>
      <c r="M606" t="s">
        <v>15888</v>
      </c>
      <c r="N606" t="s">
        <v>15891</v>
      </c>
      <c r="O606" t="s">
        <v>15891</v>
      </c>
      <c r="P606" t="s">
        <v>15901</v>
      </c>
      <c r="Q606" t="s">
        <v>15891</v>
      </c>
      <c r="R606" t="s">
        <v>15897</v>
      </c>
      <c r="S606" t="s">
        <v>15911</v>
      </c>
      <c r="T606" t="s">
        <v>15915</v>
      </c>
    </row>
    <row r="607" spans="1:20" x14ac:dyDescent="0.25">
      <c r="A607" t="s">
        <v>4225</v>
      </c>
      <c r="B607">
        <v>42000000</v>
      </c>
      <c r="C607">
        <v>171963386</v>
      </c>
      <c r="D607" s="26">
        <v>13.70958904109589</v>
      </c>
      <c r="E607">
        <v>33.238295999999998</v>
      </c>
      <c r="F607">
        <v>90</v>
      </c>
      <c r="G607">
        <v>5.8</v>
      </c>
      <c r="H607">
        <v>773</v>
      </c>
      <c r="I607" s="6">
        <v>1</v>
      </c>
      <c r="J607">
        <v>1</v>
      </c>
      <c r="K607">
        <v>1</v>
      </c>
      <c r="L607">
        <v>0</v>
      </c>
      <c r="M607" t="s">
        <v>15888</v>
      </c>
      <c r="N607" t="s">
        <v>15891</v>
      </c>
      <c r="O607" t="s">
        <v>13664</v>
      </c>
      <c r="P607" t="s">
        <v>15891</v>
      </c>
      <c r="Q607" t="s">
        <v>15891</v>
      </c>
      <c r="R607" t="s">
        <v>15896</v>
      </c>
      <c r="S607" t="s">
        <v>15896</v>
      </c>
      <c r="T607" t="s">
        <v>15897</v>
      </c>
    </row>
    <row r="608" spans="1:20" x14ac:dyDescent="0.25">
      <c r="A608" t="s">
        <v>15535</v>
      </c>
      <c r="B608">
        <v>400000</v>
      </c>
      <c r="C608">
        <v>100000000</v>
      </c>
      <c r="D608" s="26">
        <v>38.490410958904107</v>
      </c>
      <c r="E608">
        <v>33.142184999999998</v>
      </c>
      <c r="F608">
        <v>93</v>
      </c>
      <c r="G608">
        <v>6.6</v>
      </c>
      <c r="H608">
        <v>1213</v>
      </c>
      <c r="I608" s="6">
        <v>1</v>
      </c>
      <c r="J608">
        <v>1</v>
      </c>
      <c r="K608">
        <v>1</v>
      </c>
      <c r="L608">
        <v>0</v>
      </c>
      <c r="M608" t="s">
        <v>15888</v>
      </c>
      <c r="N608" t="s">
        <v>15890</v>
      </c>
      <c r="O608" t="s">
        <v>15891</v>
      </c>
      <c r="P608" t="s">
        <v>15891</v>
      </c>
      <c r="Q608" t="s">
        <v>15905</v>
      </c>
      <c r="R608" t="s">
        <v>15894</v>
      </c>
      <c r="S608" t="s">
        <v>15897</v>
      </c>
      <c r="T608" t="s">
        <v>15894</v>
      </c>
    </row>
    <row r="609" spans="1:20" x14ac:dyDescent="0.25">
      <c r="A609" t="s">
        <v>10544</v>
      </c>
      <c r="B609">
        <v>10000000</v>
      </c>
      <c r="C609">
        <v>163876815</v>
      </c>
      <c r="D609" s="26">
        <v>10.92876712328767</v>
      </c>
      <c r="E609">
        <v>33.124870999999999</v>
      </c>
      <c r="F609">
        <v>108</v>
      </c>
      <c r="G609">
        <v>6.1</v>
      </c>
      <c r="H609">
        <v>1071</v>
      </c>
      <c r="I609" s="6">
        <v>1</v>
      </c>
      <c r="J609">
        <v>1</v>
      </c>
      <c r="K609">
        <v>1</v>
      </c>
      <c r="L609">
        <v>0</v>
      </c>
      <c r="M609" t="s">
        <v>15888</v>
      </c>
      <c r="N609" t="s">
        <v>15891</v>
      </c>
      <c r="O609" t="s">
        <v>15891</v>
      </c>
      <c r="P609" t="s">
        <v>15891</v>
      </c>
      <c r="Q609" t="s">
        <v>15905</v>
      </c>
      <c r="R609" t="s">
        <v>15897</v>
      </c>
      <c r="S609" t="s">
        <v>15897</v>
      </c>
      <c r="T609" t="s">
        <v>15897</v>
      </c>
    </row>
    <row r="610" spans="1:20" x14ac:dyDescent="0.25">
      <c r="A610" t="s">
        <v>10481</v>
      </c>
      <c r="B610">
        <v>10800000</v>
      </c>
      <c r="C610">
        <v>113857533</v>
      </c>
      <c r="D610" s="26">
        <v>8.9369863013698634</v>
      </c>
      <c r="E610">
        <v>32.943848000000003</v>
      </c>
      <c r="F610">
        <v>92</v>
      </c>
      <c r="G610">
        <v>5.9</v>
      </c>
      <c r="H610">
        <v>820</v>
      </c>
      <c r="I610" s="6">
        <v>1</v>
      </c>
      <c r="J610">
        <v>1</v>
      </c>
      <c r="K610">
        <v>1</v>
      </c>
      <c r="L610">
        <v>0</v>
      </c>
      <c r="M610" t="s">
        <v>15888</v>
      </c>
      <c r="N610" t="s">
        <v>15891</v>
      </c>
      <c r="O610" t="s">
        <v>15891</v>
      </c>
      <c r="P610" t="s">
        <v>15891</v>
      </c>
      <c r="Q610" t="s">
        <v>15905</v>
      </c>
      <c r="R610" t="s">
        <v>15897</v>
      </c>
      <c r="S610" t="s">
        <v>15897</v>
      </c>
      <c r="T610" t="s">
        <v>15897</v>
      </c>
    </row>
    <row r="611" spans="1:20" x14ac:dyDescent="0.25">
      <c r="A611" t="s">
        <v>10237</v>
      </c>
      <c r="B611">
        <v>12000000</v>
      </c>
      <c r="C611">
        <v>32248241</v>
      </c>
      <c r="D611" s="26">
        <v>2.6630136986301371</v>
      </c>
      <c r="E611">
        <v>32.940596999999997</v>
      </c>
      <c r="F611">
        <v>106</v>
      </c>
      <c r="G611">
        <v>6.4</v>
      </c>
      <c r="H611">
        <v>933</v>
      </c>
      <c r="I611" s="6">
        <v>1</v>
      </c>
      <c r="J611">
        <v>1</v>
      </c>
      <c r="K611">
        <v>1</v>
      </c>
      <c r="L611">
        <v>1</v>
      </c>
      <c r="M611" t="s">
        <v>15888</v>
      </c>
      <c r="N611" t="s">
        <v>15891</v>
      </c>
      <c r="O611" t="s">
        <v>15891</v>
      </c>
      <c r="P611" t="s">
        <v>15891</v>
      </c>
      <c r="Q611" t="s">
        <v>15905</v>
      </c>
      <c r="R611" t="s">
        <v>15897</v>
      </c>
      <c r="S611" t="s">
        <v>15897</v>
      </c>
      <c r="T611" t="s">
        <v>15897</v>
      </c>
    </row>
    <row r="612" spans="1:20" x14ac:dyDescent="0.25">
      <c r="A612" t="s">
        <v>4561</v>
      </c>
      <c r="B612">
        <v>40000000</v>
      </c>
      <c r="C612">
        <v>92913171</v>
      </c>
      <c r="D612" s="26">
        <v>13.556164383561644</v>
      </c>
      <c r="E612">
        <v>32.908414</v>
      </c>
      <c r="F612">
        <v>96</v>
      </c>
      <c r="G612">
        <v>6.4</v>
      </c>
      <c r="H612">
        <v>972</v>
      </c>
      <c r="I612" s="6">
        <v>1</v>
      </c>
      <c r="J612">
        <v>1</v>
      </c>
      <c r="K612">
        <v>1</v>
      </c>
      <c r="L612">
        <v>0</v>
      </c>
      <c r="M612" t="s">
        <v>15888</v>
      </c>
      <c r="N612" t="s">
        <v>15891</v>
      </c>
      <c r="O612" t="s">
        <v>15891</v>
      </c>
      <c r="P612" t="s">
        <v>15891</v>
      </c>
      <c r="Q612" t="s">
        <v>15905</v>
      </c>
      <c r="R612" t="s">
        <v>15897</v>
      </c>
      <c r="S612" t="s">
        <v>15897</v>
      </c>
      <c r="T612" t="s">
        <v>15897</v>
      </c>
    </row>
    <row r="613" spans="1:20" x14ac:dyDescent="0.25">
      <c r="A613" t="s">
        <v>13910</v>
      </c>
      <c r="B613">
        <v>2280000</v>
      </c>
      <c r="C613">
        <v>83320000</v>
      </c>
      <c r="D613" s="26">
        <v>76.92602739726027</v>
      </c>
      <c r="E613">
        <v>32.875469000000002</v>
      </c>
      <c r="F613">
        <v>124</v>
      </c>
      <c r="G613">
        <v>7.2</v>
      </c>
      <c r="H613">
        <v>808</v>
      </c>
      <c r="I613" s="6">
        <v>1</v>
      </c>
      <c r="J613">
        <v>1</v>
      </c>
      <c r="K613">
        <v>1</v>
      </c>
      <c r="L613">
        <v>1</v>
      </c>
      <c r="M613" t="s">
        <v>15887</v>
      </c>
      <c r="N613" t="s">
        <v>15891</v>
      </c>
      <c r="O613" t="s">
        <v>15891</v>
      </c>
      <c r="P613" t="s">
        <v>15891</v>
      </c>
      <c r="Q613" t="s">
        <v>15891</v>
      </c>
      <c r="R613" t="s">
        <v>15897</v>
      </c>
      <c r="S613" t="s">
        <v>15897</v>
      </c>
      <c r="T613" t="s">
        <v>15897</v>
      </c>
    </row>
    <row r="614" spans="1:20" x14ac:dyDescent="0.25">
      <c r="A614" t="s">
        <v>3137</v>
      </c>
      <c r="B614">
        <v>55000000</v>
      </c>
      <c r="C614">
        <v>187361754</v>
      </c>
      <c r="D614" s="26">
        <v>6.2876712328767121</v>
      </c>
      <c r="E614">
        <v>32.835777</v>
      </c>
      <c r="F614">
        <v>94</v>
      </c>
      <c r="G614">
        <v>5.7</v>
      </c>
      <c r="H614">
        <v>751</v>
      </c>
      <c r="I614" s="6">
        <v>1</v>
      </c>
      <c r="J614">
        <v>1</v>
      </c>
      <c r="K614">
        <v>1</v>
      </c>
      <c r="L614">
        <v>1</v>
      </c>
      <c r="M614" t="s">
        <v>15888</v>
      </c>
      <c r="N614" t="s">
        <v>15891</v>
      </c>
      <c r="O614" t="s">
        <v>13664</v>
      </c>
      <c r="P614" t="s">
        <v>15891</v>
      </c>
      <c r="Q614" t="s">
        <v>15891</v>
      </c>
      <c r="R614" t="s">
        <v>15896</v>
      </c>
      <c r="S614" t="s">
        <v>15896</v>
      </c>
      <c r="T614" t="s">
        <v>15897</v>
      </c>
    </row>
    <row r="615" spans="1:20" x14ac:dyDescent="0.25">
      <c r="A615" t="s">
        <v>2629</v>
      </c>
      <c r="B615">
        <v>80000000</v>
      </c>
      <c r="C615">
        <v>516642939</v>
      </c>
      <c r="D615" s="26">
        <v>12.775342465753425</v>
      </c>
      <c r="E615">
        <v>32.829537999999999</v>
      </c>
      <c r="F615">
        <v>115</v>
      </c>
      <c r="G615">
        <v>6.1</v>
      </c>
      <c r="H615">
        <v>1373</v>
      </c>
      <c r="I615" s="6">
        <v>1</v>
      </c>
      <c r="J615">
        <v>1</v>
      </c>
      <c r="K615">
        <v>1</v>
      </c>
      <c r="L615">
        <v>1</v>
      </c>
      <c r="M615" t="s">
        <v>15888</v>
      </c>
      <c r="N615" t="s">
        <v>15891</v>
      </c>
      <c r="O615" t="s">
        <v>13664</v>
      </c>
      <c r="P615" t="s">
        <v>15891</v>
      </c>
      <c r="Q615" t="s">
        <v>15891</v>
      </c>
      <c r="R615" t="s">
        <v>15896</v>
      </c>
      <c r="S615" t="s">
        <v>15896</v>
      </c>
      <c r="T615" t="s">
        <v>15897</v>
      </c>
    </row>
    <row r="616" spans="1:20" x14ac:dyDescent="0.25">
      <c r="A616" t="s">
        <v>4288</v>
      </c>
      <c r="B616">
        <v>41000000</v>
      </c>
      <c r="C616">
        <v>215000000</v>
      </c>
      <c r="D616" s="26">
        <v>14.898630136986302</v>
      </c>
      <c r="E616">
        <v>32.798571000000003</v>
      </c>
      <c r="F616">
        <v>110</v>
      </c>
      <c r="G616">
        <v>6.8</v>
      </c>
      <c r="H616">
        <v>1626</v>
      </c>
      <c r="I616" s="6">
        <v>1</v>
      </c>
      <c r="J616">
        <v>1</v>
      </c>
      <c r="K616">
        <v>1</v>
      </c>
      <c r="L616">
        <v>0</v>
      </c>
      <c r="M616" t="s">
        <v>15888</v>
      </c>
      <c r="N616" t="s">
        <v>15891</v>
      </c>
      <c r="O616" t="s">
        <v>15891</v>
      </c>
      <c r="P616" t="s">
        <v>15901</v>
      </c>
      <c r="Q616" t="s">
        <v>15891</v>
      </c>
      <c r="R616" t="s">
        <v>15897</v>
      </c>
      <c r="S616" t="s">
        <v>15911</v>
      </c>
      <c r="T616" t="s">
        <v>15915</v>
      </c>
    </row>
    <row r="617" spans="1:20" x14ac:dyDescent="0.25">
      <c r="A617" t="s">
        <v>8778</v>
      </c>
      <c r="B617">
        <v>17000000</v>
      </c>
      <c r="C617">
        <v>115350426</v>
      </c>
      <c r="D617" s="26">
        <v>5.0027397260273974</v>
      </c>
      <c r="E617">
        <v>32.746485999999997</v>
      </c>
      <c r="F617">
        <v>112</v>
      </c>
      <c r="G617">
        <v>7.3</v>
      </c>
      <c r="H617">
        <v>2247</v>
      </c>
      <c r="I617" s="6">
        <v>1</v>
      </c>
      <c r="J617">
        <v>1</v>
      </c>
      <c r="K617">
        <v>1</v>
      </c>
      <c r="L617">
        <v>0</v>
      </c>
      <c r="M617" t="s">
        <v>15888</v>
      </c>
      <c r="N617" t="s">
        <v>15891</v>
      </c>
      <c r="O617" t="s">
        <v>13664</v>
      </c>
      <c r="P617" t="s">
        <v>15891</v>
      </c>
      <c r="Q617" t="s">
        <v>15891</v>
      </c>
      <c r="R617" t="s">
        <v>15896</v>
      </c>
      <c r="S617" t="s">
        <v>15896</v>
      </c>
      <c r="T617" t="s">
        <v>15897</v>
      </c>
    </row>
    <row r="618" spans="1:20" x14ac:dyDescent="0.25">
      <c r="A618" t="s">
        <v>8635</v>
      </c>
      <c r="B618">
        <v>18000000</v>
      </c>
      <c r="C618">
        <v>6212282</v>
      </c>
      <c r="D618" s="26">
        <v>1.6109589041095891</v>
      </c>
      <c r="E618">
        <v>32.717852999999998</v>
      </c>
      <c r="F618">
        <v>112</v>
      </c>
      <c r="G618">
        <v>6.2</v>
      </c>
      <c r="H618">
        <v>694</v>
      </c>
      <c r="I618" s="6">
        <v>1</v>
      </c>
      <c r="J618">
        <v>1</v>
      </c>
      <c r="K618">
        <v>1</v>
      </c>
      <c r="L618">
        <v>1</v>
      </c>
      <c r="M618" t="s">
        <v>15888</v>
      </c>
      <c r="N618" t="s">
        <v>15891</v>
      </c>
      <c r="O618" t="s">
        <v>15891</v>
      </c>
      <c r="P618" t="s">
        <v>15901</v>
      </c>
      <c r="Q618" t="s">
        <v>15891</v>
      </c>
      <c r="R618" t="s">
        <v>15897</v>
      </c>
      <c r="S618" t="s">
        <v>15911</v>
      </c>
      <c r="T618" t="s">
        <v>15915</v>
      </c>
    </row>
    <row r="619" spans="1:20" x14ac:dyDescent="0.25">
      <c r="A619" t="s">
        <v>9481</v>
      </c>
      <c r="B619">
        <v>15000000</v>
      </c>
      <c r="C619">
        <v>15785148</v>
      </c>
      <c r="D619" s="26">
        <v>12.07123287671233</v>
      </c>
      <c r="E619">
        <v>32.690038000000001</v>
      </c>
      <c r="F619">
        <v>103</v>
      </c>
      <c r="G619">
        <v>7.2</v>
      </c>
      <c r="H619">
        <v>886</v>
      </c>
      <c r="I619" s="6">
        <v>1</v>
      </c>
      <c r="J619">
        <v>1</v>
      </c>
      <c r="K619">
        <v>1</v>
      </c>
      <c r="L619">
        <v>1</v>
      </c>
      <c r="M619" t="s">
        <v>15888</v>
      </c>
      <c r="N619" t="s">
        <v>15890</v>
      </c>
      <c r="O619" t="s">
        <v>13664</v>
      </c>
      <c r="P619" t="s">
        <v>15891</v>
      </c>
      <c r="Q619" t="s">
        <v>15891</v>
      </c>
      <c r="R619" t="s">
        <v>15895</v>
      </c>
      <c r="S619" t="s">
        <v>15896</v>
      </c>
      <c r="T619" t="s">
        <v>15894</v>
      </c>
    </row>
    <row r="620" spans="1:20" x14ac:dyDescent="0.25">
      <c r="A620" t="s">
        <v>3152</v>
      </c>
      <c r="B620">
        <v>55000000</v>
      </c>
      <c r="C620">
        <v>41610884</v>
      </c>
      <c r="D620" s="26">
        <v>19.021917808219179</v>
      </c>
      <c r="E620">
        <v>32.657488000000001</v>
      </c>
      <c r="F620">
        <v>122</v>
      </c>
      <c r="G620">
        <v>6.7</v>
      </c>
      <c r="H620">
        <v>658</v>
      </c>
      <c r="I620" s="6">
        <v>1</v>
      </c>
      <c r="J620">
        <v>3</v>
      </c>
      <c r="K620">
        <v>3</v>
      </c>
      <c r="L620">
        <v>0</v>
      </c>
      <c r="M620" t="s">
        <v>15888</v>
      </c>
      <c r="N620" t="s">
        <v>15890</v>
      </c>
      <c r="O620" t="s">
        <v>15891</v>
      </c>
      <c r="P620" t="s">
        <v>15891</v>
      </c>
      <c r="Q620" t="s">
        <v>15905</v>
      </c>
      <c r="R620" t="s">
        <v>15894</v>
      </c>
      <c r="S620" t="s">
        <v>15897</v>
      </c>
      <c r="T620" t="s">
        <v>15894</v>
      </c>
    </row>
    <row r="621" spans="1:20" x14ac:dyDescent="0.25">
      <c r="A621" t="s">
        <v>8415</v>
      </c>
      <c r="B621">
        <v>19000000</v>
      </c>
      <c r="C621">
        <v>144216468</v>
      </c>
      <c r="D621" s="26">
        <v>12.06027397260274</v>
      </c>
      <c r="E621">
        <v>32.602868000000001</v>
      </c>
      <c r="F621">
        <v>122</v>
      </c>
      <c r="G621">
        <v>6.3</v>
      </c>
      <c r="H621">
        <v>659</v>
      </c>
      <c r="I621" s="6">
        <v>1</v>
      </c>
      <c r="J621">
        <v>1</v>
      </c>
      <c r="K621">
        <v>1</v>
      </c>
      <c r="L621">
        <v>0</v>
      </c>
      <c r="M621" t="s">
        <v>15888</v>
      </c>
      <c r="N621" t="s">
        <v>15891</v>
      </c>
      <c r="O621" t="s">
        <v>15891</v>
      </c>
      <c r="P621" t="s">
        <v>15901</v>
      </c>
      <c r="Q621" t="s">
        <v>15905</v>
      </c>
      <c r="R621" t="s">
        <v>15897</v>
      </c>
      <c r="S621" t="s">
        <v>15911</v>
      </c>
      <c r="T621" t="s">
        <v>15915</v>
      </c>
    </row>
    <row r="622" spans="1:20" x14ac:dyDescent="0.25">
      <c r="A622" t="s">
        <v>10721</v>
      </c>
      <c r="B622">
        <v>11000000</v>
      </c>
      <c r="C622">
        <v>48572000</v>
      </c>
      <c r="D622" s="26">
        <v>27.709589041095889</v>
      </c>
      <c r="E622">
        <v>32.579697000000003</v>
      </c>
      <c r="F622">
        <v>96</v>
      </c>
      <c r="G622">
        <v>6.6</v>
      </c>
      <c r="H622">
        <v>864</v>
      </c>
      <c r="I622" s="6">
        <v>1</v>
      </c>
      <c r="J622">
        <v>1</v>
      </c>
      <c r="K622">
        <v>1</v>
      </c>
      <c r="L622">
        <v>1</v>
      </c>
      <c r="M622" t="s">
        <v>15888</v>
      </c>
      <c r="N622" t="s">
        <v>15890</v>
      </c>
      <c r="O622" t="s">
        <v>15891</v>
      </c>
      <c r="P622" t="s">
        <v>15891</v>
      </c>
      <c r="Q622" t="s">
        <v>15891</v>
      </c>
      <c r="R622" t="s">
        <v>15894</v>
      </c>
      <c r="S622" t="s">
        <v>15897</v>
      </c>
      <c r="T622" t="s">
        <v>15894</v>
      </c>
    </row>
    <row r="623" spans="1:20" x14ac:dyDescent="0.25">
      <c r="A623" t="s">
        <v>4389</v>
      </c>
      <c r="B623">
        <v>45000000</v>
      </c>
      <c r="C623">
        <v>178262620</v>
      </c>
      <c r="D623" s="26">
        <v>11.468493150684932</v>
      </c>
      <c r="E623">
        <v>32.549281999999998</v>
      </c>
      <c r="F623">
        <v>83</v>
      </c>
      <c r="G623">
        <v>5.3</v>
      </c>
      <c r="H623">
        <v>750</v>
      </c>
      <c r="I623" s="6">
        <v>1</v>
      </c>
      <c r="J623">
        <v>1</v>
      </c>
      <c r="K623">
        <v>1</v>
      </c>
      <c r="L623">
        <v>0</v>
      </c>
      <c r="M623" t="s">
        <v>15888</v>
      </c>
      <c r="N623" t="s">
        <v>15891</v>
      </c>
      <c r="O623" t="s">
        <v>13664</v>
      </c>
      <c r="P623" t="s">
        <v>15891</v>
      </c>
      <c r="Q623" t="s">
        <v>15891</v>
      </c>
      <c r="R623" t="s">
        <v>15896</v>
      </c>
      <c r="S623" t="s">
        <v>15896</v>
      </c>
      <c r="T623" t="s">
        <v>15897</v>
      </c>
    </row>
    <row r="624" spans="1:20" x14ac:dyDescent="0.25">
      <c r="A624" t="s">
        <v>4497</v>
      </c>
      <c r="B624">
        <v>40000000</v>
      </c>
      <c r="C624">
        <v>186167139</v>
      </c>
      <c r="D624" s="26">
        <v>8.0958904109589049</v>
      </c>
      <c r="E624">
        <v>32.478076999999999</v>
      </c>
      <c r="F624">
        <v>82</v>
      </c>
      <c r="G624">
        <v>5.4</v>
      </c>
      <c r="H624">
        <v>831</v>
      </c>
      <c r="I624" s="6">
        <v>1</v>
      </c>
      <c r="J624">
        <v>1</v>
      </c>
      <c r="K624">
        <v>1</v>
      </c>
      <c r="L624">
        <v>0</v>
      </c>
      <c r="M624" t="s">
        <v>15888</v>
      </c>
      <c r="N624" t="s">
        <v>15891</v>
      </c>
      <c r="O624" t="s">
        <v>15891</v>
      </c>
      <c r="P624" t="s">
        <v>15891</v>
      </c>
      <c r="Q624" t="s">
        <v>15891</v>
      </c>
      <c r="R624" t="s">
        <v>15897</v>
      </c>
      <c r="S624" t="s">
        <v>15897</v>
      </c>
      <c r="T624" t="s">
        <v>15897</v>
      </c>
    </row>
    <row r="625" spans="1:20" x14ac:dyDescent="0.25">
      <c r="A625" t="s">
        <v>1061</v>
      </c>
      <c r="B625">
        <v>105000000</v>
      </c>
      <c r="C625">
        <v>347434178</v>
      </c>
      <c r="D625" s="26">
        <v>4.1671232876712327</v>
      </c>
      <c r="E625">
        <v>32.473627999999998</v>
      </c>
      <c r="F625">
        <v>105</v>
      </c>
      <c r="G625">
        <v>5.5</v>
      </c>
      <c r="H625">
        <v>695</v>
      </c>
      <c r="I625" s="6">
        <v>1</v>
      </c>
      <c r="J625">
        <v>1</v>
      </c>
      <c r="K625">
        <v>1</v>
      </c>
      <c r="L625">
        <v>1</v>
      </c>
      <c r="M625" t="s">
        <v>15887</v>
      </c>
      <c r="N625" t="s">
        <v>15891</v>
      </c>
      <c r="O625" t="s">
        <v>13664</v>
      </c>
      <c r="P625" t="s">
        <v>15891</v>
      </c>
      <c r="Q625" t="s">
        <v>15891</v>
      </c>
      <c r="R625" t="s">
        <v>15896</v>
      </c>
      <c r="S625" t="s">
        <v>15896</v>
      </c>
      <c r="T625" t="s">
        <v>15897</v>
      </c>
    </row>
    <row r="626" spans="1:20" x14ac:dyDescent="0.25">
      <c r="A626" t="s">
        <v>1152</v>
      </c>
      <c r="B626">
        <v>100000000</v>
      </c>
      <c r="C626">
        <v>310650585</v>
      </c>
      <c r="D626" s="26">
        <v>6.7753424657534245</v>
      </c>
      <c r="E626">
        <v>32.389353</v>
      </c>
      <c r="F626">
        <v>98</v>
      </c>
      <c r="G626">
        <v>5.4</v>
      </c>
      <c r="H626">
        <v>1060</v>
      </c>
      <c r="I626" s="6">
        <v>1</v>
      </c>
      <c r="J626">
        <v>1</v>
      </c>
      <c r="K626">
        <v>1</v>
      </c>
      <c r="L626">
        <v>2</v>
      </c>
      <c r="M626" t="s">
        <v>15888</v>
      </c>
      <c r="N626" t="s">
        <v>15891</v>
      </c>
      <c r="O626" t="s">
        <v>13664</v>
      </c>
      <c r="P626" t="s">
        <v>15891</v>
      </c>
      <c r="Q626" t="s">
        <v>15891</v>
      </c>
      <c r="R626" t="s">
        <v>15896</v>
      </c>
      <c r="S626" t="s">
        <v>15896</v>
      </c>
      <c r="T626" t="s">
        <v>15897</v>
      </c>
    </row>
    <row r="627" spans="1:20" x14ac:dyDescent="0.25">
      <c r="A627" t="s">
        <v>1755</v>
      </c>
      <c r="B627">
        <v>80000000</v>
      </c>
      <c r="C627">
        <v>157107755</v>
      </c>
      <c r="D627" s="26">
        <v>7.7095890410958905</v>
      </c>
      <c r="E627">
        <v>32.363537999999998</v>
      </c>
      <c r="F627">
        <v>118</v>
      </c>
      <c r="G627">
        <v>6.6</v>
      </c>
      <c r="H627">
        <v>2164</v>
      </c>
      <c r="I627" s="6">
        <v>1</v>
      </c>
      <c r="J627">
        <v>1</v>
      </c>
      <c r="K627">
        <v>1</v>
      </c>
      <c r="L627">
        <v>0</v>
      </c>
      <c r="M627" t="s">
        <v>15888</v>
      </c>
      <c r="N627" t="s">
        <v>15890</v>
      </c>
      <c r="O627" t="s">
        <v>15891</v>
      </c>
      <c r="P627" t="s">
        <v>15891</v>
      </c>
      <c r="Q627" t="s">
        <v>15905</v>
      </c>
      <c r="R627" t="s">
        <v>15894</v>
      </c>
      <c r="S627" t="s">
        <v>15897</v>
      </c>
      <c r="T627" t="s">
        <v>15894</v>
      </c>
    </row>
    <row r="628" spans="1:20" x14ac:dyDescent="0.25">
      <c r="A628" t="s">
        <v>1207</v>
      </c>
      <c r="B628">
        <v>100000000</v>
      </c>
      <c r="C628">
        <v>82102379</v>
      </c>
      <c r="D628" s="26">
        <v>13.194520547945206</v>
      </c>
      <c r="E628">
        <v>32.271937999999999</v>
      </c>
      <c r="F628">
        <v>104</v>
      </c>
      <c r="G628">
        <v>4.2</v>
      </c>
      <c r="H628">
        <v>808</v>
      </c>
      <c r="I628" s="6">
        <v>1</v>
      </c>
      <c r="J628">
        <v>1</v>
      </c>
      <c r="K628">
        <v>2</v>
      </c>
      <c r="L628">
        <v>1</v>
      </c>
      <c r="M628" t="s">
        <v>15888</v>
      </c>
      <c r="N628" t="s">
        <v>15890</v>
      </c>
      <c r="O628" t="s">
        <v>15891</v>
      </c>
      <c r="P628" t="s">
        <v>15891</v>
      </c>
      <c r="Q628" t="s">
        <v>15891</v>
      </c>
      <c r="R628" t="s">
        <v>15894</v>
      </c>
      <c r="S628" t="s">
        <v>15897</v>
      </c>
      <c r="T628" t="s">
        <v>15894</v>
      </c>
    </row>
    <row r="629" spans="1:20" x14ac:dyDescent="0.25">
      <c r="A629" t="s">
        <v>5992</v>
      </c>
      <c r="B629">
        <v>30000000</v>
      </c>
      <c r="C629">
        <v>53653224</v>
      </c>
      <c r="D629" s="26">
        <v>11.06027397260274</v>
      </c>
      <c r="E629">
        <v>32.267890000000001</v>
      </c>
      <c r="F629">
        <v>113</v>
      </c>
      <c r="G629">
        <v>7.1</v>
      </c>
      <c r="H629">
        <v>721</v>
      </c>
      <c r="I629" s="6">
        <v>1</v>
      </c>
      <c r="J629">
        <v>1</v>
      </c>
      <c r="K629">
        <v>1</v>
      </c>
      <c r="L629">
        <v>0</v>
      </c>
      <c r="M629" t="s">
        <v>15888</v>
      </c>
      <c r="N629" t="s">
        <v>15891</v>
      </c>
      <c r="O629" t="s">
        <v>13664</v>
      </c>
      <c r="P629" t="s">
        <v>15901</v>
      </c>
      <c r="Q629" t="s">
        <v>15891</v>
      </c>
      <c r="R629" t="s">
        <v>15896</v>
      </c>
      <c r="S629" t="s">
        <v>15912</v>
      </c>
      <c r="T629" t="s">
        <v>15915</v>
      </c>
    </row>
    <row r="630" spans="1:20" x14ac:dyDescent="0.25">
      <c r="A630" t="s">
        <v>8971</v>
      </c>
      <c r="B630">
        <v>16000000</v>
      </c>
      <c r="C630">
        <v>31556061</v>
      </c>
      <c r="D630" s="26">
        <v>8.0328767123287665</v>
      </c>
      <c r="E630">
        <v>32.257413999999997</v>
      </c>
      <c r="F630">
        <v>100</v>
      </c>
      <c r="G630">
        <v>5.3</v>
      </c>
      <c r="H630">
        <v>837</v>
      </c>
      <c r="I630" s="6">
        <v>1</v>
      </c>
      <c r="J630">
        <v>1</v>
      </c>
      <c r="K630">
        <v>2</v>
      </c>
      <c r="L630">
        <v>0</v>
      </c>
      <c r="M630" t="s">
        <v>15888</v>
      </c>
      <c r="N630" t="s">
        <v>15891</v>
      </c>
      <c r="O630" t="s">
        <v>13664</v>
      </c>
      <c r="P630" t="s">
        <v>15891</v>
      </c>
      <c r="Q630" t="s">
        <v>15891</v>
      </c>
      <c r="R630" t="s">
        <v>15896</v>
      </c>
      <c r="S630" t="s">
        <v>15896</v>
      </c>
      <c r="T630" t="s">
        <v>15897</v>
      </c>
    </row>
    <row r="631" spans="1:20" x14ac:dyDescent="0.25">
      <c r="A631" t="s">
        <v>7987</v>
      </c>
      <c r="B631">
        <v>20000000</v>
      </c>
      <c r="C631">
        <v>60427839</v>
      </c>
      <c r="D631" s="26">
        <v>14.07123287671233</v>
      </c>
      <c r="E631">
        <v>32.243357000000003</v>
      </c>
      <c r="F631">
        <v>124</v>
      </c>
      <c r="G631">
        <v>7.2</v>
      </c>
      <c r="H631">
        <v>918</v>
      </c>
      <c r="I631" s="6">
        <v>1</v>
      </c>
      <c r="J631">
        <v>1</v>
      </c>
      <c r="K631">
        <v>1</v>
      </c>
      <c r="L631">
        <v>0</v>
      </c>
      <c r="M631" t="s">
        <v>15888</v>
      </c>
      <c r="N631" t="s">
        <v>15891</v>
      </c>
      <c r="O631" t="s">
        <v>15891</v>
      </c>
      <c r="P631" t="s">
        <v>15901</v>
      </c>
      <c r="Q631" t="s">
        <v>15905</v>
      </c>
      <c r="R631" t="s">
        <v>15897</v>
      </c>
      <c r="S631" t="s">
        <v>15911</v>
      </c>
      <c r="T631" t="s">
        <v>15915</v>
      </c>
    </row>
    <row r="632" spans="1:20" x14ac:dyDescent="0.25">
      <c r="A632" t="s">
        <v>3514</v>
      </c>
      <c r="B632">
        <v>50000000</v>
      </c>
      <c r="C632">
        <v>161451538</v>
      </c>
      <c r="D632" s="26">
        <v>12.542465753424658</v>
      </c>
      <c r="E632">
        <v>32.233713000000002</v>
      </c>
      <c r="F632">
        <v>110</v>
      </c>
      <c r="G632">
        <v>5.4</v>
      </c>
      <c r="H632">
        <v>632</v>
      </c>
      <c r="I632" s="6">
        <v>1</v>
      </c>
      <c r="J632">
        <v>1</v>
      </c>
      <c r="K632">
        <v>1</v>
      </c>
      <c r="L632">
        <v>0</v>
      </c>
      <c r="M632" t="s">
        <v>15888</v>
      </c>
      <c r="N632" t="s">
        <v>15891</v>
      </c>
      <c r="O632" t="s">
        <v>15891</v>
      </c>
      <c r="P632" t="s">
        <v>15901</v>
      </c>
      <c r="Q632" t="s">
        <v>15905</v>
      </c>
      <c r="R632" t="s">
        <v>15897</v>
      </c>
      <c r="S632" t="s">
        <v>15911</v>
      </c>
      <c r="T632" t="s">
        <v>15915</v>
      </c>
    </row>
    <row r="633" spans="1:20" x14ac:dyDescent="0.25">
      <c r="A633" t="s">
        <v>12448</v>
      </c>
      <c r="B633">
        <v>4600000</v>
      </c>
      <c r="C633">
        <v>23198652</v>
      </c>
      <c r="D633" s="26">
        <v>4.3150684931506849</v>
      </c>
      <c r="E633">
        <v>32.144440000000003</v>
      </c>
      <c r="F633">
        <v>103</v>
      </c>
      <c r="G633">
        <v>7.1</v>
      </c>
      <c r="H633">
        <v>688</v>
      </c>
      <c r="I633" s="6">
        <v>1</v>
      </c>
      <c r="J633">
        <v>1</v>
      </c>
      <c r="K633">
        <v>1</v>
      </c>
      <c r="L633">
        <v>0</v>
      </c>
      <c r="M633" t="s">
        <v>15888</v>
      </c>
      <c r="N633" t="s">
        <v>15891</v>
      </c>
      <c r="O633" t="s">
        <v>13664</v>
      </c>
      <c r="P633" t="s">
        <v>15901</v>
      </c>
      <c r="Q633" t="s">
        <v>15891</v>
      </c>
      <c r="R633" t="s">
        <v>15896</v>
      </c>
      <c r="S633" t="s">
        <v>15912</v>
      </c>
      <c r="T633" t="s">
        <v>15915</v>
      </c>
    </row>
    <row r="634" spans="1:20" x14ac:dyDescent="0.25">
      <c r="A634" t="s">
        <v>5780</v>
      </c>
      <c r="B634">
        <v>25000000</v>
      </c>
      <c r="C634">
        <v>115922175</v>
      </c>
      <c r="D634" s="26">
        <v>4.1205479452054794</v>
      </c>
      <c r="E634">
        <v>32.105328</v>
      </c>
      <c r="F634">
        <v>132</v>
      </c>
      <c r="G634">
        <v>7.2</v>
      </c>
      <c r="H634">
        <v>1101</v>
      </c>
      <c r="I634" s="6">
        <v>1</v>
      </c>
      <c r="J634">
        <v>1</v>
      </c>
      <c r="K634">
        <v>1</v>
      </c>
      <c r="L634">
        <v>0</v>
      </c>
      <c r="M634" t="s">
        <v>15888</v>
      </c>
      <c r="N634" t="s">
        <v>15891</v>
      </c>
      <c r="O634" t="s">
        <v>15891</v>
      </c>
      <c r="P634" t="s">
        <v>15901</v>
      </c>
      <c r="Q634" t="s">
        <v>15891</v>
      </c>
      <c r="R634" t="s">
        <v>15897</v>
      </c>
      <c r="S634" t="s">
        <v>15911</v>
      </c>
      <c r="T634" t="s">
        <v>15915</v>
      </c>
    </row>
    <row r="635" spans="1:20" x14ac:dyDescent="0.25">
      <c r="A635" t="s">
        <v>1484</v>
      </c>
      <c r="B635">
        <v>92000000</v>
      </c>
      <c r="C635">
        <v>494471524</v>
      </c>
      <c r="D635" s="26">
        <v>21.4</v>
      </c>
      <c r="E635">
        <v>32.079994999999997</v>
      </c>
      <c r="F635">
        <v>113</v>
      </c>
      <c r="G635">
        <v>6.1</v>
      </c>
      <c r="H635">
        <v>950</v>
      </c>
      <c r="I635" s="6">
        <v>1</v>
      </c>
      <c r="J635">
        <v>1</v>
      </c>
      <c r="K635">
        <v>1</v>
      </c>
      <c r="L635">
        <v>2</v>
      </c>
      <c r="M635" t="s">
        <v>15888</v>
      </c>
      <c r="N635" t="s">
        <v>15890</v>
      </c>
      <c r="O635" t="s">
        <v>15891</v>
      </c>
      <c r="P635" t="s">
        <v>15901</v>
      </c>
      <c r="Q635" t="s">
        <v>15891</v>
      </c>
      <c r="R635" t="s">
        <v>15894</v>
      </c>
      <c r="S635" t="s">
        <v>15911</v>
      </c>
      <c r="T635" t="s">
        <v>15914</v>
      </c>
    </row>
    <row r="636" spans="1:20" x14ac:dyDescent="0.25">
      <c r="A636" t="s">
        <v>1566</v>
      </c>
      <c r="B636">
        <v>85000000</v>
      </c>
      <c r="C636">
        <v>137298489</v>
      </c>
      <c r="D636" s="26">
        <v>24.295890410958904</v>
      </c>
      <c r="E636">
        <v>32.044190999999998</v>
      </c>
      <c r="F636">
        <v>130</v>
      </c>
      <c r="G636">
        <v>6.1</v>
      </c>
      <c r="H636">
        <v>712</v>
      </c>
      <c r="I636" s="6">
        <v>1</v>
      </c>
      <c r="J636">
        <v>1</v>
      </c>
      <c r="K636">
        <v>1</v>
      </c>
      <c r="L636">
        <v>0</v>
      </c>
      <c r="M636" t="s">
        <v>15888</v>
      </c>
      <c r="N636" t="s">
        <v>15890</v>
      </c>
      <c r="O636" t="s">
        <v>13664</v>
      </c>
      <c r="P636" t="s">
        <v>15891</v>
      </c>
      <c r="Q636" t="s">
        <v>15891</v>
      </c>
      <c r="R636" t="s">
        <v>15895</v>
      </c>
      <c r="S636" t="s">
        <v>15896</v>
      </c>
      <c r="T636" t="s">
        <v>15894</v>
      </c>
    </row>
    <row r="637" spans="1:20" x14ac:dyDescent="0.25">
      <c r="A637" t="s">
        <v>3354</v>
      </c>
      <c r="B637">
        <v>52000000</v>
      </c>
      <c r="C637">
        <v>75450437</v>
      </c>
      <c r="D637" s="26">
        <v>6.1534246575342468</v>
      </c>
      <c r="E637">
        <v>32.015476999999997</v>
      </c>
      <c r="F637">
        <v>112</v>
      </c>
      <c r="G637">
        <v>5.9</v>
      </c>
      <c r="H637">
        <v>736</v>
      </c>
      <c r="I637" s="6">
        <v>1</v>
      </c>
      <c r="J637">
        <v>1</v>
      </c>
      <c r="K637">
        <v>1</v>
      </c>
      <c r="L637">
        <v>1</v>
      </c>
      <c r="M637" t="s">
        <v>15888</v>
      </c>
      <c r="N637" t="s">
        <v>15891</v>
      </c>
      <c r="O637" t="s">
        <v>13664</v>
      </c>
      <c r="P637" t="s">
        <v>15891</v>
      </c>
      <c r="Q637" t="s">
        <v>15891</v>
      </c>
      <c r="R637" t="s">
        <v>15896</v>
      </c>
      <c r="S637" t="s">
        <v>15896</v>
      </c>
      <c r="T637" t="s">
        <v>15897</v>
      </c>
    </row>
    <row r="638" spans="1:20" x14ac:dyDescent="0.25">
      <c r="A638" t="s">
        <v>10661</v>
      </c>
      <c r="B638">
        <v>65000000</v>
      </c>
      <c r="C638">
        <v>143695338</v>
      </c>
      <c r="D638" s="26">
        <v>1.1342465753424658</v>
      </c>
      <c r="E638">
        <v>31.974359</v>
      </c>
      <c r="F638">
        <v>102</v>
      </c>
      <c r="G638">
        <v>6.2</v>
      </c>
      <c r="H638">
        <v>679</v>
      </c>
      <c r="I638" s="6">
        <v>1</v>
      </c>
      <c r="J638">
        <v>1</v>
      </c>
      <c r="K638">
        <v>1</v>
      </c>
      <c r="L638">
        <v>1</v>
      </c>
      <c r="M638" t="s">
        <v>15888</v>
      </c>
      <c r="N638" t="s">
        <v>15891</v>
      </c>
      <c r="O638" t="s">
        <v>15891</v>
      </c>
      <c r="P638" t="s">
        <v>15891</v>
      </c>
      <c r="Q638" t="s">
        <v>15891</v>
      </c>
      <c r="R638" t="s">
        <v>15897</v>
      </c>
      <c r="S638" t="s">
        <v>15897</v>
      </c>
      <c r="T638" t="s">
        <v>15897</v>
      </c>
    </row>
    <row r="639" spans="1:20" x14ac:dyDescent="0.25">
      <c r="A639" t="s">
        <v>6647</v>
      </c>
      <c r="B639">
        <v>25000000</v>
      </c>
      <c r="C639">
        <v>86175291</v>
      </c>
      <c r="D639" s="26">
        <v>4.4493150684931511</v>
      </c>
      <c r="E639">
        <v>31.893932</v>
      </c>
      <c r="F639">
        <v>130</v>
      </c>
      <c r="G639">
        <v>6.1</v>
      </c>
      <c r="H639">
        <v>1573</v>
      </c>
      <c r="I639" s="6">
        <v>1</v>
      </c>
      <c r="J639">
        <v>1</v>
      </c>
      <c r="K639">
        <v>1</v>
      </c>
      <c r="L639">
        <v>1</v>
      </c>
      <c r="M639" t="s">
        <v>15888</v>
      </c>
      <c r="N639" t="s">
        <v>15890</v>
      </c>
      <c r="O639" t="s">
        <v>15891</v>
      </c>
      <c r="P639" t="s">
        <v>15891</v>
      </c>
      <c r="Q639" t="s">
        <v>15905</v>
      </c>
      <c r="R639" t="s">
        <v>15894</v>
      </c>
      <c r="S639" t="s">
        <v>15897</v>
      </c>
      <c r="T639" t="s">
        <v>15894</v>
      </c>
    </row>
    <row r="640" spans="1:20" x14ac:dyDescent="0.25">
      <c r="A640" t="s">
        <v>4049</v>
      </c>
      <c r="B640">
        <v>45000000</v>
      </c>
      <c r="C640">
        <v>82966152</v>
      </c>
      <c r="D640" s="26">
        <v>5.2328767123287667</v>
      </c>
      <c r="E640">
        <v>31.856589</v>
      </c>
      <c r="F640">
        <v>131</v>
      </c>
      <c r="G640">
        <v>6.2</v>
      </c>
      <c r="H640">
        <v>766</v>
      </c>
      <c r="I640" s="6">
        <v>1</v>
      </c>
      <c r="J640">
        <v>1</v>
      </c>
      <c r="K640">
        <v>1</v>
      </c>
      <c r="L640">
        <v>0</v>
      </c>
      <c r="M640" t="s">
        <v>15888</v>
      </c>
      <c r="N640" t="s">
        <v>15891</v>
      </c>
      <c r="O640" t="s">
        <v>15891</v>
      </c>
      <c r="P640" t="s">
        <v>15901</v>
      </c>
      <c r="Q640" t="s">
        <v>15905</v>
      </c>
      <c r="R640" t="s">
        <v>15897</v>
      </c>
      <c r="S640" t="s">
        <v>15911</v>
      </c>
      <c r="T640" t="s">
        <v>15915</v>
      </c>
    </row>
    <row r="641" spans="1:20" x14ac:dyDescent="0.25">
      <c r="A641" t="s">
        <v>1465</v>
      </c>
      <c r="B641">
        <v>20000000</v>
      </c>
      <c r="C641">
        <v>79114085</v>
      </c>
      <c r="D641" s="26">
        <v>35.515068493150686</v>
      </c>
      <c r="E641">
        <v>31.802807000000001</v>
      </c>
      <c r="F641">
        <v>129</v>
      </c>
      <c r="G641">
        <v>6.6</v>
      </c>
      <c r="H641">
        <v>650</v>
      </c>
      <c r="I641" s="6">
        <v>1</v>
      </c>
      <c r="J641">
        <v>1</v>
      </c>
      <c r="K641">
        <v>1</v>
      </c>
      <c r="L641">
        <v>1</v>
      </c>
      <c r="M641" t="s">
        <v>15888</v>
      </c>
      <c r="N641" t="s">
        <v>15890</v>
      </c>
      <c r="O641" t="s">
        <v>15891</v>
      </c>
      <c r="P641" t="s">
        <v>15891</v>
      </c>
      <c r="Q641" t="s">
        <v>15891</v>
      </c>
      <c r="R641" t="s">
        <v>15894</v>
      </c>
      <c r="S641" t="s">
        <v>15897</v>
      </c>
      <c r="T641" t="s">
        <v>15894</v>
      </c>
    </row>
    <row r="642" spans="1:20" x14ac:dyDescent="0.25">
      <c r="A642" t="s">
        <v>6600</v>
      </c>
      <c r="B642">
        <v>25000000</v>
      </c>
      <c r="C642">
        <v>289317794</v>
      </c>
      <c r="D642" s="26">
        <v>18.81095890410959</v>
      </c>
      <c r="E642">
        <v>31.792964000000001</v>
      </c>
      <c r="F642">
        <v>122</v>
      </c>
      <c r="G642">
        <v>6.8</v>
      </c>
      <c r="H642">
        <v>796</v>
      </c>
      <c r="I642" s="6">
        <v>1</v>
      </c>
      <c r="J642">
        <v>1</v>
      </c>
      <c r="K642">
        <v>1</v>
      </c>
      <c r="L642">
        <v>1</v>
      </c>
      <c r="M642" t="s">
        <v>15888</v>
      </c>
      <c r="N642" t="s">
        <v>15891</v>
      </c>
      <c r="O642" t="s">
        <v>15891</v>
      </c>
      <c r="P642" t="s">
        <v>15891</v>
      </c>
      <c r="Q642" t="s">
        <v>15891</v>
      </c>
      <c r="R642" t="s">
        <v>15897</v>
      </c>
      <c r="S642" t="s">
        <v>15897</v>
      </c>
      <c r="T642" t="s">
        <v>15897</v>
      </c>
    </row>
    <row r="643" spans="1:20" x14ac:dyDescent="0.25">
      <c r="A643" t="s">
        <v>3034</v>
      </c>
      <c r="B643">
        <v>57000000</v>
      </c>
      <c r="C643">
        <v>115267375</v>
      </c>
      <c r="D643" s="26">
        <v>21.342465753424658</v>
      </c>
      <c r="E643">
        <v>31.791979000000001</v>
      </c>
      <c r="F643">
        <v>103</v>
      </c>
      <c r="G643">
        <v>6.4</v>
      </c>
      <c r="H643">
        <v>535</v>
      </c>
      <c r="I643" s="6">
        <v>1</v>
      </c>
      <c r="J643">
        <v>1</v>
      </c>
      <c r="K643">
        <v>1</v>
      </c>
      <c r="L643">
        <v>1</v>
      </c>
      <c r="M643" t="s">
        <v>15888</v>
      </c>
      <c r="N643" t="s">
        <v>15891</v>
      </c>
      <c r="O643" t="s">
        <v>15891</v>
      </c>
      <c r="P643" t="s">
        <v>15891</v>
      </c>
      <c r="Q643" t="s">
        <v>15891</v>
      </c>
      <c r="R643" t="s">
        <v>15897</v>
      </c>
      <c r="S643" t="s">
        <v>15897</v>
      </c>
      <c r="T643" t="s">
        <v>15897</v>
      </c>
    </row>
    <row r="644" spans="1:20" x14ac:dyDescent="0.25">
      <c r="A644" t="s">
        <v>4219</v>
      </c>
      <c r="B644">
        <v>45000000</v>
      </c>
      <c r="C644">
        <v>224834564</v>
      </c>
      <c r="D644" s="26">
        <v>17.282191780821918</v>
      </c>
      <c r="E644">
        <v>31.789028999999999</v>
      </c>
      <c r="F644">
        <v>84</v>
      </c>
      <c r="G644">
        <v>6.5</v>
      </c>
      <c r="H644">
        <v>1150</v>
      </c>
      <c r="I644" s="6">
        <v>1</v>
      </c>
      <c r="J644">
        <v>1</v>
      </c>
      <c r="K644">
        <v>1</v>
      </c>
      <c r="L644">
        <v>0</v>
      </c>
      <c r="M644" t="s">
        <v>15887</v>
      </c>
      <c r="N644" t="s">
        <v>15891</v>
      </c>
      <c r="O644" t="s">
        <v>13664</v>
      </c>
      <c r="P644" t="s">
        <v>15891</v>
      </c>
      <c r="Q644" t="s">
        <v>15891</v>
      </c>
      <c r="R644" t="s">
        <v>15896</v>
      </c>
      <c r="S644" t="s">
        <v>15896</v>
      </c>
      <c r="T644" t="s">
        <v>15897</v>
      </c>
    </row>
    <row r="645" spans="1:20" x14ac:dyDescent="0.25">
      <c r="A645" t="s">
        <v>1033</v>
      </c>
      <c r="B645">
        <v>120000000</v>
      </c>
      <c r="C645">
        <v>227817248</v>
      </c>
      <c r="D645" s="26">
        <v>6.7150684931506852</v>
      </c>
      <c r="E645">
        <v>31.703607999999999</v>
      </c>
      <c r="F645">
        <v>119</v>
      </c>
      <c r="G645">
        <v>5.5</v>
      </c>
      <c r="H645">
        <v>1251</v>
      </c>
      <c r="I645" s="6">
        <v>1</v>
      </c>
      <c r="J645">
        <v>1</v>
      </c>
      <c r="K645">
        <v>2</v>
      </c>
      <c r="L645">
        <v>0</v>
      </c>
      <c r="M645" t="s">
        <v>15888</v>
      </c>
      <c r="N645" t="s">
        <v>15890</v>
      </c>
      <c r="O645" t="s">
        <v>13664</v>
      </c>
      <c r="P645" t="s">
        <v>15891</v>
      </c>
      <c r="Q645" t="s">
        <v>15891</v>
      </c>
      <c r="R645" t="s">
        <v>15895</v>
      </c>
      <c r="S645" t="s">
        <v>15896</v>
      </c>
      <c r="T645" t="s">
        <v>15894</v>
      </c>
    </row>
    <row r="646" spans="1:20" x14ac:dyDescent="0.25">
      <c r="A646" t="s">
        <v>4877</v>
      </c>
      <c r="B646">
        <v>20000000</v>
      </c>
      <c r="C646">
        <v>117760134</v>
      </c>
      <c r="D646" s="26">
        <v>10.471232876712328</v>
      </c>
      <c r="E646">
        <v>31.690456000000001</v>
      </c>
      <c r="F646">
        <v>105</v>
      </c>
      <c r="G646">
        <v>6.6</v>
      </c>
      <c r="H646">
        <v>1006</v>
      </c>
      <c r="I646" s="6">
        <v>1</v>
      </c>
      <c r="J646">
        <v>1</v>
      </c>
      <c r="K646">
        <v>2</v>
      </c>
      <c r="L646">
        <v>1</v>
      </c>
      <c r="M646" t="s">
        <v>15888</v>
      </c>
      <c r="N646" t="s">
        <v>15891</v>
      </c>
      <c r="O646" t="s">
        <v>15891</v>
      </c>
      <c r="P646" t="s">
        <v>15901</v>
      </c>
      <c r="Q646" t="s">
        <v>15905</v>
      </c>
      <c r="R646" t="s">
        <v>15897</v>
      </c>
      <c r="S646" t="s">
        <v>15911</v>
      </c>
      <c r="T646" t="s">
        <v>15915</v>
      </c>
    </row>
    <row r="647" spans="1:20" x14ac:dyDescent="0.25">
      <c r="A647" t="s">
        <v>9491</v>
      </c>
      <c r="B647">
        <v>15000000</v>
      </c>
      <c r="C647">
        <v>20117339</v>
      </c>
      <c r="D647" s="26">
        <v>16.38082191780822</v>
      </c>
      <c r="E647">
        <v>31.609850000000002</v>
      </c>
      <c r="F647">
        <v>147</v>
      </c>
      <c r="G647">
        <v>7.6</v>
      </c>
      <c r="H647">
        <v>1477</v>
      </c>
      <c r="I647" s="6">
        <v>1</v>
      </c>
      <c r="J647">
        <v>2</v>
      </c>
      <c r="K647">
        <v>2</v>
      </c>
      <c r="L647">
        <v>0</v>
      </c>
      <c r="M647" t="s">
        <v>15888</v>
      </c>
      <c r="N647" t="s">
        <v>15891</v>
      </c>
      <c r="O647" t="s">
        <v>15891</v>
      </c>
      <c r="P647" t="s">
        <v>15901</v>
      </c>
      <c r="Q647" t="s">
        <v>15905</v>
      </c>
      <c r="R647" t="s">
        <v>15897</v>
      </c>
      <c r="S647" t="s">
        <v>15911</v>
      </c>
      <c r="T647" t="s">
        <v>15915</v>
      </c>
    </row>
    <row r="648" spans="1:20" x14ac:dyDescent="0.25">
      <c r="A648" t="s">
        <v>1183</v>
      </c>
      <c r="B648">
        <v>100000000</v>
      </c>
      <c r="C648">
        <v>100086793</v>
      </c>
      <c r="D648" s="26">
        <v>7.956164383561644</v>
      </c>
      <c r="E648">
        <v>31.586214999999999</v>
      </c>
      <c r="F648">
        <v>101</v>
      </c>
      <c r="G648">
        <v>6.4</v>
      </c>
      <c r="H648">
        <v>572</v>
      </c>
      <c r="I648" s="6">
        <v>1</v>
      </c>
      <c r="J648">
        <v>1</v>
      </c>
      <c r="K648">
        <v>1</v>
      </c>
      <c r="L648">
        <v>1</v>
      </c>
      <c r="M648" t="s">
        <v>15888</v>
      </c>
      <c r="N648" t="s">
        <v>15891</v>
      </c>
      <c r="O648" t="s">
        <v>15891</v>
      </c>
      <c r="P648" t="s">
        <v>15891</v>
      </c>
      <c r="Q648" t="s">
        <v>15891</v>
      </c>
      <c r="R648" t="s">
        <v>15897</v>
      </c>
      <c r="S648" t="s">
        <v>15897</v>
      </c>
      <c r="T648" t="s">
        <v>15897</v>
      </c>
    </row>
    <row r="649" spans="1:20" x14ac:dyDescent="0.25">
      <c r="A649" t="s">
        <v>1958</v>
      </c>
      <c r="B649">
        <v>75000000</v>
      </c>
      <c r="C649">
        <v>875958308</v>
      </c>
      <c r="D649" s="26">
        <v>1.2794520547945205</v>
      </c>
      <c r="E649">
        <v>31.482872</v>
      </c>
      <c r="F649">
        <v>87</v>
      </c>
      <c r="G649">
        <v>5.9</v>
      </c>
      <c r="H649">
        <v>3462</v>
      </c>
      <c r="I649" s="6">
        <v>1</v>
      </c>
      <c r="J649">
        <v>1</v>
      </c>
      <c r="K649">
        <v>1</v>
      </c>
      <c r="L649">
        <v>1</v>
      </c>
      <c r="M649" t="s">
        <v>15887</v>
      </c>
      <c r="N649" t="s">
        <v>15891</v>
      </c>
      <c r="O649" t="s">
        <v>15891</v>
      </c>
      <c r="P649" t="s">
        <v>15891</v>
      </c>
      <c r="Q649" t="s">
        <v>15891</v>
      </c>
      <c r="R649" t="s">
        <v>15897</v>
      </c>
      <c r="S649" t="s">
        <v>15897</v>
      </c>
      <c r="T649" t="s">
        <v>15897</v>
      </c>
    </row>
    <row r="650" spans="1:20" x14ac:dyDescent="0.25">
      <c r="A650" t="s">
        <v>1612</v>
      </c>
      <c r="B650">
        <v>84000000</v>
      </c>
      <c r="C650">
        <v>275650703</v>
      </c>
      <c r="D650" s="26">
        <v>15.301369863013699</v>
      </c>
      <c r="E650">
        <v>31.435538999999999</v>
      </c>
      <c r="F650">
        <v>88</v>
      </c>
      <c r="G650">
        <v>5.4</v>
      </c>
      <c r="H650">
        <v>820</v>
      </c>
      <c r="I650" s="6">
        <v>1</v>
      </c>
      <c r="J650">
        <v>1</v>
      </c>
      <c r="K650">
        <v>1</v>
      </c>
      <c r="L650">
        <v>1</v>
      </c>
      <c r="M650" t="s">
        <v>15888</v>
      </c>
      <c r="N650" t="s">
        <v>15891</v>
      </c>
      <c r="O650" t="s">
        <v>13664</v>
      </c>
      <c r="P650" t="s">
        <v>15891</v>
      </c>
      <c r="Q650" t="s">
        <v>15891</v>
      </c>
      <c r="R650" t="s">
        <v>15896</v>
      </c>
      <c r="S650" t="s">
        <v>15896</v>
      </c>
      <c r="T650" t="s">
        <v>15897</v>
      </c>
    </row>
    <row r="651" spans="1:20" x14ac:dyDescent="0.25">
      <c r="A651" t="s">
        <v>2409</v>
      </c>
      <c r="B651">
        <v>70000000</v>
      </c>
      <c r="C651">
        <v>374111707</v>
      </c>
      <c r="D651" s="26">
        <v>16.797260273972604</v>
      </c>
      <c r="E651">
        <v>31.391649999999998</v>
      </c>
      <c r="F651">
        <v>127</v>
      </c>
      <c r="G651">
        <v>6.1</v>
      </c>
      <c r="H651">
        <v>992</v>
      </c>
      <c r="I651" s="6">
        <v>1</v>
      </c>
      <c r="J651">
        <v>1</v>
      </c>
      <c r="K651">
        <v>2</v>
      </c>
      <c r="L651">
        <v>1</v>
      </c>
      <c r="M651" t="s">
        <v>15888</v>
      </c>
      <c r="N651" t="s">
        <v>15891</v>
      </c>
      <c r="O651" t="s">
        <v>13664</v>
      </c>
      <c r="P651" t="s">
        <v>15891</v>
      </c>
      <c r="Q651" t="s">
        <v>15891</v>
      </c>
      <c r="R651" t="s">
        <v>15896</v>
      </c>
      <c r="S651" t="s">
        <v>15896</v>
      </c>
      <c r="T651" t="s">
        <v>15897</v>
      </c>
    </row>
    <row r="652" spans="1:20" x14ac:dyDescent="0.25">
      <c r="A652" t="s">
        <v>4415</v>
      </c>
      <c r="B652">
        <v>40000000</v>
      </c>
      <c r="C652">
        <v>128798265</v>
      </c>
      <c r="D652" s="26">
        <v>17.772602739726029</v>
      </c>
      <c r="E652">
        <v>31.385256999999999</v>
      </c>
      <c r="F652">
        <v>139</v>
      </c>
      <c r="G652">
        <v>7</v>
      </c>
      <c r="H652">
        <v>767</v>
      </c>
      <c r="I652" s="6">
        <v>1</v>
      </c>
      <c r="J652">
        <v>1</v>
      </c>
      <c r="K652">
        <v>2</v>
      </c>
      <c r="L652">
        <v>1</v>
      </c>
      <c r="M652" t="s">
        <v>15888</v>
      </c>
      <c r="N652" t="s">
        <v>15891</v>
      </c>
      <c r="O652" t="s">
        <v>15891</v>
      </c>
      <c r="P652" t="s">
        <v>15901</v>
      </c>
      <c r="Q652" t="s">
        <v>15905</v>
      </c>
      <c r="R652" t="s">
        <v>15897</v>
      </c>
      <c r="S652" t="s">
        <v>15911</v>
      </c>
      <c r="T652" t="s">
        <v>15915</v>
      </c>
    </row>
    <row r="653" spans="1:20" x14ac:dyDescent="0.25">
      <c r="A653" t="s">
        <v>2490</v>
      </c>
      <c r="B653">
        <v>65000000</v>
      </c>
      <c r="C653">
        <v>179379533</v>
      </c>
      <c r="D653" s="26">
        <v>5.375342465753425</v>
      </c>
      <c r="E653">
        <v>31.349143000000002</v>
      </c>
      <c r="F653">
        <v>83</v>
      </c>
      <c r="G653">
        <v>5.9</v>
      </c>
      <c r="H653">
        <v>1743</v>
      </c>
      <c r="I653" s="6">
        <v>1</v>
      </c>
      <c r="J653">
        <v>1</v>
      </c>
      <c r="K653">
        <v>2</v>
      </c>
      <c r="L653">
        <v>1</v>
      </c>
      <c r="M653" t="s">
        <v>15888</v>
      </c>
      <c r="N653" t="s">
        <v>15891</v>
      </c>
      <c r="O653" t="s">
        <v>13664</v>
      </c>
      <c r="P653" t="s">
        <v>15891</v>
      </c>
      <c r="Q653" t="s">
        <v>15891</v>
      </c>
      <c r="R653" t="s">
        <v>15896</v>
      </c>
      <c r="S653" t="s">
        <v>15896</v>
      </c>
      <c r="T653" t="s">
        <v>15897</v>
      </c>
    </row>
    <row r="654" spans="1:20" x14ac:dyDescent="0.25">
      <c r="A654" t="s">
        <v>2563</v>
      </c>
      <c r="B654">
        <v>65000000</v>
      </c>
      <c r="C654">
        <v>71154592</v>
      </c>
      <c r="D654" s="26">
        <v>3.6849315068493151</v>
      </c>
      <c r="E654">
        <v>31.324733999999999</v>
      </c>
      <c r="F654">
        <v>92</v>
      </c>
      <c r="G654">
        <v>5</v>
      </c>
      <c r="H654">
        <v>687</v>
      </c>
      <c r="I654" s="6">
        <v>1</v>
      </c>
      <c r="J654">
        <v>2</v>
      </c>
      <c r="K654">
        <v>1</v>
      </c>
      <c r="L654">
        <v>0</v>
      </c>
      <c r="M654" t="s">
        <v>15888</v>
      </c>
      <c r="N654" t="s">
        <v>15891</v>
      </c>
      <c r="O654" t="s">
        <v>15891</v>
      </c>
      <c r="P654" t="s">
        <v>15891</v>
      </c>
      <c r="Q654" t="s">
        <v>15905</v>
      </c>
      <c r="R654" t="s">
        <v>15897</v>
      </c>
      <c r="S654" t="s">
        <v>15897</v>
      </c>
      <c r="T654" t="s">
        <v>15897</v>
      </c>
    </row>
    <row r="655" spans="1:20" x14ac:dyDescent="0.25">
      <c r="A655" t="s">
        <v>3958</v>
      </c>
      <c r="B655">
        <v>45000000</v>
      </c>
      <c r="C655">
        <v>175372502</v>
      </c>
      <c r="D655" s="26">
        <v>9.7671232876712324</v>
      </c>
      <c r="E655">
        <v>31.305336</v>
      </c>
      <c r="F655">
        <v>97</v>
      </c>
      <c r="G655">
        <v>7</v>
      </c>
      <c r="H655">
        <v>1111</v>
      </c>
      <c r="I655" s="6">
        <v>1</v>
      </c>
      <c r="J655">
        <v>1</v>
      </c>
      <c r="K655">
        <v>1</v>
      </c>
      <c r="L655">
        <v>0</v>
      </c>
      <c r="M655" t="s">
        <v>15888</v>
      </c>
      <c r="N655" t="s">
        <v>15891</v>
      </c>
      <c r="O655" t="s">
        <v>13664</v>
      </c>
      <c r="P655" t="s">
        <v>15901</v>
      </c>
      <c r="Q655" t="s">
        <v>15891</v>
      </c>
      <c r="R655" t="s">
        <v>15896</v>
      </c>
      <c r="S655" t="s">
        <v>15912</v>
      </c>
      <c r="T655" t="s">
        <v>15915</v>
      </c>
    </row>
    <row r="656" spans="1:20" x14ac:dyDescent="0.25">
      <c r="A656" t="s">
        <v>6589</v>
      </c>
      <c r="B656">
        <v>26000000</v>
      </c>
      <c r="C656">
        <v>183293131</v>
      </c>
      <c r="D656" s="26">
        <v>8.706849315068494</v>
      </c>
      <c r="E656">
        <v>31.250382999999999</v>
      </c>
      <c r="F656">
        <v>91</v>
      </c>
      <c r="G656">
        <v>5.2</v>
      </c>
      <c r="H656">
        <v>788</v>
      </c>
      <c r="I656" s="6">
        <v>1</v>
      </c>
      <c r="J656">
        <v>1</v>
      </c>
      <c r="K656">
        <v>1</v>
      </c>
      <c r="L656">
        <v>0</v>
      </c>
      <c r="M656" t="s">
        <v>15888</v>
      </c>
      <c r="N656" t="s">
        <v>15890</v>
      </c>
      <c r="O656" t="s">
        <v>13664</v>
      </c>
      <c r="P656" t="s">
        <v>15891</v>
      </c>
      <c r="Q656" t="s">
        <v>15891</v>
      </c>
      <c r="R656" t="s">
        <v>15895</v>
      </c>
      <c r="S656" t="s">
        <v>15896</v>
      </c>
      <c r="T656" t="s">
        <v>15894</v>
      </c>
    </row>
    <row r="657" spans="1:20" x14ac:dyDescent="0.25">
      <c r="A657" t="s">
        <v>5824</v>
      </c>
      <c r="B657">
        <v>25000000</v>
      </c>
      <c r="C657">
        <v>156822020</v>
      </c>
      <c r="D657" s="26">
        <v>13.986301369863014</v>
      </c>
      <c r="E657">
        <v>31.242999000000001</v>
      </c>
      <c r="F657">
        <v>138</v>
      </c>
      <c r="G657">
        <v>7.6</v>
      </c>
      <c r="H657">
        <v>1422</v>
      </c>
      <c r="I657" s="6">
        <v>1</v>
      </c>
      <c r="J657">
        <v>1</v>
      </c>
      <c r="K657">
        <v>1</v>
      </c>
      <c r="L657">
        <v>1</v>
      </c>
      <c r="M657" t="s">
        <v>15888</v>
      </c>
      <c r="N657" t="s">
        <v>15891</v>
      </c>
      <c r="O657" t="s">
        <v>15891</v>
      </c>
      <c r="P657" t="s">
        <v>15901</v>
      </c>
      <c r="Q657" t="s">
        <v>15905</v>
      </c>
      <c r="R657" t="s">
        <v>15897</v>
      </c>
      <c r="S657" t="s">
        <v>15911</v>
      </c>
      <c r="T657" t="s">
        <v>15915</v>
      </c>
    </row>
    <row r="658" spans="1:20" x14ac:dyDescent="0.25">
      <c r="A658" t="s">
        <v>10366</v>
      </c>
      <c r="B658">
        <v>11000000</v>
      </c>
      <c r="C658">
        <v>78874843</v>
      </c>
      <c r="D658" s="26">
        <v>3.106849315068493</v>
      </c>
      <c r="E658">
        <v>31.162838000000001</v>
      </c>
      <c r="F658">
        <v>106</v>
      </c>
      <c r="G658">
        <v>7.3</v>
      </c>
      <c r="H658">
        <v>1368</v>
      </c>
      <c r="I658" s="6">
        <v>1</v>
      </c>
      <c r="J658">
        <v>1</v>
      </c>
      <c r="K658">
        <v>1</v>
      </c>
      <c r="L658">
        <v>0</v>
      </c>
      <c r="M658" t="s">
        <v>15888</v>
      </c>
      <c r="N658" t="s">
        <v>15891</v>
      </c>
      <c r="O658" t="s">
        <v>15891</v>
      </c>
      <c r="P658" t="s">
        <v>15901</v>
      </c>
      <c r="Q658" t="s">
        <v>15891</v>
      </c>
      <c r="R658" t="s">
        <v>15897</v>
      </c>
      <c r="S658" t="s">
        <v>15911</v>
      </c>
      <c r="T658" t="s">
        <v>15915</v>
      </c>
    </row>
    <row r="659" spans="1:20" x14ac:dyDescent="0.25">
      <c r="A659" t="s">
        <v>2015</v>
      </c>
      <c r="B659">
        <v>50000000</v>
      </c>
      <c r="C659">
        <v>90450008</v>
      </c>
      <c r="D659" s="26">
        <v>10.219178082191782</v>
      </c>
      <c r="E659">
        <v>31.160542</v>
      </c>
      <c r="F659">
        <v>117</v>
      </c>
      <c r="G659">
        <v>6.5</v>
      </c>
      <c r="H659">
        <v>709</v>
      </c>
      <c r="I659" s="6">
        <v>1</v>
      </c>
      <c r="J659">
        <v>2</v>
      </c>
      <c r="K659">
        <v>1</v>
      </c>
      <c r="L659">
        <v>0</v>
      </c>
      <c r="M659" t="s">
        <v>15888</v>
      </c>
      <c r="N659" t="s">
        <v>15891</v>
      </c>
      <c r="O659" t="s">
        <v>13664</v>
      </c>
      <c r="P659" t="s">
        <v>15891</v>
      </c>
      <c r="Q659" t="s">
        <v>15891</v>
      </c>
      <c r="R659" t="s">
        <v>15896</v>
      </c>
      <c r="S659" t="s">
        <v>15896</v>
      </c>
      <c r="T659" t="s">
        <v>15897</v>
      </c>
    </row>
    <row r="660" spans="1:20" x14ac:dyDescent="0.25">
      <c r="A660" t="s">
        <v>2454</v>
      </c>
      <c r="B660">
        <v>95000000</v>
      </c>
      <c r="C660">
        <v>250288523</v>
      </c>
      <c r="D660" s="26">
        <v>19.216438356164385</v>
      </c>
      <c r="E660">
        <v>31.086791000000002</v>
      </c>
      <c r="F660">
        <v>136</v>
      </c>
      <c r="G660">
        <v>6.3</v>
      </c>
      <c r="H660">
        <v>1183</v>
      </c>
      <c r="I660" s="6">
        <v>1</v>
      </c>
      <c r="J660">
        <v>1</v>
      </c>
      <c r="K660">
        <v>1</v>
      </c>
      <c r="L660">
        <v>0</v>
      </c>
      <c r="M660" t="s">
        <v>15888</v>
      </c>
      <c r="N660" t="s">
        <v>15890</v>
      </c>
      <c r="O660" t="s">
        <v>15891</v>
      </c>
      <c r="P660" t="s">
        <v>15891</v>
      </c>
      <c r="Q660" t="s">
        <v>15891</v>
      </c>
      <c r="R660" t="s">
        <v>15894</v>
      </c>
      <c r="S660" t="s">
        <v>15897</v>
      </c>
      <c r="T660" t="s">
        <v>15894</v>
      </c>
    </row>
    <row r="661" spans="1:20" x14ac:dyDescent="0.25">
      <c r="A661" t="s">
        <v>4687</v>
      </c>
      <c r="B661">
        <v>40000000</v>
      </c>
      <c r="C661">
        <v>55247881</v>
      </c>
      <c r="D661" s="26">
        <v>5.7671232876712333</v>
      </c>
      <c r="E661">
        <v>31.066873999999999</v>
      </c>
      <c r="F661">
        <v>129</v>
      </c>
      <c r="G661">
        <v>6.9</v>
      </c>
      <c r="H661">
        <v>708</v>
      </c>
      <c r="I661" s="6">
        <v>1</v>
      </c>
      <c r="J661">
        <v>1</v>
      </c>
      <c r="K661">
        <v>1</v>
      </c>
      <c r="L661">
        <v>2</v>
      </c>
      <c r="M661" t="s">
        <v>15888</v>
      </c>
      <c r="N661" t="s">
        <v>15891</v>
      </c>
      <c r="O661" t="s">
        <v>15891</v>
      </c>
      <c r="P661" t="s">
        <v>15901</v>
      </c>
      <c r="Q661" t="s">
        <v>15891</v>
      </c>
      <c r="R661" t="s">
        <v>15897</v>
      </c>
      <c r="S661" t="s">
        <v>15911</v>
      </c>
      <c r="T661" t="s">
        <v>15915</v>
      </c>
    </row>
    <row r="662" spans="1:20" x14ac:dyDescent="0.25">
      <c r="A662" t="s">
        <v>10352</v>
      </c>
      <c r="B662">
        <v>25000000</v>
      </c>
      <c r="C662">
        <v>93617009</v>
      </c>
      <c r="D662" s="26">
        <v>6.7863013698630139</v>
      </c>
      <c r="E662">
        <v>31.019380999999999</v>
      </c>
      <c r="F662">
        <v>116</v>
      </c>
      <c r="G662">
        <v>7.2</v>
      </c>
      <c r="H662">
        <v>1486</v>
      </c>
      <c r="I662" s="6">
        <v>1</v>
      </c>
      <c r="J662">
        <v>1</v>
      </c>
      <c r="K662">
        <v>1</v>
      </c>
      <c r="L662">
        <v>1</v>
      </c>
      <c r="M662" t="s">
        <v>15888</v>
      </c>
      <c r="N662" t="s">
        <v>15891</v>
      </c>
      <c r="O662" t="s">
        <v>15891</v>
      </c>
      <c r="P662" t="s">
        <v>15901</v>
      </c>
      <c r="Q662" t="s">
        <v>15891</v>
      </c>
      <c r="R662" t="s">
        <v>15897</v>
      </c>
      <c r="S662" t="s">
        <v>15911</v>
      </c>
      <c r="T662" t="s">
        <v>15915</v>
      </c>
    </row>
    <row r="663" spans="1:20" x14ac:dyDescent="0.25">
      <c r="A663" t="s">
        <v>9498</v>
      </c>
      <c r="B663">
        <v>15000000</v>
      </c>
      <c r="C663">
        <v>9455232</v>
      </c>
      <c r="D663" s="26">
        <v>7.0410958904109586</v>
      </c>
      <c r="E663">
        <v>30.983397</v>
      </c>
      <c r="F663">
        <v>104</v>
      </c>
      <c r="G663">
        <v>6.8</v>
      </c>
      <c r="H663">
        <v>737</v>
      </c>
      <c r="I663" s="6">
        <v>1</v>
      </c>
      <c r="J663">
        <v>2</v>
      </c>
      <c r="K663">
        <v>1</v>
      </c>
      <c r="L663">
        <v>0</v>
      </c>
      <c r="M663" t="s">
        <v>15888</v>
      </c>
      <c r="N663" t="s">
        <v>15891</v>
      </c>
      <c r="O663" t="s">
        <v>15891</v>
      </c>
      <c r="P663" t="s">
        <v>15901</v>
      </c>
      <c r="Q663" t="s">
        <v>15891</v>
      </c>
      <c r="R663" t="s">
        <v>15897</v>
      </c>
      <c r="S663" t="s">
        <v>15911</v>
      </c>
      <c r="T663" t="s">
        <v>15915</v>
      </c>
    </row>
    <row r="664" spans="1:20" x14ac:dyDescent="0.25">
      <c r="A664" t="s">
        <v>6640</v>
      </c>
      <c r="B664">
        <v>26000000</v>
      </c>
      <c r="C664">
        <v>67918658</v>
      </c>
      <c r="D664" s="26">
        <v>7.6904109589041099</v>
      </c>
      <c r="E664">
        <v>30.981604000000001</v>
      </c>
      <c r="F664">
        <v>100</v>
      </c>
      <c r="G664">
        <v>5.2</v>
      </c>
      <c r="H664">
        <v>629</v>
      </c>
      <c r="I664" s="6">
        <v>1</v>
      </c>
      <c r="J664">
        <v>1</v>
      </c>
      <c r="K664">
        <v>1</v>
      </c>
      <c r="L664">
        <v>0</v>
      </c>
      <c r="M664" t="s">
        <v>15888</v>
      </c>
      <c r="N664" t="s">
        <v>15891</v>
      </c>
      <c r="O664" t="s">
        <v>15891</v>
      </c>
      <c r="P664" t="s">
        <v>15891</v>
      </c>
      <c r="Q664" t="s">
        <v>15891</v>
      </c>
      <c r="R664" t="s">
        <v>15897</v>
      </c>
      <c r="S664" t="s">
        <v>15897</v>
      </c>
      <c r="T664" t="s">
        <v>15897</v>
      </c>
    </row>
    <row r="665" spans="1:20" x14ac:dyDescent="0.25">
      <c r="A665" t="s">
        <v>9925</v>
      </c>
      <c r="B665">
        <v>14350531</v>
      </c>
      <c r="C665">
        <v>3964682</v>
      </c>
      <c r="D665" s="26">
        <v>6.3863013698630136</v>
      </c>
      <c r="E665">
        <v>30.952376999999998</v>
      </c>
      <c r="F665">
        <v>88</v>
      </c>
      <c r="G665">
        <v>6.3</v>
      </c>
      <c r="H665">
        <v>733</v>
      </c>
      <c r="I665" s="6">
        <v>1</v>
      </c>
      <c r="J665">
        <v>1</v>
      </c>
      <c r="K665">
        <v>1</v>
      </c>
      <c r="L665">
        <v>0</v>
      </c>
      <c r="M665" t="s">
        <v>15888</v>
      </c>
      <c r="N665" t="s">
        <v>15890</v>
      </c>
      <c r="O665" t="s">
        <v>13664</v>
      </c>
      <c r="P665" t="s">
        <v>15891</v>
      </c>
      <c r="Q665" t="s">
        <v>15891</v>
      </c>
      <c r="R665" t="s">
        <v>15895</v>
      </c>
      <c r="S665" t="s">
        <v>15896</v>
      </c>
      <c r="T665" t="s">
        <v>15894</v>
      </c>
    </row>
    <row r="666" spans="1:20" x14ac:dyDescent="0.25">
      <c r="A666" t="s">
        <v>2635</v>
      </c>
      <c r="B666">
        <v>60000000</v>
      </c>
      <c r="C666">
        <v>244082376</v>
      </c>
      <c r="D666" s="26">
        <v>8.7643835616438359</v>
      </c>
      <c r="E666">
        <v>30.951203</v>
      </c>
      <c r="F666">
        <v>115</v>
      </c>
      <c r="G666">
        <v>6.9</v>
      </c>
      <c r="H666">
        <v>1343</v>
      </c>
      <c r="I666" s="6">
        <v>1</v>
      </c>
      <c r="J666">
        <v>1</v>
      </c>
      <c r="K666">
        <v>1</v>
      </c>
      <c r="L666">
        <v>0</v>
      </c>
      <c r="M666" t="s">
        <v>15888</v>
      </c>
      <c r="N666" t="s">
        <v>15891</v>
      </c>
      <c r="O666" t="s">
        <v>13664</v>
      </c>
      <c r="P666" t="s">
        <v>15891</v>
      </c>
      <c r="Q666" t="s">
        <v>15891</v>
      </c>
      <c r="R666" t="s">
        <v>15896</v>
      </c>
      <c r="S666" t="s">
        <v>15896</v>
      </c>
      <c r="T666" t="s">
        <v>15897</v>
      </c>
    </row>
    <row r="667" spans="1:20" x14ac:dyDescent="0.25">
      <c r="A667" t="s">
        <v>7831</v>
      </c>
      <c r="B667">
        <v>20000000</v>
      </c>
      <c r="C667">
        <v>54586584</v>
      </c>
      <c r="D667" s="26">
        <v>8.8438356164383567</v>
      </c>
      <c r="E667">
        <v>30.909699</v>
      </c>
      <c r="F667">
        <v>128</v>
      </c>
      <c r="G667">
        <v>7.1</v>
      </c>
      <c r="H667">
        <v>612</v>
      </c>
      <c r="I667" s="6">
        <v>1</v>
      </c>
      <c r="J667">
        <v>1</v>
      </c>
      <c r="K667">
        <v>1</v>
      </c>
      <c r="L667">
        <v>0</v>
      </c>
      <c r="M667" t="s">
        <v>15888</v>
      </c>
      <c r="N667" t="s">
        <v>15891</v>
      </c>
      <c r="O667" t="s">
        <v>15891</v>
      </c>
      <c r="P667" t="s">
        <v>15901</v>
      </c>
      <c r="Q667" t="s">
        <v>15891</v>
      </c>
      <c r="R667" t="s">
        <v>15897</v>
      </c>
      <c r="S667" t="s">
        <v>15911</v>
      </c>
      <c r="T667" t="s">
        <v>15915</v>
      </c>
    </row>
    <row r="668" spans="1:20" x14ac:dyDescent="0.25">
      <c r="A668" t="s">
        <v>6716</v>
      </c>
      <c r="B668">
        <v>25000000</v>
      </c>
      <c r="C668">
        <v>441286195</v>
      </c>
      <c r="D668" s="26">
        <v>23.860273972602741</v>
      </c>
      <c r="E668">
        <v>30.884535</v>
      </c>
      <c r="F668">
        <v>125</v>
      </c>
      <c r="G668">
        <v>7</v>
      </c>
      <c r="H668">
        <v>1591</v>
      </c>
      <c r="I668" s="6">
        <v>1</v>
      </c>
      <c r="J668">
        <v>1</v>
      </c>
      <c r="K668">
        <v>1</v>
      </c>
      <c r="L668">
        <v>1</v>
      </c>
      <c r="M668" t="s">
        <v>15888</v>
      </c>
      <c r="N668" t="s">
        <v>15891</v>
      </c>
      <c r="O668" t="s">
        <v>13664</v>
      </c>
      <c r="P668" t="s">
        <v>15901</v>
      </c>
      <c r="Q668" t="s">
        <v>15891</v>
      </c>
      <c r="R668" t="s">
        <v>15896</v>
      </c>
      <c r="S668" t="s">
        <v>15912</v>
      </c>
      <c r="T668" t="s">
        <v>15915</v>
      </c>
    </row>
    <row r="669" spans="1:20" x14ac:dyDescent="0.25">
      <c r="A669" t="s">
        <v>10818</v>
      </c>
      <c r="B669">
        <v>10000000</v>
      </c>
      <c r="C669">
        <v>9636289</v>
      </c>
      <c r="D669" s="26">
        <v>5.2712328767123289</v>
      </c>
      <c r="E669">
        <v>30.863081999999999</v>
      </c>
      <c r="F669">
        <v>101</v>
      </c>
      <c r="G669">
        <v>6.3</v>
      </c>
      <c r="H669">
        <v>700</v>
      </c>
      <c r="I669" s="6">
        <v>1</v>
      </c>
      <c r="J669">
        <v>1</v>
      </c>
      <c r="K669">
        <v>1</v>
      </c>
      <c r="L669">
        <v>0</v>
      </c>
      <c r="M669" t="s">
        <v>15888</v>
      </c>
      <c r="N669" t="s">
        <v>15891</v>
      </c>
      <c r="O669" t="s">
        <v>13664</v>
      </c>
      <c r="P669" t="s">
        <v>15901</v>
      </c>
      <c r="Q669" t="s">
        <v>15891</v>
      </c>
      <c r="R669" t="s">
        <v>15896</v>
      </c>
      <c r="S669" t="s">
        <v>15912</v>
      </c>
      <c r="T669" t="s">
        <v>15915</v>
      </c>
    </row>
    <row r="670" spans="1:20" x14ac:dyDescent="0.25">
      <c r="A670" t="s">
        <v>3973</v>
      </c>
      <c r="B670">
        <v>45000000</v>
      </c>
      <c r="C670">
        <v>90683916</v>
      </c>
      <c r="D670" s="26">
        <v>17.778082191780822</v>
      </c>
      <c r="E670">
        <v>30.816341000000001</v>
      </c>
      <c r="F670">
        <v>102</v>
      </c>
      <c r="G670">
        <v>6.9</v>
      </c>
      <c r="H670">
        <v>710</v>
      </c>
      <c r="I670" s="6">
        <v>1</v>
      </c>
      <c r="J670">
        <v>1</v>
      </c>
      <c r="K670">
        <v>1</v>
      </c>
      <c r="L670">
        <v>0</v>
      </c>
      <c r="M670" t="s">
        <v>15888</v>
      </c>
      <c r="N670" t="s">
        <v>15891</v>
      </c>
      <c r="O670" t="s">
        <v>13664</v>
      </c>
      <c r="P670" t="s">
        <v>15891</v>
      </c>
      <c r="Q670" t="s">
        <v>15891</v>
      </c>
      <c r="R670" t="s">
        <v>15896</v>
      </c>
      <c r="S670" t="s">
        <v>15896</v>
      </c>
      <c r="T670" t="s">
        <v>15897</v>
      </c>
    </row>
    <row r="671" spans="1:20" x14ac:dyDescent="0.25">
      <c r="A671" t="s">
        <v>5835</v>
      </c>
      <c r="B671">
        <v>30000000</v>
      </c>
      <c r="C671">
        <v>160259319</v>
      </c>
      <c r="D671" s="26">
        <v>9.7232876712328764</v>
      </c>
      <c r="E671">
        <v>30.695228</v>
      </c>
      <c r="F671">
        <v>111</v>
      </c>
      <c r="G671">
        <v>6.1</v>
      </c>
      <c r="H671">
        <v>978</v>
      </c>
      <c r="I671" s="6">
        <v>1</v>
      </c>
      <c r="J671">
        <v>1</v>
      </c>
      <c r="K671">
        <v>1</v>
      </c>
      <c r="L671">
        <v>0</v>
      </c>
      <c r="M671" t="s">
        <v>15888</v>
      </c>
      <c r="N671" t="s">
        <v>15891</v>
      </c>
      <c r="O671" t="s">
        <v>13664</v>
      </c>
      <c r="P671" t="s">
        <v>15891</v>
      </c>
      <c r="Q671" t="s">
        <v>15891</v>
      </c>
      <c r="R671" t="s">
        <v>15896</v>
      </c>
      <c r="S671" t="s">
        <v>15896</v>
      </c>
      <c r="T671" t="s">
        <v>15897</v>
      </c>
    </row>
    <row r="672" spans="1:20" x14ac:dyDescent="0.25">
      <c r="A672" t="s">
        <v>2824</v>
      </c>
      <c r="B672">
        <v>60000000</v>
      </c>
      <c r="C672">
        <v>108255770</v>
      </c>
      <c r="D672" s="26">
        <v>3.0520547945205481</v>
      </c>
      <c r="E672">
        <v>30.656345000000002</v>
      </c>
      <c r="F672">
        <v>97</v>
      </c>
      <c r="G672">
        <v>6.6</v>
      </c>
      <c r="H672">
        <v>668</v>
      </c>
      <c r="I672" s="6">
        <v>1</v>
      </c>
      <c r="J672">
        <v>1</v>
      </c>
      <c r="K672">
        <v>1</v>
      </c>
      <c r="L672">
        <v>0</v>
      </c>
      <c r="M672" t="s">
        <v>15887</v>
      </c>
      <c r="N672" t="s">
        <v>15891</v>
      </c>
      <c r="O672" t="s">
        <v>13664</v>
      </c>
      <c r="P672" t="s">
        <v>15891</v>
      </c>
      <c r="Q672" t="s">
        <v>15891</v>
      </c>
      <c r="R672" t="s">
        <v>15896</v>
      </c>
      <c r="S672" t="s">
        <v>15896</v>
      </c>
      <c r="T672" t="s">
        <v>15897</v>
      </c>
    </row>
    <row r="673" spans="1:20" x14ac:dyDescent="0.25">
      <c r="A673" t="s">
        <v>13822</v>
      </c>
      <c r="B673">
        <v>2500000</v>
      </c>
      <c r="C673">
        <v>26781723</v>
      </c>
      <c r="D673" s="26">
        <v>13.178082191780822</v>
      </c>
      <c r="E673">
        <v>30.583959</v>
      </c>
      <c r="F673">
        <v>102</v>
      </c>
      <c r="G673">
        <v>7.1</v>
      </c>
      <c r="H673">
        <v>618</v>
      </c>
      <c r="I673" s="6">
        <v>1</v>
      </c>
      <c r="J673">
        <v>1</v>
      </c>
      <c r="K673">
        <v>1</v>
      </c>
      <c r="L673">
        <v>0</v>
      </c>
      <c r="M673" t="s">
        <v>15888</v>
      </c>
      <c r="N673" t="s">
        <v>15891</v>
      </c>
      <c r="O673" t="s">
        <v>13664</v>
      </c>
      <c r="P673" t="s">
        <v>15901</v>
      </c>
      <c r="Q673" t="s">
        <v>15891</v>
      </c>
      <c r="R673" t="s">
        <v>15896</v>
      </c>
      <c r="S673" t="s">
        <v>15912</v>
      </c>
      <c r="T673" t="s">
        <v>15915</v>
      </c>
    </row>
    <row r="674" spans="1:20" x14ac:dyDescent="0.25">
      <c r="A674" t="s">
        <v>3273</v>
      </c>
      <c r="B674">
        <v>54000000</v>
      </c>
      <c r="C674">
        <v>190458706</v>
      </c>
      <c r="D674" s="26">
        <v>36.841095890410962</v>
      </c>
      <c r="E674">
        <v>30.515174999999999</v>
      </c>
      <c r="F674">
        <v>127</v>
      </c>
      <c r="G674">
        <v>6.5</v>
      </c>
      <c r="H674">
        <v>629</v>
      </c>
      <c r="I674" s="6">
        <v>1</v>
      </c>
      <c r="J674">
        <v>2</v>
      </c>
      <c r="K674">
        <v>1</v>
      </c>
      <c r="L674">
        <v>1</v>
      </c>
      <c r="M674" t="s">
        <v>15888</v>
      </c>
      <c r="N674" t="s">
        <v>15890</v>
      </c>
      <c r="O674" t="s">
        <v>15891</v>
      </c>
      <c r="P674" t="s">
        <v>15891</v>
      </c>
      <c r="Q674" t="s">
        <v>15891</v>
      </c>
      <c r="R674" t="s">
        <v>15894</v>
      </c>
      <c r="S674" t="s">
        <v>15897</v>
      </c>
      <c r="T674" t="s">
        <v>15894</v>
      </c>
    </row>
    <row r="675" spans="1:20" x14ac:dyDescent="0.25">
      <c r="A675" t="s">
        <v>1089</v>
      </c>
      <c r="B675">
        <v>133000000</v>
      </c>
      <c r="C675">
        <v>300135367</v>
      </c>
      <c r="D675" s="26">
        <v>17.794520547945204</v>
      </c>
      <c r="E675">
        <v>30.475297000000001</v>
      </c>
      <c r="F675">
        <v>84</v>
      </c>
      <c r="G675">
        <v>5.8</v>
      </c>
      <c r="H675">
        <v>959</v>
      </c>
      <c r="I675" s="6">
        <v>1</v>
      </c>
      <c r="J675">
        <v>2</v>
      </c>
      <c r="K675">
        <v>1</v>
      </c>
      <c r="L675">
        <v>0</v>
      </c>
      <c r="M675" t="s">
        <v>15887</v>
      </c>
      <c r="N675" t="s">
        <v>15891</v>
      </c>
      <c r="O675" t="s">
        <v>13664</v>
      </c>
      <c r="P675" t="s">
        <v>15891</v>
      </c>
      <c r="Q675" t="s">
        <v>15891</v>
      </c>
      <c r="R675" t="s">
        <v>15896</v>
      </c>
      <c r="S675" t="s">
        <v>15896</v>
      </c>
      <c r="T675" t="s">
        <v>15897</v>
      </c>
    </row>
    <row r="676" spans="1:20" x14ac:dyDescent="0.25">
      <c r="A676" t="s">
        <v>7168</v>
      </c>
      <c r="B676">
        <v>24000000</v>
      </c>
      <c r="C676">
        <v>155721132</v>
      </c>
      <c r="D676" s="26">
        <v>10.780821917808218</v>
      </c>
      <c r="E676">
        <v>30.445257000000002</v>
      </c>
      <c r="F676">
        <v>102</v>
      </c>
      <c r="G676">
        <v>6.5</v>
      </c>
      <c r="H676">
        <v>835</v>
      </c>
      <c r="I676" s="6">
        <v>1</v>
      </c>
      <c r="J676">
        <v>1</v>
      </c>
      <c r="K676">
        <v>2</v>
      </c>
      <c r="L676">
        <v>0</v>
      </c>
      <c r="M676" t="s">
        <v>15888</v>
      </c>
      <c r="N676" t="s">
        <v>15891</v>
      </c>
      <c r="O676" t="s">
        <v>15891</v>
      </c>
      <c r="P676" t="s">
        <v>15901</v>
      </c>
      <c r="Q676" t="s">
        <v>15891</v>
      </c>
      <c r="R676" t="s">
        <v>15897</v>
      </c>
      <c r="S676" t="s">
        <v>15911</v>
      </c>
      <c r="T676" t="s">
        <v>15915</v>
      </c>
    </row>
    <row r="677" spans="1:20" x14ac:dyDescent="0.25">
      <c r="A677" t="s">
        <v>3785</v>
      </c>
      <c r="B677">
        <v>50000000</v>
      </c>
      <c r="C677">
        <v>28931401</v>
      </c>
      <c r="D677" s="26">
        <v>6.5972602739726032</v>
      </c>
      <c r="E677">
        <v>30.387148</v>
      </c>
      <c r="F677">
        <v>105</v>
      </c>
      <c r="G677">
        <v>5.3</v>
      </c>
      <c r="H677">
        <v>600</v>
      </c>
      <c r="I677" s="6">
        <v>1</v>
      </c>
      <c r="J677">
        <v>1</v>
      </c>
      <c r="K677">
        <v>1</v>
      </c>
      <c r="L677">
        <v>0</v>
      </c>
      <c r="M677" t="s">
        <v>15888</v>
      </c>
      <c r="N677" t="s">
        <v>15890</v>
      </c>
      <c r="O677" t="s">
        <v>15891</v>
      </c>
      <c r="P677" t="s">
        <v>15891</v>
      </c>
      <c r="Q677" t="s">
        <v>15905</v>
      </c>
      <c r="R677" t="s">
        <v>15894</v>
      </c>
      <c r="S677" t="s">
        <v>15897</v>
      </c>
      <c r="T677" t="s">
        <v>15894</v>
      </c>
    </row>
    <row r="678" spans="1:20" x14ac:dyDescent="0.25">
      <c r="A678" t="s">
        <v>5935</v>
      </c>
      <c r="B678">
        <v>30000000</v>
      </c>
      <c r="C678">
        <v>192452832</v>
      </c>
      <c r="D678" s="26">
        <v>12.073972602739726</v>
      </c>
      <c r="E678">
        <v>30.380747</v>
      </c>
      <c r="F678">
        <v>85</v>
      </c>
      <c r="G678">
        <v>6.8</v>
      </c>
      <c r="H678">
        <v>643</v>
      </c>
      <c r="I678" s="6">
        <v>1</v>
      </c>
      <c r="J678">
        <v>2</v>
      </c>
      <c r="K678">
        <v>1</v>
      </c>
      <c r="L678">
        <v>0</v>
      </c>
      <c r="M678" t="s">
        <v>15887</v>
      </c>
      <c r="N678" t="s">
        <v>15891</v>
      </c>
      <c r="O678" t="s">
        <v>13664</v>
      </c>
      <c r="P678" t="s">
        <v>15891</v>
      </c>
      <c r="Q678" t="s">
        <v>15891</v>
      </c>
      <c r="R678" t="s">
        <v>15896</v>
      </c>
      <c r="S678" t="s">
        <v>15896</v>
      </c>
      <c r="T678" t="s">
        <v>15897</v>
      </c>
    </row>
    <row r="679" spans="1:20" x14ac:dyDescent="0.25">
      <c r="A679" t="s">
        <v>3445</v>
      </c>
      <c r="B679">
        <v>52000000</v>
      </c>
      <c r="C679">
        <v>256271286</v>
      </c>
      <c r="D679" s="26">
        <v>17.545205479452054</v>
      </c>
      <c r="E679">
        <v>30.347332000000002</v>
      </c>
      <c r="F679">
        <v>131</v>
      </c>
      <c r="G679">
        <v>7.1</v>
      </c>
      <c r="H679">
        <v>716</v>
      </c>
      <c r="I679" s="6">
        <v>1</v>
      </c>
      <c r="J679">
        <v>1</v>
      </c>
      <c r="K679">
        <v>2</v>
      </c>
      <c r="L679">
        <v>0</v>
      </c>
      <c r="M679" t="s">
        <v>15888</v>
      </c>
      <c r="N679" t="s">
        <v>15891</v>
      </c>
      <c r="O679" t="s">
        <v>15891</v>
      </c>
      <c r="P679" t="s">
        <v>15901</v>
      </c>
      <c r="Q679" t="s">
        <v>15891</v>
      </c>
      <c r="R679" t="s">
        <v>15897</v>
      </c>
      <c r="S679" t="s">
        <v>15911</v>
      </c>
      <c r="T679" t="s">
        <v>15915</v>
      </c>
    </row>
    <row r="680" spans="1:20" x14ac:dyDescent="0.25">
      <c r="A680" t="s">
        <v>8714</v>
      </c>
      <c r="B680">
        <v>300000</v>
      </c>
      <c r="C680">
        <v>70000000</v>
      </c>
      <c r="D680" s="26">
        <v>38.953424657534249</v>
      </c>
      <c r="E680">
        <v>30.301307000000001</v>
      </c>
      <c r="F680">
        <v>91</v>
      </c>
      <c r="G680">
        <v>7.4</v>
      </c>
      <c r="H680">
        <v>1035</v>
      </c>
      <c r="I680" s="6">
        <v>1</v>
      </c>
      <c r="J680">
        <v>1</v>
      </c>
      <c r="K680">
        <v>1</v>
      </c>
      <c r="L680">
        <v>0</v>
      </c>
      <c r="M680" t="s">
        <v>15888</v>
      </c>
      <c r="N680" t="s">
        <v>15891</v>
      </c>
      <c r="O680" t="s">
        <v>15891</v>
      </c>
      <c r="P680" t="s">
        <v>15891</v>
      </c>
      <c r="Q680" t="s">
        <v>15905</v>
      </c>
      <c r="R680" t="s">
        <v>15897</v>
      </c>
      <c r="S680" t="s">
        <v>15897</v>
      </c>
      <c r="T680" t="s">
        <v>15897</v>
      </c>
    </row>
    <row r="681" spans="1:20" x14ac:dyDescent="0.25">
      <c r="A681" t="s">
        <v>12421</v>
      </c>
      <c r="B681">
        <v>5000000</v>
      </c>
      <c r="C681">
        <v>26010864</v>
      </c>
      <c r="D681" s="26">
        <v>37.013698630136986</v>
      </c>
      <c r="E681">
        <v>30.271066000000001</v>
      </c>
      <c r="F681">
        <v>124</v>
      </c>
      <c r="G681">
        <v>7.9</v>
      </c>
      <c r="H681">
        <v>719</v>
      </c>
      <c r="I681" s="6">
        <v>1</v>
      </c>
      <c r="J681">
        <v>2</v>
      </c>
      <c r="K681">
        <v>1</v>
      </c>
      <c r="L681">
        <v>0</v>
      </c>
      <c r="M681" t="s">
        <v>15888</v>
      </c>
      <c r="N681" t="s">
        <v>15891</v>
      </c>
      <c r="O681" t="s">
        <v>15891</v>
      </c>
      <c r="P681" t="s">
        <v>15901</v>
      </c>
      <c r="Q681" t="s">
        <v>15891</v>
      </c>
      <c r="R681" t="s">
        <v>15897</v>
      </c>
      <c r="S681" t="s">
        <v>15911</v>
      </c>
      <c r="T681" t="s">
        <v>15915</v>
      </c>
    </row>
    <row r="682" spans="1:20" x14ac:dyDescent="0.25">
      <c r="A682" t="s">
        <v>8381</v>
      </c>
      <c r="B682">
        <v>19000000</v>
      </c>
      <c r="C682">
        <v>108047131</v>
      </c>
      <c r="D682" s="26">
        <v>12.463013698630137</v>
      </c>
      <c r="E682">
        <v>30.205943000000001</v>
      </c>
      <c r="F682">
        <v>90</v>
      </c>
      <c r="G682">
        <v>6</v>
      </c>
      <c r="H682">
        <v>588</v>
      </c>
      <c r="I682" s="6">
        <v>1</v>
      </c>
      <c r="J682">
        <v>1</v>
      </c>
      <c r="K682">
        <v>1</v>
      </c>
      <c r="L682">
        <v>0</v>
      </c>
      <c r="M682" t="s">
        <v>15888</v>
      </c>
      <c r="N682" t="s">
        <v>15891</v>
      </c>
      <c r="O682" t="s">
        <v>15891</v>
      </c>
      <c r="P682" t="s">
        <v>15901</v>
      </c>
      <c r="Q682" t="s">
        <v>15905</v>
      </c>
      <c r="R682" t="s">
        <v>15897</v>
      </c>
      <c r="S682" t="s">
        <v>15911</v>
      </c>
      <c r="T682" t="s">
        <v>15915</v>
      </c>
    </row>
    <row r="683" spans="1:20" x14ac:dyDescent="0.25">
      <c r="A683" t="s">
        <v>12837</v>
      </c>
      <c r="B683">
        <v>15000000</v>
      </c>
      <c r="C683">
        <v>13060843</v>
      </c>
      <c r="D683" s="26">
        <v>14.794520547945206</v>
      </c>
      <c r="E683">
        <v>30.196038999999999</v>
      </c>
      <c r="F683">
        <v>135</v>
      </c>
      <c r="G683">
        <v>7.2</v>
      </c>
      <c r="H683">
        <v>629</v>
      </c>
      <c r="I683" s="6">
        <v>1</v>
      </c>
      <c r="J683">
        <v>1</v>
      </c>
      <c r="K683">
        <v>1</v>
      </c>
      <c r="L683">
        <v>0</v>
      </c>
      <c r="M683" t="s">
        <v>15888</v>
      </c>
      <c r="N683" t="s">
        <v>15891</v>
      </c>
      <c r="O683" t="s">
        <v>15891</v>
      </c>
      <c r="P683" t="s">
        <v>15901</v>
      </c>
      <c r="Q683" t="s">
        <v>15891</v>
      </c>
      <c r="R683" t="s">
        <v>15897</v>
      </c>
      <c r="S683" t="s">
        <v>15911</v>
      </c>
      <c r="T683" t="s">
        <v>15915</v>
      </c>
    </row>
    <row r="684" spans="1:20" x14ac:dyDescent="0.25">
      <c r="A684" t="s">
        <v>6003</v>
      </c>
      <c r="B684">
        <v>27000000</v>
      </c>
      <c r="C684">
        <v>38122105</v>
      </c>
      <c r="D684" s="26">
        <v>29.895890410958906</v>
      </c>
      <c r="E684">
        <v>30.131498000000001</v>
      </c>
      <c r="F684">
        <v>101</v>
      </c>
      <c r="G684">
        <v>6.4</v>
      </c>
      <c r="H684">
        <v>703</v>
      </c>
      <c r="I684" s="6">
        <v>1</v>
      </c>
      <c r="J684">
        <v>1</v>
      </c>
      <c r="K684">
        <v>1</v>
      </c>
      <c r="L684">
        <v>0</v>
      </c>
      <c r="M684" t="s">
        <v>15888</v>
      </c>
      <c r="N684" t="s">
        <v>15890</v>
      </c>
      <c r="O684" t="s">
        <v>15891</v>
      </c>
      <c r="P684" t="s">
        <v>15891</v>
      </c>
      <c r="Q684" t="s">
        <v>15891</v>
      </c>
      <c r="R684" t="s">
        <v>15894</v>
      </c>
      <c r="S684" t="s">
        <v>15897</v>
      </c>
      <c r="T684" t="s">
        <v>15894</v>
      </c>
    </row>
    <row r="685" spans="1:20" x14ac:dyDescent="0.25">
      <c r="A685" t="s">
        <v>7454</v>
      </c>
      <c r="B685">
        <v>26000000</v>
      </c>
      <c r="C685">
        <v>51164106</v>
      </c>
      <c r="D685" s="26">
        <v>3.9698630136986299</v>
      </c>
      <c r="E685">
        <v>30.114383</v>
      </c>
      <c r="F685">
        <v>105</v>
      </c>
      <c r="G685">
        <v>6.2</v>
      </c>
      <c r="H685">
        <v>551</v>
      </c>
      <c r="I685" s="6">
        <v>1</v>
      </c>
      <c r="J685">
        <v>1</v>
      </c>
      <c r="K685">
        <v>1</v>
      </c>
      <c r="L685">
        <v>0</v>
      </c>
      <c r="M685" t="s">
        <v>15888</v>
      </c>
      <c r="N685" t="s">
        <v>15891</v>
      </c>
      <c r="O685" t="s">
        <v>13664</v>
      </c>
      <c r="P685" t="s">
        <v>15891</v>
      </c>
      <c r="Q685" t="s">
        <v>15891</v>
      </c>
      <c r="R685" t="s">
        <v>15896</v>
      </c>
      <c r="S685" t="s">
        <v>15896</v>
      </c>
      <c r="T685" t="s">
        <v>15897</v>
      </c>
    </row>
    <row r="686" spans="1:20" x14ac:dyDescent="0.25">
      <c r="A686" t="s">
        <v>3944</v>
      </c>
      <c r="B686">
        <v>40000000</v>
      </c>
      <c r="C686">
        <v>95149435</v>
      </c>
      <c r="D686" s="26">
        <v>13.153424657534247</v>
      </c>
      <c r="E686">
        <v>30.002907</v>
      </c>
      <c r="F686">
        <v>113</v>
      </c>
      <c r="G686">
        <v>6</v>
      </c>
      <c r="H686">
        <v>697</v>
      </c>
      <c r="I686" s="6">
        <v>1</v>
      </c>
      <c r="J686">
        <v>1</v>
      </c>
      <c r="K686">
        <v>1</v>
      </c>
      <c r="L686">
        <v>1</v>
      </c>
      <c r="M686" t="s">
        <v>15888</v>
      </c>
      <c r="N686" t="s">
        <v>15891</v>
      </c>
      <c r="O686" t="s">
        <v>13664</v>
      </c>
      <c r="P686" t="s">
        <v>15901</v>
      </c>
      <c r="Q686" t="s">
        <v>15891</v>
      </c>
      <c r="R686" t="s">
        <v>15896</v>
      </c>
      <c r="S686" t="s">
        <v>15912</v>
      </c>
      <c r="T686" t="s">
        <v>15915</v>
      </c>
    </row>
    <row r="687" spans="1:20" x14ac:dyDescent="0.25">
      <c r="A687" t="s">
        <v>12660</v>
      </c>
      <c r="B687">
        <v>5000000</v>
      </c>
      <c r="C687">
        <v>3220371</v>
      </c>
      <c r="D687" s="26">
        <v>1.4547945205479451</v>
      </c>
      <c r="E687">
        <v>30.001024000000001</v>
      </c>
      <c r="F687">
        <v>95</v>
      </c>
      <c r="G687">
        <v>6.7</v>
      </c>
      <c r="H687">
        <v>683</v>
      </c>
      <c r="I687" s="6">
        <v>1</v>
      </c>
      <c r="J687">
        <v>1</v>
      </c>
      <c r="K687">
        <v>1</v>
      </c>
      <c r="L687">
        <v>0</v>
      </c>
      <c r="M687" t="s">
        <v>15888</v>
      </c>
      <c r="N687" t="s">
        <v>15891</v>
      </c>
      <c r="O687" t="s">
        <v>15891</v>
      </c>
      <c r="P687" t="s">
        <v>15891</v>
      </c>
      <c r="Q687" t="s">
        <v>15905</v>
      </c>
      <c r="R687" t="s">
        <v>15897</v>
      </c>
      <c r="S687" t="s">
        <v>15897</v>
      </c>
      <c r="T687" t="s">
        <v>15897</v>
      </c>
    </row>
    <row r="688" spans="1:20" x14ac:dyDescent="0.25">
      <c r="A688" t="s">
        <v>3055</v>
      </c>
      <c r="B688">
        <v>55000000</v>
      </c>
      <c r="C688">
        <v>330444045</v>
      </c>
      <c r="D688" s="26">
        <v>16.989041095890411</v>
      </c>
      <c r="E688">
        <v>29.972239999999999</v>
      </c>
      <c r="F688">
        <v>108</v>
      </c>
      <c r="G688">
        <v>6.6</v>
      </c>
      <c r="H688">
        <v>1698</v>
      </c>
      <c r="I688" s="6">
        <v>1</v>
      </c>
      <c r="J688">
        <v>1</v>
      </c>
      <c r="K688">
        <v>1</v>
      </c>
      <c r="L688">
        <v>1</v>
      </c>
      <c r="M688" t="s">
        <v>15888</v>
      </c>
      <c r="N688" t="s">
        <v>15891</v>
      </c>
      <c r="O688" t="s">
        <v>13664</v>
      </c>
      <c r="P688" t="s">
        <v>15891</v>
      </c>
      <c r="Q688" t="s">
        <v>15891</v>
      </c>
      <c r="R688" t="s">
        <v>15896</v>
      </c>
      <c r="S688" t="s">
        <v>15896</v>
      </c>
      <c r="T688" t="s">
        <v>15897</v>
      </c>
    </row>
    <row r="689" spans="1:20" x14ac:dyDescent="0.25">
      <c r="A689" t="s">
        <v>3221</v>
      </c>
      <c r="B689">
        <v>62000000</v>
      </c>
      <c r="C689">
        <v>52304001</v>
      </c>
      <c r="D689" s="26">
        <v>11.835616438356164</v>
      </c>
      <c r="E689">
        <v>29.954301999999998</v>
      </c>
      <c r="F689">
        <v>93</v>
      </c>
      <c r="G689">
        <v>5.4</v>
      </c>
      <c r="H689">
        <v>703</v>
      </c>
      <c r="I689" s="6">
        <v>1</v>
      </c>
      <c r="J689">
        <v>1</v>
      </c>
      <c r="K689">
        <v>1</v>
      </c>
      <c r="L689">
        <v>1</v>
      </c>
      <c r="M689" t="s">
        <v>15888</v>
      </c>
      <c r="N689" t="s">
        <v>15890</v>
      </c>
      <c r="O689" t="s">
        <v>15891</v>
      </c>
      <c r="P689" t="s">
        <v>15891</v>
      </c>
      <c r="Q689" t="s">
        <v>15891</v>
      </c>
      <c r="R689" t="s">
        <v>15894</v>
      </c>
      <c r="S689" t="s">
        <v>15897</v>
      </c>
      <c r="T689" t="s">
        <v>15894</v>
      </c>
    </row>
    <row r="690" spans="1:20" x14ac:dyDescent="0.25">
      <c r="A690" t="s">
        <v>725</v>
      </c>
      <c r="B690">
        <v>135000000</v>
      </c>
      <c r="C690">
        <v>245724603</v>
      </c>
      <c r="D690" s="26">
        <v>6.580821917808219</v>
      </c>
      <c r="E690">
        <v>29.913530000000002</v>
      </c>
      <c r="F690">
        <v>107</v>
      </c>
      <c r="G690">
        <v>6.6</v>
      </c>
      <c r="H690">
        <v>2051</v>
      </c>
      <c r="I690" s="6">
        <v>1</v>
      </c>
      <c r="J690">
        <v>1</v>
      </c>
      <c r="K690">
        <v>1</v>
      </c>
      <c r="L690">
        <v>1</v>
      </c>
      <c r="M690" t="s">
        <v>15887</v>
      </c>
      <c r="N690" t="s">
        <v>15891</v>
      </c>
      <c r="O690" t="s">
        <v>13664</v>
      </c>
      <c r="P690" t="s">
        <v>15891</v>
      </c>
      <c r="Q690" t="s">
        <v>15891</v>
      </c>
      <c r="R690" t="s">
        <v>15896</v>
      </c>
      <c r="S690" t="s">
        <v>15896</v>
      </c>
      <c r="T690" t="s">
        <v>15897</v>
      </c>
    </row>
    <row r="691" spans="1:20" x14ac:dyDescent="0.25">
      <c r="A691" t="s">
        <v>5721</v>
      </c>
      <c r="B691">
        <v>34000000</v>
      </c>
      <c r="C691">
        <v>210308099</v>
      </c>
      <c r="D691" s="26">
        <v>38.284931506849318</v>
      </c>
      <c r="E691">
        <v>29.887404</v>
      </c>
      <c r="F691">
        <v>126</v>
      </c>
      <c r="G691">
        <v>5.9</v>
      </c>
      <c r="H691">
        <v>541</v>
      </c>
      <c r="I691" s="6">
        <v>1</v>
      </c>
      <c r="J691">
        <v>3</v>
      </c>
      <c r="K691">
        <v>2</v>
      </c>
      <c r="L691">
        <v>0</v>
      </c>
      <c r="M691" t="s">
        <v>15888</v>
      </c>
      <c r="N691" t="s">
        <v>15890</v>
      </c>
      <c r="O691" t="s">
        <v>15891</v>
      </c>
      <c r="P691" t="s">
        <v>15891</v>
      </c>
      <c r="Q691" t="s">
        <v>15905</v>
      </c>
      <c r="R691" t="s">
        <v>15894</v>
      </c>
      <c r="S691" t="s">
        <v>15897</v>
      </c>
      <c r="T691" t="s">
        <v>15894</v>
      </c>
    </row>
    <row r="692" spans="1:20" x14ac:dyDescent="0.25">
      <c r="A692" t="s">
        <v>4567</v>
      </c>
      <c r="B692">
        <v>40000000</v>
      </c>
      <c r="C692">
        <v>114830111</v>
      </c>
      <c r="D692" s="26">
        <v>11.293150684931506</v>
      </c>
      <c r="E692">
        <v>29.887360000000001</v>
      </c>
      <c r="F692">
        <v>99</v>
      </c>
      <c r="G692">
        <v>6.5</v>
      </c>
      <c r="H692">
        <v>670</v>
      </c>
      <c r="I692" s="6">
        <v>1</v>
      </c>
      <c r="J692">
        <v>1</v>
      </c>
      <c r="K692">
        <v>1</v>
      </c>
      <c r="L692">
        <v>1</v>
      </c>
      <c r="M692" t="s">
        <v>15888</v>
      </c>
      <c r="N692" t="s">
        <v>15891</v>
      </c>
      <c r="O692" t="s">
        <v>15891</v>
      </c>
      <c r="P692" t="s">
        <v>15901</v>
      </c>
      <c r="Q692" t="s">
        <v>15891</v>
      </c>
      <c r="R692" t="s">
        <v>15897</v>
      </c>
      <c r="S692" t="s">
        <v>15911</v>
      </c>
      <c r="T692" t="s">
        <v>15915</v>
      </c>
    </row>
    <row r="693" spans="1:20" x14ac:dyDescent="0.25">
      <c r="A693" t="s">
        <v>2807</v>
      </c>
      <c r="B693">
        <v>60000000</v>
      </c>
      <c r="C693">
        <v>101134059</v>
      </c>
      <c r="D693" s="26">
        <v>1.7643835616438357</v>
      </c>
      <c r="E693">
        <v>29.876507</v>
      </c>
      <c r="F693">
        <v>124</v>
      </c>
      <c r="G693">
        <v>6.4</v>
      </c>
      <c r="H693">
        <v>1581</v>
      </c>
      <c r="I693" s="6">
        <v>1</v>
      </c>
      <c r="J693">
        <v>1</v>
      </c>
      <c r="K693">
        <v>2</v>
      </c>
      <c r="L693">
        <v>0</v>
      </c>
      <c r="M693" t="s">
        <v>15888</v>
      </c>
      <c r="N693" t="s">
        <v>15891</v>
      </c>
      <c r="O693" t="s">
        <v>13664</v>
      </c>
      <c r="P693" t="s">
        <v>15901</v>
      </c>
      <c r="Q693" t="s">
        <v>15891</v>
      </c>
      <c r="R693" t="s">
        <v>15896</v>
      </c>
      <c r="S693" t="s">
        <v>15912</v>
      </c>
      <c r="T693" t="s">
        <v>15915</v>
      </c>
    </row>
    <row r="694" spans="1:20" x14ac:dyDescent="0.25">
      <c r="A694" t="s">
        <v>4470</v>
      </c>
      <c r="B694">
        <v>40000000</v>
      </c>
      <c r="C694">
        <v>141069860</v>
      </c>
      <c r="D694" s="26">
        <v>15.917808219178083</v>
      </c>
      <c r="E694">
        <v>29.854773000000002</v>
      </c>
      <c r="F694">
        <v>114</v>
      </c>
      <c r="G694">
        <v>5.7</v>
      </c>
      <c r="H694">
        <v>731</v>
      </c>
      <c r="I694" s="6">
        <v>1</v>
      </c>
      <c r="J694">
        <v>1</v>
      </c>
      <c r="K694">
        <v>1</v>
      </c>
      <c r="L694">
        <v>1</v>
      </c>
      <c r="M694" t="s">
        <v>15888</v>
      </c>
      <c r="N694" t="s">
        <v>15891</v>
      </c>
      <c r="O694" t="s">
        <v>13664</v>
      </c>
      <c r="P694" t="s">
        <v>15891</v>
      </c>
      <c r="Q694" t="s">
        <v>15891</v>
      </c>
      <c r="R694" t="s">
        <v>15896</v>
      </c>
      <c r="S694" t="s">
        <v>15896</v>
      </c>
      <c r="T694" t="s">
        <v>15897</v>
      </c>
    </row>
    <row r="695" spans="1:20" x14ac:dyDescent="0.25">
      <c r="A695" t="s">
        <v>12986</v>
      </c>
      <c r="B695">
        <v>4000000</v>
      </c>
      <c r="C695">
        <v>13008928</v>
      </c>
      <c r="D695" s="26">
        <v>28.865753424657534</v>
      </c>
      <c r="E695">
        <v>29.852608</v>
      </c>
      <c r="F695">
        <v>94</v>
      </c>
      <c r="G695">
        <v>7.1</v>
      </c>
      <c r="H695">
        <v>550</v>
      </c>
      <c r="I695" s="6">
        <v>1</v>
      </c>
      <c r="J695">
        <v>1</v>
      </c>
      <c r="K695">
        <v>1</v>
      </c>
      <c r="L695">
        <v>1</v>
      </c>
      <c r="M695" t="s">
        <v>15888</v>
      </c>
      <c r="N695" t="s">
        <v>15890</v>
      </c>
      <c r="O695" t="s">
        <v>15891</v>
      </c>
      <c r="P695" t="s">
        <v>15891</v>
      </c>
      <c r="Q695" t="s">
        <v>15905</v>
      </c>
      <c r="R695" t="s">
        <v>15894</v>
      </c>
      <c r="S695" t="s">
        <v>15897</v>
      </c>
      <c r="T695" t="s">
        <v>15894</v>
      </c>
    </row>
    <row r="696" spans="1:20" x14ac:dyDescent="0.25">
      <c r="A696" t="s">
        <v>9081</v>
      </c>
      <c r="B696">
        <v>15000000</v>
      </c>
      <c r="C696">
        <v>316360478</v>
      </c>
      <c r="D696" s="26">
        <v>32.852054794520548</v>
      </c>
      <c r="E696">
        <v>29.843817999999999</v>
      </c>
      <c r="F696">
        <v>105</v>
      </c>
      <c r="G696">
        <v>6.8</v>
      </c>
      <c r="H696">
        <v>961</v>
      </c>
      <c r="I696" s="6">
        <v>1</v>
      </c>
      <c r="J696">
        <v>1</v>
      </c>
      <c r="K696">
        <v>1</v>
      </c>
      <c r="L696">
        <v>1</v>
      </c>
      <c r="M696" t="s">
        <v>15888</v>
      </c>
      <c r="N696" t="s">
        <v>15890</v>
      </c>
      <c r="O696" t="s">
        <v>13664</v>
      </c>
      <c r="P696" t="s">
        <v>15891</v>
      </c>
      <c r="Q696" t="s">
        <v>15891</v>
      </c>
      <c r="R696" t="s">
        <v>15895</v>
      </c>
      <c r="S696" t="s">
        <v>15896</v>
      </c>
      <c r="T696" t="s">
        <v>15894</v>
      </c>
    </row>
    <row r="697" spans="1:20" x14ac:dyDescent="0.25">
      <c r="A697" t="s">
        <v>12823</v>
      </c>
      <c r="B697">
        <v>6000000</v>
      </c>
      <c r="C697">
        <v>254700832</v>
      </c>
      <c r="D697" s="26">
        <v>23.572602739726026</v>
      </c>
      <c r="E697">
        <v>29.834064999999999</v>
      </c>
      <c r="F697">
        <v>117</v>
      </c>
      <c r="G697">
        <v>6.6</v>
      </c>
      <c r="H697">
        <v>632</v>
      </c>
      <c r="I697" s="6">
        <v>1</v>
      </c>
      <c r="J697">
        <v>1</v>
      </c>
      <c r="K697">
        <v>1</v>
      </c>
      <c r="L697">
        <v>0</v>
      </c>
      <c r="M697" t="s">
        <v>15888</v>
      </c>
      <c r="N697" t="s">
        <v>15891</v>
      </c>
      <c r="O697" t="s">
        <v>13664</v>
      </c>
      <c r="P697" t="s">
        <v>15901</v>
      </c>
      <c r="Q697" t="s">
        <v>15891</v>
      </c>
      <c r="R697" t="s">
        <v>15896</v>
      </c>
      <c r="S697" t="s">
        <v>15912</v>
      </c>
      <c r="T697" t="s">
        <v>15915</v>
      </c>
    </row>
    <row r="698" spans="1:20" x14ac:dyDescent="0.25">
      <c r="A698" t="s">
        <v>5572</v>
      </c>
      <c r="B698">
        <v>33000000</v>
      </c>
      <c r="C698">
        <v>140470746</v>
      </c>
      <c r="D698" s="26">
        <v>5.1780821917808222</v>
      </c>
      <c r="E698">
        <v>29.775441000000001</v>
      </c>
      <c r="F698">
        <v>99</v>
      </c>
      <c r="G698">
        <v>6.7</v>
      </c>
      <c r="H698">
        <v>663</v>
      </c>
      <c r="I698" s="6">
        <v>1</v>
      </c>
      <c r="J698">
        <v>1</v>
      </c>
      <c r="K698">
        <v>1</v>
      </c>
      <c r="L698">
        <v>0</v>
      </c>
      <c r="M698" t="s">
        <v>15888</v>
      </c>
      <c r="N698" t="s">
        <v>15891</v>
      </c>
      <c r="O698" t="s">
        <v>15891</v>
      </c>
      <c r="P698" t="s">
        <v>15901</v>
      </c>
      <c r="Q698" t="s">
        <v>15891</v>
      </c>
      <c r="R698" t="s">
        <v>15897</v>
      </c>
      <c r="S698" t="s">
        <v>15911</v>
      </c>
      <c r="T698" t="s">
        <v>15915</v>
      </c>
    </row>
    <row r="699" spans="1:20" x14ac:dyDescent="0.25">
      <c r="A699" t="s">
        <v>11741</v>
      </c>
      <c r="B699">
        <v>700000</v>
      </c>
      <c r="C699">
        <v>17986781</v>
      </c>
      <c r="D699" s="26">
        <v>2.2794520547945205</v>
      </c>
      <c r="E699">
        <v>29.761163</v>
      </c>
      <c r="F699">
        <v>103</v>
      </c>
      <c r="G699">
        <v>7.2</v>
      </c>
      <c r="H699">
        <v>691</v>
      </c>
      <c r="I699" s="6">
        <v>1</v>
      </c>
      <c r="J699">
        <v>1</v>
      </c>
      <c r="K699">
        <v>1</v>
      </c>
      <c r="L699">
        <v>0</v>
      </c>
      <c r="M699" t="s">
        <v>15888</v>
      </c>
      <c r="N699" t="s">
        <v>15891</v>
      </c>
      <c r="O699" t="s">
        <v>13664</v>
      </c>
      <c r="P699" t="s">
        <v>15901</v>
      </c>
      <c r="Q699" t="s">
        <v>15891</v>
      </c>
      <c r="R699" t="s">
        <v>15896</v>
      </c>
      <c r="S699" t="s">
        <v>15912</v>
      </c>
      <c r="T699" t="s">
        <v>15915</v>
      </c>
    </row>
    <row r="700" spans="1:20" x14ac:dyDescent="0.25">
      <c r="A700" t="s">
        <v>9538</v>
      </c>
      <c r="B700">
        <v>14800000</v>
      </c>
      <c r="C700">
        <v>122513057</v>
      </c>
      <c r="D700" s="26">
        <v>2.2465753424657535</v>
      </c>
      <c r="E700">
        <v>29.660993000000001</v>
      </c>
      <c r="F700">
        <v>115</v>
      </c>
      <c r="G700">
        <v>6.3</v>
      </c>
      <c r="H700">
        <v>706</v>
      </c>
      <c r="I700" s="6">
        <v>1</v>
      </c>
      <c r="J700">
        <v>1</v>
      </c>
      <c r="K700">
        <v>1</v>
      </c>
      <c r="L700">
        <v>1</v>
      </c>
      <c r="M700" t="s">
        <v>15888</v>
      </c>
      <c r="N700" t="s">
        <v>15891</v>
      </c>
      <c r="O700" t="s">
        <v>13664</v>
      </c>
      <c r="P700" t="s">
        <v>15901</v>
      </c>
      <c r="Q700" t="s">
        <v>15891</v>
      </c>
      <c r="R700" t="s">
        <v>15896</v>
      </c>
      <c r="S700" t="s">
        <v>15912</v>
      </c>
      <c r="T700" t="s">
        <v>15915</v>
      </c>
    </row>
    <row r="701" spans="1:20" x14ac:dyDescent="0.25">
      <c r="A701" t="s">
        <v>1381</v>
      </c>
      <c r="B701">
        <v>100000000</v>
      </c>
      <c r="C701">
        <v>94061311</v>
      </c>
      <c r="D701" s="26">
        <v>1.1150684931506849</v>
      </c>
      <c r="E701">
        <v>29.608322000000001</v>
      </c>
      <c r="F701">
        <v>125</v>
      </c>
      <c r="G701">
        <v>5.3</v>
      </c>
      <c r="H701">
        <v>621</v>
      </c>
      <c r="I701" s="6">
        <v>1</v>
      </c>
      <c r="J701">
        <v>1</v>
      </c>
      <c r="K701">
        <v>1</v>
      </c>
      <c r="L701">
        <v>1</v>
      </c>
      <c r="M701" t="s">
        <v>15888</v>
      </c>
      <c r="N701" t="s">
        <v>15891</v>
      </c>
      <c r="O701" t="s">
        <v>15891</v>
      </c>
      <c r="P701" t="s">
        <v>15901</v>
      </c>
      <c r="Q701" t="s">
        <v>15891</v>
      </c>
      <c r="R701" t="s">
        <v>15897</v>
      </c>
      <c r="S701" t="s">
        <v>15911</v>
      </c>
      <c r="T701" t="s">
        <v>15915</v>
      </c>
    </row>
    <row r="702" spans="1:20" x14ac:dyDescent="0.25">
      <c r="A702" t="s">
        <v>1727</v>
      </c>
      <c r="B702">
        <v>75000000</v>
      </c>
      <c r="C702">
        <v>260696994</v>
      </c>
      <c r="D702" s="26">
        <v>12.561643835616438</v>
      </c>
      <c r="E702">
        <v>29.558157000000001</v>
      </c>
      <c r="F702">
        <v>91</v>
      </c>
      <c r="G702">
        <v>6</v>
      </c>
      <c r="H702">
        <v>1333</v>
      </c>
      <c r="I702" s="6">
        <v>1</v>
      </c>
      <c r="J702">
        <v>1</v>
      </c>
      <c r="K702">
        <v>2</v>
      </c>
      <c r="L702">
        <v>0</v>
      </c>
      <c r="M702" t="s">
        <v>15887</v>
      </c>
      <c r="N702" t="s">
        <v>15891</v>
      </c>
      <c r="O702" t="s">
        <v>13664</v>
      </c>
      <c r="P702" t="s">
        <v>15891</v>
      </c>
      <c r="Q702" t="s">
        <v>15891</v>
      </c>
      <c r="R702" t="s">
        <v>15896</v>
      </c>
      <c r="S702" t="s">
        <v>15896</v>
      </c>
      <c r="T702" t="s">
        <v>15897</v>
      </c>
    </row>
    <row r="703" spans="1:20" x14ac:dyDescent="0.25">
      <c r="A703" t="s">
        <v>6921</v>
      </c>
      <c r="B703">
        <v>25000000</v>
      </c>
      <c r="C703">
        <v>66122026</v>
      </c>
      <c r="D703" s="26">
        <v>9.8602739726027391</v>
      </c>
      <c r="E703">
        <v>29.533436999999999</v>
      </c>
      <c r="F703">
        <v>114</v>
      </c>
      <c r="G703">
        <v>7.1</v>
      </c>
      <c r="H703">
        <v>797</v>
      </c>
      <c r="I703" s="6">
        <v>1</v>
      </c>
      <c r="J703">
        <v>1</v>
      </c>
      <c r="K703">
        <v>1</v>
      </c>
      <c r="L703">
        <v>1</v>
      </c>
      <c r="M703" t="s">
        <v>15888</v>
      </c>
      <c r="N703" t="s">
        <v>15891</v>
      </c>
      <c r="O703" t="s">
        <v>15891</v>
      </c>
      <c r="P703" t="s">
        <v>15901</v>
      </c>
      <c r="Q703" t="s">
        <v>15891</v>
      </c>
      <c r="R703" t="s">
        <v>15897</v>
      </c>
      <c r="S703" t="s">
        <v>15911</v>
      </c>
      <c r="T703" t="s">
        <v>15915</v>
      </c>
    </row>
    <row r="704" spans="1:20" x14ac:dyDescent="0.25">
      <c r="A704" t="s">
        <v>2277</v>
      </c>
      <c r="B704">
        <v>66000000</v>
      </c>
      <c r="C704">
        <v>177584879</v>
      </c>
      <c r="D704" s="26">
        <v>5.7643835616438359</v>
      </c>
      <c r="E704">
        <v>29.505573999999999</v>
      </c>
      <c r="F704">
        <v>146</v>
      </c>
      <c r="G704">
        <v>7</v>
      </c>
      <c r="H704">
        <v>992</v>
      </c>
      <c r="I704" s="6">
        <v>1</v>
      </c>
      <c r="J704">
        <v>1</v>
      </c>
      <c r="K704">
        <v>1</v>
      </c>
      <c r="L704">
        <v>0</v>
      </c>
      <c r="M704" t="s">
        <v>15888</v>
      </c>
      <c r="N704" t="s">
        <v>15891</v>
      </c>
      <c r="O704" t="s">
        <v>15891</v>
      </c>
      <c r="P704" t="s">
        <v>15901</v>
      </c>
      <c r="Q704" t="s">
        <v>15891</v>
      </c>
      <c r="R704" t="s">
        <v>15897</v>
      </c>
      <c r="S704" t="s">
        <v>15911</v>
      </c>
      <c r="T704" t="s">
        <v>15915</v>
      </c>
    </row>
    <row r="705" spans="1:20" x14ac:dyDescent="0.25">
      <c r="A705" t="s">
        <v>3127</v>
      </c>
      <c r="B705">
        <v>55000000</v>
      </c>
      <c r="C705">
        <v>149022650</v>
      </c>
      <c r="D705" s="26">
        <v>25.18082191780822</v>
      </c>
      <c r="E705">
        <v>29.498304000000001</v>
      </c>
      <c r="F705">
        <v>104</v>
      </c>
      <c r="G705">
        <v>6.3</v>
      </c>
      <c r="H705">
        <v>636</v>
      </c>
      <c r="I705" s="6">
        <v>1</v>
      </c>
      <c r="J705">
        <v>1</v>
      </c>
      <c r="K705">
        <v>1</v>
      </c>
      <c r="L705">
        <v>1</v>
      </c>
      <c r="M705" t="s">
        <v>15888</v>
      </c>
      <c r="N705" t="s">
        <v>15891</v>
      </c>
      <c r="O705" t="s">
        <v>13664</v>
      </c>
      <c r="P705" t="s">
        <v>15891</v>
      </c>
      <c r="Q705" t="s">
        <v>15891</v>
      </c>
      <c r="R705" t="s">
        <v>15896</v>
      </c>
      <c r="S705" t="s">
        <v>15896</v>
      </c>
      <c r="T705" t="s">
        <v>15897</v>
      </c>
    </row>
    <row r="706" spans="1:20" x14ac:dyDescent="0.25">
      <c r="A706" t="s">
        <v>5415</v>
      </c>
      <c r="B706">
        <v>56000000</v>
      </c>
      <c r="C706">
        <v>19701164</v>
      </c>
      <c r="D706" s="26">
        <v>4.6958904109589037</v>
      </c>
      <c r="E706">
        <v>29.490057</v>
      </c>
      <c r="F706">
        <v>109</v>
      </c>
      <c r="G706">
        <v>5.7</v>
      </c>
      <c r="H706">
        <v>593</v>
      </c>
      <c r="I706" s="6">
        <v>1</v>
      </c>
      <c r="J706">
        <v>1</v>
      </c>
      <c r="K706">
        <v>1</v>
      </c>
      <c r="L706">
        <v>0</v>
      </c>
      <c r="M706" t="s">
        <v>15888</v>
      </c>
      <c r="N706" t="s">
        <v>15891</v>
      </c>
      <c r="O706" t="s">
        <v>15891</v>
      </c>
      <c r="P706" t="s">
        <v>15901</v>
      </c>
      <c r="Q706" t="s">
        <v>15905</v>
      </c>
      <c r="R706" t="s">
        <v>15897</v>
      </c>
      <c r="S706" t="s">
        <v>15911</v>
      </c>
      <c r="T706" t="s">
        <v>15915</v>
      </c>
    </row>
    <row r="707" spans="1:20" x14ac:dyDescent="0.25">
      <c r="A707" t="s">
        <v>5939</v>
      </c>
      <c r="B707">
        <v>30000000</v>
      </c>
      <c r="C707">
        <v>156835339</v>
      </c>
      <c r="D707" s="26">
        <v>9.8767123287671232</v>
      </c>
      <c r="E707">
        <v>29.489274000000002</v>
      </c>
      <c r="F707">
        <v>126</v>
      </c>
      <c r="G707">
        <v>6.9</v>
      </c>
      <c r="H707">
        <v>977</v>
      </c>
      <c r="I707" s="6">
        <v>1</v>
      </c>
      <c r="J707">
        <v>1</v>
      </c>
      <c r="K707">
        <v>1</v>
      </c>
      <c r="L707">
        <v>0</v>
      </c>
      <c r="M707" t="s">
        <v>15888</v>
      </c>
      <c r="N707" t="s">
        <v>15891</v>
      </c>
      <c r="O707" t="s">
        <v>15891</v>
      </c>
      <c r="P707" t="s">
        <v>15901</v>
      </c>
      <c r="Q707" t="s">
        <v>15891</v>
      </c>
      <c r="R707" t="s">
        <v>15897</v>
      </c>
      <c r="S707" t="s">
        <v>15911</v>
      </c>
      <c r="T707" t="s">
        <v>15915</v>
      </c>
    </row>
    <row r="708" spans="1:20" x14ac:dyDescent="0.25">
      <c r="A708" t="s">
        <v>2250</v>
      </c>
      <c r="B708">
        <v>75000000</v>
      </c>
      <c r="C708">
        <v>443140005</v>
      </c>
      <c r="D708" s="26">
        <v>7.7753424657534245</v>
      </c>
      <c r="E708">
        <v>29.412261999999998</v>
      </c>
      <c r="F708">
        <v>88</v>
      </c>
      <c r="G708">
        <v>5.4</v>
      </c>
      <c r="H708">
        <v>666</v>
      </c>
      <c r="I708" s="6">
        <v>1</v>
      </c>
      <c r="J708">
        <v>1</v>
      </c>
      <c r="K708">
        <v>2</v>
      </c>
      <c r="L708">
        <v>0</v>
      </c>
      <c r="M708" t="s">
        <v>15887</v>
      </c>
      <c r="N708" t="s">
        <v>15891</v>
      </c>
      <c r="O708" t="s">
        <v>13664</v>
      </c>
      <c r="P708" t="s">
        <v>15891</v>
      </c>
      <c r="Q708" t="s">
        <v>15891</v>
      </c>
      <c r="R708" t="s">
        <v>15896</v>
      </c>
      <c r="S708" t="s">
        <v>15896</v>
      </c>
      <c r="T708" t="s">
        <v>15897</v>
      </c>
    </row>
    <row r="709" spans="1:20" x14ac:dyDescent="0.25">
      <c r="A709" t="s">
        <v>8086</v>
      </c>
      <c r="B709">
        <v>20000000</v>
      </c>
      <c r="C709">
        <v>12639297</v>
      </c>
      <c r="D709" s="26">
        <v>1.6082191780821917</v>
      </c>
      <c r="E709">
        <v>29.371987000000001</v>
      </c>
      <c r="F709">
        <v>115</v>
      </c>
      <c r="G709">
        <v>5.6</v>
      </c>
      <c r="H709">
        <v>797</v>
      </c>
      <c r="I709" s="6">
        <v>1</v>
      </c>
      <c r="J709">
        <v>1</v>
      </c>
      <c r="K709">
        <v>1</v>
      </c>
      <c r="L709">
        <v>0</v>
      </c>
      <c r="M709" t="s">
        <v>15888</v>
      </c>
      <c r="N709" t="s">
        <v>15890</v>
      </c>
      <c r="O709" t="s">
        <v>15891</v>
      </c>
      <c r="P709" t="s">
        <v>15891</v>
      </c>
      <c r="Q709" t="s">
        <v>15905</v>
      </c>
      <c r="R709" t="s">
        <v>15894</v>
      </c>
      <c r="S709" t="s">
        <v>15897</v>
      </c>
      <c r="T709" t="s">
        <v>15894</v>
      </c>
    </row>
    <row r="710" spans="1:20" x14ac:dyDescent="0.25">
      <c r="A710" t="s">
        <v>6826</v>
      </c>
      <c r="B710">
        <v>26000000</v>
      </c>
      <c r="C710">
        <v>90574188</v>
      </c>
      <c r="D710" s="26">
        <v>13.230136986301369</v>
      </c>
      <c r="E710">
        <v>29.342744</v>
      </c>
      <c r="F710">
        <v>94</v>
      </c>
      <c r="G710">
        <v>6.7</v>
      </c>
      <c r="H710">
        <v>1493</v>
      </c>
      <c r="I710" s="6">
        <v>1</v>
      </c>
      <c r="J710">
        <v>1</v>
      </c>
      <c r="K710">
        <v>1</v>
      </c>
      <c r="L710">
        <v>0</v>
      </c>
      <c r="M710" t="s">
        <v>15888</v>
      </c>
      <c r="N710" t="s">
        <v>15891</v>
      </c>
      <c r="O710" t="s">
        <v>13664</v>
      </c>
      <c r="P710" t="s">
        <v>15891</v>
      </c>
      <c r="Q710" t="s">
        <v>15891</v>
      </c>
      <c r="R710" t="s">
        <v>15896</v>
      </c>
      <c r="S710" t="s">
        <v>15896</v>
      </c>
      <c r="T710" t="s">
        <v>15897</v>
      </c>
    </row>
    <row r="711" spans="1:20" x14ac:dyDescent="0.25">
      <c r="A711" t="s">
        <v>591</v>
      </c>
      <c r="B711">
        <v>150000000</v>
      </c>
      <c r="C711">
        <v>287594577</v>
      </c>
      <c r="D711" s="26">
        <v>9.9260273972602739</v>
      </c>
      <c r="E711">
        <v>29.332905</v>
      </c>
      <c r="F711">
        <v>91</v>
      </c>
      <c r="G711">
        <v>5.7</v>
      </c>
      <c r="H711">
        <v>1171</v>
      </c>
      <c r="I711" s="6">
        <v>1</v>
      </c>
      <c r="J711">
        <v>1</v>
      </c>
      <c r="K711">
        <v>1</v>
      </c>
      <c r="L711">
        <v>0</v>
      </c>
      <c r="M711" t="s">
        <v>15887</v>
      </c>
      <c r="N711" t="s">
        <v>15891</v>
      </c>
      <c r="O711" t="s">
        <v>13664</v>
      </c>
      <c r="P711" t="s">
        <v>15891</v>
      </c>
      <c r="Q711" t="s">
        <v>15891</v>
      </c>
      <c r="R711" t="s">
        <v>15896</v>
      </c>
      <c r="S711" t="s">
        <v>15896</v>
      </c>
      <c r="T711" t="s">
        <v>15897</v>
      </c>
    </row>
    <row r="712" spans="1:20" x14ac:dyDescent="0.25">
      <c r="A712" t="s">
        <v>11127</v>
      </c>
      <c r="B712">
        <v>85000</v>
      </c>
      <c r="C712">
        <v>30859000</v>
      </c>
      <c r="D712" s="26">
        <v>43.021917808219179</v>
      </c>
      <c r="E712">
        <v>29.262426999999999</v>
      </c>
      <c r="F712">
        <v>83</v>
      </c>
      <c r="G712">
        <v>7.2</v>
      </c>
      <c r="H712">
        <v>590</v>
      </c>
      <c r="I712" s="6">
        <v>1</v>
      </c>
      <c r="J712">
        <v>1</v>
      </c>
      <c r="K712">
        <v>1</v>
      </c>
      <c r="L712">
        <v>0</v>
      </c>
      <c r="M712" t="s">
        <v>15888</v>
      </c>
      <c r="N712" t="s">
        <v>15891</v>
      </c>
      <c r="O712" t="s">
        <v>15891</v>
      </c>
      <c r="P712" t="s">
        <v>15891</v>
      </c>
      <c r="Q712" t="s">
        <v>15891</v>
      </c>
      <c r="R712" t="s">
        <v>15897</v>
      </c>
      <c r="S712" t="s">
        <v>15897</v>
      </c>
      <c r="T712" t="s">
        <v>15897</v>
      </c>
    </row>
    <row r="713" spans="1:20" x14ac:dyDescent="0.25">
      <c r="A713" t="s">
        <v>9030</v>
      </c>
      <c r="B713">
        <v>16000000</v>
      </c>
      <c r="C713">
        <v>5900000</v>
      </c>
      <c r="D713" s="26">
        <v>31.583561643835615</v>
      </c>
      <c r="E713">
        <v>29.253833</v>
      </c>
      <c r="F713">
        <v>116</v>
      </c>
      <c r="G713">
        <v>6.8</v>
      </c>
      <c r="H713">
        <v>624</v>
      </c>
      <c r="I713" s="6">
        <v>1</v>
      </c>
      <c r="J713">
        <v>2</v>
      </c>
      <c r="K713">
        <v>1</v>
      </c>
      <c r="L713">
        <v>0</v>
      </c>
      <c r="M713" t="s">
        <v>15888</v>
      </c>
      <c r="N713" t="s">
        <v>15890</v>
      </c>
      <c r="O713" t="s">
        <v>15891</v>
      </c>
      <c r="P713" t="s">
        <v>15891</v>
      </c>
      <c r="Q713" t="s">
        <v>15891</v>
      </c>
      <c r="R713" t="s">
        <v>15894</v>
      </c>
      <c r="S713" t="s">
        <v>15897</v>
      </c>
      <c r="T713" t="s">
        <v>15894</v>
      </c>
    </row>
    <row r="714" spans="1:20" x14ac:dyDescent="0.25">
      <c r="A714" t="s">
        <v>10566</v>
      </c>
      <c r="B714">
        <v>10000000</v>
      </c>
      <c r="C714">
        <v>139352633</v>
      </c>
      <c r="D714" s="26">
        <v>9.9342465753424651</v>
      </c>
      <c r="E714">
        <v>29.244768000000001</v>
      </c>
      <c r="F714">
        <v>93</v>
      </c>
      <c r="G714">
        <v>5.9</v>
      </c>
      <c r="H714">
        <v>903</v>
      </c>
      <c r="I714" s="6">
        <v>1</v>
      </c>
      <c r="J714">
        <v>1</v>
      </c>
      <c r="K714">
        <v>1</v>
      </c>
      <c r="L714">
        <v>0</v>
      </c>
      <c r="M714" t="s">
        <v>15888</v>
      </c>
      <c r="N714" t="s">
        <v>15891</v>
      </c>
      <c r="O714" t="s">
        <v>15891</v>
      </c>
      <c r="P714" t="s">
        <v>15891</v>
      </c>
      <c r="Q714" t="s">
        <v>15905</v>
      </c>
      <c r="R714" t="s">
        <v>15897</v>
      </c>
      <c r="S714" t="s">
        <v>15897</v>
      </c>
      <c r="T714" t="s">
        <v>15897</v>
      </c>
    </row>
    <row r="715" spans="1:20" x14ac:dyDescent="0.25">
      <c r="A715" t="s">
        <v>7525</v>
      </c>
      <c r="B715">
        <v>22000000</v>
      </c>
      <c r="C715">
        <v>15400000</v>
      </c>
      <c r="D715" s="26">
        <v>3.8136986301369862</v>
      </c>
      <c r="E715">
        <v>29.230298000000001</v>
      </c>
      <c r="F715">
        <v>116</v>
      </c>
      <c r="G715">
        <v>6.5</v>
      </c>
      <c r="H715">
        <v>720</v>
      </c>
      <c r="I715" s="6">
        <v>1</v>
      </c>
      <c r="J715">
        <v>1</v>
      </c>
      <c r="K715">
        <v>1</v>
      </c>
      <c r="L715">
        <v>0</v>
      </c>
      <c r="M715" t="s">
        <v>15888</v>
      </c>
      <c r="N715" t="s">
        <v>15891</v>
      </c>
      <c r="O715" t="s">
        <v>15891</v>
      </c>
      <c r="P715" t="s">
        <v>15901</v>
      </c>
      <c r="Q715" t="s">
        <v>15905</v>
      </c>
      <c r="R715" t="s">
        <v>15897</v>
      </c>
      <c r="S715" t="s">
        <v>15911</v>
      </c>
      <c r="T715" t="s">
        <v>15915</v>
      </c>
    </row>
    <row r="716" spans="1:20" x14ac:dyDescent="0.25">
      <c r="A716" t="s">
        <v>10173</v>
      </c>
      <c r="B716">
        <v>12000000</v>
      </c>
      <c r="C716">
        <v>17654912</v>
      </c>
      <c r="D716" s="26">
        <v>4.021917808219178</v>
      </c>
      <c r="E716">
        <v>29.223880999999999</v>
      </c>
      <c r="F716">
        <v>115</v>
      </c>
      <c r="G716">
        <v>7.4</v>
      </c>
      <c r="H716">
        <v>636</v>
      </c>
      <c r="I716" s="6">
        <v>1</v>
      </c>
      <c r="J716">
        <v>1</v>
      </c>
      <c r="K716">
        <v>2</v>
      </c>
      <c r="L716">
        <v>0</v>
      </c>
      <c r="M716" t="s">
        <v>15888</v>
      </c>
      <c r="N716" t="s">
        <v>15891</v>
      </c>
      <c r="O716" t="s">
        <v>15891</v>
      </c>
      <c r="P716" t="s">
        <v>15901</v>
      </c>
      <c r="Q716" t="s">
        <v>15891</v>
      </c>
      <c r="R716" t="s">
        <v>15897</v>
      </c>
      <c r="S716" t="s">
        <v>15911</v>
      </c>
      <c r="T716" t="s">
        <v>15915</v>
      </c>
    </row>
    <row r="717" spans="1:20" x14ac:dyDescent="0.25">
      <c r="A717" t="s">
        <v>1511</v>
      </c>
      <c r="B717">
        <v>85000000</v>
      </c>
      <c r="C717">
        <v>340487652</v>
      </c>
      <c r="D717" s="26">
        <v>9.8630136986301373</v>
      </c>
      <c r="E717">
        <v>29.21998</v>
      </c>
      <c r="F717">
        <v>107</v>
      </c>
      <c r="G717">
        <v>6.6</v>
      </c>
      <c r="H717">
        <v>1449</v>
      </c>
      <c r="I717" s="6">
        <v>1</v>
      </c>
      <c r="J717">
        <v>1</v>
      </c>
      <c r="K717">
        <v>1</v>
      </c>
      <c r="L717">
        <v>1</v>
      </c>
      <c r="M717" t="s">
        <v>15888</v>
      </c>
      <c r="N717" t="s">
        <v>15891</v>
      </c>
      <c r="O717" t="s">
        <v>13664</v>
      </c>
      <c r="P717" t="s">
        <v>15891</v>
      </c>
      <c r="Q717" t="s">
        <v>15891</v>
      </c>
      <c r="R717" t="s">
        <v>15896</v>
      </c>
      <c r="S717" t="s">
        <v>15896</v>
      </c>
      <c r="T717" t="s">
        <v>15897</v>
      </c>
    </row>
    <row r="718" spans="1:20" x14ac:dyDescent="0.25">
      <c r="A718" t="s">
        <v>12375</v>
      </c>
      <c r="B718">
        <v>5000000</v>
      </c>
      <c r="C718">
        <v>205703818</v>
      </c>
      <c r="D718" s="26">
        <v>5.9479452054794519</v>
      </c>
      <c r="E718">
        <v>29.15813</v>
      </c>
      <c r="F718">
        <v>83</v>
      </c>
      <c r="G718">
        <v>5.9</v>
      </c>
      <c r="H718">
        <v>669</v>
      </c>
      <c r="I718" s="6">
        <v>1</v>
      </c>
      <c r="J718">
        <v>1</v>
      </c>
      <c r="K718">
        <v>1</v>
      </c>
      <c r="L718">
        <v>1</v>
      </c>
      <c r="M718" t="s">
        <v>15888</v>
      </c>
      <c r="N718" t="s">
        <v>15891</v>
      </c>
      <c r="O718" t="s">
        <v>15891</v>
      </c>
      <c r="P718" t="s">
        <v>15891</v>
      </c>
      <c r="Q718" t="s">
        <v>15891</v>
      </c>
      <c r="R718" t="s">
        <v>15897</v>
      </c>
      <c r="S718" t="s">
        <v>15897</v>
      </c>
      <c r="T718" t="s">
        <v>15897</v>
      </c>
    </row>
    <row r="719" spans="1:20" x14ac:dyDescent="0.25">
      <c r="A719" t="s">
        <v>4572</v>
      </c>
      <c r="B719">
        <v>43000000</v>
      </c>
      <c r="C719">
        <v>91974818</v>
      </c>
      <c r="D719" s="26">
        <v>12.175342465753424</v>
      </c>
      <c r="E719">
        <v>29.105407</v>
      </c>
      <c r="F719">
        <v>104</v>
      </c>
      <c r="G719">
        <v>6.4</v>
      </c>
      <c r="H719">
        <v>573</v>
      </c>
      <c r="I719" s="6">
        <v>1</v>
      </c>
      <c r="J719">
        <v>2</v>
      </c>
      <c r="K719">
        <v>1</v>
      </c>
      <c r="L719">
        <v>1</v>
      </c>
      <c r="M719" t="s">
        <v>15888</v>
      </c>
      <c r="N719" t="s">
        <v>15891</v>
      </c>
      <c r="O719" t="s">
        <v>15891</v>
      </c>
      <c r="P719" t="s">
        <v>15901</v>
      </c>
      <c r="Q719" t="s">
        <v>15905</v>
      </c>
      <c r="R719" t="s">
        <v>15897</v>
      </c>
      <c r="S719" t="s">
        <v>15911</v>
      </c>
      <c r="T719" t="s">
        <v>15915</v>
      </c>
    </row>
    <row r="720" spans="1:20" x14ac:dyDescent="0.25">
      <c r="A720" t="s">
        <v>8144</v>
      </c>
      <c r="B720">
        <v>12000000</v>
      </c>
      <c r="C720">
        <v>15008161</v>
      </c>
      <c r="D720" s="26">
        <v>4.0465753424657533</v>
      </c>
      <c r="E720">
        <v>29.072963999999999</v>
      </c>
      <c r="F720">
        <v>107</v>
      </c>
      <c r="G720">
        <v>5.3</v>
      </c>
      <c r="H720">
        <v>631</v>
      </c>
      <c r="I720" s="6">
        <v>1</v>
      </c>
      <c r="J720">
        <v>1</v>
      </c>
      <c r="K720">
        <v>2</v>
      </c>
      <c r="L720">
        <v>0</v>
      </c>
      <c r="M720" t="s">
        <v>15888</v>
      </c>
      <c r="N720" t="s">
        <v>15890</v>
      </c>
      <c r="O720" t="s">
        <v>15891</v>
      </c>
      <c r="P720" t="s">
        <v>15891</v>
      </c>
      <c r="Q720" t="s">
        <v>15905</v>
      </c>
      <c r="R720" t="s">
        <v>15894</v>
      </c>
      <c r="S720" t="s">
        <v>15897</v>
      </c>
      <c r="T720" t="s">
        <v>15894</v>
      </c>
    </row>
    <row r="721" spans="1:20" x14ac:dyDescent="0.25">
      <c r="A721" t="s">
        <v>2848</v>
      </c>
      <c r="B721">
        <v>60000000</v>
      </c>
      <c r="C721">
        <v>105200903</v>
      </c>
      <c r="D721" s="26">
        <v>4.7178082191780826</v>
      </c>
      <c r="E721">
        <v>29.041198000000001</v>
      </c>
      <c r="F721">
        <v>113</v>
      </c>
      <c r="G721">
        <v>6.2</v>
      </c>
      <c r="H721">
        <v>1778</v>
      </c>
      <c r="I721" s="6">
        <v>1</v>
      </c>
      <c r="J721">
        <v>1</v>
      </c>
      <c r="K721">
        <v>1</v>
      </c>
      <c r="L721">
        <v>1</v>
      </c>
      <c r="M721" t="s">
        <v>15888</v>
      </c>
      <c r="N721" t="s">
        <v>15890</v>
      </c>
      <c r="O721" t="s">
        <v>15891</v>
      </c>
      <c r="P721" t="s">
        <v>15901</v>
      </c>
      <c r="Q721" t="s">
        <v>15905</v>
      </c>
      <c r="R721" t="s">
        <v>15894</v>
      </c>
      <c r="S721" t="s">
        <v>15911</v>
      </c>
      <c r="T721" t="s">
        <v>15914</v>
      </c>
    </row>
    <row r="722" spans="1:20" x14ac:dyDescent="0.25">
      <c r="A722" t="s">
        <v>7729</v>
      </c>
      <c r="B722">
        <v>20000000</v>
      </c>
      <c r="C722">
        <v>66787908</v>
      </c>
      <c r="D722" s="26">
        <v>2.7616438356164386</v>
      </c>
      <c r="E722">
        <v>29.023184000000001</v>
      </c>
      <c r="F722">
        <v>127</v>
      </c>
      <c r="G722">
        <v>7.4</v>
      </c>
      <c r="H722">
        <v>817</v>
      </c>
      <c r="I722" s="6">
        <v>1</v>
      </c>
      <c r="J722">
        <v>2</v>
      </c>
      <c r="K722">
        <v>1</v>
      </c>
      <c r="L722">
        <v>0</v>
      </c>
      <c r="M722" t="s">
        <v>15888</v>
      </c>
      <c r="N722" t="s">
        <v>15891</v>
      </c>
      <c r="O722" t="s">
        <v>15891</v>
      </c>
      <c r="P722" t="s">
        <v>15901</v>
      </c>
      <c r="Q722" t="s">
        <v>15891</v>
      </c>
      <c r="R722" t="s">
        <v>15897</v>
      </c>
      <c r="S722" t="s">
        <v>15911</v>
      </c>
      <c r="T722" t="s">
        <v>15915</v>
      </c>
    </row>
    <row r="723" spans="1:20" x14ac:dyDescent="0.25">
      <c r="A723" t="s">
        <v>10153</v>
      </c>
      <c r="B723">
        <v>12000000</v>
      </c>
      <c r="C723">
        <v>100129872</v>
      </c>
      <c r="D723" s="26">
        <v>3.9095890410958902</v>
      </c>
      <c r="E723">
        <v>29.019504000000001</v>
      </c>
      <c r="F723">
        <v>98</v>
      </c>
      <c r="G723">
        <v>7.4</v>
      </c>
      <c r="H723">
        <v>579</v>
      </c>
      <c r="I723" s="6">
        <v>1</v>
      </c>
      <c r="J723">
        <v>1</v>
      </c>
      <c r="K723">
        <v>1</v>
      </c>
      <c r="L723">
        <v>0</v>
      </c>
      <c r="M723" t="s">
        <v>15888</v>
      </c>
      <c r="N723" t="s">
        <v>15891</v>
      </c>
      <c r="O723" t="s">
        <v>15891</v>
      </c>
      <c r="P723" t="s">
        <v>15901</v>
      </c>
      <c r="Q723" t="s">
        <v>15891</v>
      </c>
      <c r="R723" t="s">
        <v>15897</v>
      </c>
      <c r="S723" t="s">
        <v>15911</v>
      </c>
      <c r="T723" t="s">
        <v>15915</v>
      </c>
    </row>
    <row r="724" spans="1:20" x14ac:dyDescent="0.25">
      <c r="A724" t="s">
        <v>2784</v>
      </c>
      <c r="B724">
        <v>60000000</v>
      </c>
      <c r="C724">
        <v>96269812</v>
      </c>
      <c r="D724" s="26">
        <v>13.769863013698631</v>
      </c>
      <c r="E724">
        <v>29.018826000000001</v>
      </c>
      <c r="F724">
        <v>119</v>
      </c>
      <c r="G724">
        <v>5.9</v>
      </c>
      <c r="H724">
        <v>581</v>
      </c>
      <c r="I724" s="6">
        <v>1</v>
      </c>
      <c r="J724">
        <v>2</v>
      </c>
      <c r="K724">
        <v>1</v>
      </c>
      <c r="L724">
        <v>1</v>
      </c>
      <c r="M724" t="s">
        <v>15888</v>
      </c>
      <c r="N724" t="s">
        <v>15890</v>
      </c>
      <c r="O724" t="s">
        <v>15891</v>
      </c>
      <c r="P724" t="s">
        <v>15891</v>
      </c>
      <c r="Q724" t="s">
        <v>15905</v>
      </c>
      <c r="R724" t="s">
        <v>15894</v>
      </c>
      <c r="S724" t="s">
        <v>15897</v>
      </c>
      <c r="T724" t="s">
        <v>15894</v>
      </c>
    </row>
    <row r="725" spans="1:20" x14ac:dyDescent="0.25">
      <c r="A725" t="s">
        <v>11590</v>
      </c>
      <c r="B725">
        <v>6500000</v>
      </c>
      <c r="C725">
        <v>24793509</v>
      </c>
      <c r="D725" s="26">
        <v>12.07123287671233</v>
      </c>
      <c r="E725">
        <v>29.01153</v>
      </c>
      <c r="F725">
        <v>92</v>
      </c>
      <c r="G725">
        <v>7.1</v>
      </c>
      <c r="H725">
        <v>664</v>
      </c>
      <c r="I725" s="6">
        <v>1</v>
      </c>
      <c r="J725">
        <v>1</v>
      </c>
      <c r="K725">
        <v>1</v>
      </c>
      <c r="L725">
        <v>0</v>
      </c>
      <c r="M725" t="s">
        <v>15888</v>
      </c>
      <c r="N725" t="s">
        <v>15891</v>
      </c>
      <c r="O725" t="s">
        <v>13664</v>
      </c>
      <c r="P725" t="s">
        <v>15901</v>
      </c>
      <c r="Q725" t="s">
        <v>15891</v>
      </c>
      <c r="R725" t="s">
        <v>15896</v>
      </c>
      <c r="S725" t="s">
        <v>15912</v>
      </c>
      <c r="T725" t="s">
        <v>15915</v>
      </c>
    </row>
    <row r="726" spans="1:20" x14ac:dyDescent="0.25">
      <c r="A726" t="s">
        <v>4214</v>
      </c>
      <c r="B726">
        <v>42000000</v>
      </c>
      <c r="C726">
        <v>363889678</v>
      </c>
      <c r="D726" s="26">
        <v>18.391780821917809</v>
      </c>
      <c r="E726">
        <v>28.969151</v>
      </c>
      <c r="F726">
        <v>124</v>
      </c>
      <c r="G726">
        <v>7</v>
      </c>
      <c r="H726">
        <v>1262</v>
      </c>
      <c r="I726" s="6">
        <v>1</v>
      </c>
      <c r="J726">
        <v>2</v>
      </c>
      <c r="K726">
        <v>2</v>
      </c>
      <c r="L726">
        <v>0</v>
      </c>
      <c r="M726" t="s">
        <v>15888</v>
      </c>
      <c r="N726" t="s">
        <v>15891</v>
      </c>
      <c r="O726" t="s">
        <v>13664</v>
      </c>
      <c r="P726" t="s">
        <v>15901</v>
      </c>
      <c r="Q726" t="s">
        <v>15891</v>
      </c>
      <c r="R726" t="s">
        <v>15896</v>
      </c>
      <c r="S726" t="s">
        <v>15912</v>
      </c>
      <c r="T726" t="s">
        <v>15915</v>
      </c>
    </row>
    <row r="727" spans="1:20" x14ac:dyDescent="0.25">
      <c r="A727" t="s">
        <v>3933</v>
      </c>
      <c r="B727">
        <v>46000000</v>
      </c>
      <c r="C727">
        <v>341631208</v>
      </c>
      <c r="D727" s="26">
        <v>23.358904109589041</v>
      </c>
      <c r="E727">
        <v>28.964162000000002</v>
      </c>
      <c r="F727">
        <v>91</v>
      </c>
      <c r="G727">
        <v>5</v>
      </c>
      <c r="H727">
        <v>543</v>
      </c>
      <c r="I727" s="6">
        <v>1</v>
      </c>
      <c r="J727">
        <v>1</v>
      </c>
      <c r="K727">
        <v>1</v>
      </c>
      <c r="L727">
        <v>1</v>
      </c>
      <c r="M727" t="s">
        <v>15888</v>
      </c>
      <c r="N727" t="s">
        <v>15891</v>
      </c>
      <c r="O727" t="s">
        <v>13664</v>
      </c>
      <c r="P727" t="s">
        <v>15891</v>
      </c>
      <c r="Q727" t="s">
        <v>15891</v>
      </c>
      <c r="R727" t="s">
        <v>15896</v>
      </c>
      <c r="S727" t="s">
        <v>15896</v>
      </c>
      <c r="T727" t="s">
        <v>15897</v>
      </c>
    </row>
    <row r="728" spans="1:20" x14ac:dyDescent="0.25">
      <c r="A728" t="s">
        <v>8332</v>
      </c>
      <c r="B728">
        <v>20000000</v>
      </c>
      <c r="C728">
        <v>54956140</v>
      </c>
      <c r="D728" s="26">
        <v>7.5917808219178085</v>
      </c>
      <c r="E728">
        <v>28.867567999999999</v>
      </c>
      <c r="F728">
        <v>101</v>
      </c>
      <c r="G728">
        <v>6.2</v>
      </c>
      <c r="H728">
        <v>633</v>
      </c>
      <c r="I728" s="6">
        <v>1</v>
      </c>
      <c r="J728">
        <v>1</v>
      </c>
      <c r="K728">
        <v>1</v>
      </c>
      <c r="L728">
        <v>0</v>
      </c>
      <c r="M728" t="s">
        <v>15888</v>
      </c>
      <c r="N728" t="s">
        <v>15890</v>
      </c>
      <c r="O728" t="s">
        <v>15891</v>
      </c>
      <c r="P728" t="s">
        <v>15891</v>
      </c>
      <c r="Q728" t="s">
        <v>15891</v>
      </c>
      <c r="R728" t="s">
        <v>15894</v>
      </c>
      <c r="S728" t="s">
        <v>15897</v>
      </c>
      <c r="T728" t="s">
        <v>15894</v>
      </c>
    </row>
    <row r="729" spans="1:20" x14ac:dyDescent="0.25">
      <c r="A729" t="s">
        <v>2200</v>
      </c>
      <c r="B729">
        <v>72000000</v>
      </c>
      <c r="C729">
        <v>408247917</v>
      </c>
      <c r="D729" s="26">
        <v>15.167123287671233</v>
      </c>
      <c r="E729">
        <v>28.848186999999999</v>
      </c>
      <c r="F729">
        <v>106</v>
      </c>
      <c r="G729">
        <v>6.4</v>
      </c>
      <c r="H729">
        <v>1599</v>
      </c>
      <c r="I729" s="6">
        <v>1</v>
      </c>
      <c r="J729">
        <v>1</v>
      </c>
      <c r="K729">
        <v>2</v>
      </c>
      <c r="L729">
        <v>0</v>
      </c>
      <c r="M729" t="s">
        <v>15888</v>
      </c>
      <c r="N729" t="s">
        <v>15891</v>
      </c>
      <c r="O729" t="s">
        <v>15891</v>
      </c>
      <c r="P729" t="s">
        <v>15901</v>
      </c>
      <c r="Q729" t="s">
        <v>15905</v>
      </c>
      <c r="R729" t="s">
        <v>15897</v>
      </c>
      <c r="S729" t="s">
        <v>15911</v>
      </c>
      <c r="T729" t="s">
        <v>15915</v>
      </c>
    </row>
    <row r="730" spans="1:20" x14ac:dyDescent="0.25">
      <c r="A730" t="s">
        <v>3402</v>
      </c>
      <c r="B730">
        <v>48000000</v>
      </c>
      <c r="C730">
        <v>390493908</v>
      </c>
      <c r="D730" s="26">
        <v>26.30958904109589</v>
      </c>
      <c r="E730">
        <v>28.803729000000001</v>
      </c>
      <c r="F730">
        <v>143</v>
      </c>
      <c r="G730">
        <v>6.6</v>
      </c>
      <c r="H730">
        <v>909</v>
      </c>
      <c r="I730" s="6">
        <v>1</v>
      </c>
      <c r="J730">
        <v>1</v>
      </c>
      <c r="K730">
        <v>1</v>
      </c>
      <c r="L730">
        <v>1</v>
      </c>
      <c r="M730" t="s">
        <v>15888</v>
      </c>
      <c r="N730" t="s">
        <v>15891</v>
      </c>
      <c r="O730" t="s">
        <v>15891</v>
      </c>
      <c r="P730" t="s">
        <v>15891</v>
      </c>
      <c r="Q730" t="s">
        <v>15891</v>
      </c>
      <c r="R730" t="s">
        <v>15897</v>
      </c>
      <c r="S730" t="s">
        <v>15897</v>
      </c>
      <c r="T730" t="s">
        <v>15897</v>
      </c>
    </row>
    <row r="731" spans="1:20" x14ac:dyDescent="0.25">
      <c r="A731" t="s">
        <v>6769</v>
      </c>
      <c r="B731">
        <v>25000000</v>
      </c>
      <c r="C731">
        <v>152500343</v>
      </c>
      <c r="D731" s="26">
        <v>16.8</v>
      </c>
      <c r="E731">
        <v>28.727730999999999</v>
      </c>
      <c r="F731">
        <v>121</v>
      </c>
      <c r="G731">
        <v>6.8</v>
      </c>
      <c r="H731">
        <v>951</v>
      </c>
      <c r="I731" s="6">
        <v>1</v>
      </c>
      <c r="J731">
        <v>2</v>
      </c>
      <c r="K731">
        <v>2</v>
      </c>
      <c r="L731">
        <v>0</v>
      </c>
      <c r="M731" t="s">
        <v>15888</v>
      </c>
      <c r="N731" t="s">
        <v>15891</v>
      </c>
      <c r="O731" t="s">
        <v>13664</v>
      </c>
      <c r="P731" t="s">
        <v>15901</v>
      </c>
      <c r="Q731" t="s">
        <v>15891</v>
      </c>
      <c r="R731" t="s">
        <v>15896</v>
      </c>
      <c r="S731" t="s">
        <v>15912</v>
      </c>
      <c r="T731" t="s">
        <v>15915</v>
      </c>
    </row>
    <row r="732" spans="1:20" x14ac:dyDescent="0.25">
      <c r="A732" t="s">
        <v>3596</v>
      </c>
      <c r="B732">
        <v>50000000</v>
      </c>
      <c r="C732">
        <v>44547681</v>
      </c>
      <c r="D732" s="26">
        <v>19.18082191780822</v>
      </c>
      <c r="E732">
        <v>28.725621</v>
      </c>
      <c r="F732">
        <v>140</v>
      </c>
      <c r="G732">
        <v>6.8</v>
      </c>
      <c r="H732">
        <v>582</v>
      </c>
      <c r="I732" s="6">
        <v>1</v>
      </c>
      <c r="J732">
        <v>2</v>
      </c>
      <c r="K732">
        <v>1</v>
      </c>
      <c r="L732">
        <v>1</v>
      </c>
      <c r="M732" t="s">
        <v>15888</v>
      </c>
      <c r="N732" t="s">
        <v>15890</v>
      </c>
      <c r="O732" t="s">
        <v>15891</v>
      </c>
      <c r="P732" t="s">
        <v>15901</v>
      </c>
      <c r="Q732" t="s">
        <v>15905</v>
      </c>
      <c r="R732" t="s">
        <v>15894</v>
      </c>
      <c r="S732" t="s">
        <v>15911</v>
      </c>
      <c r="T732" t="s">
        <v>15914</v>
      </c>
    </row>
    <row r="733" spans="1:20" x14ac:dyDescent="0.25">
      <c r="A733" t="s">
        <v>7673</v>
      </c>
      <c r="B733">
        <v>37000000</v>
      </c>
      <c r="C733">
        <v>113086475</v>
      </c>
      <c r="D733" s="26">
        <v>13.273972602739725</v>
      </c>
      <c r="E733">
        <v>28.703006999999999</v>
      </c>
      <c r="F733">
        <v>109</v>
      </c>
      <c r="G733">
        <v>6.3</v>
      </c>
      <c r="H733">
        <v>679</v>
      </c>
      <c r="I733" s="6">
        <v>1</v>
      </c>
      <c r="J733">
        <v>1</v>
      </c>
      <c r="K733">
        <v>1</v>
      </c>
      <c r="L733">
        <v>0</v>
      </c>
      <c r="M733" t="s">
        <v>15888</v>
      </c>
      <c r="N733" t="s">
        <v>15891</v>
      </c>
      <c r="O733" t="s">
        <v>13664</v>
      </c>
      <c r="P733" t="s">
        <v>15891</v>
      </c>
      <c r="Q733" t="s">
        <v>15891</v>
      </c>
      <c r="R733" t="s">
        <v>15896</v>
      </c>
      <c r="S733" t="s">
        <v>15896</v>
      </c>
      <c r="T733" t="s">
        <v>15897</v>
      </c>
    </row>
    <row r="734" spans="1:20" x14ac:dyDescent="0.25">
      <c r="A734" t="s">
        <v>5437</v>
      </c>
      <c r="B734">
        <v>35000000</v>
      </c>
      <c r="C734">
        <v>46216641</v>
      </c>
      <c r="D734" s="26">
        <v>4.6821917808219178</v>
      </c>
      <c r="E734">
        <v>28.670477000000002</v>
      </c>
      <c r="F734">
        <v>118</v>
      </c>
      <c r="G734">
        <v>5.7</v>
      </c>
      <c r="H734">
        <v>1455</v>
      </c>
      <c r="I734" s="6">
        <v>1</v>
      </c>
      <c r="J734">
        <v>1</v>
      </c>
      <c r="K734">
        <v>1</v>
      </c>
      <c r="L734">
        <v>0</v>
      </c>
      <c r="M734" t="s">
        <v>15888</v>
      </c>
      <c r="N734" t="s">
        <v>15890</v>
      </c>
      <c r="O734" t="s">
        <v>15891</v>
      </c>
      <c r="P734" t="s">
        <v>15891</v>
      </c>
      <c r="Q734" t="s">
        <v>15891</v>
      </c>
      <c r="R734" t="s">
        <v>15894</v>
      </c>
      <c r="S734" t="s">
        <v>15897</v>
      </c>
      <c r="T734" t="s">
        <v>15894</v>
      </c>
    </row>
    <row r="735" spans="1:20" x14ac:dyDescent="0.25">
      <c r="A735" t="s">
        <v>5930</v>
      </c>
      <c r="B735">
        <v>30000000</v>
      </c>
      <c r="C735">
        <v>51132598</v>
      </c>
      <c r="D735" s="26">
        <v>23.547945205479451</v>
      </c>
      <c r="E735">
        <v>28.624037999999999</v>
      </c>
      <c r="F735">
        <v>83</v>
      </c>
      <c r="G735">
        <v>6.3</v>
      </c>
      <c r="H735">
        <v>521</v>
      </c>
      <c r="I735" s="6">
        <v>1</v>
      </c>
      <c r="J735">
        <v>1</v>
      </c>
      <c r="K735">
        <v>1</v>
      </c>
      <c r="L735">
        <v>1</v>
      </c>
      <c r="M735" t="s">
        <v>15888</v>
      </c>
      <c r="N735" t="s">
        <v>15891</v>
      </c>
      <c r="O735" t="s">
        <v>13664</v>
      </c>
      <c r="P735" t="s">
        <v>15891</v>
      </c>
      <c r="Q735" t="s">
        <v>15891</v>
      </c>
      <c r="R735" t="s">
        <v>15896</v>
      </c>
      <c r="S735" t="s">
        <v>15896</v>
      </c>
      <c r="T735" t="s">
        <v>15897</v>
      </c>
    </row>
    <row r="736" spans="1:20" x14ac:dyDescent="0.25">
      <c r="A736" t="s">
        <v>11323</v>
      </c>
      <c r="B736">
        <v>9000000</v>
      </c>
      <c r="C736">
        <v>6108720</v>
      </c>
      <c r="D736" s="26">
        <v>3.9479452054794519</v>
      </c>
      <c r="E736">
        <v>28.540614000000001</v>
      </c>
      <c r="F736">
        <v>106</v>
      </c>
      <c r="G736">
        <v>6.6</v>
      </c>
      <c r="H736">
        <v>671</v>
      </c>
      <c r="I736" s="6">
        <v>1</v>
      </c>
      <c r="J736">
        <v>1</v>
      </c>
      <c r="K736">
        <v>1</v>
      </c>
      <c r="L736">
        <v>0</v>
      </c>
      <c r="M736" t="s">
        <v>15888</v>
      </c>
      <c r="N736" t="s">
        <v>15890</v>
      </c>
      <c r="O736" t="s">
        <v>15891</v>
      </c>
      <c r="P736" t="s">
        <v>15901</v>
      </c>
      <c r="Q736" t="s">
        <v>15891</v>
      </c>
      <c r="R736" t="s">
        <v>15894</v>
      </c>
      <c r="S736" t="s">
        <v>15911</v>
      </c>
      <c r="T736" t="s">
        <v>15914</v>
      </c>
    </row>
    <row r="737" spans="1:20" x14ac:dyDescent="0.25">
      <c r="A737" t="s">
        <v>2444</v>
      </c>
      <c r="B737">
        <v>65000000</v>
      </c>
      <c r="C737">
        <v>250821495</v>
      </c>
      <c r="D737" s="26">
        <v>18.794520547945204</v>
      </c>
      <c r="E737">
        <v>28.540267</v>
      </c>
      <c r="F737">
        <v>119</v>
      </c>
      <c r="G737">
        <v>6.3</v>
      </c>
      <c r="H737">
        <v>838</v>
      </c>
      <c r="I737" s="6">
        <v>1</v>
      </c>
      <c r="J737">
        <v>1</v>
      </c>
      <c r="K737">
        <v>1</v>
      </c>
      <c r="L737">
        <v>1</v>
      </c>
      <c r="M737" t="s">
        <v>15888</v>
      </c>
      <c r="N737" t="s">
        <v>15891</v>
      </c>
      <c r="O737" t="s">
        <v>13664</v>
      </c>
      <c r="P737" t="s">
        <v>15891</v>
      </c>
      <c r="Q737" t="s">
        <v>15891</v>
      </c>
      <c r="R737" t="s">
        <v>15896</v>
      </c>
      <c r="S737" t="s">
        <v>15896</v>
      </c>
      <c r="T737" t="s">
        <v>15897</v>
      </c>
    </row>
    <row r="738" spans="1:20" x14ac:dyDescent="0.25">
      <c r="A738" t="s">
        <v>247</v>
      </c>
      <c r="B738">
        <v>195000000</v>
      </c>
      <c r="C738">
        <v>1123746996</v>
      </c>
      <c r="D738" s="26">
        <v>6.2575342465753421</v>
      </c>
      <c r="E738">
        <v>28.529606999999999</v>
      </c>
      <c r="F738">
        <v>154</v>
      </c>
      <c r="G738">
        <v>6.1</v>
      </c>
      <c r="H738">
        <v>3299</v>
      </c>
      <c r="I738" s="6">
        <v>1</v>
      </c>
      <c r="J738">
        <v>1</v>
      </c>
      <c r="K738">
        <v>1</v>
      </c>
      <c r="L738">
        <v>1</v>
      </c>
      <c r="M738" t="s">
        <v>15888</v>
      </c>
      <c r="N738" t="s">
        <v>15890</v>
      </c>
      <c r="O738" t="s">
        <v>15891</v>
      </c>
      <c r="P738" t="s">
        <v>15891</v>
      </c>
      <c r="Q738" t="s">
        <v>15891</v>
      </c>
      <c r="R738" t="s">
        <v>15894</v>
      </c>
      <c r="S738" t="s">
        <v>15897</v>
      </c>
      <c r="T738" t="s">
        <v>15894</v>
      </c>
    </row>
    <row r="739" spans="1:20" x14ac:dyDescent="0.25">
      <c r="A739" t="s">
        <v>12277</v>
      </c>
      <c r="B739">
        <v>5500000</v>
      </c>
      <c r="C739">
        <v>159616327</v>
      </c>
      <c r="D739" s="26">
        <v>43.789041095890411</v>
      </c>
      <c r="E739">
        <v>28.500913000000001</v>
      </c>
      <c r="F739">
        <v>129</v>
      </c>
      <c r="G739">
        <v>7.9</v>
      </c>
      <c r="H739">
        <v>622</v>
      </c>
      <c r="I739" s="6">
        <v>1</v>
      </c>
      <c r="J739">
        <v>1</v>
      </c>
      <c r="K739">
        <v>1</v>
      </c>
      <c r="L739">
        <v>1</v>
      </c>
      <c r="M739" t="s">
        <v>15888</v>
      </c>
      <c r="N739" t="s">
        <v>15891</v>
      </c>
      <c r="O739" t="s">
        <v>13664</v>
      </c>
      <c r="P739" t="s">
        <v>15901</v>
      </c>
      <c r="Q739" t="s">
        <v>15891</v>
      </c>
      <c r="R739" t="s">
        <v>15896</v>
      </c>
      <c r="S739" t="s">
        <v>15912</v>
      </c>
      <c r="T739" t="s">
        <v>15915</v>
      </c>
    </row>
    <row r="740" spans="1:20" x14ac:dyDescent="0.25">
      <c r="A740" t="s">
        <v>8273</v>
      </c>
      <c r="B740">
        <v>20000000</v>
      </c>
      <c r="C740">
        <v>216197492</v>
      </c>
      <c r="D740" s="26">
        <v>6.375342465753425</v>
      </c>
      <c r="E740">
        <v>28.497242</v>
      </c>
      <c r="F740">
        <v>92</v>
      </c>
      <c r="G740">
        <v>5.4</v>
      </c>
      <c r="H740">
        <v>1584</v>
      </c>
      <c r="I740" s="6">
        <v>1</v>
      </c>
      <c r="J740">
        <v>1</v>
      </c>
      <c r="K740">
        <v>1</v>
      </c>
      <c r="L740">
        <v>0</v>
      </c>
      <c r="M740" t="s">
        <v>15888</v>
      </c>
      <c r="N740" t="s">
        <v>15891</v>
      </c>
      <c r="O740" t="s">
        <v>13664</v>
      </c>
      <c r="P740" t="s">
        <v>15891</v>
      </c>
      <c r="Q740" t="s">
        <v>15891</v>
      </c>
      <c r="R740" t="s">
        <v>15896</v>
      </c>
      <c r="S740" t="s">
        <v>15896</v>
      </c>
      <c r="T740" t="s">
        <v>15897</v>
      </c>
    </row>
    <row r="741" spans="1:20" x14ac:dyDescent="0.25">
      <c r="A741" t="s">
        <v>6764</v>
      </c>
      <c r="B741">
        <v>25000000</v>
      </c>
      <c r="C741">
        <v>153997819</v>
      </c>
      <c r="D741" s="26">
        <v>3.7260273972602738</v>
      </c>
      <c r="E741">
        <v>28.468</v>
      </c>
      <c r="F741">
        <v>99</v>
      </c>
      <c r="G741">
        <v>6.1</v>
      </c>
      <c r="H741">
        <v>853</v>
      </c>
      <c r="I741" s="6">
        <v>1</v>
      </c>
      <c r="J741">
        <v>1</v>
      </c>
      <c r="K741">
        <v>1</v>
      </c>
      <c r="L741">
        <v>1</v>
      </c>
      <c r="M741" t="s">
        <v>15888</v>
      </c>
      <c r="N741" t="s">
        <v>15890</v>
      </c>
      <c r="O741" t="s">
        <v>13664</v>
      </c>
      <c r="P741" t="s">
        <v>15891</v>
      </c>
      <c r="Q741" t="s">
        <v>15891</v>
      </c>
      <c r="R741" t="s">
        <v>15895</v>
      </c>
      <c r="S741" t="s">
        <v>15896</v>
      </c>
      <c r="T741" t="s">
        <v>15894</v>
      </c>
    </row>
    <row r="742" spans="1:20" x14ac:dyDescent="0.25">
      <c r="A742" t="s">
        <v>4318</v>
      </c>
      <c r="B742">
        <v>8000000</v>
      </c>
      <c r="C742">
        <v>90815558</v>
      </c>
      <c r="D742" s="26">
        <v>33.290410958904111</v>
      </c>
      <c r="E742">
        <v>28.456572000000001</v>
      </c>
      <c r="F742">
        <v>126</v>
      </c>
      <c r="G742">
        <v>6.9</v>
      </c>
      <c r="H742">
        <v>891</v>
      </c>
      <c r="I742" s="6">
        <v>1</v>
      </c>
      <c r="J742">
        <v>1</v>
      </c>
      <c r="K742">
        <v>1</v>
      </c>
      <c r="L742">
        <v>0</v>
      </c>
      <c r="M742" t="s">
        <v>15888</v>
      </c>
      <c r="N742" t="s">
        <v>15891</v>
      </c>
      <c r="O742" t="s">
        <v>15891</v>
      </c>
      <c r="P742" t="s">
        <v>15901</v>
      </c>
      <c r="Q742" t="s">
        <v>15891</v>
      </c>
      <c r="R742" t="s">
        <v>15897</v>
      </c>
      <c r="S742" t="s">
        <v>15911</v>
      </c>
      <c r="T742" t="s">
        <v>15915</v>
      </c>
    </row>
    <row r="743" spans="1:20" x14ac:dyDescent="0.25">
      <c r="A743" t="s">
        <v>6451</v>
      </c>
      <c r="B743">
        <v>28000000</v>
      </c>
      <c r="C743">
        <v>16374328</v>
      </c>
      <c r="D743" s="26">
        <v>1.6493150684931508</v>
      </c>
      <c r="E743">
        <v>28.397048000000002</v>
      </c>
      <c r="F743">
        <v>108</v>
      </c>
      <c r="G743">
        <v>5.5</v>
      </c>
      <c r="H743">
        <v>640</v>
      </c>
      <c r="I743" s="6">
        <v>1</v>
      </c>
      <c r="J743">
        <v>1</v>
      </c>
      <c r="K743">
        <v>1</v>
      </c>
      <c r="L743">
        <v>0</v>
      </c>
      <c r="M743" t="s">
        <v>15888</v>
      </c>
      <c r="N743" t="s">
        <v>15891</v>
      </c>
      <c r="O743" t="s">
        <v>13664</v>
      </c>
      <c r="P743" t="s">
        <v>15891</v>
      </c>
      <c r="Q743" t="s">
        <v>15905</v>
      </c>
      <c r="R743" t="s">
        <v>15896</v>
      </c>
      <c r="S743" t="s">
        <v>15896</v>
      </c>
      <c r="T743" t="s">
        <v>15897</v>
      </c>
    </row>
    <row r="744" spans="1:20" x14ac:dyDescent="0.25">
      <c r="A744" t="s">
        <v>5911</v>
      </c>
      <c r="B744">
        <v>53000000</v>
      </c>
      <c r="C744">
        <v>83282296</v>
      </c>
      <c r="D744" s="26">
        <v>16.495890410958904</v>
      </c>
      <c r="E744">
        <v>28.350529000000002</v>
      </c>
      <c r="F744">
        <v>124</v>
      </c>
      <c r="G744">
        <v>7.4</v>
      </c>
      <c r="H744">
        <v>1317</v>
      </c>
      <c r="I744" s="6">
        <v>1</v>
      </c>
      <c r="J744">
        <v>1</v>
      </c>
      <c r="K744">
        <v>1</v>
      </c>
      <c r="L744">
        <v>0</v>
      </c>
      <c r="M744" t="s">
        <v>15888</v>
      </c>
      <c r="N744" t="s">
        <v>15891</v>
      </c>
      <c r="O744" t="s">
        <v>15891</v>
      </c>
      <c r="P744" t="s">
        <v>15901</v>
      </c>
      <c r="Q744" t="s">
        <v>15891</v>
      </c>
      <c r="R744" t="s">
        <v>15897</v>
      </c>
      <c r="S744" t="s">
        <v>15911</v>
      </c>
      <c r="T744" t="s">
        <v>15915</v>
      </c>
    </row>
    <row r="745" spans="1:20" x14ac:dyDescent="0.25">
      <c r="A745" t="s">
        <v>14458</v>
      </c>
      <c r="B745">
        <v>1</v>
      </c>
      <c r="C745">
        <v>8500000</v>
      </c>
      <c r="D745" s="26">
        <v>81.701369863013696</v>
      </c>
      <c r="E745">
        <v>28.276479999999999</v>
      </c>
      <c r="F745">
        <v>87</v>
      </c>
      <c r="G745">
        <v>8.1</v>
      </c>
      <c r="H745">
        <v>856</v>
      </c>
      <c r="I745" s="6">
        <v>1</v>
      </c>
      <c r="J745">
        <v>1</v>
      </c>
      <c r="K745">
        <v>1</v>
      </c>
      <c r="L745">
        <v>0</v>
      </c>
      <c r="M745" t="s">
        <v>15888</v>
      </c>
      <c r="N745" t="s">
        <v>15891</v>
      </c>
      <c r="O745" t="s">
        <v>13664</v>
      </c>
      <c r="P745" t="s">
        <v>15901</v>
      </c>
      <c r="Q745" t="s">
        <v>15891</v>
      </c>
      <c r="R745" t="s">
        <v>15896</v>
      </c>
      <c r="S745" t="s">
        <v>15912</v>
      </c>
      <c r="T745" t="s">
        <v>15915</v>
      </c>
    </row>
    <row r="746" spans="1:20" x14ac:dyDescent="0.25">
      <c r="A746" t="s">
        <v>6507</v>
      </c>
      <c r="B746">
        <v>27000000</v>
      </c>
      <c r="C746">
        <v>129000000</v>
      </c>
      <c r="D746" s="26">
        <v>15.435616438356165</v>
      </c>
      <c r="E746">
        <v>28.227983999999999</v>
      </c>
      <c r="F746">
        <v>101</v>
      </c>
      <c r="G746">
        <v>6.6</v>
      </c>
      <c r="H746">
        <v>607</v>
      </c>
      <c r="I746" s="6">
        <v>1</v>
      </c>
      <c r="J746">
        <v>2</v>
      </c>
      <c r="K746">
        <v>1</v>
      </c>
      <c r="L746">
        <v>1</v>
      </c>
      <c r="M746" t="s">
        <v>15888</v>
      </c>
      <c r="N746" t="s">
        <v>15891</v>
      </c>
      <c r="O746" t="s">
        <v>13664</v>
      </c>
      <c r="P746" t="s">
        <v>15901</v>
      </c>
      <c r="Q746" t="s">
        <v>15891</v>
      </c>
      <c r="R746" t="s">
        <v>15896</v>
      </c>
      <c r="S746" t="s">
        <v>15912</v>
      </c>
      <c r="T746" t="s">
        <v>15915</v>
      </c>
    </row>
    <row r="747" spans="1:20" x14ac:dyDescent="0.25">
      <c r="A747" t="s">
        <v>2379</v>
      </c>
      <c r="B747">
        <v>80000000</v>
      </c>
      <c r="C747">
        <v>52099090</v>
      </c>
      <c r="D747" s="26">
        <v>1.6767123287671233</v>
      </c>
      <c r="E747">
        <v>28.223663999999999</v>
      </c>
      <c r="F747">
        <v>114</v>
      </c>
      <c r="G747">
        <v>6.3</v>
      </c>
      <c r="H747">
        <v>588</v>
      </c>
      <c r="I747" s="6">
        <v>1</v>
      </c>
      <c r="J747">
        <v>1</v>
      </c>
      <c r="K747">
        <v>1</v>
      </c>
      <c r="L747">
        <v>1</v>
      </c>
      <c r="M747" t="s">
        <v>15888</v>
      </c>
      <c r="N747" t="s">
        <v>15890</v>
      </c>
      <c r="O747" t="s">
        <v>15891</v>
      </c>
      <c r="P747" t="s">
        <v>15901</v>
      </c>
      <c r="Q747" t="s">
        <v>15905</v>
      </c>
      <c r="R747" t="s">
        <v>15894</v>
      </c>
      <c r="S747" t="s">
        <v>15911</v>
      </c>
      <c r="T747" t="s">
        <v>15914</v>
      </c>
    </row>
    <row r="748" spans="1:20" x14ac:dyDescent="0.25">
      <c r="A748" t="s">
        <v>4251</v>
      </c>
      <c r="B748">
        <v>32000000</v>
      </c>
      <c r="C748">
        <v>156167015</v>
      </c>
      <c r="D748" s="26">
        <v>28.246575342465754</v>
      </c>
      <c r="E748">
        <v>28.22119</v>
      </c>
      <c r="F748">
        <v>133</v>
      </c>
      <c r="G748">
        <v>5.9</v>
      </c>
      <c r="H748">
        <v>541</v>
      </c>
      <c r="I748" s="6">
        <v>1</v>
      </c>
      <c r="J748">
        <v>2</v>
      </c>
      <c r="K748">
        <v>2</v>
      </c>
      <c r="L748">
        <v>0</v>
      </c>
      <c r="M748" t="s">
        <v>15888</v>
      </c>
      <c r="N748" t="s">
        <v>15890</v>
      </c>
      <c r="O748" t="s">
        <v>15891</v>
      </c>
      <c r="P748" t="s">
        <v>15891</v>
      </c>
      <c r="Q748" t="s">
        <v>15905</v>
      </c>
      <c r="R748" t="s">
        <v>15894</v>
      </c>
      <c r="S748" t="s">
        <v>15897</v>
      </c>
      <c r="T748" t="s">
        <v>15894</v>
      </c>
    </row>
    <row r="749" spans="1:20" x14ac:dyDescent="0.25">
      <c r="A749" t="s">
        <v>1431</v>
      </c>
      <c r="B749">
        <v>95000000</v>
      </c>
      <c r="C749">
        <v>190213455</v>
      </c>
      <c r="D749" s="26">
        <v>17.161643835616438</v>
      </c>
      <c r="E749">
        <v>28.200873999999999</v>
      </c>
      <c r="F749">
        <v>112</v>
      </c>
      <c r="G749">
        <v>5.6</v>
      </c>
      <c r="H749">
        <v>634</v>
      </c>
      <c r="I749" s="6">
        <v>1</v>
      </c>
      <c r="J749">
        <v>2</v>
      </c>
      <c r="K749">
        <v>1</v>
      </c>
      <c r="L749">
        <v>0</v>
      </c>
      <c r="M749" t="s">
        <v>15888</v>
      </c>
      <c r="N749" t="s">
        <v>15890</v>
      </c>
      <c r="O749" t="s">
        <v>15891</v>
      </c>
      <c r="P749" t="s">
        <v>15891</v>
      </c>
      <c r="Q749" t="s">
        <v>15905</v>
      </c>
      <c r="R749" t="s">
        <v>15894</v>
      </c>
      <c r="S749" t="s">
        <v>15897</v>
      </c>
      <c r="T749" t="s">
        <v>15894</v>
      </c>
    </row>
    <row r="750" spans="1:20" x14ac:dyDescent="0.25">
      <c r="A750" t="s">
        <v>5349</v>
      </c>
      <c r="B750">
        <v>35000000</v>
      </c>
      <c r="C750">
        <v>84606030</v>
      </c>
      <c r="D750" s="26">
        <v>5.8904109589041092</v>
      </c>
      <c r="E750">
        <v>28.069419</v>
      </c>
      <c r="F750">
        <v>137</v>
      </c>
      <c r="G750">
        <v>6</v>
      </c>
      <c r="H750">
        <v>741</v>
      </c>
      <c r="I750" s="6">
        <v>1</v>
      </c>
      <c r="J750">
        <v>1</v>
      </c>
      <c r="K750">
        <v>1</v>
      </c>
      <c r="L750">
        <v>0</v>
      </c>
      <c r="M750" t="s">
        <v>15888</v>
      </c>
      <c r="N750" t="s">
        <v>15891</v>
      </c>
      <c r="O750" t="s">
        <v>15891</v>
      </c>
      <c r="P750" t="s">
        <v>15901</v>
      </c>
      <c r="Q750" t="s">
        <v>15891</v>
      </c>
      <c r="R750" t="s">
        <v>15897</v>
      </c>
      <c r="S750" t="s">
        <v>15911</v>
      </c>
      <c r="T750" t="s">
        <v>15915</v>
      </c>
    </row>
    <row r="751" spans="1:20" x14ac:dyDescent="0.25">
      <c r="A751" t="s">
        <v>8261</v>
      </c>
      <c r="B751">
        <v>27220000</v>
      </c>
      <c r="C751">
        <v>5496951</v>
      </c>
      <c r="D751" s="26">
        <v>4.2</v>
      </c>
      <c r="E751">
        <v>28.060472000000001</v>
      </c>
      <c r="F751">
        <v>105</v>
      </c>
      <c r="G751">
        <v>6.1</v>
      </c>
      <c r="H751">
        <v>465</v>
      </c>
      <c r="I751" s="6">
        <v>1</v>
      </c>
      <c r="J751">
        <v>1</v>
      </c>
      <c r="K751">
        <v>1</v>
      </c>
      <c r="L751">
        <v>0</v>
      </c>
      <c r="M751" t="s">
        <v>15888</v>
      </c>
      <c r="N751" t="s">
        <v>15891</v>
      </c>
      <c r="O751" t="s">
        <v>15891</v>
      </c>
      <c r="P751" t="s">
        <v>15891</v>
      </c>
      <c r="Q751" t="s">
        <v>15905</v>
      </c>
      <c r="R751" t="s">
        <v>15897</v>
      </c>
      <c r="S751" t="s">
        <v>15897</v>
      </c>
      <c r="T751" t="s">
        <v>15897</v>
      </c>
    </row>
    <row r="752" spans="1:20" x14ac:dyDescent="0.25">
      <c r="A752" t="s">
        <v>6356</v>
      </c>
      <c r="B752">
        <v>28000000</v>
      </c>
      <c r="C752">
        <v>134402450</v>
      </c>
      <c r="D752" s="26">
        <v>3.9123287671232876</v>
      </c>
      <c r="E752">
        <v>28.043507999999999</v>
      </c>
      <c r="F752">
        <v>105</v>
      </c>
      <c r="G752">
        <v>6.4</v>
      </c>
      <c r="H752">
        <v>799</v>
      </c>
      <c r="I752" s="6">
        <v>1</v>
      </c>
      <c r="J752">
        <v>1</v>
      </c>
      <c r="K752">
        <v>1</v>
      </c>
      <c r="L752">
        <v>0</v>
      </c>
      <c r="M752" t="s">
        <v>15888</v>
      </c>
      <c r="N752" t="s">
        <v>15891</v>
      </c>
      <c r="O752" t="s">
        <v>13664</v>
      </c>
      <c r="P752" t="s">
        <v>15891</v>
      </c>
      <c r="Q752" t="s">
        <v>15891</v>
      </c>
      <c r="R752" t="s">
        <v>15896</v>
      </c>
      <c r="S752" t="s">
        <v>15896</v>
      </c>
      <c r="T752" t="s">
        <v>15897</v>
      </c>
    </row>
    <row r="753" spans="1:20" x14ac:dyDescent="0.25">
      <c r="A753" t="s">
        <v>7876</v>
      </c>
      <c r="B753">
        <v>20000000</v>
      </c>
      <c r="C753">
        <v>51416464</v>
      </c>
      <c r="D753" s="26">
        <v>8.7315068493150694</v>
      </c>
      <c r="E753">
        <v>28.019226</v>
      </c>
      <c r="F753">
        <v>98</v>
      </c>
      <c r="G753">
        <v>6</v>
      </c>
      <c r="H753">
        <v>634</v>
      </c>
      <c r="I753" s="6">
        <v>1</v>
      </c>
      <c r="J753">
        <v>2</v>
      </c>
      <c r="K753">
        <v>1</v>
      </c>
      <c r="L753">
        <v>0</v>
      </c>
      <c r="M753" t="s">
        <v>15888</v>
      </c>
      <c r="N753" t="s">
        <v>15890</v>
      </c>
      <c r="O753" t="s">
        <v>15891</v>
      </c>
      <c r="P753" t="s">
        <v>15891</v>
      </c>
      <c r="Q753" t="s">
        <v>15905</v>
      </c>
      <c r="R753" t="s">
        <v>15894</v>
      </c>
      <c r="S753" t="s">
        <v>15897</v>
      </c>
      <c r="T753" t="s">
        <v>15894</v>
      </c>
    </row>
    <row r="754" spans="1:20" x14ac:dyDescent="0.25">
      <c r="A754" t="s">
        <v>897</v>
      </c>
      <c r="B754">
        <v>120000000</v>
      </c>
      <c r="C754">
        <v>169956806</v>
      </c>
      <c r="D754" s="26">
        <v>15.205479452054794</v>
      </c>
      <c r="E754">
        <v>27.990283999999999</v>
      </c>
      <c r="F754">
        <v>78</v>
      </c>
      <c r="G754">
        <v>5.4</v>
      </c>
      <c r="H754">
        <v>613</v>
      </c>
      <c r="I754" s="6">
        <v>1</v>
      </c>
      <c r="J754">
        <v>1</v>
      </c>
      <c r="K754">
        <v>1</v>
      </c>
      <c r="L754">
        <v>0</v>
      </c>
      <c r="M754" t="s">
        <v>15887</v>
      </c>
      <c r="N754" t="s">
        <v>15891</v>
      </c>
      <c r="O754" t="s">
        <v>13664</v>
      </c>
      <c r="P754" t="s">
        <v>15891</v>
      </c>
      <c r="Q754" t="s">
        <v>15891</v>
      </c>
      <c r="R754" t="s">
        <v>15896</v>
      </c>
      <c r="S754" t="s">
        <v>15896</v>
      </c>
      <c r="T754" t="s">
        <v>15897</v>
      </c>
    </row>
    <row r="755" spans="1:20" x14ac:dyDescent="0.25">
      <c r="A755" t="s">
        <v>13868</v>
      </c>
      <c r="B755">
        <v>30000000</v>
      </c>
      <c r="C755">
        <v>495303</v>
      </c>
      <c r="D755" s="26">
        <v>11.082191780821917</v>
      </c>
      <c r="E755">
        <v>27.940093000000001</v>
      </c>
      <c r="F755">
        <v>84</v>
      </c>
      <c r="G755">
        <v>6.3</v>
      </c>
      <c r="H755">
        <v>664</v>
      </c>
      <c r="I755" s="6">
        <v>1</v>
      </c>
      <c r="J755">
        <v>1</v>
      </c>
      <c r="K755">
        <v>1</v>
      </c>
      <c r="L755">
        <v>1</v>
      </c>
      <c r="M755" t="s">
        <v>15888</v>
      </c>
      <c r="N755" t="s">
        <v>15891</v>
      </c>
      <c r="O755" t="s">
        <v>13664</v>
      </c>
      <c r="P755" t="s">
        <v>15891</v>
      </c>
      <c r="Q755" t="s">
        <v>15891</v>
      </c>
      <c r="R755" t="s">
        <v>15896</v>
      </c>
      <c r="S755" t="s">
        <v>15896</v>
      </c>
      <c r="T755" t="s">
        <v>15897</v>
      </c>
    </row>
    <row r="756" spans="1:20" x14ac:dyDescent="0.25">
      <c r="A756" t="s">
        <v>5354</v>
      </c>
      <c r="B756">
        <v>35000000</v>
      </c>
      <c r="C756">
        <v>57120318</v>
      </c>
      <c r="D756" s="26">
        <v>26.873972602739727</v>
      </c>
      <c r="E756">
        <v>27.934978000000001</v>
      </c>
      <c r="F756">
        <v>108</v>
      </c>
      <c r="G756">
        <v>5.9</v>
      </c>
      <c r="H756">
        <v>730</v>
      </c>
      <c r="I756" s="6">
        <v>1</v>
      </c>
      <c r="J756">
        <v>1</v>
      </c>
      <c r="K756">
        <v>1</v>
      </c>
      <c r="L756">
        <v>1</v>
      </c>
      <c r="M756" t="s">
        <v>15888</v>
      </c>
      <c r="N756" t="s">
        <v>15890</v>
      </c>
      <c r="O756" t="s">
        <v>15891</v>
      </c>
      <c r="P756" t="s">
        <v>15891</v>
      </c>
      <c r="Q756" t="s">
        <v>15905</v>
      </c>
      <c r="R756" t="s">
        <v>15894</v>
      </c>
      <c r="S756" t="s">
        <v>15897</v>
      </c>
      <c r="T756" t="s">
        <v>15894</v>
      </c>
    </row>
    <row r="757" spans="1:20" x14ac:dyDescent="0.25">
      <c r="A757" t="s">
        <v>4915</v>
      </c>
      <c r="B757">
        <v>39000000</v>
      </c>
      <c r="C757">
        <v>35287788</v>
      </c>
      <c r="D757" s="26">
        <v>4.9863013698630141</v>
      </c>
      <c r="E757">
        <v>27.908783</v>
      </c>
      <c r="F757">
        <v>87</v>
      </c>
      <c r="G757">
        <v>6.6</v>
      </c>
      <c r="H757">
        <v>932</v>
      </c>
      <c r="I757" s="6">
        <v>1</v>
      </c>
      <c r="J757">
        <v>1</v>
      </c>
      <c r="K757">
        <v>1</v>
      </c>
      <c r="L757">
        <v>0</v>
      </c>
      <c r="M757" t="s">
        <v>15887</v>
      </c>
      <c r="N757" t="s">
        <v>15891</v>
      </c>
      <c r="O757" t="s">
        <v>13664</v>
      </c>
      <c r="P757" t="s">
        <v>15891</v>
      </c>
      <c r="Q757" t="s">
        <v>15891</v>
      </c>
      <c r="R757" t="s">
        <v>15896</v>
      </c>
      <c r="S757" t="s">
        <v>15896</v>
      </c>
      <c r="T757" t="s">
        <v>15897</v>
      </c>
    </row>
    <row r="758" spans="1:20" x14ac:dyDescent="0.25">
      <c r="A758" t="s">
        <v>5473</v>
      </c>
      <c r="B758">
        <v>35000000</v>
      </c>
      <c r="C758">
        <v>17508518</v>
      </c>
      <c r="D758" s="26">
        <v>3.506849315068493</v>
      </c>
      <c r="E758">
        <v>27.903998999999999</v>
      </c>
      <c r="F758">
        <v>110</v>
      </c>
      <c r="G758">
        <v>5.5</v>
      </c>
      <c r="H758">
        <v>555</v>
      </c>
      <c r="I758" s="6">
        <v>1</v>
      </c>
      <c r="J758">
        <v>1</v>
      </c>
      <c r="K758">
        <v>1</v>
      </c>
      <c r="L758">
        <v>0</v>
      </c>
      <c r="M758" t="s">
        <v>15888</v>
      </c>
      <c r="N758" t="s">
        <v>15890</v>
      </c>
      <c r="O758" t="s">
        <v>15891</v>
      </c>
      <c r="P758" t="s">
        <v>15901</v>
      </c>
      <c r="Q758" t="s">
        <v>15905</v>
      </c>
      <c r="R758" t="s">
        <v>15894</v>
      </c>
      <c r="S758" t="s">
        <v>15911</v>
      </c>
      <c r="T758" t="s">
        <v>15914</v>
      </c>
    </row>
    <row r="759" spans="1:20" x14ac:dyDescent="0.25">
      <c r="A759" t="s">
        <v>5710</v>
      </c>
      <c r="B759">
        <v>31500000</v>
      </c>
      <c r="C759">
        <v>14708696</v>
      </c>
      <c r="D759" s="26">
        <v>1.4575342465753425</v>
      </c>
      <c r="E759">
        <v>27.891012</v>
      </c>
      <c r="F759">
        <v>113</v>
      </c>
      <c r="G759">
        <v>5.7</v>
      </c>
      <c r="H759">
        <v>557</v>
      </c>
      <c r="I759" s="6">
        <v>1</v>
      </c>
      <c r="J759">
        <v>2</v>
      </c>
      <c r="K759">
        <v>1</v>
      </c>
      <c r="L759">
        <v>0</v>
      </c>
      <c r="M759" t="s">
        <v>15888</v>
      </c>
      <c r="N759" t="s">
        <v>15890</v>
      </c>
      <c r="O759" t="s">
        <v>15891</v>
      </c>
      <c r="P759" t="s">
        <v>15891</v>
      </c>
      <c r="Q759" t="s">
        <v>15891</v>
      </c>
      <c r="R759" t="s">
        <v>15894</v>
      </c>
      <c r="S759" t="s">
        <v>15897</v>
      </c>
      <c r="T759" t="s">
        <v>15894</v>
      </c>
    </row>
    <row r="760" spans="1:20" x14ac:dyDescent="0.25">
      <c r="A760" t="s">
        <v>5818</v>
      </c>
      <c r="B760">
        <v>30000000</v>
      </c>
      <c r="C760">
        <v>140161792</v>
      </c>
      <c r="D760" s="26">
        <v>12.87945205479452</v>
      </c>
      <c r="E760">
        <v>27.870754999999999</v>
      </c>
      <c r="F760">
        <v>87</v>
      </c>
      <c r="G760">
        <v>6.7</v>
      </c>
      <c r="H760">
        <v>574</v>
      </c>
      <c r="I760" s="6">
        <v>1</v>
      </c>
      <c r="J760">
        <v>1</v>
      </c>
      <c r="K760">
        <v>1</v>
      </c>
      <c r="L760">
        <v>1</v>
      </c>
      <c r="M760" t="s">
        <v>15887</v>
      </c>
      <c r="N760" t="s">
        <v>15891</v>
      </c>
      <c r="O760" t="s">
        <v>13664</v>
      </c>
      <c r="P760" t="s">
        <v>15891</v>
      </c>
      <c r="Q760" t="s">
        <v>15891</v>
      </c>
      <c r="R760" t="s">
        <v>15896</v>
      </c>
      <c r="S760" t="s">
        <v>15896</v>
      </c>
      <c r="T760" t="s">
        <v>15897</v>
      </c>
    </row>
    <row r="761" spans="1:20" x14ac:dyDescent="0.25">
      <c r="A761" t="s">
        <v>2496</v>
      </c>
      <c r="B761">
        <v>65000000</v>
      </c>
      <c r="C761">
        <v>162091208</v>
      </c>
      <c r="D761" s="26">
        <v>18.221917808219178</v>
      </c>
      <c r="E761">
        <v>27.870311999999998</v>
      </c>
      <c r="F761">
        <v>159</v>
      </c>
      <c r="G761">
        <v>7.1</v>
      </c>
      <c r="H761">
        <v>1234</v>
      </c>
      <c r="I761" s="6">
        <v>1</v>
      </c>
      <c r="J761">
        <v>2</v>
      </c>
      <c r="K761">
        <v>1</v>
      </c>
      <c r="L761">
        <v>1</v>
      </c>
      <c r="M761" t="s">
        <v>15888</v>
      </c>
      <c r="N761" t="s">
        <v>15891</v>
      </c>
      <c r="O761" t="s">
        <v>15891</v>
      </c>
      <c r="P761" t="s">
        <v>15901</v>
      </c>
      <c r="Q761" t="s">
        <v>15891</v>
      </c>
      <c r="R761" t="s">
        <v>15897</v>
      </c>
      <c r="S761" t="s">
        <v>15911</v>
      </c>
      <c r="T761" t="s">
        <v>15915</v>
      </c>
    </row>
    <row r="762" spans="1:20" x14ac:dyDescent="0.25">
      <c r="A762" t="s">
        <v>907</v>
      </c>
      <c r="B762">
        <v>105000000</v>
      </c>
      <c r="C762">
        <v>115772733</v>
      </c>
      <c r="D762" s="26">
        <v>13.306849315068494</v>
      </c>
      <c r="E762">
        <v>27.835436000000001</v>
      </c>
      <c r="F762">
        <v>119</v>
      </c>
      <c r="G762">
        <v>6.3</v>
      </c>
      <c r="H762">
        <v>1570</v>
      </c>
      <c r="I762" s="6">
        <v>1</v>
      </c>
      <c r="J762">
        <v>1</v>
      </c>
      <c r="K762">
        <v>1</v>
      </c>
      <c r="L762">
        <v>0</v>
      </c>
      <c r="M762" t="s">
        <v>15888</v>
      </c>
      <c r="N762" t="s">
        <v>15890</v>
      </c>
      <c r="O762" t="s">
        <v>15891</v>
      </c>
      <c r="P762" t="s">
        <v>15891</v>
      </c>
      <c r="Q762" t="s">
        <v>15891</v>
      </c>
      <c r="R762" t="s">
        <v>15894</v>
      </c>
      <c r="S762" t="s">
        <v>15897</v>
      </c>
      <c r="T762" t="s">
        <v>15894</v>
      </c>
    </row>
    <row r="763" spans="1:20" x14ac:dyDescent="0.25">
      <c r="A763" t="s">
        <v>15725</v>
      </c>
      <c r="B763">
        <v>60000</v>
      </c>
      <c r="C763">
        <v>3221152</v>
      </c>
      <c r="D763" s="26">
        <v>19.232876712328768</v>
      </c>
      <c r="E763">
        <v>27.788067000000002</v>
      </c>
      <c r="F763">
        <v>84</v>
      </c>
      <c r="G763">
        <v>7.1</v>
      </c>
      <c r="H763">
        <v>586</v>
      </c>
      <c r="I763" s="6">
        <v>1</v>
      </c>
      <c r="J763">
        <v>1</v>
      </c>
      <c r="K763">
        <v>1</v>
      </c>
      <c r="L763">
        <v>0</v>
      </c>
      <c r="M763" t="s">
        <v>15888</v>
      </c>
      <c r="N763" t="s">
        <v>15891</v>
      </c>
      <c r="O763" t="s">
        <v>15891</v>
      </c>
      <c r="P763" t="s">
        <v>15901</v>
      </c>
      <c r="Q763" t="s">
        <v>15905</v>
      </c>
      <c r="R763" t="s">
        <v>15897</v>
      </c>
      <c r="S763" t="s">
        <v>15911</v>
      </c>
      <c r="T763" t="s">
        <v>15915</v>
      </c>
    </row>
    <row r="764" spans="1:20" x14ac:dyDescent="0.25">
      <c r="A764" t="s">
        <v>5206</v>
      </c>
      <c r="B764">
        <v>35000000</v>
      </c>
      <c r="C764">
        <v>182300000</v>
      </c>
      <c r="D764" s="26">
        <v>25.887671232876713</v>
      </c>
      <c r="E764">
        <v>27.714043</v>
      </c>
      <c r="F764">
        <v>128</v>
      </c>
      <c r="G764">
        <v>7</v>
      </c>
      <c r="H764">
        <v>675</v>
      </c>
      <c r="I764" s="6">
        <v>1</v>
      </c>
      <c r="J764">
        <v>1</v>
      </c>
      <c r="K764">
        <v>1</v>
      </c>
      <c r="L764">
        <v>1</v>
      </c>
      <c r="M764" t="s">
        <v>15888</v>
      </c>
      <c r="N764" t="s">
        <v>15891</v>
      </c>
      <c r="O764" t="s">
        <v>15891</v>
      </c>
      <c r="P764" t="s">
        <v>15891</v>
      </c>
      <c r="Q764" t="s">
        <v>15905</v>
      </c>
      <c r="R764" t="s">
        <v>15897</v>
      </c>
      <c r="S764" t="s">
        <v>15897</v>
      </c>
      <c r="T764" t="s">
        <v>15897</v>
      </c>
    </row>
    <row r="765" spans="1:20" x14ac:dyDescent="0.25">
      <c r="A765" t="s">
        <v>6108</v>
      </c>
      <c r="B765">
        <v>30000000</v>
      </c>
      <c r="C765">
        <v>53909751</v>
      </c>
      <c r="D765" s="26">
        <v>5.4246575342465757</v>
      </c>
      <c r="E765">
        <v>27.710629999999998</v>
      </c>
      <c r="F765">
        <v>124</v>
      </c>
      <c r="G765">
        <v>5.7</v>
      </c>
      <c r="H765">
        <v>457</v>
      </c>
      <c r="I765" s="6">
        <v>1</v>
      </c>
      <c r="J765">
        <v>1</v>
      </c>
      <c r="K765">
        <v>1</v>
      </c>
      <c r="L765">
        <v>1</v>
      </c>
      <c r="M765" t="s">
        <v>15888</v>
      </c>
      <c r="N765" t="s">
        <v>15891</v>
      </c>
      <c r="O765" t="s">
        <v>13664</v>
      </c>
      <c r="P765" t="s">
        <v>15891</v>
      </c>
      <c r="Q765" t="s">
        <v>15891</v>
      </c>
      <c r="R765" t="s">
        <v>15896</v>
      </c>
      <c r="S765" t="s">
        <v>15896</v>
      </c>
      <c r="T765" t="s">
        <v>15897</v>
      </c>
    </row>
    <row r="766" spans="1:20" x14ac:dyDescent="0.25">
      <c r="A766" t="s">
        <v>15789</v>
      </c>
      <c r="B766">
        <v>4000000</v>
      </c>
      <c r="C766">
        <v>600896</v>
      </c>
      <c r="D766" s="26">
        <v>3.5424657534246577</v>
      </c>
      <c r="E766">
        <v>27.662696</v>
      </c>
      <c r="F766">
        <v>95</v>
      </c>
      <c r="G766">
        <v>5.8</v>
      </c>
      <c r="H766">
        <v>631</v>
      </c>
      <c r="I766" s="6">
        <v>1</v>
      </c>
      <c r="J766">
        <v>1</v>
      </c>
      <c r="K766">
        <v>1</v>
      </c>
      <c r="L766">
        <v>0</v>
      </c>
      <c r="M766" t="s">
        <v>15888</v>
      </c>
      <c r="N766" t="s">
        <v>15891</v>
      </c>
      <c r="O766" t="s">
        <v>15891</v>
      </c>
      <c r="P766" t="s">
        <v>15891</v>
      </c>
      <c r="Q766" t="s">
        <v>15905</v>
      </c>
      <c r="R766" t="s">
        <v>15897</v>
      </c>
      <c r="S766" t="s">
        <v>15897</v>
      </c>
      <c r="T766" t="s">
        <v>15897</v>
      </c>
    </row>
    <row r="767" spans="1:20" x14ac:dyDescent="0.25">
      <c r="A767" t="s">
        <v>8698</v>
      </c>
      <c r="B767">
        <v>17000000</v>
      </c>
      <c r="C767">
        <v>125586134</v>
      </c>
      <c r="D767" s="26">
        <v>19.961643835616439</v>
      </c>
      <c r="E767">
        <v>27.654471999999998</v>
      </c>
      <c r="F767">
        <v>100</v>
      </c>
      <c r="G767">
        <v>5.6</v>
      </c>
      <c r="H767">
        <v>687</v>
      </c>
      <c r="I767" s="6">
        <v>1</v>
      </c>
      <c r="J767">
        <v>1</v>
      </c>
      <c r="K767">
        <v>1</v>
      </c>
      <c r="L767">
        <v>0</v>
      </c>
      <c r="M767" t="s">
        <v>15888</v>
      </c>
      <c r="N767" t="s">
        <v>15891</v>
      </c>
      <c r="O767" t="s">
        <v>15891</v>
      </c>
      <c r="P767" t="s">
        <v>15891</v>
      </c>
      <c r="Q767" t="s">
        <v>15905</v>
      </c>
      <c r="R767" t="s">
        <v>15897</v>
      </c>
      <c r="S767" t="s">
        <v>15897</v>
      </c>
      <c r="T767" t="s">
        <v>15897</v>
      </c>
    </row>
    <row r="768" spans="1:20" x14ac:dyDescent="0.25">
      <c r="A768" t="s">
        <v>3755</v>
      </c>
      <c r="B768">
        <v>50000000</v>
      </c>
      <c r="C768">
        <v>40828540</v>
      </c>
      <c r="D768" s="26">
        <v>8.0739726027397261</v>
      </c>
      <c r="E768">
        <v>27.631262</v>
      </c>
      <c r="F768">
        <v>95</v>
      </c>
      <c r="G768">
        <v>5.6</v>
      </c>
      <c r="H768">
        <v>760</v>
      </c>
      <c r="I768" s="6">
        <v>1</v>
      </c>
      <c r="J768">
        <v>1</v>
      </c>
      <c r="K768">
        <v>1</v>
      </c>
      <c r="L768">
        <v>0</v>
      </c>
      <c r="M768" t="s">
        <v>15888</v>
      </c>
      <c r="N768" t="s">
        <v>15890</v>
      </c>
      <c r="O768" t="s">
        <v>15891</v>
      </c>
      <c r="P768" t="s">
        <v>15891</v>
      </c>
      <c r="Q768" t="s">
        <v>15905</v>
      </c>
      <c r="R768" t="s">
        <v>15894</v>
      </c>
      <c r="S768" t="s">
        <v>15897</v>
      </c>
      <c r="T768" t="s">
        <v>15894</v>
      </c>
    </row>
    <row r="769" spans="1:20" x14ac:dyDescent="0.25">
      <c r="A769" t="s">
        <v>11153</v>
      </c>
      <c r="B769">
        <v>9000000</v>
      </c>
      <c r="C769">
        <v>44196684</v>
      </c>
      <c r="D769" s="26">
        <v>28.906849315068492</v>
      </c>
      <c r="E769">
        <v>27.600843000000001</v>
      </c>
      <c r="F769">
        <v>87</v>
      </c>
      <c r="G769">
        <v>6.3</v>
      </c>
      <c r="H769">
        <v>581</v>
      </c>
      <c r="I769" s="6">
        <v>1</v>
      </c>
      <c r="J769">
        <v>1</v>
      </c>
      <c r="K769">
        <v>1</v>
      </c>
      <c r="L769">
        <v>0</v>
      </c>
      <c r="M769" t="s">
        <v>15888</v>
      </c>
      <c r="N769" t="s">
        <v>15891</v>
      </c>
      <c r="O769" t="s">
        <v>15891</v>
      </c>
      <c r="P769" t="s">
        <v>15891</v>
      </c>
      <c r="Q769" t="s">
        <v>15905</v>
      </c>
      <c r="R769" t="s">
        <v>15897</v>
      </c>
      <c r="S769" t="s">
        <v>15897</v>
      </c>
      <c r="T769" t="s">
        <v>15897</v>
      </c>
    </row>
    <row r="770" spans="1:20" x14ac:dyDescent="0.25">
      <c r="A770" t="s">
        <v>6307</v>
      </c>
      <c r="B770">
        <v>29000000</v>
      </c>
      <c r="C770">
        <v>98185582</v>
      </c>
      <c r="D770" s="26">
        <v>14.057534246575342</v>
      </c>
      <c r="E770">
        <v>27.555645999999999</v>
      </c>
      <c r="F770">
        <v>102</v>
      </c>
      <c r="G770">
        <v>6.2</v>
      </c>
      <c r="H770">
        <v>594</v>
      </c>
      <c r="I770" s="6">
        <v>1</v>
      </c>
      <c r="J770">
        <v>1</v>
      </c>
      <c r="K770">
        <v>2</v>
      </c>
      <c r="L770">
        <v>0</v>
      </c>
      <c r="M770" t="s">
        <v>15888</v>
      </c>
      <c r="N770" t="s">
        <v>15890</v>
      </c>
      <c r="O770" t="s">
        <v>15891</v>
      </c>
      <c r="P770" t="s">
        <v>15891</v>
      </c>
      <c r="Q770" t="s">
        <v>15891</v>
      </c>
      <c r="R770" t="s">
        <v>15894</v>
      </c>
      <c r="S770" t="s">
        <v>15897</v>
      </c>
      <c r="T770" t="s">
        <v>15894</v>
      </c>
    </row>
    <row r="771" spans="1:20" x14ac:dyDescent="0.25">
      <c r="A771" t="s">
        <v>9833</v>
      </c>
      <c r="B771">
        <v>13000000</v>
      </c>
      <c r="C771">
        <v>22863596</v>
      </c>
      <c r="D771" s="26">
        <v>18.008219178082193</v>
      </c>
      <c r="E771">
        <v>27.546914000000001</v>
      </c>
      <c r="F771">
        <v>112</v>
      </c>
      <c r="G771">
        <v>7.3</v>
      </c>
      <c r="H771">
        <v>1101</v>
      </c>
      <c r="I771" s="6">
        <v>1</v>
      </c>
      <c r="J771">
        <v>1</v>
      </c>
      <c r="K771">
        <v>2</v>
      </c>
      <c r="L771">
        <v>0</v>
      </c>
      <c r="M771" t="s">
        <v>15888</v>
      </c>
      <c r="N771" t="s">
        <v>15891</v>
      </c>
      <c r="O771" t="s">
        <v>13664</v>
      </c>
      <c r="P771" t="s">
        <v>15901</v>
      </c>
      <c r="Q771" t="s">
        <v>15891</v>
      </c>
      <c r="R771" t="s">
        <v>15896</v>
      </c>
      <c r="S771" t="s">
        <v>15912</v>
      </c>
      <c r="T771" t="s">
        <v>15915</v>
      </c>
    </row>
    <row r="772" spans="1:20" x14ac:dyDescent="0.25">
      <c r="A772" t="s">
        <v>3199</v>
      </c>
      <c r="B772">
        <v>55000000</v>
      </c>
      <c r="C772">
        <v>113020255</v>
      </c>
      <c r="D772" s="26">
        <v>9.668493150684931</v>
      </c>
      <c r="E772">
        <v>27.509160000000001</v>
      </c>
      <c r="F772">
        <v>141</v>
      </c>
      <c r="G772">
        <v>7.3</v>
      </c>
      <c r="H772">
        <v>1131</v>
      </c>
      <c r="I772" s="6">
        <v>1</v>
      </c>
      <c r="J772">
        <v>1</v>
      </c>
      <c r="K772">
        <v>1</v>
      </c>
      <c r="L772">
        <v>0</v>
      </c>
      <c r="M772" t="s">
        <v>15888</v>
      </c>
      <c r="N772" t="s">
        <v>15891</v>
      </c>
      <c r="O772" t="s">
        <v>15891</v>
      </c>
      <c r="P772" t="s">
        <v>15901</v>
      </c>
      <c r="Q772" t="s">
        <v>15891</v>
      </c>
      <c r="R772" t="s">
        <v>15897</v>
      </c>
      <c r="S772" t="s">
        <v>15911</v>
      </c>
      <c r="T772" t="s">
        <v>15915</v>
      </c>
    </row>
    <row r="773" spans="1:20" x14ac:dyDescent="0.25">
      <c r="A773" t="s">
        <v>8321</v>
      </c>
      <c r="B773">
        <v>19000000</v>
      </c>
      <c r="C773">
        <v>49830607</v>
      </c>
      <c r="D773" s="26">
        <v>7.3890410958904109</v>
      </c>
      <c r="E773">
        <v>27.494036999999999</v>
      </c>
      <c r="F773">
        <v>101</v>
      </c>
      <c r="G773">
        <v>5.9</v>
      </c>
      <c r="H773">
        <v>583</v>
      </c>
      <c r="I773" s="6">
        <v>1</v>
      </c>
      <c r="J773">
        <v>1</v>
      </c>
      <c r="K773">
        <v>1</v>
      </c>
      <c r="L773">
        <v>0</v>
      </c>
      <c r="M773" t="s">
        <v>15888</v>
      </c>
      <c r="N773" t="s">
        <v>15891</v>
      </c>
      <c r="O773" t="s">
        <v>13664</v>
      </c>
      <c r="P773" t="s">
        <v>15901</v>
      </c>
      <c r="Q773" t="s">
        <v>15891</v>
      </c>
      <c r="R773" t="s">
        <v>15896</v>
      </c>
      <c r="S773" t="s">
        <v>15912</v>
      </c>
      <c r="T773" t="s">
        <v>15915</v>
      </c>
    </row>
    <row r="774" spans="1:20" x14ac:dyDescent="0.25">
      <c r="A774" t="s">
        <v>2190</v>
      </c>
      <c r="B774">
        <v>60000000</v>
      </c>
      <c r="C774">
        <v>256697520</v>
      </c>
      <c r="D774" s="26">
        <v>13.172602739726027</v>
      </c>
      <c r="E774">
        <v>27.491890999999999</v>
      </c>
      <c r="F774">
        <v>108</v>
      </c>
      <c r="G774">
        <v>6.2</v>
      </c>
      <c r="H774">
        <v>1071</v>
      </c>
      <c r="I774" s="6">
        <v>1</v>
      </c>
      <c r="J774">
        <v>1</v>
      </c>
      <c r="K774">
        <v>1</v>
      </c>
      <c r="L774">
        <v>0</v>
      </c>
      <c r="M774" t="s">
        <v>15888</v>
      </c>
      <c r="N774" t="s">
        <v>15891</v>
      </c>
      <c r="O774" t="s">
        <v>15891</v>
      </c>
      <c r="P774" t="s">
        <v>15901</v>
      </c>
      <c r="Q774" t="s">
        <v>15905</v>
      </c>
      <c r="R774" t="s">
        <v>15897</v>
      </c>
      <c r="S774" t="s">
        <v>15911</v>
      </c>
      <c r="T774" t="s">
        <v>15915</v>
      </c>
    </row>
    <row r="775" spans="1:20" x14ac:dyDescent="0.25">
      <c r="A775" t="s">
        <v>5095</v>
      </c>
      <c r="B775">
        <v>36000000</v>
      </c>
      <c r="C775">
        <v>102244770</v>
      </c>
      <c r="D775" s="26">
        <v>15.627397260273973</v>
      </c>
      <c r="E775">
        <v>27.465433000000001</v>
      </c>
      <c r="F775">
        <v>116</v>
      </c>
      <c r="G775">
        <v>7</v>
      </c>
      <c r="H775">
        <v>594</v>
      </c>
      <c r="I775" s="6">
        <v>1</v>
      </c>
      <c r="J775">
        <v>1</v>
      </c>
      <c r="K775">
        <v>2</v>
      </c>
      <c r="L775">
        <v>0</v>
      </c>
      <c r="M775" t="s">
        <v>15888</v>
      </c>
      <c r="N775" t="s">
        <v>15891</v>
      </c>
      <c r="O775" t="s">
        <v>15891</v>
      </c>
      <c r="P775" t="s">
        <v>15901</v>
      </c>
      <c r="Q775" t="s">
        <v>15905</v>
      </c>
      <c r="R775" t="s">
        <v>15897</v>
      </c>
      <c r="S775" t="s">
        <v>15911</v>
      </c>
      <c r="T775" t="s">
        <v>15915</v>
      </c>
    </row>
    <row r="776" spans="1:20" x14ac:dyDescent="0.25">
      <c r="A776" t="s">
        <v>1798</v>
      </c>
      <c r="B776">
        <v>80000000</v>
      </c>
      <c r="C776">
        <v>169852759</v>
      </c>
      <c r="D776" s="26">
        <v>6.2356164383561641</v>
      </c>
      <c r="E776">
        <v>27.46264</v>
      </c>
      <c r="F776">
        <v>102</v>
      </c>
      <c r="G776">
        <v>5.3</v>
      </c>
      <c r="H776">
        <v>498</v>
      </c>
      <c r="I776" s="6">
        <v>1</v>
      </c>
      <c r="J776">
        <v>1</v>
      </c>
      <c r="K776">
        <v>1</v>
      </c>
      <c r="L776">
        <v>0</v>
      </c>
      <c r="M776" t="s">
        <v>15888</v>
      </c>
      <c r="N776" t="s">
        <v>15891</v>
      </c>
      <c r="O776" t="s">
        <v>13664</v>
      </c>
      <c r="P776" t="s">
        <v>15891</v>
      </c>
      <c r="Q776" t="s">
        <v>15891</v>
      </c>
      <c r="R776" t="s">
        <v>15896</v>
      </c>
      <c r="S776" t="s">
        <v>15896</v>
      </c>
      <c r="T776" t="s">
        <v>15897</v>
      </c>
    </row>
    <row r="777" spans="1:20" x14ac:dyDescent="0.25">
      <c r="A777" t="s">
        <v>7303</v>
      </c>
      <c r="B777">
        <v>23000000</v>
      </c>
      <c r="C777">
        <v>86930411</v>
      </c>
      <c r="D777" s="26">
        <v>26.271232876712329</v>
      </c>
      <c r="E777">
        <v>27.332560000000001</v>
      </c>
      <c r="F777">
        <v>85</v>
      </c>
      <c r="G777">
        <v>6.6</v>
      </c>
      <c r="H777">
        <v>546</v>
      </c>
      <c r="I777" s="6">
        <v>1</v>
      </c>
      <c r="J777">
        <v>1</v>
      </c>
      <c r="K777">
        <v>1</v>
      </c>
      <c r="L777">
        <v>1</v>
      </c>
      <c r="M777" t="s">
        <v>15888</v>
      </c>
      <c r="N777" t="s">
        <v>15891</v>
      </c>
      <c r="O777" t="s">
        <v>13664</v>
      </c>
      <c r="P777" t="s">
        <v>15891</v>
      </c>
      <c r="Q777" t="s">
        <v>15891</v>
      </c>
      <c r="R777" t="s">
        <v>15896</v>
      </c>
      <c r="S777" t="s">
        <v>15896</v>
      </c>
      <c r="T777" t="s">
        <v>15897</v>
      </c>
    </row>
    <row r="778" spans="1:20" x14ac:dyDescent="0.25">
      <c r="A778" t="s">
        <v>7211</v>
      </c>
      <c r="B778">
        <v>24000000</v>
      </c>
      <c r="C778">
        <v>42105111</v>
      </c>
      <c r="D778" s="26">
        <v>9.0328767123287665</v>
      </c>
      <c r="E778">
        <v>27.326466</v>
      </c>
      <c r="F778">
        <v>102</v>
      </c>
      <c r="G778">
        <v>6.1</v>
      </c>
      <c r="H778">
        <v>721</v>
      </c>
      <c r="I778" s="6">
        <v>1</v>
      </c>
      <c r="J778">
        <v>1</v>
      </c>
      <c r="K778">
        <v>1</v>
      </c>
      <c r="L778">
        <v>0</v>
      </c>
      <c r="M778" t="s">
        <v>15888</v>
      </c>
      <c r="N778" t="s">
        <v>15891</v>
      </c>
      <c r="O778" t="s">
        <v>13664</v>
      </c>
      <c r="P778" t="s">
        <v>15891</v>
      </c>
      <c r="Q778" t="s">
        <v>15891</v>
      </c>
      <c r="R778" t="s">
        <v>15896</v>
      </c>
      <c r="S778" t="s">
        <v>15896</v>
      </c>
      <c r="T778" t="s">
        <v>15897</v>
      </c>
    </row>
    <row r="779" spans="1:20" x14ac:dyDescent="0.25">
      <c r="A779" t="s">
        <v>10283</v>
      </c>
      <c r="B779">
        <v>12000000</v>
      </c>
      <c r="C779">
        <v>12077441</v>
      </c>
      <c r="D779" s="26">
        <v>4.5835616438356164</v>
      </c>
      <c r="E779">
        <v>27.322212</v>
      </c>
      <c r="F779">
        <v>99</v>
      </c>
      <c r="G779">
        <v>6.5</v>
      </c>
      <c r="H779">
        <v>882</v>
      </c>
      <c r="I779" s="6">
        <v>1</v>
      </c>
      <c r="J779">
        <v>1</v>
      </c>
      <c r="K779">
        <v>1</v>
      </c>
      <c r="L779">
        <v>0</v>
      </c>
      <c r="M779" t="s">
        <v>15888</v>
      </c>
      <c r="N779" t="s">
        <v>15891</v>
      </c>
      <c r="O779" t="s">
        <v>15891</v>
      </c>
      <c r="P779" t="s">
        <v>15901</v>
      </c>
      <c r="Q779" t="s">
        <v>15905</v>
      </c>
      <c r="R779" t="s">
        <v>15897</v>
      </c>
      <c r="S779" t="s">
        <v>15911</v>
      </c>
      <c r="T779" t="s">
        <v>15915</v>
      </c>
    </row>
    <row r="780" spans="1:20" x14ac:dyDescent="0.25">
      <c r="A780" t="s">
        <v>4598</v>
      </c>
      <c r="B780">
        <v>40000000</v>
      </c>
      <c r="C780">
        <v>141591324</v>
      </c>
      <c r="D780" s="26">
        <v>13.863013698630137</v>
      </c>
      <c r="E780">
        <v>27.303608000000001</v>
      </c>
      <c r="F780">
        <v>98</v>
      </c>
      <c r="G780">
        <v>5.8</v>
      </c>
      <c r="H780">
        <v>629</v>
      </c>
      <c r="I780" s="6">
        <v>1</v>
      </c>
      <c r="J780">
        <v>1</v>
      </c>
      <c r="K780">
        <v>1</v>
      </c>
      <c r="L780">
        <v>1</v>
      </c>
      <c r="M780" t="s">
        <v>15888</v>
      </c>
      <c r="N780" t="s">
        <v>15891</v>
      </c>
      <c r="O780" t="s">
        <v>15891</v>
      </c>
      <c r="P780" t="s">
        <v>15891</v>
      </c>
      <c r="Q780" t="s">
        <v>15905</v>
      </c>
      <c r="R780" t="s">
        <v>15897</v>
      </c>
      <c r="S780" t="s">
        <v>15897</v>
      </c>
      <c r="T780" t="s">
        <v>15897</v>
      </c>
    </row>
    <row r="781" spans="1:20" x14ac:dyDescent="0.25">
      <c r="A781" t="s">
        <v>2238</v>
      </c>
      <c r="B781">
        <v>68000000</v>
      </c>
      <c r="C781">
        <v>203388341</v>
      </c>
      <c r="D781" s="26">
        <v>15.810958904109588</v>
      </c>
      <c r="E781">
        <v>27.299301</v>
      </c>
      <c r="F781">
        <v>136</v>
      </c>
      <c r="G781">
        <v>6.5</v>
      </c>
      <c r="H781">
        <v>1078</v>
      </c>
      <c r="I781" s="6">
        <v>1</v>
      </c>
      <c r="J781">
        <v>1</v>
      </c>
      <c r="K781">
        <v>1</v>
      </c>
      <c r="L781">
        <v>1</v>
      </c>
      <c r="M781" t="s">
        <v>15888</v>
      </c>
      <c r="N781" t="s">
        <v>15891</v>
      </c>
      <c r="O781" t="s">
        <v>15891</v>
      </c>
      <c r="P781" t="s">
        <v>15901</v>
      </c>
      <c r="Q781" t="s">
        <v>15905</v>
      </c>
      <c r="R781" t="s">
        <v>15897</v>
      </c>
      <c r="S781" t="s">
        <v>15911</v>
      </c>
      <c r="T781" t="s">
        <v>15915</v>
      </c>
    </row>
    <row r="782" spans="1:20" x14ac:dyDescent="0.25">
      <c r="A782" t="s">
        <v>7940</v>
      </c>
      <c r="B782">
        <v>20000000</v>
      </c>
      <c r="C782">
        <v>34077920</v>
      </c>
      <c r="D782" s="26">
        <v>3.6273972602739728</v>
      </c>
      <c r="E782">
        <v>27.256848999999999</v>
      </c>
      <c r="F782">
        <v>103</v>
      </c>
      <c r="G782">
        <v>6.7</v>
      </c>
      <c r="H782">
        <v>542</v>
      </c>
      <c r="I782" s="6">
        <v>1</v>
      </c>
      <c r="J782">
        <v>1</v>
      </c>
      <c r="K782">
        <v>1</v>
      </c>
      <c r="L782">
        <v>1</v>
      </c>
      <c r="M782" t="s">
        <v>15888</v>
      </c>
      <c r="N782" t="s">
        <v>15891</v>
      </c>
      <c r="O782" t="s">
        <v>15891</v>
      </c>
      <c r="P782" t="s">
        <v>15901</v>
      </c>
      <c r="Q782" t="s">
        <v>15891</v>
      </c>
      <c r="R782" t="s">
        <v>15897</v>
      </c>
      <c r="S782" t="s">
        <v>15911</v>
      </c>
      <c r="T782" t="s">
        <v>15915</v>
      </c>
    </row>
    <row r="783" spans="1:20" x14ac:dyDescent="0.25">
      <c r="A783" t="s">
        <v>10771</v>
      </c>
      <c r="B783">
        <v>5000000</v>
      </c>
      <c r="C783">
        <v>58978653</v>
      </c>
      <c r="D783" s="26">
        <v>2.1671232876712327</v>
      </c>
      <c r="E783">
        <v>27.247012999999999</v>
      </c>
      <c r="F783">
        <v>108</v>
      </c>
      <c r="G783">
        <v>6.7</v>
      </c>
      <c r="H783">
        <v>1049</v>
      </c>
      <c r="I783" s="6">
        <v>1</v>
      </c>
      <c r="J783">
        <v>1</v>
      </c>
      <c r="K783">
        <v>1</v>
      </c>
      <c r="L783">
        <v>0</v>
      </c>
      <c r="M783" t="s">
        <v>15888</v>
      </c>
      <c r="N783" t="s">
        <v>15891</v>
      </c>
      <c r="O783" t="s">
        <v>15891</v>
      </c>
      <c r="P783" t="s">
        <v>15891</v>
      </c>
      <c r="Q783" t="s">
        <v>15905</v>
      </c>
      <c r="R783" t="s">
        <v>15897</v>
      </c>
      <c r="S783" t="s">
        <v>15897</v>
      </c>
      <c r="T783" t="s">
        <v>15897</v>
      </c>
    </row>
    <row r="784" spans="1:20" x14ac:dyDescent="0.25">
      <c r="A784" t="s">
        <v>9155</v>
      </c>
      <c r="B784">
        <v>15000000</v>
      </c>
      <c r="C784">
        <v>151831537</v>
      </c>
      <c r="D784" s="26">
        <v>3.9369863013698629</v>
      </c>
      <c r="E784">
        <v>27.165222</v>
      </c>
      <c r="F784">
        <v>92</v>
      </c>
      <c r="G784">
        <v>6</v>
      </c>
      <c r="H784">
        <v>680</v>
      </c>
      <c r="I784" s="6">
        <v>1</v>
      </c>
      <c r="J784">
        <v>1</v>
      </c>
      <c r="K784">
        <v>1</v>
      </c>
      <c r="L784">
        <v>1</v>
      </c>
      <c r="M784" t="s">
        <v>15888</v>
      </c>
      <c r="N784" t="s">
        <v>15891</v>
      </c>
      <c r="O784" t="s">
        <v>13664</v>
      </c>
      <c r="P784" t="s">
        <v>15891</v>
      </c>
      <c r="Q784" t="s">
        <v>15891</v>
      </c>
      <c r="R784" t="s">
        <v>15896</v>
      </c>
      <c r="S784" t="s">
        <v>15896</v>
      </c>
      <c r="T784" t="s">
        <v>15897</v>
      </c>
    </row>
    <row r="785" spans="1:20" x14ac:dyDescent="0.25">
      <c r="A785" t="s">
        <v>2372</v>
      </c>
      <c r="B785">
        <v>36000000</v>
      </c>
      <c r="C785">
        <v>83160734</v>
      </c>
      <c r="D785" s="26">
        <v>6.5945205479452058</v>
      </c>
      <c r="E785">
        <v>27.11589</v>
      </c>
      <c r="F785">
        <v>105</v>
      </c>
      <c r="G785">
        <v>5.4</v>
      </c>
      <c r="H785">
        <v>611</v>
      </c>
      <c r="I785" s="6">
        <v>1</v>
      </c>
      <c r="J785">
        <v>1</v>
      </c>
      <c r="K785">
        <v>1</v>
      </c>
      <c r="L785">
        <v>0</v>
      </c>
      <c r="M785" t="s">
        <v>15888</v>
      </c>
      <c r="N785" t="s">
        <v>15891</v>
      </c>
      <c r="O785" t="s">
        <v>13664</v>
      </c>
      <c r="P785" t="s">
        <v>15891</v>
      </c>
      <c r="Q785" t="s">
        <v>15891</v>
      </c>
      <c r="R785" t="s">
        <v>15896</v>
      </c>
      <c r="S785" t="s">
        <v>15896</v>
      </c>
      <c r="T785" t="s">
        <v>15897</v>
      </c>
    </row>
    <row r="786" spans="1:20" x14ac:dyDescent="0.25">
      <c r="A786" t="s">
        <v>1904</v>
      </c>
      <c r="B786">
        <v>86000000</v>
      </c>
      <c r="C786">
        <v>107944236</v>
      </c>
      <c r="D786" s="26">
        <v>10.8</v>
      </c>
      <c r="E786">
        <v>27.097932</v>
      </c>
      <c r="F786">
        <v>94</v>
      </c>
      <c r="G786">
        <v>6</v>
      </c>
      <c r="H786">
        <v>639</v>
      </c>
      <c r="I786" s="6">
        <v>1</v>
      </c>
      <c r="J786">
        <v>1</v>
      </c>
      <c r="K786">
        <v>1</v>
      </c>
      <c r="L786">
        <v>0</v>
      </c>
      <c r="M786" t="s">
        <v>15887</v>
      </c>
      <c r="N786" t="s">
        <v>15891</v>
      </c>
      <c r="O786" t="s">
        <v>15891</v>
      </c>
      <c r="P786" t="s">
        <v>15891</v>
      </c>
      <c r="Q786" t="s">
        <v>15891</v>
      </c>
      <c r="R786" t="s">
        <v>15897</v>
      </c>
      <c r="S786" t="s">
        <v>15897</v>
      </c>
      <c r="T786" t="s">
        <v>15897</v>
      </c>
    </row>
    <row r="787" spans="1:20" x14ac:dyDescent="0.25">
      <c r="A787" t="s">
        <v>345</v>
      </c>
      <c r="B787">
        <v>175000000</v>
      </c>
      <c r="C787">
        <v>173000000</v>
      </c>
      <c r="D787" s="26">
        <v>10.312328767123288</v>
      </c>
      <c r="E787">
        <v>27.082182</v>
      </c>
      <c r="F787">
        <v>96</v>
      </c>
      <c r="G787">
        <v>5.3</v>
      </c>
      <c r="H787">
        <v>1151</v>
      </c>
      <c r="I787" s="6">
        <v>1</v>
      </c>
      <c r="J787">
        <v>1</v>
      </c>
      <c r="K787">
        <v>1</v>
      </c>
      <c r="L787">
        <v>1</v>
      </c>
      <c r="M787" t="s">
        <v>15888</v>
      </c>
      <c r="N787" t="s">
        <v>15891</v>
      </c>
      <c r="O787" t="s">
        <v>13664</v>
      </c>
      <c r="P787" t="s">
        <v>15891</v>
      </c>
      <c r="Q787" t="s">
        <v>15891</v>
      </c>
      <c r="R787" t="s">
        <v>15896</v>
      </c>
      <c r="S787" t="s">
        <v>15896</v>
      </c>
      <c r="T787" t="s">
        <v>15897</v>
      </c>
    </row>
    <row r="788" spans="1:20" x14ac:dyDescent="0.25">
      <c r="A788" t="s">
        <v>2052</v>
      </c>
      <c r="B788">
        <v>70000000</v>
      </c>
      <c r="C788">
        <v>85632458</v>
      </c>
      <c r="D788" s="26">
        <v>14.572602739726028</v>
      </c>
      <c r="E788">
        <v>27.055084999999998</v>
      </c>
      <c r="F788">
        <v>121</v>
      </c>
      <c r="G788">
        <v>6.4</v>
      </c>
      <c r="H788">
        <v>573</v>
      </c>
      <c r="I788" s="6">
        <v>1</v>
      </c>
      <c r="J788">
        <v>1</v>
      </c>
      <c r="K788">
        <v>1</v>
      </c>
      <c r="L788">
        <v>0</v>
      </c>
      <c r="M788" t="s">
        <v>15888</v>
      </c>
      <c r="N788" t="s">
        <v>15890</v>
      </c>
      <c r="O788" t="s">
        <v>15891</v>
      </c>
      <c r="P788" t="s">
        <v>15901</v>
      </c>
      <c r="Q788" t="s">
        <v>15891</v>
      </c>
      <c r="R788" t="s">
        <v>15894</v>
      </c>
      <c r="S788" t="s">
        <v>15911</v>
      </c>
      <c r="T788" t="s">
        <v>15914</v>
      </c>
    </row>
    <row r="789" spans="1:20" x14ac:dyDescent="0.25">
      <c r="A789" t="s">
        <v>3407</v>
      </c>
      <c r="B789">
        <v>50000000</v>
      </c>
      <c r="C789">
        <v>273552592</v>
      </c>
      <c r="D789" s="26">
        <v>20.824657534246576</v>
      </c>
      <c r="E789">
        <v>27.039636000000002</v>
      </c>
      <c r="F789">
        <v>139</v>
      </c>
      <c r="G789">
        <v>6.7</v>
      </c>
      <c r="H789">
        <v>913</v>
      </c>
      <c r="I789" s="6">
        <v>1</v>
      </c>
      <c r="J789">
        <v>1</v>
      </c>
      <c r="K789">
        <v>2</v>
      </c>
      <c r="L789">
        <v>0</v>
      </c>
      <c r="M789" t="s">
        <v>15888</v>
      </c>
      <c r="N789" t="s">
        <v>15891</v>
      </c>
      <c r="O789" t="s">
        <v>13664</v>
      </c>
      <c r="P789" t="s">
        <v>15901</v>
      </c>
      <c r="Q789" t="s">
        <v>15891</v>
      </c>
      <c r="R789" t="s">
        <v>15896</v>
      </c>
      <c r="S789" t="s">
        <v>15912</v>
      </c>
      <c r="T789" t="s">
        <v>15915</v>
      </c>
    </row>
    <row r="790" spans="1:20" x14ac:dyDescent="0.25">
      <c r="A790" t="s">
        <v>5060</v>
      </c>
      <c r="B790">
        <v>40000000</v>
      </c>
      <c r="C790">
        <v>79700000</v>
      </c>
      <c r="D790" s="26">
        <v>5.3698630136986303</v>
      </c>
      <c r="E790">
        <v>27.009723000000001</v>
      </c>
      <c r="F790">
        <v>110</v>
      </c>
      <c r="G790">
        <v>5.8</v>
      </c>
      <c r="H790">
        <v>594</v>
      </c>
      <c r="I790" s="6">
        <v>1</v>
      </c>
      <c r="J790">
        <v>1</v>
      </c>
      <c r="K790">
        <v>1</v>
      </c>
      <c r="L790">
        <v>0</v>
      </c>
      <c r="M790" t="s">
        <v>15888</v>
      </c>
      <c r="N790" t="s">
        <v>15891</v>
      </c>
      <c r="O790" t="s">
        <v>13664</v>
      </c>
      <c r="P790" t="s">
        <v>15901</v>
      </c>
      <c r="Q790" t="s">
        <v>15891</v>
      </c>
      <c r="R790" t="s">
        <v>15896</v>
      </c>
      <c r="S790" t="s">
        <v>15912</v>
      </c>
      <c r="T790" t="s">
        <v>15915</v>
      </c>
    </row>
    <row r="791" spans="1:20" x14ac:dyDescent="0.25">
      <c r="A791" t="s">
        <v>5686</v>
      </c>
      <c r="B791">
        <v>30000000</v>
      </c>
      <c r="C791">
        <v>27437881</v>
      </c>
      <c r="D791" s="26">
        <v>4.5452054794520551</v>
      </c>
      <c r="E791">
        <v>26.938500000000001</v>
      </c>
      <c r="F791">
        <v>100</v>
      </c>
      <c r="G791">
        <v>5.3</v>
      </c>
      <c r="H791">
        <v>724</v>
      </c>
      <c r="I791" s="6">
        <v>1</v>
      </c>
      <c r="J791">
        <v>1</v>
      </c>
      <c r="K791">
        <v>1</v>
      </c>
      <c r="L791">
        <v>0</v>
      </c>
      <c r="M791" t="s">
        <v>15888</v>
      </c>
      <c r="N791" t="s">
        <v>15891</v>
      </c>
      <c r="O791" t="s">
        <v>13664</v>
      </c>
      <c r="P791" t="s">
        <v>15891</v>
      </c>
      <c r="Q791" t="s">
        <v>15891</v>
      </c>
      <c r="R791" t="s">
        <v>15896</v>
      </c>
      <c r="S791" t="s">
        <v>15896</v>
      </c>
      <c r="T791" t="s">
        <v>15897</v>
      </c>
    </row>
    <row r="792" spans="1:20" x14ac:dyDescent="0.25">
      <c r="A792" t="s">
        <v>14731</v>
      </c>
      <c r="B792">
        <v>3500000</v>
      </c>
      <c r="C792">
        <v>16566240</v>
      </c>
      <c r="D792" s="26">
        <v>6.7589041095890412</v>
      </c>
      <c r="E792">
        <v>26.881610999999999</v>
      </c>
      <c r="F792">
        <v>112</v>
      </c>
      <c r="G792">
        <v>6.9</v>
      </c>
      <c r="H792">
        <v>890</v>
      </c>
      <c r="I792" s="6">
        <v>1</v>
      </c>
      <c r="J792">
        <v>1</v>
      </c>
      <c r="K792">
        <v>1</v>
      </c>
      <c r="L792">
        <v>0</v>
      </c>
      <c r="M792" t="s">
        <v>15888</v>
      </c>
      <c r="N792" t="s">
        <v>15891</v>
      </c>
      <c r="O792" t="s">
        <v>15891</v>
      </c>
      <c r="P792" t="s">
        <v>15901</v>
      </c>
      <c r="Q792" t="s">
        <v>15891</v>
      </c>
      <c r="R792" t="s">
        <v>15897</v>
      </c>
      <c r="S792" t="s">
        <v>15911</v>
      </c>
      <c r="T792" t="s">
        <v>15915</v>
      </c>
    </row>
    <row r="793" spans="1:20" x14ac:dyDescent="0.25">
      <c r="A793" t="s">
        <v>4475</v>
      </c>
      <c r="B793">
        <v>40000000</v>
      </c>
      <c r="C793">
        <v>205405498</v>
      </c>
      <c r="D793" s="26">
        <v>25.791780821917808</v>
      </c>
      <c r="E793">
        <v>26.820409999999999</v>
      </c>
      <c r="F793">
        <v>189</v>
      </c>
      <c r="G793">
        <v>7.5</v>
      </c>
      <c r="H793">
        <v>502</v>
      </c>
      <c r="I793" s="6">
        <v>1</v>
      </c>
      <c r="J793">
        <v>1</v>
      </c>
      <c r="K793">
        <v>2</v>
      </c>
      <c r="L793">
        <v>1</v>
      </c>
      <c r="M793" t="s">
        <v>15888</v>
      </c>
      <c r="N793" t="s">
        <v>15891</v>
      </c>
      <c r="O793" t="s">
        <v>15891</v>
      </c>
      <c r="P793" t="s">
        <v>15901</v>
      </c>
      <c r="Q793" t="s">
        <v>15905</v>
      </c>
      <c r="R793" t="s">
        <v>15897</v>
      </c>
      <c r="S793" t="s">
        <v>15911</v>
      </c>
      <c r="T793" t="s">
        <v>15915</v>
      </c>
    </row>
    <row r="794" spans="1:20" x14ac:dyDescent="0.25">
      <c r="A794" t="s">
        <v>6794</v>
      </c>
      <c r="B794">
        <v>25000000</v>
      </c>
      <c r="C794">
        <v>99357138</v>
      </c>
      <c r="D794" s="26">
        <v>5.4465753424657537</v>
      </c>
      <c r="E794">
        <v>26.811540999999998</v>
      </c>
      <c r="F794">
        <v>101</v>
      </c>
      <c r="G794">
        <v>6.8</v>
      </c>
      <c r="H794">
        <v>946</v>
      </c>
      <c r="I794" s="6">
        <v>1</v>
      </c>
      <c r="J794">
        <v>1</v>
      </c>
      <c r="K794">
        <v>1</v>
      </c>
      <c r="L794">
        <v>1</v>
      </c>
      <c r="M794" t="s">
        <v>15888</v>
      </c>
      <c r="N794" t="s">
        <v>15891</v>
      </c>
      <c r="O794" t="s">
        <v>15891</v>
      </c>
      <c r="P794" t="s">
        <v>15901</v>
      </c>
      <c r="Q794" t="s">
        <v>15891</v>
      </c>
      <c r="R794" t="s">
        <v>15897</v>
      </c>
      <c r="S794" t="s">
        <v>15911</v>
      </c>
      <c r="T794" t="s">
        <v>15915</v>
      </c>
    </row>
    <row r="795" spans="1:20" x14ac:dyDescent="0.25">
      <c r="A795" t="s">
        <v>3999</v>
      </c>
      <c r="B795">
        <v>45000000</v>
      </c>
      <c r="C795">
        <v>113916474</v>
      </c>
      <c r="D795" s="26">
        <v>17.175342465753424</v>
      </c>
      <c r="E795">
        <v>26.797809999999998</v>
      </c>
      <c r="F795">
        <v>100</v>
      </c>
      <c r="G795">
        <v>5.8</v>
      </c>
      <c r="H795">
        <v>575</v>
      </c>
      <c r="I795" s="6">
        <v>1</v>
      </c>
      <c r="J795">
        <v>1</v>
      </c>
      <c r="K795">
        <v>1</v>
      </c>
      <c r="L795">
        <v>0</v>
      </c>
      <c r="M795" t="s">
        <v>15888</v>
      </c>
      <c r="N795" t="s">
        <v>15891</v>
      </c>
      <c r="O795" t="s">
        <v>13664</v>
      </c>
      <c r="P795" t="s">
        <v>15891</v>
      </c>
      <c r="Q795" t="s">
        <v>15891</v>
      </c>
      <c r="R795" t="s">
        <v>15896</v>
      </c>
      <c r="S795" t="s">
        <v>15896</v>
      </c>
      <c r="T795" t="s">
        <v>15897</v>
      </c>
    </row>
    <row r="796" spans="1:20" x14ac:dyDescent="0.25">
      <c r="A796" t="s">
        <v>2422</v>
      </c>
      <c r="B796">
        <v>68000000</v>
      </c>
      <c r="C796">
        <v>75715436</v>
      </c>
      <c r="D796" s="26">
        <v>14.534246575342467</v>
      </c>
      <c r="E796">
        <v>26.792794000000001</v>
      </c>
      <c r="F796">
        <v>136</v>
      </c>
      <c r="G796">
        <v>5.3</v>
      </c>
      <c r="H796">
        <v>567</v>
      </c>
      <c r="I796" s="6">
        <v>1</v>
      </c>
      <c r="J796">
        <v>1</v>
      </c>
      <c r="K796">
        <v>1</v>
      </c>
      <c r="L796">
        <v>0</v>
      </c>
      <c r="M796" t="s">
        <v>15888</v>
      </c>
      <c r="N796" t="s">
        <v>15891</v>
      </c>
      <c r="O796" t="s">
        <v>15891</v>
      </c>
      <c r="P796" t="s">
        <v>15901</v>
      </c>
      <c r="Q796" t="s">
        <v>15905</v>
      </c>
      <c r="R796" t="s">
        <v>15897</v>
      </c>
      <c r="S796" t="s">
        <v>15911</v>
      </c>
      <c r="T796" t="s">
        <v>15915</v>
      </c>
    </row>
    <row r="797" spans="1:20" x14ac:dyDescent="0.25">
      <c r="A797" t="s">
        <v>5765</v>
      </c>
      <c r="B797">
        <v>30000000</v>
      </c>
      <c r="C797">
        <v>196114570</v>
      </c>
      <c r="D797" s="26">
        <v>5.6493150684931503</v>
      </c>
      <c r="E797">
        <v>26.780961000000001</v>
      </c>
      <c r="F797">
        <v>104</v>
      </c>
      <c r="G797">
        <v>7</v>
      </c>
      <c r="H797">
        <v>1293</v>
      </c>
      <c r="I797" s="6">
        <v>1</v>
      </c>
      <c r="J797">
        <v>1</v>
      </c>
      <c r="K797">
        <v>1</v>
      </c>
      <c r="L797">
        <v>0</v>
      </c>
      <c r="M797" t="s">
        <v>15888</v>
      </c>
      <c r="N797" t="s">
        <v>15891</v>
      </c>
      <c r="O797" t="s">
        <v>15891</v>
      </c>
      <c r="P797" t="s">
        <v>15901</v>
      </c>
      <c r="Q797" t="s">
        <v>15891</v>
      </c>
      <c r="R797" t="s">
        <v>15897</v>
      </c>
      <c r="S797" t="s">
        <v>15911</v>
      </c>
      <c r="T797" t="s">
        <v>15915</v>
      </c>
    </row>
    <row r="798" spans="1:20" x14ac:dyDescent="0.25">
      <c r="A798" t="s">
        <v>3923</v>
      </c>
      <c r="B798">
        <v>45000000</v>
      </c>
      <c r="C798">
        <v>181000000</v>
      </c>
      <c r="D798" s="26">
        <v>20.536986301369861</v>
      </c>
      <c r="E798">
        <v>26.721385999999999</v>
      </c>
      <c r="F798">
        <v>86</v>
      </c>
      <c r="G798">
        <v>6.4</v>
      </c>
      <c r="H798">
        <v>1424</v>
      </c>
      <c r="I798" s="6">
        <v>1</v>
      </c>
      <c r="J798">
        <v>1</v>
      </c>
      <c r="K798">
        <v>1</v>
      </c>
      <c r="L798">
        <v>1</v>
      </c>
      <c r="M798" t="s">
        <v>15888</v>
      </c>
      <c r="N798" t="s">
        <v>15891</v>
      </c>
      <c r="O798" t="s">
        <v>13664</v>
      </c>
      <c r="P798" t="s">
        <v>15891</v>
      </c>
      <c r="Q798" t="s">
        <v>15891</v>
      </c>
      <c r="R798" t="s">
        <v>15896</v>
      </c>
      <c r="S798" t="s">
        <v>15896</v>
      </c>
      <c r="T798" t="s">
        <v>15897</v>
      </c>
    </row>
    <row r="799" spans="1:20" x14ac:dyDescent="0.25">
      <c r="A799" t="s">
        <v>575</v>
      </c>
      <c r="B799">
        <v>150000000</v>
      </c>
      <c r="C799">
        <v>292817841</v>
      </c>
      <c r="D799" s="26">
        <v>8.1945205479452063</v>
      </c>
      <c r="E799">
        <v>26.710398000000001</v>
      </c>
      <c r="F799">
        <v>88</v>
      </c>
      <c r="G799">
        <v>5.0999999999999996</v>
      </c>
      <c r="H799">
        <v>510</v>
      </c>
      <c r="I799" s="6">
        <v>1</v>
      </c>
      <c r="J799">
        <v>1</v>
      </c>
      <c r="K799">
        <v>1</v>
      </c>
      <c r="L799">
        <v>1</v>
      </c>
      <c r="M799" t="s">
        <v>15888</v>
      </c>
      <c r="N799" t="s">
        <v>15890</v>
      </c>
      <c r="O799" t="s">
        <v>13664</v>
      </c>
      <c r="P799" t="s">
        <v>15891</v>
      </c>
      <c r="Q799" t="s">
        <v>15891</v>
      </c>
      <c r="R799" t="s">
        <v>15895</v>
      </c>
      <c r="S799" t="s">
        <v>15896</v>
      </c>
      <c r="T799" t="s">
        <v>15894</v>
      </c>
    </row>
    <row r="800" spans="1:20" x14ac:dyDescent="0.25">
      <c r="A800" t="s">
        <v>2685</v>
      </c>
      <c r="B800">
        <v>70000000</v>
      </c>
      <c r="C800">
        <v>171844840</v>
      </c>
      <c r="D800" s="26">
        <v>8.0301369863013701</v>
      </c>
      <c r="E800">
        <v>26.676487000000002</v>
      </c>
      <c r="F800">
        <v>113</v>
      </c>
      <c r="G800">
        <v>5.3</v>
      </c>
      <c r="H800">
        <v>588</v>
      </c>
      <c r="I800" s="6">
        <v>1</v>
      </c>
      <c r="J800">
        <v>1</v>
      </c>
      <c r="K800">
        <v>1</v>
      </c>
      <c r="L800">
        <v>1</v>
      </c>
      <c r="M800" t="s">
        <v>15888</v>
      </c>
      <c r="N800" t="s">
        <v>15891</v>
      </c>
      <c r="O800" t="s">
        <v>13664</v>
      </c>
      <c r="P800" t="s">
        <v>15891</v>
      </c>
      <c r="Q800" t="s">
        <v>15891</v>
      </c>
      <c r="R800" t="s">
        <v>15896</v>
      </c>
      <c r="S800" t="s">
        <v>15896</v>
      </c>
      <c r="T800" t="s">
        <v>15897</v>
      </c>
    </row>
    <row r="801" spans="1:20" x14ac:dyDescent="0.25">
      <c r="A801" t="s">
        <v>1546</v>
      </c>
      <c r="B801">
        <v>85000000</v>
      </c>
      <c r="C801">
        <v>197309027</v>
      </c>
      <c r="D801" s="26">
        <v>11.005479452054795</v>
      </c>
      <c r="E801">
        <v>26.619509999999998</v>
      </c>
      <c r="F801">
        <v>83</v>
      </c>
      <c r="G801">
        <v>6.1</v>
      </c>
      <c r="H801">
        <v>656</v>
      </c>
      <c r="I801" s="6">
        <v>1</v>
      </c>
      <c r="J801">
        <v>1</v>
      </c>
      <c r="K801">
        <v>1</v>
      </c>
      <c r="L801">
        <v>1</v>
      </c>
      <c r="M801" t="s">
        <v>15887</v>
      </c>
      <c r="N801" t="s">
        <v>15891</v>
      </c>
      <c r="O801" t="s">
        <v>15891</v>
      </c>
      <c r="P801" t="s">
        <v>15891</v>
      </c>
      <c r="Q801" t="s">
        <v>15891</v>
      </c>
      <c r="R801" t="s">
        <v>15897</v>
      </c>
      <c r="S801" t="s">
        <v>15897</v>
      </c>
      <c r="T801" t="s">
        <v>15897</v>
      </c>
    </row>
    <row r="802" spans="1:20" x14ac:dyDescent="0.25">
      <c r="A802" t="s">
        <v>3397</v>
      </c>
      <c r="B802">
        <v>50200000</v>
      </c>
      <c r="C802">
        <v>127869379</v>
      </c>
      <c r="D802" s="26">
        <v>6.5780821917808217</v>
      </c>
      <c r="E802">
        <v>26.60772</v>
      </c>
      <c r="F802">
        <v>106</v>
      </c>
      <c r="G802">
        <v>6.5</v>
      </c>
      <c r="H802">
        <v>1652</v>
      </c>
      <c r="I802" s="6">
        <v>1</v>
      </c>
      <c r="J802">
        <v>1</v>
      </c>
      <c r="K802">
        <v>1</v>
      </c>
      <c r="L802">
        <v>1</v>
      </c>
      <c r="M802" t="s">
        <v>15888</v>
      </c>
      <c r="N802" t="s">
        <v>15891</v>
      </c>
      <c r="O802" t="s">
        <v>15891</v>
      </c>
      <c r="P802" t="s">
        <v>15891</v>
      </c>
      <c r="Q802" t="s">
        <v>15905</v>
      </c>
      <c r="R802" t="s">
        <v>15897</v>
      </c>
      <c r="S802" t="s">
        <v>15897</v>
      </c>
      <c r="T802" t="s">
        <v>15897</v>
      </c>
    </row>
    <row r="803" spans="1:20" x14ac:dyDescent="0.25">
      <c r="A803" t="s">
        <v>10583</v>
      </c>
      <c r="B803">
        <v>12000000</v>
      </c>
      <c r="C803">
        <v>41205099</v>
      </c>
      <c r="D803" s="26">
        <v>21.63013698630137</v>
      </c>
      <c r="E803">
        <v>26.598884000000002</v>
      </c>
      <c r="F803">
        <v>92</v>
      </c>
      <c r="G803">
        <v>6.5</v>
      </c>
      <c r="H803">
        <v>755</v>
      </c>
      <c r="I803" s="6">
        <v>1</v>
      </c>
      <c r="J803">
        <v>1</v>
      </c>
      <c r="K803">
        <v>1</v>
      </c>
      <c r="L803">
        <v>1</v>
      </c>
      <c r="M803" t="s">
        <v>15888</v>
      </c>
      <c r="N803" t="s">
        <v>15891</v>
      </c>
      <c r="O803" t="s">
        <v>13664</v>
      </c>
      <c r="P803" t="s">
        <v>15891</v>
      </c>
      <c r="Q803" t="s">
        <v>15891</v>
      </c>
      <c r="R803" t="s">
        <v>15896</v>
      </c>
      <c r="S803" t="s">
        <v>15896</v>
      </c>
      <c r="T803" t="s">
        <v>15897</v>
      </c>
    </row>
    <row r="804" spans="1:20" x14ac:dyDescent="0.25">
      <c r="A804" t="s">
        <v>4521</v>
      </c>
      <c r="B804">
        <v>35000000</v>
      </c>
      <c r="C804">
        <v>75395048</v>
      </c>
      <c r="D804" s="26">
        <v>15.69041095890411</v>
      </c>
      <c r="E804">
        <v>26.595983</v>
      </c>
      <c r="F804">
        <v>131</v>
      </c>
      <c r="G804">
        <v>7.3</v>
      </c>
      <c r="H804">
        <v>453</v>
      </c>
      <c r="I804" s="6">
        <v>1</v>
      </c>
      <c r="J804">
        <v>1</v>
      </c>
      <c r="K804">
        <v>1</v>
      </c>
      <c r="L804">
        <v>0</v>
      </c>
      <c r="M804" t="s">
        <v>15888</v>
      </c>
      <c r="N804" t="s">
        <v>15890</v>
      </c>
      <c r="O804" t="s">
        <v>15891</v>
      </c>
      <c r="P804" t="s">
        <v>15901</v>
      </c>
      <c r="Q804" t="s">
        <v>15905</v>
      </c>
      <c r="R804" t="s">
        <v>15894</v>
      </c>
      <c r="S804" t="s">
        <v>15911</v>
      </c>
      <c r="T804" t="s">
        <v>15914</v>
      </c>
    </row>
    <row r="805" spans="1:20" x14ac:dyDescent="0.25">
      <c r="A805" t="s">
        <v>8439</v>
      </c>
      <c r="B805">
        <v>23000000</v>
      </c>
      <c r="C805">
        <v>76488889</v>
      </c>
      <c r="D805" s="26">
        <v>13.849315068493151</v>
      </c>
      <c r="E805">
        <v>26.588730000000002</v>
      </c>
      <c r="F805">
        <v>91</v>
      </c>
      <c r="G805">
        <v>6.5</v>
      </c>
      <c r="H805">
        <v>656</v>
      </c>
      <c r="I805" s="6">
        <v>1</v>
      </c>
      <c r="J805">
        <v>2</v>
      </c>
      <c r="K805">
        <v>1</v>
      </c>
      <c r="L805">
        <v>0</v>
      </c>
      <c r="M805" t="s">
        <v>15888</v>
      </c>
      <c r="N805" t="s">
        <v>15891</v>
      </c>
      <c r="O805" t="s">
        <v>13664</v>
      </c>
      <c r="P805" t="s">
        <v>15901</v>
      </c>
      <c r="Q805" t="s">
        <v>15891</v>
      </c>
      <c r="R805" t="s">
        <v>15896</v>
      </c>
      <c r="S805" t="s">
        <v>15912</v>
      </c>
      <c r="T805" t="s">
        <v>15915</v>
      </c>
    </row>
    <row r="806" spans="1:20" x14ac:dyDescent="0.25">
      <c r="A806" t="s">
        <v>6737</v>
      </c>
      <c r="B806">
        <v>25000000</v>
      </c>
      <c r="C806">
        <v>411006740</v>
      </c>
      <c r="D806" s="26">
        <v>24.857534246575341</v>
      </c>
      <c r="E806">
        <v>26.576384999999998</v>
      </c>
      <c r="F806">
        <v>129</v>
      </c>
      <c r="G806">
        <v>6.1</v>
      </c>
      <c r="H806">
        <v>661</v>
      </c>
      <c r="I806" s="6">
        <v>1</v>
      </c>
      <c r="J806">
        <v>1</v>
      </c>
      <c r="K806">
        <v>1</v>
      </c>
      <c r="L806">
        <v>1</v>
      </c>
      <c r="M806" t="s">
        <v>15888</v>
      </c>
      <c r="N806" t="s">
        <v>15890</v>
      </c>
      <c r="O806" t="s">
        <v>15891</v>
      </c>
      <c r="P806" t="s">
        <v>15901</v>
      </c>
      <c r="Q806" t="s">
        <v>15905</v>
      </c>
      <c r="R806" t="s">
        <v>15894</v>
      </c>
      <c r="S806" t="s">
        <v>15911</v>
      </c>
      <c r="T806" t="s">
        <v>15914</v>
      </c>
    </row>
    <row r="807" spans="1:20" x14ac:dyDescent="0.25">
      <c r="A807" t="s">
        <v>793</v>
      </c>
      <c r="B807">
        <v>127500000</v>
      </c>
      <c r="C807">
        <v>354248063</v>
      </c>
      <c r="D807" s="26">
        <v>17.372602739726027</v>
      </c>
      <c r="E807">
        <v>26.548594000000001</v>
      </c>
      <c r="F807">
        <v>82</v>
      </c>
      <c r="G807">
        <v>6.2</v>
      </c>
      <c r="H807">
        <v>542</v>
      </c>
      <c r="I807" s="6">
        <v>1</v>
      </c>
      <c r="J807">
        <v>1</v>
      </c>
      <c r="K807">
        <v>1</v>
      </c>
      <c r="L807">
        <v>1</v>
      </c>
      <c r="M807" t="s">
        <v>15887</v>
      </c>
      <c r="N807" t="s">
        <v>15891</v>
      </c>
      <c r="O807" t="s">
        <v>15891</v>
      </c>
      <c r="P807" t="s">
        <v>15891</v>
      </c>
      <c r="Q807" t="s">
        <v>15891</v>
      </c>
      <c r="R807" t="s">
        <v>15897</v>
      </c>
      <c r="S807" t="s">
        <v>15897</v>
      </c>
      <c r="T807" t="s">
        <v>15897</v>
      </c>
    </row>
    <row r="808" spans="1:20" x14ac:dyDescent="0.25">
      <c r="A808" t="s">
        <v>4361</v>
      </c>
      <c r="B808">
        <v>40000000</v>
      </c>
      <c r="C808">
        <v>190212113</v>
      </c>
      <c r="D808" s="26">
        <v>13.772602739726027</v>
      </c>
      <c r="E808">
        <v>26.516624</v>
      </c>
      <c r="F808">
        <v>98</v>
      </c>
      <c r="G808">
        <v>6</v>
      </c>
      <c r="H808">
        <v>699</v>
      </c>
      <c r="I808" s="6">
        <v>1</v>
      </c>
      <c r="J808">
        <v>1</v>
      </c>
      <c r="K808">
        <v>1</v>
      </c>
      <c r="L808">
        <v>1</v>
      </c>
      <c r="M808" t="s">
        <v>15888</v>
      </c>
      <c r="N808" t="s">
        <v>15891</v>
      </c>
      <c r="O808" t="s">
        <v>13664</v>
      </c>
      <c r="P808" t="s">
        <v>15891</v>
      </c>
      <c r="Q808" t="s">
        <v>15891</v>
      </c>
      <c r="R808" t="s">
        <v>15896</v>
      </c>
      <c r="S808" t="s">
        <v>15896</v>
      </c>
      <c r="T808" t="s">
        <v>15897</v>
      </c>
    </row>
    <row r="809" spans="1:20" x14ac:dyDescent="0.25">
      <c r="A809" t="s">
        <v>12483</v>
      </c>
      <c r="B809">
        <v>5000000</v>
      </c>
      <c r="C809">
        <v>40100000</v>
      </c>
      <c r="D809" s="26">
        <v>3.1260273972602741</v>
      </c>
      <c r="E809">
        <v>26.510558</v>
      </c>
      <c r="F809">
        <v>93</v>
      </c>
      <c r="G809">
        <v>6.1</v>
      </c>
      <c r="H809">
        <v>766</v>
      </c>
      <c r="I809" s="6">
        <v>1</v>
      </c>
      <c r="J809">
        <v>1</v>
      </c>
      <c r="K809">
        <v>1</v>
      </c>
      <c r="L809">
        <v>1</v>
      </c>
      <c r="M809" t="s">
        <v>15888</v>
      </c>
      <c r="N809" t="s">
        <v>15891</v>
      </c>
      <c r="O809" t="s">
        <v>15891</v>
      </c>
      <c r="P809" t="s">
        <v>15891</v>
      </c>
      <c r="Q809" t="s">
        <v>15905</v>
      </c>
      <c r="R809" t="s">
        <v>15897</v>
      </c>
      <c r="S809" t="s">
        <v>15897</v>
      </c>
      <c r="T809" t="s">
        <v>15897</v>
      </c>
    </row>
    <row r="810" spans="1:20" x14ac:dyDescent="0.25">
      <c r="A810" t="s">
        <v>7811</v>
      </c>
      <c r="B810">
        <v>20000000</v>
      </c>
      <c r="C810">
        <v>47241945</v>
      </c>
      <c r="D810" s="26">
        <v>4.7369863013698632</v>
      </c>
      <c r="E810">
        <v>26.497025000000001</v>
      </c>
      <c r="F810">
        <v>92</v>
      </c>
      <c r="G810">
        <v>5.3</v>
      </c>
      <c r="H810">
        <v>465</v>
      </c>
      <c r="I810" s="6">
        <v>1</v>
      </c>
      <c r="J810">
        <v>1</v>
      </c>
      <c r="K810">
        <v>1</v>
      </c>
      <c r="L810">
        <v>0</v>
      </c>
      <c r="M810" t="s">
        <v>15888</v>
      </c>
      <c r="N810" t="s">
        <v>15891</v>
      </c>
      <c r="O810" t="s">
        <v>15891</v>
      </c>
      <c r="P810" t="s">
        <v>15891</v>
      </c>
      <c r="Q810" t="s">
        <v>15905</v>
      </c>
      <c r="R810" t="s">
        <v>15897</v>
      </c>
      <c r="S810" t="s">
        <v>15897</v>
      </c>
      <c r="T810" t="s">
        <v>15897</v>
      </c>
    </row>
    <row r="811" spans="1:20" x14ac:dyDescent="0.25">
      <c r="A811" t="s">
        <v>15253</v>
      </c>
      <c r="B811">
        <v>500000</v>
      </c>
      <c r="C811">
        <v>4242978</v>
      </c>
      <c r="D811" s="26">
        <v>7.2849315068493148</v>
      </c>
      <c r="E811">
        <v>26.406001</v>
      </c>
      <c r="F811">
        <v>94</v>
      </c>
      <c r="G811">
        <v>6.2</v>
      </c>
      <c r="H811">
        <v>587</v>
      </c>
      <c r="I811" s="6">
        <v>1</v>
      </c>
      <c r="J811">
        <v>1</v>
      </c>
      <c r="K811">
        <v>2</v>
      </c>
      <c r="L811">
        <v>0</v>
      </c>
      <c r="M811" t="s">
        <v>15888</v>
      </c>
      <c r="N811" t="s">
        <v>15891</v>
      </c>
      <c r="O811" t="s">
        <v>15891</v>
      </c>
      <c r="P811" t="s">
        <v>15901</v>
      </c>
      <c r="Q811" t="s">
        <v>15905</v>
      </c>
      <c r="R811" t="s">
        <v>15897</v>
      </c>
      <c r="S811" t="s">
        <v>15911</v>
      </c>
      <c r="T811" t="s">
        <v>15915</v>
      </c>
    </row>
    <row r="812" spans="1:20" x14ac:dyDescent="0.25">
      <c r="A812" t="s">
        <v>9998</v>
      </c>
      <c r="B812">
        <v>20000000</v>
      </c>
      <c r="C812">
        <v>31327899</v>
      </c>
      <c r="D812" s="26">
        <v>7.0794520547945208</v>
      </c>
      <c r="E812">
        <v>26.396191000000002</v>
      </c>
      <c r="F812">
        <v>105</v>
      </c>
      <c r="G812">
        <v>6.3</v>
      </c>
      <c r="H812">
        <v>1150</v>
      </c>
      <c r="I812" s="6">
        <v>1</v>
      </c>
      <c r="J812">
        <v>1</v>
      </c>
      <c r="K812">
        <v>2</v>
      </c>
      <c r="L812">
        <v>0</v>
      </c>
      <c r="M812" t="s">
        <v>15888</v>
      </c>
      <c r="N812" t="s">
        <v>15890</v>
      </c>
      <c r="O812" t="s">
        <v>13664</v>
      </c>
      <c r="P812" t="s">
        <v>15891</v>
      </c>
      <c r="Q812" t="s">
        <v>15905</v>
      </c>
      <c r="R812" t="s">
        <v>15895</v>
      </c>
      <c r="S812" t="s">
        <v>15896</v>
      </c>
      <c r="T812" t="s">
        <v>15894</v>
      </c>
    </row>
    <row r="813" spans="1:20" x14ac:dyDescent="0.25">
      <c r="A813" t="s">
        <v>11376</v>
      </c>
      <c r="B813">
        <v>8000000</v>
      </c>
      <c r="C813">
        <v>43000000</v>
      </c>
      <c r="D813" s="26">
        <v>38.295890410958904</v>
      </c>
      <c r="E813">
        <v>26.356697</v>
      </c>
      <c r="F813">
        <v>111</v>
      </c>
      <c r="G813">
        <v>7.2</v>
      </c>
      <c r="H813">
        <v>561</v>
      </c>
      <c r="I813" s="6">
        <v>1</v>
      </c>
      <c r="J813">
        <v>1</v>
      </c>
      <c r="K813">
        <v>1</v>
      </c>
      <c r="L813">
        <v>1</v>
      </c>
      <c r="M813" t="s">
        <v>15888</v>
      </c>
      <c r="N813" t="s">
        <v>15891</v>
      </c>
      <c r="O813" t="s">
        <v>15891</v>
      </c>
      <c r="P813" t="s">
        <v>15901</v>
      </c>
      <c r="Q813" t="s">
        <v>15891</v>
      </c>
      <c r="R813" t="s">
        <v>15897</v>
      </c>
      <c r="S813" t="s">
        <v>15911</v>
      </c>
      <c r="T813" t="s">
        <v>15915</v>
      </c>
    </row>
    <row r="814" spans="1:20" x14ac:dyDescent="0.25">
      <c r="A814" t="s">
        <v>7278</v>
      </c>
      <c r="B814">
        <v>24000000</v>
      </c>
      <c r="C814">
        <v>23081726</v>
      </c>
      <c r="D814" s="26">
        <v>6.8520547945205479</v>
      </c>
      <c r="E814">
        <v>26.324874000000001</v>
      </c>
      <c r="F814">
        <v>98</v>
      </c>
      <c r="G814">
        <v>6.1</v>
      </c>
      <c r="H814">
        <v>568</v>
      </c>
      <c r="I814" s="6">
        <v>1</v>
      </c>
      <c r="J814">
        <v>1</v>
      </c>
      <c r="K814">
        <v>1</v>
      </c>
      <c r="L814">
        <v>0</v>
      </c>
      <c r="M814" t="s">
        <v>15888</v>
      </c>
      <c r="N814" t="s">
        <v>15890</v>
      </c>
      <c r="O814" t="s">
        <v>15891</v>
      </c>
      <c r="P814" t="s">
        <v>15901</v>
      </c>
      <c r="Q814" t="s">
        <v>15905</v>
      </c>
      <c r="R814" t="s">
        <v>15894</v>
      </c>
      <c r="S814" t="s">
        <v>15911</v>
      </c>
      <c r="T814" t="s">
        <v>15914</v>
      </c>
    </row>
    <row r="815" spans="1:20" x14ac:dyDescent="0.25">
      <c r="A815" t="s">
        <v>14342</v>
      </c>
      <c r="B815">
        <v>2000000</v>
      </c>
      <c r="C815">
        <v>572809</v>
      </c>
      <c r="D815" s="26">
        <v>7.2876712328767121</v>
      </c>
      <c r="E815">
        <v>26.281839000000002</v>
      </c>
      <c r="F815">
        <v>108</v>
      </c>
      <c r="G815">
        <v>6.3</v>
      </c>
      <c r="H815">
        <v>519</v>
      </c>
      <c r="I815" s="6">
        <v>1</v>
      </c>
      <c r="J815">
        <v>1</v>
      </c>
      <c r="K815">
        <v>1</v>
      </c>
      <c r="L815">
        <v>0</v>
      </c>
      <c r="M815" t="s">
        <v>15888</v>
      </c>
      <c r="N815" t="s">
        <v>15891</v>
      </c>
      <c r="O815" t="s">
        <v>15891</v>
      </c>
      <c r="P815" t="s">
        <v>15891</v>
      </c>
      <c r="Q815" t="s">
        <v>15905</v>
      </c>
      <c r="R815" t="s">
        <v>15897</v>
      </c>
      <c r="S815" t="s">
        <v>15897</v>
      </c>
      <c r="T815" t="s">
        <v>15897</v>
      </c>
    </row>
    <row r="816" spans="1:20" x14ac:dyDescent="0.25">
      <c r="A816" t="s">
        <v>10698</v>
      </c>
      <c r="B816">
        <v>10000000</v>
      </c>
      <c r="C816">
        <v>66821036</v>
      </c>
      <c r="D816" s="26">
        <v>6.8849315068493153</v>
      </c>
      <c r="E816">
        <v>26.268208999999999</v>
      </c>
      <c r="F816">
        <v>100</v>
      </c>
      <c r="G816">
        <v>4.7</v>
      </c>
      <c r="H816">
        <v>507</v>
      </c>
      <c r="I816" s="6">
        <v>1</v>
      </c>
      <c r="J816">
        <v>1</v>
      </c>
      <c r="K816">
        <v>1</v>
      </c>
      <c r="L816">
        <v>0</v>
      </c>
      <c r="M816" t="s">
        <v>15888</v>
      </c>
      <c r="N816" t="s">
        <v>15891</v>
      </c>
      <c r="O816" t="s">
        <v>15891</v>
      </c>
      <c r="P816" t="s">
        <v>15891</v>
      </c>
      <c r="Q816" t="s">
        <v>15891</v>
      </c>
      <c r="R816" t="s">
        <v>15897</v>
      </c>
      <c r="S816" t="s">
        <v>15897</v>
      </c>
      <c r="T816" t="s">
        <v>15897</v>
      </c>
    </row>
    <row r="817" spans="1:20" x14ac:dyDescent="0.25">
      <c r="A817" t="s">
        <v>13326</v>
      </c>
      <c r="B817">
        <v>3500000</v>
      </c>
      <c r="C817">
        <v>19504039</v>
      </c>
      <c r="D817" s="26">
        <v>6.0054794520547947</v>
      </c>
      <c r="E817">
        <v>26.259388999999999</v>
      </c>
      <c r="F817">
        <v>107</v>
      </c>
      <c r="G817">
        <v>6.7</v>
      </c>
      <c r="H817">
        <v>524</v>
      </c>
      <c r="I817" s="6">
        <v>1</v>
      </c>
      <c r="J817">
        <v>1</v>
      </c>
      <c r="K817">
        <v>1</v>
      </c>
      <c r="L817">
        <v>0</v>
      </c>
      <c r="M817" t="s">
        <v>15888</v>
      </c>
      <c r="N817" t="s">
        <v>15891</v>
      </c>
      <c r="O817" t="s">
        <v>15891</v>
      </c>
      <c r="P817" t="s">
        <v>15901</v>
      </c>
      <c r="Q817" t="s">
        <v>15905</v>
      </c>
      <c r="R817" t="s">
        <v>15897</v>
      </c>
      <c r="S817" t="s">
        <v>15911</v>
      </c>
      <c r="T817" t="s">
        <v>15915</v>
      </c>
    </row>
    <row r="818" spans="1:20" x14ac:dyDescent="0.25">
      <c r="A818" t="s">
        <v>3336</v>
      </c>
      <c r="B818">
        <v>52000000</v>
      </c>
      <c r="C818">
        <v>204999686</v>
      </c>
      <c r="D818" s="26">
        <v>11.334246575342465</v>
      </c>
      <c r="E818">
        <v>26.251217</v>
      </c>
      <c r="F818">
        <v>106</v>
      </c>
      <c r="G818">
        <v>5.6</v>
      </c>
      <c r="H818">
        <v>832</v>
      </c>
      <c r="I818" s="6">
        <v>1</v>
      </c>
      <c r="J818">
        <v>1</v>
      </c>
      <c r="K818">
        <v>1</v>
      </c>
      <c r="L818">
        <v>1</v>
      </c>
      <c r="M818" t="s">
        <v>15888</v>
      </c>
      <c r="N818" t="s">
        <v>15891</v>
      </c>
      <c r="O818" t="s">
        <v>13664</v>
      </c>
      <c r="P818" t="s">
        <v>15891</v>
      </c>
      <c r="Q818" t="s">
        <v>15891</v>
      </c>
      <c r="R818" t="s">
        <v>15896</v>
      </c>
      <c r="S818" t="s">
        <v>15896</v>
      </c>
      <c r="T818" t="s">
        <v>15897</v>
      </c>
    </row>
    <row r="819" spans="1:20" x14ac:dyDescent="0.25">
      <c r="A819" t="s">
        <v>10065</v>
      </c>
      <c r="B819">
        <v>12000000</v>
      </c>
      <c r="C819">
        <v>43493123</v>
      </c>
      <c r="D819" s="26">
        <v>9.4328767123287669</v>
      </c>
      <c r="E819">
        <v>26.219598000000001</v>
      </c>
      <c r="F819">
        <v>107</v>
      </c>
      <c r="G819">
        <v>6.2</v>
      </c>
      <c r="H819">
        <v>497</v>
      </c>
      <c r="I819" s="6">
        <v>1</v>
      </c>
      <c r="J819">
        <v>1</v>
      </c>
      <c r="K819">
        <v>1</v>
      </c>
      <c r="L819">
        <v>0</v>
      </c>
      <c r="M819" t="s">
        <v>15888</v>
      </c>
      <c r="N819" t="s">
        <v>15891</v>
      </c>
      <c r="O819" t="s">
        <v>13664</v>
      </c>
      <c r="P819" t="s">
        <v>15891</v>
      </c>
      <c r="Q819" t="s">
        <v>15891</v>
      </c>
      <c r="R819" t="s">
        <v>15896</v>
      </c>
      <c r="S819" t="s">
        <v>15896</v>
      </c>
      <c r="T819" t="s">
        <v>15897</v>
      </c>
    </row>
    <row r="820" spans="1:20" x14ac:dyDescent="0.25">
      <c r="A820" t="s">
        <v>12169</v>
      </c>
      <c r="B820">
        <v>6000000</v>
      </c>
      <c r="C820">
        <v>10409377</v>
      </c>
      <c r="D820" s="26">
        <v>18.452054794520549</v>
      </c>
      <c r="E820">
        <v>26.218912</v>
      </c>
      <c r="F820">
        <v>97</v>
      </c>
      <c r="G820">
        <v>7.1</v>
      </c>
      <c r="H820">
        <v>817</v>
      </c>
      <c r="I820" s="6">
        <v>1</v>
      </c>
      <c r="J820">
        <v>1</v>
      </c>
      <c r="K820">
        <v>1</v>
      </c>
      <c r="L820">
        <v>0</v>
      </c>
      <c r="M820" t="s">
        <v>15888</v>
      </c>
      <c r="N820" t="s">
        <v>15891</v>
      </c>
      <c r="O820" t="s">
        <v>15891</v>
      </c>
      <c r="P820" t="s">
        <v>15901</v>
      </c>
      <c r="Q820" t="s">
        <v>15891</v>
      </c>
      <c r="R820" t="s">
        <v>15897</v>
      </c>
      <c r="S820" t="s">
        <v>15911</v>
      </c>
      <c r="T820" t="s">
        <v>15915</v>
      </c>
    </row>
    <row r="821" spans="1:20" x14ac:dyDescent="0.25">
      <c r="A821" t="s">
        <v>7582</v>
      </c>
      <c r="B821">
        <v>20000000</v>
      </c>
      <c r="C821">
        <v>41627431</v>
      </c>
      <c r="D821" s="26">
        <v>9.5753424657534243</v>
      </c>
      <c r="E821">
        <v>26.21425</v>
      </c>
      <c r="F821">
        <v>115</v>
      </c>
      <c r="G821">
        <v>6.4</v>
      </c>
      <c r="H821">
        <v>497</v>
      </c>
      <c r="I821" s="6">
        <v>1</v>
      </c>
      <c r="J821">
        <v>1</v>
      </c>
      <c r="K821">
        <v>1</v>
      </c>
      <c r="L821">
        <v>0</v>
      </c>
      <c r="M821" t="s">
        <v>15888</v>
      </c>
      <c r="N821" t="s">
        <v>15890</v>
      </c>
      <c r="O821" t="s">
        <v>15891</v>
      </c>
      <c r="P821" t="s">
        <v>15901</v>
      </c>
      <c r="Q821" t="s">
        <v>15891</v>
      </c>
      <c r="R821" t="s">
        <v>15894</v>
      </c>
      <c r="S821" t="s">
        <v>15911</v>
      </c>
      <c r="T821" t="s">
        <v>15914</v>
      </c>
    </row>
    <row r="822" spans="1:20" x14ac:dyDescent="0.25">
      <c r="A822" t="s">
        <v>11912</v>
      </c>
      <c r="B822">
        <v>6900000</v>
      </c>
      <c r="C822">
        <v>7993039</v>
      </c>
      <c r="D822" s="26">
        <v>24.027397260273972</v>
      </c>
      <c r="E822">
        <v>26.181753</v>
      </c>
      <c r="F822">
        <v>102</v>
      </c>
      <c r="G822">
        <v>7.4</v>
      </c>
      <c r="H822">
        <v>583</v>
      </c>
      <c r="I822" s="6">
        <v>1</v>
      </c>
      <c r="J822">
        <v>1</v>
      </c>
      <c r="K822">
        <v>1</v>
      </c>
      <c r="L822">
        <v>0</v>
      </c>
      <c r="M822" t="s">
        <v>15888</v>
      </c>
      <c r="N822" t="s">
        <v>15891</v>
      </c>
      <c r="O822" t="s">
        <v>13664</v>
      </c>
      <c r="P822" t="s">
        <v>15901</v>
      </c>
      <c r="Q822" t="s">
        <v>15891</v>
      </c>
      <c r="R822" t="s">
        <v>15896</v>
      </c>
      <c r="S822" t="s">
        <v>15912</v>
      </c>
      <c r="T822" t="s">
        <v>15915</v>
      </c>
    </row>
    <row r="823" spans="1:20" x14ac:dyDescent="0.25">
      <c r="A823" t="s">
        <v>13382</v>
      </c>
      <c r="B823">
        <v>3200000</v>
      </c>
      <c r="C823">
        <v>33395426</v>
      </c>
      <c r="D823" s="26">
        <v>49.328767123287669</v>
      </c>
      <c r="E823">
        <v>26.180367</v>
      </c>
      <c r="F823">
        <v>136</v>
      </c>
      <c r="G823">
        <v>7.5</v>
      </c>
      <c r="H823">
        <v>863</v>
      </c>
      <c r="I823" s="6">
        <v>1</v>
      </c>
      <c r="J823">
        <v>1</v>
      </c>
      <c r="K823">
        <v>1</v>
      </c>
      <c r="L823">
        <v>1</v>
      </c>
      <c r="M823" t="s">
        <v>15888</v>
      </c>
      <c r="N823" t="s">
        <v>15891</v>
      </c>
      <c r="O823" t="s">
        <v>15891</v>
      </c>
      <c r="P823" t="s">
        <v>15901</v>
      </c>
      <c r="Q823" t="s">
        <v>15891</v>
      </c>
      <c r="R823" t="s">
        <v>15897</v>
      </c>
      <c r="S823" t="s">
        <v>15911</v>
      </c>
      <c r="T823" t="s">
        <v>15915</v>
      </c>
    </row>
    <row r="824" spans="1:20" x14ac:dyDescent="0.25">
      <c r="A824" t="s">
        <v>8162</v>
      </c>
      <c r="B824">
        <v>8700000</v>
      </c>
      <c r="C824">
        <v>7659918</v>
      </c>
      <c r="D824" s="26">
        <v>11.353424657534246</v>
      </c>
      <c r="E824">
        <v>26.093043000000002</v>
      </c>
      <c r="F824">
        <v>100</v>
      </c>
      <c r="G824">
        <v>6.8</v>
      </c>
      <c r="H824">
        <v>532</v>
      </c>
      <c r="I824" s="6">
        <v>1</v>
      </c>
      <c r="J824">
        <v>1</v>
      </c>
      <c r="K824">
        <v>1</v>
      </c>
      <c r="L824">
        <v>0</v>
      </c>
      <c r="M824" t="s">
        <v>15887</v>
      </c>
      <c r="N824" t="s">
        <v>15891</v>
      </c>
      <c r="O824" t="s">
        <v>15891</v>
      </c>
      <c r="P824" t="s">
        <v>15891</v>
      </c>
      <c r="Q824" t="s">
        <v>15905</v>
      </c>
      <c r="R824" t="s">
        <v>15897</v>
      </c>
      <c r="S824" t="s">
        <v>15897</v>
      </c>
      <c r="T824" t="s">
        <v>15897</v>
      </c>
    </row>
    <row r="825" spans="1:20" x14ac:dyDescent="0.25">
      <c r="A825" t="s">
        <v>10667</v>
      </c>
      <c r="B825">
        <v>10000000</v>
      </c>
      <c r="C825">
        <v>52882018</v>
      </c>
      <c r="D825" s="26">
        <v>2.1123287671232878</v>
      </c>
      <c r="E825">
        <v>26.090495000000001</v>
      </c>
      <c r="F825">
        <v>97</v>
      </c>
      <c r="G825">
        <v>5.4</v>
      </c>
      <c r="H825">
        <v>581</v>
      </c>
      <c r="I825" s="6">
        <v>1</v>
      </c>
      <c r="J825">
        <v>1</v>
      </c>
      <c r="K825">
        <v>1</v>
      </c>
      <c r="L825">
        <v>0</v>
      </c>
      <c r="M825" t="s">
        <v>15888</v>
      </c>
      <c r="N825" t="s">
        <v>15891</v>
      </c>
      <c r="O825" t="s">
        <v>15891</v>
      </c>
      <c r="P825" t="s">
        <v>15891</v>
      </c>
      <c r="Q825" t="s">
        <v>15891</v>
      </c>
      <c r="R825" t="s">
        <v>15897</v>
      </c>
      <c r="S825" t="s">
        <v>15897</v>
      </c>
      <c r="T825" t="s">
        <v>15897</v>
      </c>
    </row>
    <row r="826" spans="1:20" x14ac:dyDescent="0.25">
      <c r="A826" t="s">
        <v>4527</v>
      </c>
      <c r="B826">
        <v>40000000</v>
      </c>
      <c r="C826">
        <v>85412898</v>
      </c>
      <c r="D826" s="26">
        <v>6.5397260273972604</v>
      </c>
      <c r="E826">
        <v>26.072227999999999</v>
      </c>
      <c r="F826">
        <v>119</v>
      </c>
      <c r="G826">
        <v>7</v>
      </c>
      <c r="H826">
        <v>902</v>
      </c>
      <c r="I826" s="6">
        <v>1</v>
      </c>
      <c r="J826">
        <v>1</v>
      </c>
      <c r="K826">
        <v>1</v>
      </c>
      <c r="L826">
        <v>0</v>
      </c>
      <c r="M826" t="s">
        <v>15888</v>
      </c>
      <c r="N826" t="s">
        <v>15891</v>
      </c>
      <c r="O826" t="s">
        <v>15891</v>
      </c>
      <c r="P826" t="s">
        <v>15901</v>
      </c>
      <c r="Q826" t="s">
        <v>15905</v>
      </c>
      <c r="R826" t="s">
        <v>15897</v>
      </c>
      <c r="S826" t="s">
        <v>15911</v>
      </c>
      <c r="T826" t="s">
        <v>15915</v>
      </c>
    </row>
    <row r="827" spans="1:20" x14ac:dyDescent="0.25">
      <c r="A827" t="s">
        <v>7428</v>
      </c>
      <c r="B827">
        <v>22000000</v>
      </c>
      <c r="C827">
        <v>92542418</v>
      </c>
      <c r="D827" s="26">
        <v>15.761643835616438</v>
      </c>
      <c r="E827">
        <v>26.071643999999999</v>
      </c>
      <c r="F827">
        <v>132</v>
      </c>
      <c r="G827">
        <v>7.2</v>
      </c>
      <c r="H827">
        <v>530</v>
      </c>
      <c r="I827" s="6">
        <v>1</v>
      </c>
      <c r="J827">
        <v>1</v>
      </c>
      <c r="K827">
        <v>1</v>
      </c>
      <c r="L827">
        <v>0</v>
      </c>
      <c r="M827" t="s">
        <v>15888</v>
      </c>
      <c r="N827" t="s">
        <v>15891</v>
      </c>
      <c r="O827" t="s">
        <v>15891</v>
      </c>
      <c r="P827" t="s">
        <v>15901</v>
      </c>
      <c r="Q827" t="s">
        <v>15891</v>
      </c>
      <c r="R827" t="s">
        <v>15897</v>
      </c>
      <c r="S827" t="s">
        <v>15911</v>
      </c>
      <c r="T827" t="s">
        <v>15915</v>
      </c>
    </row>
    <row r="828" spans="1:20" x14ac:dyDescent="0.25">
      <c r="A828" t="s">
        <v>1694</v>
      </c>
      <c r="B828">
        <v>82000000</v>
      </c>
      <c r="C828">
        <v>190320568</v>
      </c>
      <c r="D828" s="26">
        <v>12.36986301369863</v>
      </c>
      <c r="E828">
        <v>26.065735</v>
      </c>
      <c r="F828">
        <v>113</v>
      </c>
      <c r="G828">
        <v>6.2</v>
      </c>
      <c r="H828">
        <v>785</v>
      </c>
      <c r="I828" s="6">
        <v>1</v>
      </c>
      <c r="J828">
        <v>1</v>
      </c>
      <c r="K828">
        <v>1</v>
      </c>
      <c r="L828">
        <v>1</v>
      </c>
      <c r="M828" t="s">
        <v>15888</v>
      </c>
      <c r="N828" t="s">
        <v>15891</v>
      </c>
      <c r="O828" t="s">
        <v>13664</v>
      </c>
      <c r="P828" t="s">
        <v>15901</v>
      </c>
      <c r="Q828" t="s">
        <v>15891</v>
      </c>
      <c r="R828" t="s">
        <v>15896</v>
      </c>
      <c r="S828" t="s">
        <v>15912</v>
      </c>
      <c r="T828" t="s">
        <v>15915</v>
      </c>
    </row>
    <row r="829" spans="1:20" x14ac:dyDescent="0.25">
      <c r="A829" t="s">
        <v>5775</v>
      </c>
      <c r="B829">
        <v>30000000</v>
      </c>
      <c r="C829">
        <v>136706683</v>
      </c>
      <c r="D829" s="26">
        <v>17.008219178082193</v>
      </c>
      <c r="E829">
        <v>25.996219</v>
      </c>
      <c r="F829">
        <v>113</v>
      </c>
      <c r="G829">
        <v>7.4</v>
      </c>
      <c r="H829">
        <v>821</v>
      </c>
      <c r="I829" s="6">
        <v>1</v>
      </c>
      <c r="J829">
        <v>1</v>
      </c>
      <c r="K829">
        <v>1</v>
      </c>
      <c r="L829">
        <v>1</v>
      </c>
      <c r="M829" t="s">
        <v>15888</v>
      </c>
      <c r="N829" t="s">
        <v>15891</v>
      </c>
      <c r="O829" t="s">
        <v>15891</v>
      </c>
      <c r="P829" t="s">
        <v>15901</v>
      </c>
      <c r="Q829" t="s">
        <v>15891</v>
      </c>
      <c r="R829" t="s">
        <v>15897</v>
      </c>
      <c r="S829" t="s">
        <v>15911</v>
      </c>
      <c r="T829" t="s">
        <v>15915</v>
      </c>
    </row>
    <row r="830" spans="1:20" x14ac:dyDescent="0.25">
      <c r="A830" t="s">
        <v>1826</v>
      </c>
      <c r="B830">
        <v>80000000</v>
      </c>
      <c r="C830">
        <v>123729176</v>
      </c>
      <c r="D830" s="26">
        <v>15.580821917808219</v>
      </c>
      <c r="E830">
        <v>25.978555</v>
      </c>
      <c r="F830">
        <v>96</v>
      </c>
      <c r="G830">
        <v>5.8</v>
      </c>
      <c r="H830">
        <v>631</v>
      </c>
      <c r="I830" s="6">
        <v>1</v>
      </c>
      <c r="J830">
        <v>1</v>
      </c>
      <c r="K830">
        <v>1</v>
      </c>
      <c r="L830">
        <v>1</v>
      </c>
      <c r="M830" t="s">
        <v>15888</v>
      </c>
      <c r="N830" t="s">
        <v>15890</v>
      </c>
      <c r="O830" t="s">
        <v>15891</v>
      </c>
      <c r="P830" t="s">
        <v>15891</v>
      </c>
      <c r="Q830" t="s">
        <v>15891</v>
      </c>
      <c r="R830" t="s">
        <v>15894</v>
      </c>
      <c r="S830" t="s">
        <v>15897</v>
      </c>
      <c r="T830" t="s">
        <v>15894</v>
      </c>
    </row>
    <row r="831" spans="1:20" x14ac:dyDescent="0.25">
      <c r="A831" t="s">
        <v>9566</v>
      </c>
      <c r="B831">
        <v>14000000</v>
      </c>
      <c r="C831">
        <v>161001698</v>
      </c>
      <c r="D831" s="26">
        <v>27.791780821917808</v>
      </c>
      <c r="E831">
        <v>25.949276999999999</v>
      </c>
      <c r="F831">
        <v>145</v>
      </c>
      <c r="G831">
        <v>6.7</v>
      </c>
      <c r="H831">
        <v>395</v>
      </c>
      <c r="I831" s="6">
        <v>1</v>
      </c>
      <c r="J831">
        <v>1</v>
      </c>
      <c r="K831">
        <v>2</v>
      </c>
      <c r="L831">
        <v>1</v>
      </c>
      <c r="M831" t="s">
        <v>15888</v>
      </c>
      <c r="N831" t="s">
        <v>15891</v>
      </c>
      <c r="O831" t="s">
        <v>15891</v>
      </c>
      <c r="P831" t="s">
        <v>15901</v>
      </c>
      <c r="Q831" t="s">
        <v>15891</v>
      </c>
      <c r="R831" t="s">
        <v>15897</v>
      </c>
      <c r="S831" t="s">
        <v>15911</v>
      </c>
      <c r="T831" t="s">
        <v>15915</v>
      </c>
    </row>
    <row r="832" spans="1:20" x14ac:dyDescent="0.25">
      <c r="A832" t="s">
        <v>14990</v>
      </c>
      <c r="B832">
        <v>950000</v>
      </c>
      <c r="C832">
        <v>7022209</v>
      </c>
      <c r="D832" s="26">
        <v>12.712328767123287</v>
      </c>
      <c r="E832">
        <v>25.918006999999999</v>
      </c>
      <c r="F832">
        <v>103</v>
      </c>
      <c r="G832">
        <v>6.8</v>
      </c>
      <c r="H832">
        <v>701</v>
      </c>
      <c r="I832" s="6">
        <v>1</v>
      </c>
      <c r="J832">
        <v>1</v>
      </c>
      <c r="K832">
        <v>1</v>
      </c>
      <c r="L832">
        <v>0</v>
      </c>
      <c r="M832" t="s">
        <v>15888</v>
      </c>
      <c r="N832" t="s">
        <v>15891</v>
      </c>
      <c r="O832" t="s">
        <v>15891</v>
      </c>
      <c r="P832" t="s">
        <v>15901</v>
      </c>
      <c r="Q832" t="s">
        <v>15905</v>
      </c>
      <c r="R832" t="s">
        <v>15897</v>
      </c>
      <c r="S832" t="s">
        <v>15911</v>
      </c>
      <c r="T832" t="s">
        <v>15915</v>
      </c>
    </row>
    <row r="833" spans="1:20" x14ac:dyDescent="0.25">
      <c r="A833" t="s">
        <v>2398</v>
      </c>
      <c r="B833">
        <v>66000000</v>
      </c>
      <c r="C833">
        <v>212404396</v>
      </c>
      <c r="D833" s="26">
        <v>18.43013698630137</v>
      </c>
      <c r="E833">
        <v>25.877794000000002</v>
      </c>
      <c r="F833">
        <v>112</v>
      </c>
      <c r="G833">
        <v>6</v>
      </c>
      <c r="H833">
        <v>602</v>
      </c>
      <c r="I833" s="6">
        <v>1</v>
      </c>
      <c r="J833">
        <v>2</v>
      </c>
      <c r="K833">
        <v>1</v>
      </c>
      <c r="L833">
        <v>0</v>
      </c>
      <c r="M833" t="s">
        <v>15888</v>
      </c>
      <c r="N833" t="s">
        <v>15891</v>
      </c>
      <c r="O833" t="s">
        <v>15891</v>
      </c>
      <c r="P833" t="s">
        <v>15901</v>
      </c>
      <c r="Q833" t="s">
        <v>15891</v>
      </c>
      <c r="R833" t="s">
        <v>15897</v>
      </c>
      <c r="S833" t="s">
        <v>15911</v>
      </c>
      <c r="T833" t="s">
        <v>15915</v>
      </c>
    </row>
    <row r="834" spans="1:20" x14ac:dyDescent="0.25">
      <c r="A834" t="s">
        <v>4065</v>
      </c>
      <c r="B834">
        <v>40000000</v>
      </c>
      <c r="C834">
        <v>30925690</v>
      </c>
      <c r="D834" s="26">
        <v>32.81095890410959</v>
      </c>
      <c r="E834">
        <v>25.876581999999999</v>
      </c>
      <c r="F834">
        <v>137</v>
      </c>
      <c r="G834">
        <v>6.5</v>
      </c>
      <c r="H834">
        <v>562</v>
      </c>
      <c r="I834" s="6">
        <v>1</v>
      </c>
      <c r="J834">
        <v>1</v>
      </c>
      <c r="K834">
        <v>2</v>
      </c>
      <c r="L834">
        <v>0</v>
      </c>
      <c r="M834" t="s">
        <v>15888</v>
      </c>
      <c r="N834" t="s">
        <v>15890</v>
      </c>
      <c r="O834" t="s">
        <v>15891</v>
      </c>
      <c r="P834" t="s">
        <v>15891</v>
      </c>
      <c r="Q834" t="s">
        <v>15891</v>
      </c>
      <c r="R834" t="s">
        <v>15894</v>
      </c>
      <c r="S834" t="s">
        <v>15897</v>
      </c>
      <c r="T834" t="s">
        <v>15894</v>
      </c>
    </row>
    <row r="835" spans="1:20" x14ac:dyDescent="0.25">
      <c r="A835" t="s">
        <v>6874</v>
      </c>
      <c r="B835">
        <v>25000000</v>
      </c>
      <c r="C835">
        <v>70442940</v>
      </c>
      <c r="D835" s="26">
        <v>9.1068493150684926</v>
      </c>
      <c r="E835">
        <v>25.838073000000001</v>
      </c>
      <c r="F835">
        <v>97</v>
      </c>
      <c r="G835">
        <v>5.6</v>
      </c>
      <c r="H835">
        <v>529</v>
      </c>
      <c r="I835" s="6">
        <v>1</v>
      </c>
      <c r="J835">
        <v>1</v>
      </c>
      <c r="K835">
        <v>1</v>
      </c>
      <c r="L835">
        <v>0</v>
      </c>
      <c r="M835" t="s">
        <v>15888</v>
      </c>
      <c r="N835" t="s">
        <v>15891</v>
      </c>
      <c r="O835" t="s">
        <v>13664</v>
      </c>
      <c r="P835" t="s">
        <v>15891</v>
      </c>
      <c r="Q835" t="s">
        <v>15891</v>
      </c>
      <c r="R835" t="s">
        <v>15896</v>
      </c>
      <c r="S835" t="s">
        <v>15896</v>
      </c>
      <c r="T835" t="s">
        <v>15897</v>
      </c>
    </row>
    <row r="836" spans="1:20" x14ac:dyDescent="0.25">
      <c r="A836" t="s">
        <v>5072</v>
      </c>
      <c r="B836">
        <v>30000000</v>
      </c>
      <c r="C836">
        <v>55583804</v>
      </c>
      <c r="D836" s="26">
        <v>7.5917808219178085</v>
      </c>
      <c r="E836">
        <v>25.825771</v>
      </c>
      <c r="F836">
        <v>107</v>
      </c>
      <c r="G836">
        <v>5.3</v>
      </c>
      <c r="H836">
        <v>511</v>
      </c>
      <c r="I836" s="6">
        <v>1</v>
      </c>
      <c r="J836">
        <v>1</v>
      </c>
      <c r="K836">
        <v>2</v>
      </c>
      <c r="L836">
        <v>1</v>
      </c>
      <c r="M836" t="s">
        <v>15888</v>
      </c>
      <c r="N836" t="s">
        <v>15890</v>
      </c>
      <c r="O836" t="s">
        <v>13664</v>
      </c>
      <c r="P836" t="s">
        <v>15891</v>
      </c>
      <c r="Q836" t="s">
        <v>15891</v>
      </c>
      <c r="R836" t="s">
        <v>15895</v>
      </c>
      <c r="S836" t="s">
        <v>15896</v>
      </c>
      <c r="T836" t="s">
        <v>15894</v>
      </c>
    </row>
    <row r="837" spans="1:20" x14ac:dyDescent="0.25">
      <c r="A837" t="s">
        <v>5676</v>
      </c>
      <c r="B837">
        <v>32000000</v>
      </c>
      <c r="C837">
        <v>18409891</v>
      </c>
      <c r="D837" s="26">
        <v>7.536986301369863</v>
      </c>
      <c r="E837">
        <v>25.799696999999998</v>
      </c>
      <c r="F837">
        <v>111</v>
      </c>
      <c r="G837">
        <v>6.2</v>
      </c>
      <c r="H837">
        <v>620</v>
      </c>
      <c r="I837" s="6">
        <v>1</v>
      </c>
      <c r="J837">
        <v>2</v>
      </c>
      <c r="K837">
        <v>1</v>
      </c>
      <c r="L837">
        <v>1</v>
      </c>
      <c r="M837" t="s">
        <v>15888</v>
      </c>
      <c r="N837" t="s">
        <v>15890</v>
      </c>
      <c r="O837" t="s">
        <v>15891</v>
      </c>
      <c r="P837" t="s">
        <v>15891</v>
      </c>
      <c r="Q837" t="s">
        <v>15905</v>
      </c>
      <c r="R837" t="s">
        <v>15894</v>
      </c>
      <c r="S837" t="s">
        <v>15897</v>
      </c>
      <c r="T837" t="s">
        <v>15894</v>
      </c>
    </row>
    <row r="838" spans="1:20" x14ac:dyDescent="0.25">
      <c r="A838" t="s">
        <v>5168</v>
      </c>
      <c r="B838">
        <v>29000000</v>
      </c>
      <c r="C838">
        <v>309208309</v>
      </c>
      <c r="D838" s="26">
        <v>7.86027397260274</v>
      </c>
      <c r="E838">
        <v>25.767395</v>
      </c>
      <c r="F838">
        <v>129</v>
      </c>
      <c r="G838">
        <v>7.2</v>
      </c>
      <c r="H838">
        <v>1597</v>
      </c>
      <c r="I838" s="6">
        <v>1</v>
      </c>
      <c r="J838">
        <v>1</v>
      </c>
      <c r="K838">
        <v>1</v>
      </c>
      <c r="L838">
        <v>0</v>
      </c>
      <c r="M838" t="s">
        <v>15888</v>
      </c>
      <c r="N838" t="s">
        <v>15891</v>
      </c>
      <c r="O838" t="s">
        <v>15891</v>
      </c>
      <c r="P838" t="s">
        <v>15901</v>
      </c>
      <c r="Q838" t="s">
        <v>15891</v>
      </c>
      <c r="R838" t="s">
        <v>15897</v>
      </c>
      <c r="S838" t="s">
        <v>15911</v>
      </c>
      <c r="T838" t="s">
        <v>15915</v>
      </c>
    </row>
    <row r="839" spans="1:20" x14ac:dyDescent="0.25">
      <c r="A839" t="s">
        <v>881</v>
      </c>
      <c r="B839">
        <v>120000000</v>
      </c>
      <c r="C839">
        <v>325756637</v>
      </c>
      <c r="D839" s="26">
        <v>17.550684931506851</v>
      </c>
      <c r="E839">
        <v>25.752117999999999</v>
      </c>
      <c r="F839">
        <v>130</v>
      </c>
      <c r="G839">
        <v>6.2</v>
      </c>
      <c r="H839">
        <v>597</v>
      </c>
      <c r="I839" s="6">
        <v>1</v>
      </c>
      <c r="J839">
        <v>1</v>
      </c>
      <c r="K839">
        <v>1</v>
      </c>
      <c r="L839">
        <v>1</v>
      </c>
      <c r="M839" t="s">
        <v>15888</v>
      </c>
      <c r="N839" t="s">
        <v>15891</v>
      </c>
      <c r="O839" t="s">
        <v>15891</v>
      </c>
      <c r="P839" t="s">
        <v>15901</v>
      </c>
      <c r="Q839" t="s">
        <v>15891</v>
      </c>
      <c r="R839" t="s">
        <v>15897</v>
      </c>
      <c r="S839" t="s">
        <v>15911</v>
      </c>
      <c r="T839" t="s">
        <v>15915</v>
      </c>
    </row>
    <row r="840" spans="1:20" x14ac:dyDescent="0.25">
      <c r="A840" t="s">
        <v>13843</v>
      </c>
      <c r="B840">
        <v>2500000</v>
      </c>
      <c r="C840">
        <v>6854611</v>
      </c>
      <c r="D840" s="26">
        <v>4.1589041095890407</v>
      </c>
      <c r="E840">
        <v>25.722746999999998</v>
      </c>
      <c r="F840">
        <v>95</v>
      </c>
      <c r="G840">
        <v>6.8</v>
      </c>
      <c r="H840">
        <v>1048</v>
      </c>
      <c r="I840" s="6">
        <v>1</v>
      </c>
      <c r="J840">
        <v>1</v>
      </c>
      <c r="K840">
        <v>1</v>
      </c>
      <c r="L840">
        <v>0</v>
      </c>
      <c r="M840" t="s">
        <v>15888</v>
      </c>
      <c r="N840" t="s">
        <v>15891</v>
      </c>
      <c r="O840" t="s">
        <v>13664</v>
      </c>
      <c r="P840" t="s">
        <v>15901</v>
      </c>
      <c r="Q840" t="s">
        <v>15891</v>
      </c>
      <c r="R840" t="s">
        <v>15896</v>
      </c>
      <c r="S840" t="s">
        <v>15912</v>
      </c>
      <c r="T840" t="s">
        <v>15915</v>
      </c>
    </row>
    <row r="841" spans="1:20" x14ac:dyDescent="0.25">
      <c r="A841" t="s">
        <v>5031</v>
      </c>
      <c r="B841">
        <v>32000000</v>
      </c>
      <c r="C841">
        <v>28258060</v>
      </c>
      <c r="D841" s="26">
        <v>5.0602739726027401</v>
      </c>
      <c r="E841">
        <v>25.682509</v>
      </c>
      <c r="F841">
        <v>137</v>
      </c>
      <c r="G841">
        <v>7</v>
      </c>
      <c r="H841">
        <v>701</v>
      </c>
      <c r="I841" s="6">
        <v>1</v>
      </c>
      <c r="J841">
        <v>1</v>
      </c>
      <c r="K841">
        <v>1</v>
      </c>
      <c r="L841">
        <v>0</v>
      </c>
      <c r="M841" t="s">
        <v>15888</v>
      </c>
      <c r="N841" t="s">
        <v>15891</v>
      </c>
      <c r="O841" t="s">
        <v>15891</v>
      </c>
      <c r="P841" t="s">
        <v>15901</v>
      </c>
      <c r="Q841" t="s">
        <v>15891</v>
      </c>
      <c r="R841" t="s">
        <v>15897</v>
      </c>
      <c r="S841" t="s">
        <v>15911</v>
      </c>
      <c r="T841" t="s">
        <v>15915</v>
      </c>
    </row>
    <row r="842" spans="1:20" x14ac:dyDescent="0.25">
      <c r="A842" t="s">
        <v>3907</v>
      </c>
      <c r="B842">
        <v>46000000</v>
      </c>
      <c r="C842">
        <v>150000000</v>
      </c>
      <c r="D842" s="26">
        <v>20.865753424657534</v>
      </c>
      <c r="E842">
        <v>25.671299999999999</v>
      </c>
      <c r="F842">
        <v>111</v>
      </c>
      <c r="G842">
        <v>7</v>
      </c>
      <c r="H842">
        <v>661</v>
      </c>
      <c r="I842" s="6">
        <v>1</v>
      </c>
      <c r="J842">
        <v>1</v>
      </c>
      <c r="K842">
        <v>1</v>
      </c>
      <c r="L842">
        <v>1</v>
      </c>
      <c r="M842" t="s">
        <v>15888</v>
      </c>
      <c r="N842" t="s">
        <v>15890</v>
      </c>
      <c r="O842" t="s">
        <v>15891</v>
      </c>
      <c r="P842" t="s">
        <v>15891</v>
      </c>
      <c r="Q842" t="s">
        <v>15905</v>
      </c>
      <c r="R842" t="s">
        <v>15894</v>
      </c>
      <c r="S842" t="s">
        <v>15897</v>
      </c>
      <c r="T842" t="s">
        <v>15894</v>
      </c>
    </row>
    <row r="843" spans="1:20" x14ac:dyDescent="0.25">
      <c r="A843" t="s">
        <v>12936</v>
      </c>
      <c r="B843">
        <v>114000</v>
      </c>
      <c r="C843">
        <v>30000000</v>
      </c>
      <c r="D843" s="26">
        <v>49.024657534246572</v>
      </c>
      <c r="E843">
        <v>25.666029000000002</v>
      </c>
      <c r="F843">
        <v>96</v>
      </c>
      <c r="G843">
        <v>7.5</v>
      </c>
      <c r="H843">
        <v>580</v>
      </c>
      <c r="I843" s="6">
        <v>1</v>
      </c>
      <c r="J843">
        <v>1</v>
      </c>
      <c r="K843">
        <v>1</v>
      </c>
      <c r="L843">
        <v>0</v>
      </c>
      <c r="M843" t="s">
        <v>15888</v>
      </c>
      <c r="N843" t="s">
        <v>15891</v>
      </c>
      <c r="O843" t="s">
        <v>15891</v>
      </c>
      <c r="P843" t="s">
        <v>15891</v>
      </c>
      <c r="Q843" t="s">
        <v>15891</v>
      </c>
      <c r="R843" t="s">
        <v>15897</v>
      </c>
      <c r="S843" t="s">
        <v>15897</v>
      </c>
      <c r="T843" t="s">
        <v>15897</v>
      </c>
    </row>
    <row r="844" spans="1:20" x14ac:dyDescent="0.25">
      <c r="A844" t="s">
        <v>11936</v>
      </c>
      <c r="B844">
        <v>6900000</v>
      </c>
      <c r="C844">
        <v>44287131</v>
      </c>
      <c r="D844" s="26">
        <v>5.021917808219178</v>
      </c>
      <c r="E844">
        <v>25.613197</v>
      </c>
      <c r="F844">
        <v>101</v>
      </c>
      <c r="G844">
        <v>5.6</v>
      </c>
      <c r="H844">
        <v>555</v>
      </c>
      <c r="I844" s="6">
        <v>1</v>
      </c>
      <c r="J844">
        <v>1</v>
      </c>
      <c r="K844">
        <v>1</v>
      </c>
      <c r="L844">
        <v>0</v>
      </c>
      <c r="M844" t="s">
        <v>15888</v>
      </c>
      <c r="N844" t="s">
        <v>15891</v>
      </c>
      <c r="O844" t="s">
        <v>15891</v>
      </c>
      <c r="P844" t="s">
        <v>15891</v>
      </c>
      <c r="Q844" t="s">
        <v>15905</v>
      </c>
      <c r="R844" t="s">
        <v>15897</v>
      </c>
      <c r="S844" t="s">
        <v>15897</v>
      </c>
      <c r="T844" t="s">
        <v>15897</v>
      </c>
    </row>
    <row r="845" spans="1:20" x14ac:dyDescent="0.25">
      <c r="A845" t="s">
        <v>4646</v>
      </c>
      <c r="B845">
        <v>40000000</v>
      </c>
      <c r="C845">
        <v>96618699</v>
      </c>
      <c r="D845" s="26">
        <v>18.600000000000001</v>
      </c>
      <c r="E845">
        <v>25.580272000000001</v>
      </c>
      <c r="F845">
        <v>123</v>
      </c>
      <c r="G845">
        <v>6.1</v>
      </c>
      <c r="H845">
        <v>474</v>
      </c>
      <c r="I845" s="6">
        <v>1</v>
      </c>
      <c r="J845">
        <v>1</v>
      </c>
      <c r="K845">
        <v>1</v>
      </c>
      <c r="L845">
        <v>0</v>
      </c>
      <c r="M845" t="s">
        <v>15888</v>
      </c>
      <c r="N845" t="s">
        <v>15891</v>
      </c>
      <c r="O845" t="s">
        <v>15891</v>
      </c>
      <c r="P845" t="s">
        <v>15891</v>
      </c>
      <c r="Q845" t="s">
        <v>15905</v>
      </c>
      <c r="R845" t="s">
        <v>15897</v>
      </c>
      <c r="S845" t="s">
        <v>15897</v>
      </c>
      <c r="T845" t="s">
        <v>15897</v>
      </c>
    </row>
    <row r="846" spans="1:20" x14ac:dyDescent="0.25">
      <c r="A846" t="s">
        <v>13217</v>
      </c>
      <c r="B846">
        <v>3500000</v>
      </c>
      <c r="C846">
        <v>28215918</v>
      </c>
      <c r="D846" s="26">
        <v>22.44109589041096</v>
      </c>
      <c r="E846">
        <v>25.5748</v>
      </c>
      <c r="F846">
        <v>91</v>
      </c>
      <c r="G846">
        <v>7</v>
      </c>
      <c r="H846">
        <v>503</v>
      </c>
      <c r="I846" s="6">
        <v>1</v>
      </c>
      <c r="J846">
        <v>1</v>
      </c>
      <c r="K846">
        <v>1</v>
      </c>
      <c r="L846">
        <v>0</v>
      </c>
      <c r="M846" t="s">
        <v>15888</v>
      </c>
      <c r="N846" t="s">
        <v>15891</v>
      </c>
      <c r="O846" t="s">
        <v>13664</v>
      </c>
      <c r="P846" t="s">
        <v>15891</v>
      </c>
      <c r="Q846" t="s">
        <v>15891</v>
      </c>
      <c r="R846" t="s">
        <v>15896</v>
      </c>
      <c r="S846" t="s">
        <v>15896</v>
      </c>
      <c r="T846" t="s">
        <v>15897</v>
      </c>
    </row>
    <row r="847" spans="1:20" x14ac:dyDescent="0.25">
      <c r="A847" t="s">
        <v>11698</v>
      </c>
      <c r="B847">
        <v>7000000</v>
      </c>
      <c r="C847">
        <v>25405445</v>
      </c>
      <c r="D847" s="26">
        <v>22.109589041095891</v>
      </c>
      <c r="E847">
        <v>25.511216999999998</v>
      </c>
      <c r="F847">
        <v>104</v>
      </c>
      <c r="G847">
        <v>6.8</v>
      </c>
      <c r="H847">
        <v>881</v>
      </c>
      <c r="I847" s="6">
        <v>1</v>
      </c>
      <c r="J847">
        <v>1</v>
      </c>
      <c r="K847">
        <v>1</v>
      </c>
      <c r="L847">
        <v>0</v>
      </c>
      <c r="M847" t="s">
        <v>15888</v>
      </c>
      <c r="N847" t="s">
        <v>15890</v>
      </c>
      <c r="O847" t="s">
        <v>15891</v>
      </c>
      <c r="P847" t="s">
        <v>15891</v>
      </c>
      <c r="Q847" t="s">
        <v>15905</v>
      </c>
      <c r="R847" t="s">
        <v>15894</v>
      </c>
      <c r="S847" t="s">
        <v>15897</v>
      </c>
      <c r="T847" t="s">
        <v>15894</v>
      </c>
    </row>
    <row r="848" spans="1:20" x14ac:dyDescent="0.25">
      <c r="A848" t="s">
        <v>504</v>
      </c>
      <c r="B848">
        <v>150000000</v>
      </c>
      <c r="C848">
        <v>709709780</v>
      </c>
      <c r="D848" s="26">
        <v>10.263013698630138</v>
      </c>
      <c r="E848">
        <v>25.468492999999999</v>
      </c>
      <c r="F848">
        <v>144</v>
      </c>
      <c r="G848">
        <v>6.6</v>
      </c>
      <c r="H848">
        <v>4040</v>
      </c>
      <c r="I848" s="6">
        <v>1</v>
      </c>
      <c r="J848">
        <v>1</v>
      </c>
      <c r="K848">
        <v>2</v>
      </c>
      <c r="L848">
        <v>1</v>
      </c>
      <c r="M848" t="s">
        <v>15888</v>
      </c>
      <c r="N848" t="s">
        <v>15890</v>
      </c>
      <c r="O848" t="s">
        <v>15891</v>
      </c>
      <c r="P848" t="s">
        <v>15891</v>
      </c>
      <c r="Q848" t="s">
        <v>15891</v>
      </c>
      <c r="R848" t="s">
        <v>15894</v>
      </c>
      <c r="S848" t="s">
        <v>15897</v>
      </c>
      <c r="T848" t="s">
        <v>15894</v>
      </c>
    </row>
    <row r="849" spans="1:20" x14ac:dyDescent="0.25">
      <c r="A849" t="s">
        <v>5392</v>
      </c>
      <c r="B849">
        <v>30000000</v>
      </c>
      <c r="C849">
        <v>68369434</v>
      </c>
      <c r="D849" s="26">
        <v>9.1863013698630134</v>
      </c>
      <c r="E849">
        <v>25.454549</v>
      </c>
      <c r="F849">
        <v>104</v>
      </c>
      <c r="G849">
        <v>5.5</v>
      </c>
      <c r="H849">
        <v>523</v>
      </c>
      <c r="I849" s="6">
        <v>1</v>
      </c>
      <c r="J849">
        <v>2</v>
      </c>
      <c r="K849">
        <v>1</v>
      </c>
      <c r="L849">
        <v>1</v>
      </c>
      <c r="M849" t="s">
        <v>15888</v>
      </c>
      <c r="N849" t="s">
        <v>15891</v>
      </c>
      <c r="O849" t="s">
        <v>15891</v>
      </c>
      <c r="P849" t="s">
        <v>15901</v>
      </c>
      <c r="Q849" t="s">
        <v>15905</v>
      </c>
      <c r="R849" t="s">
        <v>15897</v>
      </c>
      <c r="S849" t="s">
        <v>15911</v>
      </c>
      <c r="T849" t="s">
        <v>15915</v>
      </c>
    </row>
    <row r="850" spans="1:20" x14ac:dyDescent="0.25">
      <c r="A850" t="s">
        <v>8409</v>
      </c>
      <c r="B850">
        <v>18000000</v>
      </c>
      <c r="C850">
        <v>141774679</v>
      </c>
      <c r="D850" s="26">
        <v>16.221917808219178</v>
      </c>
      <c r="E850">
        <v>25.439540000000001</v>
      </c>
      <c r="F850">
        <v>96</v>
      </c>
      <c r="G850">
        <v>6.1</v>
      </c>
      <c r="H850">
        <v>882</v>
      </c>
      <c r="I850" s="6">
        <v>1</v>
      </c>
      <c r="J850">
        <v>1</v>
      </c>
      <c r="K850">
        <v>1</v>
      </c>
      <c r="L850">
        <v>0</v>
      </c>
      <c r="M850" t="s">
        <v>15888</v>
      </c>
      <c r="N850" t="s">
        <v>15891</v>
      </c>
      <c r="O850" t="s">
        <v>13664</v>
      </c>
      <c r="P850" t="s">
        <v>15891</v>
      </c>
      <c r="Q850" t="s">
        <v>15891</v>
      </c>
      <c r="R850" t="s">
        <v>15896</v>
      </c>
      <c r="S850" t="s">
        <v>15896</v>
      </c>
      <c r="T850" t="s">
        <v>15897</v>
      </c>
    </row>
    <row r="851" spans="1:20" x14ac:dyDescent="0.25">
      <c r="A851" t="s">
        <v>3342</v>
      </c>
      <c r="B851">
        <v>52000000</v>
      </c>
      <c r="C851">
        <v>216485654</v>
      </c>
      <c r="D851" s="26">
        <v>7.6356164383561644</v>
      </c>
      <c r="E851">
        <v>25.41929</v>
      </c>
      <c r="F851">
        <v>125</v>
      </c>
      <c r="G851">
        <v>5.7</v>
      </c>
      <c r="H851">
        <v>1013</v>
      </c>
      <c r="I851" s="6">
        <v>1</v>
      </c>
      <c r="J851">
        <v>1</v>
      </c>
      <c r="K851">
        <v>1</v>
      </c>
      <c r="L851">
        <v>0</v>
      </c>
      <c r="M851" t="s">
        <v>15888</v>
      </c>
      <c r="N851" t="s">
        <v>15891</v>
      </c>
      <c r="O851" t="s">
        <v>13664</v>
      </c>
      <c r="P851" t="s">
        <v>15891</v>
      </c>
      <c r="Q851" t="s">
        <v>15891</v>
      </c>
      <c r="R851" t="s">
        <v>15896</v>
      </c>
      <c r="S851" t="s">
        <v>15896</v>
      </c>
      <c r="T851" t="s">
        <v>15897</v>
      </c>
    </row>
    <row r="852" spans="1:20" x14ac:dyDescent="0.25">
      <c r="A852" t="s">
        <v>5248</v>
      </c>
      <c r="B852">
        <v>33000000</v>
      </c>
      <c r="C852">
        <v>104155843</v>
      </c>
      <c r="D852" s="26">
        <v>17.126027397260273</v>
      </c>
      <c r="E852">
        <v>25.413955000000001</v>
      </c>
      <c r="F852">
        <v>107</v>
      </c>
      <c r="G852">
        <v>6</v>
      </c>
      <c r="H852">
        <v>436</v>
      </c>
      <c r="I852" s="6">
        <v>1</v>
      </c>
      <c r="J852">
        <v>2</v>
      </c>
      <c r="K852">
        <v>1</v>
      </c>
      <c r="L852">
        <v>0</v>
      </c>
      <c r="M852" t="s">
        <v>15888</v>
      </c>
      <c r="N852" t="s">
        <v>15891</v>
      </c>
      <c r="O852" t="s">
        <v>15891</v>
      </c>
      <c r="P852" t="s">
        <v>15891</v>
      </c>
      <c r="Q852" t="s">
        <v>15905</v>
      </c>
      <c r="R852" t="s">
        <v>15897</v>
      </c>
      <c r="S852" t="s">
        <v>15897</v>
      </c>
      <c r="T852" t="s">
        <v>15897</v>
      </c>
    </row>
    <row r="853" spans="1:20" x14ac:dyDescent="0.25">
      <c r="A853" t="s">
        <v>15608</v>
      </c>
      <c r="B853">
        <v>100000</v>
      </c>
      <c r="C853">
        <v>1776935</v>
      </c>
      <c r="D853" s="26">
        <v>6.1917808219178081</v>
      </c>
      <c r="E853">
        <v>25.402697</v>
      </c>
      <c r="F853">
        <v>92</v>
      </c>
      <c r="G853">
        <v>6.8</v>
      </c>
      <c r="H853">
        <v>527</v>
      </c>
      <c r="I853" s="6">
        <v>1</v>
      </c>
      <c r="J853">
        <v>1</v>
      </c>
      <c r="K853">
        <v>1</v>
      </c>
      <c r="L853">
        <v>0</v>
      </c>
      <c r="M853" t="s">
        <v>15888</v>
      </c>
      <c r="N853" t="s">
        <v>15891</v>
      </c>
      <c r="O853" t="s">
        <v>15891</v>
      </c>
      <c r="P853" t="s">
        <v>15901</v>
      </c>
      <c r="Q853" t="s">
        <v>15891</v>
      </c>
      <c r="R853" t="s">
        <v>15897</v>
      </c>
      <c r="S853" t="s">
        <v>15911</v>
      </c>
      <c r="T853" t="s">
        <v>15915</v>
      </c>
    </row>
    <row r="854" spans="1:20" x14ac:dyDescent="0.25">
      <c r="A854" t="s">
        <v>4465</v>
      </c>
      <c r="B854">
        <v>41000000</v>
      </c>
      <c r="C854">
        <v>91636986</v>
      </c>
      <c r="D854" s="26">
        <v>8.5315068493150683</v>
      </c>
      <c r="E854">
        <v>25.391898999999999</v>
      </c>
      <c r="F854">
        <v>105</v>
      </c>
      <c r="G854">
        <v>6.5</v>
      </c>
      <c r="H854">
        <v>515</v>
      </c>
      <c r="I854" s="6">
        <v>1</v>
      </c>
      <c r="J854">
        <v>1</v>
      </c>
      <c r="K854">
        <v>1</v>
      </c>
      <c r="L854">
        <v>0</v>
      </c>
      <c r="M854" t="s">
        <v>15888</v>
      </c>
      <c r="N854" t="s">
        <v>15891</v>
      </c>
      <c r="O854" t="s">
        <v>13664</v>
      </c>
      <c r="P854" t="s">
        <v>15891</v>
      </c>
      <c r="Q854" t="s">
        <v>15891</v>
      </c>
      <c r="R854" t="s">
        <v>15896</v>
      </c>
      <c r="S854" t="s">
        <v>15896</v>
      </c>
      <c r="T854" t="s">
        <v>15897</v>
      </c>
    </row>
    <row r="855" spans="1:20" x14ac:dyDescent="0.25">
      <c r="A855" t="s">
        <v>9448</v>
      </c>
      <c r="B855">
        <v>15000000</v>
      </c>
      <c r="C855">
        <v>34533783</v>
      </c>
      <c r="D855" s="26">
        <v>9.6438356164383556</v>
      </c>
      <c r="E855">
        <v>25.329492999999999</v>
      </c>
      <c r="F855">
        <v>107</v>
      </c>
      <c r="G855">
        <v>7.4</v>
      </c>
      <c r="H855">
        <v>1388</v>
      </c>
      <c r="I855" s="6">
        <v>1</v>
      </c>
      <c r="J855">
        <v>2</v>
      </c>
      <c r="K855">
        <v>1</v>
      </c>
      <c r="L855">
        <v>0</v>
      </c>
      <c r="M855" t="s">
        <v>15888</v>
      </c>
      <c r="N855" t="s">
        <v>15891</v>
      </c>
      <c r="O855" t="s">
        <v>13664</v>
      </c>
      <c r="P855" t="s">
        <v>15901</v>
      </c>
      <c r="Q855" t="s">
        <v>15891</v>
      </c>
      <c r="R855" t="s">
        <v>15896</v>
      </c>
      <c r="S855" t="s">
        <v>15912</v>
      </c>
      <c r="T855" t="s">
        <v>15915</v>
      </c>
    </row>
    <row r="856" spans="1:20" x14ac:dyDescent="0.25">
      <c r="A856" t="s">
        <v>2854</v>
      </c>
      <c r="B856">
        <v>60000000</v>
      </c>
      <c r="C856">
        <v>62357900</v>
      </c>
      <c r="D856" s="26">
        <v>8.2849315068493148</v>
      </c>
      <c r="E856">
        <v>25.293538000000002</v>
      </c>
      <c r="F856">
        <v>97</v>
      </c>
      <c r="G856">
        <v>4.5999999999999996</v>
      </c>
      <c r="H856">
        <v>524</v>
      </c>
      <c r="I856" s="6">
        <v>1</v>
      </c>
      <c r="J856">
        <v>1</v>
      </c>
      <c r="K856">
        <v>1</v>
      </c>
      <c r="L856">
        <v>0</v>
      </c>
      <c r="M856" t="s">
        <v>15888</v>
      </c>
      <c r="N856" t="s">
        <v>15891</v>
      </c>
      <c r="O856" t="s">
        <v>13664</v>
      </c>
      <c r="P856" t="s">
        <v>15891</v>
      </c>
      <c r="Q856" t="s">
        <v>15891</v>
      </c>
      <c r="R856" t="s">
        <v>15896</v>
      </c>
      <c r="S856" t="s">
        <v>15896</v>
      </c>
      <c r="T856" t="s">
        <v>15897</v>
      </c>
    </row>
    <row r="857" spans="1:20" x14ac:dyDescent="0.25">
      <c r="A857" t="s">
        <v>11409</v>
      </c>
      <c r="B857">
        <v>6500000</v>
      </c>
      <c r="C857">
        <v>81974493</v>
      </c>
      <c r="D857" s="26">
        <v>47.827397260273976</v>
      </c>
      <c r="E857">
        <v>25.289664999999999</v>
      </c>
      <c r="F857">
        <v>142</v>
      </c>
      <c r="G857">
        <v>6.5</v>
      </c>
      <c r="H857">
        <v>456</v>
      </c>
      <c r="I857" s="6">
        <v>1</v>
      </c>
      <c r="J857">
        <v>2</v>
      </c>
      <c r="K857">
        <v>2</v>
      </c>
      <c r="L857">
        <v>0</v>
      </c>
      <c r="M857" t="s">
        <v>15888</v>
      </c>
      <c r="N857" t="s">
        <v>15890</v>
      </c>
      <c r="O857" t="s">
        <v>15891</v>
      </c>
      <c r="P857" t="s">
        <v>15891</v>
      </c>
      <c r="Q857" t="s">
        <v>15905</v>
      </c>
      <c r="R857" t="s">
        <v>15894</v>
      </c>
      <c r="S857" t="s">
        <v>15897</v>
      </c>
      <c r="T857" t="s">
        <v>15894</v>
      </c>
    </row>
    <row r="858" spans="1:20" x14ac:dyDescent="0.25">
      <c r="A858" t="s">
        <v>7624</v>
      </c>
      <c r="B858">
        <v>20000000</v>
      </c>
      <c r="C858">
        <v>299965036</v>
      </c>
      <c r="D858" s="26">
        <v>30.386301369863013</v>
      </c>
      <c r="E858">
        <v>25.28436</v>
      </c>
      <c r="F858">
        <v>100</v>
      </c>
      <c r="G858">
        <v>6.1</v>
      </c>
      <c r="H858">
        <v>613</v>
      </c>
      <c r="I858" s="6">
        <v>1</v>
      </c>
      <c r="J858">
        <v>1</v>
      </c>
      <c r="K858">
        <v>1</v>
      </c>
      <c r="L858">
        <v>1</v>
      </c>
      <c r="M858" t="s">
        <v>15888</v>
      </c>
      <c r="N858" t="s">
        <v>15890</v>
      </c>
      <c r="O858" t="s">
        <v>13664</v>
      </c>
      <c r="P858" t="s">
        <v>15891</v>
      </c>
      <c r="Q858" t="s">
        <v>15891</v>
      </c>
      <c r="R858" t="s">
        <v>15895</v>
      </c>
      <c r="S858" t="s">
        <v>15896</v>
      </c>
      <c r="T858" t="s">
        <v>15894</v>
      </c>
    </row>
    <row r="859" spans="1:20" x14ac:dyDescent="0.25">
      <c r="A859" t="s">
        <v>11643</v>
      </c>
      <c r="B859">
        <v>7500000</v>
      </c>
      <c r="C859">
        <v>19000000</v>
      </c>
      <c r="D859" s="26">
        <v>9.5561643835616437</v>
      </c>
      <c r="E859">
        <v>25.281196999999999</v>
      </c>
      <c r="F859">
        <v>107</v>
      </c>
      <c r="G859">
        <v>7.5</v>
      </c>
      <c r="H859">
        <v>841</v>
      </c>
      <c r="I859" s="6">
        <v>0</v>
      </c>
      <c r="J859">
        <v>1</v>
      </c>
      <c r="K859">
        <v>1</v>
      </c>
      <c r="L859">
        <v>0</v>
      </c>
      <c r="M859" t="s">
        <v>15888</v>
      </c>
      <c r="N859" t="s">
        <v>15891</v>
      </c>
      <c r="O859" t="s">
        <v>15891</v>
      </c>
      <c r="P859" t="s">
        <v>15901</v>
      </c>
      <c r="Q859" t="s">
        <v>15905</v>
      </c>
      <c r="R859" t="s">
        <v>15897</v>
      </c>
      <c r="S859" t="s">
        <v>15911</v>
      </c>
      <c r="T859" t="s">
        <v>15915</v>
      </c>
    </row>
    <row r="860" spans="1:20" x14ac:dyDescent="0.25">
      <c r="A860" t="s">
        <v>4357</v>
      </c>
      <c r="B860">
        <v>40000000</v>
      </c>
      <c r="C860">
        <v>152266007</v>
      </c>
      <c r="D860" s="26">
        <v>21.194520547945206</v>
      </c>
      <c r="E860">
        <v>25.219805000000001</v>
      </c>
      <c r="F860">
        <v>149</v>
      </c>
      <c r="G860">
        <v>7</v>
      </c>
      <c r="H860">
        <v>509</v>
      </c>
      <c r="I860" s="6">
        <v>1</v>
      </c>
      <c r="J860">
        <v>1</v>
      </c>
      <c r="K860">
        <v>1</v>
      </c>
      <c r="L860">
        <v>1</v>
      </c>
      <c r="M860" t="s">
        <v>15888</v>
      </c>
      <c r="N860" t="s">
        <v>15891</v>
      </c>
      <c r="O860" t="s">
        <v>15891</v>
      </c>
      <c r="P860" t="s">
        <v>15901</v>
      </c>
      <c r="Q860" t="s">
        <v>15905</v>
      </c>
      <c r="R860" t="s">
        <v>15897</v>
      </c>
      <c r="S860" t="s">
        <v>15911</v>
      </c>
      <c r="T860" t="s">
        <v>15915</v>
      </c>
    </row>
    <row r="861" spans="1:20" x14ac:dyDescent="0.25">
      <c r="A861" t="s">
        <v>15090</v>
      </c>
      <c r="B861">
        <v>750000</v>
      </c>
      <c r="C861">
        <v>4007792</v>
      </c>
      <c r="D861" s="26">
        <v>5.3095890410958901</v>
      </c>
      <c r="E861">
        <v>25.186001999999998</v>
      </c>
      <c r="F861">
        <v>85</v>
      </c>
      <c r="G861">
        <v>6.8</v>
      </c>
      <c r="H861">
        <v>556</v>
      </c>
      <c r="I861" s="6">
        <v>1</v>
      </c>
      <c r="J861">
        <v>1</v>
      </c>
      <c r="K861">
        <v>1</v>
      </c>
      <c r="L861">
        <v>0</v>
      </c>
      <c r="M861" t="s">
        <v>15888</v>
      </c>
      <c r="N861" t="s">
        <v>15891</v>
      </c>
      <c r="O861" t="s">
        <v>13664</v>
      </c>
      <c r="P861" t="s">
        <v>15901</v>
      </c>
      <c r="Q861" t="s">
        <v>15891</v>
      </c>
      <c r="R861" t="s">
        <v>15896</v>
      </c>
      <c r="S861" t="s">
        <v>15912</v>
      </c>
      <c r="T861" t="s">
        <v>15915</v>
      </c>
    </row>
    <row r="862" spans="1:20" x14ac:dyDescent="0.25">
      <c r="A862" t="s">
        <v>3801</v>
      </c>
      <c r="B862">
        <v>48000000</v>
      </c>
      <c r="C862">
        <v>207515725</v>
      </c>
      <c r="D862" s="26">
        <v>16.764383561643836</v>
      </c>
      <c r="E862">
        <v>25.170217000000001</v>
      </c>
      <c r="F862">
        <v>147</v>
      </c>
      <c r="G862">
        <v>6.9</v>
      </c>
      <c r="H862">
        <v>562</v>
      </c>
      <c r="I862" s="6">
        <v>1</v>
      </c>
      <c r="J862">
        <v>2</v>
      </c>
      <c r="K862">
        <v>2</v>
      </c>
      <c r="L862">
        <v>0</v>
      </c>
      <c r="M862" t="s">
        <v>15888</v>
      </c>
      <c r="N862" t="s">
        <v>15891</v>
      </c>
      <c r="O862" t="s">
        <v>15891</v>
      </c>
      <c r="P862" t="s">
        <v>15901</v>
      </c>
      <c r="Q862" t="s">
        <v>15905</v>
      </c>
      <c r="R862" t="s">
        <v>15897</v>
      </c>
      <c r="S862" t="s">
        <v>15911</v>
      </c>
      <c r="T862" t="s">
        <v>15915</v>
      </c>
    </row>
    <row r="863" spans="1:20" x14ac:dyDescent="0.25">
      <c r="A863" t="s">
        <v>664</v>
      </c>
      <c r="B863">
        <v>100000000</v>
      </c>
      <c r="C863">
        <v>202026112</v>
      </c>
      <c r="D863" s="26">
        <v>11.778082191780822</v>
      </c>
      <c r="E863">
        <v>25.159168000000001</v>
      </c>
      <c r="F863">
        <v>90</v>
      </c>
      <c r="G863">
        <v>5.9</v>
      </c>
      <c r="H863">
        <v>627</v>
      </c>
      <c r="I863" s="6">
        <v>1</v>
      </c>
      <c r="J863">
        <v>1</v>
      </c>
      <c r="K863">
        <v>1</v>
      </c>
      <c r="L863">
        <v>0</v>
      </c>
      <c r="M863" t="s">
        <v>15888</v>
      </c>
      <c r="N863" t="s">
        <v>15891</v>
      </c>
      <c r="O863" t="s">
        <v>13664</v>
      </c>
      <c r="P863" t="s">
        <v>15891</v>
      </c>
      <c r="Q863" t="s">
        <v>15891</v>
      </c>
      <c r="R863" t="s">
        <v>15896</v>
      </c>
      <c r="S863" t="s">
        <v>15896</v>
      </c>
      <c r="T863" t="s">
        <v>15897</v>
      </c>
    </row>
    <row r="864" spans="1:20" x14ac:dyDescent="0.25">
      <c r="A864" t="s">
        <v>4437</v>
      </c>
      <c r="B864">
        <v>40000000</v>
      </c>
      <c r="C864">
        <v>124827316</v>
      </c>
      <c r="D864" s="26">
        <v>1.7068493150684931</v>
      </c>
      <c r="E864">
        <v>25.136081999999998</v>
      </c>
      <c r="F864">
        <v>102</v>
      </c>
      <c r="G864">
        <v>6.1</v>
      </c>
      <c r="H864">
        <v>555</v>
      </c>
      <c r="I864" s="6">
        <v>1</v>
      </c>
      <c r="J864">
        <v>1</v>
      </c>
      <c r="K864">
        <v>1</v>
      </c>
      <c r="L864">
        <v>1</v>
      </c>
      <c r="M864" t="s">
        <v>15888</v>
      </c>
      <c r="N864" t="s">
        <v>15890</v>
      </c>
      <c r="O864" t="s">
        <v>13664</v>
      </c>
      <c r="P864" t="s">
        <v>15891</v>
      </c>
      <c r="Q864" t="s">
        <v>15891</v>
      </c>
      <c r="R864" t="s">
        <v>15895</v>
      </c>
      <c r="S864" t="s">
        <v>15896</v>
      </c>
      <c r="T864" t="s">
        <v>15894</v>
      </c>
    </row>
    <row r="865" spans="1:20" x14ac:dyDescent="0.25">
      <c r="A865" t="s">
        <v>5981</v>
      </c>
      <c r="B865">
        <v>30000000</v>
      </c>
      <c r="C865">
        <v>159291809</v>
      </c>
      <c r="D865" s="26">
        <v>7.1561643835616442</v>
      </c>
      <c r="E865">
        <v>25.060341999999999</v>
      </c>
      <c r="F865">
        <v>107</v>
      </c>
      <c r="G865">
        <v>6.6</v>
      </c>
      <c r="H865">
        <v>582</v>
      </c>
      <c r="I865" s="6">
        <v>1</v>
      </c>
      <c r="J865">
        <v>1</v>
      </c>
      <c r="K865">
        <v>1</v>
      </c>
      <c r="L865">
        <v>0</v>
      </c>
      <c r="M865" t="s">
        <v>15888</v>
      </c>
      <c r="N865" t="s">
        <v>15891</v>
      </c>
      <c r="O865" t="s">
        <v>15891</v>
      </c>
      <c r="P865" t="s">
        <v>15901</v>
      </c>
      <c r="Q865" t="s">
        <v>15891</v>
      </c>
      <c r="R865" t="s">
        <v>15897</v>
      </c>
      <c r="S865" t="s">
        <v>15911</v>
      </c>
      <c r="T865" t="s">
        <v>15915</v>
      </c>
    </row>
    <row r="866" spans="1:20" x14ac:dyDescent="0.25">
      <c r="A866" t="s">
        <v>7846</v>
      </c>
      <c r="B866">
        <v>20000000</v>
      </c>
      <c r="C866">
        <v>67200000</v>
      </c>
      <c r="D866" s="26">
        <v>19.539726027397261</v>
      </c>
      <c r="E866">
        <v>25.041992</v>
      </c>
      <c r="F866">
        <v>108</v>
      </c>
      <c r="G866">
        <v>6.3</v>
      </c>
      <c r="H866">
        <v>444</v>
      </c>
      <c r="I866" s="6">
        <v>1</v>
      </c>
      <c r="J866">
        <v>1</v>
      </c>
      <c r="K866">
        <v>1</v>
      </c>
      <c r="L866">
        <v>0</v>
      </c>
      <c r="M866" t="s">
        <v>15888</v>
      </c>
      <c r="N866" t="s">
        <v>15891</v>
      </c>
      <c r="O866" t="s">
        <v>15891</v>
      </c>
      <c r="P866" t="s">
        <v>15901</v>
      </c>
      <c r="Q866" t="s">
        <v>15891</v>
      </c>
      <c r="R866" t="s">
        <v>15897</v>
      </c>
      <c r="S866" t="s">
        <v>15911</v>
      </c>
      <c r="T866" t="s">
        <v>15915</v>
      </c>
    </row>
    <row r="867" spans="1:20" x14ac:dyDescent="0.25">
      <c r="A867" t="s">
        <v>7186</v>
      </c>
      <c r="B867">
        <v>8200000</v>
      </c>
      <c r="C867">
        <v>80035402</v>
      </c>
      <c r="D867" s="26">
        <v>33.635616438356166</v>
      </c>
      <c r="E867">
        <v>25.034140000000001</v>
      </c>
      <c r="F867">
        <v>107</v>
      </c>
      <c r="G867">
        <v>6.4</v>
      </c>
      <c r="H867">
        <v>505</v>
      </c>
      <c r="I867" s="6">
        <v>1</v>
      </c>
      <c r="J867">
        <v>1</v>
      </c>
      <c r="K867">
        <v>1</v>
      </c>
      <c r="L867">
        <v>1</v>
      </c>
      <c r="M867" t="s">
        <v>15888</v>
      </c>
      <c r="N867" t="s">
        <v>15891</v>
      </c>
      <c r="O867" t="s">
        <v>15891</v>
      </c>
      <c r="P867" t="s">
        <v>15901</v>
      </c>
      <c r="Q867" t="s">
        <v>15891</v>
      </c>
      <c r="R867" t="s">
        <v>15897</v>
      </c>
      <c r="S867" t="s">
        <v>15911</v>
      </c>
      <c r="T867" t="s">
        <v>15915</v>
      </c>
    </row>
    <row r="868" spans="1:20" x14ac:dyDescent="0.25">
      <c r="A868" t="s">
        <v>2336</v>
      </c>
      <c r="B868">
        <v>70000000</v>
      </c>
      <c r="C868">
        <v>61279452</v>
      </c>
      <c r="D868" s="26">
        <v>3.7178082191780821</v>
      </c>
      <c r="E868">
        <v>25.020427999999999</v>
      </c>
      <c r="F868">
        <v>99</v>
      </c>
      <c r="G868">
        <v>4.4000000000000004</v>
      </c>
      <c r="H868">
        <v>533</v>
      </c>
      <c r="I868" s="6">
        <v>1</v>
      </c>
      <c r="J868">
        <v>1</v>
      </c>
      <c r="K868">
        <v>1</v>
      </c>
      <c r="L868">
        <v>0</v>
      </c>
      <c r="M868" t="s">
        <v>15888</v>
      </c>
      <c r="N868" t="s">
        <v>15890</v>
      </c>
      <c r="O868" t="s">
        <v>15891</v>
      </c>
      <c r="P868" t="s">
        <v>15891</v>
      </c>
      <c r="Q868" t="s">
        <v>15891</v>
      </c>
      <c r="R868" t="s">
        <v>15894</v>
      </c>
      <c r="S868" t="s">
        <v>15897</v>
      </c>
      <c r="T868" t="s">
        <v>15894</v>
      </c>
    </row>
    <row r="869" spans="1:20" x14ac:dyDescent="0.25">
      <c r="A869" t="s">
        <v>4393</v>
      </c>
      <c r="B869">
        <v>40000000</v>
      </c>
      <c r="C869">
        <v>161834276</v>
      </c>
      <c r="D869" s="26">
        <v>17.663013698630138</v>
      </c>
      <c r="E869">
        <v>24.992056999999999</v>
      </c>
      <c r="F869">
        <v>116</v>
      </c>
      <c r="G869">
        <v>5.7</v>
      </c>
      <c r="H869">
        <v>736</v>
      </c>
      <c r="I869" s="6">
        <v>1</v>
      </c>
      <c r="J869">
        <v>1</v>
      </c>
      <c r="K869">
        <v>1</v>
      </c>
      <c r="L869">
        <v>0</v>
      </c>
      <c r="M869" t="s">
        <v>15888</v>
      </c>
      <c r="N869" t="s">
        <v>15891</v>
      </c>
      <c r="O869" t="s">
        <v>15891</v>
      </c>
      <c r="P869" t="s">
        <v>15891</v>
      </c>
      <c r="Q869" t="s">
        <v>15891</v>
      </c>
      <c r="R869" t="s">
        <v>15897</v>
      </c>
      <c r="S869" t="s">
        <v>15897</v>
      </c>
      <c r="T869" t="s">
        <v>15897</v>
      </c>
    </row>
    <row r="870" spans="1:20" x14ac:dyDescent="0.25">
      <c r="A870" t="s">
        <v>2282</v>
      </c>
      <c r="B870">
        <v>70000000</v>
      </c>
      <c r="C870">
        <v>90000098</v>
      </c>
      <c r="D870" s="26">
        <v>28.156164383561645</v>
      </c>
      <c r="E870">
        <v>24.961625000000002</v>
      </c>
      <c r="F870">
        <v>139</v>
      </c>
      <c r="G870">
        <v>7.1</v>
      </c>
      <c r="H870">
        <v>808</v>
      </c>
      <c r="I870" s="6">
        <v>1</v>
      </c>
      <c r="J870">
        <v>1</v>
      </c>
      <c r="K870">
        <v>1</v>
      </c>
      <c r="L870">
        <v>1</v>
      </c>
      <c r="M870" t="s">
        <v>15888</v>
      </c>
      <c r="N870" t="s">
        <v>15890</v>
      </c>
      <c r="O870" t="s">
        <v>15891</v>
      </c>
      <c r="P870" t="s">
        <v>15891</v>
      </c>
      <c r="Q870" t="s">
        <v>15905</v>
      </c>
      <c r="R870" t="s">
        <v>15894</v>
      </c>
      <c r="S870" t="s">
        <v>15897</v>
      </c>
      <c r="T870" t="s">
        <v>15894</v>
      </c>
    </row>
    <row r="871" spans="1:20" x14ac:dyDescent="0.25">
      <c r="A871" t="s">
        <v>1453</v>
      </c>
      <c r="B871">
        <v>100000000</v>
      </c>
      <c r="C871">
        <v>93700000</v>
      </c>
      <c r="D871" s="26">
        <v>17.794520547945204</v>
      </c>
      <c r="E871">
        <v>24.939295000000001</v>
      </c>
      <c r="F871">
        <v>131</v>
      </c>
      <c r="G871">
        <v>6.9</v>
      </c>
      <c r="H871">
        <v>963</v>
      </c>
      <c r="I871" s="6">
        <v>1</v>
      </c>
      <c r="J871">
        <v>2</v>
      </c>
      <c r="K871">
        <v>1</v>
      </c>
      <c r="L871">
        <v>0</v>
      </c>
      <c r="M871" t="s">
        <v>15888</v>
      </c>
      <c r="N871" t="s">
        <v>15891</v>
      </c>
      <c r="O871" t="s">
        <v>13664</v>
      </c>
      <c r="P871" t="s">
        <v>15891</v>
      </c>
      <c r="Q871" t="s">
        <v>15891</v>
      </c>
      <c r="R871" t="s">
        <v>15896</v>
      </c>
      <c r="S871" t="s">
        <v>15896</v>
      </c>
      <c r="T871" t="s">
        <v>15897</v>
      </c>
    </row>
    <row r="872" spans="1:20" x14ac:dyDescent="0.25">
      <c r="A872" t="s">
        <v>6312</v>
      </c>
      <c r="B872">
        <v>28000000</v>
      </c>
      <c r="C872">
        <v>92380927</v>
      </c>
      <c r="D872" s="26">
        <v>9.6575342465753433</v>
      </c>
      <c r="E872">
        <v>24.917665</v>
      </c>
      <c r="F872">
        <v>99</v>
      </c>
      <c r="G872">
        <v>6.4</v>
      </c>
      <c r="H872">
        <v>564</v>
      </c>
      <c r="I872" s="6">
        <v>1</v>
      </c>
      <c r="J872">
        <v>1</v>
      </c>
      <c r="K872">
        <v>1</v>
      </c>
      <c r="L872">
        <v>1</v>
      </c>
      <c r="M872" t="s">
        <v>15888</v>
      </c>
      <c r="N872" t="s">
        <v>15891</v>
      </c>
      <c r="O872" t="s">
        <v>13664</v>
      </c>
      <c r="P872" t="s">
        <v>15891</v>
      </c>
      <c r="Q872" t="s">
        <v>15891</v>
      </c>
      <c r="R872" t="s">
        <v>15896</v>
      </c>
      <c r="S872" t="s">
        <v>15896</v>
      </c>
      <c r="T872" t="s">
        <v>15897</v>
      </c>
    </row>
    <row r="873" spans="1:20" x14ac:dyDescent="0.25">
      <c r="A873" t="s">
        <v>6990</v>
      </c>
      <c r="B873">
        <v>25000000</v>
      </c>
      <c r="C873">
        <v>23580000</v>
      </c>
      <c r="D873" s="26">
        <v>7.4383561643835616</v>
      </c>
      <c r="E873">
        <v>24.903417999999999</v>
      </c>
      <c r="F873">
        <v>97</v>
      </c>
      <c r="G873">
        <v>6.2</v>
      </c>
      <c r="H873">
        <v>515</v>
      </c>
      <c r="I873" s="6">
        <v>1</v>
      </c>
      <c r="J873">
        <v>1</v>
      </c>
      <c r="K873">
        <v>1</v>
      </c>
      <c r="L873">
        <v>1</v>
      </c>
      <c r="M873" t="s">
        <v>15888</v>
      </c>
      <c r="N873" t="s">
        <v>15890</v>
      </c>
      <c r="O873" t="s">
        <v>15891</v>
      </c>
      <c r="P873" t="s">
        <v>15891</v>
      </c>
      <c r="Q873" t="s">
        <v>15905</v>
      </c>
      <c r="R873" t="s">
        <v>15894</v>
      </c>
      <c r="S873" t="s">
        <v>15897</v>
      </c>
      <c r="T873" t="s">
        <v>15894</v>
      </c>
    </row>
    <row r="874" spans="1:20" x14ac:dyDescent="0.25">
      <c r="A874" t="s">
        <v>8861</v>
      </c>
      <c r="B874">
        <v>15000000</v>
      </c>
      <c r="C874">
        <v>43848069</v>
      </c>
      <c r="D874" s="26">
        <v>29.82191780821918</v>
      </c>
      <c r="E874">
        <v>24.898686999999999</v>
      </c>
      <c r="F874">
        <v>126</v>
      </c>
      <c r="G874">
        <v>7</v>
      </c>
      <c r="H874">
        <v>546</v>
      </c>
      <c r="I874" s="6">
        <v>1</v>
      </c>
      <c r="J874">
        <v>1</v>
      </c>
      <c r="K874">
        <v>1</v>
      </c>
      <c r="L874">
        <v>1</v>
      </c>
      <c r="M874" t="s">
        <v>15888</v>
      </c>
      <c r="N874" t="s">
        <v>15891</v>
      </c>
      <c r="O874" t="s">
        <v>15891</v>
      </c>
      <c r="P874" t="s">
        <v>15901</v>
      </c>
      <c r="Q874" t="s">
        <v>15891</v>
      </c>
      <c r="R874" t="s">
        <v>15897</v>
      </c>
      <c r="S874" t="s">
        <v>15911</v>
      </c>
      <c r="T874" t="s">
        <v>15915</v>
      </c>
    </row>
    <row r="875" spans="1:20" x14ac:dyDescent="0.25">
      <c r="A875" t="s">
        <v>4459</v>
      </c>
      <c r="B875">
        <v>40000000</v>
      </c>
      <c r="C875">
        <v>151161491</v>
      </c>
      <c r="D875" s="26">
        <v>9.6630136986301363</v>
      </c>
      <c r="E875">
        <v>24.862767000000002</v>
      </c>
      <c r="F875">
        <v>90</v>
      </c>
      <c r="G875">
        <v>6.2</v>
      </c>
      <c r="H875">
        <v>716</v>
      </c>
      <c r="I875" s="6">
        <v>1</v>
      </c>
      <c r="J875">
        <v>1</v>
      </c>
      <c r="K875">
        <v>2</v>
      </c>
      <c r="L875">
        <v>0</v>
      </c>
      <c r="M875" t="s">
        <v>15888</v>
      </c>
      <c r="N875" t="s">
        <v>15890</v>
      </c>
      <c r="O875" t="s">
        <v>15891</v>
      </c>
      <c r="P875" t="s">
        <v>15901</v>
      </c>
      <c r="Q875" t="s">
        <v>15905</v>
      </c>
      <c r="R875" t="s">
        <v>15894</v>
      </c>
      <c r="S875" t="s">
        <v>15911</v>
      </c>
      <c r="T875" t="s">
        <v>15914</v>
      </c>
    </row>
    <row r="876" spans="1:20" x14ac:dyDescent="0.25">
      <c r="A876" t="s">
        <v>5222</v>
      </c>
      <c r="B876">
        <v>35000000</v>
      </c>
      <c r="C876">
        <v>126216940</v>
      </c>
      <c r="D876" s="26">
        <v>20.038356164383561</v>
      </c>
      <c r="E876">
        <v>24.860326000000001</v>
      </c>
      <c r="F876">
        <v>138</v>
      </c>
      <c r="G876">
        <v>7.7</v>
      </c>
      <c r="H876">
        <v>1310</v>
      </c>
      <c r="I876" s="6">
        <v>1</v>
      </c>
      <c r="J876">
        <v>1</v>
      </c>
      <c r="K876">
        <v>1</v>
      </c>
      <c r="L876">
        <v>1</v>
      </c>
      <c r="M876" t="s">
        <v>15888</v>
      </c>
      <c r="N876" t="s">
        <v>15891</v>
      </c>
      <c r="O876" t="s">
        <v>15891</v>
      </c>
      <c r="P876" t="s">
        <v>15901</v>
      </c>
      <c r="Q876" t="s">
        <v>15905</v>
      </c>
      <c r="R876" t="s">
        <v>15897</v>
      </c>
      <c r="S876" t="s">
        <v>15911</v>
      </c>
      <c r="T876" t="s">
        <v>15915</v>
      </c>
    </row>
    <row r="877" spans="1:20" x14ac:dyDescent="0.25">
      <c r="A877" t="s">
        <v>4170</v>
      </c>
      <c r="B877">
        <v>40000000</v>
      </c>
      <c r="C877">
        <v>34227298</v>
      </c>
      <c r="D877" s="26">
        <v>1.8849315068493151</v>
      </c>
      <c r="E877">
        <v>24.821138000000001</v>
      </c>
      <c r="F877">
        <v>109</v>
      </c>
      <c r="G877">
        <v>5.6</v>
      </c>
      <c r="H877">
        <v>685</v>
      </c>
      <c r="I877" s="6">
        <v>1</v>
      </c>
      <c r="J877">
        <v>2</v>
      </c>
      <c r="K877">
        <v>1</v>
      </c>
      <c r="L877">
        <v>1</v>
      </c>
      <c r="M877" t="s">
        <v>15888</v>
      </c>
      <c r="N877" t="s">
        <v>15891</v>
      </c>
      <c r="O877" t="s">
        <v>15891</v>
      </c>
      <c r="P877" t="s">
        <v>15901</v>
      </c>
      <c r="Q877" t="s">
        <v>15905</v>
      </c>
      <c r="R877" t="s">
        <v>15897</v>
      </c>
      <c r="S877" t="s">
        <v>15911</v>
      </c>
      <c r="T877" t="s">
        <v>15915</v>
      </c>
    </row>
    <row r="878" spans="1:20" x14ac:dyDescent="0.25">
      <c r="A878" t="s">
        <v>11281</v>
      </c>
      <c r="B878">
        <v>8500000</v>
      </c>
      <c r="C878">
        <v>32222567</v>
      </c>
      <c r="D878" s="26">
        <v>30.183561643835617</v>
      </c>
      <c r="E878">
        <v>24.750909</v>
      </c>
      <c r="F878">
        <v>97</v>
      </c>
      <c r="G878">
        <v>6.8</v>
      </c>
      <c r="H878">
        <v>538</v>
      </c>
      <c r="I878" s="6">
        <v>1</v>
      </c>
      <c r="J878">
        <v>1</v>
      </c>
      <c r="K878">
        <v>1</v>
      </c>
      <c r="L878">
        <v>1</v>
      </c>
      <c r="M878" t="s">
        <v>15888</v>
      </c>
      <c r="N878" t="s">
        <v>15891</v>
      </c>
      <c r="O878" t="s">
        <v>13664</v>
      </c>
      <c r="P878" t="s">
        <v>15891</v>
      </c>
      <c r="Q878" t="s">
        <v>15891</v>
      </c>
      <c r="R878" t="s">
        <v>15896</v>
      </c>
      <c r="S878" t="s">
        <v>15896</v>
      </c>
      <c r="T878" t="s">
        <v>15897</v>
      </c>
    </row>
    <row r="879" spans="1:20" x14ac:dyDescent="0.25">
      <c r="A879" t="s">
        <v>7191</v>
      </c>
      <c r="B879">
        <v>24000000</v>
      </c>
      <c r="C879">
        <v>87055349</v>
      </c>
      <c r="D879" s="26">
        <v>14.610958904109589</v>
      </c>
      <c r="E879">
        <v>24.70166</v>
      </c>
      <c r="F879">
        <v>91</v>
      </c>
      <c r="G879">
        <v>6.6</v>
      </c>
      <c r="H879">
        <v>541</v>
      </c>
      <c r="I879" s="6">
        <v>1</v>
      </c>
      <c r="J879">
        <v>1</v>
      </c>
      <c r="K879">
        <v>1</v>
      </c>
      <c r="L879">
        <v>0</v>
      </c>
      <c r="M879" t="s">
        <v>15888</v>
      </c>
      <c r="N879" t="s">
        <v>15891</v>
      </c>
      <c r="O879" t="s">
        <v>13664</v>
      </c>
      <c r="P879" t="s">
        <v>15891</v>
      </c>
      <c r="Q879" t="s">
        <v>15891</v>
      </c>
      <c r="R879" t="s">
        <v>15896</v>
      </c>
      <c r="S879" t="s">
        <v>15896</v>
      </c>
      <c r="T879" t="s">
        <v>15897</v>
      </c>
    </row>
    <row r="880" spans="1:20" x14ac:dyDescent="0.25">
      <c r="A880" t="s">
        <v>2480</v>
      </c>
      <c r="B880">
        <v>63000000</v>
      </c>
      <c r="C880">
        <v>162945894</v>
      </c>
      <c r="D880" s="26">
        <v>11.145205479452056</v>
      </c>
      <c r="E880">
        <v>24.697533</v>
      </c>
      <c r="F880">
        <v>128</v>
      </c>
      <c r="G880">
        <v>5.9</v>
      </c>
      <c r="H880">
        <v>447</v>
      </c>
      <c r="I880" s="6">
        <v>1</v>
      </c>
      <c r="J880">
        <v>1</v>
      </c>
      <c r="K880">
        <v>1</v>
      </c>
      <c r="L880">
        <v>1</v>
      </c>
      <c r="M880" t="s">
        <v>15888</v>
      </c>
      <c r="N880" t="s">
        <v>15891</v>
      </c>
      <c r="O880" t="s">
        <v>15891</v>
      </c>
      <c r="P880" t="s">
        <v>15901</v>
      </c>
      <c r="Q880" t="s">
        <v>15905</v>
      </c>
      <c r="R880" t="s">
        <v>15897</v>
      </c>
      <c r="S880" t="s">
        <v>15911</v>
      </c>
      <c r="T880" t="s">
        <v>15915</v>
      </c>
    </row>
    <row r="881" spans="1:20" x14ac:dyDescent="0.25">
      <c r="A881" t="s">
        <v>5884</v>
      </c>
      <c r="B881">
        <v>45000000</v>
      </c>
      <c r="C881">
        <v>92374674</v>
      </c>
      <c r="D881" s="26">
        <v>12.139726027397261</v>
      </c>
      <c r="E881">
        <v>24.694551000000001</v>
      </c>
      <c r="F881">
        <v>109</v>
      </c>
      <c r="G881">
        <v>6.7</v>
      </c>
      <c r="H881">
        <v>607</v>
      </c>
      <c r="I881" s="6">
        <v>1</v>
      </c>
      <c r="J881">
        <v>1</v>
      </c>
      <c r="K881">
        <v>2</v>
      </c>
      <c r="L881">
        <v>1</v>
      </c>
      <c r="M881" t="s">
        <v>15888</v>
      </c>
      <c r="N881" t="s">
        <v>15890</v>
      </c>
      <c r="O881" t="s">
        <v>15891</v>
      </c>
      <c r="P881" t="s">
        <v>15891</v>
      </c>
      <c r="Q881" t="s">
        <v>15891</v>
      </c>
      <c r="R881" t="s">
        <v>15894</v>
      </c>
      <c r="S881" t="s">
        <v>15897</v>
      </c>
      <c r="T881" t="s">
        <v>15894</v>
      </c>
    </row>
    <row r="882" spans="1:20" x14ac:dyDescent="0.25">
      <c r="A882" t="s">
        <v>3928</v>
      </c>
      <c r="B882">
        <v>25000000</v>
      </c>
      <c r="C882">
        <v>15436808</v>
      </c>
      <c r="D882" s="26">
        <v>1.210958904109589</v>
      </c>
      <c r="E882">
        <v>24.672234</v>
      </c>
      <c r="F882">
        <v>127</v>
      </c>
      <c r="G882">
        <v>6.6</v>
      </c>
      <c r="H882">
        <v>573</v>
      </c>
      <c r="I882" s="6">
        <v>1</v>
      </c>
      <c r="J882">
        <v>1</v>
      </c>
      <c r="K882">
        <v>2</v>
      </c>
      <c r="L882">
        <v>0</v>
      </c>
      <c r="M882" t="s">
        <v>15888</v>
      </c>
      <c r="N882" t="s">
        <v>15891</v>
      </c>
      <c r="O882" t="s">
        <v>15891</v>
      </c>
      <c r="P882" t="s">
        <v>15901</v>
      </c>
      <c r="Q882" t="s">
        <v>15905</v>
      </c>
      <c r="R882" t="s">
        <v>15897</v>
      </c>
      <c r="S882" t="s">
        <v>15911</v>
      </c>
      <c r="T882" t="s">
        <v>15915</v>
      </c>
    </row>
    <row r="883" spans="1:20" x14ac:dyDescent="0.25">
      <c r="A883" t="s">
        <v>2888</v>
      </c>
      <c r="B883">
        <v>80000000</v>
      </c>
      <c r="C883">
        <v>74901339</v>
      </c>
      <c r="D883" s="26">
        <v>7.6684931506849319</v>
      </c>
      <c r="E883">
        <v>24.657931000000001</v>
      </c>
      <c r="F883">
        <v>117</v>
      </c>
      <c r="G883">
        <v>6.2</v>
      </c>
      <c r="H883">
        <v>487</v>
      </c>
      <c r="I883" s="6">
        <v>1</v>
      </c>
      <c r="J883">
        <v>2</v>
      </c>
      <c r="K883">
        <v>1</v>
      </c>
      <c r="L883">
        <v>1</v>
      </c>
      <c r="M883" t="s">
        <v>15888</v>
      </c>
      <c r="N883" t="s">
        <v>15891</v>
      </c>
      <c r="O883" t="s">
        <v>15891</v>
      </c>
      <c r="P883" t="s">
        <v>15901</v>
      </c>
      <c r="Q883" t="s">
        <v>15905</v>
      </c>
      <c r="R883" t="s">
        <v>15897</v>
      </c>
      <c r="S883" t="s">
        <v>15911</v>
      </c>
      <c r="T883" t="s">
        <v>15915</v>
      </c>
    </row>
    <row r="884" spans="1:20" x14ac:dyDescent="0.25">
      <c r="A884" t="s">
        <v>9815</v>
      </c>
      <c r="B884">
        <v>13200000</v>
      </c>
      <c r="C884">
        <v>53830415</v>
      </c>
      <c r="D884" s="26">
        <v>3.0520547945205481</v>
      </c>
      <c r="E884">
        <v>24.656068000000001</v>
      </c>
      <c r="F884">
        <v>83</v>
      </c>
      <c r="G884">
        <v>5.6</v>
      </c>
      <c r="H884">
        <v>181</v>
      </c>
      <c r="I884" s="6">
        <v>1</v>
      </c>
      <c r="J884">
        <v>1</v>
      </c>
      <c r="K884">
        <v>1</v>
      </c>
      <c r="L884">
        <v>0</v>
      </c>
      <c r="M884" t="s">
        <v>15888</v>
      </c>
      <c r="N884" t="s">
        <v>15891</v>
      </c>
      <c r="O884" t="s">
        <v>15891</v>
      </c>
      <c r="P884" t="s">
        <v>15891</v>
      </c>
      <c r="Q884" t="s">
        <v>15905</v>
      </c>
      <c r="R884" t="s">
        <v>15897</v>
      </c>
      <c r="S884" t="s">
        <v>15897</v>
      </c>
      <c r="T884" t="s">
        <v>15897</v>
      </c>
    </row>
    <row r="885" spans="1:20" x14ac:dyDescent="0.25">
      <c r="A885" t="s">
        <v>5197</v>
      </c>
      <c r="B885">
        <v>35000000</v>
      </c>
      <c r="C885">
        <v>139000000</v>
      </c>
      <c r="D885" s="26">
        <v>37.838356164383562</v>
      </c>
      <c r="E885">
        <v>24.616634000000001</v>
      </c>
      <c r="F885">
        <v>132</v>
      </c>
      <c r="G885">
        <v>6.2</v>
      </c>
      <c r="H885">
        <v>530</v>
      </c>
      <c r="I885" s="6">
        <v>1</v>
      </c>
      <c r="J885">
        <v>1</v>
      </c>
      <c r="K885">
        <v>1</v>
      </c>
      <c r="L885">
        <v>1</v>
      </c>
      <c r="M885" t="s">
        <v>15888</v>
      </c>
      <c r="N885" t="s">
        <v>15891</v>
      </c>
      <c r="O885" t="s">
        <v>15891</v>
      </c>
      <c r="P885" t="s">
        <v>15891</v>
      </c>
      <c r="Q885" t="s">
        <v>15891</v>
      </c>
      <c r="R885" t="s">
        <v>15897</v>
      </c>
      <c r="S885" t="s">
        <v>15897</v>
      </c>
      <c r="T885" t="s">
        <v>15897</v>
      </c>
    </row>
    <row r="886" spans="1:20" x14ac:dyDescent="0.25">
      <c r="A886" t="s">
        <v>9375</v>
      </c>
      <c r="B886">
        <v>15000000</v>
      </c>
      <c r="C886">
        <v>37930465</v>
      </c>
      <c r="D886" s="26">
        <v>5.0246575342465754</v>
      </c>
      <c r="E886">
        <v>24.612603</v>
      </c>
      <c r="F886">
        <v>97</v>
      </c>
      <c r="G886">
        <v>5.8</v>
      </c>
      <c r="H886">
        <v>742</v>
      </c>
      <c r="I886" s="6">
        <v>1</v>
      </c>
      <c r="J886">
        <v>1</v>
      </c>
      <c r="K886">
        <v>1</v>
      </c>
      <c r="L886">
        <v>0</v>
      </c>
      <c r="M886" t="s">
        <v>15888</v>
      </c>
      <c r="N886" t="s">
        <v>15891</v>
      </c>
      <c r="O886" t="s">
        <v>15891</v>
      </c>
      <c r="P886" t="s">
        <v>15891</v>
      </c>
      <c r="Q886" t="s">
        <v>15905</v>
      </c>
      <c r="R886" t="s">
        <v>15897</v>
      </c>
      <c r="S886" t="s">
        <v>15897</v>
      </c>
      <c r="T886" t="s">
        <v>15897</v>
      </c>
    </row>
    <row r="887" spans="1:20" x14ac:dyDescent="0.25">
      <c r="A887" t="s">
        <v>5531</v>
      </c>
      <c r="B887">
        <v>35000000</v>
      </c>
      <c r="C887">
        <v>15304890</v>
      </c>
      <c r="D887" s="26">
        <v>11.068493150684931</v>
      </c>
      <c r="E887">
        <v>24.606012</v>
      </c>
      <c r="F887">
        <v>96</v>
      </c>
      <c r="G887">
        <v>6.8</v>
      </c>
      <c r="H887">
        <v>827</v>
      </c>
      <c r="I887" s="6">
        <v>1</v>
      </c>
      <c r="J887">
        <v>1</v>
      </c>
      <c r="K887">
        <v>1</v>
      </c>
      <c r="L887">
        <v>1</v>
      </c>
      <c r="M887" t="s">
        <v>15888</v>
      </c>
      <c r="N887" t="s">
        <v>15891</v>
      </c>
      <c r="O887" t="s">
        <v>15891</v>
      </c>
      <c r="P887" t="s">
        <v>15901</v>
      </c>
      <c r="Q887" t="s">
        <v>15891</v>
      </c>
      <c r="R887" t="s">
        <v>15897</v>
      </c>
      <c r="S887" t="s">
        <v>15911</v>
      </c>
      <c r="T887" t="s">
        <v>15915</v>
      </c>
    </row>
    <row r="888" spans="1:20" x14ac:dyDescent="0.25">
      <c r="A888" t="s">
        <v>8616</v>
      </c>
      <c r="B888">
        <v>18000000</v>
      </c>
      <c r="C888">
        <v>5887457</v>
      </c>
      <c r="D888" s="26">
        <v>23.019178082191782</v>
      </c>
      <c r="E888">
        <v>24.548632999999999</v>
      </c>
      <c r="F888">
        <v>127</v>
      </c>
      <c r="G888">
        <v>7.3</v>
      </c>
      <c r="H888">
        <v>630</v>
      </c>
      <c r="I888" s="6">
        <v>1</v>
      </c>
      <c r="J888">
        <v>1</v>
      </c>
      <c r="K888">
        <v>1</v>
      </c>
      <c r="L888">
        <v>0</v>
      </c>
      <c r="M888" t="s">
        <v>15888</v>
      </c>
      <c r="N888" t="s">
        <v>15891</v>
      </c>
      <c r="O888" t="s">
        <v>13664</v>
      </c>
      <c r="P888" t="s">
        <v>15901</v>
      </c>
      <c r="Q888" t="s">
        <v>15891</v>
      </c>
      <c r="R888" t="s">
        <v>15896</v>
      </c>
      <c r="S888" t="s">
        <v>15912</v>
      </c>
      <c r="T888" t="s">
        <v>15915</v>
      </c>
    </row>
    <row r="889" spans="1:20" x14ac:dyDescent="0.25">
      <c r="A889" t="s">
        <v>1165</v>
      </c>
      <c r="B889">
        <v>100000000</v>
      </c>
      <c r="C889">
        <v>242295562</v>
      </c>
      <c r="D889" s="26">
        <v>21.284931506849315</v>
      </c>
      <c r="E889">
        <v>24.507987</v>
      </c>
      <c r="F889">
        <v>115</v>
      </c>
      <c r="G889">
        <v>5.6</v>
      </c>
      <c r="H889">
        <v>543</v>
      </c>
      <c r="I889" s="6">
        <v>1</v>
      </c>
      <c r="J889">
        <v>2</v>
      </c>
      <c r="K889">
        <v>1</v>
      </c>
      <c r="L889">
        <v>1</v>
      </c>
      <c r="M889" t="s">
        <v>15888</v>
      </c>
      <c r="N889" t="s">
        <v>15890</v>
      </c>
      <c r="O889" t="s">
        <v>15891</v>
      </c>
      <c r="P889" t="s">
        <v>15901</v>
      </c>
      <c r="Q889" t="s">
        <v>15905</v>
      </c>
      <c r="R889" t="s">
        <v>15894</v>
      </c>
      <c r="S889" t="s">
        <v>15911</v>
      </c>
      <c r="T889" t="s">
        <v>15914</v>
      </c>
    </row>
    <row r="890" spans="1:20" x14ac:dyDescent="0.25">
      <c r="A890" t="s">
        <v>12042</v>
      </c>
      <c r="B890">
        <v>6000000</v>
      </c>
      <c r="C890">
        <v>102308889</v>
      </c>
      <c r="D890" s="26">
        <v>48.046575342465751</v>
      </c>
      <c r="E890">
        <v>24.499995999999999</v>
      </c>
      <c r="F890">
        <v>110</v>
      </c>
      <c r="G890">
        <v>7.4</v>
      </c>
      <c r="H890">
        <v>650</v>
      </c>
      <c r="I890" s="6">
        <v>1</v>
      </c>
      <c r="J890">
        <v>1</v>
      </c>
      <c r="K890">
        <v>2</v>
      </c>
      <c r="L890">
        <v>1</v>
      </c>
      <c r="M890" t="s">
        <v>15888</v>
      </c>
      <c r="N890" t="s">
        <v>15891</v>
      </c>
      <c r="O890" t="s">
        <v>15891</v>
      </c>
      <c r="P890" t="s">
        <v>15901</v>
      </c>
      <c r="Q890" t="s">
        <v>15891</v>
      </c>
      <c r="R890" t="s">
        <v>15897</v>
      </c>
      <c r="S890" t="s">
        <v>15911</v>
      </c>
      <c r="T890" t="s">
        <v>15915</v>
      </c>
    </row>
    <row r="891" spans="1:20" x14ac:dyDescent="0.25">
      <c r="A891" t="s">
        <v>4055</v>
      </c>
      <c r="B891">
        <v>25000000</v>
      </c>
      <c r="C891">
        <v>56422687</v>
      </c>
      <c r="D891" s="26">
        <v>13.068493150684931</v>
      </c>
      <c r="E891">
        <v>24.459948000000001</v>
      </c>
      <c r="F891">
        <v>94</v>
      </c>
      <c r="G891">
        <v>6.1</v>
      </c>
      <c r="H891">
        <v>537</v>
      </c>
      <c r="I891" s="6">
        <v>1</v>
      </c>
      <c r="J891">
        <v>2</v>
      </c>
      <c r="K891">
        <v>1</v>
      </c>
      <c r="L891">
        <v>0</v>
      </c>
      <c r="M891" t="s">
        <v>15888</v>
      </c>
      <c r="N891" t="s">
        <v>15890</v>
      </c>
      <c r="O891" t="s">
        <v>15891</v>
      </c>
      <c r="P891" t="s">
        <v>15891</v>
      </c>
      <c r="Q891" t="s">
        <v>15905</v>
      </c>
      <c r="R891" t="s">
        <v>15894</v>
      </c>
      <c r="S891" t="s">
        <v>15897</v>
      </c>
      <c r="T891" t="s">
        <v>15894</v>
      </c>
    </row>
    <row r="892" spans="1:20" x14ac:dyDescent="0.25">
      <c r="A892" t="s">
        <v>3360</v>
      </c>
      <c r="B892">
        <v>82000000</v>
      </c>
      <c r="C892">
        <v>47434430</v>
      </c>
      <c r="D892" s="26">
        <v>17.780821917808218</v>
      </c>
      <c r="E892">
        <v>24.444185999999998</v>
      </c>
      <c r="F892">
        <v>118</v>
      </c>
      <c r="G892">
        <v>6.9</v>
      </c>
      <c r="H892">
        <v>435</v>
      </c>
      <c r="I892" s="6">
        <v>1</v>
      </c>
      <c r="J892">
        <v>1</v>
      </c>
      <c r="K892">
        <v>1</v>
      </c>
      <c r="L892">
        <v>0</v>
      </c>
      <c r="M892" t="s">
        <v>15888</v>
      </c>
      <c r="N892" t="s">
        <v>15891</v>
      </c>
      <c r="O892" t="s">
        <v>13664</v>
      </c>
      <c r="P892" t="s">
        <v>15901</v>
      </c>
      <c r="Q892" t="s">
        <v>15891</v>
      </c>
      <c r="R892" t="s">
        <v>15896</v>
      </c>
      <c r="S892" t="s">
        <v>15912</v>
      </c>
      <c r="T892" t="s">
        <v>15915</v>
      </c>
    </row>
    <row r="893" spans="1:20" x14ac:dyDescent="0.25">
      <c r="A893" t="s">
        <v>1159</v>
      </c>
      <c r="B893">
        <v>100000000</v>
      </c>
      <c r="C893">
        <v>170432927</v>
      </c>
      <c r="D893" s="26">
        <v>7.1506849315068495</v>
      </c>
      <c r="E893">
        <v>24.399642</v>
      </c>
      <c r="F893">
        <v>107</v>
      </c>
      <c r="G893">
        <v>6.1</v>
      </c>
      <c r="H893">
        <v>1383</v>
      </c>
      <c r="I893" s="6">
        <v>1</v>
      </c>
      <c r="J893">
        <v>1</v>
      </c>
      <c r="K893">
        <v>1</v>
      </c>
      <c r="L893">
        <v>0</v>
      </c>
      <c r="M893" t="s">
        <v>15888</v>
      </c>
      <c r="N893" t="s">
        <v>15890</v>
      </c>
      <c r="O893" t="s">
        <v>13664</v>
      </c>
      <c r="P893" t="s">
        <v>15891</v>
      </c>
      <c r="Q893" t="s">
        <v>15891</v>
      </c>
      <c r="R893" t="s">
        <v>15895</v>
      </c>
      <c r="S893" t="s">
        <v>15896</v>
      </c>
      <c r="T893" t="s">
        <v>15894</v>
      </c>
    </row>
    <row r="894" spans="1:20" x14ac:dyDescent="0.25">
      <c r="A894" t="s">
        <v>13474</v>
      </c>
      <c r="B894">
        <v>3000000</v>
      </c>
      <c r="C894">
        <v>18999718</v>
      </c>
      <c r="D894" s="26">
        <v>47.443835616438356</v>
      </c>
      <c r="E894">
        <v>24.393295999999999</v>
      </c>
      <c r="F894">
        <v>95</v>
      </c>
      <c r="G894">
        <v>6.2</v>
      </c>
      <c r="H894">
        <v>361</v>
      </c>
      <c r="I894" s="6">
        <v>1</v>
      </c>
      <c r="J894">
        <v>1</v>
      </c>
      <c r="K894">
        <v>1</v>
      </c>
      <c r="L894">
        <v>1</v>
      </c>
      <c r="M894" t="s">
        <v>15888</v>
      </c>
      <c r="N894" t="s">
        <v>15891</v>
      </c>
      <c r="O894" t="s">
        <v>15891</v>
      </c>
      <c r="P894" t="s">
        <v>15891</v>
      </c>
      <c r="Q894" t="s">
        <v>15891</v>
      </c>
      <c r="R894" t="s">
        <v>15897</v>
      </c>
      <c r="S894" t="s">
        <v>15897</v>
      </c>
      <c r="T894" t="s">
        <v>15897</v>
      </c>
    </row>
    <row r="895" spans="1:20" x14ac:dyDescent="0.25">
      <c r="A895" t="s">
        <v>5565</v>
      </c>
      <c r="B895">
        <v>30000000</v>
      </c>
      <c r="C895">
        <v>173959438</v>
      </c>
      <c r="D895" s="26">
        <v>17.339726027397262</v>
      </c>
      <c r="E895">
        <v>24.389194</v>
      </c>
      <c r="F895">
        <v>98</v>
      </c>
      <c r="G895">
        <v>5.6</v>
      </c>
      <c r="H895">
        <v>506</v>
      </c>
      <c r="I895" s="6">
        <v>1</v>
      </c>
      <c r="J895">
        <v>2</v>
      </c>
      <c r="K895">
        <v>1</v>
      </c>
      <c r="L895">
        <v>1</v>
      </c>
      <c r="M895" t="s">
        <v>15888</v>
      </c>
      <c r="N895" t="s">
        <v>15891</v>
      </c>
      <c r="O895" t="s">
        <v>13664</v>
      </c>
      <c r="P895" t="s">
        <v>15891</v>
      </c>
      <c r="Q895" t="s">
        <v>15891</v>
      </c>
      <c r="R895" t="s">
        <v>15896</v>
      </c>
      <c r="S895" t="s">
        <v>15896</v>
      </c>
      <c r="T895" t="s">
        <v>15897</v>
      </c>
    </row>
    <row r="896" spans="1:20" x14ac:dyDescent="0.25">
      <c r="A896" t="s">
        <v>6839</v>
      </c>
      <c r="B896">
        <v>25000000</v>
      </c>
      <c r="C896">
        <v>122489822</v>
      </c>
      <c r="D896" s="26">
        <v>11.945205479452055</v>
      </c>
      <c r="E896">
        <v>24.356483000000001</v>
      </c>
      <c r="F896">
        <v>97</v>
      </c>
      <c r="G896">
        <v>6.4</v>
      </c>
      <c r="H896">
        <v>711</v>
      </c>
      <c r="I896" s="6">
        <v>1</v>
      </c>
      <c r="J896">
        <v>3</v>
      </c>
      <c r="K896">
        <v>1</v>
      </c>
      <c r="L896">
        <v>1</v>
      </c>
      <c r="M896" t="s">
        <v>15888</v>
      </c>
      <c r="N896" t="s">
        <v>15891</v>
      </c>
      <c r="O896" t="s">
        <v>13664</v>
      </c>
      <c r="P896" t="s">
        <v>15891</v>
      </c>
      <c r="Q896" t="s">
        <v>15891</v>
      </c>
      <c r="R896" t="s">
        <v>15896</v>
      </c>
      <c r="S896" t="s">
        <v>15896</v>
      </c>
      <c r="T896" t="s">
        <v>15897</v>
      </c>
    </row>
    <row r="897" spans="1:20" x14ac:dyDescent="0.25">
      <c r="A897" t="s">
        <v>2076</v>
      </c>
      <c r="B897">
        <v>75000000</v>
      </c>
      <c r="C897">
        <v>67631903</v>
      </c>
      <c r="D897" s="26">
        <v>15.972602739726028</v>
      </c>
      <c r="E897">
        <v>24.353301999999999</v>
      </c>
      <c r="F897">
        <v>123</v>
      </c>
      <c r="G897">
        <v>6.2</v>
      </c>
      <c r="H897">
        <v>302</v>
      </c>
      <c r="I897" s="6">
        <v>1</v>
      </c>
      <c r="J897">
        <v>1</v>
      </c>
      <c r="K897">
        <v>1</v>
      </c>
      <c r="L897">
        <v>0</v>
      </c>
      <c r="M897" t="s">
        <v>15888</v>
      </c>
      <c r="N897" t="s">
        <v>15890</v>
      </c>
      <c r="O897" t="s">
        <v>13664</v>
      </c>
      <c r="P897" t="s">
        <v>15891</v>
      </c>
      <c r="Q897" t="s">
        <v>15891</v>
      </c>
      <c r="R897" t="s">
        <v>15895</v>
      </c>
      <c r="S897" t="s">
        <v>15896</v>
      </c>
      <c r="T897" t="s">
        <v>15894</v>
      </c>
    </row>
    <row r="898" spans="1:20" x14ac:dyDescent="0.25">
      <c r="A898" t="s">
        <v>12095</v>
      </c>
      <c r="B898">
        <v>6000000</v>
      </c>
      <c r="C898">
        <v>50244700</v>
      </c>
      <c r="D898" s="26">
        <v>36.37808219178082</v>
      </c>
      <c r="E898">
        <v>24.351305</v>
      </c>
      <c r="F898">
        <v>99</v>
      </c>
      <c r="G898">
        <v>6.9</v>
      </c>
      <c r="H898">
        <v>703</v>
      </c>
      <c r="I898" s="6">
        <v>1</v>
      </c>
      <c r="J898">
        <v>1</v>
      </c>
      <c r="K898">
        <v>1</v>
      </c>
      <c r="L898">
        <v>0</v>
      </c>
      <c r="M898" t="s">
        <v>15888</v>
      </c>
      <c r="N898" t="s">
        <v>15890</v>
      </c>
      <c r="O898" t="s">
        <v>15891</v>
      </c>
      <c r="P898" t="s">
        <v>15891</v>
      </c>
      <c r="Q898" t="s">
        <v>15891</v>
      </c>
      <c r="R898" t="s">
        <v>15894</v>
      </c>
      <c r="S898" t="s">
        <v>15897</v>
      </c>
      <c r="T898" t="s">
        <v>15894</v>
      </c>
    </row>
    <row r="899" spans="1:20" x14ac:dyDescent="0.25">
      <c r="A899" t="s">
        <v>4666</v>
      </c>
      <c r="B899">
        <v>40000000</v>
      </c>
      <c r="C899">
        <v>55707411</v>
      </c>
      <c r="D899" s="26">
        <v>16.972602739726028</v>
      </c>
      <c r="E899">
        <v>24.313683999999999</v>
      </c>
      <c r="F899">
        <v>122</v>
      </c>
      <c r="G899">
        <v>7</v>
      </c>
      <c r="H899">
        <v>432</v>
      </c>
      <c r="I899" s="6">
        <v>1</v>
      </c>
      <c r="J899">
        <v>1</v>
      </c>
      <c r="K899">
        <v>1</v>
      </c>
      <c r="L899">
        <v>1</v>
      </c>
      <c r="M899" t="s">
        <v>15888</v>
      </c>
      <c r="N899" t="s">
        <v>15891</v>
      </c>
      <c r="O899" t="s">
        <v>15891</v>
      </c>
      <c r="P899" t="s">
        <v>15901</v>
      </c>
      <c r="Q899" t="s">
        <v>15891</v>
      </c>
      <c r="R899" t="s">
        <v>15897</v>
      </c>
      <c r="S899" t="s">
        <v>15911</v>
      </c>
      <c r="T899" t="s">
        <v>15915</v>
      </c>
    </row>
    <row r="900" spans="1:20" x14ac:dyDescent="0.25">
      <c r="A900" t="s">
        <v>4425</v>
      </c>
      <c r="B900">
        <v>40000000</v>
      </c>
      <c r="C900">
        <v>120455994</v>
      </c>
      <c r="D900" s="26">
        <v>11.61917808219178</v>
      </c>
      <c r="E900">
        <v>24.287306000000001</v>
      </c>
      <c r="F900">
        <v>120</v>
      </c>
      <c r="G900">
        <v>6.7</v>
      </c>
      <c r="H900">
        <v>542</v>
      </c>
      <c r="I900" s="6">
        <v>1</v>
      </c>
      <c r="J900">
        <v>1</v>
      </c>
      <c r="K900">
        <v>1</v>
      </c>
      <c r="L900">
        <v>1</v>
      </c>
      <c r="M900" t="s">
        <v>15888</v>
      </c>
      <c r="N900" t="s">
        <v>15891</v>
      </c>
      <c r="O900" t="s">
        <v>15891</v>
      </c>
      <c r="P900" t="s">
        <v>15901</v>
      </c>
      <c r="Q900" t="s">
        <v>15891</v>
      </c>
      <c r="R900" t="s">
        <v>15897</v>
      </c>
      <c r="S900" t="s">
        <v>15911</v>
      </c>
      <c r="T900" t="s">
        <v>15915</v>
      </c>
    </row>
    <row r="901" spans="1:20" x14ac:dyDescent="0.25">
      <c r="A901" t="s">
        <v>6280</v>
      </c>
      <c r="B901">
        <v>29000000</v>
      </c>
      <c r="C901">
        <v>21126225</v>
      </c>
      <c r="D901" s="26">
        <v>12.578082191780823</v>
      </c>
      <c r="E901">
        <v>24.240361</v>
      </c>
      <c r="F901">
        <v>103</v>
      </c>
      <c r="G901">
        <v>6.8</v>
      </c>
      <c r="H901">
        <v>455</v>
      </c>
      <c r="I901" s="6">
        <v>1</v>
      </c>
      <c r="J901">
        <v>2</v>
      </c>
      <c r="K901">
        <v>1</v>
      </c>
      <c r="L901">
        <v>0</v>
      </c>
      <c r="M901" t="s">
        <v>15888</v>
      </c>
      <c r="N901" t="s">
        <v>15891</v>
      </c>
      <c r="O901" t="s">
        <v>15891</v>
      </c>
      <c r="P901" t="s">
        <v>15901</v>
      </c>
      <c r="Q901" t="s">
        <v>15905</v>
      </c>
      <c r="R901" t="s">
        <v>15897</v>
      </c>
      <c r="S901" t="s">
        <v>15911</v>
      </c>
      <c r="T901" t="s">
        <v>15915</v>
      </c>
    </row>
    <row r="902" spans="1:20" x14ac:dyDescent="0.25">
      <c r="A902" t="s">
        <v>5054</v>
      </c>
      <c r="B902">
        <v>37000000</v>
      </c>
      <c r="C902">
        <v>154026136</v>
      </c>
      <c r="D902" s="26">
        <v>7.0410958904109586</v>
      </c>
      <c r="E902">
        <v>24.218357999999998</v>
      </c>
      <c r="F902">
        <v>125</v>
      </c>
      <c r="G902">
        <v>7</v>
      </c>
      <c r="H902">
        <v>1468</v>
      </c>
      <c r="I902" s="6">
        <v>1</v>
      </c>
      <c r="J902">
        <v>1</v>
      </c>
      <c r="K902">
        <v>1</v>
      </c>
      <c r="L902">
        <v>1</v>
      </c>
      <c r="M902" t="s">
        <v>15888</v>
      </c>
      <c r="N902" t="s">
        <v>15891</v>
      </c>
      <c r="O902" t="s">
        <v>15891</v>
      </c>
      <c r="P902" t="s">
        <v>15901</v>
      </c>
      <c r="Q902" t="s">
        <v>15905</v>
      </c>
      <c r="R902" t="s">
        <v>15897</v>
      </c>
      <c r="S902" t="s">
        <v>15911</v>
      </c>
      <c r="T902" t="s">
        <v>15915</v>
      </c>
    </row>
    <row r="903" spans="1:20" x14ac:dyDescent="0.25">
      <c r="A903" t="s">
        <v>9698</v>
      </c>
      <c r="B903">
        <v>14000000</v>
      </c>
      <c r="C903">
        <v>1755212</v>
      </c>
      <c r="D903" s="26">
        <v>7.1506849315068495</v>
      </c>
      <c r="E903">
        <v>24.210698000000001</v>
      </c>
      <c r="F903">
        <v>89</v>
      </c>
      <c r="G903">
        <v>7.4</v>
      </c>
      <c r="H903">
        <v>418</v>
      </c>
      <c r="I903" s="6">
        <v>1</v>
      </c>
      <c r="J903">
        <v>1</v>
      </c>
      <c r="K903">
        <v>1</v>
      </c>
      <c r="L903">
        <v>0</v>
      </c>
      <c r="M903" t="s">
        <v>15888</v>
      </c>
      <c r="N903" t="s">
        <v>15891</v>
      </c>
      <c r="O903" t="s">
        <v>15891</v>
      </c>
      <c r="P903" t="s">
        <v>15901</v>
      </c>
      <c r="Q903" t="s">
        <v>15891</v>
      </c>
      <c r="R903" t="s">
        <v>15897</v>
      </c>
      <c r="S903" t="s">
        <v>15911</v>
      </c>
      <c r="T903" t="s">
        <v>15915</v>
      </c>
    </row>
    <row r="904" spans="1:20" x14ac:dyDescent="0.25">
      <c r="A904" t="s">
        <v>12968</v>
      </c>
      <c r="B904">
        <v>4000000</v>
      </c>
      <c r="C904">
        <v>52425855</v>
      </c>
      <c r="D904" s="26">
        <v>2.6821917808219178</v>
      </c>
      <c r="E904">
        <v>24.161735</v>
      </c>
      <c r="F904">
        <v>91</v>
      </c>
      <c r="G904">
        <v>4.0999999999999996</v>
      </c>
      <c r="H904">
        <v>1022</v>
      </c>
      <c r="I904" s="6">
        <v>1</v>
      </c>
      <c r="J904">
        <v>1</v>
      </c>
      <c r="K904">
        <v>1</v>
      </c>
      <c r="L904">
        <v>1</v>
      </c>
      <c r="M904" t="s">
        <v>15888</v>
      </c>
      <c r="N904" t="s">
        <v>15891</v>
      </c>
      <c r="O904" t="s">
        <v>15891</v>
      </c>
      <c r="P904" t="s">
        <v>15891</v>
      </c>
      <c r="Q904" t="s">
        <v>15905</v>
      </c>
      <c r="R904" t="s">
        <v>15897</v>
      </c>
      <c r="S904" t="s">
        <v>15897</v>
      </c>
      <c r="T904" t="s">
        <v>15897</v>
      </c>
    </row>
    <row r="905" spans="1:20" x14ac:dyDescent="0.25">
      <c r="A905" t="s">
        <v>5637</v>
      </c>
      <c r="B905">
        <v>32000000</v>
      </c>
      <c r="C905">
        <v>48814909</v>
      </c>
      <c r="D905" s="26">
        <v>17.052054794520547</v>
      </c>
      <c r="E905">
        <v>24.147269000000001</v>
      </c>
      <c r="F905">
        <v>129</v>
      </c>
      <c r="G905">
        <v>7</v>
      </c>
      <c r="H905">
        <v>544</v>
      </c>
      <c r="I905" s="6">
        <v>1</v>
      </c>
      <c r="J905">
        <v>1</v>
      </c>
      <c r="K905">
        <v>1</v>
      </c>
      <c r="L905">
        <v>0</v>
      </c>
      <c r="M905" t="s">
        <v>15888</v>
      </c>
      <c r="N905" t="s">
        <v>15891</v>
      </c>
      <c r="O905" t="s">
        <v>15891</v>
      </c>
      <c r="P905" t="s">
        <v>15901</v>
      </c>
      <c r="Q905" t="s">
        <v>15891</v>
      </c>
      <c r="R905" t="s">
        <v>15897</v>
      </c>
      <c r="S905" t="s">
        <v>15911</v>
      </c>
      <c r="T905" t="s">
        <v>15915</v>
      </c>
    </row>
    <row r="906" spans="1:20" x14ac:dyDescent="0.25">
      <c r="A906" t="s">
        <v>6347</v>
      </c>
      <c r="B906">
        <v>21000000</v>
      </c>
      <c r="C906">
        <v>71441250</v>
      </c>
      <c r="D906" s="26">
        <v>15.991780821917809</v>
      </c>
      <c r="E906">
        <v>24.13081</v>
      </c>
      <c r="F906">
        <v>110</v>
      </c>
      <c r="G906">
        <v>7.4</v>
      </c>
      <c r="H906">
        <v>1286</v>
      </c>
      <c r="I906" s="6">
        <v>1</v>
      </c>
      <c r="J906">
        <v>1</v>
      </c>
      <c r="K906">
        <v>2</v>
      </c>
      <c r="L906">
        <v>0</v>
      </c>
      <c r="M906" t="s">
        <v>15888</v>
      </c>
      <c r="N906" t="s">
        <v>15891</v>
      </c>
      <c r="O906" t="s">
        <v>13664</v>
      </c>
      <c r="P906" t="s">
        <v>15901</v>
      </c>
      <c r="Q906" t="s">
        <v>15891</v>
      </c>
      <c r="R906" t="s">
        <v>15896</v>
      </c>
      <c r="S906" t="s">
        <v>15912</v>
      </c>
      <c r="T906" t="s">
        <v>15915</v>
      </c>
    </row>
    <row r="907" spans="1:20" x14ac:dyDescent="0.25">
      <c r="A907" t="s">
        <v>1560</v>
      </c>
      <c r="B907">
        <v>85000000</v>
      </c>
      <c r="C907">
        <v>80916492</v>
      </c>
      <c r="D907" s="26">
        <v>14.016438356164384</v>
      </c>
      <c r="E907">
        <v>24.107835000000001</v>
      </c>
      <c r="F907">
        <v>104</v>
      </c>
      <c r="G907">
        <v>6.4</v>
      </c>
      <c r="H907">
        <v>514</v>
      </c>
      <c r="I907" s="6">
        <v>1</v>
      </c>
      <c r="J907">
        <v>1</v>
      </c>
      <c r="K907">
        <v>2</v>
      </c>
      <c r="L907">
        <v>1</v>
      </c>
      <c r="M907" t="s">
        <v>15888</v>
      </c>
      <c r="N907" t="s">
        <v>15890</v>
      </c>
      <c r="O907" t="s">
        <v>13664</v>
      </c>
      <c r="P907" t="s">
        <v>15891</v>
      </c>
      <c r="Q907" t="s">
        <v>15905</v>
      </c>
      <c r="R907" t="s">
        <v>15895</v>
      </c>
      <c r="S907" t="s">
        <v>15896</v>
      </c>
      <c r="T907" t="s">
        <v>15894</v>
      </c>
    </row>
    <row r="908" spans="1:20" x14ac:dyDescent="0.25">
      <c r="A908" t="s">
        <v>1472</v>
      </c>
      <c r="B908">
        <v>88000000</v>
      </c>
      <c r="C908">
        <v>108539911</v>
      </c>
      <c r="D908" s="26">
        <v>12.331506849315069</v>
      </c>
      <c r="E908">
        <v>24.100863</v>
      </c>
      <c r="F908">
        <v>144</v>
      </c>
      <c r="G908">
        <v>7.3</v>
      </c>
      <c r="H908">
        <v>616</v>
      </c>
      <c r="I908" s="6">
        <v>1</v>
      </c>
      <c r="J908">
        <v>1</v>
      </c>
      <c r="K908">
        <v>1</v>
      </c>
      <c r="L908">
        <v>1</v>
      </c>
      <c r="M908" t="s">
        <v>15888</v>
      </c>
      <c r="N908" t="s">
        <v>15891</v>
      </c>
      <c r="O908" t="s">
        <v>15891</v>
      </c>
      <c r="P908" t="s">
        <v>15901</v>
      </c>
      <c r="Q908" t="s">
        <v>15891</v>
      </c>
      <c r="R908" t="s">
        <v>15897</v>
      </c>
      <c r="S908" t="s">
        <v>15911</v>
      </c>
      <c r="T908" t="s">
        <v>15915</v>
      </c>
    </row>
    <row r="909" spans="1:20" x14ac:dyDescent="0.25">
      <c r="A909" t="s">
        <v>4948</v>
      </c>
      <c r="B909">
        <v>38000000</v>
      </c>
      <c r="C909">
        <v>119723358</v>
      </c>
      <c r="D909" s="26">
        <v>15.153424657534247</v>
      </c>
      <c r="E909">
        <v>24.085144</v>
      </c>
      <c r="F909">
        <v>100</v>
      </c>
      <c r="G909">
        <v>5.3</v>
      </c>
      <c r="H909">
        <v>521</v>
      </c>
      <c r="I909" s="6">
        <v>1</v>
      </c>
      <c r="J909">
        <v>1</v>
      </c>
      <c r="K909">
        <v>1</v>
      </c>
      <c r="L909">
        <v>0</v>
      </c>
      <c r="M909" t="s">
        <v>15888</v>
      </c>
      <c r="N909" t="s">
        <v>15890</v>
      </c>
      <c r="O909" t="s">
        <v>15891</v>
      </c>
      <c r="P909" t="s">
        <v>15891</v>
      </c>
      <c r="Q909" t="s">
        <v>15891</v>
      </c>
      <c r="R909" t="s">
        <v>15894</v>
      </c>
      <c r="S909" t="s">
        <v>15897</v>
      </c>
      <c r="T909" t="s">
        <v>15894</v>
      </c>
    </row>
    <row r="910" spans="1:20" x14ac:dyDescent="0.25">
      <c r="A910" t="s">
        <v>8749</v>
      </c>
      <c r="B910">
        <v>17000000</v>
      </c>
      <c r="C910">
        <v>43165571</v>
      </c>
      <c r="D910" s="26">
        <v>6.6904109589041099</v>
      </c>
      <c r="E910">
        <v>24.054061999999998</v>
      </c>
      <c r="F910">
        <v>86</v>
      </c>
      <c r="G910">
        <v>6</v>
      </c>
      <c r="H910">
        <v>849</v>
      </c>
      <c r="I910" s="6">
        <v>1</v>
      </c>
      <c r="J910">
        <v>1</v>
      </c>
      <c r="K910">
        <v>1</v>
      </c>
      <c r="L910">
        <v>0</v>
      </c>
      <c r="M910" t="s">
        <v>15888</v>
      </c>
      <c r="N910" t="s">
        <v>15891</v>
      </c>
      <c r="O910" t="s">
        <v>15891</v>
      </c>
      <c r="P910" t="s">
        <v>15901</v>
      </c>
      <c r="Q910" t="s">
        <v>15891</v>
      </c>
      <c r="R910" t="s">
        <v>15897</v>
      </c>
      <c r="S910" t="s">
        <v>15911</v>
      </c>
      <c r="T910" t="s">
        <v>15915</v>
      </c>
    </row>
    <row r="911" spans="1:20" x14ac:dyDescent="0.25">
      <c r="A911" t="s">
        <v>8673</v>
      </c>
      <c r="B911">
        <v>15000000</v>
      </c>
      <c r="C911">
        <v>51053787</v>
      </c>
      <c r="D911" s="26">
        <v>11.791780821917808</v>
      </c>
      <c r="E911">
        <v>23.980329000000001</v>
      </c>
      <c r="F911">
        <v>80</v>
      </c>
      <c r="G911">
        <v>5.9</v>
      </c>
      <c r="H911">
        <v>479</v>
      </c>
      <c r="I911" s="6">
        <v>1</v>
      </c>
      <c r="J911">
        <v>1</v>
      </c>
      <c r="K911">
        <v>1</v>
      </c>
      <c r="L911">
        <v>0</v>
      </c>
      <c r="M911" t="s">
        <v>15887</v>
      </c>
      <c r="N911" t="s">
        <v>15891</v>
      </c>
      <c r="O911" t="s">
        <v>13664</v>
      </c>
      <c r="P911" t="s">
        <v>15891</v>
      </c>
      <c r="Q911" t="s">
        <v>15891</v>
      </c>
      <c r="R911" t="s">
        <v>15896</v>
      </c>
      <c r="S911" t="s">
        <v>15896</v>
      </c>
      <c r="T911" t="s">
        <v>15897</v>
      </c>
    </row>
    <row r="912" spans="1:20" x14ac:dyDescent="0.25">
      <c r="A912" t="s">
        <v>3247</v>
      </c>
      <c r="B912">
        <v>2000000</v>
      </c>
      <c r="C912">
        <v>9250000</v>
      </c>
      <c r="D912" s="26">
        <v>55.331506849315069</v>
      </c>
      <c r="E912">
        <v>23.962109000000002</v>
      </c>
      <c r="F912">
        <v>153</v>
      </c>
      <c r="G912">
        <v>7.3</v>
      </c>
      <c r="H912">
        <v>395</v>
      </c>
      <c r="I912" s="6">
        <v>1</v>
      </c>
      <c r="J912">
        <v>2</v>
      </c>
      <c r="K912">
        <v>1</v>
      </c>
      <c r="L912">
        <v>0</v>
      </c>
      <c r="M912" t="s">
        <v>15888</v>
      </c>
      <c r="N912" t="s">
        <v>15891</v>
      </c>
      <c r="O912" t="s">
        <v>15891</v>
      </c>
      <c r="P912" t="s">
        <v>15901</v>
      </c>
      <c r="Q912" t="s">
        <v>15891</v>
      </c>
      <c r="R912" t="s">
        <v>15897</v>
      </c>
      <c r="S912" t="s">
        <v>15911</v>
      </c>
      <c r="T912" t="s">
        <v>15915</v>
      </c>
    </row>
    <row r="913" spans="1:20" x14ac:dyDescent="0.25">
      <c r="A913" t="s">
        <v>3303</v>
      </c>
      <c r="B913">
        <v>90000000</v>
      </c>
      <c r="C913">
        <v>65900249</v>
      </c>
      <c r="D913" s="26">
        <v>10.953424657534246</v>
      </c>
      <c r="E913">
        <v>23.936599999999999</v>
      </c>
      <c r="F913">
        <v>132</v>
      </c>
      <c r="G913">
        <v>6.7</v>
      </c>
      <c r="H913">
        <v>526</v>
      </c>
      <c r="I913" s="6">
        <v>1</v>
      </c>
      <c r="J913">
        <v>1</v>
      </c>
      <c r="K913">
        <v>1</v>
      </c>
      <c r="L913">
        <v>1</v>
      </c>
      <c r="M913" t="s">
        <v>15888</v>
      </c>
      <c r="N913" t="s">
        <v>15891</v>
      </c>
      <c r="O913" t="s">
        <v>15891</v>
      </c>
      <c r="P913" t="s">
        <v>15901</v>
      </c>
      <c r="Q913" t="s">
        <v>15891</v>
      </c>
      <c r="R913" t="s">
        <v>15897</v>
      </c>
      <c r="S913" t="s">
        <v>15911</v>
      </c>
      <c r="T913" t="s">
        <v>15915</v>
      </c>
    </row>
    <row r="914" spans="1:20" x14ac:dyDescent="0.25">
      <c r="A914" t="s">
        <v>3547</v>
      </c>
      <c r="B914">
        <v>50000000</v>
      </c>
      <c r="C914">
        <v>106303988</v>
      </c>
      <c r="D914" s="26">
        <v>8.5534246575342472</v>
      </c>
      <c r="E914">
        <v>23.935053</v>
      </c>
      <c r="F914">
        <v>98</v>
      </c>
      <c r="G914">
        <v>5.5</v>
      </c>
      <c r="H914">
        <v>509</v>
      </c>
      <c r="I914" s="6">
        <v>1</v>
      </c>
      <c r="J914">
        <v>1</v>
      </c>
      <c r="K914">
        <v>1</v>
      </c>
      <c r="L914">
        <v>1</v>
      </c>
      <c r="M914" t="s">
        <v>15888</v>
      </c>
      <c r="N914" t="s">
        <v>15890</v>
      </c>
      <c r="O914" t="s">
        <v>15891</v>
      </c>
      <c r="P914" t="s">
        <v>15891</v>
      </c>
      <c r="Q914" t="s">
        <v>15905</v>
      </c>
      <c r="R914" t="s">
        <v>15894</v>
      </c>
      <c r="S914" t="s">
        <v>15897</v>
      </c>
      <c r="T914" t="s">
        <v>15894</v>
      </c>
    </row>
    <row r="915" spans="1:20" x14ac:dyDescent="0.25">
      <c r="A915" t="s">
        <v>6553</v>
      </c>
      <c r="B915">
        <v>27000000</v>
      </c>
      <c r="C915">
        <v>29000000</v>
      </c>
      <c r="D915" s="26">
        <v>8.131506849315068</v>
      </c>
      <c r="E915">
        <v>23.917981999999999</v>
      </c>
      <c r="F915">
        <v>109</v>
      </c>
      <c r="G915">
        <v>6.1</v>
      </c>
      <c r="H915">
        <v>563</v>
      </c>
      <c r="I915" s="6">
        <v>1</v>
      </c>
      <c r="J915">
        <v>2</v>
      </c>
      <c r="K915">
        <v>1</v>
      </c>
      <c r="L915">
        <v>0</v>
      </c>
      <c r="M915" t="s">
        <v>15888</v>
      </c>
      <c r="N915" t="s">
        <v>15891</v>
      </c>
      <c r="O915" t="s">
        <v>15891</v>
      </c>
      <c r="P915" t="s">
        <v>15891</v>
      </c>
      <c r="Q915" t="s">
        <v>15905</v>
      </c>
      <c r="R915" t="s">
        <v>15897</v>
      </c>
      <c r="S915" t="s">
        <v>15897</v>
      </c>
      <c r="T915" t="s">
        <v>15897</v>
      </c>
    </row>
    <row r="916" spans="1:20" x14ac:dyDescent="0.25">
      <c r="A916" t="s">
        <v>3450</v>
      </c>
      <c r="B916">
        <v>50000000</v>
      </c>
      <c r="C916">
        <v>177371441</v>
      </c>
      <c r="D916" s="26">
        <v>14.64931506849315</v>
      </c>
      <c r="E916">
        <v>23.854700999999999</v>
      </c>
      <c r="F916">
        <v>116</v>
      </c>
      <c r="G916">
        <v>6.3</v>
      </c>
      <c r="H916">
        <v>850</v>
      </c>
      <c r="I916" s="6">
        <v>1</v>
      </c>
      <c r="J916">
        <v>2</v>
      </c>
      <c r="K916">
        <v>1</v>
      </c>
      <c r="L916">
        <v>1</v>
      </c>
      <c r="M916" t="s">
        <v>15888</v>
      </c>
      <c r="N916" t="s">
        <v>15891</v>
      </c>
      <c r="O916" t="s">
        <v>13664</v>
      </c>
      <c r="P916" t="s">
        <v>15891</v>
      </c>
      <c r="Q916" t="s">
        <v>15891</v>
      </c>
      <c r="R916" t="s">
        <v>15896</v>
      </c>
      <c r="S916" t="s">
        <v>15896</v>
      </c>
      <c r="T916" t="s">
        <v>15897</v>
      </c>
    </row>
    <row r="917" spans="1:20" x14ac:dyDescent="0.25">
      <c r="A917" t="s">
        <v>2860</v>
      </c>
      <c r="B917">
        <v>60000000</v>
      </c>
      <c r="C917">
        <v>122233971</v>
      </c>
      <c r="D917" s="26">
        <v>7.8054794520547945</v>
      </c>
      <c r="E917">
        <v>23.851189999999999</v>
      </c>
      <c r="F917">
        <v>134</v>
      </c>
      <c r="G917">
        <v>7</v>
      </c>
      <c r="H917">
        <v>1125</v>
      </c>
      <c r="I917" s="6">
        <v>1</v>
      </c>
      <c r="J917">
        <v>1</v>
      </c>
      <c r="K917">
        <v>1</v>
      </c>
      <c r="L917">
        <v>1</v>
      </c>
      <c r="M917" t="s">
        <v>15888</v>
      </c>
      <c r="N917" t="s">
        <v>15891</v>
      </c>
      <c r="O917" t="s">
        <v>15891</v>
      </c>
      <c r="P917" t="s">
        <v>15901</v>
      </c>
      <c r="Q917" t="s">
        <v>15891</v>
      </c>
      <c r="R917" t="s">
        <v>15897</v>
      </c>
      <c r="S917" t="s">
        <v>15911</v>
      </c>
      <c r="T917" t="s">
        <v>15915</v>
      </c>
    </row>
    <row r="918" spans="1:20" x14ac:dyDescent="0.25">
      <c r="A918" t="s">
        <v>7289</v>
      </c>
      <c r="B918">
        <v>23000000</v>
      </c>
      <c r="C918">
        <v>185991646</v>
      </c>
      <c r="D918" s="26">
        <v>18.906849315068492</v>
      </c>
      <c r="E918">
        <v>23.839127000000001</v>
      </c>
      <c r="F918">
        <v>90</v>
      </c>
      <c r="G918">
        <v>5.9</v>
      </c>
      <c r="H918">
        <v>512</v>
      </c>
      <c r="I918" s="6">
        <v>1</v>
      </c>
      <c r="J918">
        <v>1</v>
      </c>
      <c r="K918">
        <v>1</v>
      </c>
      <c r="L918">
        <v>0</v>
      </c>
      <c r="M918" t="s">
        <v>15888</v>
      </c>
      <c r="N918" t="s">
        <v>15891</v>
      </c>
      <c r="O918" t="s">
        <v>13664</v>
      </c>
      <c r="P918" t="s">
        <v>15891</v>
      </c>
      <c r="Q918" t="s">
        <v>15891</v>
      </c>
      <c r="R918" t="s">
        <v>15896</v>
      </c>
      <c r="S918" t="s">
        <v>15896</v>
      </c>
      <c r="T918" t="s">
        <v>15897</v>
      </c>
    </row>
    <row r="919" spans="1:20" x14ac:dyDescent="0.25">
      <c r="A919" t="s">
        <v>4190</v>
      </c>
      <c r="B919">
        <v>42000000</v>
      </c>
      <c r="C919">
        <v>270248367</v>
      </c>
      <c r="D919" s="26">
        <v>24.263013698630136</v>
      </c>
      <c r="E919">
        <v>23.736535</v>
      </c>
      <c r="F919">
        <v>154</v>
      </c>
      <c r="G919">
        <v>6.6</v>
      </c>
      <c r="H919">
        <v>501</v>
      </c>
      <c r="I919" s="6">
        <v>1</v>
      </c>
      <c r="J919">
        <v>1</v>
      </c>
      <c r="K919">
        <v>1</v>
      </c>
      <c r="L919">
        <v>1</v>
      </c>
      <c r="M919" t="s">
        <v>15888</v>
      </c>
      <c r="N919" t="s">
        <v>15891</v>
      </c>
      <c r="O919" t="s">
        <v>15891</v>
      </c>
      <c r="P919" t="s">
        <v>15901</v>
      </c>
      <c r="Q919" t="s">
        <v>15905</v>
      </c>
      <c r="R919" t="s">
        <v>15897</v>
      </c>
      <c r="S919" t="s">
        <v>15911</v>
      </c>
      <c r="T919" t="s">
        <v>15915</v>
      </c>
    </row>
    <row r="920" spans="1:20" x14ac:dyDescent="0.25">
      <c r="A920" t="s">
        <v>3194</v>
      </c>
      <c r="B920">
        <v>60000000</v>
      </c>
      <c r="C920">
        <v>118338361</v>
      </c>
      <c r="D920" s="26">
        <v>5.5506849315068489</v>
      </c>
      <c r="E920">
        <v>23.700759000000001</v>
      </c>
      <c r="F920">
        <v>88</v>
      </c>
      <c r="G920">
        <v>6.4</v>
      </c>
      <c r="H920">
        <v>374</v>
      </c>
      <c r="I920" s="6">
        <v>1</v>
      </c>
      <c r="J920">
        <v>1</v>
      </c>
      <c r="K920">
        <v>1</v>
      </c>
      <c r="L920">
        <v>1</v>
      </c>
      <c r="M920" t="s">
        <v>15887</v>
      </c>
      <c r="N920" t="s">
        <v>15891</v>
      </c>
      <c r="O920" t="s">
        <v>13664</v>
      </c>
      <c r="P920" t="s">
        <v>15891</v>
      </c>
      <c r="Q920" t="s">
        <v>15891</v>
      </c>
      <c r="R920" t="s">
        <v>15896</v>
      </c>
      <c r="S920" t="s">
        <v>15896</v>
      </c>
      <c r="T920" t="s">
        <v>15897</v>
      </c>
    </row>
    <row r="921" spans="1:20" x14ac:dyDescent="0.25">
      <c r="A921" t="s">
        <v>2088</v>
      </c>
      <c r="B921">
        <v>52000000</v>
      </c>
      <c r="C921">
        <v>77944725</v>
      </c>
      <c r="D921" s="26">
        <v>12.564383561643835</v>
      </c>
      <c r="E921">
        <v>23.663713000000001</v>
      </c>
      <c r="F921">
        <v>113</v>
      </c>
      <c r="G921">
        <v>6.2</v>
      </c>
      <c r="H921">
        <v>512</v>
      </c>
      <c r="I921" s="6">
        <v>1</v>
      </c>
      <c r="J921">
        <v>2</v>
      </c>
      <c r="K921">
        <v>1</v>
      </c>
      <c r="L921">
        <v>0</v>
      </c>
      <c r="M921" t="s">
        <v>15888</v>
      </c>
      <c r="N921" t="s">
        <v>15891</v>
      </c>
      <c r="O921" t="s">
        <v>15891</v>
      </c>
      <c r="P921" t="s">
        <v>15901</v>
      </c>
      <c r="Q921" t="s">
        <v>15905</v>
      </c>
      <c r="R921" t="s">
        <v>15897</v>
      </c>
      <c r="S921" t="s">
        <v>15911</v>
      </c>
      <c r="T921" t="s">
        <v>15915</v>
      </c>
    </row>
    <row r="922" spans="1:20" x14ac:dyDescent="0.25">
      <c r="A922" t="s">
        <v>1002</v>
      </c>
      <c r="B922">
        <v>110000000</v>
      </c>
      <c r="C922">
        <v>215294342</v>
      </c>
      <c r="D922" s="26">
        <v>17.263013698630136</v>
      </c>
      <c r="E922">
        <v>23.657284000000001</v>
      </c>
      <c r="F922">
        <v>165</v>
      </c>
      <c r="G922">
        <v>6.8</v>
      </c>
      <c r="H922">
        <v>1099</v>
      </c>
      <c r="I922" s="6">
        <v>1</v>
      </c>
      <c r="J922">
        <v>2</v>
      </c>
      <c r="K922">
        <v>1</v>
      </c>
      <c r="L922">
        <v>0</v>
      </c>
      <c r="M922" t="s">
        <v>15888</v>
      </c>
      <c r="N922" t="s">
        <v>15890</v>
      </c>
      <c r="O922" t="s">
        <v>15891</v>
      </c>
      <c r="P922" t="s">
        <v>15901</v>
      </c>
      <c r="Q922" t="s">
        <v>15891</v>
      </c>
      <c r="R922" t="s">
        <v>15894</v>
      </c>
      <c r="S922" t="s">
        <v>15911</v>
      </c>
      <c r="T922" t="s">
        <v>15914</v>
      </c>
    </row>
    <row r="923" spans="1:20" x14ac:dyDescent="0.25">
      <c r="A923" t="s">
        <v>4268</v>
      </c>
      <c r="B923">
        <v>31000000</v>
      </c>
      <c r="C923">
        <v>177394432</v>
      </c>
      <c r="D923" s="26">
        <v>14.786301369863013</v>
      </c>
      <c r="E923">
        <v>23.607392000000001</v>
      </c>
      <c r="F923">
        <v>99</v>
      </c>
      <c r="G923">
        <v>7.2</v>
      </c>
      <c r="H923">
        <v>635</v>
      </c>
      <c r="I923" s="6">
        <v>0</v>
      </c>
      <c r="J923">
        <v>1</v>
      </c>
      <c r="K923">
        <v>1</v>
      </c>
      <c r="L923">
        <v>0</v>
      </c>
      <c r="M923" t="s">
        <v>15888</v>
      </c>
      <c r="N923" t="s">
        <v>15890</v>
      </c>
      <c r="O923" t="s">
        <v>15891</v>
      </c>
      <c r="P923" t="s">
        <v>15901</v>
      </c>
      <c r="Q923" t="s">
        <v>15891</v>
      </c>
      <c r="R923" t="s">
        <v>15894</v>
      </c>
      <c r="S923" t="s">
        <v>15911</v>
      </c>
      <c r="T923" t="s">
        <v>15914</v>
      </c>
    </row>
    <row r="924" spans="1:20" x14ac:dyDescent="0.25">
      <c r="A924" t="s">
        <v>5239</v>
      </c>
      <c r="B924">
        <v>35000000</v>
      </c>
      <c r="C924">
        <v>113374103</v>
      </c>
      <c r="D924" s="26">
        <v>22.243835616438357</v>
      </c>
      <c r="E924">
        <v>23.607071000000001</v>
      </c>
      <c r="F924">
        <v>108</v>
      </c>
      <c r="G924">
        <v>5.5</v>
      </c>
      <c r="H924">
        <v>453</v>
      </c>
      <c r="I924" s="6">
        <v>1</v>
      </c>
      <c r="J924">
        <v>1</v>
      </c>
      <c r="K924">
        <v>1</v>
      </c>
      <c r="L924">
        <v>0</v>
      </c>
      <c r="M924" t="s">
        <v>15888</v>
      </c>
      <c r="N924" t="s">
        <v>15890</v>
      </c>
      <c r="O924" t="s">
        <v>15891</v>
      </c>
      <c r="P924" t="s">
        <v>15891</v>
      </c>
      <c r="Q924" t="s">
        <v>15891</v>
      </c>
      <c r="R924" t="s">
        <v>15894</v>
      </c>
      <c r="S924" t="s">
        <v>15897</v>
      </c>
      <c r="T924" t="s">
        <v>15894</v>
      </c>
    </row>
    <row r="925" spans="1:20" x14ac:dyDescent="0.25">
      <c r="A925" t="s">
        <v>15324</v>
      </c>
      <c r="B925">
        <v>400000</v>
      </c>
      <c r="C925">
        <v>46118097</v>
      </c>
      <c r="D925" s="26">
        <v>13.306849315068494</v>
      </c>
      <c r="E925">
        <v>23.603514000000001</v>
      </c>
      <c r="F925">
        <v>95</v>
      </c>
      <c r="G925">
        <v>6.7</v>
      </c>
      <c r="H925">
        <v>554</v>
      </c>
      <c r="I925" s="6">
        <v>1</v>
      </c>
      <c r="J925">
        <v>1</v>
      </c>
      <c r="K925">
        <v>1</v>
      </c>
      <c r="L925">
        <v>1</v>
      </c>
      <c r="M925" t="s">
        <v>15888</v>
      </c>
      <c r="N925" t="s">
        <v>15891</v>
      </c>
      <c r="O925" t="s">
        <v>13664</v>
      </c>
      <c r="P925" t="s">
        <v>15891</v>
      </c>
      <c r="Q925" t="s">
        <v>15891</v>
      </c>
      <c r="R925" t="s">
        <v>15896</v>
      </c>
      <c r="S925" t="s">
        <v>15896</v>
      </c>
      <c r="T925" t="s">
        <v>15897</v>
      </c>
    </row>
    <row r="926" spans="1:20" x14ac:dyDescent="0.25">
      <c r="A926" t="s">
        <v>1733</v>
      </c>
      <c r="B926">
        <v>80000000</v>
      </c>
      <c r="C926">
        <v>212874442</v>
      </c>
      <c r="D926" s="26">
        <v>8.7671232876712324</v>
      </c>
      <c r="E926">
        <v>23.531721000000001</v>
      </c>
      <c r="F926">
        <v>99</v>
      </c>
      <c r="G926">
        <v>5.9</v>
      </c>
      <c r="H926">
        <v>901</v>
      </c>
      <c r="I926" s="6">
        <v>1</v>
      </c>
      <c r="J926">
        <v>1</v>
      </c>
      <c r="K926">
        <v>1</v>
      </c>
      <c r="L926">
        <v>1</v>
      </c>
      <c r="M926" t="s">
        <v>15888</v>
      </c>
      <c r="N926" t="s">
        <v>15891</v>
      </c>
      <c r="O926" t="s">
        <v>13664</v>
      </c>
      <c r="P926" t="s">
        <v>15891</v>
      </c>
      <c r="Q926" t="s">
        <v>15891</v>
      </c>
      <c r="R926" t="s">
        <v>15896</v>
      </c>
      <c r="S926" t="s">
        <v>15896</v>
      </c>
      <c r="T926" t="s">
        <v>15897</v>
      </c>
    </row>
    <row r="927" spans="1:20" x14ac:dyDescent="0.25">
      <c r="A927" t="s">
        <v>8730</v>
      </c>
      <c r="B927">
        <v>17000000</v>
      </c>
      <c r="C927">
        <v>57103895</v>
      </c>
      <c r="D927" s="26">
        <v>10.810958904109588</v>
      </c>
      <c r="E927">
        <v>23.491962000000001</v>
      </c>
      <c r="F927">
        <v>109</v>
      </c>
      <c r="G927">
        <v>6.4</v>
      </c>
      <c r="H927">
        <v>534</v>
      </c>
      <c r="I927" s="6">
        <v>1</v>
      </c>
      <c r="J927">
        <v>3</v>
      </c>
      <c r="K927">
        <v>1</v>
      </c>
      <c r="L927">
        <v>1</v>
      </c>
      <c r="M927" t="s">
        <v>15888</v>
      </c>
      <c r="N927" t="s">
        <v>15890</v>
      </c>
      <c r="O927" t="s">
        <v>13664</v>
      </c>
      <c r="P927" t="s">
        <v>15891</v>
      </c>
      <c r="Q927" t="s">
        <v>15905</v>
      </c>
      <c r="R927" t="s">
        <v>15895</v>
      </c>
      <c r="S927" t="s">
        <v>15896</v>
      </c>
      <c r="T927" t="s">
        <v>15894</v>
      </c>
    </row>
    <row r="928" spans="1:20" x14ac:dyDescent="0.25">
      <c r="A928" t="s">
        <v>1701</v>
      </c>
      <c r="B928">
        <v>75000000</v>
      </c>
      <c r="C928">
        <v>342695435</v>
      </c>
      <c r="D928" s="26">
        <v>5.7945205479452051</v>
      </c>
      <c r="E928">
        <v>23.473004</v>
      </c>
      <c r="F928">
        <v>87</v>
      </c>
      <c r="G928">
        <v>5.4</v>
      </c>
      <c r="H928">
        <v>484</v>
      </c>
      <c r="I928" s="6">
        <v>1</v>
      </c>
      <c r="J928">
        <v>1</v>
      </c>
      <c r="K928">
        <v>1</v>
      </c>
      <c r="L928">
        <v>0</v>
      </c>
      <c r="M928" t="s">
        <v>15887</v>
      </c>
      <c r="N928" t="s">
        <v>15891</v>
      </c>
      <c r="O928" t="s">
        <v>13664</v>
      </c>
      <c r="P928" t="s">
        <v>15891</v>
      </c>
      <c r="Q928" t="s">
        <v>15891</v>
      </c>
      <c r="R928" t="s">
        <v>15896</v>
      </c>
      <c r="S928" t="s">
        <v>15896</v>
      </c>
      <c r="T928" t="s">
        <v>15897</v>
      </c>
    </row>
    <row r="929" spans="1:20" x14ac:dyDescent="0.25">
      <c r="A929" t="s">
        <v>5026</v>
      </c>
      <c r="B929">
        <v>55000000</v>
      </c>
      <c r="C929">
        <v>17869048</v>
      </c>
      <c r="D929" s="26">
        <v>8.9808219178082194</v>
      </c>
      <c r="E929">
        <v>23.465539</v>
      </c>
      <c r="F929">
        <v>90</v>
      </c>
      <c r="G929">
        <v>6.2</v>
      </c>
      <c r="H929">
        <v>605</v>
      </c>
      <c r="I929" s="6">
        <v>1</v>
      </c>
      <c r="J929">
        <v>1</v>
      </c>
      <c r="K929">
        <v>1</v>
      </c>
      <c r="L929">
        <v>0</v>
      </c>
      <c r="M929" t="s">
        <v>15888</v>
      </c>
      <c r="N929" t="s">
        <v>15891</v>
      </c>
      <c r="O929" t="s">
        <v>15891</v>
      </c>
      <c r="P929" t="s">
        <v>15891</v>
      </c>
      <c r="Q929" t="s">
        <v>15891</v>
      </c>
      <c r="R929" t="s">
        <v>15897</v>
      </c>
      <c r="S929" t="s">
        <v>15897</v>
      </c>
      <c r="T929" t="s">
        <v>15897</v>
      </c>
    </row>
    <row r="930" spans="1:20" x14ac:dyDescent="0.25">
      <c r="A930" t="s">
        <v>3046</v>
      </c>
      <c r="B930">
        <v>56000000</v>
      </c>
      <c r="C930">
        <v>57223890</v>
      </c>
      <c r="D930" s="26">
        <v>13.498630136986302</v>
      </c>
      <c r="E930">
        <v>23.438397999999999</v>
      </c>
      <c r="F930">
        <v>86</v>
      </c>
      <c r="G930">
        <v>6</v>
      </c>
      <c r="H930">
        <v>381</v>
      </c>
      <c r="I930" s="6">
        <v>1</v>
      </c>
      <c r="J930">
        <v>1</v>
      </c>
      <c r="K930">
        <v>1</v>
      </c>
      <c r="L930">
        <v>0</v>
      </c>
      <c r="M930" t="s">
        <v>15888</v>
      </c>
      <c r="N930" t="s">
        <v>15890</v>
      </c>
      <c r="O930" t="s">
        <v>15891</v>
      </c>
      <c r="P930" t="s">
        <v>15901</v>
      </c>
      <c r="Q930" t="s">
        <v>15905</v>
      </c>
      <c r="R930" t="s">
        <v>15894</v>
      </c>
      <c r="S930" t="s">
        <v>15911</v>
      </c>
      <c r="T930" t="s">
        <v>15914</v>
      </c>
    </row>
    <row r="931" spans="1:20" x14ac:dyDescent="0.25">
      <c r="A931" t="s">
        <v>12056</v>
      </c>
      <c r="B931">
        <v>6000000</v>
      </c>
      <c r="C931">
        <v>43656822</v>
      </c>
      <c r="D931" s="26">
        <v>55.983561643835614</v>
      </c>
      <c r="E931">
        <v>23.431117</v>
      </c>
      <c r="F931">
        <v>152</v>
      </c>
      <c r="G931">
        <v>7</v>
      </c>
      <c r="H931">
        <v>389</v>
      </c>
      <c r="I931" s="6">
        <v>1</v>
      </c>
      <c r="J931">
        <v>1</v>
      </c>
      <c r="K931">
        <v>1</v>
      </c>
      <c r="L931">
        <v>0</v>
      </c>
      <c r="M931" t="s">
        <v>15888</v>
      </c>
      <c r="N931" t="s">
        <v>15891</v>
      </c>
      <c r="O931" t="s">
        <v>15891</v>
      </c>
      <c r="P931" t="s">
        <v>15901</v>
      </c>
      <c r="Q931" t="s">
        <v>15891</v>
      </c>
      <c r="R931" t="s">
        <v>15897</v>
      </c>
      <c r="S931" t="s">
        <v>15911</v>
      </c>
      <c r="T931" t="s">
        <v>15915</v>
      </c>
    </row>
    <row r="932" spans="1:20" x14ac:dyDescent="0.25">
      <c r="A932" t="s">
        <v>9195</v>
      </c>
      <c r="B932">
        <v>16000000</v>
      </c>
      <c r="C932">
        <v>66468332</v>
      </c>
      <c r="D932" s="26">
        <v>15.819178082191781</v>
      </c>
      <c r="E932">
        <v>23.423082000000001</v>
      </c>
      <c r="F932">
        <v>89</v>
      </c>
      <c r="G932">
        <v>5.5</v>
      </c>
      <c r="H932">
        <v>431</v>
      </c>
      <c r="I932" s="6">
        <v>1</v>
      </c>
      <c r="J932">
        <v>1</v>
      </c>
      <c r="K932">
        <v>1</v>
      </c>
      <c r="L932">
        <v>0</v>
      </c>
      <c r="M932" t="s">
        <v>15888</v>
      </c>
      <c r="N932" t="s">
        <v>15891</v>
      </c>
      <c r="O932" t="s">
        <v>13664</v>
      </c>
      <c r="P932" t="s">
        <v>15891</v>
      </c>
      <c r="Q932" t="s">
        <v>15891</v>
      </c>
      <c r="R932" t="s">
        <v>15896</v>
      </c>
      <c r="S932" t="s">
        <v>15896</v>
      </c>
      <c r="T932" t="s">
        <v>15897</v>
      </c>
    </row>
    <row r="933" spans="1:20" x14ac:dyDescent="0.25">
      <c r="A933" t="s">
        <v>13837</v>
      </c>
      <c r="B933">
        <v>2500000</v>
      </c>
      <c r="C933">
        <v>3325038</v>
      </c>
      <c r="D933" s="26">
        <v>5.1205479452054794</v>
      </c>
      <c r="E933">
        <v>23.419060999999999</v>
      </c>
      <c r="F933">
        <v>85</v>
      </c>
      <c r="G933">
        <v>6.8</v>
      </c>
      <c r="H933">
        <v>450</v>
      </c>
      <c r="I933" s="6">
        <v>1</v>
      </c>
      <c r="J933">
        <v>1</v>
      </c>
      <c r="K933">
        <v>1</v>
      </c>
      <c r="L933">
        <v>0</v>
      </c>
      <c r="M933" t="s">
        <v>15888</v>
      </c>
      <c r="N933" t="s">
        <v>15891</v>
      </c>
      <c r="O933" t="s">
        <v>13664</v>
      </c>
      <c r="P933" t="s">
        <v>15901</v>
      </c>
      <c r="Q933" t="s">
        <v>15891</v>
      </c>
      <c r="R933" t="s">
        <v>15896</v>
      </c>
      <c r="S933" t="s">
        <v>15912</v>
      </c>
      <c r="T933" t="s">
        <v>15915</v>
      </c>
    </row>
    <row r="934" spans="1:20" x14ac:dyDescent="0.25">
      <c r="A934" t="s">
        <v>7267</v>
      </c>
      <c r="B934">
        <v>24000000</v>
      </c>
      <c r="C934">
        <v>83188165</v>
      </c>
      <c r="D934" s="26">
        <v>7.1123287671232873</v>
      </c>
      <c r="E934">
        <v>23.343838999999999</v>
      </c>
      <c r="F934">
        <v>88</v>
      </c>
      <c r="G934">
        <v>5.3</v>
      </c>
      <c r="H934">
        <v>581</v>
      </c>
      <c r="I934" s="6">
        <v>1</v>
      </c>
      <c r="J934">
        <v>1</v>
      </c>
      <c r="K934">
        <v>1</v>
      </c>
      <c r="L934">
        <v>0</v>
      </c>
      <c r="M934" t="s">
        <v>15888</v>
      </c>
      <c r="N934" t="s">
        <v>15891</v>
      </c>
      <c r="O934" t="s">
        <v>13664</v>
      </c>
      <c r="P934" t="s">
        <v>15891</v>
      </c>
      <c r="Q934" t="s">
        <v>15891</v>
      </c>
      <c r="R934" t="s">
        <v>15896</v>
      </c>
      <c r="S934" t="s">
        <v>15896</v>
      </c>
      <c r="T934" t="s">
        <v>15897</v>
      </c>
    </row>
    <row r="935" spans="1:20" x14ac:dyDescent="0.25">
      <c r="A935" t="s">
        <v>1066</v>
      </c>
      <c r="B935">
        <v>160000000</v>
      </c>
      <c r="C935">
        <v>164508066</v>
      </c>
      <c r="D935" s="26">
        <v>20.306849315068494</v>
      </c>
      <c r="E935">
        <v>23.336874999999999</v>
      </c>
      <c r="F935">
        <v>121</v>
      </c>
      <c r="G935">
        <v>4.0999999999999996</v>
      </c>
      <c r="H935">
        <v>434</v>
      </c>
      <c r="I935" s="6">
        <v>1</v>
      </c>
      <c r="J935">
        <v>1</v>
      </c>
      <c r="K935">
        <v>2</v>
      </c>
      <c r="L935">
        <v>1</v>
      </c>
      <c r="M935" t="s">
        <v>15888</v>
      </c>
      <c r="N935" t="s">
        <v>15890</v>
      </c>
      <c r="O935" t="s">
        <v>15891</v>
      </c>
      <c r="P935" t="s">
        <v>15891</v>
      </c>
      <c r="Q935" t="s">
        <v>15905</v>
      </c>
      <c r="R935" t="s">
        <v>15894</v>
      </c>
      <c r="S935" t="s">
        <v>15897</v>
      </c>
      <c r="T935" t="s">
        <v>15894</v>
      </c>
    </row>
    <row r="936" spans="1:20" x14ac:dyDescent="0.25">
      <c r="A936" t="s">
        <v>10588</v>
      </c>
      <c r="B936">
        <v>10000000</v>
      </c>
      <c r="C936">
        <v>59217789</v>
      </c>
      <c r="D936" s="26">
        <v>16.254794520547946</v>
      </c>
      <c r="E936">
        <v>23.316208</v>
      </c>
      <c r="F936">
        <v>90</v>
      </c>
      <c r="G936">
        <v>6.1</v>
      </c>
      <c r="H936">
        <v>720</v>
      </c>
      <c r="I936" s="6">
        <v>1</v>
      </c>
      <c r="J936">
        <v>2</v>
      </c>
      <c r="K936">
        <v>1</v>
      </c>
      <c r="L936">
        <v>0</v>
      </c>
      <c r="M936" t="s">
        <v>15888</v>
      </c>
      <c r="N936" t="s">
        <v>15891</v>
      </c>
      <c r="O936" t="s">
        <v>15891</v>
      </c>
      <c r="P936" t="s">
        <v>15891</v>
      </c>
      <c r="Q936" t="s">
        <v>15905</v>
      </c>
      <c r="R936" t="s">
        <v>15897</v>
      </c>
      <c r="S936" t="s">
        <v>15897</v>
      </c>
      <c r="T936" t="s">
        <v>15897</v>
      </c>
    </row>
    <row r="937" spans="1:20" x14ac:dyDescent="0.25">
      <c r="A937" t="s">
        <v>15845</v>
      </c>
      <c r="B937">
        <v>7000</v>
      </c>
      <c r="C937">
        <v>424760</v>
      </c>
      <c r="D937" s="26">
        <v>12.980821917808219</v>
      </c>
      <c r="E937">
        <v>23.307949000000001</v>
      </c>
      <c r="F937">
        <v>77</v>
      </c>
      <c r="G937">
        <v>6.9</v>
      </c>
      <c r="H937">
        <v>658</v>
      </c>
      <c r="I937" s="6">
        <v>1</v>
      </c>
      <c r="J937">
        <v>1</v>
      </c>
      <c r="K937">
        <v>1</v>
      </c>
      <c r="L937">
        <v>0</v>
      </c>
      <c r="M937" t="s">
        <v>15888</v>
      </c>
      <c r="N937" t="s">
        <v>15891</v>
      </c>
      <c r="O937" t="s">
        <v>15891</v>
      </c>
      <c r="P937" t="s">
        <v>15901</v>
      </c>
      <c r="Q937" t="s">
        <v>15905</v>
      </c>
      <c r="R937" t="s">
        <v>15897</v>
      </c>
      <c r="S937" t="s">
        <v>15911</v>
      </c>
      <c r="T937" t="s">
        <v>15915</v>
      </c>
    </row>
    <row r="938" spans="1:20" x14ac:dyDescent="0.25">
      <c r="A938" t="s">
        <v>14022</v>
      </c>
      <c r="B938">
        <v>2000000</v>
      </c>
      <c r="C938">
        <v>20908467</v>
      </c>
      <c r="D938" s="26">
        <v>17.295890410958904</v>
      </c>
      <c r="E938">
        <v>23.281616</v>
      </c>
      <c r="F938">
        <v>154</v>
      </c>
      <c r="G938">
        <v>7.6</v>
      </c>
      <c r="H938">
        <v>521</v>
      </c>
      <c r="I938" s="6">
        <v>0</v>
      </c>
      <c r="J938">
        <v>1</v>
      </c>
      <c r="K938">
        <v>1</v>
      </c>
      <c r="L938">
        <v>0</v>
      </c>
      <c r="M938" t="s">
        <v>15888</v>
      </c>
      <c r="N938" t="s">
        <v>15891</v>
      </c>
      <c r="O938" t="s">
        <v>15891</v>
      </c>
      <c r="P938" t="s">
        <v>15901</v>
      </c>
      <c r="Q938" t="s">
        <v>15905</v>
      </c>
      <c r="R938" t="s">
        <v>15897</v>
      </c>
      <c r="S938" t="s">
        <v>15911</v>
      </c>
      <c r="T938" t="s">
        <v>15915</v>
      </c>
    </row>
    <row r="939" spans="1:20" x14ac:dyDescent="0.25">
      <c r="A939" t="s">
        <v>2287</v>
      </c>
      <c r="B939">
        <v>70000000</v>
      </c>
      <c r="C939">
        <v>134748021</v>
      </c>
      <c r="D939" s="26">
        <v>7.0767123287671234</v>
      </c>
      <c r="E939">
        <v>23.256450000000001</v>
      </c>
      <c r="F939">
        <v>133</v>
      </c>
      <c r="G939">
        <v>5.8</v>
      </c>
      <c r="H939">
        <v>493</v>
      </c>
      <c r="I939" s="6">
        <v>1</v>
      </c>
      <c r="J939">
        <v>1</v>
      </c>
      <c r="K939">
        <v>1</v>
      </c>
      <c r="L939">
        <v>1</v>
      </c>
      <c r="M939" t="s">
        <v>15888</v>
      </c>
      <c r="N939" t="s">
        <v>15891</v>
      </c>
      <c r="O939" t="s">
        <v>15891</v>
      </c>
      <c r="P939" t="s">
        <v>15901</v>
      </c>
      <c r="Q939" t="s">
        <v>15891</v>
      </c>
      <c r="R939" t="s">
        <v>15897</v>
      </c>
      <c r="S939" t="s">
        <v>15911</v>
      </c>
      <c r="T939" t="s">
        <v>15915</v>
      </c>
    </row>
    <row r="940" spans="1:20" x14ac:dyDescent="0.25">
      <c r="A940" t="s">
        <v>3990</v>
      </c>
      <c r="B940">
        <v>30000000</v>
      </c>
      <c r="C940">
        <v>76669806</v>
      </c>
      <c r="D940" s="26">
        <v>12.712328767123287</v>
      </c>
      <c r="E940">
        <v>23.234650999999999</v>
      </c>
      <c r="F940">
        <v>136</v>
      </c>
      <c r="G940">
        <v>7.3</v>
      </c>
      <c r="H940">
        <v>496</v>
      </c>
      <c r="I940" s="6">
        <v>1</v>
      </c>
      <c r="J940">
        <v>2</v>
      </c>
      <c r="K940">
        <v>1</v>
      </c>
      <c r="L940">
        <v>1</v>
      </c>
      <c r="M940" t="s">
        <v>15888</v>
      </c>
      <c r="N940" t="s">
        <v>15891</v>
      </c>
      <c r="O940" t="s">
        <v>15891</v>
      </c>
      <c r="P940" t="s">
        <v>15901</v>
      </c>
      <c r="Q940" t="s">
        <v>15891</v>
      </c>
      <c r="R940" t="s">
        <v>15897</v>
      </c>
      <c r="S940" t="s">
        <v>15911</v>
      </c>
      <c r="T940" t="s">
        <v>15915</v>
      </c>
    </row>
    <row r="941" spans="1:20" x14ac:dyDescent="0.25">
      <c r="A941" t="s">
        <v>1263</v>
      </c>
      <c r="B941">
        <v>85000000</v>
      </c>
      <c r="C941">
        <v>149044513</v>
      </c>
      <c r="D941" s="26">
        <v>10.315068493150685</v>
      </c>
      <c r="E941">
        <v>23.230851000000001</v>
      </c>
      <c r="F941">
        <v>85</v>
      </c>
      <c r="G941">
        <v>5.9</v>
      </c>
      <c r="H941">
        <v>601</v>
      </c>
      <c r="I941" s="6">
        <v>1</v>
      </c>
      <c r="J941">
        <v>1</v>
      </c>
      <c r="K941">
        <v>1</v>
      </c>
      <c r="L941">
        <v>1</v>
      </c>
      <c r="M941" t="s">
        <v>15887</v>
      </c>
      <c r="N941" t="s">
        <v>15891</v>
      </c>
      <c r="O941" t="s">
        <v>13664</v>
      </c>
      <c r="P941" t="s">
        <v>15891</v>
      </c>
      <c r="Q941" t="s">
        <v>15891</v>
      </c>
      <c r="R941" t="s">
        <v>15896</v>
      </c>
      <c r="S941" t="s">
        <v>15896</v>
      </c>
      <c r="T941" t="s">
        <v>15897</v>
      </c>
    </row>
    <row r="942" spans="1:20" x14ac:dyDescent="0.25">
      <c r="A942" t="s">
        <v>7424</v>
      </c>
      <c r="B942">
        <v>22000000</v>
      </c>
      <c r="C942">
        <v>110627965</v>
      </c>
      <c r="D942" s="26">
        <v>22.186301369863013</v>
      </c>
      <c r="E942">
        <v>23.218143999999999</v>
      </c>
      <c r="F942">
        <v>114</v>
      </c>
      <c r="G942">
        <v>5.6</v>
      </c>
      <c r="H942">
        <v>354</v>
      </c>
      <c r="I942" s="6">
        <v>1</v>
      </c>
      <c r="J942">
        <v>1</v>
      </c>
      <c r="K942">
        <v>2</v>
      </c>
      <c r="L942">
        <v>0</v>
      </c>
      <c r="M942" t="s">
        <v>15888</v>
      </c>
      <c r="N942" t="s">
        <v>15890</v>
      </c>
      <c r="O942" t="s">
        <v>15891</v>
      </c>
      <c r="P942" t="s">
        <v>15901</v>
      </c>
      <c r="Q942" t="s">
        <v>15905</v>
      </c>
      <c r="R942" t="s">
        <v>15894</v>
      </c>
      <c r="S942" t="s">
        <v>15911</v>
      </c>
      <c r="T942" t="s">
        <v>15914</v>
      </c>
    </row>
    <row r="943" spans="1:20" x14ac:dyDescent="0.25">
      <c r="A943" t="s">
        <v>5665</v>
      </c>
      <c r="B943">
        <v>30000000</v>
      </c>
      <c r="C943">
        <v>77566815</v>
      </c>
      <c r="D943" s="26">
        <v>10.602739726027398</v>
      </c>
      <c r="E943">
        <v>23.197407999999999</v>
      </c>
      <c r="F943">
        <v>101</v>
      </c>
      <c r="G943">
        <v>6.3</v>
      </c>
      <c r="H943">
        <v>1018</v>
      </c>
      <c r="I943" s="6">
        <v>1</v>
      </c>
      <c r="J943">
        <v>2</v>
      </c>
      <c r="K943">
        <v>1</v>
      </c>
      <c r="L943">
        <v>0</v>
      </c>
      <c r="M943" t="s">
        <v>15888</v>
      </c>
      <c r="N943" t="s">
        <v>15891</v>
      </c>
      <c r="O943" t="s">
        <v>15891</v>
      </c>
      <c r="P943" t="s">
        <v>15901</v>
      </c>
      <c r="Q943" t="s">
        <v>15905</v>
      </c>
      <c r="R943" t="s">
        <v>15897</v>
      </c>
      <c r="S943" t="s">
        <v>15911</v>
      </c>
      <c r="T943" t="s">
        <v>15915</v>
      </c>
    </row>
    <row r="944" spans="1:20" x14ac:dyDescent="0.25">
      <c r="A944" t="s">
        <v>10048</v>
      </c>
      <c r="B944">
        <v>12000000</v>
      </c>
      <c r="C944">
        <v>79567667</v>
      </c>
      <c r="D944" s="26">
        <v>34.345205479452055</v>
      </c>
      <c r="E944">
        <v>23.161753999999998</v>
      </c>
      <c r="F944">
        <v>114</v>
      </c>
      <c r="G944">
        <v>7</v>
      </c>
      <c r="H944">
        <v>504</v>
      </c>
      <c r="I944" s="6">
        <v>1</v>
      </c>
      <c r="J944">
        <v>1</v>
      </c>
      <c r="K944">
        <v>1</v>
      </c>
      <c r="L944">
        <v>0</v>
      </c>
      <c r="M944" t="s">
        <v>15888</v>
      </c>
      <c r="N944" t="s">
        <v>15891</v>
      </c>
      <c r="O944" t="s">
        <v>15891</v>
      </c>
      <c r="P944" t="s">
        <v>15891</v>
      </c>
      <c r="Q944" t="s">
        <v>15905</v>
      </c>
      <c r="R944" t="s">
        <v>15897</v>
      </c>
      <c r="S944" t="s">
        <v>15897</v>
      </c>
      <c r="T944" t="s">
        <v>15897</v>
      </c>
    </row>
    <row r="945" spans="1:20" x14ac:dyDescent="0.25">
      <c r="A945" t="s">
        <v>2711</v>
      </c>
      <c r="B945">
        <v>55000000</v>
      </c>
      <c r="C945">
        <v>100230832</v>
      </c>
      <c r="D945" s="26">
        <v>17.797260273972604</v>
      </c>
      <c r="E945">
        <v>23.127561</v>
      </c>
      <c r="F945">
        <v>163</v>
      </c>
      <c r="G945">
        <v>6.8</v>
      </c>
      <c r="H945">
        <v>422</v>
      </c>
      <c r="I945" s="6">
        <v>1</v>
      </c>
      <c r="J945">
        <v>1</v>
      </c>
      <c r="K945">
        <v>1</v>
      </c>
      <c r="L945">
        <v>1</v>
      </c>
      <c r="M945" t="s">
        <v>15888</v>
      </c>
      <c r="N945" t="s">
        <v>15891</v>
      </c>
      <c r="O945" t="s">
        <v>15891</v>
      </c>
      <c r="P945" t="s">
        <v>15901</v>
      </c>
      <c r="Q945" t="s">
        <v>15891</v>
      </c>
      <c r="R945" t="s">
        <v>15897</v>
      </c>
      <c r="S945" t="s">
        <v>15911</v>
      </c>
      <c r="T945" t="s">
        <v>15915</v>
      </c>
    </row>
    <row r="946" spans="1:20" x14ac:dyDescent="0.25">
      <c r="A946" t="s">
        <v>2059</v>
      </c>
      <c r="B946">
        <v>75000000</v>
      </c>
      <c r="C946">
        <v>98159963</v>
      </c>
      <c r="D946" s="26">
        <v>7.3232876712328769</v>
      </c>
      <c r="E946">
        <v>23.004607</v>
      </c>
      <c r="F946">
        <v>100</v>
      </c>
      <c r="G946">
        <v>5.7</v>
      </c>
      <c r="H946">
        <v>772</v>
      </c>
      <c r="I946" s="6">
        <v>1</v>
      </c>
      <c r="J946">
        <v>1</v>
      </c>
      <c r="K946">
        <v>1</v>
      </c>
      <c r="L946">
        <v>0</v>
      </c>
      <c r="M946" t="s">
        <v>15888</v>
      </c>
      <c r="N946" t="s">
        <v>15890</v>
      </c>
      <c r="O946" t="s">
        <v>13664</v>
      </c>
      <c r="P946" t="s">
        <v>15891</v>
      </c>
      <c r="Q946" t="s">
        <v>15905</v>
      </c>
      <c r="R946" t="s">
        <v>15895</v>
      </c>
      <c r="S946" t="s">
        <v>15896</v>
      </c>
      <c r="T946" t="s">
        <v>15894</v>
      </c>
    </row>
    <row r="947" spans="1:20" x14ac:dyDescent="0.25">
      <c r="A947" t="s">
        <v>13103</v>
      </c>
      <c r="B947">
        <v>4000000</v>
      </c>
      <c r="C947">
        <v>2365467</v>
      </c>
      <c r="D947" s="26">
        <v>3.4684931506849317</v>
      </c>
      <c r="E947">
        <v>22.987897</v>
      </c>
      <c r="F947">
        <v>118</v>
      </c>
      <c r="G947">
        <v>6.5</v>
      </c>
      <c r="H947">
        <v>338</v>
      </c>
      <c r="I947" s="6">
        <v>1</v>
      </c>
      <c r="J947">
        <v>1</v>
      </c>
      <c r="K947">
        <v>1</v>
      </c>
      <c r="L947">
        <v>0</v>
      </c>
      <c r="M947" t="s">
        <v>15888</v>
      </c>
      <c r="N947" t="s">
        <v>15891</v>
      </c>
      <c r="O947" t="s">
        <v>15891</v>
      </c>
      <c r="P947" t="s">
        <v>15901</v>
      </c>
      <c r="Q947" t="s">
        <v>15891</v>
      </c>
      <c r="R947" t="s">
        <v>15897</v>
      </c>
      <c r="S947" t="s">
        <v>15911</v>
      </c>
      <c r="T947" t="s">
        <v>15915</v>
      </c>
    </row>
    <row r="948" spans="1:20" x14ac:dyDescent="0.25">
      <c r="A948" t="s">
        <v>2449</v>
      </c>
      <c r="B948">
        <v>65000000</v>
      </c>
      <c r="C948">
        <v>128107642</v>
      </c>
      <c r="D948" s="26">
        <v>9.1835616438356169</v>
      </c>
      <c r="E948">
        <v>22.977982999999998</v>
      </c>
      <c r="F948">
        <v>98</v>
      </c>
      <c r="G948">
        <v>6.5</v>
      </c>
      <c r="H948">
        <v>1062</v>
      </c>
      <c r="I948" s="6">
        <v>1</v>
      </c>
      <c r="J948">
        <v>1</v>
      </c>
      <c r="K948">
        <v>2</v>
      </c>
      <c r="L948">
        <v>0</v>
      </c>
      <c r="M948" t="s">
        <v>15888</v>
      </c>
      <c r="N948" t="s">
        <v>15891</v>
      </c>
      <c r="O948" t="s">
        <v>13664</v>
      </c>
      <c r="P948" t="s">
        <v>15891</v>
      </c>
      <c r="Q948" t="s">
        <v>15891</v>
      </c>
      <c r="R948" t="s">
        <v>15896</v>
      </c>
      <c r="S948" t="s">
        <v>15896</v>
      </c>
      <c r="T948" t="s">
        <v>15897</v>
      </c>
    </row>
    <row r="949" spans="1:20" x14ac:dyDescent="0.25">
      <c r="A949" t="s">
        <v>6191</v>
      </c>
      <c r="B949">
        <v>30000000</v>
      </c>
      <c r="C949">
        <v>62616646</v>
      </c>
      <c r="D949" s="26">
        <v>4.0136986301369859</v>
      </c>
      <c r="E949">
        <v>22.975918</v>
      </c>
      <c r="F949">
        <v>91</v>
      </c>
      <c r="G949">
        <v>5.5</v>
      </c>
      <c r="H949">
        <v>543</v>
      </c>
      <c r="I949" s="6">
        <v>1</v>
      </c>
      <c r="J949">
        <v>1</v>
      </c>
      <c r="K949">
        <v>1</v>
      </c>
      <c r="L949">
        <v>0</v>
      </c>
      <c r="M949" t="s">
        <v>15888</v>
      </c>
      <c r="N949" t="s">
        <v>15891</v>
      </c>
      <c r="O949" t="s">
        <v>15891</v>
      </c>
      <c r="P949" t="s">
        <v>15901</v>
      </c>
      <c r="Q949" t="s">
        <v>15905</v>
      </c>
      <c r="R949" t="s">
        <v>15897</v>
      </c>
      <c r="S949" t="s">
        <v>15911</v>
      </c>
      <c r="T949" t="s">
        <v>15915</v>
      </c>
    </row>
    <row r="950" spans="1:20" x14ac:dyDescent="0.25">
      <c r="A950" t="s">
        <v>3262</v>
      </c>
      <c r="B950">
        <v>57000000</v>
      </c>
      <c r="C950">
        <v>52034889</v>
      </c>
      <c r="D950" s="26">
        <v>11.986301369863014</v>
      </c>
      <c r="E950">
        <v>22.894898000000001</v>
      </c>
      <c r="F950">
        <v>123</v>
      </c>
      <c r="G950">
        <v>6.1</v>
      </c>
      <c r="H950">
        <v>327</v>
      </c>
      <c r="I950" s="6">
        <v>1</v>
      </c>
      <c r="J950">
        <v>1</v>
      </c>
      <c r="K950">
        <v>1</v>
      </c>
      <c r="L950">
        <v>1</v>
      </c>
      <c r="M950" t="s">
        <v>15888</v>
      </c>
      <c r="N950" t="s">
        <v>15891</v>
      </c>
      <c r="O950" t="s">
        <v>13664</v>
      </c>
      <c r="P950" t="s">
        <v>15901</v>
      </c>
      <c r="Q950" t="s">
        <v>15891</v>
      </c>
      <c r="R950" t="s">
        <v>15896</v>
      </c>
      <c r="S950" t="s">
        <v>15912</v>
      </c>
      <c r="T950" t="s">
        <v>15915</v>
      </c>
    </row>
    <row r="951" spans="1:20" x14ac:dyDescent="0.25">
      <c r="A951" t="s">
        <v>13495</v>
      </c>
      <c r="B951">
        <v>3000000</v>
      </c>
      <c r="C951">
        <v>25000000</v>
      </c>
      <c r="D951" s="26">
        <v>57.326027397260276</v>
      </c>
      <c r="E951">
        <v>22.889294</v>
      </c>
      <c r="F951">
        <v>125</v>
      </c>
      <c r="G951">
        <v>8.1</v>
      </c>
      <c r="H951">
        <v>483</v>
      </c>
      <c r="I951" s="6">
        <v>1</v>
      </c>
      <c r="J951">
        <v>1</v>
      </c>
      <c r="K951">
        <v>1</v>
      </c>
      <c r="L951">
        <v>0</v>
      </c>
      <c r="M951" t="s">
        <v>15888</v>
      </c>
      <c r="N951" t="s">
        <v>15891</v>
      </c>
      <c r="O951" t="s">
        <v>13664</v>
      </c>
      <c r="P951" t="s">
        <v>15901</v>
      </c>
      <c r="Q951" t="s">
        <v>15891</v>
      </c>
      <c r="R951" t="s">
        <v>15896</v>
      </c>
      <c r="S951" t="s">
        <v>15912</v>
      </c>
      <c r="T951" t="s">
        <v>15915</v>
      </c>
    </row>
    <row r="952" spans="1:20" x14ac:dyDescent="0.25">
      <c r="A952" t="s">
        <v>10682</v>
      </c>
      <c r="B952">
        <v>10000000</v>
      </c>
      <c r="C952">
        <v>42333295</v>
      </c>
      <c r="D952" s="26">
        <v>7.8986301369863012</v>
      </c>
      <c r="E952">
        <v>22.888172999999998</v>
      </c>
      <c r="F952">
        <v>98</v>
      </c>
      <c r="G952">
        <v>5.8</v>
      </c>
      <c r="H952">
        <v>441</v>
      </c>
      <c r="I952" s="6">
        <v>1</v>
      </c>
      <c r="J952">
        <v>1</v>
      </c>
      <c r="K952">
        <v>1</v>
      </c>
      <c r="L952">
        <v>1</v>
      </c>
      <c r="M952" t="s">
        <v>15888</v>
      </c>
      <c r="N952" t="s">
        <v>15891</v>
      </c>
      <c r="O952" t="s">
        <v>15891</v>
      </c>
      <c r="P952" t="s">
        <v>15891</v>
      </c>
      <c r="Q952" t="s">
        <v>15905</v>
      </c>
      <c r="R952" t="s">
        <v>15897</v>
      </c>
      <c r="S952" t="s">
        <v>15897</v>
      </c>
      <c r="T952" t="s">
        <v>15897</v>
      </c>
    </row>
    <row r="953" spans="1:20" x14ac:dyDescent="0.25">
      <c r="A953" t="s">
        <v>13033</v>
      </c>
      <c r="B953">
        <v>4000000</v>
      </c>
      <c r="C953">
        <v>4300000</v>
      </c>
      <c r="D953" s="26">
        <v>21.81917808219178</v>
      </c>
      <c r="E953">
        <v>22.87623</v>
      </c>
      <c r="F953">
        <v>98</v>
      </c>
      <c r="G953">
        <v>6.5</v>
      </c>
      <c r="H953">
        <v>530</v>
      </c>
      <c r="I953" s="6">
        <v>1</v>
      </c>
      <c r="J953">
        <v>1</v>
      </c>
      <c r="K953">
        <v>1</v>
      </c>
      <c r="L953">
        <v>0</v>
      </c>
      <c r="M953" t="s">
        <v>15888</v>
      </c>
      <c r="N953" t="s">
        <v>15891</v>
      </c>
      <c r="O953" t="s">
        <v>13664</v>
      </c>
      <c r="P953" t="s">
        <v>15891</v>
      </c>
      <c r="Q953" t="s">
        <v>15891</v>
      </c>
      <c r="R953" t="s">
        <v>15896</v>
      </c>
      <c r="S953" t="s">
        <v>15896</v>
      </c>
      <c r="T953" t="s">
        <v>15897</v>
      </c>
    </row>
    <row r="954" spans="1:20" x14ac:dyDescent="0.25">
      <c r="A954" t="s">
        <v>3242</v>
      </c>
      <c r="B954">
        <v>55000000</v>
      </c>
      <c r="C954">
        <v>89519773</v>
      </c>
      <c r="D954" s="26">
        <v>6.8520547945205479</v>
      </c>
      <c r="E954">
        <v>22.863516000000001</v>
      </c>
      <c r="F954">
        <v>119</v>
      </c>
      <c r="G954">
        <v>6.9</v>
      </c>
      <c r="H954">
        <v>573</v>
      </c>
      <c r="I954" s="6">
        <v>1</v>
      </c>
      <c r="J954">
        <v>1</v>
      </c>
      <c r="K954">
        <v>1</v>
      </c>
      <c r="L954">
        <v>0</v>
      </c>
      <c r="M954" t="s">
        <v>15888</v>
      </c>
      <c r="N954" t="s">
        <v>15891</v>
      </c>
      <c r="O954" t="s">
        <v>15891</v>
      </c>
      <c r="P954" t="s">
        <v>15901</v>
      </c>
      <c r="Q954" t="s">
        <v>15891</v>
      </c>
      <c r="R954" t="s">
        <v>15897</v>
      </c>
      <c r="S954" t="s">
        <v>15911</v>
      </c>
      <c r="T954" t="s">
        <v>15915</v>
      </c>
    </row>
    <row r="955" spans="1:20" x14ac:dyDescent="0.25">
      <c r="A955" t="s">
        <v>4409</v>
      </c>
      <c r="B955">
        <v>40000000</v>
      </c>
      <c r="C955">
        <v>129540499</v>
      </c>
      <c r="D955" s="26">
        <v>8.1506849315068486</v>
      </c>
      <c r="E955">
        <v>22.853006000000001</v>
      </c>
      <c r="F955">
        <v>123</v>
      </c>
      <c r="G955">
        <v>6.6</v>
      </c>
      <c r="H955">
        <v>560</v>
      </c>
      <c r="I955" s="6">
        <v>1</v>
      </c>
      <c r="J955">
        <v>1</v>
      </c>
      <c r="K955">
        <v>2</v>
      </c>
      <c r="L955">
        <v>0</v>
      </c>
      <c r="M955" t="s">
        <v>15888</v>
      </c>
      <c r="N955" t="s">
        <v>15891</v>
      </c>
      <c r="O955" t="s">
        <v>15891</v>
      </c>
      <c r="P955" t="s">
        <v>15901</v>
      </c>
      <c r="Q955" t="s">
        <v>15891</v>
      </c>
      <c r="R955" t="s">
        <v>15897</v>
      </c>
      <c r="S955" t="s">
        <v>15911</v>
      </c>
      <c r="T955" t="s">
        <v>15915</v>
      </c>
    </row>
    <row r="956" spans="1:20" x14ac:dyDescent="0.25">
      <c r="A956" t="s">
        <v>1026</v>
      </c>
      <c r="B956">
        <v>112000000</v>
      </c>
      <c r="C956">
        <v>237382724</v>
      </c>
      <c r="D956" s="26">
        <v>6.7643835616438359</v>
      </c>
      <c r="E956">
        <v>22.845143</v>
      </c>
      <c r="F956">
        <v>85</v>
      </c>
      <c r="G956">
        <v>4.9000000000000004</v>
      </c>
      <c r="H956">
        <v>621</v>
      </c>
      <c r="I956" s="6">
        <v>1</v>
      </c>
      <c r="J956">
        <v>1</v>
      </c>
      <c r="K956">
        <v>1</v>
      </c>
      <c r="L956">
        <v>1</v>
      </c>
      <c r="M956" t="s">
        <v>15888</v>
      </c>
      <c r="N956" t="s">
        <v>15891</v>
      </c>
      <c r="O956" t="s">
        <v>13664</v>
      </c>
      <c r="P956" t="s">
        <v>15891</v>
      </c>
      <c r="Q956" t="s">
        <v>15891</v>
      </c>
      <c r="R956" t="s">
        <v>15896</v>
      </c>
      <c r="S956" t="s">
        <v>15896</v>
      </c>
      <c r="T956" t="s">
        <v>15897</v>
      </c>
    </row>
    <row r="957" spans="1:20" x14ac:dyDescent="0.25">
      <c r="A957" t="s">
        <v>9152</v>
      </c>
      <c r="B957">
        <v>15000000</v>
      </c>
      <c r="C957">
        <v>61399552</v>
      </c>
      <c r="D957" s="26">
        <v>34.194520547945203</v>
      </c>
      <c r="E957">
        <v>22.838833999999999</v>
      </c>
      <c r="F957">
        <v>98</v>
      </c>
      <c r="G957">
        <v>7.1</v>
      </c>
      <c r="H957">
        <v>410</v>
      </c>
      <c r="I957" s="6">
        <v>1</v>
      </c>
      <c r="J957">
        <v>1</v>
      </c>
      <c r="K957">
        <v>1</v>
      </c>
      <c r="L957">
        <v>1</v>
      </c>
      <c r="M957" t="s">
        <v>15888</v>
      </c>
      <c r="N957" t="s">
        <v>15891</v>
      </c>
      <c r="O957" t="s">
        <v>13664</v>
      </c>
      <c r="P957" t="s">
        <v>15891</v>
      </c>
      <c r="Q957" t="s">
        <v>15891</v>
      </c>
      <c r="R957" t="s">
        <v>15896</v>
      </c>
      <c r="S957" t="s">
        <v>15896</v>
      </c>
      <c r="T957" t="s">
        <v>15897</v>
      </c>
    </row>
    <row r="958" spans="1:20" x14ac:dyDescent="0.25">
      <c r="A958" t="s">
        <v>13439</v>
      </c>
      <c r="B958">
        <v>3000000</v>
      </c>
      <c r="C958">
        <v>177512032</v>
      </c>
      <c r="D958" s="26">
        <v>6.9452054794520546</v>
      </c>
      <c r="E958">
        <v>22.789649000000001</v>
      </c>
      <c r="F958">
        <v>91</v>
      </c>
      <c r="G958">
        <v>5.7</v>
      </c>
      <c r="H958">
        <v>722</v>
      </c>
      <c r="I958" s="6">
        <v>1</v>
      </c>
      <c r="J958">
        <v>1</v>
      </c>
      <c r="K958">
        <v>1</v>
      </c>
      <c r="L958">
        <v>1</v>
      </c>
      <c r="M958" t="s">
        <v>15888</v>
      </c>
      <c r="N958" t="s">
        <v>15891</v>
      </c>
      <c r="O958" t="s">
        <v>15891</v>
      </c>
      <c r="P958" t="s">
        <v>15891</v>
      </c>
      <c r="Q958" t="s">
        <v>15905</v>
      </c>
      <c r="R958" t="s">
        <v>15897</v>
      </c>
      <c r="S958" t="s">
        <v>15897</v>
      </c>
      <c r="T958" t="s">
        <v>15897</v>
      </c>
    </row>
    <row r="959" spans="1:20" x14ac:dyDescent="0.25">
      <c r="A959" t="s">
        <v>3123</v>
      </c>
      <c r="B959">
        <v>55000000</v>
      </c>
      <c r="C959">
        <v>63408614</v>
      </c>
      <c r="D959" s="26">
        <v>27.786301369863015</v>
      </c>
      <c r="E959">
        <v>22.787666999999999</v>
      </c>
      <c r="F959">
        <v>104</v>
      </c>
      <c r="G959">
        <v>6.1</v>
      </c>
      <c r="H959">
        <v>458</v>
      </c>
      <c r="I959" s="6">
        <v>1</v>
      </c>
      <c r="J959">
        <v>1</v>
      </c>
      <c r="K959">
        <v>1</v>
      </c>
      <c r="L959">
        <v>1</v>
      </c>
      <c r="M959" t="s">
        <v>15888</v>
      </c>
      <c r="N959" t="s">
        <v>15890</v>
      </c>
      <c r="O959" t="s">
        <v>13664</v>
      </c>
      <c r="P959" t="s">
        <v>15891</v>
      </c>
      <c r="Q959" t="s">
        <v>15891</v>
      </c>
      <c r="R959" t="s">
        <v>15895</v>
      </c>
      <c r="S959" t="s">
        <v>15896</v>
      </c>
      <c r="T959" t="s">
        <v>15894</v>
      </c>
    </row>
    <row r="960" spans="1:20" x14ac:dyDescent="0.25">
      <c r="A960" t="s">
        <v>2470</v>
      </c>
      <c r="B960">
        <v>50000000</v>
      </c>
      <c r="C960">
        <v>150270147</v>
      </c>
      <c r="D960" s="26">
        <v>21.649315068493152</v>
      </c>
      <c r="E960">
        <v>22.769107999999999</v>
      </c>
      <c r="F960">
        <v>108</v>
      </c>
      <c r="G960">
        <v>5.7</v>
      </c>
      <c r="H960">
        <v>453</v>
      </c>
      <c r="I960" s="6">
        <v>1</v>
      </c>
      <c r="J960">
        <v>1</v>
      </c>
      <c r="K960">
        <v>1</v>
      </c>
      <c r="L960">
        <v>1</v>
      </c>
      <c r="M960" t="s">
        <v>15888</v>
      </c>
      <c r="N960" t="s">
        <v>15890</v>
      </c>
      <c r="O960" t="s">
        <v>15891</v>
      </c>
      <c r="P960" t="s">
        <v>15901</v>
      </c>
      <c r="Q960" t="s">
        <v>15905</v>
      </c>
      <c r="R960" t="s">
        <v>15894</v>
      </c>
      <c r="S960" t="s">
        <v>15911</v>
      </c>
      <c r="T960" t="s">
        <v>15914</v>
      </c>
    </row>
    <row r="961" spans="1:20" x14ac:dyDescent="0.25">
      <c r="A961" t="s">
        <v>2944</v>
      </c>
      <c r="B961">
        <v>60000000</v>
      </c>
      <c r="C961">
        <v>30800231</v>
      </c>
      <c r="D961" s="26">
        <v>3.6246575342465754</v>
      </c>
      <c r="E961">
        <v>22.736038000000001</v>
      </c>
      <c r="F961">
        <v>118</v>
      </c>
      <c r="G961">
        <v>6</v>
      </c>
      <c r="H961">
        <v>487</v>
      </c>
      <c r="I961" s="6">
        <v>1</v>
      </c>
      <c r="J961">
        <v>1</v>
      </c>
      <c r="K961">
        <v>1</v>
      </c>
      <c r="L961">
        <v>1</v>
      </c>
      <c r="M961" t="s">
        <v>15888</v>
      </c>
      <c r="N961" t="s">
        <v>15891</v>
      </c>
      <c r="O961" t="s">
        <v>15891</v>
      </c>
      <c r="P961" t="s">
        <v>15901</v>
      </c>
      <c r="Q961" t="s">
        <v>15891</v>
      </c>
      <c r="R961" t="s">
        <v>15897</v>
      </c>
      <c r="S961" t="s">
        <v>15911</v>
      </c>
      <c r="T961" t="s">
        <v>15915</v>
      </c>
    </row>
    <row r="962" spans="1:20" x14ac:dyDescent="0.25">
      <c r="A962" t="s">
        <v>5343</v>
      </c>
      <c r="B962">
        <v>27000000</v>
      </c>
      <c r="C962">
        <v>115505027</v>
      </c>
      <c r="D962" s="26">
        <v>12.832876712328767</v>
      </c>
      <c r="E962">
        <v>22.636907999999998</v>
      </c>
      <c r="F962">
        <v>104</v>
      </c>
      <c r="G962">
        <v>6.7</v>
      </c>
      <c r="H962">
        <v>811</v>
      </c>
      <c r="I962" s="6">
        <v>1</v>
      </c>
      <c r="J962">
        <v>1</v>
      </c>
      <c r="K962">
        <v>1</v>
      </c>
      <c r="L962">
        <v>0</v>
      </c>
      <c r="M962" t="s">
        <v>15888</v>
      </c>
      <c r="N962" t="s">
        <v>15891</v>
      </c>
      <c r="O962" t="s">
        <v>15891</v>
      </c>
      <c r="P962" t="s">
        <v>15901</v>
      </c>
      <c r="Q962" t="s">
        <v>15891</v>
      </c>
      <c r="R962" t="s">
        <v>15897</v>
      </c>
      <c r="S962" t="s">
        <v>15911</v>
      </c>
      <c r="T962" t="s">
        <v>15915</v>
      </c>
    </row>
    <row r="963" spans="1:20" x14ac:dyDescent="0.25">
      <c r="A963" t="s">
        <v>6957</v>
      </c>
      <c r="B963">
        <v>25000000</v>
      </c>
      <c r="C963">
        <v>39171130</v>
      </c>
      <c r="D963" s="26">
        <v>2.7616438356164386</v>
      </c>
      <c r="E963">
        <v>22.622453</v>
      </c>
      <c r="F963">
        <v>111</v>
      </c>
      <c r="G963">
        <v>5.7</v>
      </c>
      <c r="H963">
        <v>543</v>
      </c>
      <c r="I963" s="6">
        <v>1</v>
      </c>
      <c r="J963">
        <v>1</v>
      </c>
      <c r="K963">
        <v>1</v>
      </c>
      <c r="L963">
        <v>1</v>
      </c>
      <c r="M963" t="s">
        <v>15888</v>
      </c>
      <c r="N963" t="s">
        <v>15891</v>
      </c>
      <c r="O963" t="s">
        <v>15891</v>
      </c>
      <c r="P963" t="s">
        <v>15901</v>
      </c>
      <c r="Q963" t="s">
        <v>15905</v>
      </c>
      <c r="R963" t="s">
        <v>15897</v>
      </c>
      <c r="S963" t="s">
        <v>15911</v>
      </c>
      <c r="T963" t="s">
        <v>15915</v>
      </c>
    </row>
    <row r="964" spans="1:20" x14ac:dyDescent="0.25">
      <c r="A964" t="s">
        <v>12818</v>
      </c>
      <c r="B964">
        <v>4500000</v>
      </c>
      <c r="C964">
        <v>58853106</v>
      </c>
      <c r="D964" s="26">
        <v>37.257534246575339</v>
      </c>
      <c r="E964">
        <v>22.585384000000001</v>
      </c>
      <c r="F964">
        <v>104</v>
      </c>
      <c r="G964">
        <v>5.8</v>
      </c>
      <c r="H964">
        <v>408</v>
      </c>
      <c r="I964" s="6">
        <v>1</v>
      </c>
      <c r="J964">
        <v>1</v>
      </c>
      <c r="K964">
        <v>1</v>
      </c>
      <c r="L964">
        <v>0</v>
      </c>
      <c r="M964" t="s">
        <v>15888</v>
      </c>
      <c r="N964" t="s">
        <v>15891</v>
      </c>
      <c r="O964" t="s">
        <v>15891</v>
      </c>
      <c r="P964" t="s">
        <v>15901</v>
      </c>
      <c r="Q964" t="s">
        <v>15891</v>
      </c>
      <c r="R964" t="s">
        <v>15897</v>
      </c>
      <c r="S964" t="s">
        <v>15911</v>
      </c>
      <c r="T964" t="s">
        <v>15915</v>
      </c>
    </row>
    <row r="965" spans="1:20" x14ac:dyDescent="0.25">
      <c r="A965" t="s">
        <v>14721</v>
      </c>
      <c r="B965">
        <v>1000000</v>
      </c>
      <c r="C965">
        <v>14564027</v>
      </c>
      <c r="D965" s="26">
        <v>30.068493150684933</v>
      </c>
      <c r="E965">
        <v>22.583834</v>
      </c>
      <c r="F965">
        <v>94</v>
      </c>
      <c r="G965">
        <v>6.9</v>
      </c>
      <c r="H965">
        <v>449</v>
      </c>
      <c r="I965" s="6">
        <v>1</v>
      </c>
      <c r="J965">
        <v>1</v>
      </c>
      <c r="K965">
        <v>1</v>
      </c>
      <c r="L965">
        <v>0</v>
      </c>
      <c r="M965" t="s">
        <v>15888</v>
      </c>
      <c r="N965" t="s">
        <v>15891</v>
      </c>
      <c r="O965" t="s">
        <v>15891</v>
      </c>
      <c r="P965" t="s">
        <v>15891</v>
      </c>
      <c r="Q965" t="s">
        <v>15891</v>
      </c>
      <c r="R965" t="s">
        <v>15897</v>
      </c>
      <c r="S965" t="s">
        <v>15897</v>
      </c>
      <c r="T965" t="s">
        <v>15897</v>
      </c>
    </row>
    <row r="966" spans="1:20" x14ac:dyDescent="0.25">
      <c r="A966" t="s">
        <v>3914</v>
      </c>
      <c r="B966">
        <v>47000000</v>
      </c>
      <c r="C966">
        <v>10539000</v>
      </c>
      <c r="D966" s="26">
        <v>7.2849315068493148</v>
      </c>
      <c r="E966">
        <v>22.581313000000002</v>
      </c>
      <c r="F966">
        <v>80</v>
      </c>
      <c r="G966">
        <v>4.4000000000000004</v>
      </c>
      <c r="H966">
        <v>420</v>
      </c>
      <c r="I966" s="6">
        <v>1</v>
      </c>
      <c r="J966">
        <v>1</v>
      </c>
      <c r="K966">
        <v>1</v>
      </c>
      <c r="L966">
        <v>1</v>
      </c>
      <c r="M966" t="s">
        <v>15888</v>
      </c>
      <c r="N966" t="s">
        <v>15890</v>
      </c>
      <c r="O966" t="s">
        <v>15891</v>
      </c>
      <c r="P966" t="s">
        <v>15901</v>
      </c>
      <c r="Q966" t="s">
        <v>15905</v>
      </c>
      <c r="R966" t="s">
        <v>15894</v>
      </c>
      <c r="S966" t="s">
        <v>15911</v>
      </c>
      <c r="T966" t="s">
        <v>15914</v>
      </c>
    </row>
    <row r="967" spans="1:20" x14ac:dyDescent="0.25">
      <c r="A967" t="s">
        <v>2346</v>
      </c>
      <c r="B967">
        <v>68000000</v>
      </c>
      <c r="C967">
        <v>71069884</v>
      </c>
      <c r="D967" s="26">
        <v>16.221917808219178</v>
      </c>
      <c r="E967">
        <v>22.572323000000001</v>
      </c>
      <c r="F967">
        <v>124</v>
      </c>
      <c r="G967">
        <v>6.7</v>
      </c>
      <c r="H967">
        <v>423</v>
      </c>
      <c r="I967" s="6">
        <v>1</v>
      </c>
      <c r="J967">
        <v>2</v>
      </c>
      <c r="K967">
        <v>2</v>
      </c>
      <c r="L967">
        <v>1</v>
      </c>
      <c r="M967" t="s">
        <v>15888</v>
      </c>
      <c r="N967" t="s">
        <v>15890</v>
      </c>
      <c r="O967" t="s">
        <v>15891</v>
      </c>
      <c r="P967" t="s">
        <v>15891</v>
      </c>
      <c r="Q967" t="s">
        <v>15905</v>
      </c>
      <c r="R967" t="s">
        <v>15894</v>
      </c>
      <c r="S967" t="s">
        <v>15897</v>
      </c>
      <c r="T967" t="s">
        <v>15894</v>
      </c>
    </row>
    <row r="968" spans="1:20" x14ac:dyDescent="0.25">
      <c r="A968" t="s">
        <v>623</v>
      </c>
      <c r="B968">
        <v>149000000</v>
      </c>
      <c r="C968">
        <v>64459316</v>
      </c>
      <c r="D968" s="26">
        <v>10.942465753424658</v>
      </c>
      <c r="E968">
        <v>22.550135000000001</v>
      </c>
      <c r="F968">
        <v>85</v>
      </c>
      <c r="G968">
        <v>6</v>
      </c>
      <c r="H968">
        <v>874</v>
      </c>
      <c r="I968" s="6">
        <v>1</v>
      </c>
      <c r="J968">
        <v>2</v>
      </c>
      <c r="K968">
        <v>1</v>
      </c>
      <c r="L968">
        <v>0</v>
      </c>
      <c r="M968" t="s">
        <v>15887</v>
      </c>
      <c r="N968" t="s">
        <v>15891</v>
      </c>
      <c r="O968" t="s">
        <v>13664</v>
      </c>
      <c r="P968" t="s">
        <v>15891</v>
      </c>
      <c r="Q968" t="s">
        <v>15891</v>
      </c>
      <c r="R968" t="s">
        <v>15896</v>
      </c>
      <c r="S968" t="s">
        <v>15896</v>
      </c>
      <c r="T968" t="s">
        <v>15897</v>
      </c>
    </row>
    <row r="969" spans="1:20" x14ac:dyDescent="0.25">
      <c r="A969" t="s">
        <v>6468</v>
      </c>
      <c r="B969">
        <v>30000000</v>
      </c>
      <c r="C969">
        <v>219076518</v>
      </c>
      <c r="D969" s="26">
        <v>10.334246575342465</v>
      </c>
      <c r="E969">
        <v>22.527211000000001</v>
      </c>
      <c r="F969">
        <v>129</v>
      </c>
      <c r="G969">
        <v>6.2</v>
      </c>
      <c r="H969">
        <v>1214</v>
      </c>
      <c r="I969" s="6">
        <v>1</v>
      </c>
      <c r="J969">
        <v>1</v>
      </c>
      <c r="K969">
        <v>1</v>
      </c>
      <c r="L969">
        <v>1</v>
      </c>
      <c r="M969" t="s">
        <v>15888</v>
      </c>
      <c r="N969" t="s">
        <v>15891</v>
      </c>
      <c r="O969" t="s">
        <v>13664</v>
      </c>
      <c r="P969" t="s">
        <v>15901</v>
      </c>
      <c r="Q969" t="s">
        <v>15891</v>
      </c>
      <c r="R969" t="s">
        <v>15896</v>
      </c>
      <c r="S969" t="s">
        <v>15912</v>
      </c>
      <c r="T969" t="s">
        <v>15915</v>
      </c>
    </row>
    <row r="970" spans="1:20" x14ac:dyDescent="0.25">
      <c r="A970" t="s">
        <v>2767</v>
      </c>
      <c r="B970">
        <v>60000000</v>
      </c>
      <c r="C970">
        <v>129832389</v>
      </c>
      <c r="D970" s="26">
        <v>20.882191780821916</v>
      </c>
      <c r="E970">
        <v>22.501041000000001</v>
      </c>
      <c r="F970">
        <v>89</v>
      </c>
      <c r="G970">
        <v>5.5</v>
      </c>
      <c r="H970">
        <v>575</v>
      </c>
      <c r="I970" s="6">
        <v>1</v>
      </c>
      <c r="J970">
        <v>1</v>
      </c>
      <c r="K970">
        <v>1</v>
      </c>
      <c r="L970">
        <v>1</v>
      </c>
      <c r="M970" t="s">
        <v>15888</v>
      </c>
      <c r="N970" t="s">
        <v>15891</v>
      </c>
      <c r="O970" t="s">
        <v>13664</v>
      </c>
      <c r="P970" t="s">
        <v>15891</v>
      </c>
      <c r="Q970" t="s">
        <v>15891</v>
      </c>
      <c r="R970" t="s">
        <v>15896</v>
      </c>
      <c r="S970" t="s">
        <v>15896</v>
      </c>
      <c r="T970" t="s">
        <v>15897</v>
      </c>
    </row>
    <row r="971" spans="1:20" x14ac:dyDescent="0.25">
      <c r="A971" t="s">
        <v>10038</v>
      </c>
      <c r="B971">
        <v>12000000</v>
      </c>
      <c r="C971">
        <v>96800000</v>
      </c>
      <c r="D971" s="26">
        <v>35.345205479452055</v>
      </c>
      <c r="E971">
        <v>22.434101999999999</v>
      </c>
      <c r="F971">
        <v>113</v>
      </c>
      <c r="G971">
        <v>7.3</v>
      </c>
      <c r="H971">
        <v>675</v>
      </c>
      <c r="I971" s="6">
        <v>1</v>
      </c>
      <c r="J971">
        <v>1</v>
      </c>
      <c r="K971">
        <v>1</v>
      </c>
      <c r="L971">
        <v>1</v>
      </c>
      <c r="M971" t="s">
        <v>15888</v>
      </c>
      <c r="N971" t="s">
        <v>15890</v>
      </c>
      <c r="O971" t="s">
        <v>15891</v>
      </c>
      <c r="P971" t="s">
        <v>15891</v>
      </c>
      <c r="Q971" t="s">
        <v>15905</v>
      </c>
      <c r="R971" t="s">
        <v>15894</v>
      </c>
      <c r="S971" t="s">
        <v>15897</v>
      </c>
      <c r="T971" t="s">
        <v>15894</v>
      </c>
    </row>
    <row r="972" spans="1:20" x14ac:dyDescent="0.25">
      <c r="A972" t="s">
        <v>4938</v>
      </c>
      <c r="B972">
        <v>38000000</v>
      </c>
      <c r="C972">
        <v>205298907</v>
      </c>
      <c r="D972" s="26">
        <v>8.1863013698630134</v>
      </c>
      <c r="E972">
        <v>22.332927000000002</v>
      </c>
      <c r="F972">
        <v>96</v>
      </c>
      <c r="G972">
        <v>6.4</v>
      </c>
      <c r="H972">
        <v>972</v>
      </c>
      <c r="I972" s="6">
        <v>1</v>
      </c>
      <c r="J972">
        <v>1</v>
      </c>
      <c r="K972">
        <v>1</v>
      </c>
      <c r="L972">
        <v>0</v>
      </c>
      <c r="M972" t="s">
        <v>15888</v>
      </c>
      <c r="N972" t="s">
        <v>15891</v>
      </c>
      <c r="O972" t="s">
        <v>13664</v>
      </c>
      <c r="P972" t="s">
        <v>15891</v>
      </c>
      <c r="Q972" t="s">
        <v>15891</v>
      </c>
      <c r="R972" t="s">
        <v>15896</v>
      </c>
      <c r="S972" t="s">
        <v>15896</v>
      </c>
      <c r="T972" t="s">
        <v>15897</v>
      </c>
    </row>
    <row r="973" spans="1:20" x14ac:dyDescent="0.25">
      <c r="A973" t="s">
        <v>1786</v>
      </c>
      <c r="B973">
        <v>75000000</v>
      </c>
      <c r="C973">
        <v>136982834</v>
      </c>
      <c r="D973" s="26">
        <v>20.156164383561645</v>
      </c>
      <c r="E973">
        <v>22.179658</v>
      </c>
      <c r="F973">
        <v>135</v>
      </c>
      <c r="G973">
        <v>6.5</v>
      </c>
      <c r="H973">
        <v>431</v>
      </c>
      <c r="I973" s="6">
        <v>1</v>
      </c>
      <c r="J973">
        <v>1</v>
      </c>
      <c r="K973">
        <v>1</v>
      </c>
      <c r="L973">
        <v>1</v>
      </c>
      <c r="M973" t="s">
        <v>15888</v>
      </c>
      <c r="N973" t="s">
        <v>15890</v>
      </c>
      <c r="O973" t="s">
        <v>15891</v>
      </c>
      <c r="P973" t="s">
        <v>15901</v>
      </c>
      <c r="Q973" t="s">
        <v>15905</v>
      </c>
      <c r="R973" t="s">
        <v>15894</v>
      </c>
      <c r="S973" t="s">
        <v>15911</v>
      </c>
      <c r="T973" t="s">
        <v>15914</v>
      </c>
    </row>
    <row r="974" spans="1:20" x14ac:dyDescent="0.25">
      <c r="A974" t="s">
        <v>6393</v>
      </c>
      <c r="B974">
        <v>28000000</v>
      </c>
      <c r="C974">
        <v>100654149</v>
      </c>
      <c r="D974" s="26">
        <v>2.9753424657534246</v>
      </c>
      <c r="E974">
        <v>22.145949999999999</v>
      </c>
      <c r="F974">
        <v>81</v>
      </c>
      <c r="G974">
        <v>6.1</v>
      </c>
      <c r="H974">
        <v>493</v>
      </c>
      <c r="I974" s="6">
        <v>1</v>
      </c>
      <c r="J974">
        <v>1</v>
      </c>
      <c r="K974">
        <v>1</v>
      </c>
      <c r="L974">
        <v>1</v>
      </c>
      <c r="M974" t="s">
        <v>15888</v>
      </c>
      <c r="N974" t="s">
        <v>15891</v>
      </c>
      <c r="O974" t="s">
        <v>13664</v>
      </c>
      <c r="P974" t="s">
        <v>15891</v>
      </c>
      <c r="Q974" t="s">
        <v>15891</v>
      </c>
      <c r="R974" t="s">
        <v>15896</v>
      </c>
      <c r="S974" t="s">
        <v>15896</v>
      </c>
      <c r="T974" t="s">
        <v>15897</v>
      </c>
    </row>
    <row r="975" spans="1:20" x14ac:dyDescent="0.25">
      <c r="A975" t="s">
        <v>13973</v>
      </c>
      <c r="B975">
        <v>2000000</v>
      </c>
      <c r="C975">
        <v>13129846</v>
      </c>
      <c r="D975" s="26">
        <v>54.797260273972604</v>
      </c>
      <c r="E975">
        <v>22.139842000000002</v>
      </c>
      <c r="F975">
        <v>129</v>
      </c>
      <c r="G975">
        <v>8</v>
      </c>
      <c r="H975">
        <v>657</v>
      </c>
      <c r="I975" s="6">
        <v>1</v>
      </c>
      <c r="J975">
        <v>1</v>
      </c>
      <c r="K975">
        <v>1</v>
      </c>
      <c r="L975">
        <v>1</v>
      </c>
      <c r="M975" t="s">
        <v>15888</v>
      </c>
      <c r="N975" t="s">
        <v>15891</v>
      </c>
      <c r="O975" t="s">
        <v>15891</v>
      </c>
      <c r="P975" t="s">
        <v>15901</v>
      </c>
      <c r="Q975" t="s">
        <v>15891</v>
      </c>
      <c r="R975" t="s">
        <v>15897</v>
      </c>
      <c r="S975" t="s">
        <v>15911</v>
      </c>
      <c r="T975" t="s">
        <v>15915</v>
      </c>
    </row>
    <row r="976" spans="1:20" x14ac:dyDescent="0.25">
      <c r="A976" t="s">
        <v>1939</v>
      </c>
      <c r="B976">
        <v>79000000</v>
      </c>
      <c r="C976">
        <v>149673788</v>
      </c>
      <c r="D976" s="26">
        <v>5.8849315068493153</v>
      </c>
      <c r="E976">
        <v>22.132418000000001</v>
      </c>
      <c r="F976">
        <v>91</v>
      </c>
      <c r="G976">
        <v>4.0999999999999996</v>
      </c>
      <c r="H976">
        <v>604</v>
      </c>
      <c r="I976" s="6">
        <v>1</v>
      </c>
      <c r="J976">
        <v>1</v>
      </c>
      <c r="K976">
        <v>1</v>
      </c>
      <c r="L976">
        <v>0</v>
      </c>
      <c r="M976" t="s">
        <v>15888</v>
      </c>
      <c r="N976" t="s">
        <v>15891</v>
      </c>
      <c r="O976" t="s">
        <v>13664</v>
      </c>
      <c r="P976" t="s">
        <v>15891</v>
      </c>
      <c r="Q976" t="s">
        <v>15891</v>
      </c>
      <c r="R976" t="s">
        <v>15896</v>
      </c>
      <c r="S976" t="s">
        <v>15896</v>
      </c>
      <c r="T976" t="s">
        <v>15897</v>
      </c>
    </row>
    <row r="977" spans="1:20" x14ac:dyDescent="0.25">
      <c r="A977" t="s">
        <v>6662</v>
      </c>
      <c r="B977">
        <v>26000000</v>
      </c>
      <c r="C977">
        <v>43318349</v>
      </c>
      <c r="D977" s="26">
        <v>8.6739726027397257</v>
      </c>
      <c r="E977">
        <v>22.07638</v>
      </c>
      <c r="F977">
        <v>104</v>
      </c>
      <c r="G977">
        <v>6.8</v>
      </c>
      <c r="H977">
        <v>633</v>
      </c>
      <c r="I977" s="6">
        <v>1</v>
      </c>
      <c r="J977">
        <v>1</v>
      </c>
      <c r="K977">
        <v>2</v>
      </c>
      <c r="L977">
        <v>0</v>
      </c>
      <c r="M977" t="s">
        <v>15888</v>
      </c>
      <c r="N977" t="s">
        <v>15891</v>
      </c>
      <c r="O977" t="s">
        <v>15891</v>
      </c>
      <c r="P977" t="s">
        <v>15901</v>
      </c>
      <c r="Q977" t="s">
        <v>15905</v>
      </c>
      <c r="R977" t="s">
        <v>15897</v>
      </c>
      <c r="S977" t="s">
        <v>15911</v>
      </c>
      <c r="T977" t="s">
        <v>15915</v>
      </c>
    </row>
    <row r="978" spans="1:20" x14ac:dyDescent="0.25">
      <c r="A978" t="s">
        <v>6419</v>
      </c>
      <c r="B978">
        <v>28000000</v>
      </c>
      <c r="C978">
        <v>38159905</v>
      </c>
      <c r="D978" s="26">
        <v>11.389041095890411</v>
      </c>
      <c r="E978">
        <v>22.074306</v>
      </c>
      <c r="F978">
        <v>103</v>
      </c>
      <c r="G978">
        <v>5.8</v>
      </c>
      <c r="H978">
        <v>491</v>
      </c>
      <c r="I978" s="6">
        <v>1</v>
      </c>
      <c r="J978">
        <v>1</v>
      </c>
      <c r="K978">
        <v>1</v>
      </c>
      <c r="L978">
        <v>0</v>
      </c>
      <c r="M978" t="s">
        <v>15888</v>
      </c>
      <c r="N978" t="s">
        <v>15891</v>
      </c>
      <c r="O978" t="s">
        <v>13664</v>
      </c>
      <c r="P978" t="s">
        <v>15901</v>
      </c>
      <c r="Q978" t="s">
        <v>15891</v>
      </c>
      <c r="R978" t="s">
        <v>15896</v>
      </c>
      <c r="S978" t="s">
        <v>15912</v>
      </c>
      <c r="T978" t="s">
        <v>15915</v>
      </c>
    </row>
    <row r="979" spans="1:20" x14ac:dyDescent="0.25">
      <c r="A979" t="s">
        <v>7734</v>
      </c>
      <c r="B979">
        <v>20000000</v>
      </c>
      <c r="C979">
        <v>84146832</v>
      </c>
      <c r="D979" s="26">
        <v>10.643835616438356</v>
      </c>
      <c r="E979">
        <v>22.049786999999998</v>
      </c>
      <c r="F979">
        <v>96</v>
      </c>
      <c r="G979">
        <v>5.8</v>
      </c>
      <c r="H979">
        <v>381</v>
      </c>
      <c r="I979" s="6">
        <v>1</v>
      </c>
      <c r="J979">
        <v>1</v>
      </c>
      <c r="K979">
        <v>1</v>
      </c>
      <c r="L979">
        <v>0</v>
      </c>
      <c r="M979" t="s">
        <v>15888</v>
      </c>
      <c r="N979" t="s">
        <v>15891</v>
      </c>
      <c r="O979" t="s">
        <v>15891</v>
      </c>
      <c r="P979" t="s">
        <v>15901</v>
      </c>
      <c r="Q979" t="s">
        <v>15905</v>
      </c>
      <c r="R979" t="s">
        <v>15897</v>
      </c>
      <c r="S979" t="s">
        <v>15911</v>
      </c>
      <c r="T979" t="s">
        <v>15915</v>
      </c>
    </row>
    <row r="980" spans="1:20" x14ac:dyDescent="0.25">
      <c r="A980" t="s">
        <v>12954</v>
      </c>
      <c r="B980">
        <v>3600000</v>
      </c>
      <c r="C980">
        <v>49800000</v>
      </c>
      <c r="D980" s="26">
        <v>21.936986301369863</v>
      </c>
      <c r="E980">
        <v>22.030517</v>
      </c>
      <c r="F980">
        <v>112</v>
      </c>
      <c r="G980">
        <v>7.1</v>
      </c>
      <c r="H980">
        <v>360</v>
      </c>
      <c r="I980" s="6">
        <v>1</v>
      </c>
      <c r="J980">
        <v>1</v>
      </c>
      <c r="K980">
        <v>1</v>
      </c>
      <c r="L980">
        <v>0</v>
      </c>
      <c r="M980" t="s">
        <v>15888</v>
      </c>
      <c r="N980" t="s">
        <v>15891</v>
      </c>
      <c r="O980" t="s">
        <v>15891</v>
      </c>
      <c r="P980" t="s">
        <v>15901</v>
      </c>
      <c r="Q980" t="s">
        <v>15891</v>
      </c>
      <c r="R980" t="s">
        <v>15897</v>
      </c>
      <c r="S980" t="s">
        <v>15911</v>
      </c>
      <c r="T980" t="s">
        <v>15915</v>
      </c>
    </row>
    <row r="981" spans="1:20" x14ac:dyDescent="0.25">
      <c r="A981" t="s">
        <v>4352</v>
      </c>
      <c r="B981">
        <v>38000000</v>
      </c>
      <c r="C981">
        <v>197011982</v>
      </c>
      <c r="D981" s="26">
        <v>14.189041095890412</v>
      </c>
      <c r="E981">
        <v>21.998733999999999</v>
      </c>
      <c r="F981">
        <v>84</v>
      </c>
      <c r="G981">
        <v>4.7</v>
      </c>
      <c r="H981">
        <v>511</v>
      </c>
      <c r="I981" s="6">
        <v>1</v>
      </c>
      <c r="J981">
        <v>1</v>
      </c>
      <c r="K981">
        <v>1</v>
      </c>
      <c r="L981">
        <v>0</v>
      </c>
      <c r="M981" t="s">
        <v>15888</v>
      </c>
      <c r="N981" t="s">
        <v>15890</v>
      </c>
      <c r="O981" t="s">
        <v>13664</v>
      </c>
      <c r="P981" t="s">
        <v>15891</v>
      </c>
      <c r="Q981" t="s">
        <v>15891</v>
      </c>
      <c r="R981" t="s">
        <v>15895</v>
      </c>
      <c r="S981" t="s">
        <v>15896</v>
      </c>
      <c r="T981" t="s">
        <v>15894</v>
      </c>
    </row>
    <row r="982" spans="1:20" x14ac:dyDescent="0.25">
      <c r="A982" t="s">
        <v>6619</v>
      </c>
      <c r="B982">
        <v>26000000</v>
      </c>
      <c r="C982">
        <v>65705772</v>
      </c>
      <c r="D982" s="26">
        <v>19.175342465753424</v>
      </c>
      <c r="E982">
        <v>21.988861</v>
      </c>
      <c r="F982">
        <v>121</v>
      </c>
      <c r="G982">
        <v>6.8</v>
      </c>
      <c r="H982">
        <v>399</v>
      </c>
      <c r="I982" s="6">
        <v>1</v>
      </c>
      <c r="J982">
        <v>1</v>
      </c>
      <c r="K982">
        <v>1</v>
      </c>
      <c r="L982">
        <v>1</v>
      </c>
      <c r="M982" t="s">
        <v>15888</v>
      </c>
      <c r="N982" t="s">
        <v>15891</v>
      </c>
      <c r="O982" t="s">
        <v>13664</v>
      </c>
      <c r="P982" t="s">
        <v>15901</v>
      </c>
      <c r="Q982" t="s">
        <v>15891</v>
      </c>
      <c r="R982" t="s">
        <v>15896</v>
      </c>
      <c r="S982" t="s">
        <v>15912</v>
      </c>
      <c r="T982" t="s">
        <v>15915</v>
      </c>
    </row>
    <row r="983" spans="1:20" x14ac:dyDescent="0.25">
      <c r="A983" t="s">
        <v>167</v>
      </c>
      <c r="B983">
        <v>150000000</v>
      </c>
      <c r="C983">
        <v>836297228</v>
      </c>
      <c r="D983" s="26">
        <v>8.2821917808219183</v>
      </c>
      <c r="E983">
        <v>21.939662999999999</v>
      </c>
      <c r="F983">
        <v>150</v>
      </c>
      <c r="G983">
        <v>6</v>
      </c>
      <c r="H983">
        <v>3138</v>
      </c>
      <c r="I983" s="6">
        <v>1</v>
      </c>
      <c r="J983">
        <v>1</v>
      </c>
      <c r="K983">
        <v>2</v>
      </c>
      <c r="L983">
        <v>1</v>
      </c>
      <c r="M983" t="s">
        <v>15888</v>
      </c>
      <c r="N983" t="s">
        <v>15890</v>
      </c>
      <c r="O983" t="s">
        <v>15891</v>
      </c>
      <c r="P983" t="s">
        <v>15891</v>
      </c>
      <c r="Q983" t="s">
        <v>15891</v>
      </c>
      <c r="R983" t="s">
        <v>15894</v>
      </c>
      <c r="S983" t="s">
        <v>15897</v>
      </c>
      <c r="T983" t="s">
        <v>15894</v>
      </c>
    </row>
    <row r="984" spans="1:20" x14ac:dyDescent="0.25">
      <c r="A984" t="s">
        <v>10094</v>
      </c>
      <c r="B984">
        <v>12000000</v>
      </c>
      <c r="C984">
        <v>89800000</v>
      </c>
      <c r="D984" s="26">
        <v>47.706849315068496</v>
      </c>
      <c r="E984">
        <v>21.933821999999999</v>
      </c>
      <c r="F984">
        <v>172</v>
      </c>
      <c r="G984">
        <v>7.3</v>
      </c>
      <c r="H984">
        <v>323</v>
      </c>
      <c r="I984" s="6">
        <v>1</v>
      </c>
      <c r="J984">
        <v>1</v>
      </c>
      <c r="K984">
        <v>1</v>
      </c>
      <c r="L984">
        <v>1</v>
      </c>
      <c r="M984" t="s">
        <v>15888</v>
      </c>
      <c r="N984" t="s">
        <v>15891</v>
      </c>
      <c r="O984" t="s">
        <v>15891</v>
      </c>
      <c r="P984" t="s">
        <v>15901</v>
      </c>
      <c r="Q984" t="s">
        <v>15891</v>
      </c>
      <c r="R984" t="s">
        <v>15897</v>
      </c>
      <c r="S984" t="s">
        <v>15911</v>
      </c>
      <c r="T984" t="s">
        <v>15915</v>
      </c>
    </row>
    <row r="985" spans="1:20" x14ac:dyDescent="0.25">
      <c r="A985" t="s">
        <v>7468</v>
      </c>
      <c r="B985">
        <v>22000000</v>
      </c>
      <c r="C985">
        <v>33788161</v>
      </c>
      <c r="D985" s="26">
        <v>16.112328767123287</v>
      </c>
      <c r="E985">
        <v>21.865020999999999</v>
      </c>
      <c r="F985">
        <v>104</v>
      </c>
      <c r="G985">
        <v>6.4</v>
      </c>
      <c r="H985">
        <v>480</v>
      </c>
      <c r="I985" s="6">
        <v>1</v>
      </c>
      <c r="J985">
        <v>1</v>
      </c>
      <c r="K985">
        <v>1</v>
      </c>
      <c r="L985">
        <v>0</v>
      </c>
      <c r="M985" t="s">
        <v>15888</v>
      </c>
      <c r="N985" t="s">
        <v>15891</v>
      </c>
      <c r="O985" t="s">
        <v>13664</v>
      </c>
      <c r="P985" t="s">
        <v>15891</v>
      </c>
      <c r="Q985" t="s">
        <v>15891</v>
      </c>
      <c r="R985" t="s">
        <v>15896</v>
      </c>
      <c r="S985" t="s">
        <v>15896</v>
      </c>
      <c r="T985" t="s">
        <v>15897</v>
      </c>
    </row>
    <row r="986" spans="1:20" x14ac:dyDescent="0.25">
      <c r="A986" t="s">
        <v>9471</v>
      </c>
      <c r="B986">
        <v>15000000</v>
      </c>
      <c r="C986">
        <v>35097815</v>
      </c>
      <c r="D986" s="26">
        <v>8.2821917808219183</v>
      </c>
      <c r="E986">
        <v>21.857386999999999</v>
      </c>
      <c r="F986">
        <v>92</v>
      </c>
      <c r="G986">
        <v>6.8</v>
      </c>
      <c r="H986">
        <v>350</v>
      </c>
      <c r="I986" s="6">
        <v>1</v>
      </c>
      <c r="J986">
        <v>2</v>
      </c>
      <c r="K986">
        <v>1</v>
      </c>
      <c r="L986">
        <v>0</v>
      </c>
      <c r="M986" t="s">
        <v>15888</v>
      </c>
      <c r="N986" t="s">
        <v>15891</v>
      </c>
      <c r="O986" t="s">
        <v>13664</v>
      </c>
      <c r="P986" t="s">
        <v>15891</v>
      </c>
      <c r="Q986" t="s">
        <v>15891</v>
      </c>
      <c r="R986" t="s">
        <v>15896</v>
      </c>
      <c r="S986" t="s">
        <v>15896</v>
      </c>
      <c r="T986" t="s">
        <v>15897</v>
      </c>
    </row>
    <row r="987" spans="1:20" x14ac:dyDescent="0.25">
      <c r="A987" t="s">
        <v>15462</v>
      </c>
      <c r="B987">
        <v>250000</v>
      </c>
      <c r="C987">
        <v>3542353</v>
      </c>
      <c r="D987" s="26">
        <v>5.9232876712328766</v>
      </c>
      <c r="E987">
        <v>21.825564</v>
      </c>
      <c r="F987">
        <v>90</v>
      </c>
      <c r="G987">
        <v>6.4</v>
      </c>
      <c r="H987">
        <v>381</v>
      </c>
      <c r="I987" s="6">
        <v>1</v>
      </c>
      <c r="J987">
        <v>1</v>
      </c>
      <c r="K987">
        <v>1</v>
      </c>
      <c r="L987">
        <v>0</v>
      </c>
      <c r="M987" t="s">
        <v>15888</v>
      </c>
      <c r="N987" t="s">
        <v>15891</v>
      </c>
      <c r="O987" t="s">
        <v>15891</v>
      </c>
      <c r="P987" t="s">
        <v>15901</v>
      </c>
      <c r="Q987" t="s">
        <v>15891</v>
      </c>
      <c r="R987" t="s">
        <v>15897</v>
      </c>
      <c r="S987" t="s">
        <v>15911</v>
      </c>
      <c r="T987" t="s">
        <v>15915</v>
      </c>
    </row>
    <row r="988" spans="1:20" x14ac:dyDescent="0.25">
      <c r="A988" t="s">
        <v>2153</v>
      </c>
      <c r="B988">
        <v>70000000</v>
      </c>
      <c r="C988">
        <v>111231041</v>
      </c>
      <c r="D988" s="26">
        <v>9.6465753424657539</v>
      </c>
      <c r="E988">
        <v>21.789615000000001</v>
      </c>
      <c r="F988">
        <v>112</v>
      </c>
      <c r="G988">
        <v>5.4</v>
      </c>
      <c r="H988">
        <v>444</v>
      </c>
      <c r="I988" s="6">
        <v>1</v>
      </c>
      <c r="J988">
        <v>1</v>
      </c>
      <c r="K988">
        <v>1</v>
      </c>
      <c r="L988">
        <v>1</v>
      </c>
      <c r="M988" t="s">
        <v>15888</v>
      </c>
      <c r="N988" t="s">
        <v>15891</v>
      </c>
      <c r="O988" t="s">
        <v>13664</v>
      </c>
      <c r="P988" t="s">
        <v>15891</v>
      </c>
      <c r="Q988" t="s">
        <v>15891</v>
      </c>
      <c r="R988" t="s">
        <v>15896</v>
      </c>
      <c r="S988" t="s">
        <v>15896</v>
      </c>
      <c r="T988" t="s">
        <v>15897</v>
      </c>
    </row>
    <row r="989" spans="1:20" x14ac:dyDescent="0.25">
      <c r="A989" t="s">
        <v>4195</v>
      </c>
      <c r="B989">
        <v>44000000</v>
      </c>
      <c r="C989">
        <v>48190704</v>
      </c>
      <c r="D989" s="26">
        <v>7.4164383561643836</v>
      </c>
      <c r="E989">
        <v>21.75433</v>
      </c>
      <c r="F989">
        <v>99</v>
      </c>
      <c r="G989">
        <v>6.8</v>
      </c>
      <c r="H989">
        <v>566</v>
      </c>
      <c r="I989" s="6">
        <v>1</v>
      </c>
      <c r="J989">
        <v>1</v>
      </c>
      <c r="K989">
        <v>1</v>
      </c>
      <c r="L989">
        <v>1</v>
      </c>
      <c r="M989" t="s">
        <v>15888</v>
      </c>
      <c r="N989" t="s">
        <v>15891</v>
      </c>
      <c r="O989" t="s">
        <v>15891</v>
      </c>
      <c r="P989" t="s">
        <v>15901</v>
      </c>
      <c r="Q989" t="s">
        <v>15891</v>
      </c>
      <c r="R989" t="s">
        <v>15897</v>
      </c>
      <c r="S989" t="s">
        <v>15911</v>
      </c>
      <c r="T989" t="s">
        <v>15915</v>
      </c>
    </row>
    <row r="990" spans="1:20" x14ac:dyDescent="0.25">
      <c r="A990" t="s">
        <v>3790</v>
      </c>
      <c r="B990">
        <v>49000000</v>
      </c>
      <c r="C990">
        <v>72700000</v>
      </c>
      <c r="D990" s="26">
        <v>15.915068493150685</v>
      </c>
      <c r="E990">
        <v>21.746244999999998</v>
      </c>
      <c r="F990">
        <v>87</v>
      </c>
      <c r="G990">
        <v>5.7</v>
      </c>
      <c r="H990">
        <v>437</v>
      </c>
      <c r="I990" s="6">
        <v>1</v>
      </c>
      <c r="J990">
        <v>1</v>
      </c>
      <c r="K990">
        <v>1</v>
      </c>
      <c r="L990">
        <v>0</v>
      </c>
      <c r="M990" t="s">
        <v>15888</v>
      </c>
      <c r="N990" t="s">
        <v>15890</v>
      </c>
      <c r="O990" t="s">
        <v>15891</v>
      </c>
      <c r="P990" t="s">
        <v>15891</v>
      </c>
      <c r="Q990" t="s">
        <v>15905</v>
      </c>
      <c r="R990" t="s">
        <v>15894</v>
      </c>
      <c r="S990" t="s">
        <v>15897</v>
      </c>
      <c r="T990" t="s">
        <v>15894</v>
      </c>
    </row>
    <row r="991" spans="1:20" x14ac:dyDescent="0.25">
      <c r="A991" t="s">
        <v>4447</v>
      </c>
      <c r="B991">
        <v>40000000</v>
      </c>
      <c r="C991">
        <v>124731534</v>
      </c>
      <c r="D991" s="26">
        <v>12.923287671232877</v>
      </c>
      <c r="E991">
        <v>21.743321000000002</v>
      </c>
      <c r="F991">
        <v>152</v>
      </c>
      <c r="G991">
        <v>7.2</v>
      </c>
      <c r="H991">
        <v>467</v>
      </c>
      <c r="I991" s="6">
        <v>1</v>
      </c>
      <c r="J991">
        <v>1</v>
      </c>
      <c r="K991">
        <v>1</v>
      </c>
      <c r="L991">
        <v>1</v>
      </c>
      <c r="M991" t="s">
        <v>15888</v>
      </c>
      <c r="N991" t="s">
        <v>15891</v>
      </c>
      <c r="O991" t="s">
        <v>15891</v>
      </c>
      <c r="P991" t="s">
        <v>15901</v>
      </c>
      <c r="Q991" t="s">
        <v>15891</v>
      </c>
      <c r="R991" t="s">
        <v>15897</v>
      </c>
      <c r="S991" t="s">
        <v>15911</v>
      </c>
      <c r="T991" t="s">
        <v>15915</v>
      </c>
    </row>
    <row r="992" spans="1:20" x14ac:dyDescent="0.25">
      <c r="A992" t="s">
        <v>11356</v>
      </c>
      <c r="B992">
        <v>8000000</v>
      </c>
      <c r="C992">
        <v>69821334</v>
      </c>
      <c r="D992" s="26">
        <v>33.578082191780823</v>
      </c>
      <c r="E992">
        <v>21.735067999999998</v>
      </c>
      <c r="F992">
        <v>111</v>
      </c>
      <c r="G992">
        <v>6.1</v>
      </c>
      <c r="H992">
        <v>321</v>
      </c>
      <c r="I992" s="6">
        <v>1</v>
      </c>
      <c r="J992">
        <v>1</v>
      </c>
      <c r="K992">
        <v>2</v>
      </c>
      <c r="L992">
        <v>0</v>
      </c>
      <c r="M992" t="s">
        <v>15888</v>
      </c>
      <c r="N992" t="s">
        <v>15891</v>
      </c>
      <c r="O992" t="s">
        <v>13664</v>
      </c>
      <c r="P992" t="s">
        <v>15891</v>
      </c>
      <c r="Q992" t="s">
        <v>15891</v>
      </c>
      <c r="R992" t="s">
        <v>15896</v>
      </c>
      <c r="S992" t="s">
        <v>15896</v>
      </c>
      <c r="T992" t="s">
        <v>15897</v>
      </c>
    </row>
    <row r="993" spans="1:20" x14ac:dyDescent="0.25">
      <c r="A993" t="s">
        <v>6905</v>
      </c>
      <c r="B993">
        <v>25000000</v>
      </c>
      <c r="C993">
        <v>59192128</v>
      </c>
      <c r="D993" s="26">
        <v>10.027397260273972</v>
      </c>
      <c r="E993">
        <v>21.729434000000001</v>
      </c>
      <c r="F993">
        <v>101</v>
      </c>
      <c r="G993">
        <v>5.5</v>
      </c>
      <c r="H993">
        <v>444</v>
      </c>
      <c r="I993" s="6">
        <v>1</v>
      </c>
      <c r="J993">
        <v>2</v>
      </c>
      <c r="K993">
        <v>1</v>
      </c>
      <c r="L993">
        <v>0</v>
      </c>
      <c r="M993" t="s">
        <v>15888</v>
      </c>
      <c r="N993" t="s">
        <v>15891</v>
      </c>
      <c r="O993" t="s">
        <v>13664</v>
      </c>
      <c r="P993" t="s">
        <v>15901</v>
      </c>
      <c r="Q993" t="s">
        <v>15891</v>
      </c>
      <c r="R993" t="s">
        <v>15896</v>
      </c>
      <c r="S993" t="s">
        <v>15912</v>
      </c>
      <c r="T993" t="s">
        <v>15915</v>
      </c>
    </row>
    <row r="994" spans="1:20" x14ac:dyDescent="0.25">
      <c r="A994" t="s">
        <v>3030</v>
      </c>
      <c r="B994">
        <v>70000000</v>
      </c>
      <c r="C994">
        <v>58058367</v>
      </c>
      <c r="D994" s="26">
        <v>5.2931506849315069</v>
      </c>
      <c r="E994">
        <v>21.723897000000001</v>
      </c>
      <c r="F994">
        <v>116</v>
      </c>
      <c r="G994">
        <v>5.5</v>
      </c>
      <c r="H994">
        <v>453</v>
      </c>
      <c r="I994" s="6">
        <v>1</v>
      </c>
      <c r="J994">
        <v>1</v>
      </c>
      <c r="K994">
        <v>1</v>
      </c>
      <c r="L994">
        <v>0</v>
      </c>
      <c r="M994" t="s">
        <v>15888</v>
      </c>
      <c r="N994" t="s">
        <v>15891</v>
      </c>
      <c r="O994" t="s">
        <v>13664</v>
      </c>
      <c r="P994" t="s">
        <v>15891</v>
      </c>
      <c r="Q994" t="s">
        <v>15891</v>
      </c>
      <c r="R994" t="s">
        <v>15896</v>
      </c>
      <c r="S994" t="s">
        <v>15896</v>
      </c>
      <c r="T994" t="s">
        <v>15897</v>
      </c>
    </row>
    <row r="995" spans="1:20" x14ac:dyDescent="0.25">
      <c r="A995" t="s">
        <v>4372</v>
      </c>
      <c r="B995">
        <v>40000000</v>
      </c>
      <c r="C995">
        <v>107458785</v>
      </c>
      <c r="D995" s="26">
        <v>25.260273972602739</v>
      </c>
      <c r="E995">
        <v>21.661028000000002</v>
      </c>
      <c r="F995">
        <v>128</v>
      </c>
      <c r="G995">
        <v>6.7</v>
      </c>
      <c r="H995">
        <v>354</v>
      </c>
      <c r="I995" s="6">
        <v>1</v>
      </c>
      <c r="J995">
        <v>1</v>
      </c>
      <c r="K995">
        <v>1</v>
      </c>
      <c r="L995">
        <v>0</v>
      </c>
      <c r="M995" t="s">
        <v>15888</v>
      </c>
      <c r="N995" t="s">
        <v>15891</v>
      </c>
      <c r="O995" t="s">
        <v>13664</v>
      </c>
      <c r="P995" t="s">
        <v>15891</v>
      </c>
      <c r="Q995" t="s">
        <v>15891</v>
      </c>
      <c r="R995" t="s">
        <v>15896</v>
      </c>
      <c r="S995" t="s">
        <v>15896</v>
      </c>
      <c r="T995" t="s">
        <v>15897</v>
      </c>
    </row>
    <row r="996" spans="1:20" x14ac:dyDescent="0.25">
      <c r="A996" t="s">
        <v>7658</v>
      </c>
      <c r="B996">
        <v>20000000</v>
      </c>
      <c r="C996">
        <v>100525432</v>
      </c>
      <c r="D996" s="26">
        <v>3.2438356164383562</v>
      </c>
      <c r="E996">
        <v>21.657563</v>
      </c>
      <c r="F996">
        <v>97</v>
      </c>
      <c r="G996">
        <v>5</v>
      </c>
      <c r="H996">
        <v>500</v>
      </c>
      <c r="I996" s="6">
        <v>1</v>
      </c>
      <c r="J996">
        <v>1</v>
      </c>
      <c r="K996">
        <v>1</v>
      </c>
      <c r="L996">
        <v>0</v>
      </c>
      <c r="M996" t="s">
        <v>15888</v>
      </c>
      <c r="N996" t="s">
        <v>15891</v>
      </c>
      <c r="O996" t="s">
        <v>13664</v>
      </c>
      <c r="P996" t="s">
        <v>15891</v>
      </c>
      <c r="Q996" t="s">
        <v>15891</v>
      </c>
      <c r="R996" t="s">
        <v>15896</v>
      </c>
      <c r="S996" t="s">
        <v>15896</v>
      </c>
      <c r="T996" t="s">
        <v>15897</v>
      </c>
    </row>
    <row r="997" spans="1:20" x14ac:dyDescent="0.25">
      <c r="A997" t="s">
        <v>8684</v>
      </c>
      <c r="B997">
        <v>18000000</v>
      </c>
      <c r="C997">
        <v>266586800</v>
      </c>
      <c r="D997" s="26">
        <v>3.1041095890410957</v>
      </c>
      <c r="E997">
        <v>21.638673000000001</v>
      </c>
      <c r="F997">
        <v>93</v>
      </c>
      <c r="G997">
        <v>4.5999999999999996</v>
      </c>
      <c r="H997">
        <v>218</v>
      </c>
      <c r="I997" s="6">
        <v>1</v>
      </c>
      <c r="J997">
        <v>1</v>
      </c>
      <c r="K997">
        <v>1</v>
      </c>
      <c r="L997">
        <v>0</v>
      </c>
      <c r="M997" t="s">
        <v>15888</v>
      </c>
      <c r="N997" t="s">
        <v>15890</v>
      </c>
      <c r="O997" t="s">
        <v>15891</v>
      </c>
      <c r="P997" t="s">
        <v>15891</v>
      </c>
      <c r="Q997" t="s">
        <v>15905</v>
      </c>
      <c r="R997" t="s">
        <v>15894</v>
      </c>
      <c r="S997" t="s">
        <v>15897</v>
      </c>
      <c r="T997" t="s">
        <v>15894</v>
      </c>
    </row>
    <row r="998" spans="1:20" x14ac:dyDescent="0.25">
      <c r="A998" t="s">
        <v>3689</v>
      </c>
      <c r="B998">
        <v>50000000</v>
      </c>
      <c r="C998">
        <v>42277365</v>
      </c>
      <c r="D998" s="26">
        <v>21.150684931506849</v>
      </c>
      <c r="E998">
        <v>21.637233999999999</v>
      </c>
      <c r="F998">
        <v>97</v>
      </c>
      <c r="G998">
        <v>5.6</v>
      </c>
      <c r="H998">
        <v>373</v>
      </c>
      <c r="I998" s="6">
        <v>1</v>
      </c>
      <c r="J998">
        <v>1</v>
      </c>
      <c r="K998">
        <v>1</v>
      </c>
      <c r="L998">
        <v>1</v>
      </c>
      <c r="M998" t="s">
        <v>15888</v>
      </c>
      <c r="N998" t="s">
        <v>15890</v>
      </c>
      <c r="O998" t="s">
        <v>15891</v>
      </c>
      <c r="P998" t="s">
        <v>15891</v>
      </c>
      <c r="Q998" t="s">
        <v>15905</v>
      </c>
      <c r="R998" t="s">
        <v>15894</v>
      </c>
      <c r="S998" t="s">
        <v>15897</v>
      </c>
      <c r="T998" t="s">
        <v>15894</v>
      </c>
    </row>
    <row r="999" spans="1:20" x14ac:dyDescent="0.25">
      <c r="A999" t="s">
        <v>13455</v>
      </c>
      <c r="B999">
        <v>3000000</v>
      </c>
      <c r="C999">
        <v>29999213</v>
      </c>
      <c r="D999" s="26">
        <v>31.931506849315067</v>
      </c>
      <c r="E999">
        <v>21.607227999999999</v>
      </c>
      <c r="F999">
        <v>87</v>
      </c>
      <c r="G999">
        <v>5.7</v>
      </c>
      <c r="H999">
        <v>361</v>
      </c>
      <c r="I999" s="6">
        <v>1</v>
      </c>
      <c r="J999">
        <v>1</v>
      </c>
      <c r="K999">
        <v>1</v>
      </c>
      <c r="L999">
        <v>0</v>
      </c>
      <c r="M999" t="s">
        <v>15888</v>
      </c>
      <c r="N999" t="s">
        <v>15891</v>
      </c>
      <c r="O999" t="s">
        <v>15891</v>
      </c>
      <c r="P999" t="s">
        <v>15891</v>
      </c>
      <c r="Q999" t="s">
        <v>15891</v>
      </c>
      <c r="R999" t="s">
        <v>15897</v>
      </c>
      <c r="S999" t="s">
        <v>15897</v>
      </c>
      <c r="T999" t="s">
        <v>15897</v>
      </c>
    </row>
    <row r="1000" spans="1:20" x14ac:dyDescent="0.25">
      <c r="A1000" t="s">
        <v>7008</v>
      </c>
      <c r="B1000">
        <v>30000000</v>
      </c>
      <c r="C1000">
        <v>33333531</v>
      </c>
      <c r="D1000" s="26">
        <v>8.0356164383561648</v>
      </c>
      <c r="E1000">
        <v>21.606000999999999</v>
      </c>
      <c r="F1000">
        <v>115</v>
      </c>
      <c r="G1000">
        <v>5.4</v>
      </c>
      <c r="H1000">
        <v>597</v>
      </c>
      <c r="I1000" s="6">
        <v>1</v>
      </c>
      <c r="J1000">
        <v>1</v>
      </c>
      <c r="K1000">
        <v>1</v>
      </c>
      <c r="L1000">
        <v>1</v>
      </c>
      <c r="M1000" t="s">
        <v>15888</v>
      </c>
      <c r="N1000" t="s">
        <v>15891</v>
      </c>
      <c r="O1000" t="s">
        <v>15891</v>
      </c>
      <c r="P1000" t="s">
        <v>15891</v>
      </c>
      <c r="Q1000" t="s">
        <v>15905</v>
      </c>
      <c r="R1000" t="s">
        <v>15897</v>
      </c>
      <c r="S1000" t="s">
        <v>15897</v>
      </c>
      <c r="T1000" t="s">
        <v>15897</v>
      </c>
    </row>
    <row r="1001" spans="1:20" x14ac:dyDescent="0.25">
      <c r="A1001" t="s">
        <v>2877</v>
      </c>
      <c r="B1001">
        <v>60000000</v>
      </c>
      <c r="C1001">
        <v>67312826</v>
      </c>
      <c r="D1001" s="26">
        <v>14.802739726027397</v>
      </c>
      <c r="E1001">
        <v>21.605533000000001</v>
      </c>
      <c r="F1001">
        <v>117</v>
      </c>
      <c r="G1001">
        <v>6.1</v>
      </c>
      <c r="H1001">
        <v>479</v>
      </c>
      <c r="I1001" s="6">
        <v>1</v>
      </c>
      <c r="J1001">
        <v>1</v>
      </c>
      <c r="K1001">
        <v>1</v>
      </c>
      <c r="L1001">
        <v>1</v>
      </c>
      <c r="M1001" t="s">
        <v>15888</v>
      </c>
      <c r="N1001" t="s">
        <v>15890</v>
      </c>
      <c r="O1001" t="s">
        <v>15891</v>
      </c>
      <c r="P1001" t="s">
        <v>15891</v>
      </c>
      <c r="Q1001" t="s">
        <v>15905</v>
      </c>
      <c r="R1001" t="s">
        <v>15894</v>
      </c>
      <c r="S1001" t="s">
        <v>15897</v>
      </c>
      <c r="T1001" t="s">
        <v>15894</v>
      </c>
    </row>
    <row r="1002" spans="1:20" x14ac:dyDescent="0.25">
      <c r="A1002" t="s">
        <v>3703</v>
      </c>
      <c r="B1002">
        <v>50000000</v>
      </c>
      <c r="C1002">
        <v>25035950</v>
      </c>
      <c r="D1002" s="26">
        <v>1.263013698630137</v>
      </c>
      <c r="E1002">
        <v>21.589393000000001</v>
      </c>
      <c r="F1002">
        <v>139</v>
      </c>
      <c r="G1002">
        <v>6.6</v>
      </c>
      <c r="H1002">
        <v>428</v>
      </c>
      <c r="I1002" s="6">
        <v>1</v>
      </c>
      <c r="J1002">
        <v>1</v>
      </c>
      <c r="K1002">
        <v>2</v>
      </c>
      <c r="L1002">
        <v>0</v>
      </c>
      <c r="M1002" t="s">
        <v>15888</v>
      </c>
      <c r="N1002" t="s">
        <v>15890</v>
      </c>
      <c r="O1002" t="s">
        <v>15891</v>
      </c>
      <c r="P1002" t="s">
        <v>15901</v>
      </c>
      <c r="Q1002" t="s">
        <v>15905</v>
      </c>
      <c r="R1002" t="s">
        <v>15894</v>
      </c>
      <c r="S1002" t="s">
        <v>15911</v>
      </c>
      <c r="T1002" t="s">
        <v>15914</v>
      </c>
    </row>
    <row r="1003" spans="1:20" x14ac:dyDescent="0.25">
      <c r="A1003" t="s">
        <v>2908</v>
      </c>
      <c r="B1003">
        <v>60000000</v>
      </c>
      <c r="C1003">
        <v>47383689</v>
      </c>
      <c r="D1003" s="26">
        <v>17.046575342465754</v>
      </c>
      <c r="E1003">
        <v>21.547446000000001</v>
      </c>
      <c r="F1003">
        <v>122</v>
      </c>
      <c r="G1003">
        <v>7.4</v>
      </c>
      <c r="H1003">
        <v>797</v>
      </c>
      <c r="I1003" s="6">
        <v>1</v>
      </c>
      <c r="J1003">
        <v>1</v>
      </c>
      <c r="K1003">
        <v>1</v>
      </c>
      <c r="L1003">
        <v>0</v>
      </c>
      <c r="M1003" t="s">
        <v>15888</v>
      </c>
      <c r="N1003" t="s">
        <v>15891</v>
      </c>
      <c r="O1003" t="s">
        <v>15891</v>
      </c>
      <c r="P1003" t="s">
        <v>15901</v>
      </c>
      <c r="Q1003" t="s">
        <v>15891</v>
      </c>
      <c r="R1003" t="s">
        <v>15897</v>
      </c>
      <c r="S1003" t="s">
        <v>15911</v>
      </c>
      <c r="T1003" t="s">
        <v>15915</v>
      </c>
    </row>
    <row r="1004" spans="1:20" x14ac:dyDescent="0.25">
      <c r="A1004" t="s">
        <v>5174</v>
      </c>
      <c r="B1004">
        <v>35000000</v>
      </c>
      <c r="C1004">
        <v>147934180</v>
      </c>
      <c r="D1004" s="26">
        <v>16.542465753424658</v>
      </c>
      <c r="E1004">
        <v>21.543389000000001</v>
      </c>
      <c r="F1004">
        <v>88</v>
      </c>
      <c r="G1004">
        <v>5.5</v>
      </c>
      <c r="H1004">
        <v>867</v>
      </c>
      <c r="I1004" s="6">
        <v>1</v>
      </c>
      <c r="J1004">
        <v>1</v>
      </c>
      <c r="K1004">
        <v>2</v>
      </c>
      <c r="L1004">
        <v>0</v>
      </c>
      <c r="M1004" t="s">
        <v>15888</v>
      </c>
      <c r="N1004" t="s">
        <v>15890</v>
      </c>
      <c r="O1004" t="s">
        <v>13664</v>
      </c>
      <c r="P1004" t="s">
        <v>15891</v>
      </c>
      <c r="Q1004" t="s">
        <v>15891</v>
      </c>
      <c r="R1004" t="s">
        <v>15895</v>
      </c>
      <c r="S1004" t="s">
        <v>15896</v>
      </c>
      <c r="T1004" t="s">
        <v>15894</v>
      </c>
    </row>
    <row r="1005" spans="1:20" x14ac:dyDescent="0.25">
      <c r="A1005" t="s">
        <v>9180</v>
      </c>
      <c r="B1005">
        <v>15000000</v>
      </c>
      <c r="C1005">
        <v>40283321</v>
      </c>
      <c r="D1005" s="26">
        <v>18.772602739726029</v>
      </c>
      <c r="E1005">
        <v>21.535126000000002</v>
      </c>
      <c r="F1005">
        <v>104</v>
      </c>
      <c r="G1005">
        <v>6.2</v>
      </c>
      <c r="H1005">
        <v>492</v>
      </c>
      <c r="I1005" s="6">
        <v>1</v>
      </c>
      <c r="J1005">
        <v>1</v>
      </c>
      <c r="K1005">
        <v>1</v>
      </c>
      <c r="L1005">
        <v>0</v>
      </c>
      <c r="M1005" t="s">
        <v>15888</v>
      </c>
      <c r="N1005" t="s">
        <v>15891</v>
      </c>
      <c r="O1005" t="s">
        <v>15891</v>
      </c>
      <c r="P1005" t="s">
        <v>15891</v>
      </c>
      <c r="Q1005" t="s">
        <v>15891</v>
      </c>
      <c r="R1005" t="s">
        <v>15897</v>
      </c>
      <c r="S1005" t="s">
        <v>15897</v>
      </c>
      <c r="T1005" t="s">
        <v>15897</v>
      </c>
    </row>
    <row r="1006" spans="1:20" x14ac:dyDescent="0.25">
      <c r="A1006" t="s">
        <v>2195</v>
      </c>
      <c r="B1006">
        <v>71000000</v>
      </c>
      <c r="C1006">
        <v>294456605</v>
      </c>
      <c r="D1006" s="26">
        <v>19.282191780821918</v>
      </c>
      <c r="E1006">
        <v>21.462935000000002</v>
      </c>
      <c r="F1006">
        <v>85</v>
      </c>
      <c r="G1006">
        <v>5.4</v>
      </c>
      <c r="H1006">
        <v>686</v>
      </c>
      <c r="I1006" s="6">
        <v>1</v>
      </c>
      <c r="J1006">
        <v>1</v>
      </c>
      <c r="K1006">
        <v>1</v>
      </c>
      <c r="L1006">
        <v>1</v>
      </c>
      <c r="M1006" t="s">
        <v>15888</v>
      </c>
      <c r="N1006" t="s">
        <v>15891</v>
      </c>
      <c r="O1006" t="s">
        <v>13664</v>
      </c>
      <c r="P1006" t="s">
        <v>15891</v>
      </c>
      <c r="Q1006" t="s">
        <v>15891</v>
      </c>
      <c r="R1006" t="s">
        <v>15896</v>
      </c>
      <c r="S1006" t="s">
        <v>15896</v>
      </c>
      <c r="T1006" t="s">
        <v>15897</v>
      </c>
    </row>
    <row r="1007" spans="1:20" x14ac:dyDescent="0.25">
      <c r="A1007" t="s">
        <v>1320</v>
      </c>
      <c r="B1007">
        <v>90000000</v>
      </c>
      <c r="C1007">
        <v>162839667</v>
      </c>
      <c r="D1007" s="26">
        <v>9.6273972602739732</v>
      </c>
      <c r="E1007">
        <v>21.436682000000001</v>
      </c>
      <c r="F1007">
        <v>95</v>
      </c>
      <c r="G1007">
        <v>6.3</v>
      </c>
      <c r="H1007">
        <v>572</v>
      </c>
      <c r="I1007" s="6">
        <v>1</v>
      </c>
      <c r="J1007">
        <v>1</v>
      </c>
      <c r="K1007">
        <v>1</v>
      </c>
      <c r="L1007">
        <v>1</v>
      </c>
      <c r="M1007" t="s">
        <v>15888</v>
      </c>
      <c r="N1007" t="s">
        <v>15891</v>
      </c>
      <c r="O1007" t="s">
        <v>15891</v>
      </c>
      <c r="P1007" t="s">
        <v>15891</v>
      </c>
      <c r="Q1007" t="s">
        <v>15891</v>
      </c>
      <c r="R1007" t="s">
        <v>15897</v>
      </c>
      <c r="S1007" t="s">
        <v>15897</v>
      </c>
      <c r="T1007" t="s">
        <v>15897</v>
      </c>
    </row>
    <row r="1008" spans="1:20" x14ac:dyDescent="0.25">
      <c r="A1008" t="s">
        <v>3725</v>
      </c>
      <c r="B1008">
        <v>49900000</v>
      </c>
      <c r="C1008">
        <v>26121638</v>
      </c>
      <c r="D1008" s="26">
        <v>6.4794520547945202</v>
      </c>
      <c r="E1008">
        <v>21.408221999999999</v>
      </c>
      <c r="F1008">
        <v>102</v>
      </c>
      <c r="G1008">
        <v>5.2</v>
      </c>
      <c r="H1008">
        <v>501</v>
      </c>
      <c r="I1008" s="6">
        <v>1</v>
      </c>
      <c r="J1008">
        <v>1</v>
      </c>
      <c r="K1008">
        <v>1</v>
      </c>
      <c r="L1008">
        <v>1</v>
      </c>
      <c r="M1008" t="s">
        <v>15888</v>
      </c>
      <c r="N1008" t="s">
        <v>15891</v>
      </c>
      <c r="O1008" t="s">
        <v>13664</v>
      </c>
      <c r="P1008" t="s">
        <v>15891</v>
      </c>
      <c r="Q1008" t="s">
        <v>15891</v>
      </c>
      <c r="R1008" t="s">
        <v>15896</v>
      </c>
      <c r="S1008" t="s">
        <v>15896</v>
      </c>
      <c r="T1008" t="s">
        <v>15897</v>
      </c>
    </row>
    <row r="1009" spans="1:20" x14ac:dyDescent="0.25">
      <c r="A1009" t="s">
        <v>1809</v>
      </c>
      <c r="B1009">
        <v>80000000</v>
      </c>
      <c r="C1009">
        <v>96105964</v>
      </c>
      <c r="D1009" s="26">
        <v>13.172602739726027</v>
      </c>
      <c r="E1009">
        <v>21.394280999999999</v>
      </c>
      <c r="F1009">
        <v>129</v>
      </c>
      <c r="G1009">
        <v>6.2</v>
      </c>
      <c r="H1009">
        <v>393</v>
      </c>
      <c r="I1009" s="6">
        <v>1</v>
      </c>
      <c r="J1009">
        <v>1</v>
      </c>
      <c r="K1009">
        <v>1</v>
      </c>
      <c r="L1009">
        <v>1</v>
      </c>
      <c r="M1009" t="s">
        <v>15888</v>
      </c>
      <c r="N1009" t="s">
        <v>15891</v>
      </c>
      <c r="O1009" t="s">
        <v>15891</v>
      </c>
      <c r="P1009" t="s">
        <v>15901</v>
      </c>
      <c r="Q1009" t="s">
        <v>15905</v>
      </c>
      <c r="R1009" t="s">
        <v>15897</v>
      </c>
      <c r="S1009" t="s">
        <v>15911</v>
      </c>
      <c r="T1009" t="s">
        <v>15915</v>
      </c>
    </row>
    <row r="1010" spans="1:20" x14ac:dyDescent="0.25">
      <c r="A1010" t="s">
        <v>4928</v>
      </c>
      <c r="B1010">
        <v>40000000</v>
      </c>
      <c r="C1010">
        <v>44907260</v>
      </c>
      <c r="D1010" s="26">
        <v>3.7616438356164386</v>
      </c>
      <c r="E1010">
        <v>21.362949</v>
      </c>
      <c r="F1010">
        <v>113</v>
      </c>
      <c r="G1010">
        <v>6</v>
      </c>
      <c r="H1010">
        <v>433</v>
      </c>
      <c r="I1010" s="6">
        <v>1</v>
      </c>
      <c r="J1010">
        <v>1</v>
      </c>
      <c r="K1010">
        <v>1</v>
      </c>
      <c r="L1010">
        <v>1</v>
      </c>
      <c r="M1010" t="s">
        <v>15888</v>
      </c>
      <c r="N1010" t="s">
        <v>15891</v>
      </c>
      <c r="O1010" t="s">
        <v>13664</v>
      </c>
      <c r="P1010" t="s">
        <v>15891</v>
      </c>
      <c r="Q1010" t="s">
        <v>15891</v>
      </c>
      <c r="R1010" t="s">
        <v>15896</v>
      </c>
      <c r="S1010" t="s">
        <v>15896</v>
      </c>
      <c r="T1010" t="s">
        <v>15897</v>
      </c>
    </row>
    <row r="1011" spans="1:20" x14ac:dyDescent="0.25">
      <c r="A1011" t="s">
        <v>12647</v>
      </c>
      <c r="B1011">
        <v>5000000</v>
      </c>
      <c r="C1011">
        <v>2450846</v>
      </c>
      <c r="D1011" s="26">
        <v>2.9726027397260273</v>
      </c>
      <c r="E1011">
        <v>21.343093</v>
      </c>
      <c r="F1011">
        <v>112</v>
      </c>
      <c r="G1011">
        <v>6.6</v>
      </c>
      <c r="H1011">
        <v>355</v>
      </c>
      <c r="I1011" s="6">
        <v>1</v>
      </c>
      <c r="J1011">
        <v>1</v>
      </c>
      <c r="K1011">
        <v>1</v>
      </c>
      <c r="L1011">
        <v>0</v>
      </c>
      <c r="M1011" t="s">
        <v>15888</v>
      </c>
      <c r="N1011" t="s">
        <v>15891</v>
      </c>
      <c r="O1011" t="s">
        <v>15891</v>
      </c>
      <c r="P1011" t="s">
        <v>15901</v>
      </c>
      <c r="Q1011" t="s">
        <v>15905</v>
      </c>
      <c r="R1011" t="s">
        <v>15897</v>
      </c>
      <c r="S1011" t="s">
        <v>15911</v>
      </c>
      <c r="T1011" t="s">
        <v>15915</v>
      </c>
    </row>
    <row r="1012" spans="1:20" x14ac:dyDescent="0.25">
      <c r="A1012" t="s">
        <v>11814</v>
      </c>
      <c r="B1012">
        <v>7000000</v>
      </c>
      <c r="C1012">
        <v>6038942</v>
      </c>
      <c r="D1012" s="26">
        <v>6.0054794520547947</v>
      </c>
      <c r="E1012">
        <v>21.276864</v>
      </c>
      <c r="F1012">
        <v>112</v>
      </c>
      <c r="G1012">
        <v>7.4</v>
      </c>
      <c r="H1012">
        <v>677</v>
      </c>
      <c r="I1012" s="6">
        <v>1</v>
      </c>
      <c r="J1012">
        <v>2</v>
      </c>
      <c r="K1012">
        <v>1</v>
      </c>
      <c r="L1012">
        <v>0</v>
      </c>
      <c r="M1012" t="s">
        <v>15888</v>
      </c>
      <c r="N1012" t="s">
        <v>15891</v>
      </c>
      <c r="O1012" t="s">
        <v>15891</v>
      </c>
      <c r="P1012" t="s">
        <v>15901</v>
      </c>
      <c r="Q1012" t="s">
        <v>15905</v>
      </c>
      <c r="R1012" t="s">
        <v>15897</v>
      </c>
      <c r="S1012" t="s">
        <v>15911</v>
      </c>
      <c r="T1012" t="s">
        <v>15915</v>
      </c>
    </row>
    <row r="1013" spans="1:20" x14ac:dyDescent="0.25">
      <c r="A1013" t="s">
        <v>13119</v>
      </c>
      <c r="B1013">
        <v>9500000</v>
      </c>
      <c r="C1013">
        <v>120000</v>
      </c>
      <c r="D1013" s="26">
        <v>7.0547945205479454</v>
      </c>
      <c r="E1013">
        <v>21.230737000000001</v>
      </c>
      <c r="F1013">
        <v>104</v>
      </c>
      <c r="G1013">
        <v>6.6</v>
      </c>
      <c r="H1013">
        <v>307</v>
      </c>
      <c r="I1013" s="6">
        <v>1</v>
      </c>
      <c r="J1013">
        <v>1</v>
      </c>
      <c r="K1013">
        <v>1</v>
      </c>
      <c r="L1013">
        <v>0</v>
      </c>
      <c r="M1013" t="s">
        <v>15888</v>
      </c>
      <c r="N1013" t="s">
        <v>15891</v>
      </c>
      <c r="O1013" t="s">
        <v>15891</v>
      </c>
      <c r="P1013" t="s">
        <v>15901</v>
      </c>
      <c r="Q1013" t="s">
        <v>15905</v>
      </c>
      <c r="R1013" t="s">
        <v>15897</v>
      </c>
      <c r="S1013" t="s">
        <v>15911</v>
      </c>
      <c r="T1013" t="s">
        <v>15915</v>
      </c>
    </row>
    <row r="1014" spans="1:20" x14ac:dyDescent="0.25">
      <c r="A1014" t="s">
        <v>6673</v>
      </c>
      <c r="B1014">
        <v>56000000</v>
      </c>
      <c r="C1014">
        <v>142044638</v>
      </c>
      <c r="D1014" s="26">
        <v>5.8109589041095893</v>
      </c>
      <c r="E1014">
        <v>21.219291999999999</v>
      </c>
      <c r="F1014">
        <v>118</v>
      </c>
      <c r="G1014">
        <v>5.7</v>
      </c>
      <c r="H1014">
        <v>718</v>
      </c>
      <c r="I1014" s="6">
        <v>1</v>
      </c>
      <c r="J1014">
        <v>1</v>
      </c>
      <c r="K1014">
        <v>1</v>
      </c>
      <c r="L1014">
        <v>0</v>
      </c>
      <c r="M1014" t="s">
        <v>15888</v>
      </c>
      <c r="N1014" t="s">
        <v>15891</v>
      </c>
      <c r="O1014" t="s">
        <v>13664</v>
      </c>
      <c r="P1014" t="s">
        <v>15891</v>
      </c>
      <c r="Q1014" t="s">
        <v>15891</v>
      </c>
      <c r="R1014" t="s">
        <v>15896</v>
      </c>
      <c r="S1014" t="s">
        <v>15896</v>
      </c>
      <c r="T1014" t="s">
        <v>15897</v>
      </c>
    </row>
    <row r="1015" spans="1:20" x14ac:dyDescent="0.25">
      <c r="A1015" t="s">
        <v>1626</v>
      </c>
      <c r="B1015">
        <v>85000000</v>
      </c>
      <c r="C1015">
        <v>222231186</v>
      </c>
      <c r="D1015" s="26">
        <v>9.6383561643835609</v>
      </c>
      <c r="E1015">
        <v>21.218</v>
      </c>
      <c r="F1015">
        <v>88</v>
      </c>
      <c r="G1015">
        <v>5.9</v>
      </c>
      <c r="H1015">
        <v>1799</v>
      </c>
      <c r="I1015" s="6">
        <v>1</v>
      </c>
      <c r="J1015">
        <v>2</v>
      </c>
      <c r="K1015">
        <v>1</v>
      </c>
      <c r="L1015">
        <v>0</v>
      </c>
      <c r="M1015" t="s">
        <v>15888</v>
      </c>
      <c r="N1015" t="s">
        <v>15891</v>
      </c>
      <c r="O1015" t="s">
        <v>15891</v>
      </c>
      <c r="P1015" t="s">
        <v>15891</v>
      </c>
      <c r="Q1015" t="s">
        <v>15891</v>
      </c>
      <c r="R1015" t="s">
        <v>15897</v>
      </c>
      <c r="S1015" t="s">
        <v>15897</v>
      </c>
      <c r="T1015" t="s">
        <v>15897</v>
      </c>
    </row>
    <row r="1016" spans="1:20" x14ac:dyDescent="0.25">
      <c r="A1016" t="s">
        <v>10428</v>
      </c>
      <c r="B1016">
        <v>11000000</v>
      </c>
      <c r="C1016">
        <v>61619773</v>
      </c>
      <c r="D1016" s="26">
        <v>2.4712328767123286</v>
      </c>
      <c r="E1016">
        <v>21.204929</v>
      </c>
      <c r="F1016">
        <v>120</v>
      </c>
      <c r="G1016">
        <v>7.3</v>
      </c>
      <c r="H1016">
        <v>440</v>
      </c>
      <c r="I1016" s="6">
        <v>1</v>
      </c>
      <c r="J1016">
        <v>2</v>
      </c>
      <c r="K1016">
        <v>2</v>
      </c>
      <c r="L1016">
        <v>0</v>
      </c>
      <c r="M1016" t="s">
        <v>15888</v>
      </c>
      <c r="N1016" t="s">
        <v>15891</v>
      </c>
      <c r="O1016" t="s">
        <v>15891</v>
      </c>
      <c r="P1016" t="s">
        <v>15901</v>
      </c>
      <c r="Q1016" t="s">
        <v>15891</v>
      </c>
      <c r="R1016" t="s">
        <v>15897</v>
      </c>
      <c r="S1016" t="s">
        <v>15911</v>
      </c>
      <c r="T1016" t="s">
        <v>15915</v>
      </c>
    </row>
    <row r="1017" spans="1:20" x14ac:dyDescent="0.25">
      <c r="A1017" t="s">
        <v>470</v>
      </c>
      <c r="B1017">
        <v>160000000</v>
      </c>
      <c r="C1017">
        <v>181674817</v>
      </c>
      <c r="D1017" s="26">
        <v>11.389041095890411</v>
      </c>
      <c r="E1017">
        <v>21.133748000000001</v>
      </c>
      <c r="F1017">
        <v>99</v>
      </c>
      <c r="G1017">
        <v>5.5</v>
      </c>
      <c r="H1017">
        <v>583</v>
      </c>
      <c r="I1017" s="6">
        <v>1</v>
      </c>
      <c r="J1017">
        <v>1</v>
      </c>
      <c r="K1017">
        <v>2</v>
      </c>
      <c r="L1017">
        <v>1</v>
      </c>
      <c r="M1017" t="s">
        <v>15888</v>
      </c>
      <c r="N1017" t="s">
        <v>15890</v>
      </c>
      <c r="O1017" t="s">
        <v>15891</v>
      </c>
      <c r="P1017" t="s">
        <v>15901</v>
      </c>
      <c r="Q1017" t="s">
        <v>15905</v>
      </c>
      <c r="R1017" t="s">
        <v>15894</v>
      </c>
      <c r="S1017" t="s">
        <v>15911</v>
      </c>
      <c r="T1017" t="s">
        <v>15914</v>
      </c>
    </row>
    <row r="1018" spans="1:20" x14ac:dyDescent="0.25">
      <c r="A1018" t="s">
        <v>13197</v>
      </c>
      <c r="B1018">
        <v>3600000</v>
      </c>
      <c r="C1018">
        <v>44785053</v>
      </c>
      <c r="D1018" s="26">
        <v>48.37808219178082</v>
      </c>
      <c r="E1018">
        <v>21.119209000000001</v>
      </c>
      <c r="F1018">
        <v>113</v>
      </c>
      <c r="G1018">
        <v>7.4</v>
      </c>
      <c r="H1018">
        <v>299</v>
      </c>
      <c r="I1018" s="6">
        <v>1</v>
      </c>
      <c r="J1018">
        <v>1</v>
      </c>
      <c r="K1018">
        <v>2</v>
      </c>
      <c r="L1018">
        <v>0</v>
      </c>
      <c r="M1018" t="s">
        <v>15888</v>
      </c>
      <c r="N1018" t="s">
        <v>15891</v>
      </c>
      <c r="O1018" t="s">
        <v>15891</v>
      </c>
      <c r="P1018" t="s">
        <v>15901</v>
      </c>
      <c r="Q1018" t="s">
        <v>15891</v>
      </c>
      <c r="R1018" t="s">
        <v>15897</v>
      </c>
      <c r="S1018" t="s">
        <v>15911</v>
      </c>
      <c r="T1018" t="s">
        <v>15915</v>
      </c>
    </row>
    <row r="1019" spans="1:20" x14ac:dyDescent="0.25">
      <c r="A1019" t="s">
        <v>9147</v>
      </c>
      <c r="B1019">
        <v>15000000</v>
      </c>
      <c r="C1019">
        <v>75700498</v>
      </c>
      <c r="D1019" s="26">
        <v>7.5342465753424657</v>
      </c>
      <c r="E1019">
        <v>21.095489000000001</v>
      </c>
      <c r="F1019">
        <v>92</v>
      </c>
      <c r="G1019">
        <v>5.9</v>
      </c>
      <c r="H1019">
        <v>355</v>
      </c>
      <c r="I1019" s="6">
        <v>1</v>
      </c>
      <c r="J1019">
        <v>2</v>
      </c>
      <c r="K1019">
        <v>1</v>
      </c>
      <c r="L1019">
        <v>0</v>
      </c>
      <c r="M1019" t="s">
        <v>15888</v>
      </c>
      <c r="N1019" t="s">
        <v>15891</v>
      </c>
      <c r="O1019" t="s">
        <v>13664</v>
      </c>
      <c r="P1019" t="s">
        <v>15891</v>
      </c>
      <c r="Q1019" t="s">
        <v>15891</v>
      </c>
      <c r="R1019" t="s">
        <v>15896</v>
      </c>
      <c r="S1019" t="s">
        <v>15896</v>
      </c>
      <c r="T1019" t="s">
        <v>15897</v>
      </c>
    </row>
    <row r="1020" spans="1:20" x14ac:dyDescent="0.25">
      <c r="A1020" t="s">
        <v>11478</v>
      </c>
      <c r="B1020">
        <v>8000000</v>
      </c>
      <c r="C1020">
        <v>5659286</v>
      </c>
      <c r="D1020" s="26">
        <v>1.747945205479452</v>
      </c>
      <c r="E1020">
        <v>21.024346000000001</v>
      </c>
      <c r="F1020">
        <v>90</v>
      </c>
      <c r="G1020">
        <v>7</v>
      </c>
      <c r="H1020">
        <v>459</v>
      </c>
      <c r="I1020" s="6">
        <v>1</v>
      </c>
      <c r="J1020">
        <v>1</v>
      </c>
      <c r="K1020">
        <v>1</v>
      </c>
      <c r="L1020">
        <v>0</v>
      </c>
      <c r="M1020" t="s">
        <v>15887</v>
      </c>
      <c r="N1020" t="s">
        <v>15891</v>
      </c>
      <c r="O1020" t="s">
        <v>13664</v>
      </c>
      <c r="P1020" t="s">
        <v>15901</v>
      </c>
      <c r="Q1020" t="s">
        <v>15891</v>
      </c>
      <c r="R1020" t="s">
        <v>15896</v>
      </c>
      <c r="S1020" t="s">
        <v>15912</v>
      </c>
      <c r="T1020" t="s">
        <v>15915</v>
      </c>
    </row>
    <row r="1021" spans="1:20" x14ac:dyDescent="0.25">
      <c r="A1021" t="s">
        <v>10756</v>
      </c>
      <c r="B1021">
        <v>6400000</v>
      </c>
      <c r="C1021">
        <v>35057696</v>
      </c>
      <c r="D1021" s="26">
        <v>5.9534246575342467</v>
      </c>
      <c r="E1021">
        <v>21.006077999999999</v>
      </c>
      <c r="F1021">
        <v>99</v>
      </c>
      <c r="G1021">
        <v>6.6</v>
      </c>
      <c r="H1021">
        <v>406</v>
      </c>
      <c r="I1021" s="6">
        <v>1</v>
      </c>
      <c r="J1021">
        <v>1</v>
      </c>
      <c r="K1021">
        <v>1</v>
      </c>
      <c r="L1021">
        <v>0</v>
      </c>
      <c r="M1021" t="s">
        <v>15888</v>
      </c>
      <c r="N1021" t="s">
        <v>15891</v>
      </c>
      <c r="O1021" t="s">
        <v>15891</v>
      </c>
      <c r="P1021" t="s">
        <v>15901</v>
      </c>
      <c r="Q1021" t="s">
        <v>15891</v>
      </c>
      <c r="R1021" t="s">
        <v>15897</v>
      </c>
      <c r="S1021" t="s">
        <v>15911</v>
      </c>
      <c r="T1021" t="s">
        <v>15915</v>
      </c>
    </row>
    <row r="1022" spans="1:20" x14ac:dyDescent="0.25">
      <c r="A1022" t="s">
        <v>7806</v>
      </c>
      <c r="B1022">
        <v>20000000</v>
      </c>
      <c r="C1022">
        <v>50907234</v>
      </c>
      <c r="D1022" s="26">
        <v>8.8410958904109584</v>
      </c>
      <c r="E1022">
        <v>20.975165000000001</v>
      </c>
      <c r="F1022">
        <v>104</v>
      </c>
      <c r="G1022">
        <v>7</v>
      </c>
      <c r="H1022">
        <v>435</v>
      </c>
      <c r="I1022" s="6">
        <v>1</v>
      </c>
      <c r="J1022">
        <v>1</v>
      </c>
      <c r="K1022">
        <v>1</v>
      </c>
      <c r="L1022">
        <v>0</v>
      </c>
      <c r="M1022" t="s">
        <v>15888</v>
      </c>
      <c r="N1022" t="s">
        <v>15891</v>
      </c>
      <c r="O1022" t="s">
        <v>15891</v>
      </c>
      <c r="P1022" t="s">
        <v>15901</v>
      </c>
      <c r="Q1022" t="s">
        <v>15891</v>
      </c>
      <c r="R1022" t="s">
        <v>15897</v>
      </c>
      <c r="S1022" t="s">
        <v>15911</v>
      </c>
      <c r="T1022" t="s">
        <v>15915</v>
      </c>
    </row>
    <row r="1023" spans="1:20" x14ac:dyDescent="0.25">
      <c r="A1023" t="s">
        <v>6910</v>
      </c>
      <c r="B1023">
        <v>25000000</v>
      </c>
      <c r="C1023">
        <v>41597830</v>
      </c>
      <c r="D1023" s="26">
        <v>14.764383561643836</v>
      </c>
      <c r="E1023">
        <v>20.953264999999998</v>
      </c>
      <c r="F1023">
        <v>114</v>
      </c>
      <c r="G1023">
        <v>7</v>
      </c>
      <c r="H1023">
        <v>451</v>
      </c>
      <c r="I1023" s="6">
        <v>1</v>
      </c>
      <c r="J1023">
        <v>1</v>
      </c>
      <c r="K1023">
        <v>1</v>
      </c>
      <c r="L1023">
        <v>1</v>
      </c>
      <c r="M1023" t="s">
        <v>15888</v>
      </c>
      <c r="N1023" t="s">
        <v>15891</v>
      </c>
      <c r="O1023" t="s">
        <v>15891</v>
      </c>
      <c r="P1023" t="s">
        <v>15901</v>
      </c>
      <c r="Q1023" t="s">
        <v>15891</v>
      </c>
      <c r="R1023" t="s">
        <v>15897</v>
      </c>
      <c r="S1023" t="s">
        <v>15911</v>
      </c>
      <c r="T1023" t="s">
        <v>15915</v>
      </c>
    </row>
    <row r="1024" spans="1:20" x14ac:dyDescent="0.25">
      <c r="A1024" t="s">
        <v>13609</v>
      </c>
      <c r="B1024">
        <v>3000000</v>
      </c>
      <c r="C1024">
        <v>11947954</v>
      </c>
      <c r="D1024" s="26">
        <v>5.1479452054794521</v>
      </c>
      <c r="E1024">
        <v>20.952819999999999</v>
      </c>
      <c r="F1024">
        <v>87</v>
      </c>
      <c r="G1024">
        <v>5.3</v>
      </c>
      <c r="H1024">
        <v>444</v>
      </c>
      <c r="I1024" s="6">
        <v>1</v>
      </c>
      <c r="J1024">
        <v>1</v>
      </c>
      <c r="K1024">
        <v>1</v>
      </c>
      <c r="L1024">
        <v>0</v>
      </c>
      <c r="M1024" t="s">
        <v>15888</v>
      </c>
      <c r="N1024" t="s">
        <v>15891</v>
      </c>
      <c r="O1024" t="s">
        <v>13664</v>
      </c>
      <c r="P1024" t="s">
        <v>15891</v>
      </c>
      <c r="Q1024" t="s">
        <v>15891</v>
      </c>
      <c r="R1024" t="s">
        <v>15896</v>
      </c>
      <c r="S1024" t="s">
        <v>15896</v>
      </c>
      <c r="T1024" t="s">
        <v>15897</v>
      </c>
    </row>
    <row r="1025" spans="1:20" x14ac:dyDescent="0.25">
      <c r="A1025" t="s">
        <v>5600</v>
      </c>
      <c r="B1025">
        <v>35000000</v>
      </c>
      <c r="C1025">
        <v>24159934</v>
      </c>
      <c r="D1025" s="26">
        <v>5.6</v>
      </c>
      <c r="E1025">
        <v>20.908494000000001</v>
      </c>
      <c r="F1025">
        <v>98</v>
      </c>
      <c r="G1025">
        <v>5.3</v>
      </c>
      <c r="H1025">
        <v>394</v>
      </c>
      <c r="I1025" s="6">
        <v>1</v>
      </c>
      <c r="J1025">
        <v>1</v>
      </c>
      <c r="K1025">
        <v>1</v>
      </c>
      <c r="L1025">
        <v>0</v>
      </c>
      <c r="M1025" t="s">
        <v>15888</v>
      </c>
      <c r="N1025" t="s">
        <v>15891</v>
      </c>
      <c r="O1025" t="s">
        <v>13664</v>
      </c>
      <c r="P1025" t="s">
        <v>15891</v>
      </c>
      <c r="Q1025" t="s">
        <v>15891</v>
      </c>
      <c r="R1025" t="s">
        <v>15896</v>
      </c>
      <c r="S1025" t="s">
        <v>15896</v>
      </c>
      <c r="T1025" t="s">
        <v>15897</v>
      </c>
    </row>
    <row r="1026" spans="1:20" x14ac:dyDescent="0.25">
      <c r="A1026" t="s">
        <v>8865</v>
      </c>
      <c r="B1026">
        <v>16500000</v>
      </c>
      <c r="C1026">
        <v>135000000</v>
      </c>
      <c r="D1026" s="26">
        <v>21.80821917808219</v>
      </c>
      <c r="E1026">
        <v>20.898710999999999</v>
      </c>
      <c r="F1026">
        <v>136</v>
      </c>
      <c r="G1026">
        <v>7.2</v>
      </c>
      <c r="H1026">
        <v>352</v>
      </c>
      <c r="I1026" s="6">
        <v>1</v>
      </c>
      <c r="J1026">
        <v>2</v>
      </c>
      <c r="K1026">
        <v>1</v>
      </c>
      <c r="L1026">
        <v>0</v>
      </c>
      <c r="M1026" t="s">
        <v>15888</v>
      </c>
      <c r="N1026" t="s">
        <v>15891</v>
      </c>
      <c r="O1026" t="s">
        <v>15891</v>
      </c>
      <c r="P1026" t="s">
        <v>15901</v>
      </c>
      <c r="Q1026" t="s">
        <v>15891</v>
      </c>
      <c r="R1026" t="s">
        <v>15897</v>
      </c>
      <c r="S1026" t="s">
        <v>15911</v>
      </c>
      <c r="T1026" t="s">
        <v>15915</v>
      </c>
    </row>
    <row r="1027" spans="1:20" x14ac:dyDescent="0.25">
      <c r="A1027" t="s">
        <v>14031</v>
      </c>
      <c r="B1027">
        <v>2000000</v>
      </c>
      <c r="C1027">
        <v>13831503</v>
      </c>
      <c r="D1027" s="26">
        <v>7.3041095890410963</v>
      </c>
      <c r="E1027">
        <v>20.834883000000001</v>
      </c>
      <c r="F1027">
        <v>100</v>
      </c>
      <c r="G1027">
        <v>6.8</v>
      </c>
      <c r="H1027">
        <v>565</v>
      </c>
      <c r="I1027" s="6">
        <v>1</v>
      </c>
      <c r="J1027">
        <v>1</v>
      </c>
      <c r="K1027">
        <v>1</v>
      </c>
      <c r="L1027">
        <v>0</v>
      </c>
      <c r="M1027" t="s">
        <v>15888</v>
      </c>
      <c r="N1027" t="s">
        <v>15891</v>
      </c>
      <c r="O1027" t="s">
        <v>15891</v>
      </c>
      <c r="P1027" t="s">
        <v>15901</v>
      </c>
      <c r="Q1027" t="s">
        <v>15891</v>
      </c>
      <c r="R1027" t="s">
        <v>15897</v>
      </c>
      <c r="S1027" t="s">
        <v>15911</v>
      </c>
      <c r="T1027" t="s">
        <v>15915</v>
      </c>
    </row>
    <row r="1028" spans="1:20" x14ac:dyDescent="0.25">
      <c r="A1028" t="s">
        <v>7957</v>
      </c>
      <c r="B1028">
        <v>20000000</v>
      </c>
      <c r="C1028">
        <v>22222308</v>
      </c>
      <c r="D1028" s="26">
        <v>10.526027397260274</v>
      </c>
      <c r="E1028">
        <v>20.827780000000001</v>
      </c>
      <c r="F1028">
        <v>124</v>
      </c>
      <c r="G1028">
        <v>7.1</v>
      </c>
      <c r="H1028">
        <v>334</v>
      </c>
      <c r="I1028" s="6">
        <v>1</v>
      </c>
      <c r="J1028">
        <v>1</v>
      </c>
      <c r="K1028">
        <v>1</v>
      </c>
      <c r="L1028">
        <v>0</v>
      </c>
      <c r="M1028" t="s">
        <v>15888</v>
      </c>
      <c r="N1028" t="s">
        <v>15891</v>
      </c>
      <c r="O1028" t="s">
        <v>15891</v>
      </c>
      <c r="P1028" t="s">
        <v>15901</v>
      </c>
      <c r="Q1028" t="s">
        <v>15891</v>
      </c>
      <c r="R1028" t="s">
        <v>15897</v>
      </c>
      <c r="S1028" t="s">
        <v>15911</v>
      </c>
      <c r="T1028" t="s">
        <v>15915</v>
      </c>
    </row>
    <row r="1029" spans="1:20" x14ac:dyDescent="0.25">
      <c r="A1029" t="s">
        <v>4962</v>
      </c>
      <c r="B1029">
        <v>50000000</v>
      </c>
      <c r="C1029">
        <v>73956241</v>
      </c>
      <c r="D1029" s="26">
        <v>18.043835616438358</v>
      </c>
      <c r="E1029">
        <v>20.825780999999999</v>
      </c>
      <c r="F1029">
        <v>146</v>
      </c>
      <c r="G1029">
        <v>7.2</v>
      </c>
      <c r="H1029">
        <v>396</v>
      </c>
      <c r="I1029" s="6">
        <v>1</v>
      </c>
      <c r="J1029">
        <v>1</v>
      </c>
      <c r="K1029">
        <v>1</v>
      </c>
      <c r="L1029">
        <v>1</v>
      </c>
      <c r="M1029" t="s">
        <v>15888</v>
      </c>
      <c r="N1029" t="s">
        <v>15891</v>
      </c>
      <c r="O1029" t="s">
        <v>15891</v>
      </c>
      <c r="P1029" t="s">
        <v>15901</v>
      </c>
      <c r="Q1029" t="s">
        <v>15891</v>
      </c>
      <c r="R1029" t="s">
        <v>15897</v>
      </c>
      <c r="S1029" t="s">
        <v>15911</v>
      </c>
      <c r="T1029" t="s">
        <v>15915</v>
      </c>
    </row>
    <row r="1030" spans="1:20" x14ac:dyDescent="0.25">
      <c r="A1030" t="s">
        <v>9096</v>
      </c>
      <c r="B1030">
        <v>21000000</v>
      </c>
      <c r="C1030">
        <v>177200000</v>
      </c>
      <c r="D1030" s="26">
        <v>34.80821917808219</v>
      </c>
      <c r="E1030">
        <v>20.818567000000002</v>
      </c>
      <c r="F1030">
        <v>116</v>
      </c>
      <c r="G1030">
        <v>6.9</v>
      </c>
      <c r="H1030">
        <v>421</v>
      </c>
      <c r="I1030" s="6">
        <v>1</v>
      </c>
      <c r="J1030">
        <v>1</v>
      </c>
      <c r="K1030">
        <v>1</v>
      </c>
      <c r="L1030">
        <v>0</v>
      </c>
      <c r="M1030" t="s">
        <v>15888</v>
      </c>
      <c r="N1030" t="s">
        <v>15891</v>
      </c>
      <c r="O1030" t="s">
        <v>13664</v>
      </c>
      <c r="P1030" t="s">
        <v>15891</v>
      </c>
      <c r="Q1030" t="s">
        <v>15891</v>
      </c>
      <c r="R1030" t="s">
        <v>15896</v>
      </c>
      <c r="S1030" t="s">
        <v>15896</v>
      </c>
      <c r="T1030" t="s">
        <v>15897</v>
      </c>
    </row>
    <row r="1031" spans="1:20" x14ac:dyDescent="0.25">
      <c r="A1031" t="s">
        <v>14375</v>
      </c>
      <c r="B1031">
        <v>1600000</v>
      </c>
      <c r="C1031">
        <v>4420000</v>
      </c>
      <c r="D1031" s="26">
        <v>43.506849315068493</v>
      </c>
      <c r="E1031">
        <v>20.810292</v>
      </c>
      <c r="F1031">
        <v>113</v>
      </c>
      <c r="G1031">
        <v>7.5</v>
      </c>
      <c r="H1031">
        <v>372</v>
      </c>
      <c r="I1031" s="6">
        <v>1</v>
      </c>
      <c r="J1031">
        <v>1</v>
      </c>
      <c r="K1031">
        <v>1</v>
      </c>
      <c r="L1031">
        <v>1</v>
      </c>
      <c r="M1031" t="s">
        <v>15888</v>
      </c>
      <c r="N1031" t="s">
        <v>15891</v>
      </c>
      <c r="O1031" t="s">
        <v>15891</v>
      </c>
      <c r="P1031" t="s">
        <v>15901</v>
      </c>
      <c r="Q1031" t="s">
        <v>15891</v>
      </c>
      <c r="R1031" t="s">
        <v>15897</v>
      </c>
      <c r="S1031" t="s">
        <v>15911</v>
      </c>
      <c r="T1031" t="s">
        <v>15915</v>
      </c>
    </row>
    <row r="1032" spans="1:20" x14ac:dyDescent="0.25">
      <c r="A1032" t="s">
        <v>7200</v>
      </c>
      <c r="B1032">
        <v>65000000</v>
      </c>
      <c r="C1032">
        <v>40002112</v>
      </c>
      <c r="D1032" s="26">
        <v>18.887671232876713</v>
      </c>
      <c r="E1032">
        <v>20.793026000000001</v>
      </c>
      <c r="F1032">
        <v>100</v>
      </c>
      <c r="G1032">
        <v>5.0999999999999996</v>
      </c>
      <c r="H1032">
        <v>374</v>
      </c>
      <c r="I1032" s="6">
        <v>1</v>
      </c>
      <c r="J1032">
        <v>1</v>
      </c>
      <c r="K1032">
        <v>1</v>
      </c>
      <c r="L1032">
        <v>0</v>
      </c>
      <c r="M1032" t="s">
        <v>15888</v>
      </c>
      <c r="N1032" t="s">
        <v>15891</v>
      </c>
      <c r="O1032" t="s">
        <v>15891</v>
      </c>
      <c r="P1032" t="s">
        <v>15891</v>
      </c>
      <c r="Q1032" t="s">
        <v>15905</v>
      </c>
      <c r="R1032" t="s">
        <v>15897</v>
      </c>
      <c r="S1032" t="s">
        <v>15897</v>
      </c>
      <c r="T1032" t="s">
        <v>15897</v>
      </c>
    </row>
    <row r="1033" spans="1:20" x14ac:dyDescent="0.25">
      <c r="A1033" t="s">
        <v>9615</v>
      </c>
      <c r="B1033">
        <v>14000000</v>
      </c>
      <c r="C1033">
        <v>22852638</v>
      </c>
      <c r="D1033" s="26">
        <v>8.3123287671232884</v>
      </c>
      <c r="E1033">
        <v>20.792603</v>
      </c>
      <c r="F1033">
        <v>98</v>
      </c>
      <c r="G1033">
        <v>6.2</v>
      </c>
      <c r="H1033">
        <v>351</v>
      </c>
      <c r="I1033" s="6">
        <v>1</v>
      </c>
      <c r="J1033">
        <v>1</v>
      </c>
      <c r="K1033">
        <v>1</v>
      </c>
      <c r="L1033">
        <v>0</v>
      </c>
      <c r="M1033" t="s">
        <v>15888</v>
      </c>
      <c r="N1033" t="s">
        <v>15891</v>
      </c>
      <c r="O1033" t="s">
        <v>15891</v>
      </c>
      <c r="P1033" t="s">
        <v>15891</v>
      </c>
      <c r="Q1033" t="s">
        <v>15905</v>
      </c>
      <c r="R1033" t="s">
        <v>15897</v>
      </c>
      <c r="S1033" t="s">
        <v>15897</v>
      </c>
      <c r="T1033" t="s">
        <v>15897</v>
      </c>
    </row>
    <row r="1034" spans="1:20" x14ac:dyDescent="0.25">
      <c r="A1034" t="s">
        <v>8694</v>
      </c>
      <c r="B1034">
        <v>17000000</v>
      </c>
      <c r="C1034">
        <v>72070731</v>
      </c>
      <c r="D1034" s="26">
        <v>52.972602739726028</v>
      </c>
      <c r="E1034">
        <v>20.786615999999999</v>
      </c>
      <c r="F1034">
        <v>170</v>
      </c>
      <c r="G1034">
        <v>7.4</v>
      </c>
      <c r="H1034">
        <v>352</v>
      </c>
      <c r="I1034" s="6">
        <v>1</v>
      </c>
      <c r="J1034">
        <v>1</v>
      </c>
      <c r="K1034">
        <v>1</v>
      </c>
      <c r="L1034">
        <v>1</v>
      </c>
      <c r="M1034" t="s">
        <v>15888</v>
      </c>
      <c r="N1034" t="s">
        <v>15891</v>
      </c>
      <c r="O1034" t="s">
        <v>15891</v>
      </c>
      <c r="P1034" t="s">
        <v>15901</v>
      </c>
      <c r="Q1034" t="s">
        <v>15891</v>
      </c>
      <c r="R1034" t="s">
        <v>15897</v>
      </c>
      <c r="S1034" t="s">
        <v>15911</v>
      </c>
      <c r="T1034" t="s">
        <v>15915</v>
      </c>
    </row>
    <row r="1035" spans="1:20" x14ac:dyDescent="0.25">
      <c r="A1035" t="s">
        <v>10326</v>
      </c>
      <c r="B1035">
        <v>11500000</v>
      </c>
      <c r="C1035">
        <v>57469467</v>
      </c>
      <c r="D1035" s="26">
        <v>28.457534246575342</v>
      </c>
      <c r="E1035">
        <v>20.747993999999998</v>
      </c>
      <c r="F1035">
        <v>103</v>
      </c>
      <c r="G1035">
        <v>6.4</v>
      </c>
      <c r="H1035">
        <v>407</v>
      </c>
      <c r="I1035" s="6">
        <v>1</v>
      </c>
      <c r="J1035">
        <v>1</v>
      </c>
      <c r="K1035">
        <v>1</v>
      </c>
      <c r="L1035">
        <v>1</v>
      </c>
      <c r="M1035" t="s">
        <v>15888</v>
      </c>
      <c r="N1035" t="s">
        <v>15891</v>
      </c>
      <c r="O1035" t="s">
        <v>15891</v>
      </c>
      <c r="P1035" t="s">
        <v>15901</v>
      </c>
      <c r="Q1035" t="s">
        <v>15891</v>
      </c>
      <c r="R1035" t="s">
        <v>15897</v>
      </c>
      <c r="S1035" t="s">
        <v>15911</v>
      </c>
      <c r="T1035" t="s">
        <v>15915</v>
      </c>
    </row>
    <row r="1036" spans="1:20" x14ac:dyDescent="0.25">
      <c r="A1036" t="s">
        <v>11595</v>
      </c>
      <c r="B1036">
        <v>10200000</v>
      </c>
      <c r="C1036">
        <v>35619521</v>
      </c>
      <c r="D1036" s="26">
        <v>10.315068493150685</v>
      </c>
      <c r="E1036">
        <v>20.745052000000001</v>
      </c>
      <c r="F1036">
        <v>93</v>
      </c>
      <c r="G1036">
        <v>5.6</v>
      </c>
      <c r="H1036">
        <v>453</v>
      </c>
      <c r="I1036" s="6">
        <v>1</v>
      </c>
      <c r="J1036">
        <v>1</v>
      </c>
      <c r="K1036">
        <v>2</v>
      </c>
      <c r="L1036">
        <v>0</v>
      </c>
      <c r="M1036" t="s">
        <v>15888</v>
      </c>
      <c r="N1036" t="s">
        <v>15891</v>
      </c>
      <c r="O1036" t="s">
        <v>15891</v>
      </c>
      <c r="P1036" t="s">
        <v>15891</v>
      </c>
      <c r="Q1036" t="s">
        <v>15891</v>
      </c>
      <c r="R1036" t="s">
        <v>15897</v>
      </c>
      <c r="S1036" t="s">
        <v>15897</v>
      </c>
      <c r="T1036" t="s">
        <v>15897</v>
      </c>
    </row>
    <row r="1037" spans="1:20" x14ac:dyDescent="0.25">
      <c r="A1037" t="s">
        <v>8404</v>
      </c>
      <c r="B1037">
        <v>18000000</v>
      </c>
      <c r="C1037">
        <v>151668774</v>
      </c>
      <c r="D1037" s="26">
        <v>29.339726027397262</v>
      </c>
      <c r="E1037">
        <v>20.716023</v>
      </c>
      <c r="F1037">
        <v>104</v>
      </c>
      <c r="G1037">
        <v>6.9</v>
      </c>
      <c r="H1037">
        <v>993</v>
      </c>
      <c r="I1037" s="6">
        <v>1</v>
      </c>
      <c r="J1037">
        <v>1</v>
      </c>
      <c r="K1037">
        <v>1</v>
      </c>
      <c r="L1037">
        <v>1</v>
      </c>
      <c r="M1037" t="s">
        <v>15888</v>
      </c>
      <c r="N1037" t="s">
        <v>15891</v>
      </c>
      <c r="O1037" t="s">
        <v>13664</v>
      </c>
      <c r="P1037" t="s">
        <v>15901</v>
      </c>
      <c r="Q1037" t="s">
        <v>15891</v>
      </c>
      <c r="R1037" t="s">
        <v>15896</v>
      </c>
      <c r="S1037" t="s">
        <v>15912</v>
      </c>
      <c r="T1037" t="s">
        <v>15915</v>
      </c>
    </row>
    <row r="1038" spans="1:20" x14ac:dyDescent="0.25">
      <c r="A1038" t="s">
        <v>7408</v>
      </c>
      <c r="B1038">
        <v>22000000</v>
      </c>
      <c r="C1038">
        <v>147880543</v>
      </c>
      <c r="D1038" s="26">
        <v>10.008219178082191</v>
      </c>
      <c r="E1038">
        <v>20.699211999999999</v>
      </c>
      <c r="F1038">
        <v>110</v>
      </c>
      <c r="G1038">
        <v>6</v>
      </c>
      <c r="H1038">
        <v>428</v>
      </c>
      <c r="I1038" s="6">
        <v>1</v>
      </c>
      <c r="J1038">
        <v>1</v>
      </c>
      <c r="K1038">
        <v>1</v>
      </c>
      <c r="L1038">
        <v>1</v>
      </c>
      <c r="M1038" t="s">
        <v>15888</v>
      </c>
      <c r="N1038" t="s">
        <v>15891</v>
      </c>
      <c r="O1038" t="s">
        <v>13664</v>
      </c>
      <c r="P1038" t="s">
        <v>15891</v>
      </c>
      <c r="Q1038" t="s">
        <v>15891</v>
      </c>
      <c r="R1038" t="s">
        <v>15896</v>
      </c>
      <c r="S1038" t="s">
        <v>15896</v>
      </c>
      <c r="T1038" t="s">
        <v>15897</v>
      </c>
    </row>
    <row r="1039" spans="1:20" x14ac:dyDescent="0.25">
      <c r="A1039" t="s">
        <v>5544</v>
      </c>
      <c r="B1039">
        <v>75000000</v>
      </c>
      <c r="C1039">
        <v>19598588</v>
      </c>
      <c r="D1039" s="26">
        <v>18.104109589041094</v>
      </c>
      <c r="E1039">
        <v>20.697555999999999</v>
      </c>
      <c r="F1039">
        <v>109</v>
      </c>
      <c r="G1039">
        <v>5.4</v>
      </c>
      <c r="H1039">
        <v>254</v>
      </c>
      <c r="I1039" s="6">
        <v>1</v>
      </c>
      <c r="J1039">
        <v>1</v>
      </c>
      <c r="K1039">
        <v>1</v>
      </c>
      <c r="L1039">
        <v>0</v>
      </c>
      <c r="M1039" t="s">
        <v>15888</v>
      </c>
      <c r="N1039" t="s">
        <v>15891</v>
      </c>
      <c r="O1039" t="s">
        <v>15891</v>
      </c>
      <c r="P1039" t="s">
        <v>15901</v>
      </c>
      <c r="Q1039" t="s">
        <v>15905</v>
      </c>
      <c r="R1039" t="s">
        <v>15897</v>
      </c>
      <c r="S1039" t="s">
        <v>15911</v>
      </c>
      <c r="T1039" t="s">
        <v>15915</v>
      </c>
    </row>
    <row r="1040" spans="1:20" x14ac:dyDescent="0.25">
      <c r="A1040" t="s">
        <v>7222</v>
      </c>
      <c r="B1040">
        <v>24000000</v>
      </c>
      <c r="C1040">
        <v>68729358</v>
      </c>
      <c r="D1040" s="26">
        <v>7.9534246575342467</v>
      </c>
      <c r="E1040">
        <v>20.69219</v>
      </c>
      <c r="F1040">
        <v>93</v>
      </c>
      <c r="G1040">
        <v>5.9</v>
      </c>
      <c r="H1040">
        <v>742</v>
      </c>
      <c r="I1040" s="6">
        <v>1</v>
      </c>
      <c r="J1040">
        <v>2</v>
      </c>
      <c r="K1040">
        <v>1</v>
      </c>
      <c r="L1040">
        <v>0</v>
      </c>
      <c r="M1040" t="s">
        <v>15888</v>
      </c>
      <c r="N1040" t="s">
        <v>15891</v>
      </c>
      <c r="O1040" t="s">
        <v>13664</v>
      </c>
      <c r="P1040" t="s">
        <v>15891</v>
      </c>
      <c r="Q1040" t="s">
        <v>15891</v>
      </c>
      <c r="R1040" t="s">
        <v>15896</v>
      </c>
      <c r="S1040" t="s">
        <v>15896</v>
      </c>
      <c r="T1040" t="s">
        <v>15897</v>
      </c>
    </row>
    <row r="1041" spans="1:20" x14ac:dyDescent="0.25">
      <c r="A1041" t="s">
        <v>770</v>
      </c>
      <c r="B1041">
        <v>130000000</v>
      </c>
      <c r="C1041">
        <v>554987477</v>
      </c>
      <c r="D1041" s="26">
        <v>5.9232876712328766</v>
      </c>
      <c r="E1041">
        <v>20.678787</v>
      </c>
      <c r="F1041">
        <v>90</v>
      </c>
      <c r="G1041">
        <v>6.4</v>
      </c>
      <c r="H1041">
        <v>451</v>
      </c>
      <c r="I1041" s="6">
        <v>1</v>
      </c>
      <c r="J1041">
        <v>1</v>
      </c>
      <c r="K1041">
        <v>2</v>
      </c>
      <c r="L1041">
        <v>0</v>
      </c>
      <c r="M1041" t="s">
        <v>15887</v>
      </c>
      <c r="N1041" t="s">
        <v>15890</v>
      </c>
      <c r="O1041" t="s">
        <v>15891</v>
      </c>
      <c r="P1041" t="s">
        <v>15891</v>
      </c>
      <c r="Q1041" t="s">
        <v>15891</v>
      </c>
      <c r="R1041" t="s">
        <v>15894</v>
      </c>
      <c r="S1041" t="s">
        <v>15897</v>
      </c>
      <c r="T1041" t="s">
        <v>15894</v>
      </c>
    </row>
    <row r="1042" spans="1:20" x14ac:dyDescent="0.25">
      <c r="A1042" t="s">
        <v>10098</v>
      </c>
      <c r="B1042">
        <v>12000000</v>
      </c>
      <c r="C1042">
        <v>52223306</v>
      </c>
      <c r="D1042" s="26">
        <v>15.115068493150686</v>
      </c>
      <c r="E1042">
        <v>20.624896</v>
      </c>
      <c r="F1042">
        <v>96</v>
      </c>
      <c r="G1042">
        <v>6.6</v>
      </c>
      <c r="H1042">
        <v>435</v>
      </c>
      <c r="I1042" s="6">
        <v>1</v>
      </c>
      <c r="J1042">
        <v>1</v>
      </c>
      <c r="K1042">
        <v>1</v>
      </c>
      <c r="L1042">
        <v>0</v>
      </c>
      <c r="M1042" t="s">
        <v>15888</v>
      </c>
      <c r="N1042" t="s">
        <v>15891</v>
      </c>
      <c r="O1042" t="s">
        <v>15891</v>
      </c>
      <c r="P1042" t="s">
        <v>15891</v>
      </c>
      <c r="Q1042" t="s">
        <v>15905</v>
      </c>
      <c r="R1042" t="s">
        <v>15897</v>
      </c>
      <c r="S1042" t="s">
        <v>15897</v>
      </c>
      <c r="T1042" t="s">
        <v>15897</v>
      </c>
    </row>
    <row r="1043" spans="1:20" x14ac:dyDescent="0.25">
      <c r="A1043" t="s">
        <v>15445</v>
      </c>
      <c r="B1043">
        <v>250000</v>
      </c>
      <c r="C1043">
        <v>12021272</v>
      </c>
      <c r="D1043" s="26">
        <v>20.4986301369863</v>
      </c>
      <c r="E1043">
        <v>20.601483000000002</v>
      </c>
      <c r="F1043">
        <v>113</v>
      </c>
      <c r="G1043">
        <v>6.7</v>
      </c>
      <c r="H1043">
        <v>433</v>
      </c>
      <c r="I1043" s="6">
        <v>1</v>
      </c>
      <c r="J1043">
        <v>1</v>
      </c>
      <c r="K1043">
        <v>1</v>
      </c>
      <c r="L1043">
        <v>0</v>
      </c>
      <c r="M1043" t="s">
        <v>15888</v>
      </c>
      <c r="N1043" t="s">
        <v>15891</v>
      </c>
      <c r="O1043" t="s">
        <v>13664</v>
      </c>
      <c r="P1043" t="s">
        <v>15901</v>
      </c>
      <c r="Q1043" t="s">
        <v>15891</v>
      </c>
      <c r="R1043" t="s">
        <v>15896</v>
      </c>
      <c r="S1043" t="s">
        <v>15912</v>
      </c>
      <c r="T1043" t="s">
        <v>15915</v>
      </c>
    </row>
    <row r="1044" spans="1:20" x14ac:dyDescent="0.25">
      <c r="A1044" t="s">
        <v>9062</v>
      </c>
      <c r="B1044">
        <v>16000000</v>
      </c>
      <c r="C1044">
        <v>3442853</v>
      </c>
      <c r="D1044" s="26">
        <v>3.3671232876712329</v>
      </c>
      <c r="E1044">
        <v>20.591480000000001</v>
      </c>
      <c r="F1044">
        <v>122</v>
      </c>
      <c r="G1044">
        <v>6.4</v>
      </c>
      <c r="H1044">
        <v>258</v>
      </c>
      <c r="I1044" s="6">
        <v>1</v>
      </c>
      <c r="J1044">
        <v>2</v>
      </c>
      <c r="K1044">
        <v>1</v>
      </c>
      <c r="L1044">
        <v>0</v>
      </c>
      <c r="M1044" t="s">
        <v>15888</v>
      </c>
      <c r="N1044" t="s">
        <v>15891</v>
      </c>
      <c r="O1044" t="s">
        <v>15891</v>
      </c>
      <c r="P1044" t="s">
        <v>15901</v>
      </c>
      <c r="Q1044" t="s">
        <v>15891</v>
      </c>
      <c r="R1044" t="s">
        <v>15897</v>
      </c>
      <c r="S1044" t="s">
        <v>15911</v>
      </c>
      <c r="T1044" t="s">
        <v>15915</v>
      </c>
    </row>
    <row r="1045" spans="1:20" x14ac:dyDescent="0.25">
      <c r="A1045" t="s">
        <v>3205</v>
      </c>
      <c r="B1045">
        <v>50000000</v>
      </c>
      <c r="C1045">
        <v>60209334</v>
      </c>
      <c r="D1045" s="26">
        <v>21.169863013698631</v>
      </c>
      <c r="E1045">
        <v>20.588619999999999</v>
      </c>
      <c r="F1045">
        <v>107</v>
      </c>
      <c r="G1045">
        <v>5.3</v>
      </c>
      <c r="H1045">
        <v>284</v>
      </c>
      <c r="I1045" s="6">
        <v>1</v>
      </c>
      <c r="J1045">
        <v>1</v>
      </c>
      <c r="K1045">
        <v>1</v>
      </c>
      <c r="L1045">
        <v>1</v>
      </c>
      <c r="M1045" t="s">
        <v>15888</v>
      </c>
      <c r="N1045" t="s">
        <v>15890</v>
      </c>
      <c r="O1045" t="s">
        <v>15891</v>
      </c>
      <c r="P1045" t="s">
        <v>15901</v>
      </c>
      <c r="Q1045" t="s">
        <v>15905</v>
      </c>
      <c r="R1045" t="s">
        <v>15894</v>
      </c>
      <c r="S1045" t="s">
        <v>15911</v>
      </c>
      <c r="T1045" t="s">
        <v>15914</v>
      </c>
    </row>
    <row r="1046" spans="1:20" x14ac:dyDescent="0.25">
      <c r="A1046" t="s">
        <v>3601</v>
      </c>
      <c r="B1046">
        <v>50000000</v>
      </c>
      <c r="C1046">
        <v>160602194</v>
      </c>
      <c r="D1046" s="26">
        <v>3.1479452054794521</v>
      </c>
      <c r="E1046">
        <v>20.566554</v>
      </c>
      <c r="F1046">
        <v>89</v>
      </c>
      <c r="G1046">
        <v>5.8</v>
      </c>
      <c r="H1046">
        <v>817</v>
      </c>
      <c r="I1046" s="6">
        <v>1</v>
      </c>
      <c r="J1046">
        <v>1</v>
      </c>
      <c r="K1046">
        <v>1</v>
      </c>
      <c r="L1046">
        <v>0</v>
      </c>
      <c r="M1046" t="s">
        <v>15888</v>
      </c>
      <c r="N1046" t="s">
        <v>15890</v>
      </c>
      <c r="O1046" t="s">
        <v>15891</v>
      </c>
      <c r="P1046" t="s">
        <v>15891</v>
      </c>
      <c r="Q1046" t="s">
        <v>15905</v>
      </c>
      <c r="R1046" t="s">
        <v>15894</v>
      </c>
      <c r="S1046" t="s">
        <v>15897</v>
      </c>
      <c r="T1046" t="s">
        <v>15894</v>
      </c>
    </row>
    <row r="1047" spans="1:20" x14ac:dyDescent="0.25">
      <c r="A1047" t="s">
        <v>6962</v>
      </c>
      <c r="B1047">
        <v>25000000</v>
      </c>
      <c r="C1047">
        <v>74188937</v>
      </c>
      <c r="D1047" s="26">
        <v>3.7589041095890412</v>
      </c>
      <c r="E1047">
        <v>20.561682000000001</v>
      </c>
      <c r="F1047">
        <v>121</v>
      </c>
      <c r="G1047">
        <v>6.9</v>
      </c>
      <c r="H1047">
        <v>483</v>
      </c>
      <c r="I1047" s="6">
        <v>1</v>
      </c>
      <c r="J1047">
        <v>1</v>
      </c>
      <c r="K1047">
        <v>1</v>
      </c>
      <c r="L1047">
        <v>0</v>
      </c>
      <c r="M1047" t="s">
        <v>15888</v>
      </c>
      <c r="N1047" t="s">
        <v>15891</v>
      </c>
      <c r="O1047" t="s">
        <v>13664</v>
      </c>
      <c r="P1047" t="s">
        <v>15901</v>
      </c>
      <c r="Q1047" t="s">
        <v>15891</v>
      </c>
      <c r="R1047" t="s">
        <v>15896</v>
      </c>
      <c r="S1047" t="s">
        <v>15912</v>
      </c>
      <c r="T1047" t="s">
        <v>15915</v>
      </c>
    </row>
    <row r="1048" spans="1:20" x14ac:dyDescent="0.25">
      <c r="A1048" t="s">
        <v>6269</v>
      </c>
      <c r="B1048">
        <v>29000000</v>
      </c>
      <c r="C1048">
        <v>78636257</v>
      </c>
      <c r="D1048" s="26">
        <v>1.4767123287671233</v>
      </c>
      <c r="E1048">
        <v>20.55509</v>
      </c>
      <c r="F1048">
        <v>91</v>
      </c>
      <c r="G1048">
        <v>5.5</v>
      </c>
      <c r="H1048">
        <v>431</v>
      </c>
      <c r="I1048" s="6">
        <v>1</v>
      </c>
      <c r="J1048">
        <v>1</v>
      </c>
      <c r="K1048">
        <v>1</v>
      </c>
      <c r="L1048">
        <v>1</v>
      </c>
      <c r="M1048" t="s">
        <v>15888</v>
      </c>
      <c r="N1048" t="s">
        <v>15891</v>
      </c>
      <c r="O1048" t="s">
        <v>13664</v>
      </c>
      <c r="P1048" t="s">
        <v>15891</v>
      </c>
      <c r="Q1048" t="s">
        <v>15891</v>
      </c>
      <c r="R1048" t="s">
        <v>15896</v>
      </c>
      <c r="S1048" t="s">
        <v>15896</v>
      </c>
      <c r="T1048" t="s">
        <v>15897</v>
      </c>
    </row>
    <row r="1049" spans="1:20" x14ac:dyDescent="0.25">
      <c r="A1049" t="s">
        <v>7759</v>
      </c>
      <c r="B1049">
        <v>20000000</v>
      </c>
      <c r="C1049">
        <v>27640028</v>
      </c>
      <c r="D1049" s="26">
        <v>9.0301369863013701</v>
      </c>
      <c r="E1049">
        <v>20.495749</v>
      </c>
      <c r="F1049">
        <v>110</v>
      </c>
      <c r="G1049">
        <v>5.9</v>
      </c>
      <c r="H1049">
        <v>292</v>
      </c>
      <c r="I1049" s="6">
        <v>1</v>
      </c>
      <c r="J1049">
        <v>1</v>
      </c>
      <c r="K1049">
        <v>1</v>
      </c>
      <c r="L1049">
        <v>0</v>
      </c>
      <c r="M1049" t="s">
        <v>15888</v>
      </c>
      <c r="N1049" t="s">
        <v>15891</v>
      </c>
      <c r="O1049" t="s">
        <v>15891</v>
      </c>
      <c r="P1049" t="s">
        <v>15901</v>
      </c>
      <c r="Q1049" t="s">
        <v>15905</v>
      </c>
      <c r="R1049" t="s">
        <v>15897</v>
      </c>
      <c r="S1049" t="s">
        <v>15911</v>
      </c>
      <c r="T1049" t="s">
        <v>15915</v>
      </c>
    </row>
    <row r="1050" spans="1:20" x14ac:dyDescent="0.25">
      <c r="A1050" t="s">
        <v>10620</v>
      </c>
      <c r="B1050">
        <v>9000000</v>
      </c>
      <c r="C1050">
        <v>32973937</v>
      </c>
      <c r="D1050" s="26">
        <v>8.9917808219178088</v>
      </c>
      <c r="E1050">
        <v>20.452449000000001</v>
      </c>
      <c r="F1050">
        <v>89</v>
      </c>
      <c r="G1050">
        <v>6.4</v>
      </c>
      <c r="H1050">
        <v>379</v>
      </c>
      <c r="I1050" s="6">
        <v>1</v>
      </c>
      <c r="J1050">
        <v>1</v>
      </c>
      <c r="K1050">
        <v>1</v>
      </c>
      <c r="L1050">
        <v>0</v>
      </c>
      <c r="M1050" t="s">
        <v>15888</v>
      </c>
      <c r="N1050" t="s">
        <v>15891</v>
      </c>
      <c r="O1050" t="s">
        <v>13664</v>
      </c>
      <c r="P1050" t="s">
        <v>15891</v>
      </c>
      <c r="Q1050" t="s">
        <v>15891</v>
      </c>
      <c r="R1050" t="s">
        <v>15896</v>
      </c>
      <c r="S1050" t="s">
        <v>15896</v>
      </c>
      <c r="T1050" t="s">
        <v>15897</v>
      </c>
    </row>
    <row r="1051" spans="1:20" x14ac:dyDescent="0.25">
      <c r="A1051" t="s">
        <v>7554</v>
      </c>
      <c r="B1051">
        <v>9000000</v>
      </c>
      <c r="C1051">
        <v>46</v>
      </c>
      <c r="D1051" s="26">
        <v>10.641095890410959</v>
      </c>
      <c r="E1051">
        <v>20.410354000000002</v>
      </c>
      <c r="F1051">
        <v>90</v>
      </c>
      <c r="G1051">
        <v>6.9</v>
      </c>
      <c r="H1051">
        <v>497</v>
      </c>
      <c r="I1051" s="6">
        <v>1</v>
      </c>
      <c r="J1051">
        <v>1</v>
      </c>
      <c r="K1051">
        <v>1</v>
      </c>
      <c r="L1051">
        <v>0</v>
      </c>
      <c r="M1051" t="s">
        <v>15888</v>
      </c>
      <c r="N1051" t="s">
        <v>15891</v>
      </c>
      <c r="O1051" t="s">
        <v>13664</v>
      </c>
      <c r="P1051" t="s">
        <v>15901</v>
      </c>
      <c r="Q1051" t="s">
        <v>15891</v>
      </c>
      <c r="R1051" t="s">
        <v>15896</v>
      </c>
      <c r="S1051" t="s">
        <v>15912</v>
      </c>
      <c r="T1051" t="s">
        <v>15915</v>
      </c>
    </row>
    <row r="1052" spans="1:20" x14ac:dyDescent="0.25">
      <c r="A1052" t="s">
        <v>12827</v>
      </c>
      <c r="B1052">
        <v>4500000</v>
      </c>
      <c r="C1052">
        <v>27092880</v>
      </c>
      <c r="D1052" s="26">
        <v>35.150684931506852</v>
      </c>
      <c r="E1052">
        <v>20.403344000000001</v>
      </c>
      <c r="F1052">
        <v>90</v>
      </c>
      <c r="G1052">
        <v>7</v>
      </c>
      <c r="H1052">
        <v>322</v>
      </c>
      <c r="I1052" s="6">
        <v>1</v>
      </c>
      <c r="J1052">
        <v>1</v>
      </c>
      <c r="K1052">
        <v>1</v>
      </c>
      <c r="L1052">
        <v>1</v>
      </c>
      <c r="M1052" t="s">
        <v>15888</v>
      </c>
      <c r="N1052" t="s">
        <v>15891</v>
      </c>
      <c r="O1052" t="s">
        <v>13664</v>
      </c>
      <c r="P1052" t="s">
        <v>15891</v>
      </c>
      <c r="Q1052" t="s">
        <v>15891</v>
      </c>
      <c r="R1052" t="s">
        <v>15896</v>
      </c>
      <c r="S1052" t="s">
        <v>15896</v>
      </c>
      <c r="T1052" t="s">
        <v>15897</v>
      </c>
    </row>
    <row r="1053" spans="1:20" x14ac:dyDescent="0.25">
      <c r="A1053" t="s">
        <v>15682</v>
      </c>
      <c r="B1053">
        <v>10000</v>
      </c>
      <c r="C1053">
        <v>7000000</v>
      </c>
      <c r="D1053" s="26">
        <v>40.556164383561644</v>
      </c>
      <c r="E1053">
        <v>20.399578000000002</v>
      </c>
      <c r="F1053">
        <v>89</v>
      </c>
      <c r="G1053">
        <v>7.5</v>
      </c>
      <c r="H1053">
        <v>485</v>
      </c>
      <c r="I1053" s="6">
        <v>1</v>
      </c>
      <c r="J1053">
        <v>1</v>
      </c>
      <c r="K1053">
        <v>1</v>
      </c>
      <c r="L1053">
        <v>0</v>
      </c>
      <c r="M1053" t="s">
        <v>15888</v>
      </c>
      <c r="N1053" t="s">
        <v>15891</v>
      </c>
      <c r="O1053" t="s">
        <v>15891</v>
      </c>
      <c r="P1053" t="s">
        <v>15901</v>
      </c>
      <c r="Q1053" t="s">
        <v>15891</v>
      </c>
      <c r="R1053" t="s">
        <v>15897</v>
      </c>
      <c r="S1053" t="s">
        <v>15911</v>
      </c>
      <c r="T1053" t="s">
        <v>15915</v>
      </c>
    </row>
    <row r="1054" spans="1:20" x14ac:dyDescent="0.25">
      <c r="A1054" t="s">
        <v>2123</v>
      </c>
      <c r="B1054">
        <v>45000000</v>
      </c>
      <c r="C1054">
        <v>21009180</v>
      </c>
      <c r="D1054" s="26">
        <v>12.789041095890411</v>
      </c>
      <c r="E1054">
        <v>20.374307999999999</v>
      </c>
      <c r="F1054">
        <v>113</v>
      </c>
      <c r="G1054">
        <v>5.7</v>
      </c>
      <c r="H1054">
        <v>276</v>
      </c>
      <c r="I1054" s="6">
        <v>1</v>
      </c>
      <c r="J1054">
        <v>1</v>
      </c>
      <c r="K1054">
        <v>1</v>
      </c>
      <c r="L1054">
        <v>1</v>
      </c>
      <c r="M1054" t="s">
        <v>15888</v>
      </c>
      <c r="N1054" t="s">
        <v>15890</v>
      </c>
      <c r="O1054" t="s">
        <v>15891</v>
      </c>
      <c r="P1054" t="s">
        <v>15901</v>
      </c>
      <c r="Q1054" t="s">
        <v>15905</v>
      </c>
      <c r="R1054" t="s">
        <v>15894</v>
      </c>
      <c r="S1054" t="s">
        <v>15911</v>
      </c>
      <c r="T1054" t="s">
        <v>15914</v>
      </c>
    </row>
    <row r="1055" spans="1:20" x14ac:dyDescent="0.25">
      <c r="A1055" t="s">
        <v>4077</v>
      </c>
      <c r="B1055">
        <v>35000000</v>
      </c>
      <c r="C1055">
        <v>75225693</v>
      </c>
      <c r="D1055" s="26">
        <v>8.7808219178082183</v>
      </c>
      <c r="E1055">
        <v>20.360548999999999</v>
      </c>
      <c r="F1055">
        <v>119</v>
      </c>
      <c r="G1055">
        <v>6.7</v>
      </c>
      <c r="H1055">
        <v>796</v>
      </c>
      <c r="I1055" s="6">
        <v>1</v>
      </c>
      <c r="J1055">
        <v>2</v>
      </c>
      <c r="K1055">
        <v>1</v>
      </c>
      <c r="L1055">
        <v>0</v>
      </c>
      <c r="M1055" t="s">
        <v>15888</v>
      </c>
      <c r="N1055" t="s">
        <v>15891</v>
      </c>
      <c r="O1055" t="s">
        <v>15891</v>
      </c>
      <c r="P1055" t="s">
        <v>15901</v>
      </c>
      <c r="Q1055" t="s">
        <v>15891</v>
      </c>
      <c r="R1055" t="s">
        <v>15897</v>
      </c>
      <c r="S1055" t="s">
        <v>15911</v>
      </c>
      <c r="T1055" t="s">
        <v>15915</v>
      </c>
    </row>
    <row r="1056" spans="1:20" x14ac:dyDescent="0.25">
      <c r="A1056" t="s">
        <v>6021</v>
      </c>
      <c r="B1056">
        <v>30000000</v>
      </c>
      <c r="C1056">
        <v>36160375</v>
      </c>
      <c r="D1056" s="26">
        <v>6.2520547945205482</v>
      </c>
      <c r="E1056">
        <v>20.355457999999999</v>
      </c>
      <c r="F1056">
        <v>98</v>
      </c>
      <c r="G1056">
        <v>5.7</v>
      </c>
      <c r="H1056">
        <v>359</v>
      </c>
      <c r="I1056" s="6">
        <v>1</v>
      </c>
      <c r="J1056">
        <v>1</v>
      </c>
      <c r="K1056">
        <v>1</v>
      </c>
      <c r="L1056">
        <v>1</v>
      </c>
      <c r="M1056" t="s">
        <v>15888</v>
      </c>
      <c r="N1056" t="s">
        <v>15891</v>
      </c>
      <c r="O1056" t="s">
        <v>13664</v>
      </c>
      <c r="P1056" t="s">
        <v>15901</v>
      </c>
      <c r="Q1056" t="s">
        <v>15891</v>
      </c>
      <c r="R1056" t="s">
        <v>15896</v>
      </c>
      <c r="S1056" t="s">
        <v>15912</v>
      </c>
      <c r="T1056" t="s">
        <v>15915</v>
      </c>
    </row>
    <row r="1057" spans="1:20" x14ac:dyDescent="0.25">
      <c r="A1057" t="s">
        <v>3107</v>
      </c>
      <c r="B1057">
        <v>53000000</v>
      </c>
      <c r="C1057">
        <v>157387195</v>
      </c>
      <c r="D1057" s="26">
        <v>22.397260273972602</v>
      </c>
      <c r="E1057">
        <v>20.334629</v>
      </c>
      <c r="F1057">
        <v>116</v>
      </c>
      <c r="G1057">
        <v>7</v>
      </c>
      <c r="H1057">
        <v>498</v>
      </c>
      <c r="I1057" s="6">
        <v>1</v>
      </c>
      <c r="J1057">
        <v>1</v>
      </c>
      <c r="K1057">
        <v>1</v>
      </c>
      <c r="L1057">
        <v>0</v>
      </c>
      <c r="M1057" t="s">
        <v>15888</v>
      </c>
      <c r="N1057" t="s">
        <v>15890</v>
      </c>
      <c r="O1057" t="s">
        <v>15891</v>
      </c>
      <c r="P1057" t="s">
        <v>15901</v>
      </c>
      <c r="Q1057" t="s">
        <v>15905</v>
      </c>
      <c r="R1057" t="s">
        <v>15894</v>
      </c>
      <c r="S1057" t="s">
        <v>15911</v>
      </c>
      <c r="T1057" t="s">
        <v>15914</v>
      </c>
    </row>
    <row r="1058" spans="1:20" x14ac:dyDescent="0.25">
      <c r="A1058" t="s">
        <v>3606</v>
      </c>
      <c r="B1058">
        <v>50000000</v>
      </c>
      <c r="C1058">
        <v>119208989</v>
      </c>
      <c r="D1058" s="26">
        <v>23.364383561643837</v>
      </c>
      <c r="E1058">
        <v>20.333953000000001</v>
      </c>
      <c r="F1058">
        <v>104</v>
      </c>
      <c r="G1058">
        <v>5.5</v>
      </c>
      <c r="H1058">
        <v>434</v>
      </c>
      <c r="I1058" s="6">
        <v>1</v>
      </c>
      <c r="J1058">
        <v>1</v>
      </c>
      <c r="K1058">
        <v>1</v>
      </c>
      <c r="L1058">
        <v>1</v>
      </c>
      <c r="M1058" t="s">
        <v>15888</v>
      </c>
      <c r="N1058" t="s">
        <v>15890</v>
      </c>
      <c r="O1058" t="s">
        <v>13664</v>
      </c>
      <c r="P1058" t="s">
        <v>15891</v>
      </c>
      <c r="Q1058" t="s">
        <v>15891</v>
      </c>
      <c r="R1058" t="s">
        <v>15895</v>
      </c>
      <c r="S1058" t="s">
        <v>15896</v>
      </c>
      <c r="T1058" t="s">
        <v>15894</v>
      </c>
    </row>
    <row r="1059" spans="1:20" x14ac:dyDescent="0.25">
      <c r="A1059" t="s">
        <v>12390</v>
      </c>
      <c r="B1059">
        <v>5000000</v>
      </c>
      <c r="C1059">
        <v>142817992</v>
      </c>
      <c r="D1059" s="26">
        <v>4.9506849315068493</v>
      </c>
      <c r="E1059">
        <v>20.326336999999999</v>
      </c>
      <c r="F1059">
        <v>95</v>
      </c>
      <c r="G1059">
        <v>5.2</v>
      </c>
      <c r="H1059">
        <v>563</v>
      </c>
      <c r="I1059" s="6">
        <v>1</v>
      </c>
      <c r="J1059">
        <v>1</v>
      </c>
      <c r="K1059">
        <v>1</v>
      </c>
      <c r="L1059">
        <v>1</v>
      </c>
      <c r="M1059" t="s">
        <v>15888</v>
      </c>
      <c r="N1059" t="s">
        <v>15891</v>
      </c>
      <c r="O1059" t="s">
        <v>15891</v>
      </c>
      <c r="P1059" t="s">
        <v>15891</v>
      </c>
      <c r="Q1059" t="s">
        <v>15891</v>
      </c>
      <c r="R1059" t="s">
        <v>15897</v>
      </c>
      <c r="S1059" t="s">
        <v>15897</v>
      </c>
      <c r="T1059" t="s">
        <v>15897</v>
      </c>
    </row>
    <row r="1060" spans="1:20" x14ac:dyDescent="0.25">
      <c r="A1060" t="s">
        <v>7313</v>
      </c>
      <c r="B1060">
        <v>12500000</v>
      </c>
      <c r="C1060">
        <v>75993061</v>
      </c>
      <c r="D1060" s="26">
        <v>6.0164383561643833</v>
      </c>
      <c r="E1060">
        <v>20.317468999999999</v>
      </c>
      <c r="F1060">
        <v>101</v>
      </c>
      <c r="G1060">
        <v>6.5</v>
      </c>
      <c r="H1060">
        <v>910</v>
      </c>
      <c r="I1060" s="6">
        <v>1</v>
      </c>
      <c r="J1060">
        <v>1</v>
      </c>
      <c r="K1060">
        <v>1</v>
      </c>
      <c r="L1060">
        <v>0</v>
      </c>
      <c r="M1060" t="s">
        <v>15888</v>
      </c>
      <c r="N1060" t="s">
        <v>15891</v>
      </c>
      <c r="O1060" t="s">
        <v>15891</v>
      </c>
      <c r="P1060" t="s">
        <v>15901</v>
      </c>
      <c r="Q1060" t="s">
        <v>15891</v>
      </c>
      <c r="R1060" t="s">
        <v>15897</v>
      </c>
      <c r="S1060" t="s">
        <v>15911</v>
      </c>
      <c r="T1060" t="s">
        <v>15915</v>
      </c>
    </row>
    <row r="1061" spans="1:20" x14ac:dyDescent="0.25">
      <c r="A1061" t="s">
        <v>7801</v>
      </c>
      <c r="B1061">
        <v>19800000</v>
      </c>
      <c r="C1061">
        <v>41296320</v>
      </c>
      <c r="D1061" s="26">
        <v>3.0520547945205481</v>
      </c>
      <c r="E1061">
        <v>20.311684</v>
      </c>
      <c r="F1061">
        <v>103</v>
      </c>
      <c r="G1061">
        <v>6.5</v>
      </c>
      <c r="H1061">
        <v>505</v>
      </c>
      <c r="I1061" s="6">
        <v>1</v>
      </c>
      <c r="J1061">
        <v>1</v>
      </c>
      <c r="K1061">
        <v>1</v>
      </c>
      <c r="L1061">
        <v>1</v>
      </c>
      <c r="M1061" t="s">
        <v>15888</v>
      </c>
      <c r="N1061" t="s">
        <v>15891</v>
      </c>
      <c r="O1061" t="s">
        <v>13664</v>
      </c>
      <c r="P1061" t="s">
        <v>15901</v>
      </c>
      <c r="Q1061" t="s">
        <v>15891</v>
      </c>
      <c r="R1061" t="s">
        <v>15896</v>
      </c>
      <c r="S1061" t="s">
        <v>15912</v>
      </c>
      <c r="T1061" t="s">
        <v>15915</v>
      </c>
    </row>
    <row r="1062" spans="1:20" x14ac:dyDescent="0.25">
      <c r="A1062" t="s">
        <v>12427</v>
      </c>
      <c r="B1062">
        <v>3300000</v>
      </c>
      <c r="C1062">
        <v>64110728</v>
      </c>
      <c r="D1062" s="26">
        <v>2.6657534246575341</v>
      </c>
      <c r="E1062">
        <v>20.304234999999998</v>
      </c>
      <c r="F1062">
        <v>83</v>
      </c>
      <c r="G1062">
        <v>5.0999999999999996</v>
      </c>
      <c r="H1062">
        <v>505</v>
      </c>
      <c r="I1062" s="6">
        <v>1</v>
      </c>
      <c r="J1062">
        <v>1</v>
      </c>
      <c r="K1062">
        <v>1</v>
      </c>
      <c r="L1062">
        <v>0</v>
      </c>
      <c r="M1062" t="s">
        <v>15888</v>
      </c>
      <c r="N1062" t="s">
        <v>15891</v>
      </c>
      <c r="O1062" t="s">
        <v>15891</v>
      </c>
      <c r="P1062" t="s">
        <v>15891</v>
      </c>
      <c r="Q1062" t="s">
        <v>15905</v>
      </c>
      <c r="R1062" t="s">
        <v>15897</v>
      </c>
      <c r="S1062" t="s">
        <v>15897</v>
      </c>
      <c r="T1062" t="s">
        <v>15897</v>
      </c>
    </row>
    <row r="1063" spans="1:20" x14ac:dyDescent="0.25">
      <c r="A1063" t="s">
        <v>3070</v>
      </c>
      <c r="B1063">
        <v>54000000</v>
      </c>
      <c r="C1063">
        <v>128769345</v>
      </c>
      <c r="D1063" s="26">
        <v>21.271232876712329</v>
      </c>
      <c r="E1063">
        <v>20.281189999999999</v>
      </c>
      <c r="F1063">
        <v>95</v>
      </c>
      <c r="G1063">
        <v>5.4</v>
      </c>
      <c r="H1063">
        <v>702</v>
      </c>
      <c r="I1063" s="6">
        <v>1</v>
      </c>
      <c r="J1063">
        <v>1</v>
      </c>
      <c r="K1063">
        <v>1</v>
      </c>
      <c r="L1063">
        <v>1</v>
      </c>
      <c r="M1063" t="s">
        <v>15888</v>
      </c>
      <c r="N1063" t="s">
        <v>15891</v>
      </c>
      <c r="O1063" t="s">
        <v>13664</v>
      </c>
      <c r="P1063" t="s">
        <v>15891</v>
      </c>
      <c r="Q1063" t="s">
        <v>15891</v>
      </c>
      <c r="R1063" t="s">
        <v>15896</v>
      </c>
      <c r="S1063" t="s">
        <v>15896</v>
      </c>
      <c r="T1063" t="s">
        <v>15897</v>
      </c>
    </row>
    <row r="1064" spans="1:20" x14ac:dyDescent="0.25">
      <c r="A1064" t="s">
        <v>4060</v>
      </c>
      <c r="B1064">
        <v>50000000</v>
      </c>
      <c r="C1064">
        <v>55181129</v>
      </c>
      <c r="D1064" s="26">
        <v>11.180821917808219</v>
      </c>
      <c r="E1064">
        <v>20.239061</v>
      </c>
      <c r="F1064">
        <v>88</v>
      </c>
      <c r="G1064">
        <v>5.5</v>
      </c>
      <c r="H1064">
        <v>366</v>
      </c>
      <c r="I1064" s="6">
        <v>1</v>
      </c>
      <c r="J1064">
        <v>1</v>
      </c>
      <c r="K1064">
        <v>1</v>
      </c>
      <c r="L1064">
        <v>1</v>
      </c>
      <c r="M1064" t="s">
        <v>15887</v>
      </c>
      <c r="N1064" t="s">
        <v>15891</v>
      </c>
      <c r="O1064" t="s">
        <v>13664</v>
      </c>
      <c r="P1064" t="s">
        <v>15891</v>
      </c>
      <c r="Q1064" t="s">
        <v>15891</v>
      </c>
      <c r="R1064" t="s">
        <v>15896</v>
      </c>
      <c r="S1064" t="s">
        <v>15896</v>
      </c>
      <c r="T1064" t="s">
        <v>15897</v>
      </c>
    </row>
    <row r="1065" spans="1:20" x14ac:dyDescent="0.25">
      <c r="A1065" t="s">
        <v>6122</v>
      </c>
      <c r="B1065">
        <v>30000000</v>
      </c>
      <c r="C1065">
        <v>102820008</v>
      </c>
      <c r="D1065" s="26">
        <v>6.8547945205479452</v>
      </c>
      <c r="E1065">
        <v>20.236951000000001</v>
      </c>
      <c r="F1065">
        <v>112</v>
      </c>
      <c r="G1065">
        <v>6.6</v>
      </c>
      <c r="H1065">
        <v>1233</v>
      </c>
      <c r="I1065" s="6">
        <v>1</v>
      </c>
      <c r="J1065">
        <v>1</v>
      </c>
      <c r="K1065">
        <v>1</v>
      </c>
      <c r="L1065">
        <v>0</v>
      </c>
      <c r="M1065" t="s">
        <v>15888</v>
      </c>
      <c r="N1065" t="s">
        <v>15891</v>
      </c>
      <c r="O1065" t="s">
        <v>13664</v>
      </c>
      <c r="P1065" t="s">
        <v>15901</v>
      </c>
      <c r="Q1065" t="s">
        <v>15891</v>
      </c>
      <c r="R1065" t="s">
        <v>15896</v>
      </c>
      <c r="S1065" t="s">
        <v>15912</v>
      </c>
      <c r="T1065" t="s">
        <v>15915</v>
      </c>
    </row>
    <row r="1066" spans="1:20" x14ac:dyDescent="0.25">
      <c r="A1066" t="s">
        <v>2210</v>
      </c>
      <c r="B1066">
        <v>70000000</v>
      </c>
      <c r="C1066">
        <v>309457509</v>
      </c>
      <c r="D1066" s="26">
        <v>18.17808219178082</v>
      </c>
      <c r="E1066">
        <v>20.230535</v>
      </c>
      <c r="F1066">
        <v>116</v>
      </c>
      <c r="G1066">
        <v>5.7</v>
      </c>
      <c r="H1066">
        <v>455</v>
      </c>
      <c r="I1066" s="6">
        <v>1</v>
      </c>
      <c r="J1066">
        <v>1</v>
      </c>
      <c r="K1066">
        <v>1</v>
      </c>
      <c r="L1066">
        <v>1</v>
      </c>
      <c r="M1066" t="s">
        <v>15888</v>
      </c>
      <c r="N1066" t="s">
        <v>15891</v>
      </c>
      <c r="O1066" t="s">
        <v>13664</v>
      </c>
      <c r="P1066" t="s">
        <v>15891</v>
      </c>
      <c r="Q1066" t="s">
        <v>15891</v>
      </c>
      <c r="R1066" t="s">
        <v>15896</v>
      </c>
      <c r="S1066" t="s">
        <v>15896</v>
      </c>
      <c r="T1066" t="s">
        <v>15897</v>
      </c>
    </row>
    <row r="1067" spans="1:20" x14ac:dyDescent="0.25">
      <c r="A1067" t="s">
        <v>2244</v>
      </c>
      <c r="B1067">
        <v>75000000</v>
      </c>
      <c r="C1067">
        <v>42285169</v>
      </c>
      <c r="D1067" s="26">
        <v>11.197260273972603</v>
      </c>
      <c r="E1067">
        <v>20.219384999999999</v>
      </c>
      <c r="F1067">
        <v>110</v>
      </c>
      <c r="G1067">
        <v>5.3</v>
      </c>
      <c r="H1067">
        <v>409</v>
      </c>
      <c r="I1067" s="6">
        <v>1</v>
      </c>
      <c r="J1067">
        <v>1</v>
      </c>
      <c r="K1067">
        <v>1</v>
      </c>
      <c r="L1067">
        <v>1</v>
      </c>
      <c r="M1067" t="s">
        <v>15888</v>
      </c>
      <c r="N1067" t="s">
        <v>15891</v>
      </c>
      <c r="O1067" t="s">
        <v>15891</v>
      </c>
      <c r="P1067" t="s">
        <v>15901</v>
      </c>
      <c r="Q1067" t="s">
        <v>15905</v>
      </c>
      <c r="R1067" t="s">
        <v>15897</v>
      </c>
      <c r="S1067" t="s">
        <v>15911</v>
      </c>
      <c r="T1067" t="s">
        <v>15915</v>
      </c>
    </row>
    <row r="1068" spans="1:20" x14ac:dyDescent="0.25">
      <c r="A1068" t="s">
        <v>2159</v>
      </c>
      <c r="B1068">
        <v>75000000</v>
      </c>
      <c r="C1068">
        <v>61458982</v>
      </c>
      <c r="D1068" s="26">
        <v>8.1671232876712327</v>
      </c>
      <c r="E1068">
        <v>20.199057</v>
      </c>
      <c r="F1068">
        <v>146</v>
      </c>
      <c r="G1068">
        <v>5.7</v>
      </c>
      <c r="H1068">
        <v>390</v>
      </c>
      <c r="I1068" s="6">
        <v>1</v>
      </c>
      <c r="J1068">
        <v>1</v>
      </c>
      <c r="K1068">
        <v>1</v>
      </c>
      <c r="L1068">
        <v>1</v>
      </c>
      <c r="M1068" t="s">
        <v>15888</v>
      </c>
      <c r="N1068" t="s">
        <v>15891</v>
      </c>
      <c r="O1068" t="s">
        <v>13664</v>
      </c>
      <c r="P1068" t="s">
        <v>15901</v>
      </c>
      <c r="Q1068" t="s">
        <v>15891</v>
      </c>
      <c r="R1068" t="s">
        <v>15896</v>
      </c>
      <c r="S1068" t="s">
        <v>15912</v>
      </c>
      <c r="T1068" t="s">
        <v>15915</v>
      </c>
    </row>
    <row r="1069" spans="1:20" x14ac:dyDescent="0.25">
      <c r="A1069" t="s">
        <v>6097</v>
      </c>
      <c r="B1069">
        <v>30000000</v>
      </c>
      <c r="C1069">
        <v>108609310</v>
      </c>
      <c r="D1069" s="26">
        <v>6.6547945205479451</v>
      </c>
      <c r="E1069">
        <v>20.063165000000001</v>
      </c>
      <c r="F1069">
        <v>108</v>
      </c>
      <c r="G1069">
        <v>5.8</v>
      </c>
      <c r="H1069">
        <v>339</v>
      </c>
      <c r="I1069" s="6">
        <v>1</v>
      </c>
      <c r="J1069">
        <v>2</v>
      </c>
      <c r="K1069">
        <v>1</v>
      </c>
      <c r="L1069">
        <v>1</v>
      </c>
      <c r="M1069" t="s">
        <v>15888</v>
      </c>
      <c r="N1069" t="s">
        <v>15890</v>
      </c>
      <c r="O1069" t="s">
        <v>15891</v>
      </c>
      <c r="P1069" t="s">
        <v>15891</v>
      </c>
      <c r="Q1069" t="s">
        <v>15905</v>
      </c>
      <c r="R1069" t="s">
        <v>15894</v>
      </c>
      <c r="S1069" t="s">
        <v>15897</v>
      </c>
      <c r="T1069" t="s">
        <v>15894</v>
      </c>
    </row>
    <row r="1070" spans="1:20" x14ac:dyDescent="0.25">
      <c r="A1070" t="s">
        <v>9401</v>
      </c>
      <c r="B1070">
        <v>15000000</v>
      </c>
      <c r="C1070">
        <v>16633035</v>
      </c>
      <c r="D1070" s="26">
        <v>8.0465753424657542</v>
      </c>
      <c r="E1070">
        <v>20.05902</v>
      </c>
      <c r="F1070">
        <v>111</v>
      </c>
      <c r="G1070">
        <v>6.7</v>
      </c>
      <c r="H1070">
        <v>357</v>
      </c>
      <c r="I1070" s="6">
        <v>1</v>
      </c>
      <c r="J1070">
        <v>1</v>
      </c>
      <c r="K1070">
        <v>1</v>
      </c>
      <c r="L1070">
        <v>0</v>
      </c>
      <c r="M1070" t="s">
        <v>15888</v>
      </c>
      <c r="N1070" t="s">
        <v>15891</v>
      </c>
      <c r="O1070" t="s">
        <v>15891</v>
      </c>
      <c r="P1070" t="s">
        <v>15901</v>
      </c>
      <c r="Q1070" t="s">
        <v>15891</v>
      </c>
      <c r="R1070" t="s">
        <v>15897</v>
      </c>
      <c r="S1070" t="s">
        <v>15911</v>
      </c>
      <c r="T1070" t="s">
        <v>15915</v>
      </c>
    </row>
    <row r="1071" spans="1:20" x14ac:dyDescent="0.25">
      <c r="A1071" t="s">
        <v>12416</v>
      </c>
      <c r="B1071">
        <v>5000000</v>
      </c>
      <c r="C1071">
        <v>86362372</v>
      </c>
      <c r="D1071" s="26">
        <v>3.7424657534246575</v>
      </c>
      <c r="E1071">
        <v>19.984476999999998</v>
      </c>
      <c r="F1071">
        <v>84</v>
      </c>
      <c r="G1071">
        <v>5.2</v>
      </c>
      <c r="H1071">
        <v>449</v>
      </c>
      <c r="I1071" s="6">
        <v>1</v>
      </c>
      <c r="J1071">
        <v>1</v>
      </c>
      <c r="K1071">
        <v>1</v>
      </c>
      <c r="L1071">
        <v>0</v>
      </c>
      <c r="M1071" t="s">
        <v>15888</v>
      </c>
      <c r="N1071" t="s">
        <v>15891</v>
      </c>
      <c r="O1071" t="s">
        <v>15891</v>
      </c>
      <c r="P1071" t="s">
        <v>15891</v>
      </c>
      <c r="Q1071" t="s">
        <v>15905</v>
      </c>
      <c r="R1071" t="s">
        <v>15897</v>
      </c>
      <c r="S1071" t="s">
        <v>15897</v>
      </c>
      <c r="T1071" t="s">
        <v>15897</v>
      </c>
    </row>
    <row r="1072" spans="1:20" x14ac:dyDescent="0.25">
      <c r="A1072" t="s">
        <v>11071</v>
      </c>
      <c r="B1072">
        <v>9500000</v>
      </c>
      <c r="C1072">
        <v>17164377</v>
      </c>
      <c r="D1072" s="26">
        <v>8.493150684931507</v>
      </c>
      <c r="E1072">
        <v>19.978020999999998</v>
      </c>
      <c r="F1072">
        <v>107</v>
      </c>
      <c r="G1072">
        <v>6.4</v>
      </c>
      <c r="H1072">
        <v>737</v>
      </c>
      <c r="I1072" s="6">
        <v>1</v>
      </c>
      <c r="J1072">
        <v>1</v>
      </c>
      <c r="K1072">
        <v>1</v>
      </c>
      <c r="L1072">
        <v>0</v>
      </c>
      <c r="M1072" t="s">
        <v>15888</v>
      </c>
      <c r="N1072" t="s">
        <v>15891</v>
      </c>
      <c r="O1072" t="s">
        <v>13664</v>
      </c>
      <c r="P1072" t="s">
        <v>15891</v>
      </c>
      <c r="Q1072" t="s">
        <v>15891</v>
      </c>
      <c r="R1072" t="s">
        <v>15896</v>
      </c>
      <c r="S1072" t="s">
        <v>15896</v>
      </c>
      <c r="T1072" t="s">
        <v>15897</v>
      </c>
    </row>
    <row r="1073" spans="1:20" x14ac:dyDescent="0.25">
      <c r="A1073" t="s">
        <v>7863</v>
      </c>
      <c r="B1073">
        <v>20000000</v>
      </c>
      <c r="C1073">
        <v>32005248</v>
      </c>
      <c r="D1073" s="26">
        <v>7.0164383561643833</v>
      </c>
      <c r="E1073">
        <v>19.962713000000001</v>
      </c>
      <c r="F1073">
        <v>105</v>
      </c>
      <c r="G1073">
        <v>6</v>
      </c>
      <c r="H1073">
        <v>368</v>
      </c>
      <c r="I1073" s="6">
        <v>1</v>
      </c>
      <c r="J1073">
        <v>1</v>
      </c>
      <c r="K1073">
        <v>1</v>
      </c>
      <c r="L1073">
        <v>0</v>
      </c>
      <c r="M1073" t="s">
        <v>15888</v>
      </c>
      <c r="N1073" t="s">
        <v>15891</v>
      </c>
      <c r="O1073" t="s">
        <v>13664</v>
      </c>
      <c r="P1073" t="s">
        <v>15891</v>
      </c>
      <c r="Q1073" t="s">
        <v>15891</v>
      </c>
      <c r="R1073" t="s">
        <v>15896</v>
      </c>
      <c r="S1073" t="s">
        <v>15896</v>
      </c>
      <c r="T1073" t="s">
        <v>15897</v>
      </c>
    </row>
    <row r="1074" spans="1:20" x14ac:dyDescent="0.25">
      <c r="A1074" t="s">
        <v>12692</v>
      </c>
      <c r="B1074">
        <v>5000000</v>
      </c>
      <c r="C1074">
        <v>5476793</v>
      </c>
      <c r="D1074" s="26">
        <v>7.6876712328767125</v>
      </c>
      <c r="E1074">
        <v>19.940245000000001</v>
      </c>
      <c r="F1074">
        <v>89</v>
      </c>
      <c r="G1074">
        <v>7.3</v>
      </c>
      <c r="H1074">
        <v>847</v>
      </c>
      <c r="I1074" s="6">
        <v>1</v>
      </c>
      <c r="J1074">
        <v>2</v>
      </c>
      <c r="K1074">
        <v>1</v>
      </c>
      <c r="L1074">
        <v>0</v>
      </c>
      <c r="M1074" t="s">
        <v>15888</v>
      </c>
      <c r="N1074" t="s">
        <v>15891</v>
      </c>
      <c r="O1074" t="s">
        <v>13664</v>
      </c>
      <c r="P1074" t="s">
        <v>15891</v>
      </c>
      <c r="Q1074" t="s">
        <v>15891</v>
      </c>
      <c r="R1074" t="s">
        <v>15896</v>
      </c>
      <c r="S1074" t="s">
        <v>15896</v>
      </c>
      <c r="T1074" t="s">
        <v>15897</v>
      </c>
    </row>
    <row r="1075" spans="1:20" x14ac:dyDescent="0.25">
      <c r="A1075" t="s">
        <v>5862</v>
      </c>
      <c r="B1075">
        <v>30000000</v>
      </c>
      <c r="C1075">
        <v>105834556</v>
      </c>
      <c r="D1075" s="26">
        <v>14.802739726027397</v>
      </c>
      <c r="E1075">
        <v>19.925025999999999</v>
      </c>
      <c r="F1075">
        <v>125</v>
      </c>
      <c r="G1075">
        <v>6.7</v>
      </c>
      <c r="H1075">
        <v>362</v>
      </c>
      <c r="I1075" s="6">
        <v>1</v>
      </c>
      <c r="J1075">
        <v>1</v>
      </c>
      <c r="K1075">
        <v>1</v>
      </c>
      <c r="L1075">
        <v>0</v>
      </c>
      <c r="M1075" t="s">
        <v>15888</v>
      </c>
      <c r="N1075" t="s">
        <v>15891</v>
      </c>
      <c r="O1075" t="s">
        <v>13664</v>
      </c>
      <c r="P1075" t="s">
        <v>15901</v>
      </c>
      <c r="Q1075" t="s">
        <v>15891</v>
      </c>
      <c r="R1075" t="s">
        <v>15896</v>
      </c>
      <c r="S1075" t="s">
        <v>15912</v>
      </c>
      <c r="T1075" t="s">
        <v>15915</v>
      </c>
    </row>
    <row r="1076" spans="1:20" x14ac:dyDescent="0.25">
      <c r="A1076" t="s">
        <v>9526</v>
      </c>
      <c r="B1076">
        <v>15000000</v>
      </c>
      <c r="C1076">
        <v>3533227</v>
      </c>
      <c r="D1076" s="26">
        <v>9.1479452054794521</v>
      </c>
      <c r="E1076">
        <v>19.913961</v>
      </c>
      <c r="F1076">
        <v>98</v>
      </c>
      <c r="G1076">
        <v>6</v>
      </c>
      <c r="H1076">
        <v>290</v>
      </c>
      <c r="I1076" s="6">
        <v>1</v>
      </c>
      <c r="J1076">
        <v>1</v>
      </c>
      <c r="K1076">
        <v>2</v>
      </c>
      <c r="L1076">
        <v>0</v>
      </c>
      <c r="M1076" t="s">
        <v>15888</v>
      </c>
      <c r="N1076" t="s">
        <v>15891</v>
      </c>
      <c r="O1076" t="s">
        <v>15891</v>
      </c>
      <c r="P1076" t="s">
        <v>15901</v>
      </c>
      <c r="Q1076" t="s">
        <v>15905</v>
      </c>
      <c r="R1076" t="s">
        <v>15897</v>
      </c>
      <c r="S1076" t="s">
        <v>15911</v>
      </c>
      <c r="T1076" t="s">
        <v>15915</v>
      </c>
    </row>
    <row r="1077" spans="1:20" x14ac:dyDescent="0.25">
      <c r="A1077" t="s">
        <v>5400</v>
      </c>
      <c r="B1077">
        <v>35000000</v>
      </c>
      <c r="C1077">
        <v>82087155</v>
      </c>
      <c r="D1077" s="26">
        <v>6.021917808219178</v>
      </c>
      <c r="E1077">
        <v>19.893646</v>
      </c>
      <c r="F1077">
        <v>106</v>
      </c>
      <c r="G1077">
        <v>5.6</v>
      </c>
      <c r="H1077">
        <v>961</v>
      </c>
      <c r="I1077" s="6">
        <v>1</v>
      </c>
      <c r="J1077">
        <v>1</v>
      </c>
      <c r="K1077">
        <v>1</v>
      </c>
      <c r="L1077">
        <v>0</v>
      </c>
      <c r="M1077" t="s">
        <v>15888</v>
      </c>
      <c r="N1077" t="s">
        <v>15890</v>
      </c>
      <c r="O1077" t="s">
        <v>15891</v>
      </c>
      <c r="P1077" t="s">
        <v>15891</v>
      </c>
      <c r="Q1077" t="s">
        <v>15905</v>
      </c>
      <c r="R1077" t="s">
        <v>15894</v>
      </c>
      <c r="S1077" t="s">
        <v>15897</v>
      </c>
      <c r="T1077" t="s">
        <v>15894</v>
      </c>
    </row>
    <row r="1078" spans="1:20" x14ac:dyDescent="0.25">
      <c r="A1078" t="s">
        <v>9005</v>
      </c>
      <c r="B1078">
        <v>16000000</v>
      </c>
      <c r="C1078">
        <v>18564088</v>
      </c>
      <c r="D1078" s="26">
        <v>18.465753424657535</v>
      </c>
      <c r="E1078">
        <v>19.890428</v>
      </c>
      <c r="F1078">
        <v>100</v>
      </c>
      <c r="G1078">
        <v>6.8</v>
      </c>
      <c r="H1078">
        <v>378</v>
      </c>
      <c r="I1078" s="6">
        <v>1</v>
      </c>
      <c r="J1078">
        <v>1</v>
      </c>
      <c r="K1078">
        <v>1</v>
      </c>
      <c r="L1078">
        <v>0</v>
      </c>
      <c r="M1078" t="s">
        <v>15888</v>
      </c>
      <c r="N1078" t="s">
        <v>15891</v>
      </c>
      <c r="O1078" t="s">
        <v>15891</v>
      </c>
      <c r="P1078" t="s">
        <v>15891</v>
      </c>
      <c r="Q1078" t="s">
        <v>15905</v>
      </c>
      <c r="R1078" t="s">
        <v>15897</v>
      </c>
      <c r="S1078" t="s">
        <v>15897</v>
      </c>
      <c r="T1078" t="s">
        <v>15897</v>
      </c>
    </row>
    <row r="1079" spans="1:20" x14ac:dyDescent="0.25">
      <c r="A1079" t="s">
        <v>10919</v>
      </c>
      <c r="B1079">
        <v>10000000</v>
      </c>
      <c r="C1079">
        <v>40055439</v>
      </c>
      <c r="D1079" s="26">
        <v>1.726027397260274</v>
      </c>
      <c r="E1079">
        <v>19.865988999999999</v>
      </c>
      <c r="F1079">
        <v>95</v>
      </c>
      <c r="G1079">
        <v>4.8</v>
      </c>
      <c r="H1079">
        <v>448</v>
      </c>
      <c r="I1079" s="6">
        <v>1</v>
      </c>
      <c r="J1079">
        <v>1</v>
      </c>
      <c r="K1079">
        <v>1</v>
      </c>
      <c r="L1079">
        <v>0</v>
      </c>
      <c r="M1079" t="s">
        <v>15888</v>
      </c>
      <c r="N1079" t="s">
        <v>15891</v>
      </c>
      <c r="O1079" t="s">
        <v>15891</v>
      </c>
      <c r="P1079" t="s">
        <v>15891</v>
      </c>
      <c r="Q1079" t="s">
        <v>15905</v>
      </c>
      <c r="R1079" t="s">
        <v>15897</v>
      </c>
      <c r="S1079" t="s">
        <v>15897</v>
      </c>
      <c r="T1079" t="s">
        <v>15897</v>
      </c>
    </row>
    <row r="1080" spans="1:20" x14ac:dyDescent="0.25">
      <c r="A1080" t="s">
        <v>9317</v>
      </c>
      <c r="B1080">
        <v>15000000</v>
      </c>
      <c r="C1080">
        <v>43101594</v>
      </c>
      <c r="D1080" s="26">
        <v>20.06027397260274</v>
      </c>
      <c r="E1080">
        <v>19.855789999999999</v>
      </c>
      <c r="F1080">
        <v>155</v>
      </c>
      <c r="G1080">
        <v>7.5</v>
      </c>
      <c r="H1080">
        <v>796</v>
      </c>
      <c r="I1080" s="6">
        <v>1</v>
      </c>
      <c r="J1080">
        <v>1</v>
      </c>
      <c r="K1080">
        <v>1</v>
      </c>
      <c r="L1080">
        <v>0</v>
      </c>
      <c r="M1080" t="s">
        <v>15888</v>
      </c>
      <c r="N1080" t="s">
        <v>15891</v>
      </c>
      <c r="O1080" t="s">
        <v>15891</v>
      </c>
      <c r="P1080" t="s">
        <v>15901</v>
      </c>
      <c r="Q1080" t="s">
        <v>15891</v>
      </c>
      <c r="R1080" t="s">
        <v>15897</v>
      </c>
      <c r="S1080" t="s">
        <v>15911</v>
      </c>
      <c r="T1080" t="s">
        <v>15915</v>
      </c>
    </row>
    <row r="1081" spans="1:20" x14ac:dyDescent="0.25">
      <c r="A1081" t="s">
        <v>5127</v>
      </c>
      <c r="B1081">
        <v>36000000</v>
      </c>
      <c r="C1081">
        <v>44350926</v>
      </c>
      <c r="D1081" s="26">
        <v>14.495890410958904</v>
      </c>
      <c r="E1081">
        <v>19.854932000000002</v>
      </c>
      <c r="F1081">
        <v>109</v>
      </c>
      <c r="G1081">
        <v>5.8</v>
      </c>
      <c r="H1081">
        <v>258</v>
      </c>
      <c r="I1081" s="6">
        <v>1</v>
      </c>
      <c r="J1081">
        <v>2</v>
      </c>
      <c r="K1081">
        <v>2</v>
      </c>
      <c r="L1081">
        <v>0</v>
      </c>
      <c r="M1081" t="s">
        <v>15888</v>
      </c>
      <c r="N1081" t="s">
        <v>15890</v>
      </c>
      <c r="O1081" t="s">
        <v>15891</v>
      </c>
      <c r="P1081" t="s">
        <v>15901</v>
      </c>
      <c r="Q1081" t="s">
        <v>15891</v>
      </c>
      <c r="R1081" t="s">
        <v>15894</v>
      </c>
      <c r="S1081" t="s">
        <v>15911</v>
      </c>
      <c r="T1081" t="s">
        <v>15914</v>
      </c>
    </row>
    <row r="1082" spans="1:20" x14ac:dyDescent="0.25">
      <c r="A1082" t="s">
        <v>4516</v>
      </c>
      <c r="B1082">
        <v>40000000</v>
      </c>
      <c r="C1082">
        <v>87840042</v>
      </c>
      <c r="D1082" s="26">
        <v>20.175342465753424</v>
      </c>
      <c r="E1082">
        <v>19.833663999999999</v>
      </c>
      <c r="F1082">
        <v>96</v>
      </c>
      <c r="G1082">
        <v>5</v>
      </c>
      <c r="H1082">
        <v>336</v>
      </c>
      <c r="I1082" s="6">
        <v>1</v>
      </c>
      <c r="J1082">
        <v>1</v>
      </c>
      <c r="K1082">
        <v>1</v>
      </c>
      <c r="L1082">
        <v>0</v>
      </c>
      <c r="M1082" t="s">
        <v>15888</v>
      </c>
      <c r="N1082" t="s">
        <v>15890</v>
      </c>
      <c r="O1082" t="s">
        <v>15891</v>
      </c>
      <c r="P1082" t="s">
        <v>15891</v>
      </c>
      <c r="Q1082" t="s">
        <v>15905</v>
      </c>
      <c r="R1082" t="s">
        <v>15894</v>
      </c>
      <c r="S1082" t="s">
        <v>15897</v>
      </c>
      <c r="T1082" t="s">
        <v>15894</v>
      </c>
    </row>
    <row r="1083" spans="1:20" x14ac:dyDescent="0.25">
      <c r="A1083" t="s">
        <v>3091</v>
      </c>
      <c r="B1083">
        <v>50000000</v>
      </c>
      <c r="C1083">
        <v>287928194</v>
      </c>
      <c r="D1083" s="26">
        <v>22.358904109589041</v>
      </c>
      <c r="E1083">
        <v>19.830131999999999</v>
      </c>
      <c r="F1083">
        <v>100</v>
      </c>
      <c r="G1083">
        <v>6</v>
      </c>
      <c r="H1083">
        <v>1019</v>
      </c>
      <c r="I1083" s="6">
        <v>1</v>
      </c>
      <c r="J1083">
        <v>1</v>
      </c>
      <c r="K1083">
        <v>1</v>
      </c>
      <c r="L1083">
        <v>1</v>
      </c>
      <c r="M1083" t="s">
        <v>15888</v>
      </c>
      <c r="N1083" t="s">
        <v>15891</v>
      </c>
      <c r="O1083" t="s">
        <v>13664</v>
      </c>
      <c r="P1083" t="s">
        <v>15891</v>
      </c>
      <c r="Q1083" t="s">
        <v>15891</v>
      </c>
      <c r="R1083" t="s">
        <v>15896</v>
      </c>
      <c r="S1083" t="s">
        <v>15896</v>
      </c>
      <c r="T1083" t="s">
        <v>15897</v>
      </c>
    </row>
    <row r="1084" spans="1:20" x14ac:dyDescent="0.25">
      <c r="A1084" t="s">
        <v>12780</v>
      </c>
      <c r="B1084">
        <v>5000000</v>
      </c>
      <c r="C1084">
        <v>3099314</v>
      </c>
      <c r="D1084" s="26">
        <v>5.8465753424657532</v>
      </c>
      <c r="E1084">
        <v>19.807295</v>
      </c>
      <c r="F1084">
        <v>120</v>
      </c>
      <c r="G1084">
        <v>7.1</v>
      </c>
      <c r="H1084">
        <v>471</v>
      </c>
      <c r="I1084" s="6">
        <v>1</v>
      </c>
      <c r="J1084">
        <v>1</v>
      </c>
      <c r="K1084">
        <v>1</v>
      </c>
      <c r="L1084">
        <v>0</v>
      </c>
      <c r="M1084" t="s">
        <v>15888</v>
      </c>
      <c r="N1084" t="s">
        <v>15891</v>
      </c>
      <c r="O1084" t="s">
        <v>15891</v>
      </c>
      <c r="P1084" t="s">
        <v>15901</v>
      </c>
      <c r="Q1084" t="s">
        <v>15905</v>
      </c>
      <c r="R1084" t="s">
        <v>15897</v>
      </c>
      <c r="S1084" t="s">
        <v>15911</v>
      </c>
      <c r="T1084" t="s">
        <v>15915</v>
      </c>
    </row>
    <row r="1085" spans="1:20" x14ac:dyDescent="0.25">
      <c r="A1085" t="s">
        <v>11656</v>
      </c>
      <c r="B1085">
        <v>7500000</v>
      </c>
      <c r="C1085">
        <v>231411584</v>
      </c>
      <c r="D1085" s="26">
        <v>9.8219178082191778</v>
      </c>
      <c r="E1085">
        <v>19.782724999999999</v>
      </c>
      <c r="F1085">
        <v>96</v>
      </c>
      <c r="G1085">
        <v>7</v>
      </c>
      <c r="H1085">
        <v>2244</v>
      </c>
      <c r="I1085" s="6">
        <v>1</v>
      </c>
      <c r="J1085">
        <v>1</v>
      </c>
      <c r="K1085">
        <v>1</v>
      </c>
      <c r="L1085">
        <v>0</v>
      </c>
      <c r="M1085" t="s">
        <v>15888</v>
      </c>
      <c r="N1085" t="s">
        <v>15891</v>
      </c>
      <c r="O1085" t="s">
        <v>13664</v>
      </c>
      <c r="P1085" t="s">
        <v>15901</v>
      </c>
      <c r="Q1085" t="s">
        <v>15891</v>
      </c>
      <c r="R1085" t="s">
        <v>15896</v>
      </c>
      <c r="S1085" t="s">
        <v>15912</v>
      </c>
      <c r="T1085" t="s">
        <v>15915</v>
      </c>
    </row>
    <row r="1086" spans="1:20" x14ac:dyDescent="0.25">
      <c r="A1086" t="s">
        <v>9232</v>
      </c>
      <c r="B1086">
        <v>15000000</v>
      </c>
      <c r="C1086">
        <v>32721635</v>
      </c>
      <c r="D1086" s="26">
        <v>8.5506849315068489</v>
      </c>
      <c r="E1086">
        <v>19.760383000000001</v>
      </c>
      <c r="F1086">
        <v>110</v>
      </c>
      <c r="G1086">
        <v>6.2</v>
      </c>
      <c r="H1086">
        <v>440</v>
      </c>
      <c r="I1086" s="6">
        <v>1</v>
      </c>
      <c r="J1086">
        <v>1</v>
      </c>
      <c r="K1086">
        <v>1</v>
      </c>
      <c r="L1086">
        <v>0</v>
      </c>
      <c r="M1086" t="s">
        <v>15888</v>
      </c>
      <c r="N1086" t="s">
        <v>15891</v>
      </c>
      <c r="O1086" t="s">
        <v>15891</v>
      </c>
      <c r="P1086" t="s">
        <v>15901</v>
      </c>
      <c r="Q1086" t="s">
        <v>15905</v>
      </c>
      <c r="R1086" t="s">
        <v>15897</v>
      </c>
      <c r="S1086" t="s">
        <v>15911</v>
      </c>
      <c r="T1086" t="s">
        <v>15915</v>
      </c>
    </row>
    <row r="1087" spans="1:20" x14ac:dyDescent="0.25">
      <c r="A1087" t="s">
        <v>6789</v>
      </c>
      <c r="B1087">
        <v>25000000</v>
      </c>
      <c r="C1087">
        <v>91036760</v>
      </c>
      <c r="D1087" s="26">
        <v>17.536986301369861</v>
      </c>
      <c r="E1087">
        <v>19.750059</v>
      </c>
      <c r="F1087">
        <v>115</v>
      </c>
      <c r="G1087">
        <v>6</v>
      </c>
      <c r="H1087">
        <v>330</v>
      </c>
      <c r="I1087" s="6">
        <v>1</v>
      </c>
      <c r="J1087">
        <v>1</v>
      </c>
      <c r="K1087">
        <v>2</v>
      </c>
      <c r="L1087">
        <v>1</v>
      </c>
      <c r="M1087" t="s">
        <v>15888</v>
      </c>
      <c r="N1087" t="s">
        <v>15890</v>
      </c>
      <c r="O1087" t="s">
        <v>15891</v>
      </c>
      <c r="P1087" t="s">
        <v>15891</v>
      </c>
      <c r="Q1087" t="s">
        <v>15905</v>
      </c>
      <c r="R1087" t="s">
        <v>15894</v>
      </c>
      <c r="S1087" t="s">
        <v>15897</v>
      </c>
      <c r="T1087" t="s">
        <v>15894</v>
      </c>
    </row>
    <row r="1088" spans="1:20" x14ac:dyDescent="0.25">
      <c r="A1088" t="s">
        <v>15810</v>
      </c>
      <c r="B1088">
        <v>27000</v>
      </c>
      <c r="C1088">
        <v>3151130</v>
      </c>
      <c r="D1088" s="26">
        <v>23.057534246575344</v>
      </c>
      <c r="E1088">
        <v>19.748657999999999</v>
      </c>
      <c r="F1088">
        <v>92</v>
      </c>
      <c r="G1088">
        <v>7.4</v>
      </c>
      <c r="H1088">
        <v>755</v>
      </c>
      <c r="I1088" s="6">
        <v>1</v>
      </c>
      <c r="J1088">
        <v>1</v>
      </c>
      <c r="K1088">
        <v>1</v>
      </c>
      <c r="L1088">
        <v>0</v>
      </c>
      <c r="M1088" t="s">
        <v>15888</v>
      </c>
      <c r="N1088" t="s">
        <v>15891</v>
      </c>
      <c r="O1088" t="s">
        <v>13664</v>
      </c>
      <c r="P1088" t="s">
        <v>15891</v>
      </c>
      <c r="Q1088" t="s">
        <v>15891</v>
      </c>
      <c r="R1088" t="s">
        <v>15896</v>
      </c>
      <c r="S1088" t="s">
        <v>15896</v>
      </c>
      <c r="T1088" t="s">
        <v>15897</v>
      </c>
    </row>
    <row r="1089" spans="1:20" x14ac:dyDescent="0.25">
      <c r="A1089" t="s">
        <v>3103</v>
      </c>
      <c r="B1089">
        <v>55000000</v>
      </c>
      <c r="C1089">
        <v>154906693</v>
      </c>
      <c r="D1089" s="26">
        <v>14.802739726027397</v>
      </c>
      <c r="E1089">
        <v>19.738215</v>
      </c>
      <c r="F1089">
        <v>105</v>
      </c>
      <c r="G1089">
        <v>5.6</v>
      </c>
      <c r="H1089">
        <v>485</v>
      </c>
      <c r="I1089" s="6">
        <v>1</v>
      </c>
      <c r="J1089">
        <v>1</v>
      </c>
      <c r="K1089">
        <v>2</v>
      </c>
      <c r="L1089">
        <v>0</v>
      </c>
      <c r="M1089" t="s">
        <v>15888</v>
      </c>
      <c r="N1089" t="s">
        <v>15891</v>
      </c>
      <c r="O1089" t="s">
        <v>13664</v>
      </c>
      <c r="P1089" t="s">
        <v>15901</v>
      </c>
      <c r="Q1089" t="s">
        <v>15891</v>
      </c>
      <c r="R1089" t="s">
        <v>15896</v>
      </c>
      <c r="S1089" t="s">
        <v>15912</v>
      </c>
      <c r="T1089" t="s">
        <v>15915</v>
      </c>
    </row>
    <row r="1090" spans="1:20" x14ac:dyDescent="0.25">
      <c r="A1090" t="s">
        <v>2256</v>
      </c>
      <c r="B1090">
        <v>70000000</v>
      </c>
      <c r="C1090">
        <v>118000000</v>
      </c>
      <c r="D1090" s="26">
        <v>18.813698630136987</v>
      </c>
      <c r="E1090">
        <v>19.711950999999999</v>
      </c>
      <c r="F1090">
        <v>103</v>
      </c>
      <c r="G1090">
        <v>6.3</v>
      </c>
      <c r="H1090">
        <v>391</v>
      </c>
      <c r="I1090" s="6">
        <v>1</v>
      </c>
      <c r="J1090">
        <v>1</v>
      </c>
      <c r="K1090">
        <v>1</v>
      </c>
      <c r="L1090">
        <v>1</v>
      </c>
      <c r="M1090" t="s">
        <v>15888</v>
      </c>
      <c r="N1090" t="s">
        <v>15890</v>
      </c>
      <c r="O1090" t="s">
        <v>15891</v>
      </c>
      <c r="P1090" t="s">
        <v>15891</v>
      </c>
      <c r="Q1090" t="s">
        <v>15905</v>
      </c>
      <c r="R1090" t="s">
        <v>15894</v>
      </c>
      <c r="S1090" t="s">
        <v>15897</v>
      </c>
      <c r="T1090" t="s">
        <v>15894</v>
      </c>
    </row>
    <row r="1091" spans="1:20" x14ac:dyDescent="0.25">
      <c r="A1091" t="s">
        <v>8075</v>
      </c>
      <c r="B1091">
        <v>20000000</v>
      </c>
      <c r="C1091">
        <v>24145613</v>
      </c>
      <c r="D1091" s="26">
        <v>6.9972602739726026</v>
      </c>
      <c r="E1091">
        <v>19.705310999999998</v>
      </c>
      <c r="F1091">
        <v>116</v>
      </c>
      <c r="G1091">
        <v>6.7</v>
      </c>
      <c r="H1091">
        <v>641</v>
      </c>
      <c r="I1091" s="6">
        <v>1</v>
      </c>
      <c r="J1091">
        <v>2</v>
      </c>
      <c r="K1091">
        <v>1</v>
      </c>
      <c r="L1091">
        <v>0</v>
      </c>
      <c r="M1091" t="s">
        <v>15888</v>
      </c>
      <c r="N1091" t="s">
        <v>15891</v>
      </c>
      <c r="O1091" t="s">
        <v>15891</v>
      </c>
      <c r="P1091" t="s">
        <v>15901</v>
      </c>
      <c r="Q1091" t="s">
        <v>15891</v>
      </c>
      <c r="R1091" t="s">
        <v>15897</v>
      </c>
      <c r="S1091" t="s">
        <v>15911</v>
      </c>
      <c r="T1091" t="s">
        <v>15915</v>
      </c>
    </row>
    <row r="1092" spans="1:20" x14ac:dyDescent="0.25">
      <c r="A1092" t="s">
        <v>12407</v>
      </c>
      <c r="B1092">
        <v>8000000</v>
      </c>
      <c r="C1092">
        <v>60378584</v>
      </c>
      <c r="D1092" s="26">
        <v>13.876712328767123</v>
      </c>
      <c r="E1092">
        <v>19.683187</v>
      </c>
      <c r="F1092">
        <v>110</v>
      </c>
      <c r="G1092">
        <v>7</v>
      </c>
      <c r="H1092">
        <v>485</v>
      </c>
      <c r="I1092" s="6">
        <v>1</v>
      </c>
      <c r="J1092">
        <v>1</v>
      </c>
      <c r="K1092">
        <v>1</v>
      </c>
      <c r="L1092">
        <v>0</v>
      </c>
      <c r="M1092" t="s">
        <v>15888</v>
      </c>
      <c r="N1092" t="s">
        <v>15891</v>
      </c>
      <c r="O1092" t="s">
        <v>15891</v>
      </c>
      <c r="P1092" t="s">
        <v>15901</v>
      </c>
      <c r="Q1092" t="s">
        <v>15891</v>
      </c>
      <c r="R1092" t="s">
        <v>15897</v>
      </c>
      <c r="S1092" t="s">
        <v>15911</v>
      </c>
      <c r="T1092" t="s">
        <v>15915</v>
      </c>
    </row>
    <row r="1093" spans="1:20" x14ac:dyDescent="0.25">
      <c r="A1093" t="s">
        <v>9936</v>
      </c>
      <c r="B1093">
        <v>13000000</v>
      </c>
      <c r="C1093">
        <v>10652035</v>
      </c>
      <c r="D1093" s="26">
        <v>8.6986301369863011</v>
      </c>
      <c r="E1093">
        <v>19.664698999999999</v>
      </c>
      <c r="F1093">
        <v>98</v>
      </c>
      <c r="G1093">
        <v>6.4</v>
      </c>
      <c r="H1093">
        <v>503</v>
      </c>
      <c r="I1093" s="6">
        <v>1</v>
      </c>
      <c r="J1093">
        <v>1</v>
      </c>
      <c r="K1093">
        <v>1</v>
      </c>
      <c r="L1093">
        <v>0</v>
      </c>
      <c r="M1093" t="s">
        <v>15888</v>
      </c>
      <c r="N1093" t="s">
        <v>15891</v>
      </c>
      <c r="O1093" t="s">
        <v>13664</v>
      </c>
      <c r="P1093" t="s">
        <v>15901</v>
      </c>
      <c r="Q1093" t="s">
        <v>15891</v>
      </c>
      <c r="R1093" t="s">
        <v>15896</v>
      </c>
      <c r="S1093" t="s">
        <v>15912</v>
      </c>
      <c r="T1093" t="s">
        <v>15915</v>
      </c>
    </row>
    <row r="1094" spans="1:20" x14ac:dyDescent="0.25">
      <c r="A1094" t="s">
        <v>3963</v>
      </c>
      <c r="B1094">
        <v>45000000</v>
      </c>
      <c r="C1094">
        <v>178051587</v>
      </c>
      <c r="D1094" s="26">
        <v>25.334246575342465</v>
      </c>
      <c r="E1094">
        <v>19.637703999999999</v>
      </c>
      <c r="F1094">
        <v>117</v>
      </c>
      <c r="G1094">
        <v>6.3</v>
      </c>
      <c r="H1094">
        <v>433</v>
      </c>
      <c r="I1094" s="6">
        <v>1</v>
      </c>
      <c r="J1094">
        <v>1</v>
      </c>
      <c r="K1094">
        <v>1</v>
      </c>
      <c r="L1094">
        <v>1</v>
      </c>
      <c r="M1094" t="s">
        <v>15888</v>
      </c>
      <c r="N1094" t="s">
        <v>15890</v>
      </c>
      <c r="O1094" t="s">
        <v>15891</v>
      </c>
      <c r="P1094" t="s">
        <v>15901</v>
      </c>
      <c r="Q1094" t="s">
        <v>15905</v>
      </c>
      <c r="R1094" t="s">
        <v>15894</v>
      </c>
      <c r="S1094" t="s">
        <v>15911</v>
      </c>
      <c r="T1094" t="s">
        <v>15914</v>
      </c>
    </row>
    <row r="1095" spans="1:20" x14ac:dyDescent="0.25">
      <c r="A1095" t="s">
        <v>7640</v>
      </c>
      <c r="B1095">
        <v>20000000</v>
      </c>
      <c r="C1095">
        <v>187884007</v>
      </c>
      <c r="D1095" s="26">
        <v>39.31232876712329</v>
      </c>
      <c r="E1095">
        <v>19.636043999999998</v>
      </c>
      <c r="F1095">
        <v>116</v>
      </c>
      <c r="G1095">
        <v>5.9</v>
      </c>
      <c r="H1095">
        <v>406</v>
      </c>
      <c r="I1095" s="6">
        <v>1</v>
      </c>
      <c r="J1095">
        <v>1</v>
      </c>
      <c r="K1095">
        <v>1</v>
      </c>
      <c r="L1095">
        <v>1</v>
      </c>
      <c r="M1095" t="s">
        <v>15888</v>
      </c>
      <c r="N1095" t="s">
        <v>15891</v>
      </c>
      <c r="O1095" t="s">
        <v>15891</v>
      </c>
      <c r="P1095" t="s">
        <v>15891</v>
      </c>
      <c r="Q1095" t="s">
        <v>15905</v>
      </c>
      <c r="R1095" t="s">
        <v>15897</v>
      </c>
      <c r="S1095" t="s">
        <v>15897</v>
      </c>
      <c r="T1095" t="s">
        <v>15897</v>
      </c>
    </row>
    <row r="1096" spans="1:20" x14ac:dyDescent="0.25">
      <c r="A1096" t="s">
        <v>5920</v>
      </c>
      <c r="B1096">
        <v>30000000</v>
      </c>
      <c r="C1096">
        <v>70200000</v>
      </c>
      <c r="D1096" s="26">
        <v>28.323287671232876</v>
      </c>
      <c r="E1096">
        <v>19.578249</v>
      </c>
      <c r="F1096">
        <v>107</v>
      </c>
      <c r="G1096">
        <v>5.6</v>
      </c>
      <c r="H1096">
        <v>376</v>
      </c>
      <c r="I1096" s="6">
        <v>1</v>
      </c>
      <c r="J1096">
        <v>1</v>
      </c>
      <c r="K1096">
        <v>1</v>
      </c>
      <c r="L1096">
        <v>1</v>
      </c>
      <c r="M1096" t="s">
        <v>15888</v>
      </c>
      <c r="N1096" t="s">
        <v>15890</v>
      </c>
      <c r="O1096" t="s">
        <v>15891</v>
      </c>
      <c r="P1096" t="s">
        <v>15891</v>
      </c>
      <c r="Q1096" t="s">
        <v>15905</v>
      </c>
      <c r="R1096" t="s">
        <v>15894</v>
      </c>
      <c r="S1096" t="s">
        <v>15897</v>
      </c>
      <c r="T1096" t="s">
        <v>15894</v>
      </c>
    </row>
    <row r="1097" spans="1:20" x14ac:dyDescent="0.25">
      <c r="A1097" t="s">
        <v>4583</v>
      </c>
      <c r="B1097">
        <v>40000000</v>
      </c>
      <c r="C1097">
        <v>84601681</v>
      </c>
      <c r="D1097" s="26">
        <v>9.4136986301369863</v>
      </c>
      <c r="E1097">
        <v>19.574774000000001</v>
      </c>
      <c r="F1097">
        <v>101</v>
      </c>
      <c r="G1097">
        <v>6</v>
      </c>
      <c r="H1097">
        <v>394</v>
      </c>
      <c r="I1097" s="6">
        <v>1</v>
      </c>
      <c r="J1097">
        <v>2</v>
      </c>
      <c r="K1097">
        <v>3</v>
      </c>
      <c r="L1097">
        <v>0</v>
      </c>
      <c r="M1097" t="s">
        <v>15888</v>
      </c>
      <c r="N1097" t="s">
        <v>15891</v>
      </c>
      <c r="O1097" t="s">
        <v>13664</v>
      </c>
      <c r="P1097" t="s">
        <v>15891</v>
      </c>
      <c r="Q1097" t="s">
        <v>15891</v>
      </c>
      <c r="R1097" t="s">
        <v>15896</v>
      </c>
      <c r="S1097" t="s">
        <v>15896</v>
      </c>
      <c r="T1097" t="s">
        <v>15897</v>
      </c>
    </row>
    <row r="1098" spans="1:20" x14ac:dyDescent="0.25">
      <c r="A1098" t="s">
        <v>3857</v>
      </c>
      <c r="B1098">
        <v>47000000</v>
      </c>
      <c r="C1098">
        <v>102825796</v>
      </c>
      <c r="D1098" s="26">
        <v>21.315068493150687</v>
      </c>
      <c r="E1098">
        <v>19.525659000000001</v>
      </c>
      <c r="F1098">
        <v>96</v>
      </c>
      <c r="G1098">
        <v>5.7</v>
      </c>
      <c r="H1098">
        <v>594</v>
      </c>
      <c r="I1098" s="6">
        <v>1</v>
      </c>
      <c r="J1098">
        <v>1</v>
      </c>
      <c r="K1098">
        <v>1</v>
      </c>
      <c r="L1098">
        <v>0</v>
      </c>
      <c r="M1098" t="s">
        <v>15888</v>
      </c>
      <c r="N1098" t="s">
        <v>15891</v>
      </c>
      <c r="O1098" t="s">
        <v>13664</v>
      </c>
      <c r="P1098" t="s">
        <v>15901</v>
      </c>
      <c r="Q1098" t="s">
        <v>15905</v>
      </c>
      <c r="R1098" t="s">
        <v>15896</v>
      </c>
      <c r="S1098" t="s">
        <v>15912</v>
      </c>
      <c r="T1098" t="s">
        <v>15915</v>
      </c>
    </row>
    <row r="1099" spans="1:20" x14ac:dyDescent="0.25">
      <c r="A1099" t="s">
        <v>9302</v>
      </c>
      <c r="B1099">
        <v>15000000</v>
      </c>
      <c r="C1099">
        <v>24769466</v>
      </c>
      <c r="D1099" s="26">
        <v>21.419178082191781</v>
      </c>
      <c r="E1099">
        <v>19.517239</v>
      </c>
      <c r="F1099">
        <v>101</v>
      </c>
      <c r="G1099">
        <v>6.3</v>
      </c>
      <c r="H1099">
        <v>380</v>
      </c>
      <c r="I1099" s="6">
        <v>1</v>
      </c>
      <c r="J1099">
        <v>1</v>
      </c>
      <c r="K1099">
        <v>1</v>
      </c>
      <c r="L1099">
        <v>0</v>
      </c>
      <c r="M1099" t="s">
        <v>15888</v>
      </c>
      <c r="N1099" t="s">
        <v>15891</v>
      </c>
      <c r="O1099" t="s">
        <v>15891</v>
      </c>
      <c r="P1099" t="s">
        <v>15901</v>
      </c>
      <c r="Q1099" t="s">
        <v>15905</v>
      </c>
      <c r="R1099" t="s">
        <v>15897</v>
      </c>
      <c r="S1099" t="s">
        <v>15911</v>
      </c>
      <c r="T1099" t="s">
        <v>15915</v>
      </c>
    </row>
    <row r="1100" spans="1:20" x14ac:dyDescent="0.25">
      <c r="A1100" t="s">
        <v>1721</v>
      </c>
      <c r="B1100">
        <v>80000000</v>
      </c>
      <c r="C1100">
        <v>163733697</v>
      </c>
      <c r="D1100" s="26">
        <v>8.8438356164383567</v>
      </c>
      <c r="E1100">
        <v>19.500893000000001</v>
      </c>
      <c r="F1100">
        <v>88</v>
      </c>
      <c r="G1100">
        <v>5.3</v>
      </c>
      <c r="H1100">
        <v>331</v>
      </c>
      <c r="I1100" s="6">
        <v>1</v>
      </c>
      <c r="J1100">
        <v>1</v>
      </c>
      <c r="K1100">
        <v>1</v>
      </c>
      <c r="L1100">
        <v>0</v>
      </c>
      <c r="M1100" t="s">
        <v>15888</v>
      </c>
      <c r="N1100" t="s">
        <v>15891</v>
      </c>
      <c r="O1100" t="s">
        <v>13664</v>
      </c>
      <c r="P1100" t="s">
        <v>15901</v>
      </c>
      <c r="Q1100" t="s">
        <v>15891</v>
      </c>
      <c r="R1100" t="s">
        <v>15896</v>
      </c>
      <c r="S1100" t="s">
        <v>15912</v>
      </c>
      <c r="T1100" t="s">
        <v>15915</v>
      </c>
    </row>
    <row r="1101" spans="1:20" x14ac:dyDescent="0.25">
      <c r="A1101" t="s">
        <v>10950</v>
      </c>
      <c r="B1101">
        <v>20000000</v>
      </c>
      <c r="C1101">
        <v>1969193</v>
      </c>
      <c r="D1101" s="26">
        <v>5.0767123287671234</v>
      </c>
      <c r="E1101">
        <v>19.494703000000001</v>
      </c>
      <c r="F1101">
        <v>105</v>
      </c>
      <c r="G1101">
        <v>6.4</v>
      </c>
      <c r="H1101">
        <v>365</v>
      </c>
      <c r="I1101" s="6">
        <v>1</v>
      </c>
      <c r="J1101">
        <v>1</v>
      </c>
      <c r="K1101">
        <v>1</v>
      </c>
      <c r="L1101">
        <v>0</v>
      </c>
      <c r="M1101" t="s">
        <v>15888</v>
      </c>
      <c r="N1101" t="s">
        <v>15891</v>
      </c>
      <c r="O1101" t="s">
        <v>15891</v>
      </c>
      <c r="P1101" t="s">
        <v>15901</v>
      </c>
      <c r="Q1101" t="s">
        <v>15905</v>
      </c>
      <c r="R1101" t="s">
        <v>15897</v>
      </c>
      <c r="S1101" t="s">
        <v>15911</v>
      </c>
      <c r="T1101" t="s">
        <v>15915</v>
      </c>
    </row>
    <row r="1102" spans="1:20" x14ac:dyDescent="0.25">
      <c r="A1102" t="s">
        <v>4335</v>
      </c>
      <c r="B1102">
        <v>70000000</v>
      </c>
      <c r="C1102">
        <v>177841558</v>
      </c>
      <c r="D1102" s="26">
        <v>18.024657534246575</v>
      </c>
      <c r="E1102">
        <v>19.439385999999999</v>
      </c>
      <c r="F1102">
        <v>105</v>
      </c>
      <c r="G1102">
        <v>6.2</v>
      </c>
      <c r="H1102">
        <v>278</v>
      </c>
      <c r="I1102" s="6">
        <v>1</v>
      </c>
      <c r="J1102">
        <v>2</v>
      </c>
      <c r="K1102">
        <v>1</v>
      </c>
      <c r="L1102">
        <v>1</v>
      </c>
      <c r="M1102" t="s">
        <v>15888</v>
      </c>
      <c r="N1102" t="s">
        <v>15891</v>
      </c>
      <c r="O1102" t="s">
        <v>15891</v>
      </c>
      <c r="P1102" t="s">
        <v>15901</v>
      </c>
      <c r="Q1102" t="s">
        <v>15905</v>
      </c>
      <c r="R1102" t="s">
        <v>15897</v>
      </c>
      <c r="S1102" t="s">
        <v>15911</v>
      </c>
      <c r="T1102" t="s">
        <v>15915</v>
      </c>
    </row>
    <row r="1103" spans="1:20" x14ac:dyDescent="0.25">
      <c r="A1103" t="s">
        <v>4276</v>
      </c>
      <c r="B1103">
        <v>40000000</v>
      </c>
      <c r="C1103">
        <v>36893721</v>
      </c>
      <c r="D1103" s="26">
        <v>5.6767123287671231</v>
      </c>
      <c r="E1103">
        <v>19.438503000000001</v>
      </c>
      <c r="F1103">
        <v>91</v>
      </c>
      <c r="G1103">
        <v>5.3</v>
      </c>
      <c r="H1103">
        <v>388</v>
      </c>
      <c r="I1103" s="6">
        <v>1</v>
      </c>
      <c r="J1103">
        <v>1</v>
      </c>
      <c r="K1103">
        <v>1</v>
      </c>
      <c r="L1103">
        <v>0</v>
      </c>
      <c r="M1103" t="s">
        <v>15888</v>
      </c>
      <c r="N1103" t="s">
        <v>15890</v>
      </c>
      <c r="O1103" t="s">
        <v>13664</v>
      </c>
      <c r="P1103" t="s">
        <v>15891</v>
      </c>
      <c r="Q1103" t="s">
        <v>15891</v>
      </c>
      <c r="R1103" t="s">
        <v>15895</v>
      </c>
      <c r="S1103" t="s">
        <v>15896</v>
      </c>
      <c r="T1103" t="s">
        <v>15894</v>
      </c>
    </row>
    <row r="1104" spans="1:20" x14ac:dyDescent="0.25">
      <c r="A1104" t="s">
        <v>3581</v>
      </c>
      <c r="B1104">
        <v>50000000</v>
      </c>
      <c r="C1104">
        <v>48169156</v>
      </c>
      <c r="D1104" s="26">
        <v>20.115068493150684</v>
      </c>
      <c r="E1104">
        <v>19.434671999999999</v>
      </c>
      <c r="F1104">
        <v>125</v>
      </c>
      <c r="G1104">
        <v>6</v>
      </c>
      <c r="H1104">
        <v>395</v>
      </c>
      <c r="I1104" s="6">
        <v>1</v>
      </c>
      <c r="J1104">
        <v>1</v>
      </c>
      <c r="K1104">
        <v>1</v>
      </c>
      <c r="L1104">
        <v>0</v>
      </c>
      <c r="M1104" t="s">
        <v>15888</v>
      </c>
      <c r="N1104" t="s">
        <v>15890</v>
      </c>
      <c r="O1104" t="s">
        <v>15891</v>
      </c>
      <c r="P1104" t="s">
        <v>15901</v>
      </c>
      <c r="Q1104" t="s">
        <v>15891</v>
      </c>
      <c r="R1104" t="s">
        <v>15894</v>
      </c>
      <c r="S1104" t="s">
        <v>15911</v>
      </c>
      <c r="T1104" t="s">
        <v>15914</v>
      </c>
    </row>
    <row r="1105" spans="1:20" x14ac:dyDescent="0.25">
      <c r="A1105" t="s">
        <v>6937</v>
      </c>
      <c r="B1105">
        <v>25000000</v>
      </c>
      <c r="C1105">
        <v>34942188</v>
      </c>
      <c r="D1105" s="26">
        <v>5.8082191780821919</v>
      </c>
      <c r="E1105">
        <v>19.428993999999999</v>
      </c>
      <c r="F1105">
        <v>81</v>
      </c>
      <c r="G1105">
        <v>5.4</v>
      </c>
      <c r="H1105">
        <v>325</v>
      </c>
      <c r="I1105" s="6">
        <v>1</v>
      </c>
      <c r="J1105">
        <v>1</v>
      </c>
      <c r="K1105">
        <v>1</v>
      </c>
      <c r="L1105">
        <v>1</v>
      </c>
      <c r="M1105" t="s">
        <v>15888</v>
      </c>
      <c r="N1105" t="s">
        <v>15891</v>
      </c>
      <c r="O1105" t="s">
        <v>13664</v>
      </c>
      <c r="P1105" t="s">
        <v>15891</v>
      </c>
      <c r="Q1105" t="s">
        <v>15891</v>
      </c>
      <c r="R1105" t="s">
        <v>15896</v>
      </c>
      <c r="S1105" t="s">
        <v>15896</v>
      </c>
      <c r="T1105" t="s">
        <v>15897</v>
      </c>
    </row>
    <row r="1106" spans="1:20" x14ac:dyDescent="0.25">
      <c r="A1106" t="s">
        <v>6983</v>
      </c>
      <c r="B1106">
        <v>25000000</v>
      </c>
      <c r="C1106">
        <v>114977104</v>
      </c>
      <c r="D1106" s="26">
        <v>7.6520547945205477</v>
      </c>
      <c r="E1106">
        <v>19.402816000000001</v>
      </c>
      <c r="F1106">
        <v>115</v>
      </c>
      <c r="G1106">
        <v>6.6</v>
      </c>
      <c r="H1106">
        <v>1262</v>
      </c>
      <c r="I1106" s="6">
        <v>1</v>
      </c>
      <c r="J1106">
        <v>1</v>
      </c>
      <c r="K1106">
        <v>1</v>
      </c>
      <c r="L1106">
        <v>0</v>
      </c>
      <c r="M1106" t="s">
        <v>15888</v>
      </c>
      <c r="N1106" t="s">
        <v>15891</v>
      </c>
      <c r="O1106" t="s">
        <v>15891</v>
      </c>
      <c r="P1106" t="s">
        <v>15901</v>
      </c>
      <c r="Q1106" t="s">
        <v>15891</v>
      </c>
      <c r="R1106" t="s">
        <v>15897</v>
      </c>
      <c r="S1106" t="s">
        <v>15911</v>
      </c>
      <c r="T1106" t="s">
        <v>15915</v>
      </c>
    </row>
    <row r="1107" spans="1:20" x14ac:dyDescent="0.25">
      <c r="A1107" t="s">
        <v>1223</v>
      </c>
      <c r="B1107">
        <v>100000000</v>
      </c>
      <c r="C1107">
        <v>68688831</v>
      </c>
      <c r="D1107" s="26">
        <v>8.3205479452054796</v>
      </c>
      <c r="E1107">
        <v>19.38841</v>
      </c>
      <c r="F1107">
        <v>102</v>
      </c>
      <c r="G1107">
        <v>5.3</v>
      </c>
      <c r="H1107">
        <v>381</v>
      </c>
      <c r="I1107" s="6">
        <v>1</v>
      </c>
      <c r="J1107">
        <v>1</v>
      </c>
      <c r="K1107">
        <v>1</v>
      </c>
      <c r="L1107">
        <v>1</v>
      </c>
      <c r="M1107" t="s">
        <v>15888</v>
      </c>
      <c r="N1107" t="s">
        <v>15891</v>
      </c>
      <c r="O1107" t="s">
        <v>13664</v>
      </c>
      <c r="P1107" t="s">
        <v>15891</v>
      </c>
      <c r="Q1107" t="s">
        <v>15891</v>
      </c>
      <c r="R1107" t="s">
        <v>15896</v>
      </c>
      <c r="S1107" t="s">
        <v>15896</v>
      </c>
      <c r="T1107" t="s">
        <v>15897</v>
      </c>
    </row>
    <row r="1108" spans="1:20" x14ac:dyDescent="0.25">
      <c r="A1108" t="s">
        <v>1767</v>
      </c>
      <c r="B1108">
        <v>80000000</v>
      </c>
      <c r="C1108">
        <v>91188905</v>
      </c>
      <c r="D1108" s="26">
        <v>18.197260273972603</v>
      </c>
      <c r="E1108">
        <v>19.375768000000001</v>
      </c>
      <c r="F1108">
        <v>113</v>
      </c>
      <c r="G1108">
        <v>5.2</v>
      </c>
      <c r="H1108">
        <v>369</v>
      </c>
      <c r="I1108" s="6">
        <v>1</v>
      </c>
      <c r="J1108">
        <v>1</v>
      </c>
      <c r="K1108">
        <v>1</v>
      </c>
      <c r="L1108">
        <v>0</v>
      </c>
      <c r="M1108" t="s">
        <v>15888</v>
      </c>
      <c r="N1108" t="s">
        <v>15891</v>
      </c>
      <c r="O1108" t="s">
        <v>15891</v>
      </c>
      <c r="P1108" t="s">
        <v>15891</v>
      </c>
      <c r="Q1108" t="s">
        <v>15905</v>
      </c>
      <c r="R1108" t="s">
        <v>15897</v>
      </c>
      <c r="S1108" t="s">
        <v>15897</v>
      </c>
      <c r="T1108" t="s">
        <v>15897</v>
      </c>
    </row>
    <row r="1109" spans="1:20" x14ac:dyDescent="0.25">
      <c r="A1109" t="s">
        <v>4729</v>
      </c>
      <c r="B1109">
        <v>40000000</v>
      </c>
      <c r="C1109">
        <v>65754228</v>
      </c>
      <c r="D1109" s="26">
        <v>16.624657534246577</v>
      </c>
      <c r="E1109">
        <v>19.372805</v>
      </c>
      <c r="F1109">
        <v>119</v>
      </c>
      <c r="G1109">
        <v>6.4</v>
      </c>
      <c r="H1109">
        <v>278</v>
      </c>
      <c r="I1109" s="6">
        <v>1</v>
      </c>
      <c r="J1109">
        <v>1</v>
      </c>
      <c r="K1109">
        <v>1</v>
      </c>
      <c r="L1109">
        <v>1</v>
      </c>
      <c r="M1109" t="s">
        <v>15888</v>
      </c>
      <c r="N1109" t="s">
        <v>15891</v>
      </c>
      <c r="O1109" t="s">
        <v>15891</v>
      </c>
      <c r="P1109" t="s">
        <v>15901</v>
      </c>
      <c r="Q1109" t="s">
        <v>15891</v>
      </c>
      <c r="R1109" t="s">
        <v>15897</v>
      </c>
      <c r="S1109" t="s">
        <v>15911</v>
      </c>
      <c r="T1109" t="s">
        <v>15915</v>
      </c>
    </row>
    <row r="1110" spans="1:20" x14ac:dyDescent="0.25">
      <c r="A1110" t="s">
        <v>12546</v>
      </c>
      <c r="B1110">
        <v>5000000</v>
      </c>
      <c r="C1110">
        <v>16174377</v>
      </c>
      <c r="D1110" s="26">
        <v>9.7013698630136993</v>
      </c>
      <c r="E1110">
        <v>19.336366999999999</v>
      </c>
      <c r="F1110">
        <v>102</v>
      </c>
      <c r="G1110">
        <v>6.5</v>
      </c>
      <c r="H1110">
        <v>255</v>
      </c>
      <c r="I1110" s="6">
        <v>1</v>
      </c>
      <c r="J1110">
        <v>1</v>
      </c>
      <c r="K1110">
        <v>2</v>
      </c>
      <c r="L1110">
        <v>0</v>
      </c>
      <c r="M1110" t="s">
        <v>15888</v>
      </c>
      <c r="N1110" t="s">
        <v>15891</v>
      </c>
      <c r="O1110" t="s">
        <v>13664</v>
      </c>
      <c r="P1110" t="s">
        <v>15901</v>
      </c>
      <c r="Q1110" t="s">
        <v>15891</v>
      </c>
      <c r="R1110" t="s">
        <v>15896</v>
      </c>
      <c r="S1110" t="s">
        <v>15912</v>
      </c>
      <c r="T1110" t="s">
        <v>15915</v>
      </c>
    </row>
    <row r="1111" spans="1:20" x14ac:dyDescent="0.25">
      <c r="A1111" t="s">
        <v>15372</v>
      </c>
      <c r="B1111">
        <v>6000000</v>
      </c>
      <c r="C1111">
        <v>31081</v>
      </c>
      <c r="D1111" s="26">
        <v>4.7589041095890412</v>
      </c>
      <c r="E1111">
        <v>19.331883999999999</v>
      </c>
      <c r="F1111">
        <v>89</v>
      </c>
      <c r="G1111">
        <v>6</v>
      </c>
      <c r="H1111">
        <v>316</v>
      </c>
      <c r="I1111" s="6">
        <v>1</v>
      </c>
      <c r="J1111">
        <v>2</v>
      </c>
      <c r="K1111">
        <v>1</v>
      </c>
      <c r="L1111">
        <v>0</v>
      </c>
      <c r="M1111" t="s">
        <v>15888</v>
      </c>
      <c r="N1111" t="s">
        <v>15891</v>
      </c>
      <c r="O1111" t="s">
        <v>15891</v>
      </c>
      <c r="P1111" t="s">
        <v>15891</v>
      </c>
      <c r="Q1111" t="s">
        <v>15891</v>
      </c>
      <c r="R1111" t="s">
        <v>15897</v>
      </c>
      <c r="S1111" t="s">
        <v>15897</v>
      </c>
      <c r="T1111" t="s">
        <v>15897</v>
      </c>
    </row>
    <row r="1112" spans="1:20" x14ac:dyDescent="0.25">
      <c r="A1112" t="s">
        <v>15080</v>
      </c>
      <c r="B1112">
        <v>777000</v>
      </c>
      <c r="C1112">
        <v>140000000</v>
      </c>
      <c r="D1112" s="26">
        <v>44.18904109589041</v>
      </c>
      <c r="E1112">
        <v>19.326115000000001</v>
      </c>
      <c r="F1112">
        <v>110</v>
      </c>
      <c r="G1112">
        <v>6.9</v>
      </c>
      <c r="H1112">
        <v>324</v>
      </c>
      <c r="I1112" s="6">
        <v>1</v>
      </c>
      <c r="J1112">
        <v>1</v>
      </c>
      <c r="K1112">
        <v>1</v>
      </c>
      <c r="L1112">
        <v>1</v>
      </c>
      <c r="M1112" t="s">
        <v>15888</v>
      </c>
      <c r="N1112" t="s">
        <v>15891</v>
      </c>
      <c r="O1112" t="s">
        <v>13664</v>
      </c>
      <c r="P1112" t="s">
        <v>15901</v>
      </c>
      <c r="Q1112" t="s">
        <v>15891</v>
      </c>
      <c r="R1112" t="s">
        <v>15896</v>
      </c>
      <c r="S1112" t="s">
        <v>15912</v>
      </c>
      <c r="T1112" t="s">
        <v>15915</v>
      </c>
    </row>
    <row r="1113" spans="1:20" x14ac:dyDescent="0.25">
      <c r="A1113" t="s">
        <v>11747</v>
      </c>
      <c r="B1113">
        <v>7000000</v>
      </c>
      <c r="C1113">
        <v>16829545</v>
      </c>
      <c r="D1113" s="26">
        <v>14.476712328767123</v>
      </c>
      <c r="E1113">
        <v>19.301431999999998</v>
      </c>
      <c r="F1113">
        <v>89</v>
      </c>
      <c r="G1113">
        <v>6</v>
      </c>
      <c r="H1113">
        <v>306</v>
      </c>
      <c r="I1113" s="6">
        <v>1</v>
      </c>
      <c r="J1113">
        <v>1</v>
      </c>
      <c r="K1113">
        <v>1</v>
      </c>
      <c r="L1113">
        <v>1</v>
      </c>
      <c r="M1113" t="s">
        <v>15888</v>
      </c>
      <c r="N1113" t="s">
        <v>15891</v>
      </c>
      <c r="O1113" t="s">
        <v>15891</v>
      </c>
      <c r="P1113" t="s">
        <v>15891</v>
      </c>
      <c r="Q1113" t="s">
        <v>15891</v>
      </c>
      <c r="R1113" t="s">
        <v>15897</v>
      </c>
      <c r="S1113" t="s">
        <v>15897</v>
      </c>
      <c r="T1113" t="s">
        <v>15897</v>
      </c>
    </row>
    <row r="1114" spans="1:20" x14ac:dyDescent="0.25">
      <c r="A1114" t="s">
        <v>9190</v>
      </c>
      <c r="B1114">
        <v>15000000</v>
      </c>
      <c r="C1114">
        <v>44862187</v>
      </c>
      <c r="D1114" s="26">
        <v>20.134246575342466</v>
      </c>
      <c r="E1114">
        <v>19.284129</v>
      </c>
      <c r="F1114">
        <v>104</v>
      </c>
      <c r="G1114">
        <v>6.6</v>
      </c>
      <c r="H1114">
        <v>382</v>
      </c>
      <c r="I1114" s="6">
        <v>1</v>
      </c>
      <c r="J1114">
        <v>1</v>
      </c>
      <c r="K1114">
        <v>1</v>
      </c>
      <c r="L1114">
        <v>0</v>
      </c>
      <c r="M1114" t="s">
        <v>15888</v>
      </c>
      <c r="N1114" t="s">
        <v>15890</v>
      </c>
      <c r="O1114" t="s">
        <v>15891</v>
      </c>
      <c r="P1114" t="s">
        <v>15901</v>
      </c>
      <c r="Q1114" t="s">
        <v>15891</v>
      </c>
      <c r="R1114" t="s">
        <v>15894</v>
      </c>
      <c r="S1114" t="s">
        <v>15911</v>
      </c>
      <c r="T1114" t="s">
        <v>15914</v>
      </c>
    </row>
    <row r="1115" spans="1:20" x14ac:dyDescent="0.25">
      <c r="A1115" t="s">
        <v>3730</v>
      </c>
      <c r="B1115">
        <v>50000000</v>
      </c>
      <c r="C1115">
        <v>38502340</v>
      </c>
      <c r="D1115" s="26">
        <v>6</v>
      </c>
      <c r="E1115">
        <v>19.267479000000002</v>
      </c>
      <c r="F1115">
        <v>84</v>
      </c>
      <c r="G1115">
        <v>5.8</v>
      </c>
      <c r="H1115">
        <v>391</v>
      </c>
      <c r="I1115" s="6">
        <v>1</v>
      </c>
      <c r="J1115">
        <v>2</v>
      </c>
      <c r="K1115">
        <v>1</v>
      </c>
      <c r="L1115">
        <v>0</v>
      </c>
      <c r="M1115" t="s">
        <v>15888</v>
      </c>
      <c r="N1115" t="s">
        <v>15891</v>
      </c>
      <c r="O1115" t="s">
        <v>15891</v>
      </c>
      <c r="P1115" t="s">
        <v>15901</v>
      </c>
      <c r="Q1115" t="s">
        <v>15905</v>
      </c>
      <c r="R1115" t="s">
        <v>15897</v>
      </c>
      <c r="S1115" t="s">
        <v>15911</v>
      </c>
      <c r="T1115" t="s">
        <v>15915</v>
      </c>
    </row>
    <row r="1116" spans="1:20" x14ac:dyDescent="0.25">
      <c r="A1116" t="s">
        <v>10925</v>
      </c>
      <c r="B1116">
        <v>10000000</v>
      </c>
      <c r="C1116">
        <v>7587485</v>
      </c>
      <c r="D1116" s="26">
        <v>2.4904109589041097</v>
      </c>
      <c r="E1116">
        <v>19.263477000000002</v>
      </c>
      <c r="F1116">
        <v>97</v>
      </c>
      <c r="G1116">
        <v>5.8</v>
      </c>
      <c r="H1116">
        <v>383</v>
      </c>
      <c r="I1116" s="6">
        <v>1</v>
      </c>
      <c r="J1116">
        <v>1</v>
      </c>
      <c r="K1116">
        <v>1</v>
      </c>
      <c r="L1116">
        <v>0</v>
      </c>
      <c r="M1116" t="s">
        <v>15888</v>
      </c>
      <c r="N1116" t="s">
        <v>15891</v>
      </c>
      <c r="O1116" t="s">
        <v>13664</v>
      </c>
      <c r="P1116" t="s">
        <v>15901</v>
      </c>
      <c r="Q1116" t="s">
        <v>15891</v>
      </c>
      <c r="R1116" t="s">
        <v>15896</v>
      </c>
      <c r="S1116" t="s">
        <v>15912</v>
      </c>
      <c r="T1116" t="s">
        <v>15915</v>
      </c>
    </row>
    <row r="1117" spans="1:20" x14ac:dyDescent="0.25">
      <c r="A1117" t="s">
        <v>5733</v>
      </c>
      <c r="B1117">
        <v>31000000</v>
      </c>
      <c r="C1117">
        <v>68106245</v>
      </c>
      <c r="D1117" s="26">
        <v>17.43013698630137</v>
      </c>
      <c r="E1117">
        <v>19.258040999999999</v>
      </c>
      <c r="F1117">
        <v>118</v>
      </c>
      <c r="G1117">
        <v>7</v>
      </c>
      <c r="H1117">
        <v>462</v>
      </c>
      <c r="I1117" s="6">
        <v>1</v>
      </c>
      <c r="J1117">
        <v>1</v>
      </c>
      <c r="K1117">
        <v>1</v>
      </c>
      <c r="L1117">
        <v>0</v>
      </c>
      <c r="M1117" t="s">
        <v>15888</v>
      </c>
      <c r="N1117" t="s">
        <v>15891</v>
      </c>
      <c r="O1117" t="s">
        <v>15891</v>
      </c>
      <c r="P1117" t="s">
        <v>15901</v>
      </c>
      <c r="Q1117" t="s">
        <v>15905</v>
      </c>
      <c r="R1117" t="s">
        <v>15897</v>
      </c>
      <c r="S1117" t="s">
        <v>15911</v>
      </c>
      <c r="T1117" t="s">
        <v>15915</v>
      </c>
    </row>
    <row r="1118" spans="1:20" x14ac:dyDescent="0.25">
      <c r="A1118" t="s">
        <v>6302</v>
      </c>
      <c r="B1118">
        <v>29000000</v>
      </c>
      <c r="C1118">
        <v>48902953</v>
      </c>
      <c r="D1118" s="26">
        <v>1.3972602739726028</v>
      </c>
      <c r="E1118">
        <v>19.237254</v>
      </c>
      <c r="F1118">
        <v>110</v>
      </c>
      <c r="G1118">
        <v>6.6</v>
      </c>
      <c r="H1118">
        <v>392</v>
      </c>
      <c r="I1118" s="6">
        <v>1</v>
      </c>
      <c r="J1118">
        <v>2</v>
      </c>
      <c r="K1118">
        <v>1</v>
      </c>
      <c r="L1118">
        <v>0</v>
      </c>
      <c r="M1118" t="s">
        <v>15888</v>
      </c>
      <c r="N1118" t="s">
        <v>15891</v>
      </c>
      <c r="O1118" t="s">
        <v>13664</v>
      </c>
      <c r="P1118" t="s">
        <v>15901</v>
      </c>
      <c r="Q1118" t="s">
        <v>15891</v>
      </c>
      <c r="R1118" t="s">
        <v>15896</v>
      </c>
      <c r="S1118" t="s">
        <v>15912</v>
      </c>
      <c r="T1118" t="s">
        <v>15915</v>
      </c>
    </row>
    <row r="1119" spans="1:20" x14ac:dyDescent="0.25">
      <c r="A1119" t="s">
        <v>8506</v>
      </c>
      <c r="B1119">
        <v>18000000</v>
      </c>
      <c r="C1119">
        <v>47088990</v>
      </c>
      <c r="D1119" s="26">
        <v>6.4794520547945202</v>
      </c>
      <c r="E1119">
        <v>19.234672</v>
      </c>
      <c r="F1119">
        <v>106</v>
      </c>
      <c r="G1119">
        <v>6.9</v>
      </c>
      <c r="H1119">
        <v>342</v>
      </c>
      <c r="I1119" s="6">
        <v>1</v>
      </c>
      <c r="J1119">
        <v>1</v>
      </c>
      <c r="K1119">
        <v>1</v>
      </c>
      <c r="L1119">
        <v>0</v>
      </c>
      <c r="M1119" t="s">
        <v>15888</v>
      </c>
      <c r="N1119" t="s">
        <v>15890</v>
      </c>
      <c r="O1119" t="s">
        <v>15891</v>
      </c>
      <c r="P1119" t="s">
        <v>15901</v>
      </c>
      <c r="Q1119" t="s">
        <v>15891</v>
      </c>
      <c r="R1119" t="s">
        <v>15894</v>
      </c>
      <c r="S1119" t="s">
        <v>15911</v>
      </c>
      <c r="T1119" t="s">
        <v>15914</v>
      </c>
    </row>
    <row r="1120" spans="1:20" x14ac:dyDescent="0.25">
      <c r="A1120" t="s">
        <v>10361</v>
      </c>
      <c r="B1120">
        <v>11000000</v>
      </c>
      <c r="C1120">
        <v>64088552</v>
      </c>
      <c r="D1120" s="26">
        <v>25.561643835616437</v>
      </c>
      <c r="E1120">
        <v>19.231507000000001</v>
      </c>
      <c r="F1120">
        <v>120</v>
      </c>
      <c r="G1120">
        <v>7.3</v>
      </c>
      <c r="H1120">
        <v>384</v>
      </c>
      <c r="I1120" s="6">
        <v>1</v>
      </c>
      <c r="J1120">
        <v>1</v>
      </c>
      <c r="K1120">
        <v>1</v>
      </c>
      <c r="L1120">
        <v>1</v>
      </c>
      <c r="M1120" t="s">
        <v>15888</v>
      </c>
      <c r="N1120" t="s">
        <v>15891</v>
      </c>
      <c r="O1120" t="s">
        <v>13664</v>
      </c>
      <c r="P1120" t="s">
        <v>15901</v>
      </c>
      <c r="Q1120" t="s">
        <v>15891</v>
      </c>
      <c r="R1120" t="s">
        <v>15896</v>
      </c>
      <c r="S1120" t="s">
        <v>15912</v>
      </c>
      <c r="T1120" t="s">
        <v>15915</v>
      </c>
    </row>
    <row r="1121" spans="1:20" x14ac:dyDescent="0.25">
      <c r="A1121" t="s">
        <v>3679</v>
      </c>
      <c r="B1121">
        <v>50000000</v>
      </c>
      <c r="C1121">
        <v>42792561</v>
      </c>
      <c r="D1121" s="26">
        <v>14.457534246575342</v>
      </c>
      <c r="E1121">
        <v>19.226762999999998</v>
      </c>
      <c r="F1121">
        <v>98</v>
      </c>
      <c r="G1121">
        <v>6.2</v>
      </c>
      <c r="H1121">
        <v>286</v>
      </c>
      <c r="I1121" s="6">
        <v>1</v>
      </c>
      <c r="J1121">
        <v>1</v>
      </c>
      <c r="K1121">
        <v>1</v>
      </c>
      <c r="L1121">
        <v>0</v>
      </c>
      <c r="M1121" t="s">
        <v>15888</v>
      </c>
      <c r="N1121" t="s">
        <v>15890</v>
      </c>
      <c r="O1121" t="s">
        <v>15891</v>
      </c>
      <c r="P1121" t="s">
        <v>15901</v>
      </c>
      <c r="Q1121" t="s">
        <v>15905</v>
      </c>
      <c r="R1121" t="s">
        <v>15894</v>
      </c>
      <c r="S1121" t="s">
        <v>15911</v>
      </c>
      <c r="T1121" t="s">
        <v>15914</v>
      </c>
    </row>
    <row r="1122" spans="1:20" x14ac:dyDescent="0.25">
      <c r="A1122" t="s">
        <v>1268</v>
      </c>
      <c r="B1122">
        <v>90000000</v>
      </c>
      <c r="C1122">
        <v>102000000</v>
      </c>
      <c r="D1122" s="26">
        <v>13.30958904109589</v>
      </c>
      <c r="E1122">
        <v>19.224754000000001</v>
      </c>
      <c r="F1122">
        <v>93</v>
      </c>
      <c r="G1122">
        <v>5.4</v>
      </c>
      <c r="H1122">
        <v>334</v>
      </c>
      <c r="I1122" s="6">
        <v>1</v>
      </c>
      <c r="J1122">
        <v>1</v>
      </c>
      <c r="K1122">
        <v>1</v>
      </c>
      <c r="L1122">
        <v>1</v>
      </c>
      <c r="M1122" t="s">
        <v>15888</v>
      </c>
      <c r="N1122" t="s">
        <v>15890</v>
      </c>
      <c r="O1122" t="s">
        <v>13664</v>
      </c>
      <c r="P1122" t="s">
        <v>15891</v>
      </c>
      <c r="Q1122" t="s">
        <v>15891</v>
      </c>
      <c r="R1122" t="s">
        <v>15895</v>
      </c>
      <c r="S1122" t="s">
        <v>15896</v>
      </c>
      <c r="T1122" t="s">
        <v>15894</v>
      </c>
    </row>
    <row r="1123" spans="1:20" x14ac:dyDescent="0.25">
      <c r="A1123" t="s">
        <v>8034</v>
      </c>
      <c r="B1123">
        <v>20000000</v>
      </c>
      <c r="C1123">
        <v>30426096</v>
      </c>
      <c r="D1123" s="26">
        <v>6</v>
      </c>
      <c r="E1123">
        <v>19.220789</v>
      </c>
      <c r="F1123">
        <v>106</v>
      </c>
      <c r="G1123">
        <v>6.2</v>
      </c>
      <c r="H1123">
        <v>671</v>
      </c>
      <c r="I1123" s="6">
        <v>1</v>
      </c>
      <c r="J1123">
        <v>1</v>
      </c>
      <c r="K1123">
        <v>1</v>
      </c>
      <c r="L1123">
        <v>0</v>
      </c>
      <c r="M1123" t="s">
        <v>15888</v>
      </c>
      <c r="N1123" t="s">
        <v>15891</v>
      </c>
      <c r="O1123" t="s">
        <v>13664</v>
      </c>
      <c r="P1123" t="s">
        <v>15891</v>
      </c>
      <c r="Q1123" t="s">
        <v>15891</v>
      </c>
      <c r="R1123" t="s">
        <v>15896</v>
      </c>
      <c r="S1123" t="s">
        <v>15896</v>
      </c>
      <c r="T1123" t="s">
        <v>15897</v>
      </c>
    </row>
    <row r="1124" spans="1:20" x14ac:dyDescent="0.25">
      <c r="A1124" t="s">
        <v>6967</v>
      </c>
      <c r="B1124">
        <v>30000000</v>
      </c>
      <c r="C1124">
        <v>42886719</v>
      </c>
      <c r="D1124" s="26">
        <v>12.443835616438356</v>
      </c>
      <c r="E1124">
        <v>19.212551999999999</v>
      </c>
      <c r="F1124">
        <v>107</v>
      </c>
      <c r="G1124">
        <v>6.5</v>
      </c>
      <c r="H1124">
        <v>318</v>
      </c>
      <c r="I1124" s="6">
        <v>1</v>
      </c>
      <c r="J1124">
        <v>1</v>
      </c>
      <c r="K1124">
        <v>1</v>
      </c>
      <c r="L1124">
        <v>0</v>
      </c>
      <c r="M1124" t="s">
        <v>15888</v>
      </c>
      <c r="N1124" t="s">
        <v>15891</v>
      </c>
      <c r="O1124" t="s">
        <v>13664</v>
      </c>
      <c r="P1124" t="s">
        <v>15891</v>
      </c>
      <c r="Q1124" t="s">
        <v>15891</v>
      </c>
      <c r="R1124" t="s">
        <v>15896</v>
      </c>
      <c r="S1124" t="s">
        <v>15896</v>
      </c>
      <c r="T1124" t="s">
        <v>15897</v>
      </c>
    </row>
    <row r="1125" spans="1:20" x14ac:dyDescent="0.25">
      <c r="A1125" t="s">
        <v>6060</v>
      </c>
      <c r="B1125">
        <v>30000000</v>
      </c>
      <c r="C1125">
        <v>14460000</v>
      </c>
      <c r="D1125" s="26">
        <v>6.4657534246575343</v>
      </c>
      <c r="E1125">
        <v>19.143720999999999</v>
      </c>
      <c r="F1125">
        <v>63</v>
      </c>
      <c r="G1125">
        <v>6.8</v>
      </c>
      <c r="H1125">
        <v>258</v>
      </c>
      <c r="I1125" s="6">
        <v>1</v>
      </c>
      <c r="J1125">
        <v>1</v>
      </c>
      <c r="K1125">
        <v>1</v>
      </c>
      <c r="L1125">
        <v>1</v>
      </c>
      <c r="M1125" t="s">
        <v>15887</v>
      </c>
      <c r="N1125" t="s">
        <v>15891</v>
      </c>
      <c r="O1125" t="s">
        <v>15891</v>
      </c>
      <c r="P1125" t="s">
        <v>15891</v>
      </c>
      <c r="Q1125" t="s">
        <v>15891</v>
      </c>
      <c r="R1125" t="s">
        <v>15897</v>
      </c>
      <c r="S1125" t="s">
        <v>15897</v>
      </c>
      <c r="T1125" t="s">
        <v>15897</v>
      </c>
    </row>
    <row r="1126" spans="1:20" x14ac:dyDescent="0.25">
      <c r="A1126" t="s">
        <v>2082</v>
      </c>
      <c r="B1126">
        <v>55000000</v>
      </c>
      <c r="C1126">
        <v>127600435</v>
      </c>
      <c r="D1126" s="26">
        <v>22.243835616438357</v>
      </c>
      <c r="E1126">
        <v>19.143321</v>
      </c>
      <c r="F1126">
        <v>134</v>
      </c>
      <c r="G1126">
        <v>5.9</v>
      </c>
      <c r="H1126">
        <v>311</v>
      </c>
      <c r="I1126" s="6">
        <v>1</v>
      </c>
      <c r="J1126">
        <v>1</v>
      </c>
      <c r="K1126">
        <v>2</v>
      </c>
      <c r="L1126">
        <v>0</v>
      </c>
      <c r="M1126" t="s">
        <v>15888</v>
      </c>
      <c r="N1126" t="s">
        <v>15890</v>
      </c>
      <c r="O1126" t="s">
        <v>15891</v>
      </c>
      <c r="P1126" t="s">
        <v>15901</v>
      </c>
      <c r="Q1126" t="s">
        <v>15891</v>
      </c>
      <c r="R1126" t="s">
        <v>15894</v>
      </c>
      <c r="S1126" t="s">
        <v>15911</v>
      </c>
      <c r="T1126" t="s">
        <v>15914</v>
      </c>
    </row>
    <row r="1127" spans="1:20" x14ac:dyDescent="0.25">
      <c r="A1127" t="s">
        <v>12291</v>
      </c>
      <c r="B1127">
        <v>5500000</v>
      </c>
      <c r="C1127">
        <v>15700000</v>
      </c>
      <c r="D1127" s="26">
        <v>44.473972602739728</v>
      </c>
      <c r="E1127">
        <v>19.127238999999999</v>
      </c>
      <c r="F1127">
        <v>105</v>
      </c>
      <c r="G1127">
        <v>7.4</v>
      </c>
      <c r="H1127">
        <v>278</v>
      </c>
      <c r="I1127" s="6">
        <v>1</v>
      </c>
      <c r="J1127">
        <v>1</v>
      </c>
      <c r="K1127">
        <v>1</v>
      </c>
      <c r="L1127">
        <v>1</v>
      </c>
      <c r="M1127" t="s">
        <v>15888</v>
      </c>
      <c r="N1127" t="s">
        <v>15891</v>
      </c>
      <c r="O1127" t="s">
        <v>15891</v>
      </c>
      <c r="P1127" t="s">
        <v>15891</v>
      </c>
      <c r="Q1127" t="s">
        <v>15891</v>
      </c>
      <c r="R1127" t="s">
        <v>15897</v>
      </c>
      <c r="S1127" t="s">
        <v>15897</v>
      </c>
      <c r="T1127" t="s">
        <v>15897</v>
      </c>
    </row>
    <row r="1128" spans="1:20" x14ac:dyDescent="0.25">
      <c r="A1128" t="s">
        <v>13038</v>
      </c>
      <c r="B1128">
        <v>4000000</v>
      </c>
      <c r="C1128">
        <v>9304609</v>
      </c>
      <c r="D1128" s="26">
        <v>15.723287671232876</v>
      </c>
      <c r="E1128">
        <v>19.107285000000001</v>
      </c>
      <c r="F1128">
        <v>104</v>
      </c>
      <c r="G1128">
        <v>6.7</v>
      </c>
      <c r="H1128">
        <v>376</v>
      </c>
      <c r="I1128" s="6">
        <v>1</v>
      </c>
      <c r="J1128">
        <v>1</v>
      </c>
      <c r="K1128">
        <v>1</v>
      </c>
      <c r="L1128">
        <v>0</v>
      </c>
      <c r="M1128" t="s">
        <v>15888</v>
      </c>
      <c r="N1128" t="s">
        <v>15891</v>
      </c>
      <c r="O1128" t="s">
        <v>13664</v>
      </c>
      <c r="P1128" t="s">
        <v>15901</v>
      </c>
      <c r="Q1128" t="s">
        <v>15891</v>
      </c>
      <c r="R1128" t="s">
        <v>15896</v>
      </c>
      <c r="S1128" t="s">
        <v>15912</v>
      </c>
      <c r="T1128" t="s">
        <v>15915</v>
      </c>
    </row>
    <row r="1129" spans="1:20" x14ac:dyDescent="0.25">
      <c r="A1129" t="s">
        <v>6162</v>
      </c>
      <c r="B1129">
        <v>30000000</v>
      </c>
      <c r="C1129">
        <v>30536013</v>
      </c>
      <c r="D1129" s="26">
        <v>11.767123287671232</v>
      </c>
      <c r="E1129">
        <v>19.106154</v>
      </c>
      <c r="F1129">
        <v>135</v>
      </c>
      <c r="G1129">
        <v>6.4</v>
      </c>
      <c r="H1129">
        <v>330</v>
      </c>
      <c r="I1129" s="6">
        <v>1</v>
      </c>
      <c r="J1129">
        <v>1</v>
      </c>
      <c r="K1129">
        <v>1</v>
      </c>
      <c r="L1129">
        <v>0</v>
      </c>
      <c r="M1129" t="s">
        <v>15888</v>
      </c>
      <c r="N1129" t="s">
        <v>15891</v>
      </c>
      <c r="O1129" t="s">
        <v>15891</v>
      </c>
      <c r="P1129" t="s">
        <v>15901</v>
      </c>
      <c r="Q1129" t="s">
        <v>15891</v>
      </c>
      <c r="R1129" t="s">
        <v>15897</v>
      </c>
      <c r="S1129" t="s">
        <v>15911</v>
      </c>
      <c r="T1129" t="s">
        <v>15915</v>
      </c>
    </row>
    <row r="1130" spans="1:20" x14ac:dyDescent="0.25">
      <c r="A1130" t="s">
        <v>5410</v>
      </c>
      <c r="B1130">
        <v>35000000</v>
      </c>
      <c r="C1130">
        <v>25871834</v>
      </c>
      <c r="D1130" s="26">
        <v>9.5123287671232877</v>
      </c>
      <c r="E1130">
        <v>19.088654999999999</v>
      </c>
      <c r="F1130">
        <v>85</v>
      </c>
      <c r="G1130">
        <v>4.9000000000000004</v>
      </c>
      <c r="H1130">
        <v>379</v>
      </c>
      <c r="I1130" s="6">
        <v>1</v>
      </c>
      <c r="J1130">
        <v>1</v>
      </c>
      <c r="K1130">
        <v>1</v>
      </c>
      <c r="L1130">
        <v>0</v>
      </c>
      <c r="M1130" t="s">
        <v>15888</v>
      </c>
      <c r="N1130" t="s">
        <v>15890</v>
      </c>
      <c r="O1130" t="s">
        <v>13664</v>
      </c>
      <c r="P1130" t="s">
        <v>15891</v>
      </c>
      <c r="Q1130" t="s">
        <v>15891</v>
      </c>
      <c r="R1130" t="s">
        <v>15895</v>
      </c>
      <c r="S1130" t="s">
        <v>15896</v>
      </c>
      <c r="T1130" t="s">
        <v>15894</v>
      </c>
    </row>
    <row r="1131" spans="1:20" x14ac:dyDescent="0.25">
      <c r="A1131" t="s">
        <v>3640</v>
      </c>
      <c r="B1131">
        <v>40000000</v>
      </c>
      <c r="C1131">
        <v>60462347</v>
      </c>
      <c r="D1131" s="26">
        <v>8.0027397260273965</v>
      </c>
      <c r="E1131">
        <v>19.085402999999999</v>
      </c>
      <c r="F1131">
        <v>99</v>
      </c>
      <c r="G1131">
        <v>6.2</v>
      </c>
      <c r="H1131">
        <v>371</v>
      </c>
      <c r="I1131" s="6">
        <v>1</v>
      </c>
      <c r="J1131">
        <v>2</v>
      </c>
      <c r="K1131">
        <v>1</v>
      </c>
      <c r="L1131">
        <v>1</v>
      </c>
      <c r="M1131" t="s">
        <v>15888</v>
      </c>
      <c r="N1131" t="s">
        <v>15890</v>
      </c>
      <c r="O1131" t="s">
        <v>15891</v>
      </c>
      <c r="P1131" t="s">
        <v>15891</v>
      </c>
      <c r="Q1131" t="s">
        <v>15905</v>
      </c>
      <c r="R1131" t="s">
        <v>15894</v>
      </c>
      <c r="S1131" t="s">
        <v>15897</v>
      </c>
      <c r="T1131" t="s">
        <v>15894</v>
      </c>
    </row>
    <row r="1132" spans="1:20" x14ac:dyDescent="0.25">
      <c r="A1132" t="s">
        <v>6624</v>
      </c>
      <c r="B1132">
        <v>22000000</v>
      </c>
      <c r="C1132">
        <v>68296293</v>
      </c>
      <c r="D1132" s="26">
        <v>14.093150684931507</v>
      </c>
      <c r="E1132">
        <v>19.068175</v>
      </c>
      <c r="F1132">
        <v>139</v>
      </c>
      <c r="G1132">
        <v>7</v>
      </c>
      <c r="H1132">
        <v>262</v>
      </c>
      <c r="I1132" s="6">
        <v>1</v>
      </c>
      <c r="J1132">
        <v>1</v>
      </c>
      <c r="K1132">
        <v>1</v>
      </c>
      <c r="L1132">
        <v>0</v>
      </c>
      <c r="M1132" t="s">
        <v>15888</v>
      </c>
      <c r="N1132" t="s">
        <v>15891</v>
      </c>
      <c r="O1132" t="s">
        <v>15891</v>
      </c>
      <c r="P1132" t="s">
        <v>15891</v>
      </c>
      <c r="Q1132" t="s">
        <v>15891</v>
      </c>
      <c r="R1132" t="s">
        <v>15897</v>
      </c>
      <c r="S1132" t="s">
        <v>15897</v>
      </c>
      <c r="T1132" t="s">
        <v>15897</v>
      </c>
    </row>
    <row r="1133" spans="1:20" x14ac:dyDescent="0.25">
      <c r="A1133" t="s">
        <v>6899</v>
      </c>
      <c r="B1133">
        <v>17000000</v>
      </c>
      <c r="C1133">
        <v>63102666</v>
      </c>
      <c r="D1133" s="26">
        <v>14.150684931506849</v>
      </c>
      <c r="E1133">
        <v>19.045145999999999</v>
      </c>
      <c r="F1133">
        <v>104</v>
      </c>
      <c r="G1133">
        <v>5.5</v>
      </c>
      <c r="H1133">
        <v>299</v>
      </c>
      <c r="I1133" s="6">
        <v>1</v>
      </c>
      <c r="J1133">
        <v>1</v>
      </c>
      <c r="K1133">
        <v>1</v>
      </c>
      <c r="L1133">
        <v>0</v>
      </c>
      <c r="M1133" t="s">
        <v>15888</v>
      </c>
      <c r="N1133" t="s">
        <v>15891</v>
      </c>
      <c r="O1133" t="s">
        <v>15891</v>
      </c>
      <c r="P1133" t="s">
        <v>15891</v>
      </c>
      <c r="Q1133" t="s">
        <v>15905</v>
      </c>
      <c r="R1133" t="s">
        <v>15897</v>
      </c>
      <c r="S1133" t="s">
        <v>15897</v>
      </c>
      <c r="T1133" t="s">
        <v>15897</v>
      </c>
    </row>
    <row r="1134" spans="1:20" x14ac:dyDescent="0.25">
      <c r="A1134" t="s">
        <v>4175</v>
      </c>
      <c r="B1134">
        <v>43000000</v>
      </c>
      <c r="C1134">
        <v>80049764</v>
      </c>
      <c r="D1134" s="26">
        <v>16.780821917808218</v>
      </c>
      <c r="E1134">
        <v>19.043285999999998</v>
      </c>
      <c r="F1134">
        <v>136</v>
      </c>
      <c r="G1134">
        <v>7</v>
      </c>
      <c r="H1134">
        <v>302</v>
      </c>
      <c r="I1134" s="6">
        <v>1</v>
      </c>
      <c r="J1134">
        <v>1</v>
      </c>
      <c r="K1134">
        <v>1</v>
      </c>
      <c r="L1134">
        <v>0</v>
      </c>
      <c r="M1134" t="s">
        <v>15888</v>
      </c>
      <c r="N1134" t="s">
        <v>15891</v>
      </c>
      <c r="O1134" t="s">
        <v>15891</v>
      </c>
      <c r="P1134" t="s">
        <v>15901</v>
      </c>
      <c r="Q1134" t="s">
        <v>15891</v>
      </c>
      <c r="R1134" t="s">
        <v>15897</v>
      </c>
      <c r="S1134" t="s">
        <v>15911</v>
      </c>
      <c r="T1134" t="s">
        <v>15915</v>
      </c>
    </row>
    <row r="1135" spans="1:20" x14ac:dyDescent="0.25">
      <c r="A1135" t="s">
        <v>7532</v>
      </c>
      <c r="B1135">
        <v>25000000</v>
      </c>
      <c r="C1135">
        <v>92991835</v>
      </c>
      <c r="D1135" s="26">
        <v>10.008219178082191</v>
      </c>
      <c r="E1135">
        <v>18.961323</v>
      </c>
      <c r="F1135">
        <v>119</v>
      </c>
      <c r="G1135">
        <v>6.5</v>
      </c>
      <c r="H1135">
        <v>501</v>
      </c>
      <c r="I1135" s="6">
        <v>1</v>
      </c>
      <c r="J1135">
        <v>1</v>
      </c>
      <c r="K1135">
        <v>1</v>
      </c>
      <c r="L1135">
        <v>0</v>
      </c>
      <c r="M1135" t="s">
        <v>15888</v>
      </c>
      <c r="N1135" t="s">
        <v>15891</v>
      </c>
      <c r="O1135" t="s">
        <v>15891</v>
      </c>
      <c r="P1135" t="s">
        <v>15901</v>
      </c>
      <c r="Q1135" t="s">
        <v>15891</v>
      </c>
      <c r="R1135" t="s">
        <v>15897</v>
      </c>
      <c r="S1135" t="s">
        <v>15911</v>
      </c>
      <c r="T1135" t="s">
        <v>15915</v>
      </c>
    </row>
    <row r="1136" spans="1:20" x14ac:dyDescent="0.25">
      <c r="A1136" t="s">
        <v>3216</v>
      </c>
      <c r="B1136">
        <v>70000000</v>
      </c>
      <c r="C1136">
        <v>154648887</v>
      </c>
      <c r="D1136" s="26">
        <v>12.813698630136987</v>
      </c>
      <c r="E1136">
        <v>18.927462999999999</v>
      </c>
      <c r="F1136">
        <v>143</v>
      </c>
      <c r="G1136">
        <v>7</v>
      </c>
      <c r="H1136">
        <v>438</v>
      </c>
      <c r="I1136" s="6">
        <v>1</v>
      </c>
      <c r="J1136">
        <v>2</v>
      </c>
      <c r="K1136">
        <v>2</v>
      </c>
      <c r="L1136">
        <v>1</v>
      </c>
      <c r="M1136" t="s">
        <v>15888</v>
      </c>
      <c r="N1136" t="s">
        <v>15891</v>
      </c>
      <c r="O1136" t="s">
        <v>15891</v>
      </c>
      <c r="P1136" t="s">
        <v>15901</v>
      </c>
      <c r="Q1136" t="s">
        <v>15905</v>
      </c>
      <c r="R1136" t="s">
        <v>15897</v>
      </c>
      <c r="S1136" t="s">
        <v>15911</v>
      </c>
      <c r="T1136" t="s">
        <v>15915</v>
      </c>
    </row>
    <row r="1137" spans="1:20" x14ac:dyDescent="0.25">
      <c r="A1137" t="s">
        <v>9051</v>
      </c>
      <c r="B1137">
        <v>11000000</v>
      </c>
      <c r="C1137">
        <v>53191886</v>
      </c>
      <c r="D1137" s="26">
        <v>9.7260273972602747</v>
      </c>
      <c r="E1137">
        <v>18.923181</v>
      </c>
      <c r="F1137">
        <v>106</v>
      </c>
      <c r="G1137">
        <v>6.8</v>
      </c>
      <c r="H1137">
        <v>615</v>
      </c>
      <c r="I1137" s="6">
        <v>0</v>
      </c>
      <c r="J1137">
        <v>1</v>
      </c>
      <c r="K1137">
        <v>1</v>
      </c>
      <c r="L1137">
        <v>0</v>
      </c>
      <c r="M1137" t="s">
        <v>15888</v>
      </c>
      <c r="N1137" t="s">
        <v>15891</v>
      </c>
      <c r="O1137" t="s">
        <v>13664</v>
      </c>
      <c r="P1137" t="s">
        <v>15891</v>
      </c>
      <c r="Q1137" t="s">
        <v>15891</v>
      </c>
      <c r="R1137" t="s">
        <v>15896</v>
      </c>
      <c r="S1137" t="s">
        <v>15896</v>
      </c>
      <c r="T1137" t="s">
        <v>15897</v>
      </c>
    </row>
    <row r="1138" spans="1:20" x14ac:dyDescent="0.25">
      <c r="A1138" t="s">
        <v>6492</v>
      </c>
      <c r="B1138">
        <v>27000000</v>
      </c>
      <c r="C1138">
        <v>60527873</v>
      </c>
      <c r="D1138" s="26">
        <v>20</v>
      </c>
      <c r="E1138">
        <v>18.913</v>
      </c>
      <c r="F1138">
        <v>115</v>
      </c>
      <c r="G1138">
        <v>6.2</v>
      </c>
      <c r="H1138">
        <v>345</v>
      </c>
      <c r="I1138" s="6">
        <v>1</v>
      </c>
      <c r="J1138">
        <v>1</v>
      </c>
      <c r="K1138">
        <v>2</v>
      </c>
      <c r="L1138">
        <v>1</v>
      </c>
      <c r="M1138" t="s">
        <v>15888</v>
      </c>
      <c r="N1138" t="s">
        <v>15891</v>
      </c>
      <c r="O1138" t="s">
        <v>15891</v>
      </c>
      <c r="P1138" t="s">
        <v>15901</v>
      </c>
      <c r="Q1138" t="s">
        <v>15905</v>
      </c>
      <c r="R1138" t="s">
        <v>15897</v>
      </c>
      <c r="S1138" t="s">
        <v>15911</v>
      </c>
      <c r="T1138" t="s">
        <v>15915</v>
      </c>
    </row>
    <row r="1139" spans="1:20" x14ac:dyDescent="0.25">
      <c r="A1139" t="s">
        <v>1077</v>
      </c>
      <c r="B1139">
        <v>107000000</v>
      </c>
      <c r="C1139">
        <v>87713825</v>
      </c>
      <c r="D1139" s="26">
        <v>15.808219178082192</v>
      </c>
      <c r="E1139">
        <v>18.866672000000001</v>
      </c>
      <c r="F1139">
        <v>157</v>
      </c>
      <c r="G1139">
        <v>6.7</v>
      </c>
      <c r="H1139">
        <v>447</v>
      </c>
      <c r="I1139" s="6">
        <v>1</v>
      </c>
      <c r="J1139">
        <v>1</v>
      </c>
      <c r="K1139">
        <v>1</v>
      </c>
      <c r="L1139">
        <v>0</v>
      </c>
      <c r="M1139" t="s">
        <v>15888</v>
      </c>
      <c r="N1139" t="s">
        <v>15891</v>
      </c>
      <c r="O1139" t="s">
        <v>15891</v>
      </c>
      <c r="P1139" t="s">
        <v>15901</v>
      </c>
      <c r="Q1139" t="s">
        <v>15891</v>
      </c>
      <c r="R1139" t="s">
        <v>15897</v>
      </c>
      <c r="S1139" t="s">
        <v>15911</v>
      </c>
      <c r="T1139" t="s">
        <v>15915</v>
      </c>
    </row>
    <row r="1140" spans="1:20" x14ac:dyDescent="0.25">
      <c r="A1140" t="s">
        <v>2590</v>
      </c>
      <c r="B1140">
        <v>62000000</v>
      </c>
      <c r="C1140">
        <v>215887717</v>
      </c>
      <c r="D1140" s="26">
        <v>23.169863013698631</v>
      </c>
      <c r="E1140">
        <v>18.832471000000002</v>
      </c>
      <c r="F1140">
        <v>141</v>
      </c>
      <c r="G1140">
        <v>6.4</v>
      </c>
      <c r="H1140">
        <v>386</v>
      </c>
      <c r="I1140" s="6">
        <v>1</v>
      </c>
      <c r="J1140">
        <v>1</v>
      </c>
      <c r="K1140">
        <v>1</v>
      </c>
      <c r="L1140">
        <v>1</v>
      </c>
      <c r="M1140" t="s">
        <v>15888</v>
      </c>
      <c r="N1140" t="s">
        <v>15890</v>
      </c>
      <c r="O1140" t="s">
        <v>15891</v>
      </c>
      <c r="P1140" t="s">
        <v>15901</v>
      </c>
      <c r="Q1140" t="s">
        <v>15905</v>
      </c>
      <c r="R1140" t="s">
        <v>15894</v>
      </c>
      <c r="S1140" t="s">
        <v>15911</v>
      </c>
      <c r="T1140" t="s">
        <v>15914</v>
      </c>
    </row>
    <row r="1141" spans="1:20" x14ac:dyDescent="0.25">
      <c r="A1141" t="s">
        <v>2695</v>
      </c>
      <c r="B1141">
        <v>60000000</v>
      </c>
      <c r="C1141">
        <v>129181830</v>
      </c>
      <c r="D1141" s="26">
        <v>11.778082191780822</v>
      </c>
      <c r="E1141">
        <v>18.831022999999998</v>
      </c>
      <c r="F1141">
        <v>94</v>
      </c>
      <c r="G1141">
        <v>5.7</v>
      </c>
      <c r="H1141">
        <v>526</v>
      </c>
      <c r="I1141" s="6">
        <v>1</v>
      </c>
      <c r="J1141">
        <v>1</v>
      </c>
      <c r="K1141">
        <v>1</v>
      </c>
      <c r="L1141">
        <v>1</v>
      </c>
      <c r="M1141" t="s">
        <v>15888</v>
      </c>
      <c r="N1141" t="s">
        <v>15891</v>
      </c>
      <c r="O1141" t="s">
        <v>13664</v>
      </c>
      <c r="P1141" t="s">
        <v>15891</v>
      </c>
      <c r="Q1141" t="s">
        <v>15891</v>
      </c>
      <c r="R1141" t="s">
        <v>15896</v>
      </c>
      <c r="S1141" t="s">
        <v>15896</v>
      </c>
      <c r="T1141" t="s">
        <v>15897</v>
      </c>
    </row>
    <row r="1142" spans="1:20" x14ac:dyDescent="0.25">
      <c r="A1142" t="s">
        <v>14338</v>
      </c>
      <c r="B1142">
        <v>1700000</v>
      </c>
      <c r="C1142">
        <v>9700000</v>
      </c>
      <c r="D1142" s="26">
        <v>45.279452054794518</v>
      </c>
      <c r="E1142">
        <v>18.828683000000002</v>
      </c>
      <c r="F1142">
        <v>88</v>
      </c>
      <c r="G1142">
        <v>6.1</v>
      </c>
      <c r="H1142">
        <v>236</v>
      </c>
      <c r="I1142" s="6">
        <v>1</v>
      </c>
      <c r="J1142">
        <v>1</v>
      </c>
      <c r="K1142">
        <v>1</v>
      </c>
      <c r="L1142">
        <v>1</v>
      </c>
      <c r="M1142" t="s">
        <v>15888</v>
      </c>
      <c r="N1142" t="s">
        <v>15890</v>
      </c>
      <c r="O1142" t="s">
        <v>15891</v>
      </c>
      <c r="P1142" t="s">
        <v>15891</v>
      </c>
      <c r="Q1142" t="s">
        <v>15891</v>
      </c>
      <c r="R1142" t="s">
        <v>15894</v>
      </c>
      <c r="S1142" t="s">
        <v>15897</v>
      </c>
      <c r="T1142" t="s">
        <v>15894</v>
      </c>
    </row>
    <row r="1143" spans="1:20" x14ac:dyDescent="0.25">
      <c r="A1143" t="s">
        <v>1589</v>
      </c>
      <c r="B1143">
        <v>85000000</v>
      </c>
      <c r="C1143">
        <v>78382433</v>
      </c>
      <c r="D1143" s="26">
        <v>15.652054794520549</v>
      </c>
      <c r="E1143">
        <v>18.827753000000001</v>
      </c>
      <c r="F1143">
        <v>108</v>
      </c>
      <c r="G1143">
        <v>5.5</v>
      </c>
      <c r="H1143">
        <v>427</v>
      </c>
      <c r="I1143" s="6">
        <v>1</v>
      </c>
      <c r="J1143">
        <v>1</v>
      </c>
      <c r="K1143">
        <v>2</v>
      </c>
      <c r="L1143">
        <v>1</v>
      </c>
      <c r="M1143" t="s">
        <v>15888</v>
      </c>
      <c r="N1143" t="s">
        <v>15890</v>
      </c>
      <c r="O1143" t="s">
        <v>15891</v>
      </c>
      <c r="P1143" t="s">
        <v>15901</v>
      </c>
      <c r="Q1143" t="s">
        <v>15905</v>
      </c>
      <c r="R1143" t="s">
        <v>15894</v>
      </c>
      <c r="S1143" t="s">
        <v>15911</v>
      </c>
      <c r="T1143" t="s">
        <v>15914</v>
      </c>
    </row>
    <row r="1144" spans="1:20" x14ac:dyDescent="0.25">
      <c r="A1144" t="s">
        <v>3509</v>
      </c>
      <c r="B1144">
        <v>50000000</v>
      </c>
      <c r="C1144">
        <v>88715192</v>
      </c>
      <c r="D1144" s="26">
        <v>11.561643835616438</v>
      </c>
      <c r="E1144">
        <v>18.806031000000001</v>
      </c>
      <c r="F1144">
        <v>97</v>
      </c>
      <c r="G1144">
        <v>5.5</v>
      </c>
      <c r="H1144">
        <v>399</v>
      </c>
      <c r="I1144" s="6">
        <v>1</v>
      </c>
      <c r="J1144">
        <v>1</v>
      </c>
      <c r="K1144">
        <v>1</v>
      </c>
      <c r="L1144">
        <v>1</v>
      </c>
      <c r="M1144" t="s">
        <v>15888</v>
      </c>
      <c r="N1144" t="s">
        <v>15891</v>
      </c>
      <c r="O1144" t="s">
        <v>13664</v>
      </c>
      <c r="P1144" t="s">
        <v>15891</v>
      </c>
      <c r="Q1144" t="s">
        <v>15891</v>
      </c>
      <c r="R1144" t="s">
        <v>15896</v>
      </c>
      <c r="S1144" t="s">
        <v>15896</v>
      </c>
      <c r="T1144" t="s">
        <v>15897</v>
      </c>
    </row>
    <row r="1145" spans="1:20" x14ac:dyDescent="0.25">
      <c r="A1145" t="s">
        <v>8805</v>
      </c>
      <c r="B1145">
        <v>17000000</v>
      </c>
      <c r="C1145">
        <v>29536299</v>
      </c>
      <c r="D1145" s="26">
        <v>8.7041095890410958</v>
      </c>
      <c r="E1145">
        <v>18.790102000000001</v>
      </c>
      <c r="F1145">
        <v>133</v>
      </c>
      <c r="G1145">
        <v>6.2</v>
      </c>
      <c r="H1145">
        <v>293</v>
      </c>
      <c r="I1145" s="6">
        <v>1</v>
      </c>
      <c r="J1145">
        <v>1</v>
      </c>
      <c r="K1145">
        <v>1</v>
      </c>
      <c r="L1145">
        <v>0</v>
      </c>
      <c r="M1145" t="s">
        <v>15888</v>
      </c>
      <c r="N1145" t="s">
        <v>15891</v>
      </c>
      <c r="O1145" t="s">
        <v>15891</v>
      </c>
      <c r="P1145" t="s">
        <v>15901</v>
      </c>
      <c r="Q1145" t="s">
        <v>15905</v>
      </c>
      <c r="R1145" t="s">
        <v>15897</v>
      </c>
      <c r="S1145" t="s">
        <v>15911</v>
      </c>
      <c r="T1145" t="s">
        <v>15915</v>
      </c>
    </row>
    <row r="1146" spans="1:20" x14ac:dyDescent="0.25">
      <c r="A1146" t="s">
        <v>2958</v>
      </c>
      <c r="B1146">
        <v>60000000</v>
      </c>
      <c r="C1146">
        <v>50650079</v>
      </c>
      <c r="D1146" s="26">
        <v>9.2301369863013694</v>
      </c>
      <c r="E1146">
        <v>18.676290999999999</v>
      </c>
      <c r="F1146">
        <v>90</v>
      </c>
      <c r="G1146">
        <v>5</v>
      </c>
      <c r="H1146">
        <v>371</v>
      </c>
      <c r="I1146" s="6">
        <v>1</v>
      </c>
      <c r="J1146">
        <v>1</v>
      </c>
      <c r="K1146">
        <v>1</v>
      </c>
      <c r="L1146">
        <v>1</v>
      </c>
      <c r="M1146" t="s">
        <v>15888</v>
      </c>
      <c r="N1146" t="s">
        <v>15891</v>
      </c>
      <c r="O1146" t="s">
        <v>13664</v>
      </c>
      <c r="P1146" t="s">
        <v>15891</v>
      </c>
      <c r="Q1146" t="s">
        <v>15891</v>
      </c>
      <c r="R1146" t="s">
        <v>15896</v>
      </c>
      <c r="S1146" t="s">
        <v>15896</v>
      </c>
      <c r="T1146" t="s">
        <v>15897</v>
      </c>
    </row>
    <row r="1147" spans="1:20" x14ac:dyDescent="0.25">
      <c r="A1147" t="s">
        <v>5002</v>
      </c>
      <c r="B1147">
        <v>10000000</v>
      </c>
      <c r="C1147">
        <v>47536959</v>
      </c>
      <c r="D1147" s="26">
        <v>7.8986301369863012</v>
      </c>
      <c r="E1147">
        <v>18.664624</v>
      </c>
      <c r="F1147">
        <v>110</v>
      </c>
      <c r="G1147">
        <v>6.9</v>
      </c>
      <c r="H1147">
        <v>417</v>
      </c>
      <c r="I1147" s="6">
        <v>1</v>
      </c>
      <c r="J1147">
        <v>1</v>
      </c>
      <c r="K1147">
        <v>2</v>
      </c>
      <c r="L1147">
        <v>0</v>
      </c>
      <c r="M1147" t="s">
        <v>15888</v>
      </c>
      <c r="N1147" t="s">
        <v>15891</v>
      </c>
      <c r="O1147" t="s">
        <v>15891</v>
      </c>
      <c r="P1147" t="s">
        <v>15901</v>
      </c>
      <c r="Q1147" t="s">
        <v>15891</v>
      </c>
      <c r="R1147" t="s">
        <v>15897</v>
      </c>
      <c r="S1147" t="s">
        <v>15911</v>
      </c>
      <c r="T1147" t="s">
        <v>15915</v>
      </c>
    </row>
    <row r="1148" spans="1:20" x14ac:dyDescent="0.25">
      <c r="A1148" t="s">
        <v>13789</v>
      </c>
      <c r="B1148">
        <v>2500000</v>
      </c>
      <c r="C1148">
        <v>60141683</v>
      </c>
      <c r="D1148" s="26">
        <v>4.7150684931506852</v>
      </c>
      <c r="E1148">
        <v>18.661541</v>
      </c>
      <c r="F1148">
        <v>86</v>
      </c>
      <c r="G1148">
        <v>5.4</v>
      </c>
      <c r="H1148">
        <v>516</v>
      </c>
      <c r="I1148" s="6">
        <v>1</v>
      </c>
      <c r="J1148">
        <v>1</v>
      </c>
      <c r="K1148">
        <v>1</v>
      </c>
      <c r="L1148">
        <v>0</v>
      </c>
      <c r="M1148" t="s">
        <v>15888</v>
      </c>
      <c r="N1148" t="s">
        <v>15891</v>
      </c>
      <c r="O1148" t="s">
        <v>13664</v>
      </c>
      <c r="P1148" t="s">
        <v>15891</v>
      </c>
      <c r="Q1148" t="s">
        <v>15891</v>
      </c>
      <c r="R1148" t="s">
        <v>15896</v>
      </c>
      <c r="S1148" t="s">
        <v>15896</v>
      </c>
      <c r="T1148" t="s">
        <v>15897</v>
      </c>
    </row>
    <row r="1149" spans="1:20" x14ac:dyDescent="0.25">
      <c r="A1149" t="s">
        <v>2146</v>
      </c>
      <c r="B1149">
        <v>75000000</v>
      </c>
      <c r="C1149">
        <v>13100000</v>
      </c>
      <c r="D1149" s="26">
        <v>19.635616438356163</v>
      </c>
      <c r="E1149">
        <v>18.659880000000001</v>
      </c>
      <c r="F1149">
        <v>134</v>
      </c>
      <c r="G1149">
        <v>5.8</v>
      </c>
      <c r="H1149">
        <v>476</v>
      </c>
      <c r="I1149" s="6">
        <v>1</v>
      </c>
      <c r="J1149">
        <v>1</v>
      </c>
      <c r="K1149">
        <v>1</v>
      </c>
      <c r="L1149">
        <v>1</v>
      </c>
      <c r="M1149" t="s">
        <v>15888</v>
      </c>
      <c r="N1149" t="s">
        <v>15891</v>
      </c>
      <c r="O1149" t="s">
        <v>15891</v>
      </c>
      <c r="P1149" t="s">
        <v>15891</v>
      </c>
      <c r="Q1149" t="s">
        <v>15891</v>
      </c>
      <c r="R1149" t="s">
        <v>15897</v>
      </c>
      <c r="S1149" t="s">
        <v>15897</v>
      </c>
      <c r="T1149" t="s">
        <v>15897</v>
      </c>
    </row>
    <row r="1150" spans="1:20" x14ac:dyDescent="0.25">
      <c r="A1150" t="s">
        <v>4185</v>
      </c>
      <c r="B1150">
        <v>43000000</v>
      </c>
      <c r="C1150">
        <v>68696770</v>
      </c>
      <c r="D1150" s="26">
        <v>15.473972602739726</v>
      </c>
      <c r="E1150">
        <v>18.656320000000001</v>
      </c>
      <c r="F1150">
        <v>84</v>
      </c>
      <c r="G1150">
        <v>5.3</v>
      </c>
      <c r="H1150">
        <v>280</v>
      </c>
      <c r="I1150" s="6">
        <v>1</v>
      </c>
      <c r="J1150">
        <v>1</v>
      </c>
      <c r="K1150">
        <v>1</v>
      </c>
      <c r="L1150">
        <v>0</v>
      </c>
      <c r="M1150" t="s">
        <v>15888</v>
      </c>
      <c r="N1150" t="s">
        <v>15891</v>
      </c>
      <c r="O1150" t="s">
        <v>13664</v>
      </c>
      <c r="P1150" t="s">
        <v>15891</v>
      </c>
      <c r="Q1150" t="s">
        <v>15891</v>
      </c>
      <c r="R1150" t="s">
        <v>15896</v>
      </c>
      <c r="S1150" t="s">
        <v>15896</v>
      </c>
      <c r="T1150" t="s">
        <v>15897</v>
      </c>
    </row>
    <row r="1151" spans="1:20" x14ac:dyDescent="0.25">
      <c r="A1151" t="s">
        <v>6377</v>
      </c>
      <c r="B1151">
        <v>28000000</v>
      </c>
      <c r="C1151">
        <v>39514713</v>
      </c>
      <c r="D1151" s="26">
        <v>24.219178082191782</v>
      </c>
      <c r="E1151">
        <v>18.650748</v>
      </c>
      <c r="F1151">
        <v>96</v>
      </c>
      <c r="G1151">
        <v>6.4</v>
      </c>
      <c r="H1151">
        <v>471</v>
      </c>
      <c r="I1151" s="6">
        <v>1</v>
      </c>
      <c r="J1151">
        <v>1</v>
      </c>
      <c r="K1151">
        <v>1</v>
      </c>
      <c r="L1151">
        <v>1</v>
      </c>
      <c r="M1151" t="s">
        <v>15888</v>
      </c>
      <c r="N1151" t="s">
        <v>15891</v>
      </c>
      <c r="O1151" t="s">
        <v>13664</v>
      </c>
      <c r="P1151" t="s">
        <v>15891</v>
      </c>
      <c r="Q1151" t="s">
        <v>15891</v>
      </c>
      <c r="R1151" t="s">
        <v>15896</v>
      </c>
      <c r="S1151" t="s">
        <v>15896</v>
      </c>
      <c r="T1151" t="s">
        <v>15897</v>
      </c>
    </row>
    <row r="1152" spans="1:20" x14ac:dyDescent="0.25">
      <c r="A1152" t="s">
        <v>15118</v>
      </c>
      <c r="B1152">
        <v>730000</v>
      </c>
      <c r="C1152">
        <v>8000000</v>
      </c>
      <c r="D1152" s="26">
        <v>65.550684931506851</v>
      </c>
      <c r="E1152">
        <v>18.644023000000001</v>
      </c>
      <c r="F1152">
        <v>85</v>
      </c>
      <c r="G1152">
        <v>7.6</v>
      </c>
      <c r="H1152">
        <v>334</v>
      </c>
      <c r="I1152" s="6">
        <v>1</v>
      </c>
      <c r="J1152">
        <v>1</v>
      </c>
      <c r="K1152">
        <v>1</v>
      </c>
      <c r="L1152">
        <v>0</v>
      </c>
      <c r="M1152" t="s">
        <v>15888</v>
      </c>
      <c r="N1152" t="s">
        <v>15891</v>
      </c>
      <c r="O1152" t="s">
        <v>15891</v>
      </c>
      <c r="P1152" t="s">
        <v>15891</v>
      </c>
      <c r="Q1152" t="s">
        <v>15891</v>
      </c>
      <c r="R1152" t="s">
        <v>15897</v>
      </c>
      <c r="S1152" t="s">
        <v>15897</v>
      </c>
      <c r="T1152" t="s">
        <v>15897</v>
      </c>
    </row>
    <row r="1153" spans="1:20" x14ac:dyDescent="0.25">
      <c r="A1153" t="s">
        <v>7786</v>
      </c>
      <c r="B1153">
        <v>20000000</v>
      </c>
      <c r="C1153">
        <v>65464324</v>
      </c>
      <c r="D1153" s="26">
        <v>7.0821917808219181</v>
      </c>
      <c r="E1153">
        <v>18.632155999999998</v>
      </c>
      <c r="F1153">
        <v>104</v>
      </c>
      <c r="G1153">
        <v>5.8</v>
      </c>
      <c r="H1153">
        <v>481</v>
      </c>
      <c r="I1153" s="6">
        <v>1</v>
      </c>
      <c r="J1153">
        <v>2</v>
      </c>
      <c r="K1153">
        <v>2</v>
      </c>
      <c r="L1153">
        <v>0</v>
      </c>
      <c r="M1153" t="s">
        <v>15888</v>
      </c>
      <c r="N1153" t="s">
        <v>15891</v>
      </c>
      <c r="O1153" t="s">
        <v>15891</v>
      </c>
      <c r="P1153" t="s">
        <v>15901</v>
      </c>
      <c r="Q1153" t="s">
        <v>15905</v>
      </c>
      <c r="R1153" t="s">
        <v>15897</v>
      </c>
      <c r="S1153" t="s">
        <v>15911</v>
      </c>
      <c r="T1153" t="s">
        <v>15915</v>
      </c>
    </row>
    <row r="1154" spans="1:20" x14ac:dyDescent="0.25">
      <c r="A1154" t="s">
        <v>3820</v>
      </c>
      <c r="B1154">
        <v>48000000</v>
      </c>
      <c r="C1154">
        <v>85498534</v>
      </c>
      <c r="D1154" s="26">
        <v>16.175342465753424</v>
      </c>
      <c r="E1154">
        <v>18.600490000000001</v>
      </c>
      <c r="F1154">
        <v>112</v>
      </c>
      <c r="G1154">
        <v>6</v>
      </c>
      <c r="H1154">
        <v>518</v>
      </c>
      <c r="I1154" s="6">
        <v>1</v>
      </c>
      <c r="J1154">
        <v>2</v>
      </c>
      <c r="K1154">
        <v>1</v>
      </c>
      <c r="L1154">
        <v>1</v>
      </c>
      <c r="M1154" t="s">
        <v>15888</v>
      </c>
      <c r="N1154" t="s">
        <v>15891</v>
      </c>
      <c r="O1154" t="s">
        <v>13664</v>
      </c>
      <c r="P1154" t="s">
        <v>15891</v>
      </c>
      <c r="Q1154" t="s">
        <v>15891</v>
      </c>
      <c r="R1154" t="s">
        <v>15896</v>
      </c>
      <c r="S1154" t="s">
        <v>15896</v>
      </c>
      <c r="T1154" t="s">
        <v>15897</v>
      </c>
    </row>
    <row r="1155" spans="1:20" x14ac:dyDescent="0.25">
      <c r="A1155" t="s">
        <v>3268</v>
      </c>
      <c r="B1155">
        <v>54000000</v>
      </c>
      <c r="C1155">
        <v>130431368</v>
      </c>
      <c r="D1155" s="26">
        <v>11.216438356164383</v>
      </c>
      <c r="E1155">
        <v>18.600366999999999</v>
      </c>
      <c r="F1155">
        <v>108</v>
      </c>
      <c r="G1155">
        <v>5.4</v>
      </c>
      <c r="H1155">
        <v>407</v>
      </c>
      <c r="I1155" s="6">
        <v>1</v>
      </c>
      <c r="J1155">
        <v>1</v>
      </c>
      <c r="K1155">
        <v>1</v>
      </c>
      <c r="L1155">
        <v>1</v>
      </c>
      <c r="M1155" t="s">
        <v>15888</v>
      </c>
      <c r="N1155" t="s">
        <v>15891</v>
      </c>
      <c r="O1155" t="s">
        <v>13664</v>
      </c>
      <c r="P1155" t="s">
        <v>15891</v>
      </c>
      <c r="Q1155" t="s">
        <v>15891</v>
      </c>
      <c r="R1155" t="s">
        <v>15896</v>
      </c>
      <c r="S1155" t="s">
        <v>15896</v>
      </c>
      <c r="T1155" t="s">
        <v>15897</v>
      </c>
    </row>
    <row r="1156" spans="1:20" x14ac:dyDescent="0.25">
      <c r="A1156" t="s">
        <v>2404</v>
      </c>
      <c r="B1156">
        <v>66000000</v>
      </c>
      <c r="C1156">
        <v>189198313</v>
      </c>
      <c r="D1156" s="26">
        <v>19.290410958904111</v>
      </c>
      <c r="E1156">
        <v>18.599910000000001</v>
      </c>
      <c r="F1156">
        <v>121</v>
      </c>
      <c r="G1156">
        <v>6.6</v>
      </c>
      <c r="H1156">
        <v>488</v>
      </c>
      <c r="I1156" s="6">
        <v>1</v>
      </c>
      <c r="J1156">
        <v>2</v>
      </c>
      <c r="K1156">
        <v>1</v>
      </c>
      <c r="L1156">
        <v>1</v>
      </c>
      <c r="M1156" t="s">
        <v>15888</v>
      </c>
      <c r="N1156" t="s">
        <v>15891</v>
      </c>
      <c r="O1156" t="s">
        <v>15891</v>
      </c>
      <c r="P1156" t="s">
        <v>15891</v>
      </c>
      <c r="Q1156" t="s">
        <v>15905</v>
      </c>
      <c r="R1156" t="s">
        <v>15897</v>
      </c>
      <c r="S1156" t="s">
        <v>15897</v>
      </c>
      <c r="T1156" t="s">
        <v>15897</v>
      </c>
    </row>
    <row r="1157" spans="1:20" x14ac:dyDescent="0.25">
      <c r="A1157" t="s">
        <v>7320</v>
      </c>
      <c r="B1157">
        <v>23000000</v>
      </c>
      <c r="C1157">
        <v>53187659</v>
      </c>
      <c r="D1157" s="26">
        <v>17.621917808219177</v>
      </c>
      <c r="E1157">
        <v>18.493202</v>
      </c>
      <c r="F1157">
        <v>108</v>
      </c>
      <c r="G1157">
        <v>6.7</v>
      </c>
      <c r="H1157">
        <v>1789</v>
      </c>
      <c r="I1157" s="6">
        <v>1</v>
      </c>
      <c r="J1157">
        <v>1</v>
      </c>
      <c r="K1157">
        <v>1</v>
      </c>
      <c r="L1157">
        <v>0</v>
      </c>
      <c r="M1157" t="s">
        <v>15888</v>
      </c>
      <c r="N1157" t="s">
        <v>15890</v>
      </c>
      <c r="O1157" t="s">
        <v>15891</v>
      </c>
      <c r="P1157" t="s">
        <v>15891</v>
      </c>
      <c r="Q1157" t="s">
        <v>15905</v>
      </c>
      <c r="R1157" t="s">
        <v>15894</v>
      </c>
      <c r="S1157" t="s">
        <v>15897</v>
      </c>
      <c r="T1157" t="s">
        <v>15894</v>
      </c>
    </row>
    <row r="1158" spans="1:20" x14ac:dyDescent="0.25">
      <c r="A1158" t="s">
        <v>8490</v>
      </c>
      <c r="B1158">
        <v>18000000</v>
      </c>
      <c r="C1158">
        <v>62646763</v>
      </c>
      <c r="D1158" s="26">
        <v>13.854794520547944</v>
      </c>
      <c r="E1158">
        <v>18.492654999999999</v>
      </c>
      <c r="F1158">
        <v>94</v>
      </c>
      <c r="G1158">
        <v>6</v>
      </c>
      <c r="H1158">
        <v>303</v>
      </c>
      <c r="I1158" s="6">
        <v>1</v>
      </c>
      <c r="J1158">
        <v>1</v>
      </c>
      <c r="K1158">
        <v>1</v>
      </c>
      <c r="L1158">
        <v>1</v>
      </c>
      <c r="M1158" t="s">
        <v>15888</v>
      </c>
      <c r="N1158" t="s">
        <v>15891</v>
      </c>
      <c r="O1158" t="s">
        <v>15891</v>
      </c>
      <c r="P1158" t="s">
        <v>15891</v>
      </c>
      <c r="Q1158" t="s">
        <v>15891</v>
      </c>
      <c r="R1158" t="s">
        <v>15897</v>
      </c>
      <c r="S1158" t="s">
        <v>15897</v>
      </c>
      <c r="T1158" t="s">
        <v>15897</v>
      </c>
    </row>
    <row r="1159" spans="1:20" x14ac:dyDescent="0.25">
      <c r="A1159" t="s">
        <v>5642</v>
      </c>
      <c r="B1159">
        <v>32000000</v>
      </c>
      <c r="C1159">
        <v>69055695</v>
      </c>
      <c r="D1159" s="26">
        <v>7.095890410958904</v>
      </c>
      <c r="E1159">
        <v>18.47242</v>
      </c>
      <c r="F1159">
        <v>107</v>
      </c>
      <c r="G1159">
        <v>6</v>
      </c>
      <c r="H1159">
        <v>394</v>
      </c>
      <c r="I1159" s="6">
        <v>1</v>
      </c>
      <c r="J1159">
        <v>1</v>
      </c>
      <c r="K1159">
        <v>1</v>
      </c>
      <c r="L1159">
        <v>0</v>
      </c>
      <c r="M1159" t="s">
        <v>15888</v>
      </c>
      <c r="N1159" t="s">
        <v>15890</v>
      </c>
      <c r="O1159" t="s">
        <v>15891</v>
      </c>
      <c r="P1159" t="s">
        <v>15901</v>
      </c>
      <c r="Q1159" t="s">
        <v>15905</v>
      </c>
      <c r="R1159" t="s">
        <v>15894</v>
      </c>
      <c r="S1159" t="s">
        <v>15911</v>
      </c>
      <c r="T1159" t="s">
        <v>15914</v>
      </c>
    </row>
    <row r="1160" spans="1:20" x14ac:dyDescent="0.25">
      <c r="A1160" t="s">
        <v>15513</v>
      </c>
      <c r="B1160">
        <v>230000</v>
      </c>
      <c r="C1160">
        <v>2260712</v>
      </c>
      <c r="D1160" s="26">
        <v>8.9753424657534246</v>
      </c>
      <c r="E1160">
        <v>18.450613000000001</v>
      </c>
      <c r="F1160">
        <v>92</v>
      </c>
      <c r="G1160">
        <v>6.9</v>
      </c>
      <c r="H1160">
        <v>733</v>
      </c>
      <c r="I1160" s="6">
        <v>1</v>
      </c>
      <c r="J1160">
        <v>1</v>
      </c>
      <c r="K1160">
        <v>1</v>
      </c>
      <c r="L1160">
        <v>0</v>
      </c>
      <c r="M1160" t="s">
        <v>15888</v>
      </c>
      <c r="N1160" t="s">
        <v>15890</v>
      </c>
      <c r="O1160" t="s">
        <v>15891</v>
      </c>
      <c r="P1160" t="s">
        <v>15901</v>
      </c>
      <c r="Q1160" t="s">
        <v>15891</v>
      </c>
      <c r="R1160" t="s">
        <v>15894</v>
      </c>
      <c r="S1160" t="s">
        <v>15911</v>
      </c>
      <c r="T1160" t="s">
        <v>15914</v>
      </c>
    </row>
    <row r="1161" spans="1:20" x14ac:dyDescent="0.25">
      <c r="A1161" t="s">
        <v>1641</v>
      </c>
      <c r="B1161">
        <v>82000000</v>
      </c>
      <c r="C1161">
        <v>96085477</v>
      </c>
      <c r="D1161" s="26">
        <v>16.873972602739727</v>
      </c>
      <c r="E1161">
        <v>18.447479000000001</v>
      </c>
      <c r="F1161">
        <v>123</v>
      </c>
      <c r="G1161">
        <v>5.7</v>
      </c>
      <c r="H1161">
        <v>595</v>
      </c>
      <c r="I1161" s="6">
        <v>1</v>
      </c>
      <c r="J1161">
        <v>1</v>
      </c>
      <c r="K1161">
        <v>1</v>
      </c>
      <c r="L1161">
        <v>0</v>
      </c>
      <c r="M1161" t="s">
        <v>15888</v>
      </c>
      <c r="N1161" t="s">
        <v>15891</v>
      </c>
      <c r="O1161" t="s">
        <v>15891</v>
      </c>
      <c r="P1161" t="s">
        <v>15891</v>
      </c>
      <c r="Q1161" t="s">
        <v>15891</v>
      </c>
      <c r="R1161" t="s">
        <v>15897</v>
      </c>
      <c r="S1161" t="s">
        <v>15897</v>
      </c>
      <c r="T1161" t="s">
        <v>15897</v>
      </c>
    </row>
    <row r="1162" spans="1:20" x14ac:dyDescent="0.25">
      <c r="A1162" t="s">
        <v>8885</v>
      </c>
      <c r="B1162">
        <v>16000000</v>
      </c>
      <c r="C1162">
        <v>92823546</v>
      </c>
      <c r="D1162" s="26">
        <v>28.208219178082192</v>
      </c>
      <c r="E1162">
        <v>18.430419000000001</v>
      </c>
      <c r="F1162">
        <v>96</v>
      </c>
      <c r="G1162">
        <v>7.3</v>
      </c>
      <c r="H1162">
        <v>950</v>
      </c>
      <c r="I1162" s="6">
        <v>1</v>
      </c>
      <c r="J1162">
        <v>1</v>
      </c>
      <c r="K1162">
        <v>1</v>
      </c>
      <c r="L1162">
        <v>0</v>
      </c>
      <c r="M1162" t="s">
        <v>15888</v>
      </c>
      <c r="N1162" t="s">
        <v>15891</v>
      </c>
      <c r="O1162" t="s">
        <v>13664</v>
      </c>
      <c r="P1162" t="s">
        <v>15901</v>
      </c>
      <c r="Q1162" t="s">
        <v>15891</v>
      </c>
      <c r="R1162" t="s">
        <v>15896</v>
      </c>
      <c r="S1162" t="s">
        <v>15912</v>
      </c>
      <c r="T1162" t="s">
        <v>15915</v>
      </c>
    </row>
    <row r="1163" spans="1:20" x14ac:dyDescent="0.25">
      <c r="A1163" t="s">
        <v>14554</v>
      </c>
      <c r="B1163">
        <v>1288000</v>
      </c>
      <c r="C1163">
        <v>6000000</v>
      </c>
      <c r="D1163" s="26">
        <v>77.515068493150679</v>
      </c>
      <c r="E1163">
        <v>18.426825000000001</v>
      </c>
      <c r="F1163">
        <v>130</v>
      </c>
      <c r="G1163">
        <v>7.7</v>
      </c>
      <c r="H1163">
        <v>336</v>
      </c>
      <c r="I1163" s="6">
        <v>1</v>
      </c>
      <c r="J1163">
        <v>1</v>
      </c>
      <c r="K1163">
        <v>2</v>
      </c>
      <c r="L1163">
        <v>0</v>
      </c>
      <c r="M1163" t="s">
        <v>15888</v>
      </c>
      <c r="N1163" t="s">
        <v>15891</v>
      </c>
      <c r="O1163" t="s">
        <v>15891</v>
      </c>
      <c r="P1163" t="s">
        <v>15901</v>
      </c>
      <c r="Q1163" t="s">
        <v>15891</v>
      </c>
      <c r="R1163" t="s">
        <v>15897</v>
      </c>
      <c r="S1163" t="s">
        <v>15911</v>
      </c>
      <c r="T1163" t="s">
        <v>15915</v>
      </c>
    </row>
    <row r="1164" spans="1:20" x14ac:dyDescent="0.25">
      <c r="A1164" t="s">
        <v>11670</v>
      </c>
      <c r="B1164">
        <v>4000000</v>
      </c>
      <c r="C1164">
        <v>92921203</v>
      </c>
      <c r="D1164" s="26">
        <v>34.482191780821921</v>
      </c>
      <c r="E1164">
        <v>18.422322999999999</v>
      </c>
      <c r="F1164">
        <v>95</v>
      </c>
      <c r="G1164">
        <v>6.1</v>
      </c>
      <c r="H1164">
        <v>302</v>
      </c>
      <c r="I1164" s="6">
        <v>1</v>
      </c>
      <c r="J1164">
        <v>1</v>
      </c>
      <c r="K1164">
        <v>2</v>
      </c>
      <c r="L1164">
        <v>1</v>
      </c>
      <c r="M1164" t="s">
        <v>15888</v>
      </c>
      <c r="N1164" t="s">
        <v>15891</v>
      </c>
      <c r="O1164" t="s">
        <v>15891</v>
      </c>
      <c r="P1164" t="s">
        <v>15901</v>
      </c>
      <c r="Q1164" t="s">
        <v>15891</v>
      </c>
      <c r="R1164" t="s">
        <v>15897</v>
      </c>
      <c r="S1164" t="s">
        <v>15911</v>
      </c>
      <c r="T1164" t="s">
        <v>15915</v>
      </c>
    </row>
    <row r="1165" spans="1:20" x14ac:dyDescent="0.25">
      <c r="A1165" t="s">
        <v>3744</v>
      </c>
      <c r="B1165">
        <v>50000000</v>
      </c>
      <c r="C1165">
        <v>22944502</v>
      </c>
      <c r="D1165" s="26">
        <v>12.024657534246575</v>
      </c>
      <c r="E1165">
        <v>18.394570999999999</v>
      </c>
      <c r="F1165">
        <v>127</v>
      </c>
      <c r="G1165">
        <v>6</v>
      </c>
      <c r="H1165">
        <v>444</v>
      </c>
      <c r="I1165" s="6">
        <v>1</v>
      </c>
      <c r="J1165">
        <v>3</v>
      </c>
      <c r="K1165">
        <v>2</v>
      </c>
      <c r="L1165">
        <v>0</v>
      </c>
      <c r="M1165" t="s">
        <v>15888</v>
      </c>
      <c r="N1165" t="s">
        <v>15890</v>
      </c>
      <c r="O1165" t="s">
        <v>15891</v>
      </c>
      <c r="P1165" t="s">
        <v>15891</v>
      </c>
      <c r="Q1165" t="s">
        <v>15891</v>
      </c>
      <c r="R1165" t="s">
        <v>15894</v>
      </c>
      <c r="S1165" t="s">
        <v>15897</v>
      </c>
      <c r="T1165" t="s">
        <v>15894</v>
      </c>
    </row>
    <row r="1166" spans="1:20" x14ac:dyDescent="0.25">
      <c r="A1166" t="s">
        <v>5265</v>
      </c>
      <c r="B1166">
        <v>34000000</v>
      </c>
      <c r="C1166">
        <v>95608995</v>
      </c>
      <c r="D1166" s="26">
        <v>10.526027397260274</v>
      </c>
      <c r="E1166">
        <v>18.39217</v>
      </c>
      <c r="F1166">
        <v>90</v>
      </c>
      <c r="G1166">
        <v>6</v>
      </c>
      <c r="H1166">
        <v>345</v>
      </c>
      <c r="I1166" s="6">
        <v>1</v>
      </c>
      <c r="J1166">
        <v>1</v>
      </c>
      <c r="K1166">
        <v>1</v>
      </c>
      <c r="L1166">
        <v>1</v>
      </c>
      <c r="M1166" t="s">
        <v>15887</v>
      </c>
      <c r="N1166" t="s">
        <v>15891</v>
      </c>
      <c r="O1166" t="s">
        <v>13664</v>
      </c>
      <c r="P1166" t="s">
        <v>15891</v>
      </c>
      <c r="Q1166" t="s">
        <v>15891</v>
      </c>
      <c r="R1166" t="s">
        <v>15896</v>
      </c>
      <c r="S1166" t="s">
        <v>15896</v>
      </c>
      <c r="T1166" t="s">
        <v>15897</v>
      </c>
    </row>
    <row r="1167" spans="1:20" x14ac:dyDescent="0.25">
      <c r="A1167" t="s">
        <v>5317</v>
      </c>
      <c r="B1167">
        <v>35000000</v>
      </c>
      <c r="C1167">
        <v>77477008</v>
      </c>
      <c r="D1167" s="26">
        <v>7.4383561643835616</v>
      </c>
      <c r="E1167">
        <v>18.382919999999999</v>
      </c>
      <c r="F1167">
        <v>106</v>
      </c>
      <c r="G1167">
        <v>5.7</v>
      </c>
      <c r="H1167">
        <v>458</v>
      </c>
      <c r="I1167" s="6">
        <v>1</v>
      </c>
      <c r="J1167">
        <v>1</v>
      </c>
      <c r="K1167">
        <v>1</v>
      </c>
      <c r="L1167">
        <v>0</v>
      </c>
      <c r="M1167" t="s">
        <v>15888</v>
      </c>
      <c r="N1167" t="s">
        <v>15891</v>
      </c>
      <c r="O1167" t="s">
        <v>13664</v>
      </c>
      <c r="P1167" t="s">
        <v>15891</v>
      </c>
      <c r="Q1167" t="s">
        <v>15891</v>
      </c>
      <c r="R1167" t="s">
        <v>15896</v>
      </c>
      <c r="S1167" t="s">
        <v>15896</v>
      </c>
      <c r="T1167" t="s">
        <v>15897</v>
      </c>
    </row>
    <row r="1168" spans="1:20" x14ac:dyDescent="0.25">
      <c r="A1168" t="s">
        <v>8521</v>
      </c>
      <c r="B1168">
        <v>18000000</v>
      </c>
      <c r="C1168">
        <v>100000000</v>
      </c>
      <c r="D1168" s="26">
        <v>33.271232876712325</v>
      </c>
      <c r="E1168">
        <v>18.379124000000001</v>
      </c>
      <c r="F1168">
        <v>103</v>
      </c>
      <c r="G1168">
        <v>5.8</v>
      </c>
      <c r="H1168">
        <v>383</v>
      </c>
      <c r="I1168" s="6">
        <v>1</v>
      </c>
      <c r="J1168">
        <v>1</v>
      </c>
      <c r="K1168">
        <v>1</v>
      </c>
      <c r="L1168">
        <v>0</v>
      </c>
      <c r="M1168" t="s">
        <v>15888</v>
      </c>
      <c r="N1168" t="s">
        <v>15890</v>
      </c>
      <c r="O1168" t="s">
        <v>15891</v>
      </c>
      <c r="P1168" t="s">
        <v>15891</v>
      </c>
      <c r="Q1168" t="s">
        <v>15891</v>
      </c>
      <c r="R1168" t="s">
        <v>15894</v>
      </c>
      <c r="S1168" t="s">
        <v>15897</v>
      </c>
      <c r="T1168" t="s">
        <v>15894</v>
      </c>
    </row>
    <row r="1169" spans="1:20" x14ac:dyDescent="0.25">
      <c r="A1169" t="s">
        <v>10786</v>
      </c>
      <c r="B1169">
        <v>10000000</v>
      </c>
      <c r="C1169">
        <v>12827813</v>
      </c>
      <c r="D1169" s="26">
        <v>18.61917808219178</v>
      </c>
      <c r="E1169">
        <v>18.366361999999999</v>
      </c>
      <c r="F1169">
        <v>89</v>
      </c>
      <c r="G1169">
        <v>7.4</v>
      </c>
      <c r="H1169">
        <v>1050</v>
      </c>
      <c r="I1169" s="6">
        <v>1</v>
      </c>
      <c r="J1169">
        <v>1</v>
      </c>
      <c r="K1169">
        <v>1</v>
      </c>
      <c r="L1169">
        <v>1</v>
      </c>
      <c r="M1169" t="s">
        <v>15888</v>
      </c>
      <c r="N1169" t="s">
        <v>15891</v>
      </c>
      <c r="O1169" t="s">
        <v>13664</v>
      </c>
      <c r="P1169" t="s">
        <v>15891</v>
      </c>
      <c r="Q1169" t="s">
        <v>15891</v>
      </c>
      <c r="R1169" t="s">
        <v>15896</v>
      </c>
      <c r="S1169" t="s">
        <v>15896</v>
      </c>
      <c r="T1169" t="s">
        <v>15897</v>
      </c>
    </row>
    <row r="1170" spans="1:20" x14ac:dyDescent="0.25">
      <c r="A1170" t="s">
        <v>9726</v>
      </c>
      <c r="B1170">
        <v>13000000</v>
      </c>
      <c r="C1170">
        <v>123922370</v>
      </c>
      <c r="D1170" s="26">
        <v>29.786301369863015</v>
      </c>
      <c r="E1170">
        <v>18.362333</v>
      </c>
      <c r="F1170">
        <v>121</v>
      </c>
      <c r="G1170">
        <v>7.1</v>
      </c>
      <c r="H1170">
        <v>642</v>
      </c>
      <c r="I1170" s="6">
        <v>1</v>
      </c>
      <c r="J1170">
        <v>1</v>
      </c>
      <c r="K1170">
        <v>1</v>
      </c>
      <c r="L1170">
        <v>0</v>
      </c>
      <c r="M1170" t="s">
        <v>15888</v>
      </c>
      <c r="N1170" t="s">
        <v>15891</v>
      </c>
      <c r="O1170" t="s">
        <v>13664</v>
      </c>
      <c r="P1170" t="s">
        <v>15901</v>
      </c>
      <c r="Q1170" t="s">
        <v>15891</v>
      </c>
      <c r="R1170" t="s">
        <v>15896</v>
      </c>
      <c r="S1170" t="s">
        <v>15912</v>
      </c>
      <c r="T1170" t="s">
        <v>15915</v>
      </c>
    </row>
    <row r="1171" spans="1:20" x14ac:dyDescent="0.25">
      <c r="A1171" t="s">
        <v>2659</v>
      </c>
      <c r="B1171">
        <v>60000000</v>
      </c>
      <c r="C1171">
        <v>149705852</v>
      </c>
      <c r="D1171" s="26">
        <v>18.293150684931508</v>
      </c>
      <c r="E1171">
        <v>18.345613</v>
      </c>
      <c r="F1171">
        <v>116</v>
      </c>
      <c r="G1171">
        <v>6.1</v>
      </c>
      <c r="H1171">
        <v>205</v>
      </c>
      <c r="I1171" s="6">
        <v>1</v>
      </c>
      <c r="J1171">
        <v>2</v>
      </c>
      <c r="K1171">
        <v>1</v>
      </c>
      <c r="L1171">
        <v>1</v>
      </c>
      <c r="M1171" t="s">
        <v>15888</v>
      </c>
      <c r="N1171" t="s">
        <v>15891</v>
      </c>
      <c r="O1171" t="s">
        <v>15891</v>
      </c>
      <c r="P1171" t="s">
        <v>15901</v>
      </c>
      <c r="Q1171" t="s">
        <v>15905</v>
      </c>
      <c r="R1171" t="s">
        <v>15897</v>
      </c>
      <c r="S1171" t="s">
        <v>15911</v>
      </c>
      <c r="T1171" t="s">
        <v>15915</v>
      </c>
    </row>
    <row r="1172" spans="1:20" x14ac:dyDescent="0.25">
      <c r="A1172" t="s">
        <v>13803</v>
      </c>
      <c r="B1172">
        <v>2500000</v>
      </c>
      <c r="C1172">
        <v>12348905</v>
      </c>
      <c r="D1172" s="26">
        <v>46.391780821917806</v>
      </c>
      <c r="E1172">
        <v>18.309609999999999</v>
      </c>
      <c r="F1172">
        <v>98</v>
      </c>
      <c r="G1172">
        <v>6.3</v>
      </c>
      <c r="H1172">
        <v>264</v>
      </c>
      <c r="I1172" s="6">
        <v>1</v>
      </c>
      <c r="J1172">
        <v>1</v>
      </c>
      <c r="K1172">
        <v>1</v>
      </c>
      <c r="L1172">
        <v>1</v>
      </c>
      <c r="M1172" t="s">
        <v>15888</v>
      </c>
      <c r="N1172" t="s">
        <v>15890</v>
      </c>
      <c r="O1172" t="s">
        <v>15891</v>
      </c>
      <c r="P1172" t="s">
        <v>15891</v>
      </c>
      <c r="Q1172" t="s">
        <v>15891</v>
      </c>
      <c r="R1172" t="s">
        <v>15894</v>
      </c>
      <c r="S1172" t="s">
        <v>15897</v>
      </c>
      <c r="T1172" t="s">
        <v>15894</v>
      </c>
    </row>
    <row r="1173" spans="1:20" x14ac:dyDescent="0.25">
      <c r="A1173" t="s">
        <v>2476</v>
      </c>
      <c r="B1173">
        <v>65000000</v>
      </c>
      <c r="C1173">
        <v>69700000</v>
      </c>
      <c r="D1173" s="26">
        <v>17.238356164383561</v>
      </c>
      <c r="E1173">
        <v>18.281797999999998</v>
      </c>
      <c r="F1173">
        <v>104</v>
      </c>
      <c r="G1173">
        <v>6</v>
      </c>
      <c r="H1173">
        <v>238</v>
      </c>
      <c r="I1173" s="6">
        <v>1</v>
      </c>
      <c r="J1173">
        <v>1</v>
      </c>
      <c r="K1173">
        <v>1</v>
      </c>
      <c r="L1173">
        <v>1</v>
      </c>
      <c r="M1173" t="s">
        <v>15888</v>
      </c>
      <c r="N1173" t="s">
        <v>15891</v>
      </c>
      <c r="O1173" t="s">
        <v>13664</v>
      </c>
      <c r="P1173" t="s">
        <v>15891</v>
      </c>
      <c r="Q1173" t="s">
        <v>15891</v>
      </c>
      <c r="R1173" t="s">
        <v>15896</v>
      </c>
      <c r="S1173" t="s">
        <v>15896</v>
      </c>
      <c r="T1173" t="s">
        <v>15897</v>
      </c>
    </row>
    <row r="1174" spans="1:20" x14ac:dyDescent="0.25">
      <c r="A1174" t="s">
        <v>6158</v>
      </c>
      <c r="B1174">
        <v>17000000</v>
      </c>
      <c r="C1174">
        <v>24922237</v>
      </c>
      <c r="D1174" s="26">
        <v>6.117808219178082</v>
      </c>
      <c r="E1174">
        <v>18.27083</v>
      </c>
      <c r="F1174">
        <v>106</v>
      </c>
      <c r="G1174">
        <v>6</v>
      </c>
      <c r="H1174">
        <v>603</v>
      </c>
      <c r="I1174" s="6">
        <v>1</v>
      </c>
      <c r="J1174">
        <v>2</v>
      </c>
      <c r="K1174">
        <v>1</v>
      </c>
      <c r="L1174">
        <v>0</v>
      </c>
      <c r="M1174" t="s">
        <v>15888</v>
      </c>
      <c r="N1174" t="s">
        <v>15891</v>
      </c>
      <c r="O1174" t="s">
        <v>13664</v>
      </c>
      <c r="P1174" t="s">
        <v>15891</v>
      </c>
      <c r="Q1174" t="s">
        <v>15891</v>
      </c>
      <c r="R1174" t="s">
        <v>15896</v>
      </c>
      <c r="S1174" t="s">
        <v>15896</v>
      </c>
      <c r="T1174" t="s">
        <v>15897</v>
      </c>
    </row>
    <row r="1175" spans="1:20" x14ac:dyDescent="0.25">
      <c r="A1175" t="s">
        <v>9346</v>
      </c>
      <c r="B1175">
        <v>15000000</v>
      </c>
      <c r="C1175">
        <v>20566327</v>
      </c>
      <c r="D1175" s="26">
        <v>1.4383561643835616</v>
      </c>
      <c r="E1175">
        <v>18.268008999999999</v>
      </c>
      <c r="F1175">
        <v>94</v>
      </c>
      <c r="G1175">
        <v>6</v>
      </c>
      <c r="H1175">
        <v>421</v>
      </c>
      <c r="I1175" s="6">
        <v>1</v>
      </c>
      <c r="J1175">
        <v>1</v>
      </c>
      <c r="K1175">
        <v>1</v>
      </c>
      <c r="L1175">
        <v>0</v>
      </c>
      <c r="M1175" t="s">
        <v>15888</v>
      </c>
      <c r="N1175" t="s">
        <v>15890</v>
      </c>
      <c r="O1175" t="s">
        <v>13664</v>
      </c>
      <c r="P1175" t="s">
        <v>15891</v>
      </c>
      <c r="Q1175" t="s">
        <v>15891</v>
      </c>
      <c r="R1175" t="s">
        <v>15895</v>
      </c>
      <c r="S1175" t="s">
        <v>15896</v>
      </c>
      <c r="T1175" t="s">
        <v>15894</v>
      </c>
    </row>
    <row r="1176" spans="1:20" x14ac:dyDescent="0.25">
      <c r="A1176" t="s">
        <v>5426</v>
      </c>
      <c r="B1176">
        <v>35000000</v>
      </c>
      <c r="C1176">
        <v>51680201</v>
      </c>
      <c r="D1176" s="26">
        <v>2.3945205479452056</v>
      </c>
      <c r="E1176">
        <v>18.262017</v>
      </c>
      <c r="F1176">
        <v>87</v>
      </c>
      <c r="G1176">
        <v>5.4</v>
      </c>
      <c r="H1176">
        <v>647</v>
      </c>
      <c r="I1176" s="6">
        <v>1</v>
      </c>
      <c r="J1176">
        <v>1</v>
      </c>
      <c r="K1176">
        <v>2</v>
      </c>
      <c r="L1176">
        <v>1</v>
      </c>
      <c r="M1176" t="s">
        <v>15888</v>
      </c>
      <c r="N1176" t="s">
        <v>15890</v>
      </c>
      <c r="O1176" t="s">
        <v>13664</v>
      </c>
      <c r="P1176" t="s">
        <v>15891</v>
      </c>
      <c r="Q1176" t="s">
        <v>15891</v>
      </c>
      <c r="R1176" t="s">
        <v>15895</v>
      </c>
      <c r="S1176" t="s">
        <v>15896</v>
      </c>
      <c r="T1176" t="s">
        <v>15894</v>
      </c>
    </row>
    <row r="1177" spans="1:20" x14ac:dyDescent="0.25">
      <c r="A1177" t="s">
        <v>4933</v>
      </c>
      <c r="B1177">
        <v>30000000</v>
      </c>
      <c r="C1177">
        <v>180622424</v>
      </c>
      <c r="D1177" s="26">
        <v>15.016438356164384</v>
      </c>
      <c r="E1177">
        <v>18.256028000000001</v>
      </c>
      <c r="F1177">
        <v>108</v>
      </c>
      <c r="G1177">
        <v>6</v>
      </c>
      <c r="H1177">
        <v>394</v>
      </c>
      <c r="I1177" s="6">
        <v>1</v>
      </c>
      <c r="J1177">
        <v>1</v>
      </c>
      <c r="K1177">
        <v>1</v>
      </c>
      <c r="L1177">
        <v>0</v>
      </c>
      <c r="M1177" t="s">
        <v>15888</v>
      </c>
      <c r="N1177" t="s">
        <v>15891</v>
      </c>
      <c r="O1177" t="s">
        <v>13664</v>
      </c>
      <c r="P1177" t="s">
        <v>15891</v>
      </c>
      <c r="Q1177" t="s">
        <v>15891</v>
      </c>
      <c r="R1177" t="s">
        <v>15896</v>
      </c>
      <c r="S1177" t="s">
        <v>15896</v>
      </c>
      <c r="T1177" t="s">
        <v>15897</v>
      </c>
    </row>
    <row r="1178" spans="1:20" x14ac:dyDescent="0.25">
      <c r="A1178" t="s">
        <v>6821</v>
      </c>
      <c r="B1178">
        <v>25000000</v>
      </c>
      <c r="C1178">
        <v>122644820</v>
      </c>
      <c r="D1178" s="26">
        <v>12.676712328767124</v>
      </c>
      <c r="E1178">
        <v>18.228538</v>
      </c>
      <c r="F1178">
        <v>101</v>
      </c>
      <c r="G1178">
        <v>6.1</v>
      </c>
      <c r="H1178">
        <v>440</v>
      </c>
      <c r="I1178" s="6">
        <v>1</v>
      </c>
      <c r="J1178">
        <v>1</v>
      </c>
      <c r="K1178">
        <v>1</v>
      </c>
      <c r="L1178">
        <v>1</v>
      </c>
      <c r="M1178" t="s">
        <v>15888</v>
      </c>
      <c r="N1178" t="s">
        <v>15891</v>
      </c>
      <c r="O1178" t="s">
        <v>15891</v>
      </c>
      <c r="P1178" t="s">
        <v>15891</v>
      </c>
      <c r="Q1178" t="s">
        <v>15905</v>
      </c>
      <c r="R1178" t="s">
        <v>15897</v>
      </c>
      <c r="S1178" t="s">
        <v>15897</v>
      </c>
      <c r="T1178" t="s">
        <v>15897</v>
      </c>
    </row>
    <row r="1179" spans="1:20" x14ac:dyDescent="0.25">
      <c r="A1179" t="s">
        <v>14076</v>
      </c>
      <c r="B1179">
        <v>2000000</v>
      </c>
      <c r="C1179">
        <v>1477002</v>
      </c>
      <c r="D1179" s="26">
        <v>2.1452054794520548</v>
      </c>
      <c r="E1179">
        <v>18.224326000000001</v>
      </c>
      <c r="F1179">
        <v>98</v>
      </c>
      <c r="G1179">
        <v>6.8</v>
      </c>
      <c r="H1179">
        <v>279</v>
      </c>
      <c r="I1179" s="6">
        <v>1</v>
      </c>
      <c r="J1179">
        <v>1</v>
      </c>
      <c r="K1179">
        <v>1</v>
      </c>
      <c r="L1179">
        <v>0</v>
      </c>
      <c r="M1179" t="s">
        <v>15888</v>
      </c>
      <c r="N1179" t="s">
        <v>15891</v>
      </c>
      <c r="O1179" t="s">
        <v>15891</v>
      </c>
      <c r="P1179" t="s">
        <v>15901</v>
      </c>
      <c r="Q1179" t="s">
        <v>15891</v>
      </c>
      <c r="R1179" t="s">
        <v>15897</v>
      </c>
      <c r="S1179" t="s">
        <v>15911</v>
      </c>
      <c r="T1179" t="s">
        <v>15915</v>
      </c>
    </row>
    <row r="1180" spans="1:20" x14ac:dyDescent="0.25">
      <c r="A1180" t="s">
        <v>3570</v>
      </c>
      <c r="B1180">
        <v>45000000</v>
      </c>
      <c r="C1180">
        <v>82800000</v>
      </c>
      <c r="D1180" s="26">
        <v>11.638356164383561</v>
      </c>
      <c r="E1180">
        <v>18.186025999999998</v>
      </c>
      <c r="F1180">
        <v>105</v>
      </c>
      <c r="G1180">
        <v>5.6</v>
      </c>
      <c r="H1180">
        <v>267</v>
      </c>
      <c r="I1180" s="6">
        <v>1</v>
      </c>
      <c r="J1180">
        <v>2</v>
      </c>
      <c r="K1180">
        <v>1</v>
      </c>
      <c r="L1180">
        <v>1</v>
      </c>
      <c r="M1180" t="s">
        <v>15888</v>
      </c>
      <c r="N1180" t="s">
        <v>15891</v>
      </c>
      <c r="O1180" t="s">
        <v>15891</v>
      </c>
      <c r="P1180" t="s">
        <v>15891</v>
      </c>
      <c r="Q1180" t="s">
        <v>15905</v>
      </c>
      <c r="R1180" t="s">
        <v>15897</v>
      </c>
      <c r="S1180" t="s">
        <v>15897</v>
      </c>
      <c r="T1180" t="s">
        <v>15897</v>
      </c>
    </row>
    <row r="1181" spans="1:20" x14ac:dyDescent="0.25">
      <c r="A1181" t="s">
        <v>7633</v>
      </c>
      <c r="B1181">
        <v>19000000</v>
      </c>
      <c r="C1181">
        <v>272742922</v>
      </c>
      <c r="D1181" s="26">
        <v>26.673972602739727</v>
      </c>
      <c r="E1181">
        <v>18.174804000000002</v>
      </c>
      <c r="F1181">
        <v>119</v>
      </c>
      <c r="G1181">
        <v>8.1</v>
      </c>
      <c r="H1181">
        <v>4443</v>
      </c>
      <c r="I1181" s="6">
        <v>1</v>
      </c>
      <c r="J1181">
        <v>1</v>
      </c>
      <c r="K1181">
        <v>1</v>
      </c>
      <c r="L1181">
        <v>0</v>
      </c>
      <c r="M1181" t="s">
        <v>15888</v>
      </c>
      <c r="N1181" t="s">
        <v>15891</v>
      </c>
      <c r="O1181" t="s">
        <v>15891</v>
      </c>
      <c r="P1181" t="s">
        <v>15901</v>
      </c>
      <c r="Q1181" t="s">
        <v>15905</v>
      </c>
      <c r="R1181" t="s">
        <v>15897</v>
      </c>
      <c r="S1181" t="s">
        <v>15911</v>
      </c>
      <c r="T1181" t="s">
        <v>15915</v>
      </c>
    </row>
    <row r="1182" spans="1:20" x14ac:dyDescent="0.25">
      <c r="A1182" t="s">
        <v>6259</v>
      </c>
      <c r="B1182">
        <v>30000000</v>
      </c>
      <c r="C1182">
        <v>33013805</v>
      </c>
      <c r="D1182" s="26">
        <v>14.756164383561643</v>
      </c>
      <c r="E1182">
        <v>18.165956999999999</v>
      </c>
      <c r="F1182">
        <v>113</v>
      </c>
      <c r="G1182">
        <v>6.6</v>
      </c>
      <c r="H1182">
        <v>275</v>
      </c>
      <c r="I1182" s="6">
        <v>1</v>
      </c>
      <c r="J1182">
        <v>1</v>
      </c>
      <c r="K1182">
        <v>1</v>
      </c>
      <c r="L1182">
        <v>0</v>
      </c>
      <c r="M1182" t="s">
        <v>15888</v>
      </c>
      <c r="N1182" t="s">
        <v>15891</v>
      </c>
      <c r="O1182" t="s">
        <v>13664</v>
      </c>
      <c r="P1182" t="s">
        <v>15901</v>
      </c>
      <c r="Q1182" t="s">
        <v>15905</v>
      </c>
      <c r="R1182" t="s">
        <v>15896</v>
      </c>
      <c r="S1182" t="s">
        <v>15912</v>
      </c>
      <c r="T1182" t="s">
        <v>15915</v>
      </c>
    </row>
    <row r="1183" spans="1:20" x14ac:dyDescent="0.25">
      <c r="A1183" t="s">
        <v>4545</v>
      </c>
      <c r="B1183">
        <v>40000000</v>
      </c>
      <c r="C1183">
        <v>74597643</v>
      </c>
      <c r="D1183" s="26">
        <v>4.6219178082191785</v>
      </c>
      <c r="E1183">
        <v>18.14218</v>
      </c>
      <c r="F1183">
        <v>89</v>
      </c>
      <c r="G1183">
        <v>5.7</v>
      </c>
      <c r="H1183">
        <v>332</v>
      </c>
      <c r="I1183" s="6">
        <v>1</v>
      </c>
      <c r="J1183">
        <v>2</v>
      </c>
      <c r="K1183">
        <v>1</v>
      </c>
      <c r="L1183">
        <v>0</v>
      </c>
      <c r="M1183" t="s">
        <v>15887</v>
      </c>
      <c r="N1183" t="s">
        <v>15891</v>
      </c>
      <c r="O1183" t="s">
        <v>13664</v>
      </c>
      <c r="P1183" t="s">
        <v>15891</v>
      </c>
      <c r="Q1183" t="s">
        <v>15891</v>
      </c>
      <c r="R1183" t="s">
        <v>15896</v>
      </c>
      <c r="S1183" t="s">
        <v>15896</v>
      </c>
      <c r="T1183" t="s">
        <v>15897</v>
      </c>
    </row>
    <row r="1184" spans="1:20" x14ac:dyDescent="0.25">
      <c r="A1184" t="s">
        <v>3432</v>
      </c>
      <c r="B1184">
        <v>50000000</v>
      </c>
      <c r="C1184">
        <v>171269535</v>
      </c>
      <c r="D1184" s="26">
        <v>15.263013698630138</v>
      </c>
      <c r="E1184">
        <v>18.121403999999998</v>
      </c>
      <c r="F1184">
        <v>96</v>
      </c>
      <c r="G1184">
        <v>5.6</v>
      </c>
      <c r="H1184">
        <v>644</v>
      </c>
      <c r="I1184" s="6">
        <v>1</v>
      </c>
      <c r="J1184">
        <v>1</v>
      </c>
      <c r="K1184">
        <v>1</v>
      </c>
      <c r="L1184">
        <v>0</v>
      </c>
      <c r="M1184" t="s">
        <v>15888</v>
      </c>
      <c r="N1184" t="s">
        <v>15891</v>
      </c>
      <c r="O1184" t="s">
        <v>13664</v>
      </c>
      <c r="P1184" t="s">
        <v>15891</v>
      </c>
      <c r="Q1184" t="s">
        <v>15891</v>
      </c>
      <c r="R1184" t="s">
        <v>15896</v>
      </c>
      <c r="S1184" t="s">
        <v>15896</v>
      </c>
      <c r="T1184" t="s">
        <v>15897</v>
      </c>
    </row>
    <row r="1185" spans="1:20" x14ac:dyDescent="0.25">
      <c r="A1185" t="s">
        <v>12258</v>
      </c>
      <c r="B1185">
        <v>5952000</v>
      </c>
      <c r="C1185">
        <v>2120439</v>
      </c>
      <c r="D1185" s="26">
        <v>34.671232876712331</v>
      </c>
      <c r="E1185">
        <v>18.119264999999999</v>
      </c>
      <c r="F1185">
        <v>87</v>
      </c>
      <c r="G1185">
        <v>7.1</v>
      </c>
      <c r="H1185">
        <v>454</v>
      </c>
      <c r="I1185" s="6">
        <v>1</v>
      </c>
      <c r="J1185">
        <v>1</v>
      </c>
      <c r="K1185">
        <v>1</v>
      </c>
      <c r="L1185">
        <v>1</v>
      </c>
      <c r="M1185" t="s">
        <v>15888</v>
      </c>
      <c r="N1185" t="s">
        <v>15891</v>
      </c>
      <c r="O1185" t="s">
        <v>15891</v>
      </c>
      <c r="P1185" t="s">
        <v>15891</v>
      </c>
      <c r="Q1185" t="s">
        <v>15891</v>
      </c>
      <c r="R1185" t="s">
        <v>15897</v>
      </c>
      <c r="S1185" t="s">
        <v>15897</v>
      </c>
      <c r="T1185" t="s">
        <v>15897</v>
      </c>
    </row>
    <row r="1186" spans="1:20" x14ac:dyDescent="0.25">
      <c r="A1186" t="s">
        <v>2669</v>
      </c>
      <c r="B1186">
        <v>60000000</v>
      </c>
      <c r="C1186">
        <v>164433867</v>
      </c>
      <c r="D1186" s="26">
        <v>14.416438356164383</v>
      </c>
      <c r="E1186">
        <v>18.106020999999998</v>
      </c>
      <c r="F1186">
        <v>92</v>
      </c>
      <c r="G1186">
        <v>5.6</v>
      </c>
      <c r="H1186">
        <v>506</v>
      </c>
      <c r="I1186" s="6">
        <v>1</v>
      </c>
      <c r="J1186">
        <v>1</v>
      </c>
      <c r="K1186">
        <v>1</v>
      </c>
      <c r="L1186">
        <v>0</v>
      </c>
      <c r="M1186" t="s">
        <v>15888</v>
      </c>
      <c r="N1186" t="s">
        <v>15891</v>
      </c>
      <c r="O1186" t="s">
        <v>13664</v>
      </c>
      <c r="P1186" t="s">
        <v>15891</v>
      </c>
      <c r="Q1186" t="s">
        <v>15891</v>
      </c>
      <c r="R1186" t="s">
        <v>15896</v>
      </c>
      <c r="S1186" t="s">
        <v>15896</v>
      </c>
      <c r="T1186" t="s">
        <v>15897</v>
      </c>
    </row>
    <row r="1187" spans="1:20" x14ac:dyDescent="0.25">
      <c r="A1187" t="s">
        <v>3868</v>
      </c>
      <c r="B1187">
        <v>48000000</v>
      </c>
      <c r="C1187">
        <v>124305181</v>
      </c>
      <c r="D1187" s="26">
        <v>18.158904109589042</v>
      </c>
      <c r="E1187">
        <v>18.102571999999999</v>
      </c>
      <c r="F1187">
        <v>113</v>
      </c>
      <c r="G1187">
        <v>6.6</v>
      </c>
      <c r="H1187">
        <v>339</v>
      </c>
      <c r="I1187" s="6">
        <v>1</v>
      </c>
      <c r="J1187">
        <v>1</v>
      </c>
      <c r="K1187">
        <v>1</v>
      </c>
      <c r="L1187">
        <v>0</v>
      </c>
      <c r="M1187" t="s">
        <v>15888</v>
      </c>
      <c r="N1187" t="s">
        <v>15891</v>
      </c>
      <c r="O1187" t="s">
        <v>15891</v>
      </c>
      <c r="P1187" t="s">
        <v>15901</v>
      </c>
      <c r="Q1187" t="s">
        <v>15891</v>
      </c>
      <c r="R1187" t="s">
        <v>15897</v>
      </c>
      <c r="S1187" t="s">
        <v>15911</v>
      </c>
      <c r="T1187" t="s">
        <v>15915</v>
      </c>
    </row>
    <row r="1188" spans="1:20" x14ac:dyDescent="0.25">
      <c r="A1188" t="s">
        <v>12443</v>
      </c>
      <c r="B1188">
        <v>5000000</v>
      </c>
      <c r="C1188">
        <v>26888376</v>
      </c>
      <c r="D1188" s="26">
        <v>11.353424657534246</v>
      </c>
      <c r="E1188">
        <v>18.077963</v>
      </c>
      <c r="F1188">
        <v>97</v>
      </c>
      <c r="G1188">
        <v>6.9</v>
      </c>
      <c r="H1188">
        <v>398</v>
      </c>
      <c r="I1188" s="6">
        <v>1</v>
      </c>
      <c r="J1188">
        <v>1</v>
      </c>
      <c r="K1188">
        <v>1</v>
      </c>
      <c r="L1188">
        <v>0</v>
      </c>
      <c r="M1188" t="s">
        <v>15888</v>
      </c>
      <c r="N1188" t="s">
        <v>15891</v>
      </c>
      <c r="O1188" t="s">
        <v>13664</v>
      </c>
      <c r="P1188" t="s">
        <v>15891</v>
      </c>
      <c r="Q1188" t="s">
        <v>15891</v>
      </c>
      <c r="R1188" t="s">
        <v>15896</v>
      </c>
      <c r="S1188" t="s">
        <v>15896</v>
      </c>
      <c r="T1188" t="s">
        <v>15897</v>
      </c>
    </row>
    <row r="1189" spans="1:20" x14ac:dyDescent="0.25">
      <c r="A1189" t="s">
        <v>15676</v>
      </c>
      <c r="B1189">
        <v>100000</v>
      </c>
      <c r="C1189">
        <v>42664410</v>
      </c>
      <c r="D1189" s="26">
        <v>2.2219178082191782</v>
      </c>
      <c r="E1189">
        <v>18.045781999999999</v>
      </c>
      <c r="F1189">
        <v>87</v>
      </c>
      <c r="G1189">
        <v>4.9000000000000004</v>
      </c>
      <c r="H1189">
        <v>361</v>
      </c>
      <c r="I1189" s="6">
        <v>1</v>
      </c>
      <c r="J1189">
        <v>1</v>
      </c>
      <c r="K1189">
        <v>1</v>
      </c>
      <c r="L1189">
        <v>0</v>
      </c>
      <c r="M1189" t="s">
        <v>15888</v>
      </c>
      <c r="N1189" t="s">
        <v>15891</v>
      </c>
      <c r="O1189" t="s">
        <v>15891</v>
      </c>
      <c r="P1189" t="s">
        <v>15891</v>
      </c>
      <c r="Q1189" t="s">
        <v>15905</v>
      </c>
      <c r="R1189" t="s">
        <v>15897</v>
      </c>
      <c r="S1189" t="s">
        <v>15897</v>
      </c>
      <c r="T1189" t="s">
        <v>15897</v>
      </c>
    </row>
    <row r="1190" spans="1:20" x14ac:dyDescent="0.25">
      <c r="A1190" t="s">
        <v>7841</v>
      </c>
      <c r="B1190">
        <v>19000000</v>
      </c>
      <c r="C1190">
        <v>35387212</v>
      </c>
      <c r="D1190" s="26">
        <v>5.904109589041096</v>
      </c>
      <c r="E1190">
        <v>17.971882999999998</v>
      </c>
      <c r="F1190">
        <v>108</v>
      </c>
      <c r="G1190">
        <v>6</v>
      </c>
      <c r="H1190">
        <v>328</v>
      </c>
      <c r="I1190" s="6">
        <v>1</v>
      </c>
      <c r="J1190">
        <v>1</v>
      </c>
      <c r="K1190">
        <v>1</v>
      </c>
      <c r="L1190">
        <v>0</v>
      </c>
      <c r="M1190" t="s">
        <v>15888</v>
      </c>
      <c r="N1190" t="s">
        <v>15891</v>
      </c>
      <c r="O1190" t="s">
        <v>13664</v>
      </c>
      <c r="P1190" t="s">
        <v>15891</v>
      </c>
      <c r="Q1190" t="s">
        <v>15891</v>
      </c>
      <c r="R1190" t="s">
        <v>15896</v>
      </c>
      <c r="S1190" t="s">
        <v>15896</v>
      </c>
      <c r="T1190" t="s">
        <v>15897</v>
      </c>
    </row>
    <row r="1191" spans="1:20" x14ac:dyDescent="0.25">
      <c r="A1191" t="s">
        <v>8349</v>
      </c>
      <c r="B1191">
        <v>19000000</v>
      </c>
      <c r="C1191">
        <v>18755936</v>
      </c>
      <c r="D1191" s="26">
        <v>8.956164383561644</v>
      </c>
      <c r="E1191">
        <v>17.952817</v>
      </c>
      <c r="F1191">
        <v>109</v>
      </c>
      <c r="G1191">
        <v>6</v>
      </c>
      <c r="H1191">
        <v>342</v>
      </c>
      <c r="I1191" s="6">
        <v>1</v>
      </c>
      <c r="J1191">
        <v>1</v>
      </c>
      <c r="K1191">
        <v>1</v>
      </c>
      <c r="L1191">
        <v>0</v>
      </c>
      <c r="M1191" t="s">
        <v>15888</v>
      </c>
      <c r="N1191" t="s">
        <v>15891</v>
      </c>
      <c r="O1191" t="s">
        <v>13664</v>
      </c>
      <c r="P1191" t="s">
        <v>15891</v>
      </c>
      <c r="Q1191" t="s">
        <v>15891</v>
      </c>
      <c r="R1191" t="s">
        <v>15896</v>
      </c>
      <c r="S1191" t="s">
        <v>15896</v>
      </c>
      <c r="T1191" t="s">
        <v>15897</v>
      </c>
    </row>
    <row r="1192" spans="1:20" x14ac:dyDescent="0.25">
      <c r="A1192" t="s">
        <v>3948</v>
      </c>
      <c r="B1192">
        <v>45000000</v>
      </c>
      <c r="C1192">
        <v>195268056</v>
      </c>
      <c r="D1192" s="26">
        <v>23.8</v>
      </c>
      <c r="E1192">
        <v>17.923254</v>
      </c>
      <c r="F1192">
        <v>141</v>
      </c>
      <c r="G1192">
        <v>6.3</v>
      </c>
      <c r="H1192">
        <v>371</v>
      </c>
      <c r="I1192" s="6">
        <v>1</v>
      </c>
      <c r="J1192">
        <v>1</v>
      </c>
      <c r="K1192">
        <v>1</v>
      </c>
      <c r="L1192">
        <v>1</v>
      </c>
      <c r="M1192" t="s">
        <v>15888</v>
      </c>
      <c r="N1192" t="s">
        <v>15891</v>
      </c>
      <c r="O1192" t="s">
        <v>15891</v>
      </c>
      <c r="P1192" t="s">
        <v>15901</v>
      </c>
      <c r="Q1192" t="s">
        <v>15905</v>
      </c>
      <c r="R1192" t="s">
        <v>15897</v>
      </c>
      <c r="S1192" t="s">
        <v>15911</v>
      </c>
      <c r="T1192" t="s">
        <v>15915</v>
      </c>
    </row>
    <row r="1193" spans="1:20" x14ac:dyDescent="0.25">
      <c r="A1193" t="s">
        <v>4503</v>
      </c>
      <c r="B1193">
        <v>40000000</v>
      </c>
      <c r="C1193">
        <v>90029656</v>
      </c>
      <c r="D1193" s="26">
        <v>7.3232876712328769</v>
      </c>
      <c r="E1193">
        <v>17.869443</v>
      </c>
      <c r="F1193">
        <v>109</v>
      </c>
      <c r="G1193">
        <v>5.9</v>
      </c>
      <c r="H1193">
        <v>612</v>
      </c>
      <c r="I1193" s="6">
        <v>1</v>
      </c>
      <c r="J1193">
        <v>1</v>
      </c>
      <c r="K1193">
        <v>1</v>
      </c>
      <c r="L1193">
        <v>1</v>
      </c>
      <c r="M1193" t="s">
        <v>15888</v>
      </c>
      <c r="N1193" t="s">
        <v>15891</v>
      </c>
      <c r="O1193" t="s">
        <v>13664</v>
      </c>
      <c r="P1193" t="s">
        <v>15891</v>
      </c>
      <c r="Q1193" t="s">
        <v>15891</v>
      </c>
      <c r="R1193" t="s">
        <v>15896</v>
      </c>
      <c r="S1193" t="s">
        <v>15896</v>
      </c>
      <c r="T1193" t="s">
        <v>15897</v>
      </c>
    </row>
    <row r="1194" spans="1:20" x14ac:dyDescent="0.25">
      <c r="A1194" t="s">
        <v>1607</v>
      </c>
      <c r="B1194">
        <v>84000000</v>
      </c>
      <c r="C1194">
        <v>123307945</v>
      </c>
      <c r="D1194" s="26">
        <v>17.183561643835617</v>
      </c>
      <c r="E1194">
        <v>17.783360999999999</v>
      </c>
      <c r="F1194">
        <v>106</v>
      </c>
      <c r="G1194">
        <v>4.7</v>
      </c>
      <c r="H1194">
        <v>332</v>
      </c>
      <c r="I1194" s="6">
        <v>1</v>
      </c>
      <c r="J1194">
        <v>1</v>
      </c>
      <c r="K1194">
        <v>1</v>
      </c>
      <c r="L1194">
        <v>1</v>
      </c>
      <c r="M1194" t="s">
        <v>15888</v>
      </c>
      <c r="N1194" t="s">
        <v>15891</v>
      </c>
      <c r="O1194" t="s">
        <v>13664</v>
      </c>
      <c r="P1194" t="s">
        <v>15891</v>
      </c>
      <c r="Q1194" t="s">
        <v>15891</v>
      </c>
      <c r="R1194" t="s">
        <v>15896</v>
      </c>
      <c r="S1194" t="s">
        <v>15896</v>
      </c>
      <c r="T1194" t="s">
        <v>15897</v>
      </c>
    </row>
    <row r="1195" spans="1:20" x14ac:dyDescent="0.25">
      <c r="A1195" t="s">
        <v>712</v>
      </c>
      <c r="B1195">
        <v>130000000</v>
      </c>
      <c r="C1195">
        <v>150406466</v>
      </c>
      <c r="D1195" s="26">
        <v>5.8684931506849312</v>
      </c>
      <c r="E1195">
        <v>17.773499999999999</v>
      </c>
      <c r="F1195">
        <v>100</v>
      </c>
      <c r="G1195">
        <v>5.8</v>
      </c>
      <c r="H1195">
        <v>373</v>
      </c>
      <c r="I1195" s="6">
        <v>1</v>
      </c>
      <c r="J1195">
        <v>1</v>
      </c>
      <c r="K1195">
        <v>1</v>
      </c>
      <c r="L1195">
        <v>1</v>
      </c>
      <c r="M1195" t="s">
        <v>15887</v>
      </c>
      <c r="N1195" t="s">
        <v>15891</v>
      </c>
      <c r="O1195" t="s">
        <v>13664</v>
      </c>
      <c r="P1195" t="s">
        <v>15891</v>
      </c>
      <c r="Q1195" t="s">
        <v>15891</v>
      </c>
      <c r="R1195" t="s">
        <v>15896</v>
      </c>
      <c r="S1195" t="s">
        <v>15896</v>
      </c>
      <c r="T1195" t="s">
        <v>15897</v>
      </c>
    </row>
    <row r="1196" spans="1:20" x14ac:dyDescent="0.25">
      <c r="A1196" t="s">
        <v>7445</v>
      </c>
      <c r="B1196">
        <v>22000000</v>
      </c>
      <c r="C1196">
        <v>35424826</v>
      </c>
      <c r="D1196" s="26">
        <v>8.0328767123287665</v>
      </c>
      <c r="E1196">
        <v>17.772518000000002</v>
      </c>
      <c r="F1196">
        <v>108</v>
      </c>
      <c r="G1196">
        <v>6</v>
      </c>
      <c r="H1196">
        <v>301</v>
      </c>
      <c r="I1196" s="6">
        <v>1</v>
      </c>
      <c r="J1196">
        <v>1</v>
      </c>
      <c r="K1196">
        <v>1</v>
      </c>
      <c r="L1196">
        <v>1</v>
      </c>
      <c r="M1196" t="s">
        <v>15888</v>
      </c>
      <c r="N1196" t="s">
        <v>15891</v>
      </c>
      <c r="O1196" t="s">
        <v>13664</v>
      </c>
      <c r="P1196" t="s">
        <v>15901</v>
      </c>
      <c r="Q1196" t="s">
        <v>15891</v>
      </c>
      <c r="R1196" t="s">
        <v>15896</v>
      </c>
      <c r="S1196" t="s">
        <v>15912</v>
      </c>
      <c r="T1196" t="s">
        <v>15915</v>
      </c>
    </row>
    <row r="1197" spans="1:20" x14ac:dyDescent="0.25">
      <c r="A1197" t="s">
        <v>7570</v>
      </c>
      <c r="B1197">
        <v>21000000</v>
      </c>
      <c r="C1197">
        <v>41170784</v>
      </c>
      <c r="D1197" s="26">
        <v>10.736986301369862</v>
      </c>
      <c r="E1197">
        <v>17.746981000000002</v>
      </c>
      <c r="F1197">
        <v>123</v>
      </c>
      <c r="G1197">
        <v>7.5</v>
      </c>
      <c r="H1197">
        <v>356</v>
      </c>
      <c r="I1197" s="6">
        <v>1</v>
      </c>
      <c r="J1197">
        <v>2</v>
      </c>
      <c r="K1197">
        <v>2</v>
      </c>
      <c r="L1197">
        <v>0</v>
      </c>
      <c r="M1197" t="s">
        <v>15888</v>
      </c>
      <c r="N1197" t="s">
        <v>15891</v>
      </c>
      <c r="O1197" t="s">
        <v>15891</v>
      </c>
      <c r="P1197" t="s">
        <v>15901</v>
      </c>
      <c r="Q1197" t="s">
        <v>15891</v>
      </c>
      <c r="R1197" t="s">
        <v>15897</v>
      </c>
      <c r="S1197" t="s">
        <v>15911</v>
      </c>
      <c r="T1197" t="s">
        <v>15915</v>
      </c>
    </row>
    <row r="1198" spans="1:20" x14ac:dyDescent="0.25">
      <c r="A1198" t="s">
        <v>3952</v>
      </c>
      <c r="B1198">
        <v>45000000</v>
      </c>
      <c r="C1198">
        <v>117615211</v>
      </c>
      <c r="D1198" s="26">
        <v>23.208219178082192</v>
      </c>
      <c r="E1198">
        <v>17.746718999999999</v>
      </c>
      <c r="F1198">
        <v>119</v>
      </c>
      <c r="G1198">
        <v>6.4</v>
      </c>
      <c r="H1198">
        <v>278</v>
      </c>
      <c r="I1198" s="6">
        <v>1</v>
      </c>
      <c r="J1198">
        <v>1</v>
      </c>
      <c r="K1198">
        <v>1</v>
      </c>
      <c r="L1198">
        <v>1</v>
      </c>
      <c r="M1198" t="s">
        <v>15888</v>
      </c>
      <c r="N1198" t="s">
        <v>15891</v>
      </c>
      <c r="O1198" t="s">
        <v>15891</v>
      </c>
      <c r="P1198" t="s">
        <v>15901</v>
      </c>
      <c r="Q1198" t="s">
        <v>15905</v>
      </c>
      <c r="R1198" t="s">
        <v>15897</v>
      </c>
      <c r="S1198" t="s">
        <v>15911</v>
      </c>
      <c r="T1198" t="s">
        <v>15915</v>
      </c>
    </row>
    <row r="1199" spans="1:20" x14ac:dyDescent="0.25">
      <c r="A1199" t="s">
        <v>7438</v>
      </c>
      <c r="B1199">
        <v>22000000</v>
      </c>
      <c r="C1199">
        <v>57479076</v>
      </c>
      <c r="D1199" s="26">
        <v>11.887671232876713</v>
      </c>
      <c r="E1199">
        <v>17.709099999999999</v>
      </c>
      <c r="F1199">
        <v>108</v>
      </c>
      <c r="G1199">
        <v>6.1</v>
      </c>
      <c r="H1199">
        <v>319</v>
      </c>
      <c r="I1199" s="6">
        <v>1</v>
      </c>
      <c r="J1199">
        <v>2</v>
      </c>
      <c r="K1199">
        <v>2</v>
      </c>
      <c r="L1199">
        <v>0</v>
      </c>
      <c r="M1199" t="s">
        <v>15888</v>
      </c>
      <c r="N1199" t="s">
        <v>15891</v>
      </c>
      <c r="O1199" t="s">
        <v>15891</v>
      </c>
      <c r="P1199" t="s">
        <v>15901</v>
      </c>
      <c r="Q1199" t="s">
        <v>15905</v>
      </c>
      <c r="R1199" t="s">
        <v>15897</v>
      </c>
      <c r="S1199" t="s">
        <v>15911</v>
      </c>
      <c r="T1199" t="s">
        <v>15915</v>
      </c>
    </row>
    <row r="1200" spans="1:20" x14ac:dyDescent="0.25">
      <c r="A1200" t="s">
        <v>11956</v>
      </c>
      <c r="B1200">
        <v>6500000</v>
      </c>
      <c r="C1200">
        <v>57504069</v>
      </c>
      <c r="D1200" s="26">
        <v>26.232876712328768</v>
      </c>
      <c r="E1200">
        <v>17.705670999999999</v>
      </c>
      <c r="F1200">
        <v>112</v>
      </c>
      <c r="G1200">
        <v>7.4</v>
      </c>
      <c r="H1200">
        <v>364</v>
      </c>
      <c r="I1200" s="6">
        <v>1</v>
      </c>
      <c r="J1200">
        <v>1</v>
      </c>
      <c r="K1200">
        <v>1</v>
      </c>
      <c r="L1200">
        <v>0</v>
      </c>
      <c r="M1200" t="s">
        <v>15888</v>
      </c>
      <c r="N1200" t="s">
        <v>15891</v>
      </c>
      <c r="O1200" t="s">
        <v>15891</v>
      </c>
      <c r="P1200" t="s">
        <v>15901</v>
      </c>
      <c r="Q1200" t="s">
        <v>15891</v>
      </c>
      <c r="R1200" t="s">
        <v>15897</v>
      </c>
      <c r="S1200" t="s">
        <v>15911</v>
      </c>
      <c r="T1200" t="s">
        <v>15915</v>
      </c>
    </row>
    <row r="1201" spans="1:20" x14ac:dyDescent="0.25">
      <c r="A1201" t="s">
        <v>11285</v>
      </c>
      <c r="B1201">
        <v>7000000</v>
      </c>
      <c r="C1201">
        <v>39462438</v>
      </c>
      <c r="D1201" s="26">
        <v>7.7890410958904113</v>
      </c>
      <c r="E1201">
        <v>17.697042</v>
      </c>
      <c r="F1201">
        <v>112</v>
      </c>
      <c r="G1201">
        <v>6.8</v>
      </c>
      <c r="H1201">
        <v>274</v>
      </c>
      <c r="I1201" s="6">
        <v>1</v>
      </c>
      <c r="J1201">
        <v>1</v>
      </c>
      <c r="K1201">
        <v>2</v>
      </c>
      <c r="L1201">
        <v>0</v>
      </c>
      <c r="M1201" t="s">
        <v>15888</v>
      </c>
      <c r="N1201" t="s">
        <v>15891</v>
      </c>
      <c r="O1201" t="s">
        <v>15891</v>
      </c>
      <c r="P1201" t="s">
        <v>15901</v>
      </c>
      <c r="Q1201" t="s">
        <v>15891</v>
      </c>
      <c r="R1201" t="s">
        <v>15897</v>
      </c>
      <c r="S1201" t="s">
        <v>15911</v>
      </c>
      <c r="T1201" t="s">
        <v>15915</v>
      </c>
    </row>
    <row r="1202" spans="1:20" x14ac:dyDescent="0.25">
      <c r="A1202" t="s">
        <v>8620</v>
      </c>
      <c r="B1202">
        <v>18000000</v>
      </c>
      <c r="C1202">
        <v>20275812</v>
      </c>
      <c r="D1202" s="26">
        <v>3.7561643835616438</v>
      </c>
      <c r="E1202">
        <v>17.683562999999999</v>
      </c>
      <c r="F1202">
        <v>111</v>
      </c>
      <c r="G1202">
        <v>6.7</v>
      </c>
      <c r="H1202">
        <v>299</v>
      </c>
      <c r="I1202" s="6">
        <v>1</v>
      </c>
      <c r="J1202">
        <v>1</v>
      </c>
      <c r="K1202">
        <v>1</v>
      </c>
      <c r="L1202">
        <v>0</v>
      </c>
      <c r="M1202" t="s">
        <v>15888</v>
      </c>
      <c r="N1202" t="s">
        <v>15891</v>
      </c>
      <c r="O1202" t="s">
        <v>15891</v>
      </c>
      <c r="P1202" t="s">
        <v>15901</v>
      </c>
      <c r="Q1202" t="s">
        <v>15891</v>
      </c>
      <c r="R1202" t="s">
        <v>15897</v>
      </c>
      <c r="S1202" t="s">
        <v>15911</v>
      </c>
      <c r="T1202" t="s">
        <v>15915</v>
      </c>
    </row>
    <row r="1203" spans="1:20" x14ac:dyDescent="0.25">
      <c r="A1203" t="s">
        <v>3524</v>
      </c>
      <c r="B1203">
        <v>50000000</v>
      </c>
      <c r="C1203">
        <v>200804534</v>
      </c>
      <c r="D1203" s="26">
        <v>13.30958904109589</v>
      </c>
      <c r="E1203">
        <v>17.667826000000002</v>
      </c>
      <c r="F1203">
        <v>80</v>
      </c>
      <c r="G1203">
        <v>5.2</v>
      </c>
      <c r="H1203">
        <v>820</v>
      </c>
      <c r="I1203" s="6">
        <v>1</v>
      </c>
      <c r="J1203">
        <v>1</v>
      </c>
      <c r="K1203">
        <v>1</v>
      </c>
      <c r="L1203">
        <v>1</v>
      </c>
      <c r="M1203" t="s">
        <v>15887</v>
      </c>
      <c r="N1203" t="s">
        <v>15891</v>
      </c>
      <c r="O1203" t="s">
        <v>13664</v>
      </c>
      <c r="P1203" t="s">
        <v>15891</v>
      </c>
      <c r="Q1203" t="s">
        <v>15891</v>
      </c>
      <c r="R1203" t="s">
        <v>15896</v>
      </c>
      <c r="S1203" t="s">
        <v>15896</v>
      </c>
      <c r="T1203" t="s">
        <v>15897</v>
      </c>
    </row>
    <row r="1204" spans="1:20" x14ac:dyDescent="0.25">
      <c r="A1204" t="s">
        <v>10731</v>
      </c>
      <c r="B1204">
        <v>10000000</v>
      </c>
      <c r="C1204">
        <v>21587700</v>
      </c>
      <c r="D1204" s="26">
        <v>4.4136986301369863</v>
      </c>
      <c r="E1204">
        <v>17.663353000000001</v>
      </c>
      <c r="F1204">
        <v>130</v>
      </c>
      <c r="G1204">
        <v>7</v>
      </c>
      <c r="H1204">
        <v>1068</v>
      </c>
      <c r="I1204" s="6">
        <v>1</v>
      </c>
      <c r="J1204">
        <v>1</v>
      </c>
      <c r="K1204">
        <v>1</v>
      </c>
      <c r="L1204">
        <v>0</v>
      </c>
      <c r="M1204" t="s">
        <v>15888</v>
      </c>
      <c r="N1204" t="s">
        <v>15891</v>
      </c>
      <c r="O1204" t="s">
        <v>15891</v>
      </c>
      <c r="P1204" t="s">
        <v>15901</v>
      </c>
      <c r="Q1204" t="s">
        <v>15891</v>
      </c>
      <c r="R1204" t="s">
        <v>15897</v>
      </c>
      <c r="S1204" t="s">
        <v>15911</v>
      </c>
      <c r="T1204" t="s">
        <v>15915</v>
      </c>
    </row>
    <row r="1205" spans="1:20" x14ac:dyDescent="0.25">
      <c r="A1205" t="s">
        <v>4625</v>
      </c>
      <c r="B1205">
        <v>40000000</v>
      </c>
      <c r="C1205">
        <v>145896422</v>
      </c>
      <c r="D1205" s="26">
        <v>10.641095890410959</v>
      </c>
      <c r="E1205">
        <v>17.659032</v>
      </c>
      <c r="F1205">
        <v>96</v>
      </c>
      <c r="G1205">
        <v>6.2</v>
      </c>
      <c r="H1205">
        <v>554</v>
      </c>
      <c r="I1205" s="6">
        <v>1</v>
      </c>
      <c r="J1205">
        <v>1</v>
      </c>
      <c r="K1205">
        <v>1</v>
      </c>
      <c r="L1205">
        <v>0</v>
      </c>
      <c r="M1205" t="s">
        <v>15888</v>
      </c>
      <c r="N1205" t="s">
        <v>15891</v>
      </c>
      <c r="O1205" t="s">
        <v>13664</v>
      </c>
      <c r="P1205" t="s">
        <v>15891</v>
      </c>
      <c r="Q1205" t="s">
        <v>15891</v>
      </c>
      <c r="R1205" t="s">
        <v>15896</v>
      </c>
      <c r="S1205" t="s">
        <v>15896</v>
      </c>
      <c r="T1205" t="s">
        <v>15897</v>
      </c>
    </row>
    <row r="1206" spans="1:20" x14ac:dyDescent="0.25">
      <c r="A1206" t="s">
        <v>14004</v>
      </c>
      <c r="B1206">
        <v>2000000</v>
      </c>
      <c r="C1206">
        <v>7600000</v>
      </c>
      <c r="D1206" s="26">
        <v>56.046575342465751</v>
      </c>
      <c r="E1206">
        <v>17.639478</v>
      </c>
      <c r="F1206">
        <v>134</v>
      </c>
      <c r="G1206">
        <v>7.6</v>
      </c>
      <c r="H1206">
        <v>240</v>
      </c>
      <c r="I1206" s="6">
        <v>1</v>
      </c>
      <c r="J1206">
        <v>1</v>
      </c>
      <c r="K1206">
        <v>1</v>
      </c>
      <c r="L1206">
        <v>1</v>
      </c>
      <c r="M1206" t="s">
        <v>15888</v>
      </c>
      <c r="N1206" t="s">
        <v>15891</v>
      </c>
      <c r="O1206" t="s">
        <v>15891</v>
      </c>
      <c r="P1206" t="s">
        <v>15901</v>
      </c>
      <c r="Q1206" t="s">
        <v>15891</v>
      </c>
      <c r="R1206" t="s">
        <v>15897</v>
      </c>
      <c r="S1206" t="s">
        <v>15911</v>
      </c>
      <c r="T1206" t="s">
        <v>15915</v>
      </c>
    </row>
    <row r="1207" spans="1:20" x14ac:dyDescent="0.25">
      <c r="A1207" t="s">
        <v>9119</v>
      </c>
      <c r="B1207">
        <v>15000000</v>
      </c>
      <c r="C1207">
        <v>216614388</v>
      </c>
      <c r="D1207" s="26">
        <v>28.82191780821918</v>
      </c>
      <c r="E1207">
        <v>17.638286000000001</v>
      </c>
      <c r="F1207">
        <v>107</v>
      </c>
      <c r="G1207">
        <v>5.7</v>
      </c>
      <c r="H1207">
        <v>559</v>
      </c>
      <c r="I1207" s="6">
        <v>1</v>
      </c>
      <c r="J1207">
        <v>1</v>
      </c>
      <c r="K1207">
        <v>1</v>
      </c>
      <c r="L1207">
        <v>1</v>
      </c>
      <c r="M1207" t="s">
        <v>15888</v>
      </c>
      <c r="N1207" t="s">
        <v>15891</v>
      </c>
      <c r="O1207" t="s">
        <v>13664</v>
      </c>
      <c r="P1207" t="s">
        <v>15891</v>
      </c>
      <c r="Q1207" t="s">
        <v>15891</v>
      </c>
      <c r="R1207" t="s">
        <v>15896</v>
      </c>
      <c r="S1207" t="s">
        <v>15896</v>
      </c>
      <c r="T1207" t="s">
        <v>15897</v>
      </c>
    </row>
    <row r="1208" spans="1:20" x14ac:dyDescent="0.25">
      <c r="A1208" t="s">
        <v>9889</v>
      </c>
      <c r="B1208">
        <v>13000000</v>
      </c>
      <c r="C1208">
        <v>18000000</v>
      </c>
      <c r="D1208" s="26">
        <v>4.5260273972602736</v>
      </c>
      <c r="E1208">
        <v>17.632446000000002</v>
      </c>
      <c r="F1208">
        <v>107</v>
      </c>
      <c r="G1208">
        <v>5.4</v>
      </c>
      <c r="H1208">
        <v>304</v>
      </c>
      <c r="I1208" s="6">
        <v>1</v>
      </c>
      <c r="J1208">
        <v>1</v>
      </c>
      <c r="K1208">
        <v>1</v>
      </c>
      <c r="L1208">
        <v>0</v>
      </c>
      <c r="M1208" t="s">
        <v>15888</v>
      </c>
      <c r="N1208" t="s">
        <v>15891</v>
      </c>
      <c r="O1208" t="s">
        <v>13664</v>
      </c>
      <c r="P1208" t="s">
        <v>15901</v>
      </c>
      <c r="Q1208" t="s">
        <v>15891</v>
      </c>
      <c r="R1208" t="s">
        <v>15896</v>
      </c>
      <c r="S1208" t="s">
        <v>15912</v>
      </c>
      <c r="T1208" t="s">
        <v>15915</v>
      </c>
    </row>
    <row r="1209" spans="1:20" x14ac:dyDescent="0.25">
      <c r="A1209" t="s">
        <v>4480</v>
      </c>
      <c r="B1209">
        <v>40000000</v>
      </c>
      <c r="C1209">
        <v>138259062</v>
      </c>
      <c r="D1209" s="26">
        <v>11.67945205479452</v>
      </c>
      <c r="E1209">
        <v>17.612919999999999</v>
      </c>
      <c r="F1209">
        <v>99</v>
      </c>
      <c r="G1209">
        <v>5.4</v>
      </c>
      <c r="H1209">
        <v>371</v>
      </c>
      <c r="I1209" s="6">
        <v>1</v>
      </c>
      <c r="J1209">
        <v>1</v>
      </c>
      <c r="K1209">
        <v>1</v>
      </c>
      <c r="L1209">
        <v>1</v>
      </c>
      <c r="M1209" t="s">
        <v>15888</v>
      </c>
      <c r="N1209" t="s">
        <v>15891</v>
      </c>
      <c r="O1209" t="s">
        <v>13664</v>
      </c>
      <c r="P1209" t="s">
        <v>15891</v>
      </c>
      <c r="Q1209" t="s">
        <v>15891</v>
      </c>
      <c r="R1209" t="s">
        <v>15896</v>
      </c>
      <c r="S1209" t="s">
        <v>15896</v>
      </c>
      <c r="T1209" t="s">
        <v>15897</v>
      </c>
    </row>
    <row r="1210" spans="1:20" x14ac:dyDescent="0.25">
      <c r="A1210" t="s">
        <v>11132</v>
      </c>
      <c r="B1210">
        <v>10000000</v>
      </c>
      <c r="C1210">
        <v>2995811</v>
      </c>
      <c r="D1210" s="26">
        <v>7.5342465753424657</v>
      </c>
      <c r="E1210">
        <v>17.611971</v>
      </c>
      <c r="F1210">
        <v>106</v>
      </c>
      <c r="G1210">
        <v>6.3</v>
      </c>
      <c r="H1210">
        <v>254</v>
      </c>
      <c r="I1210" s="6">
        <v>1</v>
      </c>
      <c r="J1210">
        <v>1</v>
      </c>
      <c r="K1210">
        <v>1</v>
      </c>
      <c r="L1210">
        <v>0</v>
      </c>
      <c r="M1210" t="s">
        <v>15888</v>
      </c>
      <c r="N1210" t="s">
        <v>15891</v>
      </c>
      <c r="O1210" t="s">
        <v>15891</v>
      </c>
      <c r="P1210" t="s">
        <v>15901</v>
      </c>
      <c r="Q1210" t="s">
        <v>15891</v>
      </c>
      <c r="R1210" t="s">
        <v>15897</v>
      </c>
      <c r="S1210" t="s">
        <v>15911</v>
      </c>
      <c r="T1210" t="s">
        <v>15915</v>
      </c>
    </row>
    <row r="1211" spans="1:20" x14ac:dyDescent="0.25">
      <c r="A1211" t="s">
        <v>7413</v>
      </c>
      <c r="B1211">
        <v>24000000</v>
      </c>
      <c r="C1211">
        <v>182016617</v>
      </c>
      <c r="D1211" s="26">
        <v>22.353424657534248</v>
      </c>
      <c r="E1211">
        <v>17.606086999999999</v>
      </c>
      <c r="F1211">
        <v>135</v>
      </c>
      <c r="G1211">
        <v>7.3</v>
      </c>
      <c r="H1211">
        <v>385</v>
      </c>
      <c r="I1211" s="6">
        <v>1</v>
      </c>
      <c r="J1211">
        <v>1</v>
      </c>
      <c r="K1211">
        <v>1</v>
      </c>
      <c r="L1211">
        <v>1</v>
      </c>
      <c r="M1211" t="s">
        <v>15888</v>
      </c>
      <c r="N1211" t="s">
        <v>15891</v>
      </c>
      <c r="O1211" t="s">
        <v>15891</v>
      </c>
      <c r="P1211" t="s">
        <v>15901</v>
      </c>
      <c r="Q1211" t="s">
        <v>15891</v>
      </c>
      <c r="R1211" t="s">
        <v>15897</v>
      </c>
      <c r="S1211" t="s">
        <v>15911</v>
      </c>
      <c r="T1211" t="s">
        <v>15915</v>
      </c>
    </row>
    <row r="1212" spans="1:20" x14ac:dyDescent="0.25">
      <c r="A1212" t="s">
        <v>10703</v>
      </c>
      <c r="B1212">
        <v>10000000</v>
      </c>
      <c r="C1212">
        <v>85978266</v>
      </c>
      <c r="D1212" s="26">
        <v>2.5890410958904111</v>
      </c>
      <c r="E1212">
        <v>17.592299000000001</v>
      </c>
      <c r="F1212">
        <v>122</v>
      </c>
      <c r="G1212">
        <v>6.3</v>
      </c>
      <c r="H1212">
        <v>272</v>
      </c>
      <c r="I1212" s="6">
        <v>1</v>
      </c>
      <c r="J1212">
        <v>2</v>
      </c>
      <c r="K1212">
        <v>1</v>
      </c>
      <c r="L1212">
        <v>0</v>
      </c>
      <c r="M1212" t="s">
        <v>15888</v>
      </c>
      <c r="N1212" t="s">
        <v>15891</v>
      </c>
      <c r="O1212" t="s">
        <v>13664</v>
      </c>
      <c r="P1212" t="s">
        <v>15901</v>
      </c>
      <c r="Q1212" t="s">
        <v>15891</v>
      </c>
      <c r="R1212" t="s">
        <v>15896</v>
      </c>
      <c r="S1212" t="s">
        <v>15912</v>
      </c>
      <c r="T1212" t="s">
        <v>15915</v>
      </c>
    </row>
    <row r="1213" spans="1:20" x14ac:dyDescent="0.25">
      <c r="A1213" t="s">
        <v>9127</v>
      </c>
      <c r="B1213">
        <v>15000000</v>
      </c>
      <c r="C1213">
        <v>146292009</v>
      </c>
      <c r="D1213" s="26">
        <v>31.8</v>
      </c>
      <c r="E1213">
        <v>17.571532999999999</v>
      </c>
      <c r="F1213">
        <v>154</v>
      </c>
      <c r="G1213">
        <v>7.7</v>
      </c>
      <c r="H1213">
        <v>338</v>
      </c>
      <c r="I1213" s="6">
        <v>1</v>
      </c>
      <c r="J1213">
        <v>1</v>
      </c>
      <c r="K1213">
        <v>1</v>
      </c>
      <c r="L1213">
        <v>1</v>
      </c>
      <c r="M1213" t="s">
        <v>15888</v>
      </c>
      <c r="N1213" t="s">
        <v>15891</v>
      </c>
      <c r="O1213" t="s">
        <v>15891</v>
      </c>
      <c r="P1213" t="s">
        <v>15901</v>
      </c>
      <c r="Q1213" t="s">
        <v>15891</v>
      </c>
      <c r="R1213" t="s">
        <v>15897</v>
      </c>
      <c r="S1213" t="s">
        <v>15911</v>
      </c>
      <c r="T1213" t="s">
        <v>15915</v>
      </c>
    </row>
    <row r="1214" spans="1:20" x14ac:dyDescent="0.25">
      <c r="A1214" t="s">
        <v>14390</v>
      </c>
      <c r="B1214">
        <v>1500000</v>
      </c>
      <c r="C1214">
        <v>11806119</v>
      </c>
      <c r="D1214" s="26">
        <v>29.608219178082191</v>
      </c>
      <c r="E1214">
        <v>17.49699</v>
      </c>
      <c r="F1214">
        <v>92</v>
      </c>
      <c r="G1214">
        <v>6.6</v>
      </c>
      <c r="H1214">
        <v>363</v>
      </c>
      <c r="I1214" s="6">
        <v>1</v>
      </c>
      <c r="J1214">
        <v>1</v>
      </c>
      <c r="K1214">
        <v>1</v>
      </c>
      <c r="L1214">
        <v>0</v>
      </c>
      <c r="M1214" t="s">
        <v>15888</v>
      </c>
      <c r="N1214" t="s">
        <v>15890</v>
      </c>
      <c r="O1214" t="s">
        <v>15891</v>
      </c>
      <c r="P1214" t="s">
        <v>15891</v>
      </c>
      <c r="Q1214" t="s">
        <v>15891</v>
      </c>
      <c r="R1214" t="s">
        <v>15894</v>
      </c>
      <c r="S1214" t="s">
        <v>15897</v>
      </c>
      <c r="T1214" t="s">
        <v>15894</v>
      </c>
    </row>
    <row r="1215" spans="1:20" x14ac:dyDescent="0.25">
      <c r="A1215" t="s">
        <v>9510</v>
      </c>
      <c r="B1215">
        <v>12000000</v>
      </c>
      <c r="C1215">
        <v>9584131</v>
      </c>
      <c r="D1215" s="26">
        <v>12.893150684931507</v>
      </c>
      <c r="E1215">
        <v>17.493735000000001</v>
      </c>
      <c r="F1215">
        <v>84</v>
      </c>
      <c r="G1215">
        <v>6.5</v>
      </c>
      <c r="H1215">
        <v>565</v>
      </c>
      <c r="I1215" s="6">
        <v>0</v>
      </c>
      <c r="J1215">
        <v>1</v>
      </c>
      <c r="K1215">
        <v>1</v>
      </c>
      <c r="L1215">
        <v>0</v>
      </c>
      <c r="M1215" t="s">
        <v>15888</v>
      </c>
      <c r="N1215" t="s">
        <v>15890</v>
      </c>
      <c r="O1215" t="s">
        <v>15891</v>
      </c>
      <c r="P1215" t="s">
        <v>15891</v>
      </c>
      <c r="Q1215" t="s">
        <v>15905</v>
      </c>
      <c r="R1215" t="s">
        <v>15894</v>
      </c>
      <c r="S1215" t="s">
        <v>15897</v>
      </c>
      <c r="T1215" t="s">
        <v>15894</v>
      </c>
    </row>
    <row r="1216" spans="1:20" x14ac:dyDescent="0.25">
      <c r="A1216" t="s">
        <v>3491</v>
      </c>
      <c r="B1216">
        <v>90000000</v>
      </c>
      <c r="C1216">
        <v>161626121</v>
      </c>
      <c r="D1216" s="26">
        <v>18.657534246575342</v>
      </c>
      <c r="E1216">
        <v>17.457947000000001</v>
      </c>
      <c r="F1216">
        <v>100</v>
      </c>
      <c r="G1216">
        <v>6.7</v>
      </c>
      <c r="H1216">
        <v>548</v>
      </c>
      <c r="I1216" s="6">
        <v>1</v>
      </c>
      <c r="J1216">
        <v>1</v>
      </c>
      <c r="K1216">
        <v>1</v>
      </c>
      <c r="L1216">
        <v>1</v>
      </c>
      <c r="M1216" t="s">
        <v>15888</v>
      </c>
      <c r="N1216" t="s">
        <v>15890</v>
      </c>
      <c r="O1216" t="s">
        <v>15891</v>
      </c>
      <c r="P1216" t="s">
        <v>15901</v>
      </c>
      <c r="Q1216" t="s">
        <v>15905</v>
      </c>
      <c r="R1216" t="s">
        <v>15894</v>
      </c>
      <c r="S1216" t="s">
        <v>15911</v>
      </c>
      <c r="T1216" t="s">
        <v>15914</v>
      </c>
    </row>
    <row r="1217" spans="1:20" x14ac:dyDescent="0.25">
      <c r="A1217" t="s">
        <v>1804</v>
      </c>
      <c r="B1217">
        <v>80000000</v>
      </c>
      <c r="C1217">
        <v>136159423</v>
      </c>
      <c r="D1217" s="26">
        <v>19.5013698630137</v>
      </c>
      <c r="E1217">
        <v>17.455024000000002</v>
      </c>
      <c r="F1217">
        <v>130</v>
      </c>
      <c r="G1217">
        <v>5</v>
      </c>
      <c r="H1217">
        <v>388</v>
      </c>
      <c r="I1217" s="6">
        <v>1</v>
      </c>
      <c r="J1217">
        <v>1</v>
      </c>
      <c r="K1217">
        <v>1</v>
      </c>
      <c r="L1217">
        <v>0</v>
      </c>
      <c r="M1217" t="s">
        <v>15888</v>
      </c>
      <c r="N1217" t="s">
        <v>15891</v>
      </c>
      <c r="O1217" t="s">
        <v>15891</v>
      </c>
      <c r="P1217" t="s">
        <v>15891</v>
      </c>
      <c r="Q1217" t="s">
        <v>15891</v>
      </c>
      <c r="R1217" t="s">
        <v>15897</v>
      </c>
      <c r="S1217" t="s">
        <v>15897</v>
      </c>
      <c r="T1217" t="s">
        <v>15897</v>
      </c>
    </row>
    <row r="1218" spans="1:20" x14ac:dyDescent="0.25">
      <c r="A1218" t="s">
        <v>11693</v>
      </c>
      <c r="B1218">
        <v>7000000</v>
      </c>
      <c r="C1218">
        <v>49084830</v>
      </c>
      <c r="D1218" s="26">
        <v>12.002739726027396</v>
      </c>
      <c r="E1218">
        <v>17.434861999999999</v>
      </c>
      <c r="F1218">
        <v>114</v>
      </c>
      <c r="G1218">
        <v>6.8</v>
      </c>
      <c r="H1218">
        <v>384</v>
      </c>
      <c r="I1218" s="6">
        <v>1</v>
      </c>
      <c r="J1218">
        <v>2</v>
      </c>
      <c r="K1218">
        <v>1</v>
      </c>
      <c r="L1218">
        <v>0</v>
      </c>
      <c r="M1218" t="s">
        <v>15888</v>
      </c>
      <c r="N1218" t="s">
        <v>15891</v>
      </c>
      <c r="O1218" t="s">
        <v>15891</v>
      </c>
      <c r="P1218" t="s">
        <v>15901</v>
      </c>
      <c r="Q1218" t="s">
        <v>15891</v>
      </c>
      <c r="R1218" t="s">
        <v>15897</v>
      </c>
      <c r="S1218" t="s">
        <v>15911</v>
      </c>
      <c r="T1218" t="s">
        <v>15915</v>
      </c>
    </row>
    <row r="1219" spans="1:20" x14ac:dyDescent="0.25">
      <c r="A1219" t="s">
        <v>9841</v>
      </c>
      <c r="B1219">
        <v>13000000</v>
      </c>
      <c r="C1219">
        <v>45300000</v>
      </c>
      <c r="D1219" s="26">
        <v>3.2931506849315069</v>
      </c>
      <c r="E1219">
        <v>17.371327000000001</v>
      </c>
      <c r="F1219">
        <v>89</v>
      </c>
      <c r="G1219">
        <v>5.7</v>
      </c>
      <c r="H1219">
        <v>290</v>
      </c>
      <c r="I1219" s="6">
        <v>1</v>
      </c>
      <c r="J1219">
        <v>1</v>
      </c>
      <c r="K1219">
        <v>1</v>
      </c>
      <c r="L1219">
        <v>0</v>
      </c>
      <c r="M1219" t="s">
        <v>15888</v>
      </c>
      <c r="N1219" t="s">
        <v>15891</v>
      </c>
      <c r="O1219" t="s">
        <v>15891</v>
      </c>
      <c r="P1219" t="s">
        <v>15891</v>
      </c>
      <c r="Q1219" t="s">
        <v>15891</v>
      </c>
      <c r="R1219" t="s">
        <v>15897</v>
      </c>
      <c r="S1219" t="s">
        <v>15897</v>
      </c>
      <c r="T1219" t="s">
        <v>15897</v>
      </c>
    </row>
    <row r="1220" spans="1:20" x14ac:dyDescent="0.25">
      <c r="A1220" t="s">
        <v>7145</v>
      </c>
      <c r="B1220">
        <v>25000000</v>
      </c>
      <c r="C1220">
        <v>10589102</v>
      </c>
      <c r="D1220" s="26">
        <v>8.0520547945205472</v>
      </c>
      <c r="E1220">
        <v>17.339852</v>
      </c>
      <c r="F1220">
        <v>122</v>
      </c>
      <c r="G1220">
        <v>6</v>
      </c>
      <c r="H1220">
        <v>326</v>
      </c>
      <c r="I1220" s="6">
        <v>1</v>
      </c>
      <c r="J1220">
        <v>1</v>
      </c>
      <c r="K1220">
        <v>2</v>
      </c>
      <c r="L1220">
        <v>0</v>
      </c>
      <c r="M1220" t="s">
        <v>15888</v>
      </c>
      <c r="N1220" t="s">
        <v>15891</v>
      </c>
      <c r="O1220" t="s">
        <v>15891</v>
      </c>
      <c r="P1220" t="s">
        <v>15901</v>
      </c>
      <c r="Q1220" t="s">
        <v>15891</v>
      </c>
      <c r="R1220" t="s">
        <v>15897</v>
      </c>
      <c r="S1220" t="s">
        <v>15911</v>
      </c>
      <c r="T1220" t="s">
        <v>15915</v>
      </c>
    </row>
    <row r="1221" spans="1:20" x14ac:dyDescent="0.25">
      <c r="A1221" t="s">
        <v>10574</v>
      </c>
      <c r="B1221">
        <v>13800000</v>
      </c>
      <c r="C1221">
        <v>52293982</v>
      </c>
      <c r="D1221" s="26">
        <v>30.997260273972604</v>
      </c>
      <c r="E1221">
        <v>17.339300000000001</v>
      </c>
      <c r="F1221">
        <v>119</v>
      </c>
      <c r="G1221">
        <v>6.7</v>
      </c>
      <c r="H1221">
        <v>291</v>
      </c>
      <c r="I1221" s="6">
        <v>1</v>
      </c>
      <c r="J1221">
        <v>1</v>
      </c>
      <c r="K1221">
        <v>2</v>
      </c>
      <c r="L1221">
        <v>0</v>
      </c>
      <c r="M1221" t="s">
        <v>15888</v>
      </c>
      <c r="N1221" t="s">
        <v>15891</v>
      </c>
      <c r="O1221" t="s">
        <v>15891</v>
      </c>
      <c r="P1221" t="s">
        <v>15901</v>
      </c>
      <c r="Q1221" t="s">
        <v>15891</v>
      </c>
      <c r="R1221" t="s">
        <v>15897</v>
      </c>
      <c r="S1221" t="s">
        <v>15911</v>
      </c>
      <c r="T1221" t="s">
        <v>15915</v>
      </c>
    </row>
    <row r="1222" spans="1:20" x14ac:dyDescent="0.25">
      <c r="A1222" t="s">
        <v>13411</v>
      </c>
      <c r="B1222">
        <v>2700000</v>
      </c>
      <c r="C1222">
        <v>141000000</v>
      </c>
      <c r="D1222" s="26">
        <v>39.200000000000003</v>
      </c>
      <c r="E1222">
        <v>17.332585000000002</v>
      </c>
      <c r="F1222">
        <v>109</v>
      </c>
      <c r="G1222">
        <v>7</v>
      </c>
      <c r="H1222">
        <v>418</v>
      </c>
      <c r="I1222" s="6">
        <v>1</v>
      </c>
      <c r="J1222">
        <v>1</v>
      </c>
      <c r="K1222">
        <v>1</v>
      </c>
      <c r="L1222">
        <v>1</v>
      </c>
      <c r="M1222" t="s">
        <v>15888</v>
      </c>
      <c r="N1222" t="s">
        <v>15891</v>
      </c>
      <c r="O1222" t="s">
        <v>13664</v>
      </c>
      <c r="P1222" t="s">
        <v>15891</v>
      </c>
      <c r="Q1222" t="s">
        <v>15891</v>
      </c>
      <c r="R1222" t="s">
        <v>15896</v>
      </c>
      <c r="S1222" t="s">
        <v>15896</v>
      </c>
      <c r="T1222" t="s">
        <v>15897</v>
      </c>
    </row>
    <row r="1223" spans="1:20" x14ac:dyDescent="0.25">
      <c r="A1223" t="s">
        <v>6951</v>
      </c>
      <c r="B1223">
        <v>27000000</v>
      </c>
      <c r="C1223">
        <v>25023434</v>
      </c>
      <c r="D1223" s="26">
        <v>21.24931506849315</v>
      </c>
      <c r="E1223">
        <v>17.329269</v>
      </c>
      <c r="F1223">
        <v>113</v>
      </c>
      <c r="G1223">
        <v>6.7</v>
      </c>
      <c r="H1223">
        <v>244</v>
      </c>
      <c r="I1223" s="6">
        <v>1</v>
      </c>
      <c r="J1223">
        <v>1</v>
      </c>
      <c r="K1223">
        <v>1</v>
      </c>
      <c r="L1223">
        <v>0</v>
      </c>
      <c r="M1223" t="s">
        <v>15888</v>
      </c>
      <c r="N1223" t="s">
        <v>15891</v>
      </c>
      <c r="O1223" t="s">
        <v>13664</v>
      </c>
      <c r="P1223" t="s">
        <v>15891</v>
      </c>
      <c r="Q1223" t="s">
        <v>15891</v>
      </c>
      <c r="R1223" t="s">
        <v>15896</v>
      </c>
      <c r="S1223" t="s">
        <v>15896</v>
      </c>
      <c r="T1223" t="s">
        <v>15897</v>
      </c>
    </row>
    <row r="1224" spans="1:20" x14ac:dyDescent="0.25">
      <c r="A1224" t="s">
        <v>6883</v>
      </c>
      <c r="B1224">
        <v>25000000</v>
      </c>
      <c r="C1224">
        <v>38307627</v>
      </c>
      <c r="D1224" s="26">
        <v>3.3917808219178083</v>
      </c>
      <c r="E1224">
        <v>17.312432999999999</v>
      </c>
      <c r="F1224">
        <v>124</v>
      </c>
      <c r="G1224">
        <v>6.6</v>
      </c>
      <c r="H1224">
        <v>259</v>
      </c>
      <c r="I1224" s="6">
        <v>1</v>
      </c>
      <c r="J1224">
        <v>1</v>
      </c>
      <c r="K1224">
        <v>2</v>
      </c>
      <c r="L1224">
        <v>1</v>
      </c>
      <c r="M1224" t="s">
        <v>15888</v>
      </c>
      <c r="N1224" t="s">
        <v>15891</v>
      </c>
      <c r="O1224" t="s">
        <v>15891</v>
      </c>
      <c r="P1224" t="s">
        <v>15901</v>
      </c>
      <c r="Q1224" t="s">
        <v>15891</v>
      </c>
      <c r="R1224" t="s">
        <v>15897</v>
      </c>
      <c r="S1224" t="s">
        <v>15911</v>
      </c>
      <c r="T1224" t="s">
        <v>15915</v>
      </c>
    </row>
    <row r="1225" spans="1:20" x14ac:dyDescent="0.25">
      <c r="A1225" t="s">
        <v>12380</v>
      </c>
      <c r="B1225">
        <v>5000000</v>
      </c>
      <c r="C1225">
        <v>44793222</v>
      </c>
      <c r="D1225" s="26">
        <v>30.605479452054794</v>
      </c>
      <c r="E1225">
        <v>17.304055000000002</v>
      </c>
      <c r="F1225">
        <v>96</v>
      </c>
      <c r="G1225">
        <v>6.5</v>
      </c>
      <c r="H1225">
        <v>354</v>
      </c>
      <c r="I1225" s="6">
        <v>1</v>
      </c>
      <c r="J1225">
        <v>1</v>
      </c>
      <c r="K1225">
        <v>1</v>
      </c>
      <c r="L1225">
        <v>0</v>
      </c>
      <c r="M1225" t="s">
        <v>15888</v>
      </c>
      <c r="N1225" t="s">
        <v>15891</v>
      </c>
      <c r="O1225" t="s">
        <v>15891</v>
      </c>
      <c r="P1225" t="s">
        <v>15891</v>
      </c>
      <c r="Q1225" t="s">
        <v>15905</v>
      </c>
      <c r="R1225" t="s">
        <v>15897</v>
      </c>
      <c r="S1225" t="s">
        <v>15897</v>
      </c>
      <c r="T1225" t="s">
        <v>15897</v>
      </c>
    </row>
    <row r="1226" spans="1:20" x14ac:dyDescent="0.25">
      <c r="A1226" t="s">
        <v>2898</v>
      </c>
      <c r="B1226">
        <v>60000000</v>
      </c>
      <c r="C1226">
        <v>31720158</v>
      </c>
      <c r="D1226" s="26">
        <v>8.4356164383561651</v>
      </c>
      <c r="E1226">
        <v>17.299333000000001</v>
      </c>
      <c r="F1226">
        <v>109</v>
      </c>
      <c r="G1226">
        <v>6.6</v>
      </c>
      <c r="H1226">
        <v>234</v>
      </c>
      <c r="I1226" s="6">
        <v>1</v>
      </c>
      <c r="J1226">
        <v>1</v>
      </c>
      <c r="K1226">
        <v>1</v>
      </c>
      <c r="L1226">
        <v>1</v>
      </c>
      <c r="M1226" t="s">
        <v>15888</v>
      </c>
      <c r="N1226" t="s">
        <v>15891</v>
      </c>
      <c r="O1226" t="s">
        <v>15891</v>
      </c>
      <c r="P1226" t="s">
        <v>15901</v>
      </c>
      <c r="Q1226" t="s">
        <v>15891</v>
      </c>
      <c r="R1226" t="s">
        <v>15897</v>
      </c>
      <c r="S1226" t="s">
        <v>15911</v>
      </c>
      <c r="T1226" t="s">
        <v>15915</v>
      </c>
    </row>
    <row r="1227" spans="1:20" x14ac:dyDescent="0.25">
      <c r="A1227" t="s">
        <v>3995</v>
      </c>
      <c r="B1227">
        <v>45000000</v>
      </c>
      <c r="C1227">
        <v>94935764</v>
      </c>
      <c r="D1227" s="26">
        <v>15.487671232876712</v>
      </c>
      <c r="E1227">
        <v>17.270538999999999</v>
      </c>
      <c r="F1227">
        <v>89</v>
      </c>
      <c r="G1227">
        <v>5.9</v>
      </c>
      <c r="H1227">
        <v>299</v>
      </c>
      <c r="I1227" s="6">
        <v>1</v>
      </c>
      <c r="J1227">
        <v>1</v>
      </c>
      <c r="K1227">
        <v>1</v>
      </c>
      <c r="L1227">
        <v>1</v>
      </c>
      <c r="M1227" t="s">
        <v>15888</v>
      </c>
      <c r="N1227" t="s">
        <v>15890</v>
      </c>
      <c r="O1227" t="s">
        <v>15891</v>
      </c>
      <c r="P1227" t="s">
        <v>15891</v>
      </c>
      <c r="Q1227" t="s">
        <v>15905</v>
      </c>
      <c r="R1227" t="s">
        <v>15894</v>
      </c>
      <c r="S1227" t="s">
        <v>15897</v>
      </c>
      <c r="T1227" t="s">
        <v>15894</v>
      </c>
    </row>
    <row r="1228" spans="1:20" x14ac:dyDescent="0.25">
      <c r="A1228" t="s">
        <v>13173</v>
      </c>
      <c r="B1228">
        <v>3800000</v>
      </c>
      <c r="C1228">
        <v>23689877</v>
      </c>
      <c r="D1228" s="26">
        <v>40.934246575342463</v>
      </c>
      <c r="E1228">
        <v>17.234745</v>
      </c>
      <c r="F1228">
        <v>121</v>
      </c>
      <c r="G1228">
        <v>7.7</v>
      </c>
      <c r="H1228">
        <v>381</v>
      </c>
      <c r="I1228" s="6">
        <v>1</v>
      </c>
      <c r="J1228">
        <v>1</v>
      </c>
      <c r="K1228">
        <v>2</v>
      </c>
      <c r="L1228">
        <v>0</v>
      </c>
      <c r="M1228" t="s">
        <v>15888</v>
      </c>
      <c r="N1228" t="s">
        <v>15891</v>
      </c>
      <c r="O1228" t="s">
        <v>15891</v>
      </c>
      <c r="P1228" t="s">
        <v>15901</v>
      </c>
      <c r="Q1228" t="s">
        <v>15891</v>
      </c>
      <c r="R1228" t="s">
        <v>15897</v>
      </c>
      <c r="S1228" t="s">
        <v>15911</v>
      </c>
      <c r="T1228" t="s">
        <v>15915</v>
      </c>
    </row>
    <row r="1229" spans="1:20" x14ac:dyDescent="0.25">
      <c r="A1229" t="s">
        <v>3131</v>
      </c>
      <c r="B1229">
        <v>55000000</v>
      </c>
      <c r="C1229">
        <v>121969216</v>
      </c>
      <c r="D1229" s="26">
        <v>21.553424657534247</v>
      </c>
      <c r="E1229">
        <v>17.231674999999999</v>
      </c>
      <c r="F1229">
        <v>133</v>
      </c>
      <c r="G1229">
        <v>5.8</v>
      </c>
      <c r="H1229">
        <v>256</v>
      </c>
      <c r="I1229" s="6">
        <v>1</v>
      </c>
      <c r="J1229">
        <v>1</v>
      </c>
      <c r="K1229">
        <v>1</v>
      </c>
      <c r="L1229">
        <v>1</v>
      </c>
      <c r="M1229" t="s">
        <v>15888</v>
      </c>
      <c r="N1229" t="s">
        <v>15890</v>
      </c>
      <c r="O1229" t="s">
        <v>15891</v>
      </c>
      <c r="P1229" t="s">
        <v>15901</v>
      </c>
      <c r="Q1229" t="s">
        <v>15905</v>
      </c>
      <c r="R1229" t="s">
        <v>15894</v>
      </c>
      <c r="S1229" t="s">
        <v>15911</v>
      </c>
      <c r="T1229" t="s">
        <v>15914</v>
      </c>
    </row>
    <row r="1230" spans="1:20" x14ac:dyDescent="0.25">
      <c r="A1230" t="s">
        <v>13001</v>
      </c>
      <c r="B1230">
        <v>4000000</v>
      </c>
      <c r="C1230">
        <v>31584901</v>
      </c>
      <c r="D1230" s="26">
        <v>11.180821917808219</v>
      </c>
      <c r="E1230">
        <v>17.229537000000001</v>
      </c>
      <c r="F1230">
        <v>96</v>
      </c>
      <c r="G1230">
        <v>6.4</v>
      </c>
      <c r="H1230">
        <v>420</v>
      </c>
      <c r="I1230" s="6">
        <v>1</v>
      </c>
      <c r="J1230">
        <v>1</v>
      </c>
      <c r="K1230">
        <v>1</v>
      </c>
      <c r="L1230">
        <v>0</v>
      </c>
      <c r="M1230" t="s">
        <v>15888</v>
      </c>
      <c r="N1230" t="s">
        <v>15891</v>
      </c>
      <c r="O1230" t="s">
        <v>13664</v>
      </c>
      <c r="P1230" t="s">
        <v>15891</v>
      </c>
      <c r="Q1230" t="s">
        <v>15891</v>
      </c>
      <c r="R1230" t="s">
        <v>15896</v>
      </c>
      <c r="S1230" t="s">
        <v>15896</v>
      </c>
      <c r="T1230" t="s">
        <v>15897</v>
      </c>
    </row>
    <row r="1231" spans="1:20" x14ac:dyDescent="0.25">
      <c r="A1231" t="s">
        <v>8064</v>
      </c>
      <c r="B1231">
        <v>20000000</v>
      </c>
      <c r="C1231">
        <v>12398628</v>
      </c>
      <c r="D1231" s="26">
        <v>15.109589041095891</v>
      </c>
      <c r="E1231">
        <v>17.227376</v>
      </c>
      <c r="F1231">
        <v>96</v>
      </c>
      <c r="G1231">
        <v>6.1</v>
      </c>
      <c r="H1231">
        <v>139</v>
      </c>
      <c r="I1231" s="6">
        <v>1</v>
      </c>
      <c r="J1231">
        <v>1</v>
      </c>
      <c r="K1231">
        <v>1</v>
      </c>
      <c r="L1231">
        <v>0</v>
      </c>
      <c r="M1231" t="s">
        <v>15888</v>
      </c>
      <c r="N1231" t="s">
        <v>15890</v>
      </c>
      <c r="O1231" t="s">
        <v>15891</v>
      </c>
      <c r="P1231" t="s">
        <v>15901</v>
      </c>
      <c r="Q1231" t="s">
        <v>15905</v>
      </c>
      <c r="R1231" t="s">
        <v>15894</v>
      </c>
      <c r="S1231" t="s">
        <v>15911</v>
      </c>
      <c r="T1231" t="s">
        <v>15914</v>
      </c>
    </row>
    <row r="1232" spans="1:20" x14ac:dyDescent="0.25">
      <c r="A1232" t="s">
        <v>7796</v>
      </c>
      <c r="B1232">
        <v>20000000</v>
      </c>
      <c r="C1232">
        <v>80547866</v>
      </c>
      <c r="D1232" s="26">
        <v>7.117808219178082</v>
      </c>
      <c r="E1232">
        <v>17.165039</v>
      </c>
      <c r="F1232">
        <v>82</v>
      </c>
      <c r="G1232">
        <v>4.2</v>
      </c>
      <c r="H1232">
        <v>315</v>
      </c>
      <c r="I1232" s="6">
        <v>1</v>
      </c>
      <c r="J1232">
        <v>1</v>
      </c>
      <c r="K1232">
        <v>2</v>
      </c>
      <c r="L1232">
        <v>0</v>
      </c>
      <c r="M1232" t="s">
        <v>15888</v>
      </c>
      <c r="N1232" t="s">
        <v>15891</v>
      </c>
      <c r="O1232" t="s">
        <v>13664</v>
      </c>
      <c r="P1232" t="s">
        <v>15891</v>
      </c>
      <c r="Q1232" t="s">
        <v>15891</v>
      </c>
      <c r="R1232" t="s">
        <v>15896</v>
      </c>
      <c r="S1232" t="s">
        <v>15896</v>
      </c>
      <c r="T1232" t="s">
        <v>15897</v>
      </c>
    </row>
    <row r="1233" spans="1:20" x14ac:dyDescent="0.25">
      <c r="A1233" t="s">
        <v>7935</v>
      </c>
      <c r="B1233">
        <v>20000000</v>
      </c>
      <c r="C1233">
        <v>36620508</v>
      </c>
      <c r="D1233" s="26">
        <v>9.0301369863013701</v>
      </c>
      <c r="E1233">
        <v>17.145287</v>
      </c>
      <c r="F1233">
        <v>101</v>
      </c>
      <c r="G1233">
        <v>5.4</v>
      </c>
      <c r="H1233">
        <v>220</v>
      </c>
      <c r="I1233" s="6">
        <v>1</v>
      </c>
      <c r="J1233">
        <v>1</v>
      </c>
      <c r="K1233">
        <v>1</v>
      </c>
      <c r="L1233">
        <v>0</v>
      </c>
      <c r="M1233" t="s">
        <v>15888</v>
      </c>
      <c r="N1233" t="s">
        <v>15891</v>
      </c>
      <c r="O1233" t="s">
        <v>13664</v>
      </c>
      <c r="P1233" t="s">
        <v>15891</v>
      </c>
      <c r="Q1233" t="s">
        <v>15891</v>
      </c>
      <c r="R1233" t="s">
        <v>15896</v>
      </c>
      <c r="S1233" t="s">
        <v>15896</v>
      </c>
      <c r="T1233" t="s">
        <v>15897</v>
      </c>
    </row>
    <row r="1234" spans="1:20" x14ac:dyDescent="0.25">
      <c r="A1234" t="s">
        <v>9744</v>
      </c>
      <c r="B1234">
        <v>7000000</v>
      </c>
      <c r="C1234">
        <v>72500000</v>
      </c>
      <c r="D1234" s="26">
        <v>29.12876712328767</v>
      </c>
      <c r="E1234">
        <v>17.113408</v>
      </c>
      <c r="F1234">
        <v>99</v>
      </c>
      <c r="G1234">
        <v>5.8</v>
      </c>
      <c r="H1234">
        <v>281</v>
      </c>
      <c r="I1234" s="6">
        <v>1</v>
      </c>
      <c r="J1234">
        <v>1</v>
      </c>
      <c r="K1234">
        <v>1</v>
      </c>
      <c r="L1234">
        <v>0</v>
      </c>
      <c r="M1234" t="s">
        <v>15888</v>
      </c>
      <c r="N1234" t="s">
        <v>15891</v>
      </c>
      <c r="O1234" t="s">
        <v>15891</v>
      </c>
      <c r="P1234" t="s">
        <v>15891</v>
      </c>
      <c r="Q1234" t="s">
        <v>15905</v>
      </c>
      <c r="R1234" t="s">
        <v>15897</v>
      </c>
      <c r="S1234" t="s">
        <v>15897</v>
      </c>
      <c r="T1234" t="s">
        <v>15897</v>
      </c>
    </row>
    <row r="1235" spans="1:20" x14ac:dyDescent="0.25">
      <c r="A1235" t="s">
        <v>5626</v>
      </c>
      <c r="B1235">
        <v>32500000</v>
      </c>
      <c r="C1235">
        <v>288383523</v>
      </c>
      <c r="D1235" s="26">
        <v>6.4246575342465757</v>
      </c>
      <c r="E1235">
        <v>17.107064999999999</v>
      </c>
      <c r="F1235">
        <v>125</v>
      </c>
      <c r="G1235">
        <v>6.5</v>
      </c>
      <c r="H1235">
        <v>1661</v>
      </c>
      <c r="I1235" s="6">
        <v>1</v>
      </c>
      <c r="J1235">
        <v>1</v>
      </c>
      <c r="K1235">
        <v>1</v>
      </c>
      <c r="L1235">
        <v>1</v>
      </c>
      <c r="M1235" t="s">
        <v>15888</v>
      </c>
      <c r="N1235" t="s">
        <v>15891</v>
      </c>
      <c r="O1235" t="s">
        <v>13664</v>
      </c>
      <c r="P1235" t="s">
        <v>15891</v>
      </c>
      <c r="Q1235" t="s">
        <v>15891</v>
      </c>
      <c r="R1235" t="s">
        <v>15896</v>
      </c>
      <c r="S1235" t="s">
        <v>15896</v>
      </c>
      <c r="T1235" t="s">
        <v>15897</v>
      </c>
    </row>
    <row r="1236" spans="1:20" x14ac:dyDescent="0.25">
      <c r="A1236" t="s">
        <v>10876</v>
      </c>
      <c r="B1236">
        <v>10000000</v>
      </c>
      <c r="C1236">
        <v>7177143</v>
      </c>
      <c r="D1236" s="26">
        <v>11.06027397260274</v>
      </c>
      <c r="E1236">
        <v>17.078655999999999</v>
      </c>
      <c r="F1236">
        <v>126</v>
      </c>
      <c r="G1236">
        <v>6.9</v>
      </c>
      <c r="H1236">
        <v>336</v>
      </c>
      <c r="I1236" s="6">
        <v>1</v>
      </c>
      <c r="J1236">
        <v>1</v>
      </c>
      <c r="K1236">
        <v>1</v>
      </c>
      <c r="L1236">
        <v>0</v>
      </c>
      <c r="M1236" t="s">
        <v>15888</v>
      </c>
      <c r="N1236" t="s">
        <v>15891</v>
      </c>
      <c r="O1236" t="s">
        <v>15891</v>
      </c>
      <c r="P1236" t="s">
        <v>15901</v>
      </c>
      <c r="Q1236" t="s">
        <v>15891</v>
      </c>
      <c r="R1236" t="s">
        <v>15897</v>
      </c>
      <c r="S1236" t="s">
        <v>15911</v>
      </c>
      <c r="T1236" t="s">
        <v>15915</v>
      </c>
    </row>
    <row r="1237" spans="1:20" x14ac:dyDescent="0.25">
      <c r="A1237" t="s">
        <v>3985</v>
      </c>
      <c r="B1237">
        <v>45000000</v>
      </c>
      <c r="C1237">
        <v>165184237</v>
      </c>
      <c r="D1237" s="26">
        <v>5.8547945205479452</v>
      </c>
      <c r="E1237">
        <v>17.047276</v>
      </c>
      <c r="F1237">
        <v>103</v>
      </c>
      <c r="G1237">
        <v>6.5</v>
      </c>
      <c r="H1237">
        <v>501</v>
      </c>
      <c r="I1237" s="6">
        <v>1</v>
      </c>
      <c r="J1237">
        <v>1</v>
      </c>
      <c r="K1237">
        <v>1</v>
      </c>
      <c r="L1237">
        <v>1</v>
      </c>
      <c r="M1237" t="s">
        <v>15888</v>
      </c>
      <c r="N1237" t="s">
        <v>15891</v>
      </c>
      <c r="O1237" t="s">
        <v>13664</v>
      </c>
      <c r="P1237" t="s">
        <v>15891</v>
      </c>
      <c r="Q1237" t="s">
        <v>15891</v>
      </c>
      <c r="R1237" t="s">
        <v>15896</v>
      </c>
      <c r="S1237" t="s">
        <v>15896</v>
      </c>
      <c r="T1237" t="s">
        <v>15897</v>
      </c>
    </row>
    <row r="1238" spans="1:20" x14ac:dyDescent="0.25">
      <c r="A1238" t="s">
        <v>13202</v>
      </c>
      <c r="B1238">
        <v>3500000</v>
      </c>
      <c r="C1238">
        <v>257850122</v>
      </c>
      <c r="D1238" s="26">
        <v>20.139726027397259</v>
      </c>
      <c r="E1238">
        <v>17.002623</v>
      </c>
      <c r="F1238">
        <v>91</v>
      </c>
      <c r="G1238">
        <v>6.8</v>
      </c>
      <c r="H1238">
        <v>363</v>
      </c>
      <c r="I1238" s="6">
        <v>1</v>
      </c>
      <c r="J1238">
        <v>1</v>
      </c>
      <c r="K1238">
        <v>1</v>
      </c>
      <c r="L1238">
        <v>1</v>
      </c>
      <c r="M1238" t="s">
        <v>15888</v>
      </c>
      <c r="N1238" t="s">
        <v>15891</v>
      </c>
      <c r="O1238" t="s">
        <v>13664</v>
      </c>
      <c r="P1238" t="s">
        <v>15891</v>
      </c>
      <c r="Q1238" t="s">
        <v>15891</v>
      </c>
      <c r="R1238" t="s">
        <v>15896</v>
      </c>
      <c r="S1238" t="s">
        <v>15896</v>
      </c>
      <c r="T1238" t="s">
        <v>15897</v>
      </c>
    </row>
    <row r="1239" spans="1:20" x14ac:dyDescent="0.25">
      <c r="A1239" t="s">
        <v>4739</v>
      </c>
      <c r="B1239">
        <v>500000</v>
      </c>
      <c r="C1239">
        <v>3000000</v>
      </c>
      <c r="D1239" s="26">
        <v>44.019178082191779</v>
      </c>
      <c r="E1239">
        <v>17.002096000000002</v>
      </c>
      <c r="F1239">
        <v>110</v>
      </c>
      <c r="G1239">
        <v>7.2</v>
      </c>
      <c r="H1239">
        <v>345</v>
      </c>
      <c r="I1239" s="6">
        <v>1</v>
      </c>
      <c r="J1239">
        <v>1</v>
      </c>
      <c r="K1239">
        <v>2</v>
      </c>
      <c r="L1239">
        <v>0</v>
      </c>
      <c r="M1239" t="s">
        <v>15888</v>
      </c>
      <c r="N1239" t="s">
        <v>15891</v>
      </c>
      <c r="O1239" t="s">
        <v>15891</v>
      </c>
      <c r="P1239" t="s">
        <v>15901</v>
      </c>
      <c r="Q1239" t="s">
        <v>15891</v>
      </c>
      <c r="R1239" t="s">
        <v>15897</v>
      </c>
      <c r="S1239" t="s">
        <v>15911</v>
      </c>
      <c r="T1239" t="s">
        <v>15915</v>
      </c>
    </row>
    <row r="1240" spans="1:20" x14ac:dyDescent="0.25">
      <c r="A1240" t="s">
        <v>11601</v>
      </c>
      <c r="B1240">
        <v>7500000</v>
      </c>
      <c r="C1240">
        <v>26096852</v>
      </c>
      <c r="D1240" s="26">
        <v>7.9205479452054792</v>
      </c>
      <c r="E1240">
        <v>16.990307999999999</v>
      </c>
      <c r="F1240">
        <v>100</v>
      </c>
      <c r="G1240">
        <v>6.8</v>
      </c>
      <c r="H1240">
        <v>409</v>
      </c>
      <c r="I1240" s="6">
        <v>1</v>
      </c>
      <c r="J1240">
        <v>2</v>
      </c>
      <c r="K1240">
        <v>1</v>
      </c>
      <c r="L1240">
        <v>0</v>
      </c>
      <c r="M1240" t="s">
        <v>15888</v>
      </c>
      <c r="N1240" t="s">
        <v>15891</v>
      </c>
      <c r="O1240" t="s">
        <v>15891</v>
      </c>
      <c r="P1240" t="s">
        <v>15901</v>
      </c>
      <c r="Q1240" t="s">
        <v>15891</v>
      </c>
      <c r="R1240" t="s">
        <v>15897</v>
      </c>
      <c r="S1240" t="s">
        <v>15911</v>
      </c>
      <c r="T1240" t="s">
        <v>15915</v>
      </c>
    </row>
    <row r="1241" spans="1:20" x14ac:dyDescent="0.25">
      <c r="A1241" t="s">
        <v>14051</v>
      </c>
      <c r="B1241">
        <v>2000000</v>
      </c>
      <c r="C1241">
        <v>7871522</v>
      </c>
      <c r="D1241" s="26">
        <v>6.978082191780822</v>
      </c>
      <c r="E1241">
        <v>16.930914000000001</v>
      </c>
      <c r="F1241">
        <v>109</v>
      </c>
      <c r="G1241">
        <v>7.7</v>
      </c>
      <c r="H1241">
        <v>286</v>
      </c>
      <c r="I1241" s="6">
        <v>1</v>
      </c>
      <c r="J1241">
        <v>1</v>
      </c>
      <c r="K1241">
        <v>1</v>
      </c>
      <c r="L1241">
        <v>0</v>
      </c>
      <c r="M1241" t="s">
        <v>15888</v>
      </c>
      <c r="N1241" t="s">
        <v>15891</v>
      </c>
      <c r="O1241" t="s">
        <v>15891</v>
      </c>
      <c r="P1241" t="s">
        <v>15891</v>
      </c>
      <c r="Q1241" t="s">
        <v>15891</v>
      </c>
      <c r="R1241" t="s">
        <v>15897</v>
      </c>
      <c r="S1241" t="s">
        <v>15897</v>
      </c>
      <c r="T1241" t="s">
        <v>15897</v>
      </c>
    </row>
    <row r="1242" spans="1:20" x14ac:dyDescent="0.25">
      <c r="A1242" t="s">
        <v>2300</v>
      </c>
      <c r="B1242">
        <v>70000000</v>
      </c>
      <c r="C1242">
        <v>131457682</v>
      </c>
      <c r="D1242" s="26">
        <v>20.057534246575344</v>
      </c>
      <c r="E1242">
        <v>16.92991</v>
      </c>
      <c r="F1242">
        <v>136</v>
      </c>
      <c r="G1242">
        <v>7</v>
      </c>
      <c r="H1242">
        <v>630</v>
      </c>
      <c r="I1242" s="6">
        <v>1</v>
      </c>
      <c r="J1242">
        <v>1</v>
      </c>
      <c r="K1242">
        <v>1</v>
      </c>
      <c r="L1242">
        <v>0</v>
      </c>
      <c r="M1242" t="s">
        <v>15888</v>
      </c>
      <c r="N1242" t="s">
        <v>15891</v>
      </c>
      <c r="O1242" t="s">
        <v>15891</v>
      </c>
      <c r="P1242" t="s">
        <v>15901</v>
      </c>
      <c r="Q1242" t="s">
        <v>15891</v>
      </c>
      <c r="R1242" t="s">
        <v>15897</v>
      </c>
      <c r="S1242" t="s">
        <v>15911</v>
      </c>
      <c r="T1242" t="s">
        <v>15915</v>
      </c>
    </row>
    <row r="1243" spans="1:20" x14ac:dyDescent="0.25">
      <c r="A1243" t="s">
        <v>990</v>
      </c>
      <c r="B1243">
        <v>116000000</v>
      </c>
      <c r="C1243">
        <v>178127760</v>
      </c>
      <c r="D1243" s="26">
        <v>20.652054794520549</v>
      </c>
      <c r="E1243">
        <v>16.904440000000001</v>
      </c>
      <c r="F1243">
        <v>108</v>
      </c>
      <c r="G1243">
        <v>5.7</v>
      </c>
      <c r="H1243">
        <v>428</v>
      </c>
      <c r="I1243" s="6">
        <v>1</v>
      </c>
      <c r="J1243">
        <v>1</v>
      </c>
      <c r="K1243">
        <v>1</v>
      </c>
      <c r="L1243">
        <v>1</v>
      </c>
      <c r="M1243" t="s">
        <v>15888</v>
      </c>
      <c r="N1243" t="s">
        <v>15890</v>
      </c>
      <c r="O1243" t="s">
        <v>15891</v>
      </c>
      <c r="P1243" t="s">
        <v>15891</v>
      </c>
      <c r="Q1243" t="s">
        <v>15905</v>
      </c>
      <c r="R1243" t="s">
        <v>15894</v>
      </c>
      <c r="S1243" t="s">
        <v>15897</v>
      </c>
      <c r="T1243" t="s">
        <v>15894</v>
      </c>
    </row>
    <row r="1244" spans="1:20" x14ac:dyDescent="0.25">
      <c r="A1244" t="s">
        <v>12515</v>
      </c>
      <c r="B1244">
        <v>5000000</v>
      </c>
      <c r="C1244">
        <v>33616692</v>
      </c>
      <c r="D1244" s="26">
        <v>16.317808219178083</v>
      </c>
      <c r="E1244">
        <v>16.890284999999999</v>
      </c>
      <c r="F1244">
        <v>106</v>
      </c>
      <c r="G1244">
        <v>7.3</v>
      </c>
      <c r="H1244">
        <v>315</v>
      </c>
      <c r="I1244" s="6">
        <v>0</v>
      </c>
      <c r="J1244">
        <v>1</v>
      </c>
      <c r="K1244">
        <v>1</v>
      </c>
      <c r="L1244">
        <v>0</v>
      </c>
      <c r="M1244" t="s">
        <v>15888</v>
      </c>
      <c r="N1244" t="s">
        <v>15891</v>
      </c>
      <c r="O1244" t="s">
        <v>15891</v>
      </c>
      <c r="P1244" t="s">
        <v>15901</v>
      </c>
      <c r="Q1244" t="s">
        <v>15891</v>
      </c>
      <c r="R1244" t="s">
        <v>15897</v>
      </c>
      <c r="S1244" t="s">
        <v>15911</v>
      </c>
      <c r="T1244" t="s">
        <v>15915</v>
      </c>
    </row>
    <row r="1245" spans="1:20" x14ac:dyDescent="0.25">
      <c r="A1245" t="s">
        <v>6127</v>
      </c>
      <c r="B1245">
        <v>30000000</v>
      </c>
      <c r="C1245">
        <v>16930884</v>
      </c>
      <c r="D1245" s="26">
        <v>10.627397260273973</v>
      </c>
      <c r="E1245">
        <v>16.883429</v>
      </c>
      <c r="F1245">
        <v>108</v>
      </c>
      <c r="G1245">
        <v>5.7</v>
      </c>
      <c r="H1245">
        <v>313</v>
      </c>
      <c r="I1245" s="6">
        <v>1</v>
      </c>
      <c r="J1245">
        <v>1</v>
      </c>
      <c r="K1245">
        <v>1</v>
      </c>
      <c r="L1245">
        <v>0</v>
      </c>
      <c r="M1245" t="s">
        <v>15888</v>
      </c>
      <c r="N1245" t="s">
        <v>15891</v>
      </c>
      <c r="O1245" t="s">
        <v>15891</v>
      </c>
      <c r="P1245" t="s">
        <v>15891</v>
      </c>
      <c r="Q1245" t="s">
        <v>15905</v>
      </c>
      <c r="R1245" t="s">
        <v>15897</v>
      </c>
      <c r="S1245" t="s">
        <v>15897</v>
      </c>
      <c r="T1245" t="s">
        <v>15897</v>
      </c>
    </row>
    <row r="1246" spans="1:20" x14ac:dyDescent="0.25">
      <c r="A1246" t="s">
        <v>5100</v>
      </c>
      <c r="B1246">
        <v>65000000</v>
      </c>
      <c r="C1246">
        <v>117758500</v>
      </c>
      <c r="D1246" s="26">
        <v>18.043835616438358</v>
      </c>
      <c r="E1246">
        <v>16.865781999999999</v>
      </c>
      <c r="F1246">
        <v>93</v>
      </c>
      <c r="G1246">
        <v>6.1</v>
      </c>
      <c r="H1246">
        <v>352</v>
      </c>
      <c r="I1246" s="6">
        <v>1</v>
      </c>
      <c r="J1246">
        <v>2</v>
      </c>
      <c r="K1246">
        <v>1</v>
      </c>
      <c r="L1246">
        <v>0</v>
      </c>
      <c r="M1246" t="s">
        <v>15888</v>
      </c>
      <c r="N1246" t="s">
        <v>15890</v>
      </c>
      <c r="O1246" t="s">
        <v>13664</v>
      </c>
      <c r="P1246" t="s">
        <v>15891</v>
      </c>
      <c r="Q1246" t="s">
        <v>15891</v>
      </c>
      <c r="R1246" t="s">
        <v>15895</v>
      </c>
      <c r="S1246" t="s">
        <v>15896</v>
      </c>
      <c r="T1246" t="s">
        <v>15894</v>
      </c>
    </row>
    <row r="1247" spans="1:20" x14ac:dyDescent="0.25">
      <c r="A1247" t="s">
        <v>12403</v>
      </c>
      <c r="B1247">
        <v>11000000</v>
      </c>
      <c r="C1247">
        <v>34872033</v>
      </c>
      <c r="D1247" s="26">
        <v>26.082191780821919</v>
      </c>
      <c r="E1247">
        <v>16.856231000000001</v>
      </c>
      <c r="F1247">
        <v>89</v>
      </c>
      <c r="G1247">
        <v>5.0999999999999996</v>
      </c>
      <c r="H1247">
        <v>272</v>
      </c>
      <c r="I1247" s="6">
        <v>1</v>
      </c>
      <c r="J1247">
        <v>1</v>
      </c>
      <c r="K1247">
        <v>1</v>
      </c>
      <c r="L1247">
        <v>0</v>
      </c>
      <c r="M1247" t="s">
        <v>15888</v>
      </c>
      <c r="N1247" t="s">
        <v>15891</v>
      </c>
      <c r="O1247" t="s">
        <v>13664</v>
      </c>
      <c r="P1247" t="s">
        <v>15891</v>
      </c>
      <c r="Q1247" t="s">
        <v>15905</v>
      </c>
      <c r="R1247" t="s">
        <v>15896</v>
      </c>
      <c r="S1247" t="s">
        <v>15896</v>
      </c>
      <c r="T1247" t="s">
        <v>15897</v>
      </c>
    </row>
    <row r="1248" spans="1:20" x14ac:dyDescent="0.25">
      <c r="A1248" t="s">
        <v>2903</v>
      </c>
      <c r="B1248">
        <v>80000000</v>
      </c>
      <c r="C1248">
        <v>39459427</v>
      </c>
      <c r="D1248" s="26">
        <v>16.915068493150685</v>
      </c>
      <c r="E1248">
        <v>16.848898999999999</v>
      </c>
      <c r="F1248">
        <v>126</v>
      </c>
      <c r="G1248">
        <v>6.3</v>
      </c>
      <c r="H1248">
        <v>251</v>
      </c>
      <c r="I1248" s="6">
        <v>1</v>
      </c>
      <c r="J1248">
        <v>1</v>
      </c>
      <c r="K1248">
        <v>1</v>
      </c>
      <c r="L1248">
        <v>1</v>
      </c>
      <c r="M1248" t="s">
        <v>15888</v>
      </c>
      <c r="N1248" t="s">
        <v>15891</v>
      </c>
      <c r="O1248" t="s">
        <v>15891</v>
      </c>
      <c r="P1248" t="s">
        <v>15901</v>
      </c>
      <c r="Q1248" t="s">
        <v>15891</v>
      </c>
      <c r="R1248" t="s">
        <v>15897</v>
      </c>
      <c r="S1248" t="s">
        <v>15911</v>
      </c>
      <c r="T1248" t="s">
        <v>15915</v>
      </c>
    </row>
    <row r="1249" spans="1:20" x14ac:dyDescent="0.25">
      <c r="A1249" t="s">
        <v>5520</v>
      </c>
      <c r="B1249">
        <v>35000000</v>
      </c>
      <c r="C1249">
        <v>14431253</v>
      </c>
      <c r="D1249" s="26">
        <v>2.56986301369863</v>
      </c>
      <c r="E1249">
        <v>16.832312000000002</v>
      </c>
      <c r="F1249">
        <v>91</v>
      </c>
      <c r="G1249">
        <v>5</v>
      </c>
      <c r="H1249">
        <v>320</v>
      </c>
      <c r="I1249" s="6">
        <v>1</v>
      </c>
      <c r="J1249">
        <v>1</v>
      </c>
      <c r="K1249">
        <v>1</v>
      </c>
      <c r="L1249">
        <v>0</v>
      </c>
      <c r="M1249" t="s">
        <v>15888</v>
      </c>
      <c r="N1249" t="s">
        <v>15891</v>
      </c>
      <c r="O1249" t="s">
        <v>13664</v>
      </c>
      <c r="P1249" t="s">
        <v>15891</v>
      </c>
      <c r="Q1249" t="s">
        <v>15891</v>
      </c>
      <c r="R1249" t="s">
        <v>15896</v>
      </c>
      <c r="S1249" t="s">
        <v>15896</v>
      </c>
      <c r="T1249" t="s">
        <v>15897</v>
      </c>
    </row>
    <row r="1250" spans="1:20" x14ac:dyDescent="0.25">
      <c r="A1250" t="s">
        <v>11650</v>
      </c>
      <c r="B1250">
        <v>7300000</v>
      </c>
      <c r="C1250">
        <v>10329747</v>
      </c>
      <c r="D1250" s="26">
        <v>7.8849315068493153</v>
      </c>
      <c r="E1250">
        <v>16.829837000000001</v>
      </c>
      <c r="F1250">
        <v>103</v>
      </c>
      <c r="G1250">
        <v>6.7</v>
      </c>
      <c r="H1250">
        <v>348</v>
      </c>
      <c r="I1250" s="6">
        <v>1</v>
      </c>
      <c r="J1250">
        <v>1</v>
      </c>
      <c r="K1250">
        <v>1</v>
      </c>
      <c r="L1250">
        <v>0</v>
      </c>
      <c r="M1250" t="s">
        <v>15888</v>
      </c>
      <c r="N1250" t="s">
        <v>15890</v>
      </c>
      <c r="O1250" t="s">
        <v>15891</v>
      </c>
      <c r="P1250" t="s">
        <v>15901</v>
      </c>
      <c r="Q1250" t="s">
        <v>15905</v>
      </c>
      <c r="R1250" t="s">
        <v>15894</v>
      </c>
      <c r="S1250" t="s">
        <v>15911</v>
      </c>
      <c r="T1250" t="s">
        <v>15914</v>
      </c>
    </row>
    <row r="1251" spans="1:20" x14ac:dyDescent="0.25">
      <c r="A1251" t="s">
        <v>2550</v>
      </c>
      <c r="B1251">
        <v>65000000</v>
      </c>
      <c r="C1251">
        <v>17218080</v>
      </c>
      <c r="D1251" s="26">
        <v>26.36986301369863</v>
      </c>
      <c r="E1251">
        <v>16.803457000000002</v>
      </c>
      <c r="F1251">
        <v>100</v>
      </c>
      <c r="G1251">
        <v>5.4</v>
      </c>
      <c r="H1251">
        <v>269</v>
      </c>
      <c r="I1251" s="6">
        <v>1</v>
      </c>
      <c r="J1251">
        <v>1</v>
      </c>
      <c r="K1251">
        <v>2</v>
      </c>
      <c r="L1251">
        <v>0</v>
      </c>
      <c r="M1251" t="s">
        <v>15888</v>
      </c>
      <c r="N1251" t="s">
        <v>15890</v>
      </c>
      <c r="O1251" t="s">
        <v>13664</v>
      </c>
      <c r="P1251" t="s">
        <v>15891</v>
      </c>
      <c r="Q1251" t="s">
        <v>15891</v>
      </c>
      <c r="R1251" t="s">
        <v>15895</v>
      </c>
      <c r="S1251" t="s">
        <v>15896</v>
      </c>
      <c r="T1251" t="s">
        <v>15894</v>
      </c>
    </row>
    <row r="1252" spans="1:20" x14ac:dyDescent="0.25">
      <c r="A1252" t="s">
        <v>4957</v>
      </c>
      <c r="B1252">
        <v>38000000</v>
      </c>
      <c r="C1252">
        <v>114156230</v>
      </c>
      <c r="D1252" s="26">
        <v>6.5452054794520551</v>
      </c>
      <c r="E1252">
        <v>16.801217999999999</v>
      </c>
      <c r="F1252">
        <v>120</v>
      </c>
      <c r="G1252">
        <v>6.7</v>
      </c>
      <c r="H1252">
        <v>850</v>
      </c>
      <c r="I1252" s="6">
        <v>1</v>
      </c>
      <c r="J1252">
        <v>1</v>
      </c>
      <c r="K1252">
        <v>2</v>
      </c>
      <c r="L1252">
        <v>0</v>
      </c>
      <c r="M1252" t="s">
        <v>15888</v>
      </c>
      <c r="N1252" t="s">
        <v>15891</v>
      </c>
      <c r="O1252" t="s">
        <v>15891</v>
      </c>
      <c r="P1252" t="s">
        <v>15901</v>
      </c>
      <c r="Q1252" t="s">
        <v>15891</v>
      </c>
      <c r="R1252" t="s">
        <v>15897</v>
      </c>
      <c r="S1252" t="s">
        <v>15911</v>
      </c>
      <c r="T1252" t="s">
        <v>15915</v>
      </c>
    </row>
    <row r="1253" spans="1:20" x14ac:dyDescent="0.25">
      <c r="A1253" t="s">
        <v>6456</v>
      </c>
      <c r="B1253">
        <v>27000000</v>
      </c>
      <c r="C1253">
        <v>17286299</v>
      </c>
      <c r="D1253" s="26">
        <v>8.9945205479452053</v>
      </c>
      <c r="E1253">
        <v>16.785865999999999</v>
      </c>
      <c r="F1253">
        <v>110</v>
      </c>
      <c r="G1253">
        <v>6.2</v>
      </c>
      <c r="H1253">
        <v>244</v>
      </c>
      <c r="I1253" s="6">
        <v>1</v>
      </c>
      <c r="J1253">
        <v>1</v>
      </c>
      <c r="K1253">
        <v>1</v>
      </c>
      <c r="L1253">
        <v>0</v>
      </c>
      <c r="M1253" t="s">
        <v>15888</v>
      </c>
      <c r="N1253" t="s">
        <v>15891</v>
      </c>
      <c r="O1253" t="s">
        <v>13664</v>
      </c>
      <c r="P1253" t="s">
        <v>15901</v>
      </c>
      <c r="Q1253" t="s">
        <v>15891</v>
      </c>
      <c r="R1253" t="s">
        <v>15896</v>
      </c>
      <c r="S1253" t="s">
        <v>15912</v>
      </c>
      <c r="T1253" t="s">
        <v>15915</v>
      </c>
    </row>
    <row r="1254" spans="1:20" x14ac:dyDescent="0.25">
      <c r="A1254" t="s">
        <v>5489</v>
      </c>
      <c r="B1254">
        <v>35000000</v>
      </c>
      <c r="C1254">
        <v>42064105</v>
      </c>
      <c r="D1254" s="26">
        <v>11.06027397260274</v>
      </c>
      <c r="E1254">
        <v>16.782471000000001</v>
      </c>
      <c r="F1254">
        <v>118</v>
      </c>
      <c r="G1254">
        <v>6.5</v>
      </c>
      <c r="H1254">
        <v>357</v>
      </c>
      <c r="I1254" s="6">
        <v>1</v>
      </c>
      <c r="J1254">
        <v>1</v>
      </c>
      <c r="K1254">
        <v>3</v>
      </c>
      <c r="L1254">
        <v>0</v>
      </c>
      <c r="M1254" t="s">
        <v>15888</v>
      </c>
      <c r="N1254" t="s">
        <v>15891</v>
      </c>
      <c r="O1254" t="s">
        <v>13664</v>
      </c>
      <c r="P1254" t="s">
        <v>15901</v>
      </c>
      <c r="Q1254" t="s">
        <v>15891</v>
      </c>
      <c r="R1254" t="s">
        <v>15896</v>
      </c>
      <c r="S1254" t="s">
        <v>15912</v>
      </c>
      <c r="T1254" t="s">
        <v>15915</v>
      </c>
    </row>
    <row r="1255" spans="1:20" x14ac:dyDescent="0.25">
      <c r="A1255" t="s">
        <v>9558</v>
      </c>
      <c r="B1255">
        <v>14000000</v>
      </c>
      <c r="C1255">
        <v>320145693</v>
      </c>
      <c r="D1255" s="26">
        <v>30.068493150684933</v>
      </c>
      <c r="E1255">
        <v>16.742972000000002</v>
      </c>
      <c r="F1255">
        <v>119</v>
      </c>
      <c r="G1255">
        <v>6.6</v>
      </c>
      <c r="H1255">
        <v>291</v>
      </c>
      <c r="I1255" s="6">
        <v>1</v>
      </c>
      <c r="J1255">
        <v>1</v>
      </c>
      <c r="K1255">
        <v>1</v>
      </c>
      <c r="L1255">
        <v>1</v>
      </c>
      <c r="M1255" t="s">
        <v>15888</v>
      </c>
      <c r="N1255" t="s">
        <v>15891</v>
      </c>
      <c r="O1255" t="s">
        <v>15891</v>
      </c>
      <c r="P1255" t="s">
        <v>15901</v>
      </c>
      <c r="Q1255" t="s">
        <v>15905</v>
      </c>
      <c r="R1255" t="s">
        <v>15897</v>
      </c>
      <c r="S1255" t="s">
        <v>15911</v>
      </c>
      <c r="T1255" t="s">
        <v>15915</v>
      </c>
    </row>
    <row r="1256" spans="1:20" x14ac:dyDescent="0.25">
      <c r="A1256" t="s">
        <v>1874</v>
      </c>
      <c r="B1256">
        <v>80000000</v>
      </c>
      <c r="C1256">
        <v>68514844</v>
      </c>
      <c r="D1256" s="26">
        <v>13.882191780821918</v>
      </c>
      <c r="E1256">
        <v>16.715630999999998</v>
      </c>
      <c r="F1256">
        <v>90</v>
      </c>
      <c r="G1256">
        <v>5.6</v>
      </c>
      <c r="H1256">
        <v>297</v>
      </c>
      <c r="I1256" s="6">
        <v>1</v>
      </c>
      <c r="J1256">
        <v>2</v>
      </c>
      <c r="K1256">
        <v>1</v>
      </c>
      <c r="L1256">
        <v>1</v>
      </c>
      <c r="M1256" t="s">
        <v>15887</v>
      </c>
      <c r="N1256" t="s">
        <v>15891</v>
      </c>
      <c r="O1256" t="s">
        <v>13664</v>
      </c>
      <c r="P1256" t="s">
        <v>15891</v>
      </c>
      <c r="Q1256" t="s">
        <v>15891</v>
      </c>
      <c r="R1256" t="s">
        <v>15896</v>
      </c>
      <c r="S1256" t="s">
        <v>15896</v>
      </c>
      <c r="T1256" t="s">
        <v>15897</v>
      </c>
    </row>
    <row r="1257" spans="1:20" x14ac:dyDescent="0.25">
      <c r="A1257" t="s">
        <v>6522</v>
      </c>
      <c r="B1257">
        <v>30000000</v>
      </c>
      <c r="C1257">
        <v>15395087</v>
      </c>
      <c r="D1257" s="26">
        <v>5.9424657534246572</v>
      </c>
      <c r="E1257">
        <v>16.698315999999998</v>
      </c>
      <c r="F1257">
        <v>130</v>
      </c>
      <c r="G1257">
        <v>6.3</v>
      </c>
      <c r="H1257">
        <v>288</v>
      </c>
      <c r="I1257" s="6">
        <v>1</v>
      </c>
      <c r="J1257">
        <v>2</v>
      </c>
      <c r="K1257">
        <v>1</v>
      </c>
      <c r="L1257">
        <v>0</v>
      </c>
      <c r="M1257" t="s">
        <v>15888</v>
      </c>
      <c r="N1257" t="s">
        <v>15891</v>
      </c>
      <c r="O1257" t="s">
        <v>15891</v>
      </c>
      <c r="P1257" t="s">
        <v>15901</v>
      </c>
      <c r="Q1257" t="s">
        <v>15905</v>
      </c>
      <c r="R1257" t="s">
        <v>15897</v>
      </c>
      <c r="S1257" t="s">
        <v>15911</v>
      </c>
      <c r="T1257" t="s">
        <v>15915</v>
      </c>
    </row>
    <row r="1258" spans="1:20" x14ac:dyDescent="0.25">
      <c r="A1258" t="s">
        <v>1863</v>
      </c>
      <c r="B1258">
        <v>80000000</v>
      </c>
      <c r="C1258">
        <v>159212469</v>
      </c>
      <c r="D1258" s="26">
        <v>20.824657534246576</v>
      </c>
      <c r="E1258">
        <v>16.681269</v>
      </c>
      <c r="F1258">
        <v>115</v>
      </c>
      <c r="G1258">
        <v>5.8</v>
      </c>
      <c r="H1258">
        <v>378</v>
      </c>
      <c r="I1258" s="6">
        <v>1</v>
      </c>
      <c r="J1258">
        <v>1</v>
      </c>
      <c r="K1258">
        <v>1</v>
      </c>
      <c r="L1258">
        <v>1</v>
      </c>
      <c r="M1258" t="s">
        <v>15888</v>
      </c>
      <c r="N1258" t="s">
        <v>15890</v>
      </c>
      <c r="O1258" t="s">
        <v>15891</v>
      </c>
      <c r="P1258" t="s">
        <v>15891</v>
      </c>
      <c r="Q1258" t="s">
        <v>15905</v>
      </c>
      <c r="R1258" t="s">
        <v>15894</v>
      </c>
      <c r="S1258" t="s">
        <v>15897</v>
      </c>
      <c r="T1258" t="s">
        <v>15894</v>
      </c>
    </row>
    <row r="1259" spans="1:20" x14ac:dyDescent="0.25">
      <c r="A1259" t="s">
        <v>8393</v>
      </c>
      <c r="B1259">
        <v>18500000</v>
      </c>
      <c r="C1259">
        <v>31912793</v>
      </c>
      <c r="D1259" s="26">
        <v>8.0465753424657542</v>
      </c>
      <c r="E1259">
        <v>16.665841</v>
      </c>
      <c r="F1259">
        <v>100</v>
      </c>
      <c r="G1259">
        <v>6</v>
      </c>
      <c r="H1259">
        <v>518</v>
      </c>
      <c r="I1259" s="6">
        <v>1</v>
      </c>
      <c r="J1259">
        <v>1</v>
      </c>
      <c r="K1259">
        <v>2</v>
      </c>
      <c r="L1259">
        <v>1</v>
      </c>
      <c r="M1259" t="s">
        <v>15888</v>
      </c>
      <c r="N1259" t="s">
        <v>15891</v>
      </c>
      <c r="O1259" t="s">
        <v>13664</v>
      </c>
      <c r="P1259" t="s">
        <v>15891</v>
      </c>
      <c r="Q1259" t="s">
        <v>15891</v>
      </c>
      <c r="R1259" t="s">
        <v>15896</v>
      </c>
      <c r="S1259" t="s">
        <v>15896</v>
      </c>
      <c r="T1259" t="s">
        <v>15897</v>
      </c>
    </row>
    <row r="1260" spans="1:20" x14ac:dyDescent="0.25">
      <c r="A1260" t="s">
        <v>7835</v>
      </c>
      <c r="B1260">
        <v>20000000</v>
      </c>
      <c r="C1260">
        <v>46069568</v>
      </c>
      <c r="D1260" s="26">
        <v>1.6082191780821917</v>
      </c>
      <c r="E1260">
        <v>16.663796999999999</v>
      </c>
      <c r="F1260">
        <v>107</v>
      </c>
      <c r="G1260">
        <v>5.7</v>
      </c>
      <c r="H1260">
        <v>295</v>
      </c>
      <c r="I1260" s="6">
        <v>1</v>
      </c>
      <c r="J1260">
        <v>1</v>
      </c>
      <c r="K1260">
        <v>1</v>
      </c>
      <c r="L1260">
        <v>0</v>
      </c>
      <c r="M1260" t="s">
        <v>15888</v>
      </c>
      <c r="N1260" t="s">
        <v>15890</v>
      </c>
      <c r="O1260" t="s">
        <v>15891</v>
      </c>
      <c r="P1260" t="s">
        <v>15891</v>
      </c>
      <c r="Q1260" t="s">
        <v>15891</v>
      </c>
      <c r="R1260" t="s">
        <v>15894</v>
      </c>
      <c r="S1260" t="s">
        <v>15897</v>
      </c>
      <c r="T1260" t="s">
        <v>15894</v>
      </c>
    </row>
    <row r="1261" spans="1:20" x14ac:dyDescent="0.25">
      <c r="A1261" t="s">
        <v>3314</v>
      </c>
      <c r="B1261">
        <v>67000000</v>
      </c>
      <c r="C1261">
        <v>25037897</v>
      </c>
      <c r="D1261" s="26">
        <v>10.487671232876712</v>
      </c>
      <c r="E1261">
        <v>16.637642</v>
      </c>
      <c r="F1261">
        <v>191</v>
      </c>
      <c r="G1261">
        <v>6.8</v>
      </c>
      <c r="H1261">
        <v>459</v>
      </c>
      <c r="I1261" s="6">
        <v>1</v>
      </c>
      <c r="J1261">
        <v>1</v>
      </c>
      <c r="K1261">
        <v>2</v>
      </c>
      <c r="L1261">
        <v>0</v>
      </c>
      <c r="M1261" t="s">
        <v>15888</v>
      </c>
      <c r="N1261" t="s">
        <v>15890</v>
      </c>
      <c r="O1261" t="s">
        <v>15891</v>
      </c>
      <c r="P1261" t="s">
        <v>15891</v>
      </c>
      <c r="Q1261" t="s">
        <v>15905</v>
      </c>
      <c r="R1261" t="s">
        <v>15894</v>
      </c>
      <c r="S1261" t="s">
        <v>15897</v>
      </c>
      <c r="T1261" t="s">
        <v>15894</v>
      </c>
    </row>
    <row r="1262" spans="1:20" x14ac:dyDescent="0.25">
      <c r="A1262" t="s">
        <v>9396</v>
      </c>
      <c r="B1262">
        <v>15000000</v>
      </c>
      <c r="C1262">
        <v>59389433</v>
      </c>
      <c r="D1262" s="26">
        <v>6.580821917808219</v>
      </c>
      <c r="E1262">
        <v>16.629173000000002</v>
      </c>
      <c r="F1262">
        <v>107</v>
      </c>
      <c r="G1262">
        <v>7</v>
      </c>
      <c r="H1262">
        <v>978</v>
      </c>
      <c r="I1262" s="6">
        <v>1</v>
      </c>
      <c r="J1262">
        <v>2</v>
      </c>
      <c r="K1262">
        <v>1</v>
      </c>
      <c r="L1262">
        <v>0</v>
      </c>
      <c r="M1262" t="s">
        <v>15888</v>
      </c>
      <c r="N1262" t="s">
        <v>15891</v>
      </c>
      <c r="O1262" t="s">
        <v>15891</v>
      </c>
      <c r="P1262" t="s">
        <v>15901</v>
      </c>
      <c r="Q1262" t="s">
        <v>15891</v>
      </c>
      <c r="R1262" t="s">
        <v>15897</v>
      </c>
      <c r="S1262" t="s">
        <v>15911</v>
      </c>
      <c r="T1262" t="s">
        <v>15915</v>
      </c>
    </row>
    <row r="1263" spans="1:20" x14ac:dyDescent="0.25">
      <c r="A1263" t="s">
        <v>9717</v>
      </c>
      <c r="B1263">
        <v>14000000</v>
      </c>
      <c r="C1263">
        <v>12314651</v>
      </c>
      <c r="D1263" s="26">
        <v>2.6054794520547944</v>
      </c>
      <c r="E1263">
        <v>16.618874000000002</v>
      </c>
      <c r="F1263">
        <v>93</v>
      </c>
      <c r="G1263">
        <v>5</v>
      </c>
      <c r="H1263">
        <v>354</v>
      </c>
      <c r="I1263" s="6">
        <v>1</v>
      </c>
      <c r="J1263">
        <v>1</v>
      </c>
      <c r="K1263">
        <v>1</v>
      </c>
      <c r="L1263">
        <v>1</v>
      </c>
      <c r="M1263" t="s">
        <v>15888</v>
      </c>
      <c r="N1263" t="s">
        <v>15891</v>
      </c>
      <c r="O1263" t="s">
        <v>13664</v>
      </c>
      <c r="P1263" t="s">
        <v>15891</v>
      </c>
      <c r="Q1263" t="s">
        <v>15891</v>
      </c>
      <c r="R1263" t="s">
        <v>15896</v>
      </c>
      <c r="S1263" t="s">
        <v>15896</v>
      </c>
      <c r="T1263" t="s">
        <v>15897</v>
      </c>
    </row>
    <row r="1264" spans="1:20" x14ac:dyDescent="0.25">
      <c r="A1264" t="s">
        <v>11994</v>
      </c>
      <c r="B1264">
        <v>6500000</v>
      </c>
      <c r="C1264">
        <v>2401510</v>
      </c>
      <c r="D1264" s="26">
        <v>4.3315068493150681</v>
      </c>
      <c r="E1264">
        <v>16.574756000000001</v>
      </c>
      <c r="F1264">
        <v>116</v>
      </c>
      <c r="G1264">
        <v>6.5</v>
      </c>
      <c r="H1264">
        <v>305</v>
      </c>
      <c r="I1264" s="6">
        <v>1</v>
      </c>
      <c r="J1264">
        <v>2</v>
      </c>
      <c r="K1264">
        <v>1</v>
      </c>
      <c r="L1264">
        <v>0</v>
      </c>
      <c r="M1264" t="s">
        <v>15888</v>
      </c>
      <c r="N1264" t="s">
        <v>15891</v>
      </c>
      <c r="O1264" t="s">
        <v>15891</v>
      </c>
      <c r="P1264" t="s">
        <v>15901</v>
      </c>
      <c r="Q1264" t="s">
        <v>15905</v>
      </c>
      <c r="R1264" t="s">
        <v>15897</v>
      </c>
      <c r="S1264" t="s">
        <v>15911</v>
      </c>
      <c r="T1264" t="s">
        <v>15915</v>
      </c>
    </row>
    <row r="1265" spans="1:20" x14ac:dyDescent="0.25">
      <c r="A1265" t="s">
        <v>13468</v>
      </c>
      <c r="B1265">
        <v>3000000</v>
      </c>
      <c r="C1265">
        <v>17570324</v>
      </c>
      <c r="D1265" s="26">
        <v>59.652054794520545</v>
      </c>
      <c r="E1265">
        <v>16.553594</v>
      </c>
      <c r="F1265">
        <v>108</v>
      </c>
      <c r="G1265">
        <v>7.6</v>
      </c>
      <c r="H1265">
        <v>165</v>
      </c>
      <c r="I1265" s="6">
        <v>1</v>
      </c>
      <c r="J1265">
        <v>1</v>
      </c>
      <c r="K1265">
        <v>1</v>
      </c>
      <c r="L1265">
        <v>0</v>
      </c>
      <c r="M1265" t="s">
        <v>15888</v>
      </c>
      <c r="N1265" t="s">
        <v>15891</v>
      </c>
      <c r="O1265" t="s">
        <v>15891</v>
      </c>
      <c r="P1265" t="s">
        <v>15901</v>
      </c>
      <c r="Q1265" t="s">
        <v>15891</v>
      </c>
      <c r="R1265" t="s">
        <v>15897</v>
      </c>
      <c r="S1265" t="s">
        <v>15911</v>
      </c>
      <c r="T1265" t="s">
        <v>15915</v>
      </c>
    </row>
    <row r="1266" spans="1:20" x14ac:dyDescent="0.25">
      <c r="A1266" t="s">
        <v>5583</v>
      </c>
      <c r="B1266">
        <v>30000000</v>
      </c>
      <c r="C1266">
        <v>27610873</v>
      </c>
      <c r="D1266" s="26">
        <v>12.32054794520548</v>
      </c>
      <c r="E1266">
        <v>16.541791</v>
      </c>
      <c r="F1266">
        <v>118</v>
      </c>
      <c r="G1266">
        <v>6.6</v>
      </c>
      <c r="H1266">
        <v>238</v>
      </c>
      <c r="I1266" s="6">
        <v>1</v>
      </c>
      <c r="J1266">
        <v>2</v>
      </c>
      <c r="K1266">
        <v>2</v>
      </c>
      <c r="L1266">
        <v>0</v>
      </c>
      <c r="M1266" t="s">
        <v>15888</v>
      </c>
      <c r="N1266" t="s">
        <v>15891</v>
      </c>
      <c r="O1266" t="s">
        <v>15891</v>
      </c>
      <c r="P1266" t="s">
        <v>15901</v>
      </c>
      <c r="Q1266" t="s">
        <v>15891</v>
      </c>
      <c r="R1266" t="s">
        <v>15897</v>
      </c>
      <c r="S1266" t="s">
        <v>15911</v>
      </c>
      <c r="T1266" t="s">
        <v>15915</v>
      </c>
    </row>
    <row r="1267" spans="1:20" x14ac:dyDescent="0.25">
      <c r="A1267" t="s">
        <v>14558</v>
      </c>
      <c r="B1267">
        <v>1250000</v>
      </c>
      <c r="C1267">
        <v>21722776</v>
      </c>
      <c r="D1267" s="26">
        <v>36.435616438356163</v>
      </c>
      <c r="E1267">
        <v>16.517776999999999</v>
      </c>
      <c r="F1267">
        <v>87</v>
      </c>
      <c r="G1267">
        <v>6</v>
      </c>
      <c r="H1267">
        <v>315</v>
      </c>
      <c r="I1267" s="6">
        <v>1</v>
      </c>
      <c r="J1267">
        <v>1</v>
      </c>
      <c r="K1267">
        <v>1</v>
      </c>
      <c r="L1267">
        <v>1</v>
      </c>
      <c r="M1267" t="s">
        <v>15888</v>
      </c>
      <c r="N1267" t="s">
        <v>15891</v>
      </c>
      <c r="O1267" t="s">
        <v>15891</v>
      </c>
      <c r="P1267" t="s">
        <v>15891</v>
      </c>
      <c r="Q1267" t="s">
        <v>15905</v>
      </c>
      <c r="R1267" t="s">
        <v>15897</v>
      </c>
      <c r="S1267" t="s">
        <v>15897</v>
      </c>
      <c r="T1267" t="s">
        <v>15897</v>
      </c>
    </row>
    <row r="1268" spans="1:20" x14ac:dyDescent="0.25">
      <c r="A1268" t="s">
        <v>2795</v>
      </c>
      <c r="B1268">
        <v>60000000</v>
      </c>
      <c r="C1268">
        <v>50877145</v>
      </c>
      <c r="D1268" s="26">
        <v>8.7808219178082183</v>
      </c>
      <c r="E1268">
        <v>16.493576000000001</v>
      </c>
      <c r="F1268">
        <v>93</v>
      </c>
      <c r="G1268">
        <v>5.8</v>
      </c>
      <c r="H1268">
        <v>258</v>
      </c>
      <c r="I1268" s="6">
        <v>1</v>
      </c>
      <c r="J1268">
        <v>2</v>
      </c>
      <c r="K1268">
        <v>1</v>
      </c>
      <c r="L1268">
        <v>0</v>
      </c>
      <c r="M1268" t="s">
        <v>15887</v>
      </c>
      <c r="N1268" t="s">
        <v>15891</v>
      </c>
      <c r="O1268" t="s">
        <v>15891</v>
      </c>
      <c r="P1268" t="s">
        <v>15891</v>
      </c>
      <c r="Q1268" t="s">
        <v>15891</v>
      </c>
      <c r="R1268" t="s">
        <v>15897</v>
      </c>
      <c r="S1268" t="s">
        <v>15897</v>
      </c>
      <c r="T1268" t="s">
        <v>15897</v>
      </c>
    </row>
    <row r="1269" spans="1:20" x14ac:dyDescent="0.25">
      <c r="A1269" t="s">
        <v>1540</v>
      </c>
      <c r="B1269">
        <v>85000000</v>
      </c>
      <c r="C1269">
        <v>219103655</v>
      </c>
      <c r="D1269" s="26">
        <v>7.7698630136986298</v>
      </c>
      <c r="E1269">
        <v>16.479851</v>
      </c>
      <c r="F1269">
        <v>121</v>
      </c>
      <c r="G1269">
        <v>6.2</v>
      </c>
      <c r="H1269">
        <v>360</v>
      </c>
      <c r="I1269" s="6">
        <v>1</v>
      </c>
      <c r="J1269">
        <v>1</v>
      </c>
      <c r="K1269">
        <v>2</v>
      </c>
      <c r="L1269">
        <v>1</v>
      </c>
      <c r="M1269" t="s">
        <v>15888</v>
      </c>
      <c r="N1269" t="s">
        <v>15891</v>
      </c>
      <c r="O1269" t="s">
        <v>13664</v>
      </c>
      <c r="P1269" t="s">
        <v>15891</v>
      </c>
      <c r="Q1269" t="s">
        <v>15891</v>
      </c>
      <c r="R1269" t="s">
        <v>15896</v>
      </c>
      <c r="S1269" t="s">
        <v>15896</v>
      </c>
      <c r="T1269" t="s">
        <v>15897</v>
      </c>
    </row>
    <row r="1270" spans="1:20" x14ac:dyDescent="0.25">
      <c r="A1270" t="s">
        <v>7669</v>
      </c>
      <c r="B1270">
        <v>18000000</v>
      </c>
      <c r="C1270">
        <v>122195920</v>
      </c>
      <c r="D1270" s="26">
        <v>22.12876712328767</v>
      </c>
      <c r="E1270">
        <v>16.470894999999999</v>
      </c>
      <c r="F1270">
        <v>101</v>
      </c>
      <c r="G1270">
        <v>5.4</v>
      </c>
      <c r="H1270">
        <v>442</v>
      </c>
      <c r="I1270" s="6">
        <v>1</v>
      </c>
      <c r="J1270">
        <v>1</v>
      </c>
      <c r="K1270">
        <v>1</v>
      </c>
      <c r="L1270">
        <v>0</v>
      </c>
      <c r="M1270" t="s">
        <v>15888</v>
      </c>
      <c r="N1270" t="s">
        <v>15890</v>
      </c>
      <c r="O1270" t="s">
        <v>15891</v>
      </c>
      <c r="P1270" t="s">
        <v>15891</v>
      </c>
      <c r="Q1270" t="s">
        <v>15891</v>
      </c>
      <c r="R1270" t="s">
        <v>15894</v>
      </c>
      <c r="S1270" t="s">
        <v>15897</v>
      </c>
      <c r="T1270" t="s">
        <v>15894</v>
      </c>
    </row>
    <row r="1271" spans="1:20" x14ac:dyDescent="0.25">
      <c r="A1271" t="s">
        <v>10962</v>
      </c>
      <c r="B1271">
        <v>10000000</v>
      </c>
      <c r="C1271">
        <v>3665069</v>
      </c>
      <c r="D1271" s="26">
        <v>6.0547945205479454</v>
      </c>
      <c r="E1271">
        <v>16.436178000000002</v>
      </c>
      <c r="F1271">
        <v>102</v>
      </c>
      <c r="G1271">
        <v>6.5</v>
      </c>
      <c r="H1271">
        <v>425</v>
      </c>
      <c r="I1271" s="6">
        <v>1</v>
      </c>
      <c r="J1271">
        <v>1</v>
      </c>
      <c r="K1271">
        <v>1</v>
      </c>
      <c r="L1271">
        <v>0</v>
      </c>
      <c r="M1271" t="s">
        <v>15888</v>
      </c>
      <c r="N1271" t="s">
        <v>15891</v>
      </c>
      <c r="O1271" t="s">
        <v>15891</v>
      </c>
      <c r="P1271" t="s">
        <v>15901</v>
      </c>
      <c r="Q1271" t="s">
        <v>15905</v>
      </c>
      <c r="R1271" t="s">
        <v>15897</v>
      </c>
      <c r="S1271" t="s">
        <v>15911</v>
      </c>
      <c r="T1271" t="s">
        <v>15915</v>
      </c>
    </row>
    <row r="1272" spans="1:20" x14ac:dyDescent="0.25">
      <c r="A1272" t="s">
        <v>4826</v>
      </c>
      <c r="B1272">
        <v>40000000</v>
      </c>
      <c r="C1272">
        <v>28169671</v>
      </c>
      <c r="D1272" s="26">
        <v>7.9369863013698634</v>
      </c>
      <c r="E1272">
        <v>16.424807000000001</v>
      </c>
      <c r="F1272">
        <v>109</v>
      </c>
      <c r="G1272">
        <v>5.5</v>
      </c>
      <c r="H1272">
        <v>348</v>
      </c>
      <c r="I1272" s="6">
        <v>1</v>
      </c>
      <c r="J1272">
        <v>1</v>
      </c>
      <c r="K1272">
        <v>1</v>
      </c>
      <c r="L1272">
        <v>1</v>
      </c>
      <c r="M1272" t="s">
        <v>15888</v>
      </c>
      <c r="N1272" t="s">
        <v>15890</v>
      </c>
      <c r="O1272" t="s">
        <v>15891</v>
      </c>
      <c r="P1272" t="s">
        <v>15891</v>
      </c>
      <c r="Q1272" t="s">
        <v>15905</v>
      </c>
      <c r="R1272" t="s">
        <v>15894</v>
      </c>
      <c r="S1272" t="s">
        <v>15897</v>
      </c>
      <c r="T1272" t="s">
        <v>15894</v>
      </c>
    </row>
    <row r="1273" spans="1:20" x14ac:dyDescent="0.25">
      <c r="A1273" t="s">
        <v>2221</v>
      </c>
      <c r="B1273">
        <v>80000000</v>
      </c>
      <c r="C1273">
        <v>309492681</v>
      </c>
      <c r="D1273" s="26">
        <v>20.901369863013699</v>
      </c>
      <c r="E1273">
        <v>16.411345000000001</v>
      </c>
      <c r="F1273">
        <v>117</v>
      </c>
      <c r="G1273">
        <v>6.4</v>
      </c>
      <c r="H1273">
        <v>470</v>
      </c>
      <c r="I1273" s="6">
        <v>1</v>
      </c>
      <c r="J1273">
        <v>1</v>
      </c>
      <c r="K1273">
        <v>1</v>
      </c>
      <c r="L1273">
        <v>0</v>
      </c>
      <c r="M1273" t="s">
        <v>15888</v>
      </c>
      <c r="N1273" t="s">
        <v>15890</v>
      </c>
      <c r="O1273" t="s">
        <v>15891</v>
      </c>
      <c r="P1273" t="s">
        <v>15891</v>
      </c>
      <c r="Q1273" t="s">
        <v>15905</v>
      </c>
      <c r="R1273" t="s">
        <v>15894</v>
      </c>
      <c r="S1273" t="s">
        <v>15897</v>
      </c>
      <c r="T1273" t="s">
        <v>15894</v>
      </c>
    </row>
    <row r="1274" spans="1:20" x14ac:dyDescent="0.25">
      <c r="A1274" t="s">
        <v>10231</v>
      </c>
      <c r="B1274">
        <v>12000000</v>
      </c>
      <c r="C1274">
        <v>35485056</v>
      </c>
      <c r="D1274" s="26">
        <v>5.0410958904109586</v>
      </c>
      <c r="E1274">
        <v>16.40512</v>
      </c>
      <c r="F1274">
        <v>100</v>
      </c>
      <c r="G1274">
        <v>6.1</v>
      </c>
      <c r="H1274">
        <v>294</v>
      </c>
      <c r="I1274" s="6">
        <v>1</v>
      </c>
      <c r="J1274">
        <v>1</v>
      </c>
      <c r="K1274">
        <v>1</v>
      </c>
      <c r="L1274">
        <v>0</v>
      </c>
      <c r="M1274" t="s">
        <v>15888</v>
      </c>
      <c r="N1274" t="s">
        <v>15891</v>
      </c>
      <c r="O1274" t="s">
        <v>15891</v>
      </c>
      <c r="P1274" t="s">
        <v>15901</v>
      </c>
      <c r="Q1274" t="s">
        <v>15905</v>
      </c>
      <c r="R1274" t="s">
        <v>15897</v>
      </c>
      <c r="S1274" t="s">
        <v>15911</v>
      </c>
      <c r="T1274" t="s">
        <v>15915</v>
      </c>
    </row>
    <row r="1275" spans="1:20" x14ac:dyDescent="0.25">
      <c r="A1275" t="s">
        <v>10880</v>
      </c>
      <c r="B1275">
        <v>10000000</v>
      </c>
      <c r="C1275">
        <v>10835752</v>
      </c>
      <c r="D1275" s="26">
        <v>2.5315068493150683</v>
      </c>
      <c r="E1275">
        <v>16.318608000000001</v>
      </c>
      <c r="F1275">
        <v>107</v>
      </c>
      <c r="G1275">
        <v>6.6</v>
      </c>
      <c r="H1275">
        <v>183</v>
      </c>
      <c r="I1275" s="6">
        <v>1</v>
      </c>
      <c r="J1275">
        <v>1</v>
      </c>
      <c r="K1275">
        <v>2</v>
      </c>
      <c r="L1275">
        <v>0</v>
      </c>
      <c r="M1275" t="s">
        <v>15888</v>
      </c>
      <c r="N1275" t="s">
        <v>15891</v>
      </c>
      <c r="O1275" t="s">
        <v>13664</v>
      </c>
      <c r="P1275" t="s">
        <v>15901</v>
      </c>
      <c r="Q1275" t="s">
        <v>15891</v>
      </c>
      <c r="R1275" t="s">
        <v>15896</v>
      </c>
      <c r="S1275" t="s">
        <v>15912</v>
      </c>
      <c r="T1275" t="s">
        <v>15915</v>
      </c>
    </row>
    <row r="1276" spans="1:20" x14ac:dyDescent="0.25">
      <c r="A1276" t="s">
        <v>14597</v>
      </c>
      <c r="B1276">
        <v>3000000</v>
      </c>
      <c r="C1276">
        <v>18492362</v>
      </c>
      <c r="D1276" s="26">
        <v>16.704109589041096</v>
      </c>
      <c r="E1276">
        <v>16.312802999999999</v>
      </c>
      <c r="F1276">
        <v>100</v>
      </c>
      <c r="G1276">
        <v>6.6</v>
      </c>
      <c r="H1276">
        <v>362</v>
      </c>
      <c r="I1276" s="6">
        <v>1</v>
      </c>
      <c r="J1276">
        <v>1</v>
      </c>
      <c r="K1276">
        <v>1</v>
      </c>
      <c r="L1276">
        <v>0</v>
      </c>
      <c r="M1276" t="s">
        <v>15888</v>
      </c>
      <c r="N1276" t="s">
        <v>15891</v>
      </c>
      <c r="O1276" t="s">
        <v>13664</v>
      </c>
      <c r="P1276" t="s">
        <v>15891</v>
      </c>
      <c r="Q1276" t="s">
        <v>15891</v>
      </c>
      <c r="R1276" t="s">
        <v>15896</v>
      </c>
      <c r="S1276" t="s">
        <v>15896</v>
      </c>
      <c r="T1276" t="s">
        <v>15897</v>
      </c>
    </row>
    <row r="1277" spans="1:20" x14ac:dyDescent="0.25">
      <c r="A1277" t="s">
        <v>1419</v>
      </c>
      <c r="B1277">
        <v>90000000</v>
      </c>
      <c r="C1277">
        <v>182290266</v>
      </c>
      <c r="D1277" s="26">
        <v>13.852054794520548</v>
      </c>
      <c r="E1277">
        <v>16.302378000000001</v>
      </c>
      <c r="F1277">
        <v>99</v>
      </c>
      <c r="G1277">
        <v>5.2</v>
      </c>
      <c r="H1277">
        <v>466</v>
      </c>
      <c r="I1277" s="6">
        <v>1</v>
      </c>
      <c r="J1277">
        <v>1</v>
      </c>
      <c r="K1277">
        <v>1</v>
      </c>
      <c r="L1277">
        <v>1</v>
      </c>
      <c r="M1277" t="s">
        <v>15888</v>
      </c>
      <c r="N1277" t="s">
        <v>15891</v>
      </c>
      <c r="O1277" t="s">
        <v>13664</v>
      </c>
      <c r="P1277" t="s">
        <v>15891</v>
      </c>
      <c r="Q1277" t="s">
        <v>15905</v>
      </c>
      <c r="R1277" t="s">
        <v>15896</v>
      </c>
      <c r="S1277" t="s">
        <v>15896</v>
      </c>
      <c r="T1277" t="s">
        <v>15897</v>
      </c>
    </row>
    <row r="1278" spans="1:20" x14ac:dyDescent="0.25">
      <c r="A1278" t="s">
        <v>2690</v>
      </c>
      <c r="B1278">
        <v>60000000</v>
      </c>
      <c r="C1278">
        <v>157920733</v>
      </c>
      <c r="D1278" s="26">
        <v>27.273972602739725</v>
      </c>
      <c r="E1278">
        <v>16.278022</v>
      </c>
      <c r="F1278">
        <v>107</v>
      </c>
      <c r="G1278">
        <v>5.9</v>
      </c>
      <c r="H1278">
        <v>353</v>
      </c>
      <c r="I1278" s="6">
        <v>1</v>
      </c>
      <c r="J1278">
        <v>1</v>
      </c>
      <c r="K1278">
        <v>1</v>
      </c>
      <c r="L1278">
        <v>1</v>
      </c>
      <c r="M1278" t="s">
        <v>15888</v>
      </c>
      <c r="N1278" t="s">
        <v>15891</v>
      </c>
      <c r="O1278" t="s">
        <v>15891</v>
      </c>
      <c r="P1278" t="s">
        <v>15891</v>
      </c>
      <c r="Q1278" t="s">
        <v>15891</v>
      </c>
      <c r="R1278" t="s">
        <v>15897</v>
      </c>
      <c r="S1278" t="s">
        <v>15897</v>
      </c>
      <c r="T1278" t="s">
        <v>15897</v>
      </c>
    </row>
    <row r="1279" spans="1:20" x14ac:dyDescent="0.25">
      <c r="A1279" t="s">
        <v>4155</v>
      </c>
      <c r="B1279">
        <v>44000000</v>
      </c>
      <c r="C1279">
        <v>165615285</v>
      </c>
      <c r="D1279" s="26">
        <v>20.958904109589042</v>
      </c>
      <c r="E1279">
        <v>16.245068</v>
      </c>
      <c r="F1279">
        <v>147</v>
      </c>
      <c r="G1279">
        <v>7.3</v>
      </c>
      <c r="H1279">
        <v>715</v>
      </c>
      <c r="I1279" s="6">
        <v>1</v>
      </c>
      <c r="J1279">
        <v>1</v>
      </c>
      <c r="K1279">
        <v>1</v>
      </c>
      <c r="L1279">
        <v>1</v>
      </c>
      <c r="M1279" t="s">
        <v>15888</v>
      </c>
      <c r="N1279" t="s">
        <v>15891</v>
      </c>
      <c r="O1279" t="s">
        <v>15891</v>
      </c>
      <c r="P1279" t="s">
        <v>15901</v>
      </c>
      <c r="Q1279" t="s">
        <v>15905</v>
      </c>
      <c r="R1279" t="s">
        <v>15897</v>
      </c>
      <c r="S1279" t="s">
        <v>15911</v>
      </c>
      <c r="T1279" t="s">
        <v>15915</v>
      </c>
    </row>
    <row r="1280" spans="1:20" x14ac:dyDescent="0.25">
      <c r="A1280" t="s">
        <v>8017</v>
      </c>
      <c r="B1280">
        <v>25000000</v>
      </c>
      <c r="C1280">
        <v>14109284</v>
      </c>
      <c r="D1280" s="26">
        <v>9.087671232876712</v>
      </c>
      <c r="E1280">
        <v>16.238961</v>
      </c>
      <c r="F1280">
        <v>87</v>
      </c>
      <c r="G1280">
        <v>3</v>
      </c>
      <c r="H1280">
        <v>240</v>
      </c>
      <c r="I1280" s="6">
        <v>1</v>
      </c>
      <c r="J1280">
        <v>1</v>
      </c>
      <c r="K1280">
        <v>1</v>
      </c>
      <c r="L1280">
        <v>0</v>
      </c>
      <c r="M1280" t="s">
        <v>15888</v>
      </c>
      <c r="N1280" t="s">
        <v>15890</v>
      </c>
      <c r="O1280" t="s">
        <v>13664</v>
      </c>
      <c r="P1280" t="s">
        <v>15891</v>
      </c>
      <c r="Q1280" t="s">
        <v>15891</v>
      </c>
      <c r="R1280" t="s">
        <v>15895</v>
      </c>
      <c r="S1280" t="s">
        <v>15896</v>
      </c>
      <c r="T1280" t="s">
        <v>15894</v>
      </c>
    </row>
    <row r="1281" spans="1:20" x14ac:dyDescent="0.25">
      <c r="A1281" t="s">
        <v>7397</v>
      </c>
      <c r="B1281">
        <v>22000000</v>
      </c>
      <c r="C1281">
        <v>189833357</v>
      </c>
      <c r="D1281" s="26">
        <v>22.898630136986302</v>
      </c>
      <c r="E1281">
        <v>16.234052999999999</v>
      </c>
      <c r="F1281">
        <v>97</v>
      </c>
      <c r="G1281">
        <v>6.3</v>
      </c>
      <c r="H1281">
        <v>489</v>
      </c>
      <c r="I1281" s="6">
        <v>1</v>
      </c>
      <c r="J1281">
        <v>1</v>
      </c>
      <c r="K1281">
        <v>1</v>
      </c>
      <c r="L1281">
        <v>1</v>
      </c>
      <c r="M1281" t="s">
        <v>15888</v>
      </c>
      <c r="N1281" t="s">
        <v>15891</v>
      </c>
      <c r="O1281" t="s">
        <v>13664</v>
      </c>
      <c r="P1281" t="s">
        <v>15901</v>
      </c>
      <c r="Q1281" t="s">
        <v>15891</v>
      </c>
      <c r="R1281" t="s">
        <v>15896</v>
      </c>
      <c r="S1281" t="s">
        <v>15912</v>
      </c>
      <c r="T1281" t="s">
        <v>15915</v>
      </c>
    </row>
    <row r="1282" spans="1:20" x14ac:dyDescent="0.25">
      <c r="A1282" t="s">
        <v>6483</v>
      </c>
      <c r="B1282">
        <v>27000000</v>
      </c>
      <c r="C1282">
        <v>96900000</v>
      </c>
      <c r="D1282" s="26">
        <v>25.832876712328765</v>
      </c>
      <c r="E1282">
        <v>16.188572000000001</v>
      </c>
      <c r="F1282">
        <v>113</v>
      </c>
      <c r="G1282">
        <v>6.7</v>
      </c>
      <c r="H1282">
        <v>413</v>
      </c>
      <c r="I1282" s="6">
        <v>1</v>
      </c>
      <c r="J1282">
        <v>1</v>
      </c>
      <c r="K1282">
        <v>1</v>
      </c>
      <c r="L1282">
        <v>1</v>
      </c>
      <c r="M1282" t="s">
        <v>15888</v>
      </c>
      <c r="N1282" t="s">
        <v>15890</v>
      </c>
      <c r="O1282" t="s">
        <v>15891</v>
      </c>
      <c r="P1282" t="s">
        <v>15891</v>
      </c>
      <c r="Q1282" t="s">
        <v>15905</v>
      </c>
      <c r="R1282" t="s">
        <v>15894</v>
      </c>
      <c r="S1282" t="s">
        <v>15897</v>
      </c>
      <c r="T1282" t="s">
        <v>15894</v>
      </c>
    </row>
    <row r="1283" spans="1:20" x14ac:dyDescent="0.25">
      <c r="A1283" t="s">
        <v>10190</v>
      </c>
      <c r="B1283">
        <v>12000000</v>
      </c>
      <c r="C1283">
        <v>22939027</v>
      </c>
      <c r="D1283" s="26">
        <v>5.7890410958904113</v>
      </c>
      <c r="E1283">
        <v>16.183745999999999</v>
      </c>
      <c r="F1283">
        <v>94</v>
      </c>
      <c r="G1283">
        <v>5.6</v>
      </c>
      <c r="H1283">
        <v>364</v>
      </c>
      <c r="I1283" s="6">
        <v>1</v>
      </c>
      <c r="J1283">
        <v>1</v>
      </c>
      <c r="K1283">
        <v>1</v>
      </c>
      <c r="L1283">
        <v>1</v>
      </c>
      <c r="M1283" t="s">
        <v>15888</v>
      </c>
      <c r="N1283" t="s">
        <v>15891</v>
      </c>
      <c r="O1283" t="s">
        <v>13664</v>
      </c>
      <c r="P1283" t="s">
        <v>15901</v>
      </c>
      <c r="Q1283" t="s">
        <v>15891</v>
      </c>
      <c r="R1283" t="s">
        <v>15896</v>
      </c>
      <c r="S1283" t="s">
        <v>15912</v>
      </c>
      <c r="T1283" t="s">
        <v>15915</v>
      </c>
    </row>
    <row r="1284" spans="1:20" x14ac:dyDescent="0.25">
      <c r="A1284" t="s">
        <v>7882</v>
      </c>
      <c r="B1284">
        <v>20000000</v>
      </c>
      <c r="C1284">
        <v>49779728</v>
      </c>
      <c r="D1284" s="26">
        <v>7.5561643835616437</v>
      </c>
      <c r="E1284">
        <v>16.176976</v>
      </c>
      <c r="F1284">
        <v>104</v>
      </c>
      <c r="G1284">
        <v>5.9</v>
      </c>
      <c r="H1284">
        <v>525</v>
      </c>
      <c r="I1284" s="6">
        <v>1</v>
      </c>
      <c r="J1284">
        <v>1</v>
      </c>
      <c r="K1284">
        <v>1</v>
      </c>
      <c r="L1284">
        <v>0</v>
      </c>
      <c r="M1284" t="s">
        <v>15888</v>
      </c>
      <c r="N1284" t="s">
        <v>15891</v>
      </c>
      <c r="O1284" t="s">
        <v>13664</v>
      </c>
      <c r="P1284" t="s">
        <v>15891</v>
      </c>
      <c r="Q1284" t="s">
        <v>15891</v>
      </c>
      <c r="R1284" t="s">
        <v>15896</v>
      </c>
      <c r="S1284" t="s">
        <v>15896</v>
      </c>
      <c r="T1284" t="s">
        <v>15897</v>
      </c>
    </row>
    <row r="1285" spans="1:20" x14ac:dyDescent="0.25">
      <c r="A1285" t="s">
        <v>3664</v>
      </c>
      <c r="B1285">
        <v>50000000</v>
      </c>
      <c r="C1285">
        <v>56714147</v>
      </c>
      <c r="D1285" s="26">
        <v>15.454794520547946</v>
      </c>
      <c r="E1285">
        <v>16.167093000000001</v>
      </c>
      <c r="F1285">
        <v>120</v>
      </c>
      <c r="G1285">
        <v>6</v>
      </c>
      <c r="H1285">
        <v>268</v>
      </c>
      <c r="I1285" s="6">
        <v>1</v>
      </c>
      <c r="J1285">
        <v>1</v>
      </c>
      <c r="K1285">
        <v>1</v>
      </c>
      <c r="L1285">
        <v>1</v>
      </c>
      <c r="M1285" t="s">
        <v>15888</v>
      </c>
      <c r="N1285" t="s">
        <v>15891</v>
      </c>
      <c r="O1285" t="s">
        <v>15891</v>
      </c>
      <c r="P1285" t="s">
        <v>15901</v>
      </c>
      <c r="Q1285" t="s">
        <v>15905</v>
      </c>
      <c r="R1285" t="s">
        <v>15897</v>
      </c>
      <c r="S1285" t="s">
        <v>15911</v>
      </c>
      <c r="T1285" t="s">
        <v>15915</v>
      </c>
    </row>
    <row r="1286" spans="1:20" x14ac:dyDescent="0.25">
      <c r="A1286" t="s">
        <v>7196</v>
      </c>
      <c r="B1286">
        <v>24000000</v>
      </c>
      <c r="C1286">
        <v>41895491</v>
      </c>
      <c r="D1286" s="26">
        <v>26.07123287671233</v>
      </c>
      <c r="E1286">
        <v>16.146571999999999</v>
      </c>
      <c r="F1286">
        <v>137</v>
      </c>
      <c r="G1286">
        <v>7.2</v>
      </c>
      <c r="H1286">
        <v>341</v>
      </c>
      <c r="I1286" s="6">
        <v>1</v>
      </c>
      <c r="J1286">
        <v>1</v>
      </c>
      <c r="K1286">
        <v>1</v>
      </c>
      <c r="L1286">
        <v>0</v>
      </c>
      <c r="M1286" t="s">
        <v>15888</v>
      </c>
      <c r="N1286" t="s">
        <v>15891</v>
      </c>
      <c r="O1286" t="s">
        <v>13664</v>
      </c>
      <c r="P1286" t="s">
        <v>15901</v>
      </c>
      <c r="Q1286" t="s">
        <v>15891</v>
      </c>
      <c r="R1286" t="s">
        <v>15896</v>
      </c>
      <c r="S1286" t="s">
        <v>15912</v>
      </c>
      <c r="T1286" t="s">
        <v>15915</v>
      </c>
    </row>
    <row r="1287" spans="1:20" x14ac:dyDescent="0.25">
      <c r="A1287" t="s">
        <v>12031</v>
      </c>
      <c r="B1287">
        <v>6000000</v>
      </c>
      <c r="C1287">
        <v>2122561</v>
      </c>
      <c r="D1287" s="26">
        <v>21.956164383561642</v>
      </c>
      <c r="E1287">
        <v>16.139771</v>
      </c>
      <c r="F1287">
        <v>94</v>
      </c>
      <c r="G1287">
        <v>6.8</v>
      </c>
      <c r="H1287">
        <v>392</v>
      </c>
      <c r="I1287" s="6">
        <v>1</v>
      </c>
      <c r="J1287">
        <v>1</v>
      </c>
      <c r="K1287">
        <v>1</v>
      </c>
      <c r="L1287">
        <v>0</v>
      </c>
      <c r="M1287" t="s">
        <v>15888</v>
      </c>
      <c r="N1287" t="s">
        <v>15891</v>
      </c>
      <c r="O1287" t="s">
        <v>13664</v>
      </c>
      <c r="P1287" t="s">
        <v>15891</v>
      </c>
      <c r="Q1287" t="s">
        <v>15891</v>
      </c>
      <c r="R1287" t="s">
        <v>15896</v>
      </c>
      <c r="S1287" t="s">
        <v>15896</v>
      </c>
      <c r="T1287" t="s">
        <v>15897</v>
      </c>
    </row>
    <row r="1288" spans="1:20" x14ac:dyDescent="0.25">
      <c r="A1288" t="s">
        <v>6202</v>
      </c>
      <c r="B1288">
        <v>18000000</v>
      </c>
      <c r="C1288">
        <v>26828365</v>
      </c>
      <c r="D1288" s="26">
        <v>27.805479452054794</v>
      </c>
      <c r="E1288">
        <v>16.102271000000002</v>
      </c>
      <c r="F1288">
        <v>122</v>
      </c>
      <c r="G1288">
        <v>7.4</v>
      </c>
      <c r="H1288">
        <v>383</v>
      </c>
      <c r="I1288" s="6">
        <v>1</v>
      </c>
      <c r="J1288">
        <v>1</v>
      </c>
      <c r="K1288">
        <v>1</v>
      </c>
      <c r="L1288">
        <v>0</v>
      </c>
      <c r="M1288" t="s">
        <v>15888</v>
      </c>
      <c r="N1288" t="s">
        <v>15891</v>
      </c>
      <c r="O1288" t="s">
        <v>15891</v>
      </c>
      <c r="P1288" t="s">
        <v>15891</v>
      </c>
      <c r="Q1288" t="s">
        <v>15891</v>
      </c>
      <c r="R1288" t="s">
        <v>15897</v>
      </c>
      <c r="S1288" t="s">
        <v>15897</v>
      </c>
      <c r="T1288" t="s">
        <v>15897</v>
      </c>
    </row>
    <row r="1289" spans="1:20" x14ac:dyDescent="0.25">
      <c r="A1289" t="s">
        <v>7924</v>
      </c>
      <c r="B1289">
        <v>20000000</v>
      </c>
      <c r="C1289">
        <v>20211394</v>
      </c>
      <c r="D1289" s="26">
        <v>9.0493150684931507</v>
      </c>
      <c r="E1289">
        <v>16.074397000000001</v>
      </c>
      <c r="F1289">
        <v>115</v>
      </c>
      <c r="G1289">
        <v>6.3</v>
      </c>
      <c r="H1289">
        <v>299</v>
      </c>
      <c r="I1289" s="6">
        <v>1</v>
      </c>
      <c r="J1289">
        <v>1</v>
      </c>
      <c r="K1289">
        <v>2</v>
      </c>
      <c r="L1289">
        <v>0</v>
      </c>
      <c r="M1289" t="s">
        <v>15888</v>
      </c>
      <c r="N1289" t="s">
        <v>15891</v>
      </c>
      <c r="O1289" t="s">
        <v>15891</v>
      </c>
      <c r="P1289" t="s">
        <v>15901</v>
      </c>
      <c r="Q1289" t="s">
        <v>15891</v>
      </c>
      <c r="R1289" t="s">
        <v>15897</v>
      </c>
      <c r="S1289" t="s">
        <v>15911</v>
      </c>
      <c r="T1289" t="s">
        <v>15915</v>
      </c>
    </row>
    <row r="1290" spans="1:20" x14ac:dyDescent="0.25">
      <c r="A1290" t="s">
        <v>11266</v>
      </c>
      <c r="B1290">
        <v>5000000</v>
      </c>
      <c r="C1290">
        <v>328203506</v>
      </c>
      <c r="D1290" s="26">
        <v>31.027397260273972</v>
      </c>
      <c r="E1290">
        <v>16.072465999999999</v>
      </c>
      <c r="F1290">
        <v>97</v>
      </c>
      <c r="G1290">
        <v>6.3</v>
      </c>
      <c r="H1290">
        <v>503</v>
      </c>
      <c r="I1290" s="6">
        <v>1</v>
      </c>
      <c r="J1290">
        <v>1</v>
      </c>
      <c r="K1290">
        <v>1</v>
      </c>
      <c r="L1290">
        <v>1</v>
      </c>
      <c r="M1290" t="s">
        <v>15888</v>
      </c>
      <c r="N1290" t="s">
        <v>15891</v>
      </c>
      <c r="O1290" t="s">
        <v>13664</v>
      </c>
      <c r="P1290" t="s">
        <v>15891</v>
      </c>
      <c r="Q1290" t="s">
        <v>15891</v>
      </c>
      <c r="R1290" t="s">
        <v>15896</v>
      </c>
      <c r="S1290" t="s">
        <v>15896</v>
      </c>
      <c r="T1290" t="s">
        <v>15897</v>
      </c>
    </row>
    <row r="1291" spans="1:20" x14ac:dyDescent="0.25">
      <c r="A1291" t="s">
        <v>4756</v>
      </c>
      <c r="B1291">
        <v>40000000</v>
      </c>
      <c r="C1291">
        <v>38172500</v>
      </c>
      <c r="D1291" s="26">
        <v>19.386301369863013</v>
      </c>
      <c r="E1291">
        <v>16.059443000000002</v>
      </c>
      <c r="F1291">
        <v>86</v>
      </c>
      <c r="G1291">
        <v>6.9</v>
      </c>
      <c r="H1291">
        <v>190</v>
      </c>
      <c r="I1291" s="6">
        <v>1</v>
      </c>
      <c r="J1291">
        <v>1</v>
      </c>
      <c r="K1291">
        <v>1</v>
      </c>
      <c r="L1291">
        <v>1</v>
      </c>
      <c r="M1291" t="s">
        <v>15887</v>
      </c>
      <c r="N1291" t="s">
        <v>15891</v>
      </c>
      <c r="O1291" t="s">
        <v>15891</v>
      </c>
      <c r="P1291" t="s">
        <v>15901</v>
      </c>
      <c r="Q1291" t="s">
        <v>15891</v>
      </c>
      <c r="R1291" t="s">
        <v>15897</v>
      </c>
      <c r="S1291" t="s">
        <v>15911</v>
      </c>
      <c r="T1291" t="s">
        <v>15915</v>
      </c>
    </row>
    <row r="1292" spans="1:20" x14ac:dyDescent="0.25">
      <c r="A1292" t="s">
        <v>1443</v>
      </c>
      <c r="B1292">
        <v>90000000</v>
      </c>
      <c r="C1292">
        <v>60874615</v>
      </c>
      <c r="D1292" s="26">
        <v>17.564383561643837</v>
      </c>
      <c r="E1292">
        <v>16.058284</v>
      </c>
      <c r="F1292">
        <v>114</v>
      </c>
      <c r="G1292">
        <v>5.7</v>
      </c>
      <c r="H1292">
        <v>369</v>
      </c>
      <c r="I1292" s="6">
        <v>1</v>
      </c>
      <c r="J1292">
        <v>1</v>
      </c>
      <c r="K1292">
        <v>1</v>
      </c>
      <c r="L1292">
        <v>0</v>
      </c>
      <c r="M1292" t="s">
        <v>15888</v>
      </c>
      <c r="N1292" t="s">
        <v>15891</v>
      </c>
      <c r="O1292" t="s">
        <v>15891</v>
      </c>
      <c r="P1292" t="s">
        <v>15891</v>
      </c>
      <c r="Q1292" t="s">
        <v>15891</v>
      </c>
      <c r="R1292" t="s">
        <v>15897</v>
      </c>
      <c r="S1292" t="s">
        <v>15897</v>
      </c>
      <c r="T1292" t="s">
        <v>15897</v>
      </c>
    </row>
    <row r="1293" spans="1:20" x14ac:dyDescent="0.25">
      <c r="A1293" t="s">
        <v>14541</v>
      </c>
      <c r="B1293">
        <v>1350000</v>
      </c>
      <c r="C1293">
        <v>3897569</v>
      </c>
      <c r="D1293" s="26">
        <v>19.580821917808219</v>
      </c>
      <c r="E1293">
        <v>16.032594</v>
      </c>
      <c r="F1293">
        <v>105</v>
      </c>
      <c r="G1293">
        <v>7.5</v>
      </c>
      <c r="H1293">
        <v>1648</v>
      </c>
      <c r="I1293" s="6">
        <v>1</v>
      </c>
      <c r="J1293">
        <v>1</v>
      </c>
      <c r="K1293">
        <v>1</v>
      </c>
      <c r="L1293">
        <v>0</v>
      </c>
      <c r="M1293" t="s">
        <v>15888</v>
      </c>
      <c r="N1293" t="s">
        <v>15891</v>
      </c>
      <c r="O1293" t="s">
        <v>13664</v>
      </c>
      <c r="P1293" t="s">
        <v>15891</v>
      </c>
      <c r="Q1293" t="s">
        <v>15891</v>
      </c>
      <c r="R1293" t="s">
        <v>15896</v>
      </c>
      <c r="S1293" t="s">
        <v>15896</v>
      </c>
      <c r="T1293" t="s">
        <v>15897</v>
      </c>
    </row>
    <row r="1294" spans="1:20" x14ac:dyDescent="0.25">
      <c r="A1294" t="s">
        <v>8450</v>
      </c>
      <c r="B1294">
        <v>18000000</v>
      </c>
      <c r="C1294">
        <v>88923251</v>
      </c>
      <c r="D1294" s="26">
        <v>1.5178082191780822</v>
      </c>
      <c r="E1294">
        <v>16.027954999999999</v>
      </c>
      <c r="F1294">
        <v>94</v>
      </c>
      <c r="G1294">
        <v>5.5</v>
      </c>
      <c r="H1294">
        <v>322</v>
      </c>
      <c r="I1294" s="6">
        <v>1</v>
      </c>
      <c r="J1294">
        <v>2</v>
      </c>
      <c r="K1294">
        <v>1</v>
      </c>
      <c r="L1294">
        <v>1</v>
      </c>
      <c r="M1294" t="s">
        <v>15888</v>
      </c>
      <c r="N1294" t="s">
        <v>15891</v>
      </c>
      <c r="O1294" t="s">
        <v>13664</v>
      </c>
      <c r="P1294" t="s">
        <v>15891</v>
      </c>
      <c r="Q1294" t="s">
        <v>15891</v>
      </c>
      <c r="R1294" t="s">
        <v>15896</v>
      </c>
      <c r="S1294" t="s">
        <v>15896</v>
      </c>
      <c r="T1294" t="s">
        <v>15897</v>
      </c>
    </row>
    <row r="1295" spans="1:20" x14ac:dyDescent="0.25">
      <c r="A1295" t="s">
        <v>14978</v>
      </c>
      <c r="B1295">
        <v>910000</v>
      </c>
      <c r="C1295">
        <v>9600000</v>
      </c>
      <c r="D1295" s="26">
        <v>63.31232876712329</v>
      </c>
      <c r="E1295">
        <v>16.015599000000002</v>
      </c>
      <c r="F1295">
        <v>108</v>
      </c>
      <c r="G1295">
        <v>8</v>
      </c>
      <c r="H1295">
        <v>357</v>
      </c>
      <c r="I1295" s="6">
        <v>1</v>
      </c>
      <c r="J1295">
        <v>1</v>
      </c>
      <c r="K1295">
        <v>1</v>
      </c>
      <c r="L1295">
        <v>0</v>
      </c>
      <c r="M1295" t="s">
        <v>15888</v>
      </c>
      <c r="N1295" t="s">
        <v>15891</v>
      </c>
      <c r="O1295" t="s">
        <v>15891</v>
      </c>
      <c r="P1295" t="s">
        <v>15901</v>
      </c>
      <c r="Q1295" t="s">
        <v>15891</v>
      </c>
      <c r="R1295" t="s">
        <v>15897</v>
      </c>
      <c r="S1295" t="s">
        <v>15911</v>
      </c>
      <c r="T1295" t="s">
        <v>15915</v>
      </c>
    </row>
    <row r="1296" spans="1:20" x14ac:dyDescent="0.25">
      <c r="A1296" t="s">
        <v>3851</v>
      </c>
      <c r="B1296">
        <v>48000000</v>
      </c>
      <c r="C1296">
        <v>77745568</v>
      </c>
      <c r="D1296" s="26">
        <v>19.271232876712329</v>
      </c>
      <c r="E1296">
        <v>16.000177999999998</v>
      </c>
      <c r="F1296">
        <v>123</v>
      </c>
      <c r="G1296">
        <v>6.5</v>
      </c>
      <c r="H1296">
        <v>333</v>
      </c>
      <c r="I1296" s="6">
        <v>1</v>
      </c>
      <c r="J1296">
        <v>1</v>
      </c>
      <c r="K1296">
        <v>1</v>
      </c>
      <c r="L1296">
        <v>1</v>
      </c>
      <c r="M1296" t="s">
        <v>15888</v>
      </c>
      <c r="N1296" t="s">
        <v>15891</v>
      </c>
      <c r="O1296" t="s">
        <v>13664</v>
      </c>
      <c r="P1296" t="s">
        <v>15891</v>
      </c>
      <c r="Q1296" t="s">
        <v>15891</v>
      </c>
      <c r="R1296" t="s">
        <v>15896</v>
      </c>
      <c r="S1296" t="s">
        <v>15896</v>
      </c>
      <c r="T1296" t="s">
        <v>15897</v>
      </c>
    </row>
    <row r="1297" spans="1:20" x14ac:dyDescent="0.25">
      <c r="A1297" t="s">
        <v>3348</v>
      </c>
      <c r="B1297">
        <v>50000000</v>
      </c>
      <c r="C1297">
        <v>110803676</v>
      </c>
      <c r="D1297" s="26">
        <v>12.156164383561643</v>
      </c>
      <c r="E1297">
        <v>15.98212</v>
      </c>
      <c r="F1297">
        <v>104</v>
      </c>
      <c r="G1297">
        <v>5.0999999999999996</v>
      </c>
      <c r="H1297">
        <v>316</v>
      </c>
      <c r="I1297" s="6">
        <v>1</v>
      </c>
      <c r="J1297">
        <v>1</v>
      </c>
      <c r="K1297">
        <v>1</v>
      </c>
      <c r="L1297">
        <v>1</v>
      </c>
      <c r="M1297" t="s">
        <v>15888</v>
      </c>
      <c r="N1297" t="s">
        <v>15890</v>
      </c>
      <c r="O1297" t="s">
        <v>13664</v>
      </c>
      <c r="P1297" t="s">
        <v>15891</v>
      </c>
      <c r="Q1297" t="s">
        <v>15891</v>
      </c>
      <c r="R1297" t="s">
        <v>15895</v>
      </c>
      <c r="S1297" t="s">
        <v>15896</v>
      </c>
      <c r="T1297" t="s">
        <v>15894</v>
      </c>
    </row>
    <row r="1298" spans="1:20" x14ac:dyDescent="0.25">
      <c r="A1298" t="s">
        <v>7724</v>
      </c>
      <c r="B1298">
        <v>1800000</v>
      </c>
      <c r="C1298">
        <v>41158757</v>
      </c>
      <c r="D1298" s="26">
        <v>46.0027397260274</v>
      </c>
      <c r="E1298">
        <v>15.978135999999999</v>
      </c>
      <c r="F1298">
        <v>104</v>
      </c>
      <c r="G1298">
        <v>7.4</v>
      </c>
      <c r="H1298">
        <v>422</v>
      </c>
      <c r="I1298" s="6">
        <v>1</v>
      </c>
      <c r="J1298">
        <v>1</v>
      </c>
      <c r="K1298">
        <v>2</v>
      </c>
      <c r="L1298">
        <v>1</v>
      </c>
      <c r="M1298" t="s">
        <v>15888</v>
      </c>
      <c r="N1298" t="s">
        <v>15890</v>
      </c>
      <c r="O1298" t="s">
        <v>15891</v>
      </c>
      <c r="P1298" t="s">
        <v>15891</v>
      </c>
      <c r="Q1298" t="s">
        <v>15905</v>
      </c>
      <c r="R1298" t="s">
        <v>15894</v>
      </c>
      <c r="S1298" t="s">
        <v>15897</v>
      </c>
      <c r="T1298" t="s">
        <v>15894</v>
      </c>
    </row>
    <row r="1299" spans="1:20" x14ac:dyDescent="0.25">
      <c r="A1299" t="s">
        <v>8941</v>
      </c>
      <c r="B1299">
        <v>17700000</v>
      </c>
      <c r="C1299">
        <v>30987695</v>
      </c>
      <c r="D1299" s="26">
        <v>16.479452054794521</v>
      </c>
      <c r="E1299">
        <v>15.976335000000001</v>
      </c>
      <c r="F1299">
        <v>91</v>
      </c>
      <c r="G1299">
        <v>5.5</v>
      </c>
      <c r="H1299">
        <v>242</v>
      </c>
      <c r="I1299" s="6">
        <v>1</v>
      </c>
      <c r="J1299">
        <v>1</v>
      </c>
      <c r="K1299">
        <v>1</v>
      </c>
      <c r="L1299">
        <v>0</v>
      </c>
      <c r="M1299" t="s">
        <v>15888</v>
      </c>
      <c r="N1299" t="s">
        <v>15891</v>
      </c>
      <c r="O1299" t="s">
        <v>13664</v>
      </c>
      <c r="P1299" t="s">
        <v>15901</v>
      </c>
      <c r="Q1299" t="s">
        <v>15891</v>
      </c>
      <c r="R1299" t="s">
        <v>15896</v>
      </c>
      <c r="S1299" t="s">
        <v>15912</v>
      </c>
      <c r="T1299" t="s">
        <v>15915</v>
      </c>
    </row>
    <row r="1300" spans="1:20" x14ac:dyDescent="0.25">
      <c r="A1300" t="s">
        <v>6996</v>
      </c>
      <c r="B1300">
        <v>25000000</v>
      </c>
      <c r="C1300">
        <v>17000000</v>
      </c>
      <c r="D1300" s="26">
        <v>14.936986301369863</v>
      </c>
      <c r="E1300">
        <v>15.960915999999999</v>
      </c>
      <c r="F1300">
        <v>95</v>
      </c>
      <c r="G1300">
        <v>6.9</v>
      </c>
      <c r="H1300">
        <v>530</v>
      </c>
      <c r="I1300" s="6">
        <v>1</v>
      </c>
      <c r="J1300">
        <v>1</v>
      </c>
      <c r="K1300">
        <v>1</v>
      </c>
      <c r="L1300">
        <v>0</v>
      </c>
      <c r="M1300" t="s">
        <v>15888</v>
      </c>
      <c r="N1300" t="s">
        <v>15891</v>
      </c>
      <c r="O1300" t="s">
        <v>13664</v>
      </c>
      <c r="P1300" t="s">
        <v>15901</v>
      </c>
      <c r="Q1300" t="s">
        <v>15891</v>
      </c>
      <c r="R1300" t="s">
        <v>15896</v>
      </c>
      <c r="S1300" t="s">
        <v>15912</v>
      </c>
      <c r="T1300" t="s">
        <v>15915</v>
      </c>
    </row>
    <row r="1301" spans="1:20" x14ac:dyDescent="0.25">
      <c r="A1301" t="s">
        <v>952</v>
      </c>
      <c r="B1301">
        <v>120000000</v>
      </c>
      <c r="C1301">
        <v>415440673</v>
      </c>
      <c r="D1301" s="26">
        <v>4.1863013698630134</v>
      </c>
      <c r="E1301">
        <v>15.953443999999999</v>
      </c>
      <c r="F1301">
        <v>126</v>
      </c>
      <c r="G1301">
        <v>6.3</v>
      </c>
      <c r="H1301">
        <v>4053</v>
      </c>
      <c r="I1301" s="6">
        <v>1</v>
      </c>
      <c r="J1301">
        <v>2</v>
      </c>
      <c r="K1301">
        <v>1</v>
      </c>
      <c r="L1301">
        <v>1</v>
      </c>
      <c r="M1301" t="s">
        <v>15888</v>
      </c>
      <c r="N1301" t="s">
        <v>15890</v>
      </c>
      <c r="O1301" t="s">
        <v>15891</v>
      </c>
      <c r="P1301" t="s">
        <v>15891</v>
      </c>
      <c r="Q1301" t="s">
        <v>15891</v>
      </c>
      <c r="R1301" t="s">
        <v>15894</v>
      </c>
      <c r="S1301" t="s">
        <v>15897</v>
      </c>
      <c r="T1301" t="s">
        <v>15894</v>
      </c>
    </row>
    <row r="1302" spans="1:20" x14ac:dyDescent="0.25">
      <c r="A1302" t="s">
        <v>12061</v>
      </c>
      <c r="B1302">
        <v>6000000</v>
      </c>
      <c r="C1302">
        <v>39846344</v>
      </c>
      <c r="D1302" s="26">
        <v>37.202739726027396</v>
      </c>
      <c r="E1302">
        <v>15.929648</v>
      </c>
      <c r="F1302">
        <v>98</v>
      </c>
      <c r="G1302">
        <v>6.6</v>
      </c>
      <c r="H1302">
        <v>365</v>
      </c>
      <c r="I1302" s="6">
        <v>1</v>
      </c>
      <c r="J1302">
        <v>1</v>
      </c>
      <c r="K1302">
        <v>1</v>
      </c>
      <c r="L1302">
        <v>1</v>
      </c>
      <c r="M1302" t="s">
        <v>15888</v>
      </c>
      <c r="N1302" t="s">
        <v>15891</v>
      </c>
      <c r="O1302" t="s">
        <v>13664</v>
      </c>
      <c r="P1302" t="s">
        <v>15891</v>
      </c>
      <c r="Q1302" t="s">
        <v>15891</v>
      </c>
      <c r="R1302" t="s">
        <v>15896</v>
      </c>
      <c r="S1302" t="s">
        <v>15896</v>
      </c>
      <c r="T1302" t="s">
        <v>15897</v>
      </c>
    </row>
    <row r="1303" spans="1:20" x14ac:dyDescent="0.25">
      <c r="A1303" t="s">
        <v>5648</v>
      </c>
      <c r="B1303">
        <v>32000000</v>
      </c>
      <c r="C1303">
        <v>83615414</v>
      </c>
      <c r="D1303" s="26">
        <v>6.6191780821917812</v>
      </c>
      <c r="E1303">
        <v>15.901137</v>
      </c>
      <c r="F1303">
        <v>107</v>
      </c>
      <c r="G1303">
        <v>5.3</v>
      </c>
      <c r="H1303">
        <v>313</v>
      </c>
      <c r="I1303" s="6">
        <v>1</v>
      </c>
      <c r="J1303">
        <v>1</v>
      </c>
      <c r="K1303">
        <v>1</v>
      </c>
      <c r="L1303">
        <v>1</v>
      </c>
      <c r="M1303" t="s">
        <v>15888</v>
      </c>
      <c r="N1303" t="s">
        <v>15890</v>
      </c>
      <c r="O1303" t="s">
        <v>13664</v>
      </c>
      <c r="P1303" t="s">
        <v>15891</v>
      </c>
      <c r="Q1303" t="s">
        <v>15891</v>
      </c>
      <c r="R1303" t="s">
        <v>15895</v>
      </c>
      <c r="S1303" t="s">
        <v>15896</v>
      </c>
      <c r="T1303" t="s">
        <v>15894</v>
      </c>
    </row>
    <row r="1304" spans="1:20" x14ac:dyDescent="0.25">
      <c r="A1304" t="s">
        <v>5727</v>
      </c>
      <c r="B1304">
        <v>31000000</v>
      </c>
      <c r="C1304">
        <v>53208180</v>
      </c>
      <c r="D1304" s="26">
        <v>27.156164383561645</v>
      </c>
      <c r="E1304">
        <v>15.895661</v>
      </c>
      <c r="F1304">
        <v>103</v>
      </c>
      <c r="G1304">
        <v>6.2</v>
      </c>
      <c r="H1304">
        <v>433</v>
      </c>
      <c r="I1304" s="6">
        <v>1</v>
      </c>
      <c r="J1304">
        <v>1</v>
      </c>
      <c r="K1304">
        <v>2</v>
      </c>
      <c r="L1304">
        <v>0</v>
      </c>
      <c r="M1304" t="s">
        <v>15888</v>
      </c>
      <c r="N1304" t="s">
        <v>15891</v>
      </c>
      <c r="O1304" t="s">
        <v>13664</v>
      </c>
      <c r="P1304" t="s">
        <v>15891</v>
      </c>
      <c r="Q1304" t="s">
        <v>15891</v>
      </c>
      <c r="R1304" t="s">
        <v>15896</v>
      </c>
      <c r="S1304" t="s">
        <v>15896</v>
      </c>
      <c r="T1304" t="s">
        <v>15897</v>
      </c>
    </row>
    <row r="1305" spans="1:20" x14ac:dyDescent="0.25">
      <c r="A1305" t="s">
        <v>10388</v>
      </c>
      <c r="B1305">
        <v>11000000</v>
      </c>
      <c r="C1305">
        <v>39363635</v>
      </c>
      <c r="D1305" s="26">
        <v>21.764383561643836</v>
      </c>
      <c r="E1305">
        <v>15.864928000000001</v>
      </c>
      <c r="F1305">
        <v>122</v>
      </c>
      <c r="G1305">
        <v>7.3</v>
      </c>
      <c r="H1305">
        <v>337</v>
      </c>
      <c r="I1305" s="6">
        <v>1</v>
      </c>
      <c r="J1305">
        <v>2</v>
      </c>
      <c r="K1305">
        <v>1</v>
      </c>
      <c r="L1305">
        <v>0</v>
      </c>
      <c r="M1305" t="s">
        <v>15888</v>
      </c>
      <c r="N1305" t="s">
        <v>15891</v>
      </c>
      <c r="O1305" t="s">
        <v>15891</v>
      </c>
      <c r="P1305" t="s">
        <v>15901</v>
      </c>
      <c r="Q1305" t="s">
        <v>15891</v>
      </c>
      <c r="R1305" t="s">
        <v>15897</v>
      </c>
      <c r="S1305" t="s">
        <v>15911</v>
      </c>
      <c r="T1305" t="s">
        <v>15915</v>
      </c>
    </row>
    <row r="1306" spans="1:20" x14ac:dyDescent="0.25">
      <c r="A1306" t="s">
        <v>2523</v>
      </c>
      <c r="B1306">
        <v>65000000</v>
      </c>
      <c r="C1306">
        <v>89456761</v>
      </c>
      <c r="D1306" s="26">
        <v>20.978082191780821</v>
      </c>
      <c r="E1306">
        <v>15.858629000000001</v>
      </c>
      <c r="F1306">
        <v>120</v>
      </c>
      <c r="G1306">
        <v>6.5</v>
      </c>
      <c r="H1306">
        <v>314</v>
      </c>
      <c r="I1306" s="6">
        <v>1</v>
      </c>
      <c r="J1306">
        <v>1</v>
      </c>
      <c r="K1306">
        <v>1</v>
      </c>
      <c r="L1306">
        <v>0</v>
      </c>
      <c r="M1306" t="s">
        <v>15888</v>
      </c>
      <c r="N1306" t="s">
        <v>15890</v>
      </c>
      <c r="O1306" t="s">
        <v>15891</v>
      </c>
      <c r="P1306" t="s">
        <v>15891</v>
      </c>
      <c r="Q1306" t="s">
        <v>15905</v>
      </c>
      <c r="R1306" t="s">
        <v>15894</v>
      </c>
      <c r="S1306" t="s">
        <v>15897</v>
      </c>
      <c r="T1306" t="s">
        <v>15894</v>
      </c>
    </row>
    <row r="1307" spans="1:20" x14ac:dyDescent="0.25">
      <c r="A1307" t="s">
        <v>1353</v>
      </c>
      <c r="B1307">
        <v>100000000</v>
      </c>
      <c r="C1307">
        <v>155464351</v>
      </c>
      <c r="D1307" s="26">
        <v>17.2</v>
      </c>
      <c r="E1307">
        <v>15.835672000000001</v>
      </c>
      <c r="F1307">
        <v>130</v>
      </c>
      <c r="G1307">
        <v>6.3</v>
      </c>
      <c r="H1307">
        <v>488</v>
      </c>
      <c r="I1307" s="6">
        <v>1</v>
      </c>
      <c r="J1307">
        <v>1</v>
      </c>
      <c r="K1307">
        <v>1</v>
      </c>
      <c r="L1307">
        <v>1</v>
      </c>
      <c r="M1307" t="s">
        <v>15888</v>
      </c>
      <c r="N1307" t="s">
        <v>15891</v>
      </c>
      <c r="O1307" t="s">
        <v>15891</v>
      </c>
      <c r="P1307" t="s">
        <v>15901</v>
      </c>
      <c r="Q1307" t="s">
        <v>15905</v>
      </c>
      <c r="R1307" t="s">
        <v>15897</v>
      </c>
      <c r="S1307" t="s">
        <v>15911</v>
      </c>
      <c r="T1307" t="s">
        <v>15915</v>
      </c>
    </row>
    <row r="1308" spans="1:20" x14ac:dyDescent="0.25">
      <c r="A1308" t="s">
        <v>9976</v>
      </c>
      <c r="B1308">
        <v>12000000</v>
      </c>
      <c r="C1308">
        <v>11293663</v>
      </c>
      <c r="D1308" s="26">
        <v>9.9698630136986299</v>
      </c>
      <c r="E1308">
        <v>15.817095999999999</v>
      </c>
      <c r="F1308">
        <v>106</v>
      </c>
      <c r="G1308">
        <v>7.1</v>
      </c>
      <c r="H1308">
        <v>509</v>
      </c>
      <c r="I1308" s="6">
        <v>1</v>
      </c>
      <c r="J1308">
        <v>1</v>
      </c>
      <c r="K1308">
        <v>2</v>
      </c>
      <c r="L1308">
        <v>0</v>
      </c>
      <c r="M1308" t="s">
        <v>15888</v>
      </c>
      <c r="N1308" t="s">
        <v>15891</v>
      </c>
      <c r="O1308" t="s">
        <v>13664</v>
      </c>
      <c r="P1308" t="s">
        <v>15901</v>
      </c>
      <c r="Q1308" t="s">
        <v>15891</v>
      </c>
      <c r="R1308" t="s">
        <v>15896</v>
      </c>
      <c r="S1308" t="s">
        <v>15912</v>
      </c>
      <c r="T1308" t="s">
        <v>15915</v>
      </c>
    </row>
    <row r="1309" spans="1:20" x14ac:dyDescent="0.25">
      <c r="A1309" t="s">
        <v>7900</v>
      </c>
      <c r="B1309">
        <v>20000000</v>
      </c>
      <c r="C1309">
        <v>37597471</v>
      </c>
      <c r="D1309" s="26">
        <v>11.063013698630137</v>
      </c>
      <c r="E1309">
        <v>15.804814</v>
      </c>
      <c r="F1309">
        <v>97</v>
      </c>
      <c r="G1309">
        <v>5.2</v>
      </c>
      <c r="H1309">
        <v>288</v>
      </c>
      <c r="I1309" s="6">
        <v>1</v>
      </c>
      <c r="J1309">
        <v>1</v>
      </c>
      <c r="K1309">
        <v>1</v>
      </c>
      <c r="L1309">
        <v>0</v>
      </c>
      <c r="M1309" t="s">
        <v>15888</v>
      </c>
      <c r="N1309" t="s">
        <v>15890</v>
      </c>
      <c r="O1309" t="s">
        <v>15891</v>
      </c>
      <c r="P1309" t="s">
        <v>15891</v>
      </c>
      <c r="Q1309" t="s">
        <v>15905</v>
      </c>
      <c r="R1309" t="s">
        <v>15894</v>
      </c>
      <c r="S1309" t="s">
        <v>15897</v>
      </c>
      <c r="T1309" t="s">
        <v>15894</v>
      </c>
    </row>
    <row r="1310" spans="1:20" x14ac:dyDescent="0.25">
      <c r="A1310" t="s">
        <v>8903</v>
      </c>
      <c r="B1310">
        <v>16000000</v>
      </c>
      <c r="C1310">
        <v>76514050</v>
      </c>
      <c r="D1310" s="26">
        <v>8.7232876712328764</v>
      </c>
      <c r="E1310">
        <v>15.788784</v>
      </c>
      <c r="F1310">
        <v>87</v>
      </c>
      <c r="G1310">
        <v>4.8</v>
      </c>
      <c r="H1310">
        <v>365</v>
      </c>
      <c r="I1310" s="6">
        <v>1</v>
      </c>
      <c r="J1310">
        <v>1</v>
      </c>
      <c r="K1310">
        <v>2</v>
      </c>
      <c r="L1310">
        <v>0</v>
      </c>
      <c r="M1310" t="s">
        <v>15888</v>
      </c>
      <c r="N1310" t="s">
        <v>15891</v>
      </c>
      <c r="O1310" t="s">
        <v>15891</v>
      </c>
      <c r="P1310" t="s">
        <v>15891</v>
      </c>
      <c r="Q1310" t="s">
        <v>15905</v>
      </c>
      <c r="R1310" t="s">
        <v>15897</v>
      </c>
      <c r="S1310" t="s">
        <v>15897</v>
      </c>
      <c r="T1310" t="s">
        <v>15897</v>
      </c>
    </row>
    <row r="1311" spans="1:20" x14ac:dyDescent="0.25">
      <c r="A1311" t="s">
        <v>2465</v>
      </c>
      <c r="B1311">
        <v>65000000</v>
      </c>
      <c r="C1311">
        <v>128884132</v>
      </c>
      <c r="D1311" s="26">
        <v>17.172602739726027</v>
      </c>
      <c r="E1311">
        <v>15.772081</v>
      </c>
      <c r="F1311">
        <v>130</v>
      </c>
      <c r="G1311">
        <v>6.3</v>
      </c>
      <c r="H1311">
        <v>403</v>
      </c>
      <c r="I1311" s="6">
        <v>1</v>
      </c>
      <c r="J1311">
        <v>1</v>
      </c>
      <c r="K1311">
        <v>1</v>
      </c>
      <c r="L1311">
        <v>1</v>
      </c>
      <c r="M1311" t="s">
        <v>15888</v>
      </c>
      <c r="N1311" t="s">
        <v>15890</v>
      </c>
      <c r="O1311" t="s">
        <v>15891</v>
      </c>
      <c r="P1311" t="s">
        <v>15891</v>
      </c>
      <c r="Q1311" t="s">
        <v>15905</v>
      </c>
      <c r="R1311" t="s">
        <v>15894</v>
      </c>
      <c r="S1311" t="s">
        <v>15897</v>
      </c>
      <c r="T1311" t="s">
        <v>15894</v>
      </c>
    </row>
    <row r="1312" spans="1:20" x14ac:dyDescent="0.25">
      <c r="A1312" t="s">
        <v>2021</v>
      </c>
      <c r="B1312">
        <v>80000000</v>
      </c>
      <c r="C1312">
        <v>78000586</v>
      </c>
      <c r="D1312" s="26">
        <v>13.115068493150686</v>
      </c>
      <c r="E1312">
        <v>15.761384</v>
      </c>
      <c r="F1312">
        <v>114</v>
      </c>
      <c r="G1312">
        <v>4.7</v>
      </c>
      <c r="H1312">
        <v>183</v>
      </c>
      <c r="I1312" s="6">
        <v>1</v>
      </c>
      <c r="J1312">
        <v>1</v>
      </c>
      <c r="K1312">
        <v>1</v>
      </c>
      <c r="L1312">
        <v>0</v>
      </c>
      <c r="M1312" t="s">
        <v>15888</v>
      </c>
      <c r="N1312" t="s">
        <v>15891</v>
      </c>
      <c r="O1312" t="s">
        <v>15891</v>
      </c>
      <c r="P1312" t="s">
        <v>15891</v>
      </c>
      <c r="Q1312" t="s">
        <v>15905</v>
      </c>
      <c r="R1312" t="s">
        <v>15897</v>
      </c>
      <c r="S1312" t="s">
        <v>15897</v>
      </c>
      <c r="T1312" t="s">
        <v>15897</v>
      </c>
    </row>
    <row r="1313" spans="1:20" x14ac:dyDescent="0.25">
      <c r="A1313" t="s">
        <v>13582</v>
      </c>
      <c r="B1313">
        <v>2800000</v>
      </c>
      <c r="C1313">
        <v>1826705</v>
      </c>
      <c r="D1313" s="26">
        <v>3.0273972602739727</v>
      </c>
      <c r="E1313">
        <v>15.754614</v>
      </c>
      <c r="F1313">
        <v>102</v>
      </c>
      <c r="G1313">
        <v>5.0999999999999996</v>
      </c>
      <c r="H1313">
        <v>366</v>
      </c>
      <c r="I1313" s="6">
        <v>1</v>
      </c>
      <c r="J1313">
        <v>1</v>
      </c>
      <c r="K1313">
        <v>1</v>
      </c>
      <c r="L1313">
        <v>0</v>
      </c>
      <c r="M1313" t="s">
        <v>15888</v>
      </c>
      <c r="N1313" t="s">
        <v>15891</v>
      </c>
      <c r="O1313" t="s">
        <v>13664</v>
      </c>
      <c r="P1313" t="s">
        <v>15891</v>
      </c>
      <c r="Q1313" t="s">
        <v>15891</v>
      </c>
      <c r="R1313" t="s">
        <v>15896</v>
      </c>
      <c r="S1313" t="s">
        <v>15896</v>
      </c>
      <c r="T1313" t="s">
        <v>15897</v>
      </c>
    </row>
    <row r="1314" spans="1:20" x14ac:dyDescent="0.25">
      <c r="A1314" t="s">
        <v>12473</v>
      </c>
      <c r="B1314">
        <v>10000000</v>
      </c>
      <c r="C1314">
        <v>17273593</v>
      </c>
      <c r="D1314" s="26">
        <v>6.095890410958904</v>
      </c>
      <c r="E1314">
        <v>15.688439000000001</v>
      </c>
      <c r="F1314">
        <v>90</v>
      </c>
      <c r="G1314">
        <v>5.9</v>
      </c>
      <c r="H1314">
        <v>365</v>
      </c>
      <c r="I1314" s="6">
        <v>1</v>
      </c>
      <c r="J1314">
        <v>1</v>
      </c>
      <c r="K1314">
        <v>1</v>
      </c>
      <c r="L1314">
        <v>0</v>
      </c>
      <c r="M1314" t="s">
        <v>15888</v>
      </c>
      <c r="N1314" t="s">
        <v>15891</v>
      </c>
      <c r="O1314" t="s">
        <v>13664</v>
      </c>
      <c r="P1314" t="s">
        <v>15901</v>
      </c>
      <c r="Q1314" t="s">
        <v>15891</v>
      </c>
      <c r="R1314" t="s">
        <v>15896</v>
      </c>
      <c r="S1314" t="s">
        <v>15912</v>
      </c>
      <c r="T1314" t="s">
        <v>15915</v>
      </c>
    </row>
    <row r="1315" spans="1:20" x14ac:dyDescent="0.25">
      <c r="A1315" t="s">
        <v>6064</v>
      </c>
      <c r="B1315">
        <v>19000000</v>
      </c>
      <c r="C1315">
        <v>39267515</v>
      </c>
      <c r="D1315" s="26">
        <v>14.304109589041095</v>
      </c>
      <c r="E1315">
        <v>15.67747</v>
      </c>
      <c r="F1315">
        <v>85</v>
      </c>
      <c r="G1315">
        <v>4.0999999999999996</v>
      </c>
      <c r="H1315">
        <v>210</v>
      </c>
      <c r="I1315" s="6">
        <v>1</v>
      </c>
      <c r="J1315">
        <v>1</v>
      </c>
      <c r="K1315">
        <v>1</v>
      </c>
      <c r="L1315">
        <v>0</v>
      </c>
      <c r="M1315" t="s">
        <v>15888</v>
      </c>
      <c r="N1315" t="s">
        <v>15891</v>
      </c>
      <c r="O1315" t="s">
        <v>13664</v>
      </c>
      <c r="P1315" t="s">
        <v>15891</v>
      </c>
      <c r="Q1315" t="s">
        <v>15891</v>
      </c>
      <c r="R1315" t="s">
        <v>15896</v>
      </c>
      <c r="S1315" t="s">
        <v>15896</v>
      </c>
      <c r="T1315" t="s">
        <v>15897</v>
      </c>
    </row>
    <row r="1316" spans="1:20" x14ac:dyDescent="0.25">
      <c r="A1316" t="s">
        <v>7367</v>
      </c>
      <c r="B1316">
        <v>23000000</v>
      </c>
      <c r="C1316">
        <v>29541790</v>
      </c>
      <c r="D1316" s="26">
        <v>10.084931506849315</v>
      </c>
      <c r="E1316">
        <v>15.676123</v>
      </c>
      <c r="F1316">
        <v>124</v>
      </c>
      <c r="G1316">
        <v>6.6</v>
      </c>
      <c r="H1316">
        <v>261</v>
      </c>
      <c r="I1316" s="6">
        <v>1</v>
      </c>
      <c r="J1316">
        <v>1</v>
      </c>
      <c r="K1316">
        <v>1</v>
      </c>
      <c r="L1316">
        <v>0</v>
      </c>
      <c r="M1316" t="s">
        <v>15888</v>
      </c>
      <c r="N1316" t="s">
        <v>15891</v>
      </c>
      <c r="O1316" t="s">
        <v>15891</v>
      </c>
      <c r="P1316" t="s">
        <v>15901</v>
      </c>
      <c r="Q1316" t="s">
        <v>15905</v>
      </c>
      <c r="R1316" t="s">
        <v>15897</v>
      </c>
      <c r="S1316" t="s">
        <v>15911</v>
      </c>
      <c r="T1316" t="s">
        <v>15915</v>
      </c>
    </row>
    <row r="1317" spans="1:20" x14ac:dyDescent="0.25">
      <c r="A1317" t="s">
        <v>12118</v>
      </c>
      <c r="B1317">
        <v>6000000</v>
      </c>
      <c r="C1317">
        <v>58000000</v>
      </c>
      <c r="D1317" s="26">
        <v>19.446575342465753</v>
      </c>
      <c r="E1317">
        <v>15.639016</v>
      </c>
      <c r="F1317">
        <v>99</v>
      </c>
      <c r="G1317">
        <v>6.5</v>
      </c>
      <c r="H1317">
        <v>354</v>
      </c>
      <c r="I1317" s="6">
        <v>1</v>
      </c>
      <c r="J1317">
        <v>2</v>
      </c>
      <c r="K1317">
        <v>1</v>
      </c>
      <c r="L1317">
        <v>1</v>
      </c>
      <c r="M1317" t="s">
        <v>15888</v>
      </c>
      <c r="N1317" t="s">
        <v>15891</v>
      </c>
      <c r="O1317" t="s">
        <v>13664</v>
      </c>
      <c r="P1317" t="s">
        <v>15901</v>
      </c>
      <c r="Q1317" t="s">
        <v>15891</v>
      </c>
      <c r="R1317" t="s">
        <v>15896</v>
      </c>
      <c r="S1317" t="s">
        <v>15912</v>
      </c>
      <c r="T1317" t="s">
        <v>15915</v>
      </c>
    </row>
    <row r="1318" spans="1:20" x14ac:dyDescent="0.25">
      <c r="A1318" t="s">
        <v>15205</v>
      </c>
      <c r="B1318">
        <v>130000</v>
      </c>
      <c r="C1318">
        <v>54667954</v>
      </c>
      <c r="D1318" s="26">
        <v>13.153424657534247</v>
      </c>
      <c r="E1318">
        <v>15.611857000000001</v>
      </c>
      <c r="F1318">
        <v>79</v>
      </c>
      <c r="G1318">
        <v>5.4</v>
      </c>
      <c r="H1318">
        <v>315</v>
      </c>
      <c r="I1318" s="6">
        <v>1</v>
      </c>
      <c r="J1318">
        <v>1</v>
      </c>
      <c r="K1318">
        <v>1</v>
      </c>
      <c r="L1318">
        <v>0</v>
      </c>
      <c r="M1318" t="s">
        <v>15888</v>
      </c>
      <c r="N1318" t="s">
        <v>15891</v>
      </c>
      <c r="O1318" t="s">
        <v>15891</v>
      </c>
      <c r="P1318" t="s">
        <v>15901</v>
      </c>
      <c r="Q1318" t="s">
        <v>15905</v>
      </c>
      <c r="R1318" t="s">
        <v>15897</v>
      </c>
      <c r="S1318" t="s">
        <v>15911</v>
      </c>
      <c r="T1318" t="s">
        <v>15915</v>
      </c>
    </row>
    <row r="1319" spans="1:20" x14ac:dyDescent="0.25">
      <c r="A1319" t="s">
        <v>4829</v>
      </c>
      <c r="B1319">
        <v>40000000</v>
      </c>
      <c r="C1319">
        <v>19322135</v>
      </c>
      <c r="D1319" s="26">
        <v>14.016438356164384</v>
      </c>
      <c r="E1319">
        <v>15.590001000000001</v>
      </c>
      <c r="F1319">
        <v>89</v>
      </c>
      <c r="G1319">
        <v>5.9</v>
      </c>
      <c r="H1319">
        <v>482</v>
      </c>
      <c r="I1319" s="6">
        <v>1</v>
      </c>
      <c r="J1319">
        <v>2</v>
      </c>
      <c r="K1319">
        <v>1</v>
      </c>
      <c r="L1319">
        <v>0</v>
      </c>
      <c r="M1319" t="s">
        <v>15888</v>
      </c>
      <c r="N1319" t="s">
        <v>15890</v>
      </c>
      <c r="O1319" t="s">
        <v>13664</v>
      </c>
      <c r="P1319" t="s">
        <v>15891</v>
      </c>
      <c r="Q1319" t="s">
        <v>15905</v>
      </c>
      <c r="R1319" t="s">
        <v>15895</v>
      </c>
      <c r="S1319" t="s">
        <v>15896</v>
      </c>
      <c r="T1319" t="s">
        <v>15894</v>
      </c>
    </row>
    <row r="1320" spans="1:20" x14ac:dyDescent="0.25">
      <c r="A1320" t="s">
        <v>5743</v>
      </c>
      <c r="B1320">
        <v>30250000</v>
      </c>
      <c r="C1320">
        <v>115101622</v>
      </c>
      <c r="D1320" s="26">
        <v>21.956164383561642</v>
      </c>
      <c r="E1320">
        <v>15.585138000000001</v>
      </c>
      <c r="F1320">
        <v>105</v>
      </c>
      <c r="G1320">
        <v>6.4</v>
      </c>
      <c r="H1320">
        <v>302</v>
      </c>
      <c r="I1320" s="6">
        <v>1</v>
      </c>
      <c r="J1320">
        <v>1</v>
      </c>
      <c r="K1320">
        <v>1</v>
      </c>
      <c r="L1320">
        <v>0</v>
      </c>
      <c r="M1320" t="s">
        <v>15888</v>
      </c>
      <c r="N1320" t="s">
        <v>15891</v>
      </c>
      <c r="O1320" t="s">
        <v>13664</v>
      </c>
      <c r="P1320" t="s">
        <v>15891</v>
      </c>
      <c r="Q1320" t="s">
        <v>15905</v>
      </c>
      <c r="R1320" t="s">
        <v>15896</v>
      </c>
      <c r="S1320" t="s">
        <v>15896</v>
      </c>
      <c r="T1320" t="s">
        <v>15897</v>
      </c>
    </row>
    <row r="1321" spans="1:20" x14ac:dyDescent="0.25">
      <c r="A1321" t="s">
        <v>12310</v>
      </c>
      <c r="B1321">
        <v>6500000</v>
      </c>
      <c r="C1321">
        <v>37295445</v>
      </c>
      <c r="D1321" s="26">
        <v>28.265753424657536</v>
      </c>
      <c r="E1321">
        <v>15.580335</v>
      </c>
      <c r="F1321">
        <v>120</v>
      </c>
      <c r="G1321">
        <v>7.6</v>
      </c>
      <c r="H1321">
        <v>292</v>
      </c>
      <c r="I1321" s="6">
        <v>1</v>
      </c>
      <c r="J1321">
        <v>1</v>
      </c>
      <c r="K1321">
        <v>1</v>
      </c>
      <c r="L1321">
        <v>1</v>
      </c>
      <c r="M1321" t="s">
        <v>15888</v>
      </c>
      <c r="N1321" t="s">
        <v>15891</v>
      </c>
      <c r="O1321" t="s">
        <v>15891</v>
      </c>
      <c r="P1321" t="s">
        <v>15901</v>
      </c>
      <c r="Q1321" t="s">
        <v>15891</v>
      </c>
      <c r="R1321" t="s">
        <v>15897</v>
      </c>
      <c r="S1321" t="s">
        <v>15911</v>
      </c>
      <c r="T1321" t="s">
        <v>15915</v>
      </c>
    </row>
    <row r="1322" spans="1:20" x14ac:dyDescent="0.25">
      <c r="A1322" t="s">
        <v>13982</v>
      </c>
      <c r="B1322">
        <v>2000000</v>
      </c>
      <c r="C1322">
        <v>11540607</v>
      </c>
      <c r="D1322" s="26">
        <v>18.084931506849315</v>
      </c>
      <c r="E1322">
        <v>15.557143999999999</v>
      </c>
      <c r="F1322">
        <v>118</v>
      </c>
      <c r="G1322">
        <v>7.2</v>
      </c>
      <c r="H1322">
        <v>353</v>
      </c>
      <c r="I1322" s="6">
        <v>1</v>
      </c>
      <c r="J1322">
        <v>1</v>
      </c>
      <c r="K1322">
        <v>1</v>
      </c>
      <c r="L1322">
        <v>0</v>
      </c>
      <c r="M1322" t="s">
        <v>15888</v>
      </c>
      <c r="N1322" t="s">
        <v>15891</v>
      </c>
      <c r="O1322" t="s">
        <v>15891</v>
      </c>
      <c r="P1322" t="s">
        <v>15901</v>
      </c>
      <c r="Q1322" t="s">
        <v>15891</v>
      </c>
      <c r="R1322" t="s">
        <v>15897</v>
      </c>
      <c r="S1322" t="s">
        <v>15911</v>
      </c>
      <c r="T1322" t="s">
        <v>15915</v>
      </c>
    </row>
    <row r="1323" spans="1:20" x14ac:dyDescent="0.25">
      <c r="A1323" t="s">
        <v>2936</v>
      </c>
      <c r="B1323">
        <v>72000000</v>
      </c>
      <c r="C1323">
        <v>27642707</v>
      </c>
      <c r="D1323" s="26">
        <v>15.953424657534246</v>
      </c>
      <c r="E1323">
        <v>15.433244</v>
      </c>
      <c r="F1323">
        <v>131</v>
      </c>
      <c r="G1323">
        <v>7</v>
      </c>
      <c r="H1323">
        <v>285</v>
      </c>
      <c r="I1323" s="6">
        <v>1</v>
      </c>
      <c r="J1323">
        <v>1</v>
      </c>
      <c r="K1323">
        <v>1</v>
      </c>
      <c r="L1323">
        <v>0</v>
      </c>
      <c r="M1323" t="s">
        <v>15888</v>
      </c>
      <c r="N1323" t="s">
        <v>15890</v>
      </c>
      <c r="O1323" t="s">
        <v>15891</v>
      </c>
      <c r="P1323" t="s">
        <v>15901</v>
      </c>
      <c r="Q1323" t="s">
        <v>15905</v>
      </c>
      <c r="R1323" t="s">
        <v>15894</v>
      </c>
      <c r="S1323" t="s">
        <v>15911</v>
      </c>
      <c r="T1323" t="s">
        <v>15914</v>
      </c>
    </row>
    <row r="1324" spans="1:20" x14ac:dyDescent="0.25">
      <c r="A1324" t="s">
        <v>12841</v>
      </c>
      <c r="B1324">
        <v>4500000</v>
      </c>
      <c r="C1324">
        <v>7011317</v>
      </c>
      <c r="D1324" s="26">
        <v>21.054794520547944</v>
      </c>
      <c r="E1324">
        <v>15.359952</v>
      </c>
      <c r="F1324">
        <v>108</v>
      </c>
      <c r="G1324">
        <v>6.9</v>
      </c>
      <c r="H1324">
        <v>198</v>
      </c>
      <c r="I1324" s="6">
        <v>1</v>
      </c>
      <c r="J1324">
        <v>1</v>
      </c>
      <c r="K1324">
        <v>1</v>
      </c>
      <c r="L1324">
        <v>0</v>
      </c>
      <c r="M1324" t="s">
        <v>15888</v>
      </c>
      <c r="N1324" t="s">
        <v>15891</v>
      </c>
      <c r="O1324" t="s">
        <v>15891</v>
      </c>
      <c r="P1324" t="s">
        <v>15901</v>
      </c>
      <c r="Q1324" t="s">
        <v>15905</v>
      </c>
      <c r="R1324" t="s">
        <v>15897</v>
      </c>
      <c r="S1324" t="s">
        <v>15911</v>
      </c>
      <c r="T1324" t="s">
        <v>15915</v>
      </c>
    </row>
    <row r="1325" spans="1:20" x14ac:dyDescent="0.25">
      <c r="A1325" t="s">
        <v>9312</v>
      </c>
      <c r="B1325">
        <v>11500000</v>
      </c>
      <c r="C1325">
        <v>23237911</v>
      </c>
      <c r="D1325" s="26">
        <v>23.912328767123288</v>
      </c>
      <c r="E1325">
        <v>15.355589</v>
      </c>
      <c r="F1325">
        <v>134</v>
      </c>
      <c r="G1325">
        <v>7.5</v>
      </c>
      <c r="H1325">
        <v>202</v>
      </c>
      <c r="I1325" s="6">
        <v>1</v>
      </c>
      <c r="J1325">
        <v>2</v>
      </c>
      <c r="K1325">
        <v>1</v>
      </c>
      <c r="L1325">
        <v>0</v>
      </c>
      <c r="M1325" t="s">
        <v>15888</v>
      </c>
      <c r="N1325" t="s">
        <v>15891</v>
      </c>
      <c r="O1325" t="s">
        <v>15891</v>
      </c>
      <c r="P1325" t="s">
        <v>15901</v>
      </c>
      <c r="Q1325" t="s">
        <v>15891</v>
      </c>
      <c r="R1325" t="s">
        <v>15897</v>
      </c>
      <c r="S1325" t="s">
        <v>15911</v>
      </c>
      <c r="T1325" t="s">
        <v>15915</v>
      </c>
    </row>
    <row r="1326" spans="1:20" x14ac:dyDescent="0.25">
      <c r="A1326" t="s">
        <v>2872</v>
      </c>
      <c r="B1326">
        <v>60000000</v>
      </c>
      <c r="C1326">
        <v>77920346</v>
      </c>
      <c r="D1326" s="26">
        <v>11.452054794520548</v>
      </c>
      <c r="E1326">
        <v>15.352807</v>
      </c>
      <c r="F1326">
        <v>108</v>
      </c>
      <c r="G1326">
        <v>5.8</v>
      </c>
      <c r="H1326">
        <v>225</v>
      </c>
      <c r="I1326" s="6">
        <v>1</v>
      </c>
      <c r="J1326">
        <v>1</v>
      </c>
      <c r="K1326">
        <v>1</v>
      </c>
      <c r="L1326">
        <v>1</v>
      </c>
      <c r="M1326" t="s">
        <v>15888</v>
      </c>
      <c r="N1326" t="s">
        <v>15890</v>
      </c>
      <c r="O1326" t="s">
        <v>15891</v>
      </c>
      <c r="P1326" t="s">
        <v>15891</v>
      </c>
      <c r="Q1326" t="s">
        <v>15905</v>
      </c>
      <c r="R1326" t="s">
        <v>15894</v>
      </c>
      <c r="S1326" t="s">
        <v>15897</v>
      </c>
      <c r="T1326" t="s">
        <v>15894</v>
      </c>
    </row>
    <row r="1327" spans="1:20" x14ac:dyDescent="0.25">
      <c r="A1327" t="s">
        <v>13749</v>
      </c>
      <c r="B1327">
        <v>2000000</v>
      </c>
      <c r="C1327">
        <v>5364858</v>
      </c>
      <c r="D1327" s="26">
        <v>10.063013698630137</v>
      </c>
      <c r="E1327">
        <v>15.351412</v>
      </c>
      <c r="F1327">
        <v>95</v>
      </c>
      <c r="G1327">
        <v>5.4</v>
      </c>
      <c r="H1327">
        <v>190</v>
      </c>
      <c r="I1327" s="6">
        <v>1</v>
      </c>
      <c r="J1327">
        <v>1</v>
      </c>
      <c r="K1327">
        <v>1</v>
      </c>
      <c r="L1327">
        <v>0</v>
      </c>
      <c r="M1327" t="s">
        <v>15888</v>
      </c>
      <c r="N1327" t="s">
        <v>15890</v>
      </c>
      <c r="O1327" t="s">
        <v>15891</v>
      </c>
      <c r="P1327" t="s">
        <v>15891</v>
      </c>
      <c r="Q1327" t="s">
        <v>15891</v>
      </c>
      <c r="R1327" t="s">
        <v>15894</v>
      </c>
      <c r="S1327" t="s">
        <v>15897</v>
      </c>
      <c r="T1327" t="s">
        <v>15894</v>
      </c>
    </row>
    <row r="1328" spans="1:20" x14ac:dyDescent="0.25">
      <c r="A1328" t="s">
        <v>1460</v>
      </c>
      <c r="B1328">
        <v>90000000</v>
      </c>
      <c r="C1328">
        <v>140807547</v>
      </c>
      <c r="D1328" s="26">
        <v>20.561643835616437</v>
      </c>
      <c r="E1328">
        <v>15.350451</v>
      </c>
      <c r="F1328">
        <v>107</v>
      </c>
      <c r="G1328">
        <v>5.9</v>
      </c>
      <c r="H1328">
        <v>290</v>
      </c>
      <c r="I1328" s="6">
        <v>1</v>
      </c>
      <c r="J1328">
        <v>1</v>
      </c>
      <c r="K1328">
        <v>1</v>
      </c>
      <c r="L1328">
        <v>0</v>
      </c>
      <c r="M1328" t="s">
        <v>15888</v>
      </c>
      <c r="N1328" t="s">
        <v>15891</v>
      </c>
      <c r="O1328" t="s">
        <v>15891</v>
      </c>
      <c r="P1328" t="s">
        <v>15901</v>
      </c>
      <c r="Q1328" t="s">
        <v>15905</v>
      </c>
      <c r="R1328" t="s">
        <v>15897</v>
      </c>
      <c r="S1328" t="s">
        <v>15911</v>
      </c>
      <c r="T1328" t="s">
        <v>15915</v>
      </c>
    </row>
    <row r="1329" spans="1:20" x14ac:dyDescent="0.25">
      <c r="A1329" t="s">
        <v>12979</v>
      </c>
      <c r="B1329">
        <v>3500000</v>
      </c>
      <c r="C1329">
        <v>34705850</v>
      </c>
      <c r="D1329" s="26">
        <v>7.2273972602739729</v>
      </c>
      <c r="E1329">
        <v>15.338210999999999</v>
      </c>
      <c r="F1329">
        <v>106</v>
      </c>
      <c r="G1329">
        <v>6.5</v>
      </c>
      <c r="H1329">
        <v>506</v>
      </c>
      <c r="I1329" s="6">
        <v>1</v>
      </c>
      <c r="J1329">
        <v>1</v>
      </c>
      <c r="K1329">
        <v>1</v>
      </c>
      <c r="L1329">
        <v>0</v>
      </c>
      <c r="M1329" t="s">
        <v>15888</v>
      </c>
      <c r="N1329" t="s">
        <v>15891</v>
      </c>
      <c r="O1329" t="s">
        <v>13664</v>
      </c>
      <c r="P1329" t="s">
        <v>15901</v>
      </c>
      <c r="Q1329" t="s">
        <v>15891</v>
      </c>
      <c r="R1329" t="s">
        <v>15896</v>
      </c>
      <c r="S1329" t="s">
        <v>15912</v>
      </c>
      <c r="T1329" t="s">
        <v>15915</v>
      </c>
    </row>
    <row r="1330" spans="1:20" x14ac:dyDescent="0.25">
      <c r="A1330" t="s">
        <v>7178</v>
      </c>
      <c r="B1330">
        <v>25000000</v>
      </c>
      <c r="C1330">
        <v>1397284</v>
      </c>
      <c r="D1330" s="26">
        <v>1.7424657534246575</v>
      </c>
      <c r="E1330">
        <v>15.333575</v>
      </c>
      <c r="F1330">
        <v>98</v>
      </c>
      <c r="G1330">
        <v>5.4</v>
      </c>
      <c r="H1330">
        <v>285</v>
      </c>
      <c r="I1330" s="6">
        <v>1</v>
      </c>
      <c r="J1330">
        <v>1</v>
      </c>
      <c r="K1330">
        <v>1</v>
      </c>
      <c r="L1330">
        <v>0</v>
      </c>
      <c r="M1330" t="s">
        <v>15888</v>
      </c>
      <c r="N1330" t="s">
        <v>15890</v>
      </c>
      <c r="O1330" t="s">
        <v>15891</v>
      </c>
      <c r="P1330" t="s">
        <v>15901</v>
      </c>
      <c r="Q1330" t="s">
        <v>15891</v>
      </c>
      <c r="R1330" t="s">
        <v>15894</v>
      </c>
      <c r="S1330" t="s">
        <v>15911</v>
      </c>
      <c r="T1330" t="s">
        <v>15914</v>
      </c>
    </row>
    <row r="1331" spans="1:20" x14ac:dyDescent="0.25">
      <c r="A1331" t="s">
        <v>4636</v>
      </c>
      <c r="B1331">
        <v>40000000</v>
      </c>
      <c r="C1331">
        <v>41863726</v>
      </c>
      <c r="D1331" s="26">
        <v>4.7780821917808218</v>
      </c>
      <c r="E1331">
        <v>15.283443999999999</v>
      </c>
      <c r="F1331">
        <v>95</v>
      </c>
      <c r="G1331">
        <v>5.4</v>
      </c>
      <c r="H1331">
        <v>284</v>
      </c>
      <c r="I1331" s="6">
        <v>1</v>
      </c>
      <c r="J1331">
        <v>1</v>
      </c>
      <c r="K1331">
        <v>1</v>
      </c>
      <c r="L1331">
        <v>1</v>
      </c>
      <c r="M1331" t="s">
        <v>15888</v>
      </c>
      <c r="N1331" t="s">
        <v>15891</v>
      </c>
      <c r="O1331" t="s">
        <v>13664</v>
      </c>
      <c r="P1331" t="s">
        <v>15891</v>
      </c>
      <c r="Q1331" t="s">
        <v>15891</v>
      </c>
      <c r="R1331" t="s">
        <v>15896</v>
      </c>
      <c r="S1331" t="s">
        <v>15896</v>
      </c>
      <c r="T1331" t="s">
        <v>15897</v>
      </c>
    </row>
    <row r="1332" spans="1:20" x14ac:dyDescent="0.25">
      <c r="A1332" t="s">
        <v>7151</v>
      </c>
      <c r="B1332">
        <v>25000000</v>
      </c>
      <c r="C1332">
        <v>48531470</v>
      </c>
      <c r="D1332" s="26">
        <v>6.9452054794520546</v>
      </c>
      <c r="E1332">
        <v>15.279021</v>
      </c>
      <c r="F1332">
        <v>154</v>
      </c>
      <c r="G1332">
        <v>7.1</v>
      </c>
      <c r="H1332">
        <v>380</v>
      </c>
      <c r="I1332" s="6">
        <v>0</v>
      </c>
      <c r="J1332">
        <v>1</v>
      </c>
      <c r="K1332">
        <v>1</v>
      </c>
      <c r="L1332">
        <v>0</v>
      </c>
      <c r="M1332" t="s">
        <v>15888</v>
      </c>
      <c r="N1332" t="s">
        <v>15891</v>
      </c>
      <c r="O1332" t="s">
        <v>13664</v>
      </c>
      <c r="P1332" t="s">
        <v>15901</v>
      </c>
      <c r="Q1332" t="s">
        <v>15891</v>
      </c>
      <c r="R1332" t="s">
        <v>15896</v>
      </c>
      <c r="S1332" t="s">
        <v>15912</v>
      </c>
      <c r="T1332" t="s">
        <v>15915</v>
      </c>
    </row>
    <row r="1333" spans="1:20" x14ac:dyDescent="0.25">
      <c r="A1333" t="s">
        <v>7181</v>
      </c>
      <c r="B1333">
        <v>24000000</v>
      </c>
      <c r="C1333">
        <v>70181428</v>
      </c>
      <c r="D1333" s="26">
        <v>3.2767123287671232</v>
      </c>
      <c r="E1333">
        <v>15.237142</v>
      </c>
      <c r="F1333">
        <v>105</v>
      </c>
      <c r="G1333">
        <v>6.4</v>
      </c>
      <c r="H1333">
        <v>225</v>
      </c>
      <c r="I1333" s="6">
        <v>1</v>
      </c>
      <c r="J1333">
        <v>1</v>
      </c>
      <c r="K1333">
        <v>1</v>
      </c>
      <c r="L1333">
        <v>0</v>
      </c>
      <c r="M1333" t="s">
        <v>15888</v>
      </c>
      <c r="N1333" t="s">
        <v>15891</v>
      </c>
      <c r="O1333" t="s">
        <v>13664</v>
      </c>
      <c r="P1333" t="s">
        <v>15891</v>
      </c>
      <c r="Q1333" t="s">
        <v>15891</v>
      </c>
      <c r="R1333" t="s">
        <v>15896</v>
      </c>
      <c r="S1333" t="s">
        <v>15896</v>
      </c>
      <c r="T1333" t="s">
        <v>15897</v>
      </c>
    </row>
    <row r="1334" spans="1:20" x14ac:dyDescent="0.25">
      <c r="A1334" t="s">
        <v>4808</v>
      </c>
      <c r="B1334">
        <v>60000000</v>
      </c>
      <c r="C1334">
        <v>13395939</v>
      </c>
      <c r="D1334" s="26">
        <v>12.942465753424658</v>
      </c>
      <c r="E1334">
        <v>15.219263</v>
      </c>
      <c r="F1334">
        <v>103</v>
      </c>
      <c r="G1334">
        <v>5.6</v>
      </c>
      <c r="H1334">
        <v>248</v>
      </c>
      <c r="I1334" s="6">
        <v>1</v>
      </c>
      <c r="J1334">
        <v>2</v>
      </c>
      <c r="K1334">
        <v>1</v>
      </c>
      <c r="L1334">
        <v>1</v>
      </c>
      <c r="M1334" t="s">
        <v>15888</v>
      </c>
      <c r="N1334" t="s">
        <v>15891</v>
      </c>
      <c r="O1334" t="s">
        <v>13664</v>
      </c>
      <c r="P1334" t="s">
        <v>15891</v>
      </c>
      <c r="Q1334" t="s">
        <v>15891</v>
      </c>
      <c r="R1334" t="s">
        <v>15896</v>
      </c>
      <c r="S1334" t="s">
        <v>15896</v>
      </c>
      <c r="T1334" t="s">
        <v>15897</v>
      </c>
    </row>
    <row r="1335" spans="1:20" x14ac:dyDescent="0.25">
      <c r="A1335" t="s">
        <v>8022</v>
      </c>
      <c r="B1335">
        <v>20000000</v>
      </c>
      <c r="C1335">
        <v>22942221</v>
      </c>
      <c r="D1335" s="26">
        <v>7.8219178082191778</v>
      </c>
      <c r="E1335">
        <v>15.212289999999999</v>
      </c>
      <c r="F1335">
        <v>88</v>
      </c>
      <c r="G1335">
        <v>5.5</v>
      </c>
      <c r="H1335">
        <v>208</v>
      </c>
      <c r="I1335" s="6">
        <v>1</v>
      </c>
      <c r="J1335">
        <v>1</v>
      </c>
      <c r="K1335">
        <v>2</v>
      </c>
      <c r="L1335">
        <v>0</v>
      </c>
      <c r="M1335" t="s">
        <v>15888</v>
      </c>
      <c r="N1335" t="s">
        <v>15890</v>
      </c>
      <c r="O1335" t="s">
        <v>15891</v>
      </c>
      <c r="P1335" t="s">
        <v>15901</v>
      </c>
      <c r="Q1335" t="s">
        <v>15905</v>
      </c>
      <c r="R1335" t="s">
        <v>15894</v>
      </c>
      <c r="S1335" t="s">
        <v>15911</v>
      </c>
      <c r="T1335" t="s">
        <v>15914</v>
      </c>
    </row>
    <row r="1336" spans="1:20" x14ac:dyDescent="0.25">
      <c r="A1336" t="s">
        <v>2534</v>
      </c>
      <c r="B1336">
        <v>65000000</v>
      </c>
      <c r="C1336">
        <v>64321501</v>
      </c>
      <c r="D1336" s="26">
        <v>11.901369863013699</v>
      </c>
      <c r="E1336">
        <v>15.194239</v>
      </c>
      <c r="F1336">
        <v>101</v>
      </c>
      <c r="G1336">
        <v>6.1</v>
      </c>
      <c r="H1336">
        <v>779</v>
      </c>
      <c r="I1336" s="6">
        <v>1</v>
      </c>
      <c r="J1336">
        <v>1</v>
      </c>
      <c r="K1336">
        <v>1</v>
      </c>
      <c r="L1336">
        <v>0</v>
      </c>
      <c r="M1336" t="s">
        <v>15888</v>
      </c>
      <c r="N1336" t="s">
        <v>15891</v>
      </c>
      <c r="O1336" t="s">
        <v>15891</v>
      </c>
      <c r="P1336" t="s">
        <v>15891</v>
      </c>
      <c r="Q1336" t="s">
        <v>15891</v>
      </c>
      <c r="R1336" t="s">
        <v>15897</v>
      </c>
      <c r="S1336" t="s">
        <v>15897</v>
      </c>
      <c r="T1336" t="s">
        <v>15897</v>
      </c>
    </row>
    <row r="1337" spans="1:20" x14ac:dyDescent="0.25">
      <c r="A1337" t="s">
        <v>2830</v>
      </c>
      <c r="B1337">
        <v>75000000</v>
      </c>
      <c r="C1337">
        <v>46683377</v>
      </c>
      <c r="D1337" s="26">
        <v>18.964383561643835</v>
      </c>
      <c r="E1337">
        <v>15.142701000000001</v>
      </c>
      <c r="F1337">
        <v>104</v>
      </c>
      <c r="G1337">
        <v>6.3</v>
      </c>
      <c r="H1337">
        <v>338</v>
      </c>
      <c r="I1337" s="6">
        <v>1</v>
      </c>
      <c r="J1337">
        <v>1</v>
      </c>
      <c r="K1337">
        <v>1</v>
      </c>
      <c r="L1337">
        <v>1</v>
      </c>
      <c r="M1337" t="s">
        <v>15888</v>
      </c>
      <c r="N1337" t="s">
        <v>15891</v>
      </c>
      <c r="O1337" t="s">
        <v>13664</v>
      </c>
      <c r="P1337" t="s">
        <v>15901</v>
      </c>
      <c r="Q1337" t="s">
        <v>15891</v>
      </c>
      <c r="R1337" t="s">
        <v>15896</v>
      </c>
      <c r="S1337" t="s">
        <v>15912</v>
      </c>
      <c r="T1337" t="s">
        <v>15915</v>
      </c>
    </row>
    <row r="1338" spans="1:20" x14ac:dyDescent="0.25">
      <c r="A1338" t="s">
        <v>8196</v>
      </c>
      <c r="B1338">
        <v>20000000</v>
      </c>
      <c r="C1338">
        <v>16863583</v>
      </c>
      <c r="D1338" s="26">
        <v>5.4876712328767123</v>
      </c>
      <c r="E1338">
        <v>15.131867</v>
      </c>
      <c r="F1338">
        <v>93</v>
      </c>
      <c r="G1338">
        <v>4.8</v>
      </c>
      <c r="H1338">
        <v>271</v>
      </c>
      <c r="I1338" s="6">
        <v>1</v>
      </c>
      <c r="J1338">
        <v>1</v>
      </c>
      <c r="K1338">
        <v>2</v>
      </c>
      <c r="L1338">
        <v>0</v>
      </c>
      <c r="M1338" t="s">
        <v>15888</v>
      </c>
      <c r="N1338" t="s">
        <v>15890</v>
      </c>
      <c r="O1338" t="s">
        <v>15891</v>
      </c>
      <c r="P1338" t="s">
        <v>15891</v>
      </c>
      <c r="Q1338" t="s">
        <v>15905</v>
      </c>
      <c r="R1338" t="s">
        <v>15894</v>
      </c>
      <c r="S1338" t="s">
        <v>15897</v>
      </c>
      <c r="T1338" t="s">
        <v>15894</v>
      </c>
    </row>
    <row r="1339" spans="1:20" x14ac:dyDescent="0.25">
      <c r="A1339" t="s">
        <v>5386</v>
      </c>
      <c r="B1339">
        <v>8900000</v>
      </c>
      <c r="C1339">
        <v>4100000</v>
      </c>
      <c r="D1339" s="26">
        <v>1.8767123287671232</v>
      </c>
      <c r="E1339">
        <v>15.079993</v>
      </c>
      <c r="F1339">
        <v>93</v>
      </c>
      <c r="G1339">
        <v>5.6</v>
      </c>
      <c r="H1339">
        <v>318</v>
      </c>
      <c r="I1339" s="6">
        <v>1</v>
      </c>
      <c r="J1339">
        <v>1</v>
      </c>
      <c r="K1339">
        <v>1</v>
      </c>
      <c r="L1339">
        <v>0</v>
      </c>
      <c r="M1339" t="s">
        <v>15888</v>
      </c>
      <c r="N1339" t="s">
        <v>15890</v>
      </c>
      <c r="O1339" t="s">
        <v>15891</v>
      </c>
      <c r="P1339" t="s">
        <v>15891</v>
      </c>
      <c r="Q1339" t="s">
        <v>15905</v>
      </c>
      <c r="R1339" t="s">
        <v>15894</v>
      </c>
      <c r="S1339" t="s">
        <v>15897</v>
      </c>
      <c r="T1339" t="s">
        <v>15894</v>
      </c>
    </row>
    <row r="1340" spans="1:20" x14ac:dyDescent="0.25">
      <c r="A1340" t="s">
        <v>3113</v>
      </c>
      <c r="B1340">
        <v>55000000</v>
      </c>
      <c r="C1340">
        <v>214015089</v>
      </c>
      <c r="D1340" s="26">
        <v>22.81917808219178</v>
      </c>
      <c r="E1340">
        <v>15.064057999999999</v>
      </c>
      <c r="F1340">
        <v>123</v>
      </c>
      <c r="G1340">
        <v>5.9</v>
      </c>
      <c r="H1340">
        <v>210</v>
      </c>
      <c r="I1340" s="6">
        <v>1</v>
      </c>
      <c r="J1340">
        <v>1</v>
      </c>
      <c r="K1340">
        <v>1</v>
      </c>
      <c r="L1340">
        <v>1</v>
      </c>
      <c r="M1340" t="s">
        <v>15888</v>
      </c>
      <c r="N1340" t="s">
        <v>15891</v>
      </c>
      <c r="O1340" t="s">
        <v>15891</v>
      </c>
      <c r="P1340" t="s">
        <v>15901</v>
      </c>
      <c r="Q1340" t="s">
        <v>15905</v>
      </c>
      <c r="R1340" t="s">
        <v>15897</v>
      </c>
      <c r="S1340" t="s">
        <v>15911</v>
      </c>
      <c r="T1340" t="s">
        <v>15915</v>
      </c>
    </row>
    <row r="1341" spans="1:20" x14ac:dyDescent="0.25">
      <c r="A1341" t="s">
        <v>5606</v>
      </c>
      <c r="B1341">
        <v>32000000</v>
      </c>
      <c r="C1341">
        <v>152036382</v>
      </c>
      <c r="D1341" s="26">
        <v>21.246575342465754</v>
      </c>
      <c r="E1341">
        <v>15.039407000000001</v>
      </c>
      <c r="F1341">
        <v>123</v>
      </c>
      <c r="G1341">
        <v>6.2</v>
      </c>
      <c r="H1341">
        <v>323</v>
      </c>
      <c r="I1341" s="6">
        <v>1</v>
      </c>
      <c r="J1341">
        <v>1</v>
      </c>
      <c r="K1341">
        <v>1</v>
      </c>
      <c r="L1341">
        <v>0</v>
      </c>
      <c r="M1341" t="s">
        <v>15888</v>
      </c>
      <c r="N1341" t="s">
        <v>15891</v>
      </c>
      <c r="O1341" t="s">
        <v>15891</v>
      </c>
      <c r="P1341" t="s">
        <v>15901</v>
      </c>
      <c r="Q1341" t="s">
        <v>15891</v>
      </c>
      <c r="R1341" t="s">
        <v>15897</v>
      </c>
      <c r="S1341" t="s">
        <v>15911</v>
      </c>
      <c r="T1341" t="s">
        <v>15915</v>
      </c>
    </row>
    <row r="1342" spans="1:20" x14ac:dyDescent="0.25">
      <c r="A1342" t="s">
        <v>14433</v>
      </c>
      <c r="B1342">
        <v>1500000</v>
      </c>
      <c r="C1342">
        <v>3566225</v>
      </c>
      <c r="D1342" s="26">
        <v>4.183561643835616</v>
      </c>
      <c r="E1342">
        <v>15.017068</v>
      </c>
      <c r="F1342">
        <v>104</v>
      </c>
      <c r="G1342">
        <v>5.5</v>
      </c>
      <c r="H1342">
        <v>342</v>
      </c>
      <c r="I1342" s="6">
        <v>1</v>
      </c>
      <c r="J1342">
        <v>1</v>
      </c>
      <c r="K1342">
        <v>1</v>
      </c>
      <c r="L1342">
        <v>0</v>
      </c>
      <c r="M1342" t="s">
        <v>15888</v>
      </c>
      <c r="N1342" t="s">
        <v>15891</v>
      </c>
      <c r="O1342" t="s">
        <v>13664</v>
      </c>
      <c r="P1342" t="s">
        <v>15891</v>
      </c>
      <c r="Q1342" t="s">
        <v>15891</v>
      </c>
      <c r="R1342" t="s">
        <v>15896</v>
      </c>
      <c r="S1342" t="s">
        <v>15896</v>
      </c>
      <c r="T1342" t="s">
        <v>15897</v>
      </c>
    </row>
    <row r="1343" spans="1:20" x14ac:dyDescent="0.25">
      <c r="A1343" t="s">
        <v>12182</v>
      </c>
      <c r="B1343">
        <v>5500000</v>
      </c>
      <c r="C1343">
        <v>5483299</v>
      </c>
      <c r="D1343" s="26">
        <v>3.6958904109589041</v>
      </c>
      <c r="E1343">
        <v>15.015271</v>
      </c>
      <c r="F1343">
        <v>120</v>
      </c>
      <c r="G1343">
        <v>6.4</v>
      </c>
      <c r="H1343">
        <v>300</v>
      </c>
      <c r="I1343" s="6">
        <v>1</v>
      </c>
      <c r="J1343">
        <v>1</v>
      </c>
      <c r="K1343">
        <v>1</v>
      </c>
      <c r="L1343">
        <v>0</v>
      </c>
      <c r="M1343" t="s">
        <v>15888</v>
      </c>
      <c r="N1343" t="s">
        <v>15891</v>
      </c>
      <c r="O1343" t="s">
        <v>13664</v>
      </c>
      <c r="P1343" t="s">
        <v>15901</v>
      </c>
      <c r="Q1343" t="s">
        <v>15891</v>
      </c>
      <c r="R1343" t="s">
        <v>15896</v>
      </c>
      <c r="S1343" t="s">
        <v>15912</v>
      </c>
      <c r="T1343" t="s">
        <v>15915</v>
      </c>
    </row>
    <row r="1344" spans="1:20" x14ac:dyDescent="0.25">
      <c r="A1344" t="s">
        <v>12813</v>
      </c>
      <c r="B1344">
        <v>4500000</v>
      </c>
      <c r="C1344">
        <v>146198896</v>
      </c>
      <c r="D1344" s="26">
        <v>33.542465753424658</v>
      </c>
      <c r="E1344">
        <v>15.002502</v>
      </c>
      <c r="F1344">
        <v>96</v>
      </c>
      <c r="G1344">
        <v>6.5</v>
      </c>
      <c r="H1344">
        <v>602</v>
      </c>
      <c r="I1344" s="6">
        <v>1</v>
      </c>
      <c r="J1344">
        <v>1</v>
      </c>
      <c r="K1344">
        <v>1</v>
      </c>
      <c r="L1344">
        <v>1</v>
      </c>
      <c r="M1344" t="s">
        <v>15888</v>
      </c>
      <c r="N1344" t="s">
        <v>15891</v>
      </c>
      <c r="O1344" t="s">
        <v>13664</v>
      </c>
      <c r="P1344" t="s">
        <v>15891</v>
      </c>
      <c r="Q1344" t="s">
        <v>15891</v>
      </c>
      <c r="R1344" t="s">
        <v>15896</v>
      </c>
      <c r="S1344" t="s">
        <v>15896</v>
      </c>
      <c r="T1344" t="s">
        <v>15897</v>
      </c>
    </row>
    <row r="1345" spans="1:20" x14ac:dyDescent="0.25">
      <c r="A1345" t="s">
        <v>3623</v>
      </c>
      <c r="B1345">
        <v>50000000</v>
      </c>
      <c r="C1345">
        <v>55495563</v>
      </c>
      <c r="D1345" s="26">
        <v>13.997260273972604</v>
      </c>
      <c r="E1345">
        <v>14.993459</v>
      </c>
      <c r="F1345">
        <v>105</v>
      </c>
      <c r="G1345">
        <v>6.1</v>
      </c>
      <c r="H1345">
        <v>298</v>
      </c>
      <c r="I1345" s="6">
        <v>1</v>
      </c>
      <c r="J1345">
        <v>1</v>
      </c>
      <c r="K1345">
        <v>1</v>
      </c>
      <c r="L1345">
        <v>0</v>
      </c>
      <c r="M1345" t="s">
        <v>15888</v>
      </c>
      <c r="N1345" t="s">
        <v>15891</v>
      </c>
      <c r="O1345" t="s">
        <v>15891</v>
      </c>
      <c r="P1345" t="s">
        <v>15901</v>
      </c>
      <c r="Q1345" t="s">
        <v>15905</v>
      </c>
      <c r="R1345" t="s">
        <v>15897</v>
      </c>
      <c r="S1345" t="s">
        <v>15911</v>
      </c>
      <c r="T1345" t="s">
        <v>15915</v>
      </c>
    </row>
    <row r="1346" spans="1:20" x14ac:dyDescent="0.25">
      <c r="A1346" t="s">
        <v>12148</v>
      </c>
      <c r="B1346">
        <v>6000000</v>
      </c>
      <c r="C1346">
        <v>13231461</v>
      </c>
      <c r="D1346" s="26">
        <v>5.0602739726027401</v>
      </c>
      <c r="E1346">
        <v>14.988746000000001</v>
      </c>
      <c r="F1346">
        <v>96</v>
      </c>
      <c r="G1346">
        <v>6.4</v>
      </c>
      <c r="H1346">
        <v>379</v>
      </c>
      <c r="I1346" s="6">
        <v>1</v>
      </c>
      <c r="J1346">
        <v>1</v>
      </c>
      <c r="K1346">
        <v>2</v>
      </c>
      <c r="L1346">
        <v>0</v>
      </c>
      <c r="M1346" t="s">
        <v>15888</v>
      </c>
      <c r="N1346" t="s">
        <v>15891</v>
      </c>
      <c r="O1346" t="s">
        <v>15891</v>
      </c>
      <c r="P1346" t="s">
        <v>15901</v>
      </c>
      <c r="Q1346" t="s">
        <v>15905</v>
      </c>
      <c r="R1346" t="s">
        <v>15897</v>
      </c>
      <c r="S1346" t="s">
        <v>15911</v>
      </c>
      <c r="T1346" t="s">
        <v>15915</v>
      </c>
    </row>
    <row r="1347" spans="1:20" x14ac:dyDescent="0.25">
      <c r="A1347" t="s">
        <v>12026</v>
      </c>
      <c r="B1347">
        <v>4000000</v>
      </c>
      <c r="C1347">
        <v>14237000</v>
      </c>
      <c r="D1347" s="26">
        <v>32.394520547945206</v>
      </c>
      <c r="E1347">
        <v>14.961629</v>
      </c>
      <c r="F1347">
        <v>91</v>
      </c>
      <c r="G1347">
        <v>7.3</v>
      </c>
      <c r="H1347">
        <v>267</v>
      </c>
      <c r="I1347" s="6">
        <v>1</v>
      </c>
      <c r="J1347">
        <v>1</v>
      </c>
      <c r="K1347">
        <v>1</v>
      </c>
      <c r="L1347">
        <v>0</v>
      </c>
      <c r="M1347" t="s">
        <v>15888</v>
      </c>
      <c r="N1347" t="s">
        <v>15891</v>
      </c>
      <c r="O1347" t="s">
        <v>13664</v>
      </c>
      <c r="P1347" t="s">
        <v>15891</v>
      </c>
      <c r="Q1347" t="s">
        <v>15891</v>
      </c>
      <c r="R1347" t="s">
        <v>15896</v>
      </c>
      <c r="S1347" t="s">
        <v>15896</v>
      </c>
      <c r="T1347" t="s">
        <v>15897</v>
      </c>
    </row>
    <row r="1348" spans="1:20" x14ac:dyDescent="0.25">
      <c r="A1348" t="s">
        <v>6341</v>
      </c>
      <c r="B1348">
        <v>35000000</v>
      </c>
      <c r="C1348">
        <v>94728529</v>
      </c>
      <c r="D1348" s="26">
        <v>16.682191780821917</v>
      </c>
      <c r="E1348">
        <v>14.949395000000001</v>
      </c>
      <c r="F1348">
        <v>103</v>
      </c>
      <c r="G1348">
        <v>5.5</v>
      </c>
      <c r="H1348">
        <v>427</v>
      </c>
      <c r="I1348" s="6">
        <v>1</v>
      </c>
      <c r="J1348">
        <v>1</v>
      </c>
      <c r="K1348">
        <v>1</v>
      </c>
      <c r="L1348">
        <v>0</v>
      </c>
      <c r="M1348" t="s">
        <v>15888</v>
      </c>
      <c r="N1348" t="s">
        <v>15891</v>
      </c>
      <c r="O1348" t="s">
        <v>13664</v>
      </c>
      <c r="P1348" t="s">
        <v>15891</v>
      </c>
      <c r="Q1348" t="s">
        <v>15891</v>
      </c>
      <c r="R1348" t="s">
        <v>15896</v>
      </c>
      <c r="S1348" t="s">
        <v>15896</v>
      </c>
      <c r="T1348" t="s">
        <v>15897</v>
      </c>
    </row>
    <row r="1349" spans="1:20" x14ac:dyDescent="0.25">
      <c r="A1349" t="s">
        <v>12563</v>
      </c>
      <c r="B1349">
        <v>20000000</v>
      </c>
      <c r="C1349">
        <v>21164799</v>
      </c>
      <c r="D1349" s="26">
        <v>1.6684931506849314</v>
      </c>
      <c r="E1349">
        <v>14.947588</v>
      </c>
      <c r="F1349">
        <v>92</v>
      </c>
      <c r="G1349">
        <v>4.3</v>
      </c>
      <c r="H1349">
        <v>331</v>
      </c>
      <c r="I1349" s="6">
        <v>1</v>
      </c>
      <c r="J1349">
        <v>1</v>
      </c>
      <c r="K1349">
        <v>1</v>
      </c>
      <c r="L1349">
        <v>0</v>
      </c>
      <c r="M1349" t="s">
        <v>15888</v>
      </c>
      <c r="N1349" t="s">
        <v>15891</v>
      </c>
      <c r="O1349" t="s">
        <v>13664</v>
      </c>
      <c r="P1349" t="s">
        <v>15891</v>
      </c>
      <c r="Q1349" t="s">
        <v>15891</v>
      </c>
      <c r="R1349" t="s">
        <v>15896</v>
      </c>
      <c r="S1349" t="s">
        <v>15896</v>
      </c>
      <c r="T1349" t="s">
        <v>15897</v>
      </c>
    </row>
    <row r="1350" spans="1:20" x14ac:dyDescent="0.25">
      <c r="A1350" t="s">
        <v>8597</v>
      </c>
      <c r="B1350">
        <v>18000000</v>
      </c>
      <c r="C1350">
        <v>8038061</v>
      </c>
      <c r="D1350" s="26">
        <v>20.016438356164382</v>
      </c>
      <c r="E1350">
        <v>14.916264</v>
      </c>
      <c r="F1350">
        <v>112</v>
      </c>
      <c r="G1350">
        <v>6.9</v>
      </c>
      <c r="H1350">
        <v>176</v>
      </c>
      <c r="I1350" s="6">
        <v>1</v>
      </c>
      <c r="J1350">
        <v>2</v>
      </c>
      <c r="K1350">
        <v>1</v>
      </c>
      <c r="L1350">
        <v>0</v>
      </c>
      <c r="M1350" t="s">
        <v>15888</v>
      </c>
      <c r="N1350" t="s">
        <v>15891</v>
      </c>
      <c r="O1350" t="s">
        <v>15891</v>
      </c>
      <c r="P1350" t="s">
        <v>15901</v>
      </c>
      <c r="Q1350" t="s">
        <v>15891</v>
      </c>
      <c r="R1350" t="s">
        <v>15897</v>
      </c>
      <c r="S1350" t="s">
        <v>15911</v>
      </c>
      <c r="T1350" t="s">
        <v>15915</v>
      </c>
    </row>
    <row r="1351" spans="1:20" x14ac:dyDescent="0.25">
      <c r="A1351" t="s">
        <v>10861</v>
      </c>
      <c r="B1351">
        <v>10000000</v>
      </c>
      <c r="C1351">
        <v>33000000</v>
      </c>
      <c r="D1351" s="26">
        <v>10.068493150684931</v>
      </c>
      <c r="E1351">
        <v>14.905357</v>
      </c>
      <c r="F1351">
        <v>100</v>
      </c>
      <c r="G1351">
        <v>6.2</v>
      </c>
      <c r="H1351">
        <v>238</v>
      </c>
      <c r="I1351" s="6">
        <v>1</v>
      </c>
      <c r="J1351">
        <v>1</v>
      </c>
      <c r="K1351">
        <v>1</v>
      </c>
      <c r="L1351">
        <v>0</v>
      </c>
      <c r="M1351" t="s">
        <v>15888</v>
      </c>
      <c r="N1351" t="s">
        <v>15891</v>
      </c>
      <c r="O1351" t="s">
        <v>13664</v>
      </c>
      <c r="P1351" t="s">
        <v>15891</v>
      </c>
      <c r="Q1351" t="s">
        <v>15891</v>
      </c>
      <c r="R1351" t="s">
        <v>15896</v>
      </c>
      <c r="S1351" t="s">
        <v>15896</v>
      </c>
      <c r="T1351" t="s">
        <v>15897</v>
      </c>
    </row>
    <row r="1352" spans="1:20" x14ac:dyDescent="0.25">
      <c r="A1352" t="s">
        <v>14277</v>
      </c>
      <c r="B1352">
        <v>1800000</v>
      </c>
      <c r="C1352">
        <v>8000000</v>
      </c>
      <c r="D1352" s="26">
        <v>66.07397260273973</v>
      </c>
      <c r="E1352">
        <v>14.884755999999999</v>
      </c>
      <c r="F1352">
        <v>125</v>
      </c>
      <c r="G1352">
        <v>7.6</v>
      </c>
      <c r="H1352">
        <v>281</v>
      </c>
      <c r="I1352" s="6">
        <v>1</v>
      </c>
      <c r="J1352">
        <v>1</v>
      </c>
      <c r="K1352">
        <v>1</v>
      </c>
      <c r="L1352">
        <v>1</v>
      </c>
      <c r="M1352" t="s">
        <v>15888</v>
      </c>
      <c r="N1352" t="s">
        <v>15891</v>
      </c>
      <c r="O1352" t="s">
        <v>15891</v>
      </c>
      <c r="P1352" t="s">
        <v>15901</v>
      </c>
      <c r="Q1352" t="s">
        <v>15891</v>
      </c>
      <c r="R1352" t="s">
        <v>15897</v>
      </c>
      <c r="S1352" t="s">
        <v>15911</v>
      </c>
      <c r="T1352" t="s">
        <v>15915</v>
      </c>
    </row>
    <row r="1353" spans="1:20" x14ac:dyDescent="0.25">
      <c r="A1353" t="s">
        <v>2974</v>
      </c>
      <c r="B1353">
        <v>60000000</v>
      </c>
      <c r="C1353">
        <v>39031337</v>
      </c>
      <c r="D1353" s="26">
        <v>8.7643835616438359</v>
      </c>
      <c r="E1353">
        <v>14.848560000000001</v>
      </c>
      <c r="F1353">
        <v>103</v>
      </c>
      <c r="G1353">
        <v>4.7</v>
      </c>
      <c r="H1353">
        <v>320</v>
      </c>
      <c r="I1353" s="6">
        <v>1</v>
      </c>
      <c r="J1353">
        <v>1</v>
      </c>
      <c r="K1353">
        <v>3</v>
      </c>
      <c r="L1353">
        <v>0</v>
      </c>
      <c r="M1353" t="s">
        <v>15888</v>
      </c>
      <c r="N1353" t="s">
        <v>15890</v>
      </c>
      <c r="O1353" t="s">
        <v>13664</v>
      </c>
      <c r="P1353" t="s">
        <v>15891</v>
      </c>
      <c r="Q1353" t="s">
        <v>15905</v>
      </c>
      <c r="R1353" t="s">
        <v>15895</v>
      </c>
      <c r="S1353" t="s">
        <v>15896</v>
      </c>
      <c r="T1353" t="s">
        <v>15894</v>
      </c>
    </row>
    <row r="1354" spans="1:20" x14ac:dyDescent="0.25">
      <c r="A1354" t="s">
        <v>14071</v>
      </c>
      <c r="B1354">
        <v>2000000</v>
      </c>
      <c r="C1354">
        <v>5179037</v>
      </c>
      <c r="D1354" s="26">
        <v>11.367123287671232</v>
      </c>
      <c r="E1354">
        <v>14.846000999999999</v>
      </c>
      <c r="F1354">
        <v>101</v>
      </c>
      <c r="G1354">
        <v>6.3</v>
      </c>
      <c r="H1354">
        <v>140</v>
      </c>
      <c r="I1354" s="6">
        <v>1</v>
      </c>
      <c r="J1354">
        <v>1</v>
      </c>
      <c r="K1354">
        <v>1</v>
      </c>
      <c r="L1354">
        <v>0</v>
      </c>
      <c r="M1354" t="s">
        <v>15888</v>
      </c>
      <c r="N1354" t="s">
        <v>15891</v>
      </c>
      <c r="O1354" t="s">
        <v>13664</v>
      </c>
      <c r="P1354" t="s">
        <v>15901</v>
      </c>
      <c r="Q1354" t="s">
        <v>15891</v>
      </c>
      <c r="R1354" t="s">
        <v>15896</v>
      </c>
      <c r="S1354" t="s">
        <v>15912</v>
      </c>
      <c r="T1354" t="s">
        <v>15915</v>
      </c>
    </row>
    <row r="1355" spans="1:20" x14ac:dyDescent="0.25">
      <c r="A1355" t="s">
        <v>1479</v>
      </c>
      <c r="B1355">
        <v>87000000</v>
      </c>
      <c r="C1355">
        <v>148336445</v>
      </c>
      <c r="D1355" s="26">
        <v>14.197260273972603</v>
      </c>
      <c r="E1355">
        <v>14.824166</v>
      </c>
      <c r="F1355">
        <v>141</v>
      </c>
      <c r="G1355">
        <v>6.7</v>
      </c>
      <c r="H1355">
        <v>216</v>
      </c>
      <c r="I1355" s="6">
        <v>1</v>
      </c>
      <c r="J1355">
        <v>1</v>
      </c>
      <c r="K1355">
        <v>1</v>
      </c>
      <c r="L1355">
        <v>1</v>
      </c>
      <c r="M1355" t="s">
        <v>15888</v>
      </c>
      <c r="N1355" t="s">
        <v>15891</v>
      </c>
      <c r="O1355" t="s">
        <v>15891</v>
      </c>
      <c r="P1355" t="s">
        <v>15901</v>
      </c>
      <c r="Q1355" t="s">
        <v>15891</v>
      </c>
      <c r="R1355" t="s">
        <v>15897</v>
      </c>
      <c r="S1355" t="s">
        <v>15911</v>
      </c>
      <c r="T1355" t="s">
        <v>15915</v>
      </c>
    </row>
    <row r="1356" spans="1:20" x14ac:dyDescent="0.25">
      <c r="A1356" t="s">
        <v>12763</v>
      </c>
      <c r="B1356">
        <v>1000000</v>
      </c>
      <c r="C1356">
        <v>24475416</v>
      </c>
      <c r="D1356" s="26">
        <v>21.093150684931508</v>
      </c>
      <c r="E1356">
        <v>14.805263999999999</v>
      </c>
      <c r="F1356">
        <v>135</v>
      </c>
      <c r="G1356">
        <v>7.4</v>
      </c>
      <c r="H1356">
        <v>231</v>
      </c>
      <c r="I1356" s="6">
        <v>1</v>
      </c>
      <c r="J1356">
        <v>1</v>
      </c>
      <c r="K1356">
        <v>1</v>
      </c>
      <c r="L1356">
        <v>0</v>
      </c>
      <c r="M1356" t="s">
        <v>15888</v>
      </c>
      <c r="N1356" t="s">
        <v>15891</v>
      </c>
      <c r="O1356" t="s">
        <v>15891</v>
      </c>
      <c r="P1356" t="s">
        <v>15901</v>
      </c>
      <c r="Q1356" t="s">
        <v>15891</v>
      </c>
      <c r="R1356" t="s">
        <v>15897</v>
      </c>
      <c r="S1356" t="s">
        <v>15911</v>
      </c>
      <c r="T1356" t="s">
        <v>15915</v>
      </c>
    </row>
    <row r="1357" spans="1:20" x14ac:dyDescent="0.25">
      <c r="A1357" t="s">
        <v>14017</v>
      </c>
      <c r="B1357">
        <v>2700000</v>
      </c>
      <c r="C1357">
        <v>15992615</v>
      </c>
      <c r="D1357" s="26">
        <v>13.641095890410959</v>
      </c>
      <c r="E1357">
        <v>14.799322999999999</v>
      </c>
      <c r="F1357">
        <v>80</v>
      </c>
      <c r="G1357">
        <v>7.6</v>
      </c>
      <c r="H1357">
        <v>718</v>
      </c>
      <c r="I1357" s="6">
        <v>1</v>
      </c>
      <c r="J1357">
        <v>1</v>
      </c>
      <c r="K1357">
        <v>2</v>
      </c>
      <c r="L1357">
        <v>0</v>
      </c>
      <c r="M1357" t="s">
        <v>15888</v>
      </c>
      <c r="N1357" t="s">
        <v>15891</v>
      </c>
      <c r="O1357" t="s">
        <v>15891</v>
      </c>
      <c r="P1357" t="s">
        <v>15901</v>
      </c>
      <c r="Q1357" t="s">
        <v>15891</v>
      </c>
      <c r="R1357" t="s">
        <v>15897</v>
      </c>
      <c r="S1357" t="s">
        <v>15911</v>
      </c>
      <c r="T1357" t="s">
        <v>15915</v>
      </c>
    </row>
    <row r="1358" spans="1:20" x14ac:dyDescent="0.25">
      <c r="A1358" t="s">
        <v>11361</v>
      </c>
      <c r="B1358">
        <v>8000000</v>
      </c>
      <c r="C1358">
        <v>100523181</v>
      </c>
      <c r="D1358" s="26">
        <v>11.183561643835617</v>
      </c>
      <c r="E1358">
        <v>14.793177</v>
      </c>
      <c r="F1358">
        <v>102</v>
      </c>
      <c r="G1358">
        <v>7.5</v>
      </c>
      <c r="H1358">
        <v>1686</v>
      </c>
      <c r="I1358" s="6">
        <v>1</v>
      </c>
      <c r="J1358">
        <v>1</v>
      </c>
      <c r="K1358">
        <v>1</v>
      </c>
      <c r="L1358">
        <v>0</v>
      </c>
      <c r="M1358" t="s">
        <v>15888</v>
      </c>
      <c r="N1358" t="s">
        <v>15891</v>
      </c>
      <c r="O1358" t="s">
        <v>13664</v>
      </c>
      <c r="P1358" t="s">
        <v>15901</v>
      </c>
      <c r="Q1358" t="s">
        <v>15891</v>
      </c>
      <c r="R1358" t="s">
        <v>15896</v>
      </c>
      <c r="S1358" t="s">
        <v>15912</v>
      </c>
      <c r="T1358" t="s">
        <v>15915</v>
      </c>
    </row>
    <row r="1359" spans="1:20" x14ac:dyDescent="0.25">
      <c r="A1359" t="s">
        <v>6564</v>
      </c>
      <c r="B1359">
        <v>27000000</v>
      </c>
      <c r="C1359">
        <v>85564310</v>
      </c>
      <c r="D1359" s="26">
        <v>6.117808219178082</v>
      </c>
      <c r="E1359">
        <v>14.788073000000001</v>
      </c>
      <c r="F1359">
        <v>89</v>
      </c>
      <c r="G1359">
        <v>4.4000000000000004</v>
      </c>
      <c r="H1359">
        <v>222</v>
      </c>
      <c r="I1359" s="6">
        <v>1</v>
      </c>
      <c r="J1359">
        <v>1</v>
      </c>
      <c r="K1359">
        <v>1</v>
      </c>
      <c r="L1359">
        <v>0</v>
      </c>
      <c r="M1359" t="s">
        <v>15888</v>
      </c>
      <c r="N1359" t="s">
        <v>15890</v>
      </c>
      <c r="O1359" t="s">
        <v>13664</v>
      </c>
      <c r="P1359" t="s">
        <v>15891</v>
      </c>
      <c r="Q1359" t="s">
        <v>15891</v>
      </c>
      <c r="R1359" t="s">
        <v>15895</v>
      </c>
      <c r="S1359" t="s">
        <v>15896</v>
      </c>
      <c r="T1359" t="s">
        <v>15894</v>
      </c>
    </row>
    <row r="1360" spans="1:20" x14ac:dyDescent="0.25">
      <c r="A1360" t="s">
        <v>2306</v>
      </c>
      <c r="B1360">
        <v>70000000</v>
      </c>
      <c r="C1360">
        <v>67112664</v>
      </c>
      <c r="D1360" s="26">
        <v>6.7123287671232879</v>
      </c>
      <c r="E1360">
        <v>14.780633999999999</v>
      </c>
      <c r="F1360">
        <v>111</v>
      </c>
      <c r="G1360">
        <v>5.2</v>
      </c>
      <c r="H1360">
        <v>304</v>
      </c>
      <c r="I1360" s="6">
        <v>1</v>
      </c>
      <c r="J1360">
        <v>1</v>
      </c>
      <c r="K1360">
        <v>1</v>
      </c>
      <c r="L1360">
        <v>1</v>
      </c>
      <c r="M1360" t="s">
        <v>15888</v>
      </c>
      <c r="N1360" t="s">
        <v>15891</v>
      </c>
      <c r="O1360" t="s">
        <v>13664</v>
      </c>
      <c r="P1360" t="s">
        <v>15901</v>
      </c>
      <c r="Q1360" t="s">
        <v>15891</v>
      </c>
      <c r="R1360" t="s">
        <v>15896</v>
      </c>
      <c r="S1360" t="s">
        <v>15912</v>
      </c>
      <c r="T1360" t="s">
        <v>15915</v>
      </c>
    </row>
    <row r="1361" spans="1:20" x14ac:dyDescent="0.25">
      <c r="A1361" t="s">
        <v>10079</v>
      </c>
      <c r="B1361">
        <v>5000000</v>
      </c>
      <c r="C1361">
        <v>42365581</v>
      </c>
      <c r="D1361" s="26">
        <v>36.235616438356168</v>
      </c>
      <c r="E1361">
        <v>14.779536999999999</v>
      </c>
      <c r="F1361">
        <v>116</v>
      </c>
      <c r="G1361">
        <v>6.6</v>
      </c>
      <c r="H1361">
        <v>249</v>
      </c>
      <c r="I1361" s="6">
        <v>1</v>
      </c>
      <c r="J1361">
        <v>1</v>
      </c>
      <c r="K1361">
        <v>1</v>
      </c>
      <c r="L1361">
        <v>0</v>
      </c>
      <c r="M1361" t="s">
        <v>15888</v>
      </c>
      <c r="N1361" t="s">
        <v>15891</v>
      </c>
      <c r="O1361" t="s">
        <v>13664</v>
      </c>
      <c r="P1361" t="s">
        <v>15891</v>
      </c>
      <c r="Q1361" t="s">
        <v>15891</v>
      </c>
      <c r="R1361" t="s">
        <v>15896</v>
      </c>
      <c r="S1361" t="s">
        <v>15896</v>
      </c>
      <c r="T1361" t="s">
        <v>15897</v>
      </c>
    </row>
    <row r="1362" spans="1:20" x14ac:dyDescent="0.25">
      <c r="A1362" t="s">
        <v>4952</v>
      </c>
      <c r="B1362">
        <v>38000000</v>
      </c>
      <c r="C1362">
        <v>120000000</v>
      </c>
      <c r="D1362" s="26">
        <v>22.87945205479452</v>
      </c>
      <c r="E1362">
        <v>14.779040999999999</v>
      </c>
      <c r="F1362">
        <v>118</v>
      </c>
      <c r="G1362">
        <v>6.4</v>
      </c>
      <c r="H1362">
        <v>452</v>
      </c>
      <c r="I1362" s="6">
        <v>1</v>
      </c>
      <c r="J1362">
        <v>1</v>
      </c>
      <c r="K1362">
        <v>1</v>
      </c>
      <c r="L1362">
        <v>1</v>
      </c>
      <c r="M1362" t="s">
        <v>15888</v>
      </c>
      <c r="N1362" t="s">
        <v>15890</v>
      </c>
      <c r="O1362" t="s">
        <v>15891</v>
      </c>
      <c r="P1362" t="s">
        <v>15891</v>
      </c>
      <c r="Q1362" t="s">
        <v>15905</v>
      </c>
      <c r="R1362" t="s">
        <v>15894</v>
      </c>
      <c r="S1362" t="s">
        <v>15897</v>
      </c>
      <c r="T1362" t="s">
        <v>15894</v>
      </c>
    </row>
    <row r="1363" spans="1:20" x14ac:dyDescent="0.25">
      <c r="A1363" t="s">
        <v>8894</v>
      </c>
      <c r="B1363">
        <v>16000000</v>
      </c>
      <c r="C1363">
        <v>119754278</v>
      </c>
      <c r="D1363" s="26">
        <v>17.372602739726027</v>
      </c>
      <c r="E1363">
        <v>14.759948</v>
      </c>
      <c r="F1363">
        <v>93</v>
      </c>
      <c r="G1363">
        <v>5.9</v>
      </c>
      <c r="H1363">
        <v>542</v>
      </c>
      <c r="I1363" s="6">
        <v>1</v>
      </c>
      <c r="J1363">
        <v>1</v>
      </c>
      <c r="K1363">
        <v>1</v>
      </c>
      <c r="L1363">
        <v>0</v>
      </c>
      <c r="M1363" t="s">
        <v>15888</v>
      </c>
      <c r="N1363" t="s">
        <v>15891</v>
      </c>
      <c r="O1363" t="s">
        <v>13664</v>
      </c>
      <c r="P1363" t="s">
        <v>15891</v>
      </c>
      <c r="Q1363" t="s">
        <v>15891</v>
      </c>
      <c r="R1363" t="s">
        <v>15896</v>
      </c>
      <c r="S1363" t="s">
        <v>15896</v>
      </c>
      <c r="T1363" t="s">
        <v>15897</v>
      </c>
    </row>
    <row r="1364" spans="1:20" x14ac:dyDescent="0.25">
      <c r="A1364" t="s">
        <v>10550</v>
      </c>
      <c r="B1364">
        <v>28000000</v>
      </c>
      <c r="C1364">
        <v>90449929</v>
      </c>
      <c r="D1364" s="26">
        <v>17.104109589041094</v>
      </c>
      <c r="E1364">
        <v>14.754281000000001</v>
      </c>
      <c r="F1364">
        <v>98</v>
      </c>
      <c r="G1364">
        <v>5.8</v>
      </c>
      <c r="H1364">
        <v>568</v>
      </c>
      <c r="I1364" s="6">
        <v>1</v>
      </c>
      <c r="J1364">
        <v>1</v>
      </c>
      <c r="K1364">
        <v>1</v>
      </c>
      <c r="L1364">
        <v>0</v>
      </c>
      <c r="M1364" t="s">
        <v>15888</v>
      </c>
      <c r="N1364" t="s">
        <v>15891</v>
      </c>
      <c r="O1364" t="s">
        <v>13664</v>
      </c>
      <c r="P1364" t="s">
        <v>15891</v>
      </c>
      <c r="Q1364" t="s">
        <v>15891</v>
      </c>
      <c r="R1364" t="s">
        <v>15896</v>
      </c>
      <c r="S1364" t="s">
        <v>15896</v>
      </c>
      <c r="T1364" t="s">
        <v>15897</v>
      </c>
    </row>
    <row r="1365" spans="1:20" x14ac:dyDescent="0.25">
      <c r="A1365" t="s">
        <v>12364</v>
      </c>
      <c r="B1365">
        <v>5000000</v>
      </c>
      <c r="C1365">
        <v>64282312</v>
      </c>
      <c r="D1365" s="26">
        <v>14.947945205479453</v>
      </c>
      <c r="E1365">
        <v>14.752587</v>
      </c>
      <c r="F1365">
        <v>87</v>
      </c>
      <c r="G1365">
        <v>6.1</v>
      </c>
      <c r="H1365">
        <v>345</v>
      </c>
      <c r="I1365" s="6">
        <v>1</v>
      </c>
      <c r="J1365">
        <v>1</v>
      </c>
      <c r="K1365">
        <v>1</v>
      </c>
      <c r="L1365">
        <v>1</v>
      </c>
      <c r="M1365" t="s">
        <v>15888</v>
      </c>
      <c r="N1365" t="s">
        <v>15891</v>
      </c>
      <c r="O1365" t="s">
        <v>13664</v>
      </c>
      <c r="P1365" t="s">
        <v>15891</v>
      </c>
      <c r="Q1365" t="s">
        <v>15891</v>
      </c>
      <c r="R1365" t="s">
        <v>15896</v>
      </c>
      <c r="S1365" t="s">
        <v>15896</v>
      </c>
      <c r="T1365" t="s">
        <v>15897</v>
      </c>
    </row>
    <row r="1366" spans="1:20" x14ac:dyDescent="0.25">
      <c r="A1366" t="s">
        <v>11724</v>
      </c>
      <c r="B1366">
        <v>7000000</v>
      </c>
      <c r="C1366">
        <v>36433975</v>
      </c>
      <c r="D1366" s="26">
        <v>3.7232876712328768</v>
      </c>
      <c r="E1366">
        <v>14.741588999999999</v>
      </c>
      <c r="F1366">
        <v>89</v>
      </c>
      <c r="G1366">
        <v>4.4000000000000004</v>
      </c>
      <c r="H1366">
        <v>216</v>
      </c>
      <c r="I1366" s="6">
        <v>1</v>
      </c>
      <c r="J1366">
        <v>1</v>
      </c>
      <c r="K1366">
        <v>1</v>
      </c>
      <c r="L1366">
        <v>1</v>
      </c>
      <c r="M1366" t="s">
        <v>15888</v>
      </c>
      <c r="N1366" t="s">
        <v>15891</v>
      </c>
      <c r="O1366" t="s">
        <v>15891</v>
      </c>
      <c r="P1366" t="s">
        <v>15891</v>
      </c>
      <c r="Q1366" t="s">
        <v>15891</v>
      </c>
      <c r="R1366" t="s">
        <v>15897</v>
      </c>
      <c r="S1366" t="s">
        <v>15897</v>
      </c>
      <c r="T1366" t="s">
        <v>15897</v>
      </c>
    </row>
    <row r="1367" spans="1:20" x14ac:dyDescent="0.25">
      <c r="A1367" t="s">
        <v>4245</v>
      </c>
      <c r="B1367">
        <v>32000000</v>
      </c>
      <c r="C1367">
        <v>55157539</v>
      </c>
      <c r="D1367" s="26">
        <v>15.684931506849315</v>
      </c>
      <c r="E1367">
        <v>14.733513</v>
      </c>
      <c r="F1367">
        <v>119</v>
      </c>
      <c r="G1367">
        <v>6.1</v>
      </c>
      <c r="H1367">
        <v>305</v>
      </c>
      <c r="I1367" s="6">
        <v>1</v>
      </c>
      <c r="J1367">
        <v>1</v>
      </c>
      <c r="K1367">
        <v>1</v>
      </c>
      <c r="L1367">
        <v>0</v>
      </c>
      <c r="M1367" t="s">
        <v>15888</v>
      </c>
      <c r="N1367" t="s">
        <v>15891</v>
      </c>
      <c r="O1367" t="s">
        <v>15891</v>
      </c>
      <c r="P1367" t="s">
        <v>15901</v>
      </c>
      <c r="Q1367" t="s">
        <v>15891</v>
      </c>
      <c r="R1367" t="s">
        <v>15897</v>
      </c>
      <c r="S1367" t="s">
        <v>15911</v>
      </c>
      <c r="T1367" t="s">
        <v>15915</v>
      </c>
    </row>
    <row r="1368" spans="1:20" x14ac:dyDescent="0.25">
      <c r="A1368" t="s">
        <v>11414</v>
      </c>
      <c r="B1368">
        <v>14000000</v>
      </c>
      <c r="C1368">
        <v>18090181</v>
      </c>
      <c r="D1368" s="26">
        <v>22.975342465753425</v>
      </c>
      <c r="E1368">
        <v>14.730796</v>
      </c>
      <c r="F1368">
        <v>112</v>
      </c>
      <c r="G1368">
        <v>6.4</v>
      </c>
      <c r="H1368">
        <v>291</v>
      </c>
      <c r="I1368" s="6">
        <v>1</v>
      </c>
      <c r="J1368">
        <v>1</v>
      </c>
      <c r="K1368">
        <v>1</v>
      </c>
      <c r="L1368">
        <v>0</v>
      </c>
      <c r="M1368" t="s">
        <v>15888</v>
      </c>
      <c r="N1368" t="s">
        <v>15891</v>
      </c>
      <c r="O1368" t="s">
        <v>15891</v>
      </c>
      <c r="P1368" t="s">
        <v>15891</v>
      </c>
      <c r="Q1368" t="s">
        <v>15905</v>
      </c>
      <c r="R1368" t="s">
        <v>15897</v>
      </c>
      <c r="S1368" t="s">
        <v>15897</v>
      </c>
      <c r="T1368" t="s">
        <v>15897</v>
      </c>
    </row>
    <row r="1369" spans="1:20" x14ac:dyDescent="0.25">
      <c r="A1369" t="s">
        <v>3719</v>
      </c>
      <c r="B1369">
        <v>50000000</v>
      </c>
      <c r="C1369">
        <v>44434439</v>
      </c>
      <c r="D1369" s="26">
        <v>12.002739726027396</v>
      </c>
      <c r="E1369">
        <v>14.723466999999999</v>
      </c>
      <c r="F1369">
        <v>110</v>
      </c>
      <c r="G1369">
        <v>5.8</v>
      </c>
      <c r="H1369">
        <v>458</v>
      </c>
      <c r="I1369" s="6">
        <v>1</v>
      </c>
      <c r="J1369">
        <v>1</v>
      </c>
      <c r="K1369">
        <v>1</v>
      </c>
      <c r="L1369">
        <v>0</v>
      </c>
      <c r="M1369" t="s">
        <v>15888</v>
      </c>
      <c r="N1369" t="s">
        <v>15890</v>
      </c>
      <c r="O1369" t="s">
        <v>15891</v>
      </c>
      <c r="P1369" t="s">
        <v>15891</v>
      </c>
      <c r="Q1369" t="s">
        <v>15905</v>
      </c>
      <c r="R1369" t="s">
        <v>15894</v>
      </c>
      <c r="S1369" t="s">
        <v>15897</v>
      </c>
      <c r="T1369" t="s">
        <v>15894</v>
      </c>
    </row>
    <row r="1370" spans="1:20" x14ac:dyDescent="0.25">
      <c r="A1370" t="s">
        <v>5370</v>
      </c>
      <c r="B1370">
        <v>35000000</v>
      </c>
      <c r="C1370">
        <v>36098382</v>
      </c>
      <c r="D1370" s="26">
        <v>13.520547945205479</v>
      </c>
      <c r="E1370">
        <v>14.699342</v>
      </c>
      <c r="F1370">
        <v>102</v>
      </c>
      <c r="G1370">
        <v>5.8</v>
      </c>
      <c r="H1370">
        <v>325</v>
      </c>
      <c r="I1370" s="6">
        <v>1</v>
      </c>
      <c r="J1370">
        <v>1</v>
      </c>
      <c r="K1370">
        <v>1</v>
      </c>
      <c r="L1370">
        <v>0</v>
      </c>
      <c r="M1370" t="s">
        <v>15888</v>
      </c>
      <c r="N1370" t="s">
        <v>15891</v>
      </c>
      <c r="O1370" t="s">
        <v>13664</v>
      </c>
      <c r="P1370" t="s">
        <v>15891</v>
      </c>
      <c r="Q1370" t="s">
        <v>15891</v>
      </c>
      <c r="R1370" t="s">
        <v>15896</v>
      </c>
      <c r="S1370" t="s">
        <v>15896</v>
      </c>
      <c r="T1370" t="s">
        <v>15897</v>
      </c>
    </row>
    <row r="1371" spans="1:20" x14ac:dyDescent="0.25">
      <c r="A1371" t="s">
        <v>11614</v>
      </c>
      <c r="B1371">
        <v>8000000</v>
      </c>
      <c r="C1371">
        <v>10848783</v>
      </c>
      <c r="D1371" s="26">
        <v>8.0739726027397261</v>
      </c>
      <c r="E1371">
        <v>14.652342000000001</v>
      </c>
      <c r="F1371">
        <v>92</v>
      </c>
      <c r="G1371">
        <v>5.7</v>
      </c>
      <c r="H1371">
        <v>192</v>
      </c>
      <c r="I1371" s="6">
        <v>1</v>
      </c>
      <c r="J1371">
        <v>1</v>
      </c>
      <c r="K1371">
        <v>1</v>
      </c>
      <c r="L1371">
        <v>0</v>
      </c>
      <c r="M1371" t="s">
        <v>15888</v>
      </c>
      <c r="N1371" t="s">
        <v>15891</v>
      </c>
      <c r="O1371" t="s">
        <v>13664</v>
      </c>
      <c r="P1371" t="s">
        <v>15891</v>
      </c>
      <c r="Q1371" t="s">
        <v>15891</v>
      </c>
      <c r="R1371" t="s">
        <v>15896</v>
      </c>
      <c r="S1371" t="s">
        <v>15896</v>
      </c>
      <c r="T1371" t="s">
        <v>15897</v>
      </c>
    </row>
    <row r="1372" spans="1:20" x14ac:dyDescent="0.25">
      <c r="A1372" t="s">
        <v>2432</v>
      </c>
      <c r="B1372">
        <v>65000000</v>
      </c>
      <c r="C1372">
        <v>172855065</v>
      </c>
      <c r="D1372" s="26">
        <v>14.920547945205479</v>
      </c>
      <c r="E1372">
        <v>14.646884</v>
      </c>
      <c r="F1372">
        <v>104</v>
      </c>
      <c r="G1372">
        <v>5.5</v>
      </c>
      <c r="H1372">
        <v>297</v>
      </c>
      <c r="I1372" s="6">
        <v>1</v>
      </c>
      <c r="J1372">
        <v>1</v>
      </c>
      <c r="K1372">
        <v>1</v>
      </c>
      <c r="L1372">
        <v>1</v>
      </c>
      <c r="M1372" t="s">
        <v>15888</v>
      </c>
      <c r="N1372" t="s">
        <v>15891</v>
      </c>
      <c r="O1372" t="s">
        <v>13664</v>
      </c>
      <c r="P1372" t="s">
        <v>15891</v>
      </c>
      <c r="Q1372" t="s">
        <v>15891</v>
      </c>
      <c r="R1372" t="s">
        <v>15896</v>
      </c>
      <c r="S1372" t="s">
        <v>15896</v>
      </c>
      <c r="T1372" t="s">
        <v>15897</v>
      </c>
    </row>
    <row r="1373" spans="1:20" x14ac:dyDescent="0.25">
      <c r="A1373" t="s">
        <v>5620</v>
      </c>
      <c r="B1373">
        <v>32000000</v>
      </c>
      <c r="C1373">
        <v>80197993</v>
      </c>
      <c r="D1373" s="26">
        <v>11.293150684931506</v>
      </c>
      <c r="E1373">
        <v>14.642054999999999</v>
      </c>
      <c r="F1373">
        <v>92</v>
      </c>
      <c r="G1373">
        <v>5.6</v>
      </c>
      <c r="H1373">
        <v>359</v>
      </c>
      <c r="I1373" s="6">
        <v>1</v>
      </c>
      <c r="J1373">
        <v>1</v>
      </c>
      <c r="K1373">
        <v>2</v>
      </c>
      <c r="L1373">
        <v>1</v>
      </c>
      <c r="M1373" t="s">
        <v>15888</v>
      </c>
      <c r="N1373" t="s">
        <v>15891</v>
      </c>
      <c r="O1373" t="s">
        <v>13664</v>
      </c>
      <c r="P1373" t="s">
        <v>15891</v>
      </c>
      <c r="Q1373" t="s">
        <v>15891</v>
      </c>
      <c r="R1373" t="s">
        <v>15896</v>
      </c>
      <c r="S1373" t="s">
        <v>15896</v>
      </c>
      <c r="T1373" t="s">
        <v>15897</v>
      </c>
    </row>
    <row r="1374" spans="1:20" x14ac:dyDescent="0.25">
      <c r="A1374" t="s">
        <v>6427</v>
      </c>
      <c r="B1374">
        <v>28000000</v>
      </c>
      <c r="C1374">
        <v>45236543</v>
      </c>
      <c r="D1374" s="26">
        <v>7.7068493150684931</v>
      </c>
      <c r="E1374">
        <v>14.639324</v>
      </c>
      <c r="F1374">
        <v>94</v>
      </c>
      <c r="G1374">
        <v>5.5</v>
      </c>
      <c r="H1374">
        <v>345</v>
      </c>
      <c r="I1374" s="6">
        <v>1</v>
      </c>
      <c r="J1374">
        <v>1</v>
      </c>
      <c r="K1374">
        <v>1</v>
      </c>
      <c r="L1374">
        <v>0</v>
      </c>
      <c r="M1374" t="s">
        <v>15888</v>
      </c>
      <c r="N1374" t="s">
        <v>15890</v>
      </c>
      <c r="O1374" t="s">
        <v>13664</v>
      </c>
      <c r="P1374" t="s">
        <v>15891</v>
      </c>
      <c r="Q1374" t="s">
        <v>15891</v>
      </c>
      <c r="R1374" t="s">
        <v>15895</v>
      </c>
      <c r="S1374" t="s">
        <v>15896</v>
      </c>
      <c r="T1374" t="s">
        <v>15894</v>
      </c>
    </row>
    <row r="1375" spans="1:20" x14ac:dyDescent="0.25">
      <c r="A1375" t="s">
        <v>6778</v>
      </c>
      <c r="B1375">
        <v>25000000</v>
      </c>
      <c r="C1375">
        <v>119772232</v>
      </c>
      <c r="D1375" s="26">
        <v>4.7616438356164386</v>
      </c>
      <c r="E1375">
        <v>14.604911</v>
      </c>
      <c r="F1375">
        <v>104</v>
      </c>
      <c r="G1375">
        <v>5.7</v>
      </c>
      <c r="H1375">
        <v>210</v>
      </c>
      <c r="I1375" s="6">
        <v>1</v>
      </c>
      <c r="J1375">
        <v>1</v>
      </c>
      <c r="K1375">
        <v>1</v>
      </c>
      <c r="L1375">
        <v>1</v>
      </c>
      <c r="M1375" t="s">
        <v>15888</v>
      </c>
      <c r="N1375" t="s">
        <v>15891</v>
      </c>
      <c r="O1375" t="s">
        <v>13664</v>
      </c>
      <c r="P1375" t="s">
        <v>15891</v>
      </c>
      <c r="Q1375" t="s">
        <v>15891</v>
      </c>
      <c r="R1375" t="s">
        <v>15896</v>
      </c>
      <c r="S1375" t="s">
        <v>15896</v>
      </c>
      <c r="T1375" t="s">
        <v>15897</v>
      </c>
    </row>
    <row r="1376" spans="1:20" x14ac:dyDescent="0.25">
      <c r="A1376" t="s">
        <v>4262</v>
      </c>
      <c r="B1376">
        <v>48000000</v>
      </c>
      <c r="C1376">
        <v>20915465</v>
      </c>
      <c r="D1376" s="26">
        <v>24.353424657534248</v>
      </c>
      <c r="E1376">
        <v>14.587367</v>
      </c>
      <c r="F1376">
        <v>104</v>
      </c>
      <c r="G1376">
        <v>4</v>
      </c>
      <c r="H1376">
        <v>232</v>
      </c>
      <c r="I1376" s="6">
        <v>1</v>
      </c>
      <c r="J1376">
        <v>2</v>
      </c>
      <c r="K1376">
        <v>1</v>
      </c>
      <c r="L1376">
        <v>0</v>
      </c>
      <c r="M1376" t="s">
        <v>15888</v>
      </c>
      <c r="N1376" t="s">
        <v>15891</v>
      </c>
      <c r="O1376" t="s">
        <v>13664</v>
      </c>
      <c r="P1376" t="s">
        <v>15891</v>
      </c>
      <c r="Q1376" t="s">
        <v>15891</v>
      </c>
      <c r="R1376" t="s">
        <v>15896</v>
      </c>
      <c r="S1376" t="s">
        <v>15896</v>
      </c>
      <c r="T1376" t="s">
        <v>15897</v>
      </c>
    </row>
    <row r="1377" spans="1:20" x14ac:dyDescent="0.25">
      <c r="A1377" t="s">
        <v>5944</v>
      </c>
      <c r="B1377">
        <v>30000000</v>
      </c>
      <c r="C1377">
        <v>54819301</v>
      </c>
      <c r="D1377" s="26">
        <v>5.463013698630137</v>
      </c>
      <c r="E1377">
        <v>14.585967999999999</v>
      </c>
      <c r="F1377">
        <v>92</v>
      </c>
      <c r="G1377">
        <v>4.9000000000000004</v>
      </c>
      <c r="H1377">
        <v>140</v>
      </c>
      <c r="I1377" s="6">
        <v>1</v>
      </c>
      <c r="J1377">
        <v>1</v>
      </c>
      <c r="K1377">
        <v>1</v>
      </c>
      <c r="L1377">
        <v>0</v>
      </c>
      <c r="M1377" t="s">
        <v>15888</v>
      </c>
      <c r="N1377" t="s">
        <v>15891</v>
      </c>
      <c r="O1377" t="s">
        <v>13664</v>
      </c>
      <c r="P1377" t="s">
        <v>15891</v>
      </c>
      <c r="Q1377" t="s">
        <v>15891</v>
      </c>
      <c r="R1377" t="s">
        <v>15896</v>
      </c>
      <c r="S1377" t="s">
        <v>15896</v>
      </c>
      <c r="T1377" t="s">
        <v>15897</v>
      </c>
    </row>
    <row r="1378" spans="1:20" x14ac:dyDescent="0.25">
      <c r="A1378" t="s">
        <v>12889</v>
      </c>
      <c r="B1378">
        <v>4500000</v>
      </c>
      <c r="C1378">
        <v>3606395</v>
      </c>
      <c r="D1378" s="26">
        <v>7.4767123287671229</v>
      </c>
      <c r="E1378">
        <v>14.570359</v>
      </c>
      <c r="F1378">
        <v>104</v>
      </c>
      <c r="G1378">
        <v>5.4</v>
      </c>
      <c r="H1378">
        <v>251</v>
      </c>
      <c r="I1378" s="6">
        <v>1</v>
      </c>
      <c r="J1378">
        <v>1</v>
      </c>
      <c r="K1378">
        <v>1</v>
      </c>
      <c r="L1378">
        <v>0</v>
      </c>
      <c r="M1378" t="s">
        <v>15888</v>
      </c>
      <c r="N1378" t="s">
        <v>15891</v>
      </c>
      <c r="O1378" t="s">
        <v>15891</v>
      </c>
      <c r="P1378" t="s">
        <v>15901</v>
      </c>
      <c r="Q1378" t="s">
        <v>15905</v>
      </c>
      <c r="R1378" t="s">
        <v>15897</v>
      </c>
      <c r="S1378" t="s">
        <v>15911</v>
      </c>
      <c r="T1378" t="s">
        <v>15915</v>
      </c>
    </row>
    <row r="1379" spans="1:20" x14ac:dyDescent="0.25">
      <c r="A1379" t="s">
        <v>4839</v>
      </c>
      <c r="B1379">
        <v>45000000</v>
      </c>
      <c r="C1379">
        <v>10667893</v>
      </c>
      <c r="D1379" s="26">
        <v>18.161643835616438</v>
      </c>
      <c r="E1379">
        <v>14.566663999999999</v>
      </c>
      <c r="F1379">
        <v>82</v>
      </c>
      <c r="G1379">
        <v>4.2</v>
      </c>
      <c r="H1379">
        <v>135</v>
      </c>
      <c r="I1379" s="6">
        <v>1</v>
      </c>
      <c r="J1379">
        <v>1</v>
      </c>
      <c r="K1379">
        <v>1</v>
      </c>
      <c r="L1379">
        <v>0</v>
      </c>
      <c r="M1379" t="s">
        <v>15888</v>
      </c>
      <c r="N1379" t="s">
        <v>15890</v>
      </c>
      <c r="O1379" t="s">
        <v>15891</v>
      </c>
      <c r="P1379" t="s">
        <v>15891</v>
      </c>
      <c r="Q1379" t="s">
        <v>15891</v>
      </c>
      <c r="R1379" t="s">
        <v>15894</v>
      </c>
      <c r="S1379" t="s">
        <v>15897</v>
      </c>
      <c r="T1379" t="s">
        <v>15894</v>
      </c>
    </row>
    <row r="1380" spans="1:20" x14ac:dyDescent="0.25">
      <c r="A1380" t="s">
        <v>1885</v>
      </c>
      <c r="B1380">
        <v>80000000</v>
      </c>
      <c r="C1380">
        <v>17626234</v>
      </c>
      <c r="D1380" s="26">
        <v>19.772602739726029</v>
      </c>
      <c r="E1380">
        <v>14.564667</v>
      </c>
      <c r="F1380">
        <v>177</v>
      </c>
      <c r="G1380">
        <v>6.1</v>
      </c>
      <c r="H1380">
        <v>299</v>
      </c>
      <c r="I1380" s="6">
        <v>1</v>
      </c>
      <c r="J1380">
        <v>1</v>
      </c>
      <c r="K1380">
        <v>2</v>
      </c>
      <c r="L1380">
        <v>1</v>
      </c>
      <c r="M1380" t="s">
        <v>15888</v>
      </c>
      <c r="N1380" t="s">
        <v>15891</v>
      </c>
      <c r="O1380" t="s">
        <v>15891</v>
      </c>
      <c r="P1380" t="s">
        <v>15901</v>
      </c>
      <c r="Q1380" t="s">
        <v>15891</v>
      </c>
      <c r="R1380" t="s">
        <v>15897</v>
      </c>
      <c r="S1380" t="s">
        <v>15911</v>
      </c>
      <c r="T1380" t="s">
        <v>15915</v>
      </c>
    </row>
    <row r="1381" spans="1:20" x14ac:dyDescent="0.25">
      <c r="A1381" t="s">
        <v>11096</v>
      </c>
      <c r="B1381">
        <v>9400000</v>
      </c>
      <c r="C1381">
        <v>60000000</v>
      </c>
      <c r="D1381" s="26">
        <v>53.92876712328767</v>
      </c>
      <c r="E1381">
        <v>14.562991</v>
      </c>
      <c r="F1381">
        <v>163</v>
      </c>
      <c r="G1381">
        <v>7</v>
      </c>
      <c r="H1381">
        <v>140</v>
      </c>
      <c r="I1381" s="6">
        <v>1</v>
      </c>
      <c r="J1381">
        <v>1</v>
      </c>
      <c r="K1381">
        <v>1</v>
      </c>
      <c r="L1381">
        <v>0</v>
      </c>
      <c r="M1381" t="s">
        <v>15888</v>
      </c>
      <c r="N1381" t="s">
        <v>15890</v>
      </c>
      <c r="O1381" t="s">
        <v>13664</v>
      </c>
      <c r="P1381" t="s">
        <v>15891</v>
      </c>
      <c r="Q1381" t="s">
        <v>15891</v>
      </c>
      <c r="R1381" t="s">
        <v>15895</v>
      </c>
      <c r="S1381" t="s">
        <v>15896</v>
      </c>
      <c r="T1381" t="s">
        <v>15894</v>
      </c>
    </row>
    <row r="1382" spans="1:20" x14ac:dyDescent="0.25">
      <c r="A1382" t="s">
        <v>10627</v>
      </c>
      <c r="B1382">
        <v>10000000</v>
      </c>
      <c r="C1382">
        <v>30652890</v>
      </c>
      <c r="D1382" s="26">
        <v>17.890410958904109</v>
      </c>
      <c r="E1382">
        <v>14.543435000000001</v>
      </c>
      <c r="F1382">
        <v>130</v>
      </c>
      <c r="G1382">
        <v>6.8</v>
      </c>
      <c r="H1382">
        <v>823</v>
      </c>
      <c r="I1382" s="6">
        <v>1</v>
      </c>
      <c r="J1382">
        <v>1</v>
      </c>
      <c r="K1382">
        <v>1</v>
      </c>
      <c r="L1382">
        <v>0</v>
      </c>
      <c r="M1382" t="s">
        <v>15888</v>
      </c>
      <c r="N1382" t="s">
        <v>15891</v>
      </c>
      <c r="O1382" t="s">
        <v>13664</v>
      </c>
      <c r="P1382" t="s">
        <v>15891</v>
      </c>
      <c r="Q1382" t="s">
        <v>15891</v>
      </c>
      <c r="R1382" t="s">
        <v>15896</v>
      </c>
      <c r="S1382" t="s">
        <v>15896</v>
      </c>
      <c r="T1382" t="s">
        <v>15897</v>
      </c>
    </row>
    <row r="1383" spans="1:20" x14ac:dyDescent="0.25">
      <c r="A1383" t="s">
        <v>1822</v>
      </c>
      <c r="B1383">
        <v>80000000</v>
      </c>
      <c r="C1383">
        <v>90874570</v>
      </c>
      <c r="D1383" s="26">
        <v>17.794520547945204</v>
      </c>
      <c r="E1383">
        <v>14.530946</v>
      </c>
      <c r="F1383">
        <v>74</v>
      </c>
      <c r="G1383">
        <v>7</v>
      </c>
      <c r="H1383">
        <v>292</v>
      </c>
      <c r="I1383" s="6">
        <v>1</v>
      </c>
      <c r="J1383">
        <v>1</v>
      </c>
      <c r="K1383">
        <v>1</v>
      </c>
      <c r="L1383">
        <v>1</v>
      </c>
      <c r="M1383" t="s">
        <v>15887</v>
      </c>
      <c r="N1383" t="s">
        <v>15891</v>
      </c>
      <c r="O1383" t="s">
        <v>15891</v>
      </c>
      <c r="P1383" t="s">
        <v>15891</v>
      </c>
      <c r="Q1383" t="s">
        <v>15891</v>
      </c>
      <c r="R1383" t="s">
        <v>15897</v>
      </c>
      <c r="S1383" t="s">
        <v>15897</v>
      </c>
      <c r="T1383" t="s">
        <v>15897</v>
      </c>
    </row>
    <row r="1384" spans="1:20" x14ac:dyDescent="0.25">
      <c r="A1384" t="s">
        <v>6361</v>
      </c>
      <c r="B1384">
        <v>28000000</v>
      </c>
      <c r="C1384">
        <v>77516304</v>
      </c>
      <c r="D1384" s="26">
        <v>15.991780821917809</v>
      </c>
      <c r="E1384">
        <v>14.530803000000001</v>
      </c>
      <c r="F1384">
        <v>90</v>
      </c>
      <c r="G1384">
        <v>6.6</v>
      </c>
      <c r="H1384">
        <v>521</v>
      </c>
      <c r="I1384" s="6">
        <v>1</v>
      </c>
      <c r="J1384">
        <v>1</v>
      </c>
      <c r="K1384">
        <v>1</v>
      </c>
      <c r="L1384">
        <v>0</v>
      </c>
      <c r="M1384" t="s">
        <v>15888</v>
      </c>
      <c r="N1384" t="s">
        <v>15891</v>
      </c>
      <c r="O1384" t="s">
        <v>13664</v>
      </c>
      <c r="P1384" t="s">
        <v>15891</v>
      </c>
      <c r="Q1384" t="s">
        <v>15891</v>
      </c>
      <c r="R1384" t="s">
        <v>15896</v>
      </c>
      <c r="S1384" t="s">
        <v>15896</v>
      </c>
      <c r="T1384" t="s">
        <v>15897</v>
      </c>
    </row>
    <row r="1385" spans="1:20" x14ac:dyDescent="0.25">
      <c r="A1385" t="s">
        <v>8500</v>
      </c>
      <c r="B1385">
        <v>1000000</v>
      </c>
      <c r="C1385">
        <v>21378361</v>
      </c>
      <c r="D1385" s="26">
        <v>37.663013698630138</v>
      </c>
      <c r="E1385">
        <v>14.518598000000001</v>
      </c>
      <c r="F1385">
        <v>89</v>
      </c>
      <c r="G1385">
        <v>6.4</v>
      </c>
      <c r="H1385">
        <v>311</v>
      </c>
      <c r="I1385" s="6">
        <v>1</v>
      </c>
      <c r="J1385">
        <v>1</v>
      </c>
      <c r="K1385">
        <v>1</v>
      </c>
      <c r="L1385">
        <v>0</v>
      </c>
      <c r="M1385" t="s">
        <v>15888</v>
      </c>
      <c r="N1385" t="s">
        <v>15891</v>
      </c>
      <c r="O1385" t="s">
        <v>15891</v>
      </c>
      <c r="P1385" t="s">
        <v>15891</v>
      </c>
      <c r="Q1385" t="s">
        <v>15891</v>
      </c>
      <c r="R1385" t="s">
        <v>15897</v>
      </c>
      <c r="S1385" t="s">
        <v>15897</v>
      </c>
      <c r="T1385" t="s">
        <v>15897</v>
      </c>
    </row>
    <row r="1386" spans="1:20" x14ac:dyDescent="0.25">
      <c r="A1386" t="s">
        <v>4773</v>
      </c>
      <c r="B1386">
        <v>45000000</v>
      </c>
      <c r="C1386">
        <v>20350754</v>
      </c>
      <c r="D1386" s="26">
        <v>22.032876712328768</v>
      </c>
      <c r="E1386">
        <v>14.513305000000001</v>
      </c>
      <c r="F1386">
        <v>128</v>
      </c>
      <c r="G1386">
        <v>4.9000000000000004</v>
      </c>
      <c r="H1386">
        <v>256</v>
      </c>
      <c r="I1386" s="6">
        <v>1</v>
      </c>
      <c r="J1386">
        <v>2</v>
      </c>
      <c r="K1386">
        <v>1</v>
      </c>
      <c r="L1386">
        <v>0</v>
      </c>
      <c r="M1386" t="s">
        <v>15888</v>
      </c>
      <c r="N1386" t="s">
        <v>15891</v>
      </c>
      <c r="O1386" t="s">
        <v>15891</v>
      </c>
      <c r="P1386" t="s">
        <v>15901</v>
      </c>
      <c r="Q1386" t="s">
        <v>15891</v>
      </c>
      <c r="R1386" t="s">
        <v>15897</v>
      </c>
      <c r="S1386" t="s">
        <v>15911</v>
      </c>
      <c r="T1386" t="s">
        <v>15915</v>
      </c>
    </row>
    <row r="1387" spans="1:20" x14ac:dyDescent="0.25">
      <c r="A1387" t="s">
        <v>5376</v>
      </c>
      <c r="B1387">
        <v>45000000</v>
      </c>
      <c r="C1387">
        <v>30353232</v>
      </c>
      <c r="D1387" s="26">
        <v>4.9479452054794519</v>
      </c>
      <c r="E1387">
        <v>14.513242999999999</v>
      </c>
      <c r="F1387">
        <v>101</v>
      </c>
      <c r="G1387">
        <v>5.0999999999999996</v>
      </c>
      <c r="H1387">
        <v>300</v>
      </c>
      <c r="I1387" s="6">
        <v>1</v>
      </c>
      <c r="J1387">
        <v>1</v>
      </c>
      <c r="K1387">
        <v>2</v>
      </c>
      <c r="L1387">
        <v>0</v>
      </c>
      <c r="M1387" t="s">
        <v>15888</v>
      </c>
      <c r="N1387" t="s">
        <v>15890</v>
      </c>
      <c r="O1387" t="s">
        <v>15891</v>
      </c>
      <c r="P1387" t="s">
        <v>15891</v>
      </c>
      <c r="Q1387" t="s">
        <v>15905</v>
      </c>
      <c r="R1387" t="s">
        <v>15894</v>
      </c>
      <c r="S1387" t="s">
        <v>15897</v>
      </c>
      <c r="T1387" t="s">
        <v>15894</v>
      </c>
    </row>
    <row r="1388" spans="1:20" x14ac:dyDescent="0.25">
      <c r="A1388" t="s">
        <v>5659</v>
      </c>
      <c r="B1388">
        <v>32000000</v>
      </c>
      <c r="C1388">
        <v>36733909</v>
      </c>
      <c r="D1388" s="26">
        <v>24.717808219178082</v>
      </c>
      <c r="E1388">
        <v>14.48851</v>
      </c>
      <c r="F1388">
        <v>120</v>
      </c>
      <c r="G1388">
        <v>6.7</v>
      </c>
      <c r="H1388">
        <v>374</v>
      </c>
      <c r="I1388" s="6">
        <v>1</v>
      </c>
      <c r="J1388">
        <v>1</v>
      </c>
      <c r="K1388">
        <v>2</v>
      </c>
      <c r="L1388">
        <v>1</v>
      </c>
      <c r="M1388" t="s">
        <v>15888</v>
      </c>
      <c r="N1388" t="s">
        <v>15890</v>
      </c>
      <c r="O1388" t="s">
        <v>15891</v>
      </c>
      <c r="P1388" t="s">
        <v>15901</v>
      </c>
      <c r="Q1388" t="s">
        <v>15905</v>
      </c>
      <c r="R1388" t="s">
        <v>15894</v>
      </c>
      <c r="S1388" t="s">
        <v>15911</v>
      </c>
      <c r="T1388" t="s">
        <v>15914</v>
      </c>
    </row>
    <row r="1389" spans="1:20" x14ac:dyDescent="0.25">
      <c r="A1389" t="s">
        <v>2045</v>
      </c>
      <c r="B1389">
        <v>70000000</v>
      </c>
      <c r="C1389">
        <v>154937680</v>
      </c>
      <c r="D1389" s="26">
        <v>10.767123287671232</v>
      </c>
      <c r="E1389">
        <v>14.486311000000001</v>
      </c>
      <c r="F1389">
        <v>134</v>
      </c>
      <c r="G1389">
        <v>6.6</v>
      </c>
      <c r="H1389">
        <v>284</v>
      </c>
      <c r="I1389" s="6">
        <v>1</v>
      </c>
      <c r="J1389">
        <v>1</v>
      </c>
      <c r="K1389">
        <v>1</v>
      </c>
      <c r="L1389">
        <v>1</v>
      </c>
      <c r="M1389" t="s">
        <v>15888</v>
      </c>
      <c r="N1389" t="s">
        <v>15891</v>
      </c>
      <c r="O1389" t="s">
        <v>15891</v>
      </c>
      <c r="P1389" t="s">
        <v>15901</v>
      </c>
      <c r="Q1389" t="s">
        <v>15891</v>
      </c>
      <c r="R1389" t="s">
        <v>15897</v>
      </c>
      <c r="S1389" t="s">
        <v>15911</v>
      </c>
      <c r="T1389" t="s">
        <v>15915</v>
      </c>
    </row>
    <row r="1390" spans="1:20" x14ac:dyDescent="0.25">
      <c r="A1390" t="s">
        <v>7162</v>
      </c>
      <c r="B1390">
        <v>14000000</v>
      </c>
      <c r="C1390">
        <v>34670720</v>
      </c>
      <c r="D1390" s="26">
        <v>28.802739726027397</v>
      </c>
      <c r="E1390">
        <v>14.480627999999999</v>
      </c>
      <c r="F1390">
        <v>119</v>
      </c>
      <c r="G1390">
        <v>7</v>
      </c>
      <c r="H1390">
        <v>257</v>
      </c>
      <c r="I1390" s="6">
        <v>1</v>
      </c>
      <c r="J1390">
        <v>2</v>
      </c>
      <c r="K1390">
        <v>1</v>
      </c>
      <c r="L1390">
        <v>1</v>
      </c>
      <c r="M1390" t="s">
        <v>15888</v>
      </c>
      <c r="N1390" t="s">
        <v>15891</v>
      </c>
      <c r="O1390" t="s">
        <v>15891</v>
      </c>
      <c r="P1390" t="s">
        <v>15901</v>
      </c>
      <c r="Q1390" t="s">
        <v>15891</v>
      </c>
      <c r="R1390" t="s">
        <v>15897</v>
      </c>
      <c r="S1390" t="s">
        <v>15911</v>
      </c>
      <c r="T1390" t="s">
        <v>15915</v>
      </c>
    </row>
    <row r="1391" spans="1:20" x14ac:dyDescent="0.25">
      <c r="A1391" t="s">
        <v>2094</v>
      </c>
      <c r="B1391">
        <v>75000000</v>
      </c>
      <c r="C1391">
        <v>36754634</v>
      </c>
      <c r="D1391" s="26">
        <v>17.295890410958904</v>
      </c>
      <c r="E1391">
        <v>14.443809999999999</v>
      </c>
      <c r="F1391">
        <v>94</v>
      </c>
      <c r="G1391">
        <v>6.3</v>
      </c>
      <c r="H1391">
        <v>313</v>
      </c>
      <c r="I1391" s="6">
        <v>1</v>
      </c>
      <c r="J1391">
        <v>1</v>
      </c>
      <c r="K1391">
        <v>2</v>
      </c>
      <c r="L1391">
        <v>1</v>
      </c>
      <c r="M1391" t="s">
        <v>15887</v>
      </c>
      <c r="N1391" t="s">
        <v>15890</v>
      </c>
      <c r="O1391" t="s">
        <v>15891</v>
      </c>
      <c r="P1391" t="s">
        <v>15891</v>
      </c>
      <c r="Q1391" t="s">
        <v>15891</v>
      </c>
      <c r="R1391" t="s">
        <v>15894</v>
      </c>
      <c r="S1391" t="s">
        <v>15897</v>
      </c>
      <c r="T1391" t="s">
        <v>15894</v>
      </c>
    </row>
    <row r="1392" spans="1:20" x14ac:dyDescent="0.25">
      <c r="A1392" t="s">
        <v>3140</v>
      </c>
      <c r="B1392">
        <v>55000000</v>
      </c>
      <c r="C1392">
        <v>110000000</v>
      </c>
      <c r="D1392" s="26">
        <v>3.9150684931506849</v>
      </c>
      <c r="E1392">
        <v>14.414937</v>
      </c>
      <c r="F1392">
        <v>91</v>
      </c>
      <c r="G1392">
        <v>5.7</v>
      </c>
      <c r="H1392">
        <v>254</v>
      </c>
      <c r="I1392" s="6">
        <v>1</v>
      </c>
      <c r="J1392">
        <v>1</v>
      </c>
      <c r="K1392">
        <v>1</v>
      </c>
      <c r="L1392">
        <v>0</v>
      </c>
      <c r="M1392" t="s">
        <v>15887</v>
      </c>
      <c r="N1392" t="s">
        <v>15891</v>
      </c>
      <c r="O1392" t="s">
        <v>13664</v>
      </c>
      <c r="P1392" t="s">
        <v>15891</v>
      </c>
      <c r="Q1392" t="s">
        <v>15891</v>
      </c>
      <c r="R1392" t="s">
        <v>15896</v>
      </c>
      <c r="S1392" t="s">
        <v>15896</v>
      </c>
      <c r="T1392" t="s">
        <v>15897</v>
      </c>
    </row>
    <row r="1393" spans="1:20" x14ac:dyDescent="0.25">
      <c r="A1393" t="s">
        <v>15101</v>
      </c>
      <c r="B1393">
        <v>750000</v>
      </c>
      <c r="C1393">
        <v>78396</v>
      </c>
      <c r="D1393" s="26">
        <v>5.8301369863013699</v>
      </c>
      <c r="E1393">
        <v>14.386806999999999</v>
      </c>
      <c r="F1393">
        <v>102</v>
      </c>
      <c r="G1393">
        <v>5.4</v>
      </c>
      <c r="H1393">
        <v>219</v>
      </c>
      <c r="I1393" s="6">
        <v>1</v>
      </c>
      <c r="J1393">
        <v>1</v>
      </c>
      <c r="K1393">
        <v>1</v>
      </c>
      <c r="L1393">
        <v>0</v>
      </c>
      <c r="M1393" t="s">
        <v>15888</v>
      </c>
      <c r="N1393" t="s">
        <v>15891</v>
      </c>
      <c r="O1393" t="s">
        <v>15891</v>
      </c>
      <c r="P1393" t="s">
        <v>15891</v>
      </c>
      <c r="Q1393" t="s">
        <v>15905</v>
      </c>
      <c r="R1393" t="s">
        <v>15897</v>
      </c>
      <c r="S1393" t="s">
        <v>15897</v>
      </c>
      <c r="T1393" t="s">
        <v>15897</v>
      </c>
    </row>
    <row r="1394" spans="1:20" x14ac:dyDescent="0.25">
      <c r="A1394" t="s">
        <v>3565</v>
      </c>
      <c r="B1394">
        <v>50000000</v>
      </c>
      <c r="C1394">
        <v>119137784</v>
      </c>
      <c r="D1394" s="26">
        <v>15.397260273972602</v>
      </c>
      <c r="E1394">
        <v>14.382253</v>
      </c>
      <c r="F1394">
        <v>124</v>
      </c>
      <c r="G1394">
        <v>6.3</v>
      </c>
      <c r="H1394">
        <v>276</v>
      </c>
      <c r="I1394" s="6">
        <v>1</v>
      </c>
      <c r="J1394">
        <v>1</v>
      </c>
      <c r="K1394">
        <v>2</v>
      </c>
      <c r="L1394">
        <v>0</v>
      </c>
      <c r="M1394" t="s">
        <v>15888</v>
      </c>
      <c r="N1394" t="s">
        <v>15891</v>
      </c>
      <c r="O1394" t="s">
        <v>15891</v>
      </c>
      <c r="P1394" t="s">
        <v>15901</v>
      </c>
      <c r="Q1394" t="s">
        <v>15905</v>
      </c>
      <c r="R1394" t="s">
        <v>15897</v>
      </c>
      <c r="S1394" t="s">
        <v>15911</v>
      </c>
      <c r="T1394" t="s">
        <v>15915</v>
      </c>
    </row>
    <row r="1395" spans="1:20" x14ac:dyDescent="0.25">
      <c r="A1395" t="s">
        <v>2963</v>
      </c>
      <c r="B1395">
        <v>30000000</v>
      </c>
      <c r="C1395">
        <v>25473093</v>
      </c>
      <c r="D1395" s="26">
        <v>12.263013698630138</v>
      </c>
      <c r="E1395">
        <v>14.376462999999999</v>
      </c>
      <c r="F1395">
        <v>105</v>
      </c>
      <c r="G1395">
        <v>5.3</v>
      </c>
      <c r="H1395">
        <v>274</v>
      </c>
      <c r="I1395" s="6">
        <v>1</v>
      </c>
      <c r="J1395">
        <v>1</v>
      </c>
      <c r="K1395">
        <v>1</v>
      </c>
      <c r="L1395">
        <v>0</v>
      </c>
      <c r="M1395" t="s">
        <v>15888</v>
      </c>
      <c r="N1395" t="s">
        <v>15891</v>
      </c>
      <c r="O1395" t="s">
        <v>15891</v>
      </c>
      <c r="P1395" t="s">
        <v>15901</v>
      </c>
      <c r="Q1395" t="s">
        <v>15905</v>
      </c>
      <c r="R1395" t="s">
        <v>15897</v>
      </c>
      <c r="S1395" t="s">
        <v>15911</v>
      </c>
      <c r="T1395" t="s">
        <v>15915</v>
      </c>
    </row>
    <row r="1396" spans="1:20" x14ac:dyDescent="0.25">
      <c r="A1396" t="s">
        <v>7946</v>
      </c>
      <c r="B1396">
        <v>20000000</v>
      </c>
      <c r="C1396">
        <v>18432000</v>
      </c>
      <c r="D1396" s="26">
        <v>32.528767123287672</v>
      </c>
      <c r="E1396">
        <v>14.370111</v>
      </c>
      <c r="F1396">
        <v>121</v>
      </c>
      <c r="G1396">
        <v>6.8</v>
      </c>
      <c r="H1396">
        <v>260</v>
      </c>
      <c r="I1396" s="6">
        <v>1</v>
      </c>
      <c r="J1396">
        <v>1</v>
      </c>
      <c r="K1396">
        <v>1</v>
      </c>
      <c r="L1396">
        <v>2</v>
      </c>
      <c r="M1396" t="s">
        <v>15888</v>
      </c>
      <c r="N1396" t="s">
        <v>15891</v>
      </c>
      <c r="O1396" t="s">
        <v>15891</v>
      </c>
      <c r="P1396" t="s">
        <v>15901</v>
      </c>
      <c r="Q1396" t="s">
        <v>15891</v>
      </c>
      <c r="R1396" t="s">
        <v>15897</v>
      </c>
      <c r="S1396" t="s">
        <v>15911</v>
      </c>
      <c r="T1396" t="s">
        <v>15915</v>
      </c>
    </row>
    <row r="1397" spans="1:20" x14ac:dyDescent="0.25">
      <c r="A1397" t="s">
        <v>5065</v>
      </c>
      <c r="B1397">
        <v>37000000</v>
      </c>
      <c r="C1397">
        <v>100076342</v>
      </c>
      <c r="D1397" s="26">
        <v>9.493150684931507</v>
      </c>
      <c r="E1397">
        <v>14.353279000000001</v>
      </c>
      <c r="F1397">
        <v>96</v>
      </c>
      <c r="G1397">
        <v>5.6</v>
      </c>
      <c r="H1397">
        <v>330</v>
      </c>
      <c r="I1397" s="6">
        <v>1</v>
      </c>
      <c r="J1397">
        <v>1</v>
      </c>
      <c r="K1397">
        <v>1</v>
      </c>
      <c r="L1397">
        <v>0</v>
      </c>
      <c r="M1397" t="s">
        <v>15888</v>
      </c>
      <c r="N1397" t="s">
        <v>15891</v>
      </c>
      <c r="O1397" t="s">
        <v>13664</v>
      </c>
      <c r="P1397" t="s">
        <v>15891</v>
      </c>
      <c r="Q1397" t="s">
        <v>15891</v>
      </c>
      <c r="R1397" t="s">
        <v>15896</v>
      </c>
      <c r="S1397" t="s">
        <v>15896</v>
      </c>
      <c r="T1397" t="s">
        <v>15897</v>
      </c>
    </row>
    <row r="1398" spans="1:20" x14ac:dyDescent="0.25">
      <c r="A1398" t="s">
        <v>6927</v>
      </c>
      <c r="B1398">
        <v>25000000</v>
      </c>
      <c r="C1398">
        <v>50671850</v>
      </c>
      <c r="D1398" s="26">
        <v>18.964383561643835</v>
      </c>
      <c r="E1398">
        <v>14.340095</v>
      </c>
      <c r="F1398">
        <v>89</v>
      </c>
      <c r="G1398">
        <v>5.5</v>
      </c>
      <c r="H1398">
        <v>350</v>
      </c>
      <c r="I1398" s="6">
        <v>1</v>
      </c>
      <c r="J1398">
        <v>2</v>
      </c>
      <c r="K1398">
        <v>1</v>
      </c>
      <c r="L1398">
        <v>1</v>
      </c>
      <c r="M1398" t="s">
        <v>15888</v>
      </c>
      <c r="N1398" t="s">
        <v>15891</v>
      </c>
      <c r="O1398" t="s">
        <v>13664</v>
      </c>
      <c r="P1398" t="s">
        <v>15891</v>
      </c>
      <c r="Q1398" t="s">
        <v>15891</v>
      </c>
      <c r="R1398" t="s">
        <v>15896</v>
      </c>
      <c r="S1398" t="s">
        <v>15896</v>
      </c>
      <c r="T1398" t="s">
        <v>15897</v>
      </c>
    </row>
    <row r="1399" spans="1:20" x14ac:dyDescent="0.25">
      <c r="A1399" t="s">
        <v>8456</v>
      </c>
      <c r="B1399">
        <v>21000000</v>
      </c>
      <c r="C1399">
        <v>72417394</v>
      </c>
      <c r="D1399" s="26">
        <v>6.5178082191780824</v>
      </c>
      <c r="E1399">
        <v>14.329891</v>
      </c>
      <c r="F1399">
        <v>99</v>
      </c>
      <c r="G1399">
        <v>6.3</v>
      </c>
      <c r="H1399">
        <v>238</v>
      </c>
      <c r="I1399" s="6">
        <v>1</v>
      </c>
      <c r="J1399">
        <v>1</v>
      </c>
      <c r="K1399">
        <v>1</v>
      </c>
      <c r="L1399">
        <v>0</v>
      </c>
      <c r="M1399" t="s">
        <v>15888</v>
      </c>
      <c r="N1399" t="s">
        <v>15891</v>
      </c>
      <c r="O1399" t="s">
        <v>13664</v>
      </c>
      <c r="P1399" t="s">
        <v>15891</v>
      </c>
      <c r="Q1399" t="s">
        <v>15891</v>
      </c>
      <c r="R1399" t="s">
        <v>15896</v>
      </c>
      <c r="S1399" t="s">
        <v>15896</v>
      </c>
      <c r="T1399" t="s">
        <v>15897</v>
      </c>
    </row>
    <row r="1400" spans="1:20" x14ac:dyDescent="0.25">
      <c r="A1400" t="s">
        <v>8708</v>
      </c>
      <c r="B1400">
        <v>17500000</v>
      </c>
      <c r="C1400">
        <v>19179969</v>
      </c>
      <c r="D1400" s="26">
        <v>11.101369863013698</v>
      </c>
      <c r="E1400">
        <v>14.304444</v>
      </c>
      <c r="F1400">
        <v>110</v>
      </c>
      <c r="G1400">
        <v>5.8</v>
      </c>
      <c r="H1400">
        <v>172</v>
      </c>
      <c r="I1400" s="6">
        <v>1</v>
      </c>
      <c r="J1400">
        <v>1</v>
      </c>
      <c r="K1400">
        <v>2</v>
      </c>
      <c r="L1400">
        <v>0</v>
      </c>
      <c r="M1400" t="s">
        <v>15888</v>
      </c>
      <c r="N1400" t="s">
        <v>15891</v>
      </c>
      <c r="O1400" t="s">
        <v>13664</v>
      </c>
      <c r="P1400" t="s">
        <v>15891</v>
      </c>
      <c r="Q1400" t="s">
        <v>15891</v>
      </c>
      <c r="R1400" t="s">
        <v>15896</v>
      </c>
      <c r="S1400" t="s">
        <v>15896</v>
      </c>
      <c r="T1400" t="s">
        <v>15897</v>
      </c>
    </row>
    <row r="1401" spans="1:20" x14ac:dyDescent="0.25">
      <c r="A1401" t="s">
        <v>2317</v>
      </c>
      <c r="B1401">
        <v>70000000</v>
      </c>
      <c r="C1401">
        <v>32287044</v>
      </c>
      <c r="D1401" s="26">
        <v>15.627397260273973</v>
      </c>
      <c r="E1401">
        <v>14.244517999999999</v>
      </c>
      <c r="F1401">
        <v>125</v>
      </c>
      <c r="G1401">
        <v>5.9</v>
      </c>
      <c r="H1401">
        <v>241</v>
      </c>
      <c r="I1401" s="6">
        <v>1</v>
      </c>
      <c r="J1401">
        <v>1</v>
      </c>
      <c r="K1401">
        <v>2</v>
      </c>
      <c r="L1401">
        <v>0</v>
      </c>
      <c r="M1401" t="s">
        <v>15888</v>
      </c>
      <c r="N1401" t="s">
        <v>15891</v>
      </c>
      <c r="O1401" t="s">
        <v>15891</v>
      </c>
      <c r="P1401" t="s">
        <v>15901</v>
      </c>
      <c r="Q1401" t="s">
        <v>15891</v>
      </c>
      <c r="R1401" t="s">
        <v>15897</v>
      </c>
      <c r="S1401" t="s">
        <v>15911</v>
      </c>
      <c r="T1401" t="s">
        <v>15915</v>
      </c>
    </row>
    <row r="1402" spans="1:20" x14ac:dyDescent="0.25">
      <c r="A1402" t="s">
        <v>15027</v>
      </c>
      <c r="B1402">
        <v>850000</v>
      </c>
      <c r="C1402">
        <v>1243961</v>
      </c>
      <c r="D1402" s="26">
        <v>5.0794520547945208</v>
      </c>
      <c r="E1402">
        <v>14.238376000000001</v>
      </c>
      <c r="F1402">
        <v>85</v>
      </c>
      <c r="G1402">
        <v>5.8</v>
      </c>
      <c r="H1402">
        <v>110</v>
      </c>
      <c r="I1402" s="6">
        <v>1</v>
      </c>
      <c r="J1402">
        <v>1</v>
      </c>
      <c r="K1402">
        <v>1</v>
      </c>
      <c r="L1402">
        <v>0</v>
      </c>
      <c r="M1402" t="s">
        <v>15888</v>
      </c>
      <c r="N1402" t="s">
        <v>15891</v>
      </c>
      <c r="O1402" t="s">
        <v>13664</v>
      </c>
      <c r="P1402" t="s">
        <v>15891</v>
      </c>
      <c r="Q1402" t="s">
        <v>15891</v>
      </c>
      <c r="R1402" t="s">
        <v>15896</v>
      </c>
      <c r="S1402" t="s">
        <v>15896</v>
      </c>
      <c r="T1402" t="s">
        <v>15897</v>
      </c>
    </row>
    <row r="1403" spans="1:20" x14ac:dyDescent="0.25">
      <c r="A1403" t="s">
        <v>4510</v>
      </c>
      <c r="B1403">
        <v>50000000</v>
      </c>
      <c r="C1403">
        <v>170128460</v>
      </c>
      <c r="D1403" s="26">
        <v>12.961643835616439</v>
      </c>
      <c r="E1403">
        <v>14.231899</v>
      </c>
      <c r="F1403">
        <v>107</v>
      </c>
      <c r="G1403">
        <v>5.9</v>
      </c>
      <c r="H1403">
        <v>297</v>
      </c>
      <c r="I1403" s="6">
        <v>1</v>
      </c>
      <c r="J1403">
        <v>1</v>
      </c>
      <c r="K1403">
        <v>1</v>
      </c>
      <c r="L1403">
        <v>0</v>
      </c>
      <c r="M1403" t="s">
        <v>15888</v>
      </c>
      <c r="N1403" t="s">
        <v>15891</v>
      </c>
      <c r="O1403" t="s">
        <v>13664</v>
      </c>
      <c r="P1403" t="s">
        <v>15901</v>
      </c>
      <c r="Q1403" t="s">
        <v>15891</v>
      </c>
      <c r="R1403" t="s">
        <v>15896</v>
      </c>
      <c r="S1403" t="s">
        <v>15912</v>
      </c>
      <c r="T1403" t="s">
        <v>15915</v>
      </c>
    </row>
    <row r="1404" spans="1:20" x14ac:dyDescent="0.25">
      <c r="A1404" t="s">
        <v>2064</v>
      </c>
      <c r="B1404">
        <v>80000000</v>
      </c>
      <c r="C1404">
        <v>55041367</v>
      </c>
      <c r="D1404" s="26">
        <v>12.789041095890411</v>
      </c>
      <c r="E1404">
        <v>14.209329</v>
      </c>
      <c r="F1404">
        <v>130</v>
      </c>
      <c r="G1404">
        <v>5.8</v>
      </c>
      <c r="H1404">
        <v>369</v>
      </c>
      <c r="I1404" s="6">
        <v>1</v>
      </c>
      <c r="J1404">
        <v>1</v>
      </c>
      <c r="K1404">
        <v>2</v>
      </c>
      <c r="L1404">
        <v>0</v>
      </c>
      <c r="M1404" t="s">
        <v>15888</v>
      </c>
      <c r="N1404" t="s">
        <v>15891</v>
      </c>
      <c r="O1404" t="s">
        <v>13664</v>
      </c>
      <c r="P1404" t="s">
        <v>15891</v>
      </c>
      <c r="Q1404" t="s">
        <v>15891</v>
      </c>
      <c r="R1404" t="s">
        <v>15896</v>
      </c>
      <c r="S1404" t="s">
        <v>15896</v>
      </c>
      <c r="T1404" t="s">
        <v>15897</v>
      </c>
    </row>
    <row r="1405" spans="1:20" x14ac:dyDescent="0.25">
      <c r="A1405" t="s">
        <v>13919</v>
      </c>
      <c r="B1405">
        <v>4000000</v>
      </c>
      <c r="C1405">
        <v>36690067</v>
      </c>
      <c r="D1405" s="26">
        <v>35.150684931506852</v>
      </c>
      <c r="E1405">
        <v>14.206524999999999</v>
      </c>
      <c r="F1405">
        <v>95</v>
      </c>
      <c r="G1405">
        <v>5.7</v>
      </c>
      <c r="H1405">
        <v>254</v>
      </c>
      <c r="I1405" s="6">
        <v>1</v>
      </c>
      <c r="J1405">
        <v>1</v>
      </c>
      <c r="K1405">
        <v>1</v>
      </c>
      <c r="L1405">
        <v>1</v>
      </c>
      <c r="M1405" t="s">
        <v>15888</v>
      </c>
      <c r="N1405" t="s">
        <v>15891</v>
      </c>
      <c r="O1405" t="s">
        <v>15891</v>
      </c>
      <c r="P1405" t="s">
        <v>15891</v>
      </c>
      <c r="Q1405" t="s">
        <v>15905</v>
      </c>
      <c r="R1405" t="s">
        <v>15897</v>
      </c>
      <c r="S1405" t="s">
        <v>15897</v>
      </c>
      <c r="T1405" t="s">
        <v>15897</v>
      </c>
    </row>
    <row r="1406" spans="1:20" x14ac:dyDescent="0.25">
      <c r="A1406" t="s">
        <v>4589</v>
      </c>
      <c r="B1406">
        <v>40000000</v>
      </c>
      <c r="C1406">
        <v>67347013</v>
      </c>
      <c r="D1406" s="26">
        <v>3.3178082191780822</v>
      </c>
      <c r="E1406">
        <v>14.199933</v>
      </c>
      <c r="F1406">
        <v>134</v>
      </c>
      <c r="G1406">
        <v>6.8</v>
      </c>
      <c r="H1406">
        <v>255</v>
      </c>
      <c r="I1406" s="6">
        <v>1</v>
      </c>
      <c r="J1406">
        <v>1</v>
      </c>
      <c r="K1406">
        <v>1</v>
      </c>
      <c r="L1406">
        <v>1</v>
      </c>
      <c r="M1406" t="s">
        <v>15888</v>
      </c>
      <c r="N1406" t="s">
        <v>15891</v>
      </c>
      <c r="O1406" t="s">
        <v>15891</v>
      </c>
      <c r="P1406" t="s">
        <v>15901</v>
      </c>
      <c r="Q1406" t="s">
        <v>15891</v>
      </c>
      <c r="R1406" t="s">
        <v>15897</v>
      </c>
      <c r="S1406" t="s">
        <v>15911</v>
      </c>
      <c r="T1406" t="s">
        <v>15915</v>
      </c>
    </row>
    <row r="1407" spans="1:20" x14ac:dyDescent="0.25">
      <c r="A1407" t="s">
        <v>11298</v>
      </c>
      <c r="B1407">
        <v>9000000</v>
      </c>
      <c r="C1407">
        <v>2500000</v>
      </c>
      <c r="D1407" s="26">
        <v>49</v>
      </c>
      <c r="E1407">
        <v>14.171759</v>
      </c>
      <c r="F1407">
        <v>98</v>
      </c>
      <c r="G1407">
        <v>5.7</v>
      </c>
      <c r="H1407">
        <v>146</v>
      </c>
      <c r="I1407" s="6">
        <v>1</v>
      </c>
      <c r="J1407">
        <v>1</v>
      </c>
      <c r="K1407">
        <v>1</v>
      </c>
      <c r="L1407">
        <v>1</v>
      </c>
      <c r="M1407" t="s">
        <v>15888</v>
      </c>
      <c r="N1407" t="s">
        <v>15891</v>
      </c>
      <c r="O1407" t="s">
        <v>15891</v>
      </c>
      <c r="P1407" t="s">
        <v>15891</v>
      </c>
      <c r="Q1407" t="s">
        <v>15891</v>
      </c>
      <c r="R1407" t="s">
        <v>15897</v>
      </c>
      <c r="S1407" t="s">
        <v>15897</v>
      </c>
      <c r="T1407" t="s">
        <v>15897</v>
      </c>
    </row>
    <row r="1408" spans="1:20" x14ac:dyDescent="0.25">
      <c r="A1408" t="s">
        <v>7042</v>
      </c>
      <c r="B1408">
        <v>25000000</v>
      </c>
      <c r="C1408">
        <v>28831145</v>
      </c>
      <c r="D1408" s="26">
        <v>3.4684931506849317</v>
      </c>
      <c r="E1408">
        <v>14.17009</v>
      </c>
      <c r="F1408">
        <v>109</v>
      </c>
      <c r="G1408">
        <v>6.5</v>
      </c>
      <c r="H1408">
        <v>304</v>
      </c>
      <c r="I1408" s="6">
        <v>1</v>
      </c>
      <c r="J1408">
        <v>1</v>
      </c>
      <c r="K1408">
        <v>1</v>
      </c>
      <c r="L1408">
        <v>0</v>
      </c>
      <c r="M1408" t="s">
        <v>15888</v>
      </c>
      <c r="N1408" t="s">
        <v>15891</v>
      </c>
      <c r="O1408" t="s">
        <v>15891</v>
      </c>
      <c r="P1408" t="s">
        <v>15901</v>
      </c>
      <c r="Q1408" t="s">
        <v>15891</v>
      </c>
      <c r="R1408" t="s">
        <v>15897</v>
      </c>
      <c r="S1408" t="s">
        <v>15911</v>
      </c>
      <c r="T1408" t="s">
        <v>15915</v>
      </c>
    </row>
    <row r="1409" spans="1:20" x14ac:dyDescent="0.25">
      <c r="A1409" t="s">
        <v>14759</v>
      </c>
      <c r="B1409">
        <v>1000000</v>
      </c>
      <c r="C1409">
        <v>46243000</v>
      </c>
      <c r="D1409" s="26">
        <v>11.684931506849315</v>
      </c>
      <c r="E1409">
        <v>14.139004</v>
      </c>
      <c r="F1409">
        <v>100</v>
      </c>
      <c r="G1409">
        <v>6.7</v>
      </c>
      <c r="H1409">
        <v>251</v>
      </c>
      <c r="I1409" s="6">
        <v>1</v>
      </c>
      <c r="J1409">
        <v>1</v>
      </c>
      <c r="K1409">
        <v>1</v>
      </c>
      <c r="L1409">
        <v>0</v>
      </c>
      <c r="M1409" t="s">
        <v>15888</v>
      </c>
      <c r="N1409" t="s">
        <v>15891</v>
      </c>
      <c r="O1409" t="s">
        <v>15891</v>
      </c>
      <c r="P1409" t="s">
        <v>15891</v>
      </c>
      <c r="Q1409" t="s">
        <v>15891</v>
      </c>
      <c r="R1409" t="s">
        <v>15897</v>
      </c>
      <c r="S1409" t="s">
        <v>15897</v>
      </c>
      <c r="T1409" t="s">
        <v>15897</v>
      </c>
    </row>
    <row r="1410" spans="1:20" x14ac:dyDescent="0.25">
      <c r="A1410" t="s">
        <v>7744</v>
      </c>
      <c r="B1410">
        <v>20000000</v>
      </c>
      <c r="C1410">
        <v>43967255</v>
      </c>
      <c r="D1410" s="26">
        <v>2.2602739726027399</v>
      </c>
      <c r="E1410">
        <v>14.136476</v>
      </c>
      <c r="F1410">
        <v>111</v>
      </c>
      <c r="G1410">
        <v>6.8</v>
      </c>
      <c r="H1410">
        <v>276</v>
      </c>
      <c r="I1410" s="6">
        <v>1</v>
      </c>
      <c r="J1410">
        <v>1</v>
      </c>
      <c r="K1410">
        <v>1</v>
      </c>
      <c r="L1410">
        <v>1</v>
      </c>
      <c r="M1410" t="s">
        <v>15888</v>
      </c>
      <c r="N1410" t="s">
        <v>15891</v>
      </c>
      <c r="O1410" t="s">
        <v>15891</v>
      </c>
      <c r="P1410" t="s">
        <v>15901</v>
      </c>
      <c r="Q1410" t="s">
        <v>15891</v>
      </c>
      <c r="R1410" t="s">
        <v>15897</v>
      </c>
      <c r="S1410" t="s">
        <v>15911</v>
      </c>
      <c r="T1410" t="s">
        <v>15915</v>
      </c>
    </row>
    <row r="1411" spans="1:20" x14ac:dyDescent="0.25">
      <c r="A1411" t="s">
        <v>1681</v>
      </c>
      <c r="B1411">
        <v>85000000</v>
      </c>
      <c r="C1411">
        <v>144000000</v>
      </c>
      <c r="D1411" s="26">
        <v>10.794520547945206</v>
      </c>
      <c r="E1411">
        <v>14.132583</v>
      </c>
      <c r="F1411">
        <v>97</v>
      </c>
      <c r="G1411">
        <v>5.8</v>
      </c>
      <c r="H1411">
        <v>288</v>
      </c>
      <c r="I1411" s="6">
        <v>1</v>
      </c>
      <c r="J1411">
        <v>2</v>
      </c>
      <c r="K1411">
        <v>1</v>
      </c>
      <c r="L1411">
        <v>1</v>
      </c>
      <c r="M1411" t="s">
        <v>15888</v>
      </c>
      <c r="N1411" t="s">
        <v>15891</v>
      </c>
      <c r="O1411" t="s">
        <v>13664</v>
      </c>
      <c r="P1411" t="s">
        <v>15891</v>
      </c>
      <c r="Q1411" t="s">
        <v>15891</v>
      </c>
      <c r="R1411" t="s">
        <v>15896</v>
      </c>
      <c r="S1411" t="s">
        <v>15896</v>
      </c>
      <c r="T1411" t="s">
        <v>15897</v>
      </c>
    </row>
    <row r="1412" spans="1:20" x14ac:dyDescent="0.25">
      <c r="A1412" t="s">
        <v>3040</v>
      </c>
      <c r="B1412">
        <v>60000000</v>
      </c>
      <c r="C1412">
        <v>61347797</v>
      </c>
      <c r="D1412" s="26">
        <v>12.884931506849314</v>
      </c>
      <c r="E1412">
        <v>14.113066</v>
      </c>
      <c r="F1412">
        <v>97</v>
      </c>
      <c r="G1412">
        <v>6</v>
      </c>
      <c r="H1412">
        <v>226</v>
      </c>
      <c r="I1412" s="6">
        <v>1</v>
      </c>
      <c r="J1412">
        <v>1</v>
      </c>
      <c r="K1412">
        <v>1</v>
      </c>
      <c r="L1412">
        <v>0</v>
      </c>
      <c r="M1412" t="s">
        <v>15888</v>
      </c>
      <c r="N1412" t="s">
        <v>15890</v>
      </c>
      <c r="O1412" t="s">
        <v>13664</v>
      </c>
      <c r="P1412" t="s">
        <v>15901</v>
      </c>
      <c r="Q1412" t="s">
        <v>15891</v>
      </c>
      <c r="R1412" t="s">
        <v>15895</v>
      </c>
      <c r="S1412" t="s">
        <v>15912</v>
      </c>
      <c r="T1412" t="s">
        <v>15914</v>
      </c>
    </row>
    <row r="1413" spans="1:20" x14ac:dyDescent="0.25">
      <c r="A1413" t="s">
        <v>10855</v>
      </c>
      <c r="B1413">
        <v>9500000</v>
      </c>
      <c r="C1413">
        <v>7800000</v>
      </c>
      <c r="D1413" s="26">
        <v>4.0630136986301366</v>
      </c>
      <c r="E1413">
        <v>14.105392</v>
      </c>
      <c r="F1413">
        <v>88</v>
      </c>
      <c r="G1413">
        <v>6.4</v>
      </c>
      <c r="H1413">
        <v>334</v>
      </c>
      <c r="I1413" s="6">
        <v>1</v>
      </c>
      <c r="J1413">
        <v>1</v>
      </c>
      <c r="K1413">
        <v>1</v>
      </c>
      <c r="L1413">
        <v>0</v>
      </c>
      <c r="M1413" t="s">
        <v>15888</v>
      </c>
      <c r="N1413" t="s">
        <v>15891</v>
      </c>
      <c r="O1413" t="s">
        <v>13664</v>
      </c>
      <c r="P1413" t="s">
        <v>15891</v>
      </c>
      <c r="Q1413" t="s">
        <v>15891</v>
      </c>
      <c r="R1413" t="s">
        <v>15896</v>
      </c>
      <c r="S1413" t="s">
        <v>15896</v>
      </c>
      <c r="T1413" t="s">
        <v>15897</v>
      </c>
    </row>
    <row r="1414" spans="1:20" x14ac:dyDescent="0.25">
      <c r="A1414" t="s">
        <v>2311</v>
      </c>
      <c r="B1414">
        <v>70000000</v>
      </c>
      <c r="C1414">
        <v>65977295</v>
      </c>
      <c r="D1414" s="26">
        <v>15.32054794520548</v>
      </c>
      <c r="E1414">
        <v>14.086292</v>
      </c>
      <c r="F1414">
        <v>116</v>
      </c>
      <c r="G1414">
        <v>5.4</v>
      </c>
      <c r="H1414">
        <v>228</v>
      </c>
      <c r="I1414" s="6">
        <v>1</v>
      </c>
      <c r="J1414">
        <v>1</v>
      </c>
      <c r="K1414">
        <v>1</v>
      </c>
      <c r="L1414">
        <v>0</v>
      </c>
      <c r="M1414" t="s">
        <v>15888</v>
      </c>
      <c r="N1414" t="s">
        <v>15890</v>
      </c>
      <c r="O1414" t="s">
        <v>13664</v>
      </c>
      <c r="P1414" t="s">
        <v>15891</v>
      </c>
      <c r="Q1414" t="s">
        <v>15905</v>
      </c>
      <c r="R1414" t="s">
        <v>15895</v>
      </c>
      <c r="S1414" t="s">
        <v>15896</v>
      </c>
      <c r="T1414" t="s">
        <v>15894</v>
      </c>
    </row>
    <row r="1415" spans="1:20" x14ac:dyDescent="0.25">
      <c r="A1415" t="s">
        <v>5405</v>
      </c>
      <c r="B1415">
        <v>35000000</v>
      </c>
      <c r="C1415">
        <v>19478106</v>
      </c>
      <c r="D1415" s="26">
        <v>12.520547945205479</v>
      </c>
      <c r="E1415">
        <v>14.051852</v>
      </c>
      <c r="F1415">
        <v>76</v>
      </c>
      <c r="G1415">
        <v>5.2</v>
      </c>
      <c r="H1415">
        <v>235</v>
      </c>
      <c r="I1415" s="6">
        <v>1</v>
      </c>
      <c r="J1415">
        <v>1</v>
      </c>
      <c r="K1415">
        <v>1</v>
      </c>
      <c r="L1415">
        <v>0</v>
      </c>
      <c r="M1415" t="s">
        <v>15887</v>
      </c>
      <c r="N1415" t="s">
        <v>15891</v>
      </c>
      <c r="O1415" t="s">
        <v>15891</v>
      </c>
      <c r="P1415" t="s">
        <v>15891</v>
      </c>
      <c r="Q1415" t="s">
        <v>15891</v>
      </c>
      <c r="R1415" t="s">
        <v>15897</v>
      </c>
      <c r="S1415" t="s">
        <v>15897</v>
      </c>
      <c r="T1415" t="s">
        <v>15897</v>
      </c>
    </row>
    <row r="1416" spans="1:20" x14ac:dyDescent="0.25">
      <c r="A1416" t="s">
        <v>4234</v>
      </c>
      <c r="B1416">
        <v>42000000</v>
      </c>
      <c r="C1416">
        <v>63781810</v>
      </c>
      <c r="D1416" s="26">
        <v>15.498630136986302</v>
      </c>
      <c r="E1416">
        <v>14.046704999999999</v>
      </c>
      <c r="F1416">
        <v>115</v>
      </c>
      <c r="G1416">
        <v>6.1</v>
      </c>
      <c r="H1416">
        <v>184</v>
      </c>
      <c r="I1416" s="6">
        <v>1</v>
      </c>
      <c r="J1416">
        <v>1</v>
      </c>
      <c r="K1416">
        <v>2</v>
      </c>
      <c r="L1416">
        <v>1</v>
      </c>
      <c r="M1416" t="s">
        <v>15888</v>
      </c>
      <c r="N1416" t="s">
        <v>15891</v>
      </c>
      <c r="O1416" t="s">
        <v>15891</v>
      </c>
      <c r="P1416" t="s">
        <v>15901</v>
      </c>
      <c r="Q1416" t="s">
        <v>15905</v>
      </c>
      <c r="R1416" t="s">
        <v>15897</v>
      </c>
      <c r="S1416" t="s">
        <v>15911</v>
      </c>
      <c r="T1416" t="s">
        <v>15915</v>
      </c>
    </row>
    <row r="1417" spans="1:20" x14ac:dyDescent="0.25">
      <c r="A1417" t="s">
        <v>12948</v>
      </c>
      <c r="B1417">
        <v>4000000</v>
      </c>
      <c r="C1417">
        <v>44909486</v>
      </c>
      <c r="D1417" s="26">
        <v>15.890410958904109</v>
      </c>
      <c r="E1417">
        <v>14.042040999999999</v>
      </c>
      <c r="F1417">
        <v>111</v>
      </c>
      <c r="G1417">
        <v>6.5</v>
      </c>
      <c r="H1417">
        <v>250</v>
      </c>
      <c r="I1417" s="6">
        <v>1</v>
      </c>
      <c r="J1417">
        <v>1</v>
      </c>
      <c r="K1417">
        <v>1</v>
      </c>
      <c r="L1417">
        <v>0</v>
      </c>
      <c r="M1417" t="s">
        <v>15888</v>
      </c>
      <c r="N1417" t="s">
        <v>15891</v>
      </c>
      <c r="O1417" t="s">
        <v>15891</v>
      </c>
      <c r="P1417" t="s">
        <v>15901</v>
      </c>
      <c r="Q1417" t="s">
        <v>15891</v>
      </c>
      <c r="R1417" t="s">
        <v>15897</v>
      </c>
      <c r="S1417" t="s">
        <v>15911</v>
      </c>
      <c r="T1417" t="s">
        <v>15915</v>
      </c>
    </row>
    <row r="1418" spans="1:20" x14ac:dyDescent="0.25">
      <c r="A1418" t="s">
        <v>5323</v>
      </c>
      <c r="B1418">
        <v>35000000</v>
      </c>
      <c r="C1418">
        <v>59901913</v>
      </c>
      <c r="D1418" s="26">
        <v>6.4054794520547942</v>
      </c>
      <c r="E1418">
        <v>14.029012</v>
      </c>
      <c r="F1418">
        <v>112</v>
      </c>
      <c r="G1418">
        <v>5.9</v>
      </c>
      <c r="H1418">
        <v>296</v>
      </c>
      <c r="I1418" s="6">
        <v>1</v>
      </c>
      <c r="J1418">
        <v>1</v>
      </c>
      <c r="K1418">
        <v>1</v>
      </c>
      <c r="L1418">
        <v>0</v>
      </c>
      <c r="M1418" t="s">
        <v>15888</v>
      </c>
      <c r="N1418" t="s">
        <v>15891</v>
      </c>
      <c r="O1418" t="s">
        <v>13664</v>
      </c>
      <c r="P1418" t="s">
        <v>15901</v>
      </c>
      <c r="Q1418" t="s">
        <v>15891</v>
      </c>
      <c r="R1418" t="s">
        <v>15896</v>
      </c>
      <c r="S1418" t="s">
        <v>15912</v>
      </c>
      <c r="T1418" t="s">
        <v>15915</v>
      </c>
    </row>
    <row r="1419" spans="1:20" x14ac:dyDescent="0.25">
      <c r="A1419" t="s">
        <v>13766</v>
      </c>
      <c r="B1419">
        <v>2600000</v>
      </c>
      <c r="C1419">
        <v>32980880</v>
      </c>
      <c r="D1419" s="26">
        <v>33.482191780821921</v>
      </c>
      <c r="E1419">
        <v>14.013413999999999</v>
      </c>
      <c r="F1419">
        <v>91</v>
      </c>
      <c r="G1419">
        <v>5.9</v>
      </c>
      <c r="H1419">
        <v>237</v>
      </c>
      <c r="I1419" s="6">
        <v>1</v>
      </c>
      <c r="J1419">
        <v>1</v>
      </c>
      <c r="K1419">
        <v>2</v>
      </c>
      <c r="L1419">
        <v>1</v>
      </c>
      <c r="M1419" t="s">
        <v>15888</v>
      </c>
      <c r="N1419" t="s">
        <v>15891</v>
      </c>
      <c r="O1419" t="s">
        <v>15891</v>
      </c>
      <c r="P1419" t="s">
        <v>15891</v>
      </c>
      <c r="Q1419" t="s">
        <v>15905</v>
      </c>
      <c r="R1419" t="s">
        <v>15897</v>
      </c>
      <c r="S1419" t="s">
        <v>15897</v>
      </c>
      <c r="T1419" t="s">
        <v>15897</v>
      </c>
    </row>
    <row r="1420" spans="1:20" x14ac:dyDescent="0.25">
      <c r="A1420" t="s">
        <v>11430</v>
      </c>
      <c r="B1420">
        <v>8000000</v>
      </c>
      <c r="C1420">
        <v>29010817</v>
      </c>
      <c r="D1420" s="26">
        <v>8.6657534246575345</v>
      </c>
      <c r="E1420">
        <v>13.987772</v>
      </c>
      <c r="F1420">
        <v>97</v>
      </c>
      <c r="G1420">
        <v>5.2</v>
      </c>
      <c r="H1420">
        <v>99</v>
      </c>
      <c r="I1420" s="6">
        <v>1</v>
      </c>
      <c r="J1420">
        <v>2</v>
      </c>
      <c r="K1420">
        <v>2</v>
      </c>
      <c r="L1420">
        <v>0</v>
      </c>
      <c r="M1420" t="s">
        <v>15888</v>
      </c>
      <c r="N1420" t="s">
        <v>15891</v>
      </c>
      <c r="O1420" t="s">
        <v>13664</v>
      </c>
      <c r="P1420" t="s">
        <v>15891</v>
      </c>
      <c r="Q1420" t="s">
        <v>15891</v>
      </c>
      <c r="R1420" t="s">
        <v>15896</v>
      </c>
      <c r="S1420" t="s">
        <v>15896</v>
      </c>
      <c r="T1420" t="s">
        <v>15897</v>
      </c>
    </row>
    <row r="1421" spans="1:20" x14ac:dyDescent="0.25">
      <c r="A1421" t="s">
        <v>15540</v>
      </c>
      <c r="B1421">
        <v>200000</v>
      </c>
      <c r="C1421">
        <v>4505922</v>
      </c>
      <c r="D1421" s="26">
        <v>20.958904109589042</v>
      </c>
      <c r="E1421">
        <v>13.971674</v>
      </c>
      <c r="F1421">
        <v>94</v>
      </c>
      <c r="G1421">
        <v>6.8</v>
      </c>
      <c r="H1421">
        <v>253</v>
      </c>
      <c r="I1421" s="6">
        <v>1</v>
      </c>
      <c r="J1421">
        <v>1</v>
      </c>
      <c r="K1421">
        <v>1</v>
      </c>
      <c r="L1421">
        <v>0</v>
      </c>
      <c r="M1421" t="s">
        <v>15888</v>
      </c>
      <c r="N1421" t="s">
        <v>15891</v>
      </c>
      <c r="O1421" t="s">
        <v>13664</v>
      </c>
      <c r="P1421" t="s">
        <v>15891</v>
      </c>
      <c r="Q1421" t="s">
        <v>15891</v>
      </c>
      <c r="R1421" t="s">
        <v>15896</v>
      </c>
      <c r="S1421" t="s">
        <v>15896</v>
      </c>
      <c r="T1421" t="s">
        <v>15897</v>
      </c>
    </row>
    <row r="1422" spans="1:20" x14ac:dyDescent="0.25">
      <c r="A1422" t="s">
        <v>9949</v>
      </c>
      <c r="B1422">
        <v>12500000</v>
      </c>
      <c r="C1422">
        <v>10725228</v>
      </c>
      <c r="D1422" s="26">
        <v>25.052054794520547</v>
      </c>
      <c r="E1422">
        <v>13.939054</v>
      </c>
      <c r="F1422">
        <v>100</v>
      </c>
      <c r="G1422">
        <v>7.5</v>
      </c>
      <c r="H1422">
        <v>323</v>
      </c>
      <c r="I1422" s="6">
        <v>1</v>
      </c>
      <c r="J1422">
        <v>1</v>
      </c>
      <c r="K1422">
        <v>1</v>
      </c>
      <c r="L1422">
        <v>0</v>
      </c>
      <c r="M1422" t="s">
        <v>15888</v>
      </c>
      <c r="N1422" t="s">
        <v>15891</v>
      </c>
      <c r="O1422" t="s">
        <v>15891</v>
      </c>
      <c r="P1422" t="s">
        <v>15901</v>
      </c>
      <c r="Q1422" t="s">
        <v>15891</v>
      </c>
      <c r="R1422" t="s">
        <v>15897</v>
      </c>
      <c r="S1422" t="s">
        <v>15911</v>
      </c>
      <c r="T1422" t="s">
        <v>15915</v>
      </c>
    </row>
    <row r="1423" spans="1:20" x14ac:dyDescent="0.25">
      <c r="A1423" t="s">
        <v>2585</v>
      </c>
      <c r="B1423">
        <v>63000000</v>
      </c>
      <c r="C1423">
        <v>25052000</v>
      </c>
      <c r="D1423" s="26">
        <v>23.279452054794522</v>
      </c>
      <c r="E1423">
        <v>13.859306999999999</v>
      </c>
      <c r="F1423">
        <v>191</v>
      </c>
      <c r="G1423">
        <v>6.5</v>
      </c>
      <c r="H1423">
        <v>202</v>
      </c>
      <c r="I1423" s="6">
        <v>1</v>
      </c>
      <c r="J1423">
        <v>1</v>
      </c>
      <c r="K1423">
        <v>1</v>
      </c>
      <c r="L1423">
        <v>1</v>
      </c>
      <c r="M1423" t="s">
        <v>15888</v>
      </c>
      <c r="N1423" t="s">
        <v>15890</v>
      </c>
      <c r="O1423" t="s">
        <v>15891</v>
      </c>
      <c r="P1423" t="s">
        <v>15901</v>
      </c>
      <c r="Q1423" t="s">
        <v>15891</v>
      </c>
      <c r="R1423" t="s">
        <v>15894</v>
      </c>
      <c r="S1423" t="s">
        <v>15911</v>
      </c>
      <c r="T1423" t="s">
        <v>15914</v>
      </c>
    </row>
    <row r="1424" spans="1:20" x14ac:dyDescent="0.25">
      <c r="A1424" t="s">
        <v>9459</v>
      </c>
      <c r="B1424">
        <v>15000000</v>
      </c>
      <c r="C1424">
        <v>8762890</v>
      </c>
      <c r="D1424" s="26">
        <v>9.1123287671232873</v>
      </c>
      <c r="E1424">
        <v>13.832376</v>
      </c>
      <c r="F1424">
        <v>102</v>
      </c>
      <c r="G1424">
        <v>5.6</v>
      </c>
      <c r="H1424">
        <v>156</v>
      </c>
      <c r="I1424" s="6">
        <v>1</v>
      </c>
      <c r="J1424">
        <v>1</v>
      </c>
      <c r="K1424">
        <v>2</v>
      </c>
      <c r="L1424">
        <v>0</v>
      </c>
      <c r="M1424" t="s">
        <v>15888</v>
      </c>
      <c r="N1424" t="s">
        <v>15891</v>
      </c>
      <c r="O1424" t="s">
        <v>13664</v>
      </c>
      <c r="P1424" t="s">
        <v>15891</v>
      </c>
      <c r="Q1424" t="s">
        <v>15891</v>
      </c>
      <c r="R1424" t="s">
        <v>15896</v>
      </c>
      <c r="S1424" t="s">
        <v>15896</v>
      </c>
      <c r="T1424" t="s">
        <v>15897</v>
      </c>
    </row>
    <row r="1425" spans="1:20" x14ac:dyDescent="0.25">
      <c r="A1425" t="s">
        <v>5842</v>
      </c>
      <c r="B1425">
        <v>35000000</v>
      </c>
      <c r="C1425">
        <v>155545279</v>
      </c>
      <c r="D1425" s="26">
        <v>8.4739726027397264</v>
      </c>
      <c r="E1425">
        <v>13.788422000000001</v>
      </c>
      <c r="F1425">
        <v>102</v>
      </c>
      <c r="G1425">
        <v>6</v>
      </c>
      <c r="H1425">
        <v>449</v>
      </c>
      <c r="I1425" s="6">
        <v>1</v>
      </c>
      <c r="J1425">
        <v>1</v>
      </c>
      <c r="K1425">
        <v>1</v>
      </c>
      <c r="L1425">
        <v>1</v>
      </c>
      <c r="M1425" t="s">
        <v>15888</v>
      </c>
      <c r="N1425" t="s">
        <v>15891</v>
      </c>
      <c r="O1425" t="s">
        <v>13664</v>
      </c>
      <c r="P1425" t="s">
        <v>15901</v>
      </c>
      <c r="Q1425" t="s">
        <v>15891</v>
      </c>
      <c r="R1425" t="s">
        <v>15896</v>
      </c>
      <c r="S1425" t="s">
        <v>15912</v>
      </c>
      <c r="T1425" t="s">
        <v>15915</v>
      </c>
    </row>
    <row r="1426" spans="1:20" x14ac:dyDescent="0.25">
      <c r="A1426" t="s">
        <v>14401</v>
      </c>
      <c r="B1426">
        <v>1500000</v>
      </c>
      <c r="C1426">
        <v>11098131</v>
      </c>
      <c r="D1426" s="26">
        <v>11.989041095890411</v>
      </c>
      <c r="E1426">
        <v>13.788054000000001</v>
      </c>
      <c r="F1426">
        <v>81</v>
      </c>
      <c r="G1426">
        <v>6.9</v>
      </c>
      <c r="H1426">
        <v>226</v>
      </c>
      <c r="I1426" s="6">
        <v>1</v>
      </c>
      <c r="J1426">
        <v>1</v>
      </c>
      <c r="K1426">
        <v>2</v>
      </c>
      <c r="L1426">
        <v>0</v>
      </c>
      <c r="M1426" t="s">
        <v>15888</v>
      </c>
      <c r="N1426" t="s">
        <v>15891</v>
      </c>
      <c r="O1426" t="s">
        <v>13664</v>
      </c>
      <c r="P1426" t="s">
        <v>15901</v>
      </c>
      <c r="Q1426" t="s">
        <v>15891</v>
      </c>
      <c r="R1426" t="s">
        <v>15896</v>
      </c>
      <c r="S1426" t="s">
        <v>15912</v>
      </c>
      <c r="T1426" t="s">
        <v>15915</v>
      </c>
    </row>
    <row r="1427" spans="1:20" x14ac:dyDescent="0.25">
      <c r="A1427" t="s">
        <v>7418</v>
      </c>
      <c r="B1427">
        <v>22000000</v>
      </c>
      <c r="C1427">
        <v>84772742</v>
      </c>
      <c r="D1427" s="26">
        <v>16.336986301369862</v>
      </c>
      <c r="E1427">
        <v>13.786075</v>
      </c>
      <c r="F1427">
        <v>84</v>
      </c>
      <c r="G1427">
        <v>4.5999999999999996</v>
      </c>
      <c r="H1427">
        <v>304</v>
      </c>
      <c r="I1427" s="6">
        <v>1</v>
      </c>
      <c r="J1427">
        <v>1</v>
      </c>
      <c r="K1427">
        <v>1</v>
      </c>
      <c r="L1427">
        <v>0</v>
      </c>
      <c r="M1427" t="s">
        <v>15888</v>
      </c>
      <c r="N1427" t="s">
        <v>15890</v>
      </c>
      <c r="O1427" t="s">
        <v>13664</v>
      </c>
      <c r="P1427" t="s">
        <v>15891</v>
      </c>
      <c r="Q1427" t="s">
        <v>15891</v>
      </c>
      <c r="R1427" t="s">
        <v>15895</v>
      </c>
      <c r="S1427" t="s">
        <v>15896</v>
      </c>
      <c r="T1427" t="s">
        <v>15894</v>
      </c>
    </row>
    <row r="1428" spans="1:20" x14ac:dyDescent="0.25">
      <c r="A1428" t="s">
        <v>4094</v>
      </c>
      <c r="B1428">
        <v>45000000</v>
      </c>
      <c r="C1428">
        <v>57881056</v>
      </c>
      <c r="D1428" s="26">
        <v>8.1671232876712327</v>
      </c>
      <c r="E1428">
        <v>13.707183000000001</v>
      </c>
      <c r="F1428">
        <v>86</v>
      </c>
      <c r="G1428">
        <v>5.3</v>
      </c>
      <c r="H1428">
        <v>244</v>
      </c>
      <c r="I1428" s="6">
        <v>1</v>
      </c>
      <c r="J1428">
        <v>2</v>
      </c>
      <c r="K1428">
        <v>1</v>
      </c>
      <c r="L1428">
        <v>1</v>
      </c>
      <c r="M1428" t="s">
        <v>15888</v>
      </c>
      <c r="N1428" t="s">
        <v>15891</v>
      </c>
      <c r="O1428" t="s">
        <v>13664</v>
      </c>
      <c r="P1428" t="s">
        <v>15891</v>
      </c>
      <c r="Q1428" t="s">
        <v>15891</v>
      </c>
      <c r="R1428" t="s">
        <v>15896</v>
      </c>
      <c r="S1428" t="s">
        <v>15896</v>
      </c>
      <c r="T1428" t="s">
        <v>15897</v>
      </c>
    </row>
    <row r="1429" spans="1:20" x14ac:dyDescent="0.25">
      <c r="A1429" t="s">
        <v>9573</v>
      </c>
      <c r="B1429">
        <v>15000000</v>
      </c>
      <c r="C1429">
        <v>100734718</v>
      </c>
      <c r="D1429" s="26">
        <v>8.7041095890410958</v>
      </c>
      <c r="E1429">
        <v>13.706357000000001</v>
      </c>
      <c r="F1429">
        <v>101</v>
      </c>
      <c r="G1429">
        <v>5.3</v>
      </c>
      <c r="H1429">
        <v>299</v>
      </c>
      <c r="I1429" s="6">
        <v>1</v>
      </c>
      <c r="J1429">
        <v>1</v>
      </c>
      <c r="K1429">
        <v>1</v>
      </c>
      <c r="L1429">
        <v>0</v>
      </c>
      <c r="M1429" t="s">
        <v>15888</v>
      </c>
      <c r="N1429" t="s">
        <v>15891</v>
      </c>
      <c r="O1429" t="s">
        <v>15891</v>
      </c>
      <c r="P1429" t="s">
        <v>15891</v>
      </c>
      <c r="Q1429" t="s">
        <v>15891</v>
      </c>
      <c r="R1429" t="s">
        <v>15897</v>
      </c>
      <c r="S1429" t="s">
        <v>15897</v>
      </c>
      <c r="T1429" t="s">
        <v>15897</v>
      </c>
    </row>
    <row r="1430" spans="1:20" x14ac:dyDescent="0.25">
      <c r="A1430" t="s">
        <v>8306</v>
      </c>
      <c r="B1430">
        <v>19000000</v>
      </c>
      <c r="C1430">
        <v>40846082</v>
      </c>
      <c r="D1430" s="26">
        <v>17.92876712328767</v>
      </c>
      <c r="E1430">
        <v>13.664614</v>
      </c>
      <c r="F1430">
        <v>93</v>
      </c>
      <c r="G1430">
        <v>5.5</v>
      </c>
      <c r="H1430">
        <v>209</v>
      </c>
      <c r="I1430" s="6">
        <v>1</v>
      </c>
      <c r="J1430">
        <v>1</v>
      </c>
      <c r="K1430">
        <v>1</v>
      </c>
      <c r="L1430">
        <v>1</v>
      </c>
      <c r="M1430" t="s">
        <v>15888</v>
      </c>
      <c r="N1430" t="s">
        <v>15891</v>
      </c>
      <c r="O1430" t="s">
        <v>15891</v>
      </c>
      <c r="P1430" t="s">
        <v>15891</v>
      </c>
      <c r="Q1430" t="s">
        <v>15905</v>
      </c>
      <c r="R1430" t="s">
        <v>15897</v>
      </c>
      <c r="S1430" t="s">
        <v>15897</v>
      </c>
      <c r="T1430" t="s">
        <v>15897</v>
      </c>
    </row>
    <row r="1431" spans="1:20" x14ac:dyDescent="0.25">
      <c r="A1431" t="s">
        <v>1619</v>
      </c>
      <c r="B1431">
        <v>8000000</v>
      </c>
      <c r="C1431">
        <v>21028755</v>
      </c>
      <c r="D1431" s="26">
        <v>34.901369863013699</v>
      </c>
      <c r="E1431">
        <v>13.661289</v>
      </c>
      <c r="F1431">
        <v>120</v>
      </c>
      <c r="G1431">
        <v>6.7</v>
      </c>
      <c r="H1431">
        <v>226</v>
      </c>
      <c r="I1431" s="6">
        <v>1</v>
      </c>
      <c r="J1431">
        <v>1</v>
      </c>
      <c r="K1431">
        <v>2</v>
      </c>
      <c r="L1431">
        <v>1</v>
      </c>
      <c r="M1431" t="s">
        <v>15888</v>
      </c>
      <c r="N1431" t="s">
        <v>15891</v>
      </c>
      <c r="O1431" t="s">
        <v>13664</v>
      </c>
      <c r="P1431" t="s">
        <v>15891</v>
      </c>
      <c r="Q1431" t="s">
        <v>15891</v>
      </c>
      <c r="R1431" t="s">
        <v>15896</v>
      </c>
      <c r="S1431" t="s">
        <v>15896</v>
      </c>
      <c r="T1431" t="s">
        <v>15897</v>
      </c>
    </row>
    <row r="1432" spans="1:20" x14ac:dyDescent="0.25">
      <c r="A1432" t="s">
        <v>9657</v>
      </c>
      <c r="B1432">
        <v>14000000</v>
      </c>
      <c r="C1432">
        <v>19777647</v>
      </c>
      <c r="D1432" s="26">
        <v>10.361643835616439</v>
      </c>
      <c r="E1432">
        <v>13.65494</v>
      </c>
      <c r="F1432">
        <v>112</v>
      </c>
      <c r="G1432">
        <v>7.4</v>
      </c>
      <c r="H1432">
        <v>283</v>
      </c>
      <c r="I1432" s="6">
        <v>0</v>
      </c>
      <c r="J1432">
        <v>2</v>
      </c>
      <c r="K1432">
        <v>1</v>
      </c>
      <c r="L1432">
        <v>0</v>
      </c>
      <c r="M1432" t="s">
        <v>15888</v>
      </c>
      <c r="N1432" t="s">
        <v>15891</v>
      </c>
      <c r="O1432" t="s">
        <v>15891</v>
      </c>
      <c r="P1432" t="s">
        <v>15901</v>
      </c>
      <c r="Q1432" t="s">
        <v>15891</v>
      </c>
      <c r="R1432" t="s">
        <v>15897</v>
      </c>
      <c r="S1432" t="s">
        <v>15911</v>
      </c>
      <c r="T1432" t="s">
        <v>15915</v>
      </c>
    </row>
    <row r="1433" spans="1:20" x14ac:dyDescent="0.25">
      <c r="A1433" t="s">
        <v>11851</v>
      </c>
      <c r="B1433">
        <v>7000000</v>
      </c>
      <c r="C1433">
        <v>382946</v>
      </c>
      <c r="D1433" s="26">
        <v>7.6876712328767125</v>
      </c>
      <c r="E1433">
        <v>13.635828</v>
      </c>
      <c r="F1433">
        <v>106</v>
      </c>
      <c r="G1433">
        <v>6.7</v>
      </c>
      <c r="H1433">
        <v>212</v>
      </c>
      <c r="I1433" s="6">
        <v>1</v>
      </c>
      <c r="J1433">
        <v>1</v>
      </c>
      <c r="K1433">
        <v>1</v>
      </c>
      <c r="L1433">
        <v>0</v>
      </c>
      <c r="M1433" t="s">
        <v>15888</v>
      </c>
      <c r="N1433" t="s">
        <v>15891</v>
      </c>
      <c r="O1433" t="s">
        <v>15891</v>
      </c>
      <c r="P1433" t="s">
        <v>15901</v>
      </c>
      <c r="Q1433" t="s">
        <v>15891</v>
      </c>
      <c r="R1433" t="s">
        <v>15897</v>
      </c>
      <c r="S1433" t="s">
        <v>15911</v>
      </c>
      <c r="T1433" t="s">
        <v>15915</v>
      </c>
    </row>
    <row r="1434" spans="1:20" x14ac:dyDescent="0.25">
      <c r="A1434" t="s">
        <v>8592</v>
      </c>
      <c r="B1434">
        <v>18000000</v>
      </c>
      <c r="C1434">
        <v>12000000</v>
      </c>
      <c r="D1434" s="26">
        <v>36.205479452054796</v>
      </c>
      <c r="E1434">
        <v>13.628601</v>
      </c>
      <c r="F1434">
        <v>108</v>
      </c>
      <c r="G1434">
        <v>7.3</v>
      </c>
      <c r="H1434">
        <v>236</v>
      </c>
      <c r="I1434" s="6">
        <v>1</v>
      </c>
      <c r="J1434">
        <v>1</v>
      </c>
      <c r="K1434">
        <v>1</v>
      </c>
      <c r="L1434">
        <v>0</v>
      </c>
      <c r="M1434" t="s">
        <v>15888</v>
      </c>
      <c r="N1434" t="s">
        <v>15891</v>
      </c>
      <c r="O1434" t="s">
        <v>15891</v>
      </c>
      <c r="P1434" t="s">
        <v>15901</v>
      </c>
      <c r="Q1434" t="s">
        <v>15905</v>
      </c>
      <c r="R1434" t="s">
        <v>15897</v>
      </c>
      <c r="S1434" t="s">
        <v>15911</v>
      </c>
      <c r="T1434" t="s">
        <v>15915</v>
      </c>
    </row>
    <row r="1435" spans="1:20" x14ac:dyDescent="0.25">
      <c r="A1435" t="s">
        <v>5700</v>
      </c>
      <c r="B1435">
        <v>32000000</v>
      </c>
      <c r="C1435">
        <v>42045846</v>
      </c>
      <c r="D1435" s="26">
        <v>7.0794520547945208</v>
      </c>
      <c r="E1435">
        <v>13.611544</v>
      </c>
      <c r="F1435">
        <v>102</v>
      </c>
      <c r="G1435">
        <v>6</v>
      </c>
      <c r="H1435">
        <v>262</v>
      </c>
      <c r="I1435" s="6">
        <v>1</v>
      </c>
      <c r="J1435">
        <v>1</v>
      </c>
      <c r="K1435">
        <v>1</v>
      </c>
      <c r="L1435">
        <v>0</v>
      </c>
      <c r="M1435" t="s">
        <v>15888</v>
      </c>
      <c r="N1435" t="s">
        <v>15891</v>
      </c>
      <c r="O1435" t="s">
        <v>13664</v>
      </c>
      <c r="P1435" t="s">
        <v>15901</v>
      </c>
      <c r="Q1435" t="s">
        <v>15891</v>
      </c>
      <c r="R1435" t="s">
        <v>15896</v>
      </c>
      <c r="S1435" t="s">
        <v>15912</v>
      </c>
      <c r="T1435" t="s">
        <v>15915</v>
      </c>
    </row>
    <row r="1436" spans="1:20" x14ac:dyDescent="0.25">
      <c r="A1436" t="s">
        <v>7654</v>
      </c>
      <c r="B1436">
        <v>32000000</v>
      </c>
      <c r="C1436">
        <v>97918663</v>
      </c>
      <c r="D1436" s="26">
        <v>12.695890410958905</v>
      </c>
      <c r="E1436">
        <v>13.590676999999999</v>
      </c>
      <c r="F1436">
        <v>95</v>
      </c>
      <c r="G1436">
        <v>5.2</v>
      </c>
      <c r="H1436">
        <v>221</v>
      </c>
      <c r="I1436" s="6">
        <v>1</v>
      </c>
      <c r="J1436">
        <v>1</v>
      </c>
      <c r="K1436">
        <v>1</v>
      </c>
      <c r="L1436">
        <v>0</v>
      </c>
      <c r="M1436" t="s">
        <v>15888</v>
      </c>
      <c r="N1436" t="s">
        <v>15891</v>
      </c>
      <c r="O1436" t="s">
        <v>13664</v>
      </c>
      <c r="P1436" t="s">
        <v>15891</v>
      </c>
      <c r="Q1436" t="s">
        <v>15891</v>
      </c>
      <c r="R1436" t="s">
        <v>15896</v>
      </c>
      <c r="S1436" t="s">
        <v>15896</v>
      </c>
      <c r="T1436" t="s">
        <v>15897</v>
      </c>
    </row>
    <row r="1437" spans="1:20" x14ac:dyDescent="0.25">
      <c r="A1437" t="s">
        <v>3575</v>
      </c>
      <c r="B1437">
        <v>50000000</v>
      </c>
      <c r="C1437">
        <v>50068310</v>
      </c>
      <c r="D1437" s="26">
        <v>20.632876712328766</v>
      </c>
      <c r="E1437">
        <v>13.576765</v>
      </c>
      <c r="F1437">
        <v>121</v>
      </c>
      <c r="G1437">
        <v>6.4</v>
      </c>
      <c r="H1437">
        <v>223</v>
      </c>
      <c r="I1437" s="6">
        <v>1</v>
      </c>
      <c r="J1437">
        <v>1</v>
      </c>
      <c r="K1437">
        <v>2</v>
      </c>
      <c r="L1437">
        <v>0</v>
      </c>
      <c r="M1437" t="s">
        <v>15888</v>
      </c>
      <c r="N1437" t="s">
        <v>15891</v>
      </c>
      <c r="O1437" t="s">
        <v>15891</v>
      </c>
      <c r="P1437" t="s">
        <v>15901</v>
      </c>
      <c r="Q1437" t="s">
        <v>15905</v>
      </c>
      <c r="R1437" t="s">
        <v>15897</v>
      </c>
      <c r="S1437" t="s">
        <v>15911</v>
      </c>
      <c r="T1437" t="s">
        <v>15915</v>
      </c>
    </row>
    <row r="1438" spans="1:20" x14ac:dyDescent="0.25">
      <c r="A1438" t="s">
        <v>2171</v>
      </c>
      <c r="B1438">
        <v>70000000</v>
      </c>
      <c r="C1438">
        <v>176104344</v>
      </c>
      <c r="D1438" s="26">
        <v>16.279452054794522</v>
      </c>
      <c r="E1438">
        <v>13.543053</v>
      </c>
      <c r="F1438">
        <v>87</v>
      </c>
      <c r="G1438">
        <v>4.9000000000000004</v>
      </c>
      <c r="H1438">
        <v>410</v>
      </c>
      <c r="I1438" s="6">
        <v>1</v>
      </c>
      <c r="J1438">
        <v>1</v>
      </c>
      <c r="K1438">
        <v>1</v>
      </c>
      <c r="L1438">
        <v>1</v>
      </c>
      <c r="M1438" t="s">
        <v>15888</v>
      </c>
      <c r="N1438" t="s">
        <v>15891</v>
      </c>
      <c r="O1438" t="s">
        <v>13664</v>
      </c>
      <c r="P1438" t="s">
        <v>15891</v>
      </c>
      <c r="Q1438" t="s">
        <v>15891</v>
      </c>
      <c r="R1438" t="s">
        <v>15896</v>
      </c>
      <c r="S1438" t="s">
        <v>15896</v>
      </c>
      <c r="T1438" t="s">
        <v>15897</v>
      </c>
    </row>
    <row r="1439" spans="1:20" x14ac:dyDescent="0.25">
      <c r="A1439" t="s">
        <v>10655</v>
      </c>
      <c r="B1439">
        <v>10000000</v>
      </c>
      <c r="C1439">
        <v>33697647</v>
      </c>
      <c r="D1439" s="26">
        <v>34.536986301369865</v>
      </c>
      <c r="E1439">
        <v>13.455373</v>
      </c>
      <c r="F1439">
        <v>91</v>
      </c>
      <c r="G1439">
        <v>6.9</v>
      </c>
      <c r="H1439">
        <v>291</v>
      </c>
      <c r="I1439" s="6">
        <v>1</v>
      </c>
      <c r="J1439">
        <v>1</v>
      </c>
      <c r="K1439">
        <v>1</v>
      </c>
      <c r="L1439">
        <v>1</v>
      </c>
      <c r="M1439" t="s">
        <v>15888</v>
      </c>
      <c r="N1439" t="s">
        <v>15891</v>
      </c>
      <c r="O1439" t="s">
        <v>15891</v>
      </c>
      <c r="P1439" t="s">
        <v>15901</v>
      </c>
      <c r="Q1439" t="s">
        <v>15891</v>
      </c>
      <c r="R1439" t="s">
        <v>15897</v>
      </c>
      <c r="S1439" t="s">
        <v>15911</v>
      </c>
      <c r="T1439" t="s">
        <v>15915</v>
      </c>
    </row>
    <row r="1440" spans="1:20" x14ac:dyDescent="0.25">
      <c r="A1440" t="s">
        <v>4734</v>
      </c>
      <c r="B1440">
        <v>40000000</v>
      </c>
      <c r="C1440">
        <v>62771059</v>
      </c>
      <c r="D1440" s="26">
        <v>10.490410958904109</v>
      </c>
      <c r="E1440">
        <v>13.445696999999999</v>
      </c>
      <c r="F1440">
        <v>99</v>
      </c>
      <c r="G1440">
        <v>5.4</v>
      </c>
      <c r="H1440">
        <v>205</v>
      </c>
      <c r="I1440" s="6">
        <v>1</v>
      </c>
      <c r="J1440">
        <v>1</v>
      </c>
      <c r="K1440">
        <v>2</v>
      </c>
      <c r="L1440">
        <v>1</v>
      </c>
      <c r="M1440" t="s">
        <v>15888</v>
      </c>
      <c r="N1440" t="s">
        <v>15891</v>
      </c>
      <c r="O1440" t="s">
        <v>15891</v>
      </c>
      <c r="P1440" t="s">
        <v>15891</v>
      </c>
      <c r="Q1440" t="s">
        <v>15891</v>
      </c>
      <c r="R1440" t="s">
        <v>15897</v>
      </c>
      <c r="S1440" t="s">
        <v>15897</v>
      </c>
      <c r="T1440" t="s">
        <v>15897</v>
      </c>
    </row>
    <row r="1441" spans="1:20" x14ac:dyDescent="0.25">
      <c r="A1441" t="s">
        <v>7459</v>
      </c>
      <c r="B1441">
        <v>22000000</v>
      </c>
      <c r="C1441">
        <v>77112176</v>
      </c>
      <c r="D1441" s="26">
        <v>5.1589041095890407</v>
      </c>
      <c r="E1441">
        <v>13.410919</v>
      </c>
      <c r="F1441">
        <v>94</v>
      </c>
      <c r="G1441">
        <v>6</v>
      </c>
      <c r="H1441">
        <v>223</v>
      </c>
      <c r="I1441" s="6">
        <v>1</v>
      </c>
      <c r="J1441">
        <v>1</v>
      </c>
      <c r="K1441">
        <v>1</v>
      </c>
      <c r="L1441">
        <v>0</v>
      </c>
      <c r="M1441" t="s">
        <v>15888</v>
      </c>
      <c r="N1441" t="s">
        <v>15891</v>
      </c>
      <c r="O1441" t="s">
        <v>13664</v>
      </c>
      <c r="P1441" t="s">
        <v>15891</v>
      </c>
      <c r="Q1441" t="s">
        <v>15891</v>
      </c>
      <c r="R1441" t="s">
        <v>15896</v>
      </c>
      <c r="S1441" t="s">
        <v>15896</v>
      </c>
      <c r="T1441" t="s">
        <v>15897</v>
      </c>
    </row>
    <row r="1442" spans="1:20" x14ac:dyDescent="0.25">
      <c r="A1442" t="s">
        <v>3659</v>
      </c>
      <c r="B1442">
        <v>50000000</v>
      </c>
      <c r="C1442">
        <v>105197635</v>
      </c>
      <c r="D1442" s="26">
        <v>6.9589041095890414</v>
      </c>
      <c r="E1442">
        <v>13.365715</v>
      </c>
      <c r="F1442">
        <v>129</v>
      </c>
      <c r="G1442">
        <v>5.8</v>
      </c>
      <c r="H1442">
        <v>510</v>
      </c>
      <c r="I1442" s="6">
        <v>1</v>
      </c>
      <c r="J1442">
        <v>1</v>
      </c>
      <c r="K1442">
        <v>2</v>
      </c>
      <c r="L1442">
        <v>1</v>
      </c>
      <c r="M1442" t="s">
        <v>15888</v>
      </c>
      <c r="N1442" t="s">
        <v>15891</v>
      </c>
      <c r="O1442" t="s">
        <v>15891</v>
      </c>
      <c r="P1442" t="s">
        <v>15901</v>
      </c>
      <c r="Q1442" t="s">
        <v>15891</v>
      </c>
      <c r="R1442" t="s">
        <v>15897</v>
      </c>
      <c r="S1442" t="s">
        <v>15911</v>
      </c>
      <c r="T1442" t="s">
        <v>15915</v>
      </c>
    </row>
    <row r="1443" spans="1:20" x14ac:dyDescent="0.25">
      <c r="A1443" t="s">
        <v>13522</v>
      </c>
      <c r="B1443">
        <v>3000000</v>
      </c>
      <c r="C1443">
        <v>10000000</v>
      </c>
      <c r="D1443" s="26">
        <v>55.863013698630134</v>
      </c>
      <c r="E1443">
        <v>13.338539000000001</v>
      </c>
      <c r="F1443">
        <v>186</v>
      </c>
      <c r="G1443">
        <v>7.6</v>
      </c>
      <c r="H1443">
        <v>155</v>
      </c>
      <c r="I1443" s="6">
        <v>1</v>
      </c>
      <c r="J1443">
        <v>2</v>
      </c>
      <c r="K1443">
        <v>1</v>
      </c>
      <c r="L1443">
        <v>0</v>
      </c>
      <c r="M1443" t="s">
        <v>15888</v>
      </c>
      <c r="N1443" t="s">
        <v>15891</v>
      </c>
      <c r="O1443" t="s">
        <v>15891</v>
      </c>
      <c r="P1443" t="s">
        <v>15901</v>
      </c>
      <c r="Q1443" t="s">
        <v>15891</v>
      </c>
      <c r="R1443" t="s">
        <v>15897</v>
      </c>
      <c r="S1443" t="s">
        <v>15911</v>
      </c>
      <c r="T1443" t="s">
        <v>15915</v>
      </c>
    </row>
    <row r="1444" spans="1:20" x14ac:dyDescent="0.25">
      <c r="A1444" t="s">
        <v>14301</v>
      </c>
      <c r="B1444">
        <v>1700000</v>
      </c>
      <c r="C1444">
        <v>8844595</v>
      </c>
      <c r="D1444" s="26">
        <v>44.317808219178083</v>
      </c>
      <c r="E1444">
        <v>13.315383000000001</v>
      </c>
      <c r="F1444">
        <v>93</v>
      </c>
      <c r="G1444">
        <v>5.5</v>
      </c>
      <c r="H1444">
        <v>215</v>
      </c>
      <c r="I1444" s="6">
        <v>1</v>
      </c>
      <c r="J1444">
        <v>1</v>
      </c>
      <c r="K1444">
        <v>1</v>
      </c>
      <c r="L1444">
        <v>1</v>
      </c>
      <c r="M1444" t="s">
        <v>15888</v>
      </c>
      <c r="N1444" t="s">
        <v>15890</v>
      </c>
      <c r="O1444" t="s">
        <v>15891</v>
      </c>
      <c r="P1444" t="s">
        <v>15891</v>
      </c>
      <c r="Q1444" t="s">
        <v>15891</v>
      </c>
      <c r="R1444" t="s">
        <v>15894</v>
      </c>
      <c r="S1444" t="s">
        <v>15897</v>
      </c>
      <c r="T1444" t="s">
        <v>15894</v>
      </c>
    </row>
    <row r="1445" spans="1:20" x14ac:dyDescent="0.25">
      <c r="A1445" t="s">
        <v>3634</v>
      </c>
      <c r="B1445">
        <v>50000000</v>
      </c>
      <c r="C1445">
        <v>49718611</v>
      </c>
      <c r="D1445" s="26">
        <v>13.347945205479451</v>
      </c>
      <c r="E1445">
        <v>13.298204999999999</v>
      </c>
      <c r="F1445">
        <v>119</v>
      </c>
      <c r="G1445">
        <v>5.9</v>
      </c>
      <c r="H1445">
        <v>189</v>
      </c>
      <c r="I1445" s="6">
        <v>1</v>
      </c>
      <c r="J1445">
        <v>1</v>
      </c>
      <c r="K1445">
        <v>1</v>
      </c>
      <c r="L1445">
        <v>0</v>
      </c>
      <c r="M1445" t="s">
        <v>15888</v>
      </c>
      <c r="N1445" t="s">
        <v>15891</v>
      </c>
      <c r="O1445" t="s">
        <v>13664</v>
      </c>
      <c r="P1445" t="s">
        <v>15901</v>
      </c>
      <c r="Q1445" t="s">
        <v>15891</v>
      </c>
      <c r="R1445" t="s">
        <v>15896</v>
      </c>
      <c r="S1445" t="s">
        <v>15912</v>
      </c>
      <c r="T1445" t="s">
        <v>15915</v>
      </c>
    </row>
    <row r="1446" spans="1:20" x14ac:dyDescent="0.25">
      <c r="A1446" t="s">
        <v>14398</v>
      </c>
      <c r="B1446">
        <v>1500000</v>
      </c>
      <c r="C1446">
        <v>7412216</v>
      </c>
      <c r="D1446" s="26">
        <v>22.186301369863013</v>
      </c>
      <c r="E1446">
        <v>13.291990999999999</v>
      </c>
      <c r="F1446">
        <v>91</v>
      </c>
      <c r="G1446">
        <v>6.8</v>
      </c>
      <c r="H1446">
        <v>279</v>
      </c>
      <c r="I1446" s="6">
        <v>1</v>
      </c>
      <c r="J1446">
        <v>1</v>
      </c>
      <c r="K1446">
        <v>1</v>
      </c>
      <c r="L1446">
        <v>0</v>
      </c>
      <c r="M1446" t="s">
        <v>15888</v>
      </c>
      <c r="N1446" t="s">
        <v>15891</v>
      </c>
      <c r="O1446" t="s">
        <v>15891</v>
      </c>
      <c r="P1446" t="s">
        <v>15901</v>
      </c>
      <c r="Q1446" t="s">
        <v>15891</v>
      </c>
      <c r="R1446" t="s">
        <v>15897</v>
      </c>
      <c r="S1446" t="s">
        <v>15911</v>
      </c>
      <c r="T1446" t="s">
        <v>15915</v>
      </c>
    </row>
    <row r="1447" spans="1:20" x14ac:dyDescent="0.25">
      <c r="A1447" t="s">
        <v>2033</v>
      </c>
      <c r="B1447">
        <v>35000000</v>
      </c>
      <c r="C1447">
        <v>73034460</v>
      </c>
      <c r="D1447" s="26">
        <v>8.7041095890410958</v>
      </c>
      <c r="E1447">
        <v>13.257529999999999</v>
      </c>
      <c r="F1447">
        <v>100</v>
      </c>
      <c r="G1447">
        <v>5.7</v>
      </c>
      <c r="H1447">
        <v>202</v>
      </c>
      <c r="I1447" s="6">
        <v>1</v>
      </c>
      <c r="J1447">
        <v>1</v>
      </c>
      <c r="K1447">
        <v>1</v>
      </c>
      <c r="L1447">
        <v>0</v>
      </c>
      <c r="M1447" t="s">
        <v>15888</v>
      </c>
      <c r="N1447" t="s">
        <v>15891</v>
      </c>
      <c r="O1447" t="s">
        <v>13664</v>
      </c>
      <c r="P1447" t="s">
        <v>15891</v>
      </c>
      <c r="Q1447" t="s">
        <v>15891</v>
      </c>
      <c r="R1447" t="s">
        <v>15896</v>
      </c>
      <c r="S1447" t="s">
        <v>15896</v>
      </c>
      <c r="T1447" t="s">
        <v>15897</v>
      </c>
    </row>
    <row r="1448" spans="1:20" x14ac:dyDescent="0.25">
      <c r="A1448" t="s">
        <v>9290</v>
      </c>
      <c r="B1448">
        <v>15000000</v>
      </c>
      <c r="C1448">
        <v>40105542</v>
      </c>
      <c r="D1448" s="26">
        <v>8.0712328767123296</v>
      </c>
      <c r="E1448">
        <v>13.237835</v>
      </c>
      <c r="F1448">
        <v>99</v>
      </c>
      <c r="G1448">
        <v>4.7</v>
      </c>
      <c r="H1448">
        <v>295</v>
      </c>
      <c r="I1448" s="6">
        <v>1</v>
      </c>
      <c r="J1448">
        <v>1</v>
      </c>
      <c r="K1448">
        <v>2</v>
      </c>
      <c r="L1448">
        <v>0</v>
      </c>
      <c r="M1448" t="s">
        <v>15888</v>
      </c>
      <c r="N1448" t="s">
        <v>15891</v>
      </c>
      <c r="O1448" t="s">
        <v>13664</v>
      </c>
      <c r="P1448" t="s">
        <v>15891</v>
      </c>
      <c r="Q1448" t="s">
        <v>15891</v>
      </c>
      <c r="R1448" t="s">
        <v>15896</v>
      </c>
      <c r="S1448" t="s">
        <v>15896</v>
      </c>
      <c r="T1448" t="s">
        <v>15897</v>
      </c>
    </row>
    <row r="1449" spans="1:20" x14ac:dyDescent="0.25">
      <c r="A1449" t="s">
        <v>13970</v>
      </c>
      <c r="B1449">
        <v>2000000</v>
      </c>
      <c r="C1449">
        <v>18016290</v>
      </c>
      <c r="D1449" s="26">
        <v>45.175342465753424</v>
      </c>
      <c r="E1449">
        <v>13.223110999999999</v>
      </c>
      <c r="F1449">
        <v>88</v>
      </c>
      <c r="G1449">
        <v>6.6</v>
      </c>
      <c r="H1449">
        <v>215</v>
      </c>
      <c r="I1449" s="6">
        <v>1</v>
      </c>
      <c r="J1449">
        <v>1</v>
      </c>
      <c r="K1449">
        <v>2</v>
      </c>
      <c r="L1449">
        <v>0</v>
      </c>
      <c r="M1449" t="s">
        <v>15888</v>
      </c>
      <c r="N1449" t="s">
        <v>15891</v>
      </c>
      <c r="O1449" t="s">
        <v>13664</v>
      </c>
      <c r="P1449" t="s">
        <v>15891</v>
      </c>
      <c r="Q1449" t="s">
        <v>15891</v>
      </c>
      <c r="R1449" t="s">
        <v>15896</v>
      </c>
      <c r="S1449" t="s">
        <v>15896</v>
      </c>
      <c r="T1449" t="s">
        <v>15897</v>
      </c>
    </row>
    <row r="1450" spans="1:20" x14ac:dyDescent="0.25">
      <c r="A1450" t="s">
        <v>4720</v>
      </c>
      <c r="B1450">
        <v>40000000</v>
      </c>
      <c r="C1450">
        <v>49627779</v>
      </c>
      <c r="D1450" s="26">
        <v>21.112328767123287</v>
      </c>
      <c r="E1450">
        <v>13.210898</v>
      </c>
      <c r="F1450">
        <v>96</v>
      </c>
      <c r="G1450">
        <v>4.5999999999999996</v>
      </c>
      <c r="H1450">
        <v>147</v>
      </c>
      <c r="I1450" s="6">
        <v>1</v>
      </c>
      <c r="J1450">
        <v>1</v>
      </c>
      <c r="K1450">
        <v>1</v>
      </c>
      <c r="L1450">
        <v>0</v>
      </c>
      <c r="M1450" t="s">
        <v>15888</v>
      </c>
      <c r="N1450" t="s">
        <v>15891</v>
      </c>
      <c r="O1450" t="s">
        <v>15891</v>
      </c>
      <c r="P1450" t="s">
        <v>15891</v>
      </c>
      <c r="Q1450" t="s">
        <v>15891</v>
      </c>
      <c r="R1450" t="s">
        <v>15897</v>
      </c>
      <c r="S1450" t="s">
        <v>15897</v>
      </c>
      <c r="T1450" t="s">
        <v>15897</v>
      </c>
    </row>
    <row r="1451" spans="1:20" x14ac:dyDescent="0.25">
      <c r="A1451" t="s">
        <v>2931</v>
      </c>
      <c r="B1451">
        <v>60000000</v>
      </c>
      <c r="C1451">
        <v>17800000</v>
      </c>
      <c r="D1451" s="26">
        <v>11.024657534246575</v>
      </c>
      <c r="E1451">
        <v>13.155999</v>
      </c>
      <c r="F1451">
        <v>140</v>
      </c>
      <c r="G1451">
        <v>6.3</v>
      </c>
      <c r="H1451">
        <v>271</v>
      </c>
      <c r="I1451" s="6">
        <v>1</v>
      </c>
      <c r="J1451">
        <v>2</v>
      </c>
      <c r="K1451">
        <v>2</v>
      </c>
      <c r="L1451">
        <v>0</v>
      </c>
      <c r="M1451" t="s">
        <v>15888</v>
      </c>
      <c r="N1451" t="s">
        <v>15890</v>
      </c>
      <c r="O1451" t="s">
        <v>15891</v>
      </c>
      <c r="P1451" t="s">
        <v>15901</v>
      </c>
      <c r="Q1451" t="s">
        <v>15891</v>
      </c>
      <c r="R1451" t="s">
        <v>15894</v>
      </c>
      <c r="S1451" t="s">
        <v>15911</v>
      </c>
      <c r="T1451" t="s">
        <v>15914</v>
      </c>
    </row>
    <row r="1452" spans="1:20" x14ac:dyDescent="0.25">
      <c r="A1452" t="s">
        <v>14743</v>
      </c>
      <c r="B1452">
        <v>1000000</v>
      </c>
      <c r="C1452">
        <v>101758490</v>
      </c>
      <c r="D1452" s="26">
        <v>5.7315068493150685</v>
      </c>
      <c r="E1452">
        <v>13.152822</v>
      </c>
      <c r="F1452">
        <v>83</v>
      </c>
      <c r="G1452">
        <v>4.5999999999999996</v>
      </c>
      <c r="H1452">
        <v>262</v>
      </c>
      <c r="I1452" s="6">
        <v>1</v>
      </c>
      <c r="J1452">
        <v>1</v>
      </c>
      <c r="K1452">
        <v>1</v>
      </c>
      <c r="L1452">
        <v>0</v>
      </c>
      <c r="M1452" t="s">
        <v>15888</v>
      </c>
      <c r="N1452" t="s">
        <v>15891</v>
      </c>
      <c r="O1452" t="s">
        <v>15891</v>
      </c>
      <c r="P1452" t="s">
        <v>15891</v>
      </c>
      <c r="Q1452" t="s">
        <v>15905</v>
      </c>
      <c r="R1452" t="s">
        <v>15897</v>
      </c>
      <c r="S1452" t="s">
        <v>15897</v>
      </c>
      <c r="T1452" t="s">
        <v>15897</v>
      </c>
    </row>
    <row r="1453" spans="1:20" x14ac:dyDescent="0.25">
      <c r="A1453" t="s">
        <v>6438</v>
      </c>
      <c r="B1453">
        <v>28000000</v>
      </c>
      <c r="C1453">
        <v>14010832</v>
      </c>
      <c r="D1453" s="26">
        <v>16.106849315068494</v>
      </c>
      <c r="E1453">
        <v>13.145205000000001</v>
      </c>
      <c r="F1453">
        <v>98</v>
      </c>
      <c r="G1453">
        <v>4.8</v>
      </c>
      <c r="H1453">
        <v>296</v>
      </c>
      <c r="I1453" s="6">
        <v>1</v>
      </c>
      <c r="J1453">
        <v>1</v>
      </c>
      <c r="K1453">
        <v>1</v>
      </c>
      <c r="L1453">
        <v>0</v>
      </c>
      <c r="M1453" t="s">
        <v>15888</v>
      </c>
      <c r="N1453" t="s">
        <v>15890</v>
      </c>
      <c r="O1453" t="s">
        <v>15891</v>
      </c>
      <c r="P1453" t="s">
        <v>15891</v>
      </c>
      <c r="Q1453" t="s">
        <v>15891</v>
      </c>
      <c r="R1453" t="s">
        <v>15894</v>
      </c>
      <c r="S1453" t="s">
        <v>15897</v>
      </c>
      <c r="T1453" t="s">
        <v>15894</v>
      </c>
    </row>
    <row r="1454" spans="1:20" x14ac:dyDescent="0.25">
      <c r="A1454" t="s">
        <v>11493</v>
      </c>
      <c r="B1454">
        <v>8000000</v>
      </c>
      <c r="C1454">
        <v>6491240</v>
      </c>
      <c r="D1454" s="26">
        <v>7.2356164383561641</v>
      </c>
      <c r="E1454">
        <v>13.143045000000001</v>
      </c>
      <c r="F1454">
        <v>101</v>
      </c>
      <c r="G1454">
        <v>6.9</v>
      </c>
      <c r="H1454">
        <v>672</v>
      </c>
      <c r="I1454" s="6">
        <v>1</v>
      </c>
      <c r="J1454">
        <v>1</v>
      </c>
      <c r="K1454">
        <v>1</v>
      </c>
      <c r="L1454">
        <v>0</v>
      </c>
      <c r="M1454" t="s">
        <v>15888</v>
      </c>
      <c r="N1454" t="s">
        <v>15891</v>
      </c>
      <c r="O1454" t="s">
        <v>13664</v>
      </c>
      <c r="P1454" t="s">
        <v>15901</v>
      </c>
      <c r="Q1454" t="s">
        <v>15891</v>
      </c>
      <c r="R1454" t="s">
        <v>15896</v>
      </c>
      <c r="S1454" t="s">
        <v>15912</v>
      </c>
      <c r="T1454" t="s">
        <v>15915</v>
      </c>
    </row>
    <row r="1455" spans="1:20" x14ac:dyDescent="0.25">
      <c r="A1455" t="s">
        <v>9583</v>
      </c>
      <c r="B1455">
        <v>14000000</v>
      </c>
      <c r="C1455">
        <v>34793160</v>
      </c>
      <c r="D1455" s="26">
        <v>26.712328767123289</v>
      </c>
      <c r="E1455">
        <v>13.13724</v>
      </c>
      <c r="F1455">
        <v>107</v>
      </c>
      <c r="G1455">
        <v>6.5</v>
      </c>
      <c r="H1455">
        <v>135</v>
      </c>
      <c r="I1455" s="6">
        <v>1</v>
      </c>
      <c r="J1455">
        <v>1</v>
      </c>
      <c r="K1455">
        <v>1</v>
      </c>
      <c r="L1455">
        <v>1</v>
      </c>
      <c r="M1455" t="s">
        <v>15888</v>
      </c>
      <c r="N1455" t="s">
        <v>15890</v>
      </c>
      <c r="O1455" t="s">
        <v>15891</v>
      </c>
      <c r="P1455" t="s">
        <v>15901</v>
      </c>
      <c r="Q1455" t="s">
        <v>15891</v>
      </c>
      <c r="R1455" t="s">
        <v>15894</v>
      </c>
      <c r="S1455" t="s">
        <v>15911</v>
      </c>
      <c r="T1455" t="s">
        <v>15914</v>
      </c>
    </row>
    <row r="1456" spans="1:20" x14ac:dyDescent="0.25">
      <c r="A1456" t="s">
        <v>4866</v>
      </c>
      <c r="B1456">
        <v>40000000</v>
      </c>
      <c r="C1456">
        <v>22044277</v>
      </c>
      <c r="D1456" s="26">
        <v>5.5643835616438357</v>
      </c>
      <c r="E1456">
        <v>13.119133</v>
      </c>
      <c r="F1456">
        <v>91</v>
      </c>
      <c r="G1456">
        <v>6</v>
      </c>
      <c r="H1456">
        <v>373</v>
      </c>
      <c r="I1456" s="6">
        <v>1</v>
      </c>
      <c r="J1456">
        <v>1</v>
      </c>
      <c r="K1456">
        <v>1</v>
      </c>
      <c r="L1456">
        <v>1</v>
      </c>
      <c r="M1456" t="s">
        <v>15888</v>
      </c>
      <c r="N1456" t="s">
        <v>15891</v>
      </c>
      <c r="O1456" t="s">
        <v>13664</v>
      </c>
      <c r="P1456" t="s">
        <v>15901</v>
      </c>
      <c r="Q1456" t="s">
        <v>15891</v>
      </c>
      <c r="R1456" t="s">
        <v>15896</v>
      </c>
      <c r="S1456" t="s">
        <v>15912</v>
      </c>
      <c r="T1456" t="s">
        <v>15915</v>
      </c>
    </row>
    <row r="1457" spans="1:20" x14ac:dyDescent="0.25">
      <c r="A1457" t="s">
        <v>2800</v>
      </c>
      <c r="B1457">
        <v>60000000</v>
      </c>
      <c r="C1457">
        <v>104324083</v>
      </c>
      <c r="D1457" s="26">
        <v>22.227397260273971</v>
      </c>
      <c r="E1457">
        <v>13.080724999999999</v>
      </c>
      <c r="F1457">
        <v>100</v>
      </c>
      <c r="G1457">
        <v>5.6</v>
      </c>
      <c r="H1457">
        <v>210</v>
      </c>
      <c r="I1457" s="6">
        <v>1</v>
      </c>
      <c r="J1457">
        <v>1</v>
      </c>
      <c r="K1457">
        <v>1</v>
      </c>
      <c r="L1457">
        <v>1</v>
      </c>
      <c r="M1457" t="s">
        <v>15888</v>
      </c>
      <c r="N1457" t="s">
        <v>15890</v>
      </c>
      <c r="O1457" t="s">
        <v>15891</v>
      </c>
      <c r="P1457" t="s">
        <v>15891</v>
      </c>
      <c r="Q1457" t="s">
        <v>15905</v>
      </c>
      <c r="R1457" t="s">
        <v>15894</v>
      </c>
      <c r="S1457" t="s">
        <v>15897</v>
      </c>
      <c r="T1457" t="s">
        <v>15894</v>
      </c>
    </row>
    <row r="1458" spans="1:20" x14ac:dyDescent="0.25">
      <c r="A1458" t="s">
        <v>8191</v>
      </c>
      <c r="B1458">
        <v>20000000</v>
      </c>
      <c r="C1458">
        <v>4001121</v>
      </c>
      <c r="D1458" s="26">
        <v>10</v>
      </c>
      <c r="E1458">
        <v>13.032308</v>
      </c>
      <c r="F1458">
        <v>135</v>
      </c>
      <c r="G1458">
        <v>6.6</v>
      </c>
      <c r="H1458">
        <v>195</v>
      </c>
      <c r="I1458" s="6">
        <v>1</v>
      </c>
      <c r="J1458">
        <v>1</v>
      </c>
      <c r="K1458">
        <v>1</v>
      </c>
      <c r="L1458">
        <v>0</v>
      </c>
      <c r="M1458" t="s">
        <v>15888</v>
      </c>
      <c r="N1458" t="s">
        <v>15891</v>
      </c>
      <c r="O1458" t="s">
        <v>15891</v>
      </c>
      <c r="P1458" t="s">
        <v>15901</v>
      </c>
      <c r="Q1458" t="s">
        <v>15891</v>
      </c>
      <c r="R1458" t="s">
        <v>15897</v>
      </c>
      <c r="S1458" t="s">
        <v>15911</v>
      </c>
      <c r="T1458" t="s">
        <v>15915</v>
      </c>
    </row>
    <row r="1459" spans="1:20" x14ac:dyDescent="0.25">
      <c r="A1459" t="s">
        <v>3919</v>
      </c>
      <c r="B1459">
        <v>46000000</v>
      </c>
      <c r="C1459">
        <v>100860818</v>
      </c>
      <c r="D1459" s="26">
        <v>21.24931506849315</v>
      </c>
      <c r="E1459">
        <v>12.971121999999999</v>
      </c>
      <c r="F1459">
        <v>117</v>
      </c>
      <c r="G1459">
        <v>6.2</v>
      </c>
      <c r="H1459">
        <v>232</v>
      </c>
      <c r="I1459" s="6">
        <v>1</v>
      </c>
      <c r="J1459">
        <v>1</v>
      </c>
      <c r="K1459">
        <v>1</v>
      </c>
      <c r="L1459">
        <v>0</v>
      </c>
      <c r="M1459" t="s">
        <v>15888</v>
      </c>
      <c r="N1459" t="s">
        <v>15891</v>
      </c>
      <c r="O1459" t="s">
        <v>15891</v>
      </c>
      <c r="P1459" t="s">
        <v>15901</v>
      </c>
      <c r="Q1459" t="s">
        <v>15905</v>
      </c>
      <c r="R1459" t="s">
        <v>15897</v>
      </c>
      <c r="S1459" t="s">
        <v>15911</v>
      </c>
      <c r="T1459" t="s">
        <v>15915</v>
      </c>
    </row>
    <row r="1460" spans="1:20" x14ac:dyDescent="0.25">
      <c r="A1460" t="s">
        <v>5877</v>
      </c>
      <c r="B1460">
        <v>30000000</v>
      </c>
      <c r="C1460">
        <v>114281051</v>
      </c>
      <c r="D1460" s="26">
        <v>5.1452054794520548</v>
      </c>
      <c r="E1460">
        <v>12.967136999999999</v>
      </c>
      <c r="F1460">
        <v>100</v>
      </c>
      <c r="G1460">
        <v>5.8</v>
      </c>
      <c r="H1460">
        <v>284</v>
      </c>
      <c r="I1460" s="6">
        <v>1</v>
      </c>
      <c r="J1460">
        <v>1</v>
      </c>
      <c r="K1460">
        <v>1</v>
      </c>
      <c r="L1460">
        <v>0</v>
      </c>
      <c r="M1460" t="s">
        <v>15888</v>
      </c>
      <c r="N1460" t="s">
        <v>15891</v>
      </c>
      <c r="O1460" t="s">
        <v>13664</v>
      </c>
      <c r="P1460" t="s">
        <v>15901</v>
      </c>
      <c r="Q1460" t="s">
        <v>15891</v>
      </c>
      <c r="R1460" t="s">
        <v>15896</v>
      </c>
      <c r="S1460" t="s">
        <v>15912</v>
      </c>
      <c r="T1460" t="s">
        <v>15915</v>
      </c>
    </row>
    <row r="1461" spans="1:20" x14ac:dyDescent="0.25">
      <c r="A1461" t="s">
        <v>2366</v>
      </c>
      <c r="B1461">
        <v>68000000</v>
      </c>
      <c r="C1461">
        <v>29762011</v>
      </c>
      <c r="D1461" s="26">
        <v>18.158904109589042</v>
      </c>
      <c r="E1461">
        <v>12.948627</v>
      </c>
      <c r="F1461">
        <v>121</v>
      </c>
      <c r="G1461">
        <v>5.7</v>
      </c>
      <c r="H1461">
        <v>250</v>
      </c>
      <c r="I1461" s="6">
        <v>1</v>
      </c>
      <c r="J1461">
        <v>1</v>
      </c>
      <c r="K1461">
        <v>1</v>
      </c>
      <c r="L1461">
        <v>1</v>
      </c>
      <c r="M1461" t="s">
        <v>15888</v>
      </c>
      <c r="N1461" t="s">
        <v>15890</v>
      </c>
      <c r="O1461" t="s">
        <v>13664</v>
      </c>
      <c r="P1461" t="s">
        <v>15891</v>
      </c>
      <c r="Q1461" t="s">
        <v>15891</v>
      </c>
      <c r="R1461" t="s">
        <v>15895</v>
      </c>
      <c r="S1461" t="s">
        <v>15896</v>
      </c>
      <c r="T1461" t="s">
        <v>15894</v>
      </c>
    </row>
    <row r="1462" spans="1:20" x14ac:dyDescent="0.25">
      <c r="A1462" t="s">
        <v>9220</v>
      </c>
      <c r="B1462">
        <v>15000000</v>
      </c>
      <c r="C1462">
        <v>39421467</v>
      </c>
      <c r="D1462" s="26">
        <v>8.0904109589041102</v>
      </c>
      <c r="E1462">
        <v>12.929525</v>
      </c>
      <c r="F1462">
        <v>105</v>
      </c>
      <c r="G1462">
        <v>5.0999999999999996</v>
      </c>
      <c r="H1462">
        <v>267</v>
      </c>
      <c r="I1462" s="6">
        <v>1</v>
      </c>
      <c r="J1462">
        <v>1</v>
      </c>
      <c r="K1462">
        <v>1</v>
      </c>
      <c r="L1462">
        <v>0</v>
      </c>
      <c r="M1462" t="s">
        <v>15888</v>
      </c>
      <c r="N1462" t="s">
        <v>15891</v>
      </c>
      <c r="O1462" t="s">
        <v>15891</v>
      </c>
      <c r="P1462" t="s">
        <v>15891</v>
      </c>
      <c r="Q1462" t="s">
        <v>15891</v>
      </c>
      <c r="R1462" t="s">
        <v>15897</v>
      </c>
      <c r="S1462" t="s">
        <v>15897</v>
      </c>
      <c r="T1462" t="s">
        <v>15897</v>
      </c>
    </row>
    <row r="1463" spans="1:20" x14ac:dyDescent="0.25">
      <c r="A1463" t="s">
        <v>6444</v>
      </c>
      <c r="B1463">
        <v>28000000</v>
      </c>
      <c r="C1463">
        <v>7002261</v>
      </c>
      <c r="D1463" s="26">
        <v>2.0493150684931507</v>
      </c>
      <c r="E1463">
        <v>12.921594000000001</v>
      </c>
      <c r="F1463">
        <v>108</v>
      </c>
      <c r="G1463">
        <v>5.8</v>
      </c>
      <c r="H1463">
        <v>195</v>
      </c>
      <c r="I1463" s="6">
        <v>1</v>
      </c>
      <c r="J1463">
        <v>1</v>
      </c>
      <c r="K1463">
        <v>1</v>
      </c>
      <c r="L1463">
        <v>0</v>
      </c>
      <c r="M1463" t="s">
        <v>15888</v>
      </c>
      <c r="N1463" t="s">
        <v>15891</v>
      </c>
      <c r="O1463" t="s">
        <v>13664</v>
      </c>
      <c r="P1463" t="s">
        <v>15901</v>
      </c>
      <c r="Q1463" t="s">
        <v>15891</v>
      </c>
      <c r="R1463" t="s">
        <v>15896</v>
      </c>
      <c r="S1463" t="s">
        <v>15912</v>
      </c>
      <c r="T1463" t="s">
        <v>15915</v>
      </c>
    </row>
    <row r="1464" spans="1:20" x14ac:dyDescent="0.25">
      <c r="A1464" t="s">
        <v>12500</v>
      </c>
      <c r="B1464">
        <v>5000000</v>
      </c>
      <c r="C1464">
        <v>14000000</v>
      </c>
      <c r="D1464" s="26">
        <v>28.18904109589041</v>
      </c>
      <c r="E1464">
        <v>12.904615</v>
      </c>
      <c r="F1464">
        <v>100</v>
      </c>
      <c r="G1464">
        <v>4.8</v>
      </c>
      <c r="H1464">
        <v>191</v>
      </c>
      <c r="I1464" s="6">
        <v>1</v>
      </c>
      <c r="J1464">
        <v>1</v>
      </c>
      <c r="K1464">
        <v>1</v>
      </c>
      <c r="L1464">
        <v>1</v>
      </c>
      <c r="M1464" t="s">
        <v>15888</v>
      </c>
      <c r="N1464" t="s">
        <v>15891</v>
      </c>
      <c r="O1464" t="s">
        <v>15891</v>
      </c>
      <c r="P1464" t="s">
        <v>15891</v>
      </c>
      <c r="Q1464" t="s">
        <v>15905</v>
      </c>
      <c r="R1464" t="s">
        <v>15897</v>
      </c>
      <c r="S1464" t="s">
        <v>15897</v>
      </c>
      <c r="T1464" t="s">
        <v>15897</v>
      </c>
    </row>
    <row r="1465" spans="1:20" x14ac:dyDescent="0.25">
      <c r="A1465" t="s">
        <v>11554</v>
      </c>
      <c r="B1465">
        <v>22000000</v>
      </c>
      <c r="C1465">
        <v>413454</v>
      </c>
      <c r="D1465" s="26">
        <v>10.191780821917808</v>
      </c>
      <c r="E1465">
        <v>12.893219</v>
      </c>
      <c r="F1465">
        <v>97</v>
      </c>
      <c r="G1465">
        <v>5.8</v>
      </c>
      <c r="H1465">
        <v>103</v>
      </c>
      <c r="I1465" s="6">
        <v>1</v>
      </c>
      <c r="J1465">
        <v>2</v>
      </c>
      <c r="K1465">
        <v>1</v>
      </c>
      <c r="L1465">
        <v>0</v>
      </c>
      <c r="M1465" t="s">
        <v>15888</v>
      </c>
      <c r="N1465" t="s">
        <v>15890</v>
      </c>
      <c r="O1465" t="s">
        <v>15891</v>
      </c>
      <c r="P1465" t="s">
        <v>15901</v>
      </c>
      <c r="Q1465" t="s">
        <v>15905</v>
      </c>
      <c r="R1465" t="s">
        <v>15894</v>
      </c>
      <c r="S1465" t="s">
        <v>15911</v>
      </c>
      <c r="T1465" t="s">
        <v>15914</v>
      </c>
    </row>
    <row r="1466" spans="1:20" x14ac:dyDescent="0.25">
      <c r="A1466" t="s">
        <v>4692</v>
      </c>
      <c r="B1466">
        <v>40000000</v>
      </c>
      <c r="C1466">
        <v>46442528</v>
      </c>
      <c r="D1466" s="26">
        <v>11.893150684931507</v>
      </c>
      <c r="E1466">
        <v>12.885985</v>
      </c>
      <c r="F1466">
        <v>117</v>
      </c>
      <c r="G1466">
        <v>6.3</v>
      </c>
      <c r="H1466">
        <v>186</v>
      </c>
      <c r="I1466" s="6">
        <v>1</v>
      </c>
      <c r="J1466">
        <v>1</v>
      </c>
      <c r="K1466">
        <v>1</v>
      </c>
      <c r="L1466">
        <v>1</v>
      </c>
      <c r="M1466" t="s">
        <v>15888</v>
      </c>
      <c r="N1466" t="s">
        <v>15891</v>
      </c>
      <c r="O1466" t="s">
        <v>15891</v>
      </c>
      <c r="P1466" t="s">
        <v>15901</v>
      </c>
      <c r="Q1466" t="s">
        <v>15891</v>
      </c>
      <c r="R1466" t="s">
        <v>15897</v>
      </c>
      <c r="S1466" t="s">
        <v>15911</v>
      </c>
      <c r="T1466" t="s">
        <v>15915</v>
      </c>
    </row>
    <row r="1467" spans="1:20" x14ac:dyDescent="0.25">
      <c r="A1467" t="s">
        <v>7360</v>
      </c>
      <c r="B1467">
        <v>23000000</v>
      </c>
      <c r="C1467">
        <v>7434726</v>
      </c>
      <c r="D1467" s="26">
        <v>26.117808219178084</v>
      </c>
      <c r="E1467">
        <v>12.869436</v>
      </c>
      <c r="F1467">
        <v>98</v>
      </c>
      <c r="G1467">
        <v>6.1</v>
      </c>
      <c r="H1467">
        <v>82</v>
      </c>
      <c r="I1467" s="6">
        <v>1</v>
      </c>
      <c r="J1467">
        <v>1</v>
      </c>
      <c r="K1467">
        <v>1</v>
      </c>
      <c r="L1467">
        <v>0</v>
      </c>
      <c r="M1467" t="s">
        <v>15888</v>
      </c>
      <c r="N1467" t="s">
        <v>15890</v>
      </c>
      <c r="O1467" t="s">
        <v>15891</v>
      </c>
      <c r="P1467" t="s">
        <v>15891</v>
      </c>
      <c r="Q1467" t="s">
        <v>15905</v>
      </c>
      <c r="R1467" t="s">
        <v>15894</v>
      </c>
      <c r="S1467" t="s">
        <v>15897</v>
      </c>
      <c r="T1467" t="s">
        <v>15894</v>
      </c>
    </row>
    <row r="1468" spans="1:20" x14ac:dyDescent="0.25">
      <c r="A1468" t="s">
        <v>2716</v>
      </c>
      <c r="B1468">
        <v>60000000</v>
      </c>
      <c r="C1468">
        <v>186883563</v>
      </c>
      <c r="D1468" s="26">
        <v>19.389041095890413</v>
      </c>
      <c r="E1468">
        <v>12.867352</v>
      </c>
      <c r="F1468">
        <v>170</v>
      </c>
      <c r="G1468">
        <v>6.7</v>
      </c>
      <c r="H1468">
        <v>292</v>
      </c>
      <c r="I1468" s="6">
        <v>1</v>
      </c>
      <c r="J1468">
        <v>1</v>
      </c>
      <c r="K1468">
        <v>1</v>
      </c>
      <c r="L1468">
        <v>0</v>
      </c>
      <c r="M1468" t="s">
        <v>15888</v>
      </c>
      <c r="N1468" t="s">
        <v>15891</v>
      </c>
      <c r="O1468" t="s">
        <v>15891</v>
      </c>
      <c r="P1468" t="s">
        <v>15901</v>
      </c>
      <c r="Q1468" t="s">
        <v>15891</v>
      </c>
      <c r="R1468" t="s">
        <v>15897</v>
      </c>
      <c r="S1468" t="s">
        <v>15911</v>
      </c>
      <c r="T1468" t="s">
        <v>15915</v>
      </c>
    </row>
    <row r="1469" spans="1:20" x14ac:dyDescent="0.25">
      <c r="A1469" t="s">
        <v>15653</v>
      </c>
      <c r="B1469">
        <v>125000</v>
      </c>
      <c r="C1469">
        <v>3200000</v>
      </c>
      <c r="D1469" s="26">
        <v>6.0520547945205481</v>
      </c>
      <c r="E1469">
        <v>12.833247</v>
      </c>
      <c r="F1469">
        <v>90</v>
      </c>
      <c r="G1469">
        <v>6.5</v>
      </c>
      <c r="H1469">
        <v>137</v>
      </c>
      <c r="I1469" s="6">
        <v>1</v>
      </c>
      <c r="J1469">
        <v>1</v>
      </c>
      <c r="K1469">
        <v>1</v>
      </c>
      <c r="L1469">
        <v>0</v>
      </c>
      <c r="M1469" t="s">
        <v>15888</v>
      </c>
      <c r="N1469" t="s">
        <v>15891</v>
      </c>
      <c r="O1469" t="s">
        <v>13664</v>
      </c>
      <c r="P1469" t="s">
        <v>15901</v>
      </c>
      <c r="Q1469" t="s">
        <v>15891</v>
      </c>
      <c r="R1469" t="s">
        <v>15896</v>
      </c>
      <c r="S1469" t="s">
        <v>15912</v>
      </c>
      <c r="T1469" t="s">
        <v>15915</v>
      </c>
    </row>
    <row r="1470" spans="1:20" x14ac:dyDescent="0.25">
      <c r="A1470" t="s">
        <v>10507</v>
      </c>
      <c r="B1470">
        <v>10000000</v>
      </c>
      <c r="C1470">
        <v>17500000</v>
      </c>
      <c r="D1470" s="26">
        <v>10.46027397260274</v>
      </c>
      <c r="E1470">
        <v>12.792446</v>
      </c>
      <c r="F1470">
        <v>97</v>
      </c>
      <c r="G1470">
        <v>5.8</v>
      </c>
      <c r="H1470">
        <v>160</v>
      </c>
      <c r="I1470" s="6">
        <v>1</v>
      </c>
      <c r="J1470">
        <v>1</v>
      </c>
      <c r="K1470">
        <v>1</v>
      </c>
      <c r="L1470">
        <v>0</v>
      </c>
      <c r="M1470" t="s">
        <v>15888</v>
      </c>
      <c r="N1470" t="s">
        <v>15891</v>
      </c>
      <c r="O1470" t="s">
        <v>13664</v>
      </c>
      <c r="P1470" t="s">
        <v>15901</v>
      </c>
      <c r="Q1470" t="s">
        <v>15891</v>
      </c>
      <c r="R1470" t="s">
        <v>15896</v>
      </c>
      <c r="S1470" t="s">
        <v>15912</v>
      </c>
      <c r="T1470" t="s">
        <v>15915</v>
      </c>
    </row>
    <row r="1471" spans="1:20" x14ac:dyDescent="0.25">
      <c r="A1471" t="s">
        <v>6133</v>
      </c>
      <c r="B1471">
        <v>35000000</v>
      </c>
      <c r="C1471">
        <v>25224242</v>
      </c>
      <c r="D1471" s="26">
        <v>12.632876712328768</v>
      </c>
      <c r="E1471">
        <v>12.779201</v>
      </c>
      <c r="F1471">
        <v>126</v>
      </c>
      <c r="G1471">
        <v>6.8</v>
      </c>
      <c r="H1471">
        <v>125</v>
      </c>
      <c r="I1471" s="6">
        <v>1</v>
      </c>
      <c r="J1471">
        <v>1</v>
      </c>
      <c r="K1471">
        <v>1</v>
      </c>
      <c r="L1471">
        <v>1</v>
      </c>
      <c r="M1471" t="s">
        <v>15888</v>
      </c>
      <c r="N1471" t="s">
        <v>15891</v>
      </c>
      <c r="O1471" t="s">
        <v>15891</v>
      </c>
      <c r="P1471" t="s">
        <v>15901</v>
      </c>
      <c r="Q1471" t="s">
        <v>15891</v>
      </c>
      <c r="R1471" t="s">
        <v>15897</v>
      </c>
      <c r="S1471" t="s">
        <v>15911</v>
      </c>
      <c r="T1471" t="s">
        <v>15915</v>
      </c>
    </row>
    <row r="1472" spans="1:20" x14ac:dyDescent="0.25">
      <c r="A1472" t="s">
        <v>7344</v>
      </c>
      <c r="B1472">
        <v>23000000</v>
      </c>
      <c r="C1472">
        <v>51881013</v>
      </c>
      <c r="D1472" s="26">
        <v>30.221917808219178</v>
      </c>
      <c r="E1472">
        <v>12.777008</v>
      </c>
      <c r="F1472">
        <v>89</v>
      </c>
      <c r="G1472">
        <v>3.5</v>
      </c>
      <c r="H1472">
        <v>224</v>
      </c>
      <c r="I1472" s="6">
        <v>1</v>
      </c>
      <c r="J1472">
        <v>1</v>
      </c>
      <c r="K1472">
        <v>1</v>
      </c>
      <c r="L1472">
        <v>1</v>
      </c>
      <c r="M1472" t="s">
        <v>15888</v>
      </c>
      <c r="N1472" t="s">
        <v>15891</v>
      </c>
      <c r="O1472" t="s">
        <v>15891</v>
      </c>
      <c r="P1472" t="s">
        <v>15891</v>
      </c>
      <c r="Q1472" t="s">
        <v>15905</v>
      </c>
      <c r="R1472" t="s">
        <v>15897</v>
      </c>
      <c r="S1472" t="s">
        <v>15897</v>
      </c>
      <c r="T1472" t="s">
        <v>15897</v>
      </c>
    </row>
    <row r="1473" spans="1:20" x14ac:dyDescent="0.25">
      <c r="A1473" t="s">
        <v>6749</v>
      </c>
      <c r="B1473">
        <v>25000000</v>
      </c>
      <c r="C1473">
        <v>80936232</v>
      </c>
      <c r="D1473" s="26">
        <v>15.780821917808218</v>
      </c>
      <c r="E1473">
        <v>12.739720999999999</v>
      </c>
      <c r="F1473">
        <v>83</v>
      </c>
      <c r="G1473">
        <v>5.6</v>
      </c>
      <c r="H1473">
        <v>231</v>
      </c>
      <c r="I1473" s="6">
        <v>1</v>
      </c>
      <c r="J1473">
        <v>1</v>
      </c>
      <c r="K1473">
        <v>1</v>
      </c>
      <c r="L1473">
        <v>0</v>
      </c>
      <c r="M1473" t="s">
        <v>15887</v>
      </c>
      <c r="N1473" t="s">
        <v>15890</v>
      </c>
      <c r="O1473" t="s">
        <v>13664</v>
      </c>
      <c r="P1473" t="s">
        <v>15891</v>
      </c>
      <c r="Q1473" t="s">
        <v>15891</v>
      </c>
      <c r="R1473" t="s">
        <v>15895</v>
      </c>
      <c r="S1473" t="s">
        <v>15896</v>
      </c>
      <c r="T1473" t="s">
        <v>15894</v>
      </c>
    </row>
    <row r="1474" spans="1:20" x14ac:dyDescent="0.25">
      <c r="A1474" t="s">
        <v>8743</v>
      </c>
      <c r="B1474">
        <v>17000000</v>
      </c>
      <c r="C1474">
        <v>30331165</v>
      </c>
      <c r="D1474" s="26">
        <v>19.005479452054793</v>
      </c>
      <c r="E1474">
        <v>12.709227</v>
      </c>
      <c r="F1474">
        <v>81</v>
      </c>
      <c r="G1474">
        <v>5.9</v>
      </c>
      <c r="H1474">
        <v>198</v>
      </c>
      <c r="I1474" s="6">
        <v>1</v>
      </c>
      <c r="J1474">
        <v>1</v>
      </c>
      <c r="K1474">
        <v>1</v>
      </c>
      <c r="L1474">
        <v>1</v>
      </c>
      <c r="M1474" t="s">
        <v>15888</v>
      </c>
      <c r="N1474" t="s">
        <v>15891</v>
      </c>
      <c r="O1474" t="s">
        <v>13664</v>
      </c>
      <c r="P1474" t="s">
        <v>15891</v>
      </c>
      <c r="Q1474" t="s">
        <v>15891</v>
      </c>
      <c r="R1474" t="s">
        <v>15896</v>
      </c>
      <c r="S1474" t="s">
        <v>15896</v>
      </c>
      <c r="T1474" t="s">
        <v>15897</v>
      </c>
    </row>
    <row r="1475" spans="1:20" x14ac:dyDescent="0.25">
      <c r="A1475" t="s">
        <v>12133</v>
      </c>
      <c r="B1475">
        <v>5000000</v>
      </c>
      <c r="C1475">
        <v>9206470</v>
      </c>
      <c r="D1475" s="26">
        <v>5.4246575342465757</v>
      </c>
      <c r="E1475">
        <v>12.685140000000001</v>
      </c>
      <c r="F1475">
        <v>100</v>
      </c>
      <c r="G1475">
        <v>6.5</v>
      </c>
      <c r="H1475">
        <v>320</v>
      </c>
      <c r="I1475" s="6">
        <v>1</v>
      </c>
      <c r="J1475">
        <v>1</v>
      </c>
      <c r="K1475">
        <v>1</v>
      </c>
      <c r="L1475">
        <v>0</v>
      </c>
      <c r="M1475" t="s">
        <v>15888</v>
      </c>
      <c r="N1475" t="s">
        <v>15891</v>
      </c>
      <c r="O1475" t="s">
        <v>13664</v>
      </c>
      <c r="P1475" t="s">
        <v>15901</v>
      </c>
      <c r="Q1475" t="s">
        <v>15891</v>
      </c>
      <c r="R1475" t="s">
        <v>15896</v>
      </c>
      <c r="S1475" t="s">
        <v>15912</v>
      </c>
      <c r="T1475" t="s">
        <v>15915</v>
      </c>
    </row>
    <row r="1476" spans="1:20" x14ac:dyDescent="0.25">
      <c r="A1476" t="s">
        <v>5360</v>
      </c>
      <c r="B1476">
        <v>35000000</v>
      </c>
      <c r="C1476">
        <v>32483410</v>
      </c>
      <c r="D1476" s="26">
        <v>9.6904109589041099</v>
      </c>
      <c r="E1476">
        <v>12.677505</v>
      </c>
      <c r="F1476">
        <v>101</v>
      </c>
      <c r="G1476">
        <v>5.9</v>
      </c>
      <c r="H1476">
        <v>238</v>
      </c>
      <c r="I1476" s="6">
        <v>1</v>
      </c>
      <c r="J1476">
        <v>1</v>
      </c>
      <c r="K1476">
        <v>1</v>
      </c>
      <c r="L1476">
        <v>0</v>
      </c>
      <c r="M1476" t="s">
        <v>15888</v>
      </c>
      <c r="N1476" t="s">
        <v>15891</v>
      </c>
      <c r="O1476" t="s">
        <v>15891</v>
      </c>
      <c r="P1476" t="s">
        <v>15901</v>
      </c>
      <c r="Q1476" t="s">
        <v>15891</v>
      </c>
      <c r="R1476" t="s">
        <v>15897</v>
      </c>
      <c r="S1476" t="s">
        <v>15911</v>
      </c>
      <c r="T1476" t="s">
        <v>15915</v>
      </c>
    </row>
    <row r="1477" spans="1:20" x14ac:dyDescent="0.25">
      <c r="A1477" t="s">
        <v>3252</v>
      </c>
      <c r="B1477">
        <v>55000000</v>
      </c>
      <c r="C1477">
        <v>6416302</v>
      </c>
      <c r="D1477" s="26">
        <v>15.742465753424657</v>
      </c>
      <c r="E1477">
        <v>12.669778000000001</v>
      </c>
      <c r="F1477">
        <v>96</v>
      </c>
      <c r="G1477">
        <v>5.3</v>
      </c>
      <c r="H1477">
        <v>123</v>
      </c>
      <c r="I1477" s="6">
        <v>1</v>
      </c>
      <c r="J1477">
        <v>1</v>
      </c>
      <c r="K1477">
        <v>1</v>
      </c>
      <c r="L1477">
        <v>1</v>
      </c>
      <c r="M1477" t="s">
        <v>15888</v>
      </c>
      <c r="N1477" t="s">
        <v>15890</v>
      </c>
      <c r="O1477" t="s">
        <v>15891</v>
      </c>
      <c r="P1477" t="s">
        <v>15891</v>
      </c>
      <c r="Q1477" t="s">
        <v>15905</v>
      </c>
      <c r="R1477" t="s">
        <v>15894</v>
      </c>
      <c r="S1477" t="s">
        <v>15897</v>
      </c>
      <c r="T1477" t="s">
        <v>15894</v>
      </c>
    </row>
    <row r="1478" spans="1:20" x14ac:dyDescent="0.25">
      <c r="A1478" t="s">
        <v>12069</v>
      </c>
      <c r="B1478">
        <v>8000000</v>
      </c>
      <c r="C1478">
        <v>22168359</v>
      </c>
      <c r="D1478" s="26">
        <v>28.150684931506849</v>
      </c>
      <c r="E1478">
        <v>12.654051000000001</v>
      </c>
      <c r="F1478">
        <v>89</v>
      </c>
      <c r="G1478">
        <v>5.5</v>
      </c>
      <c r="H1478">
        <v>245</v>
      </c>
      <c r="I1478" s="6">
        <v>1</v>
      </c>
      <c r="J1478">
        <v>1</v>
      </c>
      <c r="K1478">
        <v>1</v>
      </c>
      <c r="L1478">
        <v>0</v>
      </c>
      <c r="M1478" t="s">
        <v>15888</v>
      </c>
      <c r="N1478" t="s">
        <v>15891</v>
      </c>
      <c r="O1478" t="s">
        <v>15891</v>
      </c>
      <c r="P1478" t="s">
        <v>15891</v>
      </c>
      <c r="Q1478" t="s">
        <v>15905</v>
      </c>
      <c r="R1478" t="s">
        <v>15897</v>
      </c>
      <c r="S1478" t="s">
        <v>15897</v>
      </c>
      <c r="T1478" t="s">
        <v>15897</v>
      </c>
    </row>
    <row r="1479" spans="1:20" x14ac:dyDescent="0.25">
      <c r="A1479" t="s">
        <v>8101</v>
      </c>
      <c r="B1479">
        <v>20000000</v>
      </c>
      <c r="C1479">
        <v>16974459</v>
      </c>
      <c r="D1479" s="26">
        <v>10.084931506849315</v>
      </c>
      <c r="E1479">
        <v>12.643703</v>
      </c>
      <c r="F1479">
        <v>105</v>
      </c>
      <c r="G1479">
        <v>6.5</v>
      </c>
      <c r="H1479">
        <v>297</v>
      </c>
      <c r="I1479" s="6">
        <v>1</v>
      </c>
      <c r="J1479">
        <v>1</v>
      </c>
      <c r="K1479">
        <v>1</v>
      </c>
      <c r="L1479">
        <v>1</v>
      </c>
      <c r="M1479" t="s">
        <v>15888</v>
      </c>
      <c r="N1479" t="s">
        <v>15890</v>
      </c>
      <c r="O1479" t="s">
        <v>15891</v>
      </c>
      <c r="P1479" t="s">
        <v>15901</v>
      </c>
      <c r="Q1479" t="s">
        <v>15905</v>
      </c>
      <c r="R1479" t="s">
        <v>15894</v>
      </c>
      <c r="S1479" t="s">
        <v>15911</v>
      </c>
      <c r="T1479" t="s">
        <v>15914</v>
      </c>
    </row>
    <row r="1480" spans="1:20" x14ac:dyDescent="0.25">
      <c r="A1480" t="s">
        <v>13924</v>
      </c>
      <c r="B1480">
        <v>2200000</v>
      </c>
      <c r="C1480">
        <v>21930418</v>
      </c>
      <c r="D1480" s="26">
        <v>32.542465753424658</v>
      </c>
      <c r="E1480">
        <v>12.639469</v>
      </c>
      <c r="F1480">
        <v>92</v>
      </c>
      <c r="G1480">
        <v>5.0999999999999996</v>
      </c>
      <c r="H1480">
        <v>196</v>
      </c>
      <c r="I1480" s="6">
        <v>1</v>
      </c>
      <c r="J1480">
        <v>1</v>
      </c>
      <c r="K1480">
        <v>1</v>
      </c>
      <c r="L1480">
        <v>1</v>
      </c>
      <c r="M1480" t="s">
        <v>15888</v>
      </c>
      <c r="N1480" t="s">
        <v>15891</v>
      </c>
      <c r="O1480" t="s">
        <v>15891</v>
      </c>
      <c r="P1480" t="s">
        <v>15891</v>
      </c>
      <c r="Q1480" t="s">
        <v>15905</v>
      </c>
      <c r="R1480" t="s">
        <v>15897</v>
      </c>
      <c r="S1480" t="s">
        <v>15897</v>
      </c>
      <c r="T1480" t="s">
        <v>15897</v>
      </c>
    </row>
    <row r="1481" spans="1:20" x14ac:dyDescent="0.25">
      <c r="A1481" t="s">
        <v>12104</v>
      </c>
      <c r="B1481">
        <v>6000000</v>
      </c>
      <c r="C1481">
        <v>18197398</v>
      </c>
      <c r="D1481" s="26">
        <v>10.147945205479452</v>
      </c>
      <c r="E1481">
        <v>12.601677</v>
      </c>
      <c r="F1481">
        <v>89</v>
      </c>
      <c r="G1481">
        <v>4.4000000000000004</v>
      </c>
      <c r="H1481">
        <v>91</v>
      </c>
      <c r="I1481" s="6">
        <v>1</v>
      </c>
      <c r="J1481">
        <v>1</v>
      </c>
      <c r="K1481">
        <v>1</v>
      </c>
      <c r="L1481">
        <v>0</v>
      </c>
      <c r="M1481" t="s">
        <v>15888</v>
      </c>
      <c r="N1481" t="s">
        <v>15891</v>
      </c>
      <c r="O1481" t="s">
        <v>13664</v>
      </c>
      <c r="P1481" t="s">
        <v>15891</v>
      </c>
      <c r="Q1481" t="s">
        <v>15891</v>
      </c>
      <c r="R1481" t="s">
        <v>15896</v>
      </c>
      <c r="S1481" t="s">
        <v>15896</v>
      </c>
      <c r="T1481" t="s">
        <v>15897</v>
      </c>
    </row>
    <row r="1482" spans="1:20" x14ac:dyDescent="0.25">
      <c r="A1482" t="s">
        <v>2165</v>
      </c>
      <c r="B1482">
        <v>72500000</v>
      </c>
      <c r="C1482">
        <v>162966177</v>
      </c>
      <c r="D1482" s="26">
        <v>11.158904109589042</v>
      </c>
      <c r="E1482">
        <v>12.599836</v>
      </c>
      <c r="F1482">
        <v>116</v>
      </c>
      <c r="G1482">
        <v>6.2</v>
      </c>
      <c r="H1482">
        <v>491</v>
      </c>
      <c r="I1482" s="6">
        <v>1</v>
      </c>
      <c r="J1482">
        <v>1</v>
      </c>
      <c r="K1482">
        <v>1</v>
      </c>
      <c r="L1482">
        <v>0</v>
      </c>
      <c r="M1482" t="s">
        <v>15888</v>
      </c>
      <c r="N1482" t="s">
        <v>15891</v>
      </c>
      <c r="O1482" t="s">
        <v>13664</v>
      </c>
      <c r="P1482" t="s">
        <v>15891</v>
      </c>
      <c r="Q1482" t="s">
        <v>15891</v>
      </c>
      <c r="R1482" t="s">
        <v>15896</v>
      </c>
      <c r="S1482" t="s">
        <v>15896</v>
      </c>
      <c r="T1482" t="s">
        <v>15897</v>
      </c>
    </row>
    <row r="1483" spans="1:20" x14ac:dyDescent="0.25">
      <c r="A1483" t="s">
        <v>6478</v>
      </c>
      <c r="B1483">
        <v>15000000</v>
      </c>
      <c r="C1483">
        <v>49469904</v>
      </c>
      <c r="D1483" s="26">
        <v>10.767123287671232</v>
      </c>
      <c r="E1483">
        <v>12.576381</v>
      </c>
      <c r="F1483">
        <v>92</v>
      </c>
      <c r="G1483">
        <v>6.9</v>
      </c>
      <c r="H1483">
        <v>235</v>
      </c>
      <c r="I1483" s="6">
        <v>1</v>
      </c>
      <c r="J1483">
        <v>1</v>
      </c>
      <c r="K1483">
        <v>2</v>
      </c>
      <c r="L1483">
        <v>0</v>
      </c>
      <c r="M1483" t="s">
        <v>15888</v>
      </c>
      <c r="N1483" t="s">
        <v>15891</v>
      </c>
      <c r="O1483" t="s">
        <v>15891</v>
      </c>
      <c r="P1483" t="s">
        <v>15901</v>
      </c>
      <c r="Q1483" t="s">
        <v>15891</v>
      </c>
      <c r="R1483" t="s">
        <v>15897</v>
      </c>
      <c r="S1483" t="s">
        <v>15911</v>
      </c>
      <c r="T1483" t="s">
        <v>15915</v>
      </c>
    </row>
    <row r="1484" spans="1:20" x14ac:dyDescent="0.25">
      <c r="A1484" t="s">
        <v>13638</v>
      </c>
      <c r="B1484">
        <v>3000000</v>
      </c>
      <c r="C1484">
        <v>3387000</v>
      </c>
      <c r="D1484" s="26">
        <v>2.6273972602739728</v>
      </c>
      <c r="E1484">
        <v>12.564553999999999</v>
      </c>
      <c r="F1484">
        <v>83</v>
      </c>
      <c r="G1484">
        <v>4.9000000000000004</v>
      </c>
      <c r="H1484">
        <v>148</v>
      </c>
      <c r="I1484" s="6">
        <v>1</v>
      </c>
      <c r="J1484">
        <v>2</v>
      </c>
      <c r="K1484">
        <v>1</v>
      </c>
      <c r="L1484">
        <v>0</v>
      </c>
      <c r="M1484" t="s">
        <v>15888</v>
      </c>
      <c r="N1484" t="s">
        <v>15891</v>
      </c>
      <c r="O1484" t="s">
        <v>15891</v>
      </c>
      <c r="P1484" t="s">
        <v>15891</v>
      </c>
      <c r="Q1484" t="s">
        <v>15905</v>
      </c>
      <c r="R1484" t="s">
        <v>15897</v>
      </c>
      <c r="S1484" t="s">
        <v>15897</v>
      </c>
      <c r="T1484" t="s">
        <v>15897</v>
      </c>
    </row>
    <row r="1485" spans="1:20" x14ac:dyDescent="0.25">
      <c r="A1485" t="s">
        <v>11980</v>
      </c>
      <c r="B1485">
        <v>6500000</v>
      </c>
      <c r="C1485">
        <v>12376563</v>
      </c>
      <c r="D1485" s="26">
        <v>46.580821917808223</v>
      </c>
      <c r="E1485">
        <v>12.524953</v>
      </c>
      <c r="F1485">
        <v>131</v>
      </c>
      <c r="G1485">
        <v>7</v>
      </c>
      <c r="H1485">
        <v>190</v>
      </c>
      <c r="I1485" s="6">
        <v>1</v>
      </c>
      <c r="J1485">
        <v>1</v>
      </c>
      <c r="K1485">
        <v>1</v>
      </c>
      <c r="L1485">
        <v>1</v>
      </c>
      <c r="M1485" t="s">
        <v>15888</v>
      </c>
      <c r="N1485" t="s">
        <v>15891</v>
      </c>
      <c r="O1485" t="s">
        <v>15891</v>
      </c>
      <c r="P1485" t="s">
        <v>15891</v>
      </c>
      <c r="Q1485" t="s">
        <v>15905</v>
      </c>
      <c r="R1485" t="s">
        <v>15897</v>
      </c>
      <c r="S1485" t="s">
        <v>15897</v>
      </c>
      <c r="T1485" t="s">
        <v>15897</v>
      </c>
    </row>
    <row r="1486" spans="1:20" x14ac:dyDescent="0.25">
      <c r="A1486" t="s">
        <v>13138</v>
      </c>
      <c r="B1486">
        <v>650000</v>
      </c>
      <c r="C1486">
        <v>33245</v>
      </c>
      <c r="D1486" s="26">
        <v>7</v>
      </c>
      <c r="E1486">
        <v>12.496261000000001</v>
      </c>
      <c r="F1486">
        <v>98</v>
      </c>
      <c r="G1486">
        <v>6.2</v>
      </c>
      <c r="H1486">
        <v>285</v>
      </c>
      <c r="I1486" s="6">
        <v>1</v>
      </c>
      <c r="J1486">
        <v>1</v>
      </c>
      <c r="K1486">
        <v>1</v>
      </c>
      <c r="L1486">
        <v>0</v>
      </c>
      <c r="M1486" t="s">
        <v>15888</v>
      </c>
      <c r="N1486" t="s">
        <v>15890</v>
      </c>
      <c r="O1486" t="s">
        <v>15891</v>
      </c>
      <c r="P1486" t="s">
        <v>15901</v>
      </c>
      <c r="Q1486" t="s">
        <v>15905</v>
      </c>
      <c r="R1486" t="s">
        <v>15894</v>
      </c>
      <c r="S1486" t="s">
        <v>15911</v>
      </c>
      <c r="T1486" t="s">
        <v>15914</v>
      </c>
    </row>
    <row r="1487" spans="1:20" x14ac:dyDescent="0.25">
      <c r="A1487" t="s">
        <v>4100</v>
      </c>
      <c r="B1487">
        <v>35000000</v>
      </c>
      <c r="C1487">
        <v>29400000</v>
      </c>
      <c r="D1487" s="26">
        <v>16.728767123287671</v>
      </c>
      <c r="E1487">
        <v>12.495436</v>
      </c>
      <c r="F1487">
        <v>123</v>
      </c>
      <c r="G1487">
        <v>6.5</v>
      </c>
      <c r="H1487">
        <v>215</v>
      </c>
      <c r="I1487" s="6">
        <v>1</v>
      </c>
      <c r="J1487">
        <v>1</v>
      </c>
      <c r="K1487">
        <v>1</v>
      </c>
      <c r="L1487">
        <v>0</v>
      </c>
      <c r="M1487" t="s">
        <v>15888</v>
      </c>
      <c r="N1487" t="s">
        <v>15891</v>
      </c>
      <c r="O1487" t="s">
        <v>15891</v>
      </c>
      <c r="P1487" t="s">
        <v>15901</v>
      </c>
      <c r="Q1487" t="s">
        <v>15905</v>
      </c>
      <c r="R1487" t="s">
        <v>15897</v>
      </c>
      <c r="S1487" t="s">
        <v>15911</v>
      </c>
      <c r="T1487" t="s">
        <v>15915</v>
      </c>
    </row>
    <row r="1488" spans="1:20" x14ac:dyDescent="0.25">
      <c r="A1488" t="s">
        <v>14296</v>
      </c>
      <c r="B1488">
        <v>1800000</v>
      </c>
      <c r="C1488">
        <v>21107746</v>
      </c>
      <c r="D1488" s="26">
        <v>5.2520547945205482</v>
      </c>
      <c r="E1488">
        <v>12.471239000000001</v>
      </c>
      <c r="F1488">
        <v>93</v>
      </c>
      <c r="G1488">
        <v>6.8</v>
      </c>
      <c r="H1488">
        <v>403</v>
      </c>
      <c r="I1488" s="6">
        <v>1</v>
      </c>
      <c r="J1488">
        <v>1</v>
      </c>
      <c r="K1488">
        <v>1</v>
      </c>
      <c r="L1488">
        <v>0</v>
      </c>
      <c r="M1488" t="s">
        <v>15888</v>
      </c>
      <c r="N1488" t="s">
        <v>15891</v>
      </c>
      <c r="O1488" t="s">
        <v>15891</v>
      </c>
      <c r="P1488" t="s">
        <v>15901</v>
      </c>
      <c r="Q1488" t="s">
        <v>15891</v>
      </c>
      <c r="R1488" t="s">
        <v>15897</v>
      </c>
      <c r="S1488" t="s">
        <v>15911</v>
      </c>
      <c r="T1488" t="s">
        <v>15915</v>
      </c>
    </row>
    <row r="1489" spans="1:20" x14ac:dyDescent="0.25">
      <c r="A1489" t="s">
        <v>3157</v>
      </c>
      <c r="B1489">
        <v>50000000</v>
      </c>
      <c r="C1489">
        <v>75000000</v>
      </c>
      <c r="D1489" s="26">
        <v>20.978082191780821</v>
      </c>
      <c r="E1489">
        <v>12.465249999999999</v>
      </c>
      <c r="F1489">
        <v>109</v>
      </c>
      <c r="G1489">
        <v>6.4</v>
      </c>
      <c r="H1489">
        <v>236</v>
      </c>
      <c r="I1489" s="6">
        <v>1</v>
      </c>
      <c r="J1489">
        <v>2</v>
      </c>
      <c r="K1489">
        <v>1</v>
      </c>
      <c r="L1489">
        <v>0</v>
      </c>
      <c r="M1489" t="s">
        <v>15888</v>
      </c>
      <c r="N1489" t="s">
        <v>15891</v>
      </c>
      <c r="O1489" t="s">
        <v>15891</v>
      </c>
      <c r="P1489" t="s">
        <v>15891</v>
      </c>
      <c r="Q1489" t="s">
        <v>15891</v>
      </c>
      <c r="R1489" t="s">
        <v>15897</v>
      </c>
      <c r="S1489" t="s">
        <v>15897</v>
      </c>
      <c r="T1489" t="s">
        <v>15897</v>
      </c>
    </row>
    <row r="1490" spans="1:20" x14ac:dyDescent="0.25">
      <c r="A1490" t="s">
        <v>7520</v>
      </c>
      <c r="B1490">
        <v>22000000</v>
      </c>
      <c r="C1490">
        <v>9479718</v>
      </c>
      <c r="D1490" s="26">
        <v>6.9808219178082194</v>
      </c>
      <c r="E1490">
        <v>12.445176</v>
      </c>
      <c r="F1490">
        <v>105</v>
      </c>
      <c r="G1490">
        <v>5.2</v>
      </c>
      <c r="H1490">
        <v>192</v>
      </c>
      <c r="I1490" s="6">
        <v>1</v>
      </c>
      <c r="J1490">
        <v>1</v>
      </c>
      <c r="K1490">
        <v>1</v>
      </c>
      <c r="L1490">
        <v>0</v>
      </c>
      <c r="M1490" t="s">
        <v>15888</v>
      </c>
      <c r="N1490" t="s">
        <v>15891</v>
      </c>
      <c r="O1490" t="s">
        <v>15891</v>
      </c>
      <c r="P1490" t="s">
        <v>15901</v>
      </c>
      <c r="Q1490" t="s">
        <v>15891</v>
      </c>
      <c r="R1490" t="s">
        <v>15897</v>
      </c>
      <c r="S1490" t="s">
        <v>15911</v>
      </c>
      <c r="T1490" t="s">
        <v>15915</v>
      </c>
    </row>
    <row r="1491" spans="1:20" x14ac:dyDescent="0.25">
      <c r="A1491" t="s">
        <v>2596</v>
      </c>
      <c r="B1491">
        <v>64000000</v>
      </c>
      <c r="C1491">
        <v>101595121</v>
      </c>
      <c r="D1491" s="26">
        <v>11.084931506849315</v>
      </c>
      <c r="E1491">
        <v>12.421504000000001</v>
      </c>
      <c r="F1491">
        <v>98</v>
      </c>
      <c r="G1491">
        <v>5.3</v>
      </c>
      <c r="H1491">
        <v>261</v>
      </c>
      <c r="I1491" s="6">
        <v>1</v>
      </c>
      <c r="J1491">
        <v>1</v>
      </c>
      <c r="K1491">
        <v>1</v>
      </c>
      <c r="L1491">
        <v>0</v>
      </c>
      <c r="M1491" t="s">
        <v>15888</v>
      </c>
      <c r="N1491" t="s">
        <v>15891</v>
      </c>
      <c r="O1491" t="s">
        <v>13664</v>
      </c>
      <c r="P1491" t="s">
        <v>15891</v>
      </c>
      <c r="Q1491" t="s">
        <v>15891</v>
      </c>
      <c r="R1491" t="s">
        <v>15896</v>
      </c>
      <c r="S1491" t="s">
        <v>15896</v>
      </c>
      <c r="T1491" t="s">
        <v>15897</v>
      </c>
    </row>
    <row r="1492" spans="1:20" x14ac:dyDescent="0.25">
      <c r="A1492" t="s">
        <v>15139</v>
      </c>
      <c r="B1492">
        <v>700000</v>
      </c>
      <c r="C1492">
        <v>4911725</v>
      </c>
      <c r="D1492" s="26">
        <v>11.139726027397261</v>
      </c>
      <c r="E1492">
        <v>12.378031</v>
      </c>
      <c r="F1492">
        <v>107</v>
      </c>
      <c r="G1492">
        <v>6.5</v>
      </c>
      <c r="H1492">
        <v>240</v>
      </c>
      <c r="I1492" s="6">
        <v>1</v>
      </c>
      <c r="J1492">
        <v>1</v>
      </c>
      <c r="K1492">
        <v>1</v>
      </c>
      <c r="L1492">
        <v>0</v>
      </c>
      <c r="M1492" t="s">
        <v>15888</v>
      </c>
      <c r="N1492" t="s">
        <v>15891</v>
      </c>
      <c r="O1492" t="s">
        <v>15891</v>
      </c>
      <c r="P1492" t="s">
        <v>15901</v>
      </c>
      <c r="Q1492" t="s">
        <v>15891</v>
      </c>
      <c r="R1492" t="s">
        <v>15897</v>
      </c>
      <c r="S1492" t="s">
        <v>15911</v>
      </c>
      <c r="T1492" t="s">
        <v>15915</v>
      </c>
    </row>
    <row r="1493" spans="1:20" x14ac:dyDescent="0.25">
      <c r="A1493" t="s">
        <v>617</v>
      </c>
      <c r="B1493">
        <v>150000000</v>
      </c>
      <c r="C1493">
        <v>38992758</v>
      </c>
      <c r="D1493" s="26">
        <v>6.5616438356164384</v>
      </c>
      <c r="E1493">
        <v>12.362598999999999</v>
      </c>
      <c r="F1493">
        <v>88</v>
      </c>
      <c r="G1493">
        <v>5.5</v>
      </c>
      <c r="H1493">
        <v>199</v>
      </c>
      <c r="I1493" s="6">
        <v>1</v>
      </c>
      <c r="J1493">
        <v>1</v>
      </c>
      <c r="K1493">
        <v>1</v>
      </c>
      <c r="L1493">
        <v>0</v>
      </c>
      <c r="M1493" t="s">
        <v>15887</v>
      </c>
      <c r="N1493" t="s">
        <v>15891</v>
      </c>
      <c r="O1493" t="s">
        <v>15891</v>
      </c>
      <c r="P1493" t="s">
        <v>15891</v>
      </c>
      <c r="Q1493" t="s">
        <v>15891</v>
      </c>
      <c r="R1493" t="s">
        <v>15897</v>
      </c>
      <c r="S1493" t="s">
        <v>15897</v>
      </c>
      <c r="T1493" t="s">
        <v>15897</v>
      </c>
    </row>
    <row r="1494" spans="1:20" x14ac:dyDescent="0.25">
      <c r="A1494" t="s">
        <v>5365</v>
      </c>
      <c r="B1494">
        <v>35000000</v>
      </c>
      <c r="C1494">
        <v>27107960</v>
      </c>
      <c r="D1494" s="26">
        <v>37.098630136986301</v>
      </c>
      <c r="E1494">
        <v>12.343507000000001</v>
      </c>
      <c r="F1494">
        <v>111</v>
      </c>
      <c r="G1494">
        <v>6.1</v>
      </c>
      <c r="H1494">
        <v>233</v>
      </c>
      <c r="I1494" s="6">
        <v>1</v>
      </c>
      <c r="J1494">
        <v>1</v>
      </c>
      <c r="K1494">
        <v>1</v>
      </c>
      <c r="L1494">
        <v>0</v>
      </c>
      <c r="M1494" t="s">
        <v>15888</v>
      </c>
      <c r="N1494" t="s">
        <v>15891</v>
      </c>
      <c r="O1494" t="s">
        <v>15891</v>
      </c>
      <c r="P1494" t="s">
        <v>15891</v>
      </c>
      <c r="Q1494" t="s">
        <v>15891</v>
      </c>
      <c r="R1494" t="s">
        <v>15897</v>
      </c>
      <c r="S1494" t="s">
        <v>15897</v>
      </c>
      <c r="T1494" t="s">
        <v>15897</v>
      </c>
    </row>
    <row r="1495" spans="1:20" x14ac:dyDescent="0.25">
      <c r="A1495" t="s">
        <v>9899</v>
      </c>
      <c r="B1495">
        <v>13000000</v>
      </c>
      <c r="C1495">
        <v>2636637</v>
      </c>
      <c r="D1495" s="26">
        <v>11.545205479452054</v>
      </c>
      <c r="E1495">
        <v>12.321301999999999</v>
      </c>
      <c r="F1495">
        <v>125</v>
      </c>
      <c r="G1495">
        <v>6.5</v>
      </c>
      <c r="H1495">
        <v>138</v>
      </c>
      <c r="I1495" s="6">
        <v>1</v>
      </c>
      <c r="J1495">
        <v>2</v>
      </c>
      <c r="K1495">
        <v>2</v>
      </c>
      <c r="L1495">
        <v>0</v>
      </c>
      <c r="M1495" t="s">
        <v>15888</v>
      </c>
      <c r="N1495" t="s">
        <v>15890</v>
      </c>
      <c r="O1495" t="s">
        <v>13664</v>
      </c>
      <c r="P1495" t="s">
        <v>15901</v>
      </c>
      <c r="Q1495" t="s">
        <v>15891</v>
      </c>
      <c r="R1495" t="s">
        <v>15895</v>
      </c>
      <c r="S1495" t="s">
        <v>15912</v>
      </c>
      <c r="T1495" t="s">
        <v>15914</v>
      </c>
    </row>
    <row r="1496" spans="1:20" x14ac:dyDescent="0.25">
      <c r="A1496" t="s">
        <v>8611</v>
      </c>
      <c r="B1496">
        <v>17000000</v>
      </c>
      <c r="C1496">
        <v>6735922</v>
      </c>
      <c r="D1496" s="26">
        <v>31.641095890410959</v>
      </c>
      <c r="E1496">
        <v>12.313143</v>
      </c>
      <c r="F1496">
        <v>117</v>
      </c>
      <c r="G1496">
        <v>5.8</v>
      </c>
      <c r="H1496">
        <v>177</v>
      </c>
      <c r="I1496" s="6">
        <v>1</v>
      </c>
      <c r="J1496">
        <v>1</v>
      </c>
      <c r="K1496">
        <v>1</v>
      </c>
      <c r="L1496">
        <v>0</v>
      </c>
      <c r="M1496" t="s">
        <v>15888</v>
      </c>
      <c r="N1496" t="s">
        <v>15891</v>
      </c>
      <c r="O1496" t="s">
        <v>15891</v>
      </c>
      <c r="P1496" t="s">
        <v>15901</v>
      </c>
      <c r="Q1496" t="s">
        <v>15891</v>
      </c>
      <c r="R1496" t="s">
        <v>15897</v>
      </c>
      <c r="S1496" t="s">
        <v>15911</v>
      </c>
      <c r="T1496" t="s">
        <v>15915</v>
      </c>
    </row>
    <row r="1497" spans="1:20" x14ac:dyDescent="0.25">
      <c r="A1497" t="s">
        <v>3629</v>
      </c>
      <c r="B1497">
        <v>50000000</v>
      </c>
      <c r="C1497">
        <v>69425966</v>
      </c>
      <c r="D1497" s="26">
        <v>12.30958904109589</v>
      </c>
      <c r="E1497">
        <v>12.31101</v>
      </c>
      <c r="F1497">
        <v>92</v>
      </c>
      <c r="G1497">
        <v>4.4000000000000004</v>
      </c>
      <c r="H1497">
        <v>269</v>
      </c>
      <c r="I1497" s="6">
        <v>1</v>
      </c>
      <c r="J1497">
        <v>1</v>
      </c>
      <c r="K1497">
        <v>1</v>
      </c>
      <c r="L1497">
        <v>0</v>
      </c>
      <c r="M1497" t="s">
        <v>15888</v>
      </c>
      <c r="N1497" t="s">
        <v>15891</v>
      </c>
      <c r="O1497" t="s">
        <v>15891</v>
      </c>
      <c r="P1497" t="s">
        <v>15891</v>
      </c>
      <c r="Q1497" t="s">
        <v>15891</v>
      </c>
      <c r="R1497" t="s">
        <v>15897</v>
      </c>
      <c r="S1497" t="s">
        <v>15897</v>
      </c>
      <c r="T1497" t="s">
        <v>15897</v>
      </c>
    </row>
    <row r="1498" spans="1:20" x14ac:dyDescent="0.25">
      <c r="A1498" t="s">
        <v>7911</v>
      </c>
      <c r="B1498">
        <v>20000000</v>
      </c>
      <c r="C1498">
        <v>21284514</v>
      </c>
      <c r="D1498" s="26">
        <v>22.375342465753423</v>
      </c>
      <c r="E1498">
        <v>12.309715000000001</v>
      </c>
      <c r="F1498">
        <v>106</v>
      </c>
      <c r="G1498">
        <v>6.7</v>
      </c>
      <c r="H1498">
        <v>175</v>
      </c>
      <c r="I1498" s="6">
        <v>1</v>
      </c>
      <c r="J1498">
        <v>1</v>
      </c>
      <c r="K1498">
        <v>1</v>
      </c>
      <c r="L1498">
        <v>0</v>
      </c>
      <c r="M1498" t="s">
        <v>15888</v>
      </c>
      <c r="N1498" t="s">
        <v>15891</v>
      </c>
      <c r="O1498" t="s">
        <v>13664</v>
      </c>
      <c r="P1498" t="s">
        <v>15901</v>
      </c>
      <c r="Q1498" t="s">
        <v>15905</v>
      </c>
      <c r="R1498" t="s">
        <v>15896</v>
      </c>
      <c r="S1498" t="s">
        <v>15912</v>
      </c>
      <c r="T1498" t="s">
        <v>15915</v>
      </c>
    </row>
    <row r="1499" spans="1:20" x14ac:dyDescent="0.25">
      <c r="A1499" t="s">
        <v>7894</v>
      </c>
      <c r="B1499">
        <v>20000000</v>
      </c>
      <c r="C1499">
        <v>39300000</v>
      </c>
      <c r="D1499" s="26">
        <v>7.0356164383561648</v>
      </c>
      <c r="E1499">
        <v>12.300789</v>
      </c>
      <c r="F1499">
        <v>88</v>
      </c>
      <c r="G1499">
        <v>5.3</v>
      </c>
      <c r="H1499">
        <v>124</v>
      </c>
      <c r="I1499" s="6">
        <v>1</v>
      </c>
      <c r="J1499">
        <v>2</v>
      </c>
      <c r="K1499">
        <v>1</v>
      </c>
      <c r="L1499">
        <v>0</v>
      </c>
      <c r="M1499" t="s">
        <v>15887</v>
      </c>
      <c r="N1499" t="s">
        <v>15891</v>
      </c>
      <c r="O1499" t="s">
        <v>15891</v>
      </c>
      <c r="P1499" t="s">
        <v>15891</v>
      </c>
      <c r="Q1499" t="s">
        <v>15891</v>
      </c>
      <c r="R1499" t="s">
        <v>15897</v>
      </c>
      <c r="S1499" t="s">
        <v>15897</v>
      </c>
      <c r="T1499" t="s">
        <v>15897</v>
      </c>
    </row>
    <row r="1500" spans="1:20" x14ac:dyDescent="0.25">
      <c r="A1500" t="s">
        <v>11704</v>
      </c>
      <c r="B1500">
        <v>9000000</v>
      </c>
      <c r="C1500">
        <v>25000000</v>
      </c>
      <c r="D1500" s="26">
        <v>41.293150684931504</v>
      </c>
      <c r="E1500">
        <v>12.268143</v>
      </c>
      <c r="F1500">
        <v>119</v>
      </c>
      <c r="G1500">
        <v>6.6</v>
      </c>
      <c r="H1500">
        <v>269</v>
      </c>
      <c r="I1500" s="6">
        <v>1</v>
      </c>
      <c r="J1500">
        <v>1</v>
      </c>
      <c r="K1500">
        <v>1</v>
      </c>
      <c r="L1500">
        <v>0</v>
      </c>
      <c r="M1500" t="s">
        <v>15888</v>
      </c>
      <c r="N1500" t="s">
        <v>15890</v>
      </c>
      <c r="O1500" t="s">
        <v>15891</v>
      </c>
      <c r="P1500" t="s">
        <v>15891</v>
      </c>
      <c r="Q1500" t="s">
        <v>15891</v>
      </c>
      <c r="R1500" t="s">
        <v>15894</v>
      </c>
      <c r="S1500" t="s">
        <v>15897</v>
      </c>
      <c r="T1500" t="s">
        <v>15894</v>
      </c>
    </row>
    <row r="1501" spans="1:20" x14ac:dyDescent="0.25">
      <c r="A1501" t="s">
        <v>14394</v>
      </c>
      <c r="B1501">
        <v>1500000</v>
      </c>
      <c r="C1501">
        <v>9600000</v>
      </c>
      <c r="D1501" s="26">
        <v>77.9972602739726</v>
      </c>
      <c r="E1501">
        <v>12.2624</v>
      </c>
      <c r="F1501">
        <v>129</v>
      </c>
      <c r="G1501">
        <v>7.9</v>
      </c>
      <c r="H1501">
        <v>241</v>
      </c>
      <c r="I1501" s="6">
        <v>1</v>
      </c>
      <c r="J1501">
        <v>1</v>
      </c>
      <c r="K1501">
        <v>1</v>
      </c>
      <c r="L1501">
        <v>0</v>
      </c>
      <c r="M1501" t="s">
        <v>15888</v>
      </c>
      <c r="N1501" t="s">
        <v>15891</v>
      </c>
      <c r="O1501" t="s">
        <v>13664</v>
      </c>
      <c r="P1501" t="s">
        <v>15901</v>
      </c>
      <c r="Q1501" t="s">
        <v>15891</v>
      </c>
      <c r="R1501" t="s">
        <v>15896</v>
      </c>
      <c r="S1501" t="s">
        <v>15912</v>
      </c>
      <c r="T1501" t="s">
        <v>15915</v>
      </c>
    </row>
    <row r="1502" spans="1:20" x14ac:dyDescent="0.25">
      <c r="A1502" t="s">
        <v>3654</v>
      </c>
      <c r="B1502">
        <v>50000000</v>
      </c>
      <c r="C1502">
        <v>83761844</v>
      </c>
      <c r="D1502" s="26">
        <v>7.3232876712328769</v>
      </c>
      <c r="E1502">
        <v>12.256220000000001</v>
      </c>
      <c r="F1502">
        <v>87</v>
      </c>
      <c r="G1502">
        <v>5</v>
      </c>
      <c r="H1502">
        <v>149</v>
      </c>
      <c r="I1502" s="6">
        <v>1</v>
      </c>
      <c r="J1502">
        <v>1</v>
      </c>
      <c r="K1502">
        <v>1</v>
      </c>
      <c r="L1502">
        <v>1</v>
      </c>
      <c r="M1502" t="s">
        <v>15888</v>
      </c>
      <c r="N1502" t="s">
        <v>15891</v>
      </c>
      <c r="O1502" t="s">
        <v>13664</v>
      </c>
      <c r="P1502" t="s">
        <v>15891</v>
      </c>
      <c r="Q1502" t="s">
        <v>15891</v>
      </c>
      <c r="R1502" t="s">
        <v>15896</v>
      </c>
      <c r="S1502" t="s">
        <v>15896</v>
      </c>
      <c r="T1502" t="s">
        <v>15897</v>
      </c>
    </row>
    <row r="1503" spans="1:20" x14ac:dyDescent="0.25">
      <c r="A1503" t="s">
        <v>7644</v>
      </c>
      <c r="B1503">
        <v>20000000</v>
      </c>
      <c r="C1503">
        <v>149281606</v>
      </c>
      <c r="D1503" s="26">
        <v>8.9917808219178088</v>
      </c>
      <c r="E1503">
        <v>12.25264</v>
      </c>
      <c r="F1503">
        <v>91</v>
      </c>
      <c r="G1503">
        <v>4.9000000000000004</v>
      </c>
      <c r="H1503">
        <v>209</v>
      </c>
      <c r="I1503" s="6">
        <v>1</v>
      </c>
      <c r="J1503">
        <v>1</v>
      </c>
      <c r="K1503">
        <v>1</v>
      </c>
      <c r="L1503">
        <v>1</v>
      </c>
      <c r="M1503" t="s">
        <v>15888</v>
      </c>
      <c r="N1503" t="s">
        <v>15891</v>
      </c>
      <c r="O1503" t="s">
        <v>13664</v>
      </c>
      <c r="P1503" t="s">
        <v>15891</v>
      </c>
      <c r="Q1503" t="s">
        <v>15891</v>
      </c>
      <c r="R1503" t="s">
        <v>15896</v>
      </c>
      <c r="S1503" t="s">
        <v>15896</v>
      </c>
      <c r="T1503" t="s">
        <v>15897</v>
      </c>
    </row>
    <row r="1504" spans="1:20" x14ac:dyDescent="0.25">
      <c r="A1504" t="s">
        <v>8474</v>
      </c>
      <c r="B1504">
        <v>18000000</v>
      </c>
      <c r="C1504">
        <v>41382841</v>
      </c>
      <c r="D1504" s="26">
        <v>31.002739726027396</v>
      </c>
      <c r="E1504">
        <v>12.243887000000001</v>
      </c>
      <c r="F1504">
        <v>103</v>
      </c>
      <c r="G1504">
        <v>5.9</v>
      </c>
      <c r="H1504">
        <v>136</v>
      </c>
      <c r="I1504" s="6">
        <v>1</v>
      </c>
      <c r="J1504">
        <v>1</v>
      </c>
      <c r="K1504">
        <v>1</v>
      </c>
      <c r="L1504">
        <v>0</v>
      </c>
      <c r="M1504" t="s">
        <v>15888</v>
      </c>
      <c r="N1504" t="s">
        <v>15891</v>
      </c>
      <c r="O1504" t="s">
        <v>13664</v>
      </c>
      <c r="P1504" t="s">
        <v>15901</v>
      </c>
      <c r="Q1504" t="s">
        <v>15891</v>
      </c>
      <c r="R1504" t="s">
        <v>15896</v>
      </c>
      <c r="S1504" t="s">
        <v>15912</v>
      </c>
      <c r="T1504" t="s">
        <v>15915</v>
      </c>
    </row>
    <row r="1505" spans="1:20" x14ac:dyDescent="0.25">
      <c r="A1505" t="s">
        <v>4592</v>
      </c>
      <c r="B1505">
        <v>40000000</v>
      </c>
      <c r="C1505">
        <v>45916769</v>
      </c>
      <c r="D1505" s="26">
        <v>19.873972602739727</v>
      </c>
      <c r="E1505">
        <v>12.229516</v>
      </c>
      <c r="F1505">
        <v>135</v>
      </c>
      <c r="G1505">
        <v>6.7</v>
      </c>
      <c r="H1505">
        <v>235</v>
      </c>
      <c r="I1505" s="6">
        <v>1</v>
      </c>
      <c r="J1505">
        <v>1</v>
      </c>
      <c r="K1505">
        <v>1</v>
      </c>
      <c r="L1505">
        <v>1</v>
      </c>
      <c r="M1505" t="s">
        <v>15888</v>
      </c>
      <c r="N1505" t="s">
        <v>15891</v>
      </c>
      <c r="O1505" t="s">
        <v>15891</v>
      </c>
      <c r="P1505" t="s">
        <v>15901</v>
      </c>
      <c r="Q1505" t="s">
        <v>15905</v>
      </c>
      <c r="R1505" t="s">
        <v>15897</v>
      </c>
      <c r="S1505" t="s">
        <v>15911</v>
      </c>
      <c r="T1505" t="s">
        <v>15915</v>
      </c>
    </row>
    <row r="1506" spans="1:20" x14ac:dyDescent="0.25">
      <c r="A1506" t="s">
        <v>13855</v>
      </c>
      <c r="B1506">
        <v>2500000</v>
      </c>
      <c r="C1506">
        <v>324138</v>
      </c>
      <c r="D1506" s="26">
        <v>7.0575342465753428</v>
      </c>
      <c r="E1506">
        <v>12.204568999999999</v>
      </c>
      <c r="F1506">
        <v>96</v>
      </c>
      <c r="G1506">
        <v>6.6</v>
      </c>
      <c r="H1506">
        <v>441</v>
      </c>
      <c r="I1506" s="6">
        <v>1</v>
      </c>
      <c r="J1506">
        <v>1</v>
      </c>
      <c r="K1506">
        <v>1</v>
      </c>
      <c r="L1506">
        <v>0</v>
      </c>
      <c r="M1506" t="s">
        <v>15888</v>
      </c>
      <c r="N1506" t="s">
        <v>15890</v>
      </c>
      <c r="O1506" t="s">
        <v>13664</v>
      </c>
      <c r="P1506" t="s">
        <v>15901</v>
      </c>
      <c r="Q1506" t="s">
        <v>15891</v>
      </c>
      <c r="R1506" t="s">
        <v>15895</v>
      </c>
      <c r="S1506" t="s">
        <v>15912</v>
      </c>
      <c r="T1506" t="s">
        <v>15914</v>
      </c>
    </row>
    <row r="1507" spans="1:20" x14ac:dyDescent="0.25">
      <c r="A1507" t="s">
        <v>10871</v>
      </c>
      <c r="B1507">
        <v>9000000</v>
      </c>
      <c r="C1507">
        <v>21571189</v>
      </c>
      <c r="D1507" s="26">
        <v>3.0630136986301371</v>
      </c>
      <c r="E1507">
        <v>12.172131</v>
      </c>
      <c r="F1507">
        <v>121</v>
      </c>
      <c r="G1507">
        <v>6.5</v>
      </c>
      <c r="H1507">
        <v>115</v>
      </c>
      <c r="I1507" s="6">
        <v>1</v>
      </c>
      <c r="J1507">
        <v>1</v>
      </c>
      <c r="K1507">
        <v>1</v>
      </c>
      <c r="L1507">
        <v>0</v>
      </c>
      <c r="M1507" t="s">
        <v>15888</v>
      </c>
      <c r="N1507" t="s">
        <v>15891</v>
      </c>
      <c r="O1507" t="s">
        <v>15891</v>
      </c>
      <c r="P1507" t="s">
        <v>15901</v>
      </c>
      <c r="Q1507" t="s">
        <v>15891</v>
      </c>
      <c r="R1507" t="s">
        <v>15897</v>
      </c>
      <c r="S1507" t="s">
        <v>15911</v>
      </c>
      <c r="T1507" t="s">
        <v>15915</v>
      </c>
    </row>
    <row r="1508" spans="1:20" x14ac:dyDescent="0.25">
      <c r="A1508" t="s">
        <v>6009</v>
      </c>
      <c r="B1508">
        <v>25000000</v>
      </c>
      <c r="C1508">
        <v>38748395</v>
      </c>
      <c r="D1508" s="26">
        <v>30.797260273972604</v>
      </c>
      <c r="E1508">
        <v>12.113235</v>
      </c>
      <c r="F1508">
        <v>94</v>
      </c>
      <c r="G1508">
        <v>6.6</v>
      </c>
      <c r="H1508">
        <v>384</v>
      </c>
      <c r="I1508" s="6">
        <v>1</v>
      </c>
      <c r="J1508">
        <v>1</v>
      </c>
      <c r="K1508">
        <v>1</v>
      </c>
      <c r="L1508">
        <v>0</v>
      </c>
      <c r="M1508" t="s">
        <v>15888</v>
      </c>
      <c r="N1508" t="s">
        <v>15891</v>
      </c>
      <c r="O1508" t="s">
        <v>13664</v>
      </c>
      <c r="P1508" t="s">
        <v>15891</v>
      </c>
      <c r="Q1508" t="s">
        <v>15891</v>
      </c>
      <c r="R1508" t="s">
        <v>15896</v>
      </c>
      <c r="S1508" t="s">
        <v>15896</v>
      </c>
      <c r="T1508" t="s">
        <v>15897</v>
      </c>
    </row>
    <row r="1509" spans="1:20" x14ac:dyDescent="0.25">
      <c r="A1509" t="s">
        <v>6178</v>
      </c>
      <c r="B1509">
        <v>25000000</v>
      </c>
      <c r="C1509">
        <v>30114487</v>
      </c>
      <c r="D1509" s="26">
        <v>13.421917808219177</v>
      </c>
      <c r="E1509">
        <v>12.102349999999999</v>
      </c>
      <c r="F1509">
        <v>102</v>
      </c>
      <c r="G1509">
        <v>4.7</v>
      </c>
      <c r="H1509">
        <v>114</v>
      </c>
      <c r="I1509" s="6">
        <v>1</v>
      </c>
      <c r="J1509">
        <v>2</v>
      </c>
      <c r="K1509">
        <v>1</v>
      </c>
      <c r="L1509">
        <v>0</v>
      </c>
      <c r="M1509" t="s">
        <v>15888</v>
      </c>
      <c r="N1509" t="s">
        <v>15891</v>
      </c>
      <c r="O1509" t="s">
        <v>15891</v>
      </c>
      <c r="P1509" t="s">
        <v>15901</v>
      </c>
      <c r="Q1509" t="s">
        <v>15905</v>
      </c>
      <c r="R1509" t="s">
        <v>15897</v>
      </c>
      <c r="S1509" t="s">
        <v>15911</v>
      </c>
      <c r="T1509" t="s">
        <v>15915</v>
      </c>
    </row>
    <row r="1510" spans="1:20" x14ac:dyDescent="0.25">
      <c r="A1510" t="s">
        <v>13065</v>
      </c>
      <c r="B1510">
        <v>4000000</v>
      </c>
      <c r="C1510">
        <v>1104682</v>
      </c>
      <c r="D1510" s="26">
        <v>6.1150684931506847</v>
      </c>
      <c r="E1510">
        <v>12.062371000000001</v>
      </c>
      <c r="F1510">
        <v>88</v>
      </c>
      <c r="G1510">
        <v>5.9</v>
      </c>
      <c r="H1510">
        <v>316</v>
      </c>
      <c r="I1510" s="6">
        <v>1</v>
      </c>
      <c r="J1510">
        <v>1</v>
      </c>
      <c r="K1510">
        <v>1</v>
      </c>
      <c r="L1510">
        <v>0</v>
      </c>
      <c r="M1510" t="s">
        <v>15888</v>
      </c>
      <c r="N1510" t="s">
        <v>15890</v>
      </c>
      <c r="O1510" t="s">
        <v>15891</v>
      </c>
      <c r="P1510" t="s">
        <v>15891</v>
      </c>
      <c r="Q1510" t="s">
        <v>15905</v>
      </c>
      <c r="R1510" t="s">
        <v>15894</v>
      </c>
      <c r="S1510" t="s">
        <v>15897</v>
      </c>
      <c r="T1510" t="s">
        <v>15894</v>
      </c>
    </row>
    <row r="1511" spans="1:20" x14ac:dyDescent="0.25">
      <c r="A1511" t="s">
        <v>3558</v>
      </c>
      <c r="B1511">
        <v>50000000</v>
      </c>
      <c r="C1511">
        <v>66002004</v>
      </c>
      <c r="D1511" s="26">
        <v>12.276712328767124</v>
      </c>
      <c r="E1511">
        <v>12.050755000000001</v>
      </c>
      <c r="F1511">
        <v>101</v>
      </c>
      <c r="G1511">
        <v>5.0999999999999996</v>
      </c>
      <c r="H1511">
        <v>542</v>
      </c>
      <c r="I1511" s="6">
        <v>1</v>
      </c>
      <c r="J1511">
        <v>1</v>
      </c>
      <c r="K1511">
        <v>1</v>
      </c>
      <c r="L1511">
        <v>1</v>
      </c>
      <c r="M1511" t="s">
        <v>15888</v>
      </c>
      <c r="N1511" t="s">
        <v>15891</v>
      </c>
      <c r="O1511" t="s">
        <v>13664</v>
      </c>
      <c r="P1511" t="s">
        <v>15891</v>
      </c>
      <c r="Q1511" t="s">
        <v>15891</v>
      </c>
      <c r="R1511" t="s">
        <v>15896</v>
      </c>
      <c r="S1511" t="s">
        <v>15896</v>
      </c>
      <c r="T1511" t="s">
        <v>15897</v>
      </c>
    </row>
    <row r="1512" spans="1:20" x14ac:dyDescent="0.25">
      <c r="A1512" t="s">
        <v>13799</v>
      </c>
      <c r="B1512">
        <v>2500000</v>
      </c>
      <c r="C1512">
        <v>14400000</v>
      </c>
      <c r="D1512" s="26">
        <v>34.958904109589042</v>
      </c>
      <c r="E1512">
        <v>12.030455999999999</v>
      </c>
      <c r="F1512">
        <v>98</v>
      </c>
      <c r="G1512">
        <v>5</v>
      </c>
      <c r="H1512">
        <v>229</v>
      </c>
      <c r="I1512" s="6">
        <v>1</v>
      </c>
      <c r="J1512">
        <v>1</v>
      </c>
      <c r="K1512">
        <v>1</v>
      </c>
      <c r="L1512">
        <v>1</v>
      </c>
      <c r="M1512" t="s">
        <v>15888</v>
      </c>
      <c r="N1512" t="s">
        <v>15891</v>
      </c>
      <c r="O1512" t="s">
        <v>15891</v>
      </c>
      <c r="P1512" t="s">
        <v>15891</v>
      </c>
      <c r="Q1512" t="s">
        <v>15891</v>
      </c>
      <c r="R1512" t="s">
        <v>15897</v>
      </c>
      <c r="S1512" t="s">
        <v>15897</v>
      </c>
      <c r="T1512" t="s">
        <v>15897</v>
      </c>
    </row>
    <row r="1513" spans="1:20" x14ac:dyDescent="0.25">
      <c r="A1513" t="s">
        <v>9664</v>
      </c>
      <c r="B1513">
        <v>26000000</v>
      </c>
      <c r="C1513">
        <v>14821658</v>
      </c>
      <c r="D1513" s="26">
        <v>10.986301369863014</v>
      </c>
      <c r="E1513">
        <v>11.942862</v>
      </c>
      <c r="F1513">
        <v>136</v>
      </c>
      <c r="G1513">
        <v>6.9</v>
      </c>
      <c r="H1513">
        <v>240</v>
      </c>
      <c r="I1513" s="6">
        <v>1</v>
      </c>
      <c r="J1513">
        <v>1</v>
      </c>
      <c r="K1513">
        <v>1</v>
      </c>
      <c r="L1513">
        <v>0</v>
      </c>
      <c r="M1513" t="s">
        <v>15888</v>
      </c>
      <c r="N1513" t="s">
        <v>15891</v>
      </c>
      <c r="O1513" t="s">
        <v>15891</v>
      </c>
      <c r="P1513" t="s">
        <v>15901</v>
      </c>
      <c r="Q1513" t="s">
        <v>15891</v>
      </c>
      <c r="R1513" t="s">
        <v>15897</v>
      </c>
      <c r="S1513" t="s">
        <v>15911</v>
      </c>
      <c r="T1513" t="s">
        <v>15915</v>
      </c>
    </row>
    <row r="1514" spans="1:20" x14ac:dyDescent="0.25">
      <c r="A1514" t="s">
        <v>13399</v>
      </c>
      <c r="B1514">
        <v>3200000</v>
      </c>
      <c r="C1514">
        <v>5332926</v>
      </c>
      <c r="D1514" s="26">
        <v>7.0520547945205481</v>
      </c>
      <c r="E1514">
        <v>11.933449</v>
      </c>
      <c r="F1514">
        <v>105</v>
      </c>
      <c r="G1514">
        <v>6.8</v>
      </c>
      <c r="H1514">
        <v>347</v>
      </c>
      <c r="I1514" s="6">
        <v>1</v>
      </c>
      <c r="J1514">
        <v>1</v>
      </c>
      <c r="K1514">
        <v>2</v>
      </c>
      <c r="L1514">
        <v>0</v>
      </c>
      <c r="M1514" t="s">
        <v>15888</v>
      </c>
      <c r="N1514" t="s">
        <v>15891</v>
      </c>
      <c r="O1514" t="s">
        <v>13664</v>
      </c>
      <c r="P1514" t="s">
        <v>15901</v>
      </c>
      <c r="Q1514" t="s">
        <v>15891</v>
      </c>
      <c r="R1514" t="s">
        <v>15896</v>
      </c>
      <c r="S1514" t="s">
        <v>15912</v>
      </c>
      <c r="T1514" t="s">
        <v>15915</v>
      </c>
    </row>
    <row r="1515" spans="1:20" x14ac:dyDescent="0.25">
      <c r="A1515" t="s">
        <v>9175</v>
      </c>
      <c r="B1515">
        <v>17000000</v>
      </c>
      <c r="C1515">
        <v>55534455</v>
      </c>
      <c r="D1515" s="26">
        <v>14.438356164383562</v>
      </c>
      <c r="E1515">
        <v>11.927667</v>
      </c>
      <c r="F1515">
        <v>94</v>
      </c>
      <c r="G1515">
        <v>5.7</v>
      </c>
      <c r="H1515">
        <v>280</v>
      </c>
      <c r="I1515" s="6">
        <v>1</v>
      </c>
      <c r="J1515">
        <v>1</v>
      </c>
      <c r="K1515">
        <v>2</v>
      </c>
      <c r="L1515">
        <v>1</v>
      </c>
      <c r="M1515" t="s">
        <v>15888</v>
      </c>
      <c r="N1515" t="s">
        <v>15891</v>
      </c>
      <c r="O1515" t="s">
        <v>13664</v>
      </c>
      <c r="P1515" t="s">
        <v>15891</v>
      </c>
      <c r="Q1515" t="s">
        <v>15891</v>
      </c>
      <c r="R1515" t="s">
        <v>15896</v>
      </c>
      <c r="S1515" t="s">
        <v>15896</v>
      </c>
      <c r="T1515" t="s">
        <v>15897</v>
      </c>
    </row>
    <row r="1516" spans="1:20" x14ac:dyDescent="0.25">
      <c r="A1516" t="s">
        <v>6015</v>
      </c>
      <c r="B1516">
        <v>30000000</v>
      </c>
      <c r="C1516">
        <v>51376861</v>
      </c>
      <c r="D1516" s="26">
        <v>19.865753424657534</v>
      </c>
      <c r="E1516">
        <v>11.916389000000001</v>
      </c>
      <c r="F1516">
        <v>95</v>
      </c>
      <c r="G1516">
        <v>3.8</v>
      </c>
      <c r="H1516">
        <v>221</v>
      </c>
      <c r="I1516" s="6">
        <v>1</v>
      </c>
      <c r="J1516">
        <v>1</v>
      </c>
      <c r="K1516">
        <v>1</v>
      </c>
      <c r="L1516">
        <v>0</v>
      </c>
      <c r="M1516" t="s">
        <v>15888</v>
      </c>
      <c r="N1516" t="s">
        <v>15890</v>
      </c>
      <c r="O1516" t="s">
        <v>15891</v>
      </c>
      <c r="P1516" t="s">
        <v>15891</v>
      </c>
      <c r="Q1516" t="s">
        <v>15891</v>
      </c>
      <c r="R1516" t="s">
        <v>15894</v>
      </c>
      <c r="S1516" t="s">
        <v>15897</v>
      </c>
      <c r="T1516" t="s">
        <v>15894</v>
      </c>
    </row>
    <row r="1517" spans="1:20" x14ac:dyDescent="0.25">
      <c r="A1517" t="s">
        <v>11977</v>
      </c>
      <c r="B1517">
        <v>6500000</v>
      </c>
      <c r="C1517">
        <v>13368437</v>
      </c>
      <c r="D1517" s="26">
        <v>11.065753424657535</v>
      </c>
      <c r="E1517">
        <v>11.885221</v>
      </c>
      <c r="F1517">
        <v>88</v>
      </c>
      <c r="G1517">
        <v>5.0999999999999996</v>
      </c>
      <c r="H1517">
        <v>128</v>
      </c>
      <c r="I1517" s="6">
        <v>1</v>
      </c>
      <c r="J1517">
        <v>1</v>
      </c>
      <c r="K1517">
        <v>1</v>
      </c>
      <c r="L1517">
        <v>0</v>
      </c>
      <c r="M1517" t="s">
        <v>15888</v>
      </c>
      <c r="N1517" t="s">
        <v>15891</v>
      </c>
      <c r="O1517" t="s">
        <v>13664</v>
      </c>
      <c r="P1517" t="s">
        <v>15901</v>
      </c>
      <c r="Q1517" t="s">
        <v>15891</v>
      </c>
      <c r="R1517" t="s">
        <v>15896</v>
      </c>
      <c r="S1517" t="s">
        <v>15912</v>
      </c>
      <c r="T1517" t="s">
        <v>15915</v>
      </c>
    </row>
    <row r="1518" spans="1:20" x14ac:dyDescent="0.25">
      <c r="A1518">
        <v>54</v>
      </c>
      <c r="B1518">
        <v>13000000</v>
      </c>
      <c r="C1518">
        <v>16757163</v>
      </c>
      <c r="D1518" s="26">
        <v>19.098630136986301</v>
      </c>
      <c r="E1518">
        <v>11.880898999999999</v>
      </c>
      <c r="F1518">
        <v>106</v>
      </c>
      <c r="G1518">
        <v>5.5</v>
      </c>
      <c r="H1518">
        <v>135</v>
      </c>
      <c r="I1518" s="6">
        <v>1</v>
      </c>
      <c r="J1518">
        <v>1</v>
      </c>
      <c r="K1518">
        <v>1</v>
      </c>
      <c r="L1518">
        <v>0</v>
      </c>
      <c r="M1518" t="s">
        <v>15888</v>
      </c>
      <c r="N1518" t="s">
        <v>15891</v>
      </c>
      <c r="O1518" t="s">
        <v>15891</v>
      </c>
      <c r="P1518" t="s">
        <v>15901</v>
      </c>
      <c r="Q1518" t="s">
        <v>15891</v>
      </c>
      <c r="R1518" t="s">
        <v>15897</v>
      </c>
      <c r="S1518" t="s">
        <v>15911</v>
      </c>
      <c r="T1518" t="s">
        <v>15915</v>
      </c>
    </row>
    <row r="1519" spans="1:20" x14ac:dyDescent="0.25">
      <c r="A1519" t="s">
        <v>2106</v>
      </c>
      <c r="B1519">
        <v>75000000</v>
      </c>
      <c r="C1519">
        <v>14567883</v>
      </c>
      <c r="D1519" s="26">
        <v>18.945205479452056</v>
      </c>
      <c r="E1519">
        <v>11.873856</v>
      </c>
      <c r="F1519">
        <v>99</v>
      </c>
      <c r="G1519">
        <v>6.1</v>
      </c>
      <c r="H1519">
        <v>221</v>
      </c>
      <c r="I1519" s="6">
        <v>1</v>
      </c>
      <c r="J1519">
        <v>1</v>
      </c>
      <c r="K1519">
        <v>1</v>
      </c>
      <c r="L1519">
        <v>1</v>
      </c>
      <c r="M1519" t="s">
        <v>15888</v>
      </c>
      <c r="N1519" t="s">
        <v>15890</v>
      </c>
      <c r="O1519" t="s">
        <v>15891</v>
      </c>
      <c r="P1519" t="s">
        <v>15891</v>
      </c>
      <c r="Q1519" t="s">
        <v>15891</v>
      </c>
      <c r="R1519" t="s">
        <v>15894</v>
      </c>
      <c r="S1519" t="s">
        <v>15897</v>
      </c>
      <c r="T1519" t="s">
        <v>15894</v>
      </c>
    </row>
    <row r="1520" spans="1:20" x14ac:dyDescent="0.25">
      <c r="A1520" t="s">
        <v>15395</v>
      </c>
      <c r="B1520">
        <v>325000</v>
      </c>
      <c r="C1520">
        <v>4500000</v>
      </c>
      <c r="D1520" s="26">
        <v>83.654794520547952</v>
      </c>
      <c r="E1520">
        <v>11.871423999999999</v>
      </c>
      <c r="F1520">
        <v>105</v>
      </c>
      <c r="G1520">
        <v>7.7</v>
      </c>
      <c r="H1520">
        <v>275</v>
      </c>
      <c r="I1520" s="6">
        <v>1</v>
      </c>
      <c r="J1520">
        <v>1</v>
      </c>
      <c r="K1520">
        <v>1</v>
      </c>
      <c r="L1520">
        <v>0</v>
      </c>
      <c r="M1520" t="s">
        <v>15888</v>
      </c>
      <c r="N1520" t="s">
        <v>15891</v>
      </c>
      <c r="O1520" t="s">
        <v>13664</v>
      </c>
      <c r="P1520" t="s">
        <v>15891</v>
      </c>
      <c r="Q1520" t="s">
        <v>15891</v>
      </c>
      <c r="R1520" t="s">
        <v>15896</v>
      </c>
      <c r="S1520" t="s">
        <v>15896</v>
      </c>
      <c r="T1520" t="s">
        <v>15897</v>
      </c>
    </row>
    <row r="1521" spans="1:20" x14ac:dyDescent="0.25">
      <c r="A1521" t="s">
        <v>6835</v>
      </c>
      <c r="B1521">
        <v>28000000</v>
      </c>
      <c r="C1521">
        <v>58795814</v>
      </c>
      <c r="D1521" s="26">
        <v>14.553424657534247</v>
      </c>
      <c r="E1521">
        <v>11.859396</v>
      </c>
      <c r="F1521">
        <v>102</v>
      </c>
      <c r="G1521">
        <v>5</v>
      </c>
      <c r="H1521">
        <v>284</v>
      </c>
      <c r="I1521" s="6">
        <v>1</v>
      </c>
      <c r="J1521">
        <v>2</v>
      </c>
      <c r="K1521">
        <v>1</v>
      </c>
      <c r="L1521">
        <v>0</v>
      </c>
      <c r="M1521" t="s">
        <v>15888</v>
      </c>
      <c r="N1521" t="s">
        <v>15890</v>
      </c>
      <c r="O1521" t="s">
        <v>15891</v>
      </c>
      <c r="P1521" t="s">
        <v>15891</v>
      </c>
      <c r="Q1521" t="s">
        <v>15891</v>
      </c>
      <c r="R1521" t="s">
        <v>15894</v>
      </c>
      <c r="S1521" t="s">
        <v>15897</v>
      </c>
      <c r="T1521" t="s">
        <v>15894</v>
      </c>
    </row>
    <row r="1522" spans="1:20" x14ac:dyDescent="0.25">
      <c r="A1522" t="s">
        <v>11458</v>
      </c>
      <c r="B1522">
        <v>8000000</v>
      </c>
      <c r="C1522">
        <v>10130000</v>
      </c>
      <c r="D1522" s="26">
        <v>6.4219178082191783</v>
      </c>
      <c r="E1522">
        <v>11.837066999999999</v>
      </c>
      <c r="F1522">
        <v>104</v>
      </c>
      <c r="G1522">
        <v>5.7</v>
      </c>
      <c r="H1522">
        <v>134</v>
      </c>
      <c r="I1522" s="6">
        <v>1</v>
      </c>
      <c r="J1522">
        <v>1</v>
      </c>
      <c r="K1522">
        <v>1</v>
      </c>
      <c r="L1522">
        <v>1</v>
      </c>
      <c r="M1522" t="s">
        <v>15888</v>
      </c>
      <c r="N1522" t="s">
        <v>15891</v>
      </c>
      <c r="O1522" t="s">
        <v>13664</v>
      </c>
      <c r="P1522" t="s">
        <v>15891</v>
      </c>
      <c r="Q1522" t="s">
        <v>15891</v>
      </c>
      <c r="R1522" t="s">
        <v>15896</v>
      </c>
      <c r="S1522" t="s">
        <v>15896</v>
      </c>
      <c r="T1522" t="s">
        <v>15897</v>
      </c>
    </row>
    <row r="1523" spans="1:20" x14ac:dyDescent="0.25">
      <c r="A1523" t="s">
        <v>9765</v>
      </c>
      <c r="B1523">
        <v>12500000</v>
      </c>
      <c r="C1523">
        <v>49002684</v>
      </c>
      <c r="D1523" s="26">
        <v>3.6219178082191781</v>
      </c>
      <c r="E1523">
        <v>11.828068</v>
      </c>
      <c r="F1523">
        <v>100</v>
      </c>
      <c r="G1523">
        <v>6</v>
      </c>
      <c r="H1523">
        <v>210</v>
      </c>
      <c r="I1523" s="6">
        <v>1</v>
      </c>
      <c r="J1523">
        <v>1</v>
      </c>
      <c r="K1523">
        <v>1</v>
      </c>
      <c r="L1523">
        <v>0</v>
      </c>
      <c r="M1523" t="s">
        <v>15888</v>
      </c>
      <c r="N1523" t="s">
        <v>15891</v>
      </c>
      <c r="O1523" t="s">
        <v>13664</v>
      </c>
      <c r="P1523" t="s">
        <v>15891</v>
      </c>
      <c r="Q1523" t="s">
        <v>15891</v>
      </c>
      <c r="R1523" t="s">
        <v>15896</v>
      </c>
      <c r="S1523" t="s">
        <v>15896</v>
      </c>
      <c r="T1523" t="s">
        <v>15897</v>
      </c>
    </row>
    <row r="1524" spans="1:20" x14ac:dyDescent="0.25">
      <c r="A1524" t="s">
        <v>15407</v>
      </c>
      <c r="B1524">
        <v>8</v>
      </c>
      <c r="C1524">
        <v>16</v>
      </c>
      <c r="D1524" s="26">
        <v>22.090410958904108</v>
      </c>
      <c r="E1524">
        <v>11.818333000000001</v>
      </c>
      <c r="F1524">
        <v>98</v>
      </c>
      <c r="G1524">
        <v>6.4</v>
      </c>
      <c r="H1524">
        <v>138</v>
      </c>
      <c r="I1524" s="6">
        <v>1</v>
      </c>
      <c r="J1524">
        <v>1</v>
      </c>
      <c r="K1524">
        <v>1</v>
      </c>
      <c r="L1524">
        <v>0</v>
      </c>
      <c r="M1524" t="s">
        <v>15888</v>
      </c>
      <c r="N1524" t="s">
        <v>15891</v>
      </c>
      <c r="O1524" t="s">
        <v>15891</v>
      </c>
      <c r="P1524" t="s">
        <v>15891</v>
      </c>
      <c r="Q1524" t="s">
        <v>15905</v>
      </c>
      <c r="R1524" t="s">
        <v>15897</v>
      </c>
      <c r="S1524" t="s">
        <v>15897</v>
      </c>
      <c r="T1524" t="s">
        <v>15897</v>
      </c>
    </row>
    <row r="1525" spans="1:20" x14ac:dyDescent="0.25">
      <c r="A1525" t="s">
        <v>8935</v>
      </c>
      <c r="B1525">
        <v>16000000</v>
      </c>
      <c r="C1525">
        <v>40492759</v>
      </c>
      <c r="D1525" s="26">
        <v>6.6520547945205477</v>
      </c>
      <c r="E1525">
        <v>11.807269</v>
      </c>
      <c r="F1525">
        <v>91</v>
      </c>
      <c r="G1525">
        <v>5.3</v>
      </c>
      <c r="H1525">
        <v>224</v>
      </c>
      <c r="I1525" s="6">
        <v>1</v>
      </c>
      <c r="J1525">
        <v>1</v>
      </c>
      <c r="K1525">
        <v>1</v>
      </c>
      <c r="L1525">
        <v>0</v>
      </c>
      <c r="M1525" t="s">
        <v>15888</v>
      </c>
      <c r="N1525" t="s">
        <v>15891</v>
      </c>
      <c r="O1525" t="s">
        <v>15891</v>
      </c>
      <c r="P1525" t="s">
        <v>15901</v>
      </c>
      <c r="Q1525" t="s">
        <v>15905</v>
      </c>
      <c r="R1525" t="s">
        <v>15897</v>
      </c>
      <c r="S1525" t="s">
        <v>15911</v>
      </c>
      <c r="T1525" t="s">
        <v>15915</v>
      </c>
    </row>
    <row r="1526" spans="1:20" x14ac:dyDescent="0.25">
      <c r="A1526" t="s">
        <v>14317</v>
      </c>
      <c r="B1526">
        <v>1800000</v>
      </c>
      <c r="C1526">
        <v>6800000</v>
      </c>
      <c r="D1526" s="26">
        <v>49.194520547945203</v>
      </c>
      <c r="E1526">
        <v>11.756943</v>
      </c>
      <c r="F1526">
        <v>114</v>
      </c>
      <c r="G1526">
        <v>6.7</v>
      </c>
      <c r="H1526">
        <v>192</v>
      </c>
      <c r="I1526" s="6">
        <v>1</v>
      </c>
      <c r="J1526">
        <v>1</v>
      </c>
      <c r="K1526">
        <v>1</v>
      </c>
      <c r="L1526">
        <v>0</v>
      </c>
      <c r="M1526" t="s">
        <v>15888</v>
      </c>
      <c r="N1526" t="s">
        <v>15891</v>
      </c>
      <c r="O1526" t="s">
        <v>15891</v>
      </c>
      <c r="P1526" t="s">
        <v>15891</v>
      </c>
      <c r="Q1526" t="s">
        <v>15891</v>
      </c>
      <c r="R1526" t="s">
        <v>15897</v>
      </c>
      <c r="S1526" t="s">
        <v>15897</v>
      </c>
      <c r="T1526" t="s">
        <v>15897</v>
      </c>
    </row>
    <row r="1527" spans="1:20" x14ac:dyDescent="0.25">
      <c r="A1527" t="s">
        <v>13387</v>
      </c>
      <c r="B1527">
        <v>3200000</v>
      </c>
      <c r="C1527">
        <v>8000000</v>
      </c>
      <c r="D1527" s="26">
        <v>55.473972602739728</v>
      </c>
      <c r="E1527">
        <v>11.735287</v>
      </c>
      <c r="F1527">
        <v>123</v>
      </c>
      <c r="G1527">
        <v>7.4</v>
      </c>
      <c r="H1527">
        <v>265</v>
      </c>
      <c r="I1527" s="6">
        <v>1</v>
      </c>
      <c r="J1527">
        <v>1</v>
      </c>
      <c r="K1527">
        <v>1</v>
      </c>
      <c r="L1527">
        <v>1</v>
      </c>
      <c r="M1527" t="s">
        <v>15888</v>
      </c>
      <c r="N1527" t="s">
        <v>15891</v>
      </c>
      <c r="O1527" t="s">
        <v>15891</v>
      </c>
      <c r="P1527" t="s">
        <v>15891</v>
      </c>
      <c r="Q1527" t="s">
        <v>15891</v>
      </c>
      <c r="R1527" t="s">
        <v>15897</v>
      </c>
      <c r="S1527" t="s">
        <v>15897</v>
      </c>
      <c r="T1527" t="s">
        <v>15897</v>
      </c>
    </row>
    <row r="1528" spans="1:20" x14ac:dyDescent="0.25">
      <c r="A1528" t="s">
        <v>8588</v>
      </c>
      <c r="B1528">
        <v>18000000</v>
      </c>
      <c r="C1528">
        <v>2945600</v>
      </c>
      <c r="D1528" s="26">
        <v>36.131506849315066</v>
      </c>
      <c r="E1528">
        <v>11.725804999999999</v>
      </c>
      <c r="F1528">
        <v>98</v>
      </c>
      <c r="G1528">
        <v>3.7</v>
      </c>
      <c r="H1528">
        <v>14</v>
      </c>
      <c r="I1528" s="6">
        <v>1</v>
      </c>
      <c r="J1528">
        <v>1</v>
      </c>
      <c r="K1528">
        <v>1</v>
      </c>
      <c r="L1528">
        <v>0</v>
      </c>
      <c r="M1528" t="s">
        <v>15888</v>
      </c>
      <c r="N1528" t="s">
        <v>15890</v>
      </c>
      <c r="O1528" t="s">
        <v>15891</v>
      </c>
      <c r="P1528" t="s">
        <v>15891</v>
      </c>
      <c r="Q1528" t="s">
        <v>15891</v>
      </c>
      <c r="R1528" t="s">
        <v>15894</v>
      </c>
      <c r="S1528" t="s">
        <v>15897</v>
      </c>
      <c r="T1528" t="s">
        <v>15894</v>
      </c>
    </row>
    <row r="1529" spans="1:20" x14ac:dyDescent="0.25">
      <c r="A1529" t="s">
        <v>12674</v>
      </c>
      <c r="B1529">
        <v>7000000</v>
      </c>
      <c r="C1529">
        <v>560069</v>
      </c>
      <c r="D1529" s="26">
        <v>21.616438356164384</v>
      </c>
      <c r="E1529">
        <v>11.700578</v>
      </c>
      <c r="F1529">
        <v>91</v>
      </c>
      <c r="G1529">
        <v>6.8</v>
      </c>
      <c r="H1529">
        <v>281</v>
      </c>
      <c r="I1529" s="6">
        <v>1</v>
      </c>
      <c r="J1529">
        <v>1</v>
      </c>
      <c r="K1529">
        <v>2</v>
      </c>
      <c r="L1529">
        <v>0</v>
      </c>
      <c r="M1529" t="s">
        <v>15888</v>
      </c>
      <c r="N1529" t="s">
        <v>15891</v>
      </c>
      <c r="O1529" t="s">
        <v>13664</v>
      </c>
      <c r="P1529" t="s">
        <v>15901</v>
      </c>
      <c r="Q1529" t="s">
        <v>15891</v>
      </c>
      <c r="R1529" t="s">
        <v>15896</v>
      </c>
      <c r="S1529" t="s">
        <v>15912</v>
      </c>
      <c r="T1529" t="s">
        <v>15915</v>
      </c>
    </row>
    <row r="1530" spans="1:20" x14ac:dyDescent="0.25">
      <c r="A1530" t="s">
        <v>6511</v>
      </c>
      <c r="B1530">
        <v>27000000</v>
      </c>
      <c r="C1530">
        <v>56870414</v>
      </c>
      <c r="D1530" s="26">
        <v>18.219178082191782</v>
      </c>
      <c r="E1530">
        <v>11.678561</v>
      </c>
      <c r="F1530">
        <v>82</v>
      </c>
      <c r="G1530">
        <v>5.5</v>
      </c>
      <c r="H1530">
        <v>247</v>
      </c>
      <c r="I1530" s="6">
        <v>1</v>
      </c>
      <c r="J1530">
        <v>1</v>
      </c>
      <c r="K1530">
        <v>1</v>
      </c>
      <c r="L1530">
        <v>0</v>
      </c>
      <c r="M1530" t="s">
        <v>15888</v>
      </c>
      <c r="N1530" t="s">
        <v>15890</v>
      </c>
      <c r="O1530" t="s">
        <v>13664</v>
      </c>
      <c r="P1530" t="s">
        <v>15891</v>
      </c>
      <c r="Q1530" t="s">
        <v>15905</v>
      </c>
      <c r="R1530" t="s">
        <v>15895</v>
      </c>
      <c r="S1530" t="s">
        <v>15896</v>
      </c>
      <c r="T1530" t="s">
        <v>15894</v>
      </c>
    </row>
    <row r="1531" spans="1:20" x14ac:dyDescent="0.25">
      <c r="A1531" t="s">
        <v>13987</v>
      </c>
      <c r="B1531">
        <v>2000000</v>
      </c>
      <c r="C1531">
        <v>13101672</v>
      </c>
      <c r="D1531" s="26">
        <v>6.6904109589041099</v>
      </c>
      <c r="E1531">
        <v>11.666320000000001</v>
      </c>
      <c r="F1531">
        <v>85</v>
      </c>
      <c r="G1531">
        <v>5.2</v>
      </c>
      <c r="H1531">
        <v>125</v>
      </c>
      <c r="I1531" s="6">
        <v>1</v>
      </c>
      <c r="J1531">
        <v>2</v>
      </c>
      <c r="K1531">
        <v>1</v>
      </c>
      <c r="L1531">
        <v>0</v>
      </c>
      <c r="M1531" t="s">
        <v>15888</v>
      </c>
      <c r="N1531" t="s">
        <v>15891</v>
      </c>
      <c r="O1531" t="s">
        <v>15891</v>
      </c>
      <c r="P1531" t="s">
        <v>15891</v>
      </c>
      <c r="Q1531" t="s">
        <v>15891</v>
      </c>
      <c r="R1531" t="s">
        <v>15897</v>
      </c>
      <c r="S1531" t="s">
        <v>15897</v>
      </c>
      <c r="T1531" t="s">
        <v>15897</v>
      </c>
    </row>
    <row r="1532" spans="1:20" x14ac:dyDescent="0.25">
      <c r="A1532" t="s">
        <v>13331</v>
      </c>
      <c r="B1532">
        <v>3000000</v>
      </c>
      <c r="C1532">
        <v>3830137</v>
      </c>
      <c r="D1532" s="26">
        <v>9.0109589041095894</v>
      </c>
      <c r="E1532">
        <v>11.637458000000001</v>
      </c>
      <c r="F1532">
        <v>92</v>
      </c>
      <c r="G1532">
        <v>6</v>
      </c>
      <c r="H1532">
        <v>127</v>
      </c>
      <c r="I1532" s="6">
        <v>1</v>
      </c>
      <c r="J1532">
        <v>1</v>
      </c>
      <c r="K1532">
        <v>1</v>
      </c>
      <c r="L1532">
        <v>0</v>
      </c>
      <c r="M1532" t="s">
        <v>15888</v>
      </c>
      <c r="N1532" t="s">
        <v>15891</v>
      </c>
      <c r="O1532" t="s">
        <v>13664</v>
      </c>
      <c r="P1532" t="s">
        <v>15901</v>
      </c>
      <c r="Q1532" t="s">
        <v>15891</v>
      </c>
      <c r="R1532" t="s">
        <v>15896</v>
      </c>
      <c r="S1532" t="s">
        <v>15912</v>
      </c>
      <c r="T1532" t="s">
        <v>15915</v>
      </c>
    </row>
    <row r="1533" spans="1:20" x14ac:dyDescent="0.25">
      <c r="A1533" t="s">
        <v>4996</v>
      </c>
      <c r="B1533">
        <v>57000000</v>
      </c>
      <c r="C1533">
        <v>16991902</v>
      </c>
      <c r="D1533" s="26">
        <v>16.076712328767123</v>
      </c>
      <c r="E1533">
        <v>11.60815</v>
      </c>
      <c r="F1533">
        <v>105</v>
      </c>
      <c r="G1533">
        <v>6</v>
      </c>
      <c r="H1533">
        <v>190</v>
      </c>
      <c r="I1533" s="6">
        <v>1</v>
      </c>
      <c r="J1533">
        <v>1</v>
      </c>
      <c r="K1533">
        <v>1</v>
      </c>
      <c r="L1533">
        <v>1</v>
      </c>
      <c r="M1533" t="s">
        <v>15888</v>
      </c>
      <c r="N1533" t="s">
        <v>15891</v>
      </c>
      <c r="O1533" t="s">
        <v>13664</v>
      </c>
      <c r="P1533" t="s">
        <v>15901</v>
      </c>
      <c r="Q1533" t="s">
        <v>15891</v>
      </c>
      <c r="R1533" t="s">
        <v>15896</v>
      </c>
      <c r="S1533" t="s">
        <v>15912</v>
      </c>
      <c r="T1533" t="s">
        <v>15915</v>
      </c>
    </row>
    <row r="1534" spans="1:20" x14ac:dyDescent="0.25">
      <c r="A1534" t="s">
        <v>15215</v>
      </c>
      <c r="B1534">
        <v>500000</v>
      </c>
      <c r="C1534">
        <v>8679814</v>
      </c>
      <c r="D1534" s="26">
        <v>14.682191780821919</v>
      </c>
      <c r="E1534">
        <v>11.578545</v>
      </c>
      <c r="F1534">
        <v>88</v>
      </c>
      <c r="G1534">
        <v>7.4</v>
      </c>
      <c r="H1534">
        <v>210</v>
      </c>
      <c r="I1534" s="6">
        <v>1</v>
      </c>
      <c r="J1534">
        <v>1</v>
      </c>
      <c r="K1534">
        <v>1</v>
      </c>
      <c r="L1534">
        <v>0</v>
      </c>
      <c r="M1534" t="s">
        <v>15888</v>
      </c>
      <c r="N1534" t="s">
        <v>15891</v>
      </c>
      <c r="O1534" t="s">
        <v>13664</v>
      </c>
      <c r="P1534" t="s">
        <v>15901</v>
      </c>
      <c r="Q1534" t="s">
        <v>15891</v>
      </c>
      <c r="R1534" t="s">
        <v>15896</v>
      </c>
      <c r="S1534" t="s">
        <v>15912</v>
      </c>
      <c r="T1534" t="s">
        <v>15915</v>
      </c>
    </row>
    <row r="1535" spans="1:20" x14ac:dyDescent="0.25">
      <c r="A1535" t="s">
        <v>12847</v>
      </c>
      <c r="B1535">
        <v>4500000</v>
      </c>
      <c r="C1535">
        <v>7390108</v>
      </c>
      <c r="D1535" s="26">
        <v>16.931506849315067</v>
      </c>
      <c r="E1535">
        <v>11.573034</v>
      </c>
      <c r="F1535">
        <v>102</v>
      </c>
      <c r="G1535">
        <v>7.9</v>
      </c>
      <c r="H1535">
        <v>2443</v>
      </c>
      <c r="I1535" s="6">
        <v>1</v>
      </c>
      <c r="J1535">
        <v>1</v>
      </c>
      <c r="K1535">
        <v>1</v>
      </c>
      <c r="L1535">
        <v>0</v>
      </c>
      <c r="M1535" t="s">
        <v>15888</v>
      </c>
      <c r="N1535" t="s">
        <v>15891</v>
      </c>
      <c r="O1535" t="s">
        <v>15891</v>
      </c>
      <c r="P1535" t="s">
        <v>15901</v>
      </c>
      <c r="Q1535" t="s">
        <v>15891</v>
      </c>
      <c r="R1535" t="s">
        <v>15897</v>
      </c>
      <c r="S1535" t="s">
        <v>15911</v>
      </c>
      <c r="T1535" t="s">
        <v>15915</v>
      </c>
    </row>
    <row r="1536" spans="1:20" x14ac:dyDescent="0.25">
      <c r="A1536" t="s">
        <v>10119</v>
      </c>
      <c r="B1536">
        <v>12000000</v>
      </c>
      <c r="C1536">
        <v>31155435</v>
      </c>
      <c r="D1536" s="26">
        <v>15.780821917808218</v>
      </c>
      <c r="E1536">
        <v>11.510281000000001</v>
      </c>
      <c r="F1536">
        <v>93</v>
      </c>
      <c r="G1536">
        <v>6.3</v>
      </c>
      <c r="H1536">
        <v>218</v>
      </c>
      <c r="I1536" s="6">
        <v>1</v>
      </c>
      <c r="J1536">
        <v>1</v>
      </c>
      <c r="K1536">
        <v>1</v>
      </c>
      <c r="L1536">
        <v>1</v>
      </c>
      <c r="M1536" t="s">
        <v>15888</v>
      </c>
      <c r="N1536" t="s">
        <v>15891</v>
      </c>
      <c r="O1536" t="s">
        <v>13664</v>
      </c>
      <c r="P1536" t="s">
        <v>15891</v>
      </c>
      <c r="Q1536" t="s">
        <v>15891</v>
      </c>
      <c r="R1536" t="s">
        <v>15896</v>
      </c>
      <c r="S1536" t="s">
        <v>15896</v>
      </c>
      <c r="T1536" t="s">
        <v>15897</v>
      </c>
    </row>
    <row r="1537" spans="1:20" x14ac:dyDescent="0.25">
      <c r="A1537" t="s">
        <v>1761</v>
      </c>
      <c r="B1537">
        <v>80000000</v>
      </c>
      <c r="C1537">
        <v>177977226</v>
      </c>
      <c r="D1537" s="26">
        <v>19.852054794520548</v>
      </c>
      <c r="E1537">
        <v>11.503959999999999</v>
      </c>
      <c r="F1537">
        <v>93</v>
      </c>
      <c r="G1537">
        <v>5.3</v>
      </c>
      <c r="H1537">
        <v>695</v>
      </c>
      <c r="I1537" s="6">
        <v>1</v>
      </c>
      <c r="J1537">
        <v>1</v>
      </c>
      <c r="K1537">
        <v>1</v>
      </c>
      <c r="L1537">
        <v>1</v>
      </c>
      <c r="M1537" t="s">
        <v>15888</v>
      </c>
      <c r="N1537" t="s">
        <v>15891</v>
      </c>
      <c r="O1537" t="s">
        <v>13664</v>
      </c>
      <c r="P1537" t="s">
        <v>15891</v>
      </c>
      <c r="Q1537" t="s">
        <v>15891</v>
      </c>
      <c r="R1537" t="s">
        <v>15896</v>
      </c>
      <c r="S1537" t="s">
        <v>15896</v>
      </c>
      <c r="T1537" t="s">
        <v>15897</v>
      </c>
    </row>
    <row r="1538" spans="1:20" x14ac:dyDescent="0.25">
      <c r="A1538" t="s">
        <v>4968</v>
      </c>
      <c r="B1538">
        <v>38000000</v>
      </c>
      <c r="C1538">
        <v>51801187</v>
      </c>
      <c r="D1538" s="26">
        <v>15.358904109589041</v>
      </c>
      <c r="E1538">
        <v>11.500783</v>
      </c>
      <c r="F1538">
        <v>114</v>
      </c>
      <c r="G1538">
        <v>6.2</v>
      </c>
      <c r="H1538">
        <v>264</v>
      </c>
      <c r="I1538" s="6">
        <v>1</v>
      </c>
      <c r="J1538">
        <v>1</v>
      </c>
      <c r="K1538">
        <v>1</v>
      </c>
      <c r="L1538">
        <v>0</v>
      </c>
      <c r="M1538" t="s">
        <v>15888</v>
      </c>
      <c r="N1538" t="s">
        <v>15891</v>
      </c>
      <c r="O1538" t="s">
        <v>15891</v>
      </c>
      <c r="P1538" t="s">
        <v>15901</v>
      </c>
      <c r="Q1538" t="s">
        <v>15905</v>
      </c>
      <c r="R1538" t="s">
        <v>15897</v>
      </c>
      <c r="S1538" t="s">
        <v>15911</v>
      </c>
      <c r="T1538" t="s">
        <v>15915</v>
      </c>
    </row>
    <row r="1539" spans="1:20" x14ac:dyDescent="0.25">
      <c r="A1539" t="s">
        <v>8279</v>
      </c>
      <c r="B1539">
        <v>19000000</v>
      </c>
      <c r="C1539">
        <v>110879513</v>
      </c>
      <c r="D1539" s="26">
        <v>28.054794520547944</v>
      </c>
      <c r="E1539">
        <v>11.47316</v>
      </c>
      <c r="F1539">
        <v>113</v>
      </c>
      <c r="G1539">
        <v>6.7</v>
      </c>
      <c r="H1539">
        <v>141</v>
      </c>
      <c r="I1539" s="6">
        <v>1</v>
      </c>
      <c r="J1539">
        <v>1</v>
      </c>
      <c r="K1539">
        <v>1</v>
      </c>
      <c r="L1539">
        <v>0</v>
      </c>
      <c r="M1539" t="s">
        <v>15888</v>
      </c>
      <c r="N1539" t="s">
        <v>15891</v>
      </c>
      <c r="O1539" t="s">
        <v>15891</v>
      </c>
      <c r="P1539" t="s">
        <v>15901</v>
      </c>
      <c r="Q1539" t="s">
        <v>15891</v>
      </c>
      <c r="R1539" t="s">
        <v>15897</v>
      </c>
      <c r="S1539" t="s">
        <v>15911</v>
      </c>
      <c r="T1539" t="s">
        <v>15915</v>
      </c>
    </row>
    <row r="1540" spans="1:20" x14ac:dyDescent="0.25">
      <c r="A1540" t="s">
        <v>5121</v>
      </c>
      <c r="B1540">
        <v>42000000</v>
      </c>
      <c r="C1540">
        <v>32168970</v>
      </c>
      <c r="D1540" s="26">
        <v>17.602739726027398</v>
      </c>
      <c r="E1540">
        <v>11.470135000000001</v>
      </c>
      <c r="F1540">
        <v>124</v>
      </c>
      <c r="G1540">
        <v>5.4</v>
      </c>
      <c r="H1540">
        <v>173</v>
      </c>
      <c r="I1540" s="6">
        <v>1</v>
      </c>
      <c r="J1540">
        <v>1</v>
      </c>
      <c r="K1540">
        <v>1</v>
      </c>
      <c r="L1540">
        <v>0</v>
      </c>
      <c r="M1540" t="s">
        <v>15888</v>
      </c>
      <c r="N1540" t="s">
        <v>15891</v>
      </c>
      <c r="O1540" t="s">
        <v>15891</v>
      </c>
      <c r="P1540" t="s">
        <v>15891</v>
      </c>
      <c r="Q1540" t="s">
        <v>15905</v>
      </c>
      <c r="R1540" t="s">
        <v>15897</v>
      </c>
      <c r="S1540" t="s">
        <v>15897</v>
      </c>
      <c r="T1540" t="s">
        <v>15897</v>
      </c>
    </row>
    <row r="1541" spans="1:20" x14ac:dyDescent="0.25">
      <c r="A1541" t="s">
        <v>11293</v>
      </c>
      <c r="B1541">
        <v>8500000</v>
      </c>
      <c r="C1541">
        <v>22456509</v>
      </c>
      <c r="D1541" s="26">
        <v>4.0054794520547947</v>
      </c>
      <c r="E1541">
        <v>11.436405000000001</v>
      </c>
      <c r="F1541">
        <v>96</v>
      </c>
      <c r="G1541">
        <v>5.6</v>
      </c>
      <c r="H1541">
        <v>85</v>
      </c>
      <c r="I1541" s="6">
        <v>1</v>
      </c>
      <c r="J1541">
        <v>1</v>
      </c>
      <c r="K1541">
        <v>1</v>
      </c>
      <c r="L1541">
        <v>0</v>
      </c>
      <c r="M1541" t="s">
        <v>15888</v>
      </c>
      <c r="N1541" t="s">
        <v>15891</v>
      </c>
      <c r="O1541" t="s">
        <v>13664</v>
      </c>
      <c r="P1541" t="s">
        <v>15891</v>
      </c>
      <c r="Q1541" t="s">
        <v>15891</v>
      </c>
      <c r="R1541" t="s">
        <v>15896</v>
      </c>
      <c r="S1541" t="s">
        <v>15896</v>
      </c>
      <c r="T1541" t="s">
        <v>15897</v>
      </c>
    </row>
    <row r="1542" spans="1:20" x14ac:dyDescent="0.25">
      <c r="A1542" t="s">
        <v>5986</v>
      </c>
      <c r="B1542">
        <v>25000000</v>
      </c>
      <c r="C1542">
        <v>51842679</v>
      </c>
      <c r="D1542" s="26">
        <v>15.150684931506849</v>
      </c>
      <c r="E1542">
        <v>11.42943</v>
      </c>
      <c r="F1542">
        <v>104</v>
      </c>
      <c r="G1542">
        <v>5.6</v>
      </c>
      <c r="H1542">
        <v>159</v>
      </c>
      <c r="I1542" s="6">
        <v>1</v>
      </c>
      <c r="J1542">
        <v>2</v>
      </c>
      <c r="K1542">
        <v>1</v>
      </c>
      <c r="L1542">
        <v>1</v>
      </c>
      <c r="M1542" t="s">
        <v>15888</v>
      </c>
      <c r="N1542" t="s">
        <v>15891</v>
      </c>
      <c r="O1542" t="s">
        <v>15891</v>
      </c>
      <c r="P1542" t="s">
        <v>15891</v>
      </c>
      <c r="Q1542" t="s">
        <v>15891</v>
      </c>
      <c r="R1542" t="s">
        <v>15897</v>
      </c>
      <c r="S1542" t="s">
        <v>15897</v>
      </c>
      <c r="T1542" t="s">
        <v>15897</v>
      </c>
    </row>
    <row r="1543" spans="1:20" x14ac:dyDescent="0.25">
      <c r="A1543" t="s">
        <v>13445</v>
      </c>
      <c r="B1543">
        <v>4000000</v>
      </c>
      <c r="C1543">
        <v>35564473</v>
      </c>
      <c r="D1543" s="26">
        <v>14.980821917808219</v>
      </c>
      <c r="E1543">
        <v>11.414842999999999</v>
      </c>
      <c r="F1543">
        <v>120</v>
      </c>
      <c r="G1543">
        <v>7.3</v>
      </c>
      <c r="H1543">
        <v>453</v>
      </c>
      <c r="I1543" s="6">
        <v>1</v>
      </c>
      <c r="J1543">
        <v>1</v>
      </c>
      <c r="K1543">
        <v>1</v>
      </c>
      <c r="L1543">
        <v>0</v>
      </c>
      <c r="M1543" t="s">
        <v>15888</v>
      </c>
      <c r="N1543" t="s">
        <v>15891</v>
      </c>
      <c r="O1543" t="s">
        <v>15891</v>
      </c>
      <c r="P1543" t="s">
        <v>15891</v>
      </c>
      <c r="Q1543" t="s">
        <v>15891</v>
      </c>
      <c r="R1543" t="s">
        <v>15897</v>
      </c>
      <c r="S1543" t="s">
        <v>15897</v>
      </c>
      <c r="T1543" t="s">
        <v>15897</v>
      </c>
    </row>
    <row r="1544" spans="1:20" x14ac:dyDescent="0.25">
      <c r="A1544" t="s">
        <v>5890</v>
      </c>
      <c r="B1544">
        <v>30000000</v>
      </c>
      <c r="C1544">
        <v>63833449</v>
      </c>
      <c r="D1544" s="26">
        <v>9.4383561643835616</v>
      </c>
      <c r="E1544">
        <v>11.409124</v>
      </c>
      <c r="F1544">
        <v>99</v>
      </c>
      <c r="G1544">
        <v>5.8</v>
      </c>
      <c r="H1544">
        <v>205</v>
      </c>
      <c r="I1544" s="6">
        <v>1</v>
      </c>
      <c r="J1544">
        <v>1</v>
      </c>
      <c r="K1544">
        <v>1</v>
      </c>
      <c r="L1544">
        <v>0</v>
      </c>
      <c r="M1544" t="s">
        <v>15888</v>
      </c>
      <c r="N1544" t="s">
        <v>15891</v>
      </c>
      <c r="O1544" t="s">
        <v>13664</v>
      </c>
      <c r="P1544" t="s">
        <v>15891</v>
      </c>
      <c r="Q1544" t="s">
        <v>15891</v>
      </c>
      <c r="R1544" t="s">
        <v>15896</v>
      </c>
      <c r="S1544" t="s">
        <v>15896</v>
      </c>
      <c r="T1544" t="s">
        <v>15897</v>
      </c>
    </row>
    <row r="1545" spans="1:20" x14ac:dyDescent="0.25">
      <c r="A1545" t="s">
        <v>9370</v>
      </c>
      <c r="B1545">
        <v>15000000</v>
      </c>
      <c r="C1545">
        <v>17080167</v>
      </c>
      <c r="D1545" s="26">
        <v>33.405479452054792</v>
      </c>
      <c r="E1545">
        <v>11.379652</v>
      </c>
      <c r="F1545">
        <v>114</v>
      </c>
      <c r="G1545">
        <v>5.9</v>
      </c>
      <c r="H1545">
        <v>173</v>
      </c>
      <c r="I1545" s="6">
        <v>1</v>
      </c>
      <c r="J1545">
        <v>1</v>
      </c>
      <c r="K1545">
        <v>2</v>
      </c>
      <c r="L1545">
        <v>1</v>
      </c>
      <c r="M1545" t="s">
        <v>15888</v>
      </c>
      <c r="N1545" t="s">
        <v>15890</v>
      </c>
      <c r="O1545" t="s">
        <v>15891</v>
      </c>
      <c r="P1545" t="s">
        <v>15901</v>
      </c>
      <c r="Q1545" t="s">
        <v>15905</v>
      </c>
      <c r="R1545" t="s">
        <v>15894</v>
      </c>
      <c r="S1545" t="s">
        <v>15911</v>
      </c>
      <c r="T1545" t="s">
        <v>15914</v>
      </c>
    </row>
    <row r="1546" spans="1:20" x14ac:dyDescent="0.25">
      <c r="A1546" t="s">
        <v>9205</v>
      </c>
      <c r="B1546">
        <v>15000000</v>
      </c>
      <c r="C1546">
        <v>35007180</v>
      </c>
      <c r="D1546" s="26">
        <v>17.506849315068493</v>
      </c>
      <c r="E1546">
        <v>11.375031999999999</v>
      </c>
      <c r="F1546">
        <v>106</v>
      </c>
      <c r="G1546">
        <v>5.8</v>
      </c>
      <c r="H1546">
        <v>156</v>
      </c>
      <c r="I1546" s="6">
        <v>1</v>
      </c>
      <c r="J1546">
        <v>2</v>
      </c>
      <c r="K1546">
        <v>1</v>
      </c>
      <c r="L1546">
        <v>1</v>
      </c>
      <c r="M1546" t="s">
        <v>15888</v>
      </c>
      <c r="N1546" t="s">
        <v>15891</v>
      </c>
      <c r="O1546" t="s">
        <v>15891</v>
      </c>
      <c r="P1546" t="s">
        <v>15901</v>
      </c>
      <c r="Q1546" t="s">
        <v>15905</v>
      </c>
      <c r="R1546" t="s">
        <v>15897</v>
      </c>
      <c r="S1546" t="s">
        <v>15911</v>
      </c>
      <c r="T1546" t="s">
        <v>15915</v>
      </c>
    </row>
    <row r="1547" spans="1:20" x14ac:dyDescent="0.25">
      <c r="A1547" t="s">
        <v>6139</v>
      </c>
      <c r="B1547">
        <v>37000000</v>
      </c>
      <c r="C1547">
        <v>37962774</v>
      </c>
      <c r="D1547" s="26">
        <v>31.18082191780822</v>
      </c>
      <c r="E1547">
        <v>11.374306000000001</v>
      </c>
      <c r="F1547">
        <v>110</v>
      </c>
      <c r="G1547">
        <v>5.0999999999999996</v>
      </c>
      <c r="H1547">
        <v>221</v>
      </c>
      <c r="I1547" s="6">
        <v>1</v>
      </c>
      <c r="J1547">
        <v>1</v>
      </c>
      <c r="K1547">
        <v>2</v>
      </c>
      <c r="L1547">
        <v>1</v>
      </c>
      <c r="M1547" t="s">
        <v>15888</v>
      </c>
      <c r="N1547" t="s">
        <v>15891</v>
      </c>
      <c r="O1547" t="s">
        <v>13664</v>
      </c>
      <c r="P1547" t="s">
        <v>15891</v>
      </c>
      <c r="Q1547" t="s">
        <v>15891</v>
      </c>
      <c r="R1547" t="s">
        <v>15896</v>
      </c>
      <c r="S1547" t="s">
        <v>15896</v>
      </c>
      <c r="T1547" t="s">
        <v>15897</v>
      </c>
    </row>
    <row r="1548" spans="1:20" x14ac:dyDescent="0.25">
      <c r="A1548" t="s">
        <v>1891</v>
      </c>
      <c r="B1548">
        <v>90000000</v>
      </c>
      <c r="C1548">
        <v>69131860</v>
      </c>
      <c r="D1548" s="26">
        <v>18.854794520547944</v>
      </c>
      <c r="E1548">
        <v>11.356078999999999</v>
      </c>
      <c r="F1548">
        <v>92</v>
      </c>
      <c r="G1548">
        <v>5.2</v>
      </c>
      <c r="H1548">
        <v>305</v>
      </c>
      <c r="I1548" s="6">
        <v>1</v>
      </c>
      <c r="J1548">
        <v>1</v>
      </c>
      <c r="K1548">
        <v>1</v>
      </c>
      <c r="L1548">
        <v>0</v>
      </c>
      <c r="M1548" t="s">
        <v>15888</v>
      </c>
      <c r="N1548" t="s">
        <v>15891</v>
      </c>
      <c r="O1548" t="s">
        <v>13664</v>
      </c>
      <c r="P1548" t="s">
        <v>15901</v>
      </c>
      <c r="Q1548" t="s">
        <v>15891</v>
      </c>
      <c r="R1548" t="s">
        <v>15896</v>
      </c>
      <c r="S1548" t="s">
        <v>15912</v>
      </c>
      <c r="T1548" t="s">
        <v>15915</v>
      </c>
    </row>
    <row r="1549" spans="1:20" x14ac:dyDescent="0.25">
      <c r="A1549" t="s">
        <v>14422</v>
      </c>
      <c r="B1549">
        <v>1500000</v>
      </c>
      <c r="C1549">
        <v>2300000</v>
      </c>
      <c r="D1549" s="26">
        <v>33.627397260273973</v>
      </c>
      <c r="E1549">
        <v>11.353440000000001</v>
      </c>
      <c r="F1549">
        <v>92</v>
      </c>
      <c r="G1549">
        <v>6.7</v>
      </c>
      <c r="H1549">
        <v>144</v>
      </c>
      <c r="I1549" s="6">
        <v>1</v>
      </c>
      <c r="J1549">
        <v>1</v>
      </c>
      <c r="K1549">
        <v>1</v>
      </c>
      <c r="L1549">
        <v>0</v>
      </c>
      <c r="M1549" t="s">
        <v>15888</v>
      </c>
      <c r="N1549" t="s">
        <v>15891</v>
      </c>
      <c r="O1549" t="s">
        <v>13664</v>
      </c>
      <c r="P1549" t="s">
        <v>15891</v>
      </c>
      <c r="Q1549" t="s">
        <v>15905</v>
      </c>
      <c r="R1549" t="s">
        <v>15896</v>
      </c>
      <c r="S1549" t="s">
        <v>15896</v>
      </c>
      <c r="T1549" t="s">
        <v>15897</v>
      </c>
    </row>
    <row r="1550" spans="1:20" x14ac:dyDescent="0.25">
      <c r="A1550" t="s">
        <v>8091</v>
      </c>
      <c r="B1550">
        <v>20000000</v>
      </c>
      <c r="C1550">
        <v>10686841</v>
      </c>
      <c r="D1550" s="26">
        <v>20.104109589041094</v>
      </c>
      <c r="E1550">
        <v>11.352693</v>
      </c>
      <c r="F1550">
        <v>96</v>
      </c>
      <c r="G1550">
        <v>7.3</v>
      </c>
      <c r="H1550">
        <v>187</v>
      </c>
      <c r="I1550" s="6">
        <v>1</v>
      </c>
      <c r="J1550">
        <v>1</v>
      </c>
      <c r="K1550">
        <v>1</v>
      </c>
      <c r="L1550">
        <v>0</v>
      </c>
      <c r="M1550" t="s">
        <v>15888</v>
      </c>
      <c r="N1550" t="s">
        <v>15891</v>
      </c>
      <c r="O1550" t="s">
        <v>13664</v>
      </c>
      <c r="P1550" t="s">
        <v>15901</v>
      </c>
      <c r="Q1550" t="s">
        <v>15891</v>
      </c>
      <c r="R1550" t="s">
        <v>15896</v>
      </c>
      <c r="S1550" t="s">
        <v>15912</v>
      </c>
      <c r="T1550" t="s">
        <v>15915</v>
      </c>
    </row>
    <row r="1551" spans="1:20" x14ac:dyDescent="0.25">
      <c r="A1551" t="s">
        <v>10651</v>
      </c>
      <c r="B1551">
        <v>10000000</v>
      </c>
      <c r="C1551">
        <v>25605015</v>
      </c>
      <c r="D1551" s="26">
        <v>19.30958904109589</v>
      </c>
      <c r="E1551">
        <v>11.350382</v>
      </c>
      <c r="F1551">
        <v>100</v>
      </c>
      <c r="G1551">
        <v>6.1</v>
      </c>
      <c r="H1551">
        <v>122</v>
      </c>
      <c r="I1551" s="6">
        <v>1</v>
      </c>
      <c r="J1551">
        <v>1</v>
      </c>
      <c r="K1551">
        <v>1</v>
      </c>
      <c r="L1551">
        <v>0</v>
      </c>
      <c r="M1551" t="s">
        <v>15888</v>
      </c>
      <c r="N1551" t="s">
        <v>15891</v>
      </c>
      <c r="O1551" t="s">
        <v>13664</v>
      </c>
      <c r="P1551" t="s">
        <v>15901</v>
      </c>
      <c r="Q1551" t="s">
        <v>15891</v>
      </c>
      <c r="R1551" t="s">
        <v>15896</v>
      </c>
      <c r="S1551" t="s">
        <v>15912</v>
      </c>
      <c r="T1551" t="s">
        <v>15915</v>
      </c>
    </row>
    <row r="1552" spans="1:20" x14ac:dyDescent="0.25">
      <c r="A1552" t="s">
        <v>7402</v>
      </c>
      <c r="B1552">
        <v>20000000</v>
      </c>
      <c r="C1552">
        <v>75597042</v>
      </c>
      <c r="D1552" s="26">
        <v>15.523287671232877</v>
      </c>
      <c r="E1552">
        <v>11.263361</v>
      </c>
      <c r="F1552">
        <v>127</v>
      </c>
      <c r="G1552">
        <v>6.5</v>
      </c>
      <c r="H1552">
        <v>110</v>
      </c>
      <c r="I1552" s="6">
        <v>1</v>
      </c>
      <c r="J1552">
        <v>1</v>
      </c>
      <c r="K1552">
        <v>1</v>
      </c>
      <c r="L1552">
        <v>1</v>
      </c>
      <c r="M1552" t="s">
        <v>15888</v>
      </c>
      <c r="N1552" t="s">
        <v>15891</v>
      </c>
      <c r="O1552" t="s">
        <v>15891</v>
      </c>
      <c r="P1552" t="s">
        <v>15901</v>
      </c>
      <c r="Q1552" t="s">
        <v>15891</v>
      </c>
      <c r="R1552" t="s">
        <v>15897</v>
      </c>
      <c r="S1552" t="s">
        <v>15911</v>
      </c>
      <c r="T1552" t="s">
        <v>15915</v>
      </c>
    </row>
    <row r="1553" spans="1:20" x14ac:dyDescent="0.25">
      <c r="A1553" t="s">
        <v>2608</v>
      </c>
      <c r="B1553">
        <v>62000000</v>
      </c>
      <c r="C1553">
        <v>18720175</v>
      </c>
      <c r="D1553" s="26">
        <v>16.605479452054794</v>
      </c>
      <c r="E1553">
        <v>11.262655000000001</v>
      </c>
      <c r="F1553">
        <v>125</v>
      </c>
      <c r="G1553">
        <v>5.8</v>
      </c>
      <c r="H1553">
        <v>178</v>
      </c>
      <c r="I1553" s="6">
        <v>1</v>
      </c>
      <c r="J1553">
        <v>1</v>
      </c>
      <c r="K1553">
        <v>1</v>
      </c>
      <c r="L1553">
        <v>1</v>
      </c>
      <c r="M1553" t="s">
        <v>15888</v>
      </c>
      <c r="N1553" t="s">
        <v>15890</v>
      </c>
      <c r="O1553" t="s">
        <v>13664</v>
      </c>
      <c r="P1553" t="s">
        <v>15891</v>
      </c>
      <c r="Q1553" t="s">
        <v>15905</v>
      </c>
      <c r="R1553" t="s">
        <v>15895</v>
      </c>
      <c r="S1553" t="s">
        <v>15896</v>
      </c>
      <c r="T1553" t="s">
        <v>15894</v>
      </c>
    </row>
    <row r="1554" spans="1:20" x14ac:dyDescent="0.25">
      <c r="A1554" t="s">
        <v>13480</v>
      </c>
      <c r="B1554">
        <v>3000000</v>
      </c>
      <c r="C1554">
        <v>23144499</v>
      </c>
      <c r="D1554" s="26">
        <v>20.172602739726027</v>
      </c>
      <c r="E1554">
        <v>11.241802</v>
      </c>
      <c r="F1554">
        <v>98</v>
      </c>
      <c r="G1554">
        <v>5.3</v>
      </c>
      <c r="H1554">
        <v>106</v>
      </c>
      <c r="I1554" s="6">
        <v>1</v>
      </c>
      <c r="J1554">
        <v>2</v>
      </c>
      <c r="K1554">
        <v>1</v>
      </c>
      <c r="L1554">
        <v>1</v>
      </c>
      <c r="M1554" t="s">
        <v>15888</v>
      </c>
      <c r="N1554" t="s">
        <v>15891</v>
      </c>
      <c r="O1554" t="s">
        <v>13664</v>
      </c>
      <c r="P1554" t="s">
        <v>15901</v>
      </c>
      <c r="Q1554" t="s">
        <v>15891</v>
      </c>
      <c r="R1554" t="s">
        <v>15896</v>
      </c>
      <c r="S1554" t="s">
        <v>15912</v>
      </c>
      <c r="T1554" t="s">
        <v>15915</v>
      </c>
    </row>
    <row r="1555" spans="1:20" x14ac:dyDescent="0.25">
      <c r="A1555" t="s">
        <v>10357</v>
      </c>
      <c r="B1555">
        <v>11000000</v>
      </c>
      <c r="C1555">
        <v>72778712</v>
      </c>
      <c r="D1555" s="26">
        <v>11.024657534246575</v>
      </c>
      <c r="E1555">
        <v>11.227086999999999</v>
      </c>
      <c r="F1555">
        <v>95</v>
      </c>
      <c r="G1555">
        <v>6.4</v>
      </c>
      <c r="H1555">
        <v>298</v>
      </c>
      <c r="I1555" s="6">
        <v>1</v>
      </c>
      <c r="J1555">
        <v>1</v>
      </c>
      <c r="K1555">
        <v>1</v>
      </c>
      <c r="L1555">
        <v>1</v>
      </c>
      <c r="M1555" t="s">
        <v>15888</v>
      </c>
      <c r="N1555" t="s">
        <v>15890</v>
      </c>
      <c r="O1555" t="s">
        <v>13664</v>
      </c>
      <c r="P1555" t="s">
        <v>15891</v>
      </c>
      <c r="Q1555" t="s">
        <v>15891</v>
      </c>
      <c r="R1555" t="s">
        <v>15895</v>
      </c>
      <c r="S1555" t="s">
        <v>15896</v>
      </c>
      <c r="T1555" t="s">
        <v>15894</v>
      </c>
    </row>
    <row r="1556" spans="1:20" x14ac:dyDescent="0.25">
      <c r="A1556" t="s">
        <v>11087</v>
      </c>
      <c r="B1556">
        <v>10500000</v>
      </c>
      <c r="C1556">
        <v>14144000</v>
      </c>
      <c r="D1556" s="26">
        <v>29.32054794520548</v>
      </c>
      <c r="E1556">
        <v>11.225044</v>
      </c>
      <c r="F1556">
        <v>98</v>
      </c>
      <c r="G1556">
        <v>4.5</v>
      </c>
      <c r="H1556">
        <v>123</v>
      </c>
      <c r="I1556" s="6">
        <v>1</v>
      </c>
      <c r="J1556">
        <v>1</v>
      </c>
      <c r="K1556">
        <v>1</v>
      </c>
      <c r="L1556">
        <v>0</v>
      </c>
      <c r="M1556" t="s">
        <v>15888</v>
      </c>
      <c r="N1556" t="s">
        <v>15891</v>
      </c>
      <c r="O1556" t="s">
        <v>15891</v>
      </c>
      <c r="P1556" t="s">
        <v>15891</v>
      </c>
      <c r="Q1556" t="s">
        <v>15905</v>
      </c>
      <c r="R1556" t="s">
        <v>15897</v>
      </c>
      <c r="S1556" t="s">
        <v>15897</v>
      </c>
      <c r="T1556" t="s">
        <v>15897</v>
      </c>
    </row>
    <row r="1557" spans="1:20" x14ac:dyDescent="0.25">
      <c r="A1557" t="s">
        <v>1880</v>
      </c>
      <c r="B1557">
        <v>80000000</v>
      </c>
      <c r="C1557">
        <v>19480739</v>
      </c>
      <c r="D1557" s="26">
        <v>13.849315068493151</v>
      </c>
      <c r="E1557">
        <v>11.22268</v>
      </c>
      <c r="F1557">
        <v>116</v>
      </c>
      <c r="G1557">
        <v>5.4</v>
      </c>
      <c r="H1557">
        <v>318</v>
      </c>
      <c r="I1557" s="6">
        <v>1</v>
      </c>
      <c r="J1557">
        <v>1</v>
      </c>
      <c r="K1557">
        <v>2</v>
      </c>
      <c r="L1557">
        <v>1</v>
      </c>
      <c r="M1557" t="s">
        <v>15888</v>
      </c>
      <c r="N1557" t="s">
        <v>15890</v>
      </c>
      <c r="O1557" t="s">
        <v>15891</v>
      </c>
      <c r="P1557" t="s">
        <v>15891</v>
      </c>
      <c r="Q1557" t="s">
        <v>15891</v>
      </c>
      <c r="R1557" t="s">
        <v>15894</v>
      </c>
      <c r="S1557" t="s">
        <v>15897</v>
      </c>
      <c r="T1557" t="s">
        <v>15894</v>
      </c>
    </row>
    <row r="1558" spans="1:20" x14ac:dyDescent="0.25">
      <c r="A1558" t="s">
        <v>9642</v>
      </c>
      <c r="B1558">
        <v>11000000</v>
      </c>
      <c r="C1558">
        <v>16951798</v>
      </c>
      <c r="D1558" s="26">
        <v>16.19178082191781</v>
      </c>
      <c r="E1558">
        <v>11.220643000000001</v>
      </c>
      <c r="F1558">
        <v>91</v>
      </c>
      <c r="G1558">
        <v>4.5</v>
      </c>
      <c r="H1558">
        <v>291</v>
      </c>
      <c r="I1558" s="6">
        <v>1</v>
      </c>
      <c r="J1558">
        <v>1</v>
      </c>
      <c r="K1558">
        <v>1</v>
      </c>
      <c r="L1558">
        <v>0</v>
      </c>
      <c r="M1558" t="s">
        <v>15888</v>
      </c>
      <c r="N1558" t="s">
        <v>15891</v>
      </c>
      <c r="O1558" t="s">
        <v>15891</v>
      </c>
      <c r="P1558" t="s">
        <v>15891</v>
      </c>
      <c r="Q1558" t="s">
        <v>15891</v>
      </c>
      <c r="R1558" t="s">
        <v>15897</v>
      </c>
      <c r="S1558" t="s">
        <v>15897</v>
      </c>
      <c r="T1558" t="s">
        <v>15897</v>
      </c>
    </row>
    <row r="1559" spans="1:20" x14ac:dyDescent="0.25">
      <c r="A1559" t="s">
        <v>2184</v>
      </c>
      <c r="B1559">
        <v>72000000</v>
      </c>
      <c r="C1559">
        <v>37317558</v>
      </c>
      <c r="D1559" s="26">
        <v>15.780821917808218</v>
      </c>
      <c r="E1559">
        <v>11.215702</v>
      </c>
      <c r="F1559">
        <v>152</v>
      </c>
      <c r="G1559">
        <v>6.6</v>
      </c>
      <c r="H1559">
        <v>188</v>
      </c>
      <c r="I1559" s="6">
        <v>1</v>
      </c>
      <c r="J1559">
        <v>1</v>
      </c>
      <c r="K1559">
        <v>1</v>
      </c>
      <c r="L1559">
        <v>0</v>
      </c>
      <c r="M1559" t="s">
        <v>15888</v>
      </c>
      <c r="N1559" t="s">
        <v>15891</v>
      </c>
      <c r="O1559" t="s">
        <v>15891</v>
      </c>
      <c r="P1559" t="s">
        <v>15901</v>
      </c>
      <c r="Q1559" t="s">
        <v>15891</v>
      </c>
      <c r="R1559" t="s">
        <v>15897</v>
      </c>
      <c r="S1559" t="s">
        <v>15911</v>
      </c>
      <c r="T1559" t="s">
        <v>15915</v>
      </c>
    </row>
    <row r="1560" spans="1:20" x14ac:dyDescent="0.25">
      <c r="A1560" t="s">
        <v>11967</v>
      </c>
      <c r="B1560">
        <v>6500000</v>
      </c>
      <c r="C1560">
        <v>31899000</v>
      </c>
      <c r="D1560" s="26">
        <v>37.284931506849318</v>
      </c>
      <c r="E1560">
        <v>11.208769</v>
      </c>
      <c r="F1560">
        <v>105</v>
      </c>
      <c r="G1560">
        <v>6.8</v>
      </c>
      <c r="H1560">
        <v>157</v>
      </c>
      <c r="I1560" s="6">
        <v>1</v>
      </c>
      <c r="J1560">
        <v>1</v>
      </c>
      <c r="K1560">
        <v>1</v>
      </c>
      <c r="L1560">
        <v>0</v>
      </c>
      <c r="M1560" t="s">
        <v>15888</v>
      </c>
      <c r="N1560" t="s">
        <v>15891</v>
      </c>
      <c r="O1560" t="s">
        <v>15891</v>
      </c>
      <c r="P1560" t="s">
        <v>15891</v>
      </c>
      <c r="Q1560" t="s">
        <v>15905</v>
      </c>
      <c r="R1560" t="s">
        <v>15897</v>
      </c>
      <c r="S1560" t="s">
        <v>15897</v>
      </c>
      <c r="T1560" t="s">
        <v>15897</v>
      </c>
    </row>
    <row r="1561" spans="1:20" x14ac:dyDescent="0.25">
      <c r="A1561" t="s">
        <v>7774</v>
      </c>
      <c r="B1561">
        <v>20000000</v>
      </c>
      <c r="C1561">
        <v>41237648</v>
      </c>
      <c r="D1561" s="26">
        <v>10.978082191780821</v>
      </c>
      <c r="E1561">
        <v>11.203334999999999</v>
      </c>
      <c r="F1561">
        <v>115</v>
      </c>
      <c r="G1561">
        <v>5.8</v>
      </c>
      <c r="H1561">
        <v>129</v>
      </c>
      <c r="I1561" s="6">
        <v>1</v>
      </c>
      <c r="J1561">
        <v>1</v>
      </c>
      <c r="K1561">
        <v>1</v>
      </c>
      <c r="L1561">
        <v>1</v>
      </c>
      <c r="M1561" t="s">
        <v>15888</v>
      </c>
      <c r="N1561" t="s">
        <v>15891</v>
      </c>
      <c r="O1561" t="s">
        <v>13664</v>
      </c>
      <c r="P1561" t="s">
        <v>15901</v>
      </c>
      <c r="Q1561" t="s">
        <v>15905</v>
      </c>
      <c r="R1561" t="s">
        <v>15896</v>
      </c>
      <c r="S1561" t="s">
        <v>15912</v>
      </c>
      <c r="T1561" t="s">
        <v>15915</v>
      </c>
    </row>
    <row r="1562" spans="1:20" x14ac:dyDescent="0.25">
      <c r="A1562" t="s">
        <v>5421</v>
      </c>
      <c r="B1562">
        <v>35000000</v>
      </c>
      <c r="C1562">
        <v>19294901</v>
      </c>
      <c r="D1562" s="26">
        <v>12.597260273972603</v>
      </c>
      <c r="E1562">
        <v>11.195593000000001</v>
      </c>
      <c r="F1562">
        <v>97</v>
      </c>
      <c r="G1562">
        <v>5.0999999999999996</v>
      </c>
      <c r="H1562">
        <v>167</v>
      </c>
      <c r="I1562" s="6">
        <v>1</v>
      </c>
      <c r="J1562">
        <v>2</v>
      </c>
      <c r="K1562">
        <v>1</v>
      </c>
      <c r="L1562">
        <v>0</v>
      </c>
      <c r="M1562" t="s">
        <v>15888</v>
      </c>
      <c r="N1562" t="s">
        <v>15891</v>
      </c>
      <c r="O1562" t="s">
        <v>13664</v>
      </c>
      <c r="P1562" t="s">
        <v>15891</v>
      </c>
      <c r="Q1562" t="s">
        <v>15891</v>
      </c>
      <c r="R1562" t="s">
        <v>15896</v>
      </c>
      <c r="S1562" t="s">
        <v>15896</v>
      </c>
      <c r="T1562" t="s">
        <v>15897</v>
      </c>
    </row>
    <row r="1563" spans="1:20" x14ac:dyDescent="0.25">
      <c r="A1563" t="s">
        <v>7330</v>
      </c>
      <c r="B1563">
        <v>23000000</v>
      </c>
      <c r="C1563">
        <v>36642838</v>
      </c>
      <c r="D1563" s="26">
        <v>15.991780821917809</v>
      </c>
      <c r="E1563">
        <v>11.183197</v>
      </c>
      <c r="F1563">
        <v>97</v>
      </c>
      <c r="G1563">
        <v>6.3</v>
      </c>
      <c r="H1563">
        <v>325</v>
      </c>
      <c r="I1563" s="6">
        <v>1</v>
      </c>
      <c r="J1563">
        <v>1</v>
      </c>
      <c r="K1563">
        <v>1</v>
      </c>
      <c r="L1563">
        <v>0</v>
      </c>
      <c r="M1563" t="s">
        <v>15888</v>
      </c>
      <c r="N1563" t="s">
        <v>15891</v>
      </c>
      <c r="O1563" t="s">
        <v>15891</v>
      </c>
      <c r="P1563" t="s">
        <v>15901</v>
      </c>
      <c r="Q1563" t="s">
        <v>15905</v>
      </c>
      <c r="R1563" t="s">
        <v>15897</v>
      </c>
      <c r="S1563" t="s">
        <v>15911</v>
      </c>
      <c r="T1563" t="s">
        <v>15915</v>
      </c>
    </row>
    <row r="1564" spans="1:20" x14ac:dyDescent="0.25">
      <c r="A1564" t="s">
        <v>13484</v>
      </c>
      <c r="B1564">
        <v>3000000</v>
      </c>
      <c r="C1564">
        <v>19472057</v>
      </c>
      <c r="D1564" s="26">
        <v>31.18082191780822</v>
      </c>
      <c r="E1564">
        <v>11.158167000000001</v>
      </c>
      <c r="F1564">
        <v>86</v>
      </c>
      <c r="G1564">
        <v>5.7</v>
      </c>
      <c r="H1564">
        <v>216</v>
      </c>
      <c r="I1564" s="6">
        <v>1</v>
      </c>
      <c r="J1564">
        <v>1</v>
      </c>
      <c r="K1564">
        <v>1</v>
      </c>
      <c r="L1564">
        <v>1</v>
      </c>
      <c r="M1564" t="s">
        <v>15888</v>
      </c>
      <c r="N1564" t="s">
        <v>15891</v>
      </c>
      <c r="O1564" t="s">
        <v>15891</v>
      </c>
      <c r="P1564" t="s">
        <v>15891</v>
      </c>
      <c r="Q1564" t="s">
        <v>15905</v>
      </c>
      <c r="R1564" t="s">
        <v>15897</v>
      </c>
      <c r="S1564" t="s">
        <v>15897</v>
      </c>
      <c r="T1564" t="s">
        <v>15897</v>
      </c>
    </row>
    <row r="1565" spans="1:20" x14ac:dyDescent="0.25">
      <c r="A1565" t="s">
        <v>10321</v>
      </c>
      <c r="B1565">
        <v>12000000</v>
      </c>
      <c r="C1565">
        <v>101332962</v>
      </c>
      <c r="D1565" s="26">
        <v>3.4547945205479453</v>
      </c>
      <c r="E1565">
        <v>11.150261</v>
      </c>
      <c r="F1565">
        <v>99</v>
      </c>
      <c r="G1565">
        <v>6</v>
      </c>
      <c r="H1565">
        <v>229</v>
      </c>
      <c r="I1565" s="6">
        <v>1</v>
      </c>
      <c r="J1565">
        <v>1</v>
      </c>
      <c r="K1565">
        <v>1</v>
      </c>
      <c r="L1565">
        <v>0</v>
      </c>
      <c r="M1565" t="s">
        <v>15888</v>
      </c>
      <c r="N1565" t="s">
        <v>15891</v>
      </c>
      <c r="O1565" t="s">
        <v>15891</v>
      </c>
      <c r="P1565" t="s">
        <v>15901</v>
      </c>
      <c r="Q1565" t="s">
        <v>15891</v>
      </c>
      <c r="R1565" t="s">
        <v>15897</v>
      </c>
      <c r="S1565" t="s">
        <v>15911</v>
      </c>
      <c r="T1565" t="s">
        <v>15915</v>
      </c>
    </row>
    <row r="1566" spans="1:20" x14ac:dyDescent="0.25">
      <c r="A1566" t="s">
        <v>14411</v>
      </c>
      <c r="B1566">
        <v>1500000</v>
      </c>
      <c r="C1566">
        <v>7000000</v>
      </c>
      <c r="D1566" s="26">
        <v>71.8</v>
      </c>
      <c r="E1566">
        <v>11.145915</v>
      </c>
      <c r="F1566">
        <v>111</v>
      </c>
      <c r="G1566">
        <v>7.3</v>
      </c>
      <c r="H1566">
        <v>160</v>
      </c>
      <c r="I1566" s="6">
        <v>1</v>
      </c>
      <c r="J1566">
        <v>1</v>
      </c>
      <c r="K1566">
        <v>1</v>
      </c>
      <c r="L1566">
        <v>0</v>
      </c>
      <c r="M1566" t="s">
        <v>15888</v>
      </c>
      <c r="N1566" t="s">
        <v>15891</v>
      </c>
      <c r="O1566" t="s">
        <v>15891</v>
      </c>
      <c r="P1566" t="s">
        <v>15901</v>
      </c>
      <c r="Q1566" t="s">
        <v>15905</v>
      </c>
      <c r="R1566" t="s">
        <v>15897</v>
      </c>
      <c r="S1566" t="s">
        <v>15911</v>
      </c>
      <c r="T1566" t="s">
        <v>15915</v>
      </c>
    </row>
    <row r="1567" spans="1:20" x14ac:dyDescent="0.25">
      <c r="A1567" t="s">
        <v>11973</v>
      </c>
      <c r="B1567">
        <v>6500000</v>
      </c>
      <c r="C1567">
        <v>28451622</v>
      </c>
      <c r="D1567" s="26">
        <v>18.484931506849314</v>
      </c>
      <c r="E1567">
        <v>11.142389</v>
      </c>
      <c r="F1567">
        <v>98</v>
      </c>
      <c r="G1567">
        <v>7</v>
      </c>
      <c r="H1567">
        <v>196</v>
      </c>
      <c r="I1567" s="6">
        <v>1</v>
      </c>
      <c r="J1567">
        <v>1</v>
      </c>
      <c r="K1567">
        <v>1</v>
      </c>
      <c r="L1567">
        <v>0</v>
      </c>
      <c r="M1567" t="s">
        <v>15888</v>
      </c>
      <c r="N1567" t="s">
        <v>15891</v>
      </c>
      <c r="O1567" t="s">
        <v>13664</v>
      </c>
      <c r="P1567" t="s">
        <v>15891</v>
      </c>
      <c r="Q1567" t="s">
        <v>15905</v>
      </c>
      <c r="R1567" t="s">
        <v>15896</v>
      </c>
      <c r="S1567" t="s">
        <v>15896</v>
      </c>
      <c r="T1567" t="s">
        <v>15897</v>
      </c>
    </row>
    <row r="1568" spans="1:20" x14ac:dyDescent="0.25">
      <c r="A1568" t="s">
        <v>920</v>
      </c>
      <c r="B1568">
        <v>120000000</v>
      </c>
      <c r="C1568">
        <v>48668907</v>
      </c>
      <c r="D1568" s="26">
        <v>6.7863013698630139</v>
      </c>
      <c r="E1568">
        <v>11.137655000000001</v>
      </c>
      <c r="F1568">
        <v>121</v>
      </c>
      <c r="G1568">
        <v>4.9000000000000004</v>
      </c>
      <c r="H1568">
        <v>223</v>
      </c>
      <c r="I1568" s="6">
        <v>1</v>
      </c>
      <c r="J1568">
        <v>1</v>
      </c>
      <c r="K1568">
        <v>1</v>
      </c>
      <c r="L1568">
        <v>0</v>
      </c>
      <c r="M1568" t="s">
        <v>15888</v>
      </c>
      <c r="N1568" t="s">
        <v>15891</v>
      </c>
      <c r="O1568" t="s">
        <v>13664</v>
      </c>
      <c r="P1568" t="s">
        <v>15901</v>
      </c>
      <c r="Q1568" t="s">
        <v>15891</v>
      </c>
      <c r="R1568" t="s">
        <v>15896</v>
      </c>
      <c r="S1568" t="s">
        <v>15912</v>
      </c>
      <c r="T1568" t="s">
        <v>15915</v>
      </c>
    </row>
    <row r="1569" spans="1:20" x14ac:dyDescent="0.25">
      <c r="A1569" t="s">
        <v>10109</v>
      </c>
      <c r="B1569">
        <v>12000000</v>
      </c>
      <c r="C1569">
        <v>56309766</v>
      </c>
      <c r="D1569" s="26">
        <v>9.6630136986301363</v>
      </c>
      <c r="E1569">
        <v>11.135733999999999</v>
      </c>
      <c r="F1569">
        <v>98</v>
      </c>
      <c r="G1569">
        <v>5.5</v>
      </c>
      <c r="H1569">
        <v>281</v>
      </c>
      <c r="I1569" s="6">
        <v>1</v>
      </c>
      <c r="J1569">
        <v>1</v>
      </c>
      <c r="K1569">
        <v>2</v>
      </c>
      <c r="L1569">
        <v>0</v>
      </c>
      <c r="M1569" t="s">
        <v>15888</v>
      </c>
      <c r="N1569" t="s">
        <v>15891</v>
      </c>
      <c r="O1569" t="s">
        <v>15891</v>
      </c>
      <c r="P1569" t="s">
        <v>15901</v>
      </c>
      <c r="Q1569" t="s">
        <v>15905</v>
      </c>
      <c r="R1569" t="s">
        <v>15897</v>
      </c>
      <c r="S1569" t="s">
        <v>15911</v>
      </c>
      <c r="T1569" t="s">
        <v>15915</v>
      </c>
    </row>
    <row r="1570" spans="1:20" x14ac:dyDescent="0.25">
      <c r="A1570" t="s">
        <v>3650</v>
      </c>
      <c r="B1570">
        <v>50000000</v>
      </c>
      <c r="C1570">
        <v>113309743</v>
      </c>
      <c r="D1570" s="26">
        <v>21.265753424657536</v>
      </c>
      <c r="E1570">
        <v>11.106006000000001</v>
      </c>
      <c r="F1570">
        <v>115</v>
      </c>
      <c r="G1570">
        <v>4.4000000000000004</v>
      </c>
      <c r="H1570">
        <v>205</v>
      </c>
      <c r="I1570" s="6">
        <v>1</v>
      </c>
      <c r="J1570">
        <v>1</v>
      </c>
      <c r="K1570">
        <v>1</v>
      </c>
      <c r="L1570">
        <v>0</v>
      </c>
      <c r="M1570" t="s">
        <v>15888</v>
      </c>
      <c r="N1570" t="s">
        <v>15891</v>
      </c>
      <c r="O1570" t="s">
        <v>15891</v>
      </c>
      <c r="P1570" t="s">
        <v>15901</v>
      </c>
      <c r="Q1570" t="s">
        <v>15905</v>
      </c>
      <c r="R1570" t="s">
        <v>15897</v>
      </c>
      <c r="S1570" t="s">
        <v>15911</v>
      </c>
      <c r="T1570" t="s">
        <v>15915</v>
      </c>
    </row>
    <row r="1571" spans="1:20" x14ac:dyDescent="0.25">
      <c r="A1571" t="s">
        <v>7951</v>
      </c>
      <c r="B1571">
        <v>20000000</v>
      </c>
      <c r="C1571">
        <v>18253415</v>
      </c>
      <c r="D1571" s="26">
        <v>19.06027397260274</v>
      </c>
      <c r="E1571">
        <v>11.090254</v>
      </c>
      <c r="F1571">
        <v>114</v>
      </c>
      <c r="G1571">
        <v>6.5</v>
      </c>
      <c r="H1571">
        <v>52</v>
      </c>
      <c r="I1571" s="6">
        <v>1</v>
      </c>
      <c r="J1571">
        <v>1</v>
      </c>
      <c r="K1571">
        <v>1</v>
      </c>
      <c r="L1571">
        <v>0</v>
      </c>
      <c r="M1571" t="s">
        <v>15888</v>
      </c>
      <c r="N1571" t="s">
        <v>15891</v>
      </c>
      <c r="O1571" t="s">
        <v>13664</v>
      </c>
      <c r="P1571" t="s">
        <v>15901</v>
      </c>
      <c r="Q1571" t="s">
        <v>15891</v>
      </c>
      <c r="R1571" t="s">
        <v>15896</v>
      </c>
      <c r="S1571" t="s">
        <v>15912</v>
      </c>
      <c r="T1571" t="s">
        <v>15915</v>
      </c>
    </row>
    <row r="1572" spans="1:20" x14ac:dyDescent="0.25">
      <c r="A1572" t="s">
        <v>12016</v>
      </c>
      <c r="B1572">
        <v>4800000</v>
      </c>
      <c r="C1572">
        <v>79384880</v>
      </c>
      <c r="D1572" s="26">
        <v>14.643835616438356</v>
      </c>
      <c r="E1572">
        <v>11.086001</v>
      </c>
      <c r="F1572">
        <v>121</v>
      </c>
      <c r="G1572">
        <v>7.4</v>
      </c>
      <c r="H1572">
        <v>586</v>
      </c>
      <c r="I1572" s="6">
        <v>0</v>
      </c>
      <c r="J1572">
        <v>1</v>
      </c>
      <c r="K1572">
        <v>1</v>
      </c>
      <c r="L1572">
        <v>0</v>
      </c>
      <c r="M1572" t="s">
        <v>15888</v>
      </c>
      <c r="N1572" t="s">
        <v>15891</v>
      </c>
      <c r="O1572" t="s">
        <v>13664</v>
      </c>
      <c r="P1572" t="s">
        <v>15901</v>
      </c>
      <c r="Q1572" t="s">
        <v>15891</v>
      </c>
      <c r="R1572" t="s">
        <v>15896</v>
      </c>
      <c r="S1572" t="s">
        <v>15912</v>
      </c>
      <c r="T1572" t="s">
        <v>15915</v>
      </c>
    </row>
    <row r="1573" spans="1:20" x14ac:dyDescent="0.25">
      <c r="A1573" t="s">
        <v>14447</v>
      </c>
      <c r="B1573">
        <v>1500000</v>
      </c>
      <c r="C1573">
        <v>373967</v>
      </c>
      <c r="D1573" s="26">
        <v>16.145205479452056</v>
      </c>
      <c r="E1573">
        <v>11.064228</v>
      </c>
      <c r="F1573">
        <v>100</v>
      </c>
      <c r="G1573">
        <v>6.2</v>
      </c>
      <c r="H1573">
        <v>251</v>
      </c>
      <c r="I1573" s="6">
        <v>1</v>
      </c>
      <c r="J1573">
        <v>1</v>
      </c>
      <c r="K1573">
        <v>1</v>
      </c>
      <c r="L1573">
        <v>0</v>
      </c>
      <c r="M1573" t="s">
        <v>15888</v>
      </c>
      <c r="N1573" t="s">
        <v>15891</v>
      </c>
      <c r="O1573" t="s">
        <v>15891</v>
      </c>
      <c r="P1573" t="s">
        <v>15891</v>
      </c>
      <c r="Q1573" t="s">
        <v>15891</v>
      </c>
      <c r="R1573" t="s">
        <v>15897</v>
      </c>
      <c r="S1573" t="s">
        <v>15897</v>
      </c>
      <c r="T1573" t="s">
        <v>15897</v>
      </c>
    </row>
    <row r="1574" spans="1:20" x14ac:dyDescent="0.25">
      <c r="A1574" t="s">
        <v>2602</v>
      </c>
      <c r="B1574">
        <v>62000000</v>
      </c>
      <c r="C1574">
        <v>107879496</v>
      </c>
      <c r="D1574" s="26">
        <v>21.87945205479452</v>
      </c>
      <c r="E1574">
        <v>11.056763</v>
      </c>
      <c r="F1574">
        <v>106</v>
      </c>
      <c r="G1574">
        <v>6.5</v>
      </c>
      <c r="H1574">
        <v>195</v>
      </c>
      <c r="I1574" s="6">
        <v>1</v>
      </c>
      <c r="J1574">
        <v>1</v>
      </c>
      <c r="K1574">
        <v>1</v>
      </c>
      <c r="L1574">
        <v>0</v>
      </c>
      <c r="M1574" t="s">
        <v>15888</v>
      </c>
      <c r="N1574" t="s">
        <v>15891</v>
      </c>
      <c r="O1574" t="s">
        <v>13664</v>
      </c>
      <c r="P1574" t="s">
        <v>15901</v>
      </c>
      <c r="Q1574" t="s">
        <v>15891</v>
      </c>
      <c r="R1574" t="s">
        <v>15896</v>
      </c>
      <c r="S1574" t="s">
        <v>15912</v>
      </c>
      <c r="T1574" t="s">
        <v>15915</v>
      </c>
    </row>
    <row r="1575" spans="1:20" x14ac:dyDescent="0.25">
      <c r="A1575" t="s">
        <v>9243</v>
      </c>
      <c r="B1575">
        <v>13000000</v>
      </c>
      <c r="C1575">
        <v>37664855</v>
      </c>
      <c r="D1575" s="26">
        <v>15.254794520547945</v>
      </c>
      <c r="E1575">
        <v>11.045593</v>
      </c>
      <c r="F1575">
        <v>94</v>
      </c>
      <c r="G1575">
        <v>4.5</v>
      </c>
      <c r="H1575">
        <v>228</v>
      </c>
      <c r="I1575" s="6">
        <v>1</v>
      </c>
      <c r="J1575">
        <v>1</v>
      </c>
      <c r="K1575">
        <v>1</v>
      </c>
      <c r="L1575">
        <v>0</v>
      </c>
      <c r="M1575" t="s">
        <v>15888</v>
      </c>
      <c r="N1575" t="s">
        <v>15891</v>
      </c>
      <c r="O1575" t="s">
        <v>15891</v>
      </c>
      <c r="P1575" t="s">
        <v>15891</v>
      </c>
      <c r="Q1575" t="s">
        <v>15905</v>
      </c>
      <c r="R1575" t="s">
        <v>15897</v>
      </c>
      <c r="S1575" t="s">
        <v>15897</v>
      </c>
      <c r="T1575" t="s">
        <v>15897</v>
      </c>
    </row>
    <row r="1576" spans="1:20" x14ac:dyDescent="0.25">
      <c r="A1576" t="s">
        <v>5229</v>
      </c>
      <c r="B1576">
        <v>35000000</v>
      </c>
      <c r="C1576">
        <v>86369815</v>
      </c>
      <c r="D1576" s="26">
        <v>12.175342465753424</v>
      </c>
      <c r="E1576">
        <v>11.041658999999999</v>
      </c>
      <c r="F1576">
        <v>100</v>
      </c>
      <c r="G1576">
        <v>5.8</v>
      </c>
      <c r="H1576">
        <v>550</v>
      </c>
      <c r="I1576" s="6">
        <v>1</v>
      </c>
      <c r="J1576">
        <v>1</v>
      </c>
      <c r="K1576">
        <v>1</v>
      </c>
      <c r="L1576">
        <v>1</v>
      </c>
      <c r="M1576" t="s">
        <v>15888</v>
      </c>
      <c r="N1576" t="s">
        <v>15891</v>
      </c>
      <c r="O1576" t="s">
        <v>13664</v>
      </c>
      <c r="P1576" t="s">
        <v>15891</v>
      </c>
      <c r="Q1576" t="s">
        <v>15891</v>
      </c>
      <c r="R1576" t="s">
        <v>15896</v>
      </c>
      <c r="S1576" t="s">
        <v>15896</v>
      </c>
      <c r="T1576" t="s">
        <v>15897</v>
      </c>
    </row>
    <row r="1577" spans="1:20" x14ac:dyDescent="0.25">
      <c r="A1577" t="s">
        <v>2385</v>
      </c>
      <c r="B1577">
        <v>69000000</v>
      </c>
      <c r="C1577">
        <v>86387857</v>
      </c>
      <c r="D1577" s="26">
        <v>7.1698630136986301</v>
      </c>
      <c r="E1577">
        <v>11.023690999999999</v>
      </c>
      <c r="F1577">
        <v>114</v>
      </c>
      <c r="G1577">
        <v>5.5</v>
      </c>
      <c r="H1577">
        <v>531</v>
      </c>
      <c r="I1577" s="6">
        <v>1</v>
      </c>
      <c r="J1577">
        <v>1</v>
      </c>
      <c r="K1577">
        <v>1</v>
      </c>
      <c r="L1577">
        <v>1</v>
      </c>
      <c r="M1577" t="s">
        <v>15888</v>
      </c>
      <c r="N1577" t="s">
        <v>15891</v>
      </c>
      <c r="O1577" t="s">
        <v>13664</v>
      </c>
      <c r="P1577" t="s">
        <v>15891</v>
      </c>
      <c r="Q1577" t="s">
        <v>15891</v>
      </c>
      <c r="R1577" t="s">
        <v>15896</v>
      </c>
      <c r="S1577" t="s">
        <v>15896</v>
      </c>
      <c r="T1577" t="s">
        <v>15897</v>
      </c>
    </row>
    <row r="1578" spans="1:20" x14ac:dyDescent="0.25">
      <c r="A1578" t="s">
        <v>2727</v>
      </c>
      <c r="B1578">
        <v>60000000</v>
      </c>
      <c r="C1578">
        <v>74541707</v>
      </c>
      <c r="D1578" s="26">
        <v>13</v>
      </c>
      <c r="E1578">
        <v>10.99991</v>
      </c>
      <c r="F1578">
        <v>115</v>
      </c>
      <c r="G1578">
        <v>6.2</v>
      </c>
      <c r="H1578">
        <v>207</v>
      </c>
      <c r="I1578" s="6">
        <v>1</v>
      </c>
      <c r="J1578">
        <v>1</v>
      </c>
      <c r="K1578">
        <v>1</v>
      </c>
      <c r="L1578">
        <v>0</v>
      </c>
      <c r="M1578" t="s">
        <v>15888</v>
      </c>
      <c r="N1578" t="s">
        <v>15890</v>
      </c>
      <c r="O1578" t="s">
        <v>15891</v>
      </c>
      <c r="P1578" t="s">
        <v>15901</v>
      </c>
      <c r="Q1578" t="s">
        <v>15905</v>
      </c>
      <c r="R1578" t="s">
        <v>15894</v>
      </c>
      <c r="S1578" t="s">
        <v>15911</v>
      </c>
      <c r="T1578" t="s">
        <v>15914</v>
      </c>
    </row>
    <row r="1579" spans="1:20" x14ac:dyDescent="0.25">
      <c r="A1579" t="s">
        <v>8640</v>
      </c>
      <c r="B1579">
        <v>18000000</v>
      </c>
      <c r="C1579">
        <v>676698</v>
      </c>
      <c r="D1579" s="26">
        <v>15.75068493150685</v>
      </c>
      <c r="E1579">
        <v>10.991281000000001</v>
      </c>
      <c r="F1579">
        <v>103</v>
      </c>
      <c r="G1579">
        <v>7</v>
      </c>
      <c r="H1579">
        <v>104</v>
      </c>
      <c r="I1579" s="6">
        <v>1</v>
      </c>
      <c r="J1579">
        <v>1</v>
      </c>
      <c r="K1579">
        <v>1</v>
      </c>
      <c r="L1579">
        <v>0</v>
      </c>
      <c r="M1579" t="s">
        <v>15888</v>
      </c>
      <c r="N1579" t="s">
        <v>15891</v>
      </c>
      <c r="O1579" t="s">
        <v>15891</v>
      </c>
      <c r="P1579" t="s">
        <v>15901</v>
      </c>
      <c r="Q1579" t="s">
        <v>15905</v>
      </c>
      <c r="R1579" t="s">
        <v>15897</v>
      </c>
      <c r="S1579" t="s">
        <v>15911</v>
      </c>
      <c r="T1579" t="s">
        <v>15915</v>
      </c>
    </row>
    <row r="1580" spans="1:20" x14ac:dyDescent="0.25">
      <c r="A1580" t="s">
        <v>6668</v>
      </c>
      <c r="B1580">
        <v>26000000</v>
      </c>
      <c r="C1580">
        <v>28818995</v>
      </c>
      <c r="D1580" s="26">
        <v>12.827397260273973</v>
      </c>
      <c r="E1580">
        <v>10.925618</v>
      </c>
      <c r="F1580">
        <v>100</v>
      </c>
      <c r="G1580">
        <v>5.2</v>
      </c>
      <c r="H1580">
        <v>144</v>
      </c>
      <c r="I1580" s="6">
        <v>1</v>
      </c>
      <c r="J1580">
        <v>1</v>
      </c>
      <c r="K1580">
        <v>1</v>
      </c>
      <c r="L1580">
        <v>0</v>
      </c>
      <c r="M1580" t="s">
        <v>15888</v>
      </c>
      <c r="N1580" t="s">
        <v>15891</v>
      </c>
      <c r="O1580" t="s">
        <v>13664</v>
      </c>
      <c r="P1580" t="s">
        <v>15891</v>
      </c>
      <c r="Q1580" t="s">
        <v>15891</v>
      </c>
      <c r="R1580" t="s">
        <v>15896</v>
      </c>
      <c r="S1580" t="s">
        <v>15896</v>
      </c>
      <c r="T1580" t="s">
        <v>15897</v>
      </c>
    </row>
    <row r="1581" spans="1:20" x14ac:dyDescent="0.25">
      <c r="A1581" t="s">
        <v>9433</v>
      </c>
      <c r="B1581">
        <v>15000000</v>
      </c>
      <c r="C1581">
        <v>14867514</v>
      </c>
      <c r="D1581" s="26">
        <v>13.142465753424657</v>
      </c>
      <c r="E1581">
        <v>10.9071</v>
      </c>
      <c r="F1581">
        <v>103</v>
      </c>
      <c r="G1581">
        <v>6</v>
      </c>
      <c r="H1581">
        <v>211</v>
      </c>
      <c r="I1581" s="6">
        <v>1</v>
      </c>
      <c r="J1581">
        <v>1</v>
      </c>
      <c r="K1581">
        <v>2</v>
      </c>
      <c r="L1581">
        <v>0</v>
      </c>
      <c r="M1581" t="s">
        <v>15888</v>
      </c>
      <c r="N1581" t="s">
        <v>15891</v>
      </c>
      <c r="O1581" t="s">
        <v>15891</v>
      </c>
      <c r="P1581" t="s">
        <v>15901</v>
      </c>
      <c r="Q1581" t="s">
        <v>15891</v>
      </c>
      <c r="R1581" t="s">
        <v>15897</v>
      </c>
      <c r="S1581" t="s">
        <v>15911</v>
      </c>
      <c r="T1581" t="s">
        <v>15915</v>
      </c>
    </row>
    <row r="1582" spans="1:20" x14ac:dyDescent="0.25">
      <c r="A1582" t="s">
        <v>9252</v>
      </c>
      <c r="B1582">
        <v>15000000</v>
      </c>
      <c r="C1582">
        <v>30226144</v>
      </c>
      <c r="D1582" s="26">
        <v>9.7616438356164377</v>
      </c>
      <c r="E1582">
        <v>10.84158</v>
      </c>
      <c r="F1582">
        <v>126</v>
      </c>
      <c r="G1582">
        <v>6.9</v>
      </c>
      <c r="H1582">
        <v>151</v>
      </c>
      <c r="I1582" s="6">
        <v>1</v>
      </c>
      <c r="J1582">
        <v>1</v>
      </c>
      <c r="K1582">
        <v>1</v>
      </c>
      <c r="L1582">
        <v>0</v>
      </c>
      <c r="M1582" t="s">
        <v>15888</v>
      </c>
      <c r="N1582" t="s">
        <v>15891</v>
      </c>
      <c r="O1582" t="s">
        <v>15891</v>
      </c>
      <c r="P1582" t="s">
        <v>15901</v>
      </c>
      <c r="Q1582" t="s">
        <v>15891</v>
      </c>
      <c r="R1582" t="s">
        <v>15897</v>
      </c>
      <c r="S1582" t="s">
        <v>15911</v>
      </c>
      <c r="T1582" t="s">
        <v>15915</v>
      </c>
    </row>
    <row r="1583" spans="1:20" x14ac:dyDescent="0.25">
      <c r="A1583" t="s">
        <v>6915</v>
      </c>
      <c r="B1583">
        <v>20000000</v>
      </c>
      <c r="C1583">
        <v>33889159</v>
      </c>
      <c r="D1583" s="26">
        <v>11.542465753424658</v>
      </c>
      <c r="E1583">
        <v>10.81439</v>
      </c>
      <c r="F1583">
        <v>105</v>
      </c>
      <c r="G1583">
        <v>6.4</v>
      </c>
      <c r="H1583">
        <v>671</v>
      </c>
      <c r="I1583" s="6">
        <v>1</v>
      </c>
      <c r="J1583">
        <v>1</v>
      </c>
      <c r="K1583">
        <v>1</v>
      </c>
      <c r="L1583">
        <v>0</v>
      </c>
      <c r="M1583" t="s">
        <v>15888</v>
      </c>
      <c r="N1583" t="s">
        <v>15891</v>
      </c>
      <c r="O1583" t="s">
        <v>13664</v>
      </c>
      <c r="P1583" t="s">
        <v>15901</v>
      </c>
      <c r="Q1583" t="s">
        <v>15891</v>
      </c>
      <c r="R1583" t="s">
        <v>15896</v>
      </c>
      <c r="S1583" t="s">
        <v>15912</v>
      </c>
      <c r="T1583" t="s">
        <v>15915</v>
      </c>
    </row>
    <row r="1584" spans="1:20" x14ac:dyDescent="0.25">
      <c r="A1584" t="s">
        <v>5915</v>
      </c>
      <c r="B1584">
        <v>80000000</v>
      </c>
      <c r="C1584">
        <v>118880016</v>
      </c>
      <c r="D1584" s="26">
        <v>18.610958904109587</v>
      </c>
      <c r="E1584">
        <v>10.810510000000001</v>
      </c>
      <c r="F1584">
        <v>131</v>
      </c>
      <c r="G1584">
        <v>5.8</v>
      </c>
      <c r="H1584">
        <v>196</v>
      </c>
      <c r="I1584" s="6">
        <v>1</v>
      </c>
      <c r="J1584">
        <v>1</v>
      </c>
      <c r="K1584">
        <v>1</v>
      </c>
      <c r="L1584">
        <v>0</v>
      </c>
      <c r="M1584" t="s">
        <v>15888</v>
      </c>
      <c r="N1584" t="s">
        <v>15891</v>
      </c>
      <c r="O1584" t="s">
        <v>15891</v>
      </c>
      <c r="P1584" t="s">
        <v>15901</v>
      </c>
      <c r="Q1584" t="s">
        <v>15891</v>
      </c>
      <c r="R1584" t="s">
        <v>15897</v>
      </c>
      <c r="S1584" t="s">
        <v>15911</v>
      </c>
      <c r="T1584" t="s">
        <v>15915</v>
      </c>
    </row>
    <row r="1585" spans="1:20" x14ac:dyDescent="0.25">
      <c r="A1585" t="s">
        <v>4651</v>
      </c>
      <c r="B1585">
        <v>38000000</v>
      </c>
      <c r="C1585">
        <v>34416893</v>
      </c>
      <c r="D1585" s="26">
        <v>26.597260273972601</v>
      </c>
      <c r="E1585">
        <v>10.794174999999999</v>
      </c>
      <c r="F1585">
        <v>140</v>
      </c>
      <c r="G1585">
        <v>6.7</v>
      </c>
      <c r="H1585">
        <v>275</v>
      </c>
      <c r="I1585" s="6">
        <v>1</v>
      </c>
      <c r="J1585">
        <v>1</v>
      </c>
      <c r="K1585">
        <v>1</v>
      </c>
      <c r="L1585">
        <v>0</v>
      </c>
      <c r="M1585" t="s">
        <v>15888</v>
      </c>
      <c r="N1585" t="s">
        <v>15891</v>
      </c>
      <c r="O1585" t="s">
        <v>15891</v>
      </c>
      <c r="P1585" t="s">
        <v>15901</v>
      </c>
      <c r="Q1585" t="s">
        <v>15891</v>
      </c>
      <c r="R1585" t="s">
        <v>15897</v>
      </c>
      <c r="S1585" t="s">
        <v>15911</v>
      </c>
      <c r="T1585" t="s">
        <v>15915</v>
      </c>
    </row>
    <row r="1586" spans="1:20" x14ac:dyDescent="0.25">
      <c r="A1586" t="s">
        <v>3497</v>
      </c>
      <c r="B1586">
        <v>50000000</v>
      </c>
      <c r="C1586">
        <v>152022101</v>
      </c>
      <c r="D1586" s="26">
        <v>22.32054794520548</v>
      </c>
      <c r="E1586">
        <v>10.755846999999999</v>
      </c>
      <c r="F1586">
        <v>109</v>
      </c>
      <c r="G1586">
        <v>5</v>
      </c>
      <c r="H1586">
        <v>213</v>
      </c>
      <c r="I1586" s="6">
        <v>1</v>
      </c>
      <c r="J1586">
        <v>1</v>
      </c>
      <c r="K1586">
        <v>2</v>
      </c>
      <c r="L1586">
        <v>1</v>
      </c>
      <c r="M1586" t="s">
        <v>15888</v>
      </c>
      <c r="N1586" t="s">
        <v>15890</v>
      </c>
      <c r="O1586" t="s">
        <v>15891</v>
      </c>
      <c r="P1586" t="s">
        <v>15901</v>
      </c>
      <c r="Q1586" t="s">
        <v>15905</v>
      </c>
      <c r="R1586" t="s">
        <v>15894</v>
      </c>
      <c r="S1586" t="s">
        <v>15911</v>
      </c>
      <c r="T1586" t="s">
        <v>15914</v>
      </c>
    </row>
    <row r="1587" spans="1:20" x14ac:dyDescent="0.25">
      <c r="A1587" t="s">
        <v>8870</v>
      </c>
      <c r="B1587">
        <v>16500000</v>
      </c>
      <c r="C1587">
        <v>13620075</v>
      </c>
      <c r="D1587" s="26">
        <v>10.027397260273972</v>
      </c>
      <c r="E1587">
        <v>10.74648</v>
      </c>
      <c r="F1587">
        <v>108</v>
      </c>
      <c r="G1587">
        <v>6</v>
      </c>
      <c r="H1587">
        <v>236</v>
      </c>
      <c r="I1587" s="6">
        <v>1</v>
      </c>
      <c r="J1587">
        <v>1</v>
      </c>
      <c r="K1587">
        <v>1</v>
      </c>
      <c r="L1587">
        <v>0</v>
      </c>
      <c r="M1587" t="s">
        <v>15888</v>
      </c>
      <c r="N1587" t="s">
        <v>15891</v>
      </c>
      <c r="O1587" t="s">
        <v>13664</v>
      </c>
      <c r="P1587" t="s">
        <v>15891</v>
      </c>
      <c r="Q1587" t="s">
        <v>15891</v>
      </c>
      <c r="R1587" t="s">
        <v>15896</v>
      </c>
      <c r="S1587" t="s">
        <v>15896</v>
      </c>
      <c r="T1587" t="s">
        <v>15897</v>
      </c>
    </row>
    <row r="1588" spans="1:20" x14ac:dyDescent="0.25">
      <c r="A1588" t="s">
        <v>5454</v>
      </c>
      <c r="B1588">
        <v>35000000</v>
      </c>
      <c r="C1588">
        <v>18317151</v>
      </c>
      <c r="D1588" s="26">
        <v>9.7780821917808218</v>
      </c>
      <c r="E1588">
        <v>10.73522</v>
      </c>
      <c r="F1588">
        <v>96</v>
      </c>
      <c r="G1588">
        <v>6.6</v>
      </c>
      <c r="H1588">
        <v>212</v>
      </c>
      <c r="I1588" s="6">
        <v>1</v>
      </c>
      <c r="J1588">
        <v>1</v>
      </c>
      <c r="K1588">
        <v>1</v>
      </c>
      <c r="L1588">
        <v>0</v>
      </c>
      <c r="M1588" t="s">
        <v>15888</v>
      </c>
      <c r="N1588" t="s">
        <v>15891</v>
      </c>
      <c r="O1588" t="s">
        <v>13664</v>
      </c>
      <c r="P1588" t="s">
        <v>15891</v>
      </c>
      <c r="Q1588" t="s">
        <v>15891</v>
      </c>
      <c r="R1588" t="s">
        <v>15896</v>
      </c>
      <c r="S1588" t="s">
        <v>15896</v>
      </c>
      <c r="T1588" t="s">
        <v>15897</v>
      </c>
    </row>
    <row r="1589" spans="1:20" x14ac:dyDescent="0.25">
      <c r="A1589" t="s">
        <v>4008</v>
      </c>
      <c r="B1589">
        <v>45000000</v>
      </c>
      <c r="C1589">
        <v>53854588</v>
      </c>
      <c r="D1589" s="26">
        <v>21.13150684931507</v>
      </c>
      <c r="E1589">
        <v>10.731574</v>
      </c>
      <c r="F1589">
        <v>135</v>
      </c>
      <c r="G1589">
        <v>5.9</v>
      </c>
      <c r="H1589">
        <v>150</v>
      </c>
      <c r="I1589" s="6">
        <v>1</v>
      </c>
      <c r="J1589">
        <v>1</v>
      </c>
      <c r="K1589">
        <v>1</v>
      </c>
      <c r="L1589">
        <v>1</v>
      </c>
      <c r="M1589" t="s">
        <v>15888</v>
      </c>
      <c r="N1589" t="s">
        <v>15891</v>
      </c>
      <c r="O1589" t="s">
        <v>13664</v>
      </c>
      <c r="P1589" t="s">
        <v>15901</v>
      </c>
      <c r="Q1589" t="s">
        <v>15891</v>
      </c>
      <c r="R1589" t="s">
        <v>15896</v>
      </c>
      <c r="S1589" t="s">
        <v>15912</v>
      </c>
      <c r="T1589" t="s">
        <v>15915</v>
      </c>
    </row>
    <row r="1590" spans="1:20" x14ac:dyDescent="0.25">
      <c r="A1590" t="s">
        <v>15189</v>
      </c>
      <c r="B1590">
        <v>560000</v>
      </c>
      <c r="C1590">
        <v>12299668</v>
      </c>
      <c r="D1590" s="26">
        <v>53.265753424657532</v>
      </c>
      <c r="E1590">
        <v>10.730055999999999</v>
      </c>
      <c r="F1590">
        <v>88</v>
      </c>
      <c r="G1590">
        <v>7.3</v>
      </c>
      <c r="H1590">
        <v>168</v>
      </c>
      <c r="I1590" s="6">
        <v>1</v>
      </c>
      <c r="J1590">
        <v>1</v>
      </c>
      <c r="K1590">
        <v>1</v>
      </c>
      <c r="L1590">
        <v>0</v>
      </c>
      <c r="M1590" t="s">
        <v>15888</v>
      </c>
      <c r="N1590" t="s">
        <v>15891</v>
      </c>
      <c r="O1590" t="s">
        <v>13664</v>
      </c>
      <c r="P1590" t="s">
        <v>15891</v>
      </c>
      <c r="Q1590" t="s">
        <v>15891</v>
      </c>
      <c r="R1590" t="s">
        <v>15896</v>
      </c>
      <c r="S1590" t="s">
        <v>15896</v>
      </c>
      <c r="T1590" t="s">
        <v>15897</v>
      </c>
    </row>
    <row r="1591" spans="1:20" x14ac:dyDescent="0.25">
      <c r="A1591" t="s">
        <v>13225</v>
      </c>
      <c r="B1591">
        <v>3500000</v>
      </c>
      <c r="C1591">
        <v>14000000</v>
      </c>
      <c r="D1591" s="26">
        <v>30.432876712328767</v>
      </c>
      <c r="E1591">
        <v>10.729884</v>
      </c>
      <c r="F1591">
        <v>92</v>
      </c>
      <c r="G1591">
        <v>5.9</v>
      </c>
      <c r="H1591">
        <v>129</v>
      </c>
      <c r="I1591" s="6">
        <v>1</v>
      </c>
      <c r="J1591">
        <v>1</v>
      </c>
      <c r="K1591">
        <v>1</v>
      </c>
      <c r="L1591">
        <v>0</v>
      </c>
      <c r="M1591" t="s">
        <v>15888</v>
      </c>
      <c r="N1591" t="s">
        <v>15891</v>
      </c>
      <c r="O1591" t="s">
        <v>15891</v>
      </c>
      <c r="P1591" t="s">
        <v>15891</v>
      </c>
      <c r="Q1591" t="s">
        <v>15891</v>
      </c>
      <c r="R1591" t="s">
        <v>15897</v>
      </c>
      <c r="S1591" t="s">
        <v>15897</v>
      </c>
      <c r="T1591" t="s">
        <v>15897</v>
      </c>
    </row>
    <row r="1592" spans="1:20" x14ac:dyDescent="0.25">
      <c r="A1592" t="s">
        <v>5807</v>
      </c>
      <c r="B1592">
        <v>26000000</v>
      </c>
      <c r="C1592">
        <v>116400000</v>
      </c>
      <c r="D1592" s="26">
        <v>21.035616438356165</v>
      </c>
      <c r="E1592">
        <v>10.704596</v>
      </c>
      <c r="F1592">
        <v>102</v>
      </c>
      <c r="G1592">
        <v>6.5</v>
      </c>
      <c r="H1592">
        <v>166</v>
      </c>
      <c r="I1592" s="6">
        <v>1</v>
      </c>
      <c r="J1592">
        <v>1</v>
      </c>
      <c r="K1592">
        <v>1</v>
      </c>
      <c r="L1592">
        <v>0</v>
      </c>
      <c r="M1592" t="s">
        <v>15888</v>
      </c>
      <c r="N1592" t="s">
        <v>15891</v>
      </c>
      <c r="O1592" t="s">
        <v>13664</v>
      </c>
      <c r="P1592" t="s">
        <v>15891</v>
      </c>
      <c r="Q1592" t="s">
        <v>15891</v>
      </c>
      <c r="R1592" t="s">
        <v>15896</v>
      </c>
      <c r="S1592" t="s">
        <v>15896</v>
      </c>
      <c r="T1592" t="s">
        <v>15897</v>
      </c>
    </row>
    <row r="1593" spans="1:20" x14ac:dyDescent="0.25">
      <c r="A1593" t="s">
        <v>6405</v>
      </c>
      <c r="B1593">
        <v>28000000</v>
      </c>
      <c r="C1593">
        <v>31596911</v>
      </c>
      <c r="D1593" s="26">
        <v>22.476712328767125</v>
      </c>
      <c r="E1593">
        <v>10.703455999999999</v>
      </c>
      <c r="F1593">
        <v>139</v>
      </c>
      <c r="G1593">
        <v>6.5</v>
      </c>
      <c r="H1593">
        <v>148</v>
      </c>
      <c r="I1593" s="6">
        <v>1</v>
      </c>
      <c r="J1593">
        <v>2</v>
      </c>
      <c r="K1593">
        <v>1</v>
      </c>
      <c r="L1593">
        <v>0</v>
      </c>
      <c r="M1593" t="s">
        <v>15888</v>
      </c>
      <c r="N1593" t="s">
        <v>15891</v>
      </c>
      <c r="O1593" t="s">
        <v>15891</v>
      </c>
      <c r="P1593" t="s">
        <v>15891</v>
      </c>
      <c r="Q1593" t="s">
        <v>15891</v>
      </c>
      <c r="R1593" t="s">
        <v>15897</v>
      </c>
      <c r="S1593" t="s">
        <v>15897</v>
      </c>
      <c r="T1593" t="s">
        <v>15897</v>
      </c>
    </row>
    <row r="1594" spans="1:20" x14ac:dyDescent="0.25">
      <c r="A1594" t="s">
        <v>6184</v>
      </c>
      <c r="B1594">
        <v>30000000</v>
      </c>
      <c r="C1594">
        <v>13521829</v>
      </c>
      <c r="D1594" s="26">
        <v>6.4219178082191783</v>
      </c>
      <c r="E1594">
        <v>10.694417</v>
      </c>
      <c r="F1594">
        <v>86</v>
      </c>
      <c r="G1594">
        <v>4.8</v>
      </c>
      <c r="H1594">
        <v>131</v>
      </c>
      <c r="I1594" s="6">
        <v>1</v>
      </c>
      <c r="J1594">
        <v>1</v>
      </c>
      <c r="K1594">
        <v>1</v>
      </c>
      <c r="L1594">
        <v>0</v>
      </c>
      <c r="M1594" t="s">
        <v>15887</v>
      </c>
      <c r="N1594" t="s">
        <v>15891</v>
      </c>
      <c r="O1594" t="s">
        <v>13664</v>
      </c>
      <c r="P1594" t="s">
        <v>15891</v>
      </c>
      <c r="Q1594" t="s">
        <v>15891</v>
      </c>
      <c r="R1594" t="s">
        <v>15896</v>
      </c>
      <c r="S1594" t="s">
        <v>15896</v>
      </c>
      <c r="T1594" t="s">
        <v>15897</v>
      </c>
    </row>
    <row r="1595" spans="1:20" x14ac:dyDescent="0.25">
      <c r="A1595" t="s">
        <v>1326</v>
      </c>
      <c r="B1595">
        <v>145000000</v>
      </c>
      <c r="C1595">
        <v>25819961</v>
      </c>
      <c r="D1595" s="26">
        <v>13.484931506849316</v>
      </c>
      <c r="E1595">
        <v>10.660441</v>
      </c>
      <c r="F1595">
        <v>137</v>
      </c>
      <c r="G1595">
        <v>5.8</v>
      </c>
      <c r="H1595">
        <v>106</v>
      </c>
      <c r="I1595" s="6">
        <v>1</v>
      </c>
      <c r="J1595">
        <v>1</v>
      </c>
      <c r="K1595">
        <v>2</v>
      </c>
      <c r="L1595">
        <v>0</v>
      </c>
      <c r="M1595" t="s">
        <v>15888</v>
      </c>
      <c r="N1595" t="s">
        <v>15891</v>
      </c>
      <c r="O1595" t="s">
        <v>15891</v>
      </c>
      <c r="P1595" t="s">
        <v>15891</v>
      </c>
      <c r="Q1595" t="s">
        <v>15891</v>
      </c>
      <c r="R1595" t="s">
        <v>15897</v>
      </c>
      <c r="S1595" t="s">
        <v>15897</v>
      </c>
      <c r="T1595" t="s">
        <v>15897</v>
      </c>
    </row>
    <row r="1596" spans="1:20" x14ac:dyDescent="0.25">
      <c r="A1596" t="s">
        <v>5998</v>
      </c>
      <c r="B1596">
        <v>30000000</v>
      </c>
      <c r="C1596">
        <v>84646831</v>
      </c>
      <c r="D1596" s="26">
        <v>9.6849315068493151</v>
      </c>
      <c r="E1596">
        <v>10.608998</v>
      </c>
      <c r="F1596">
        <v>84</v>
      </c>
      <c r="G1596">
        <v>3.7</v>
      </c>
      <c r="H1596">
        <v>359</v>
      </c>
      <c r="I1596" s="6">
        <v>1</v>
      </c>
      <c r="J1596">
        <v>1</v>
      </c>
      <c r="K1596">
        <v>1</v>
      </c>
      <c r="L1596">
        <v>0</v>
      </c>
      <c r="M1596" t="s">
        <v>15888</v>
      </c>
      <c r="N1596" t="s">
        <v>15891</v>
      </c>
      <c r="O1596" t="s">
        <v>13664</v>
      </c>
      <c r="P1596" t="s">
        <v>15891</v>
      </c>
      <c r="Q1596" t="s">
        <v>15891</v>
      </c>
      <c r="R1596" t="s">
        <v>15896</v>
      </c>
      <c r="S1596" t="s">
        <v>15896</v>
      </c>
      <c r="T1596" t="s">
        <v>15897</v>
      </c>
    </row>
    <row r="1597" spans="1:20" x14ac:dyDescent="0.25">
      <c r="A1597" t="s">
        <v>12990</v>
      </c>
      <c r="B1597">
        <v>5000000</v>
      </c>
      <c r="C1597">
        <v>15179302</v>
      </c>
      <c r="D1597" s="26">
        <v>4.5835616438356164</v>
      </c>
      <c r="E1597">
        <v>10.605752000000001</v>
      </c>
      <c r="F1597">
        <v>88</v>
      </c>
      <c r="G1597">
        <v>4.4000000000000004</v>
      </c>
      <c r="H1597">
        <v>203</v>
      </c>
      <c r="I1597" s="6">
        <v>1</v>
      </c>
      <c r="J1597">
        <v>1</v>
      </c>
      <c r="K1597">
        <v>1</v>
      </c>
      <c r="L1597">
        <v>0</v>
      </c>
      <c r="M1597" t="s">
        <v>15888</v>
      </c>
      <c r="N1597" t="s">
        <v>15891</v>
      </c>
      <c r="O1597" t="s">
        <v>15891</v>
      </c>
      <c r="P1597" t="s">
        <v>15891</v>
      </c>
      <c r="Q1597" t="s">
        <v>15905</v>
      </c>
      <c r="R1597" t="s">
        <v>15897</v>
      </c>
      <c r="S1597" t="s">
        <v>15897</v>
      </c>
      <c r="T1597" t="s">
        <v>15897</v>
      </c>
    </row>
    <row r="1598" spans="1:20" x14ac:dyDescent="0.25">
      <c r="A1598" t="s">
        <v>2100</v>
      </c>
      <c r="B1598">
        <v>75000000</v>
      </c>
      <c r="C1598">
        <v>51142659</v>
      </c>
      <c r="D1598" s="26">
        <v>14.315068493150685</v>
      </c>
      <c r="E1598">
        <v>10.605084</v>
      </c>
      <c r="F1598">
        <v>116</v>
      </c>
      <c r="G1598">
        <v>5</v>
      </c>
      <c r="H1598">
        <v>166</v>
      </c>
      <c r="I1598" s="6">
        <v>1</v>
      </c>
      <c r="J1598">
        <v>1</v>
      </c>
      <c r="K1598">
        <v>1</v>
      </c>
      <c r="L1598">
        <v>0</v>
      </c>
      <c r="M1598" t="s">
        <v>15888</v>
      </c>
      <c r="N1598" t="s">
        <v>15890</v>
      </c>
      <c r="O1598" t="s">
        <v>13664</v>
      </c>
      <c r="P1598" t="s">
        <v>15891</v>
      </c>
      <c r="Q1598" t="s">
        <v>15905</v>
      </c>
      <c r="R1598" t="s">
        <v>15895</v>
      </c>
      <c r="S1598" t="s">
        <v>15896</v>
      </c>
      <c r="T1598" t="s">
        <v>15894</v>
      </c>
    </row>
    <row r="1599" spans="1:20" x14ac:dyDescent="0.25">
      <c r="A1599" t="s">
        <v>2329</v>
      </c>
      <c r="B1599">
        <v>75000000</v>
      </c>
      <c r="C1599">
        <v>13596911</v>
      </c>
      <c r="D1599" s="26">
        <v>16.153424657534245</v>
      </c>
      <c r="E1599">
        <v>10.545439999999999</v>
      </c>
      <c r="F1599">
        <v>95</v>
      </c>
      <c r="G1599">
        <v>5.9</v>
      </c>
      <c r="H1599">
        <v>228</v>
      </c>
      <c r="I1599" s="6">
        <v>1</v>
      </c>
      <c r="J1599">
        <v>1</v>
      </c>
      <c r="K1599">
        <v>1</v>
      </c>
      <c r="L1599">
        <v>1</v>
      </c>
      <c r="M1599" t="s">
        <v>15887</v>
      </c>
      <c r="N1599" t="s">
        <v>15890</v>
      </c>
      <c r="O1599" t="s">
        <v>13664</v>
      </c>
      <c r="P1599" t="s">
        <v>15891</v>
      </c>
      <c r="Q1599" t="s">
        <v>15891</v>
      </c>
      <c r="R1599" t="s">
        <v>15895</v>
      </c>
      <c r="S1599" t="s">
        <v>15896</v>
      </c>
      <c r="T1599" t="s">
        <v>15894</v>
      </c>
    </row>
    <row r="1600" spans="1:20" x14ac:dyDescent="0.25">
      <c r="A1600" t="s">
        <v>1944</v>
      </c>
      <c r="B1600">
        <v>76000000</v>
      </c>
      <c r="C1600">
        <v>236350661</v>
      </c>
      <c r="D1600" s="26">
        <v>14.326027397260274</v>
      </c>
      <c r="E1600">
        <v>10.520961</v>
      </c>
      <c r="F1600">
        <v>107</v>
      </c>
      <c r="G1600">
        <v>6.2</v>
      </c>
      <c r="H1600">
        <v>2028</v>
      </c>
      <c r="I1600" s="6">
        <v>1</v>
      </c>
      <c r="J1600">
        <v>1</v>
      </c>
      <c r="K1600">
        <v>2</v>
      </c>
      <c r="L1600">
        <v>1</v>
      </c>
      <c r="M1600" t="s">
        <v>15888</v>
      </c>
      <c r="N1600" t="s">
        <v>15890</v>
      </c>
      <c r="O1600" t="s">
        <v>15891</v>
      </c>
      <c r="P1600" t="s">
        <v>15891</v>
      </c>
      <c r="Q1600" t="s">
        <v>15905</v>
      </c>
      <c r="R1600" t="s">
        <v>15894</v>
      </c>
      <c r="S1600" t="s">
        <v>15897</v>
      </c>
      <c r="T1600" t="s">
        <v>15894</v>
      </c>
    </row>
    <row r="1601" spans="1:20" x14ac:dyDescent="0.25">
      <c r="A1601" t="s">
        <v>8007</v>
      </c>
      <c r="B1601">
        <v>20000000</v>
      </c>
      <c r="C1601">
        <v>17436509</v>
      </c>
      <c r="D1601" s="26">
        <v>8.0657534246575349</v>
      </c>
      <c r="E1601">
        <v>10.50098</v>
      </c>
      <c r="F1601">
        <v>120</v>
      </c>
      <c r="G1601">
        <v>7</v>
      </c>
      <c r="H1601">
        <v>167</v>
      </c>
      <c r="I1601" s="6">
        <v>1</v>
      </c>
      <c r="J1601">
        <v>1</v>
      </c>
      <c r="K1601">
        <v>2</v>
      </c>
      <c r="L1601">
        <v>0</v>
      </c>
      <c r="M1601" t="s">
        <v>15888</v>
      </c>
      <c r="N1601" t="s">
        <v>15891</v>
      </c>
      <c r="O1601" t="s">
        <v>15891</v>
      </c>
      <c r="P1601" t="s">
        <v>15891</v>
      </c>
      <c r="Q1601" t="s">
        <v>15891</v>
      </c>
      <c r="R1601" t="s">
        <v>15897</v>
      </c>
      <c r="S1601" t="s">
        <v>15897</v>
      </c>
      <c r="T1601" t="s">
        <v>15897</v>
      </c>
    </row>
    <row r="1602" spans="1:20" x14ac:dyDescent="0.25">
      <c r="A1602" t="s">
        <v>8945</v>
      </c>
      <c r="B1602">
        <v>15000000</v>
      </c>
      <c r="C1602">
        <v>30102717</v>
      </c>
      <c r="D1602" s="26">
        <v>26.153424657534245</v>
      </c>
      <c r="E1602">
        <v>10.484641999999999</v>
      </c>
      <c r="F1602">
        <v>110</v>
      </c>
      <c r="G1602">
        <v>5.3</v>
      </c>
      <c r="H1602">
        <v>215</v>
      </c>
      <c r="I1602" s="6">
        <v>1</v>
      </c>
      <c r="J1602">
        <v>1</v>
      </c>
      <c r="K1602">
        <v>1</v>
      </c>
      <c r="L1602">
        <v>0</v>
      </c>
      <c r="M1602" t="s">
        <v>15888</v>
      </c>
      <c r="N1602" t="s">
        <v>15890</v>
      </c>
      <c r="O1602" t="s">
        <v>15891</v>
      </c>
      <c r="P1602" t="s">
        <v>15901</v>
      </c>
      <c r="Q1602" t="s">
        <v>15905</v>
      </c>
      <c r="R1602" t="s">
        <v>15894</v>
      </c>
      <c r="S1602" t="s">
        <v>15911</v>
      </c>
      <c r="T1602" t="s">
        <v>15914</v>
      </c>
    </row>
    <row r="1603" spans="1:20" x14ac:dyDescent="0.25">
      <c r="A1603" t="s">
        <v>9919</v>
      </c>
      <c r="B1603">
        <v>13000000</v>
      </c>
      <c r="C1603">
        <v>1784763</v>
      </c>
      <c r="D1603" s="26">
        <v>2.1835616438356165</v>
      </c>
      <c r="E1603">
        <v>10.475368</v>
      </c>
      <c r="F1603">
        <v>91</v>
      </c>
      <c r="G1603">
        <v>4.5999999999999996</v>
      </c>
      <c r="H1603">
        <v>243</v>
      </c>
      <c r="I1603" s="6">
        <v>1</v>
      </c>
      <c r="J1603">
        <v>1</v>
      </c>
      <c r="K1603">
        <v>2</v>
      </c>
      <c r="L1603">
        <v>0</v>
      </c>
      <c r="M1603" t="s">
        <v>15888</v>
      </c>
      <c r="N1603" t="s">
        <v>15891</v>
      </c>
      <c r="O1603" t="s">
        <v>15891</v>
      </c>
      <c r="P1603" t="s">
        <v>15891</v>
      </c>
      <c r="Q1603" t="s">
        <v>15905</v>
      </c>
      <c r="R1603" t="s">
        <v>15897</v>
      </c>
      <c r="S1603" t="s">
        <v>15897</v>
      </c>
      <c r="T1603" t="s">
        <v>15897</v>
      </c>
    </row>
    <row r="1604" spans="1:20" x14ac:dyDescent="0.25">
      <c r="A1604" t="s">
        <v>6727</v>
      </c>
      <c r="B1604">
        <v>25100000</v>
      </c>
      <c r="C1604">
        <v>29506464</v>
      </c>
      <c r="D1604" s="26">
        <v>8.9534246575342458</v>
      </c>
      <c r="E1604">
        <v>10.445391000000001</v>
      </c>
      <c r="F1604">
        <v>131</v>
      </c>
      <c r="G1604">
        <v>6.1</v>
      </c>
      <c r="H1604">
        <v>143</v>
      </c>
      <c r="I1604" s="6">
        <v>1</v>
      </c>
      <c r="J1604">
        <v>1</v>
      </c>
      <c r="K1604">
        <v>2</v>
      </c>
      <c r="L1604">
        <v>0</v>
      </c>
      <c r="M1604" t="s">
        <v>15888</v>
      </c>
      <c r="N1604" t="s">
        <v>15891</v>
      </c>
      <c r="O1604" t="s">
        <v>15891</v>
      </c>
      <c r="P1604" t="s">
        <v>15901</v>
      </c>
      <c r="Q1604" t="s">
        <v>15891</v>
      </c>
      <c r="R1604" t="s">
        <v>15897</v>
      </c>
      <c r="S1604" t="s">
        <v>15911</v>
      </c>
      <c r="T1604" t="s">
        <v>15915</v>
      </c>
    </row>
    <row r="1605" spans="1:20" x14ac:dyDescent="0.25">
      <c r="A1605" t="s">
        <v>12281</v>
      </c>
      <c r="B1605">
        <v>5500000</v>
      </c>
      <c r="C1605">
        <v>58972904</v>
      </c>
      <c r="D1605" s="26">
        <v>36.397260273972606</v>
      </c>
      <c r="E1605">
        <v>10.439971</v>
      </c>
      <c r="F1605">
        <v>123</v>
      </c>
      <c r="G1605">
        <v>6.8</v>
      </c>
      <c r="H1605">
        <v>207</v>
      </c>
      <c r="I1605" s="6">
        <v>1</v>
      </c>
      <c r="J1605">
        <v>1</v>
      </c>
      <c r="K1605">
        <v>2</v>
      </c>
      <c r="L1605">
        <v>2</v>
      </c>
      <c r="M1605" t="s">
        <v>15888</v>
      </c>
      <c r="N1605" t="s">
        <v>15891</v>
      </c>
      <c r="O1605" t="s">
        <v>15891</v>
      </c>
      <c r="P1605" t="s">
        <v>15901</v>
      </c>
      <c r="Q1605" t="s">
        <v>15891</v>
      </c>
      <c r="R1605" t="s">
        <v>15897</v>
      </c>
      <c r="S1605" t="s">
        <v>15911</v>
      </c>
      <c r="T1605" t="s">
        <v>15915</v>
      </c>
    </row>
    <row r="1606" spans="1:20" x14ac:dyDescent="0.25">
      <c r="A1606" t="s">
        <v>4704</v>
      </c>
      <c r="B1606">
        <v>40000000</v>
      </c>
      <c r="C1606">
        <v>31670620</v>
      </c>
      <c r="D1606" s="26">
        <v>11.854794520547944</v>
      </c>
      <c r="E1606">
        <v>10.433667</v>
      </c>
      <c r="F1606">
        <v>135</v>
      </c>
      <c r="G1606">
        <v>6.7</v>
      </c>
      <c r="H1606">
        <v>155</v>
      </c>
      <c r="I1606" s="6">
        <v>1</v>
      </c>
      <c r="J1606">
        <v>1</v>
      </c>
      <c r="K1606">
        <v>1</v>
      </c>
      <c r="L1606">
        <v>0</v>
      </c>
      <c r="M1606" t="s">
        <v>15888</v>
      </c>
      <c r="N1606" t="s">
        <v>15891</v>
      </c>
      <c r="O1606" t="s">
        <v>15891</v>
      </c>
      <c r="P1606" t="s">
        <v>15901</v>
      </c>
      <c r="Q1606" t="s">
        <v>15891</v>
      </c>
      <c r="R1606" t="s">
        <v>15897</v>
      </c>
      <c r="S1606" t="s">
        <v>15911</v>
      </c>
      <c r="T1606" t="s">
        <v>15915</v>
      </c>
    </row>
    <row r="1607" spans="1:20" x14ac:dyDescent="0.25">
      <c r="A1607" t="s">
        <v>3375</v>
      </c>
      <c r="B1607">
        <v>51000000</v>
      </c>
      <c r="C1607">
        <v>72779000</v>
      </c>
      <c r="D1607" s="26">
        <v>11.158904109589042</v>
      </c>
      <c r="E1607">
        <v>10.430832000000001</v>
      </c>
      <c r="F1607">
        <v>90</v>
      </c>
      <c r="G1607">
        <v>5.3</v>
      </c>
      <c r="H1607">
        <v>225</v>
      </c>
      <c r="I1607" s="6">
        <v>1</v>
      </c>
      <c r="J1607">
        <v>2</v>
      </c>
      <c r="K1607">
        <v>1</v>
      </c>
      <c r="L1607">
        <v>1</v>
      </c>
      <c r="M1607" t="s">
        <v>15887</v>
      </c>
      <c r="N1607" t="s">
        <v>15891</v>
      </c>
      <c r="O1607" t="s">
        <v>13664</v>
      </c>
      <c r="P1607" t="s">
        <v>15891</v>
      </c>
      <c r="Q1607" t="s">
        <v>15891</v>
      </c>
      <c r="R1607" t="s">
        <v>15896</v>
      </c>
      <c r="S1607" t="s">
        <v>15896</v>
      </c>
      <c r="T1607" t="s">
        <v>15897</v>
      </c>
    </row>
    <row r="1608" spans="1:20" x14ac:dyDescent="0.25">
      <c r="A1608" t="s">
        <v>3884</v>
      </c>
      <c r="B1608">
        <v>47000000</v>
      </c>
      <c r="C1608">
        <v>38085778</v>
      </c>
      <c r="D1608" s="26">
        <v>11.046575342465754</v>
      </c>
      <c r="E1608">
        <v>10.410933</v>
      </c>
      <c r="F1608">
        <v>75</v>
      </c>
      <c r="G1608">
        <v>4.5999999999999996</v>
      </c>
      <c r="H1608">
        <v>104</v>
      </c>
      <c r="I1608" s="6">
        <v>1</v>
      </c>
      <c r="J1608">
        <v>2</v>
      </c>
      <c r="K1608">
        <v>1</v>
      </c>
      <c r="L1608">
        <v>0</v>
      </c>
      <c r="M1608" t="s">
        <v>15887</v>
      </c>
      <c r="N1608" t="s">
        <v>15891</v>
      </c>
      <c r="O1608" t="s">
        <v>13664</v>
      </c>
      <c r="P1608" t="s">
        <v>15891</v>
      </c>
      <c r="Q1608" t="s">
        <v>15891</v>
      </c>
      <c r="R1608" t="s">
        <v>15896</v>
      </c>
      <c r="S1608" t="s">
        <v>15896</v>
      </c>
      <c r="T1608" t="s">
        <v>15897</v>
      </c>
    </row>
    <row r="1609" spans="1:20" x14ac:dyDescent="0.25">
      <c r="A1609" t="s">
        <v>10885</v>
      </c>
      <c r="B1609">
        <v>10000000</v>
      </c>
      <c r="C1609">
        <v>4417580</v>
      </c>
      <c r="D1609" s="26">
        <v>6.0465753424657533</v>
      </c>
      <c r="E1609">
        <v>10.409155</v>
      </c>
      <c r="F1609">
        <v>83</v>
      </c>
      <c r="G1609">
        <v>6.1</v>
      </c>
      <c r="H1609">
        <v>217</v>
      </c>
      <c r="I1609" s="6">
        <v>1</v>
      </c>
      <c r="J1609">
        <v>1</v>
      </c>
      <c r="K1609">
        <v>1</v>
      </c>
      <c r="L1609">
        <v>0</v>
      </c>
      <c r="M1609" t="s">
        <v>15888</v>
      </c>
      <c r="N1609" t="s">
        <v>15891</v>
      </c>
      <c r="O1609" t="s">
        <v>13664</v>
      </c>
      <c r="P1609" t="s">
        <v>15901</v>
      </c>
      <c r="Q1609" t="s">
        <v>15891</v>
      </c>
      <c r="R1609" t="s">
        <v>15896</v>
      </c>
      <c r="S1609" t="s">
        <v>15912</v>
      </c>
      <c r="T1609" t="s">
        <v>15915</v>
      </c>
    </row>
    <row r="1610" spans="1:20" x14ac:dyDescent="0.25">
      <c r="A1610" t="s">
        <v>15740</v>
      </c>
      <c r="B1610">
        <v>65000</v>
      </c>
      <c r="C1610">
        <v>28575078</v>
      </c>
      <c r="D1610" s="26">
        <v>13.706849315068494</v>
      </c>
      <c r="E1610">
        <v>10.400603</v>
      </c>
      <c r="F1610">
        <v>100</v>
      </c>
      <c r="G1610">
        <v>6.6</v>
      </c>
      <c r="H1610">
        <v>506</v>
      </c>
      <c r="I1610" s="6">
        <v>1</v>
      </c>
      <c r="J1610">
        <v>1</v>
      </c>
      <c r="K1610">
        <v>1</v>
      </c>
      <c r="L1610">
        <v>0</v>
      </c>
      <c r="M1610" t="s">
        <v>15888</v>
      </c>
      <c r="N1610" t="s">
        <v>15891</v>
      </c>
      <c r="O1610" t="s">
        <v>13664</v>
      </c>
      <c r="P1610" t="s">
        <v>15901</v>
      </c>
      <c r="Q1610" t="s">
        <v>15891</v>
      </c>
      <c r="R1610" t="s">
        <v>15896</v>
      </c>
      <c r="S1610" t="s">
        <v>15912</v>
      </c>
      <c r="T1610" t="s">
        <v>15915</v>
      </c>
    </row>
    <row r="1611" spans="1:20" x14ac:dyDescent="0.25">
      <c r="A1611" t="s">
        <v>13500</v>
      </c>
      <c r="B1611">
        <v>3000000</v>
      </c>
      <c r="C1611">
        <v>15938065</v>
      </c>
      <c r="D1611" s="26">
        <v>24.142465753424659</v>
      </c>
      <c r="E1611">
        <v>10.341982</v>
      </c>
      <c r="F1611">
        <v>87</v>
      </c>
      <c r="G1611">
        <v>4.2</v>
      </c>
      <c r="H1611">
        <v>193</v>
      </c>
      <c r="I1611" s="6">
        <v>1</v>
      </c>
      <c r="J1611">
        <v>1</v>
      </c>
      <c r="K1611">
        <v>1</v>
      </c>
      <c r="L1611">
        <v>0</v>
      </c>
      <c r="M1611" t="s">
        <v>15888</v>
      </c>
      <c r="N1611" t="s">
        <v>15891</v>
      </c>
      <c r="O1611" t="s">
        <v>15891</v>
      </c>
      <c r="P1611" t="s">
        <v>15891</v>
      </c>
      <c r="Q1611" t="s">
        <v>15905</v>
      </c>
      <c r="R1611" t="s">
        <v>15897</v>
      </c>
      <c r="S1611" t="s">
        <v>15897</v>
      </c>
      <c r="T1611" t="s">
        <v>15897</v>
      </c>
    </row>
    <row r="1612" spans="1:20" x14ac:dyDescent="0.25">
      <c r="A1612" t="s">
        <v>5484</v>
      </c>
      <c r="B1612">
        <v>35000000</v>
      </c>
      <c r="C1612">
        <v>12506188</v>
      </c>
      <c r="D1612" s="26">
        <v>11.139726027397261</v>
      </c>
      <c r="E1612">
        <v>10.304171999999999</v>
      </c>
      <c r="F1612">
        <v>83</v>
      </c>
      <c r="G1612">
        <v>4.9000000000000004</v>
      </c>
      <c r="H1612">
        <v>135</v>
      </c>
      <c r="I1612" s="6">
        <v>1</v>
      </c>
      <c r="J1612">
        <v>1</v>
      </c>
      <c r="K1612">
        <v>1</v>
      </c>
      <c r="L1612">
        <v>0</v>
      </c>
      <c r="M1612" t="s">
        <v>15888</v>
      </c>
      <c r="N1612" t="s">
        <v>15891</v>
      </c>
      <c r="O1612" t="s">
        <v>13664</v>
      </c>
      <c r="P1612" t="s">
        <v>15891</v>
      </c>
      <c r="Q1612" t="s">
        <v>15891</v>
      </c>
      <c r="R1612" t="s">
        <v>15896</v>
      </c>
      <c r="S1612" t="s">
        <v>15896</v>
      </c>
      <c r="T1612" t="s">
        <v>15897</v>
      </c>
    </row>
    <row r="1613" spans="1:20" x14ac:dyDescent="0.25">
      <c r="A1613" t="s">
        <v>10034</v>
      </c>
      <c r="B1613">
        <v>12000000</v>
      </c>
      <c r="C1613">
        <v>75781642</v>
      </c>
      <c r="D1613" s="26">
        <v>15.504109589041096</v>
      </c>
      <c r="E1613">
        <v>10.297188999999999</v>
      </c>
      <c r="F1613">
        <v>102</v>
      </c>
      <c r="G1613">
        <v>6.2</v>
      </c>
      <c r="H1613">
        <v>137</v>
      </c>
      <c r="I1613" s="6">
        <v>1</v>
      </c>
      <c r="J1613">
        <v>1</v>
      </c>
      <c r="K1613">
        <v>1</v>
      </c>
      <c r="L1613">
        <v>0</v>
      </c>
      <c r="M1613" t="s">
        <v>15888</v>
      </c>
      <c r="N1613" t="s">
        <v>15891</v>
      </c>
      <c r="O1613" t="s">
        <v>13664</v>
      </c>
      <c r="P1613" t="s">
        <v>15901</v>
      </c>
      <c r="Q1613" t="s">
        <v>15891</v>
      </c>
      <c r="R1613" t="s">
        <v>15896</v>
      </c>
      <c r="S1613" t="s">
        <v>15912</v>
      </c>
      <c r="T1613" t="s">
        <v>15915</v>
      </c>
    </row>
    <row r="1614" spans="1:20" x14ac:dyDescent="0.25">
      <c r="A1614" t="s">
        <v>12859</v>
      </c>
      <c r="B1614">
        <v>5000000</v>
      </c>
      <c r="C1614">
        <v>10429707</v>
      </c>
      <c r="D1614" s="26">
        <v>3.515068493150685</v>
      </c>
      <c r="E1614">
        <v>10.274542</v>
      </c>
      <c r="F1614">
        <v>98</v>
      </c>
      <c r="G1614">
        <v>5.5</v>
      </c>
      <c r="H1614">
        <v>121</v>
      </c>
      <c r="I1614" s="6">
        <v>1</v>
      </c>
      <c r="J1614">
        <v>1</v>
      </c>
      <c r="K1614">
        <v>1</v>
      </c>
      <c r="L1614">
        <v>0</v>
      </c>
      <c r="M1614" t="s">
        <v>15888</v>
      </c>
      <c r="N1614" t="s">
        <v>15891</v>
      </c>
      <c r="O1614" t="s">
        <v>13664</v>
      </c>
      <c r="P1614" t="s">
        <v>15891</v>
      </c>
      <c r="Q1614" t="s">
        <v>15891</v>
      </c>
      <c r="R1614" t="s">
        <v>15896</v>
      </c>
      <c r="S1614" t="s">
        <v>15896</v>
      </c>
      <c r="T1614" t="s">
        <v>15897</v>
      </c>
    </row>
    <row r="1615" spans="1:20" x14ac:dyDescent="0.25">
      <c r="A1615" t="s">
        <v>9749</v>
      </c>
      <c r="B1615">
        <v>16000000</v>
      </c>
      <c r="C1615">
        <v>77000000</v>
      </c>
      <c r="D1615" s="26">
        <v>1.5342465753424657</v>
      </c>
      <c r="E1615">
        <v>10.248438999999999</v>
      </c>
      <c r="F1615">
        <v>117</v>
      </c>
      <c r="G1615">
        <v>6.7</v>
      </c>
      <c r="H1615">
        <v>186</v>
      </c>
      <c r="I1615" s="6">
        <v>1</v>
      </c>
      <c r="J1615">
        <v>1</v>
      </c>
      <c r="K1615">
        <v>1</v>
      </c>
      <c r="L1615">
        <v>0</v>
      </c>
      <c r="M1615" t="s">
        <v>15888</v>
      </c>
      <c r="N1615" t="s">
        <v>15891</v>
      </c>
      <c r="O1615" t="s">
        <v>15891</v>
      </c>
      <c r="P1615" t="s">
        <v>15901</v>
      </c>
      <c r="Q1615" t="s">
        <v>15891</v>
      </c>
      <c r="R1615" t="s">
        <v>15897</v>
      </c>
      <c r="S1615" t="s">
        <v>15911</v>
      </c>
      <c r="T1615" t="s">
        <v>15915</v>
      </c>
    </row>
    <row r="1616" spans="1:20" x14ac:dyDescent="0.25">
      <c r="A1616" t="s">
        <v>6972</v>
      </c>
      <c r="B1616">
        <v>25000000</v>
      </c>
      <c r="C1616">
        <v>21567853</v>
      </c>
      <c r="D1616" s="26">
        <v>19.424657534246574</v>
      </c>
      <c r="E1616">
        <v>10.232599</v>
      </c>
      <c r="F1616">
        <v>136</v>
      </c>
      <c r="G1616">
        <v>6.7</v>
      </c>
      <c r="H1616">
        <v>134</v>
      </c>
      <c r="I1616" s="6">
        <v>1</v>
      </c>
      <c r="J1616">
        <v>1</v>
      </c>
      <c r="K1616">
        <v>1</v>
      </c>
      <c r="L1616">
        <v>0</v>
      </c>
      <c r="M1616" t="s">
        <v>15888</v>
      </c>
      <c r="N1616" t="s">
        <v>15891</v>
      </c>
      <c r="O1616" t="s">
        <v>15891</v>
      </c>
      <c r="P1616" t="s">
        <v>15901</v>
      </c>
      <c r="Q1616" t="s">
        <v>15891</v>
      </c>
      <c r="R1616" t="s">
        <v>15897</v>
      </c>
      <c r="S1616" t="s">
        <v>15911</v>
      </c>
      <c r="T1616" t="s">
        <v>15915</v>
      </c>
    </row>
    <row r="1617" spans="1:20" x14ac:dyDescent="0.25">
      <c r="A1617" t="s">
        <v>13246</v>
      </c>
      <c r="B1617">
        <v>3500000</v>
      </c>
      <c r="C1617">
        <v>12600000</v>
      </c>
      <c r="D1617" s="26">
        <v>45.375342465753427</v>
      </c>
      <c r="E1617">
        <v>10.219942</v>
      </c>
      <c r="F1617">
        <v>116</v>
      </c>
      <c r="G1617">
        <v>7.1</v>
      </c>
      <c r="H1617">
        <v>158</v>
      </c>
      <c r="I1617" s="6">
        <v>1</v>
      </c>
      <c r="J1617">
        <v>1</v>
      </c>
      <c r="K1617">
        <v>1</v>
      </c>
      <c r="L1617">
        <v>1</v>
      </c>
      <c r="M1617" t="s">
        <v>15888</v>
      </c>
      <c r="N1617" t="s">
        <v>15891</v>
      </c>
      <c r="O1617" t="s">
        <v>15891</v>
      </c>
      <c r="P1617" t="s">
        <v>15901</v>
      </c>
      <c r="Q1617" t="s">
        <v>15905</v>
      </c>
      <c r="R1617" t="s">
        <v>15897</v>
      </c>
      <c r="S1617" t="s">
        <v>15911</v>
      </c>
      <c r="T1617" t="s">
        <v>15915</v>
      </c>
    </row>
    <row r="1618" spans="1:20" x14ac:dyDescent="0.25">
      <c r="A1618" t="s">
        <v>9238</v>
      </c>
      <c r="B1618">
        <v>15000000</v>
      </c>
      <c r="C1618">
        <v>47175038</v>
      </c>
      <c r="D1618" s="26">
        <v>12.654794520547945</v>
      </c>
      <c r="E1618">
        <v>10.194096999999999</v>
      </c>
      <c r="F1618">
        <v>88</v>
      </c>
      <c r="G1618">
        <v>6.2</v>
      </c>
      <c r="H1618">
        <v>230</v>
      </c>
      <c r="I1618" s="6">
        <v>1</v>
      </c>
      <c r="J1618">
        <v>1</v>
      </c>
      <c r="K1618">
        <v>1</v>
      </c>
      <c r="L1618">
        <v>0</v>
      </c>
      <c r="M1618" t="s">
        <v>15888</v>
      </c>
      <c r="N1618" t="s">
        <v>15891</v>
      </c>
      <c r="O1618" t="s">
        <v>13664</v>
      </c>
      <c r="P1618" t="s">
        <v>15891</v>
      </c>
      <c r="Q1618" t="s">
        <v>15891</v>
      </c>
      <c r="R1618" t="s">
        <v>15896</v>
      </c>
      <c r="S1618" t="s">
        <v>15896</v>
      </c>
      <c r="T1618" t="s">
        <v>15897</v>
      </c>
    </row>
    <row r="1619" spans="1:20" x14ac:dyDescent="0.25">
      <c r="A1619" t="s">
        <v>12249</v>
      </c>
      <c r="B1619">
        <v>12000000</v>
      </c>
      <c r="C1619">
        <v>66351</v>
      </c>
      <c r="D1619" s="26">
        <v>4.8904109589041092</v>
      </c>
      <c r="E1619">
        <v>10.19041</v>
      </c>
      <c r="F1619">
        <v>95</v>
      </c>
      <c r="G1619">
        <v>5.6</v>
      </c>
      <c r="H1619">
        <v>224</v>
      </c>
      <c r="I1619" s="6">
        <v>1</v>
      </c>
      <c r="J1619">
        <v>2</v>
      </c>
      <c r="K1619">
        <v>1</v>
      </c>
      <c r="L1619">
        <v>0</v>
      </c>
      <c r="M1619" t="s">
        <v>15888</v>
      </c>
      <c r="N1619" t="s">
        <v>15891</v>
      </c>
      <c r="O1619" t="s">
        <v>15891</v>
      </c>
      <c r="P1619" t="s">
        <v>15901</v>
      </c>
      <c r="Q1619" t="s">
        <v>15905</v>
      </c>
      <c r="R1619" t="s">
        <v>15897</v>
      </c>
      <c r="S1619" t="s">
        <v>15911</v>
      </c>
      <c r="T1619" t="s">
        <v>15915</v>
      </c>
    </row>
    <row r="1620" spans="1:20" x14ac:dyDescent="0.25">
      <c r="A1620" t="s">
        <v>2772</v>
      </c>
      <c r="B1620">
        <v>70000000</v>
      </c>
      <c r="C1620">
        <v>56702901</v>
      </c>
      <c r="D1620" s="26">
        <v>19.580821917808219</v>
      </c>
      <c r="E1620">
        <v>10.147321</v>
      </c>
      <c r="F1620">
        <v>115</v>
      </c>
      <c r="G1620">
        <v>6.1</v>
      </c>
      <c r="H1620">
        <v>109</v>
      </c>
      <c r="I1620" s="6">
        <v>1</v>
      </c>
      <c r="J1620">
        <v>1</v>
      </c>
      <c r="K1620">
        <v>1</v>
      </c>
      <c r="L1620">
        <v>1</v>
      </c>
      <c r="M1620" t="s">
        <v>15888</v>
      </c>
      <c r="N1620" t="s">
        <v>15891</v>
      </c>
      <c r="O1620" t="s">
        <v>15891</v>
      </c>
      <c r="P1620" t="s">
        <v>15901</v>
      </c>
      <c r="Q1620" t="s">
        <v>15891</v>
      </c>
      <c r="R1620" t="s">
        <v>15897</v>
      </c>
      <c r="S1620" t="s">
        <v>15911</v>
      </c>
      <c r="T1620" t="s">
        <v>15915</v>
      </c>
    </row>
    <row r="1621" spans="1:20" x14ac:dyDescent="0.25">
      <c r="A1621" t="s">
        <v>7592</v>
      </c>
      <c r="B1621">
        <v>17000000</v>
      </c>
      <c r="C1621">
        <v>14899417</v>
      </c>
      <c r="D1621" s="26">
        <v>8.3205479452054796</v>
      </c>
      <c r="E1621">
        <v>10.135590000000001</v>
      </c>
      <c r="F1621">
        <v>98</v>
      </c>
      <c r="G1621">
        <v>6.7</v>
      </c>
      <c r="H1621">
        <v>189</v>
      </c>
      <c r="I1621" s="6">
        <v>1</v>
      </c>
      <c r="J1621">
        <v>1</v>
      </c>
      <c r="K1621">
        <v>1</v>
      </c>
      <c r="L1621">
        <v>0</v>
      </c>
      <c r="M1621" t="s">
        <v>15888</v>
      </c>
      <c r="N1621" t="s">
        <v>15891</v>
      </c>
      <c r="O1621" t="s">
        <v>13664</v>
      </c>
      <c r="P1621" t="s">
        <v>15901</v>
      </c>
      <c r="Q1621" t="s">
        <v>15891</v>
      </c>
      <c r="R1621" t="s">
        <v>15896</v>
      </c>
      <c r="S1621" t="s">
        <v>15912</v>
      </c>
      <c r="T1621" t="s">
        <v>15915</v>
      </c>
    </row>
    <row r="1622" spans="1:20" x14ac:dyDescent="0.25">
      <c r="A1622" t="s">
        <v>7023</v>
      </c>
      <c r="B1622">
        <v>25000000</v>
      </c>
      <c r="C1622">
        <v>51702483</v>
      </c>
      <c r="D1622" s="26">
        <v>21.054794520547944</v>
      </c>
      <c r="E1622">
        <v>10.115011000000001</v>
      </c>
      <c r="F1622">
        <v>100</v>
      </c>
      <c r="G1622">
        <v>5.2</v>
      </c>
      <c r="H1622">
        <v>101</v>
      </c>
      <c r="I1622" s="6">
        <v>1</v>
      </c>
      <c r="J1622">
        <v>1</v>
      </c>
      <c r="K1622">
        <v>1</v>
      </c>
      <c r="L1622">
        <v>0</v>
      </c>
      <c r="M1622" t="s">
        <v>15888</v>
      </c>
      <c r="N1622" t="s">
        <v>15890</v>
      </c>
      <c r="O1622" t="s">
        <v>15891</v>
      </c>
      <c r="P1622" t="s">
        <v>15891</v>
      </c>
      <c r="Q1622" t="s">
        <v>15905</v>
      </c>
      <c r="R1622" t="s">
        <v>15894</v>
      </c>
      <c r="S1622" t="s">
        <v>15897</v>
      </c>
      <c r="T1622" t="s">
        <v>15894</v>
      </c>
    </row>
    <row r="1623" spans="1:20" x14ac:dyDescent="0.25">
      <c r="A1623" t="s">
        <v>5432</v>
      </c>
      <c r="B1623">
        <v>35000000</v>
      </c>
      <c r="C1623">
        <v>29882645</v>
      </c>
      <c r="D1623" s="26">
        <v>15.065753424657535</v>
      </c>
      <c r="E1623">
        <v>10.10364</v>
      </c>
      <c r="F1623">
        <v>132</v>
      </c>
      <c r="G1623">
        <v>6.5</v>
      </c>
      <c r="H1623">
        <v>159</v>
      </c>
      <c r="I1623" s="6">
        <v>1</v>
      </c>
      <c r="J1623">
        <v>2</v>
      </c>
      <c r="K1623">
        <v>1</v>
      </c>
      <c r="L1623">
        <v>1</v>
      </c>
      <c r="M1623" t="s">
        <v>15888</v>
      </c>
      <c r="N1623" t="s">
        <v>15891</v>
      </c>
      <c r="O1623" t="s">
        <v>15891</v>
      </c>
      <c r="P1623" t="s">
        <v>15901</v>
      </c>
      <c r="Q1623" t="s">
        <v>15891</v>
      </c>
      <c r="R1623" t="s">
        <v>15897</v>
      </c>
      <c r="S1623" t="s">
        <v>15911</v>
      </c>
      <c r="T1623" t="s">
        <v>15915</v>
      </c>
    </row>
    <row r="1624" spans="1:20" x14ac:dyDescent="0.25">
      <c r="A1624" t="s">
        <v>12653</v>
      </c>
      <c r="B1624">
        <v>5000000</v>
      </c>
      <c r="C1624">
        <v>5129058</v>
      </c>
      <c r="D1624" s="26">
        <v>6.7890410958904113</v>
      </c>
      <c r="E1624">
        <v>10.095184</v>
      </c>
      <c r="F1624">
        <v>91</v>
      </c>
      <c r="G1624">
        <v>6.9</v>
      </c>
      <c r="H1624">
        <v>165</v>
      </c>
      <c r="I1624" s="6">
        <v>1</v>
      </c>
      <c r="J1624">
        <v>1</v>
      </c>
      <c r="K1624">
        <v>1</v>
      </c>
      <c r="L1624">
        <v>0</v>
      </c>
      <c r="M1624" t="s">
        <v>15888</v>
      </c>
      <c r="N1624" t="s">
        <v>15891</v>
      </c>
      <c r="O1624" t="s">
        <v>15891</v>
      </c>
      <c r="P1624" t="s">
        <v>15901</v>
      </c>
      <c r="Q1624" t="s">
        <v>15891</v>
      </c>
      <c r="R1624" t="s">
        <v>15897</v>
      </c>
      <c r="S1624" t="s">
        <v>15911</v>
      </c>
      <c r="T1624" t="s">
        <v>15915</v>
      </c>
    </row>
    <row r="1625" spans="1:20" x14ac:dyDescent="0.25">
      <c r="A1625" t="s">
        <v>3684</v>
      </c>
      <c r="B1625">
        <v>50000000</v>
      </c>
      <c r="C1625">
        <v>26199517</v>
      </c>
      <c r="D1625" s="26">
        <v>15.161643835616438</v>
      </c>
      <c r="E1625">
        <v>10.089065</v>
      </c>
      <c r="F1625">
        <v>110</v>
      </c>
      <c r="G1625">
        <v>6.1</v>
      </c>
      <c r="H1625">
        <v>206</v>
      </c>
      <c r="I1625" s="6">
        <v>1</v>
      </c>
      <c r="J1625">
        <v>1</v>
      </c>
      <c r="K1625">
        <v>2</v>
      </c>
      <c r="L1625">
        <v>1</v>
      </c>
      <c r="M1625" t="s">
        <v>15888</v>
      </c>
      <c r="N1625" t="s">
        <v>15891</v>
      </c>
      <c r="O1625" t="s">
        <v>15891</v>
      </c>
      <c r="P1625" t="s">
        <v>15901</v>
      </c>
      <c r="Q1625" t="s">
        <v>15905</v>
      </c>
      <c r="R1625" t="s">
        <v>15897</v>
      </c>
      <c r="S1625" t="s">
        <v>15911</v>
      </c>
      <c r="T1625" t="s">
        <v>15915</v>
      </c>
    </row>
    <row r="1626" spans="1:20" x14ac:dyDescent="0.25">
      <c r="A1626" t="s">
        <v>1934</v>
      </c>
      <c r="B1626">
        <v>78000000</v>
      </c>
      <c r="C1626">
        <v>209196298</v>
      </c>
      <c r="D1626" s="26">
        <v>15.008219178082191</v>
      </c>
      <c r="E1626">
        <v>10.083905</v>
      </c>
      <c r="F1626">
        <v>124</v>
      </c>
      <c r="G1626">
        <v>6.7</v>
      </c>
      <c r="H1626">
        <v>1115</v>
      </c>
      <c r="I1626" s="6">
        <v>1</v>
      </c>
      <c r="J1626">
        <v>2</v>
      </c>
      <c r="K1626">
        <v>1</v>
      </c>
      <c r="L1626">
        <v>1</v>
      </c>
      <c r="M1626" t="s">
        <v>15888</v>
      </c>
      <c r="N1626" t="s">
        <v>15891</v>
      </c>
      <c r="O1626" t="s">
        <v>15891</v>
      </c>
      <c r="P1626" t="s">
        <v>15891</v>
      </c>
      <c r="Q1626" t="s">
        <v>15905</v>
      </c>
      <c r="R1626" t="s">
        <v>15897</v>
      </c>
      <c r="S1626" t="s">
        <v>15897</v>
      </c>
      <c r="T1626" t="s">
        <v>15897</v>
      </c>
    </row>
    <row r="1627" spans="1:20" x14ac:dyDescent="0.25">
      <c r="A1627" t="s">
        <v>11058</v>
      </c>
      <c r="B1627">
        <v>10</v>
      </c>
      <c r="C1627">
        <v>10000000</v>
      </c>
      <c r="D1627" s="26">
        <v>4.0027397260273974</v>
      </c>
      <c r="E1627">
        <v>10.013629</v>
      </c>
      <c r="F1627">
        <v>99</v>
      </c>
      <c r="G1627">
        <v>4.9000000000000004</v>
      </c>
      <c r="H1627">
        <v>119</v>
      </c>
      <c r="I1627" s="6">
        <v>1</v>
      </c>
      <c r="J1627">
        <v>1</v>
      </c>
      <c r="K1627">
        <v>1</v>
      </c>
      <c r="L1627">
        <v>0</v>
      </c>
      <c r="M1627" t="s">
        <v>15888</v>
      </c>
      <c r="N1627" t="s">
        <v>15891</v>
      </c>
      <c r="O1627" t="s">
        <v>15891</v>
      </c>
      <c r="P1627" t="s">
        <v>15891</v>
      </c>
      <c r="Q1627" t="s">
        <v>15905</v>
      </c>
      <c r="R1627" t="s">
        <v>15897</v>
      </c>
      <c r="S1627" t="s">
        <v>15897</v>
      </c>
      <c r="T1627" t="s">
        <v>15897</v>
      </c>
    </row>
    <row r="1628" spans="1:20" x14ac:dyDescent="0.25">
      <c r="A1628" t="s">
        <v>2356</v>
      </c>
      <c r="B1628">
        <v>60000000</v>
      </c>
      <c r="C1628">
        <v>35431113</v>
      </c>
      <c r="D1628" s="26">
        <v>21.86849315068493</v>
      </c>
      <c r="E1628">
        <v>10.004564</v>
      </c>
      <c r="F1628">
        <v>103</v>
      </c>
      <c r="G1628">
        <v>5.4</v>
      </c>
      <c r="H1628">
        <v>222</v>
      </c>
      <c r="I1628" s="6">
        <v>1</v>
      </c>
      <c r="J1628">
        <v>1</v>
      </c>
      <c r="K1628">
        <v>1</v>
      </c>
      <c r="L1628">
        <v>0</v>
      </c>
      <c r="M1628" t="s">
        <v>15888</v>
      </c>
      <c r="N1628" t="s">
        <v>15890</v>
      </c>
      <c r="O1628" t="s">
        <v>13664</v>
      </c>
      <c r="P1628" t="s">
        <v>15891</v>
      </c>
      <c r="Q1628" t="s">
        <v>15891</v>
      </c>
      <c r="R1628" t="s">
        <v>15895</v>
      </c>
      <c r="S1628" t="s">
        <v>15896</v>
      </c>
      <c r="T1628" t="s">
        <v>15894</v>
      </c>
    </row>
    <row r="1629" spans="1:20" x14ac:dyDescent="0.25">
      <c r="A1629" t="s">
        <v>9712</v>
      </c>
      <c r="B1629">
        <v>13500000</v>
      </c>
      <c r="C1629">
        <v>29027914</v>
      </c>
      <c r="D1629" s="26">
        <v>15.084931506849315</v>
      </c>
      <c r="E1629">
        <v>9.9828849999999996</v>
      </c>
      <c r="F1629">
        <v>107</v>
      </c>
      <c r="G1629">
        <v>6.9</v>
      </c>
      <c r="H1629">
        <v>144</v>
      </c>
      <c r="I1629" s="6">
        <v>1</v>
      </c>
      <c r="J1629">
        <v>1</v>
      </c>
      <c r="K1629">
        <v>1</v>
      </c>
      <c r="L1629">
        <v>0</v>
      </c>
      <c r="M1629" t="s">
        <v>15888</v>
      </c>
      <c r="N1629" t="s">
        <v>15891</v>
      </c>
      <c r="O1629" t="s">
        <v>15891</v>
      </c>
      <c r="P1629" t="s">
        <v>15901</v>
      </c>
      <c r="Q1629" t="s">
        <v>15891</v>
      </c>
      <c r="R1629" t="s">
        <v>15897</v>
      </c>
      <c r="S1629" t="s">
        <v>15911</v>
      </c>
      <c r="T1629" t="s">
        <v>15915</v>
      </c>
    </row>
    <row r="1630" spans="1:20" x14ac:dyDescent="0.25">
      <c r="A1630" t="s">
        <v>9739</v>
      </c>
      <c r="B1630">
        <v>13000000</v>
      </c>
      <c r="C1630">
        <v>91038276</v>
      </c>
      <c r="D1630" s="26">
        <v>16.720547945205478</v>
      </c>
      <c r="E1630">
        <v>9.9696239999999996</v>
      </c>
      <c r="F1630">
        <v>112</v>
      </c>
      <c r="G1630">
        <v>6.3</v>
      </c>
      <c r="H1630">
        <v>352</v>
      </c>
      <c r="I1630" s="6">
        <v>1</v>
      </c>
      <c r="J1630">
        <v>1</v>
      </c>
      <c r="K1630">
        <v>1</v>
      </c>
      <c r="L1630">
        <v>0</v>
      </c>
      <c r="M1630" t="s">
        <v>15888</v>
      </c>
      <c r="N1630" t="s">
        <v>15891</v>
      </c>
      <c r="O1630" t="s">
        <v>15891</v>
      </c>
      <c r="P1630" t="s">
        <v>15901</v>
      </c>
      <c r="Q1630" t="s">
        <v>15891</v>
      </c>
      <c r="R1630" t="s">
        <v>15897</v>
      </c>
      <c r="S1630" t="s">
        <v>15911</v>
      </c>
      <c r="T1630" t="s">
        <v>15915</v>
      </c>
    </row>
    <row r="1631" spans="1:20" x14ac:dyDescent="0.25">
      <c r="A1631" t="s">
        <v>11227</v>
      </c>
      <c r="B1631">
        <v>9000000</v>
      </c>
      <c r="C1631">
        <v>18663238</v>
      </c>
      <c r="D1631" s="26">
        <v>6.1369863013698627</v>
      </c>
      <c r="E1631">
        <v>9.9339259999999996</v>
      </c>
      <c r="F1631">
        <v>84</v>
      </c>
      <c r="G1631">
        <v>6.8</v>
      </c>
      <c r="H1631">
        <v>79</v>
      </c>
      <c r="I1631" s="6">
        <v>1</v>
      </c>
      <c r="J1631">
        <v>1</v>
      </c>
      <c r="K1631">
        <v>1</v>
      </c>
      <c r="L1631">
        <v>1</v>
      </c>
      <c r="M1631" t="s">
        <v>15888</v>
      </c>
      <c r="N1631" t="s">
        <v>15891</v>
      </c>
      <c r="O1631" t="s">
        <v>15891</v>
      </c>
      <c r="P1631" t="s">
        <v>15891</v>
      </c>
      <c r="Q1631" t="s">
        <v>15891</v>
      </c>
      <c r="R1631" t="s">
        <v>15897</v>
      </c>
      <c r="S1631" t="s">
        <v>15897</v>
      </c>
      <c r="T1631" t="s">
        <v>15897</v>
      </c>
    </row>
    <row r="1632" spans="1:20" x14ac:dyDescent="0.25">
      <c r="A1632" t="s">
        <v>14579</v>
      </c>
      <c r="B1632">
        <v>1250000</v>
      </c>
      <c r="C1632">
        <v>8500000</v>
      </c>
      <c r="D1632" s="26">
        <v>64.728767123287668</v>
      </c>
      <c r="E1632">
        <v>9.9039920000000006</v>
      </c>
      <c r="F1632">
        <v>92</v>
      </c>
      <c r="G1632">
        <v>6.7</v>
      </c>
      <c r="H1632">
        <v>79</v>
      </c>
      <c r="I1632" s="6">
        <v>1</v>
      </c>
      <c r="J1632">
        <v>1</v>
      </c>
      <c r="K1632">
        <v>1</v>
      </c>
      <c r="L1632">
        <v>1</v>
      </c>
      <c r="M1632" t="s">
        <v>15888</v>
      </c>
      <c r="N1632" t="s">
        <v>15891</v>
      </c>
      <c r="O1632" t="s">
        <v>15891</v>
      </c>
      <c r="P1632" t="s">
        <v>15901</v>
      </c>
      <c r="Q1632" t="s">
        <v>15905</v>
      </c>
      <c r="R1632" t="s">
        <v>15897</v>
      </c>
      <c r="S1632" t="s">
        <v>15911</v>
      </c>
      <c r="T1632" t="s">
        <v>15915</v>
      </c>
    </row>
    <row r="1633" spans="1:20" x14ac:dyDescent="0.25">
      <c r="A1633" t="s">
        <v>1517</v>
      </c>
      <c r="B1633">
        <v>85000000</v>
      </c>
      <c r="C1633">
        <v>183611771</v>
      </c>
      <c r="D1633" s="26">
        <v>16.986301369863014</v>
      </c>
      <c r="E1633">
        <v>9.8950610000000001</v>
      </c>
      <c r="F1633">
        <v>100</v>
      </c>
      <c r="G1633">
        <v>5.0999999999999996</v>
      </c>
      <c r="H1633">
        <v>313</v>
      </c>
      <c r="I1633" s="6">
        <v>1</v>
      </c>
      <c r="J1633">
        <v>1</v>
      </c>
      <c r="K1633">
        <v>1</v>
      </c>
      <c r="L1633">
        <v>1</v>
      </c>
      <c r="M1633" t="s">
        <v>15888</v>
      </c>
      <c r="N1633" t="s">
        <v>15891</v>
      </c>
      <c r="O1633" t="s">
        <v>13664</v>
      </c>
      <c r="P1633" t="s">
        <v>15891</v>
      </c>
      <c r="Q1633" t="s">
        <v>15891</v>
      </c>
      <c r="R1633" t="s">
        <v>15896</v>
      </c>
      <c r="S1633" t="s">
        <v>15896</v>
      </c>
      <c r="T1633" t="s">
        <v>15897</v>
      </c>
    </row>
    <row r="1634" spans="1:20" x14ac:dyDescent="0.25">
      <c r="A1634" t="s">
        <v>3552</v>
      </c>
      <c r="B1634">
        <v>50000000</v>
      </c>
      <c r="C1634">
        <v>69834815</v>
      </c>
      <c r="D1634" s="26">
        <v>11.638356164383561</v>
      </c>
      <c r="E1634">
        <v>9.8943460000000005</v>
      </c>
      <c r="F1634">
        <v>86</v>
      </c>
      <c r="G1634">
        <v>6.2</v>
      </c>
      <c r="H1634">
        <v>106</v>
      </c>
      <c r="I1634" s="6">
        <v>1</v>
      </c>
      <c r="J1634">
        <v>1</v>
      </c>
      <c r="K1634">
        <v>1</v>
      </c>
      <c r="L1634">
        <v>1</v>
      </c>
      <c r="M1634" t="s">
        <v>15887</v>
      </c>
      <c r="N1634" t="s">
        <v>15891</v>
      </c>
      <c r="O1634" t="s">
        <v>13664</v>
      </c>
      <c r="P1634" t="s">
        <v>15891</v>
      </c>
      <c r="Q1634" t="s">
        <v>15891</v>
      </c>
      <c r="R1634" t="s">
        <v>15896</v>
      </c>
      <c r="S1634" t="s">
        <v>15896</v>
      </c>
      <c r="T1634" t="s">
        <v>15897</v>
      </c>
    </row>
    <row r="1635" spans="1:20" x14ac:dyDescent="0.25">
      <c r="A1635" t="s">
        <v>8420</v>
      </c>
      <c r="B1635">
        <v>17000000</v>
      </c>
      <c r="C1635">
        <v>65535067</v>
      </c>
      <c r="D1635" s="26">
        <v>17.813698630136987</v>
      </c>
      <c r="E1635">
        <v>9.8323260000000001</v>
      </c>
      <c r="F1635">
        <v>88</v>
      </c>
      <c r="G1635">
        <v>5.5</v>
      </c>
      <c r="H1635">
        <v>308</v>
      </c>
      <c r="I1635" s="6">
        <v>1</v>
      </c>
      <c r="J1635">
        <v>1</v>
      </c>
      <c r="K1635">
        <v>1</v>
      </c>
      <c r="L1635">
        <v>0</v>
      </c>
      <c r="M1635" t="s">
        <v>15888</v>
      </c>
      <c r="N1635" t="s">
        <v>15891</v>
      </c>
      <c r="O1635" t="s">
        <v>13664</v>
      </c>
      <c r="P1635" t="s">
        <v>15891</v>
      </c>
      <c r="Q1635" t="s">
        <v>15891</v>
      </c>
      <c r="R1635" t="s">
        <v>15896</v>
      </c>
      <c r="S1635" t="s">
        <v>15896</v>
      </c>
      <c r="T1635" t="s">
        <v>15897</v>
      </c>
    </row>
    <row r="1636" spans="1:20" x14ac:dyDescent="0.25">
      <c r="A1636" t="s">
        <v>7740</v>
      </c>
      <c r="B1636">
        <v>30000000</v>
      </c>
      <c r="C1636">
        <v>45554533</v>
      </c>
      <c r="D1636" s="26">
        <v>17.641095890410959</v>
      </c>
      <c r="E1636">
        <v>9.8298590000000008</v>
      </c>
      <c r="F1636">
        <v>77</v>
      </c>
      <c r="G1636">
        <v>6.3</v>
      </c>
      <c r="H1636">
        <v>143</v>
      </c>
      <c r="I1636" s="6">
        <v>1</v>
      </c>
      <c r="J1636">
        <v>1</v>
      </c>
      <c r="K1636">
        <v>1</v>
      </c>
      <c r="L1636">
        <v>1</v>
      </c>
      <c r="M1636" t="s">
        <v>15887</v>
      </c>
      <c r="N1636" t="s">
        <v>15891</v>
      </c>
      <c r="O1636" t="s">
        <v>15891</v>
      </c>
      <c r="P1636" t="s">
        <v>15891</v>
      </c>
      <c r="Q1636" t="s">
        <v>15891</v>
      </c>
      <c r="R1636" t="s">
        <v>15897</v>
      </c>
      <c r="S1636" t="s">
        <v>15897</v>
      </c>
      <c r="T1636" t="s">
        <v>15897</v>
      </c>
    </row>
    <row r="1637" spans="1:20" x14ac:dyDescent="0.25">
      <c r="A1637" t="s">
        <v>10987</v>
      </c>
      <c r="B1637">
        <v>10000000</v>
      </c>
      <c r="C1637">
        <v>295750</v>
      </c>
      <c r="D1637" s="26">
        <v>8.1123287671232873</v>
      </c>
      <c r="E1637">
        <v>9.8055509999999995</v>
      </c>
      <c r="F1637">
        <v>99</v>
      </c>
      <c r="G1637">
        <v>6.5</v>
      </c>
      <c r="H1637">
        <v>177</v>
      </c>
      <c r="I1637" s="6">
        <v>1</v>
      </c>
      <c r="J1637">
        <v>1</v>
      </c>
      <c r="K1637">
        <v>1</v>
      </c>
      <c r="L1637">
        <v>0</v>
      </c>
      <c r="M1637" t="s">
        <v>15888</v>
      </c>
      <c r="N1637" t="s">
        <v>15891</v>
      </c>
      <c r="O1637" t="s">
        <v>13664</v>
      </c>
      <c r="P1637" t="s">
        <v>15891</v>
      </c>
      <c r="Q1637" t="s">
        <v>15891</v>
      </c>
      <c r="R1637" t="s">
        <v>15896</v>
      </c>
      <c r="S1637" t="s">
        <v>15896</v>
      </c>
      <c r="T1637" t="s">
        <v>15897</v>
      </c>
    </row>
    <row r="1638" spans="1:20" x14ac:dyDescent="0.25">
      <c r="A1638" t="s">
        <v>5444</v>
      </c>
      <c r="B1638">
        <v>35000000</v>
      </c>
      <c r="C1638">
        <v>63215872</v>
      </c>
      <c r="D1638" s="26">
        <v>9.9424657534246581</v>
      </c>
      <c r="E1638">
        <v>9.7890270000000008</v>
      </c>
      <c r="F1638">
        <v>92</v>
      </c>
      <c r="G1638">
        <v>6</v>
      </c>
      <c r="H1638">
        <v>216</v>
      </c>
      <c r="I1638" s="6">
        <v>1</v>
      </c>
      <c r="J1638">
        <v>1</v>
      </c>
      <c r="K1638">
        <v>1</v>
      </c>
      <c r="L1638">
        <v>0</v>
      </c>
      <c r="M1638" t="s">
        <v>15888</v>
      </c>
      <c r="N1638" t="s">
        <v>15890</v>
      </c>
      <c r="O1638" t="s">
        <v>15891</v>
      </c>
      <c r="P1638" t="s">
        <v>15901</v>
      </c>
      <c r="Q1638" t="s">
        <v>15891</v>
      </c>
      <c r="R1638" t="s">
        <v>15894</v>
      </c>
      <c r="S1638" t="s">
        <v>15911</v>
      </c>
      <c r="T1638" t="s">
        <v>15914</v>
      </c>
    </row>
    <row r="1639" spans="1:20" x14ac:dyDescent="0.25">
      <c r="A1639" t="s">
        <v>14737</v>
      </c>
      <c r="B1639">
        <v>1000000</v>
      </c>
      <c r="C1639">
        <v>13350369</v>
      </c>
      <c r="D1639" s="26">
        <v>11.772602739726027</v>
      </c>
      <c r="E1639">
        <v>9.7733980000000003</v>
      </c>
      <c r="F1639">
        <v>103</v>
      </c>
      <c r="G1639">
        <v>6.9</v>
      </c>
      <c r="H1639">
        <v>144</v>
      </c>
      <c r="I1639" s="6">
        <v>1</v>
      </c>
      <c r="J1639">
        <v>1</v>
      </c>
      <c r="K1639">
        <v>1</v>
      </c>
      <c r="L1639">
        <v>0</v>
      </c>
      <c r="M1639" t="s">
        <v>15888</v>
      </c>
      <c r="N1639" t="s">
        <v>15891</v>
      </c>
      <c r="O1639" t="s">
        <v>15891</v>
      </c>
      <c r="P1639" t="s">
        <v>15901</v>
      </c>
      <c r="Q1639" t="s">
        <v>15891</v>
      </c>
      <c r="R1639" t="s">
        <v>15897</v>
      </c>
      <c r="S1639" t="s">
        <v>15911</v>
      </c>
      <c r="T1639" t="s">
        <v>15915</v>
      </c>
    </row>
    <row r="1640" spans="1:20" x14ac:dyDescent="0.25">
      <c r="A1640" t="s">
        <v>14385</v>
      </c>
      <c r="B1640">
        <v>2000000</v>
      </c>
      <c r="C1640">
        <v>22179430</v>
      </c>
      <c r="D1640" s="26">
        <v>10.353424657534246</v>
      </c>
      <c r="E1640">
        <v>9.6729900000000004</v>
      </c>
      <c r="F1640">
        <v>108</v>
      </c>
      <c r="G1640">
        <v>6.7</v>
      </c>
      <c r="H1640">
        <v>129</v>
      </c>
      <c r="I1640" s="6">
        <v>1</v>
      </c>
      <c r="J1640">
        <v>1</v>
      </c>
      <c r="K1640">
        <v>1</v>
      </c>
      <c r="L1640">
        <v>0</v>
      </c>
      <c r="M1640" t="s">
        <v>15888</v>
      </c>
      <c r="N1640" t="s">
        <v>15891</v>
      </c>
      <c r="O1640" t="s">
        <v>13664</v>
      </c>
      <c r="P1640" t="s">
        <v>15891</v>
      </c>
      <c r="Q1640" t="s">
        <v>15891</v>
      </c>
      <c r="R1640" t="s">
        <v>15896</v>
      </c>
      <c r="S1640" t="s">
        <v>15896</v>
      </c>
      <c r="T1640" t="s">
        <v>15897</v>
      </c>
    </row>
    <row r="1641" spans="1:20" x14ac:dyDescent="0.25">
      <c r="A1641" t="s">
        <v>6573</v>
      </c>
      <c r="B1641">
        <v>28</v>
      </c>
      <c r="C1641">
        <v>14</v>
      </c>
      <c r="D1641" s="26">
        <v>15.819178082191781</v>
      </c>
      <c r="E1641">
        <v>9.6700309999999998</v>
      </c>
      <c r="F1641">
        <v>93</v>
      </c>
      <c r="G1641">
        <v>5.9</v>
      </c>
      <c r="H1641">
        <v>173</v>
      </c>
      <c r="I1641" s="6">
        <v>1</v>
      </c>
      <c r="J1641">
        <v>2</v>
      </c>
      <c r="K1641">
        <v>1</v>
      </c>
      <c r="L1641">
        <v>0</v>
      </c>
      <c r="M1641" t="s">
        <v>15888</v>
      </c>
      <c r="N1641" t="s">
        <v>15890</v>
      </c>
      <c r="O1641" t="s">
        <v>13664</v>
      </c>
      <c r="P1641" t="s">
        <v>15891</v>
      </c>
      <c r="Q1641" t="s">
        <v>15905</v>
      </c>
      <c r="R1641" t="s">
        <v>15895</v>
      </c>
      <c r="S1641" t="s">
        <v>15896</v>
      </c>
      <c r="T1641" t="s">
        <v>15894</v>
      </c>
    </row>
    <row r="1642" spans="1:20" x14ac:dyDescent="0.25">
      <c r="A1642" t="s">
        <v>7620</v>
      </c>
      <c r="B1642">
        <v>38000000</v>
      </c>
      <c r="C1642">
        <v>29907685</v>
      </c>
      <c r="D1642" s="26">
        <v>11.139726027397261</v>
      </c>
      <c r="E1642">
        <v>9.6627150000000004</v>
      </c>
      <c r="F1642">
        <v>90</v>
      </c>
      <c r="G1642">
        <v>5</v>
      </c>
      <c r="H1642">
        <v>150</v>
      </c>
      <c r="I1642" s="6">
        <v>1</v>
      </c>
      <c r="J1642">
        <v>1</v>
      </c>
      <c r="K1642">
        <v>2</v>
      </c>
      <c r="L1642">
        <v>0</v>
      </c>
      <c r="M1642" t="s">
        <v>15888</v>
      </c>
      <c r="N1642" t="s">
        <v>15891</v>
      </c>
      <c r="O1642" t="s">
        <v>15891</v>
      </c>
      <c r="P1642" t="s">
        <v>15891</v>
      </c>
      <c r="Q1642" t="s">
        <v>15905</v>
      </c>
      <c r="R1642" t="s">
        <v>15897</v>
      </c>
      <c r="S1642" t="s">
        <v>15897</v>
      </c>
      <c r="T1642" t="s">
        <v>15897</v>
      </c>
    </row>
    <row r="1643" spans="1:20" x14ac:dyDescent="0.25">
      <c r="A1643" t="s">
        <v>8602</v>
      </c>
      <c r="B1643">
        <v>18000000</v>
      </c>
      <c r="C1643">
        <v>25312387</v>
      </c>
      <c r="D1643" s="26">
        <v>3.1945205479452055</v>
      </c>
      <c r="E1643">
        <v>9.6337109999999999</v>
      </c>
      <c r="F1643">
        <v>94</v>
      </c>
      <c r="G1643">
        <v>5.7</v>
      </c>
      <c r="H1643">
        <v>164</v>
      </c>
      <c r="I1643" s="6">
        <v>1</v>
      </c>
      <c r="J1643">
        <v>1</v>
      </c>
      <c r="K1643">
        <v>1</v>
      </c>
      <c r="L1643">
        <v>0</v>
      </c>
      <c r="M1643" t="s">
        <v>15888</v>
      </c>
      <c r="N1643" t="s">
        <v>15891</v>
      </c>
      <c r="O1643" t="s">
        <v>13664</v>
      </c>
      <c r="P1643" t="s">
        <v>15901</v>
      </c>
      <c r="Q1643" t="s">
        <v>15891</v>
      </c>
      <c r="R1643" t="s">
        <v>15896</v>
      </c>
      <c r="S1643" t="s">
        <v>15912</v>
      </c>
      <c r="T1643" t="s">
        <v>15915</v>
      </c>
    </row>
    <row r="1644" spans="1:20" x14ac:dyDescent="0.25">
      <c r="A1644" t="s">
        <v>12794</v>
      </c>
      <c r="B1644">
        <v>4700000</v>
      </c>
      <c r="C1644">
        <v>8025872</v>
      </c>
      <c r="D1644" s="26">
        <v>31.123287671232877</v>
      </c>
      <c r="E1644">
        <v>9.6177770000000002</v>
      </c>
      <c r="F1644">
        <v>101</v>
      </c>
      <c r="G1644">
        <v>5.9</v>
      </c>
      <c r="H1644">
        <v>139</v>
      </c>
      <c r="I1644" s="6">
        <v>1</v>
      </c>
      <c r="J1644">
        <v>1</v>
      </c>
      <c r="K1644">
        <v>1</v>
      </c>
      <c r="L1644">
        <v>0</v>
      </c>
      <c r="M1644" t="s">
        <v>15888</v>
      </c>
      <c r="N1644" t="s">
        <v>15891</v>
      </c>
      <c r="O1644" t="s">
        <v>15891</v>
      </c>
      <c r="P1644" t="s">
        <v>15891</v>
      </c>
      <c r="Q1644" t="s">
        <v>15891</v>
      </c>
      <c r="R1644" t="s">
        <v>15897</v>
      </c>
      <c r="S1644" t="s">
        <v>15897</v>
      </c>
      <c r="T1644" t="s">
        <v>15897</v>
      </c>
    </row>
    <row r="1645" spans="1:20" x14ac:dyDescent="0.25">
      <c r="A1645" t="s">
        <v>12384</v>
      </c>
      <c r="B1645">
        <v>5500000</v>
      </c>
      <c r="C1645">
        <v>99067206</v>
      </c>
      <c r="D1645" s="26">
        <v>4.1945205479452055</v>
      </c>
      <c r="E1645">
        <v>9.5972899999999992</v>
      </c>
      <c r="F1645">
        <v>115</v>
      </c>
      <c r="G1645">
        <v>7.5</v>
      </c>
      <c r="H1645">
        <v>205</v>
      </c>
      <c r="I1645" s="6">
        <v>0</v>
      </c>
      <c r="J1645">
        <v>1</v>
      </c>
      <c r="K1645">
        <v>2</v>
      </c>
      <c r="L1645">
        <v>0</v>
      </c>
      <c r="M1645" t="s">
        <v>15888</v>
      </c>
      <c r="N1645" t="s">
        <v>15891</v>
      </c>
      <c r="O1645" t="s">
        <v>13664</v>
      </c>
      <c r="P1645" t="s">
        <v>15901</v>
      </c>
      <c r="Q1645" t="s">
        <v>15891</v>
      </c>
      <c r="R1645" t="s">
        <v>15896</v>
      </c>
      <c r="S1645" t="s">
        <v>15912</v>
      </c>
      <c r="T1645" t="s">
        <v>15915</v>
      </c>
    </row>
    <row r="1646" spans="1:20" x14ac:dyDescent="0.25">
      <c r="A1646" t="s">
        <v>10802</v>
      </c>
      <c r="B1646">
        <v>10000000</v>
      </c>
      <c r="C1646">
        <v>8801940</v>
      </c>
      <c r="D1646" s="26">
        <v>32.947945205479449</v>
      </c>
      <c r="E1646">
        <v>9.5256260000000008</v>
      </c>
      <c r="F1646">
        <v>114</v>
      </c>
      <c r="G1646">
        <v>6.4</v>
      </c>
      <c r="H1646">
        <v>137</v>
      </c>
      <c r="I1646" s="6">
        <v>1</v>
      </c>
      <c r="J1646">
        <v>1</v>
      </c>
      <c r="K1646">
        <v>1</v>
      </c>
      <c r="L1646">
        <v>0</v>
      </c>
      <c r="M1646" t="s">
        <v>15888</v>
      </c>
      <c r="N1646" t="s">
        <v>15891</v>
      </c>
      <c r="O1646" t="s">
        <v>15891</v>
      </c>
      <c r="P1646" t="s">
        <v>15891</v>
      </c>
      <c r="Q1646" t="s">
        <v>15905</v>
      </c>
      <c r="R1646" t="s">
        <v>15897</v>
      </c>
      <c r="S1646" t="s">
        <v>15897</v>
      </c>
      <c r="T1646" t="s">
        <v>15897</v>
      </c>
    </row>
    <row r="1647" spans="1:20" x14ac:dyDescent="0.25">
      <c r="A1647" t="s">
        <v>5259</v>
      </c>
      <c r="B1647">
        <v>35000000</v>
      </c>
      <c r="C1647">
        <v>60251371</v>
      </c>
      <c r="D1647" s="26">
        <v>7.1123287671232873</v>
      </c>
      <c r="E1647">
        <v>9.5250369999999993</v>
      </c>
      <c r="F1647">
        <v>123</v>
      </c>
      <c r="G1647">
        <v>6.8</v>
      </c>
      <c r="H1647">
        <v>103</v>
      </c>
      <c r="I1647" s="6">
        <v>1</v>
      </c>
      <c r="J1647">
        <v>1</v>
      </c>
      <c r="K1647">
        <v>1</v>
      </c>
      <c r="L1647">
        <v>1</v>
      </c>
      <c r="M1647" t="s">
        <v>15888</v>
      </c>
      <c r="N1647" t="s">
        <v>15891</v>
      </c>
      <c r="O1647" t="s">
        <v>15891</v>
      </c>
      <c r="P1647" t="s">
        <v>15901</v>
      </c>
      <c r="Q1647" t="s">
        <v>15891</v>
      </c>
      <c r="R1647" t="s">
        <v>15897</v>
      </c>
      <c r="S1647" t="s">
        <v>15911</v>
      </c>
      <c r="T1647" t="s">
        <v>15915</v>
      </c>
    </row>
    <row r="1648" spans="1:20" x14ac:dyDescent="0.25">
      <c r="A1648" t="s">
        <v>9755</v>
      </c>
      <c r="B1648">
        <v>13000000</v>
      </c>
      <c r="C1648">
        <v>44726644</v>
      </c>
      <c r="D1648" s="26">
        <v>29.147945205479452</v>
      </c>
      <c r="E1648">
        <v>9.4993250000000007</v>
      </c>
      <c r="F1648">
        <v>107</v>
      </c>
      <c r="G1648">
        <v>6.6</v>
      </c>
      <c r="H1648">
        <v>258</v>
      </c>
      <c r="I1648" s="6">
        <v>1</v>
      </c>
      <c r="J1648">
        <v>1</v>
      </c>
      <c r="K1648">
        <v>1</v>
      </c>
      <c r="L1648">
        <v>1</v>
      </c>
      <c r="M1648" t="s">
        <v>15888</v>
      </c>
      <c r="N1648" t="s">
        <v>15890</v>
      </c>
      <c r="O1648" t="s">
        <v>15891</v>
      </c>
      <c r="P1648" t="s">
        <v>15901</v>
      </c>
      <c r="Q1648" t="s">
        <v>15891</v>
      </c>
      <c r="R1648" t="s">
        <v>15894</v>
      </c>
      <c r="S1648" t="s">
        <v>15911</v>
      </c>
      <c r="T1648" t="s">
        <v>15914</v>
      </c>
    </row>
    <row r="1649" spans="1:20" x14ac:dyDescent="0.25">
      <c r="A1649" t="s">
        <v>12511</v>
      </c>
      <c r="B1649">
        <v>5000000</v>
      </c>
      <c r="C1649">
        <v>15116634</v>
      </c>
      <c r="D1649" s="26">
        <v>22.013698630136986</v>
      </c>
      <c r="E1649">
        <v>9.4837170000000004</v>
      </c>
      <c r="F1649">
        <v>88</v>
      </c>
      <c r="G1649">
        <v>5</v>
      </c>
      <c r="H1649">
        <v>170</v>
      </c>
      <c r="I1649" s="6">
        <v>1</v>
      </c>
      <c r="J1649">
        <v>1</v>
      </c>
      <c r="K1649">
        <v>1</v>
      </c>
      <c r="L1649">
        <v>0</v>
      </c>
      <c r="M1649" t="s">
        <v>15888</v>
      </c>
      <c r="N1649" t="s">
        <v>15891</v>
      </c>
      <c r="O1649" t="s">
        <v>15891</v>
      </c>
      <c r="P1649" t="s">
        <v>15891</v>
      </c>
      <c r="Q1649" t="s">
        <v>15905</v>
      </c>
      <c r="R1649" t="s">
        <v>15897</v>
      </c>
      <c r="S1649" t="s">
        <v>15897</v>
      </c>
      <c r="T1649" t="s">
        <v>15897</v>
      </c>
    </row>
    <row r="1650" spans="1:20" x14ac:dyDescent="0.25">
      <c r="A1650" t="s">
        <v>8995</v>
      </c>
      <c r="B1650">
        <v>20000000</v>
      </c>
      <c r="C1650">
        <v>13854000</v>
      </c>
      <c r="D1650" s="26">
        <v>28.82191780821918</v>
      </c>
      <c r="E1650">
        <v>9.4555959999999999</v>
      </c>
      <c r="F1650">
        <v>108</v>
      </c>
      <c r="G1650">
        <v>5.3</v>
      </c>
      <c r="H1650">
        <v>131</v>
      </c>
      <c r="I1650" s="6">
        <v>1</v>
      </c>
      <c r="J1650">
        <v>1</v>
      </c>
      <c r="K1650">
        <v>1</v>
      </c>
      <c r="L1650">
        <v>0</v>
      </c>
      <c r="M1650" t="s">
        <v>15888</v>
      </c>
      <c r="N1650" t="s">
        <v>15891</v>
      </c>
      <c r="O1650" t="s">
        <v>13664</v>
      </c>
      <c r="P1650" t="s">
        <v>15891</v>
      </c>
      <c r="Q1650" t="s">
        <v>15891</v>
      </c>
      <c r="R1650" t="s">
        <v>15896</v>
      </c>
      <c r="S1650" t="s">
        <v>15896</v>
      </c>
      <c r="T1650" t="s">
        <v>15897</v>
      </c>
    </row>
    <row r="1651" spans="1:20" x14ac:dyDescent="0.25">
      <c r="A1651" t="s">
        <v>15665</v>
      </c>
      <c r="B1651">
        <v>8500000</v>
      </c>
      <c r="C1651">
        <v>15861566</v>
      </c>
      <c r="D1651" s="26">
        <v>1.0520547945205478</v>
      </c>
      <c r="E1651">
        <v>9.4528079999999992</v>
      </c>
      <c r="F1651">
        <v>120</v>
      </c>
      <c r="G1651">
        <v>6.5</v>
      </c>
      <c r="H1651">
        <v>178</v>
      </c>
      <c r="I1651" s="6">
        <v>1</v>
      </c>
      <c r="J1651">
        <v>1</v>
      </c>
      <c r="K1651">
        <v>1</v>
      </c>
      <c r="L1651">
        <v>0</v>
      </c>
      <c r="M1651" t="s">
        <v>15888</v>
      </c>
      <c r="N1651" t="s">
        <v>15891</v>
      </c>
      <c r="O1651" t="s">
        <v>15891</v>
      </c>
      <c r="P1651" t="s">
        <v>15901</v>
      </c>
      <c r="Q1651" t="s">
        <v>15891</v>
      </c>
      <c r="R1651" t="s">
        <v>15897</v>
      </c>
      <c r="S1651" t="s">
        <v>15911</v>
      </c>
      <c r="T1651" t="s">
        <v>15915</v>
      </c>
    </row>
    <row r="1652" spans="1:20" x14ac:dyDescent="0.25">
      <c r="A1652" t="s">
        <v>7473</v>
      </c>
      <c r="B1652">
        <v>30000000</v>
      </c>
      <c r="C1652">
        <v>23619609</v>
      </c>
      <c r="D1652" s="26">
        <v>16.049315068493151</v>
      </c>
      <c r="E1652">
        <v>9.4485170000000007</v>
      </c>
      <c r="F1652">
        <v>106</v>
      </c>
      <c r="G1652">
        <v>5.4</v>
      </c>
      <c r="H1652">
        <v>201</v>
      </c>
      <c r="I1652" s="6">
        <v>1</v>
      </c>
      <c r="J1652">
        <v>1</v>
      </c>
      <c r="K1652">
        <v>2</v>
      </c>
      <c r="L1652">
        <v>0</v>
      </c>
      <c r="M1652" t="s">
        <v>15888</v>
      </c>
      <c r="N1652" t="s">
        <v>15891</v>
      </c>
      <c r="O1652" t="s">
        <v>15891</v>
      </c>
      <c r="P1652" t="s">
        <v>15901</v>
      </c>
      <c r="Q1652" t="s">
        <v>15905</v>
      </c>
      <c r="R1652" t="s">
        <v>15897</v>
      </c>
      <c r="S1652" t="s">
        <v>15911</v>
      </c>
      <c r="T1652" t="s">
        <v>15915</v>
      </c>
    </row>
    <row r="1653" spans="1:20" x14ac:dyDescent="0.25">
      <c r="A1653" t="s">
        <v>4313</v>
      </c>
      <c r="B1653">
        <v>41000000</v>
      </c>
      <c r="C1653">
        <v>7448385</v>
      </c>
      <c r="D1653" s="26">
        <v>5.9643835616438352</v>
      </c>
      <c r="E1653">
        <v>9.4197260000000007</v>
      </c>
      <c r="F1653">
        <v>100</v>
      </c>
      <c r="G1653">
        <v>5.6</v>
      </c>
      <c r="H1653">
        <v>248</v>
      </c>
      <c r="I1653" s="6">
        <v>1</v>
      </c>
      <c r="J1653">
        <v>1</v>
      </c>
      <c r="K1653">
        <v>1</v>
      </c>
      <c r="L1653">
        <v>0</v>
      </c>
      <c r="M1653" t="s">
        <v>15888</v>
      </c>
      <c r="N1653" t="s">
        <v>15891</v>
      </c>
      <c r="O1653" t="s">
        <v>13664</v>
      </c>
      <c r="P1653" t="s">
        <v>15891</v>
      </c>
      <c r="Q1653" t="s">
        <v>15891</v>
      </c>
      <c r="R1653" t="s">
        <v>15896</v>
      </c>
      <c r="S1653" t="s">
        <v>15896</v>
      </c>
      <c r="T1653" t="s">
        <v>15897</v>
      </c>
    </row>
    <row r="1654" spans="1:20" x14ac:dyDescent="0.25">
      <c r="A1654" t="s">
        <v>9046</v>
      </c>
      <c r="B1654">
        <v>16000000</v>
      </c>
      <c r="C1654">
        <v>14822346</v>
      </c>
      <c r="D1654" s="26">
        <v>13.345205479452055</v>
      </c>
      <c r="E1654">
        <v>9.400404</v>
      </c>
      <c r="F1654">
        <v>86</v>
      </c>
      <c r="G1654">
        <v>4.7</v>
      </c>
      <c r="H1654">
        <v>108</v>
      </c>
      <c r="I1654" s="6">
        <v>1</v>
      </c>
      <c r="J1654">
        <v>1</v>
      </c>
      <c r="K1654">
        <v>2</v>
      </c>
      <c r="L1654">
        <v>0</v>
      </c>
      <c r="M1654" t="s">
        <v>15888</v>
      </c>
      <c r="N1654" t="s">
        <v>15891</v>
      </c>
      <c r="O1654" t="s">
        <v>13664</v>
      </c>
      <c r="P1654" t="s">
        <v>15891</v>
      </c>
      <c r="Q1654" t="s">
        <v>15891</v>
      </c>
      <c r="R1654" t="s">
        <v>15896</v>
      </c>
      <c r="S1654" t="s">
        <v>15896</v>
      </c>
      <c r="T1654" t="s">
        <v>15897</v>
      </c>
    </row>
    <row r="1655" spans="1:20" x14ac:dyDescent="0.25">
      <c r="A1655" t="s">
        <v>10443</v>
      </c>
      <c r="B1655">
        <v>14000000</v>
      </c>
      <c r="C1655">
        <v>6413915</v>
      </c>
      <c r="D1655" s="26">
        <v>15.665753424657535</v>
      </c>
      <c r="E1655">
        <v>9.3718109999999992</v>
      </c>
      <c r="F1655">
        <v>86</v>
      </c>
      <c r="G1655">
        <v>5.4</v>
      </c>
      <c r="H1655">
        <v>60</v>
      </c>
      <c r="I1655" s="6">
        <v>1</v>
      </c>
      <c r="J1655">
        <v>2</v>
      </c>
      <c r="K1655">
        <v>1</v>
      </c>
      <c r="L1655">
        <v>0</v>
      </c>
      <c r="M1655" t="s">
        <v>15888</v>
      </c>
      <c r="N1655" t="s">
        <v>15891</v>
      </c>
      <c r="O1655" t="s">
        <v>13664</v>
      </c>
      <c r="P1655" t="s">
        <v>15891</v>
      </c>
      <c r="Q1655" t="s">
        <v>15891</v>
      </c>
      <c r="R1655" t="s">
        <v>15896</v>
      </c>
      <c r="S1655" t="s">
        <v>15896</v>
      </c>
      <c r="T1655" t="s">
        <v>15897</v>
      </c>
    </row>
    <row r="1656" spans="1:20" x14ac:dyDescent="0.25">
      <c r="A1656" t="s">
        <v>8115</v>
      </c>
      <c r="B1656">
        <v>20000000</v>
      </c>
      <c r="C1656">
        <v>10337477</v>
      </c>
      <c r="D1656" s="26">
        <v>10.736986301369862</v>
      </c>
      <c r="E1656">
        <v>9.3614599999999992</v>
      </c>
      <c r="F1656">
        <v>84</v>
      </c>
      <c r="G1656">
        <v>4.7</v>
      </c>
      <c r="H1656">
        <v>78</v>
      </c>
      <c r="I1656" s="6">
        <v>1</v>
      </c>
      <c r="J1656">
        <v>1</v>
      </c>
      <c r="K1656">
        <v>1</v>
      </c>
      <c r="L1656">
        <v>0</v>
      </c>
      <c r="M1656" t="s">
        <v>15888</v>
      </c>
      <c r="N1656" t="s">
        <v>15890</v>
      </c>
      <c r="O1656" t="s">
        <v>13664</v>
      </c>
      <c r="P1656" t="s">
        <v>15891</v>
      </c>
      <c r="Q1656" t="s">
        <v>15891</v>
      </c>
      <c r="R1656" t="s">
        <v>15895</v>
      </c>
      <c r="S1656" t="s">
        <v>15896</v>
      </c>
      <c r="T1656" t="s">
        <v>15894</v>
      </c>
    </row>
    <row r="1657" spans="1:20" x14ac:dyDescent="0.25">
      <c r="A1657" t="s">
        <v>12412</v>
      </c>
      <c r="B1657">
        <v>5000000</v>
      </c>
      <c r="C1657">
        <v>28200000</v>
      </c>
      <c r="D1657" s="26">
        <v>62.80821917808219</v>
      </c>
      <c r="E1657">
        <v>9.3581970000000005</v>
      </c>
      <c r="F1657">
        <v>127</v>
      </c>
      <c r="G1657">
        <v>6.8</v>
      </c>
      <c r="H1657">
        <v>157</v>
      </c>
      <c r="I1657" s="6">
        <v>1</v>
      </c>
      <c r="J1657">
        <v>1</v>
      </c>
      <c r="K1657">
        <v>1</v>
      </c>
      <c r="L1657">
        <v>0</v>
      </c>
      <c r="M1657" t="s">
        <v>15888</v>
      </c>
      <c r="N1657" t="s">
        <v>15891</v>
      </c>
      <c r="O1657" t="s">
        <v>15891</v>
      </c>
      <c r="P1657" t="s">
        <v>15901</v>
      </c>
      <c r="Q1657" t="s">
        <v>15891</v>
      </c>
      <c r="R1657" t="s">
        <v>15897</v>
      </c>
      <c r="S1657" t="s">
        <v>15911</v>
      </c>
      <c r="T1657" t="s">
        <v>15915</v>
      </c>
    </row>
    <row r="1658" spans="1:20" x14ac:dyDescent="0.25">
      <c r="A1658" t="s">
        <v>11079</v>
      </c>
      <c r="B1658">
        <v>11000000</v>
      </c>
      <c r="C1658">
        <v>59827328</v>
      </c>
      <c r="D1658" s="26">
        <v>17.723287671232878</v>
      </c>
      <c r="E1658">
        <v>9.3373880000000007</v>
      </c>
      <c r="F1658">
        <v>98</v>
      </c>
      <c r="G1658">
        <v>6.4</v>
      </c>
      <c r="H1658">
        <v>135</v>
      </c>
      <c r="I1658" s="6">
        <v>1</v>
      </c>
      <c r="J1658">
        <v>1</v>
      </c>
      <c r="K1658">
        <v>1</v>
      </c>
      <c r="L1658">
        <v>0</v>
      </c>
      <c r="M1658" t="s">
        <v>15888</v>
      </c>
      <c r="N1658" t="s">
        <v>15891</v>
      </c>
      <c r="O1658" t="s">
        <v>13664</v>
      </c>
      <c r="P1658" t="s">
        <v>15891</v>
      </c>
      <c r="Q1658" t="s">
        <v>15891</v>
      </c>
      <c r="R1658" t="s">
        <v>15896</v>
      </c>
      <c r="S1658" t="s">
        <v>15896</v>
      </c>
      <c r="T1658" t="s">
        <v>15897</v>
      </c>
    </row>
    <row r="1659" spans="1:20" x14ac:dyDescent="0.25">
      <c r="A1659" t="s">
        <v>12526</v>
      </c>
      <c r="B1659">
        <v>5000000</v>
      </c>
      <c r="C1659">
        <v>17768757</v>
      </c>
      <c r="D1659" s="26">
        <v>28.956164383561642</v>
      </c>
      <c r="E1659">
        <v>9.3023489999999995</v>
      </c>
      <c r="F1659">
        <v>88</v>
      </c>
      <c r="G1659">
        <v>5.9</v>
      </c>
      <c r="H1659">
        <v>209</v>
      </c>
      <c r="I1659" s="6">
        <v>1</v>
      </c>
      <c r="J1659">
        <v>1</v>
      </c>
      <c r="K1659">
        <v>1</v>
      </c>
      <c r="L1659">
        <v>0</v>
      </c>
      <c r="M1659" t="s">
        <v>15888</v>
      </c>
      <c r="N1659" t="s">
        <v>15891</v>
      </c>
      <c r="O1659" t="s">
        <v>15891</v>
      </c>
      <c r="P1659" t="s">
        <v>15891</v>
      </c>
      <c r="Q1659" t="s">
        <v>15905</v>
      </c>
      <c r="R1659" t="s">
        <v>15897</v>
      </c>
      <c r="S1659" t="s">
        <v>15897</v>
      </c>
      <c r="T1659" t="s">
        <v>15897</v>
      </c>
    </row>
    <row r="1660" spans="1:20" x14ac:dyDescent="0.25">
      <c r="A1660" t="s">
        <v>6152</v>
      </c>
      <c r="B1660">
        <v>30000000</v>
      </c>
      <c r="C1660">
        <v>13001257</v>
      </c>
      <c r="D1660" s="26">
        <v>13.076712328767123</v>
      </c>
      <c r="E1660">
        <v>9.3015620000000006</v>
      </c>
      <c r="F1660">
        <v>114</v>
      </c>
      <c r="G1660">
        <v>6.7</v>
      </c>
      <c r="H1660">
        <v>157</v>
      </c>
      <c r="I1660" s="6">
        <v>1</v>
      </c>
      <c r="J1660">
        <v>1</v>
      </c>
      <c r="K1660">
        <v>1</v>
      </c>
      <c r="L1660">
        <v>0</v>
      </c>
      <c r="M1660" t="s">
        <v>15888</v>
      </c>
      <c r="N1660" t="s">
        <v>15891</v>
      </c>
      <c r="O1660" t="s">
        <v>15891</v>
      </c>
      <c r="P1660" t="s">
        <v>15901</v>
      </c>
      <c r="Q1660" t="s">
        <v>15905</v>
      </c>
      <c r="R1660" t="s">
        <v>15897</v>
      </c>
      <c r="S1660" t="s">
        <v>15911</v>
      </c>
      <c r="T1660" t="s">
        <v>15915</v>
      </c>
    </row>
    <row r="1661" spans="1:20" x14ac:dyDescent="0.25">
      <c r="A1661" t="s">
        <v>6040</v>
      </c>
      <c r="B1661">
        <v>30000000</v>
      </c>
      <c r="C1661">
        <v>41480851</v>
      </c>
      <c r="D1661" s="26">
        <v>11.043835616438356</v>
      </c>
      <c r="E1661">
        <v>9.2783610000000003</v>
      </c>
      <c r="F1661">
        <v>125</v>
      </c>
      <c r="G1661">
        <v>6.5</v>
      </c>
      <c r="H1661">
        <v>206</v>
      </c>
      <c r="I1661" s="6">
        <v>1</v>
      </c>
      <c r="J1661">
        <v>1</v>
      </c>
      <c r="K1661">
        <v>1</v>
      </c>
      <c r="L1661">
        <v>0</v>
      </c>
      <c r="M1661" t="s">
        <v>15888</v>
      </c>
      <c r="N1661" t="s">
        <v>15890</v>
      </c>
      <c r="O1661" t="s">
        <v>15891</v>
      </c>
      <c r="P1661" t="s">
        <v>15901</v>
      </c>
      <c r="Q1661" t="s">
        <v>15891</v>
      </c>
      <c r="R1661" t="s">
        <v>15894</v>
      </c>
      <c r="S1661" t="s">
        <v>15911</v>
      </c>
      <c r="T1661" t="s">
        <v>15914</v>
      </c>
    </row>
    <row r="1662" spans="1:20" x14ac:dyDescent="0.25">
      <c r="A1662" t="s">
        <v>5269</v>
      </c>
      <c r="B1662">
        <v>32000000</v>
      </c>
      <c r="C1662">
        <v>52277485</v>
      </c>
      <c r="D1662" s="26">
        <v>13.93972602739726</v>
      </c>
      <c r="E1662">
        <v>9.2546470000000003</v>
      </c>
      <c r="F1662">
        <v>109</v>
      </c>
      <c r="G1662">
        <v>6.8</v>
      </c>
      <c r="H1662">
        <v>141</v>
      </c>
      <c r="I1662" s="6">
        <v>1</v>
      </c>
      <c r="J1662">
        <v>1</v>
      </c>
      <c r="K1662">
        <v>1</v>
      </c>
      <c r="L1662">
        <v>0</v>
      </c>
      <c r="M1662" t="s">
        <v>15888</v>
      </c>
      <c r="N1662" t="s">
        <v>15891</v>
      </c>
      <c r="O1662" t="s">
        <v>15891</v>
      </c>
      <c r="P1662" t="s">
        <v>15901</v>
      </c>
      <c r="Q1662" t="s">
        <v>15891</v>
      </c>
      <c r="R1662" t="s">
        <v>15897</v>
      </c>
      <c r="S1662" t="s">
        <v>15911</v>
      </c>
      <c r="T1662" t="s">
        <v>15915</v>
      </c>
    </row>
    <row r="1663" spans="1:20" x14ac:dyDescent="0.25">
      <c r="A1663" t="s">
        <v>8555</v>
      </c>
      <c r="B1663">
        <v>17000000</v>
      </c>
      <c r="C1663">
        <v>24000000</v>
      </c>
      <c r="D1663" s="26">
        <v>1.8794520547945206</v>
      </c>
      <c r="E1663">
        <v>9.1911869999999993</v>
      </c>
      <c r="F1663">
        <v>107</v>
      </c>
      <c r="G1663">
        <v>5.4</v>
      </c>
      <c r="H1663">
        <v>167</v>
      </c>
      <c r="I1663" s="6">
        <v>1</v>
      </c>
      <c r="J1663">
        <v>1</v>
      </c>
      <c r="K1663">
        <v>1</v>
      </c>
      <c r="L1663">
        <v>0</v>
      </c>
      <c r="M1663" t="s">
        <v>15888</v>
      </c>
      <c r="N1663" t="s">
        <v>15891</v>
      </c>
      <c r="O1663" t="s">
        <v>13664</v>
      </c>
      <c r="P1663" t="s">
        <v>15891</v>
      </c>
      <c r="Q1663" t="s">
        <v>15891</v>
      </c>
      <c r="R1663" t="s">
        <v>15896</v>
      </c>
      <c r="S1663" t="s">
        <v>15896</v>
      </c>
      <c r="T1663" t="s">
        <v>15897</v>
      </c>
    </row>
    <row r="1664" spans="1:20" x14ac:dyDescent="0.25">
      <c r="A1664" t="s">
        <v>15123</v>
      </c>
      <c r="B1664">
        <v>700000</v>
      </c>
      <c r="C1664">
        <v>7830611</v>
      </c>
      <c r="D1664" s="26">
        <v>23.06027397260274</v>
      </c>
      <c r="E1664">
        <v>9.1884309999999996</v>
      </c>
      <c r="F1664">
        <v>171</v>
      </c>
      <c r="G1664">
        <v>7.7</v>
      </c>
      <c r="H1664">
        <v>87</v>
      </c>
      <c r="I1664" s="6">
        <v>1</v>
      </c>
      <c r="J1664">
        <v>1</v>
      </c>
      <c r="K1664">
        <v>1</v>
      </c>
      <c r="L1664">
        <v>0</v>
      </c>
      <c r="M1664" t="s">
        <v>15888</v>
      </c>
      <c r="N1664" t="s">
        <v>15891</v>
      </c>
      <c r="O1664" t="s">
        <v>15891</v>
      </c>
      <c r="P1664" t="s">
        <v>15891</v>
      </c>
      <c r="Q1664" t="s">
        <v>15891</v>
      </c>
      <c r="R1664" t="s">
        <v>15897</v>
      </c>
      <c r="S1664" t="s">
        <v>15897</v>
      </c>
      <c r="T1664" t="s">
        <v>15897</v>
      </c>
    </row>
    <row r="1665" spans="1:20" x14ac:dyDescent="0.25">
      <c r="A1665" t="s">
        <v>5109</v>
      </c>
      <c r="B1665">
        <v>36000000</v>
      </c>
      <c r="C1665">
        <v>50159144</v>
      </c>
      <c r="D1665" s="26">
        <v>20.421917808219177</v>
      </c>
      <c r="E1665">
        <v>9.1763390000000005</v>
      </c>
      <c r="F1665">
        <v>95</v>
      </c>
      <c r="G1665">
        <v>6.6</v>
      </c>
      <c r="H1665">
        <v>198</v>
      </c>
      <c r="I1665" s="6">
        <v>1</v>
      </c>
      <c r="J1665">
        <v>1</v>
      </c>
      <c r="K1665">
        <v>1</v>
      </c>
      <c r="L1665">
        <v>1</v>
      </c>
      <c r="M1665" t="s">
        <v>15888</v>
      </c>
      <c r="N1665" t="s">
        <v>15890</v>
      </c>
      <c r="O1665" t="s">
        <v>15891</v>
      </c>
      <c r="P1665" t="s">
        <v>15901</v>
      </c>
      <c r="Q1665" t="s">
        <v>15905</v>
      </c>
      <c r="R1665" t="s">
        <v>15894</v>
      </c>
      <c r="S1665" t="s">
        <v>15911</v>
      </c>
      <c r="T1665" t="s">
        <v>15914</v>
      </c>
    </row>
    <row r="1666" spans="1:20" x14ac:dyDescent="0.25">
      <c r="A1666" t="s">
        <v>7432</v>
      </c>
      <c r="B1666">
        <v>22000000</v>
      </c>
      <c r="C1666">
        <v>67800064</v>
      </c>
      <c r="D1666" s="26">
        <v>3.5835616438356164</v>
      </c>
      <c r="E1666">
        <v>9.1757620000000006</v>
      </c>
      <c r="F1666">
        <v>138</v>
      </c>
      <c r="G1666">
        <v>5.9</v>
      </c>
      <c r="H1666">
        <v>83</v>
      </c>
      <c r="I1666" s="6">
        <v>1</v>
      </c>
      <c r="J1666">
        <v>1</v>
      </c>
      <c r="K1666">
        <v>2</v>
      </c>
      <c r="L1666">
        <v>0</v>
      </c>
      <c r="M1666" t="s">
        <v>15888</v>
      </c>
      <c r="N1666" t="s">
        <v>15891</v>
      </c>
      <c r="O1666" t="s">
        <v>15891</v>
      </c>
      <c r="P1666" t="s">
        <v>15901</v>
      </c>
      <c r="Q1666" t="s">
        <v>15891</v>
      </c>
      <c r="R1666" t="s">
        <v>15897</v>
      </c>
      <c r="S1666" t="s">
        <v>15911</v>
      </c>
      <c r="T1666" t="s">
        <v>15915</v>
      </c>
    </row>
    <row r="1667" spans="1:20" x14ac:dyDescent="0.25">
      <c r="A1667" t="s">
        <v>12632</v>
      </c>
      <c r="B1667">
        <v>5000000</v>
      </c>
      <c r="C1667">
        <v>2614773</v>
      </c>
      <c r="D1667" s="26">
        <v>6.9589041095890414</v>
      </c>
      <c r="E1667">
        <v>9.1694110000000002</v>
      </c>
      <c r="F1667">
        <v>97</v>
      </c>
      <c r="G1667">
        <v>6</v>
      </c>
      <c r="H1667">
        <v>208</v>
      </c>
      <c r="I1667" s="6">
        <v>1</v>
      </c>
      <c r="J1667">
        <v>1</v>
      </c>
      <c r="K1667">
        <v>1</v>
      </c>
      <c r="L1667">
        <v>0</v>
      </c>
      <c r="M1667" t="s">
        <v>15888</v>
      </c>
      <c r="N1667" t="s">
        <v>15891</v>
      </c>
      <c r="O1667" t="s">
        <v>13664</v>
      </c>
      <c r="P1667" t="s">
        <v>15901</v>
      </c>
      <c r="Q1667" t="s">
        <v>15891</v>
      </c>
      <c r="R1667" t="s">
        <v>15896</v>
      </c>
      <c r="S1667" t="s">
        <v>15912</v>
      </c>
      <c r="T1667" t="s">
        <v>15915</v>
      </c>
    </row>
    <row r="1668" spans="1:20" x14ac:dyDescent="0.25">
      <c r="A1668" t="s">
        <v>7055</v>
      </c>
      <c r="B1668">
        <v>25000000</v>
      </c>
      <c r="C1668">
        <v>15478800</v>
      </c>
      <c r="D1668" s="26">
        <v>7.0547945205479454</v>
      </c>
      <c r="E1668">
        <v>9.1692710000000002</v>
      </c>
      <c r="F1668">
        <v>122</v>
      </c>
      <c r="G1668">
        <v>6.2</v>
      </c>
      <c r="H1668">
        <v>137</v>
      </c>
      <c r="I1668" s="6">
        <v>1</v>
      </c>
      <c r="J1668">
        <v>1</v>
      </c>
      <c r="K1668">
        <v>1</v>
      </c>
      <c r="L1668">
        <v>0</v>
      </c>
      <c r="M1668" t="s">
        <v>15888</v>
      </c>
      <c r="N1668" t="s">
        <v>15891</v>
      </c>
      <c r="O1668" t="s">
        <v>15891</v>
      </c>
      <c r="P1668" t="s">
        <v>15901</v>
      </c>
      <c r="Q1668" t="s">
        <v>15891</v>
      </c>
      <c r="R1668" t="s">
        <v>15897</v>
      </c>
      <c r="S1668" t="s">
        <v>15911</v>
      </c>
      <c r="T1668" t="s">
        <v>15915</v>
      </c>
    </row>
    <row r="1669" spans="1:20" x14ac:dyDescent="0.25">
      <c r="A1669" t="s">
        <v>7991</v>
      </c>
      <c r="B1669">
        <v>20000000</v>
      </c>
      <c r="C1669">
        <v>16605763</v>
      </c>
      <c r="D1669" s="26">
        <v>13.076712328767123</v>
      </c>
      <c r="E1669">
        <v>9.149089</v>
      </c>
      <c r="F1669">
        <v>84</v>
      </c>
      <c r="G1669">
        <v>5.8</v>
      </c>
      <c r="H1669">
        <v>52</v>
      </c>
      <c r="I1669" s="6">
        <v>1</v>
      </c>
      <c r="J1669">
        <v>1</v>
      </c>
      <c r="K1669">
        <v>2</v>
      </c>
      <c r="L1669">
        <v>1</v>
      </c>
      <c r="M1669" t="s">
        <v>15888</v>
      </c>
      <c r="N1669" t="s">
        <v>15890</v>
      </c>
      <c r="O1669" t="s">
        <v>15891</v>
      </c>
      <c r="P1669" t="s">
        <v>15901</v>
      </c>
      <c r="Q1669" t="s">
        <v>15905</v>
      </c>
      <c r="R1669" t="s">
        <v>15894</v>
      </c>
      <c r="S1669" t="s">
        <v>15911</v>
      </c>
      <c r="T1669" t="s">
        <v>15914</v>
      </c>
    </row>
    <row r="1670" spans="1:20" x14ac:dyDescent="0.25">
      <c r="A1670" t="s">
        <v>5525</v>
      </c>
      <c r="B1670">
        <v>34000000</v>
      </c>
      <c r="C1670">
        <v>32255440</v>
      </c>
      <c r="D1670" s="26">
        <v>24.046575342465754</v>
      </c>
      <c r="E1670">
        <v>9.1337469999999996</v>
      </c>
      <c r="F1670">
        <v>139</v>
      </c>
      <c r="G1670">
        <v>7</v>
      </c>
      <c r="H1670">
        <v>169</v>
      </c>
      <c r="I1670" s="6">
        <v>1</v>
      </c>
      <c r="J1670">
        <v>1</v>
      </c>
      <c r="K1670">
        <v>2</v>
      </c>
      <c r="L1670">
        <v>0</v>
      </c>
      <c r="M1670" t="s">
        <v>15888</v>
      </c>
      <c r="N1670" t="s">
        <v>15891</v>
      </c>
      <c r="O1670" t="s">
        <v>15891</v>
      </c>
      <c r="P1670" t="s">
        <v>15901</v>
      </c>
      <c r="Q1670" t="s">
        <v>15891</v>
      </c>
      <c r="R1670" t="s">
        <v>15897</v>
      </c>
      <c r="S1670" t="s">
        <v>15911</v>
      </c>
      <c r="T1670" t="s">
        <v>15915</v>
      </c>
    </row>
    <row r="1671" spans="1:20" x14ac:dyDescent="0.25">
      <c r="A1671" t="s">
        <v>8962</v>
      </c>
      <c r="B1671">
        <v>16000000</v>
      </c>
      <c r="C1671">
        <v>20627372</v>
      </c>
      <c r="D1671" s="26">
        <v>17.295890410958904</v>
      </c>
      <c r="E1671">
        <v>9.1197970000000002</v>
      </c>
      <c r="F1671">
        <v>94</v>
      </c>
      <c r="G1671">
        <v>5.4</v>
      </c>
      <c r="H1671">
        <v>103</v>
      </c>
      <c r="I1671" s="6">
        <v>1</v>
      </c>
      <c r="J1671">
        <v>1</v>
      </c>
      <c r="K1671">
        <v>1</v>
      </c>
      <c r="L1671">
        <v>0</v>
      </c>
      <c r="M1671" t="s">
        <v>15888</v>
      </c>
      <c r="N1671" t="s">
        <v>15891</v>
      </c>
      <c r="O1671" t="s">
        <v>13664</v>
      </c>
      <c r="P1671" t="s">
        <v>15901</v>
      </c>
      <c r="Q1671" t="s">
        <v>15891</v>
      </c>
      <c r="R1671" t="s">
        <v>15896</v>
      </c>
      <c r="S1671" t="s">
        <v>15912</v>
      </c>
      <c r="T1671" t="s">
        <v>15915</v>
      </c>
    </row>
    <row r="1672" spans="1:20" x14ac:dyDescent="0.25">
      <c r="A1672" t="s">
        <v>14775</v>
      </c>
      <c r="B1672">
        <v>1000000</v>
      </c>
      <c r="C1672">
        <v>9138338</v>
      </c>
      <c r="D1672" s="26">
        <v>5.4109589041095889</v>
      </c>
      <c r="E1672">
        <v>9.1154860000000006</v>
      </c>
      <c r="F1672">
        <v>98</v>
      </c>
      <c r="G1672">
        <v>6.6</v>
      </c>
      <c r="H1672">
        <v>179</v>
      </c>
      <c r="I1672" s="6">
        <v>1</v>
      </c>
      <c r="J1672">
        <v>1</v>
      </c>
      <c r="K1672">
        <v>1</v>
      </c>
      <c r="L1672">
        <v>0</v>
      </c>
      <c r="M1672" t="s">
        <v>15888</v>
      </c>
      <c r="N1672" t="s">
        <v>15891</v>
      </c>
      <c r="O1672" t="s">
        <v>13664</v>
      </c>
      <c r="P1672" t="s">
        <v>15901</v>
      </c>
      <c r="Q1672" t="s">
        <v>15891</v>
      </c>
      <c r="R1672" t="s">
        <v>15896</v>
      </c>
      <c r="S1672" t="s">
        <v>15912</v>
      </c>
      <c r="T1672" t="s">
        <v>15915</v>
      </c>
    </row>
    <row r="1673" spans="1:20" x14ac:dyDescent="0.25">
      <c r="A1673" t="s">
        <v>13734</v>
      </c>
      <c r="B1673">
        <v>2800000</v>
      </c>
      <c r="C1673">
        <v>19170001</v>
      </c>
      <c r="D1673" s="26">
        <v>29.397260273972602</v>
      </c>
      <c r="E1673">
        <v>9.0708420000000007</v>
      </c>
      <c r="F1673">
        <v>88</v>
      </c>
      <c r="G1673">
        <v>5.3</v>
      </c>
      <c r="H1673">
        <v>192</v>
      </c>
      <c r="I1673" s="6">
        <v>1</v>
      </c>
      <c r="J1673">
        <v>1</v>
      </c>
      <c r="K1673">
        <v>1</v>
      </c>
      <c r="L1673">
        <v>1</v>
      </c>
      <c r="M1673" t="s">
        <v>15888</v>
      </c>
      <c r="N1673" t="s">
        <v>15891</v>
      </c>
      <c r="O1673" t="s">
        <v>15891</v>
      </c>
      <c r="P1673" t="s">
        <v>15891</v>
      </c>
      <c r="Q1673" t="s">
        <v>15905</v>
      </c>
      <c r="R1673" t="s">
        <v>15897</v>
      </c>
      <c r="S1673" t="s">
        <v>15897</v>
      </c>
      <c r="T1673" t="s">
        <v>15897</v>
      </c>
    </row>
    <row r="1674" spans="1:20" x14ac:dyDescent="0.25">
      <c r="A1674" t="s">
        <v>3278</v>
      </c>
      <c r="B1674">
        <v>54000000</v>
      </c>
      <c r="C1674">
        <v>7266209</v>
      </c>
      <c r="D1674" s="26">
        <v>14.169863013698631</v>
      </c>
      <c r="E1674">
        <v>9.0534560000000006</v>
      </c>
      <c r="F1674">
        <v>121</v>
      </c>
      <c r="G1674">
        <v>3.5</v>
      </c>
      <c r="H1674">
        <v>104</v>
      </c>
      <c r="I1674" s="6">
        <v>1</v>
      </c>
      <c r="J1674">
        <v>1</v>
      </c>
      <c r="K1674">
        <v>1</v>
      </c>
      <c r="L1674">
        <v>0</v>
      </c>
      <c r="M1674" t="s">
        <v>15888</v>
      </c>
      <c r="N1674" t="s">
        <v>15891</v>
      </c>
      <c r="O1674" t="s">
        <v>15891</v>
      </c>
      <c r="P1674" t="s">
        <v>15901</v>
      </c>
      <c r="Q1674" t="s">
        <v>15891</v>
      </c>
      <c r="R1674" t="s">
        <v>15897</v>
      </c>
      <c r="S1674" t="s">
        <v>15911</v>
      </c>
      <c r="T1674" t="s">
        <v>15915</v>
      </c>
    </row>
    <row r="1675" spans="1:20" x14ac:dyDescent="0.25">
      <c r="A1675" t="s">
        <v>6034</v>
      </c>
      <c r="B1675">
        <v>30000000</v>
      </c>
      <c r="C1675">
        <v>34742066</v>
      </c>
      <c r="D1675" s="26">
        <v>11.542465753424658</v>
      </c>
      <c r="E1675">
        <v>8.9996749999999999</v>
      </c>
      <c r="F1675">
        <v>108</v>
      </c>
      <c r="G1675">
        <v>6.6</v>
      </c>
      <c r="H1675">
        <v>162</v>
      </c>
      <c r="I1675" s="6">
        <v>1</v>
      </c>
      <c r="J1675">
        <v>1</v>
      </c>
      <c r="K1675">
        <v>1</v>
      </c>
      <c r="L1675">
        <v>0</v>
      </c>
      <c r="M1675" t="s">
        <v>15888</v>
      </c>
      <c r="N1675" t="s">
        <v>15891</v>
      </c>
      <c r="O1675" t="s">
        <v>15891</v>
      </c>
      <c r="P1675" t="s">
        <v>15891</v>
      </c>
      <c r="Q1675" t="s">
        <v>15891</v>
      </c>
      <c r="R1675" t="s">
        <v>15897</v>
      </c>
      <c r="S1675" t="s">
        <v>15897</v>
      </c>
      <c r="T1675" t="s">
        <v>15897</v>
      </c>
    </row>
    <row r="1676" spans="1:20" x14ac:dyDescent="0.25">
      <c r="A1676" t="s">
        <v>4018</v>
      </c>
      <c r="B1676">
        <v>45000000</v>
      </c>
      <c r="C1676">
        <v>56070433</v>
      </c>
      <c r="D1676" s="26">
        <v>12.386301369863014</v>
      </c>
      <c r="E1676">
        <v>8.9926899999999996</v>
      </c>
      <c r="F1676">
        <v>95</v>
      </c>
      <c r="G1676">
        <v>5.6</v>
      </c>
      <c r="H1676">
        <v>176</v>
      </c>
      <c r="I1676" s="6">
        <v>1</v>
      </c>
      <c r="J1676">
        <v>1</v>
      </c>
      <c r="K1676">
        <v>2</v>
      </c>
      <c r="L1676">
        <v>1</v>
      </c>
      <c r="M1676" t="s">
        <v>15888</v>
      </c>
      <c r="N1676" t="s">
        <v>15891</v>
      </c>
      <c r="O1676" t="s">
        <v>13664</v>
      </c>
      <c r="P1676" t="s">
        <v>15891</v>
      </c>
      <c r="Q1676" t="s">
        <v>15891</v>
      </c>
      <c r="R1676" t="s">
        <v>15896</v>
      </c>
      <c r="S1676" t="s">
        <v>15896</v>
      </c>
      <c r="T1676" t="s">
        <v>15897</v>
      </c>
    </row>
    <row r="1677" spans="1:20" x14ac:dyDescent="0.25">
      <c r="A1677" t="s">
        <v>12945</v>
      </c>
      <c r="B1677">
        <v>4000000</v>
      </c>
      <c r="C1677">
        <v>36000000</v>
      </c>
      <c r="D1677" s="26">
        <v>65.761643835616439</v>
      </c>
      <c r="E1677">
        <v>8.9884550000000001</v>
      </c>
      <c r="F1677">
        <v>152</v>
      </c>
      <c r="G1677">
        <v>6.6</v>
      </c>
      <c r="H1677">
        <v>50</v>
      </c>
      <c r="I1677" s="6">
        <v>1</v>
      </c>
      <c r="J1677">
        <v>1</v>
      </c>
      <c r="K1677">
        <v>2</v>
      </c>
      <c r="L1677">
        <v>1</v>
      </c>
      <c r="M1677" t="s">
        <v>15888</v>
      </c>
      <c r="N1677" t="s">
        <v>15890</v>
      </c>
      <c r="O1677" t="s">
        <v>15891</v>
      </c>
      <c r="P1677" t="s">
        <v>15901</v>
      </c>
      <c r="Q1677" t="s">
        <v>15891</v>
      </c>
      <c r="R1677" t="s">
        <v>15894</v>
      </c>
      <c r="S1677" t="s">
        <v>15911</v>
      </c>
      <c r="T1677" t="s">
        <v>15914</v>
      </c>
    </row>
    <row r="1678" spans="1:20" x14ac:dyDescent="0.25">
      <c r="A1678" t="s">
        <v>10560</v>
      </c>
      <c r="B1678">
        <v>10000000</v>
      </c>
      <c r="C1678">
        <v>103166989</v>
      </c>
      <c r="D1678" s="26">
        <v>18.676712328767124</v>
      </c>
      <c r="E1678">
        <v>8.9876000000000005</v>
      </c>
      <c r="F1678">
        <v>95</v>
      </c>
      <c r="G1678">
        <v>5.7</v>
      </c>
      <c r="H1678">
        <v>418</v>
      </c>
      <c r="I1678" s="6">
        <v>1</v>
      </c>
      <c r="J1678">
        <v>1</v>
      </c>
      <c r="K1678">
        <v>1</v>
      </c>
      <c r="L1678">
        <v>0</v>
      </c>
      <c r="M1678" t="s">
        <v>15888</v>
      </c>
      <c r="N1678" t="s">
        <v>15891</v>
      </c>
      <c r="O1678" t="s">
        <v>13664</v>
      </c>
      <c r="P1678" t="s">
        <v>15891</v>
      </c>
      <c r="Q1678" t="s">
        <v>15891</v>
      </c>
      <c r="R1678" t="s">
        <v>15896</v>
      </c>
      <c r="S1678" t="s">
        <v>15896</v>
      </c>
      <c r="T1678" t="s">
        <v>15897</v>
      </c>
    </row>
    <row r="1679" spans="1:20" x14ac:dyDescent="0.25">
      <c r="A1679" t="s">
        <v>7599</v>
      </c>
      <c r="B1679">
        <v>21000000</v>
      </c>
      <c r="C1679">
        <v>10011050</v>
      </c>
      <c r="D1679" s="26">
        <v>15.063013698630137</v>
      </c>
      <c r="E1679">
        <v>8.9823350000000008</v>
      </c>
      <c r="F1679">
        <v>117</v>
      </c>
      <c r="G1679">
        <v>6.5</v>
      </c>
      <c r="H1679">
        <v>52</v>
      </c>
      <c r="I1679" s="6">
        <v>1</v>
      </c>
      <c r="J1679">
        <v>1</v>
      </c>
      <c r="K1679">
        <v>2</v>
      </c>
      <c r="L1679">
        <v>0</v>
      </c>
      <c r="M1679" t="s">
        <v>15888</v>
      </c>
      <c r="N1679" t="s">
        <v>15891</v>
      </c>
      <c r="O1679" t="s">
        <v>15891</v>
      </c>
      <c r="P1679" t="s">
        <v>15901</v>
      </c>
      <c r="Q1679" t="s">
        <v>15891</v>
      </c>
      <c r="R1679" t="s">
        <v>15897</v>
      </c>
      <c r="S1679" t="s">
        <v>15911</v>
      </c>
      <c r="T1679" t="s">
        <v>15915</v>
      </c>
    </row>
    <row r="1680" spans="1:20" x14ac:dyDescent="0.25">
      <c r="A1680" t="s">
        <v>4794</v>
      </c>
      <c r="B1680">
        <v>40000000</v>
      </c>
      <c r="C1680">
        <v>16872671</v>
      </c>
      <c r="D1680" s="26">
        <v>15.435616438356165</v>
      </c>
      <c r="E1680">
        <v>8.9808459999999997</v>
      </c>
      <c r="F1680">
        <v>103</v>
      </c>
      <c r="G1680">
        <v>5.7</v>
      </c>
      <c r="H1680">
        <v>124</v>
      </c>
      <c r="I1680" s="6">
        <v>1</v>
      </c>
      <c r="J1680">
        <v>2</v>
      </c>
      <c r="K1680">
        <v>1</v>
      </c>
      <c r="L1680">
        <v>0</v>
      </c>
      <c r="M1680" t="s">
        <v>15888</v>
      </c>
      <c r="N1680" t="s">
        <v>15891</v>
      </c>
      <c r="O1680" t="s">
        <v>13664</v>
      </c>
      <c r="P1680" t="s">
        <v>15901</v>
      </c>
      <c r="Q1680" t="s">
        <v>15891</v>
      </c>
      <c r="R1680" t="s">
        <v>15896</v>
      </c>
      <c r="S1680" t="s">
        <v>15912</v>
      </c>
      <c r="T1680" t="s">
        <v>15915</v>
      </c>
    </row>
    <row r="1681" spans="1:20" x14ac:dyDescent="0.25">
      <c r="A1681" t="s">
        <v>7336</v>
      </c>
      <c r="B1681">
        <v>23000000</v>
      </c>
      <c r="C1681">
        <v>18653615</v>
      </c>
      <c r="D1681" s="26">
        <v>17.890410958904109</v>
      </c>
      <c r="E1681">
        <v>8.9767379999999992</v>
      </c>
      <c r="F1681">
        <v>114</v>
      </c>
      <c r="G1681">
        <v>5.9</v>
      </c>
      <c r="H1681">
        <v>66</v>
      </c>
      <c r="I1681" s="6">
        <v>1</v>
      </c>
      <c r="J1681">
        <v>1</v>
      </c>
      <c r="K1681">
        <v>1</v>
      </c>
      <c r="L1681">
        <v>1</v>
      </c>
      <c r="M1681" t="s">
        <v>15888</v>
      </c>
      <c r="N1681" t="s">
        <v>15891</v>
      </c>
      <c r="O1681" t="s">
        <v>13664</v>
      </c>
      <c r="P1681" t="s">
        <v>15901</v>
      </c>
      <c r="Q1681" t="s">
        <v>15891</v>
      </c>
      <c r="R1681" t="s">
        <v>15896</v>
      </c>
      <c r="S1681" t="s">
        <v>15912</v>
      </c>
      <c r="T1681" t="s">
        <v>15915</v>
      </c>
    </row>
    <row r="1682" spans="1:20" x14ac:dyDescent="0.25">
      <c r="A1682" t="s">
        <v>6264</v>
      </c>
      <c r="B1682">
        <v>29000000</v>
      </c>
      <c r="C1682">
        <v>16930185</v>
      </c>
      <c r="D1682" s="26">
        <v>15.117808219178082</v>
      </c>
      <c r="E1682">
        <v>8.9394100000000005</v>
      </c>
      <c r="F1682">
        <v>100</v>
      </c>
      <c r="G1682">
        <v>5</v>
      </c>
      <c r="H1682">
        <v>85</v>
      </c>
      <c r="I1682" s="6">
        <v>1</v>
      </c>
      <c r="J1682">
        <v>2</v>
      </c>
      <c r="K1682">
        <v>2</v>
      </c>
      <c r="L1682">
        <v>1</v>
      </c>
      <c r="M1682" t="s">
        <v>15888</v>
      </c>
      <c r="N1682" t="s">
        <v>15891</v>
      </c>
      <c r="O1682" t="s">
        <v>13664</v>
      </c>
      <c r="P1682" t="s">
        <v>15891</v>
      </c>
      <c r="Q1682" t="s">
        <v>15891</v>
      </c>
      <c r="R1682" t="s">
        <v>15896</v>
      </c>
      <c r="S1682" t="s">
        <v>15896</v>
      </c>
      <c r="T1682" t="s">
        <v>15897</v>
      </c>
    </row>
    <row r="1683" spans="1:20" x14ac:dyDescent="0.25">
      <c r="A1683" t="s">
        <v>10579</v>
      </c>
      <c r="B1683">
        <v>10000000</v>
      </c>
      <c r="C1683">
        <v>50752337</v>
      </c>
      <c r="D1683" s="26">
        <v>25.008219178082193</v>
      </c>
      <c r="E1683">
        <v>8.9328369999999993</v>
      </c>
      <c r="F1683">
        <v>101</v>
      </c>
      <c r="G1683">
        <v>6.4</v>
      </c>
      <c r="H1683">
        <v>198</v>
      </c>
      <c r="I1683" s="6">
        <v>1</v>
      </c>
      <c r="J1683">
        <v>1</v>
      </c>
      <c r="K1683">
        <v>1</v>
      </c>
      <c r="L1683">
        <v>0</v>
      </c>
      <c r="M1683" t="s">
        <v>15888</v>
      </c>
      <c r="N1683" t="s">
        <v>15891</v>
      </c>
      <c r="O1683" t="s">
        <v>13664</v>
      </c>
      <c r="P1683" t="s">
        <v>15891</v>
      </c>
      <c r="Q1683" t="s">
        <v>15891</v>
      </c>
      <c r="R1683" t="s">
        <v>15896</v>
      </c>
      <c r="S1683" t="s">
        <v>15896</v>
      </c>
      <c r="T1683" t="s">
        <v>15897</v>
      </c>
    </row>
    <row r="1684" spans="1:20" x14ac:dyDescent="0.25">
      <c r="A1684" t="s">
        <v>2925</v>
      </c>
      <c r="B1684">
        <v>60000000</v>
      </c>
      <c r="C1684">
        <v>52322400</v>
      </c>
      <c r="D1684" s="26">
        <v>15.608219178082193</v>
      </c>
      <c r="E1684">
        <v>8.9271370000000001</v>
      </c>
      <c r="F1684">
        <v>104</v>
      </c>
      <c r="G1684">
        <v>6.1</v>
      </c>
      <c r="H1684">
        <v>204</v>
      </c>
      <c r="I1684" s="6">
        <v>1</v>
      </c>
      <c r="J1684">
        <v>2</v>
      </c>
      <c r="K1684">
        <v>2</v>
      </c>
      <c r="L1684">
        <v>1</v>
      </c>
      <c r="M1684" t="s">
        <v>15888</v>
      </c>
      <c r="N1684" t="s">
        <v>15891</v>
      </c>
      <c r="O1684" t="s">
        <v>15891</v>
      </c>
      <c r="P1684" t="s">
        <v>15901</v>
      </c>
      <c r="Q1684" t="s">
        <v>15891</v>
      </c>
      <c r="R1684" t="s">
        <v>15897</v>
      </c>
      <c r="S1684" t="s">
        <v>15911</v>
      </c>
      <c r="T1684" t="s">
        <v>15915</v>
      </c>
    </row>
    <row r="1685" spans="1:20" x14ac:dyDescent="0.25">
      <c r="A1685" t="s">
        <v>10901</v>
      </c>
      <c r="B1685">
        <v>10000000</v>
      </c>
      <c r="C1685">
        <v>3193102</v>
      </c>
      <c r="D1685" s="26">
        <v>18.386301369863013</v>
      </c>
      <c r="E1685">
        <v>8.9021019999999993</v>
      </c>
      <c r="F1685">
        <v>89</v>
      </c>
      <c r="G1685">
        <v>6.6</v>
      </c>
      <c r="H1685">
        <v>105</v>
      </c>
      <c r="I1685" s="6">
        <v>1</v>
      </c>
      <c r="J1685">
        <v>1</v>
      </c>
      <c r="K1685">
        <v>2</v>
      </c>
      <c r="L1685">
        <v>0</v>
      </c>
      <c r="M1685" t="s">
        <v>15888</v>
      </c>
      <c r="N1685" t="s">
        <v>15890</v>
      </c>
      <c r="O1685" t="s">
        <v>15891</v>
      </c>
      <c r="P1685" t="s">
        <v>15901</v>
      </c>
      <c r="Q1685" t="s">
        <v>15905</v>
      </c>
      <c r="R1685" t="s">
        <v>15894</v>
      </c>
      <c r="S1685" t="s">
        <v>15911</v>
      </c>
      <c r="T1685" t="s">
        <v>15914</v>
      </c>
    </row>
    <row r="1686" spans="1:20" x14ac:dyDescent="0.25">
      <c r="A1686" t="s">
        <v>9336</v>
      </c>
      <c r="B1686">
        <v>14000000</v>
      </c>
      <c r="C1686">
        <v>38574362</v>
      </c>
      <c r="D1686" s="26">
        <v>17.035616438356165</v>
      </c>
      <c r="E1686">
        <v>8.8850169999999995</v>
      </c>
      <c r="F1686">
        <v>97</v>
      </c>
      <c r="G1686">
        <v>4.4000000000000004</v>
      </c>
      <c r="H1686">
        <v>100</v>
      </c>
      <c r="I1686" s="6">
        <v>1</v>
      </c>
      <c r="J1686">
        <v>2</v>
      </c>
      <c r="K1686">
        <v>1</v>
      </c>
      <c r="L1686">
        <v>0</v>
      </c>
      <c r="M1686" t="s">
        <v>15888</v>
      </c>
      <c r="N1686" t="s">
        <v>15891</v>
      </c>
      <c r="O1686" t="s">
        <v>15891</v>
      </c>
      <c r="P1686" t="s">
        <v>15891</v>
      </c>
      <c r="Q1686" t="s">
        <v>15891</v>
      </c>
      <c r="R1686" t="s">
        <v>15897</v>
      </c>
      <c r="S1686" t="s">
        <v>15897</v>
      </c>
      <c r="T1686" t="s">
        <v>15897</v>
      </c>
    </row>
    <row r="1687" spans="1:20" x14ac:dyDescent="0.25">
      <c r="A1687" t="s">
        <v>6978</v>
      </c>
      <c r="B1687">
        <v>25000000</v>
      </c>
      <c r="C1687">
        <v>22200000</v>
      </c>
      <c r="D1687" s="26">
        <v>23.008219178082193</v>
      </c>
      <c r="E1687">
        <v>8.8706139999999998</v>
      </c>
      <c r="F1687">
        <v>97</v>
      </c>
      <c r="G1687">
        <v>6.2</v>
      </c>
      <c r="H1687">
        <v>183</v>
      </c>
      <c r="I1687" s="6">
        <v>1</v>
      </c>
      <c r="J1687">
        <v>1</v>
      </c>
      <c r="K1687">
        <v>1</v>
      </c>
      <c r="L1687">
        <v>0</v>
      </c>
      <c r="M1687" t="s">
        <v>15888</v>
      </c>
      <c r="N1687" t="s">
        <v>15891</v>
      </c>
      <c r="O1687" t="s">
        <v>13664</v>
      </c>
      <c r="P1687" t="s">
        <v>15901</v>
      </c>
      <c r="Q1687" t="s">
        <v>15891</v>
      </c>
      <c r="R1687" t="s">
        <v>15896</v>
      </c>
      <c r="S1687" t="s">
        <v>15912</v>
      </c>
      <c r="T1687" t="s">
        <v>15915</v>
      </c>
    </row>
    <row r="1688" spans="1:20" x14ac:dyDescent="0.25">
      <c r="A1688" t="s">
        <v>9036</v>
      </c>
      <c r="B1688">
        <v>16000000</v>
      </c>
      <c r="C1688">
        <v>2849142</v>
      </c>
      <c r="D1688" s="26">
        <v>10.013698630136986</v>
      </c>
      <c r="E1688">
        <v>8.8428690000000003</v>
      </c>
      <c r="F1688">
        <v>113</v>
      </c>
      <c r="G1688">
        <v>6.7</v>
      </c>
      <c r="H1688">
        <v>90</v>
      </c>
      <c r="I1688" s="6">
        <v>1</v>
      </c>
      <c r="J1688">
        <v>1</v>
      </c>
      <c r="K1688">
        <v>1</v>
      </c>
      <c r="L1688">
        <v>0</v>
      </c>
      <c r="M1688" t="s">
        <v>15888</v>
      </c>
      <c r="N1688" t="s">
        <v>15891</v>
      </c>
      <c r="O1688" t="s">
        <v>15891</v>
      </c>
      <c r="P1688" t="s">
        <v>15901</v>
      </c>
      <c r="Q1688" t="s">
        <v>15891</v>
      </c>
      <c r="R1688" t="s">
        <v>15897</v>
      </c>
      <c r="S1688" t="s">
        <v>15911</v>
      </c>
      <c r="T1688" t="s">
        <v>15915</v>
      </c>
    </row>
    <row r="1689" spans="1:20" x14ac:dyDescent="0.25">
      <c r="A1689" t="s">
        <v>8958</v>
      </c>
      <c r="B1689">
        <v>16000000</v>
      </c>
      <c r="C1689">
        <v>50007546</v>
      </c>
      <c r="D1689" s="26">
        <v>9.0493150684931507</v>
      </c>
      <c r="E1689">
        <v>8.8321000000000005</v>
      </c>
      <c r="F1689">
        <v>114</v>
      </c>
      <c r="G1689">
        <v>4.5999999999999996</v>
      </c>
      <c r="H1689">
        <v>96</v>
      </c>
      <c r="I1689" s="6">
        <v>1</v>
      </c>
      <c r="J1689">
        <v>1</v>
      </c>
      <c r="K1689">
        <v>1</v>
      </c>
      <c r="L1689">
        <v>0</v>
      </c>
      <c r="M1689" t="s">
        <v>15888</v>
      </c>
      <c r="N1689" t="s">
        <v>15891</v>
      </c>
      <c r="O1689" t="s">
        <v>13664</v>
      </c>
      <c r="P1689" t="s">
        <v>15901</v>
      </c>
      <c r="Q1689" t="s">
        <v>15891</v>
      </c>
      <c r="R1689" t="s">
        <v>15896</v>
      </c>
      <c r="S1689" t="s">
        <v>15912</v>
      </c>
      <c r="T1689" t="s">
        <v>15915</v>
      </c>
    </row>
    <row r="1690" spans="1:20" x14ac:dyDescent="0.25">
      <c r="A1690" t="s">
        <v>3182</v>
      </c>
      <c r="B1690">
        <v>55000000</v>
      </c>
      <c r="C1690">
        <v>33828318</v>
      </c>
      <c r="D1690" s="26">
        <v>13.810958904109588</v>
      </c>
      <c r="E1690">
        <v>8.8025249999999993</v>
      </c>
      <c r="F1690">
        <v>118</v>
      </c>
      <c r="G1690">
        <v>5.0999999999999996</v>
      </c>
      <c r="H1690">
        <v>188</v>
      </c>
      <c r="I1690" s="6">
        <v>1</v>
      </c>
      <c r="J1690">
        <v>1</v>
      </c>
      <c r="K1690">
        <v>1</v>
      </c>
      <c r="L1690">
        <v>1</v>
      </c>
      <c r="M1690" t="s">
        <v>15888</v>
      </c>
      <c r="N1690" t="s">
        <v>15891</v>
      </c>
      <c r="O1690" t="s">
        <v>13664</v>
      </c>
      <c r="P1690" t="s">
        <v>15891</v>
      </c>
      <c r="Q1690" t="s">
        <v>15891</v>
      </c>
      <c r="R1690" t="s">
        <v>15896</v>
      </c>
      <c r="S1690" t="s">
        <v>15896</v>
      </c>
      <c r="T1690" t="s">
        <v>15897</v>
      </c>
    </row>
    <row r="1691" spans="1:20" x14ac:dyDescent="0.25">
      <c r="A1691" t="s">
        <v>9965</v>
      </c>
      <c r="B1691">
        <v>12500000</v>
      </c>
      <c r="C1691">
        <v>27206120</v>
      </c>
      <c r="D1691" s="26">
        <v>8.0575342465753419</v>
      </c>
      <c r="E1691">
        <v>8.7805119999999999</v>
      </c>
      <c r="F1691">
        <v>101</v>
      </c>
      <c r="G1691">
        <v>5.4</v>
      </c>
      <c r="H1691">
        <v>177</v>
      </c>
      <c r="I1691" s="6">
        <v>1</v>
      </c>
      <c r="J1691">
        <v>1</v>
      </c>
      <c r="K1691">
        <v>1</v>
      </c>
      <c r="L1691">
        <v>0</v>
      </c>
      <c r="M1691" t="s">
        <v>15888</v>
      </c>
      <c r="N1691" t="s">
        <v>15891</v>
      </c>
      <c r="O1691" t="s">
        <v>15891</v>
      </c>
      <c r="P1691" t="s">
        <v>15891</v>
      </c>
      <c r="Q1691" t="s">
        <v>15905</v>
      </c>
      <c r="R1691" t="s">
        <v>15897</v>
      </c>
      <c r="S1691" t="s">
        <v>15897</v>
      </c>
      <c r="T1691" t="s">
        <v>15897</v>
      </c>
    </row>
    <row r="1692" spans="1:20" x14ac:dyDescent="0.25">
      <c r="A1692" t="s">
        <v>12620</v>
      </c>
      <c r="B1692">
        <v>5000000</v>
      </c>
      <c r="C1692">
        <v>3049135</v>
      </c>
      <c r="D1692" s="26">
        <v>23.087671232876712</v>
      </c>
      <c r="E1692">
        <v>8.7534089999999996</v>
      </c>
      <c r="F1692">
        <v>99</v>
      </c>
      <c r="G1692">
        <v>7</v>
      </c>
      <c r="H1692">
        <v>294</v>
      </c>
      <c r="I1692" s="6">
        <v>1</v>
      </c>
      <c r="J1692">
        <v>1</v>
      </c>
      <c r="K1692">
        <v>1</v>
      </c>
      <c r="L1692">
        <v>0</v>
      </c>
      <c r="M1692" t="s">
        <v>15888</v>
      </c>
      <c r="N1692" t="s">
        <v>15891</v>
      </c>
      <c r="O1692" t="s">
        <v>15891</v>
      </c>
      <c r="P1692" t="s">
        <v>15901</v>
      </c>
      <c r="Q1692" t="s">
        <v>15891</v>
      </c>
      <c r="R1692" t="s">
        <v>15897</v>
      </c>
      <c r="S1692" t="s">
        <v>15911</v>
      </c>
      <c r="T1692" t="s">
        <v>15915</v>
      </c>
    </row>
    <row r="1693" spans="1:20" x14ac:dyDescent="0.25">
      <c r="A1693" t="s">
        <v>11198</v>
      </c>
      <c r="B1693">
        <v>9000000</v>
      </c>
      <c r="C1693">
        <v>4350774</v>
      </c>
      <c r="D1693" s="26">
        <v>23.432876712328767</v>
      </c>
      <c r="E1693">
        <v>8.7387370000000004</v>
      </c>
      <c r="F1693">
        <v>79</v>
      </c>
      <c r="G1693">
        <v>6</v>
      </c>
      <c r="H1693">
        <v>41</v>
      </c>
      <c r="I1693" s="6">
        <v>1</v>
      </c>
      <c r="J1693">
        <v>1</v>
      </c>
      <c r="K1693">
        <v>1</v>
      </c>
      <c r="L1693">
        <v>0</v>
      </c>
      <c r="M1693" t="s">
        <v>15888</v>
      </c>
      <c r="N1693" t="s">
        <v>15891</v>
      </c>
      <c r="O1693" t="s">
        <v>13664</v>
      </c>
      <c r="P1693" t="s">
        <v>15891</v>
      </c>
      <c r="Q1693" t="s">
        <v>15891</v>
      </c>
      <c r="R1693" t="s">
        <v>15896</v>
      </c>
      <c r="S1693" t="s">
        <v>15896</v>
      </c>
      <c r="T1693" t="s">
        <v>15897</v>
      </c>
    </row>
    <row r="1694" spans="1:20" x14ac:dyDescent="0.25">
      <c r="A1694" t="s">
        <v>11502</v>
      </c>
      <c r="B1694">
        <v>8000000</v>
      </c>
      <c r="C1694">
        <v>589304</v>
      </c>
      <c r="D1694" s="26">
        <v>20.69041095890411</v>
      </c>
      <c r="E1694">
        <v>8.7172350000000005</v>
      </c>
      <c r="F1694">
        <v>106</v>
      </c>
      <c r="G1694">
        <v>6.7</v>
      </c>
      <c r="H1694">
        <v>21</v>
      </c>
      <c r="I1694" s="6">
        <v>1</v>
      </c>
      <c r="J1694">
        <v>1</v>
      </c>
      <c r="K1694">
        <v>1</v>
      </c>
      <c r="L1694">
        <v>0</v>
      </c>
      <c r="M1694" t="s">
        <v>15888</v>
      </c>
      <c r="N1694" t="s">
        <v>15891</v>
      </c>
      <c r="O1694" t="s">
        <v>15891</v>
      </c>
      <c r="P1694" t="s">
        <v>15901</v>
      </c>
      <c r="Q1694" t="s">
        <v>15891</v>
      </c>
      <c r="R1694" t="s">
        <v>15897</v>
      </c>
      <c r="S1694" t="s">
        <v>15911</v>
      </c>
      <c r="T1694" t="s">
        <v>15915</v>
      </c>
    </row>
    <row r="1695" spans="1:20" x14ac:dyDescent="0.25">
      <c r="A1695" t="s">
        <v>14327</v>
      </c>
      <c r="B1695">
        <v>500000</v>
      </c>
      <c r="C1695">
        <v>150277</v>
      </c>
      <c r="D1695" s="26">
        <v>15.717808219178082</v>
      </c>
      <c r="E1695">
        <v>8.650779</v>
      </c>
      <c r="F1695">
        <v>93</v>
      </c>
      <c r="G1695">
        <v>6.3</v>
      </c>
      <c r="H1695">
        <v>152</v>
      </c>
      <c r="I1695" s="6">
        <v>1</v>
      </c>
      <c r="J1695">
        <v>1</v>
      </c>
      <c r="K1695">
        <v>1</v>
      </c>
      <c r="L1695">
        <v>0</v>
      </c>
      <c r="M1695" t="s">
        <v>15888</v>
      </c>
      <c r="N1695" t="s">
        <v>15891</v>
      </c>
      <c r="O1695" t="s">
        <v>15891</v>
      </c>
      <c r="P1695" t="s">
        <v>15901</v>
      </c>
      <c r="Q1695" t="s">
        <v>15905</v>
      </c>
      <c r="R1695" t="s">
        <v>15897</v>
      </c>
      <c r="S1695" t="s">
        <v>15911</v>
      </c>
      <c r="T1695" t="s">
        <v>15915</v>
      </c>
    </row>
    <row r="1696" spans="1:20" x14ac:dyDescent="0.25">
      <c r="A1696" t="s">
        <v>3173</v>
      </c>
      <c r="B1696">
        <v>55000000</v>
      </c>
      <c r="C1696">
        <v>34234008</v>
      </c>
      <c r="D1696" s="26">
        <v>14.561643835616438</v>
      </c>
      <c r="E1696">
        <v>8.6349540000000005</v>
      </c>
      <c r="F1696">
        <v>94</v>
      </c>
      <c r="G1696">
        <v>6</v>
      </c>
      <c r="H1696">
        <v>189</v>
      </c>
      <c r="I1696" s="6">
        <v>1</v>
      </c>
      <c r="J1696">
        <v>1</v>
      </c>
      <c r="K1696">
        <v>1</v>
      </c>
      <c r="L1696">
        <v>0</v>
      </c>
      <c r="M1696" t="s">
        <v>15888</v>
      </c>
      <c r="N1696" t="s">
        <v>15890</v>
      </c>
      <c r="O1696" t="s">
        <v>15891</v>
      </c>
      <c r="P1696" t="s">
        <v>15901</v>
      </c>
      <c r="Q1696" t="s">
        <v>15905</v>
      </c>
      <c r="R1696" t="s">
        <v>15894</v>
      </c>
      <c r="S1696" t="s">
        <v>15911</v>
      </c>
      <c r="T1696" t="s">
        <v>15914</v>
      </c>
    </row>
    <row r="1697" spans="1:20" x14ac:dyDescent="0.25">
      <c r="A1697" t="s">
        <v>7261</v>
      </c>
      <c r="B1697">
        <v>24000000</v>
      </c>
      <c r="C1697">
        <v>30551495</v>
      </c>
      <c r="D1697" s="26">
        <v>6.0383561643835613</v>
      </c>
      <c r="E1697">
        <v>8.6308249999999997</v>
      </c>
      <c r="F1697">
        <v>89</v>
      </c>
      <c r="G1697">
        <v>5</v>
      </c>
      <c r="H1697">
        <v>141</v>
      </c>
      <c r="I1697" s="6">
        <v>1</v>
      </c>
      <c r="J1697">
        <v>1</v>
      </c>
      <c r="K1697">
        <v>1</v>
      </c>
      <c r="L1697">
        <v>0</v>
      </c>
      <c r="M1697" t="s">
        <v>15888</v>
      </c>
      <c r="N1697" t="s">
        <v>15891</v>
      </c>
      <c r="O1697" t="s">
        <v>13664</v>
      </c>
      <c r="P1697" t="s">
        <v>15891</v>
      </c>
      <c r="Q1697" t="s">
        <v>15891</v>
      </c>
      <c r="R1697" t="s">
        <v>15896</v>
      </c>
      <c r="S1697" t="s">
        <v>15896</v>
      </c>
      <c r="T1697" t="s">
        <v>15897</v>
      </c>
    </row>
    <row r="1698" spans="1:20" x14ac:dyDescent="0.25">
      <c r="A1698" t="s">
        <v>2545</v>
      </c>
      <c r="B1698">
        <v>65000000</v>
      </c>
      <c r="C1698">
        <v>43545364</v>
      </c>
      <c r="D1698" s="26">
        <v>10.802739726027397</v>
      </c>
      <c r="E1698">
        <v>8.6296649999999993</v>
      </c>
      <c r="F1698">
        <v>124</v>
      </c>
      <c r="G1698">
        <v>6.7</v>
      </c>
      <c r="H1698">
        <v>186</v>
      </c>
      <c r="I1698" s="6">
        <v>1</v>
      </c>
      <c r="J1698">
        <v>1</v>
      </c>
      <c r="K1698">
        <v>1</v>
      </c>
      <c r="L1698">
        <v>1</v>
      </c>
      <c r="M1698" t="s">
        <v>15888</v>
      </c>
      <c r="N1698" t="s">
        <v>15891</v>
      </c>
      <c r="O1698" t="s">
        <v>15891</v>
      </c>
      <c r="P1698" t="s">
        <v>15901</v>
      </c>
      <c r="Q1698" t="s">
        <v>15891</v>
      </c>
      <c r="R1698" t="s">
        <v>15897</v>
      </c>
      <c r="S1698" t="s">
        <v>15911</v>
      </c>
      <c r="T1698" t="s">
        <v>15915</v>
      </c>
    </row>
    <row r="1699" spans="1:20" x14ac:dyDescent="0.25">
      <c r="A1699" t="s">
        <v>10145</v>
      </c>
      <c r="B1699">
        <v>12000000</v>
      </c>
      <c r="C1699">
        <v>54000000</v>
      </c>
      <c r="D1699" s="26">
        <v>38.767123287671232</v>
      </c>
      <c r="E1699">
        <v>8.6165900000000004</v>
      </c>
      <c r="F1699">
        <v>102</v>
      </c>
      <c r="G1699">
        <v>5.4</v>
      </c>
      <c r="H1699">
        <v>25</v>
      </c>
      <c r="I1699" s="6">
        <v>1</v>
      </c>
      <c r="J1699">
        <v>1</v>
      </c>
      <c r="K1699">
        <v>1</v>
      </c>
      <c r="L1699">
        <v>1</v>
      </c>
      <c r="M1699" t="s">
        <v>15888</v>
      </c>
      <c r="N1699" t="s">
        <v>15891</v>
      </c>
      <c r="O1699" t="s">
        <v>15891</v>
      </c>
      <c r="P1699" t="s">
        <v>15891</v>
      </c>
      <c r="Q1699" t="s">
        <v>15891</v>
      </c>
      <c r="R1699" t="s">
        <v>15897</v>
      </c>
      <c r="S1699" t="s">
        <v>15897</v>
      </c>
      <c r="T1699" t="s">
        <v>15897</v>
      </c>
    </row>
    <row r="1700" spans="1:20" x14ac:dyDescent="0.25">
      <c r="A1700" t="s">
        <v>11907</v>
      </c>
      <c r="B1700">
        <v>7000000</v>
      </c>
      <c r="C1700">
        <v>8900000</v>
      </c>
      <c r="D1700" s="26">
        <v>9.5561643835616437</v>
      </c>
      <c r="E1700">
        <v>8.5913869999999992</v>
      </c>
      <c r="F1700">
        <v>97</v>
      </c>
      <c r="G1700">
        <v>6.9</v>
      </c>
      <c r="H1700">
        <v>140</v>
      </c>
      <c r="I1700" s="6">
        <v>1</v>
      </c>
      <c r="J1700">
        <v>2</v>
      </c>
      <c r="K1700">
        <v>1</v>
      </c>
      <c r="L1700">
        <v>0</v>
      </c>
      <c r="M1700" t="s">
        <v>15888</v>
      </c>
      <c r="N1700" t="s">
        <v>15891</v>
      </c>
      <c r="O1700" t="s">
        <v>15891</v>
      </c>
      <c r="P1700" t="s">
        <v>15891</v>
      </c>
      <c r="Q1700" t="s">
        <v>15891</v>
      </c>
      <c r="R1700" t="s">
        <v>15897</v>
      </c>
      <c r="S1700" t="s">
        <v>15897</v>
      </c>
      <c r="T1700" t="s">
        <v>15897</v>
      </c>
    </row>
    <row r="1701" spans="1:20" x14ac:dyDescent="0.25">
      <c r="A1701" t="s">
        <v>3832</v>
      </c>
      <c r="B1701">
        <v>58000000</v>
      </c>
      <c r="C1701">
        <v>25928721</v>
      </c>
      <c r="D1701" s="26">
        <v>32.81095890410959</v>
      </c>
      <c r="E1701">
        <v>8.5907499999999999</v>
      </c>
      <c r="F1701">
        <v>127</v>
      </c>
      <c r="G1701">
        <v>6.6</v>
      </c>
      <c r="H1701">
        <v>68</v>
      </c>
      <c r="I1701" s="6">
        <v>1</v>
      </c>
      <c r="J1701">
        <v>1</v>
      </c>
      <c r="K1701">
        <v>2</v>
      </c>
      <c r="L1701">
        <v>0</v>
      </c>
      <c r="M1701" t="s">
        <v>15888</v>
      </c>
      <c r="N1701" t="s">
        <v>15891</v>
      </c>
      <c r="O1701" t="s">
        <v>15891</v>
      </c>
      <c r="P1701" t="s">
        <v>15901</v>
      </c>
      <c r="Q1701" t="s">
        <v>15891</v>
      </c>
      <c r="R1701" t="s">
        <v>15897</v>
      </c>
      <c r="S1701" t="s">
        <v>15911</v>
      </c>
      <c r="T1701" t="s">
        <v>15915</v>
      </c>
    </row>
    <row r="1702" spans="1:20" x14ac:dyDescent="0.25">
      <c r="A1702" t="s">
        <v>5906</v>
      </c>
      <c r="B1702">
        <v>19000000</v>
      </c>
      <c r="C1702">
        <v>69631118</v>
      </c>
      <c r="D1702" s="26">
        <v>13.115068493150686</v>
      </c>
      <c r="E1702">
        <v>8.5843980000000002</v>
      </c>
      <c r="F1702">
        <v>95</v>
      </c>
      <c r="G1702">
        <v>5.3</v>
      </c>
      <c r="H1702">
        <v>214</v>
      </c>
      <c r="I1702" s="6">
        <v>1</v>
      </c>
      <c r="J1702">
        <v>1</v>
      </c>
      <c r="K1702">
        <v>1</v>
      </c>
      <c r="L1702">
        <v>1</v>
      </c>
      <c r="M1702" t="s">
        <v>15888</v>
      </c>
      <c r="N1702" t="s">
        <v>15890</v>
      </c>
      <c r="O1702" t="s">
        <v>13664</v>
      </c>
      <c r="P1702" t="s">
        <v>15891</v>
      </c>
      <c r="Q1702" t="s">
        <v>15905</v>
      </c>
      <c r="R1702" t="s">
        <v>15895</v>
      </c>
      <c r="S1702" t="s">
        <v>15896</v>
      </c>
      <c r="T1702" t="s">
        <v>15894</v>
      </c>
    </row>
    <row r="1703" spans="1:20" x14ac:dyDescent="0.25">
      <c r="A1703" t="s">
        <v>9486</v>
      </c>
      <c r="B1703">
        <v>25000000</v>
      </c>
      <c r="C1703">
        <v>4152230</v>
      </c>
      <c r="D1703" s="26">
        <v>18.427397260273974</v>
      </c>
      <c r="E1703">
        <v>8.5832169999999994</v>
      </c>
      <c r="F1703">
        <v>92</v>
      </c>
      <c r="G1703">
        <v>6.1</v>
      </c>
      <c r="H1703">
        <v>182</v>
      </c>
      <c r="I1703" s="6">
        <v>1</v>
      </c>
      <c r="J1703">
        <v>1</v>
      </c>
      <c r="K1703">
        <v>1</v>
      </c>
      <c r="L1703">
        <v>0</v>
      </c>
      <c r="M1703" t="s">
        <v>15888</v>
      </c>
      <c r="N1703" t="s">
        <v>15891</v>
      </c>
      <c r="O1703" t="s">
        <v>13664</v>
      </c>
      <c r="P1703" t="s">
        <v>15891</v>
      </c>
      <c r="Q1703" t="s">
        <v>15905</v>
      </c>
      <c r="R1703" t="s">
        <v>15896</v>
      </c>
      <c r="S1703" t="s">
        <v>15896</v>
      </c>
      <c r="T1703" t="s">
        <v>15897</v>
      </c>
    </row>
    <row r="1704" spans="1:20" x14ac:dyDescent="0.25">
      <c r="A1704" t="s">
        <v>15617</v>
      </c>
      <c r="B1704">
        <v>150000</v>
      </c>
      <c r="C1704">
        <v>2891288</v>
      </c>
      <c r="D1704" s="26">
        <v>14.917808219178083</v>
      </c>
      <c r="E1704">
        <v>8.5703279999999999</v>
      </c>
      <c r="F1704">
        <v>78</v>
      </c>
      <c r="G1704">
        <v>5.5</v>
      </c>
      <c r="H1704">
        <v>19</v>
      </c>
      <c r="I1704" s="6">
        <v>1</v>
      </c>
      <c r="J1704">
        <v>1</v>
      </c>
      <c r="K1704">
        <v>2</v>
      </c>
      <c r="L1704">
        <v>0</v>
      </c>
      <c r="M1704" t="s">
        <v>15888</v>
      </c>
      <c r="N1704" t="s">
        <v>15891</v>
      </c>
      <c r="O1704" t="s">
        <v>13664</v>
      </c>
      <c r="P1704" t="s">
        <v>15901</v>
      </c>
      <c r="Q1704" t="s">
        <v>15891</v>
      </c>
      <c r="R1704" t="s">
        <v>15896</v>
      </c>
      <c r="S1704" t="s">
        <v>15912</v>
      </c>
      <c r="T1704" t="s">
        <v>15915</v>
      </c>
    </row>
    <row r="1705" spans="1:20" x14ac:dyDescent="0.25">
      <c r="A1705" t="s">
        <v>14361</v>
      </c>
      <c r="B1705">
        <v>1600000</v>
      </c>
      <c r="C1705">
        <v>5400000</v>
      </c>
      <c r="D1705" s="26">
        <v>67.980821917808214</v>
      </c>
      <c r="E1705">
        <v>8.5351780000000002</v>
      </c>
      <c r="F1705">
        <v>103</v>
      </c>
      <c r="G1705">
        <v>7.1</v>
      </c>
      <c r="H1705">
        <v>61</v>
      </c>
      <c r="I1705" s="6">
        <v>1</v>
      </c>
      <c r="J1705">
        <v>1</v>
      </c>
      <c r="K1705">
        <v>1</v>
      </c>
      <c r="L1705">
        <v>0</v>
      </c>
      <c r="M1705" t="s">
        <v>15888</v>
      </c>
      <c r="N1705" t="s">
        <v>15891</v>
      </c>
      <c r="O1705" t="s">
        <v>15891</v>
      </c>
      <c r="P1705" t="s">
        <v>15891</v>
      </c>
      <c r="Q1705" t="s">
        <v>15891</v>
      </c>
      <c r="R1705" t="s">
        <v>15897</v>
      </c>
      <c r="S1705" t="s">
        <v>15897</v>
      </c>
      <c r="T1705" t="s">
        <v>15897</v>
      </c>
    </row>
    <row r="1706" spans="1:20" x14ac:dyDescent="0.25">
      <c r="A1706" t="s">
        <v>15231</v>
      </c>
      <c r="B1706">
        <v>500000</v>
      </c>
      <c r="C1706">
        <v>603943</v>
      </c>
      <c r="D1706" s="26">
        <v>13.712328767123287</v>
      </c>
      <c r="E1706">
        <v>8.5192019999999999</v>
      </c>
      <c r="F1706">
        <v>90</v>
      </c>
      <c r="G1706">
        <v>6.9</v>
      </c>
      <c r="H1706">
        <v>106</v>
      </c>
      <c r="I1706" s="6">
        <v>1</v>
      </c>
      <c r="J1706">
        <v>1</v>
      </c>
      <c r="K1706">
        <v>1</v>
      </c>
      <c r="L1706">
        <v>0</v>
      </c>
      <c r="M1706" t="s">
        <v>15888</v>
      </c>
      <c r="N1706" t="s">
        <v>15891</v>
      </c>
      <c r="O1706" t="s">
        <v>15891</v>
      </c>
      <c r="P1706" t="s">
        <v>15901</v>
      </c>
      <c r="Q1706" t="s">
        <v>15891</v>
      </c>
      <c r="R1706" t="s">
        <v>15897</v>
      </c>
      <c r="S1706" t="s">
        <v>15911</v>
      </c>
      <c r="T1706" t="s">
        <v>15915</v>
      </c>
    </row>
    <row r="1707" spans="1:20" x14ac:dyDescent="0.25">
      <c r="A1707" t="s">
        <v>12540</v>
      </c>
      <c r="B1707">
        <v>5000000</v>
      </c>
      <c r="C1707">
        <v>12232628</v>
      </c>
      <c r="D1707" s="26">
        <v>34.482191780821921</v>
      </c>
      <c r="E1707">
        <v>8.4526660000000007</v>
      </c>
      <c r="F1707">
        <v>107</v>
      </c>
      <c r="G1707">
        <v>5.5</v>
      </c>
      <c r="H1707">
        <v>67</v>
      </c>
      <c r="I1707" s="6">
        <v>1</v>
      </c>
      <c r="J1707">
        <v>1</v>
      </c>
      <c r="K1707">
        <v>2</v>
      </c>
      <c r="L1707">
        <v>0</v>
      </c>
      <c r="M1707" t="s">
        <v>15888</v>
      </c>
      <c r="N1707" t="s">
        <v>15890</v>
      </c>
      <c r="O1707" t="s">
        <v>15891</v>
      </c>
      <c r="P1707" t="s">
        <v>15901</v>
      </c>
      <c r="Q1707" t="s">
        <v>15905</v>
      </c>
      <c r="R1707" t="s">
        <v>15894</v>
      </c>
      <c r="S1707" t="s">
        <v>15911</v>
      </c>
      <c r="T1707" t="s">
        <v>15914</v>
      </c>
    </row>
    <row r="1708" spans="1:20" x14ac:dyDescent="0.25">
      <c r="A1708" t="s">
        <v>12004</v>
      </c>
      <c r="B1708">
        <v>6500000</v>
      </c>
      <c r="C1708">
        <v>1521261</v>
      </c>
      <c r="D1708" s="26">
        <v>7.8794520547945206</v>
      </c>
      <c r="E1708">
        <v>8.4324010000000005</v>
      </c>
      <c r="F1708">
        <v>113</v>
      </c>
      <c r="G1708">
        <v>7.1</v>
      </c>
      <c r="H1708">
        <v>119</v>
      </c>
      <c r="I1708" s="6">
        <v>1</v>
      </c>
      <c r="J1708">
        <v>1</v>
      </c>
      <c r="K1708">
        <v>2</v>
      </c>
      <c r="L1708">
        <v>0</v>
      </c>
      <c r="M1708" t="s">
        <v>15888</v>
      </c>
      <c r="N1708" t="s">
        <v>15891</v>
      </c>
      <c r="O1708" t="s">
        <v>15891</v>
      </c>
      <c r="P1708" t="s">
        <v>15901</v>
      </c>
      <c r="Q1708" t="s">
        <v>15891</v>
      </c>
      <c r="R1708" t="s">
        <v>15897</v>
      </c>
      <c r="S1708" t="s">
        <v>15911</v>
      </c>
      <c r="T1708" t="s">
        <v>15915</v>
      </c>
    </row>
    <row r="1709" spans="1:20" x14ac:dyDescent="0.25">
      <c r="A1709" t="s">
        <v>3292</v>
      </c>
      <c r="B1709">
        <v>75000000</v>
      </c>
      <c r="C1709">
        <v>54249294</v>
      </c>
      <c r="D1709" s="26">
        <v>15.923287671232877</v>
      </c>
      <c r="E1709">
        <v>8.4185599999999994</v>
      </c>
      <c r="F1709">
        <v>89</v>
      </c>
      <c r="G1709">
        <v>5.4</v>
      </c>
      <c r="H1709">
        <v>113</v>
      </c>
      <c r="I1709" s="6">
        <v>1</v>
      </c>
      <c r="J1709">
        <v>1</v>
      </c>
      <c r="K1709">
        <v>1</v>
      </c>
      <c r="L1709">
        <v>1</v>
      </c>
      <c r="M1709" t="s">
        <v>15888</v>
      </c>
      <c r="N1709" t="s">
        <v>15891</v>
      </c>
      <c r="O1709" t="s">
        <v>15891</v>
      </c>
      <c r="P1709" t="s">
        <v>15891</v>
      </c>
      <c r="Q1709" t="s">
        <v>15905</v>
      </c>
      <c r="R1709" t="s">
        <v>15897</v>
      </c>
      <c r="S1709" t="s">
        <v>15897</v>
      </c>
      <c r="T1709" t="s">
        <v>15897</v>
      </c>
    </row>
    <row r="1710" spans="1:20" x14ac:dyDescent="0.25">
      <c r="A1710" t="s">
        <v>10130</v>
      </c>
      <c r="B1710">
        <v>12000000</v>
      </c>
      <c r="C1710">
        <v>32726956</v>
      </c>
      <c r="D1710" s="26">
        <v>5.2547945205479456</v>
      </c>
      <c r="E1710">
        <v>8.4106880000000004</v>
      </c>
      <c r="F1710">
        <v>93</v>
      </c>
      <c r="G1710">
        <v>6.5</v>
      </c>
      <c r="H1710">
        <v>85</v>
      </c>
      <c r="I1710" s="6">
        <v>1</v>
      </c>
      <c r="J1710">
        <v>1</v>
      </c>
      <c r="K1710">
        <v>1</v>
      </c>
      <c r="L1710">
        <v>1</v>
      </c>
      <c r="M1710" t="s">
        <v>15888</v>
      </c>
      <c r="N1710" t="s">
        <v>15891</v>
      </c>
      <c r="O1710" t="s">
        <v>15891</v>
      </c>
      <c r="P1710" t="s">
        <v>15891</v>
      </c>
      <c r="Q1710" t="s">
        <v>15891</v>
      </c>
      <c r="R1710" t="s">
        <v>15897</v>
      </c>
      <c r="S1710" t="s">
        <v>15897</v>
      </c>
      <c r="T1710" t="s">
        <v>15897</v>
      </c>
    </row>
    <row r="1711" spans="1:20" x14ac:dyDescent="0.25">
      <c r="A1711" t="s">
        <v>13260</v>
      </c>
      <c r="B1711">
        <v>3500000</v>
      </c>
      <c r="C1711">
        <v>9482579</v>
      </c>
      <c r="D1711" s="26">
        <v>21.104109589041094</v>
      </c>
      <c r="E1711">
        <v>8.4060249999999996</v>
      </c>
      <c r="F1711">
        <v>96</v>
      </c>
      <c r="G1711">
        <v>5.7</v>
      </c>
      <c r="H1711">
        <v>70</v>
      </c>
      <c r="I1711" s="6">
        <v>1</v>
      </c>
      <c r="J1711">
        <v>1</v>
      </c>
      <c r="K1711">
        <v>2</v>
      </c>
      <c r="L1711">
        <v>0</v>
      </c>
      <c r="M1711" t="s">
        <v>15888</v>
      </c>
      <c r="N1711" t="s">
        <v>15891</v>
      </c>
      <c r="O1711" t="s">
        <v>13664</v>
      </c>
      <c r="P1711" t="s">
        <v>15891</v>
      </c>
      <c r="Q1711" t="s">
        <v>15891</v>
      </c>
      <c r="R1711" t="s">
        <v>15896</v>
      </c>
      <c r="S1711" t="s">
        <v>15896</v>
      </c>
      <c r="T1711" t="s">
        <v>15897</v>
      </c>
    </row>
    <row r="1712" spans="1:20" x14ac:dyDescent="0.25">
      <c r="A1712" t="s">
        <v>13880</v>
      </c>
      <c r="B1712">
        <v>2380000</v>
      </c>
      <c r="C1712">
        <v>8176544</v>
      </c>
      <c r="D1712" s="26">
        <v>11.052054794520547</v>
      </c>
      <c r="E1712">
        <v>8.3956239999999998</v>
      </c>
      <c r="F1712">
        <v>101</v>
      </c>
      <c r="G1712">
        <v>7.4</v>
      </c>
      <c r="H1712">
        <v>363</v>
      </c>
      <c r="I1712" s="6">
        <v>1</v>
      </c>
      <c r="J1712">
        <v>1</v>
      </c>
      <c r="K1712">
        <v>1</v>
      </c>
      <c r="L1712">
        <v>0</v>
      </c>
      <c r="M1712" t="s">
        <v>15888</v>
      </c>
      <c r="N1712" t="s">
        <v>15891</v>
      </c>
      <c r="O1712" t="s">
        <v>15891</v>
      </c>
      <c r="P1712" t="s">
        <v>15901</v>
      </c>
      <c r="Q1712" t="s">
        <v>15891</v>
      </c>
      <c r="R1712" t="s">
        <v>15897</v>
      </c>
      <c r="S1712" t="s">
        <v>15911</v>
      </c>
      <c r="T1712" t="s">
        <v>15915</v>
      </c>
    </row>
    <row r="1713" spans="1:20" x14ac:dyDescent="0.25">
      <c r="A1713" t="s">
        <v>13945</v>
      </c>
      <c r="B1713">
        <v>2100000</v>
      </c>
      <c r="C1713">
        <v>23650000</v>
      </c>
      <c r="D1713" s="26">
        <v>70.808219178082197</v>
      </c>
      <c r="E1713">
        <v>8.3871699999999993</v>
      </c>
      <c r="F1713">
        <v>172</v>
      </c>
      <c r="G1713">
        <v>7.6</v>
      </c>
      <c r="H1713">
        <v>143</v>
      </c>
      <c r="I1713" s="6">
        <v>1</v>
      </c>
      <c r="J1713">
        <v>1</v>
      </c>
      <c r="K1713">
        <v>1</v>
      </c>
      <c r="L1713">
        <v>0</v>
      </c>
      <c r="M1713" t="s">
        <v>15888</v>
      </c>
      <c r="N1713" t="s">
        <v>15891</v>
      </c>
      <c r="O1713" t="s">
        <v>15891</v>
      </c>
      <c r="P1713" t="s">
        <v>15901</v>
      </c>
      <c r="Q1713" t="s">
        <v>15891</v>
      </c>
      <c r="R1713" t="s">
        <v>15897</v>
      </c>
      <c r="S1713" t="s">
        <v>15911</v>
      </c>
      <c r="T1713" t="s">
        <v>15915</v>
      </c>
    </row>
    <row r="1714" spans="1:20" x14ac:dyDescent="0.25">
      <c r="A1714" t="s">
        <v>6213</v>
      </c>
      <c r="B1714">
        <v>30000000</v>
      </c>
      <c r="C1714">
        <v>35078241</v>
      </c>
      <c r="D1714" s="26">
        <v>10.827397260273973</v>
      </c>
      <c r="E1714">
        <v>8.3864319999999992</v>
      </c>
      <c r="F1714">
        <v>92</v>
      </c>
      <c r="G1714">
        <v>6.3</v>
      </c>
      <c r="H1714">
        <v>141</v>
      </c>
      <c r="I1714" s="6">
        <v>1</v>
      </c>
      <c r="J1714">
        <v>2</v>
      </c>
      <c r="K1714">
        <v>1</v>
      </c>
      <c r="L1714">
        <v>0</v>
      </c>
      <c r="M1714" t="s">
        <v>15888</v>
      </c>
      <c r="N1714" t="s">
        <v>15891</v>
      </c>
      <c r="O1714" t="s">
        <v>15891</v>
      </c>
      <c r="P1714" t="s">
        <v>15901</v>
      </c>
      <c r="Q1714" t="s">
        <v>15891</v>
      </c>
      <c r="R1714" t="s">
        <v>15897</v>
      </c>
      <c r="S1714" t="s">
        <v>15911</v>
      </c>
      <c r="T1714" t="s">
        <v>15915</v>
      </c>
    </row>
    <row r="1715" spans="1:20" x14ac:dyDescent="0.25">
      <c r="A1715" t="s">
        <v>2322</v>
      </c>
      <c r="B1715">
        <v>70000000</v>
      </c>
      <c r="C1715">
        <v>19924033</v>
      </c>
      <c r="D1715" s="26">
        <v>15.032876712328767</v>
      </c>
      <c r="E1715">
        <v>8.37378</v>
      </c>
      <c r="F1715">
        <v>91</v>
      </c>
      <c r="G1715">
        <v>4.3</v>
      </c>
      <c r="H1715">
        <v>97</v>
      </c>
      <c r="I1715" s="6">
        <v>1</v>
      </c>
      <c r="J1715">
        <v>2</v>
      </c>
      <c r="K1715">
        <v>2</v>
      </c>
      <c r="L1715">
        <v>0</v>
      </c>
      <c r="M1715" t="s">
        <v>15888</v>
      </c>
      <c r="N1715" t="s">
        <v>15890</v>
      </c>
      <c r="O1715" t="s">
        <v>15891</v>
      </c>
      <c r="P1715" t="s">
        <v>15891</v>
      </c>
      <c r="Q1715" t="s">
        <v>15905</v>
      </c>
      <c r="R1715" t="s">
        <v>15894</v>
      </c>
      <c r="S1715" t="s">
        <v>15897</v>
      </c>
      <c r="T1715" t="s">
        <v>15894</v>
      </c>
    </row>
    <row r="1716" spans="1:20" x14ac:dyDescent="0.25">
      <c r="A1716" t="s">
        <v>7037</v>
      </c>
      <c r="B1716">
        <v>28000000</v>
      </c>
      <c r="C1716">
        <v>10126458</v>
      </c>
      <c r="D1716" s="26">
        <v>6.0767123287671234</v>
      </c>
      <c r="E1716">
        <v>8.363702</v>
      </c>
      <c r="F1716">
        <v>91</v>
      </c>
      <c r="G1716">
        <v>4.9000000000000004</v>
      </c>
      <c r="H1716">
        <v>132</v>
      </c>
      <c r="I1716" s="6">
        <v>1</v>
      </c>
      <c r="J1716">
        <v>1</v>
      </c>
      <c r="K1716">
        <v>2</v>
      </c>
      <c r="L1716">
        <v>0</v>
      </c>
      <c r="M1716" t="s">
        <v>15888</v>
      </c>
      <c r="N1716" t="s">
        <v>15891</v>
      </c>
      <c r="O1716" t="s">
        <v>15891</v>
      </c>
      <c r="P1716" t="s">
        <v>15891</v>
      </c>
      <c r="Q1716" t="s">
        <v>15905</v>
      </c>
      <c r="R1716" t="s">
        <v>15897</v>
      </c>
      <c r="S1716" t="s">
        <v>15897</v>
      </c>
      <c r="T1716" t="s">
        <v>15897</v>
      </c>
    </row>
    <row r="1717" spans="1:20" x14ac:dyDescent="0.25">
      <c r="A1717" t="s">
        <v>6197</v>
      </c>
      <c r="B1717">
        <v>30000000</v>
      </c>
      <c r="C1717">
        <v>18195610</v>
      </c>
      <c r="D1717" s="26">
        <v>16.720547945205478</v>
      </c>
      <c r="E1717">
        <v>8.3595989999999993</v>
      </c>
      <c r="F1717">
        <v>108</v>
      </c>
      <c r="G1717">
        <v>5.8</v>
      </c>
      <c r="H1717">
        <v>153</v>
      </c>
      <c r="I1717" s="6">
        <v>1</v>
      </c>
      <c r="J1717">
        <v>2</v>
      </c>
      <c r="K1717">
        <v>1</v>
      </c>
      <c r="L1717">
        <v>0</v>
      </c>
      <c r="M1717" t="s">
        <v>15888</v>
      </c>
      <c r="N1717" t="s">
        <v>15890</v>
      </c>
      <c r="O1717" t="s">
        <v>15891</v>
      </c>
      <c r="P1717" t="s">
        <v>15901</v>
      </c>
      <c r="Q1717" t="s">
        <v>15891</v>
      </c>
      <c r="R1717" t="s">
        <v>15894</v>
      </c>
      <c r="S1717" t="s">
        <v>15911</v>
      </c>
      <c r="T1717" t="s">
        <v>15914</v>
      </c>
    </row>
    <row r="1718" spans="1:20" x14ac:dyDescent="0.25">
      <c r="A1718" t="s">
        <v>7628</v>
      </c>
      <c r="B1718">
        <v>20000000</v>
      </c>
      <c r="C1718">
        <v>132675402</v>
      </c>
      <c r="D1718" s="26">
        <v>14.572602739726028</v>
      </c>
      <c r="E1718">
        <v>8.3513850000000005</v>
      </c>
      <c r="F1718">
        <v>105</v>
      </c>
      <c r="G1718">
        <v>5.4</v>
      </c>
      <c r="H1718">
        <v>183</v>
      </c>
      <c r="I1718" s="6">
        <v>1</v>
      </c>
      <c r="J1718">
        <v>1</v>
      </c>
      <c r="K1718">
        <v>2</v>
      </c>
      <c r="L1718">
        <v>0</v>
      </c>
      <c r="M1718" t="s">
        <v>15888</v>
      </c>
      <c r="N1718" t="s">
        <v>15891</v>
      </c>
      <c r="O1718" t="s">
        <v>13664</v>
      </c>
      <c r="P1718" t="s">
        <v>15891</v>
      </c>
      <c r="Q1718" t="s">
        <v>15891</v>
      </c>
      <c r="R1718" t="s">
        <v>15896</v>
      </c>
      <c r="S1718" t="s">
        <v>15896</v>
      </c>
      <c r="T1718" t="s">
        <v>15897</v>
      </c>
    </row>
    <row r="1719" spans="1:20" x14ac:dyDescent="0.25">
      <c r="A1719" t="s">
        <v>13147</v>
      </c>
      <c r="B1719">
        <v>4000000</v>
      </c>
      <c r="C1719">
        <v>25345000</v>
      </c>
      <c r="D1719" s="26">
        <v>6.4767123287671229</v>
      </c>
      <c r="E1719">
        <v>8.3072300000000006</v>
      </c>
      <c r="F1719">
        <v>99</v>
      </c>
      <c r="G1719">
        <v>6.2</v>
      </c>
      <c r="H1719">
        <v>157</v>
      </c>
      <c r="I1719" s="6">
        <v>1</v>
      </c>
      <c r="J1719">
        <v>1</v>
      </c>
      <c r="K1719">
        <v>2</v>
      </c>
      <c r="L1719">
        <v>0</v>
      </c>
      <c r="M1719" t="s">
        <v>15888</v>
      </c>
      <c r="N1719" t="s">
        <v>15890</v>
      </c>
      <c r="O1719" t="s">
        <v>15891</v>
      </c>
      <c r="P1719" t="s">
        <v>15891</v>
      </c>
      <c r="Q1719" t="s">
        <v>15905</v>
      </c>
      <c r="R1719" t="s">
        <v>15894</v>
      </c>
      <c r="S1719" t="s">
        <v>15897</v>
      </c>
      <c r="T1719" t="s">
        <v>15894</v>
      </c>
    </row>
    <row r="1720" spans="1:20" x14ac:dyDescent="0.25">
      <c r="A1720" t="s">
        <v>10594</v>
      </c>
      <c r="B1720">
        <v>10000000</v>
      </c>
      <c r="C1720">
        <v>37402877</v>
      </c>
      <c r="D1720" s="26">
        <v>49.038356164383565</v>
      </c>
      <c r="E1720">
        <v>8.3059980000000007</v>
      </c>
      <c r="F1720">
        <v>153</v>
      </c>
      <c r="G1720">
        <v>7</v>
      </c>
      <c r="H1720">
        <v>103</v>
      </c>
      <c r="I1720" s="6">
        <v>1</v>
      </c>
      <c r="J1720">
        <v>1</v>
      </c>
      <c r="K1720">
        <v>1</v>
      </c>
      <c r="L1720">
        <v>0</v>
      </c>
      <c r="M1720" t="s">
        <v>15888</v>
      </c>
      <c r="N1720" t="s">
        <v>15891</v>
      </c>
      <c r="O1720" t="s">
        <v>15891</v>
      </c>
      <c r="P1720" t="s">
        <v>15901</v>
      </c>
      <c r="Q1720" t="s">
        <v>15891</v>
      </c>
      <c r="R1720" t="s">
        <v>15897</v>
      </c>
      <c r="S1720" t="s">
        <v>15911</v>
      </c>
      <c r="T1720" t="s">
        <v>15915</v>
      </c>
    </row>
    <row r="1721" spans="1:20" x14ac:dyDescent="0.25">
      <c r="A1721" t="s">
        <v>4815</v>
      </c>
      <c r="B1721">
        <v>40000000</v>
      </c>
      <c r="C1721">
        <v>24719215</v>
      </c>
      <c r="D1721" s="26">
        <v>5.6575342465753424</v>
      </c>
      <c r="E1721">
        <v>8.3036960000000004</v>
      </c>
      <c r="F1721">
        <v>107</v>
      </c>
      <c r="G1721">
        <v>6.6</v>
      </c>
      <c r="H1721">
        <v>152</v>
      </c>
      <c r="I1721" s="6">
        <v>1</v>
      </c>
      <c r="J1721">
        <v>2</v>
      </c>
      <c r="K1721">
        <v>1</v>
      </c>
      <c r="L1721">
        <v>1</v>
      </c>
      <c r="M1721" t="s">
        <v>15888</v>
      </c>
      <c r="N1721" t="s">
        <v>15891</v>
      </c>
      <c r="O1721" t="s">
        <v>15891</v>
      </c>
      <c r="P1721" t="s">
        <v>15901</v>
      </c>
      <c r="Q1721" t="s">
        <v>15891</v>
      </c>
      <c r="R1721" t="s">
        <v>15897</v>
      </c>
      <c r="S1721" t="s">
        <v>15911</v>
      </c>
      <c r="T1721" t="s">
        <v>15915</v>
      </c>
    </row>
    <row r="1722" spans="1:20" x14ac:dyDescent="0.25">
      <c r="A1722" t="s">
        <v>10266</v>
      </c>
      <c r="B1722">
        <v>12000000</v>
      </c>
      <c r="C1722">
        <v>3148182</v>
      </c>
      <c r="D1722" s="26">
        <v>8.8630136986301373</v>
      </c>
      <c r="E1722">
        <v>8.2906359999999992</v>
      </c>
      <c r="F1722">
        <v>110</v>
      </c>
      <c r="G1722">
        <v>6.6</v>
      </c>
      <c r="H1722">
        <v>154</v>
      </c>
      <c r="I1722" s="6">
        <v>1</v>
      </c>
      <c r="J1722">
        <v>2</v>
      </c>
      <c r="K1722">
        <v>1</v>
      </c>
      <c r="L1722">
        <v>0</v>
      </c>
      <c r="M1722" t="s">
        <v>15888</v>
      </c>
      <c r="N1722" t="s">
        <v>15891</v>
      </c>
      <c r="O1722" t="s">
        <v>15891</v>
      </c>
      <c r="P1722" t="s">
        <v>15901</v>
      </c>
      <c r="Q1722" t="s">
        <v>15891</v>
      </c>
      <c r="R1722" t="s">
        <v>15897</v>
      </c>
      <c r="S1722" t="s">
        <v>15911</v>
      </c>
      <c r="T1722" t="s">
        <v>15915</v>
      </c>
    </row>
    <row r="1723" spans="1:20" x14ac:dyDescent="0.25">
      <c r="A1723" t="s">
        <v>7780</v>
      </c>
      <c r="B1723">
        <v>20000000</v>
      </c>
      <c r="C1723">
        <v>35841901</v>
      </c>
      <c r="D1723" s="26">
        <v>37.805479452054797</v>
      </c>
      <c r="E1723">
        <v>8.2653169999999996</v>
      </c>
      <c r="F1723">
        <v>98</v>
      </c>
      <c r="G1723">
        <v>6.1</v>
      </c>
      <c r="H1723">
        <v>131</v>
      </c>
      <c r="I1723" s="6">
        <v>1</v>
      </c>
      <c r="J1723">
        <v>1</v>
      </c>
      <c r="K1723">
        <v>1</v>
      </c>
      <c r="L1723">
        <v>0</v>
      </c>
      <c r="M1723" t="s">
        <v>15888</v>
      </c>
      <c r="N1723" t="s">
        <v>15890</v>
      </c>
      <c r="O1723" t="s">
        <v>15891</v>
      </c>
      <c r="P1723" t="s">
        <v>15891</v>
      </c>
      <c r="Q1723" t="s">
        <v>15891</v>
      </c>
      <c r="R1723" t="s">
        <v>15894</v>
      </c>
      <c r="S1723" t="s">
        <v>15897</v>
      </c>
      <c r="T1723" t="s">
        <v>15894</v>
      </c>
    </row>
    <row r="1724" spans="1:20" x14ac:dyDescent="0.25">
      <c r="A1724" t="s">
        <v>7962</v>
      </c>
      <c r="B1724">
        <v>20000000</v>
      </c>
      <c r="C1724">
        <v>17807569</v>
      </c>
      <c r="D1724" s="26">
        <v>11.005479452054795</v>
      </c>
      <c r="E1724">
        <v>8.2443240000000007</v>
      </c>
      <c r="F1724">
        <v>100</v>
      </c>
      <c r="G1724">
        <v>5.6</v>
      </c>
      <c r="H1724">
        <v>111</v>
      </c>
      <c r="I1724" s="6">
        <v>1</v>
      </c>
      <c r="J1724">
        <v>1</v>
      </c>
      <c r="K1724">
        <v>1</v>
      </c>
      <c r="L1724">
        <v>0</v>
      </c>
      <c r="M1724" t="s">
        <v>15888</v>
      </c>
      <c r="N1724" t="s">
        <v>15891</v>
      </c>
      <c r="O1724" t="s">
        <v>13664</v>
      </c>
      <c r="P1724" t="s">
        <v>15901</v>
      </c>
      <c r="Q1724" t="s">
        <v>15891</v>
      </c>
      <c r="R1724" t="s">
        <v>15896</v>
      </c>
      <c r="S1724" t="s">
        <v>15912</v>
      </c>
      <c r="T1724" t="s">
        <v>15915</v>
      </c>
    </row>
    <row r="1725" spans="1:20" x14ac:dyDescent="0.25">
      <c r="A1725" t="s">
        <v>8134</v>
      </c>
      <c r="B1725">
        <v>20000000</v>
      </c>
      <c r="C1725">
        <v>16549477</v>
      </c>
      <c r="D1725" s="26">
        <v>4.021917808219178</v>
      </c>
      <c r="E1725">
        <v>8.2373360000000009</v>
      </c>
      <c r="F1725">
        <v>110</v>
      </c>
      <c r="G1725">
        <v>5.9</v>
      </c>
      <c r="H1725">
        <v>88</v>
      </c>
      <c r="I1725" s="6">
        <v>1</v>
      </c>
      <c r="J1725">
        <v>1</v>
      </c>
      <c r="K1725">
        <v>1</v>
      </c>
      <c r="L1725">
        <v>0</v>
      </c>
      <c r="M1725" t="s">
        <v>15888</v>
      </c>
      <c r="N1725" t="s">
        <v>15891</v>
      </c>
      <c r="O1725" t="s">
        <v>15891</v>
      </c>
      <c r="P1725" t="s">
        <v>15901</v>
      </c>
      <c r="Q1725" t="s">
        <v>15891</v>
      </c>
      <c r="R1725" t="s">
        <v>15897</v>
      </c>
      <c r="S1725" t="s">
        <v>15911</v>
      </c>
      <c r="T1725" t="s">
        <v>15915</v>
      </c>
    </row>
    <row r="1726" spans="1:20" x14ac:dyDescent="0.25">
      <c r="A1726" t="s">
        <v>11883</v>
      </c>
      <c r="B1726">
        <v>7000000</v>
      </c>
      <c r="C1726">
        <v>46488</v>
      </c>
      <c r="D1726" s="26">
        <v>7.7452054794520544</v>
      </c>
      <c r="E1726">
        <v>8.2074250000000006</v>
      </c>
      <c r="F1726">
        <v>108</v>
      </c>
      <c r="G1726">
        <v>6</v>
      </c>
      <c r="H1726">
        <v>73</v>
      </c>
      <c r="I1726" s="6">
        <v>1</v>
      </c>
      <c r="J1726">
        <v>1</v>
      </c>
      <c r="K1726">
        <v>2</v>
      </c>
      <c r="L1726">
        <v>0</v>
      </c>
      <c r="M1726" t="s">
        <v>15888</v>
      </c>
      <c r="N1726" t="s">
        <v>15891</v>
      </c>
      <c r="O1726" t="s">
        <v>13664</v>
      </c>
      <c r="P1726" t="s">
        <v>15891</v>
      </c>
      <c r="Q1726" t="s">
        <v>15905</v>
      </c>
      <c r="R1726" t="s">
        <v>15896</v>
      </c>
      <c r="S1726" t="s">
        <v>15896</v>
      </c>
      <c r="T1726" t="s">
        <v>15897</v>
      </c>
    </row>
    <row r="1727" spans="1:20" x14ac:dyDescent="0.25">
      <c r="A1727" t="s">
        <v>3750</v>
      </c>
      <c r="B1727">
        <v>50000000</v>
      </c>
      <c r="C1727">
        <v>9851610</v>
      </c>
      <c r="D1727" s="26">
        <v>21.975342465753425</v>
      </c>
      <c r="E1727">
        <v>8.189406</v>
      </c>
      <c r="F1727">
        <v>95</v>
      </c>
      <c r="G1727">
        <v>5.2</v>
      </c>
      <c r="H1727">
        <v>44</v>
      </c>
      <c r="I1727" s="6">
        <v>1</v>
      </c>
      <c r="J1727">
        <v>1</v>
      </c>
      <c r="K1727">
        <v>1</v>
      </c>
      <c r="L1727">
        <v>1</v>
      </c>
      <c r="M1727" t="s">
        <v>15888</v>
      </c>
      <c r="N1727" t="s">
        <v>15890</v>
      </c>
      <c r="O1727" t="s">
        <v>15891</v>
      </c>
      <c r="P1727" t="s">
        <v>15891</v>
      </c>
      <c r="Q1727" t="s">
        <v>15905</v>
      </c>
      <c r="R1727" t="s">
        <v>15894</v>
      </c>
      <c r="S1727" t="s">
        <v>15897</v>
      </c>
      <c r="T1727" t="s">
        <v>15894</v>
      </c>
    </row>
    <row r="1728" spans="1:20" x14ac:dyDescent="0.25">
      <c r="A1728" t="s">
        <v>7114</v>
      </c>
      <c r="B1728">
        <v>25000000</v>
      </c>
      <c r="C1728">
        <v>4064495</v>
      </c>
      <c r="D1728" s="26">
        <v>22.512328767123286</v>
      </c>
      <c r="E1728">
        <v>8.1869359999999993</v>
      </c>
      <c r="F1728">
        <v>98</v>
      </c>
      <c r="G1728">
        <v>5.5</v>
      </c>
      <c r="H1728">
        <v>138</v>
      </c>
      <c r="I1728" s="6">
        <v>1</v>
      </c>
      <c r="J1728">
        <v>1</v>
      </c>
      <c r="K1728">
        <v>1</v>
      </c>
      <c r="L1728">
        <v>0</v>
      </c>
      <c r="M1728" t="s">
        <v>15888</v>
      </c>
      <c r="N1728" t="s">
        <v>15890</v>
      </c>
      <c r="O1728" t="s">
        <v>13664</v>
      </c>
      <c r="P1728" t="s">
        <v>15891</v>
      </c>
      <c r="Q1728" t="s">
        <v>15891</v>
      </c>
      <c r="R1728" t="s">
        <v>15895</v>
      </c>
      <c r="S1728" t="s">
        <v>15896</v>
      </c>
      <c r="T1728" t="s">
        <v>15894</v>
      </c>
    </row>
    <row r="1729" spans="1:20" x14ac:dyDescent="0.25">
      <c r="A1729" t="s">
        <v>11871</v>
      </c>
      <c r="B1729">
        <v>7000000</v>
      </c>
      <c r="C1729">
        <v>573335</v>
      </c>
      <c r="D1729" s="26">
        <v>1.9917808219178081</v>
      </c>
      <c r="E1729">
        <v>8.1845879999999998</v>
      </c>
      <c r="F1729">
        <v>103</v>
      </c>
      <c r="G1729">
        <v>7.1</v>
      </c>
      <c r="H1729">
        <v>164</v>
      </c>
      <c r="I1729" s="6">
        <v>1</v>
      </c>
      <c r="J1729">
        <v>1</v>
      </c>
      <c r="K1729">
        <v>1</v>
      </c>
      <c r="L1729">
        <v>0</v>
      </c>
      <c r="M1729" t="s">
        <v>15888</v>
      </c>
      <c r="N1729" t="s">
        <v>15891</v>
      </c>
      <c r="O1729" t="s">
        <v>15891</v>
      </c>
      <c r="P1729" t="s">
        <v>15901</v>
      </c>
      <c r="Q1729" t="s">
        <v>15891</v>
      </c>
      <c r="R1729" t="s">
        <v>15897</v>
      </c>
      <c r="S1729" t="s">
        <v>15911</v>
      </c>
      <c r="T1729" t="s">
        <v>15915</v>
      </c>
    </row>
    <row r="1730" spans="1:20" x14ac:dyDescent="0.25">
      <c r="A1730" t="s">
        <v>4682</v>
      </c>
      <c r="B1730">
        <v>25000000</v>
      </c>
      <c r="C1730">
        <v>48063435</v>
      </c>
      <c r="D1730" s="26">
        <v>23.260273972602739</v>
      </c>
      <c r="E1730">
        <v>8.1782029999999999</v>
      </c>
      <c r="F1730">
        <v>108</v>
      </c>
      <c r="G1730">
        <v>5.4</v>
      </c>
      <c r="H1730">
        <v>138</v>
      </c>
      <c r="I1730" s="6">
        <v>1</v>
      </c>
      <c r="J1730">
        <v>1</v>
      </c>
      <c r="K1730">
        <v>1</v>
      </c>
      <c r="L1730">
        <v>1</v>
      </c>
      <c r="M1730" t="s">
        <v>15888</v>
      </c>
      <c r="N1730" t="s">
        <v>15890</v>
      </c>
      <c r="O1730" t="s">
        <v>15891</v>
      </c>
      <c r="P1730" t="s">
        <v>15891</v>
      </c>
      <c r="Q1730" t="s">
        <v>15905</v>
      </c>
      <c r="R1730" t="s">
        <v>15894</v>
      </c>
      <c r="S1730" t="s">
        <v>15897</v>
      </c>
      <c r="T1730" t="s">
        <v>15894</v>
      </c>
    </row>
    <row r="1731" spans="1:20" x14ac:dyDescent="0.25">
      <c r="A1731" t="s">
        <v>7060</v>
      </c>
      <c r="B1731">
        <v>25000000</v>
      </c>
      <c r="C1731">
        <v>13411957</v>
      </c>
      <c r="D1731" s="26">
        <v>12.328767123287671</v>
      </c>
      <c r="E1731">
        <v>8.1277279999999994</v>
      </c>
      <c r="F1731">
        <v>107</v>
      </c>
      <c r="G1731">
        <v>7</v>
      </c>
      <c r="H1731">
        <v>210</v>
      </c>
      <c r="I1731" s="6">
        <v>1</v>
      </c>
      <c r="J1731">
        <v>2</v>
      </c>
      <c r="K1731">
        <v>2</v>
      </c>
      <c r="L1731">
        <v>0</v>
      </c>
      <c r="M1731" t="s">
        <v>15888</v>
      </c>
      <c r="N1731" t="s">
        <v>15891</v>
      </c>
      <c r="O1731" t="s">
        <v>15891</v>
      </c>
      <c r="P1731" t="s">
        <v>15901</v>
      </c>
      <c r="Q1731" t="s">
        <v>15891</v>
      </c>
      <c r="R1731" t="s">
        <v>15897</v>
      </c>
      <c r="S1731" t="s">
        <v>15911</v>
      </c>
      <c r="T1731" t="s">
        <v>15915</v>
      </c>
    </row>
    <row r="1732" spans="1:20" x14ac:dyDescent="0.25">
      <c r="A1732" t="s">
        <v>2117</v>
      </c>
      <c r="B1732">
        <v>75000000</v>
      </c>
      <c r="C1732">
        <v>5409517</v>
      </c>
      <c r="D1732" s="26">
        <v>16.605479452054794</v>
      </c>
      <c r="E1732">
        <v>8.0983689999999999</v>
      </c>
      <c r="F1732">
        <v>93</v>
      </c>
      <c r="G1732">
        <v>4.3</v>
      </c>
      <c r="H1732">
        <v>78</v>
      </c>
      <c r="I1732" s="6">
        <v>1</v>
      </c>
      <c r="J1732">
        <v>1</v>
      </c>
      <c r="K1732">
        <v>1</v>
      </c>
      <c r="L1732">
        <v>1</v>
      </c>
      <c r="M1732" t="s">
        <v>15887</v>
      </c>
      <c r="N1732" t="s">
        <v>15890</v>
      </c>
      <c r="O1732" t="s">
        <v>13664</v>
      </c>
      <c r="P1732" t="s">
        <v>15891</v>
      </c>
      <c r="Q1732" t="s">
        <v>15891</v>
      </c>
      <c r="R1732" t="s">
        <v>15895</v>
      </c>
      <c r="S1732" t="s">
        <v>15896</v>
      </c>
      <c r="T1732" t="s">
        <v>15894</v>
      </c>
    </row>
    <row r="1733" spans="1:20" x14ac:dyDescent="0.25">
      <c r="A1733" t="s">
        <v>10103</v>
      </c>
      <c r="B1733">
        <v>12000000</v>
      </c>
      <c r="C1733">
        <v>40855419</v>
      </c>
      <c r="D1733" s="26">
        <v>8.9726027397260282</v>
      </c>
      <c r="E1733">
        <v>8.0839949999999998</v>
      </c>
      <c r="F1733">
        <v>89</v>
      </c>
      <c r="G1733">
        <v>5.5</v>
      </c>
      <c r="H1733">
        <v>339</v>
      </c>
      <c r="I1733" s="6">
        <v>1</v>
      </c>
      <c r="J1733">
        <v>1</v>
      </c>
      <c r="K1733">
        <v>1</v>
      </c>
      <c r="L1733">
        <v>0</v>
      </c>
      <c r="M1733" t="s">
        <v>15888</v>
      </c>
      <c r="N1733" t="s">
        <v>15891</v>
      </c>
      <c r="O1733" t="s">
        <v>15891</v>
      </c>
      <c r="P1733" t="s">
        <v>15891</v>
      </c>
      <c r="Q1733" t="s">
        <v>15905</v>
      </c>
      <c r="R1733" t="s">
        <v>15897</v>
      </c>
      <c r="S1733" t="s">
        <v>15897</v>
      </c>
      <c r="T1733" t="s">
        <v>15897</v>
      </c>
    </row>
    <row r="1734" spans="1:20" x14ac:dyDescent="0.25">
      <c r="A1734" t="s">
        <v>11763</v>
      </c>
      <c r="B1734">
        <v>7000000</v>
      </c>
      <c r="C1734">
        <v>14618727</v>
      </c>
      <c r="D1734" s="26">
        <v>3.0520547945205481</v>
      </c>
      <c r="E1734">
        <v>8.0790459999999999</v>
      </c>
      <c r="F1734">
        <v>116</v>
      </c>
      <c r="G1734">
        <v>7</v>
      </c>
      <c r="H1734">
        <v>139</v>
      </c>
      <c r="I1734" s="6">
        <v>1</v>
      </c>
      <c r="J1734">
        <v>1</v>
      </c>
      <c r="K1734">
        <v>1</v>
      </c>
      <c r="L1734">
        <v>0</v>
      </c>
      <c r="M1734" t="s">
        <v>15888</v>
      </c>
      <c r="N1734" t="s">
        <v>15891</v>
      </c>
      <c r="O1734" t="s">
        <v>15891</v>
      </c>
      <c r="P1734" t="s">
        <v>15901</v>
      </c>
      <c r="Q1734" t="s">
        <v>15891</v>
      </c>
      <c r="R1734" t="s">
        <v>15897</v>
      </c>
      <c r="S1734" t="s">
        <v>15911</v>
      </c>
      <c r="T1734" t="s">
        <v>15915</v>
      </c>
    </row>
    <row r="1735" spans="1:20" x14ac:dyDescent="0.25">
      <c r="A1735" t="s">
        <v>9437</v>
      </c>
      <c r="B1735">
        <v>15000000</v>
      </c>
      <c r="C1735">
        <v>9902115</v>
      </c>
      <c r="D1735" s="26">
        <v>17.506849315068493</v>
      </c>
      <c r="E1735">
        <v>8.0748069999999998</v>
      </c>
      <c r="F1735">
        <v>94</v>
      </c>
      <c r="G1735">
        <v>5</v>
      </c>
      <c r="H1735">
        <v>37</v>
      </c>
      <c r="I1735" s="6">
        <v>1</v>
      </c>
      <c r="J1735">
        <v>1</v>
      </c>
      <c r="K1735">
        <v>1</v>
      </c>
      <c r="L1735">
        <v>0</v>
      </c>
      <c r="M1735" t="s">
        <v>15888</v>
      </c>
      <c r="N1735" t="s">
        <v>15891</v>
      </c>
      <c r="O1735" t="s">
        <v>13664</v>
      </c>
      <c r="P1735" t="s">
        <v>15901</v>
      </c>
      <c r="Q1735" t="s">
        <v>15891</v>
      </c>
      <c r="R1735" t="s">
        <v>15896</v>
      </c>
      <c r="S1735" t="s">
        <v>15912</v>
      </c>
      <c r="T1735" t="s">
        <v>15915</v>
      </c>
    </row>
    <row r="1736" spans="1:20" x14ac:dyDescent="0.25">
      <c r="A1736" t="s">
        <v>12128</v>
      </c>
      <c r="B1736">
        <v>5000000</v>
      </c>
      <c r="C1736">
        <v>11642254</v>
      </c>
      <c r="D1736" s="26">
        <v>27.980821917808218</v>
      </c>
      <c r="E1736">
        <v>8.0088439999999999</v>
      </c>
      <c r="F1736">
        <v>96</v>
      </c>
      <c r="G1736">
        <v>5.2</v>
      </c>
      <c r="H1736">
        <v>183</v>
      </c>
      <c r="I1736" s="6">
        <v>1</v>
      </c>
      <c r="J1736">
        <v>1</v>
      </c>
      <c r="K1736">
        <v>1</v>
      </c>
      <c r="L1736">
        <v>0</v>
      </c>
      <c r="M1736" t="s">
        <v>15888</v>
      </c>
      <c r="N1736" t="s">
        <v>15891</v>
      </c>
      <c r="O1736" t="s">
        <v>15891</v>
      </c>
      <c r="P1736" t="s">
        <v>15891</v>
      </c>
      <c r="Q1736" t="s">
        <v>15905</v>
      </c>
      <c r="R1736" t="s">
        <v>15897</v>
      </c>
      <c r="S1736" t="s">
        <v>15897</v>
      </c>
      <c r="T1736" t="s">
        <v>15897</v>
      </c>
    </row>
    <row r="1737" spans="1:20" x14ac:dyDescent="0.25">
      <c r="A1737" t="s">
        <v>6297</v>
      </c>
      <c r="B1737">
        <v>30000000</v>
      </c>
      <c r="C1737">
        <v>100491683</v>
      </c>
      <c r="D1737" s="26">
        <v>18.86849315068493</v>
      </c>
      <c r="E1737">
        <v>7.9811160000000001</v>
      </c>
      <c r="F1737">
        <v>79</v>
      </c>
      <c r="G1737">
        <v>5.7</v>
      </c>
      <c r="H1737">
        <v>147</v>
      </c>
      <c r="I1737" s="6">
        <v>1</v>
      </c>
      <c r="J1737">
        <v>1</v>
      </c>
      <c r="K1737">
        <v>1</v>
      </c>
      <c r="L1737">
        <v>0</v>
      </c>
      <c r="M1737" t="s">
        <v>15887</v>
      </c>
      <c r="N1737" t="s">
        <v>15891</v>
      </c>
      <c r="O1737" t="s">
        <v>15891</v>
      </c>
      <c r="P1737" t="s">
        <v>15891</v>
      </c>
      <c r="Q1737" t="s">
        <v>15891</v>
      </c>
      <c r="R1737" t="s">
        <v>15897</v>
      </c>
      <c r="S1737" t="s">
        <v>15897</v>
      </c>
      <c r="T1737" t="s">
        <v>15897</v>
      </c>
    </row>
    <row r="1738" spans="1:20" x14ac:dyDescent="0.25">
      <c r="A1738" t="s">
        <v>8890</v>
      </c>
      <c r="B1738">
        <v>16000000</v>
      </c>
      <c r="C1738">
        <v>53977250</v>
      </c>
      <c r="D1738" s="26">
        <v>34.830136986301369</v>
      </c>
      <c r="E1738">
        <v>7.9806319999999999</v>
      </c>
      <c r="F1738">
        <v>129</v>
      </c>
      <c r="G1738">
        <v>7.4</v>
      </c>
      <c r="H1738">
        <v>131</v>
      </c>
      <c r="I1738" s="6">
        <v>1</v>
      </c>
      <c r="J1738">
        <v>1</v>
      </c>
      <c r="K1738">
        <v>1</v>
      </c>
      <c r="L1738">
        <v>1</v>
      </c>
      <c r="M1738" t="s">
        <v>15888</v>
      </c>
      <c r="N1738" t="s">
        <v>15891</v>
      </c>
      <c r="O1738" t="s">
        <v>15891</v>
      </c>
      <c r="P1738" t="s">
        <v>15901</v>
      </c>
      <c r="Q1738" t="s">
        <v>15891</v>
      </c>
      <c r="R1738" t="s">
        <v>15897</v>
      </c>
      <c r="S1738" t="s">
        <v>15911</v>
      </c>
      <c r="T1738" t="s">
        <v>15915</v>
      </c>
    </row>
    <row r="1739" spans="1:20" x14ac:dyDescent="0.25">
      <c r="A1739" t="s">
        <v>11332</v>
      </c>
      <c r="B1739">
        <v>8250000</v>
      </c>
      <c r="C1739">
        <v>30000000</v>
      </c>
      <c r="D1739" s="26">
        <v>65.93424657534247</v>
      </c>
      <c r="E1739">
        <v>7.973109</v>
      </c>
      <c r="F1739">
        <v>171</v>
      </c>
      <c r="G1739">
        <v>7</v>
      </c>
      <c r="H1739">
        <v>63</v>
      </c>
      <c r="I1739" s="6">
        <v>1</v>
      </c>
      <c r="J1739">
        <v>1</v>
      </c>
      <c r="K1739">
        <v>1</v>
      </c>
      <c r="L1739">
        <v>0</v>
      </c>
      <c r="M1739" t="s">
        <v>15888</v>
      </c>
      <c r="N1739" t="s">
        <v>15891</v>
      </c>
      <c r="O1739" t="s">
        <v>15891</v>
      </c>
      <c r="P1739" t="s">
        <v>15901</v>
      </c>
      <c r="Q1739" t="s">
        <v>15891</v>
      </c>
      <c r="R1739" t="s">
        <v>15897</v>
      </c>
      <c r="S1739" t="s">
        <v>15911</v>
      </c>
      <c r="T1739" t="s">
        <v>15915</v>
      </c>
    </row>
    <row r="1740" spans="1:20" x14ac:dyDescent="0.25">
      <c r="A1740" t="s">
        <v>13459</v>
      </c>
      <c r="B1740">
        <v>3000000</v>
      </c>
      <c r="C1740">
        <v>20966644</v>
      </c>
      <c r="D1740" s="26">
        <v>31.813698630136987</v>
      </c>
      <c r="E1740">
        <v>7.9615590000000003</v>
      </c>
      <c r="F1740">
        <v>117</v>
      </c>
      <c r="G1740">
        <v>6.9</v>
      </c>
      <c r="H1740">
        <v>156</v>
      </c>
      <c r="I1740" s="6">
        <v>1</v>
      </c>
      <c r="J1740">
        <v>1</v>
      </c>
      <c r="K1740">
        <v>2</v>
      </c>
      <c r="L1740">
        <v>0</v>
      </c>
      <c r="M1740" t="s">
        <v>15888</v>
      </c>
      <c r="N1740" t="s">
        <v>15891</v>
      </c>
      <c r="O1740" t="s">
        <v>15891</v>
      </c>
      <c r="P1740" t="s">
        <v>15901</v>
      </c>
      <c r="Q1740" t="s">
        <v>15891</v>
      </c>
      <c r="R1740" t="s">
        <v>15897</v>
      </c>
      <c r="S1740" t="s">
        <v>15911</v>
      </c>
      <c r="T1740" t="s">
        <v>15915</v>
      </c>
    </row>
    <row r="1741" spans="1:20" x14ac:dyDescent="0.25">
      <c r="A1741" t="s">
        <v>7081</v>
      </c>
      <c r="B1741">
        <v>25000000</v>
      </c>
      <c r="C1741">
        <v>10070000</v>
      </c>
      <c r="D1741" s="26">
        <v>21.457534246575342</v>
      </c>
      <c r="E1741">
        <v>7.9467689999999997</v>
      </c>
      <c r="F1741">
        <v>105</v>
      </c>
      <c r="G1741">
        <v>5.3</v>
      </c>
      <c r="H1741">
        <v>25</v>
      </c>
      <c r="I1741" s="6">
        <v>1</v>
      </c>
      <c r="J1741">
        <v>1</v>
      </c>
      <c r="K1741">
        <v>1</v>
      </c>
      <c r="L1741">
        <v>0</v>
      </c>
      <c r="M1741" t="s">
        <v>15888</v>
      </c>
      <c r="N1741" t="s">
        <v>15891</v>
      </c>
      <c r="O1741" t="s">
        <v>13664</v>
      </c>
      <c r="P1741" t="s">
        <v>15901</v>
      </c>
      <c r="Q1741" t="s">
        <v>15891</v>
      </c>
      <c r="R1741" t="s">
        <v>15896</v>
      </c>
      <c r="S1741" t="s">
        <v>15912</v>
      </c>
      <c r="T1741" t="s">
        <v>15915</v>
      </c>
    </row>
    <row r="1742" spans="1:20" x14ac:dyDescent="0.25">
      <c r="A1742" t="s">
        <v>7825</v>
      </c>
      <c r="B1742">
        <v>20000000</v>
      </c>
      <c r="C1742">
        <v>31678778</v>
      </c>
      <c r="D1742" s="26">
        <v>47.986301369863014</v>
      </c>
      <c r="E1742">
        <v>7.9025359999999996</v>
      </c>
      <c r="F1742">
        <v>158</v>
      </c>
      <c r="G1742">
        <v>6.2</v>
      </c>
      <c r="H1742">
        <v>63</v>
      </c>
      <c r="I1742" s="6">
        <v>1</v>
      </c>
      <c r="J1742">
        <v>1</v>
      </c>
      <c r="K1742">
        <v>2</v>
      </c>
      <c r="L1742">
        <v>1</v>
      </c>
      <c r="M1742" t="s">
        <v>15888</v>
      </c>
      <c r="N1742" t="s">
        <v>15890</v>
      </c>
      <c r="O1742" t="s">
        <v>13664</v>
      </c>
      <c r="P1742" t="s">
        <v>15901</v>
      </c>
      <c r="Q1742" t="s">
        <v>15891</v>
      </c>
      <c r="R1742" t="s">
        <v>15895</v>
      </c>
      <c r="S1742" t="s">
        <v>15912</v>
      </c>
      <c r="T1742" t="s">
        <v>15914</v>
      </c>
    </row>
    <row r="1743" spans="1:20" x14ac:dyDescent="0.25">
      <c r="A1743" t="s">
        <v>1869</v>
      </c>
      <c r="B1743">
        <v>44000000</v>
      </c>
      <c r="C1743">
        <v>21400000</v>
      </c>
      <c r="D1743" s="26">
        <v>17.397260273972602</v>
      </c>
      <c r="E1743">
        <v>7.89147</v>
      </c>
      <c r="F1743">
        <v>118</v>
      </c>
      <c r="G1743">
        <v>3</v>
      </c>
      <c r="H1743">
        <v>255</v>
      </c>
      <c r="I1743" s="6">
        <v>1</v>
      </c>
      <c r="J1743">
        <v>1</v>
      </c>
      <c r="K1743">
        <v>2</v>
      </c>
      <c r="L1743">
        <v>1</v>
      </c>
      <c r="M1743" t="s">
        <v>15888</v>
      </c>
      <c r="N1743" t="s">
        <v>15890</v>
      </c>
      <c r="O1743" t="s">
        <v>15891</v>
      </c>
      <c r="P1743" t="s">
        <v>15891</v>
      </c>
      <c r="Q1743" t="s">
        <v>15891</v>
      </c>
      <c r="R1743" t="s">
        <v>15894</v>
      </c>
      <c r="S1743" t="s">
        <v>15897</v>
      </c>
      <c r="T1743" t="s">
        <v>15894</v>
      </c>
    </row>
    <row r="1744" spans="1:20" x14ac:dyDescent="0.25">
      <c r="A1744" t="s">
        <v>8645</v>
      </c>
      <c r="B1744">
        <v>18000000</v>
      </c>
      <c r="C1744">
        <v>7972967</v>
      </c>
      <c r="D1744" s="26">
        <v>4.0109589041095894</v>
      </c>
      <c r="E1744">
        <v>7.8716860000000004</v>
      </c>
      <c r="F1744">
        <v>93</v>
      </c>
      <c r="G1744">
        <v>6.7</v>
      </c>
      <c r="H1744">
        <v>83</v>
      </c>
      <c r="I1744" s="6">
        <v>1</v>
      </c>
      <c r="J1744">
        <v>1</v>
      </c>
      <c r="K1744">
        <v>1</v>
      </c>
      <c r="L1744">
        <v>0</v>
      </c>
      <c r="M1744" t="s">
        <v>15888</v>
      </c>
      <c r="N1744" t="s">
        <v>15891</v>
      </c>
      <c r="O1744" t="s">
        <v>15891</v>
      </c>
      <c r="P1744" t="s">
        <v>15891</v>
      </c>
      <c r="Q1744" t="s">
        <v>15891</v>
      </c>
      <c r="R1744" t="s">
        <v>15897</v>
      </c>
      <c r="S1744" t="s">
        <v>15897</v>
      </c>
      <c r="T1744" t="s">
        <v>15897</v>
      </c>
    </row>
    <row r="1745" spans="1:20" x14ac:dyDescent="0.25">
      <c r="A1745" t="s">
        <v>8821</v>
      </c>
      <c r="B1745">
        <v>17000000</v>
      </c>
      <c r="C1745">
        <v>7314027</v>
      </c>
      <c r="D1745" s="26">
        <v>11.578082191780823</v>
      </c>
      <c r="E1745">
        <v>7.8640109999999996</v>
      </c>
      <c r="F1745">
        <v>107</v>
      </c>
      <c r="G1745">
        <v>4.9000000000000004</v>
      </c>
      <c r="H1745">
        <v>95</v>
      </c>
      <c r="I1745" s="6">
        <v>1</v>
      </c>
      <c r="J1745">
        <v>1</v>
      </c>
      <c r="K1745">
        <v>2</v>
      </c>
      <c r="L1745">
        <v>1</v>
      </c>
      <c r="M1745" t="s">
        <v>15888</v>
      </c>
      <c r="N1745" t="s">
        <v>15891</v>
      </c>
      <c r="O1745" t="s">
        <v>13664</v>
      </c>
      <c r="P1745" t="s">
        <v>15901</v>
      </c>
      <c r="Q1745" t="s">
        <v>15891</v>
      </c>
      <c r="R1745" t="s">
        <v>15896</v>
      </c>
      <c r="S1745" t="s">
        <v>15912</v>
      </c>
      <c r="T1745" t="s">
        <v>15915</v>
      </c>
    </row>
    <row r="1746" spans="1:20" x14ac:dyDescent="0.25">
      <c r="A1746" t="s">
        <v>3863</v>
      </c>
      <c r="B1746">
        <v>47000000</v>
      </c>
      <c r="C1746">
        <v>103738726</v>
      </c>
      <c r="D1746" s="26">
        <v>27.306849315068494</v>
      </c>
      <c r="E1746">
        <v>7.8592259999999996</v>
      </c>
      <c r="F1746">
        <v>103</v>
      </c>
      <c r="G1746">
        <v>5.9</v>
      </c>
      <c r="H1746">
        <v>251</v>
      </c>
      <c r="I1746" s="6">
        <v>1</v>
      </c>
      <c r="J1746">
        <v>1</v>
      </c>
      <c r="K1746">
        <v>1</v>
      </c>
      <c r="L1746">
        <v>0</v>
      </c>
      <c r="M1746" t="s">
        <v>15888</v>
      </c>
      <c r="N1746" t="s">
        <v>15890</v>
      </c>
      <c r="O1746" t="s">
        <v>13664</v>
      </c>
      <c r="P1746" t="s">
        <v>15891</v>
      </c>
      <c r="Q1746" t="s">
        <v>15905</v>
      </c>
      <c r="R1746" t="s">
        <v>15895</v>
      </c>
      <c r="S1746" t="s">
        <v>15896</v>
      </c>
      <c r="T1746" t="s">
        <v>15894</v>
      </c>
    </row>
    <row r="1747" spans="1:20" x14ac:dyDescent="0.25">
      <c r="A1747" t="s">
        <v>8928</v>
      </c>
      <c r="B1747">
        <v>16000000</v>
      </c>
      <c r="C1747">
        <v>29381649</v>
      </c>
      <c r="D1747" s="26">
        <v>16.265753424657536</v>
      </c>
      <c r="E1747">
        <v>7.8549889999999998</v>
      </c>
      <c r="F1747">
        <v>130</v>
      </c>
      <c r="G1747">
        <v>7.4</v>
      </c>
      <c r="H1747">
        <v>55</v>
      </c>
      <c r="I1747" s="6">
        <v>1</v>
      </c>
      <c r="J1747">
        <v>1</v>
      </c>
      <c r="K1747">
        <v>1</v>
      </c>
      <c r="L1747">
        <v>0</v>
      </c>
      <c r="M1747" t="s">
        <v>15888</v>
      </c>
      <c r="N1747" t="s">
        <v>15891</v>
      </c>
      <c r="O1747" t="s">
        <v>15891</v>
      </c>
      <c r="P1747" t="s">
        <v>15901</v>
      </c>
      <c r="Q1747" t="s">
        <v>15891</v>
      </c>
      <c r="R1747" t="s">
        <v>15897</v>
      </c>
      <c r="S1747" t="s">
        <v>15911</v>
      </c>
      <c r="T1747" t="s">
        <v>15915</v>
      </c>
    </row>
    <row r="1748" spans="1:20" x14ac:dyDescent="0.25">
      <c r="A1748" t="s">
        <v>4698</v>
      </c>
      <c r="B1748">
        <v>40000000</v>
      </c>
      <c r="C1748">
        <v>30199105</v>
      </c>
      <c r="D1748" s="26">
        <v>17.109589041095891</v>
      </c>
      <c r="E1748">
        <v>7.8323369999999999</v>
      </c>
      <c r="F1748">
        <v>117</v>
      </c>
      <c r="G1748">
        <v>5.6</v>
      </c>
      <c r="H1748">
        <v>135</v>
      </c>
      <c r="I1748" s="6">
        <v>1</v>
      </c>
      <c r="J1748">
        <v>2</v>
      </c>
      <c r="K1748">
        <v>1</v>
      </c>
      <c r="L1748">
        <v>1</v>
      </c>
      <c r="M1748" t="s">
        <v>15888</v>
      </c>
      <c r="N1748" t="s">
        <v>15890</v>
      </c>
      <c r="O1748" t="s">
        <v>15891</v>
      </c>
      <c r="P1748" t="s">
        <v>15891</v>
      </c>
      <c r="Q1748" t="s">
        <v>15891</v>
      </c>
      <c r="R1748" t="s">
        <v>15894</v>
      </c>
      <c r="S1748" t="s">
        <v>15897</v>
      </c>
      <c r="T1748" t="s">
        <v>15894</v>
      </c>
    </row>
    <row r="1749" spans="1:20" x14ac:dyDescent="0.25">
      <c r="A1749" t="s">
        <v>11696</v>
      </c>
      <c r="B1749">
        <v>3500000</v>
      </c>
      <c r="C1749">
        <v>13007551</v>
      </c>
      <c r="D1749" s="26">
        <v>49.824657534246576</v>
      </c>
      <c r="E1749">
        <v>7.8214379999999997</v>
      </c>
      <c r="F1749">
        <v>134</v>
      </c>
      <c r="G1749">
        <v>7.4</v>
      </c>
      <c r="H1749">
        <v>82</v>
      </c>
      <c r="I1749" s="6">
        <v>1</v>
      </c>
      <c r="J1749">
        <v>1</v>
      </c>
      <c r="K1749">
        <v>1</v>
      </c>
      <c r="L1749">
        <v>0</v>
      </c>
      <c r="M1749" t="s">
        <v>15888</v>
      </c>
      <c r="N1749" t="s">
        <v>15891</v>
      </c>
      <c r="O1749" t="s">
        <v>15891</v>
      </c>
      <c r="P1749" t="s">
        <v>15901</v>
      </c>
      <c r="Q1749" t="s">
        <v>15891</v>
      </c>
      <c r="R1749" t="s">
        <v>15897</v>
      </c>
      <c r="S1749" t="s">
        <v>15911</v>
      </c>
      <c r="T1749" t="s">
        <v>15915</v>
      </c>
    </row>
    <row r="1750" spans="1:20" x14ac:dyDescent="0.25">
      <c r="A1750" t="s">
        <v>9351</v>
      </c>
      <c r="B1750">
        <v>15000000</v>
      </c>
      <c r="C1750">
        <v>20529194</v>
      </c>
      <c r="D1750" s="26">
        <v>6.7726027397260271</v>
      </c>
      <c r="E1750">
        <v>7.8097009999999996</v>
      </c>
      <c r="F1750">
        <v>117</v>
      </c>
      <c r="G1750">
        <v>5.9</v>
      </c>
      <c r="H1750">
        <v>80</v>
      </c>
      <c r="I1750" s="6">
        <v>1</v>
      </c>
      <c r="J1750">
        <v>1</v>
      </c>
      <c r="K1750">
        <v>1</v>
      </c>
      <c r="L1750">
        <v>0</v>
      </c>
      <c r="M1750" t="s">
        <v>15888</v>
      </c>
      <c r="N1750" t="s">
        <v>15891</v>
      </c>
      <c r="O1750" t="s">
        <v>15891</v>
      </c>
      <c r="P1750" t="s">
        <v>15901</v>
      </c>
      <c r="Q1750" t="s">
        <v>15891</v>
      </c>
      <c r="R1750" t="s">
        <v>15897</v>
      </c>
      <c r="S1750" t="s">
        <v>15911</v>
      </c>
      <c r="T1750" t="s">
        <v>15915</v>
      </c>
    </row>
    <row r="1751" spans="1:20" x14ac:dyDescent="0.25">
      <c r="A1751" t="s">
        <v>11629</v>
      </c>
      <c r="B1751">
        <v>8000000</v>
      </c>
      <c r="C1751">
        <v>5634828</v>
      </c>
      <c r="D1751" s="26">
        <v>5.7753424657534245</v>
      </c>
      <c r="E1751">
        <v>7.8022450000000001</v>
      </c>
      <c r="F1751">
        <v>113</v>
      </c>
      <c r="G1751">
        <v>6.2</v>
      </c>
      <c r="H1751">
        <v>132</v>
      </c>
      <c r="I1751" s="6">
        <v>1</v>
      </c>
      <c r="J1751">
        <v>2</v>
      </c>
      <c r="K1751">
        <v>2</v>
      </c>
      <c r="L1751">
        <v>0</v>
      </c>
      <c r="M1751" t="s">
        <v>15888</v>
      </c>
      <c r="N1751" t="s">
        <v>15891</v>
      </c>
      <c r="O1751" t="s">
        <v>15891</v>
      </c>
      <c r="P1751" t="s">
        <v>15901</v>
      </c>
      <c r="Q1751" t="s">
        <v>15891</v>
      </c>
      <c r="R1751" t="s">
        <v>15897</v>
      </c>
      <c r="S1751" t="s">
        <v>15911</v>
      </c>
      <c r="T1751" t="s">
        <v>15915</v>
      </c>
    </row>
    <row r="1752" spans="1:20" x14ac:dyDescent="0.25">
      <c r="A1752" t="s">
        <v>12306</v>
      </c>
      <c r="B1752">
        <v>5000000</v>
      </c>
      <c r="C1752">
        <v>2466444</v>
      </c>
      <c r="D1752" s="26">
        <v>13.942465753424658</v>
      </c>
      <c r="E1752">
        <v>7.79068</v>
      </c>
      <c r="F1752">
        <v>104</v>
      </c>
      <c r="G1752">
        <v>6.2</v>
      </c>
      <c r="H1752">
        <v>73</v>
      </c>
      <c r="I1752" s="6">
        <v>1</v>
      </c>
      <c r="J1752">
        <v>2</v>
      </c>
      <c r="K1752">
        <v>1</v>
      </c>
      <c r="L1752">
        <v>0</v>
      </c>
      <c r="M1752" t="s">
        <v>15888</v>
      </c>
      <c r="N1752" t="s">
        <v>15891</v>
      </c>
      <c r="O1752" t="s">
        <v>15891</v>
      </c>
      <c r="P1752" t="s">
        <v>15901</v>
      </c>
      <c r="Q1752" t="s">
        <v>15905</v>
      </c>
      <c r="R1752" t="s">
        <v>15897</v>
      </c>
      <c r="S1752" t="s">
        <v>15911</v>
      </c>
      <c r="T1752" t="s">
        <v>15915</v>
      </c>
    </row>
    <row r="1753" spans="1:20" x14ac:dyDescent="0.25">
      <c r="A1753" t="s">
        <v>3284</v>
      </c>
      <c r="B1753">
        <v>55000000</v>
      </c>
      <c r="C1753">
        <v>9450897</v>
      </c>
      <c r="D1753" s="26">
        <v>11.057534246575342</v>
      </c>
      <c r="E1753">
        <v>7.7682229999999999</v>
      </c>
      <c r="F1753">
        <v>125</v>
      </c>
      <c r="G1753">
        <v>5.7</v>
      </c>
      <c r="H1753">
        <v>95</v>
      </c>
      <c r="I1753" s="6">
        <v>1</v>
      </c>
      <c r="J1753">
        <v>1</v>
      </c>
      <c r="K1753">
        <v>1</v>
      </c>
      <c r="L1753">
        <v>0</v>
      </c>
      <c r="M1753" t="s">
        <v>15888</v>
      </c>
      <c r="N1753" t="s">
        <v>15891</v>
      </c>
      <c r="O1753" t="s">
        <v>15891</v>
      </c>
      <c r="P1753" t="s">
        <v>15901</v>
      </c>
      <c r="Q1753" t="s">
        <v>15905</v>
      </c>
      <c r="R1753" t="s">
        <v>15897</v>
      </c>
      <c r="S1753" t="s">
        <v>15911</v>
      </c>
      <c r="T1753" t="s">
        <v>15915</v>
      </c>
    </row>
    <row r="1754" spans="1:20" x14ac:dyDescent="0.25">
      <c r="A1754" t="s">
        <v>13070</v>
      </c>
      <c r="B1754">
        <v>4000000</v>
      </c>
      <c r="C1754">
        <v>866999</v>
      </c>
      <c r="D1754" s="26">
        <v>12.682191780821919</v>
      </c>
      <c r="E1754">
        <v>7.7581879999999996</v>
      </c>
      <c r="F1754">
        <v>101</v>
      </c>
      <c r="G1754">
        <v>6.6</v>
      </c>
      <c r="H1754">
        <v>102</v>
      </c>
      <c r="I1754" s="6">
        <v>1</v>
      </c>
      <c r="J1754">
        <v>2</v>
      </c>
      <c r="K1754">
        <v>1</v>
      </c>
      <c r="L1754">
        <v>0</v>
      </c>
      <c r="M1754" t="s">
        <v>15888</v>
      </c>
      <c r="N1754" t="s">
        <v>15891</v>
      </c>
      <c r="O1754" t="s">
        <v>15891</v>
      </c>
      <c r="P1754" t="s">
        <v>15891</v>
      </c>
      <c r="Q1754" t="s">
        <v>15891</v>
      </c>
      <c r="R1754" t="s">
        <v>15897</v>
      </c>
      <c r="S1754" t="s">
        <v>15897</v>
      </c>
      <c r="T1754" t="s">
        <v>15897</v>
      </c>
    </row>
    <row r="1755" spans="1:20" x14ac:dyDescent="0.25">
      <c r="A1755" t="s">
        <v>3012</v>
      </c>
      <c r="B1755">
        <v>58000000</v>
      </c>
      <c r="C1755">
        <v>41299492</v>
      </c>
      <c r="D1755" s="26">
        <v>9.5205479452054789</v>
      </c>
      <c r="E1755">
        <v>7.7392760000000003</v>
      </c>
      <c r="F1755">
        <v>114</v>
      </c>
      <c r="G1755">
        <v>5.7</v>
      </c>
      <c r="H1755">
        <v>130</v>
      </c>
      <c r="I1755" s="6">
        <v>1</v>
      </c>
      <c r="J1755">
        <v>2</v>
      </c>
      <c r="K1755">
        <v>2</v>
      </c>
      <c r="L1755">
        <v>1</v>
      </c>
      <c r="M1755" t="s">
        <v>15888</v>
      </c>
      <c r="N1755" t="s">
        <v>15891</v>
      </c>
      <c r="O1755" t="s">
        <v>13664</v>
      </c>
      <c r="P1755" t="s">
        <v>15901</v>
      </c>
      <c r="Q1755" t="s">
        <v>15891</v>
      </c>
      <c r="R1755" t="s">
        <v>15896</v>
      </c>
      <c r="S1755" t="s">
        <v>15912</v>
      </c>
      <c r="T1755" t="s">
        <v>15915</v>
      </c>
    </row>
    <row r="1756" spans="1:20" x14ac:dyDescent="0.25">
      <c r="A1756" t="s">
        <v>10418</v>
      </c>
      <c r="B1756">
        <v>11000000</v>
      </c>
      <c r="C1756">
        <v>59520298</v>
      </c>
      <c r="D1756" s="26">
        <v>5.0575342465753428</v>
      </c>
      <c r="E1756">
        <v>7.7220209999999998</v>
      </c>
      <c r="F1756">
        <v>98</v>
      </c>
      <c r="G1756">
        <v>6.3</v>
      </c>
      <c r="H1756">
        <v>139</v>
      </c>
      <c r="I1756" s="6">
        <v>1</v>
      </c>
      <c r="J1756">
        <v>1</v>
      </c>
      <c r="K1756">
        <v>2</v>
      </c>
      <c r="L1756">
        <v>0</v>
      </c>
      <c r="M1756" t="s">
        <v>15888</v>
      </c>
      <c r="N1756" t="s">
        <v>15891</v>
      </c>
      <c r="O1756" t="s">
        <v>13664</v>
      </c>
      <c r="P1756" t="s">
        <v>15901</v>
      </c>
      <c r="Q1756" t="s">
        <v>15891</v>
      </c>
      <c r="R1756" t="s">
        <v>15896</v>
      </c>
      <c r="S1756" t="s">
        <v>15912</v>
      </c>
      <c r="T1756" t="s">
        <v>15915</v>
      </c>
    </row>
    <row r="1757" spans="1:20" x14ac:dyDescent="0.25">
      <c r="A1757" t="s">
        <v>8174</v>
      </c>
      <c r="B1757">
        <v>20000000</v>
      </c>
      <c r="C1757">
        <v>5210988</v>
      </c>
      <c r="D1757" s="26">
        <v>8.1506849315068486</v>
      </c>
      <c r="E1757">
        <v>7.7166059999999996</v>
      </c>
      <c r="F1757">
        <v>111</v>
      </c>
      <c r="G1757">
        <v>5.4</v>
      </c>
      <c r="H1757">
        <v>126</v>
      </c>
      <c r="I1757" s="6">
        <v>1</v>
      </c>
      <c r="J1757">
        <v>1</v>
      </c>
      <c r="K1757">
        <v>1</v>
      </c>
      <c r="L1757">
        <v>0</v>
      </c>
      <c r="M1757" t="s">
        <v>15888</v>
      </c>
      <c r="N1757" t="s">
        <v>15891</v>
      </c>
      <c r="O1757" t="s">
        <v>13664</v>
      </c>
      <c r="P1757" t="s">
        <v>15901</v>
      </c>
      <c r="Q1757" t="s">
        <v>15891</v>
      </c>
      <c r="R1757" t="s">
        <v>15896</v>
      </c>
      <c r="S1757" t="s">
        <v>15912</v>
      </c>
      <c r="T1757" t="s">
        <v>15915</v>
      </c>
    </row>
    <row r="1758" spans="1:20" x14ac:dyDescent="0.25">
      <c r="A1758" t="s">
        <v>7237</v>
      </c>
      <c r="B1758">
        <v>17000000</v>
      </c>
      <c r="C1758">
        <v>16980098</v>
      </c>
      <c r="D1758" s="26">
        <v>13.69041095890411</v>
      </c>
      <c r="E1758">
        <v>7.701041</v>
      </c>
      <c r="F1758">
        <v>95</v>
      </c>
      <c r="G1758">
        <v>5.5</v>
      </c>
      <c r="H1758">
        <v>160</v>
      </c>
      <c r="I1758" s="6">
        <v>1</v>
      </c>
      <c r="J1758">
        <v>1</v>
      </c>
      <c r="K1758">
        <v>1</v>
      </c>
      <c r="L1758">
        <v>0</v>
      </c>
      <c r="M1758" t="s">
        <v>15888</v>
      </c>
      <c r="N1758" t="s">
        <v>15891</v>
      </c>
      <c r="O1758" t="s">
        <v>13664</v>
      </c>
      <c r="P1758" t="s">
        <v>15891</v>
      </c>
      <c r="Q1758" t="s">
        <v>15891</v>
      </c>
      <c r="R1758" t="s">
        <v>15896</v>
      </c>
      <c r="S1758" t="s">
        <v>15896</v>
      </c>
      <c r="T1758" t="s">
        <v>15897</v>
      </c>
    </row>
    <row r="1759" spans="1:20" x14ac:dyDescent="0.25">
      <c r="A1759" t="s">
        <v>12614</v>
      </c>
      <c r="B1759">
        <v>5000000</v>
      </c>
      <c r="C1759">
        <v>3263585</v>
      </c>
      <c r="D1759" s="26">
        <v>20.389041095890413</v>
      </c>
      <c r="E1759">
        <v>7.6731239999999996</v>
      </c>
      <c r="F1759">
        <v>112</v>
      </c>
      <c r="G1759">
        <v>6.8</v>
      </c>
      <c r="H1759">
        <v>103</v>
      </c>
      <c r="I1759" s="6">
        <v>1</v>
      </c>
      <c r="J1759">
        <v>1</v>
      </c>
      <c r="K1759">
        <v>2</v>
      </c>
      <c r="L1759">
        <v>0</v>
      </c>
      <c r="M1759" t="s">
        <v>15888</v>
      </c>
      <c r="N1759" t="s">
        <v>15891</v>
      </c>
      <c r="O1759" t="s">
        <v>15891</v>
      </c>
      <c r="P1759" t="s">
        <v>15901</v>
      </c>
      <c r="Q1759" t="s">
        <v>15891</v>
      </c>
      <c r="R1759" t="s">
        <v>15897</v>
      </c>
      <c r="S1759" t="s">
        <v>15911</v>
      </c>
      <c r="T1759" t="s">
        <v>15915</v>
      </c>
    </row>
    <row r="1760" spans="1:20" x14ac:dyDescent="0.25">
      <c r="A1760" t="s">
        <v>4281</v>
      </c>
      <c r="B1760">
        <v>33000000</v>
      </c>
      <c r="C1760">
        <v>14000000</v>
      </c>
      <c r="D1760" s="26">
        <v>7.9232876712328766</v>
      </c>
      <c r="E1760">
        <v>7.6635150000000003</v>
      </c>
      <c r="F1760">
        <v>100</v>
      </c>
      <c r="G1760">
        <v>6.8</v>
      </c>
      <c r="H1760">
        <v>148</v>
      </c>
      <c r="I1760" s="6">
        <v>0</v>
      </c>
      <c r="J1760">
        <v>1</v>
      </c>
      <c r="K1760">
        <v>1</v>
      </c>
      <c r="L1760">
        <v>0</v>
      </c>
      <c r="M1760" t="s">
        <v>15888</v>
      </c>
      <c r="N1760" t="s">
        <v>15890</v>
      </c>
      <c r="O1760" t="s">
        <v>13664</v>
      </c>
      <c r="P1760" t="s">
        <v>15891</v>
      </c>
      <c r="Q1760" t="s">
        <v>15891</v>
      </c>
      <c r="R1760" t="s">
        <v>15895</v>
      </c>
      <c r="S1760" t="s">
        <v>15896</v>
      </c>
      <c r="T1760" t="s">
        <v>15894</v>
      </c>
    </row>
    <row r="1761" spans="1:20" x14ac:dyDescent="0.25">
      <c r="A1761" t="s">
        <v>10393</v>
      </c>
      <c r="B1761">
        <v>11000000</v>
      </c>
      <c r="C1761">
        <v>38105395</v>
      </c>
      <c r="D1761" s="26">
        <v>9.0356164383561648</v>
      </c>
      <c r="E1761">
        <v>7.6459789999999996</v>
      </c>
      <c r="F1761">
        <v>114</v>
      </c>
      <c r="G1761">
        <v>7.4</v>
      </c>
      <c r="H1761">
        <v>158</v>
      </c>
      <c r="I1761" s="6">
        <v>1</v>
      </c>
      <c r="J1761">
        <v>1</v>
      </c>
      <c r="K1761">
        <v>1</v>
      </c>
      <c r="L1761">
        <v>0</v>
      </c>
      <c r="M1761" t="s">
        <v>15888</v>
      </c>
      <c r="N1761" t="s">
        <v>15891</v>
      </c>
      <c r="O1761" t="s">
        <v>15891</v>
      </c>
      <c r="P1761" t="s">
        <v>15891</v>
      </c>
      <c r="Q1761" t="s">
        <v>15891</v>
      </c>
      <c r="R1761" t="s">
        <v>15897</v>
      </c>
      <c r="S1761" t="s">
        <v>15897</v>
      </c>
      <c r="T1761" t="s">
        <v>15897</v>
      </c>
    </row>
    <row r="1762" spans="1:20" x14ac:dyDescent="0.25">
      <c r="A1762" t="s">
        <v>13113</v>
      </c>
      <c r="B1762">
        <v>1300000</v>
      </c>
      <c r="C1762">
        <v>354704</v>
      </c>
      <c r="D1762" s="26">
        <v>29.589041095890412</v>
      </c>
      <c r="E1762">
        <v>7.6052910000000002</v>
      </c>
      <c r="F1762">
        <v>102</v>
      </c>
      <c r="G1762">
        <v>6.7</v>
      </c>
      <c r="H1762">
        <v>27</v>
      </c>
      <c r="I1762" s="6">
        <v>1</v>
      </c>
      <c r="J1762">
        <v>1</v>
      </c>
      <c r="K1762">
        <v>1</v>
      </c>
      <c r="L1762">
        <v>0</v>
      </c>
      <c r="M1762" t="s">
        <v>15888</v>
      </c>
      <c r="N1762" t="s">
        <v>15891</v>
      </c>
      <c r="O1762" t="s">
        <v>15891</v>
      </c>
      <c r="P1762" t="s">
        <v>15901</v>
      </c>
      <c r="Q1762" t="s">
        <v>15905</v>
      </c>
      <c r="R1762" t="s">
        <v>15897</v>
      </c>
      <c r="S1762" t="s">
        <v>15911</v>
      </c>
      <c r="T1762" t="s">
        <v>15915</v>
      </c>
    </row>
    <row r="1763" spans="1:20" x14ac:dyDescent="0.25">
      <c r="A1763" t="s">
        <v>12084</v>
      </c>
      <c r="B1763">
        <v>6000000</v>
      </c>
      <c r="C1763">
        <v>20400000</v>
      </c>
      <c r="D1763" s="26">
        <v>70.791780821917811</v>
      </c>
      <c r="E1763">
        <v>7.6044499999999999</v>
      </c>
      <c r="F1763">
        <v>144</v>
      </c>
      <c r="G1763">
        <v>6.2</v>
      </c>
      <c r="H1763">
        <v>37</v>
      </c>
      <c r="I1763" s="6">
        <v>1</v>
      </c>
      <c r="J1763">
        <v>1</v>
      </c>
      <c r="K1763">
        <v>1</v>
      </c>
      <c r="L1763">
        <v>0</v>
      </c>
      <c r="M1763" t="s">
        <v>15888</v>
      </c>
      <c r="N1763" t="s">
        <v>15891</v>
      </c>
      <c r="O1763" t="s">
        <v>15891</v>
      </c>
      <c r="P1763" t="s">
        <v>15891</v>
      </c>
      <c r="Q1763" t="s">
        <v>15891</v>
      </c>
      <c r="R1763" t="s">
        <v>15897</v>
      </c>
      <c r="S1763" t="s">
        <v>15897</v>
      </c>
      <c r="T1763" t="s">
        <v>15897</v>
      </c>
    </row>
    <row r="1764" spans="1:20" x14ac:dyDescent="0.25">
      <c r="A1764" t="s">
        <v>10371</v>
      </c>
      <c r="B1764">
        <v>11000000</v>
      </c>
      <c r="C1764">
        <v>49797148</v>
      </c>
      <c r="D1764" s="26">
        <v>28.632876712328766</v>
      </c>
      <c r="E1764">
        <v>7.5591920000000004</v>
      </c>
      <c r="F1764">
        <v>107</v>
      </c>
      <c r="G1764">
        <v>6.6</v>
      </c>
      <c r="H1764">
        <v>217</v>
      </c>
      <c r="I1764" s="6">
        <v>1</v>
      </c>
      <c r="J1764">
        <v>1</v>
      </c>
      <c r="K1764">
        <v>1</v>
      </c>
      <c r="L1764">
        <v>1</v>
      </c>
      <c r="M1764" t="s">
        <v>15888</v>
      </c>
      <c r="N1764" t="s">
        <v>15891</v>
      </c>
      <c r="O1764" t="s">
        <v>13664</v>
      </c>
      <c r="P1764" t="s">
        <v>15891</v>
      </c>
      <c r="Q1764" t="s">
        <v>15891</v>
      </c>
      <c r="R1764" t="s">
        <v>15896</v>
      </c>
      <c r="S1764" t="s">
        <v>15896</v>
      </c>
      <c r="T1764" t="s">
        <v>15897</v>
      </c>
    </row>
    <row r="1765" spans="1:20" x14ac:dyDescent="0.25">
      <c r="A1765" t="s">
        <v>14464</v>
      </c>
      <c r="B1765">
        <v>1500000</v>
      </c>
      <c r="C1765">
        <v>173066</v>
      </c>
      <c r="D1765" s="26">
        <v>10</v>
      </c>
      <c r="E1765">
        <v>7.5590999999999999</v>
      </c>
      <c r="F1765">
        <v>86</v>
      </c>
      <c r="G1765">
        <v>5.9</v>
      </c>
      <c r="H1765">
        <v>107</v>
      </c>
      <c r="I1765" s="6">
        <v>1</v>
      </c>
      <c r="J1765">
        <v>1</v>
      </c>
      <c r="K1765">
        <v>1</v>
      </c>
      <c r="L1765">
        <v>0</v>
      </c>
      <c r="M1765" t="s">
        <v>15888</v>
      </c>
      <c r="N1765" t="s">
        <v>15891</v>
      </c>
      <c r="O1765" t="s">
        <v>13664</v>
      </c>
      <c r="P1765" t="s">
        <v>15891</v>
      </c>
      <c r="Q1765" t="s">
        <v>15891</v>
      </c>
      <c r="R1765" t="s">
        <v>15896</v>
      </c>
      <c r="S1765" t="s">
        <v>15896</v>
      </c>
      <c r="T1765" t="s">
        <v>15897</v>
      </c>
    </row>
    <row r="1766" spans="1:20" x14ac:dyDescent="0.25">
      <c r="A1766" t="s">
        <v>10397</v>
      </c>
      <c r="B1766">
        <v>12000000</v>
      </c>
      <c r="C1766">
        <v>37170057</v>
      </c>
      <c r="D1766" s="26">
        <v>25.158904109589042</v>
      </c>
      <c r="E1766">
        <v>7.5589589999999998</v>
      </c>
      <c r="F1766">
        <v>91</v>
      </c>
      <c r="G1766">
        <v>5.9</v>
      </c>
      <c r="H1766">
        <v>65</v>
      </c>
      <c r="I1766" s="6">
        <v>1</v>
      </c>
      <c r="J1766">
        <v>1</v>
      </c>
      <c r="K1766">
        <v>1</v>
      </c>
      <c r="L1766">
        <v>1</v>
      </c>
      <c r="M1766" t="s">
        <v>15888</v>
      </c>
      <c r="N1766" t="s">
        <v>15891</v>
      </c>
      <c r="O1766" t="s">
        <v>15891</v>
      </c>
      <c r="P1766" t="s">
        <v>15901</v>
      </c>
      <c r="Q1766" t="s">
        <v>15905</v>
      </c>
      <c r="R1766" t="s">
        <v>15897</v>
      </c>
      <c r="S1766" t="s">
        <v>15911</v>
      </c>
      <c r="T1766" t="s">
        <v>15915</v>
      </c>
    </row>
    <row r="1767" spans="1:20" x14ac:dyDescent="0.25">
      <c r="A1767" t="s">
        <v>7003</v>
      </c>
      <c r="B1767">
        <v>25000000</v>
      </c>
      <c r="C1767">
        <v>15431177</v>
      </c>
      <c r="D1767" s="26">
        <v>12.002739726027396</v>
      </c>
      <c r="E1767">
        <v>7.538513</v>
      </c>
      <c r="F1767">
        <v>120</v>
      </c>
      <c r="G1767">
        <v>6.9</v>
      </c>
      <c r="H1767">
        <v>110</v>
      </c>
      <c r="I1767" s="6">
        <v>1</v>
      </c>
      <c r="J1767">
        <v>1</v>
      </c>
      <c r="K1767">
        <v>1</v>
      </c>
      <c r="L1767">
        <v>1</v>
      </c>
      <c r="M1767" t="s">
        <v>15888</v>
      </c>
      <c r="N1767" t="s">
        <v>15891</v>
      </c>
      <c r="O1767" t="s">
        <v>15891</v>
      </c>
      <c r="P1767" t="s">
        <v>15901</v>
      </c>
      <c r="Q1767" t="s">
        <v>15891</v>
      </c>
      <c r="R1767" t="s">
        <v>15897</v>
      </c>
      <c r="S1767" t="s">
        <v>15911</v>
      </c>
      <c r="T1767" t="s">
        <v>15915</v>
      </c>
    </row>
    <row r="1768" spans="1:20" x14ac:dyDescent="0.25">
      <c r="A1768" t="s">
        <v>6330</v>
      </c>
      <c r="B1768">
        <v>28000000</v>
      </c>
      <c r="C1768">
        <v>64445708</v>
      </c>
      <c r="D1768" s="26">
        <v>13.652054794520549</v>
      </c>
      <c r="E1768">
        <v>7.5340030000000002</v>
      </c>
      <c r="F1768">
        <v>135</v>
      </c>
      <c r="G1768">
        <v>7</v>
      </c>
      <c r="H1768">
        <v>159</v>
      </c>
      <c r="I1768" s="6">
        <v>1</v>
      </c>
      <c r="J1768">
        <v>1</v>
      </c>
      <c r="K1768">
        <v>1</v>
      </c>
      <c r="L1768">
        <v>0</v>
      </c>
      <c r="M1768" t="s">
        <v>15888</v>
      </c>
      <c r="N1768" t="s">
        <v>15891</v>
      </c>
      <c r="O1768" t="s">
        <v>15891</v>
      </c>
      <c r="P1768" t="s">
        <v>15901</v>
      </c>
      <c r="Q1768" t="s">
        <v>15891</v>
      </c>
      <c r="R1768" t="s">
        <v>15897</v>
      </c>
      <c r="S1768" t="s">
        <v>15911</v>
      </c>
      <c r="T1768" t="s">
        <v>15915</v>
      </c>
    </row>
    <row r="1769" spans="1:20" x14ac:dyDescent="0.25">
      <c r="A1769" t="s">
        <v>9992</v>
      </c>
      <c r="B1769">
        <v>15000000</v>
      </c>
      <c r="C1769">
        <v>5024782</v>
      </c>
      <c r="D1769" s="26">
        <v>8.0630136986301366</v>
      </c>
      <c r="E1769">
        <v>7.497306</v>
      </c>
      <c r="F1769">
        <v>90</v>
      </c>
      <c r="G1769">
        <v>5.8</v>
      </c>
      <c r="H1769">
        <v>84</v>
      </c>
      <c r="I1769" s="6">
        <v>1</v>
      </c>
      <c r="J1769">
        <v>1</v>
      </c>
      <c r="K1769">
        <v>1</v>
      </c>
      <c r="L1769">
        <v>0</v>
      </c>
      <c r="M1769" t="s">
        <v>15888</v>
      </c>
      <c r="N1769" t="s">
        <v>15891</v>
      </c>
      <c r="O1769" t="s">
        <v>13664</v>
      </c>
      <c r="P1769" t="s">
        <v>15901</v>
      </c>
      <c r="Q1769" t="s">
        <v>15891</v>
      </c>
      <c r="R1769" t="s">
        <v>15896</v>
      </c>
      <c r="S1769" t="s">
        <v>15912</v>
      </c>
      <c r="T1769" t="s">
        <v>15915</v>
      </c>
    </row>
    <row r="1770" spans="1:20" x14ac:dyDescent="0.25">
      <c r="A1770" t="s">
        <v>9652</v>
      </c>
      <c r="B1770">
        <v>14000000</v>
      </c>
      <c r="C1770">
        <v>11417362</v>
      </c>
      <c r="D1770" s="26">
        <v>4.9287671232876713</v>
      </c>
      <c r="E1770">
        <v>7.4878429999999998</v>
      </c>
      <c r="F1770">
        <v>87</v>
      </c>
      <c r="G1770">
        <v>5.5</v>
      </c>
      <c r="H1770">
        <v>134</v>
      </c>
      <c r="I1770" s="6">
        <v>1</v>
      </c>
      <c r="J1770">
        <v>1</v>
      </c>
      <c r="K1770">
        <v>1</v>
      </c>
      <c r="L1770">
        <v>1</v>
      </c>
      <c r="M1770" t="s">
        <v>15888</v>
      </c>
      <c r="N1770" t="s">
        <v>15891</v>
      </c>
      <c r="O1770" t="s">
        <v>13664</v>
      </c>
      <c r="P1770" t="s">
        <v>15891</v>
      </c>
      <c r="Q1770" t="s">
        <v>15891</v>
      </c>
      <c r="R1770" t="s">
        <v>15896</v>
      </c>
      <c r="S1770" t="s">
        <v>15896</v>
      </c>
      <c r="T1770" t="s">
        <v>15897</v>
      </c>
    </row>
    <row r="1771" spans="1:20" x14ac:dyDescent="0.25">
      <c r="A1771" t="s">
        <v>7086</v>
      </c>
      <c r="B1771">
        <v>25000000</v>
      </c>
      <c r="C1771">
        <v>10324441</v>
      </c>
      <c r="D1771" s="26">
        <v>6.0383561643835613</v>
      </c>
      <c r="E1771">
        <v>7.4734550000000004</v>
      </c>
      <c r="F1771">
        <v>110</v>
      </c>
      <c r="G1771">
        <v>5.5</v>
      </c>
      <c r="H1771">
        <v>144</v>
      </c>
      <c r="I1771" s="6">
        <v>1</v>
      </c>
      <c r="J1771">
        <v>1</v>
      </c>
      <c r="K1771">
        <v>1</v>
      </c>
      <c r="L1771">
        <v>0</v>
      </c>
      <c r="M1771" t="s">
        <v>15888</v>
      </c>
      <c r="N1771" t="s">
        <v>15891</v>
      </c>
      <c r="O1771" t="s">
        <v>15891</v>
      </c>
      <c r="P1771" t="s">
        <v>15901</v>
      </c>
      <c r="Q1771" t="s">
        <v>15905</v>
      </c>
      <c r="R1771" t="s">
        <v>15897</v>
      </c>
      <c r="S1771" t="s">
        <v>15911</v>
      </c>
      <c r="T1771" t="s">
        <v>15915</v>
      </c>
    </row>
    <row r="1772" spans="1:20" x14ac:dyDescent="0.25">
      <c r="A1772" t="s">
        <v>9465</v>
      </c>
      <c r="B1772">
        <v>15000000</v>
      </c>
      <c r="C1772">
        <v>6405245</v>
      </c>
      <c r="D1772" s="26">
        <v>8.1095890410958908</v>
      </c>
      <c r="E1772">
        <v>7.4460689999999996</v>
      </c>
      <c r="F1772">
        <v>89</v>
      </c>
      <c r="G1772">
        <v>5</v>
      </c>
      <c r="H1772">
        <v>100</v>
      </c>
      <c r="I1772" s="6">
        <v>1</v>
      </c>
      <c r="J1772">
        <v>1</v>
      </c>
      <c r="K1772">
        <v>1</v>
      </c>
      <c r="L1772">
        <v>0</v>
      </c>
      <c r="M1772" t="s">
        <v>15888</v>
      </c>
      <c r="N1772" t="s">
        <v>15891</v>
      </c>
      <c r="O1772" t="s">
        <v>13664</v>
      </c>
      <c r="P1772" t="s">
        <v>15891</v>
      </c>
      <c r="Q1772" t="s">
        <v>15891</v>
      </c>
      <c r="R1772" t="s">
        <v>15896</v>
      </c>
      <c r="S1772" t="s">
        <v>15896</v>
      </c>
      <c r="T1772" t="s">
        <v>15897</v>
      </c>
    </row>
    <row r="1773" spans="1:20" x14ac:dyDescent="0.25">
      <c r="A1773" t="s">
        <v>3740</v>
      </c>
      <c r="B1773">
        <v>50000000</v>
      </c>
      <c r="C1773">
        <v>10382407</v>
      </c>
      <c r="D1773" s="26">
        <v>21.975342465753425</v>
      </c>
      <c r="E1773">
        <v>7.4426800000000002</v>
      </c>
      <c r="F1773">
        <v>135</v>
      </c>
      <c r="G1773">
        <v>5.5</v>
      </c>
      <c r="H1773">
        <v>108</v>
      </c>
      <c r="I1773" s="6">
        <v>1</v>
      </c>
      <c r="J1773">
        <v>1</v>
      </c>
      <c r="K1773">
        <v>1</v>
      </c>
      <c r="L1773">
        <v>0</v>
      </c>
      <c r="M1773" t="s">
        <v>15888</v>
      </c>
      <c r="N1773" t="s">
        <v>15891</v>
      </c>
      <c r="O1773" t="s">
        <v>15891</v>
      </c>
      <c r="P1773" t="s">
        <v>15901</v>
      </c>
      <c r="Q1773" t="s">
        <v>15891</v>
      </c>
      <c r="R1773" t="s">
        <v>15897</v>
      </c>
      <c r="S1773" t="s">
        <v>15911</v>
      </c>
      <c r="T1773" t="s">
        <v>15915</v>
      </c>
    </row>
    <row r="1774" spans="1:20" x14ac:dyDescent="0.25">
      <c r="A1774" t="s">
        <v>8337</v>
      </c>
      <c r="B1774">
        <v>25000000</v>
      </c>
      <c r="C1774">
        <v>8613462</v>
      </c>
      <c r="D1774" s="26">
        <v>33.424657534246577</v>
      </c>
      <c r="E1774">
        <v>7.4364910000000002</v>
      </c>
      <c r="F1774">
        <v>132</v>
      </c>
      <c r="G1774">
        <v>6.5</v>
      </c>
      <c r="H1774">
        <v>108</v>
      </c>
      <c r="I1774" s="6">
        <v>1</v>
      </c>
      <c r="J1774">
        <v>2</v>
      </c>
      <c r="K1774">
        <v>1</v>
      </c>
      <c r="L1774">
        <v>0</v>
      </c>
      <c r="M1774" t="s">
        <v>15888</v>
      </c>
      <c r="N1774" t="s">
        <v>15890</v>
      </c>
      <c r="O1774" t="s">
        <v>15891</v>
      </c>
      <c r="P1774" t="s">
        <v>15901</v>
      </c>
      <c r="Q1774" t="s">
        <v>15891</v>
      </c>
      <c r="R1774" t="s">
        <v>15894</v>
      </c>
      <c r="S1774" t="s">
        <v>15911</v>
      </c>
      <c r="T1774" t="s">
        <v>15914</v>
      </c>
    </row>
    <row r="1775" spans="1:20" x14ac:dyDescent="0.25">
      <c r="A1775" t="s">
        <v>11517</v>
      </c>
      <c r="B1775">
        <v>8000000</v>
      </c>
      <c r="C1775">
        <v>852872</v>
      </c>
      <c r="D1775" s="26">
        <v>12.386301369863014</v>
      </c>
      <c r="E1775">
        <v>7.4335740000000001</v>
      </c>
      <c r="F1775">
        <v>112</v>
      </c>
      <c r="G1775">
        <v>5.9</v>
      </c>
      <c r="H1775">
        <v>63</v>
      </c>
      <c r="I1775" s="6">
        <v>1</v>
      </c>
      <c r="J1775">
        <v>1</v>
      </c>
      <c r="K1775">
        <v>2</v>
      </c>
      <c r="L1775">
        <v>0</v>
      </c>
      <c r="M1775" t="s">
        <v>15888</v>
      </c>
      <c r="N1775" t="s">
        <v>15891</v>
      </c>
      <c r="O1775" t="s">
        <v>15891</v>
      </c>
      <c r="P1775" t="s">
        <v>15901</v>
      </c>
      <c r="Q1775" t="s">
        <v>15891</v>
      </c>
      <c r="R1775" t="s">
        <v>15897</v>
      </c>
      <c r="S1775" t="s">
        <v>15911</v>
      </c>
      <c r="T1775" t="s">
        <v>15915</v>
      </c>
    </row>
    <row r="1776" spans="1:20" x14ac:dyDescent="0.25">
      <c r="A1776" t="s">
        <v>9262</v>
      </c>
      <c r="B1776">
        <v>15000000</v>
      </c>
      <c r="C1776">
        <v>29331068</v>
      </c>
      <c r="D1776" s="26">
        <v>13.621917808219179</v>
      </c>
      <c r="E1776">
        <v>7.424798</v>
      </c>
      <c r="F1776">
        <v>89</v>
      </c>
      <c r="G1776">
        <v>5.0999999999999996</v>
      </c>
      <c r="H1776">
        <v>221</v>
      </c>
      <c r="I1776" s="6">
        <v>1</v>
      </c>
      <c r="J1776">
        <v>2</v>
      </c>
      <c r="K1776">
        <v>1</v>
      </c>
      <c r="L1776">
        <v>1</v>
      </c>
      <c r="M1776" t="s">
        <v>15888</v>
      </c>
      <c r="N1776" t="s">
        <v>15891</v>
      </c>
      <c r="O1776" t="s">
        <v>13664</v>
      </c>
      <c r="P1776" t="s">
        <v>15891</v>
      </c>
      <c r="Q1776" t="s">
        <v>15891</v>
      </c>
      <c r="R1776" t="s">
        <v>15896</v>
      </c>
      <c r="S1776" t="s">
        <v>15896</v>
      </c>
      <c r="T1776" t="s">
        <v>15897</v>
      </c>
    </row>
    <row r="1777" spans="1:20" x14ac:dyDescent="0.25">
      <c r="A1777" t="s">
        <v>9270</v>
      </c>
      <c r="B1777">
        <v>15000000</v>
      </c>
      <c r="C1777">
        <v>30127963</v>
      </c>
      <c r="D1777" s="26">
        <v>3.1041095890410957</v>
      </c>
      <c r="E1777">
        <v>7.2977569999999998</v>
      </c>
      <c r="F1777">
        <v>115</v>
      </c>
      <c r="G1777">
        <v>6.3</v>
      </c>
      <c r="H1777">
        <v>130</v>
      </c>
      <c r="I1777" s="6">
        <v>1</v>
      </c>
      <c r="J1777">
        <v>1</v>
      </c>
      <c r="K1777">
        <v>1</v>
      </c>
      <c r="L1777">
        <v>0</v>
      </c>
      <c r="M1777" t="s">
        <v>15888</v>
      </c>
      <c r="N1777" t="s">
        <v>15891</v>
      </c>
      <c r="O1777" t="s">
        <v>15891</v>
      </c>
      <c r="P1777" t="s">
        <v>15901</v>
      </c>
      <c r="Q1777" t="s">
        <v>15891</v>
      </c>
      <c r="R1777" t="s">
        <v>15897</v>
      </c>
      <c r="S1777" t="s">
        <v>15911</v>
      </c>
      <c r="T1777" t="s">
        <v>15915</v>
      </c>
    </row>
    <row r="1778" spans="1:20" x14ac:dyDescent="0.25">
      <c r="A1778" t="s">
        <v>11483</v>
      </c>
      <c r="B1778">
        <v>8000000</v>
      </c>
      <c r="C1778">
        <v>18124262</v>
      </c>
      <c r="D1778" s="26">
        <v>6.9013698630136986</v>
      </c>
      <c r="E1778">
        <v>7.2357940000000003</v>
      </c>
      <c r="F1778">
        <v>129</v>
      </c>
      <c r="G1778">
        <v>7</v>
      </c>
      <c r="H1778">
        <v>97</v>
      </c>
      <c r="I1778" s="6">
        <v>1</v>
      </c>
      <c r="J1778">
        <v>1</v>
      </c>
      <c r="K1778">
        <v>1</v>
      </c>
      <c r="L1778">
        <v>0</v>
      </c>
      <c r="M1778" t="s">
        <v>15888</v>
      </c>
      <c r="N1778" t="s">
        <v>15891</v>
      </c>
      <c r="O1778" t="s">
        <v>13664</v>
      </c>
      <c r="P1778" t="s">
        <v>15901</v>
      </c>
      <c r="Q1778" t="s">
        <v>15891</v>
      </c>
      <c r="R1778" t="s">
        <v>15896</v>
      </c>
      <c r="S1778" t="s">
        <v>15912</v>
      </c>
      <c r="T1778" t="s">
        <v>15915</v>
      </c>
    </row>
    <row r="1779" spans="1:20" x14ac:dyDescent="0.25">
      <c r="A1779" t="s">
        <v>3873</v>
      </c>
      <c r="B1779">
        <v>48000000</v>
      </c>
      <c r="C1779">
        <v>35743308</v>
      </c>
      <c r="D1779" s="26">
        <v>15.953424657534246</v>
      </c>
      <c r="E1779">
        <v>7.2261150000000001</v>
      </c>
      <c r="F1779">
        <v>132</v>
      </c>
      <c r="G1779">
        <v>6.5</v>
      </c>
      <c r="H1779">
        <v>103</v>
      </c>
      <c r="I1779" s="6">
        <v>1</v>
      </c>
      <c r="J1779">
        <v>1</v>
      </c>
      <c r="K1779">
        <v>1</v>
      </c>
      <c r="L1779">
        <v>0</v>
      </c>
      <c r="M1779" t="s">
        <v>15888</v>
      </c>
      <c r="N1779" t="s">
        <v>15891</v>
      </c>
      <c r="O1779" t="s">
        <v>13664</v>
      </c>
      <c r="P1779" t="s">
        <v>15901</v>
      </c>
      <c r="Q1779" t="s">
        <v>15891</v>
      </c>
      <c r="R1779" t="s">
        <v>15896</v>
      </c>
      <c r="S1779" t="s">
        <v>15912</v>
      </c>
      <c r="T1779" t="s">
        <v>15915</v>
      </c>
    </row>
    <row r="1780" spans="1:20" x14ac:dyDescent="0.25">
      <c r="A1780" t="s">
        <v>4799</v>
      </c>
      <c r="B1780">
        <v>40000000</v>
      </c>
      <c r="C1780">
        <v>14358033</v>
      </c>
      <c r="D1780" s="26">
        <v>25.6</v>
      </c>
      <c r="E1780">
        <v>7.2229850000000004</v>
      </c>
      <c r="F1780">
        <v>99</v>
      </c>
      <c r="G1780">
        <v>5.7</v>
      </c>
      <c r="H1780">
        <v>125</v>
      </c>
      <c r="I1780" s="6">
        <v>1</v>
      </c>
      <c r="J1780">
        <v>2</v>
      </c>
      <c r="K1780">
        <v>1</v>
      </c>
      <c r="L1780">
        <v>1</v>
      </c>
      <c r="M1780" t="s">
        <v>15888</v>
      </c>
      <c r="N1780" t="s">
        <v>15891</v>
      </c>
      <c r="O1780" t="s">
        <v>13664</v>
      </c>
      <c r="P1780" t="s">
        <v>15891</v>
      </c>
      <c r="Q1780" t="s">
        <v>15891</v>
      </c>
      <c r="R1780" t="s">
        <v>15896</v>
      </c>
      <c r="S1780" t="s">
        <v>15896</v>
      </c>
      <c r="T1780" t="s">
        <v>15897</v>
      </c>
    </row>
    <row r="1781" spans="1:20" x14ac:dyDescent="0.25">
      <c r="A1781" t="s">
        <v>8724</v>
      </c>
      <c r="B1781">
        <v>17000000</v>
      </c>
      <c r="C1781">
        <v>71625195</v>
      </c>
      <c r="D1781" s="26">
        <v>3.871232876712329</v>
      </c>
      <c r="E1781">
        <v>7.2100949999999999</v>
      </c>
      <c r="F1781">
        <v>123</v>
      </c>
      <c r="G1781">
        <v>6.7</v>
      </c>
      <c r="H1781">
        <v>110</v>
      </c>
      <c r="I1781" s="6">
        <v>1</v>
      </c>
      <c r="J1781">
        <v>1</v>
      </c>
      <c r="K1781">
        <v>1</v>
      </c>
      <c r="L1781">
        <v>0</v>
      </c>
      <c r="M1781" t="s">
        <v>15888</v>
      </c>
      <c r="N1781" t="s">
        <v>15891</v>
      </c>
      <c r="O1781" t="s">
        <v>13664</v>
      </c>
      <c r="P1781" t="s">
        <v>15891</v>
      </c>
      <c r="Q1781" t="s">
        <v>15891</v>
      </c>
      <c r="R1781" t="s">
        <v>15896</v>
      </c>
      <c r="S1781" t="s">
        <v>15896</v>
      </c>
      <c r="T1781" t="s">
        <v>15897</v>
      </c>
    </row>
    <row r="1782" spans="1:20" x14ac:dyDescent="0.25">
      <c r="A1782" t="s">
        <v>8679</v>
      </c>
      <c r="B1782">
        <v>17500000</v>
      </c>
      <c r="C1782">
        <v>7018189</v>
      </c>
      <c r="D1782" s="26">
        <v>3.8383561643835615</v>
      </c>
      <c r="E1782">
        <v>7.1804030000000001</v>
      </c>
      <c r="F1782">
        <v>93</v>
      </c>
      <c r="G1782">
        <v>5.8</v>
      </c>
      <c r="H1782">
        <v>16</v>
      </c>
      <c r="I1782" s="6">
        <v>1</v>
      </c>
      <c r="J1782">
        <v>1</v>
      </c>
      <c r="K1782">
        <v>1</v>
      </c>
      <c r="L1782">
        <v>0</v>
      </c>
      <c r="M1782" t="s">
        <v>15888</v>
      </c>
      <c r="N1782" t="s">
        <v>15891</v>
      </c>
      <c r="O1782" t="s">
        <v>15891</v>
      </c>
      <c r="P1782" t="s">
        <v>15901</v>
      </c>
      <c r="Q1782" t="s">
        <v>15891</v>
      </c>
      <c r="R1782" t="s">
        <v>15897</v>
      </c>
      <c r="S1782" t="s">
        <v>15911</v>
      </c>
      <c r="T1782" t="s">
        <v>15915</v>
      </c>
    </row>
    <row r="1783" spans="1:20" x14ac:dyDescent="0.25">
      <c r="A1783" t="s">
        <v>12212</v>
      </c>
      <c r="B1783">
        <v>6000000</v>
      </c>
      <c r="C1783">
        <v>2899975</v>
      </c>
      <c r="D1783" s="26">
        <v>9.2438356164383571</v>
      </c>
      <c r="E1783">
        <v>7.1610509999999996</v>
      </c>
      <c r="F1783">
        <v>99</v>
      </c>
      <c r="G1783">
        <v>6.2</v>
      </c>
      <c r="H1783">
        <v>94</v>
      </c>
      <c r="I1783" s="6">
        <v>1</v>
      </c>
      <c r="J1783">
        <v>1</v>
      </c>
      <c r="K1783">
        <v>1</v>
      </c>
      <c r="L1783">
        <v>0</v>
      </c>
      <c r="M1783" t="s">
        <v>15888</v>
      </c>
      <c r="N1783" t="s">
        <v>15891</v>
      </c>
      <c r="O1783" t="s">
        <v>15891</v>
      </c>
      <c r="P1783" t="s">
        <v>15901</v>
      </c>
      <c r="Q1783" t="s">
        <v>15891</v>
      </c>
      <c r="R1783" t="s">
        <v>15897</v>
      </c>
      <c r="S1783" t="s">
        <v>15911</v>
      </c>
      <c r="T1783" t="s">
        <v>15915</v>
      </c>
    </row>
    <row r="1784" spans="1:20" x14ac:dyDescent="0.25">
      <c r="A1784" t="s">
        <v>10423</v>
      </c>
      <c r="B1784">
        <v>11000000</v>
      </c>
      <c r="C1784">
        <v>23430766</v>
      </c>
      <c r="D1784" s="26">
        <v>16.509589041095889</v>
      </c>
      <c r="E1784">
        <v>7.063053</v>
      </c>
      <c r="F1784">
        <v>95</v>
      </c>
      <c r="G1784">
        <v>4.9000000000000004</v>
      </c>
      <c r="H1784">
        <v>74</v>
      </c>
      <c r="I1784" s="6">
        <v>1</v>
      </c>
      <c r="J1784">
        <v>1</v>
      </c>
      <c r="K1784">
        <v>1</v>
      </c>
      <c r="L1784">
        <v>0</v>
      </c>
      <c r="M1784" t="s">
        <v>15888</v>
      </c>
      <c r="N1784" t="s">
        <v>15891</v>
      </c>
      <c r="O1784" t="s">
        <v>13664</v>
      </c>
      <c r="P1784" t="s">
        <v>15891</v>
      </c>
      <c r="Q1784" t="s">
        <v>15891</v>
      </c>
      <c r="R1784" t="s">
        <v>15896</v>
      </c>
      <c r="S1784" t="s">
        <v>15896</v>
      </c>
      <c r="T1784" t="s">
        <v>15897</v>
      </c>
    </row>
    <row r="1785" spans="1:20" x14ac:dyDescent="0.25">
      <c r="A1785" t="s">
        <v>12495</v>
      </c>
      <c r="B1785">
        <v>5000000</v>
      </c>
      <c r="C1785">
        <v>19905359</v>
      </c>
      <c r="D1785" s="26">
        <v>36.558904109589044</v>
      </c>
      <c r="E1785">
        <v>7.0588680000000004</v>
      </c>
      <c r="F1785">
        <v>99</v>
      </c>
      <c r="G1785">
        <v>6.4</v>
      </c>
      <c r="H1785">
        <v>86</v>
      </c>
      <c r="I1785" s="6">
        <v>1</v>
      </c>
      <c r="J1785">
        <v>1</v>
      </c>
      <c r="K1785">
        <v>2</v>
      </c>
      <c r="L1785">
        <v>1</v>
      </c>
      <c r="M1785" t="s">
        <v>15888</v>
      </c>
      <c r="N1785" t="s">
        <v>15890</v>
      </c>
      <c r="O1785" t="s">
        <v>15891</v>
      </c>
      <c r="P1785" t="s">
        <v>15891</v>
      </c>
      <c r="Q1785" t="s">
        <v>15905</v>
      </c>
      <c r="R1785" t="s">
        <v>15894</v>
      </c>
      <c r="S1785" t="s">
        <v>15897</v>
      </c>
      <c r="T1785" t="s">
        <v>15894</v>
      </c>
    </row>
    <row r="1786" spans="1:20" x14ac:dyDescent="0.25">
      <c r="A1786" t="s">
        <v>11808</v>
      </c>
      <c r="B1786">
        <v>7000000</v>
      </c>
      <c r="C1786">
        <v>2062066</v>
      </c>
      <c r="D1786" s="26">
        <v>14.956164383561644</v>
      </c>
      <c r="E1786">
        <v>7.0515210000000002</v>
      </c>
      <c r="F1786">
        <v>104</v>
      </c>
      <c r="G1786">
        <v>6.1</v>
      </c>
      <c r="H1786">
        <v>56</v>
      </c>
      <c r="I1786" s="6">
        <v>1</v>
      </c>
      <c r="J1786">
        <v>1</v>
      </c>
      <c r="K1786">
        <v>1</v>
      </c>
      <c r="L1786">
        <v>0</v>
      </c>
      <c r="M1786" t="s">
        <v>15888</v>
      </c>
      <c r="N1786" t="s">
        <v>15891</v>
      </c>
      <c r="O1786" t="s">
        <v>15891</v>
      </c>
      <c r="P1786" t="s">
        <v>15901</v>
      </c>
      <c r="Q1786" t="s">
        <v>15891</v>
      </c>
      <c r="R1786" t="s">
        <v>15897</v>
      </c>
      <c r="S1786" t="s">
        <v>15911</v>
      </c>
      <c r="T1786" t="s">
        <v>15915</v>
      </c>
    </row>
    <row r="1787" spans="1:20" x14ac:dyDescent="0.25">
      <c r="A1787" t="s">
        <v>12165</v>
      </c>
      <c r="B1787">
        <v>7000000</v>
      </c>
      <c r="C1787">
        <v>6230276</v>
      </c>
      <c r="D1787" s="26">
        <v>9.0904109589041102</v>
      </c>
      <c r="E1787">
        <v>7.034618</v>
      </c>
      <c r="F1787">
        <v>94</v>
      </c>
      <c r="G1787">
        <v>4.8</v>
      </c>
      <c r="H1787">
        <v>48</v>
      </c>
      <c r="I1787" s="6">
        <v>1</v>
      </c>
      <c r="J1787">
        <v>1</v>
      </c>
      <c r="K1787">
        <v>1</v>
      </c>
      <c r="L1787">
        <v>0</v>
      </c>
      <c r="M1787" t="s">
        <v>15888</v>
      </c>
      <c r="N1787" t="s">
        <v>15891</v>
      </c>
      <c r="O1787" t="s">
        <v>13664</v>
      </c>
      <c r="P1787" t="s">
        <v>15891</v>
      </c>
      <c r="Q1787" t="s">
        <v>15891</v>
      </c>
      <c r="R1787" t="s">
        <v>15896</v>
      </c>
      <c r="S1787" t="s">
        <v>15896</v>
      </c>
      <c r="T1787" t="s">
        <v>15897</v>
      </c>
    </row>
    <row r="1788" spans="1:20" x14ac:dyDescent="0.25">
      <c r="A1788" t="s">
        <v>7121</v>
      </c>
      <c r="B1788">
        <v>25000000</v>
      </c>
      <c r="C1788">
        <v>2405420</v>
      </c>
      <c r="D1788" s="26">
        <v>11.942465753424658</v>
      </c>
      <c r="E1788">
        <v>7.008216</v>
      </c>
      <c r="F1788">
        <v>95</v>
      </c>
      <c r="G1788">
        <v>3.5</v>
      </c>
      <c r="H1788">
        <v>118</v>
      </c>
      <c r="I1788" s="6">
        <v>1</v>
      </c>
      <c r="J1788">
        <v>1</v>
      </c>
      <c r="K1788">
        <v>2</v>
      </c>
      <c r="L1788">
        <v>0</v>
      </c>
      <c r="M1788" t="s">
        <v>15888</v>
      </c>
      <c r="N1788" t="s">
        <v>15890</v>
      </c>
      <c r="O1788" t="s">
        <v>15891</v>
      </c>
      <c r="P1788" t="s">
        <v>15891</v>
      </c>
      <c r="Q1788" t="s">
        <v>15891</v>
      </c>
      <c r="R1788" t="s">
        <v>15894</v>
      </c>
      <c r="S1788" t="s">
        <v>15897</v>
      </c>
      <c r="T1788" t="s">
        <v>15894</v>
      </c>
    </row>
    <row r="1789" spans="1:20" x14ac:dyDescent="0.25">
      <c r="A1789" t="s">
        <v>7013</v>
      </c>
      <c r="B1789">
        <v>25000000</v>
      </c>
      <c r="C1789">
        <v>19829957</v>
      </c>
      <c r="D1789" s="26">
        <v>6.978082191780822</v>
      </c>
      <c r="E1789">
        <v>7.0011760000000001</v>
      </c>
      <c r="F1789">
        <v>107</v>
      </c>
      <c r="G1789">
        <v>5.2</v>
      </c>
      <c r="H1789">
        <v>147</v>
      </c>
      <c r="I1789" s="6">
        <v>1</v>
      </c>
      <c r="J1789">
        <v>1</v>
      </c>
      <c r="K1789">
        <v>1</v>
      </c>
      <c r="L1789">
        <v>0</v>
      </c>
      <c r="M1789" t="s">
        <v>15888</v>
      </c>
      <c r="N1789" t="s">
        <v>15891</v>
      </c>
      <c r="O1789" t="s">
        <v>15891</v>
      </c>
      <c r="P1789" t="s">
        <v>15901</v>
      </c>
      <c r="Q1789" t="s">
        <v>15905</v>
      </c>
      <c r="R1789" t="s">
        <v>15897</v>
      </c>
      <c r="S1789" t="s">
        <v>15911</v>
      </c>
      <c r="T1789" t="s">
        <v>15915</v>
      </c>
    </row>
    <row r="1790" spans="1:20" x14ac:dyDescent="0.25">
      <c r="A1790" t="s">
        <v>11290</v>
      </c>
      <c r="B1790">
        <v>9250000</v>
      </c>
      <c r="C1790">
        <v>29174648</v>
      </c>
      <c r="D1790" s="26">
        <v>37.917808219178085</v>
      </c>
      <c r="E1790">
        <v>7.0009490000000003</v>
      </c>
      <c r="F1790">
        <v>125</v>
      </c>
      <c r="G1790">
        <v>6.8</v>
      </c>
      <c r="H1790">
        <v>28</v>
      </c>
      <c r="I1790" s="6">
        <v>1</v>
      </c>
      <c r="J1790">
        <v>1</v>
      </c>
      <c r="K1790">
        <v>1</v>
      </c>
      <c r="L1790">
        <v>1</v>
      </c>
      <c r="M1790" t="s">
        <v>15888</v>
      </c>
      <c r="N1790" t="s">
        <v>15891</v>
      </c>
      <c r="O1790" t="s">
        <v>15891</v>
      </c>
      <c r="P1790" t="s">
        <v>15901</v>
      </c>
      <c r="Q1790" t="s">
        <v>15891</v>
      </c>
      <c r="R1790" t="s">
        <v>15897</v>
      </c>
      <c r="S1790" t="s">
        <v>15911</v>
      </c>
      <c r="T1790" t="s">
        <v>15915</v>
      </c>
    </row>
    <row r="1791" spans="1:20" x14ac:dyDescent="0.25">
      <c r="A1791" t="s">
        <v>15471</v>
      </c>
      <c r="B1791">
        <v>250000</v>
      </c>
      <c r="C1791">
        <v>56825</v>
      </c>
      <c r="D1791" s="26">
        <v>4.1698630136986301</v>
      </c>
      <c r="E1791">
        <v>6.9789070000000004</v>
      </c>
      <c r="F1791">
        <v>99</v>
      </c>
      <c r="G1791">
        <v>4.0999999999999996</v>
      </c>
      <c r="H1791">
        <v>75</v>
      </c>
      <c r="I1791" s="6">
        <v>1</v>
      </c>
      <c r="J1791">
        <v>1</v>
      </c>
      <c r="K1791">
        <v>1</v>
      </c>
      <c r="L1791">
        <v>0</v>
      </c>
      <c r="M1791" t="s">
        <v>15888</v>
      </c>
      <c r="N1791" t="s">
        <v>15891</v>
      </c>
      <c r="O1791" t="s">
        <v>15891</v>
      </c>
      <c r="P1791" t="s">
        <v>15901</v>
      </c>
      <c r="Q1791" t="s">
        <v>15905</v>
      </c>
      <c r="R1791" t="s">
        <v>15897</v>
      </c>
      <c r="S1791" t="s">
        <v>15911</v>
      </c>
      <c r="T1791" t="s">
        <v>15915</v>
      </c>
    </row>
    <row r="1792" spans="1:20" x14ac:dyDescent="0.25">
      <c r="A1792" t="s">
        <v>14726</v>
      </c>
      <c r="B1792">
        <v>5000000</v>
      </c>
      <c r="C1792">
        <v>23507567</v>
      </c>
      <c r="D1792" s="26">
        <v>1.4931506849315068</v>
      </c>
      <c r="E1792">
        <v>6.9685800000000002</v>
      </c>
      <c r="F1792">
        <v>121</v>
      </c>
      <c r="G1792">
        <v>5.7</v>
      </c>
      <c r="H1792">
        <v>72</v>
      </c>
      <c r="I1792" s="6">
        <v>1</v>
      </c>
      <c r="J1792">
        <v>1</v>
      </c>
      <c r="K1792">
        <v>1</v>
      </c>
      <c r="L1792">
        <v>0</v>
      </c>
      <c r="M1792" t="s">
        <v>15888</v>
      </c>
      <c r="N1792" t="s">
        <v>15891</v>
      </c>
      <c r="O1792" t="s">
        <v>15891</v>
      </c>
      <c r="P1792" t="s">
        <v>15901</v>
      </c>
      <c r="Q1792" t="s">
        <v>15891</v>
      </c>
      <c r="R1792" t="s">
        <v>15897</v>
      </c>
      <c r="S1792" t="s">
        <v>15911</v>
      </c>
      <c r="T1792" t="s">
        <v>15915</v>
      </c>
    </row>
    <row r="1793" spans="1:20" x14ac:dyDescent="0.25">
      <c r="A1793" t="s">
        <v>5116</v>
      </c>
      <c r="B1793">
        <v>36000000</v>
      </c>
      <c r="C1793">
        <v>52424533</v>
      </c>
      <c r="D1793" s="26">
        <v>3.0465753424657533</v>
      </c>
      <c r="E1793">
        <v>6.9678570000000004</v>
      </c>
      <c r="F1793">
        <v>107</v>
      </c>
      <c r="G1793">
        <v>6.7</v>
      </c>
      <c r="H1793">
        <v>96</v>
      </c>
      <c r="I1793" s="6">
        <v>1</v>
      </c>
      <c r="J1793">
        <v>1</v>
      </c>
      <c r="K1793">
        <v>1</v>
      </c>
      <c r="L1793">
        <v>0</v>
      </c>
      <c r="M1793" t="s">
        <v>15888</v>
      </c>
      <c r="N1793" t="s">
        <v>15891</v>
      </c>
      <c r="O1793" t="s">
        <v>15891</v>
      </c>
      <c r="P1793" t="s">
        <v>15901</v>
      </c>
      <c r="Q1793" t="s">
        <v>15891</v>
      </c>
      <c r="R1793" t="s">
        <v>15897</v>
      </c>
      <c r="S1793" t="s">
        <v>15911</v>
      </c>
      <c r="T1793" t="s">
        <v>15915</v>
      </c>
    </row>
    <row r="1794" spans="1:20" x14ac:dyDescent="0.25">
      <c r="A1794" t="s">
        <v>8550</v>
      </c>
      <c r="B1794">
        <v>18000000</v>
      </c>
      <c r="C1794">
        <v>17200925</v>
      </c>
      <c r="D1794" s="26">
        <v>17.391780821917809</v>
      </c>
      <c r="E1794">
        <v>6.9617360000000001</v>
      </c>
      <c r="F1794">
        <v>115</v>
      </c>
      <c r="G1794">
        <v>6.8</v>
      </c>
      <c r="H1794">
        <v>90</v>
      </c>
      <c r="I1794" s="6">
        <v>1</v>
      </c>
      <c r="J1794">
        <v>1</v>
      </c>
      <c r="K1794">
        <v>1</v>
      </c>
      <c r="L1794">
        <v>0</v>
      </c>
      <c r="M1794" t="s">
        <v>15888</v>
      </c>
      <c r="N1794" t="s">
        <v>15891</v>
      </c>
      <c r="O1794" t="s">
        <v>15891</v>
      </c>
      <c r="P1794" t="s">
        <v>15901</v>
      </c>
      <c r="Q1794" t="s">
        <v>15891</v>
      </c>
      <c r="R1794" t="s">
        <v>15897</v>
      </c>
      <c r="S1794" t="s">
        <v>15911</v>
      </c>
      <c r="T1794" t="s">
        <v>15915</v>
      </c>
    </row>
    <row r="1795" spans="1:20" x14ac:dyDescent="0.25">
      <c r="A1795" t="s">
        <v>9516</v>
      </c>
      <c r="B1795">
        <v>8000000</v>
      </c>
      <c r="C1795">
        <v>529766</v>
      </c>
      <c r="D1795" s="26">
        <v>21.841095890410958</v>
      </c>
      <c r="E1795">
        <v>6.9322210000000002</v>
      </c>
      <c r="F1795">
        <v>116</v>
      </c>
      <c r="G1795">
        <v>6.7</v>
      </c>
      <c r="H1795">
        <v>85</v>
      </c>
      <c r="I1795" s="6">
        <v>1</v>
      </c>
      <c r="J1795">
        <v>1</v>
      </c>
      <c r="K1795">
        <v>1</v>
      </c>
      <c r="L1795">
        <v>0</v>
      </c>
      <c r="M1795" t="s">
        <v>15888</v>
      </c>
      <c r="N1795" t="s">
        <v>15891</v>
      </c>
      <c r="O1795" t="s">
        <v>15891</v>
      </c>
      <c r="P1795" t="s">
        <v>15901</v>
      </c>
      <c r="Q1795" t="s">
        <v>15891</v>
      </c>
      <c r="R1795" t="s">
        <v>15897</v>
      </c>
      <c r="S1795" t="s">
        <v>15911</v>
      </c>
      <c r="T1795" t="s">
        <v>15915</v>
      </c>
    </row>
    <row r="1796" spans="1:20" x14ac:dyDescent="0.25">
      <c r="A1796" t="s">
        <v>7790</v>
      </c>
      <c r="B1796">
        <v>20000000</v>
      </c>
      <c r="C1796">
        <v>60000000</v>
      </c>
      <c r="D1796" s="26">
        <v>20.536986301369861</v>
      </c>
      <c r="E1796">
        <v>6.9259199999999996</v>
      </c>
      <c r="F1796">
        <v>127</v>
      </c>
      <c r="G1796">
        <v>7</v>
      </c>
      <c r="H1796">
        <v>114</v>
      </c>
      <c r="I1796" s="6">
        <v>1</v>
      </c>
      <c r="J1796">
        <v>1</v>
      </c>
      <c r="K1796">
        <v>2</v>
      </c>
      <c r="L1796">
        <v>0</v>
      </c>
      <c r="M1796" t="s">
        <v>15888</v>
      </c>
      <c r="N1796" t="s">
        <v>15891</v>
      </c>
      <c r="O1796" t="s">
        <v>15891</v>
      </c>
      <c r="P1796" t="s">
        <v>15901</v>
      </c>
      <c r="Q1796" t="s">
        <v>15891</v>
      </c>
      <c r="R1796" t="s">
        <v>15897</v>
      </c>
      <c r="S1796" t="s">
        <v>15911</v>
      </c>
      <c r="T1796" t="s">
        <v>15915</v>
      </c>
    </row>
    <row r="1797" spans="1:20" x14ac:dyDescent="0.25">
      <c r="A1797" t="s">
        <v>9577</v>
      </c>
      <c r="B1797">
        <v>13000000</v>
      </c>
      <c r="C1797">
        <v>75511123</v>
      </c>
      <c r="D1797" s="26">
        <v>10.378082191780821</v>
      </c>
      <c r="E1797">
        <v>6.9220499999999996</v>
      </c>
      <c r="F1797">
        <v>114</v>
      </c>
      <c r="G1797">
        <v>6.1</v>
      </c>
      <c r="H1797">
        <v>88</v>
      </c>
      <c r="I1797" s="6">
        <v>1</v>
      </c>
      <c r="J1797">
        <v>1</v>
      </c>
      <c r="K1797">
        <v>1</v>
      </c>
      <c r="L1797">
        <v>0</v>
      </c>
      <c r="M1797" t="s">
        <v>15888</v>
      </c>
      <c r="N1797" t="s">
        <v>15891</v>
      </c>
      <c r="O1797" t="s">
        <v>15891</v>
      </c>
      <c r="P1797" t="s">
        <v>15901</v>
      </c>
      <c r="Q1797" t="s">
        <v>15891</v>
      </c>
      <c r="R1797" t="s">
        <v>15897</v>
      </c>
      <c r="S1797" t="s">
        <v>15911</v>
      </c>
      <c r="T1797" t="s">
        <v>15915</v>
      </c>
    </row>
    <row r="1798" spans="1:20" x14ac:dyDescent="0.25">
      <c r="A1798" t="s">
        <v>7356</v>
      </c>
      <c r="B1798">
        <v>23000000</v>
      </c>
      <c r="C1798">
        <v>10827816</v>
      </c>
      <c r="D1798" s="26">
        <v>17.832876712328765</v>
      </c>
      <c r="E1798">
        <v>6.9212629999999997</v>
      </c>
      <c r="F1798">
        <v>102</v>
      </c>
      <c r="G1798">
        <v>6.6</v>
      </c>
      <c r="H1798">
        <v>55</v>
      </c>
      <c r="I1798" s="6">
        <v>1</v>
      </c>
      <c r="J1798">
        <v>2</v>
      </c>
      <c r="K1798">
        <v>2</v>
      </c>
      <c r="L1798">
        <v>0</v>
      </c>
      <c r="M1798" t="s">
        <v>15888</v>
      </c>
      <c r="N1798" t="s">
        <v>15891</v>
      </c>
      <c r="O1798" t="s">
        <v>15891</v>
      </c>
      <c r="P1798" t="s">
        <v>15901</v>
      </c>
      <c r="Q1798" t="s">
        <v>15891</v>
      </c>
      <c r="R1798" t="s">
        <v>15897</v>
      </c>
      <c r="S1798" t="s">
        <v>15911</v>
      </c>
      <c r="T1798" t="s">
        <v>15915</v>
      </c>
    </row>
    <row r="1799" spans="1:20" x14ac:dyDescent="0.25">
      <c r="A1799" t="s">
        <v>14605</v>
      </c>
      <c r="B1799">
        <v>1200000</v>
      </c>
      <c r="C1799">
        <v>7000000</v>
      </c>
      <c r="D1799" s="26">
        <v>62.030136986301372</v>
      </c>
      <c r="E1799">
        <v>6.9208730000000003</v>
      </c>
      <c r="F1799">
        <v>99</v>
      </c>
      <c r="G1799">
        <v>6.9</v>
      </c>
      <c r="H1799">
        <v>149</v>
      </c>
      <c r="I1799" s="6">
        <v>1</v>
      </c>
      <c r="J1799">
        <v>1</v>
      </c>
      <c r="K1799">
        <v>1</v>
      </c>
      <c r="L1799">
        <v>1</v>
      </c>
      <c r="M1799" t="s">
        <v>15888</v>
      </c>
      <c r="N1799" t="s">
        <v>15891</v>
      </c>
      <c r="O1799" t="s">
        <v>13664</v>
      </c>
      <c r="P1799" t="s">
        <v>15891</v>
      </c>
      <c r="Q1799" t="s">
        <v>15905</v>
      </c>
      <c r="R1799" t="s">
        <v>15896</v>
      </c>
      <c r="S1799" t="s">
        <v>15896</v>
      </c>
      <c r="T1799" t="s">
        <v>15897</v>
      </c>
    </row>
    <row r="1800" spans="1:20" x14ac:dyDescent="0.25">
      <c r="A1800" t="s">
        <v>14357</v>
      </c>
      <c r="B1800">
        <v>1650000</v>
      </c>
      <c r="C1800">
        <v>30500000</v>
      </c>
      <c r="D1800" s="26">
        <v>64.194520547945203</v>
      </c>
      <c r="E1800">
        <v>6.9152009999999997</v>
      </c>
      <c r="F1800">
        <v>118</v>
      </c>
      <c r="G1800">
        <v>7.2</v>
      </c>
      <c r="H1800">
        <v>133</v>
      </c>
      <c r="I1800" s="6">
        <v>1</v>
      </c>
      <c r="J1800">
        <v>1</v>
      </c>
      <c r="K1800">
        <v>1</v>
      </c>
      <c r="L1800">
        <v>0</v>
      </c>
      <c r="M1800" t="s">
        <v>15888</v>
      </c>
      <c r="N1800" t="s">
        <v>15891</v>
      </c>
      <c r="O1800" t="s">
        <v>15891</v>
      </c>
      <c r="P1800" t="s">
        <v>15901</v>
      </c>
      <c r="Q1800" t="s">
        <v>15891</v>
      </c>
      <c r="R1800" t="s">
        <v>15897</v>
      </c>
      <c r="S1800" t="s">
        <v>15911</v>
      </c>
      <c r="T1800" t="s">
        <v>15915</v>
      </c>
    </row>
    <row r="1801" spans="1:20" x14ac:dyDescent="0.25">
      <c r="A1801" t="s">
        <v>443</v>
      </c>
      <c r="B1801">
        <v>38000000</v>
      </c>
      <c r="C1801">
        <v>207283925</v>
      </c>
      <c r="D1801" s="26">
        <v>16.279452054794522</v>
      </c>
      <c r="E1801">
        <v>6.909942</v>
      </c>
      <c r="F1801">
        <v>106</v>
      </c>
      <c r="G1801">
        <v>6.6</v>
      </c>
      <c r="H1801">
        <v>3428</v>
      </c>
      <c r="I1801" s="6">
        <v>1</v>
      </c>
      <c r="J1801">
        <v>2</v>
      </c>
      <c r="K1801">
        <v>1</v>
      </c>
      <c r="L1801">
        <v>1</v>
      </c>
      <c r="M1801" t="s">
        <v>15888</v>
      </c>
      <c r="N1801" t="s">
        <v>15890</v>
      </c>
      <c r="O1801" t="s">
        <v>15891</v>
      </c>
      <c r="P1801" t="s">
        <v>15891</v>
      </c>
      <c r="Q1801" t="s">
        <v>15905</v>
      </c>
      <c r="R1801" t="s">
        <v>15894</v>
      </c>
      <c r="S1801" t="s">
        <v>15897</v>
      </c>
      <c r="T1801" t="s">
        <v>15894</v>
      </c>
    </row>
    <row r="1802" spans="1:20" x14ac:dyDescent="0.25">
      <c r="A1802" t="s">
        <v>14563</v>
      </c>
      <c r="B1802">
        <v>1250000</v>
      </c>
      <c r="C1802">
        <v>11000000</v>
      </c>
      <c r="D1802" s="26">
        <v>71.890410958904113</v>
      </c>
      <c r="E1802">
        <v>6.903314</v>
      </c>
      <c r="F1802">
        <v>101</v>
      </c>
      <c r="G1802">
        <v>7.4</v>
      </c>
      <c r="H1802">
        <v>112</v>
      </c>
      <c r="I1802" s="6">
        <v>1</v>
      </c>
      <c r="J1802">
        <v>1</v>
      </c>
      <c r="K1802">
        <v>1</v>
      </c>
      <c r="L1802">
        <v>0</v>
      </c>
      <c r="M1802" t="s">
        <v>15888</v>
      </c>
      <c r="N1802" t="s">
        <v>15891</v>
      </c>
      <c r="O1802" t="s">
        <v>15891</v>
      </c>
      <c r="P1802" t="s">
        <v>15901</v>
      </c>
      <c r="Q1802" t="s">
        <v>15891</v>
      </c>
      <c r="R1802" t="s">
        <v>15897</v>
      </c>
      <c r="S1802" t="s">
        <v>15911</v>
      </c>
      <c r="T1802" t="s">
        <v>15915</v>
      </c>
    </row>
    <row r="1803" spans="1:20" x14ac:dyDescent="0.25">
      <c r="A1803" t="s">
        <v>5334</v>
      </c>
      <c r="B1803">
        <v>35000000</v>
      </c>
      <c r="C1803">
        <v>35323292</v>
      </c>
      <c r="D1803" s="26">
        <v>41.504109589041093</v>
      </c>
      <c r="E1803">
        <v>6.8896329999999999</v>
      </c>
      <c r="F1803">
        <v>102</v>
      </c>
      <c r="G1803">
        <v>6.9</v>
      </c>
      <c r="H1803">
        <v>97</v>
      </c>
      <c r="I1803" s="6">
        <v>1</v>
      </c>
      <c r="J1803">
        <v>1</v>
      </c>
      <c r="K1803">
        <v>2</v>
      </c>
      <c r="L1803">
        <v>1</v>
      </c>
      <c r="M1803" t="s">
        <v>15888</v>
      </c>
      <c r="N1803" t="s">
        <v>15891</v>
      </c>
      <c r="O1803" t="s">
        <v>13664</v>
      </c>
      <c r="P1803" t="s">
        <v>15891</v>
      </c>
      <c r="Q1803" t="s">
        <v>15891</v>
      </c>
      <c r="R1803" t="s">
        <v>15896</v>
      </c>
      <c r="S1803" t="s">
        <v>15896</v>
      </c>
      <c r="T1803" t="s">
        <v>15897</v>
      </c>
    </row>
    <row r="1804" spans="1:20" x14ac:dyDescent="0.25">
      <c r="A1804" t="s">
        <v>6933</v>
      </c>
      <c r="B1804">
        <v>25000000</v>
      </c>
      <c r="C1804">
        <v>100000000</v>
      </c>
      <c r="D1804" s="26">
        <v>19.789041095890411</v>
      </c>
      <c r="E1804">
        <v>6.889437</v>
      </c>
      <c r="F1804">
        <v>93</v>
      </c>
      <c r="G1804">
        <v>4.7</v>
      </c>
      <c r="H1804">
        <v>123</v>
      </c>
      <c r="I1804" s="6">
        <v>1</v>
      </c>
      <c r="J1804">
        <v>1</v>
      </c>
      <c r="K1804">
        <v>1</v>
      </c>
      <c r="L1804">
        <v>0</v>
      </c>
      <c r="M1804" t="s">
        <v>15888</v>
      </c>
      <c r="N1804" t="s">
        <v>15891</v>
      </c>
      <c r="O1804" t="s">
        <v>13664</v>
      </c>
      <c r="P1804" t="s">
        <v>15901</v>
      </c>
      <c r="Q1804" t="s">
        <v>15891</v>
      </c>
      <c r="R1804" t="s">
        <v>15896</v>
      </c>
      <c r="S1804" t="s">
        <v>15912</v>
      </c>
      <c r="T1804" t="s">
        <v>15915</v>
      </c>
    </row>
    <row r="1805" spans="1:20" x14ac:dyDescent="0.25">
      <c r="A1805" t="s">
        <v>11709</v>
      </c>
      <c r="B1805">
        <v>7000000</v>
      </c>
      <c r="C1805">
        <v>20256975</v>
      </c>
      <c r="D1805" s="26">
        <v>29.646575342465752</v>
      </c>
      <c r="E1805">
        <v>6.8727840000000002</v>
      </c>
      <c r="F1805">
        <v>96</v>
      </c>
      <c r="G1805">
        <v>4.9000000000000004</v>
      </c>
      <c r="H1805">
        <v>50</v>
      </c>
      <c r="I1805" s="6">
        <v>1</v>
      </c>
      <c r="J1805">
        <v>1</v>
      </c>
      <c r="K1805">
        <v>2</v>
      </c>
      <c r="L1805">
        <v>0</v>
      </c>
      <c r="M1805" t="s">
        <v>15888</v>
      </c>
      <c r="N1805" t="s">
        <v>15890</v>
      </c>
      <c r="O1805" t="s">
        <v>13664</v>
      </c>
      <c r="P1805" t="s">
        <v>15901</v>
      </c>
      <c r="Q1805" t="s">
        <v>15891</v>
      </c>
      <c r="R1805" t="s">
        <v>15895</v>
      </c>
      <c r="S1805" t="s">
        <v>15912</v>
      </c>
      <c r="T1805" t="s">
        <v>15914</v>
      </c>
    </row>
    <row r="1806" spans="1:20" x14ac:dyDescent="0.25">
      <c r="A1806" t="s">
        <v>9214</v>
      </c>
      <c r="B1806">
        <v>15000000</v>
      </c>
      <c r="C1806">
        <v>33771174</v>
      </c>
      <c r="D1806" s="26">
        <v>17.432876712328767</v>
      </c>
      <c r="E1806">
        <v>6.8579230000000004</v>
      </c>
      <c r="F1806">
        <v>120</v>
      </c>
      <c r="G1806">
        <v>6.9</v>
      </c>
      <c r="H1806">
        <v>155</v>
      </c>
      <c r="I1806" s="6">
        <v>1</v>
      </c>
      <c r="J1806">
        <v>1</v>
      </c>
      <c r="K1806">
        <v>1</v>
      </c>
      <c r="L1806">
        <v>1</v>
      </c>
      <c r="M1806" t="s">
        <v>15888</v>
      </c>
      <c r="N1806" t="s">
        <v>15891</v>
      </c>
      <c r="O1806" t="s">
        <v>13664</v>
      </c>
      <c r="P1806" t="s">
        <v>15901</v>
      </c>
      <c r="Q1806" t="s">
        <v>15891</v>
      </c>
      <c r="R1806" t="s">
        <v>15896</v>
      </c>
      <c r="S1806" t="s">
        <v>15912</v>
      </c>
      <c r="T1806" t="s">
        <v>15915</v>
      </c>
    </row>
    <row r="1807" spans="1:20" x14ac:dyDescent="0.25">
      <c r="A1807" t="s">
        <v>11960</v>
      </c>
      <c r="B1807">
        <v>6500000</v>
      </c>
      <c r="C1807">
        <v>54215416</v>
      </c>
      <c r="D1807" s="26">
        <v>30.202739726027396</v>
      </c>
      <c r="E1807">
        <v>6.847099</v>
      </c>
      <c r="F1807">
        <v>108</v>
      </c>
      <c r="G1807">
        <v>6.8</v>
      </c>
      <c r="H1807">
        <v>116</v>
      </c>
      <c r="I1807" s="6">
        <v>1</v>
      </c>
      <c r="J1807">
        <v>1</v>
      </c>
      <c r="K1807">
        <v>1</v>
      </c>
      <c r="L1807">
        <v>0</v>
      </c>
      <c r="M1807" t="s">
        <v>15888</v>
      </c>
      <c r="N1807" t="s">
        <v>15891</v>
      </c>
      <c r="O1807" t="s">
        <v>15891</v>
      </c>
      <c r="P1807" t="s">
        <v>15901</v>
      </c>
      <c r="Q1807" t="s">
        <v>15891</v>
      </c>
      <c r="R1807" t="s">
        <v>15897</v>
      </c>
      <c r="S1807" t="s">
        <v>15911</v>
      </c>
      <c r="T1807" t="s">
        <v>15915</v>
      </c>
    </row>
    <row r="1808" spans="1:20" x14ac:dyDescent="0.25">
      <c r="A1808" t="s">
        <v>13807</v>
      </c>
      <c r="B1808">
        <v>2500000</v>
      </c>
      <c r="C1808">
        <v>10000000</v>
      </c>
      <c r="D1808" s="26">
        <v>54.372602739726027</v>
      </c>
      <c r="E1808">
        <v>6.8291899999999996</v>
      </c>
      <c r="F1808">
        <v>112</v>
      </c>
      <c r="G1808">
        <v>7.5</v>
      </c>
      <c r="H1808">
        <v>66</v>
      </c>
      <c r="I1808" s="6">
        <v>1</v>
      </c>
      <c r="J1808">
        <v>1</v>
      </c>
      <c r="K1808">
        <v>1</v>
      </c>
      <c r="L1808">
        <v>1</v>
      </c>
      <c r="M1808" t="s">
        <v>15888</v>
      </c>
      <c r="N1808" t="s">
        <v>15890</v>
      </c>
      <c r="O1808" t="s">
        <v>15891</v>
      </c>
      <c r="P1808" t="s">
        <v>15901</v>
      </c>
      <c r="Q1808" t="s">
        <v>15891</v>
      </c>
      <c r="R1808" t="s">
        <v>15894</v>
      </c>
      <c r="S1808" t="s">
        <v>15911</v>
      </c>
      <c r="T1808" t="s">
        <v>15914</v>
      </c>
    </row>
    <row r="1809" spans="1:20" x14ac:dyDescent="0.25">
      <c r="A1809" t="s">
        <v>2868</v>
      </c>
      <c r="B1809">
        <v>65000000</v>
      </c>
      <c r="C1809">
        <v>36850101</v>
      </c>
      <c r="D1809" s="26">
        <v>18.641095890410959</v>
      </c>
      <c r="E1809">
        <v>6.8069199999999999</v>
      </c>
      <c r="F1809">
        <v>94</v>
      </c>
      <c r="G1809">
        <v>5.0999999999999996</v>
      </c>
      <c r="H1809">
        <v>80</v>
      </c>
      <c r="I1809" s="6">
        <v>1</v>
      </c>
      <c r="J1809">
        <v>1</v>
      </c>
      <c r="K1809">
        <v>2</v>
      </c>
      <c r="L1809">
        <v>1</v>
      </c>
      <c r="M1809" t="s">
        <v>15888</v>
      </c>
      <c r="N1809" t="s">
        <v>15891</v>
      </c>
      <c r="O1809" t="s">
        <v>13664</v>
      </c>
      <c r="P1809" t="s">
        <v>15901</v>
      </c>
      <c r="Q1809" t="s">
        <v>15891</v>
      </c>
      <c r="R1809" t="s">
        <v>15896</v>
      </c>
      <c r="S1809" t="s">
        <v>15912</v>
      </c>
      <c r="T1809" t="s">
        <v>15915</v>
      </c>
    </row>
    <row r="1810" spans="1:20" x14ac:dyDescent="0.25">
      <c r="A1810" t="s">
        <v>4105</v>
      </c>
      <c r="B1810">
        <v>45000000</v>
      </c>
      <c r="C1810">
        <v>38058335</v>
      </c>
      <c r="D1810" s="26">
        <v>11.767123287671232</v>
      </c>
      <c r="E1810">
        <v>6.8039649999999998</v>
      </c>
      <c r="F1810">
        <v>134</v>
      </c>
      <c r="G1810">
        <v>6.1</v>
      </c>
      <c r="H1810">
        <v>151</v>
      </c>
      <c r="I1810" s="6">
        <v>1</v>
      </c>
      <c r="J1810">
        <v>1</v>
      </c>
      <c r="K1810">
        <v>1</v>
      </c>
      <c r="L1810">
        <v>0</v>
      </c>
      <c r="M1810" t="s">
        <v>15888</v>
      </c>
      <c r="N1810" t="s">
        <v>15891</v>
      </c>
      <c r="O1810" t="s">
        <v>13664</v>
      </c>
      <c r="P1810" t="s">
        <v>15891</v>
      </c>
      <c r="Q1810" t="s">
        <v>15891</v>
      </c>
      <c r="R1810" t="s">
        <v>15896</v>
      </c>
      <c r="S1810" t="s">
        <v>15896</v>
      </c>
      <c r="T1810" t="s">
        <v>15897</v>
      </c>
    </row>
    <row r="1811" spans="1:20" x14ac:dyDescent="0.25">
      <c r="A1811" t="s">
        <v>9602</v>
      </c>
      <c r="B1811">
        <v>14000000</v>
      </c>
      <c r="C1811">
        <v>19800000</v>
      </c>
      <c r="D1811" s="26">
        <v>21.936986301369863</v>
      </c>
      <c r="E1811">
        <v>6.7726150000000001</v>
      </c>
      <c r="F1811">
        <v>100</v>
      </c>
      <c r="G1811">
        <v>4.5</v>
      </c>
      <c r="H1811">
        <v>111</v>
      </c>
      <c r="I1811" s="6">
        <v>1</v>
      </c>
      <c r="J1811">
        <v>1</v>
      </c>
      <c r="K1811">
        <v>1</v>
      </c>
      <c r="L1811">
        <v>1</v>
      </c>
      <c r="M1811" t="s">
        <v>15888</v>
      </c>
      <c r="N1811" t="s">
        <v>15891</v>
      </c>
      <c r="O1811" t="s">
        <v>13664</v>
      </c>
      <c r="P1811" t="s">
        <v>15891</v>
      </c>
      <c r="Q1811" t="s">
        <v>15891</v>
      </c>
      <c r="R1811" t="s">
        <v>15896</v>
      </c>
      <c r="S1811" t="s">
        <v>15896</v>
      </c>
      <c r="T1811" t="s">
        <v>15897</v>
      </c>
    </row>
    <row r="1812" spans="1:20" x14ac:dyDescent="0.25">
      <c r="A1812" t="s">
        <v>9854</v>
      </c>
      <c r="B1812">
        <v>13000000</v>
      </c>
      <c r="C1812">
        <v>11130889</v>
      </c>
      <c r="D1812" s="26">
        <v>10.961643835616439</v>
      </c>
      <c r="E1812">
        <v>6.764437</v>
      </c>
      <c r="F1812">
        <v>104</v>
      </c>
      <c r="G1812">
        <v>6.2</v>
      </c>
      <c r="H1812">
        <v>123</v>
      </c>
      <c r="I1812" s="6">
        <v>1</v>
      </c>
      <c r="J1812">
        <v>1</v>
      </c>
      <c r="K1812">
        <v>1</v>
      </c>
      <c r="L1812">
        <v>0</v>
      </c>
      <c r="M1812" t="s">
        <v>15888</v>
      </c>
      <c r="N1812" t="s">
        <v>15891</v>
      </c>
      <c r="O1812" t="s">
        <v>13664</v>
      </c>
      <c r="P1812" t="s">
        <v>15901</v>
      </c>
      <c r="Q1812" t="s">
        <v>15891</v>
      </c>
      <c r="R1812" t="s">
        <v>15896</v>
      </c>
      <c r="S1812" t="s">
        <v>15912</v>
      </c>
      <c r="T1812" t="s">
        <v>15915</v>
      </c>
    </row>
    <row r="1813" spans="1:20" x14ac:dyDescent="0.25">
      <c r="A1813" t="s">
        <v>6387</v>
      </c>
      <c r="B1813">
        <v>28000000</v>
      </c>
      <c r="C1813">
        <v>33000337</v>
      </c>
      <c r="D1813" s="26">
        <v>16.778082191780822</v>
      </c>
      <c r="E1813">
        <v>6.7567709999999996</v>
      </c>
      <c r="F1813">
        <v>99</v>
      </c>
      <c r="G1813">
        <v>4.5999999999999996</v>
      </c>
      <c r="H1813">
        <v>148</v>
      </c>
      <c r="I1813" s="6">
        <v>1</v>
      </c>
      <c r="J1813">
        <v>1</v>
      </c>
      <c r="K1813">
        <v>1</v>
      </c>
      <c r="L1813">
        <v>0</v>
      </c>
      <c r="M1813" t="s">
        <v>15888</v>
      </c>
      <c r="N1813" t="s">
        <v>15891</v>
      </c>
      <c r="O1813" t="s">
        <v>15891</v>
      </c>
      <c r="P1813" t="s">
        <v>15891</v>
      </c>
      <c r="Q1813" t="s">
        <v>15905</v>
      </c>
      <c r="R1813" t="s">
        <v>15897</v>
      </c>
      <c r="S1813" t="s">
        <v>15897</v>
      </c>
      <c r="T1813" t="s">
        <v>15897</v>
      </c>
    </row>
    <row r="1814" spans="1:20" x14ac:dyDescent="0.25">
      <c r="A1814" t="s">
        <v>10791</v>
      </c>
      <c r="B1814">
        <v>10000000</v>
      </c>
      <c r="C1814">
        <v>10571408</v>
      </c>
      <c r="D1814" s="26">
        <v>18.197260273972603</v>
      </c>
      <c r="E1814">
        <v>6.7362739999999999</v>
      </c>
      <c r="F1814">
        <v>98</v>
      </c>
      <c r="G1814">
        <v>6.4</v>
      </c>
      <c r="H1814">
        <v>86</v>
      </c>
      <c r="I1814" s="6">
        <v>1</v>
      </c>
      <c r="J1814">
        <v>1</v>
      </c>
      <c r="K1814">
        <v>1</v>
      </c>
      <c r="L1814">
        <v>0</v>
      </c>
      <c r="M1814" t="s">
        <v>15888</v>
      </c>
      <c r="N1814" t="s">
        <v>15891</v>
      </c>
      <c r="O1814" t="s">
        <v>13664</v>
      </c>
      <c r="P1814" t="s">
        <v>15891</v>
      </c>
      <c r="Q1814" t="s">
        <v>15891</v>
      </c>
      <c r="R1814" t="s">
        <v>15896</v>
      </c>
      <c r="S1814" t="s">
        <v>15896</v>
      </c>
      <c r="T1814" t="s">
        <v>15897</v>
      </c>
    </row>
    <row r="1815" spans="1:20" x14ac:dyDescent="0.25">
      <c r="A1815" t="s">
        <v>9733</v>
      </c>
      <c r="B1815">
        <v>13000000</v>
      </c>
      <c r="C1815">
        <v>98441954</v>
      </c>
      <c r="D1815" s="26">
        <v>6.6328767123287671</v>
      </c>
      <c r="E1815">
        <v>6.7359220000000004</v>
      </c>
      <c r="F1815">
        <v>105</v>
      </c>
      <c r="G1815">
        <v>4.8</v>
      </c>
      <c r="H1815">
        <v>154</v>
      </c>
      <c r="I1815" s="6">
        <v>1</v>
      </c>
      <c r="J1815">
        <v>1</v>
      </c>
      <c r="K1815">
        <v>1</v>
      </c>
      <c r="L1815">
        <v>0</v>
      </c>
      <c r="M1815" t="s">
        <v>15888</v>
      </c>
      <c r="N1815" t="s">
        <v>15891</v>
      </c>
      <c r="O1815" t="s">
        <v>15891</v>
      </c>
      <c r="P1815" t="s">
        <v>15891</v>
      </c>
      <c r="Q1815" t="s">
        <v>15891</v>
      </c>
      <c r="R1815" t="s">
        <v>15897</v>
      </c>
      <c r="S1815" t="s">
        <v>15897</v>
      </c>
      <c r="T1815" t="s">
        <v>15897</v>
      </c>
    </row>
    <row r="1816" spans="1:20" x14ac:dyDescent="0.25">
      <c r="A1816" t="s">
        <v>13518</v>
      </c>
      <c r="B1816">
        <v>3000000</v>
      </c>
      <c r="C1816">
        <v>10400000</v>
      </c>
      <c r="D1816" s="26">
        <v>57.315068493150683</v>
      </c>
      <c r="E1816">
        <v>6.7349649999999999</v>
      </c>
      <c r="F1816">
        <v>146</v>
      </c>
      <c r="G1816">
        <v>7.3</v>
      </c>
      <c r="H1816">
        <v>41</v>
      </c>
      <c r="I1816" s="6">
        <v>1</v>
      </c>
      <c r="J1816">
        <v>1</v>
      </c>
      <c r="K1816">
        <v>1</v>
      </c>
      <c r="L1816">
        <v>0</v>
      </c>
      <c r="M1816" t="s">
        <v>15888</v>
      </c>
      <c r="N1816" t="s">
        <v>15891</v>
      </c>
      <c r="O1816" t="s">
        <v>15891</v>
      </c>
      <c r="P1816" t="s">
        <v>15901</v>
      </c>
      <c r="Q1816" t="s">
        <v>15891</v>
      </c>
      <c r="R1816" t="s">
        <v>15897</v>
      </c>
      <c r="S1816" t="s">
        <v>15911</v>
      </c>
      <c r="T1816" t="s">
        <v>15915</v>
      </c>
    </row>
    <row r="1817" spans="1:20" x14ac:dyDescent="0.25">
      <c r="A1817" t="s">
        <v>9621</v>
      </c>
      <c r="B1817">
        <v>14000000</v>
      </c>
      <c r="C1817">
        <v>21409028</v>
      </c>
      <c r="D1817" s="26">
        <v>7.5534246575342463</v>
      </c>
      <c r="E1817">
        <v>6.7334849999999999</v>
      </c>
      <c r="F1817">
        <v>103</v>
      </c>
      <c r="G1817">
        <v>5.7</v>
      </c>
      <c r="H1817">
        <v>39</v>
      </c>
      <c r="I1817" s="6">
        <v>1</v>
      </c>
      <c r="J1817">
        <v>1</v>
      </c>
      <c r="K1817">
        <v>1</v>
      </c>
      <c r="L1817">
        <v>0</v>
      </c>
      <c r="M1817" t="s">
        <v>15888</v>
      </c>
      <c r="N1817" t="s">
        <v>15891</v>
      </c>
      <c r="O1817" t="s">
        <v>13664</v>
      </c>
      <c r="P1817" t="s">
        <v>15891</v>
      </c>
      <c r="Q1817" t="s">
        <v>15891</v>
      </c>
      <c r="R1817" t="s">
        <v>15896</v>
      </c>
      <c r="S1817" t="s">
        <v>15896</v>
      </c>
      <c r="T1817" t="s">
        <v>15897</v>
      </c>
    </row>
    <row r="1818" spans="1:20" x14ac:dyDescent="0.25">
      <c r="A1818" t="s">
        <v>14061</v>
      </c>
      <c r="B1818">
        <v>2000000</v>
      </c>
      <c r="C1818">
        <v>2801508</v>
      </c>
      <c r="D1818" s="26">
        <v>2.032876712328767</v>
      </c>
      <c r="E1818">
        <v>6.7288819999999996</v>
      </c>
      <c r="F1818">
        <v>97</v>
      </c>
      <c r="G1818">
        <v>5.6</v>
      </c>
      <c r="H1818">
        <v>92</v>
      </c>
      <c r="I1818" s="6">
        <v>1</v>
      </c>
      <c r="J1818">
        <v>1</v>
      </c>
      <c r="K1818">
        <v>1</v>
      </c>
      <c r="L1818">
        <v>0</v>
      </c>
      <c r="M1818" t="s">
        <v>15888</v>
      </c>
      <c r="N1818" t="s">
        <v>15891</v>
      </c>
      <c r="O1818" t="s">
        <v>15891</v>
      </c>
      <c r="P1818" t="s">
        <v>15901</v>
      </c>
      <c r="Q1818" t="s">
        <v>15905</v>
      </c>
      <c r="R1818" t="s">
        <v>15897</v>
      </c>
      <c r="S1818" t="s">
        <v>15911</v>
      </c>
      <c r="T1818" t="s">
        <v>15915</v>
      </c>
    </row>
    <row r="1819" spans="1:20" x14ac:dyDescent="0.25">
      <c r="A1819" t="s">
        <v>5463</v>
      </c>
      <c r="B1819">
        <v>35000000</v>
      </c>
      <c r="C1819">
        <v>13678913</v>
      </c>
      <c r="D1819" s="26">
        <v>16.126027397260273</v>
      </c>
      <c r="E1819">
        <v>6.7279489999999997</v>
      </c>
      <c r="F1819">
        <v>94</v>
      </c>
      <c r="G1819">
        <v>5.7</v>
      </c>
      <c r="H1819">
        <v>55</v>
      </c>
      <c r="I1819" s="6">
        <v>1</v>
      </c>
      <c r="J1819">
        <v>1</v>
      </c>
      <c r="K1819">
        <v>1</v>
      </c>
      <c r="L1819">
        <v>0</v>
      </c>
      <c r="M1819" t="s">
        <v>15888</v>
      </c>
      <c r="N1819" t="s">
        <v>15890</v>
      </c>
      <c r="O1819" t="s">
        <v>15891</v>
      </c>
      <c r="P1819" t="s">
        <v>15891</v>
      </c>
      <c r="Q1819" t="s">
        <v>15891</v>
      </c>
      <c r="R1819" t="s">
        <v>15894</v>
      </c>
      <c r="S1819" t="s">
        <v>15897</v>
      </c>
      <c r="T1819" t="s">
        <v>15894</v>
      </c>
    </row>
    <row r="1820" spans="1:20" x14ac:dyDescent="0.25">
      <c r="A1820" t="s">
        <v>11146</v>
      </c>
      <c r="B1820">
        <v>9000000</v>
      </c>
      <c r="C1820">
        <v>41590886</v>
      </c>
      <c r="D1820" s="26">
        <v>20.906849315068492</v>
      </c>
      <c r="E1820">
        <v>6.717994</v>
      </c>
      <c r="F1820">
        <v>118</v>
      </c>
      <c r="G1820">
        <v>6.9</v>
      </c>
      <c r="H1820">
        <v>66</v>
      </c>
      <c r="I1820" s="6">
        <v>1</v>
      </c>
      <c r="J1820">
        <v>1</v>
      </c>
      <c r="K1820">
        <v>1</v>
      </c>
      <c r="L1820">
        <v>0</v>
      </c>
      <c r="M1820" t="s">
        <v>15888</v>
      </c>
      <c r="N1820" t="s">
        <v>15890</v>
      </c>
      <c r="O1820" t="s">
        <v>15891</v>
      </c>
      <c r="P1820" t="s">
        <v>15901</v>
      </c>
      <c r="Q1820" t="s">
        <v>15891</v>
      </c>
      <c r="R1820" t="s">
        <v>15894</v>
      </c>
      <c r="S1820" t="s">
        <v>15911</v>
      </c>
      <c r="T1820" t="s">
        <v>15914</v>
      </c>
    </row>
    <row r="1821" spans="1:20" x14ac:dyDescent="0.25">
      <c r="A1821" t="s">
        <v>10085</v>
      </c>
      <c r="B1821">
        <v>12000000</v>
      </c>
      <c r="C1821">
        <v>61141030</v>
      </c>
      <c r="D1821" s="26">
        <v>15.627397260273973</v>
      </c>
      <c r="E1821">
        <v>6.7033189999999996</v>
      </c>
      <c r="F1821">
        <v>93</v>
      </c>
      <c r="G1821">
        <v>4.7</v>
      </c>
      <c r="H1821">
        <v>158</v>
      </c>
      <c r="I1821" s="6">
        <v>1</v>
      </c>
      <c r="J1821">
        <v>1</v>
      </c>
      <c r="K1821">
        <v>1</v>
      </c>
      <c r="L1821">
        <v>1</v>
      </c>
      <c r="M1821" t="s">
        <v>15888</v>
      </c>
      <c r="N1821" t="s">
        <v>15890</v>
      </c>
      <c r="O1821" t="s">
        <v>13664</v>
      </c>
      <c r="P1821" t="s">
        <v>15901</v>
      </c>
      <c r="Q1821" t="s">
        <v>15891</v>
      </c>
      <c r="R1821" t="s">
        <v>15895</v>
      </c>
      <c r="S1821" t="s">
        <v>15912</v>
      </c>
      <c r="T1821" t="s">
        <v>15914</v>
      </c>
    </row>
    <row r="1822" spans="1:20" x14ac:dyDescent="0.25">
      <c r="A1822" t="s">
        <v>5084</v>
      </c>
      <c r="B1822">
        <v>37000000</v>
      </c>
      <c r="C1822">
        <v>95404397</v>
      </c>
      <c r="D1822" s="26">
        <v>6.0191780821917806</v>
      </c>
      <c r="E1822">
        <v>6.6383900000000002</v>
      </c>
      <c r="F1822">
        <v>113</v>
      </c>
      <c r="G1822">
        <v>6.7</v>
      </c>
      <c r="H1822">
        <v>163</v>
      </c>
      <c r="I1822" s="6">
        <v>1</v>
      </c>
      <c r="J1822">
        <v>1</v>
      </c>
      <c r="K1822">
        <v>1</v>
      </c>
      <c r="L1822">
        <v>0</v>
      </c>
      <c r="M1822" t="s">
        <v>15888</v>
      </c>
      <c r="N1822" t="s">
        <v>15891</v>
      </c>
      <c r="O1822" t="s">
        <v>15891</v>
      </c>
      <c r="P1822" t="s">
        <v>15901</v>
      </c>
      <c r="Q1822" t="s">
        <v>15891</v>
      </c>
      <c r="R1822" t="s">
        <v>15897</v>
      </c>
      <c r="S1822" t="s">
        <v>15911</v>
      </c>
      <c r="T1822" t="s">
        <v>15915</v>
      </c>
    </row>
    <row r="1823" spans="1:20" x14ac:dyDescent="0.25">
      <c r="A1823" t="s">
        <v>9071</v>
      </c>
      <c r="B1823">
        <v>15500000</v>
      </c>
      <c r="C1823">
        <v>1237615</v>
      </c>
      <c r="D1823" s="26">
        <v>12.052054794520547</v>
      </c>
      <c r="E1823">
        <v>6.6308559999999996</v>
      </c>
      <c r="F1823">
        <v>93</v>
      </c>
      <c r="G1823">
        <v>5.5</v>
      </c>
      <c r="H1823">
        <v>16</v>
      </c>
      <c r="I1823" s="6">
        <v>1</v>
      </c>
      <c r="J1823">
        <v>1</v>
      </c>
      <c r="K1823">
        <v>1</v>
      </c>
      <c r="L1823">
        <v>0</v>
      </c>
      <c r="M1823" t="s">
        <v>15888</v>
      </c>
      <c r="N1823" t="s">
        <v>15891</v>
      </c>
      <c r="O1823" t="s">
        <v>15891</v>
      </c>
      <c r="P1823" t="s">
        <v>15901</v>
      </c>
      <c r="Q1823" t="s">
        <v>15905</v>
      </c>
      <c r="R1823" t="s">
        <v>15897</v>
      </c>
      <c r="S1823" t="s">
        <v>15911</v>
      </c>
      <c r="T1823" t="s">
        <v>15915</v>
      </c>
    </row>
    <row r="1824" spans="1:20" x14ac:dyDescent="0.25">
      <c r="A1824" t="s">
        <v>7242</v>
      </c>
      <c r="B1824">
        <v>24000000</v>
      </c>
      <c r="C1824">
        <v>16290976</v>
      </c>
      <c r="D1824" s="26">
        <v>18.221917808219178</v>
      </c>
      <c r="E1824">
        <v>6.5891929999999999</v>
      </c>
      <c r="F1824">
        <v>87</v>
      </c>
      <c r="G1824">
        <v>5.8</v>
      </c>
      <c r="H1824">
        <v>92</v>
      </c>
      <c r="I1824" s="6">
        <v>1</v>
      </c>
      <c r="J1824">
        <v>1</v>
      </c>
      <c r="K1824">
        <v>1</v>
      </c>
      <c r="L1824">
        <v>0</v>
      </c>
      <c r="M1824" t="s">
        <v>15888</v>
      </c>
      <c r="N1824" t="s">
        <v>15891</v>
      </c>
      <c r="O1824" t="s">
        <v>13664</v>
      </c>
      <c r="P1824" t="s">
        <v>15891</v>
      </c>
      <c r="Q1824" t="s">
        <v>15891</v>
      </c>
      <c r="R1824" t="s">
        <v>15896</v>
      </c>
      <c r="S1824" t="s">
        <v>15896</v>
      </c>
      <c r="T1824" t="s">
        <v>15897</v>
      </c>
    </row>
    <row r="1825" spans="1:20" x14ac:dyDescent="0.25">
      <c r="A1825" t="s">
        <v>10005</v>
      </c>
      <c r="B1825">
        <v>12500000</v>
      </c>
      <c r="C1825">
        <v>1083683</v>
      </c>
      <c r="D1825" s="26">
        <v>7.0383561643835613</v>
      </c>
      <c r="E1825">
        <v>6.5460370000000001</v>
      </c>
      <c r="F1825">
        <v>108</v>
      </c>
      <c r="G1825">
        <v>6</v>
      </c>
      <c r="H1825">
        <v>94</v>
      </c>
      <c r="I1825" s="6">
        <v>1</v>
      </c>
      <c r="J1825">
        <v>1</v>
      </c>
      <c r="K1825">
        <v>2</v>
      </c>
      <c r="L1825">
        <v>0</v>
      </c>
      <c r="M1825" t="s">
        <v>15888</v>
      </c>
      <c r="N1825" t="s">
        <v>15891</v>
      </c>
      <c r="O1825" t="s">
        <v>13664</v>
      </c>
      <c r="P1825" t="s">
        <v>15901</v>
      </c>
      <c r="Q1825" t="s">
        <v>15891</v>
      </c>
      <c r="R1825" t="s">
        <v>15896</v>
      </c>
      <c r="S1825" t="s">
        <v>15912</v>
      </c>
      <c r="T1825" t="s">
        <v>15915</v>
      </c>
    </row>
    <row r="1826" spans="1:20" x14ac:dyDescent="0.25">
      <c r="A1826" t="s">
        <v>14710</v>
      </c>
      <c r="B1826">
        <v>1000000</v>
      </c>
      <c r="C1826">
        <v>17985893</v>
      </c>
      <c r="D1826" s="26">
        <v>36.512328767123286</v>
      </c>
      <c r="E1826">
        <v>6.5328549999999996</v>
      </c>
      <c r="F1826">
        <v>91</v>
      </c>
      <c r="G1826">
        <v>6.4</v>
      </c>
      <c r="H1826">
        <v>161</v>
      </c>
      <c r="I1826" s="6">
        <v>1</v>
      </c>
      <c r="J1826">
        <v>1</v>
      </c>
      <c r="K1826">
        <v>1</v>
      </c>
      <c r="L1826">
        <v>0</v>
      </c>
      <c r="M1826" t="s">
        <v>15888</v>
      </c>
      <c r="N1826" t="s">
        <v>15891</v>
      </c>
      <c r="O1826" t="s">
        <v>15891</v>
      </c>
      <c r="P1826" t="s">
        <v>15901</v>
      </c>
      <c r="Q1826" t="s">
        <v>15891</v>
      </c>
      <c r="R1826" t="s">
        <v>15897</v>
      </c>
      <c r="S1826" t="s">
        <v>15911</v>
      </c>
      <c r="T1826" t="s">
        <v>15915</v>
      </c>
    </row>
    <row r="1827" spans="1:20" x14ac:dyDescent="0.25">
      <c r="A1827" t="s">
        <v>8434</v>
      </c>
      <c r="B1827">
        <v>18000000</v>
      </c>
      <c r="C1827">
        <v>65070412</v>
      </c>
      <c r="D1827" s="26">
        <v>13.698630136986301</v>
      </c>
      <c r="E1827">
        <v>6.5018149999999997</v>
      </c>
      <c r="F1827">
        <v>106</v>
      </c>
      <c r="G1827">
        <v>5.6</v>
      </c>
      <c r="H1827">
        <v>74</v>
      </c>
      <c r="I1827" s="6">
        <v>1</v>
      </c>
      <c r="J1827">
        <v>1</v>
      </c>
      <c r="K1827">
        <v>1</v>
      </c>
      <c r="L1827">
        <v>0</v>
      </c>
      <c r="M1827" t="s">
        <v>15888</v>
      </c>
      <c r="N1827" t="s">
        <v>15891</v>
      </c>
      <c r="O1827" t="s">
        <v>13664</v>
      </c>
      <c r="P1827" t="s">
        <v>15901</v>
      </c>
      <c r="Q1827" t="s">
        <v>15891</v>
      </c>
      <c r="R1827" t="s">
        <v>15896</v>
      </c>
      <c r="S1827" t="s">
        <v>15912</v>
      </c>
      <c r="T1827" t="s">
        <v>15915</v>
      </c>
    </row>
    <row r="1828" spans="1:20" x14ac:dyDescent="0.25">
      <c r="A1828" t="s">
        <v>12159</v>
      </c>
      <c r="B1828">
        <v>6000000</v>
      </c>
      <c r="C1828">
        <v>6670712</v>
      </c>
      <c r="D1828" s="26">
        <v>8.5698630136986296</v>
      </c>
      <c r="E1828">
        <v>6.4972849999999998</v>
      </c>
      <c r="F1828">
        <v>104</v>
      </c>
      <c r="G1828">
        <v>6.9</v>
      </c>
      <c r="H1828">
        <v>113</v>
      </c>
      <c r="I1828" s="6">
        <v>1</v>
      </c>
      <c r="J1828">
        <v>1</v>
      </c>
      <c r="K1828">
        <v>1</v>
      </c>
      <c r="L1828">
        <v>0</v>
      </c>
      <c r="M1828" t="s">
        <v>15888</v>
      </c>
      <c r="N1828" t="s">
        <v>15891</v>
      </c>
      <c r="O1828" t="s">
        <v>13664</v>
      </c>
      <c r="P1828" t="s">
        <v>15901</v>
      </c>
      <c r="Q1828" t="s">
        <v>15891</v>
      </c>
      <c r="R1828" t="s">
        <v>15896</v>
      </c>
      <c r="S1828" t="s">
        <v>15912</v>
      </c>
      <c r="T1828" t="s">
        <v>15915</v>
      </c>
    </row>
    <row r="1829" spans="1:20" x14ac:dyDescent="0.25">
      <c r="A1829" t="s">
        <v>5769</v>
      </c>
      <c r="B1829">
        <v>31000000</v>
      </c>
      <c r="C1829">
        <v>15134293</v>
      </c>
      <c r="D1829" s="26">
        <v>7.6904109589041099</v>
      </c>
      <c r="E1829">
        <v>6.4873440000000002</v>
      </c>
      <c r="F1829">
        <v>105</v>
      </c>
      <c r="G1829">
        <v>6</v>
      </c>
      <c r="H1829">
        <v>89</v>
      </c>
      <c r="I1829" s="6">
        <v>1</v>
      </c>
      <c r="J1829">
        <v>1</v>
      </c>
      <c r="K1829">
        <v>1</v>
      </c>
      <c r="L1829">
        <v>0</v>
      </c>
      <c r="M1829" t="s">
        <v>15888</v>
      </c>
      <c r="N1829" t="s">
        <v>15891</v>
      </c>
      <c r="O1829" t="s">
        <v>15891</v>
      </c>
      <c r="P1829" t="s">
        <v>15901</v>
      </c>
      <c r="Q1829" t="s">
        <v>15891</v>
      </c>
      <c r="R1829" t="s">
        <v>15897</v>
      </c>
      <c r="S1829" t="s">
        <v>15911</v>
      </c>
      <c r="T1829" t="s">
        <v>15915</v>
      </c>
    </row>
    <row r="1830" spans="1:20" x14ac:dyDescent="0.25">
      <c r="A1830" t="s">
        <v>15435</v>
      </c>
      <c r="B1830">
        <v>300000</v>
      </c>
      <c r="C1830">
        <v>8000000</v>
      </c>
      <c r="D1830" s="26">
        <v>42.452054794520549</v>
      </c>
      <c r="E1830">
        <v>6.4736669999999998</v>
      </c>
      <c r="F1830">
        <v>80</v>
      </c>
      <c r="G1830">
        <v>5.9</v>
      </c>
      <c r="H1830">
        <v>124</v>
      </c>
      <c r="I1830" s="6">
        <v>1</v>
      </c>
      <c r="J1830">
        <v>1</v>
      </c>
      <c r="K1830">
        <v>1</v>
      </c>
      <c r="L1830">
        <v>0</v>
      </c>
      <c r="M1830" t="s">
        <v>15888</v>
      </c>
      <c r="N1830" t="s">
        <v>15890</v>
      </c>
      <c r="O1830" t="s">
        <v>13664</v>
      </c>
      <c r="P1830" t="s">
        <v>15891</v>
      </c>
      <c r="Q1830" t="s">
        <v>15891</v>
      </c>
      <c r="R1830" t="s">
        <v>15895</v>
      </c>
      <c r="S1830" t="s">
        <v>15896</v>
      </c>
      <c r="T1830" t="s">
        <v>15894</v>
      </c>
    </row>
    <row r="1831" spans="1:20" x14ac:dyDescent="0.25">
      <c r="A1831" t="s">
        <v>12398</v>
      </c>
      <c r="B1831">
        <v>5000000</v>
      </c>
      <c r="C1831">
        <v>41833347</v>
      </c>
      <c r="D1831" s="26">
        <v>42.386301369863013</v>
      </c>
      <c r="E1831">
        <v>6.4707660000000002</v>
      </c>
      <c r="F1831">
        <v>113</v>
      </c>
      <c r="G1831">
        <v>6.7</v>
      </c>
      <c r="H1831">
        <v>137</v>
      </c>
      <c r="I1831" s="6">
        <v>1</v>
      </c>
      <c r="J1831">
        <v>1</v>
      </c>
      <c r="K1831">
        <v>1</v>
      </c>
      <c r="L1831">
        <v>0</v>
      </c>
      <c r="M1831" t="s">
        <v>15888</v>
      </c>
      <c r="N1831" t="s">
        <v>15891</v>
      </c>
      <c r="O1831" t="s">
        <v>13664</v>
      </c>
      <c r="P1831" t="s">
        <v>15891</v>
      </c>
      <c r="Q1831" t="s">
        <v>15891</v>
      </c>
      <c r="R1831" t="s">
        <v>15896</v>
      </c>
      <c r="S1831" t="s">
        <v>15896</v>
      </c>
      <c r="T1831" t="s">
        <v>15897</v>
      </c>
    </row>
    <row r="1832" spans="1:20" x14ac:dyDescent="0.25">
      <c r="A1832" t="s">
        <v>4980</v>
      </c>
      <c r="B1832">
        <v>53000000</v>
      </c>
      <c r="C1832">
        <v>29700000</v>
      </c>
      <c r="D1832" s="26">
        <v>16.383561643835616</v>
      </c>
      <c r="E1832">
        <v>6.4546340000000004</v>
      </c>
      <c r="F1832">
        <v>102</v>
      </c>
      <c r="G1832">
        <v>5.6</v>
      </c>
      <c r="H1832">
        <v>88</v>
      </c>
      <c r="I1832" s="6">
        <v>1</v>
      </c>
      <c r="J1832">
        <v>1</v>
      </c>
      <c r="K1832">
        <v>1</v>
      </c>
      <c r="L1832">
        <v>0</v>
      </c>
      <c r="M1832" t="s">
        <v>15888</v>
      </c>
      <c r="N1832" t="s">
        <v>15891</v>
      </c>
      <c r="O1832" t="s">
        <v>15891</v>
      </c>
      <c r="P1832" t="s">
        <v>15901</v>
      </c>
      <c r="Q1832" t="s">
        <v>15905</v>
      </c>
      <c r="R1832" t="s">
        <v>15897</v>
      </c>
      <c r="S1832" t="s">
        <v>15911</v>
      </c>
      <c r="T1832" t="s">
        <v>15915</v>
      </c>
    </row>
    <row r="1833" spans="1:20" x14ac:dyDescent="0.25">
      <c r="A1833" t="s">
        <v>9805</v>
      </c>
      <c r="B1833">
        <v>13000000</v>
      </c>
      <c r="C1833">
        <v>27007143</v>
      </c>
      <c r="D1833" s="26">
        <v>19.443835616438356</v>
      </c>
      <c r="E1833">
        <v>6.4255279999999999</v>
      </c>
      <c r="F1833">
        <v>91</v>
      </c>
      <c r="G1833">
        <v>6.1</v>
      </c>
      <c r="H1833">
        <v>109</v>
      </c>
      <c r="I1833" s="6">
        <v>1</v>
      </c>
      <c r="J1833">
        <v>1</v>
      </c>
      <c r="K1833">
        <v>1</v>
      </c>
      <c r="L1833">
        <v>0</v>
      </c>
      <c r="M1833" t="s">
        <v>15888</v>
      </c>
      <c r="N1833" t="s">
        <v>15890</v>
      </c>
      <c r="O1833" t="s">
        <v>13664</v>
      </c>
      <c r="P1833" t="s">
        <v>15891</v>
      </c>
      <c r="Q1833" t="s">
        <v>15905</v>
      </c>
      <c r="R1833" t="s">
        <v>15895</v>
      </c>
      <c r="S1833" t="s">
        <v>15896</v>
      </c>
      <c r="T1833" t="s">
        <v>15894</v>
      </c>
    </row>
    <row r="1834" spans="1:20" x14ac:dyDescent="0.25">
      <c r="A1834" t="s">
        <v>3773</v>
      </c>
      <c r="B1834">
        <v>50000000</v>
      </c>
      <c r="C1834">
        <v>6808550</v>
      </c>
      <c r="D1834" s="26">
        <v>13.671232876712329</v>
      </c>
      <c r="E1834">
        <v>6.3973880000000003</v>
      </c>
      <c r="F1834">
        <v>88</v>
      </c>
      <c r="G1834">
        <v>5</v>
      </c>
      <c r="H1834">
        <v>76</v>
      </c>
      <c r="I1834" s="6">
        <v>1</v>
      </c>
      <c r="J1834">
        <v>1</v>
      </c>
      <c r="K1834">
        <v>1</v>
      </c>
      <c r="L1834">
        <v>0</v>
      </c>
      <c r="M1834" t="s">
        <v>15888</v>
      </c>
      <c r="N1834" t="s">
        <v>15891</v>
      </c>
      <c r="O1834" t="s">
        <v>13664</v>
      </c>
      <c r="P1834" t="s">
        <v>15891</v>
      </c>
      <c r="Q1834" t="s">
        <v>15891</v>
      </c>
      <c r="R1834" t="s">
        <v>15896</v>
      </c>
      <c r="S1834" t="s">
        <v>15896</v>
      </c>
      <c r="T1834" t="s">
        <v>15897</v>
      </c>
    </row>
    <row r="1835" spans="1:20" x14ac:dyDescent="0.25">
      <c r="A1835" t="s">
        <v>8028</v>
      </c>
      <c r="B1835">
        <v>20000000</v>
      </c>
      <c r="C1835">
        <v>13801755</v>
      </c>
      <c r="D1835" s="26">
        <v>19.884931506849316</v>
      </c>
      <c r="E1835">
        <v>6.3970419999999999</v>
      </c>
      <c r="F1835">
        <v>97</v>
      </c>
      <c r="G1835">
        <v>6.5</v>
      </c>
      <c r="H1835">
        <v>125</v>
      </c>
      <c r="I1835" s="6">
        <v>1</v>
      </c>
      <c r="J1835">
        <v>1</v>
      </c>
      <c r="K1835">
        <v>1</v>
      </c>
      <c r="L1835">
        <v>1</v>
      </c>
      <c r="M1835" t="s">
        <v>15888</v>
      </c>
      <c r="N1835" t="s">
        <v>15890</v>
      </c>
      <c r="O1835" t="s">
        <v>13664</v>
      </c>
      <c r="P1835" t="s">
        <v>15891</v>
      </c>
      <c r="Q1835" t="s">
        <v>15905</v>
      </c>
      <c r="R1835" t="s">
        <v>15895</v>
      </c>
      <c r="S1835" t="s">
        <v>15896</v>
      </c>
      <c r="T1835" t="s">
        <v>15894</v>
      </c>
    </row>
    <row r="1836" spans="1:20" x14ac:dyDescent="0.25">
      <c r="A1836" t="s">
        <v>13725</v>
      </c>
      <c r="B1836">
        <v>8000000</v>
      </c>
      <c r="C1836">
        <v>23563727</v>
      </c>
      <c r="D1836" s="26">
        <v>12.194520547945206</v>
      </c>
      <c r="E1836">
        <v>6.3950300000000002</v>
      </c>
      <c r="F1836">
        <v>116</v>
      </c>
      <c r="G1836">
        <v>6.9</v>
      </c>
      <c r="H1836">
        <v>99</v>
      </c>
      <c r="I1836" s="6">
        <v>1</v>
      </c>
      <c r="J1836">
        <v>1</v>
      </c>
      <c r="K1836">
        <v>1</v>
      </c>
      <c r="L1836">
        <v>0</v>
      </c>
      <c r="M1836" t="s">
        <v>15888</v>
      </c>
      <c r="N1836" t="s">
        <v>15891</v>
      </c>
      <c r="O1836" t="s">
        <v>15891</v>
      </c>
      <c r="P1836" t="s">
        <v>15901</v>
      </c>
      <c r="Q1836" t="s">
        <v>15891</v>
      </c>
      <c r="R1836" t="s">
        <v>15897</v>
      </c>
      <c r="S1836" t="s">
        <v>15911</v>
      </c>
      <c r="T1836" t="s">
        <v>15915</v>
      </c>
    </row>
    <row r="1837" spans="1:20" x14ac:dyDescent="0.25">
      <c r="A1837" t="s">
        <v>8849</v>
      </c>
      <c r="B1837">
        <v>17000000</v>
      </c>
      <c r="C1837">
        <v>9627492</v>
      </c>
      <c r="D1837" s="26">
        <v>5.1013698630136988</v>
      </c>
      <c r="E1837">
        <v>6.3852339999999996</v>
      </c>
      <c r="F1837">
        <v>82</v>
      </c>
      <c r="G1837">
        <v>4.5</v>
      </c>
      <c r="H1837">
        <v>140</v>
      </c>
      <c r="I1837" s="6">
        <v>1</v>
      </c>
      <c r="J1837">
        <v>1</v>
      </c>
      <c r="K1837">
        <v>1</v>
      </c>
      <c r="L1837">
        <v>1</v>
      </c>
      <c r="M1837" t="s">
        <v>15888</v>
      </c>
      <c r="N1837" t="s">
        <v>15891</v>
      </c>
      <c r="O1837" t="s">
        <v>15891</v>
      </c>
      <c r="P1837" t="s">
        <v>15891</v>
      </c>
      <c r="Q1837" t="s">
        <v>15905</v>
      </c>
      <c r="R1837" t="s">
        <v>15897</v>
      </c>
      <c r="S1837" t="s">
        <v>15897</v>
      </c>
      <c r="T1837" t="s">
        <v>15897</v>
      </c>
    </row>
    <row r="1838" spans="1:20" x14ac:dyDescent="0.25">
      <c r="A1838" t="s">
        <v>12263</v>
      </c>
      <c r="B1838">
        <v>6000000</v>
      </c>
      <c r="C1838">
        <v>32251</v>
      </c>
      <c r="D1838" s="26">
        <v>3.6904109589041094</v>
      </c>
      <c r="E1838">
        <v>6.3492179999999996</v>
      </c>
      <c r="F1838">
        <v>86</v>
      </c>
      <c r="G1838">
        <v>5.5</v>
      </c>
      <c r="H1838">
        <v>87</v>
      </c>
      <c r="I1838" s="6">
        <v>1</v>
      </c>
      <c r="J1838">
        <v>1</v>
      </c>
      <c r="K1838">
        <v>1</v>
      </c>
      <c r="L1838">
        <v>0</v>
      </c>
      <c r="M1838" t="s">
        <v>15888</v>
      </c>
      <c r="N1838" t="s">
        <v>15891</v>
      </c>
      <c r="O1838" t="s">
        <v>15891</v>
      </c>
      <c r="P1838" t="s">
        <v>15901</v>
      </c>
      <c r="Q1838" t="s">
        <v>15891</v>
      </c>
      <c r="R1838" t="s">
        <v>15897</v>
      </c>
      <c r="S1838" t="s">
        <v>15911</v>
      </c>
      <c r="T1838" t="s">
        <v>15915</v>
      </c>
    </row>
    <row r="1839" spans="1:20" x14ac:dyDescent="0.25">
      <c r="A1839" t="s">
        <v>8651</v>
      </c>
      <c r="B1839">
        <v>18000000</v>
      </c>
      <c r="C1839">
        <v>382174</v>
      </c>
      <c r="D1839" s="26">
        <v>8.9013698630136986</v>
      </c>
      <c r="E1839">
        <v>6.333869</v>
      </c>
      <c r="F1839">
        <v>98</v>
      </c>
      <c r="G1839">
        <v>4.4000000000000004</v>
      </c>
      <c r="H1839">
        <v>60</v>
      </c>
      <c r="I1839" s="6">
        <v>1</v>
      </c>
      <c r="J1839">
        <v>2</v>
      </c>
      <c r="K1839">
        <v>1</v>
      </c>
      <c r="L1839">
        <v>0</v>
      </c>
      <c r="M1839" t="s">
        <v>15888</v>
      </c>
      <c r="N1839" t="s">
        <v>15891</v>
      </c>
      <c r="O1839" t="s">
        <v>15891</v>
      </c>
      <c r="P1839" t="s">
        <v>15901</v>
      </c>
      <c r="Q1839" t="s">
        <v>15891</v>
      </c>
      <c r="R1839" t="s">
        <v>15897</v>
      </c>
      <c r="S1839" t="s">
        <v>15911</v>
      </c>
      <c r="T1839" t="s">
        <v>15915</v>
      </c>
    </row>
    <row r="1840" spans="1:20" x14ac:dyDescent="0.25">
      <c r="A1840" t="s">
        <v>5142</v>
      </c>
      <c r="B1840">
        <v>37000000</v>
      </c>
      <c r="C1840">
        <v>63800345</v>
      </c>
      <c r="D1840" s="26">
        <v>9.205479452054794</v>
      </c>
      <c r="E1840">
        <v>6.2932170000000003</v>
      </c>
      <c r="F1840">
        <v>81</v>
      </c>
      <c r="G1840">
        <v>5.2</v>
      </c>
      <c r="H1840">
        <v>99</v>
      </c>
      <c r="I1840" s="6">
        <v>1</v>
      </c>
      <c r="J1840">
        <v>1</v>
      </c>
      <c r="K1840">
        <v>1</v>
      </c>
      <c r="L1840">
        <v>0</v>
      </c>
      <c r="M1840" t="s">
        <v>15887</v>
      </c>
      <c r="N1840" t="s">
        <v>15891</v>
      </c>
      <c r="O1840" t="s">
        <v>15891</v>
      </c>
      <c r="P1840" t="s">
        <v>15891</v>
      </c>
      <c r="Q1840" t="s">
        <v>15891</v>
      </c>
      <c r="R1840" t="s">
        <v>15897</v>
      </c>
      <c r="S1840" t="s">
        <v>15897</v>
      </c>
      <c r="T1840" t="s">
        <v>15897</v>
      </c>
    </row>
    <row r="1841" spans="1:20" x14ac:dyDescent="0.25">
      <c r="A1841" t="s">
        <v>3006</v>
      </c>
      <c r="B1841">
        <v>83000000</v>
      </c>
      <c r="C1841">
        <v>59468275</v>
      </c>
      <c r="D1841" s="26">
        <v>17.43013698630137</v>
      </c>
      <c r="E1841">
        <v>6.2483089999999999</v>
      </c>
      <c r="F1841">
        <v>90</v>
      </c>
      <c r="G1841">
        <v>4.4000000000000004</v>
      </c>
      <c r="H1841">
        <v>134</v>
      </c>
      <c r="I1841" s="6">
        <v>1</v>
      </c>
      <c r="J1841">
        <v>1</v>
      </c>
      <c r="K1841">
        <v>1</v>
      </c>
      <c r="L1841">
        <v>1</v>
      </c>
      <c r="M1841" t="s">
        <v>15888</v>
      </c>
      <c r="N1841" t="s">
        <v>15891</v>
      </c>
      <c r="O1841" t="s">
        <v>13664</v>
      </c>
      <c r="P1841" t="s">
        <v>15891</v>
      </c>
      <c r="Q1841" t="s">
        <v>15891</v>
      </c>
      <c r="R1841" t="s">
        <v>15896</v>
      </c>
      <c r="S1841" t="s">
        <v>15896</v>
      </c>
      <c r="T1841" t="s">
        <v>15897</v>
      </c>
    </row>
    <row r="1842" spans="1:20" x14ac:dyDescent="0.25">
      <c r="A1842" t="s">
        <v>6472</v>
      </c>
      <c r="B1842">
        <v>35000000</v>
      </c>
      <c r="C1842">
        <v>43650785</v>
      </c>
      <c r="D1842" s="26">
        <v>9.6438356164383556</v>
      </c>
      <c r="E1842">
        <v>6.2482730000000002</v>
      </c>
      <c r="F1842">
        <v>114</v>
      </c>
      <c r="G1842">
        <v>5.7</v>
      </c>
      <c r="H1842">
        <v>57</v>
      </c>
      <c r="I1842" s="6">
        <v>1</v>
      </c>
      <c r="J1842">
        <v>1</v>
      </c>
      <c r="K1842">
        <v>1</v>
      </c>
      <c r="L1842">
        <v>1</v>
      </c>
      <c r="M1842" t="s">
        <v>15888</v>
      </c>
      <c r="N1842" t="s">
        <v>15891</v>
      </c>
      <c r="O1842" t="s">
        <v>13664</v>
      </c>
      <c r="P1842" t="s">
        <v>15901</v>
      </c>
      <c r="Q1842" t="s">
        <v>15891</v>
      </c>
      <c r="R1842" t="s">
        <v>15896</v>
      </c>
      <c r="S1842" t="s">
        <v>15912</v>
      </c>
      <c r="T1842" t="s">
        <v>15915</v>
      </c>
    </row>
    <row r="1843" spans="1:20" x14ac:dyDescent="0.25">
      <c r="A1843" t="s">
        <v>6102</v>
      </c>
      <c r="B1843">
        <v>35000000</v>
      </c>
      <c r="C1843">
        <v>22034832</v>
      </c>
      <c r="D1843" s="26">
        <v>13.153424657534247</v>
      </c>
      <c r="E1843">
        <v>6.2461989999999998</v>
      </c>
      <c r="F1843">
        <v>111</v>
      </c>
      <c r="G1843">
        <v>5.2</v>
      </c>
      <c r="H1843">
        <v>112</v>
      </c>
      <c r="I1843" s="6">
        <v>1</v>
      </c>
      <c r="J1843">
        <v>1</v>
      </c>
      <c r="K1843">
        <v>1</v>
      </c>
      <c r="L1843">
        <v>0</v>
      </c>
      <c r="M1843" t="s">
        <v>15888</v>
      </c>
      <c r="N1843" t="s">
        <v>15891</v>
      </c>
      <c r="O1843" t="s">
        <v>13664</v>
      </c>
      <c r="P1843" t="s">
        <v>15901</v>
      </c>
      <c r="Q1843" t="s">
        <v>15891</v>
      </c>
      <c r="R1843" t="s">
        <v>15896</v>
      </c>
      <c r="S1843" t="s">
        <v>15912</v>
      </c>
      <c r="T1843" t="s">
        <v>15915</v>
      </c>
    </row>
    <row r="1844" spans="1:20" x14ac:dyDescent="0.25">
      <c r="A1844" t="s">
        <v>3669</v>
      </c>
      <c r="B1844">
        <v>50000000</v>
      </c>
      <c r="C1844">
        <v>58900031</v>
      </c>
      <c r="D1844" s="26">
        <v>17.972602739726028</v>
      </c>
      <c r="E1844">
        <v>6.2257699999999998</v>
      </c>
      <c r="F1844">
        <v>95</v>
      </c>
      <c r="G1844">
        <v>5.9</v>
      </c>
      <c r="H1844">
        <v>75</v>
      </c>
      <c r="I1844" s="6">
        <v>1</v>
      </c>
      <c r="J1844">
        <v>1</v>
      </c>
      <c r="K1844">
        <v>2</v>
      </c>
      <c r="L1844">
        <v>1</v>
      </c>
      <c r="M1844" t="s">
        <v>15888</v>
      </c>
      <c r="N1844" t="s">
        <v>15891</v>
      </c>
      <c r="O1844" t="s">
        <v>13664</v>
      </c>
      <c r="P1844" t="s">
        <v>15901</v>
      </c>
      <c r="Q1844" t="s">
        <v>15891</v>
      </c>
      <c r="R1844" t="s">
        <v>15896</v>
      </c>
      <c r="S1844" t="s">
        <v>15912</v>
      </c>
      <c r="T1844" t="s">
        <v>15915</v>
      </c>
    </row>
    <row r="1845" spans="1:20" x14ac:dyDescent="0.25">
      <c r="A1845" t="s">
        <v>10636</v>
      </c>
      <c r="B1845">
        <v>15000000</v>
      </c>
      <c r="C1845">
        <v>30050028</v>
      </c>
      <c r="D1845" s="26">
        <v>28.38082191780822</v>
      </c>
      <c r="E1845">
        <v>6.2162030000000001</v>
      </c>
      <c r="F1845">
        <v>114</v>
      </c>
      <c r="G1845">
        <v>6.3</v>
      </c>
      <c r="H1845">
        <v>252</v>
      </c>
      <c r="I1845" s="6">
        <v>1</v>
      </c>
      <c r="J1845">
        <v>1</v>
      </c>
      <c r="K1845">
        <v>2</v>
      </c>
      <c r="L1845">
        <v>0</v>
      </c>
      <c r="M1845" t="s">
        <v>15888</v>
      </c>
      <c r="N1845" t="s">
        <v>15890</v>
      </c>
      <c r="O1845" t="s">
        <v>15891</v>
      </c>
      <c r="P1845" t="s">
        <v>15891</v>
      </c>
      <c r="Q1845" t="s">
        <v>15905</v>
      </c>
      <c r="R1845" t="s">
        <v>15894</v>
      </c>
      <c r="S1845" t="s">
        <v>15897</v>
      </c>
      <c r="T1845" t="s">
        <v>15894</v>
      </c>
    </row>
    <row r="1846" spans="1:20" x14ac:dyDescent="0.25">
      <c r="A1846" t="s">
        <v>9868</v>
      </c>
      <c r="B1846">
        <v>13000000</v>
      </c>
      <c r="C1846">
        <v>7820688</v>
      </c>
      <c r="D1846" s="26">
        <v>23.476712328767125</v>
      </c>
      <c r="E1846">
        <v>6.1701389999999998</v>
      </c>
      <c r="F1846">
        <v>95</v>
      </c>
      <c r="G1846">
        <v>6.4</v>
      </c>
      <c r="H1846">
        <v>135</v>
      </c>
      <c r="I1846" s="6">
        <v>1</v>
      </c>
      <c r="J1846">
        <v>1</v>
      </c>
      <c r="K1846">
        <v>1</v>
      </c>
      <c r="L1846">
        <v>0</v>
      </c>
      <c r="M1846" t="s">
        <v>15888</v>
      </c>
      <c r="N1846" t="s">
        <v>15891</v>
      </c>
      <c r="O1846" t="s">
        <v>13664</v>
      </c>
      <c r="P1846" t="s">
        <v>15891</v>
      </c>
      <c r="Q1846" t="s">
        <v>15905</v>
      </c>
      <c r="R1846" t="s">
        <v>15896</v>
      </c>
      <c r="S1846" t="s">
        <v>15896</v>
      </c>
      <c r="T1846" t="s">
        <v>15897</v>
      </c>
    </row>
    <row r="1847" spans="1:20" x14ac:dyDescent="0.25">
      <c r="A1847" t="s">
        <v>4035</v>
      </c>
      <c r="B1847">
        <v>45000000</v>
      </c>
      <c r="C1847">
        <v>38399961</v>
      </c>
      <c r="D1847" s="26">
        <v>11.715068493150685</v>
      </c>
      <c r="E1847">
        <v>6.156015</v>
      </c>
      <c r="F1847">
        <v>112</v>
      </c>
      <c r="G1847">
        <v>6.4</v>
      </c>
      <c r="H1847">
        <v>119</v>
      </c>
      <c r="I1847" s="6">
        <v>1</v>
      </c>
      <c r="J1847">
        <v>1</v>
      </c>
      <c r="K1847">
        <v>2</v>
      </c>
      <c r="L1847">
        <v>1</v>
      </c>
      <c r="M1847" t="s">
        <v>15888</v>
      </c>
      <c r="N1847" t="s">
        <v>15891</v>
      </c>
      <c r="O1847" t="s">
        <v>13664</v>
      </c>
      <c r="P1847" t="s">
        <v>15901</v>
      </c>
      <c r="Q1847" t="s">
        <v>15891</v>
      </c>
      <c r="R1847" t="s">
        <v>15896</v>
      </c>
      <c r="S1847" t="s">
        <v>15912</v>
      </c>
      <c r="T1847" t="s">
        <v>15915</v>
      </c>
    </row>
    <row r="1848" spans="1:20" x14ac:dyDescent="0.25">
      <c r="A1848" t="s">
        <v>9846</v>
      </c>
      <c r="B1848">
        <v>13000000</v>
      </c>
      <c r="C1848">
        <v>16929123</v>
      </c>
      <c r="D1848" s="26">
        <v>16.260273972602739</v>
      </c>
      <c r="E1848">
        <v>6.130096</v>
      </c>
      <c r="F1848">
        <v>99</v>
      </c>
      <c r="G1848">
        <v>6.6</v>
      </c>
      <c r="H1848">
        <v>96</v>
      </c>
      <c r="I1848" s="6">
        <v>1</v>
      </c>
      <c r="J1848">
        <v>1</v>
      </c>
      <c r="K1848">
        <v>2</v>
      </c>
      <c r="L1848">
        <v>0</v>
      </c>
      <c r="M1848" t="s">
        <v>15888</v>
      </c>
      <c r="N1848" t="s">
        <v>15891</v>
      </c>
      <c r="O1848" t="s">
        <v>15891</v>
      </c>
      <c r="P1848" t="s">
        <v>15901</v>
      </c>
      <c r="Q1848" t="s">
        <v>15891</v>
      </c>
      <c r="R1848" t="s">
        <v>15897</v>
      </c>
      <c r="S1848" t="s">
        <v>15911</v>
      </c>
      <c r="T1848" t="s">
        <v>15915</v>
      </c>
    </row>
    <row r="1849" spans="1:20" x14ac:dyDescent="0.25">
      <c r="A1849" t="s">
        <v>8118</v>
      </c>
      <c r="B1849">
        <v>20000000</v>
      </c>
      <c r="C1849">
        <v>11341016</v>
      </c>
      <c r="D1849" s="26">
        <v>13.46027397260274</v>
      </c>
      <c r="E1849">
        <v>6.1026629999999997</v>
      </c>
      <c r="F1849">
        <v>98</v>
      </c>
      <c r="G1849">
        <v>6.4</v>
      </c>
      <c r="H1849">
        <v>24</v>
      </c>
      <c r="I1849" s="6">
        <v>1</v>
      </c>
      <c r="J1849">
        <v>1</v>
      </c>
      <c r="K1849">
        <v>1</v>
      </c>
      <c r="L1849">
        <v>1</v>
      </c>
      <c r="M1849" t="s">
        <v>15888</v>
      </c>
      <c r="N1849" t="s">
        <v>15891</v>
      </c>
      <c r="O1849" t="s">
        <v>13664</v>
      </c>
      <c r="P1849" t="s">
        <v>15891</v>
      </c>
      <c r="Q1849" t="s">
        <v>15891</v>
      </c>
      <c r="R1849" t="s">
        <v>15896</v>
      </c>
      <c r="S1849" t="s">
        <v>15896</v>
      </c>
      <c r="T1849" t="s">
        <v>15897</v>
      </c>
    </row>
    <row r="1850" spans="1:20" x14ac:dyDescent="0.25">
      <c r="A1850" t="s">
        <v>15200</v>
      </c>
      <c r="B1850">
        <v>500000</v>
      </c>
      <c r="C1850">
        <v>33456317</v>
      </c>
      <c r="D1850" s="26">
        <v>9.0109589041095894</v>
      </c>
      <c r="E1850">
        <v>6.0939889999999997</v>
      </c>
      <c r="F1850">
        <v>122</v>
      </c>
      <c r="G1850">
        <v>7</v>
      </c>
      <c r="H1850">
        <v>100</v>
      </c>
      <c r="I1850" s="6">
        <v>1</v>
      </c>
      <c r="J1850">
        <v>1</v>
      </c>
      <c r="K1850">
        <v>1</v>
      </c>
      <c r="L1850">
        <v>0</v>
      </c>
      <c r="M1850" t="s">
        <v>15888</v>
      </c>
      <c r="N1850" t="s">
        <v>15891</v>
      </c>
      <c r="O1850" t="s">
        <v>15891</v>
      </c>
      <c r="P1850" t="s">
        <v>15901</v>
      </c>
      <c r="Q1850" t="s">
        <v>15891</v>
      </c>
      <c r="R1850" t="s">
        <v>15897</v>
      </c>
      <c r="S1850" t="s">
        <v>15911</v>
      </c>
      <c r="T1850" t="s">
        <v>15915</v>
      </c>
    </row>
    <row r="1851" spans="1:20" x14ac:dyDescent="0.25">
      <c r="A1851" t="s">
        <v>13055</v>
      </c>
      <c r="B1851">
        <v>4000000</v>
      </c>
      <c r="C1851">
        <v>2426851</v>
      </c>
      <c r="D1851" s="26">
        <v>10.641095890410959</v>
      </c>
      <c r="E1851">
        <v>6.0919509999999999</v>
      </c>
      <c r="F1851">
        <v>90</v>
      </c>
      <c r="G1851">
        <v>6.2</v>
      </c>
      <c r="H1851">
        <v>80</v>
      </c>
      <c r="I1851" s="6">
        <v>1</v>
      </c>
      <c r="J1851">
        <v>1</v>
      </c>
      <c r="K1851">
        <v>1</v>
      </c>
      <c r="L1851">
        <v>0</v>
      </c>
      <c r="M1851" t="s">
        <v>15888</v>
      </c>
      <c r="N1851" t="s">
        <v>15891</v>
      </c>
      <c r="O1851" t="s">
        <v>13664</v>
      </c>
      <c r="P1851" t="s">
        <v>15891</v>
      </c>
      <c r="Q1851" t="s">
        <v>15905</v>
      </c>
      <c r="R1851" t="s">
        <v>15896</v>
      </c>
      <c r="S1851" t="s">
        <v>15896</v>
      </c>
      <c r="T1851" t="s">
        <v>15897</v>
      </c>
    </row>
    <row r="1852" spans="1:20" x14ac:dyDescent="0.25">
      <c r="A1852" t="s">
        <v>6869</v>
      </c>
      <c r="B1852">
        <v>25000000</v>
      </c>
      <c r="C1852">
        <v>41604473</v>
      </c>
      <c r="D1852" s="26">
        <v>15.33972602739726</v>
      </c>
      <c r="E1852">
        <v>6.0860830000000004</v>
      </c>
      <c r="F1852">
        <v>86</v>
      </c>
      <c r="G1852">
        <v>5.5</v>
      </c>
      <c r="H1852">
        <v>112</v>
      </c>
      <c r="I1852" s="6">
        <v>1</v>
      </c>
      <c r="J1852">
        <v>1</v>
      </c>
      <c r="K1852">
        <v>1</v>
      </c>
      <c r="L1852">
        <v>1</v>
      </c>
      <c r="M1852" t="s">
        <v>15888</v>
      </c>
      <c r="N1852" t="s">
        <v>15890</v>
      </c>
      <c r="O1852" t="s">
        <v>13664</v>
      </c>
      <c r="P1852" t="s">
        <v>15891</v>
      </c>
      <c r="Q1852" t="s">
        <v>15891</v>
      </c>
      <c r="R1852" t="s">
        <v>15895</v>
      </c>
      <c r="S1852" t="s">
        <v>15896</v>
      </c>
      <c r="T1852" t="s">
        <v>15894</v>
      </c>
    </row>
    <row r="1853" spans="1:20" x14ac:dyDescent="0.25">
      <c r="A1853" t="s">
        <v>3890</v>
      </c>
      <c r="B1853">
        <v>47000000</v>
      </c>
      <c r="C1853">
        <v>12379402</v>
      </c>
      <c r="D1853" s="26">
        <v>21.610958904109587</v>
      </c>
      <c r="E1853">
        <v>6.0672119999999996</v>
      </c>
      <c r="F1853">
        <v>104</v>
      </c>
      <c r="G1853">
        <v>5.7</v>
      </c>
      <c r="H1853">
        <v>74</v>
      </c>
      <c r="I1853" s="6">
        <v>1</v>
      </c>
      <c r="J1853">
        <v>1</v>
      </c>
      <c r="K1853">
        <v>1</v>
      </c>
      <c r="L1853">
        <v>0</v>
      </c>
      <c r="M1853" t="s">
        <v>15888</v>
      </c>
      <c r="N1853" t="s">
        <v>15891</v>
      </c>
      <c r="O1853" t="s">
        <v>15891</v>
      </c>
      <c r="P1853" t="s">
        <v>15901</v>
      </c>
      <c r="Q1853" t="s">
        <v>15905</v>
      </c>
      <c r="R1853" t="s">
        <v>15897</v>
      </c>
      <c r="S1853" t="s">
        <v>15911</v>
      </c>
      <c r="T1853" t="s">
        <v>15915</v>
      </c>
    </row>
    <row r="1854" spans="1:20" x14ac:dyDescent="0.25">
      <c r="A1854" t="s">
        <v>7748</v>
      </c>
      <c r="B1854">
        <v>20000000</v>
      </c>
      <c r="C1854">
        <v>86865564</v>
      </c>
      <c r="D1854" s="26">
        <v>10.682191780821919</v>
      </c>
      <c r="E1854">
        <v>6.0646380000000004</v>
      </c>
      <c r="F1854">
        <v>86</v>
      </c>
      <c r="G1854">
        <v>3.2</v>
      </c>
      <c r="H1854">
        <v>326</v>
      </c>
      <c r="I1854" s="6">
        <v>1</v>
      </c>
      <c r="J1854">
        <v>1</v>
      </c>
      <c r="K1854">
        <v>1</v>
      </c>
      <c r="L1854">
        <v>1</v>
      </c>
      <c r="M1854" t="s">
        <v>15888</v>
      </c>
      <c r="N1854" t="s">
        <v>15890</v>
      </c>
      <c r="O1854" t="s">
        <v>13664</v>
      </c>
      <c r="P1854" t="s">
        <v>15891</v>
      </c>
      <c r="Q1854" t="s">
        <v>15891</v>
      </c>
      <c r="R1854" t="s">
        <v>15895</v>
      </c>
      <c r="S1854" t="s">
        <v>15896</v>
      </c>
      <c r="T1854" t="s">
        <v>15894</v>
      </c>
    </row>
    <row r="1855" spans="1:20" x14ac:dyDescent="0.25">
      <c r="A1855" t="s">
        <v>10148</v>
      </c>
      <c r="B1855">
        <v>12000000</v>
      </c>
      <c r="C1855">
        <v>21133087</v>
      </c>
      <c r="D1855" s="26">
        <v>18.063013698630137</v>
      </c>
      <c r="E1855">
        <v>6.0441609999999999</v>
      </c>
      <c r="F1855">
        <v>99</v>
      </c>
      <c r="G1855">
        <v>6.5</v>
      </c>
      <c r="H1855">
        <v>330</v>
      </c>
      <c r="I1855" s="6">
        <v>1</v>
      </c>
      <c r="J1855">
        <v>1</v>
      </c>
      <c r="K1855">
        <v>1</v>
      </c>
      <c r="L1855">
        <v>0</v>
      </c>
      <c r="M1855" t="s">
        <v>15888</v>
      </c>
      <c r="N1855" t="s">
        <v>15891</v>
      </c>
      <c r="O1855" t="s">
        <v>15891</v>
      </c>
      <c r="P1855" t="s">
        <v>15891</v>
      </c>
      <c r="Q1855" t="s">
        <v>15905</v>
      </c>
      <c r="R1855" t="s">
        <v>15897</v>
      </c>
      <c r="S1855" t="s">
        <v>15897</v>
      </c>
      <c r="T1855" t="s">
        <v>15897</v>
      </c>
    </row>
    <row r="1856" spans="1:20" x14ac:dyDescent="0.25">
      <c r="A1856" t="s">
        <v>10030</v>
      </c>
      <c r="B1856">
        <v>12000000</v>
      </c>
      <c r="C1856">
        <v>96070507</v>
      </c>
      <c r="D1856" s="26">
        <v>5.4547945205479449</v>
      </c>
      <c r="E1856">
        <v>6.0351520000000001</v>
      </c>
      <c r="F1856">
        <v>122</v>
      </c>
      <c r="G1856">
        <v>6.9</v>
      </c>
      <c r="H1856">
        <v>281</v>
      </c>
      <c r="I1856" s="6">
        <v>1</v>
      </c>
      <c r="J1856">
        <v>1</v>
      </c>
      <c r="K1856">
        <v>1</v>
      </c>
      <c r="L1856">
        <v>0</v>
      </c>
      <c r="M1856" t="s">
        <v>15888</v>
      </c>
      <c r="N1856" t="s">
        <v>15891</v>
      </c>
      <c r="O1856" t="s">
        <v>13664</v>
      </c>
      <c r="P1856" t="s">
        <v>15891</v>
      </c>
      <c r="Q1856" t="s">
        <v>15891</v>
      </c>
      <c r="R1856" t="s">
        <v>15896</v>
      </c>
      <c r="S1856" t="s">
        <v>15896</v>
      </c>
      <c r="T1856" t="s">
        <v>15897</v>
      </c>
    </row>
    <row r="1857" spans="1:20" x14ac:dyDescent="0.25">
      <c r="A1857" t="s">
        <v>14984</v>
      </c>
      <c r="B1857">
        <v>930000</v>
      </c>
      <c r="C1857">
        <v>30905</v>
      </c>
      <c r="D1857" s="26">
        <v>6.2849315068493148</v>
      </c>
      <c r="E1857">
        <v>5.9741559999999998</v>
      </c>
      <c r="F1857">
        <v>100</v>
      </c>
      <c r="G1857">
        <v>5.3</v>
      </c>
      <c r="H1857">
        <v>66</v>
      </c>
      <c r="I1857" s="6">
        <v>1</v>
      </c>
      <c r="J1857">
        <v>2</v>
      </c>
      <c r="K1857">
        <v>1</v>
      </c>
      <c r="L1857">
        <v>0</v>
      </c>
      <c r="M1857" t="s">
        <v>15888</v>
      </c>
      <c r="N1857" t="s">
        <v>15891</v>
      </c>
      <c r="O1857" t="s">
        <v>13664</v>
      </c>
      <c r="P1857" t="s">
        <v>15891</v>
      </c>
      <c r="Q1857" t="s">
        <v>15891</v>
      </c>
      <c r="R1857" t="s">
        <v>15896</v>
      </c>
      <c r="S1857" t="s">
        <v>15896</v>
      </c>
      <c r="T1857" t="s">
        <v>15897</v>
      </c>
    </row>
    <row r="1858" spans="1:20" x14ac:dyDescent="0.25">
      <c r="A1858" t="s">
        <v>13999</v>
      </c>
      <c r="B1858">
        <v>1000000</v>
      </c>
      <c r="C1858">
        <v>34522221</v>
      </c>
      <c r="D1858" s="26">
        <v>6</v>
      </c>
      <c r="E1858">
        <v>5.9611190000000001</v>
      </c>
      <c r="F1858">
        <v>129</v>
      </c>
      <c r="G1858">
        <v>6.8</v>
      </c>
      <c r="H1858">
        <v>77</v>
      </c>
      <c r="I1858" s="6">
        <v>1</v>
      </c>
      <c r="J1858">
        <v>1</v>
      </c>
      <c r="K1858">
        <v>1</v>
      </c>
      <c r="L1858">
        <v>0</v>
      </c>
      <c r="M1858" t="s">
        <v>15888</v>
      </c>
      <c r="N1858" t="s">
        <v>15891</v>
      </c>
      <c r="O1858" t="s">
        <v>15891</v>
      </c>
      <c r="P1858" t="s">
        <v>15901</v>
      </c>
      <c r="Q1858" t="s">
        <v>15891</v>
      </c>
      <c r="R1858" t="s">
        <v>15897</v>
      </c>
      <c r="S1858" t="s">
        <v>15911</v>
      </c>
      <c r="T1858" t="s">
        <v>15915</v>
      </c>
    </row>
    <row r="1859" spans="1:20" x14ac:dyDescent="0.25">
      <c r="A1859" t="s">
        <v>12521</v>
      </c>
      <c r="B1859">
        <v>5000000</v>
      </c>
      <c r="C1859">
        <v>13269963</v>
      </c>
      <c r="D1859" s="26">
        <v>21.284931506849315</v>
      </c>
      <c r="E1859">
        <v>5.9601490000000004</v>
      </c>
      <c r="F1859">
        <v>135</v>
      </c>
      <c r="G1859">
        <v>6.9</v>
      </c>
      <c r="H1859">
        <v>77</v>
      </c>
      <c r="I1859" s="6">
        <v>1</v>
      </c>
      <c r="J1859">
        <v>1</v>
      </c>
      <c r="K1859">
        <v>2</v>
      </c>
      <c r="L1859">
        <v>0</v>
      </c>
      <c r="M1859" t="s">
        <v>15888</v>
      </c>
      <c r="N1859" t="s">
        <v>15891</v>
      </c>
      <c r="O1859" t="s">
        <v>15891</v>
      </c>
      <c r="P1859" t="s">
        <v>15901</v>
      </c>
      <c r="Q1859" t="s">
        <v>15891</v>
      </c>
      <c r="R1859" t="s">
        <v>15897</v>
      </c>
      <c r="S1859" t="s">
        <v>15911</v>
      </c>
      <c r="T1859" t="s">
        <v>15915</v>
      </c>
    </row>
    <row r="1860" spans="1:20" x14ac:dyDescent="0.25">
      <c r="A1860" t="s">
        <v>541</v>
      </c>
      <c r="B1860">
        <v>150000000</v>
      </c>
      <c r="C1860">
        <v>373062864</v>
      </c>
      <c r="D1860" s="26">
        <v>8.4246575342465757</v>
      </c>
      <c r="E1860">
        <v>5.9543340000000002</v>
      </c>
      <c r="F1860">
        <v>107</v>
      </c>
      <c r="G1860">
        <v>6.2</v>
      </c>
      <c r="H1860">
        <v>4021</v>
      </c>
      <c r="I1860" s="6">
        <v>1</v>
      </c>
      <c r="J1860">
        <v>1</v>
      </c>
      <c r="K1860">
        <v>1</v>
      </c>
      <c r="L1860">
        <v>1</v>
      </c>
      <c r="M1860" t="s">
        <v>15888</v>
      </c>
      <c r="N1860" t="s">
        <v>15890</v>
      </c>
      <c r="O1860" t="s">
        <v>15891</v>
      </c>
      <c r="P1860" t="s">
        <v>15891</v>
      </c>
      <c r="Q1860" t="s">
        <v>15905</v>
      </c>
      <c r="R1860" t="s">
        <v>15894</v>
      </c>
      <c r="S1860" t="s">
        <v>15897</v>
      </c>
      <c r="T1860" t="s">
        <v>15894</v>
      </c>
    </row>
    <row r="1861" spans="1:20" x14ac:dyDescent="0.25">
      <c r="A1861" t="s">
        <v>11452</v>
      </c>
      <c r="B1861">
        <v>8000000</v>
      </c>
      <c r="C1861">
        <v>8279017</v>
      </c>
      <c r="D1861" s="26">
        <v>17.383561643835616</v>
      </c>
      <c r="E1861">
        <v>5.9392300000000002</v>
      </c>
      <c r="F1861">
        <v>92</v>
      </c>
      <c r="G1861">
        <v>6.6</v>
      </c>
      <c r="H1861">
        <v>148</v>
      </c>
      <c r="I1861" s="6">
        <v>1</v>
      </c>
      <c r="J1861">
        <v>1</v>
      </c>
      <c r="K1861">
        <v>2</v>
      </c>
      <c r="L1861">
        <v>0</v>
      </c>
      <c r="M1861" t="s">
        <v>15888</v>
      </c>
      <c r="N1861" t="s">
        <v>15891</v>
      </c>
      <c r="O1861" t="s">
        <v>15891</v>
      </c>
      <c r="P1861" t="s">
        <v>15901</v>
      </c>
      <c r="Q1861" t="s">
        <v>15891</v>
      </c>
      <c r="R1861" t="s">
        <v>15897</v>
      </c>
      <c r="S1861" t="s">
        <v>15911</v>
      </c>
      <c r="T1861" t="s">
        <v>15915</v>
      </c>
    </row>
    <row r="1862" spans="1:20" x14ac:dyDescent="0.25">
      <c r="A1862" t="s">
        <v>13688</v>
      </c>
      <c r="B1862">
        <v>2900000</v>
      </c>
      <c r="C1862">
        <v>5596708</v>
      </c>
      <c r="D1862" s="26">
        <v>19.712328767123289</v>
      </c>
      <c r="E1862">
        <v>5.9289370000000003</v>
      </c>
      <c r="F1862">
        <v>113</v>
      </c>
      <c r="G1862">
        <v>7.6</v>
      </c>
      <c r="H1862">
        <v>126</v>
      </c>
      <c r="I1862" s="6">
        <v>0</v>
      </c>
      <c r="J1862">
        <v>1</v>
      </c>
      <c r="K1862">
        <v>1</v>
      </c>
      <c r="L1862">
        <v>0</v>
      </c>
      <c r="M1862" t="s">
        <v>15888</v>
      </c>
      <c r="N1862" t="s">
        <v>15891</v>
      </c>
      <c r="O1862" t="s">
        <v>15891</v>
      </c>
      <c r="P1862" t="s">
        <v>15901</v>
      </c>
      <c r="Q1862" t="s">
        <v>15891</v>
      </c>
      <c r="R1862" t="s">
        <v>15897</v>
      </c>
      <c r="S1862" t="s">
        <v>15911</v>
      </c>
      <c r="T1862" t="s">
        <v>15915</v>
      </c>
    </row>
    <row r="1863" spans="1:20" x14ac:dyDescent="0.25">
      <c r="A1863" t="s">
        <v>10571</v>
      </c>
      <c r="B1863">
        <v>6000000</v>
      </c>
      <c r="C1863">
        <v>57231524</v>
      </c>
      <c r="D1863" s="26">
        <v>11.6</v>
      </c>
      <c r="E1863">
        <v>5.8822080000000003</v>
      </c>
      <c r="F1863">
        <v>110</v>
      </c>
      <c r="G1863">
        <v>6</v>
      </c>
      <c r="H1863">
        <v>77</v>
      </c>
      <c r="I1863" s="6">
        <v>1</v>
      </c>
      <c r="J1863">
        <v>1</v>
      </c>
      <c r="K1863">
        <v>2</v>
      </c>
      <c r="L1863">
        <v>0</v>
      </c>
      <c r="M1863" t="s">
        <v>15888</v>
      </c>
      <c r="N1863" t="s">
        <v>15891</v>
      </c>
      <c r="O1863" t="s">
        <v>13664</v>
      </c>
      <c r="P1863" t="s">
        <v>15901</v>
      </c>
      <c r="Q1863" t="s">
        <v>15891</v>
      </c>
      <c r="R1863" t="s">
        <v>15896</v>
      </c>
      <c r="S1863" t="s">
        <v>15912</v>
      </c>
      <c r="T1863" t="s">
        <v>15915</v>
      </c>
    </row>
    <row r="1864" spans="1:20" x14ac:dyDescent="0.25">
      <c r="A1864" t="s">
        <v>9668</v>
      </c>
      <c r="B1864">
        <v>14000000</v>
      </c>
      <c r="C1864">
        <v>5108820</v>
      </c>
      <c r="D1864" s="26">
        <v>17.449315068493149</v>
      </c>
      <c r="E1864">
        <v>5.8336870000000003</v>
      </c>
      <c r="F1864">
        <v>90</v>
      </c>
      <c r="G1864">
        <v>5.5</v>
      </c>
      <c r="H1864">
        <v>68</v>
      </c>
      <c r="I1864" s="6">
        <v>1</v>
      </c>
      <c r="J1864">
        <v>1</v>
      </c>
      <c r="K1864">
        <v>2</v>
      </c>
      <c r="L1864">
        <v>1</v>
      </c>
      <c r="M1864" t="s">
        <v>15888</v>
      </c>
      <c r="N1864" t="s">
        <v>15891</v>
      </c>
      <c r="O1864" t="s">
        <v>15891</v>
      </c>
      <c r="P1864" t="s">
        <v>15901</v>
      </c>
      <c r="Q1864" t="s">
        <v>15905</v>
      </c>
      <c r="R1864" t="s">
        <v>15897</v>
      </c>
      <c r="S1864" t="s">
        <v>15911</v>
      </c>
      <c r="T1864" t="s">
        <v>15915</v>
      </c>
    </row>
    <row r="1865" spans="1:20" x14ac:dyDescent="0.25">
      <c r="A1865" t="s">
        <v>14438</v>
      </c>
      <c r="B1865">
        <v>1500000</v>
      </c>
      <c r="C1865">
        <v>418961</v>
      </c>
      <c r="D1865" s="26">
        <v>24.008219178082193</v>
      </c>
      <c r="E1865">
        <v>5.8175189999999999</v>
      </c>
      <c r="F1865">
        <v>96</v>
      </c>
      <c r="G1865">
        <v>6.1</v>
      </c>
      <c r="H1865">
        <v>111</v>
      </c>
      <c r="I1865" s="6">
        <v>1</v>
      </c>
      <c r="J1865">
        <v>2</v>
      </c>
      <c r="K1865">
        <v>2</v>
      </c>
      <c r="L1865">
        <v>0</v>
      </c>
      <c r="M1865" t="s">
        <v>15888</v>
      </c>
      <c r="N1865" t="s">
        <v>15890</v>
      </c>
      <c r="O1865" t="s">
        <v>15891</v>
      </c>
      <c r="P1865" t="s">
        <v>15901</v>
      </c>
      <c r="Q1865" t="s">
        <v>15905</v>
      </c>
      <c r="R1865" t="s">
        <v>15894</v>
      </c>
      <c r="S1865" t="s">
        <v>15911</v>
      </c>
      <c r="T1865" t="s">
        <v>15914</v>
      </c>
    </row>
    <row r="1866" spans="1:20" x14ac:dyDescent="0.25">
      <c r="A1866" t="s">
        <v>7596</v>
      </c>
      <c r="B1866">
        <v>21000000</v>
      </c>
      <c r="C1866">
        <v>17600000</v>
      </c>
      <c r="D1866" s="26">
        <v>9.1643835616438363</v>
      </c>
      <c r="E1866">
        <v>5.8158810000000001</v>
      </c>
      <c r="F1866">
        <v>120</v>
      </c>
      <c r="G1866">
        <v>5.8</v>
      </c>
      <c r="H1866">
        <v>65</v>
      </c>
      <c r="I1866" s="6">
        <v>1</v>
      </c>
      <c r="J1866">
        <v>1</v>
      </c>
      <c r="K1866">
        <v>1</v>
      </c>
      <c r="L1866">
        <v>0</v>
      </c>
      <c r="M1866" t="s">
        <v>15888</v>
      </c>
      <c r="N1866" t="s">
        <v>15891</v>
      </c>
      <c r="O1866" t="s">
        <v>13664</v>
      </c>
      <c r="P1866" t="s">
        <v>15901</v>
      </c>
      <c r="Q1866" t="s">
        <v>15891</v>
      </c>
      <c r="R1866" t="s">
        <v>15896</v>
      </c>
      <c r="S1866" t="s">
        <v>15912</v>
      </c>
      <c r="T1866" t="s">
        <v>15915</v>
      </c>
    </row>
    <row r="1867" spans="1:20" x14ac:dyDescent="0.25">
      <c r="A1867" t="s">
        <v>7205</v>
      </c>
      <c r="B1867">
        <v>24000000</v>
      </c>
      <c r="C1867">
        <v>36609995</v>
      </c>
      <c r="D1867" s="26">
        <v>17.487671232876714</v>
      </c>
      <c r="E1867">
        <v>5.7714790000000002</v>
      </c>
      <c r="F1867">
        <v>115</v>
      </c>
      <c r="G1867">
        <v>6.1</v>
      </c>
      <c r="H1867">
        <v>67</v>
      </c>
      <c r="I1867" s="6">
        <v>1</v>
      </c>
      <c r="J1867">
        <v>1</v>
      </c>
      <c r="K1867">
        <v>2</v>
      </c>
      <c r="L1867">
        <v>0</v>
      </c>
      <c r="M1867" t="s">
        <v>15888</v>
      </c>
      <c r="N1867" t="s">
        <v>15891</v>
      </c>
      <c r="O1867" t="s">
        <v>13664</v>
      </c>
      <c r="P1867" t="s">
        <v>15901</v>
      </c>
      <c r="Q1867" t="s">
        <v>15891</v>
      </c>
      <c r="R1867" t="s">
        <v>15896</v>
      </c>
      <c r="S1867" t="s">
        <v>15912</v>
      </c>
      <c r="T1867" t="s">
        <v>15915</v>
      </c>
    </row>
    <row r="1868" spans="1:20" x14ac:dyDescent="0.25">
      <c r="A1868" t="s">
        <v>10523</v>
      </c>
      <c r="B1868">
        <v>12000000</v>
      </c>
      <c r="C1868">
        <v>9622846</v>
      </c>
      <c r="D1868" s="26">
        <v>5.3287671232876717</v>
      </c>
      <c r="E1868">
        <v>5.7595450000000001</v>
      </c>
      <c r="F1868">
        <v>145</v>
      </c>
      <c r="G1868">
        <v>6.4</v>
      </c>
      <c r="H1868">
        <v>35</v>
      </c>
      <c r="I1868" s="6">
        <v>1</v>
      </c>
      <c r="J1868">
        <v>1</v>
      </c>
      <c r="K1868">
        <v>2</v>
      </c>
      <c r="L1868">
        <v>0</v>
      </c>
      <c r="M1868" t="s">
        <v>15888</v>
      </c>
      <c r="N1868" t="s">
        <v>15891</v>
      </c>
      <c r="O1868" t="s">
        <v>15891</v>
      </c>
      <c r="P1868" t="s">
        <v>15901</v>
      </c>
      <c r="Q1868" t="s">
        <v>15891</v>
      </c>
      <c r="R1868" t="s">
        <v>15897</v>
      </c>
      <c r="S1868" t="s">
        <v>15911</v>
      </c>
      <c r="T1868" t="s">
        <v>15915</v>
      </c>
    </row>
    <row r="1869" spans="1:20" x14ac:dyDescent="0.25">
      <c r="A1869" t="s">
        <v>9025</v>
      </c>
      <c r="B1869">
        <v>6500000</v>
      </c>
      <c r="C1869">
        <v>4217115</v>
      </c>
      <c r="D1869" s="26">
        <v>18.139726027397259</v>
      </c>
      <c r="E1869">
        <v>5.7003329999999997</v>
      </c>
      <c r="F1869">
        <v>95</v>
      </c>
      <c r="G1869">
        <v>6.7</v>
      </c>
      <c r="H1869">
        <v>100</v>
      </c>
      <c r="I1869" s="6">
        <v>1</v>
      </c>
      <c r="J1869">
        <v>1</v>
      </c>
      <c r="K1869">
        <v>1</v>
      </c>
      <c r="L1869">
        <v>0</v>
      </c>
      <c r="M1869" t="s">
        <v>15888</v>
      </c>
      <c r="N1869" t="s">
        <v>15891</v>
      </c>
      <c r="O1869" t="s">
        <v>13664</v>
      </c>
      <c r="P1869" t="s">
        <v>15891</v>
      </c>
      <c r="Q1869" t="s">
        <v>15891</v>
      </c>
      <c r="R1869" t="s">
        <v>15896</v>
      </c>
      <c r="S1869" t="s">
        <v>15896</v>
      </c>
      <c r="T1869" t="s">
        <v>15897</v>
      </c>
    </row>
    <row r="1870" spans="1:20" x14ac:dyDescent="0.25">
      <c r="A1870" t="s">
        <v>10600</v>
      </c>
      <c r="B1870">
        <v>10000000</v>
      </c>
      <c r="C1870">
        <v>44460850</v>
      </c>
      <c r="D1870" s="26">
        <v>16.67945205479452</v>
      </c>
      <c r="E1870">
        <v>5.699058</v>
      </c>
      <c r="F1870">
        <v>83</v>
      </c>
      <c r="G1870">
        <v>6.6</v>
      </c>
      <c r="H1870">
        <v>67</v>
      </c>
      <c r="I1870" s="6">
        <v>1</v>
      </c>
      <c r="J1870">
        <v>1</v>
      </c>
      <c r="K1870">
        <v>1</v>
      </c>
      <c r="L1870">
        <v>0</v>
      </c>
      <c r="M1870" t="s">
        <v>15887</v>
      </c>
      <c r="N1870" t="s">
        <v>15891</v>
      </c>
      <c r="O1870" t="s">
        <v>13664</v>
      </c>
      <c r="P1870" t="s">
        <v>15891</v>
      </c>
      <c r="Q1870" t="s">
        <v>15891</v>
      </c>
      <c r="R1870" t="s">
        <v>15896</v>
      </c>
      <c r="S1870" t="s">
        <v>15896</v>
      </c>
      <c r="T1870" t="s">
        <v>15897</v>
      </c>
    </row>
    <row r="1871" spans="1:20" x14ac:dyDescent="0.25">
      <c r="A1871" t="s">
        <v>7559</v>
      </c>
      <c r="B1871">
        <v>32000000</v>
      </c>
      <c r="C1871">
        <v>40222729</v>
      </c>
      <c r="D1871" s="26">
        <v>16.049315068493151</v>
      </c>
      <c r="E1871">
        <v>5.683281</v>
      </c>
      <c r="F1871">
        <v>106</v>
      </c>
      <c r="G1871">
        <v>6.3</v>
      </c>
      <c r="H1871">
        <v>123</v>
      </c>
      <c r="I1871" s="6">
        <v>1</v>
      </c>
      <c r="J1871">
        <v>2</v>
      </c>
      <c r="K1871">
        <v>1</v>
      </c>
      <c r="L1871">
        <v>1</v>
      </c>
      <c r="M1871" t="s">
        <v>15888</v>
      </c>
      <c r="N1871" t="s">
        <v>15891</v>
      </c>
      <c r="O1871" t="s">
        <v>13664</v>
      </c>
      <c r="P1871" t="s">
        <v>15891</v>
      </c>
      <c r="Q1871" t="s">
        <v>15891</v>
      </c>
      <c r="R1871" t="s">
        <v>15896</v>
      </c>
      <c r="S1871" t="s">
        <v>15896</v>
      </c>
      <c r="T1871" t="s">
        <v>15897</v>
      </c>
    </row>
    <row r="1872" spans="1:20" x14ac:dyDescent="0.25">
      <c r="A1872" t="s">
        <v>10796</v>
      </c>
      <c r="B1872">
        <v>30000000</v>
      </c>
      <c r="C1872">
        <v>9898412</v>
      </c>
      <c r="D1872" s="26">
        <v>19.06027397260274</v>
      </c>
      <c r="E1872">
        <v>5.671691</v>
      </c>
      <c r="F1872">
        <v>100</v>
      </c>
      <c r="G1872">
        <v>6.2</v>
      </c>
      <c r="H1872">
        <v>179</v>
      </c>
      <c r="I1872" s="6">
        <v>1</v>
      </c>
      <c r="J1872">
        <v>1</v>
      </c>
      <c r="K1872">
        <v>1</v>
      </c>
      <c r="L1872">
        <v>0</v>
      </c>
      <c r="M1872" t="s">
        <v>15888</v>
      </c>
      <c r="N1872" t="s">
        <v>15891</v>
      </c>
      <c r="O1872" t="s">
        <v>13664</v>
      </c>
      <c r="P1872" t="s">
        <v>15891</v>
      </c>
      <c r="Q1872" t="s">
        <v>15905</v>
      </c>
      <c r="R1872" t="s">
        <v>15896</v>
      </c>
      <c r="S1872" t="s">
        <v>15896</v>
      </c>
      <c r="T1872" t="s">
        <v>15897</v>
      </c>
    </row>
    <row r="1873" spans="1:20" x14ac:dyDescent="0.25">
      <c r="A1873" t="s">
        <v>8217</v>
      </c>
      <c r="B1873">
        <v>20000000</v>
      </c>
      <c r="C1873">
        <v>1675706</v>
      </c>
      <c r="D1873" s="26">
        <v>14.112328767123287</v>
      </c>
      <c r="E1873">
        <v>5.65327</v>
      </c>
      <c r="F1873">
        <v>84</v>
      </c>
      <c r="G1873">
        <v>3.3</v>
      </c>
      <c r="H1873">
        <v>12</v>
      </c>
      <c r="I1873" s="6">
        <v>1</v>
      </c>
      <c r="J1873">
        <v>1</v>
      </c>
      <c r="K1873">
        <v>1</v>
      </c>
      <c r="L1873">
        <v>1</v>
      </c>
      <c r="M1873" t="s">
        <v>15888</v>
      </c>
      <c r="N1873" t="s">
        <v>15891</v>
      </c>
      <c r="O1873" t="s">
        <v>13664</v>
      </c>
      <c r="P1873" t="s">
        <v>15891</v>
      </c>
      <c r="Q1873" t="s">
        <v>15891</v>
      </c>
      <c r="R1873" t="s">
        <v>15896</v>
      </c>
      <c r="S1873" t="s">
        <v>15896</v>
      </c>
      <c r="T1873" t="s">
        <v>15897</v>
      </c>
    </row>
    <row r="1874" spans="1:20" x14ac:dyDescent="0.25">
      <c r="A1874" t="s">
        <v>6541</v>
      </c>
      <c r="B1874">
        <v>25000000</v>
      </c>
      <c r="C1874">
        <v>11137801</v>
      </c>
      <c r="D1874" s="26">
        <v>32.293150684931504</v>
      </c>
      <c r="E1874">
        <v>5.6501250000000001</v>
      </c>
      <c r="F1874">
        <v>109</v>
      </c>
      <c r="G1874">
        <v>6.7</v>
      </c>
      <c r="H1874">
        <v>120</v>
      </c>
      <c r="I1874" s="6">
        <v>1</v>
      </c>
      <c r="J1874">
        <v>2</v>
      </c>
      <c r="K1874">
        <v>1</v>
      </c>
      <c r="L1874">
        <v>0</v>
      </c>
      <c r="M1874" t="s">
        <v>15888</v>
      </c>
      <c r="N1874" t="s">
        <v>15891</v>
      </c>
      <c r="O1874" t="s">
        <v>15891</v>
      </c>
      <c r="P1874" t="s">
        <v>15891</v>
      </c>
      <c r="Q1874" t="s">
        <v>15891</v>
      </c>
      <c r="R1874" t="s">
        <v>15897</v>
      </c>
      <c r="S1874" t="s">
        <v>15897</v>
      </c>
      <c r="T1874" t="s">
        <v>15897</v>
      </c>
    </row>
    <row r="1875" spans="1:20" x14ac:dyDescent="0.25">
      <c r="A1875" t="s">
        <v>10761</v>
      </c>
      <c r="B1875">
        <v>10000000</v>
      </c>
      <c r="C1875">
        <v>17297244</v>
      </c>
      <c r="D1875" s="26">
        <v>12.389041095890411</v>
      </c>
      <c r="E1875">
        <v>5.6475379999999999</v>
      </c>
      <c r="F1875">
        <v>96</v>
      </c>
      <c r="G1875">
        <v>6.2</v>
      </c>
      <c r="H1875">
        <v>136</v>
      </c>
      <c r="I1875" s="6">
        <v>1</v>
      </c>
      <c r="J1875">
        <v>2</v>
      </c>
      <c r="K1875">
        <v>2</v>
      </c>
      <c r="L1875">
        <v>0</v>
      </c>
      <c r="M1875" t="s">
        <v>15888</v>
      </c>
      <c r="N1875" t="s">
        <v>15890</v>
      </c>
      <c r="O1875" t="s">
        <v>13664</v>
      </c>
      <c r="P1875" t="s">
        <v>15901</v>
      </c>
      <c r="Q1875" t="s">
        <v>15905</v>
      </c>
      <c r="R1875" t="s">
        <v>15895</v>
      </c>
      <c r="S1875" t="s">
        <v>15912</v>
      </c>
      <c r="T1875" t="s">
        <v>15914</v>
      </c>
    </row>
    <row r="1876" spans="1:20" x14ac:dyDescent="0.25">
      <c r="A1876" t="s">
        <v>6878</v>
      </c>
      <c r="B1876">
        <v>25000000</v>
      </c>
      <c r="C1876">
        <v>36351350</v>
      </c>
      <c r="D1876" s="26">
        <v>12.331506849315069</v>
      </c>
      <c r="E1876">
        <v>5.6256320000000004</v>
      </c>
      <c r="F1876">
        <v>105</v>
      </c>
      <c r="G1876">
        <v>5.4</v>
      </c>
      <c r="H1876">
        <v>115</v>
      </c>
      <c r="I1876" s="6">
        <v>1</v>
      </c>
      <c r="J1876">
        <v>1</v>
      </c>
      <c r="K1876">
        <v>1</v>
      </c>
      <c r="L1876">
        <v>0</v>
      </c>
      <c r="M1876" t="s">
        <v>15888</v>
      </c>
      <c r="N1876" t="s">
        <v>15891</v>
      </c>
      <c r="O1876" t="s">
        <v>13664</v>
      </c>
      <c r="P1876" t="s">
        <v>15891</v>
      </c>
      <c r="Q1876" t="s">
        <v>15891</v>
      </c>
      <c r="R1876" t="s">
        <v>15896</v>
      </c>
      <c r="S1876" t="s">
        <v>15896</v>
      </c>
      <c r="T1876" t="s">
        <v>15897</v>
      </c>
    </row>
    <row r="1877" spans="1:20" x14ac:dyDescent="0.25">
      <c r="A1877" t="s">
        <v>7996</v>
      </c>
      <c r="B1877">
        <v>20000000</v>
      </c>
      <c r="C1877">
        <v>17432163</v>
      </c>
      <c r="D1877" s="26">
        <v>14.706849315068494</v>
      </c>
      <c r="E1877">
        <v>5.5968349999999996</v>
      </c>
      <c r="F1877">
        <v>101</v>
      </c>
      <c r="G1877">
        <v>5.3</v>
      </c>
      <c r="H1877">
        <v>83</v>
      </c>
      <c r="I1877" s="6">
        <v>1</v>
      </c>
      <c r="J1877">
        <v>1</v>
      </c>
      <c r="K1877">
        <v>1</v>
      </c>
      <c r="L1877">
        <v>0</v>
      </c>
      <c r="M1877" t="s">
        <v>15888</v>
      </c>
      <c r="N1877" t="s">
        <v>15891</v>
      </c>
      <c r="O1877" t="s">
        <v>13664</v>
      </c>
      <c r="P1877" t="s">
        <v>15891</v>
      </c>
      <c r="Q1877" t="s">
        <v>15891</v>
      </c>
      <c r="R1877" t="s">
        <v>15896</v>
      </c>
      <c r="S1877" t="s">
        <v>15896</v>
      </c>
      <c r="T1877" t="s">
        <v>15897</v>
      </c>
    </row>
    <row r="1878" spans="1:20" x14ac:dyDescent="0.25">
      <c r="A1878" t="s">
        <v>7257</v>
      </c>
      <c r="B1878">
        <v>24000000</v>
      </c>
      <c r="C1878">
        <v>8434146</v>
      </c>
      <c r="D1878" s="26">
        <v>17.772602739726029</v>
      </c>
      <c r="E1878">
        <v>5.5662029999999998</v>
      </c>
      <c r="F1878">
        <v>124</v>
      </c>
      <c r="G1878">
        <v>5.7</v>
      </c>
      <c r="H1878">
        <v>53</v>
      </c>
      <c r="I1878" s="6">
        <v>1</v>
      </c>
      <c r="J1878">
        <v>1</v>
      </c>
      <c r="K1878">
        <v>2</v>
      </c>
      <c r="L1878">
        <v>0</v>
      </c>
      <c r="M1878" t="s">
        <v>15888</v>
      </c>
      <c r="N1878" t="s">
        <v>15891</v>
      </c>
      <c r="O1878" t="s">
        <v>13664</v>
      </c>
      <c r="P1878" t="s">
        <v>15901</v>
      </c>
      <c r="Q1878" t="s">
        <v>15891</v>
      </c>
      <c r="R1878" t="s">
        <v>15896</v>
      </c>
      <c r="S1878" t="s">
        <v>15912</v>
      </c>
      <c r="T1878" t="s">
        <v>15915</v>
      </c>
    </row>
    <row r="1879" spans="1:20" x14ac:dyDescent="0.25">
      <c r="A1879" t="s">
        <v>12065</v>
      </c>
      <c r="B1879">
        <v>6000000</v>
      </c>
      <c r="C1879">
        <v>25059640</v>
      </c>
      <c r="D1879" s="26">
        <v>18.216438356164385</v>
      </c>
      <c r="E1879">
        <v>5.5376459999999996</v>
      </c>
      <c r="F1879">
        <v>106</v>
      </c>
      <c r="G1879">
        <v>7.1</v>
      </c>
      <c r="H1879">
        <v>34</v>
      </c>
      <c r="I1879" s="6">
        <v>1</v>
      </c>
      <c r="J1879">
        <v>1</v>
      </c>
      <c r="K1879">
        <v>1</v>
      </c>
      <c r="L1879">
        <v>0</v>
      </c>
      <c r="M1879" t="s">
        <v>15888</v>
      </c>
      <c r="N1879" t="s">
        <v>15891</v>
      </c>
      <c r="O1879" t="s">
        <v>13664</v>
      </c>
      <c r="P1879" t="s">
        <v>15901</v>
      </c>
      <c r="Q1879" t="s">
        <v>15891</v>
      </c>
      <c r="R1879" t="s">
        <v>15896</v>
      </c>
      <c r="S1879" t="s">
        <v>15912</v>
      </c>
      <c r="T1879" t="s">
        <v>15915</v>
      </c>
    </row>
    <row r="1880" spans="1:20" x14ac:dyDescent="0.25">
      <c r="A1880" t="s">
        <v>5381</v>
      </c>
      <c r="B1880">
        <v>35000000</v>
      </c>
      <c r="C1880">
        <v>25105255</v>
      </c>
      <c r="D1880" s="26">
        <v>19.865753424657534</v>
      </c>
      <c r="E1880">
        <v>5.525544</v>
      </c>
      <c r="F1880">
        <v>155</v>
      </c>
      <c r="G1880">
        <v>6.3</v>
      </c>
      <c r="H1880">
        <v>157</v>
      </c>
      <c r="I1880" s="6">
        <v>1</v>
      </c>
      <c r="J1880">
        <v>1</v>
      </c>
      <c r="K1880">
        <v>1</v>
      </c>
      <c r="L1880">
        <v>1</v>
      </c>
      <c r="M1880" t="s">
        <v>15888</v>
      </c>
      <c r="N1880" t="s">
        <v>15891</v>
      </c>
      <c r="O1880" t="s">
        <v>15891</v>
      </c>
      <c r="P1880" t="s">
        <v>15901</v>
      </c>
      <c r="Q1880" t="s">
        <v>15905</v>
      </c>
      <c r="R1880" t="s">
        <v>15897</v>
      </c>
      <c r="S1880" t="s">
        <v>15911</v>
      </c>
      <c r="T1880" t="s">
        <v>15915</v>
      </c>
    </row>
    <row r="1881" spans="1:20" x14ac:dyDescent="0.25">
      <c r="A1881" t="s">
        <v>5505</v>
      </c>
      <c r="B1881">
        <v>38000000</v>
      </c>
      <c r="C1881">
        <v>635096</v>
      </c>
      <c r="D1881" s="26">
        <v>17.857534246575341</v>
      </c>
      <c r="E1881">
        <v>5.5162069999999996</v>
      </c>
      <c r="F1881">
        <v>138</v>
      </c>
      <c r="G1881">
        <v>6.6</v>
      </c>
      <c r="H1881">
        <v>49</v>
      </c>
      <c r="I1881" s="6">
        <v>1</v>
      </c>
      <c r="J1881">
        <v>1</v>
      </c>
      <c r="K1881">
        <v>1</v>
      </c>
      <c r="L1881">
        <v>1</v>
      </c>
      <c r="M1881" t="s">
        <v>15888</v>
      </c>
      <c r="N1881" t="s">
        <v>15891</v>
      </c>
      <c r="O1881" t="s">
        <v>15891</v>
      </c>
      <c r="P1881" t="s">
        <v>15901</v>
      </c>
      <c r="Q1881" t="s">
        <v>15891</v>
      </c>
      <c r="R1881" t="s">
        <v>15897</v>
      </c>
      <c r="S1881" t="s">
        <v>15911</v>
      </c>
      <c r="T1881" t="s">
        <v>15915</v>
      </c>
    </row>
    <row r="1882" spans="1:20" x14ac:dyDescent="0.25">
      <c r="A1882" t="s">
        <v>11729</v>
      </c>
      <c r="B1882">
        <v>7000000</v>
      </c>
      <c r="C1882">
        <v>14702438</v>
      </c>
      <c r="D1882" s="26">
        <v>21.534246575342465</v>
      </c>
      <c r="E1882">
        <v>5.500324</v>
      </c>
      <c r="F1882">
        <v>92</v>
      </c>
      <c r="G1882">
        <v>6.3</v>
      </c>
      <c r="H1882">
        <v>66</v>
      </c>
      <c r="I1882" s="6">
        <v>1</v>
      </c>
      <c r="J1882">
        <v>1</v>
      </c>
      <c r="K1882">
        <v>1</v>
      </c>
      <c r="L1882">
        <v>0</v>
      </c>
      <c r="M1882" t="s">
        <v>15888</v>
      </c>
      <c r="N1882" t="s">
        <v>15891</v>
      </c>
      <c r="O1882" t="s">
        <v>13664</v>
      </c>
      <c r="P1882" t="s">
        <v>15891</v>
      </c>
      <c r="Q1882" t="s">
        <v>15891</v>
      </c>
      <c r="R1882" t="s">
        <v>15896</v>
      </c>
      <c r="S1882" t="s">
        <v>15896</v>
      </c>
      <c r="T1882" t="s">
        <v>15897</v>
      </c>
    </row>
    <row r="1883" spans="1:20" x14ac:dyDescent="0.25">
      <c r="A1883" t="s">
        <v>11998</v>
      </c>
      <c r="B1883">
        <v>6500000</v>
      </c>
      <c r="C1883">
        <v>1548955</v>
      </c>
      <c r="D1883" s="26">
        <v>13.191780821917808</v>
      </c>
      <c r="E1883">
        <v>5.4835310000000002</v>
      </c>
      <c r="F1883">
        <v>96</v>
      </c>
      <c r="G1883">
        <v>6.8</v>
      </c>
      <c r="H1883">
        <v>45</v>
      </c>
      <c r="I1883" s="6">
        <v>1</v>
      </c>
      <c r="J1883">
        <v>1</v>
      </c>
      <c r="K1883">
        <v>1</v>
      </c>
      <c r="L1883">
        <v>0</v>
      </c>
      <c r="M1883" t="s">
        <v>15888</v>
      </c>
      <c r="N1883" t="s">
        <v>15891</v>
      </c>
      <c r="O1883" t="s">
        <v>15891</v>
      </c>
      <c r="P1883" t="s">
        <v>15901</v>
      </c>
      <c r="Q1883" t="s">
        <v>15891</v>
      </c>
      <c r="R1883" t="s">
        <v>15897</v>
      </c>
      <c r="S1883" t="s">
        <v>15911</v>
      </c>
      <c r="T1883" t="s">
        <v>15915</v>
      </c>
    </row>
    <row r="1884" spans="1:20" x14ac:dyDescent="0.25">
      <c r="A1884" t="s">
        <v>15022</v>
      </c>
      <c r="B1884">
        <v>850000</v>
      </c>
      <c r="C1884">
        <v>819939</v>
      </c>
      <c r="D1884" s="26">
        <v>14.230136986301369</v>
      </c>
      <c r="E1884">
        <v>5.4249159999999996</v>
      </c>
      <c r="F1884">
        <v>107</v>
      </c>
      <c r="G1884">
        <v>6.7</v>
      </c>
      <c r="H1884">
        <v>56</v>
      </c>
      <c r="I1884" s="6">
        <v>1</v>
      </c>
      <c r="J1884">
        <v>1</v>
      </c>
      <c r="K1884">
        <v>1</v>
      </c>
      <c r="L1884">
        <v>0</v>
      </c>
      <c r="M1884" t="s">
        <v>15888</v>
      </c>
      <c r="N1884" t="s">
        <v>15891</v>
      </c>
      <c r="O1884" t="s">
        <v>13664</v>
      </c>
      <c r="P1884" t="s">
        <v>15901</v>
      </c>
      <c r="Q1884" t="s">
        <v>15891</v>
      </c>
      <c r="R1884" t="s">
        <v>15896</v>
      </c>
      <c r="S1884" t="s">
        <v>15912</v>
      </c>
      <c r="T1884" t="s">
        <v>15915</v>
      </c>
    </row>
    <row r="1885" spans="1:20" x14ac:dyDescent="0.25">
      <c r="A1885" t="s">
        <v>8773</v>
      </c>
      <c r="B1885">
        <v>20000000</v>
      </c>
      <c r="C1885">
        <v>21170563</v>
      </c>
      <c r="D1885" s="26">
        <v>11.504109589041096</v>
      </c>
      <c r="E1885">
        <v>5.4222849999999996</v>
      </c>
      <c r="F1885">
        <v>105</v>
      </c>
      <c r="G1885">
        <v>6</v>
      </c>
      <c r="H1885">
        <v>32</v>
      </c>
      <c r="I1885" s="6">
        <v>1</v>
      </c>
      <c r="J1885">
        <v>1</v>
      </c>
      <c r="K1885">
        <v>1</v>
      </c>
      <c r="L1885">
        <v>1</v>
      </c>
      <c r="M1885" t="s">
        <v>15888</v>
      </c>
      <c r="N1885" t="s">
        <v>15891</v>
      </c>
      <c r="O1885" t="s">
        <v>15891</v>
      </c>
      <c r="P1885" t="s">
        <v>15901</v>
      </c>
      <c r="Q1885" t="s">
        <v>15891</v>
      </c>
      <c r="R1885" t="s">
        <v>15897</v>
      </c>
      <c r="S1885" t="s">
        <v>15911</v>
      </c>
      <c r="T1885" t="s">
        <v>15915</v>
      </c>
    </row>
    <row r="1886" spans="1:20" x14ac:dyDescent="0.25">
      <c r="A1886" t="s">
        <v>12191</v>
      </c>
      <c r="B1886">
        <v>6000000</v>
      </c>
      <c r="C1886">
        <v>3283371</v>
      </c>
      <c r="D1886" s="26">
        <v>24.104109589041094</v>
      </c>
      <c r="E1886">
        <v>5.4112429999999998</v>
      </c>
      <c r="F1886">
        <v>99</v>
      </c>
      <c r="G1886">
        <v>6.9</v>
      </c>
      <c r="H1886">
        <v>29</v>
      </c>
      <c r="I1886" s="6">
        <v>1</v>
      </c>
      <c r="J1886">
        <v>1</v>
      </c>
      <c r="K1886">
        <v>1</v>
      </c>
      <c r="L1886">
        <v>0</v>
      </c>
      <c r="M1886" t="s">
        <v>15888</v>
      </c>
      <c r="N1886" t="s">
        <v>15890</v>
      </c>
      <c r="O1886" t="s">
        <v>15891</v>
      </c>
      <c r="P1886" t="s">
        <v>15891</v>
      </c>
      <c r="Q1886" t="s">
        <v>15891</v>
      </c>
      <c r="R1886" t="s">
        <v>15894</v>
      </c>
      <c r="S1886" t="s">
        <v>15897</v>
      </c>
      <c r="T1886" t="s">
        <v>15894</v>
      </c>
    </row>
    <row r="1887" spans="1:20" x14ac:dyDescent="0.25">
      <c r="A1887" t="s">
        <v>6610</v>
      </c>
      <c r="B1887">
        <v>15000000</v>
      </c>
      <c r="C1887">
        <v>201957688</v>
      </c>
      <c r="D1887" s="26">
        <v>26.789041095890411</v>
      </c>
      <c r="E1887">
        <v>5.4111539999999998</v>
      </c>
      <c r="F1887">
        <v>111</v>
      </c>
      <c r="G1887">
        <v>5.8</v>
      </c>
      <c r="H1887">
        <v>628</v>
      </c>
      <c r="I1887" s="6">
        <v>1</v>
      </c>
      <c r="J1887">
        <v>1</v>
      </c>
      <c r="K1887">
        <v>2</v>
      </c>
      <c r="L1887">
        <v>1</v>
      </c>
      <c r="M1887" t="s">
        <v>15888</v>
      </c>
      <c r="N1887" t="s">
        <v>15891</v>
      </c>
      <c r="O1887" t="s">
        <v>13664</v>
      </c>
      <c r="P1887" t="s">
        <v>15891</v>
      </c>
      <c r="Q1887" t="s">
        <v>15891</v>
      </c>
      <c r="R1887" t="s">
        <v>15896</v>
      </c>
      <c r="S1887" t="s">
        <v>15896</v>
      </c>
      <c r="T1887" t="s">
        <v>15897</v>
      </c>
    </row>
    <row r="1888" spans="1:20" x14ac:dyDescent="0.25">
      <c r="A1888" t="s">
        <v>14027</v>
      </c>
      <c r="B1888">
        <v>2000000</v>
      </c>
      <c r="C1888">
        <v>7800000</v>
      </c>
      <c r="D1888" s="26">
        <v>69.92876712328767</v>
      </c>
      <c r="E1888">
        <v>5.3815359999999997</v>
      </c>
      <c r="F1888">
        <v>118</v>
      </c>
      <c r="G1888">
        <v>6.8</v>
      </c>
      <c r="H1888">
        <v>47</v>
      </c>
      <c r="I1888" s="6">
        <v>1</v>
      </c>
      <c r="J1888">
        <v>1</v>
      </c>
      <c r="K1888">
        <v>1</v>
      </c>
      <c r="L1888">
        <v>1</v>
      </c>
      <c r="M1888" t="s">
        <v>15888</v>
      </c>
      <c r="N1888" t="s">
        <v>15891</v>
      </c>
      <c r="O1888" t="s">
        <v>15891</v>
      </c>
      <c r="P1888" t="s">
        <v>15901</v>
      </c>
      <c r="Q1888" t="s">
        <v>15891</v>
      </c>
      <c r="R1888" t="s">
        <v>15897</v>
      </c>
      <c r="S1888" t="s">
        <v>15911</v>
      </c>
      <c r="T1888" t="s">
        <v>15915</v>
      </c>
    </row>
    <row r="1889" spans="1:20" x14ac:dyDescent="0.25">
      <c r="A1889" t="s">
        <v>4133</v>
      </c>
      <c r="B1889">
        <v>45000000</v>
      </c>
      <c r="C1889">
        <v>4607608</v>
      </c>
      <c r="D1889" s="26">
        <v>9.9917808219178088</v>
      </c>
      <c r="E1889">
        <v>5.3616989999999998</v>
      </c>
      <c r="F1889">
        <v>139</v>
      </c>
      <c r="G1889">
        <v>6.4</v>
      </c>
      <c r="H1889">
        <v>81</v>
      </c>
      <c r="I1889" s="6">
        <v>1</v>
      </c>
      <c r="J1889">
        <v>1</v>
      </c>
      <c r="K1889">
        <v>1</v>
      </c>
      <c r="L1889">
        <v>0</v>
      </c>
      <c r="M1889" t="s">
        <v>15888</v>
      </c>
      <c r="N1889" t="s">
        <v>15891</v>
      </c>
      <c r="O1889" t="s">
        <v>15891</v>
      </c>
      <c r="P1889" t="s">
        <v>15901</v>
      </c>
      <c r="Q1889" t="s">
        <v>15891</v>
      </c>
      <c r="R1889" t="s">
        <v>15897</v>
      </c>
      <c r="S1889" t="s">
        <v>15911</v>
      </c>
      <c r="T1889" t="s">
        <v>15915</v>
      </c>
    </row>
    <row r="1890" spans="1:20" x14ac:dyDescent="0.25">
      <c r="A1890" t="s">
        <v>12588</v>
      </c>
      <c r="B1890">
        <v>5000000</v>
      </c>
      <c r="C1890">
        <v>7230000</v>
      </c>
      <c r="D1890" s="26">
        <v>38.934246575342463</v>
      </c>
      <c r="E1890">
        <v>5.348446</v>
      </c>
      <c r="F1890">
        <v>118</v>
      </c>
      <c r="G1890">
        <v>6.4</v>
      </c>
      <c r="H1890">
        <v>91</v>
      </c>
      <c r="I1890" s="6">
        <v>1</v>
      </c>
      <c r="J1890">
        <v>1</v>
      </c>
      <c r="K1890">
        <v>2</v>
      </c>
      <c r="L1890">
        <v>0</v>
      </c>
      <c r="M1890" t="s">
        <v>15888</v>
      </c>
      <c r="N1890" t="s">
        <v>15890</v>
      </c>
      <c r="O1890" t="s">
        <v>15891</v>
      </c>
      <c r="P1890" t="s">
        <v>15891</v>
      </c>
      <c r="Q1890" t="s">
        <v>15905</v>
      </c>
      <c r="R1890" t="s">
        <v>15894</v>
      </c>
      <c r="S1890" t="s">
        <v>15897</v>
      </c>
      <c r="T1890" t="s">
        <v>15894</v>
      </c>
    </row>
    <row r="1891" spans="1:20" x14ac:dyDescent="0.25">
      <c r="A1891" t="s">
        <v>6081</v>
      </c>
      <c r="B1891">
        <v>30000000</v>
      </c>
      <c r="C1891">
        <v>24048000</v>
      </c>
      <c r="D1891" s="26">
        <v>22.167123287671235</v>
      </c>
      <c r="E1891">
        <v>5.3015889999999999</v>
      </c>
      <c r="F1891">
        <v>106</v>
      </c>
      <c r="G1891">
        <v>5.4</v>
      </c>
      <c r="H1891">
        <v>163</v>
      </c>
      <c r="I1891" s="6">
        <v>1</v>
      </c>
      <c r="J1891">
        <v>1</v>
      </c>
      <c r="K1891">
        <v>1</v>
      </c>
      <c r="L1891">
        <v>1</v>
      </c>
      <c r="M1891" t="s">
        <v>15888</v>
      </c>
      <c r="N1891" t="s">
        <v>15890</v>
      </c>
      <c r="O1891" t="s">
        <v>15891</v>
      </c>
      <c r="P1891" t="s">
        <v>15891</v>
      </c>
      <c r="Q1891" t="s">
        <v>15905</v>
      </c>
      <c r="R1891" t="s">
        <v>15894</v>
      </c>
      <c r="S1891" t="s">
        <v>15897</v>
      </c>
      <c r="T1891" t="s">
        <v>15894</v>
      </c>
    </row>
    <row r="1892" spans="1:20" x14ac:dyDescent="0.25">
      <c r="A1892" t="s">
        <v>14092</v>
      </c>
      <c r="B1892">
        <v>2000000</v>
      </c>
      <c r="C1892">
        <v>390659</v>
      </c>
      <c r="D1892" s="26">
        <v>32.490410958904107</v>
      </c>
      <c r="E1892">
        <v>5.2610650000000003</v>
      </c>
      <c r="F1892">
        <v>104</v>
      </c>
      <c r="G1892">
        <v>6.3</v>
      </c>
      <c r="H1892">
        <v>86</v>
      </c>
      <c r="I1892" s="6">
        <v>0</v>
      </c>
      <c r="J1892">
        <v>1</v>
      </c>
      <c r="K1892">
        <v>1</v>
      </c>
      <c r="L1892">
        <v>0</v>
      </c>
      <c r="M1892" t="s">
        <v>15888</v>
      </c>
      <c r="N1892" t="s">
        <v>15890</v>
      </c>
      <c r="O1892" t="s">
        <v>15891</v>
      </c>
      <c r="P1892" t="s">
        <v>15891</v>
      </c>
      <c r="Q1892" t="s">
        <v>15905</v>
      </c>
      <c r="R1892" t="s">
        <v>15894</v>
      </c>
      <c r="S1892" t="s">
        <v>15897</v>
      </c>
      <c r="T1892" t="s">
        <v>15894</v>
      </c>
    </row>
    <row r="1893" spans="1:20" x14ac:dyDescent="0.25">
      <c r="A1893" t="s">
        <v>4139</v>
      </c>
      <c r="B1893">
        <v>65000000</v>
      </c>
      <c r="C1893">
        <v>73706</v>
      </c>
      <c r="D1893" s="26">
        <v>5.2904109589041095</v>
      </c>
      <c r="E1893">
        <v>5.2587260000000002</v>
      </c>
      <c r="F1893">
        <v>87</v>
      </c>
      <c r="G1893">
        <v>2.2999999999999998</v>
      </c>
      <c r="H1893">
        <v>28</v>
      </c>
      <c r="I1893" s="6">
        <v>1</v>
      </c>
      <c r="J1893">
        <v>1</v>
      </c>
      <c r="K1893">
        <v>1</v>
      </c>
      <c r="L1893">
        <v>0</v>
      </c>
      <c r="M1893" t="s">
        <v>15887</v>
      </c>
      <c r="N1893" t="s">
        <v>15890</v>
      </c>
      <c r="O1893" t="s">
        <v>13664</v>
      </c>
      <c r="P1893" t="s">
        <v>15891</v>
      </c>
      <c r="Q1893" t="s">
        <v>15891</v>
      </c>
      <c r="R1893" t="s">
        <v>15895</v>
      </c>
      <c r="S1893" t="s">
        <v>15896</v>
      </c>
      <c r="T1893" t="s">
        <v>15894</v>
      </c>
    </row>
    <row r="1894" spans="1:20" x14ac:dyDescent="0.25">
      <c r="A1894" t="s">
        <v>11538</v>
      </c>
      <c r="B1894">
        <v>8000000</v>
      </c>
      <c r="C1894">
        <v>426224</v>
      </c>
      <c r="D1894" s="26">
        <v>11.065753424657535</v>
      </c>
      <c r="E1894">
        <v>5.2445180000000002</v>
      </c>
      <c r="F1894">
        <v>91</v>
      </c>
      <c r="G1894">
        <v>6.6</v>
      </c>
      <c r="H1894">
        <v>135</v>
      </c>
      <c r="I1894" s="6">
        <v>1</v>
      </c>
      <c r="J1894">
        <v>1</v>
      </c>
      <c r="K1894">
        <v>1</v>
      </c>
      <c r="L1894">
        <v>0</v>
      </c>
      <c r="M1894" t="s">
        <v>15888</v>
      </c>
      <c r="N1894" t="s">
        <v>15891</v>
      </c>
      <c r="O1894" t="s">
        <v>13664</v>
      </c>
      <c r="P1894" t="s">
        <v>15901</v>
      </c>
      <c r="Q1894" t="s">
        <v>15891</v>
      </c>
      <c r="R1894" t="s">
        <v>15896</v>
      </c>
      <c r="S1894" t="s">
        <v>15912</v>
      </c>
      <c r="T1894" t="s">
        <v>15915</v>
      </c>
    </row>
    <row r="1895" spans="1:20" x14ac:dyDescent="0.25">
      <c r="A1895" t="s">
        <v>12832</v>
      </c>
      <c r="B1895">
        <v>4500000</v>
      </c>
      <c r="C1895">
        <v>10400000</v>
      </c>
      <c r="D1895" s="26">
        <v>61.295890410958904</v>
      </c>
      <c r="E1895">
        <v>5.2245929999999996</v>
      </c>
      <c r="F1895">
        <v>116</v>
      </c>
      <c r="G1895">
        <v>6.9</v>
      </c>
      <c r="H1895">
        <v>89</v>
      </c>
      <c r="I1895" s="6">
        <v>1</v>
      </c>
      <c r="J1895">
        <v>1</v>
      </c>
      <c r="K1895">
        <v>1</v>
      </c>
      <c r="L1895">
        <v>1</v>
      </c>
      <c r="M1895" t="s">
        <v>15888</v>
      </c>
      <c r="N1895" t="s">
        <v>15891</v>
      </c>
      <c r="O1895" t="s">
        <v>15891</v>
      </c>
      <c r="P1895" t="s">
        <v>15901</v>
      </c>
      <c r="Q1895" t="s">
        <v>15891</v>
      </c>
      <c r="R1895" t="s">
        <v>15897</v>
      </c>
      <c r="S1895" t="s">
        <v>15911</v>
      </c>
      <c r="T1895" t="s">
        <v>15915</v>
      </c>
    </row>
    <row r="1896" spans="1:20" x14ac:dyDescent="0.25">
      <c r="A1896" t="s">
        <v>12325</v>
      </c>
      <c r="B1896">
        <v>2200000</v>
      </c>
      <c r="C1896">
        <v>11502151</v>
      </c>
      <c r="D1896" s="26">
        <v>11.67945205479452</v>
      </c>
      <c r="E1896">
        <v>5.2069669999999997</v>
      </c>
      <c r="F1896">
        <v>157</v>
      </c>
      <c r="G1896">
        <v>7.2</v>
      </c>
      <c r="H1896">
        <v>97</v>
      </c>
      <c r="I1896" s="6">
        <v>0</v>
      </c>
      <c r="J1896">
        <v>1</v>
      </c>
      <c r="K1896">
        <v>1</v>
      </c>
      <c r="L1896">
        <v>0</v>
      </c>
      <c r="M1896" t="s">
        <v>15888</v>
      </c>
      <c r="N1896" t="s">
        <v>15891</v>
      </c>
      <c r="O1896" t="s">
        <v>15891</v>
      </c>
      <c r="P1896" t="s">
        <v>15901</v>
      </c>
      <c r="Q1896" t="s">
        <v>15891</v>
      </c>
      <c r="R1896" t="s">
        <v>15897</v>
      </c>
      <c r="S1896" t="s">
        <v>15911</v>
      </c>
      <c r="T1896" t="s">
        <v>15915</v>
      </c>
    </row>
    <row r="1897" spans="1:20" x14ac:dyDescent="0.25">
      <c r="A1897" t="s">
        <v>4128</v>
      </c>
      <c r="B1897">
        <v>40000000</v>
      </c>
      <c r="C1897">
        <v>8493890</v>
      </c>
      <c r="D1897" s="26">
        <v>15.493150684931507</v>
      </c>
      <c r="E1897">
        <v>5.2016879999999999</v>
      </c>
      <c r="F1897">
        <v>85</v>
      </c>
      <c r="G1897">
        <v>6.3</v>
      </c>
      <c r="H1897">
        <v>80</v>
      </c>
      <c r="I1897" s="6">
        <v>1</v>
      </c>
      <c r="J1897">
        <v>1</v>
      </c>
      <c r="K1897">
        <v>1</v>
      </c>
      <c r="L1897">
        <v>0</v>
      </c>
      <c r="M1897" t="s">
        <v>15888</v>
      </c>
      <c r="N1897" t="s">
        <v>15890</v>
      </c>
      <c r="O1897" t="s">
        <v>13664</v>
      </c>
      <c r="P1897" t="s">
        <v>15891</v>
      </c>
      <c r="Q1897" t="s">
        <v>15905</v>
      </c>
      <c r="R1897" t="s">
        <v>15895</v>
      </c>
      <c r="S1897" t="s">
        <v>15896</v>
      </c>
      <c r="T1897" t="s">
        <v>15894</v>
      </c>
    </row>
    <row r="1898" spans="1:20" x14ac:dyDescent="0.25">
      <c r="A1898" t="s">
        <v>13660</v>
      </c>
      <c r="B1898">
        <v>2500000</v>
      </c>
      <c r="C1898">
        <v>3200000</v>
      </c>
      <c r="D1898" s="26">
        <v>50.115068493150687</v>
      </c>
      <c r="E1898">
        <v>5.1644230000000002</v>
      </c>
      <c r="F1898">
        <v>92</v>
      </c>
      <c r="G1898">
        <v>7.1</v>
      </c>
      <c r="H1898">
        <v>95</v>
      </c>
      <c r="I1898" s="6">
        <v>1</v>
      </c>
      <c r="J1898">
        <v>1</v>
      </c>
      <c r="K1898">
        <v>1</v>
      </c>
      <c r="L1898">
        <v>0</v>
      </c>
      <c r="M1898" t="s">
        <v>15888</v>
      </c>
      <c r="N1898" t="s">
        <v>15890</v>
      </c>
      <c r="O1898" t="s">
        <v>15891</v>
      </c>
      <c r="P1898" t="s">
        <v>15901</v>
      </c>
      <c r="Q1898" t="s">
        <v>15905</v>
      </c>
      <c r="R1898" t="s">
        <v>15894</v>
      </c>
      <c r="S1898" t="s">
        <v>15911</v>
      </c>
      <c r="T1898" t="s">
        <v>15914</v>
      </c>
    </row>
    <row r="1899" spans="1:20" x14ac:dyDescent="0.25">
      <c r="A1899" t="s">
        <v>9266</v>
      </c>
      <c r="B1899">
        <v>15000000</v>
      </c>
      <c r="C1899">
        <v>46905889</v>
      </c>
      <c r="D1899" s="26">
        <v>19.463013698630139</v>
      </c>
      <c r="E1899">
        <v>5.1642809999999999</v>
      </c>
      <c r="F1899">
        <v>111</v>
      </c>
      <c r="G1899">
        <v>5.6</v>
      </c>
      <c r="H1899">
        <v>72</v>
      </c>
      <c r="I1899" s="6">
        <v>1</v>
      </c>
      <c r="J1899">
        <v>1</v>
      </c>
      <c r="K1899">
        <v>1</v>
      </c>
      <c r="L1899">
        <v>1</v>
      </c>
      <c r="M1899" t="s">
        <v>15888</v>
      </c>
      <c r="N1899" t="s">
        <v>15891</v>
      </c>
      <c r="O1899" t="s">
        <v>13664</v>
      </c>
      <c r="P1899" t="s">
        <v>15901</v>
      </c>
      <c r="Q1899" t="s">
        <v>15891</v>
      </c>
      <c r="R1899" t="s">
        <v>15896</v>
      </c>
      <c r="S1899" t="s">
        <v>15912</v>
      </c>
      <c r="T1899" t="s">
        <v>15915</v>
      </c>
    </row>
    <row r="1900" spans="1:20" x14ac:dyDescent="0.25">
      <c r="A1900" t="s">
        <v>14115</v>
      </c>
      <c r="B1900">
        <v>13500000</v>
      </c>
      <c r="C1900">
        <v>187674</v>
      </c>
      <c r="D1900" s="26">
        <v>2.0301369863013701</v>
      </c>
      <c r="E1900">
        <v>5.1602300000000003</v>
      </c>
      <c r="F1900">
        <v>129</v>
      </c>
      <c r="G1900">
        <v>5.2</v>
      </c>
      <c r="H1900">
        <v>32</v>
      </c>
      <c r="I1900" s="6">
        <v>1</v>
      </c>
      <c r="J1900">
        <v>1</v>
      </c>
      <c r="K1900">
        <v>1</v>
      </c>
      <c r="L1900">
        <v>0</v>
      </c>
      <c r="M1900" t="s">
        <v>15888</v>
      </c>
      <c r="N1900" t="s">
        <v>15891</v>
      </c>
      <c r="O1900" t="s">
        <v>15891</v>
      </c>
      <c r="P1900" t="s">
        <v>15901</v>
      </c>
      <c r="Q1900" t="s">
        <v>15891</v>
      </c>
      <c r="R1900" t="s">
        <v>15897</v>
      </c>
      <c r="S1900" t="s">
        <v>15911</v>
      </c>
      <c r="T1900" t="s">
        <v>15915</v>
      </c>
    </row>
    <row r="1901" spans="1:20" x14ac:dyDescent="0.25">
      <c r="A1901" t="s">
        <v>11021</v>
      </c>
      <c r="B1901">
        <v>10000000</v>
      </c>
      <c r="C1901">
        <v>17472</v>
      </c>
      <c r="D1901" s="26">
        <v>2.2465753424657535</v>
      </c>
      <c r="E1901">
        <v>5.1456549999999996</v>
      </c>
      <c r="F1901">
        <v>111</v>
      </c>
      <c r="G1901">
        <v>5.0999999999999996</v>
      </c>
      <c r="H1901">
        <v>83</v>
      </c>
      <c r="I1901" s="6">
        <v>1</v>
      </c>
      <c r="J1901">
        <v>1</v>
      </c>
      <c r="K1901">
        <v>1</v>
      </c>
      <c r="L1901">
        <v>0</v>
      </c>
      <c r="M1901" t="s">
        <v>15888</v>
      </c>
      <c r="N1901" t="s">
        <v>15891</v>
      </c>
      <c r="O1901" t="s">
        <v>15891</v>
      </c>
      <c r="P1901" t="s">
        <v>15901</v>
      </c>
      <c r="Q1901" t="s">
        <v>15905</v>
      </c>
      <c r="R1901" t="s">
        <v>15897</v>
      </c>
      <c r="S1901" t="s">
        <v>15911</v>
      </c>
      <c r="T1901" t="s">
        <v>15915</v>
      </c>
    </row>
    <row r="1902" spans="1:20" x14ac:dyDescent="0.25">
      <c r="A1902" t="s">
        <v>11230</v>
      </c>
      <c r="B1902">
        <v>6000000</v>
      </c>
      <c r="C1902">
        <v>14348529</v>
      </c>
      <c r="D1902" s="26">
        <v>3.4164383561643836</v>
      </c>
      <c r="E1902">
        <v>5.1195930000000001</v>
      </c>
      <c r="F1902">
        <v>98</v>
      </c>
      <c r="G1902">
        <v>5.8</v>
      </c>
      <c r="H1902">
        <v>214</v>
      </c>
      <c r="I1902" s="6">
        <v>0</v>
      </c>
      <c r="J1902">
        <v>1</v>
      </c>
      <c r="K1902">
        <v>1</v>
      </c>
      <c r="L1902">
        <v>0</v>
      </c>
      <c r="M1902" t="s">
        <v>15888</v>
      </c>
      <c r="N1902" t="s">
        <v>15891</v>
      </c>
      <c r="O1902" t="s">
        <v>13664</v>
      </c>
      <c r="P1902" t="s">
        <v>15891</v>
      </c>
      <c r="Q1902" t="s">
        <v>15891</v>
      </c>
      <c r="R1902" t="s">
        <v>15896</v>
      </c>
      <c r="S1902" t="s">
        <v>15896</v>
      </c>
      <c r="T1902" t="s">
        <v>15897</v>
      </c>
    </row>
    <row r="1903" spans="1:20" x14ac:dyDescent="0.25">
      <c r="A1903" t="s">
        <v>9597</v>
      </c>
      <c r="B1903">
        <v>14000000</v>
      </c>
      <c r="C1903">
        <v>25482931</v>
      </c>
      <c r="D1903" s="26">
        <v>15.56986301369863</v>
      </c>
      <c r="E1903">
        <v>5.102258</v>
      </c>
      <c r="F1903">
        <v>95</v>
      </c>
      <c r="G1903">
        <v>5.8</v>
      </c>
      <c r="H1903">
        <v>48</v>
      </c>
      <c r="I1903" s="6">
        <v>1</v>
      </c>
      <c r="J1903">
        <v>1</v>
      </c>
      <c r="K1903">
        <v>2</v>
      </c>
      <c r="L1903">
        <v>0</v>
      </c>
      <c r="M1903" t="s">
        <v>15888</v>
      </c>
      <c r="N1903" t="s">
        <v>15890</v>
      </c>
      <c r="O1903" t="s">
        <v>13664</v>
      </c>
      <c r="P1903" t="s">
        <v>15891</v>
      </c>
      <c r="Q1903" t="s">
        <v>15891</v>
      </c>
      <c r="R1903" t="s">
        <v>15895</v>
      </c>
      <c r="S1903" t="s">
        <v>15896</v>
      </c>
      <c r="T1903" t="s">
        <v>15894</v>
      </c>
    </row>
    <row r="1904" spans="1:20" x14ac:dyDescent="0.25">
      <c r="A1904" t="s">
        <v>7091</v>
      </c>
      <c r="B1904">
        <v>25000000</v>
      </c>
      <c r="C1904">
        <v>11772461</v>
      </c>
      <c r="D1904" s="26">
        <v>10.964383561643835</v>
      </c>
      <c r="E1904">
        <v>5.0735359999999998</v>
      </c>
      <c r="F1904">
        <v>116</v>
      </c>
      <c r="G1904">
        <v>6.4</v>
      </c>
      <c r="H1904">
        <v>60</v>
      </c>
      <c r="I1904" s="6">
        <v>1</v>
      </c>
      <c r="J1904">
        <v>1</v>
      </c>
      <c r="K1904">
        <v>1</v>
      </c>
      <c r="L1904">
        <v>0</v>
      </c>
      <c r="M1904" t="s">
        <v>15888</v>
      </c>
      <c r="N1904" t="s">
        <v>15891</v>
      </c>
      <c r="O1904" t="s">
        <v>13664</v>
      </c>
      <c r="P1904" t="s">
        <v>15901</v>
      </c>
      <c r="Q1904" t="s">
        <v>15891</v>
      </c>
      <c r="R1904" t="s">
        <v>15896</v>
      </c>
      <c r="S1904" t="s">
        <v>15912</v>
      </c>
      <c r="T1904" t="s">
        <v>15915</v>
      </c>
    </row>
    <row r="1905" spans="1:20" x14ac:dyDescent="0.25">
      <c r="A1905" t="s">
        <v>11435</v>
      </c>
      <c r="B1905">
        <v>8000000</v>
      </c>
      <c r="C1905">
        <v>12671300</v>
      </c>
      <c r="D1905" s="26">
        <v>11.238356164383562</v>
      </c>
      <c r="E1905">
        <v>5.0690949999999999</v>
      </c>
      <c r="F1905">
        <v>116</v>
      </c>
      <c r="G1905">
        <v>6.5</v>
      </c>
      <c r="H1905">
        <v>42</v>
      </c>
      <c r="I1905" s="6">
        <v>0</v>
      </c>
      <c r="J1905">
        <v>1</v>
      </c>
      <c r="K1905">
        <v>2</v>
      </c>
      <c r="L1905">
        <v>0</v>
      </c>
      <c r="M1905" t="s">
        <v>15888</v>
      </c>
      <c r="N1905" t="s">
        <v>15890</v>
      </c>
      <c r="O1905" t="s">
        <v>13664</v>
      </c>
      <c r="P1905" t="s">
        <v>15891</v>
      </c>
      <c r="Q1905" t="s">
        <v>15891</v>
      </c>
      <c r="R1905" t="s">
        <v>15895</v>
      </c>
      <c r="S1905" t="s">
        <v>15896</v>
      </c>
      <c r="T1905" t="s">
        <v>15894</v>
      </c>
    </row>
    <row r="1906" spans="1:20" x14ac:dyDescent="0.25">
      <c r="A1906" t="s">
        <v>13537</v>
      </c>
      <c r="B1906">
        <v>3000000</v>
      </c>
      <c r="C1906">
        <v>7282851</v>
      </c>
      <c r="D1906" s="26">
        <v>29.243835616438357</v>
      </c>
      <c r="E1906">
        <v>5.0036149999999999</v>
      </c>
      <c r="F1906">
        <v>97</v>
      </c>
      <c r="G1906">
        <v>6.3</v>
      </c>
      <c r="H1906">
        <v>94</v>
      </c>
      <c r="I1906" s="6">
        <v>1</v>
      </c>
      <c r="J1906">
        <v>1</v>
      </c>
      <c r="K1906">
        <v>1</v>
      </c>
      <c r="L1906">
        <v>1</v>
      </c>
      <c r="M1906" t="s">
        <v>15888</v>
      </c>
      <c r="N1906" t="s">
        <v>15890</v>
      </c>
      <c r="O1906" t="s">
        <v>15891</v>
      </c>
      <c r="P1906" t="s">
        <v>15891</v>
      </c>
      <c r="Q1906" t="s">
        <v>15905</v>
      </c>
      <c r="R1906" t="s">
        <v>15894</v>
      </c>
      <c r="S1906" t="s">
        <v>15897</v>
      </c>
      <c r="T1906" t="s">
        <v>15894</v>
      </c>
    </row>
    <row r="1907" spans="1:20" x14ac:dyDescent="0.25">
      <c r="A1907" t="s">
        <v>11424</v>
      </c>
      <c r="B1907">
        <v>8000000</v>
      </c>
      <c r="C1907">
        <v>18948425</v>
      </c>
      <c r="D1907" s="26">
        <v>11.427397260273972</v>
      </c>
      <c r="E1907">
        <v>4.932893</v>
      </c>
      <c r="F1907">
        <v>112</v>
      </c>
      <c r="G1907">
        <v>6.7</v>
      </c>
      <c r="H1907">
        <v>81</v>
      </c>
      <c r="I1907" s="6">
        <v>1</v>
      </c>
      <c r="J1907">
        <v>1</v>
      </c>
      <c r="K1907">
        <v>1</v>
      </c>
      <c r="L1907">
        <v>0</v>
      </c>
      <c r="M1907" t="s">
        <v>15888</v>
      </c>
      <c r="N1907" t="s">
        <v>15891</v>
      </c>
      <c r="O1907" t="s">
        <v>15891</v>
      </c>
      <c r="P1907" t="s">
        <v>15901</v>
      </c>
      <c r="Q1907" t="s">
        <v>15891</v>
      </c>
      <c r="R1907" t="s">
        <v>15897</v>
      </c>
      <c r="S1907" t="s">
        <v>15911</v>
      </c>
      <c r="T1907" t="s">
        <v>15915</v>
      </c>
    </row>
    <row r="1908" spans="1:20" x14ac:dyDescent="0.25">
      <c r="A1908" t="s">
        <v>10615</v>
      </c>
      <c r="B1908">
        <v>10000000</v>
      </c>
      <c r="C1908">
        <v>25754284</v>
      </c>
      <c r="D1908" s="26">
        <v>32.542465753424658</v>
      </c>
      <c r="E1908">
        <v>4.9287770000000002</v>
      </c>
      <c r="F1908">
        <v>108</v>
      </c>
      <c r="G1908">
        <v>6.4</v>
      </c>
      <c r="H1908">
        <v>69</v>
      </c>
      <c r="I1908" s="6">
        <v>1</v>
      </c>
      <c r="J1908">
        <v>1</v>
      </c>
      <c r="K1908">
        <v>1</v>
      </c>
      <c r="L1908">
        <v>0</v>
      </c>
      <c r="M1908" t="s">
        <v>15888</v>
      </c>
      <c r="N1908" t="s">
        <v>15890</v>
      </c>
      <c r="O1908" t="s">
        <v>13664</v>
      </c>
      <c r="P1908" t="s">
        <v>15891</v>
      </c>
      <c r="Q1908" t="s">
        <v>15891</v>
      </c>
      <c r="R1908" t="s">
        <v>15895</v>
      </c>
      <c r="S1908" t="s">
        <v>15896</v>
      </c>
      <c r="T1908" t="s">
        <v>15894</v>
      </c>
    </row>
    <row r="1909" spans="1:20" x14ac:dyDescent="0.25">
      <c r="A1909" t="s">
        <v>9688</v>
      </c>
      <c r="B1909">
        <v>14000000</v>
      </c>
      <c r="C1909">
        <v>46495</v>
      </c>
      <c r="D1909" s="26">
        <v>6</v>
      </c>
      <c r="E1909">
        <v>4.8984240000000003</v>
      </c>
      <c r="F1909">
        <v>149</v>
      </c>
      <c r="G1909">
        <v>6.1</v>
      </c>
      <c r="H1909">
        <v>86</v>
      </c>
      <c r="I1909" s="6">
        <v>1</v>
      </c>
      <c r="J1909">
        <v>1</v>
      </c>
      <c r="K1909">
        <v>1</v>
      </c>
      <c r="L1909">
        <v>0</v>
      </c>
      <c r="M1909" t="s">
        <v>15888</v>
      </c>
      <c r="N1909" t="s">
        <v>15891</v>
      </c>
      <c r="O1909" t="s">
        <v>15891</v>
      </c>
      <c r="P1909" t="s">
        <v>15901</v>
      </c>
      <c r="Q1909" t="s">
        <v>15891</v>
      </c>
      <c r="R1909" t="s">
        <v>15897</v>
      </c>
      <c r="S1909" t="s">
        <v>15911</v>
      </c>
      <c r="T1909" t="s">
        <v>15915</v>
      </c>
    </row>
    <row r="1910" spans="1:20" x14ac:dyDescent="0.25">
      <c r="A1910" t="s">
        <v>14803</v>
      </c>
      <c r="B1910">
        <v>1000000</v>
      </c>
      <c r="C1910">
        <v>2057193</v>
      </c>
      <c r="D1910" s="26">
        <v>20.07123287671233</v>
      </c>
      <c r="E1910">
        <v>4.8680500000000002</v>
      </c>
      <c r="F1910">
        <v>84</v>
      </c>
      <c r="G1910">
        <v>5.4</v>
      </c>
      <c r="H1910">
        <v>24</v>
      </c>
      <c r="I1910" s="6">
        <v>1</v>
      </c>
      <c r="J1910">
        <v>1</v>
      </c>
      <c r="K1910">
        <v>1</v>
      </c>
      <c r="L1910">
        <v>0</v>
      </c>
      <c r="M1910" t="s">
        <v>15888</v>
      </c>
      <c r="N1910" t="s">
        <v>15891</v>
      </c>
      <c r="O1910" t="s">
        <v>15891</v>
      </c>
      <c r="P1910" t="s">
        <v>15901</v>
      </c>
      <c r="Q1910" t="s">
        <v>15891</v>
      </c>
      <c r="R1910" t="s">
        <v>15897</v>
      </c>
      <c r="S1910" t="s">
        <v>15911</v>
      </c>
      <c r="T1910" t="s">
        <v>15915</v>
      </c>
    </row>
    <row r="1911" spans="1:20" x14ac:dyDescent="0.25">
      <c r="A1911" t="s">
        <v>13342</v>
      </c>
      <c r="B1911">
        <v>600000</v>
      </c>
      <c r="C1911">
        <v>4000000</v>
      </c>
      <c r="D1911" s="26">
        <v>18.331506849315069</v>
      </c>
      <c r="E1911">
        <v>4.8598730000000003</v>
      </c>
      <c r="F1911">
        <v>99</v>
      </c>
      <c r="G1911">
        <v>6.8</v>
      </c>
      <c r="H1911">
        <v>97</v>
      </c>
      <c r="I1911" s="6">
        <v>1</v>
      </c>
      <c r="J1911">
        <v>2</v>
      </c>
      <c r="K1911">
        <v>1</v>
      </c>
      <c r="L1911">
        <v>0</v>
      </c>
      <c r="M1911" t="s">
        <v>15888</v>
      </c>
      <c r="N1911" t="s">
        <v>15891</v>
      </c>
      <c r="O1911" t="s">
        <v>13664</v>
      </c>
      <c r="P1911" t="s">
        <v>15901</v>
      </c>
      <c r="Q1911" t="s">
        <v>15891</v>
      </c>
      <c r="R1911" t="s">
        <v>15896</v>
      </c>
      <c r="S1911" t="s">
        <v>15912</v>
      </c>
      <c r="T1911" t="s">
        <v>15915</v>
      </c>
    </row>
    <row r="1912" spans="1:20" x14ac:dyDescent="0.25">
      <c r="A1912" t="s">
        <v>11788</v>
      </c>
      <c r="B1912">
        <v>7</v>
      </c>
      <c r="C1912">
        <v>5</v>
      </c>
      <c r="D1912" s="26">
        <v>25.427397260273974</v>
      </c>
      <c r="E1912">
        <v>4.8570279999999997</v>
      </c>
      <c r="F1912">
        <v>90</v>
      </c>
      <c r="G1912">
        <v>5.7</v>
      </c>
      <c r="H1912">
        <v>63</v>
      </c>
      <c r="I1912" s="6">
        <v>1</v>
      </c>
      <c r="J1912">
        <v>1</v>
      </c>
      <c r="K1912">
        <v>1</v>
      </c>
      <c r="L1912">
        <v>0</v>
      </c>
      <c r="M1912" t="s">
        <v>15888</v>
      </c>
      <c r="N1912" t="s">
        <v>15890</v>
      </c>
      <c r="O1912" t="s">
        <v>15891</v>
      </c>
      <c r="P1912" t="s">
        <v>15891</v>
      </c>
      <c r="Q1912" t="s">
        <v>15905</v>
      </c>
      <c r="R1912" t="s">
        <v>15894</v>
      </c>
      <c r="S1912" t="s">
        <v>15897</v>
      </c>
      <c r="T1912" t="s">
        <v>15894</v>
      </c>
    </row>
    <row r="1913" spans="1:20" x14ac:dyDescent="0.25">
      <c r="A1913" t="s">
        <v>10896</v>
      </c>
      <c r="B1913">
        <v>11500000</v>
      </c>
      <c r="C1913">
        <v>3275585</v>
      </c>
      <c r="D1913" s="26">
        <v>24.057534246575344</v>
      </c>
      <c r="E1913">
        <v>4.8504019999999999</v>
      </c>
      <c r="F1913">
        <v>100</v>
      </c>
      <c r="G1913">
        <v>5.7</v>
      </c>
      <c r="H1913">
        <v>36</v>
      </c>
      <c r="I1913" s="6">
        <v>1</v>
      </c>
      <c r="J1913">
        <v>2</v>
      </c>
      <c r="K1913">
        <v>1</v>
      </c>
      <c r="L1913">
        <v>0</v>
      </c>
      <c r="M1913" t="s">
        <v>15888</v>
      </c>
      <c r="N1913" t="s">
        <v>15890</v>
      </c>
      <c r="O1913" t="s">
        <v>15891</v>
      </c>
      <c r="P1913" t="s">
        <v>15901</v>
      </c>
      <c r="Q1913" t="s">
        <v>15905</v>
      </c>
      <c r="R1913" t="s">
        <v>15894</v>
      </c>
      <c r="S1913" t="s">
        <v>15911</v>
      </c>
      <c r="T1913" t="s">
        <v>15914</v>
      </c>
    </row>
    <row r="1914" spans="1:20" x14ac:dyDescent="0.25">
      <c r="A1914" t="s">
        <v>10646</v>
      </c>
      <c r="B1914">
        <v>8500000</v>
      </c>
      <c r="C1914">
        <v>34411240</v>
      </c>
      <c r="D1914" s="26">
        <v>15.07123287671233</v>
      </c>
      <c r="E1914">
        <v>4.8444510000000003</v>
      </c>
      <c r="F1914">
        <v>84</v>
      </c>
      <c r="G1914">
        <v>5</v>
      </c>
      <c r="H1914">
        <v>70</v>
      </c>
      <c r="I1914" s="6">
        <v>1</v>
      </c>
      <c r="J1914">
        <v>1</v>
      </c>
      <c r="K1914">
        <v>1</v>
      </c>
      <c r="L1914">
        <v>1</v>
      </c>
      <c r="M1914" t="s">
        <v>15888</v>
      </c>
      <c r="N1914" t="s">
        <v>15891</v>
      </c>
      <c r="O1914" t="s">
        <v>15891</v>
      </c>
      <c r="P1914" t="s">
        <v>15901</v>
      </c>
      <c r="Q1914" t="s">
        <v>15905</v>
      </c>
      <c r="R1914" t="s">
        <v>15897</v>
      </c>
      <c r="S1914" t="s">
        <v>15911</v>
      </c>
      <c r="T1914" t="s">
        <v>15915</v>
      </c>
    </row>
    <row r="1915" spans="1:20" x14ac:dyDescent="0.25">
      <c r="A1915" t="s">
        <v>4714</v>
      </c>
      <c r="B1915">
        <v>75000000</v>
      </c>
      <c r="C1915">
        <v>29000000</v>
      </c>
      <c r="D1915" s="26">
        <v>18.504109589041096</v>
      </c>
      <c r="E1915">
        <v>4.8426260000000001</v>
      </c>
      <c r="F1915">
        <v>90</v>
      </c>
      <c r="G1915">
        <v>5</v>
      </c>
      <c r="H1915">
        <v>45</v>
      </c>
      <c r="I1915" s="6">
        <v>1</v>
      </c>
      <c r="J1915">
        <v>1</v>
      </c>
      <c r="K1915">
        <v>1</v>
      </c>
      <c r="L1915">
        <v>1</v>
      </c>
      <c r="M1915" t="s">
        <v>15888</v>
      </c>
      <c r="N1915" t="s">
        <v>15891</v>
      </c>
      <c r="O1915" t="s">
        <v>13664</v>
      </c>
      <c r="P1915" t="s">
        <v>15891</v>
      </c>
      <c r="Q1915" t="s">
        <v>15891</v>
      </c>
      <c r="R1915" t="s">
        <v>15896</v>
      </c>
      <c r="S1915" t="s">
        <v>15896</v>
      </c>
      <c r="T1915" t="s">
        <v>15897</v>
      </c>
    </row>
    <row r="1916" spans="1:20" x14ac:dyDescent="0.25">
      <c r="A1916" t="s">
        <v>11605</v>
      </c>
      <c r="B1916">
        <v>10284523</v>
      </c>
      <c r="C1916">
        <v>11588205</v>
      </c>
      <c r="D1916" s="26">
        <v>11.945205479452055</v>
      </c>
      <c r="E1916">
        <v>4.8201660000000004</v>
      </c>
      <c r="F1916">
        <v>104</v>
      </c>
      <c r="G1916">
        <v>5.7</v>
      </c>
      <c r="H1916">
        <v>75</v>
      </c>
      <c r="I1916" s="6">
        <v>1</v>
      </c>
      <c r="J1916">
        <v>1</v>
      </c>
      <c r="K1916">
        <v>2</v>
      </c>
      <c r="L1916">
        <v>0</v>
      </c>
      <c r="M1916" t="s">
        <v>15888</v>
      </c>
      <c r="N1916" t="s">
        <v>15891</v>
      </c>
      <c r="O1916" t="s">
        <v>13664</v>
      </c>
      <c r="P1916" t="s">
        <v>15901</v>
      </c>
      <c r="Q1916" t="s">
        <v>15891</v>
      </c>
      <c r="R1916" t="s">
        <v>15896</v>
      </c>
      <c r="S1916" t="s">
        <v>15912</v>
      </c>
      <c r="T1916" t="s">
        <v>15915</v>
      </c>
    </row>
    <row r="1917" spans="1:20" x14ac:dyDescent="0.25">
      <c r="A1917" t="s">
        <v>7587</v>
      </c>
      <c r="B1917">
        <v>21000000</v>
      </c>
      <c r="C1917">
        <v>17762705</v>
      </c>
      <c r="D1917" s="26">
        <v>18.564383561643837</v>
      </c>
      <c r="E1917">
        <v>4.7815380000000003</v>
      </c>
      <c r="F1917">
        <v>104</v>
      </c>
      <c r="G1917">
        <v>5.0999999999999996</v>
      </c>
      <c r="H1917">
        <v>76</v>
      </c>
      <c r="I1917" s="6">
        <v>1</v>
      </c>
      <c r="J1917">
        <v>1</v>
      </c>
      <c r="K1917">
        <v>1</v>
      </c>
      <c r="L1917">
        <v>0</v>
      </c>
      <c r="M1917" t="s">
        <v>15888</v>
      </c>
      <c r="N1917" t="s">
        <v>15891</v>
      </c>
      <c r="O1917" t="s">
        <v>15891</v>
      </c>
      <c r="P1917" t="s">
        <v>15891</v>
      </c>
      <c r="Q1917" t="s">
        <v>15905</v>
      </c>
      <c r="R1917" t="s">
        <v>15897</v>
      </c>
      <c r="S1917" t="s">
        <v>15897</v>
      </c>
      <c r="T1917" t="s">
        <v>15897</v>
      </c>
    </row>
    <row r="1918" spans="1:20" x14ac:dyDescent="0.25">
      <c r="A1918" t="s">
        <v>10253</v>
      </c>
      <c r="B1918">
        <v>12000000</v>
      </c>
      <c r="C1918">
        <v>6754898</v>
      </c>
      <c r="D1918" s="26">
        <v>10.92876712328767</v>
      </c>
      <c r="E1918">
        <v>4.7701950000000002</v>
      </c>
      <c r="F1918">
        <v>116</v>
      </c>
      <c r="G1918">
        <v>5.8</v>
      </c>
      <c r="H1918">
        <v>78</v>
      </c>
      <c r="I1918" s="6">
        <v>1</v>
      </c>
      <c r="J1918">
        <v>1</v>
      </c>
      <c r="K1918">
        <v>1</v>
      </c>
      <c r="L1918">
        <v>0</v>
      </c>
      <c r="M1918" t="s">
        <v>15888</v>
      </c>
      <c r="N1918" t="s">
        <v>15891</v>
      </c>
      <c r="O1918" t="s">
        <v>13664</v>
      </c>
      <c r="P1918" t="s">
        <v>15901</v>
      </c>
      <c r="Q1918" t="s">
        <v>15891</v>
      </c>
      <c r="R1918" t="s">
        <v>15896</v>
      </c>
      <c r="S1918" t="s">
        <v>15912</v>
      </c>
      <c r="T1918" t="s">
        <v>15915</v>
      </c>
    </row>
    <row r="1919" spans="1:20" x14ac:dyDescent="0.25">
      <c r="A1919" t="s">
        <v>7700</v>
      </c>
      <c r="B1919">
        <v>20000000</v>
      </c>
      <c r="C1919">
        <v>57588485</v>
      </c>
      <c r="D1919" s="26">
        <v>14.802739726027397</v>
      </c>
      <c r="E1919">
        <v>4.7489290000000004</v>
      </c>
      <c r="F1919">
        <v>118</v>
      </c>
      <c r="G1919">
        <v>6.2</v>
      </c>
      <c r="H1919">
        <v>116</v>
      </c>
      <c r="I1919" s="6">
        <v>1</v>
      </c>
      <c r="J1919">
        <v>1</v>
      </c>
      <c r="K1919">
        <v>1</v>
      </c>
      <c r="L1919">
        <v>0</v>
      </c>
      <c r="M1919" t="s">
        <v>15888</v>
      </c>
      <c r="N1919" t="s">
        <v>15891</v>
      </c>
      <c r="O1919" t="s">
        <v>13664</v>
      </c>
      <c r="P1919" t="s">
        <v>15901</v>
      </c>
      <c r="Q1919" t="s">
        <v>15891</v>
      </c>
      <c r="R1919" t="s">
        <v>15896</v>
      </c>
      <c r="S1919" t="s">
        <v>15912</v>
      </c>
      <c r="T1919" t="s">
        <v>15915</v>
      </c>
    </row>
    <row r="1920" spans="1:20" x14ac:dyDescent="0.25">
      <c r="A1920" t="s">
        <v>4821</v>
      </c>
      <c r="B1920">
        <v>38000000</v>
      </c>
      <c r="C1920">
        <v>28121100</v>
      </c>
      <c r="D1920" s="26">
        <v>18.561643835616437</v>
      </c>
      <c r="E1920">
        <v>4.7460849999999999</v>
      </c>
      <c r="F1920">
        <v>106</v>
      </c>
      <c r="G1920">
        <v>5.9</v>
      </c>
      <c r="H1920">
        <v>54</v>
      </c>
      <c r="I1920" s="6">
        <v>1</v>
      </c>
      <c r="J1920">
        <v>1</v>
      </c>
      <c r="K1920">
        <v>1</v>
      </c>
      <c r="L1920">
        <v>0</v>
      </c>
      <c r="M1920" t="s">
        <v>15888</v>
      </c>
      <c r="N1920" t="s">
        <v>15891</v>
      </c>
      <c r="O1920" t="s">
        <v>15891</v>
      </c>
      <c r="P1920" t="s">
        <v>15901</v>
      </c>
      <c r="Q1920" t="s">
        <v>15891</v>
      </c>
      <c r="R1920" t="s">
        <v>15897</v>
      </c>
      <c r="S1920" t="s">
        <v>15911</v>
      </c>
      <c r="T1920" t="s">
        <v>15915</v>
      </c>
    </row>
    <row r="1921" spans="1:20" x14ac:dyDescent="0.25">
      <c r="A1921" t="s">
        <v>3231</v>
      </c>
      <c r="B1921">
        <v>55000000</v>
      </c>
      <c r="C1921">
        <v>11466088</v>
      </c>
      <c r="D1921" s="26">
        <v>20.731506849315068</v>
      </c>
      <c r="E1921">
        <v>4.700024</v>
      </c>
      <c r="F1921">
        <v>100</v>
      </c>
      <c r="G1921">
        <v>5.2</v>
      </c>
      <c r="H1921">
        <v>62</v>
      </c>
      <c r="I1921" s="6">
        <v>1</v>
      </c>
      <c r="J1921">
        <v>1</v>
      </c>
      <c r="K1921">
        <v>1</v>
      </c>
      <c r="L1921">
        <v>0</v>
      </c>
      <c r="M1921" t="s">
        <v>15888</v>
      </c>
      <c r="N1921" t="s">
        <v>15890</v>
      </c>
      <c r="O1921" t="s">
        <v>15891</v>
      </c>
      <c r="P1921" t="s">
        <v>15891</v>
      </c>
      <c r="Q1921" t="s">
        <v>15905</v>
      </c>
      <c r="R1921" t="s">
        <v>15894</v>
      </c>
      <c r="S1921" t="s">
        <v>15897</v>
      </c>
      <c r="T1921" t="s">
        <v>15894</v>
      </c>
    </row>
    <row r="1922" spans="1:20" x14ac:dyDescent="0.25">
      <c r="A1922" t="s">
        <v>9170</v>
      </c>
      <c r="B1922">
        <v>15000000</v>
      </c>
      <c r="C1922">
        <v>66966987</v>
      </c>
      <c r="D1922" s="26">
        <v>11.657534246575343</v>
      </c>
      <c r="E1922">
        <v>4.688212</v>
      </c>
      <c r="F1922">
        <v>87</v>
      </c>
      <c r="G1922">
        <v>5.4</v>
      </c>
      <c r="H1922">
        <v>268</v>
      </c>
      <c r="I1922" s="6">
        <v>1</v>
      </c>
      <c r="J1922">
        <v>1</v>
      </c>
      <c r="K1922">
        <v>1</v>
      </c>
      <c r="L1922">
        <v>0</v>
      </c>
      <c r="M1922" t="s">
        <v>15888</v>
      </c>
      <c r="N1922" t="s">
        <v>15891</v>
      </c>
      <c r="O1922" t="s">
        <v>15891</v>
      </c>
      <c r="P1922" t="s">
        <v>15891</v>
      </c>
      <c r="Q1922" t="s">
        <v>15905</v>
      </c>
      <c r="R1922" t="s">
        <v>15897</v>
      </c>
      <c r="S1922" t="s">
        <v>15897</v>
      </c>
      <c r="T1922" t="s">
        <v>15897</v>
      </c>
    </row>
    <row r="1923" spans="1:20" x14ac:dyDescent="0.25">
      <c r="A1923" t="s">
        <v>1986</v>
      </c>
      <c r="B1923">
        <v>75000000</v>
      </c>
      <c r="C1923">
        <v>296339527</v>
      </c>
      <c r="D1923" s="26">
        <v>17.221917808219178</v>
      </c>
      <c r="E1923">
        <v>4.6689100000000003</v>
      </c>
      <c r="F1923">
        <v>104</v>
      </c>
      <c r="G1923">
        <v>6.8</v>
      </c>
      <c r="H1923">
        <v>4097</v>
      </c>
      <c r="I1923" s="6">
        <v>1</v>
      </c>
      <c r="J1923">
        <v>1</v>
      </c>
      <c r="K1923">
        <v>1</v>
      </c>
      <c r="L1923">
        <v>1</v>
      </c>
      <c r="M1923" t="s">
        <v>15888</v>
      </c>
      <c r="N1923" t="s">
        <v>15890</v>
      </c>
      <c r="O1923" t="s">
        <v>15891</v>
      </c>
      <c r="P1923" t="s">
        <v>15891</v>
      </c>
      <c r="Q1923" t="s">
        <v>15891</v>
      </c>
      <c r="R1923" t="s">
        <v>15894</v>
      </c>
      <c r="S1923" t="s">
        <v>15897</v>
      </c>
      <c r="T1923" t="s">
        <v>15894</v>
      </c>
    </row>
    <row r="1924" spans="1:20" x14ac:dyDescent="0.25">
      <c r="A1924" t="s">
        <v>9647</v>
      </c>
      <c r="B1924">
        <v>14000000</v>
      </c>
      <c r="C1924">
        <v>10424470</v>
      </c>
      <c r="D1924" s="26">
        <v>16.663013698630138</v>
      </c>
      <c r="E1924">
        <v>4.66723</v>
      </c>
      <c r="F1924">
        <v>86</v>
      </c>
      <c r="G1924">
        <v>5.3</v>
      </c>
      <c r="H1924">
        <v>73</v>
      </c>
      <c r="I1924" s="6">
        <v>1</v>
      </c>
      <c r="J1924">
        <v>1</v>
      </c>
      <c r="K1924">
        <v>1</v>
      </c>
      <c r="L1924">
        <v>0</v>
      </c>
      <c r="M1924" t="s">
        <v>15888</v>
      </c>
      <c r="N1924" t="s">
        <v>15891</v>
      </c>
      <c r="O1924" t="s">
        <v>13664</v>
      </c>
      <c r="P1924" t="s">
        <v>15891</v>
      </c>
      <c r="Q1924" t="s">
        <v>15891</v>
      </c>
      <c r="R1924" t="s">
        <v>15896</v>
      </c>
      <c r="S1924" t="s">
        <v>15896</v>
      </c>
      <c r="T1924" t="s">
        <v>15897</v>
      </c>
    </row>
    <row r="1925" spans="1:20" x14ac:dyDescent="0.25">
      <c r="A1925" t="s">
        <v>10113</v>
      </c>
      <c r="B1925">
        <v>12000000</v>
      </c>
      <c r="C1925">
        <v>31179516</v>
      </c>
      <c r="D1925" s="26">
        <v>13.484931506849316</v>
      </c>
      <c r="E1925">
        <v>4.6236090000000001</v>
      </c>
      <c r="F1925">
        <v>97</v>
      </c>
      <c r="G1925">
        <v>4.7</v>
      </c>
      <c r="H1925">
        <v>30</v>
      </c>
      <c r="I1925" s="6">
        <v>1</v>
      </c>
      <c r="J1925">
        <v>1</v>
      </c>
      <c r="K1925">
        <v>1</v>
      </c>
      <c r="L1925">
        <v>0</v>
      </c>
      <c r="M1925" t="s">
        <v>15888</v>
      </c>
      <c r="N1925" t="s">
        <v>15891</v>
      </c>
      <c r="O1925" t="s">
        <v>13664</v>
      </c>
      <c r="P1925" t="s">
        <v>15891</v>
      </c>
      <c r="Q1925" t="s">
        <v>15891</v>
      </c>
      <c r="R1925" t="s">
        <v>15896</v>
      </c>
      <c r="S1925" t="s">
        <v>15896</v>
      </c>
      <c r="T1925" t="s">
        <v>15897</v>
      </c>
    </row>
    <row r="1926" spans="1:20" x14ac:dyDescent="0.25">
      <c r="A1926" t="s">
        <v>13864</v>
      </c>
      <c r="B1926">
        <v>2400000</v>
      </c>
      <c r="C1926">
        <v>5731103</v>
      </c>
      <c r="D1926" s="26">
        <v>20.964383561643835</v>
      </c>
      <c r="E1926">
        <v>4.6230589999999996</v>
      </c>
      <c r="F1926">
        <v>120</v>
      </c>
      <c r="G1926">
        <v>7</v>
      </c>
      <c r="H1926">
        <v>11</v>
      </c>
      <c r="I1926" s="6">
        <v>1</v>
      </c>
      <c r="J1926">
        <v>1</v>
      </c>
      <c r="K1926">
        <v>1</v>
      </c>
      <c r="L1926">
        <v>0</v>
      </c>
      <c r="M1926" t="s">
        <v>15888</v>
      </c>
      <c r="N1926" t="s">
        <v>15891</v>
      </c>
      <c r="O1926" t="s">
        <v>15891</v>
      </c>
      <c r="P1926" t="s">
        <v>15901</v>
      </c>
      <c r="Q1926" t="s">
        <v>15891</v>
      </c>
      <c r="R1926" t="s">
        <v>15897</v>
      </c>
      <c r="S1926" t="s">
        <v>15911</v>
      </c>
      <c r="T1926" t="s">
        <v>15915</v>
      </c>
    </row>
    <row r="1927" spans="1:20" x14ac:dyDescent="0.25">
      <c r="A1927" t="s">
        <v>5848</v>
      </c>
      <c r="B1927">
        <v>30</v>
      </c>
      <c r="C1927">
        <v>103</v>
      </c>
      <c r="D1927" s="26">
        <v>17.049315068493151</v>
      </c>
      <c r="E1927">
        <v>4.5902770000000004</v>
      </c>
      <c r="F1927">
        <v>78</v>
      </c>
      <c r="G1927">
        <v>6</v>
      </c>
      <c r="H1927">
        <v>100</v>
      </c>
      <c r="I1927" s="6">
        <v>0</v>
      </c>
      <c r="J1927">
        <v>2</v>
      </c>
      <c r="K1927">
        <v>1</v>
      </c>
      <c r="L1927">
        <v>1</v>
      </c>
      <c r="M1927" t="s">
        <v>15887</v>
      </c>
      <c r="N1927" t="s">
        <v>15891</v>
      </c>
      <c r="O1927" t="s">
        <v>13664</v>
      </c>
      <c r="P1927" t="s">
        <v>15891</v>
      </c>
      <c r="Q1927" t="s">
        <v>15891</v>
      </c>
      <c r="R1927" t="s">
        <v>15896</v>
      </c>
      <c r="S1927" t="s">
        <v>15896</v>
      </c>
      <c r="T1927" t="s">
        <v>15897</v>
      </c>
    </row>
    <row r="1928" spans="1:20" x14ac:dyDescent="0.25">
      <c r="A1928" t="s">
        <v>9800</v>
      </c>
      <c r="B1928">
        <v>12000000</v>
      </c>
      <c r="C1928">
        <v>36450736</v>
      </c>
      <c r="D1928" s="26">
        <v>18.561643835616437</v>
      </c>
      <c r="E1928">
        <v>4.5800809999999998</v>
      </c>
      <c r="F1928">
        <v>97</v>
      </c>
      <c r="G1928">
        <v>3.3</v>
      </c>
      <c r="H1928">
        <v>75</v>
      </c>
      <c r="I1928" s="6">
        <v>1</v>
      </c>
      <c r="J1928">
        <v>1</v>
      </c>
      <c r="K1928">
        <v>2</v>
      </c>
      <c r="L1928">
        <v>0</v>
      </c>
      <c r="M1928" t="s">
        <v>15888</v>
      </c>
      <c r="N1928" t="s">
        <v>15891</v>
      </c>
      <c r="O1928" t="s">
        <v>13664</v>
      </c>
      <c r="P1928" t="s">
        <v>15891</v>
      </c>
      <c r="Q1928" t="s">
        <v>15891</v>
      </c>
      <c r="R1928" t="s">
        <v>15896</v>
      </c>
      <c r="S1928" t="s">
        <v>15896</v>
      </c>
      <c r="T1928" t="s">
        <v>15897</v>
      </c>
    </row>
    <row r="1929" spans="1:20" x14ac:dyDescent="0.25">
      <c r="A1929" t="s">
        <v>15671</v>
      </c>
      <c r="B1929">
        <v>100000</v>
      </c>
      <c r="C1929">
        <v>10178331</v>
      </c>
      <c r="D1929" s="26">
        <v>11.005479452054795</v>
      </c>
      <c r="E1929">
        <v>4.5636979999999996</v>
      </c>
      <c r="F1929">
        <v>111</v>
      </c>
      <c r="G1929">
        <v>6.6</v>
      </c>
      <c r="H1929">
        <v>64</v>
      </c>
      <c r="I1929" s="6">
        <v>1</v>
      </c>
      <c r="J1929">
        <v>1</v>
      </c>
      <c r="K1929">
        <v>1</v>
      </c>
      <c r="L1929">
        <v>0</v>
      </c>
      <c r="M1929" t="s">
        <v>15888</v>
      </c>
      <c r="N1929" t="s">
        <v>15891</v>
      </c>
      <c r="O1929" t="s">
        <v>15891</v>
      </c>
      <c r="P1929" t="s">
        <v>15901</v>
      </c>
      <c r="Q1929" t="s">
        <v>15891</v>
      </c>
      <c r="R1929" t="s">
        <v>15897</v>
      </c>
      <c r="S1929" t="s">
        <v>15911</v>
      </c>
      <c r="T1929" t="s">
        <v>15915</v>
      </c>
    </row>
    <row r="1930" spans="1:20" x14ac:dyDescent="0.25">
      <c r="A1930" t="s">
        <v>15830</v>
      </c>
      <c r="B1930">
        <v>12000</v>
      </c>
      <c r="C1930">
        <v>6000000</v>
      </c>
      <c r="D1930" s="26">
        <v>45.578082191780823</v>
      </c>
      <c r="E1930">
        <v>4.5536440000000002</v>
      </c>
      <c r="F1930">
        <v>93</v>
      </c>
      <c r="G1930">
        <v>6.2</v>
      </c>
      <c r="H1930">
        <v>110</v>
      </c>
      <c r="I1930" s="6">
        <v>1</v>
      </c>
      <c r="J1930">
        <v>1</v>
      </c>
      <c r="K1930">
        <v>1</v>
      </c>
      <c r="L1930">
        <v>0</v>
      </c>
      <c r="M1930" t="s">
        <v>15888</v>
      </c>
      <c r="N1930" t="s">
        <v>15891</v>
      </c>
      <c r="O1930" t="s">
        <v>13664</v>
      </c>
      <c r="P1930" t="s">
        <v>15891</v>
      </c>
      <c r="Q1930" t="s">
        <v>15891</v>
      </c>
      <c r="R1930" t="s">
        <v>15896</v>
      </c>
      <c r="S1930" t="s">
        <v>15896</v>
      </c>
      <c r="T1930" t="s">
        <v>15897</v>
      </c>
    </row>
    <row r="1931" spans="1:20" x14ac:dyDescent="0.25">
      <c r="A1931" t="s">
        <v>13043</v>
      </c>
      <c r="B1931">
        <v>4000000</v>
      </c>
      <c r="C1931">
        <v>3468572</v>
      </c>
      <c r="D1931" s="26">
        <v>28.789041095890411</v>
      </c>
      <c r="E1931">
        <v>4.5419080000000003</v>
      </c>
      <c r="F1931">
        <v>110</v>
      </c>
      <c r="G1931">
        <v>6.7</v>
      </c>
      <c r="H1931">
        <v>46</v>
      </c>
      <c r="I1931" s="6">
        <v>1</v>
      </c>
      <c r="J1931">
        <v>2</v>
      </c>
      <c r="K1931">
        <v>1</v>
      </c>
      <c r="L1931">
        <v>0</v>
      </c>
      <c r="M1931" t="s">
        <v>15888</v>
      </c>
      <c r="N1931" t="s">
        <v>15891</v>
      </c>
      <c r="O1931" t="s">
        <v>15891</v>
      </c>
      <c r="P1931" t="s">
        <v>15901</v>
      </c>
      <c r="Q1931" t="s">
        <v>15891</v>
      </c>
      <c r="R1931" t="s">
        <v>15897</v>
      </c>
      <c r="S1931" t="s">
        <v>15911</v>
      </c>
      <c r="T1931" t="s">
        <v>15915</v>
      </c>
    </row>
    <row r="1932" spans="1:20" x14ac:dyDescent="0.25">
      <c r="A1932" t="s">
        <v>6068</v>
      </c>
      <c r="B1932">
        <v>30000000</v>
      </c>
      <c r="C1932">
        <v>29202884</v>
      </c>
      <c r="D1932" s="26">
        <v>19.386301369863013</v>
      </c>
      <c r="E1932">
        <v>4.5236299999999998</v>
      </c>
      <c r="F1932">
        <v>108</v>
      </c>
      <c r="G1932">
        <v>6.3</v>
      </c>
      <c r="H1932">
        <v>66</v>
      </c>
      <c r="I1932" s="6">
        <v>1</v>
      </c>
      <c r="J1932">
        <v>1</v>
      </c>
      <c r="K1932">
        <v>1</v>
      </c>
      <c r="L1932">
        <v>1</v>
      </c>
      <c r="M1932" t="s">
        <v>15888</v>
      </c>
      <c r="N1932" t="s">
        <v>15891</v>
      </c>
      <c r="O1932" t="s">
        <v>13664</v>
      </c>
      <c r="P1932" t="s">
        <v>15901</v>
      </c>
      <c r="Q1932" t="s">
        <v>15891</v>
      </c>
      <c r="R1932" t="s">
        <v>15896</v>
      </c>
      <c r="S1932" t="s">
        <v>15912</v>
      </c>
      <c r="T1932" t="s">
        <v>15915</v>
      </c>
    </row>
    <row r="1933" spans="1:20" x14ac:dyDescent="0.25">
      <c r="A1933" t="s">
        <v>10495</v>
      </c>
      <c r="B1933">
        <v>14000000</v>
      </c>
      <c r="C1933">
        <v>18535191</v>
      </c>
      <c r="D1933" s="26">
        <v>18.468493150684932</v>
      </c>
      <c r="E1933">
        <v>4.5195230000000004</v>
      </c>
      <c r="F1933">
        <v>97</v>
      </c>
      <c r="G1933">
        <v>6.3</v>
      </c>
      <c r="H1933">
        <v>46</v>
      </c>
      <c r="I1933" s="6">
        <v>1</v>
      </c>
      <c r="J1933">
        <v>2</v>
      </c>
      <c r="K1933">
        <v>1</v>
      </c>
      <c r="L1933">
        <v>0</v>
      </c>
      <c r="M1933" t="s">
        <v>15888</v>
      </c>
      <c r="N1933" t="s">
        <v>15891</v>
      </c>
      <c r="O1933" t="s">
        <v>13664</v>
      </c>
      <c r="P1933" t="s">
        <v>15901</v>
      </c>
      <c r="Q1933" t="s">
        <v>15891</v>
      </c>
      <c r="R1933" t="s">
        <v>15896</v>
      </c>
      <c r="S1933" t="s">
        <v>15912</v>
      </c>
      <c r="T1933" t="s">
        <v>15915</v>
      </c>
    </row>
    <row r="1934" spans="1:20" x14ac:dyDescent="0.25">
      <c r="A1934" t="s">
        <v>4745</v>
      </c>
      <c r="B1934">
        <v>40000000</v>
      </c>
      <c r="C1934">
        <v>24332324</v>
      </c>
      <c r="D1934" s="26">
        <v>23.336986301369862</v>
      </c>
      <c r="E1934">
        <v>4.516953</v>
      </c>
      <c r="F1934">
        <v>128</v>
      </c>
      <c r="G1934">
        <v>5.9</v>
      </c>
      <c r="H1934">
        <v>81</v>
      </c>
      <c r="I1934" s="6">
        <v>1</v>
      </c>
      <c r="J1934">
        <v>2</v>
      </c>
      <c r="K1934">
        <v>2</v>
      </c>
      <c r="L1934">
        <v>0</v>
      </c>
      <c r="M1934" t="s">
        <v>15888</v>
      </c>
      <c r="N1934" t="s">
        <v>15891</v>
      </c>
      <c r="O1934" t="s">
        <v>13664</v>
      </c>
      <c r="P1934" t="s">
        <v>15891</v>
      </c>
      <c r="Q1934" t="s">
        <v>15891</v>
      </c>
      <c r="R1934" t="s">
        <v>15896</v>
      </c>
      <c r="S1934" t="s">
        <v>15896</v>
      </c>
      <c r="T1934" t="s">
        <v>15897</v>
      </c>
    </row>
    <row r="1935" spans="1:20" x14ac:dyDescent="0.25">
      <c r="A1935" t="s">
        <v>8512</v>
      </c>
      <c r="B1935">
        <v>18000000</v>
      </c>
      <c r="C1935">
        <v>24911670</v>
      </c>
      <c r="D1935" s="26">
        <v>47.295890410958904</v>
      </c>
      <c r="E1935">
        <v>4.5043769999999999</v>
      </c>
      <c r="F1935">
        <v>121</v>
      </c>
      <c r="G1935">
        <v>6.7</v>
      </c>
      <c r="H1935">
        <v>72</v>
      </c>
      <c r="I1935" s="6">
        <v>1</v>
      </c>
      <c r="J1935">
        <v>1</v>
      </c>
      <c r="K1935">
        <v>2</v>
      </c>
      <c r="L1935">
        <v>1</v>
      </c>
      <c r="M1935" t="s">
        <v>15888</v>
      </c>
      <c r="N1935" t="s">
        <v>15891</v>
      </c>
      <c r="O1935" t="s">
        <v>13664</v>
      </c>
      <c r="P1935" t="s">
        <v>15901</v>
      </c>
      <c r="Q1935" t="s">
        <v>15891</v>
      </c>
      <c r="R1935" t="s">
        <v>15896</v>
      </c>
      <c r="S1935" t="s">
        <v>15912</v>
      </c>
      <c r="T1935" t="s">
        <v>15915</v>
      </c>
    </row>
    <row r="1936" spans="1:20" x14ac:dyDescent="0.25">
      <c r="A1936" t="s">
        <v>12798</v>
      </c>
      <c r="B1936">
        <v>4638783</v>
      </c>
      <c r="C1936">
        <v>11000000</v>
      </c>
      <c r="D1936" s="26">
        <v>44.38082191780822</v>
      </c>
      <c r="E1936">
        <v>4.4952560000000004</v>
      </c>
      <c r="F1936">
        <v>106</v>
      </c>
      <c r="G1936">
        <v>7.2</v>
      </c>
      <c r="H1936">
        <v>65</v>
      </c>
      <c r="I1936" s="6">
        <v>1</v>
      </c>
      <c r="J1936">
        <v>1</v>
      </c>
      <c r="K1936">
        <v>1</v>
      </c>
      <c r="L1936">
        <v>0</v>
      </c>
      <c r="M1936" t="s">
        <v>15888</v>
      </c>
      <c r="N1936" t="s">
        <v>15891</v>
      </c>
      <c r="O1936" t="s">
        <v>15891</v>
      </c>
      <c r="P1936" t="s">
        <v>15891</v>
      </c>
      <c r="Q1936" t="s">
        <v>15891</v>
      </c>
      <c r="R1936" t="s">
        <v>15897</v>
      </c>
      <c r="S1936" t="s">
        <v>15897</v>
      </c>
      <c r="T1936" t="s">
        <v>15897</v>
      </c>
    </row>
    <row r="1937" spans="1:20" x14ac:dyDescent="0.25">
      <c r="A1937" t="s">
        <v>4781</v>
      </c>
      <c r="B1937">
        <v>63600000</v>
      </c>
      <c r="C1937">
        <v>19412993</v>
      </c>
      <c r="D1937" s="26">
        <v>16.989041095890411</v>
      </c>
      <c r="E1937">
        <v>4.4947879999999998</v>
      </c>
      <c r="F1937">
        <v>102</v>
      </c>
      <c r="G1937">
        <v>4.8</v>
      </c>
      <c r="H1937">
        <v>145</v>
      </c>
      <c r="I1937" s="6">
        <v>1</v>
      </c>
      <c r="J1937">
        <v>1</v>
      </c>
      <c r="K1937">
        <v>1</v>
      </c>
      <c r="L1937">
        <v>1</v>
      </c>
      <c r="M1937" t="s">
        <v>15888</v>
      </c>
      <c r="N1937" t="s">
        <v>15890</v>
      </c>
      <c r="O1937" t="s">
        <v>15891</v>
      </c>
      <c r="P1937" t="s">
        <v>15901</v>
      </c>
      <c r="Q1937" t="s">
        <v>15905</v>
      </c>
      <c r="R1937" t="s">
        <v>15894</v>
      </c>
      <c r="S1937" t="s">
        <v>15911</v>
      </c>
      <c r="T1937" t="s">
        <v>15914</v>
      </c>
    </row>
    <row r="1938" spans="1:20" x14ac:dyDescent="0.25">
      <c r="A1938" t="s">
        <v>8561</v>
      </c>
      <c r="B1938">
        <v>18000000</v>
      </c>
      <c r="C1938">
        <v>16702864</v>
      </c>
      <c r="D1938" s="26">
        <v>13.652054794520549</v>
      </c>
      <c r="E1938">
        <v>4.4928590000000002</v>
      </c>
      <c r="F1938">
        <v>92</v>
      </c>
      <c r="G1938">
        <v>4.9000000000000004</v>
      </c>
      <c r="H1938">
        <v>76</v>
      </c>
      <c r="I1938" s="6">
        <v>1</v>
      </c>
      <c r="J1938">
        <v>1</v>
      </c>
      <c r="K1938">
        <v>1</v>
      </c>
      <c r="L1938">
        <v>0</v>
      </c>
      <c r="M1938" t="s">
        <v>15888</v>
      </c>
      <c r="N1938" t="s">
        <v>15890</v>
      </c>
      <c r="O1938" t="s">
        <v>15891</v>
      </c>
      <c r="P1938" t="s">
        <v>15891</v>
      </c>
      <c r="Q1938" t="s">
        <v>15891</v>
      </c>
      <c r="R1938" t="s">
        <v>15894</v>
      </c>
      <c r="S1938" t="s">
        <v>15897</v>
      </c>
      <c r="T1938" t="s">
        <v>15894</v>
      </c>
    </row>
    <row r="1939" spans="1:20" x14ac:dyDescent="0.25">
      <c r="A1939" t="s">
        <v>11687</v>
      </c>
      <c r="B1939">
        <v>6600000</v>
      </c>
      <c r="C1939">
        <v>37710610</v>
      </c>
      <c r="D1939" s="26">
        <v>6.4027397260273968</v>
      </c>
      <c r="E1939">
        <v>4.4924549999999996</v>
      </c>
      <c r="F1939">
        <v>112</v>
      </c>
      <c r="G1939">
        <v>6</v>
      </c>
      <c r="H1939">
        <v>56</v>
      </c>
      <c r="I1939" s="6">
        <v>1</v>
      </c>
      <c r="J1939">
        <v>1</v>
      </c>
      <c r="K1939">
        <v>1</v>
      </c>
      <c r="L1939">
        <v>0</v>
      </c>
      <c r="M1939" t="s">
        <v>15888</v>
      </c>
      <c r="N1939" t="s">
        <v>15891</v>
      </c>
      <c r="O1939" t="s">
        <v>13664</v>
      </c>
      <c r="P1939" t="s">
        <v>15891</v>
      </c>
      <c r="Q1939" t="s">
        <v>15891</v>
      </c>
      <c r="R1939" t="s">
        <v>15896</v>
      </c>
      <c r="S1939" t="s">
        <v>15896</v>
      </c>
      <c r="T1939" t="s">
        <v>15897</v>
      </c>
    </row>
    <row r="1940" spans="1:20" x14ac:dyDescent="0.25">
      <c r="A1940" t="s">
        <v>11418</v>
      </c>
      <c r="B1940">
        <v>8000000</v>
      </c>
      <c r="C1940">
        <v>22593409</v>
      </c>
      <c r="D1940" s="26">
        <v>18.005479452054793</v>
      </c>
      <c r="E1940">
        <v>4.4827139999999996</v>
      </c>
      <c r="F1940">
        <v>91</v>
      </c>
      <c r="G1940">
        <v>5.8</v>
      </c>
      <c r="H1940">
        <v>62</v>
      </c>
      <c r="I1940" s="6">
        <v>1</v>
      </c>
      <c r="J1940">
        <v>1</v>
      </c>
      <c r="K1940">
        <v>1</v>
      </c>
      <c r="L1940">
        <v>1</v>
      </c>
      <c r="M1940" t="s">
        <v>15888</v>
      </c>
      <c r="N1940" t="s">
        <v>15891</v>
      </c>
      <c r="O1940" t="s">
        <v>13664</v>
      </c>
      <c r="P1940" t="s">
        <v>15901</v>
      </c>
      <c r="Q1940" t="s">
        <v>15891</v>
      </c>
      <c r="R1940" t="s">
        <v>15896</v>
      </c>
      <c r="S1940" t="s">
        <v>15912</v>
      </c>
      <c r="T1940" t="s">
        <v>15915</v>
      </c>
    </row>
    <row r="1941" spans="1:20" x14ac:dyDescent="0.25">
      <c r="A1941" t="s">
        <v>6704</v>
      </c>
      <c r="B1941">
        <v>25530000</v>
      </c>
      <c r="C1941">
        <v>20080020</v>
      </c>
      <c r="D1941" s="26">
        <v>21.38082191780822</v>
      </c>
      <c r="E1941">
        <v>4.4750069999999997</v>
      </c>
      <c r="F1941">
        <v>95</v>
      </c>
      <c r="G1941">
        <v>5.3</v>
      </c>
      <c r="H1941">
        <v>84</v>
      </c>
      <c r="I1941" s="6">
        <v>1</v>
      </c>
      <c r="J1941">
        <v>1</v>
      </c>
      <c r="K1941">
        <v>1</v>
      </c>
      <c r="L1941">
        <v>1</v>
      </c>
      <c r="M1941" t="s">
        <v>15888</v>
      </c>
      <c r="N1941" t="s">
        <v>15891</v>
      </c>
      <c r="O1941" t="s">
        <v>15891</v>
      </c>
      <c r="P1941" t="s">
        <v>15891</v>
      </c>
      <c r="Q1941" t="s">
        <v>15891</v>
      </c>
      <c r="R1941" t="s">
        <v>15897</v>
      </c>
      <c r="S1941" t="s">
        <v>15897</v>
      </c>
      <c r="T1941" t="s">
        <v>15897</v>
      </c>
    </row>
    <row r="1942" spans="1:20" x14ac:dyDescent="0.25">
      <c r="A1942" t="s">
        <v>14568</v>
      </c>
      <c r="B1942">
        <v>1250000</v>
      </c>
      <c r="C1942">
        <v>3412497</v>
      </c>
      <c r="D1942" s="26">
        <v>33.098630136986301</v>
      </c>
      <c r="E1942">
        <v>4.4554400000000003</v>
      </c>
      <c r="F1942">
        <v>88</v>
      </c>
      <c r="G1942">
        <v>5.3</v>
      </c>
      <c r="H1942">
        <v>62</v>
      </c>
      <c r="I1942" s="6">
        <v>1</v>
      </c>
      <c r="J1942">
        <v>1</v>
      </c>
      <c r="K1942">
        <v>1</v>
      </c>
      <c r="L1942">
        <v>0</v>
      </c>
      <c r="M1942" t="s">
        <v>15888</v>
      </c>
      <c r="N1942" t="s">
        <v>15891</v>
      </c>
      <c r="O1942" t="s">
        <v>15891</v>
      </c>
      <c r="P1942" t="s">
        <v>15891</v>
      </c>
      <c r="Q1942" t="s">
        <v>15891</v>
      </c>
      <c r="R1942" t="s">
        <v>15897</v>
      </c>
      <c r="S1942" t="s">
        <v>15897</v>
      </c>
      <c r="T1942" t="s">
        <v>15897</v>
      </c>
    </row>
    <row r="1943" spans="1:20" x14ac:dyDescent="0.25">
      <c r="A1943" t="s">
        <v>15308</v>
      </c>
      <c r="B1943">
        <v>450000</v>
      </c>
      <c r="C1943">
        <v>973525</v>
      </c>
      <c r="D1943" s="26">
        <v>11.317808219178081</v>
      </c>
      <c r="E1943">
        <v>4.4423550000000001</v>
      </c>
      <c r="F1943">
        <v>84</v>
      </c>
      <c r="G1943">
        <v>6.2</v>
      </c>
      <c r="H1943">
        <v>38</v>
      </c>
      <c r="I1943" s="6">
        <v>1</v>
      </c>
      <c r="J1943">
        <v>2</v>
      </c>
      <c r="K1943">
        <v>1</v>
      </c>
      <c r="L1943">
        <v>0</v>
      </c>
      <c r="M1943" t="s">
        <v>15888</v>
      </c>
      <c r="N1943" t="s">
        <v>15891</v>
      </c>
      <c r="O1943" t="s">
        <v>15891</v>
      </c>
      <c r="P1943" t="s">
        <v>15901</v>
      </c>
      <c r="Q1943" t="s">
        <v>15891</v>
      </c>
      <c r="R1943" t="s">
        <v>15897</v>
      </c>
      <c r="S1943" t="s">
        <v>15911</v>
      </c>
      <c r="T1943" t="s">
        <v>15915</v>
      </c>
    </row>
    <row r="1944" spans="1:20" x14ac:dyDescent="0.25">
      <c r="A1944" t="s">
        <v>6424</v>
      </c>
      <c r="B1944">
        <v>28000000</v>
      </c>
      <c r="C1944">
        <v>8888143</v>
      </c>
      <c r="D1944" s="26">
        <v>18.005479452054793</v>
      </c>
      <c r="E1944">
        <v>4.4367919999999996</v>
      </c>
      <c r="F1944">
        <v>119</v>
      </c>
      <c r="G1944">
        <v>6</v>
      </c>
      <c r="H1944">
        <v>69</v>
      </c>
      <c r="I1944" s="6">
        <v>1</v>
      </c>
      <c r="J1944">
        <v>2</v>
      </c>
      <c r="K1944">
        <v>1</v>
      </c>
      <c r="L1944">
        <v>0</v>
      </c>
      <c r="M1944" t="s">
        <v>15888</v>
      </c>
      <c r="N1944" t="s">
        <v>15891</v>
      </c>
      <c r="O1944" t="s">
        <v>13664</v>
      </c>
      <c r="P1944" t="s">
        <v>15901</v>
      </c>
      <c r="Q1944" t="s">
        <v>15891</v>
      </c>
      <c r="R1944" t="s">
        <v>15896</v>
      </c>
      <c r="S1944" t="s">
        <v>15912</v>
      </c>
      <c r="T1944" t="s">
        <v>15915</v>
      </c>
    </row>
    <row r="1945" spans="1:20" x14ac:dyDescent="0.25">
      <c r="A1945" t="s">
        <v>3210</v>
      </c>
      <c r="B1945">
        <v>55000000</v>
      </c>
      <c r="C1945">
        <v>18626419</v>
      </c>
      <c r="D1945" s="26">
        <v>21.134246575342466</v>
      </c>
      <c r="E1945">
        <v>4.3664880000000004</v>
      </c>
      <c r="F1945">
        <v>116</v>
      </c>
      <c r="G1945">
        <v>5.7</v>
      </c>
      <c r="H1945">
        <v>194</v>
      </c>
      <c r="I1945" s="6">
        <v>1</v>
      </c>
      <c r="J1945">
        <v>1</v>
      </c>
      <c r="K1945">
        <v>1</v>
      </c>
      <c r="L1945">
        <v>0</v>
      </c>
      <c r="M1945" t="s">
        <v>15888</v>
      </c>
      <c r="N1945" t="s">
        <v>15891</v>
      </c>
      <c r="O1945" t="s">
        <v>15891</v>
      </c>
      <c r="P1945" t="s">
        <v>15901</v>
      </c>
      <c r="Q1945" t="s">
        <v>15905</v>
      </c>
      <c r="R1945" t="s">
        <v>15897</v>
      </c>
      <c r="S1945" t="s">
        <v>15911</v>
      </c>
      <c r="T1945" t="s">
        <v>15915</v>
      </c>
    </row>
    <row r="1946" spans="1:20" x14ac:dyDescent="0.25">
      <c r="A1946" t="s">
        <v>3226</v>
      </c>
      <c r="B1946">
        <v>56000000</v>
      </c>
      <c r="C1946">
        <v>12923936</v>
      </c>
      <c r="D1946" s="26">
        <v>14.610958904109589</v>
      </c>
      <c r="E1946">
        <v>4.3625350000000003</v>
      </c>
      <c r="F1946">
        <v>214</v>
      </c>
      <c r="G1946">
        <v>6.1</v>
      </c>
      <c r="H1946">
        <v>48</v>
      </c>
      <c r="I1946" s="6">
        <v>1</v>
      </c>
      <c r="J1946">
        <v>1</v>
      </c>
      <c r="K1946">
        <v>1</v>
      </c>
      <c r="L1946">
        <v>0</v>
      </c>
      <c r="M1946" t="s">
        <v>15888</v>
      </c>
      <c r="N1946" t="s">
        <v>15891</v>
      </c>
      <c r="O1946" t="s">
        <v>15891</v>
      </c>
      <c r="P1946" t="s">
        <v>15901</v>
      </c>
      <c r="Q1946" t="s">
        <v>15891</v>
      </c>
      <c r="R1946" t="s">
        <v>15897</v>
      </c>
      <c r="S1946" t="s">
        <v>15911</v>
      </c>
      <c r="T1946" t="s">
        <v>15915</v>
      </c>
    </row>
    <row r="1947" spans="1:20" x14ac:dyDescent="0.25">
      <c r="A1947" t="s">
        <v>8856</v>
      </c>
      <c r="B1947">
        <v>16800000</v>
      </c>
      <c r="C1947">
        <v>2281089</v>
      </c>
      <c r="D1947" s="26">
        <v>11.087671232876712</v>
      </c>
      <c r="E1947">
        <v>4.3582549999999998</v>
      </c>
      <c r="F1947">
        <v>122</v>
      </c>
      <c r="G1947">
        <v>5.8</v>
      </c>
      <c r="H1947">
        <v>73</v>
      </c>
      <c r="I1947" s="6">
        <v>1</v>
      </c>
      <c r="J1947">
        <v>1</v>
      </c>
      <c r="K1947">
        <v>1</v>
      </c>
      <c r="L1947">
        <v>0</v>
      </c>
      <c r="M1947" t="s">
        <v>15888</v>
      </c>
      <c r="N1947" t="s">
        <v>15891</v>
      </c>
      <c r="O1947" t="s">
        <v>15891</v>
      </c>
      <c r="P1947" t="s">
        <v>15901</v>
      </c>
      <c r="Q1947" t="s">
        <v>15891</v>
      </c>
      <c r="R1947" t="s">
        <v>15897</v>
      </c>
      <c r="S1947" t="s">
        <v>15911</v>
      </c>
      <c r="T1947" t="s">
        <v>15915</v>
      </c>
    </row>
    <row r="1948" spans="1:20" x14ac:dyDescent="0.25">
      <c r="A1948" t="s">
        <v>6146</v>
      </c>
      <c r="B1948">
        <v>30000000</v>
      </c>
      <c r="C1948">
        <v>15368897</v>
      </c>
      <c r="D1948" s="26">
        <v>14.295890410958904</v>
      </c>
      <c r="E1948">
        <v>4.3524219999999998</v>
      </c>
      <c r="F1948">
        <v>96</v>
      </c>
      <c r="G1948">
        <v>5</v>
      </c>
      <c r="H1948">
        <v>68</v>
      </c>
      <c r="I1948" s="6">
        <v>1</v>
      </c>
      <c r="J1948">
        <v>1</v>
      </c>
      <c r="K1948">
        <v>2</v>
      </c>
      <c r="L1948">
        <v>0</v>
      </c>
      <c r="M1948" t="s">
        <v>15888</v>
      </c>
      <c r="N1948" t="s">
        <v>15891</v>
      </c>
      <c r="O1948" t="s">
        <v>13664</v>
      </c>
      <c r="P1948" t="s">
        <v>15891</v>
      </c>
      <c r="Q1948" t="s">
        <v>15891</v>
      </c>
      <c r="R1948" t="s">
        <v>15896</v>
      </c>
      <c r="S1948" t="s">
        <v>15896</v>
      </c>
      <c r="T1948" t="s">
        <v>15897</v>
      </c>
    </row>
    <row r="1949" spans="1:20" x14ac:dyDescent="0.25">
      <c r="A1949" t="s">
        <v>7888</v>
      </c>
      <c r="B1949">
        <v>9000000</v>
      </c>
      <c r="C1949">
        <v>27105095</v>
      </c>
      <c r="D1949" s="26">
        <v>11.523287671232877</v>
      </c>
      <c r="E1949">
        <v>4.3450300000000004</v>
      </c>
      <c r="F1949">
        <v>100</v>
      </c>
      <c r="G1949">
        <v>5.3</v>
      </c>
      <c r="H1949">
        <v>155</v>
      </c>
      <c r="I1949" s="6">
        <v>1</v>
      </c>
      <c r="J1949">
        <v>1</v>
      </c>
      <c r="K1949">
        <v>1</v>
      </c>
      <c r="L1949">
        <v>0</v>
      </c>
      <c r="M1949" t="s">
        <v>15888</v>
      </c>
      <c r="N1949" t="s">
        <v>15891</v>
      </c>
      <c r="O1949" t="s">
        <v>15891</v>
      </c>
      <c r="P1949" t="s">
        <v>15891</v>
      </c>
      <c r="Q1949" t="s">
        <v>15905</v>
      </c>
      <c r="R1949" t="s">
        <v>15897</v>
      </c>
      <c r="S1949" t="s">
        <v>15897</v>
      </c>
      <c r="T1949" t="s">
        <v>15897</v>
      </c>
    </row>
    <row r="1950" spans="1:20" x14ac:dyDescent="0.25">
      <c r="A1950" t="s">
        <v>6774</v>
      </c>
      <c r="B1950">
        <v>45000000</v>
      </c>
      <c r="C1950">
        <v>124914842</v>
      </c>
      <c r="D1950" s="26">
        <v>14.252054794520548</v>
      </c>
      <c r="E1950">
        <v>4.3406159999999998</v>
      </c>
      <c r="F1950">
        <v>95</v>
      </c>
      <c r="G1950">
        <v>5.0999999999999996</v>
      </c>
      <c r="H1950">
        <v>377</v>
      </c>
      <c r="I1950" s="6">
        <v>1</v>
      </c>
      <c r="J1950">
        <v>1</v>
      </c>
      <c r="K1950">
        <v>1</v>
      </c>
      <c r="L1950">
        <v>0</v>
      </c>
      <c r="M1950" t="s">
        <v>15888</v>
      </c>
      <c r="N1950" t="s">
        <v>15891</v>
      </c>
      <c r="O1950" t="s">
        <v>13664</v>
      </c>
      <c r="P1950" t="s">
        <v>15891</v>
      </c>
      <c r="Q1950" t="s">
        <v>15891</v>
      </c>
      <c r="R1950" t="s">
        <v>15896</v>
      </c>
      <c r="S1950" t="s">
        <v>15896</v>
      </c>
      <c r="T1950" t="s">
        <v>15897</v>
      </c>
    </row>
    <row r="1951" spans="1:20" x14ac:dyDescent="0.25">
      <c r="A1951" t="s">
        <v>13569</v>
      </c>
      <c r="B1951">
        <v>3000000</v>
      </c>
      <c r="C1951">
        <v>3076820</v>
      </c>
      <c r="D1951" s="26">
        <v>18.673972602739727</v>
      </c>
      <c r="E1951">
        <v>4.3376849999999996</v>
      </c>
      <c r="F1951">
        <v>87</v>
      </c>
      <c r="G1951">
        <v>5.9</v>
      </c>
      <c r="H1951">
        <v>90</v>
      </c>
      <c r="I1951" s="6">
        <v>1</v>
      </c>
      <c r="J1951">
        <v>1</v>
      </c>
      <c r="K1951">
        <v>1</v>
      </c>
      <c r="L1951">
        <v>0</v>
      </c>
      <c r="M1951" t="s">
        <v>15888</v>
      </c>
      <c r="N1951" t="s">
        <v>15891</v>
      </c>
      <c r="O1951" t="s">
        <v>13664</v>
      </c>
      <c r="P1951" t="s">
        <v>15891</v>
      </c>
      <c r="Q1951" t="s">
        <v>15891</v>
      </c>
      <c r="R1951" t="s">
        <v>15896</v>
      </c>
      <c r="S1951" t="s">
        <v>15896</v>
      </c>
      <c r="T1951" t="s">
        <v>15897</v>
      </c>
    </row>
    <row r="1952" spans="1:20" x14ac:dyDescent="0.25">
      <c r="A1952" t="s">
        <v>10244</v>
      </c>
      <c r="B1952">
        <v>12000000</v>
      </c>
      <c r="C1952">
        <v>5542025</v>
      </c>
      <c r="D1952" s="26">
        <v>10.857534246575343</v>
      </c>
      <c r="E1952">
        <v>4.3304280000000004</v>
      </c>
      <c r="F1952">
        <v>86</v>
      </c>
      <c r="G1952">
        <v>5.9</v>
      </c>
      <c r="H1952">
        <v>43</v>
      </c>
      <c r="I1952" s="6">
        <v>1</v>
      </c>
      <c r="J1952">
        <v>1</v>
      </c>
      <c r="K1952">
        <v>1</v>
      </c>
      <c r="L1952">
        <v>0</v>
      </c>
      <c r="M1952" t="s">
        <v>15888</v>
      </c>
      <c r="N1952" t="s">
        <v>15891</v>
      </c>
      <c r="O1952" t="s">
        <v>13664</v>
      </c>
      <c r="P1952" t="s">
        <v>15901</v>
      </c>
      <c r="Q1952" t="s">
        <v>15891</v>
      </c>
      <c r="R1952" t="s">
        <v>15896</v>
      </c>
      <c r="S1952" t="s">
        <v>15912</v>
      </c>
      <c r="T1952" t="s">
        <v>15915</v>
      </c>
    </row>
    <row r="1953" spans="1:20" x14ac:dyDescent="0.25">
      <c r="A1953" t="s">
        <v>14749</v>
      </c>
      <c r="B1953">
        <v>2090000</v>
      </c>
      <c r="C1953">
        <v>40000000</v>
      </c>
      <c r="D1953" s="26">
        <v>47.232876712328768</v>
      </c>
      <c r="E1953">
        <v>4.2890030000000001</v>
      </c>
      <c r="F1953">
        <v>109</v>
      </c>
      <c r="G1953">
        <v>6.6</v>
      </c>
      <c r="H1953">
        <v>53</v>
      </c>
      <c r="I1953" s="6">
        <v>1</v>
      </c>
      <c r="J1953">
        <v>1</v>
      </c>
      <c r="K1953">
        <v>1</v>
      </c>
      <c r="L1953">
        <v>1</v>
      </c>
      <c r="M1953" t="s">
        <v>15888</v>
      </c>
      <c r="N1953" t="s">
        <v>15891</v>
      </c>
      <c r="O1953" t="s">
        <v>13664</v>
      </c>
      <c r="P1953" t="s">
        <v>15901</v>
      </c>
      <c r="Q1953" t="s">
        <v>15905</v>
      </c>
      <c r="R1953" t="s">
        <v>15896</v>
      </c>
      <c r="S1953" t="s">
        <v>15912</v>
      </c>
      <c r="T1953" t="s">
        <v>15915</v>
      </c>
    </row>
    <row r="1954" spans="1:20" x14ac:dyDescent="0.25">
      <c r="A1954" t="s">
        <v>2761</v>
      </c>
      <c r="B1954">
        <v>50000000</v>
      </c>
      <c r="C1954">
        <v>61112916</v>
      </c>
      <c r="D1954" s="26">
        <v>11.564383561643835</v>
      </c>
      <c r="E1954">
        <v>4.2806189999999997</v>
      </c>
      <c r="F1954">
        <v>98</v>
      </c>
      <c r="G1954">
        <v>4.5</v>
      </c>
      <c r="H1954">
        <v>137</v>
      </c>
      <c r="I1954" s="6">
        <v>1</v>
      </c>
      <c r="J1954">
        <v>1</v>
      </c>
      <c r="K1954">
        <v>1</v>
      </c>
      <c r="L1954">
        <v>1</v>
      </c>
      <c r="M1954" t="s">
        <v>15888</v>
      </c>
      <c r="N1954" t="s">
        <v>15891</v>
      </c>
      <c r="O1954" t="s">
        <v>13664</v>
      </c>
      <c r="P1954" t="s">
        <v>15891</v>
      </c>
      <c r="Q1954" t="s">
        <v>15891</v>
      </c>
      <c r="R1954" t="s">
        <v>15896</v>
      </c>
      <c r="S1954" t="s">
        <v>15896</v>
      </c>
      <c r="T1954" t="s">
        <v>15897</v>
      </c>
    </row>
    <row r="1955" spans="1:20" x14ac:dyDescent="0.25">
      <c r="A1955" t="s">
        <v>14141</v>
      </c>
      <c r="B1955">
        <v>2000000</v>
      </c>
      <c r="C1955">
        <v>622806</v>
      </c>
      <c r="D1955" s="26">
        <v>11.063013698630137</v>
      </c>
      <c r="E1955">
        <v>4.2615090000000002</v>
      </c>
      <c r="F1955">
        <v>96</v>
      </c>
      <c r="G1955">
        <v>6.3</v>
      </c>
      <c r="H1955">
        <v>41</v>
      </c>
      <c r="I1955" s="6">
        <v>1</v>
      </c>
      <c r="J1955">
        <v>1</v>
      </c>
      <c r="K1955">
        <v>1</v>
      </c>
      <c r="L1955">
        <v>0</v>
      </c>
      <c r="M1955" t="s">
        <v>15888</v>
      </c>
      <c r="N1955" t="s">
        <v>15891</v>
      </c>
      <c r="O1955" t="s">
        <v>15891</v>
      </c>
      <c r="P1955" t="s">
        <v>15901</v>
      </c>
      <c r="Q1955" t="s">
        <v>15891</v>
      </c>
      <c r="R1955" t="s">
        <v>15897</v>
      </c>
      <c r="S1955" t="s">
        <v>15911</v>
      </c>
      <c r="T1955" t="s">
        <v>15915</v>
      </c>
    </row>
    <row r="1956" spans="1:20" x14ac:dyDescent="0.25">
      <c r="A1956" t="s">
        <v>10404</v>
      </c>
      <c r="B1956">
        <v>12000000</v>
      </c>
      <c r="C1956">
        <v>4884663</v>
      </c>
      <c r="D1956" s="26">
        <v>31.761643835616439</v>
      </c>
      <c r="E1956">
        <v>4.2342690000000003</v>
      </c>
      <c r="F1956">
        <v>100</v>
      </c>
      <c r="G1956">
        <v>5.5</v>
      </c>
      <c r="H1956">
        <v>57</v>
      </c>
      <c r="I1956" s="6">
        <v>1</v>
      </c>
      <c r="J1956">
        <v>1</v>
      </c>
      <c r="K1956">
        <v>1</v>
      </c>
      <c r="L1956">
        <v>0</v>
      </c>
      <c r="M1956" t="s">
        <v>15888</v>
      </c>
      <c r="N1956" t="s">
        <v>15891</v>
      </c>
      <c r="O1956" t="s">
        <v>15891</v>
      </c>
      <c r="P1956" t="s">
        <v>15891</v>
      </c>
      <c r="Q1956" t="s">
        <v>15891</v>
      </c>
      <c r="R1956" t="s">
        <v>15897</v>
      </c>
      <c r="S1956" t="s">
        <v>15897</v>
      </c>
      <c r="T1956" t="s">
        <v>15897</v>
      </c>
    </row>
    <row r="1957" spans="1:20" x14ac:dyDescent="0.25">
      <c r="A1957" t="s">
        <v>8354</v>
      </c>
      <c r="B1957">
        <v>19000000</v>
      </c>
      <c r="C1957">
        <v>4750000</v>
      </c>
      <c r="D1957" s="26">
        <v>53.550684931506851</v>
      </c>
      <c r="E1957">
        <v>4.2299420000000003</v>
      </c>
      <c r="F1957">
        <v>188</v>
      </c>
      <c r="G1957">
        <v>6</v>
      </c>
      <c r="H1957">
        <v>33</v>
      </c>
      <c r="I1957" s="6">
        <v>1</v>
      </c>
      <c r="J1957">
        <v>1</v>
      </c>
      <c r="K1957">
        <v>1</v>
      </c>
      <c r="L1957">
        <v>1</v>
      </c>
      <c r="M1957" t="s">
        <v>15888</v>
      </c>
      <c r="N1957" t="s">
        <v>15891</v>
      </c>
      <c r="O1957" t="s">
        <v>15891</v>
      </c>
      <c r="P1957" t="s">
        <v>15901</v>
      </c>
      <c r="Q1957" t="s">
        <v>15891</v>
      </c>
      <c r="R1957" t="s">
        <v>15897</v>
      </c>
      <c r="S1957" t="s">
        <v>15911</v>
      </c>
      <c r="T1957" t="s">
        <v>15915</v>
      </c>
    </row>
    <row r="1958" spans="1:20" x14ac:dyDescent="0.25">
      <c r="A1958" t="s">
        <v>10736</v>
      </c>
      <c r="B1958">
        <v>10000000</v>
      </c>
      <c r="C1958">
        <v>20342161</v>
      </c>
      <c r="D1958" s="26">
        <v>10.602739726027398</v>
      </c>
      <c r="E1958">
        <v>4.2074559999999996</v>
      </c>
      <c r="F1958">
        <v>84</v>
      </c>
      <c r="G1958">
        <v>5.6</v>
      </c>
      <c r="H1958">
        <v>72</v>
      </c>
      <c r="I1958" s="6">
        <v>1</v>
      </c>
      <c r="J1958">
        <v>1</v>
      </c>
      <c r="K1958">
        <v>2</v>
      </c>
      <c r="L1958">
        <v>2</v>
      </c>
      <c r="M1958" t="s">
        <v>15888</v>
      </c>
      <c r="N1958" t="s">
        <v>15890</v>
      </c>
      <c r="O1958" t="s">
        <v>13664</v>
      </c>
      <c r="P1958" t="s">
        <v>15891</v>
      </c>
      <c r="Q1958" t="s">
        <v>15891</v>
      </c>
      <c r="R1958" t="s">
        <v>15895</v>
      </c>
      <c r="S1958" t="s">
        <v>15896</v>
      </c>
      <c r="T1958" t="s">
        <v>15894</v>
      </c>
    </row>
    <row r="1959" spans="1:20" x14ac:dyDescent="0.25">
      <c r="A1959" t="s">
        <v>7607</v>
      </c>
      <c r="B1959">
        <v>35000000</v>
      </c>
      <c r="C1959">
        <v>69701637</v>
      </c>
      <c r="D1959" s="26">
        <v>35.208219178082189</v>
      </c>
      <c r="E1959">
        <v>4.1893779999999996</v>
      </c>
      <c r="F1959">
        <v>114</v>
      </c>
      <c r="G1959">
        <v>5.9</v>
      </c>
      <c r="H1959">
        <v>41</v>
      </c>
      <c r="I1959" s="6">
        <v>1</v>
      </c>
      <c r="J1959">
        <v>1</v>
      </c>
      <c r="K1959">
        <v>1</v>
      </c>
      <c r="L1959">
        <v>1</v>
      </c>
      <c r="M1959" t="s">
        <v>15888</v>
      </c>
      <c r="N1959" t="s">
        <v>15891</v>
      </c>
      <c r="O1959" t="s">
        <v>13664</v>
      </c>
      <c r="P1959" t="s">
        <v>15891</v>
      </c>
      <c r="Q1959" t="s">
        <v>15891</v>
      </c>
      <c r="R1959" t="s">
        <v>15896</v>
      </c>
      <c r="S1959" t="s">
        <v>15896</v>
      </c>
      <c r="T1959" t="s">
        <v>15897</v>
      </c>
    </row>
    <row r="1960" spans="1:20" x14ac:dyDescent="0.25">
      <c r="A1960" t="s">
        <v>12604</v>
      </c>
      <c r="B1960">
        <v>5000000</v>
      </c>
      <c r="C1960">
        <v>5476060</v>
      </c>
      <c r="D1960" s="26">
        <v>16.221917808219178</v>
      </c>
      <c r="E1960">
        <v>4.1496279999999999</v>
      </c>
      <c r="F1960">
        <v>94</v>
      </c>
      <c r="G1960">
        <v>6.3</v>
      </c>
      <c r="H1960">
        <v>55</v>
      </c>
      <c r="I1960" s="6">
        <v>1</v>
      </c>
      <c r="J1960">
        <v>1</v>
      </c>
      <c r="K1960">
        <v>1</v>
      </c>
      <c r="L1960">
        <v>0</v>
      </c>
      <c r="M1960" t="s">
        <v>15888</v>
      </c>
      <c r="N1960" t="s">
        <v>15890</v>
      </c>
      <c r="O1960" t="s">
        <v>13664</v>
      </c>
      <c r="P1960" t="s">
        <v>15891</v>
      </c>
      <c r="Q1960" t="s">
        <v>15905</v>
      </c>
      <c r="R1960" t="s">
        <v>15895</v>
      </c>
      <c r="S1960" t="s">
        <v>15896</v>
      </c>
      <c r="T1960" t="s">
        <v>15894</v>
      </c>
    </row>
    <row r="1961" spans="1:20" x14ac:dyDescent="0.25">
      <c r="A1961" t="s">
        <v>12203</v>
      </c>
      <c r="B1961">
        <v>6000000</v>
      </c>
      <c r="C1961">
        <v>2025238</v>
      </c>
      <c r="D1961" s="26">
        <v>15.857534246575343</v>
      </c>
      <c r="E1961">
        <v>4.1482530000000004</v>
      </c>
      <c r="F1961">
        <v>95</v>
      </c>
      <c r="G1961">
        <v>6</v>
      </c>
      <c r="H1961">
        <v>44</v>
      </c>
      <c r="I1961" s="6">
        <v>1</v>
      </c>
      <c r="J1961">
        <v>1</v>
      </c>
      <c r="K1961">
        <v>1</v>
      </c>
      <c r="L1961">
        <v>0</v>
      </c>
      <c r="M1961" t="s">
        <v>15888</v>
      </c>
      <c r="N1961" t="s">
        <v>15891</v>
      </c>
      <c r="O1961" t="s">
        <v>13664</v>
      </c>
      <c r="P1961" t="s">
        <v>15891</v>
      </c>
      <c r="Q1961" t="s">
        <v>15905</v>
      </c>
      <c r="R1961" t="s">
        <v>15896</v>
      </c>
      <c r="S1961" t="s">
        <v>15896</v>
      </c>
      <c r="T1961" t="s">
        <v>15897</v>
      </c>
    </row>
    <row r="1962" spans="1:20" x14ac:dyDescent="0.25">
      <c r="A1962" t="s">
        <v>2574</v>
      </c>
      <c r="B1962">
        <v>64000000</v>
      </c>
      <c r="C1962">
        <v>74608570</v>
      </c>
      <c r="D1962" s="26">
        <v>17.986301369863014</v>
      </c>
      <c r="E1962">
        <v>4.1372369999999998</v>
      </c>
      <c r="F1962">
        <v>133</v>
      </c>
      <c r="G1962">
        <v>5.3</v>
      </c>
      <c r="H1962">
        <v>63</v>
      </c>
      <c r="I1962" s="6">
        <v>1</v>
      </c>
      <c r="J1962">
        <v>1</v>
      </c>
      <c r="K1962">
        <v>1</v>
      </c>
      <c r="L1962">
        <v>0</v>
      </c>
      <c r="M1962" t="s">
        <v>15888</v>
      </c>
      <c r="N1962" t="s">
        <v>15891</v>
      </c>
      <c r="O1962" t="s">
        <v>15891</v>
      </c>
      <c r="P1962" t="s">
        <v>15901</v>
      </c>
      <c r="Q1962" t="s">
        <v>15891</v>
      </c>
      <c r="R1962" t="s">
        <v>15897</v>
      </c>
      <c r="S1962" t="s">
        <v>15911</v>
      </c>
      <c r="T1962" t="s">
        <v>15915</v>
      </c>
    </row>
    <row r="1963" spans="1:20" x14ac:dyDescent="0.25">
      <c r="A1963" t="s">
        <v>11171</v>
      </c>
      <c r="B1963">
        <v>9000000</v>
      </c>
      <c r="C1963">
        <v>21510851</v>
      </c>
      <c r="D1963" s="26">
        <v>10.767123287671232</v>
      </c>
      <c r="E1963">
        <v>4.1343269999999999</v>
      </c>
      <c r="F1963">
        <v>84</v>
      </c>
      <c r="G1963">
        <v>4.8</v>
      </c>
      <c r="H1963">
        <v>119</v>
      </c>
      <c r="I1963" s="6">
        <v>1</v>
      </c>
      <c r="J1963">
        <v>2</v>
      </c>
      <c r="K1963">
        <v>2</v>
      </c>
      <c r="L1963">
        <v>0</v>
      </c>
      <c r="M1963" t="s">
        <v>15888</v>
      </c>
      <c r="N1963" t="s">
        <v>15891</v>
      </c>
      <c r="O1963" t="s">
        <v>15891</v>
      </c>
      <c r="P1963" t="s">
        <v>15891</v>
      </c>
      <c r="Q1963" t="s">
        <v>15905</v>
      </c>
      <c r="R1963" t="s">
        <v>15897</v>
      </c>
      <c r="S1963" t="s">
        <v>15897</v>
      </c>
      <c r="T1963" t="s">
        <v>15897</v>
      </c>
    </row>
    <row r="1964" spans="1:20" x14ac:dyDescent="0.25">
      <c r="A1964" t="s">
        <v>5016</v>
      </c>
      <c r="B1964">
        <v>37000000</v>
      </c>
      <c r="C1964">
        <v>6482195</v>
      </c>
      <c r="D1964" s="26">
        <v>19.923287671232877</v>
      </c>
      <c r="E1964">
        <v>4.1315460000000002</v>
      </c>
      <c r="F1964">
        <v>118</v>
      </c>
      <c r="G1964">
        <v>5.8</v>
      </c>
      <c r="H1964">
        <v>52</v>
      </c>
      <c r="I1964" s="6">
        <v>1</v>
      </c>
      <c r="J1964">
        <v>1</v>
      </c>
      <c r="K1964">
        <v>1</v>
      </c>
      <c r="L1964">
        <v>1</v>
      </c>
      <c r="M1964" t="s">
        <v>15888</v>
      </c>
      <c r="N1964" t="s">
        <v>15890</v>
      </c>
      <c r="O1964" t="s">
        <v>15891</v>
      </c>
      <c r="P1964" t="s">
        <v>15891</v>
      </c>
      <c r="Q1964" t="s">
        <v>15905</v>
      </c>
      <c r="R1964" t="s">
        <v>15894</v>
      </c>
      <c r="S1964" t="s">
        <v>15897</v>
      </c>
      <c r="T1964" t="s">
        <v>15894</v>
      </c>
    </row>
    <row r="1965" spans="1:20" x14ac:dyDescent="0.25">
      <c r="A1965" t="s">
        <v>10930</v>
      </c>
      <c r="B1965">
        <v>10000000</v>
      </c>
      <c r="C1965">
        <v>1759252</v>
      </c>
      <c r="D1965" s="26">
        <v>6.2684931506849315</v>
      </c>
      <c r="E1965">
        <v>4.1235330000000001</v>
      </c>
      <c r="F1965">
        <v>98</v>
      </c>
      <c r="G1965">
        <v>7</v>
      </c>
      <c r="H1965">
        <v>54</v>
      </c>
      <c r="I1965" s="6">
        <v>1</v>
      </c>
      <c r="J1965">
        <v>1</v>
      </c>
      <c r="K1965">
        <v>2</v>
      </c>
      <c r="L1965">
        <v>0</v>
      </c>
      <c r="M1965" t="s">
        <v>15888</v>
      </c>
      <c r="N1965" t="s">
        <v>15891</v>
      </c>
      <c r="O1965" t="s">
        <v>15891</v>
      </c>
      <c r="P1965" t="s">
        <v>15901</v>
      </c>
      <c r="Q1965" t="s">
        <v>15891</v>
      </c>
      <c r="R1965" t="s">
        <v>15897</v>
      </c>
      <c r="S1965" t="s">
        <v>15911</v>
      </c>
      <c r="T1965" t="s">
        <v>15915</v>
      </c>
    </row>
    <row r="1966" spans="1:20" x14ac:dyDescent="0.25">
      <c r="A1966" t="s">
        <v>10409</v>
      </c>
      <c r="B1966">
        <v>24000000</v>
      </c>
      <c r="C1966">
        <v>14782676</v>
      </c>
      <c r="D1966" s="26">
        <v>15.863013698630137</v>
      </c>
      <c r="E1966">
        <v>4.1206399999999999</v>
      </c>
      <c r="F1966">
        <v>89</v>
      </c>
      <c r="G1966">
        <v>5.8</v>
      </c>
      <c r="H1966">
        <v>53</v>
      </c>
      <c r="I1966" s="6">
        <v>1</v>
      </c>
      <c r="J1966">
        <v>1</v>
      </c>
      <c r="K1966">
        <v>1</v>
      </c>
      <c r="L1966">
        <v>0</v>
      </c>
      <c r="M1966" t="s">
        <v>15888</v>
      </c>
      <c r="N1966" t="s">
        <v>15891</v>
      </c>
      <c r="O1966" t="s">
        <v>13664</v>
      </c>
      <c r="P1966" t="s">
        <v>15891</v>
      </c>
      <c r="Q1966" t="s">
        <v>15891</v>
      </c>
      <c r="R1966" t="s">
        <v>15896</v>
      </c>
      <c r="S1966" t="s">
        <v>15896</v>
      </c>
      <c r="T1966" t="s">
        <v>15897</v>
      </c>
    </row>
    <row r="1967" spans="1:20" x14ac:dyDescent="0.25">
      <c r="A1967" t="s">
        <v>5692</v>
      </c>
      <c r="B1967">
        <v>32000000</v>
      </c>
      <c r="C1967">
        <v>3566637</v>
      </c>
      <c r="D1967" s="26">
        <v>20.523287671232875</v>
      </c>
      <c r="E1967">
        <v>4.0984439999999998</v>
      </c>
      <c r="F1967">
        <v>75</v>
      </c>
      <c r="G1967">
        <v>7.1</v>
      </c>
      <c r="H1967">
        <v>24</v>
      </c>
      <c r="I1967" s="6">
        <v>1</v>
      </c>
      <c r="J1967">
        <v>1</v>
      </c>
      <c r="K1967">
        <v>2</v>
      </c>
      <c r="L1967">
        <v>0</v>
      </c>
      <c r="M1967" t="s">
        <v>15887</v>
      </c>
      <c r="N1967" t="s">
        <v>15891</v>
      </c>
      <c r="O1967" t="s">
        <v>13664</v>
      </c>
      <c r="P1967" t="s">
        <v>15891</v>
      </c>
      <c r="Q1967" t="s">
        <v>15891</v>
      </c>
      <c r="R1967" t="s">
        <v>15896</v>
      </c>
      <c r="S1967" t="s">
        <v>15896</v>
      </c>
      <c r="T1967" t="s">
        <v>15897</v>
      </c>
    </row>
    <row r="1968" spans="1:20" x14ac:dyDescent="0.25">
      <c r="A1968" t="s">
        <v>14995</v>
      </c>
      <c r="B1968">
        <v>900000</v>
      </c>
      <c r="C1968">
        <v>381420</v>
      </c>
      <c r="D1968" s="26">
        <v>12.052054794520547</v>
      </c>
      <c r="E1968">
        <v>4.0971000000000002</v>
      </c>
      <c r="F1968">
        <v>96</v>
      </c>
      <c r="G1968">
        <v>6.1</v>
      </c>
      <c r="H1968">
        <v>73</v>
      </c>
      <c r="I1968" s="6">
        <v>1</v>
      </c>
      <c r="J1968">
        <v>1</v>
      </c>
      <c r="K1968">
        <v>1</v>
      </c>
      <c r="L1968">
        <v>0</v>
      </c>
      <c r="M1968" t="s">
        <v>15888</v>
      </c>
      <c r="N1968" t="s">
        <v>15891</v>
      </c>
      <c r="O1968" t="s">
        <v>15891</v>
      </c>
      <c r="P1968" t="s">
        <v>15901</v>
      </c>
      <c r="Q1968" t="s">
        <v>15905</v>
      </c>
      <c r="R1968" t="s">
        <v>15897</v>
      </c>
      <c r="S1968" t="s">
        <v>15911</v>
      </c>
      <c r="T1968" t="s">
        <v>15915</v>
      </c>
    </row>
    <row r="1969" spans="1:20" x14ac:dyDescent="0.25">
      <c r="A1969" t="s">
        <v>11521</v>
      </c>
      <c r="B1969">
        <v>8000000</v>
      </c>
      <c r="C1969">
        <v>458232</v>
      </c>
      <c r="D1969" s="26">
        <v>10.421917808219177</v>
      </c>
      <c r="E1969">
        <v>4.090382</v>
      </c>
      <c r="F1969">
        <v>99</v>
      </c>
      <c r="G1969">
        <v>5.8</v>
      </c>
      <c r="H1969">
        <v>18</v>
      </c>
      <c r="I1969" s="6">
        <v>1</v>
      </c>
      <c r="J1969">
        <v>1</v>
      </c>
      <c r="K1969">
        <v>1</v>
      </c>
      <c r="L1969">
        <v>0</v>
      </c>
      <c r="M1969" t="s">
        <v>15888</v>
      </c>
      <c r="N1969" t="s">
        <v>15890</v>
      </c>
      <c r="O1969" t="s">
        <v>15891</v>
      </c>
      <c r="P1969" t="s">
        <v>15901</v>
      </c>
      <c r="Q1969" t="s">
        <v>15905</v>
      </c>
      <c r="R1969" t="s">
        <v>15894</v>
      </c>
      <c r="S1969" t="s">
        <v>15911</v>
      </c>
      <c r="T1969" t="s">
        <v>15914</v>
      </c>
    </row>
    <row r="1970" spans="1:20" x14ac:dyDescent="0.25">
      <c r="A1970" t="s">
        <v>12109</v>
      </c>
      <c r="B1970">
        <v>6000000</v>
      </c>
      <c r="C1970">
        <v>18750246</v>
      </c>
      <c r="D1970" s="26">
        <v>14.463013698630137</v>
      </c>
      <c r="E1970">
        <v>4.0530169999999996</v>
      </c>
      <c r="F1970">
        <v>91</v>
      </c>
      <c r="G1970">
        <v>6.6</v>
      </c>
      <c r="H1970">
        <v>74</v>
      </c>
      <c r="I1970" s="6">
        <v>1</v>
      </c>
      <c r="J1970">
        <v>1</v>
      </c>
      <c r="K1970">
        <v>1</v>
      </c>
      <c r="L1970">
        <v>0</v>
      </c>
      <c r="M1970" t="s">
        <v>15888</v>
      </c>
      <c r="N1970" t="s">
        <v>15891</v>
      </c>
      <c r="O1970" t="s">
        <v>13664</v>
      </c>
      <c r="P1970" t="s">
        <v>15891</v>
      </c>
      <c r="Q1970" t="s">
        <v>15891</v>
      </c>
      <c r="R1970" t="s">
        <v>15896</v>
      </c>
      <c r="S1970" t="s">
        <v>15896</v>
      </c>
      <c r="T1970" t="s">
        <v>15897</v>
      </c>
    </row>
    <row r="1971" spans="1:20" x14ac:dyDescent="0.25">
      <c r="A1971" t="s">
        <v>12394</v>
      </c>
      <c r="B1971">
        <v>4100000</v>
      </c>
      <c r="C1971">
        <v>36000000</v>
      </c>
      <c r="D1971" s="26">
        <v>64.07671232876713</v>
      </c>
      <c r="E1971">
        <v>4.0288750000000002</v>
      </c>
      <c r="F1971">
        <v>135</v>
      </c>
      <c r="G1971">
        <v>6.4</v>
      </c>
      <c r="H1971">
        <v>42</v>
      </c>
      <c r="I1971" s="6">
        <v>1</v>
      </c>
      <c r="J1971">
        <v>1</v>
      </c>
      <c r="K1971">
        <v>1</v>
      </c>
      <c r="L1971">
        <v>1</v>
      </c>
      <c r="M1971" t="s">
        <v>15888</v>
      </c>
      <c r="N1971" t="s">
        <v>15891</v>
      </c>
      <c r="O1971" t="s">
        <v>15891</v>
      </c>
      <c r="P1971" t="s">
        <v>15901</v>
      </c>
      <c r="Q1971" t="s">
        <v>15891</v>
      </c>
      <c r="R1971" t="s">
        <v>15897</v>
      </c>
      <c r="S1971" t="s">
        <v>15911</v>
      </c>
      <c r="T1971" t="s">
        <v>15915</v>
      </c>
    </row>
    <row r="1972" spans="1:20" x14ac:dyDescent="0.25">
      <c r="A1972" t="s">
        <v>7076</v>
      </c>
      <c r="B1972">
        <v>25000000</v>
      </c>
      <c r="C1972">
        <v>11207130</v>
      </c>
      <c r="D1972" s="26">
        <v>9.5095890410958912</v>
      </c>
      <c r="E1972">
        <v>4.0025789999999999</v>
      </c>
      <c r="F1972">
        <v>113</v>
      </c>
      <c r="G1972">
        <v>6.1</v>
      </c>
      <c r="H1972">
        <v>82</v>
      </c>
      <c r="I1972" s="6">
        <v>1</v>
      </c>
      <c r="J1972">
        <v>1</v>
      </c>
      <c r="K1972">
        <v>1</v>
      </c>
      <c r="L1972">
        <v>1</v>
      </c>
      <c r="M1972" t="s">
        <v>15888</v>
      </c>
      <c r="N1972" t="s">
        <v>15891</v>
      </c>
      <c r="O1972" t="s">
        <v>15891</v>
      </c>
      <c r="P1972" t="s">
        <v>15901</v>
      </c>
      <c r="Q1972" t="s">
        <v>15891</v>
      </c>
      <c r="R1972" t="s">
        <v>15897</v>
      </c>
      <c r="S1972" t="s">
        <v>15911</v>
      </c>
      <c r="T1972" t="s">
        <v>15915</v>
      </c>
    </row>
    <row r="1973" spans="1:20" x14ac:dyDescent="0.25">
      <c r="A1973" t="s">
        <v>14406</v>
      </c>
      <c r="B1973">
        <v>1000000</v>
      </c>
      <c r="C1973">
        <v>10013424</v>
      </c>
      <c r="D1973" s="26">
        <v>16.449315068493149</v>
      </c>
      <c r="E1973">
        <v>3.9902150000000001</v>
      </c>
      <c r="F1973">
        <v>97</v>
      </c>
      <c r="G1973">
        <v>5.9</v>
      </c>
      <c r="H1973">
        <v>48</v>
      </c>
      <c r="I1973" s="6">
        <v>1</v>
      </c>
      <c r="J1973">
        <v>1</v>
      </c>
      <c r="K1973">
        <v>1</v>
      </c>
      <c r="L1973">
        <v>0</v>
      </c>
      <c r="M1973" t="s">
        <v>15888</v>
      </c>
      <c r="N1973" t="s">
        <v>15891</v>
      </c>
      <c r="O1973" t="s">
        <v>13664</v>
      </c>
      <c r="P1973" t="s">
        <v>15891</v>
      </c>
      <c r="Q1973" t="s">
        <v>15891</v>
      </c>
      <c r="R1973" t="s">
        <v>15896</v>
      </c>
      <c r="S1973" t="s">
        <v>15896</v>
      </c>
      <c r="T1973" t="s">
        <v>15897</v>
      </c>
    </row>
    <row r="1974" spans="1:20" x14ac:dyDescent="0.25">
      <c r="A1974" t="s">
        <v>10941</v>
      </c>
      <c r="B1974">
        <v>10000000</v>
      </c>
      <c r="C1974">
        <v>1631839</v>
      </c>
      <c r="D1974" s="26">
        <v>17.660273972602738</v>
      </c>
      <c r="E1974">
        <v>3.988432</v>
      </c>
      <c r="F1974">
        <v>101</v>
      </c>
      <c r="G1974">
        <v>5.4</v>
      </c>
      <c r="H1974">
        <v>24</v>
      </c>
      <c r="I1974" s="6">
        <v>1</v>
      </c>
      <c r="J1974">
        <v>1</v>
      </c>
      <c r="K1974">
        <v>1</v>
      </c>
      <c r="L1974">
        <v>0</v>
      </c>
      <c r="M1974" t="s">
        <v>15888</v>
      </c>
      <c r="N1974" t="s">
        <v>15890</v>
      </c>
      <c r="O1974" t="s">
        <v>13664</v>
      </c>
      <c r="P1974" t="s">
        <v>15891</v>
      </c>
      <c r="Q1974" t="s">
        <v>15905</v>
      </c>
      <c r="R1974" t="s">
        <v>15895</v>
      </c>
      <c r="S1974" t="s">
        <v>15896</v>
      </c>
      <c r="T1974" t="s">
        <v>15894</v>
      </c>
    </row>
    <row r="1975" spans="1:20" x14ac:dyDescent="0.25">
      <c r="A1975" t="s">
        <v>8783</v>
      </c>
      <c r="B1975">
        <v>34000000</v>
      </c>
      <c r="C1975">
        <v>19693891</v>
      </c>
      <c r="D1975" s="26">
        <v>16.112328767123287</v>
      </c>
      <c r="E1975">
        <v>3.9600979999999999</v>
      </c>
      <c r="F1975">
        <v>108</v>
      </c>
      <c r="G1975">
        <v>4.8</v>
      </c>
      <c r="H1975">
        <v>63</v>
      </c>
      <c r="I1975" s="6">
        <v>1</v>
      </c>
      <c r="J1975">
        <v>1</v>
      </c>
      <c r="K1975">
        <v>1</v>
      </c>
      <c r="L1975">
        <v>1</v>
      </c>
      <c r="M1975" t="s">
        <v>15888</v>
      </c>
      <c r="N1975" t="s">
        <v>15891</v>
      </c>
      <c r="O1975" t="s">
        <v>13664</v>
      </c>
      <c r="P1975" t="s">
        <v>15901</v>
      </c>
      <c r="Q1975" t="s">
        <v>15891</v>
      </c>
      <c r="R1975" t="s">
        <v>15896</v>
      </c>
      <c r="S1975" t="s">
        <v>15912</v>
      </c>
      <c r="T1975" t="s">
        <v>15915</v>
      </c>
    </row>
    <row r="1976" spans="1:20" x14ac:dyDescent="0.25">
      <c r="A1976" t="s">
        <v>11150</v>
      </c>
      <c r="B1976">
        <v>9000000</v>
      </c>
      <c r="C1976">
        <v>34573780</v>
      </c>
      <c r="D1976" s="26">
        <v>17.947945205479453</v>
      </c>
      <c r="E1976">
        <v>3.951041</v>
      </c>
      <c r="F1976">
        <v>120</v>
      </c>
      <c r="G1976">
        <v>6.8</v>
      </c>
      <c r="H1976">
        <v>38</v>
      </c>
      <c r="I1976" s="6">
        <v>1</v>
      </c>
      <c r="J1976">
        <v>1</v>
      </c>
      <c r="K1976">
        <v>1</v>
      </c>
      <c r="L1976">
        <v>1</v>
      </c>
      <c r="M1976" t="s">
        <v>15888</v>
      </c>
      <c r="N1976" t="s">
        <v>15891</v>
      </c>
      <c r="O1976" t="s">
        <v>13664</v>
      </c>
      <c r="P1976" t="s">
        <v>15901</v>
      </c>
      <c r="Q1976" t="s">
        <v>15891</v>
      </c>
      <c r="R1976" t="s">
        <v>15896</v>
      </c>
      <c r="S1976" t="s">
        <v>15912</v>
      </c>
      <c r="T1976" t="s">
        <v>15915</v>
      </c>
    </row>
    <row r="1977" spans="1:20" x14ac:dyDescent="0.25">
      <c r="A1977" t="s">
        <v>12626</v>
      </c>
      <c r="B1977">
        <v>5000000</v>
      </c>
      <c r="C1977">
        <v>4842699</v>
      </c>
      <c r="D1977" s="26">
        <v>2.0493150684931507</v>
      </c>
      <c r="E1977">
        <v>3.9437060000000002</v>
      </c>
      <c r="F1977">
        <v>121</v>
      </c>
      <c r="G1977">
        <v>5.4</v>
      </c>
      <c r="H1977">
        <v>40</v>
      </c>
      <c r="I1977" s="6">
        <v>1</v>
      </c>
      <c r="J1977">
        <v>1</v>
      </c>
      <c r="K1977">
        <v>2</v>
      </c>
      <c r="L1977">
        <v>0</v>
      </c>
      <c r="M1977" t="s">
        <v>15888</v>
      </c>
      <c r="N1977" t="s">
        <v>15891</v>
      </c>
      <c r="O1977" t="s">
        <v>15891</v>
      </c>
      <c r="P1977" t="s">
        <v>15901</v>
      </c>
      <c r="Q1977" t="s">
        <v>15891</v>
      </c>
      <c r="R1977" t="s">
        <v>15897</v>
      </c>
      <c r="S1977" t="s">
        <v>15911</v>
      </c>
      <c r="T1977" t="s">
        <v>15915</v>
      </c>
    </row>
    <row r="1978" spans="1:20" x14ac:dyDescent="0.25">
      <c r="A1978" t="s">
        <v>11549</v>
      </c>
      <c r="B1978">
        <v>8000000</v>
      </c>
      <c r="C1978">
        <v>143451</v>
      </c>
      <c r="D1978" s="26">
        <v>11.613698630136986</v>
      </c>
      <c r="E1978">
        <v>3.9424640000000002</v>
      </c>
      <c r="F1978">
        <v>107</v>
      </c>
      <c r="G1978">
        <v>6.3</v>
      </c>
      <c r="H1978">
        <v>24</v>
      </c>
      <c r="I1978" s="6">
        <v>1</v>
      </c>
      <c r="J1978">
        <v>1</v>
      </c>
      <c r="K1978">
        <v>1</v>
      </c>
      <c r="L1978">
        <v>0</v>
      </c>
      <c r="M1978" t="s">
        <v>15888</v>
      </c>
      <c r="N1978" t="s">
        <v>15890</v>
      </c>
      <c r="O1978" t="s">
        <v>15891</v>
      </c>
      <c r="P1978" t="s">
        <v>15901</v>
      </c>
      <c r="Q1978" t="s">
        <v>15905</v>
      </c>
      <c r="R1978" t="s">
        <v>15894</v>
      </c>
      <c r="S1978" t="s">
        <v>15911</v>
      </c>
      <c r="T1978" t="s">
        <v>15914</v>
      </c>
    </row>
    <row r="1979" spans="1:20" x14ac:dyDescent="0.25">
      <c r="A1979" t="s">
        <v>15159</v>
      </c>
      <c r="B1979">
        <v>609000</v>
      </c>
      <c r="C1979">
        <v>3202000</v>
      </c>
      <c r="D1979" s="26">
        <v>82.117808219178087</v>
      </c>
      <c r="E1979">
        <v>3.898498</v>
      </c>
      <c r="F1979">
        <v>101</v>
      </c>
      <c r="G1979">
        <v>7.4</v>
      </c>
      <c r="H1979">
        <v>59</v>
      </c>
      <c r="I1979" s="6">
        <v>1</v>
      </c>
      <c r="J1979">
        <v>1</v>
      </c>
      <c r="K1979">
        <v>2</v>
      </c>
      <c r="L1979">
        <v>0</v>
      </c>
      <c r="M1979" t="s">
        <v>15888</v>
      </c>
      <c r="N1979" t="s">
        <v>15891</v>
      </c>
      <c r="O1979" t="s">
        <v>13664</v>
      </c>
      <c r="P1979" t="s">
        <v>15891</v>
      </c>
      <c r="Q1979" t="s">
        <v>15891</v>
      </c>
      <c r="R1979" t="s">
        <v>15896</v>
      </c>
      <c r="S1979" t="s">
        <v>15896</v>
      </c>
      <c r="T1979" t="s">
        <v>15897</v>
      </c>
    </row>
    <row r="1980" spans="1:20" x14ac:dyDescent="0.25">
      <c r="A1980" t="s">
        <v>12123</v>
      </c>
      <c r="B1980">
        <v>6000000</v>
      </c>
      <c r="C1980">
        <v>12000000</v>
      </c>
      <c r="D1980" s="26">
        <v>22.364383561643837</v>
      </c>
      <c r="E1980">
        <v>3.8920400000000002</v>
      </c>
      <c r="F1980">
        <v>98</v>
      </c>
      <c r="G1980">
        <v>5.4</v>
      </c>
      <c r="H1980">
        <v>32</v>
      </c>
      <c r="I1980" s="6">
        <v>1</v>
      </c>
      <c r="J1980">
        <v>1</v>
      </c>
      <c r="K1980">
        <v>1</v>
      </c>
      <c r="L1980">
        <v>0</v>
      </c>
      <c r="M1980" t="s">
        <v>15888</v>
      </c>
      <c r="N1980" t="s">
        <v>15891</v>
      </c>
      <c r="O1980" t="s">
        <v>15891</v>
      </c>
      <c r="P1980" t="s">
        <v>15891</v>
      </c>
      <c r="Q1980" t="s">
        <v>15905</v>
      </c>
      <c r="R1980" t="s">
        <v>15897</v>
      </c>
      <c r="S1980" t="s">
        <v>15897</v>
      </c>
      <c r="T1980" t="s">
        <v>15897</v>
      </c>
    </row>
    <row r="1981" spans="1:20" x14ac:dyDescent="0.25">
      <c r="A1981" t="s">
        <v>5036</v>
      </c>
      <c r="B1981">
        <v>40000000</v>
      </c>
      <c r="C1981">
        <v>9793496</v>
      </c>
      <c r="D1981" s="26">
        <v>8.9726027397260282</v>
      </c>
      <c r="E1981">
        <v>3.8782299999999998</v>
      </c>
      <c r="F1981">
        <v>130</v>
      </c>
      <c r="G1981">
        <v>7.1</v>
      </c>
      <c r="H1981">
        <v>71</v>
      </c>
      <c r="I1981" s="6">
        <v>1</v>
      </c>
      <c r="J1981">
        <v>2</v>
      </c>
      <c r="K1981">
        <v>1</v>
      </c>
      <c r="L1981">
        <v>0</v>
      </c>
      <c r="M1981" t="s">
        <v>15888</v>
      </c>
      <c r="N1981" t="s">
        <v>15891</v>
      </c>
      <c r="O1981" t="s">
        <v>15891</v>
      </c>
      <c r="P1981" t="s">
        <v>15901</v>
      </c>
      <c r="Q1981" t="s">
        <v>15891</v>
      </c>
      <c r="R1981" t="s">
        <v>15897</v>
      </c>
      <c r="S1981" t="s">
        <v>15911</v>
      </c>
      <c r="T1981" t="s">
        <v>15915</v>
      </c>
    </row>
    <row r="1982" spans="1:20" x14ac:dyDescent="0.25">
      <c r="A1982" t="s">
        <v>14764</v>
      </c>
      <c r="B1982">
        <v>1000000</v>
      </c>
      <c r="C1982">
        <v>7800000</v>
      </c>
      <c r="D1982" s="26">
        <v>67.835616438356169</v>
      </c>
      <c r="E1982">
        <v>3.851</v>
      </c>
      <c r="F1982">
        <v>100</v>
      </c>
      <c r="G1982">
        <v>6.2</v>
      </c>
      <c r="H1982">
        <v>33</v>
      </c>
      <c r="I1982" s="6">
        <v>1</v>
      </c>
      <c r="J1982">
        <v>1</v>
      </c>
      <c r="K1982">
        <v>1</v>
      </c>
      <c r="L1982">
        <v>0</v>
      </c>
      <c r="M1982" t="s">
        <v>15888</v>
      </c>
      <c r="N1982" t="s">
        <v>15890</v>
      </c>
      <c r="O1982" t="s">
        <v>15891</v>
      </c>
      <c r="P1982" t="s">
        <v>15901</v>
      </c>
      <c r="Q1982" t="s">
        <v>15891</v>
      </c>
      <c r="R1982" t="s">
        <v>15894</v>
      </c>
      <c r="S1982" t="s">
        <v>15911</v>
      </c>
      <c r="T1982" t="s">
        <v>15914</v>
      </c>
    </row>
    <row r="1983" spans="1:20" x14ac:dyDescent="0.25">
      <c r="A1983" t="s">
        <v>7135</v>
      </c>
      <c r="B1983">
        <v>25000000</v>
      </c>
      <c r="C1983">
        <v>777423</v>
      </c>
      <c r="D1983" s="26">
        <v>19.06027397260274</v>
      </c>
      <c r="E1983">
        <v>3.8498730000000001</v>
      </c>
      <c r="F1983">
        <v>117</v>
      </c>
      <c r="G1983">
        <v>6.2</v>
      </c>
      <c r="H1983">
        <v>19</v>
      </c>
      <c r="I1983" s="6">
        <v>1</v>
      </c>
      <c r="J1983">
        <v>1</v>
      </c>
      <c r="K1983">
        <v>1</v>
      </c>
      <c r="L1983">
        <v>1</v>
      </c>
      <c r="M1983" t="s">
        <v>15888</v>
      </c>
      <c r="N1983" t="s">
        <v>15891</v>
      </c>
      <c r="O1983" t="s">
        <v>15891</v>
      </c>
      <c r="P1983" t="s">
        <v>15901</v>
      </c>
      <c r="Q1983" t="s">
        <v>15891</v>
      </c>
      <c r="R1983" t="s">
        <v>15897</v>
      </c>
      <c r="S1983" t="s">
        <v>15911</v>
      </c>
      <c r="T1983" t="s">
        <v>15915</v>
      </c>
    </row>
    <row r="1984" spans="1:20" x14ac:dyDescent="0.25">
      <c r="A1984" t="s">
        <v>5852</v>
      </c>
      <c r="B1984">
        <v>30000000</v>
      </c>
      <c r="C1984">
        <v>74787599</v>
      </c>
      <c r="D1984" s="26">
        <v>25.778082191780822</v>
      </c>
      <c r="E1984">
        <v>3.8452310000000001</v>
      </c>
      <c r="F1984">
        <v>132</v>
      </c>
      <c r="G1984">
        <v>5.9</v>
      </c>
      <c r="H1984">
        <v>56</v>
      </c>
      <c r="I1984" s="6">
        <v>1</v>
      </c>
      <c r="J1984">
        <v>1</v>
      </c>
      <c r="K1984">
        <v>1</v>
      </c>
      <c r="L1984">
        <v>0</v>
      </c>
      <c r="M1984" t="s">
        <v>15888</v>
      </c>
      <c r="N1984" t="s">
        <v>15891</v>
      </c>
      <c r="O1984" t="s">
        <v>15891</v>
      </c>
      <c r="P1984" t="s">
        <v>15901</v>
      </c>
      <c r="Q1984" t="s">
        <v>15891</v>
      </c>
      <c r="R1984" t="s">
        <v>15897</v>
      </c>
      <c r="S1984" t="s">
        <v>15911</v>
      </c>
      <c r="T1984" t="s">
        <v>15915</v>
      </c>
    </row>
    <row r="1985" spans="1:20" x14ac:dyDescent="0.25">
      <c r="A1985" t="s">
        <v>13491</v>
      </c>
      <c r="B1985">
        <v>2000000</v>
      </c>
      <c r="C1985">
        <v>7900000</v>
      </c>
      <c r="D1985" s="26">
        <v>41.4986301369863</v>
      </c>
      <c r="E1985">
        <v>3.8328579999999999</v>
      </c>
      <c r="F1985">
        <v>121</v>
      </c>
      <c r="G1985">
        <v>6.7</v>
      </c>
      <c r="H1985">
        <v>86</v>
      </c>
      <c r="I1985" s="6">
        <v>1</v>
      </c>
      <c r="J1985">
        <v>1</v>
      </c>
      <c r="K1985">
        <v>1</v>
      </c>
      <c r="L1985">
        <v>1</v>
      </c>
      <c r="M1985" t="s">
        <v>15888</v>
      </c>
      <c r="N1985" t="s">
        <v>15891</v>
      </c>
      <c r="O1985" t="s">
        <v>13664</v>
      </c>
      <c r="P1985" t="s">
        <v>15891</v>
      </c>
      <c r="Q1985" t="s">
        <v>15905</v>
      </c>
      <c r="R1985" t="s">
        <v>15896</v>
      </c>
      <c r="S1985" t="s">
        <v>15896</v>
      </c>
      <c r="T1985" t="s">
        <v>15897</v>
      </c>
    </row>
    <row r="1986" spans="1:20" x14ac:dyDescent="0.25">
      <c r="A1986" t="s">
        <v>9142</v>
      </c>
      <c r="B1986">
        <v>15000000</v>
      </c>
      <c r="C1986">
        <v>67182787</v>
      </c>
      <c r="D1986" s="26">
        <v>37.586301369863016</v>
      </c>
      <c r="E1986">
        <v>3.8266849999999999</v>
      </c>
      <c r="F1986">
        <v>125</v>
      </c>
      <c r="G1986">
        <v>7.2</v>
      </c>
      <c r="H1986">
        <v>67</v>
      </c>
      <c r="I1986" s="6">
        <v>1</v>
      </c>
      <c r="J1986">
        <v>1</v>
      </c>
      <c r="K1986">
        <v>1</v>
      </c>
      <c r="L1986">
        <v>1</v>
      </c>
      <c r="M1986" t="s">
        <v>15888</v>
      </c>
      <c r="N1986" t="s">
        <v>15891</v>
      </c>
      <c r="O1986" t="s">
        <v>15891</v>
      </c>
      <c r="P1986" t="s">
        <v>15901</v>
      </c>
      <c r="Q1986" t="s">
        <v>15891</v>
      </c>
      <c r="R1986" t="s">
        <v>15897</v>
      </c>
      <c r="S1986" t="s">
        <v>15911</v>
      </c>
      <c r="T1986" t="s">
        <v>15915</v>
      </c>
    </row>
    <row r="1987" spans="1:20" x14ac:dyDescent="0.25">
      <c r="A1987" t="s">
        <v>11314</v>
      </c>
      <c r="B1987">
        <v>22000000</v>
      </c>
      <c r="C1987">
        <v>5271666</v>
      </c>
      <c r="D1987" s="26">
        <v>16.030136986301368</v>
      </c>
      <c r="E1987">
        <v>3.8091309999999998</v>
      </c>
      <c r="F1987">
        <v>104</v>
      </c>
      <c r="G1987">
        <v>3.4</v>
      </c>
      <c r="H1987">
        <v>38</v>
      </c>
      <c r="I1987" s="6">
        <v>1</v>
      </c>
      <c r="J1987">
        <v>1</v>
      </c>
      <c r="K1987">
        <v>1</v>
      </c>
      <c r="L1987">
        <v>1</v>
      </c>
      <c r="M1987" t="s">
        <v>15888</v>
      </c>
      <c r="N1987" t="s">
        <v>15891</v>
      </c>
      <c r="O1987" t="s">
        <v>15891</v>
      </c>
      <c r="P1987" t="s">
        <v>15901</v>
      </c>
      <c r="Q1987" t="s">
        <v>15891</v>
      </c>
      <c r="R1987" t="s">
        <v>15897</v>
      </c>
      <c r="S1987" t="s">
        <v>15911</v>
      </c>
      <c r="T1987" t="s">
        <v>15915</v>
      </c>
    </row>
    <row r="1988" spans="1:20" x14ac:dyDescent="0.25">
      <c r="A1988" t="s">
        <v>9123</v>
      </c>
      <c r="B1988">
        <v>15000000</v>
      </c>
      <c r="C1988">
        <v>317000</v>
      </c>
      <c r="D1988" s="26">
        <v>8.786301369863013</v>
      </c>
      <c r="E1988">
        <v>3.8034949999999998</v>
      </c>
      <c r="F1988">
        <v>102</v>
      </c>
      <c r="G1988">
        <v>6.4</v>
      </c>
      <c r="H1988">
        <v>52</v>
      </c>
      <c r="I1988" s="6">
        <v>1</v>
      </c>
      <c r="J1988">
        <v>1</v>
      </c>
      <c r="K1988">
        <v>1</v>
      </c>
      <c r="L1988">
        <v>0</v>
      </c>
      <c r="M1988" t="s">
        <v>15888</v>
      </c>
      <c r="N1988" t="s">
        <v>15891</v>
      </c>
      <c r="O1988" t="s">
        <v>15891</v>
      </c>
      <c r="P1988" t="s">
        <v>15901</v>
      </c>
      <c r="Q1988" t="s">
        <v>15891</v>
      </c>
      <c r="R1988" t="s">
        <v>15897</v>
      </c>
      <c r="S1988" t="s">
        <v>15911</v>
      </c>
      <c r="T1988" t="s">
        <v>15915</v>
      </c>
    </row>
    <row r="1989" spans="1:20" x14ac:dyDescent="0.25">
      <c r="A1989" t="s">
        <v>12713</v>
      </c>
      <c r="B1989">
        <v>5000000</v>
      </c>
      <c r="C1989">
        <v>782102</v>
      </c>
      <c r="D1989" s="26">
        <v>10.747945205479452</v>
      </c>
      <c r="E1989">
        <v>3.7920150000000001</v>
      </c>
      <c r="F1989">
        <v>90</v>
      </c>
      <c r="G1989">
        <v>6.2</v>
      </c>
      <c r="H1989">
        <v>37</v>
      </c>
      <c r="I1989" s="6">
        <v>1</v>
      </c>
      <c r="J1989">
        <v>1</v>
      </c>
      <c r="K1989">
        <v>2</v>
      </c>
      <c r="L1989">
        <v>0</v>
      </c>
      <c r="M1989" t="s">
        <v>15888</v>
      </c>
      <c r="N1989" t="s">
        <v>15891</v>
      </c>
      <c r="O1989" t="s">
        <v>15891</v>
      </c>
      <c r="P1989" t="s">
        <v>15901</v>
      </c>
      <c r="Q1989" t="s">
        <v>15891</v>
      </c>
      <c r="R1989" t="s">
        <v>15897</v>
      </c>
      <c r="S1989" t="s">
        <v>15911</v>
      </c>
      <c r="T1989" t="s">
        <v>15915</v>
      </c>
    </row>
    <row r="1990" spans="1:20" x14ac:dyDescent="0.25">
      <c r="A1990" t="s">
        <v>13192</v>
      </c>
      <c r="B1990">
        <v>4000000</v>
      </c>
      <c r="C1990">
        <v>13401952</v>
      </c>
      <c r="D1990" s="26">
        <v>10.997260273972604</v>
      </c>
      <c r="E1990">
        <v>3.771652</v>
      </c>
      <c r="F1990">
        <v>109</v>
      </c>
      <c r="G1990">
        <v>6.6</v>
      </c>
      <c r="H1990">
        <v>66</v>
      </c>
      <c r="I1990" s="6">
        <v>1</v>
      </c>
      <c r="J1990">
        <v>1</v>
      </c>
      <c r="K1990">
        <v>1</v>
      </c>
      <c r="L1990">
        <v>0</v>
      </c>
      <c r="M1990" t="s">
        <v>15888</v>
      </c>
      <c r="N1990" t="s">
        <v>15891</v>
      </c>
      <c r="O1990" t="s">
        <v>13664</v>
      </c>
      <c r="P1990" t="s">
        <v>15901</v>
      </c>
      <c r="Q1990" t="s">
        <v>15891</v>
      </c>
      <c r="R1990" t="s">
        <v>15896</v>
      </c>
      <c r="S1990" t="s">
        <v>15912</v>
      </c>
      <c r="T1990" t="s">
        <v>15915</v>
      </c>
    </row>
    <row r="1991" spans="1:20" x14ac:dyDescent="0.25">
      <c r="A1991" t="s">
        <v>4116</v>
      </c>
      <c r="B1991">
        <v>44000000</v>
      </c>
      <c r="C1991">
        <v>13681765</v>
      </c>
      <c r="D1991" s="26">
        <v>21.783561643835615</v>
      </c>
      <c r="E1991">
        <v>3.7701609999999999</v>
      </c>
      <c r="F1991">
        <v>192</v>
      </c>
      <c r="G1991">
        <v>7.1</v>
      </c>
      <c r="H1991">
        <v>71</v>
      </c>
      <c r="I1991" s="6">
        <v>1</v>
      </c>
      <c r="J1991">
        <v>1</v>
      </c>
      <c r="K1991">
        <v>1</v>
      </c>
      <c r="L1991">
        <v>0</v>
      </c>
      <c r="M1991" t="s">
        <v>15888</v>
      </c>
      <c r="N1991" t="s">
        <v>15891</v>
      </c>
      <c r="O1991" t="s">
        <v>15891</v>
      </c>
      <c r="P1991" t="s">
        <v>15901</v>
      </c>
      <c r="Q1991" t="s">
        <v>15891</v>
      </c>
      <c r="R1991" t="s">
        <v>15897</v>
      </c>
      <c r="S1991" t="s">
        <v>15911</v>
      </c>
      <c r="T1991" t="s">
        <v>15915</v>
      </c>
    </row>
    <row r="1992" spans="1:20" x14ac:dyDescent="0.25">
      <c r="A1992" t="s">
        <v>5479</v>
      </c>
      <c r="B1992">
        <v>35000000</v>
      </c>
      <c r="C1992">
        <v>11560806</v>
      </c>
      <c r="D1992" s="26">
        <v>14.073972602739726</v>
      </c>
      <c r="E1992">
        <v>3.7468059999999999</v>
      </c>
      <c r="F1992">
        <v>102</v>
      </c>
      <c r="G1992">
        <v>4.8</v>
      </c>
      <c r="H1992">
        <v>91</v>
      </c>
      <c r="I1992" s="6">
        <v>1</v>
      </c>
      <c r="J1992">
        <v>2</v>
      </c>
      <c r="K1992">
        <v>1</v>
      </c>
      <c r="L1992">
        <v>1</v>
      </c>
      <c r="M1992" t="s">
        <v>15888</v>
      </c>
      <c r="N1992" t="s">
        <v>15891</v>
      </c>
      <c r="O1992" t="s">
        <v>15891</v>
      </c>
      <c r="P1992" t="s">
        <v>15901</v>
      </c>
      <c r="Q1992" t="s">
        <v>15905</v>
      </c>
      <c r="R1992" t="s">
        <v>15897</v>
      </c>
      <c r="S1992" t="s">
        <v>15911</v>
      </c>
      <c r="T1992" t="s">
        <v>15915</v>
      </c>
    </row>
    <row r="1993" spans="1:20" x14ac:dyDescent="0.25">
      <c r="A1993" t="s">
        <v>11793</v>
      </c>
      <c r="B1993">
        <v>7000000</v>
      </c>
      <c r="C1993">
        <v>29385320</v>
      </c>
      <c r="D1993" s="26">
        <v>12.884931506849314</v>
      </c>
      <c r="E1993">
        <v>3.7218580000000001</v>
      </c>
      <c r="F1993">
        <v>192</v>
      </c>
      <c r="G1993">
        <v>7.4</v>
      </c>
      <c r="H1993">
        <v>64</v>
      </c>
      <c r="I1993" s="6">
        <v>0</v>
      </c>
      <c r="J1993">
        <v>1</v>
      </c>
      <c r="K1993">
        <v>1</v>
      </c>
      <c r="L1993">
        <v>0</v>
      </c>
      <c r="M1993" t="s">
        <v>15888</v>
      </c>
      <c r="N1993" t="s">
        <v>15891</v>
      </c>
      <c r="O1993" t="s">
        <v>15891</v>
      </c>
      <c r="P1993" t="s">
        <v>15901</v>
      </c>
      <c r="Q1993" t="s">
        <v>15891</v>
      </c>
      <c r="R1993" t="s">
        <v>15897</v>
      </c>
      <c r="S1993" t="s">
        <v>15911</v>
      </c>
      <c r="T1993" t="s">
        <v>15915</v>
      </c>
    </row>
    <row r="1994" spans="1:20" x14ac:dyDescent="0.25">
      <c r="A1994" t="s">
        <v>15350</v>
      </c>
      <c r="B1994">
        <v>860000</v>
      </c>
      <c r="C1994">
        <v>2451545</v>
      </c>
      <c r="D1994" s="26">
        <v>32.079452054794523</v>
      </c>
      <c r="E1994">
        <v>3.7030050000000001</v>
      </c>
      <c r="F1994">
        <v>97</v>
      </c>
      <c r="G1994">
        <v>6.6</v>
      </c>
      <c r="H1994">
        <v>51</v>
      </c>
      <c r="I1994" s="6">
        <v>1</v>
      </c>
      <c r="J1994">
        <v>1</v>
      </c>
      <c r="K1994">
        <v>1</v>
      </c>
      <c r="L1994">
        <v>0</v>
      </c>
      <c r="M1994" t="s">
        <v>15888</v>
      </c>
      <c r="N1994" t="s">
        <v>15891</v>
      </c>
      <c r="O1994" t="s">
        <v>13664</v>
      </c>
      <c r="P1994" t="s">
        <v>15901</v>
      </c>
      <c r="Q1994" t="s">
        <v>15891</v>
      </c>
      <c r="R1994" t="s">
        <v>15896</v>
      </c>
      <c r="S1994" t="s">
        <v>15912</v>
      </c>
      <c r="T1994" t="s">
        <v>15915</v>
      </c>
    </row>
    <row r="1995" spans="1:20" x14ac:dyDescent="0.25">
      <c r="A1995" t="s">
        <v>4604</v>
      </c>
      <c r="B1995">
        <v>36000000</v>
      </c>
      <c r="C1995">
        <v>74000000</v>
      </c>
      <c r="D1995" s="26">
        <v>19.832876712328765</v>
      </c>
      <c r="E1995">
        <v>3.6982759999999999</v>
      </c>
      <c r="F1995">
        <v>155</v>
      </c>
      <c r="G1995">
        <v>6.8</v>
      </c>
      <c r="H1995">
        <v>316</v>
      </c>
      <c r="I1995" s="6">
        <v>1</v>
      </c>
      <c r="J1995">
        <v>1</v>
      </c>
      <c r="K1995">
        <v>2</v>
      </c>
      <c r="L1995">
        <v>0</v>
      </c>
      <c r="M1995" t="s">
        <v>15888</v>
      </c>
      <c r="N1995" t="s">
        <v>15891</v>
      </c>
      <c r="O1995" t="s">
        <v>15891</v>
      </c>
      <c r="P1995" t="s">
        <v>15901</v>
      </c>
      <c r="Q1995" t="s">
        <v>15891</v>
      </c>
      <c r="R1995" t="s">
        <v>15897</v>
      </c>
      <c r="S1995" t="s">
        <v>15911</v>
      </c>
      <c r="T1995" t="s">
        <v>15915</v>
      </c>
    </row>
    <row r="1996" spans="1:20" x14ac:dyDescent="0.25">
      <c r="A1996" t="s">
        <v>9914</v>
      </c>
      <c r="B1996">
        <v>13000000</v>
      </c>
      <c r="C1996">
        <v>1151330</v>
      </c>
      <c r="D1996" s="26">
        <v>10.873972602739727</v>
      </c>
      <c r="E1996">
        <v>3.6808960000000002</v>
      </c>
      <c r="F1996">
        <v>110</v>
      </c>
      <c r="G1996">
        <v>6.4</v>
      </c>
      <c r="H1996">
        <v>60</v>
      </c>
      <c r="I1996" s="6">
        <v>1</v>
      </c>
      <c r="J1996">
        <v>1</v>
      </c>
      <c r="K1996">
        <v>2</v>
      </c>
      <c r="L1996">
        <v>0</v>
      </c>
      <c r="M1996" t="s">
        <v>15888</v>
      </c>
      <c r="N1996" t="s">
        <v>15891</v>
      </c>
      <c r="O1996" t="s">
        <v>15891</v>
      </c>
      <c r="P1996" t="s">
        <v>15901</v>
      </c>
      <c r="Q1996" t="s">
        <v>15891</v>
      </c>
      <c r="R1996" t="s">
        <v>15897</v>
      </c>
      <c r="S1996" t="s">
        <v>15911</v>
      </c>
      <c r="T1996" t="s">
        <v>15915</v>
      </c>
    </row>
    <row r="1997" spans="1:20" x14ac:dyDescent="0.25">
      <c r="A1997" t="s">
        <v>12454</v>
      </c>
      <c r="B1997">
        <v>3500000</v>
      </c>
      <c r="C1997">
        <v>20659423</v>
      </c>
      <c r="D1997" s="26">
        <v>35.6</v>
      </c>
      <c r="E1997">
        <v>3.6564909999999999</v>
      </c>
      <c r="F1997">
        <v>104</v>
      </c>
      <c r="G1997">
        <v>6.8</v>
      </c>
      <c r="H1997">
        <v>37</v>
      </c>
      <c r="I1997" s="6">
        <v>1</v>
      </c>
      <c r="J1997">
        <v>1</v>
      </c>
      <c r="K1997">
        <v>1</v>
      </c>
      <c r="L1997">
        <v>0</v>
      </c>
      <c r="M1997" t="s">
        <v>15888</v>
      </c>
      <c r="N1997" t="s">
        <v>15890</v>
      </c>
      <c r="O1997" t="s">
        <v>15891</v>
      </c>
      <c r="P1997" t="s">
        <v>15901</v>
      </c>
      <c r="Q1997" t="s">
        <v>15891</v>
      </c>
      <c r="R1997" t="s">
        <v>15894</v>
      </c>
      <c r="S1997" t="s">
        <v>15911</v>
      </c>
      <c r="T1997" t="s">
        <v>15914</v>
      </c>
    </row>
    <row r="1998" spans="1:20" x14ac:dyDescent="0.25">
      <c r="A1998" t="s">
        <v>9593</v>
      </c>
      <c r="B1998">
        <v>14000000</v>
      </c>
      <c r="C1998">
        <v>27515786</v>
      </c>
      <c r="D1998" s="26">
        <v>24.2</v>
      </c>
      <c r="E1998">
        <v>3.6508569999999998</v>
      </c>
      <c r="F1998">
        <v>109</v>
      </c>
      <c r="G1998">
        <v>6.9</v>
      </c>
      <c r="H1998">
        <v>47</v>
      </c>
      <c r="I1998" s="6">
        <v>1</v>
      </c>
      <c r="J1998">
        <v>1</v>
      </c>
      <c r="K1998">
        <v>2</v>
      </c>
      <c r="L1998">
        <v>0</v>
      </c>
      <c r="M1998" t="s">
        <v>15888</v>
      </c>
      <c r="N1998" t="s">
        <v>15891</v>
      </c>
      <c r="O1998" t="s">
        <v>15891</v>
      </c>
      <c r="P1998" t="s">
        <v>15901</v>
      </c>
      <c r="Q1998" t="s">
        <v>15891</v>
      </c>
      <c r="R1998" t="s">
        <v>15897</v>
      </c>
      <c r="S1998" t="s">
        <v>15911</v>
      </c>
      <c r="T1998" t="s">
        <v>15915</v>
      </c>
    </row>
    <row r="1999" spans="1:20" x14ac:dyDescent="0.25">
      <c r="A1999" t="s">
        <v>13279</v>
      </c>
      <c r="B1999">
        <v>3500000</v>
      </c>
      <c r="C1999">
        <v>113783</v>
      </c>
      <c r="D1999" s="26">
        <v>11.646575342465754</v>
      </c>
      <c r="E1999">
        <v>3.643608</v>
      </c>
      <c r="F1999">
        <v>98</v>
      </c>
      <c r="G1999">
        <v>6.7</v>
      </c>
      <c r="H1999">
        <v>28</v>
      </c>
      <c r="I1999" s="6">
        <v>1</v>
      </c>
      <c r="J1999">
        <v>1</v>
      </c>
      <c r="K1999">
        <v>1</v>
      </c>
      <c r="L1999">
        <v>0</v>
      </c>
      <c r="M1999" t="s">
        <v>15888</v>
      </c>
      <c r="N1999" t="s">
        <v>15891</v>
      </c>
      <c r="O1999" t="s">
        <v>13664</v>
      </c>
      <c r="P1999" t="s">
        <v>15901</v>
      </c>
      <c r="Q1999" t="s">
        <v>15891</v>
      </c>
      <c r="R1999" t="s">
        <v>15896</v>
      </c>
      <c r="S1999" t="s">
        <v>15912</v>
      </c>
      <c r="T1999" t="s">
        <v>15915</v>
      </c>
    </row>
    <row r="2000" spans="1:20" x14ac:dyDescent="0.25">
      <c r="A2000" t="s">
        <v>13574</v>
      </c>
      <c r="B2000">
        <v>2962051</v>
      </c>
      <c r="C2000">
        <v>3011195</v>
      </c>
      <c r="D2000" s="26">
        <v>21.150684931506849</v>
      </c>
      <c r="E2000">
        <v>3.6366339999999999</v>
      </c>
      <c r="F2000">
        <v>108</v>
      </c>
      <c r="G2000">
        <v>6.6</v>
      </c>
      <c r="H2000">
        <v>94</v>
      </c>
      <c r="I2000" s="6">
        <v>1</v>
      </c>
      <c r="J2000">
        <v>1</v>
      </c>
      <c r="K2000">
        <v>2</v>
      </c>
      <c r="L2000">
        <v>0</v>
      </c>
      <c r="M2000" t="s">
        <v>15888</v>
      </c>
      <c r="N2000" t="s">
        <v>15891</v>
      </c>
      <c r="O2000" t="s">
        <v>15891</v>
      </c>
      <c r="P2000" t="s">
        <v>15901</v>
      </c>
      <c r="Q2000" t="s">
        <v>15891</v>
      </c>
      <c r="R2000" t="s">
        <v>15897</v>
      </c>
      <c r="S2000" t="s">
        <v>15911</v>
      </c>
      <c r="T2000" t="s">
        <v>15915</v>
      </c>
    </row>
    <row r="2001" spans="1:20" x14ac:dyDescent="0.25">
      <c r="A2001" t="s">
        <v>8251</v>
      </c>
      <c r="B2001">
        <v>20000000</v>
      </c>
      <c r="C2001">
        <v>346594</v>
      </c>
      <c r="D2001" s="26">
        <v>6.8054794520547945</v>
      </c>
      <c r="E2001">
        <v>3.6205370000000001</v>
      </c>
      <c r="F2001">
        <v>110</v>
      </c>
      <c r="G2001">
        <v>6</v>
      </c>
      <c r="H2001">
        <v>31</v>
      </c>
      <c r="I2001" s="6">
        <v>1</v>
      </c>
      <c r="J2001">
        <v>1</v>
      </c>
      <c r="K2001">
        <v>1</v>
      </c>
      <c r="L2001">
        <v>0</v>
      </c>
      <c r="M2001" t="s">
        <v>15888</v>
      </c>
      <c r="N2001" t="s">
        <v>15891</v>
      </c>
      <c r="O2001" t="s">
        <v>15891</v>
      </c>
      <c r="P2001" t="s">
        <v>15901</v>
      </c>
      <c r="Q2001" t="s">
        <v>15891</v>
      </c>
      <c r="R2001" t="s">
        <v>15897</v>
      </c>
      <c r="S2001" t="s">
        <v>15911</v>
      </c>
      <c r="T2001" t="s">
        <v>15915</v>
      </c>
    </row>
    <row r="2002" spans="1:20" x14ac:dyDescent="0.25">
      <c r="A2002" t="s">
        <v>14427</v>
      </c>
      <c r="B2002">
        <v>1500000</v>
      </c>
      <c r="C2002">
        <v>712294</v>
      </c>
      <c r="D2002" s="26">
        <v>12.520547945205479</v>
      </c>
      <c r="E2002">
        <v>3.618646</v>
      </c>
      <c r="F2002">
        <v>111</v>
      </c>
      <c r="G2002">
        <v>6.5</v>
      </c>
      <c r="H2002">
        <v>43</v>
      </c>
      <c r="I2002" s="6">
        <v>1</v>
      </c>
      <c r="J2002">
        <v>1</v>
      </c>
      <c r="K2002">
        <v>1</v>
      </c>
      <c r="L2002">
        <v>0</v>
      </c>
      <c r="M2002" t="s">
        <v>15888</v>
      </c>
      <c r="N2002" t="s">
        <v>15891</v>
      </c>
      <c r="O2002" t="s">
        <v>15891</v>
      </c>
      <c r="P2002" t="s">
        <v>15901</v>
      </c>
      <c r="Q2002" t="s">
        <v>15891</v>
      </c>
      <c r="R2002" t="s">
        <v>15897</v>
      </c>
      <c r="S2002" t="s">
        <v>15911</v>
      </c>
      <c r="T2002" t="s">
        <v>15915</v>
      </c>
    </row>
    <row r="2003" spans="1:20" x14ac:dyDescent="0.25">
      <c r="A2003" t="s">
        <v>7140</v>
      </c>
      <c r="B2003">
        <v>25000000</v>
      </c>
      <c r="C2003">
        <v>2336172</v>
      </c>
      <c r="D2003" s="26">
        <v>7.8465753424657532</v>
      </c>
      <c r="E2003">
        <v>3.5931649999999999</v>
      </c>
      <c r="F2003">
        <v>114</v>
      </c>
      <c r="G2003">
        <v>6.6</v>
      </c>
      <c r="H2003">
        <v>49</v>
      </c>
      <c r="I2003" s="6">
        <v>1</v>
      </c>
      <c r="J2003">
        <v>1</v>
      </c>
      <c r="K2003">
        <v>1</v>
      </c>
      <c r="L2003">
        <v>0</v>
      </c>
      <c r="M2003" t="s">
        <v>15888</v>
      </c>
      <c r="N2003" t="s">
        <v>15891</v>
      </c>
      <c r="O2003" t="s">
        <v>13664</v>
      </c>
      <c r="P2003" t="s">
        <v>15901</v>
      </c>
      <c r="Q2003" t="s">
        <v>15891</v>
      </c>
      <c r="R2003" t="s">
        <v>15896</v>
      </c>
      <c r="S2003" t="s">
        <v>15912</v>
      </c>
      <c r="T2003" t="s">
        <v>15915</v>
      </c>
    </row>
    <row r="2004" spans="1:20" x14ac:dyDescent="0.25">
      <c r="A2004" t="s">
        <v>11076</v>
      </c>
      <c r="B2004">
        <v>9600000</v>
      </c>
      <c r="C2004">
        <v>4386236</v>
      </c>
      <c r="D2004" s="26">
        <v>12.076712328767123</v>
      </c>
      <c r="E2004">
        <v>3.5885289999999999</v>
      </c>
      <c r="F2004">
        <v>144</v>
      </c>
      <c r="G2004">
        <v>6</v>
      </c>
      <c r="H2004">
        <v>24</v>
      </c>
      <c r="I2004" s="6">
        <v>1</v>
      </c>
      <c r="J2004">
        <v>1</v>
      </c>
      <c r="K2004">
        <v>1</v>
      </c>
      <c r="L2004">
        <v>0</v>
      </c>
      <c r="M2004" t="s">
        <v>15888</v>
      </c>
      <c r="N2004" t="s">
        <v>15891</v>
      </c>
      <c r="O2004" t="s">
        <v>15891</v>
      </c>
      <c r="P2004" t="s">
        <v>15901</v>
      </c>
      <c r="Q2004" t="s">
        <v>15891</v>
      </c>
      <c r="R2004" t="s">
        <v>15897</v>
      </c>
      <c r="S2004" t="s">
        <v>15911</v>
      </c>
      <c r="T2004" t="s">
        <v>15915</v>
      </c>
    </row>
    <row r="2005" spans="1:20" x14ac:dyDescent="0.25">
      <c r="A2005" t="s">
        <v>8240</v>
      </c>
      <c r="B2005">
        <v>20000000</v>
      </c>
      <c r="C2005">
        <v>305070</v>
      </c>
      <c r="D2005" s="26">
        <v>23.068493150684933</v>
      </c>
      <c r="E2005">
        <v>3.581906</v>
      </c>
      <c r="F2005">
        <v>107</v>
      </c>
      <c r="G2005">
        <v>6.2</v>
      </c>
      <c r="H2005">
        <v>33</v>
      </c>
      <c r="I2005" s="6">
        <v>1</v>
      </c>
      <c r="J2005">
        <v>1</v>
      </c>
      <c r="K2005">
        <v>1</v>
      </c>
      <c r="L2005">
        <v>1</v>
      </c>
      <c r="M2005" t="s">
        <v>15888</v>
      </c>
      <c r="N2005" t="s">
        <v>15891</v>
      </c>
      <c r="O2005" t="s">
        <v>15891</v>
      </c>
      <c r="P2005" t="s">
        <v>15891</v>
      </c>
      <c r="Q2005" t="s">
        <v>15891</v>
      </c>
      <c r="R2005" t="s">
        <v>15897</v>
      </c>
      <c r="S2005" t="s">
        <v>15897</v>
      </c>
      <c r="T2005" t="s">
        <v>15897</v>
      </c>
    </row>
    <row r="2006" spans="1:20" x14ac:dyDescent="0.25">
      <c r="A2006" t="s">
        <v>12143</v>
      </c>
      <c r="B2006">
        <v>6000000</v>
      </c>
      <c r="C2006">
        <v>6852450</v>
      </c>
      <c r="D2006" s="26">
        <v>18.600000000000001</v>
      </c>
      <c r="E2006">
        <v>3.5611980000000001</v>
      </c>
      <c r="F2006">
        <v>101</v>
      </c>
      <c r="G2006">
        <v>6.1</v>
      </c>
      <c r="H2006">
        <v>44</v>
      </c>
      <c r="I2006" s="6">
        <v>1</v>
      </c>
      <c r="J2006">
        <v>1</v>
      </c>
      <c r="K2006">
        <v>1</v>
      </c>
      <c r="L2006">
        <v>1</v>
      </c>
      <c r="M2006" t="s">
        <v>15888</v>
      </c>
      <c r="N2006" t="s">
        <v>15891</v>
      </c>
      <c r="O2006" t="s">
        <v>13664</v>
      </c>
      <c r="P2006" t="s">
        <v>15901</v>
      </c>
      <c r="Q2006" t="s">
        <v>15891</v>
      </c>
      <c r="R2006" t="s">
        <v>15896</v>
      </c>
      <c r="S2006" t="s">
        <v>15912</v>
      </c>
      <c r="T2006" t="s">
        <v>15915</v>
      </c>
    </row>
    <row r="2007" spans="1:20" x14ac:dyDescent="0.25">
      <c r="A2007" t="s">
        <v>5494</v>
      </c>
      <c r="B2007">
        <v>35000000</v>
      </c>
      <c r="C2007">
        <v>4651977</v>
      </c>
      <c r="D2007" s="26">
        <v>25.61917808219178</v>
      </c>
      <c r="E2007">
        <v>3.5034079999999999</v>
      </c>
      <c r="F2007">
        <v>114</v>
      </c>
      <c r="G2007">
        <v>6.6</v>
      </c>
      <c r="H2007">
        <v>53</v>
      </c>
      <c r="I2007" s="6">
        <v>1</v>
      </c>
      <c r="J2007">
        <v>1</v>
      </c>
      <c r="K2007">
        <v>1</v>
      </c>
      <c r="L2007">
        <v>0</v>
      </c>
      <c r="M2007" t="s">
        <v>15888</v>
      </c>
      <c r="N2007" t="s">
        <v>15891</v>
      </c>
      <c r="O2007" t="s">
        <v>15891</v>
      </c>
      <c r="P2007" t="s">
        <v>15901</v>
      </c>
      <c r="Q2007" t="s">
        <v>15891</v>
      </c>
      <c r="R2007" t="s">
        <v>15897</v>
      </c>
      <c r="S2007" t="s">
        <v>15911</v>
      </c>
      <c r="T2007" t="s">
        <v>15915</v>
      </c>
    </row>
    <row r="2008" spans="1:20" x14ac:dyDescent="0.25">
      <c r="A2008" t="s">
        <v>4760</v>
      </c>
      <c r="B2008">
        <v>40000000</v>
      </c>
      <c r="C2008">
        <v>22433915</v>
      </c>
      <c r="D2008" s="26">
        <v>15.07123287671233</v>
      </c>
      <c r="E2008">
        <v>3.476966</v>
      </c>
      <c r="F2008">
        <v>108</v>
      </c>
      <c r="G2008">
        <v>5.7</v>
      </c>
      <c r="H2008">
        <v>92</v>
      </c>
      <c r="I2008" s="6">
        <v>1</v>
      </c>
      <c r="J2008">
        <v>1</v>
      </c>
      <c r="K2008">
        <v>1</v>
      </c>
      <c r="L2008">
        <v>0</v>
      </c>
      <c r="M2008" t="s">
        <v>15888</v>
      </c>
      <c r="N2008" t="s">
        <v>15891</v>
      </c>
      <c r="O2008" t="s">
        <v>15891</v>
      </c>
      <c r="P2008" t="s">
        <v>15901</v>
      </c>
      <c r="Q2008" t="s">
        <v>15891</v>
      </c>
      <c r="R2008" t="s">
        <v>15897</v>
      </c>
      <c r="S2008" t="s">
        <v>15911</v>
      </c>
      <c r="T2008" t="s">
        <v>15915</v>
      </c>
    </row>
    <row r="2009" spans="1:20" x14ac:dyDescent="0.25">
      <c r="A2009" t="s">
        <v>8060</v>
      </c>
      <c r="B2009">
        <v>20000000</v>
      </c>
      <c r="C2009">
        <v>13391174</v>
      </c>
      <c r="D2009" s="26">
        <v>10.967123287671233</v>
      </c>
      <c r="E2009">
        <v>3.476925</v>
      </c>
      <c r="F2009">
        <v>123</v>
      </c>
      <c r="G2009">
        <v>6.1</v>
      </c>
      <c r="H2009">
        <v>12</v>
      </c>
      <c r="I2009" s="6">
        <v>1</v>
      </c>
      <c r="J2009">
        <v>1</v>
      </c>
      <c r="K2009">
        <v>1</v>
      </c>
      <c r="L2009">
        <v>0</v>
      </c>
      <c r="M2009" t="s">
        <v>15888</v>
      </c>
      <c r="N2009" t="s">
        <v>15891</v>
      </c>
      <c r="O2009" t="s">
        <v>15891</v>
      </c>
      <c r="P2009" t="s">
        <v>15901</v>
      </c>
      <c r="Q2009" t="s">
        <v>15891</v>
      </c>
      <c r="R2009" t="s">
        <v>15897</v>
      </c>
      <c r="S2009" t="s">
        <v>15911</v>
      </c>
      <c r="T2009" t="s">
        <v>15915</v>
      </c>
    </row>
    <row r="2010" spans="1:20" x14ac:dyDescent="0.25">
      <c r="A2010" t="s">
        <v>4990</v>
      </c>
      <c r="B2010">
        <v>38000000</v>
      </c>
      <c r="C2010">
        <v>17380126</v>
      </c>
      <c r="D2010" s="26">
        <v>21.016438356164382</v>
      </c>
      <c r="E2010">
        <v>3.426555</v>
      </c>
      <c r="F2010">
        <v>118</v>
      </c>
      <c r="G2010">
        <v>5.7</v>
      </c>
      <c r="H2010">
        <v>80</v>
      </c>
      <c r="I2010" s="6">
        <v>1</v>
      </c>
      <c r="J2010">
        <v>1</v>
      </c>
      <c r="K2010">
        <v>1</v>
      </c>
      <c r="L2010">
        <v>0</v>
      </c>
      <c r="M2010" t="s">
        <v>15888</v>
      </c>
      <c r="N2010" t="s">
        <v>15891</v>
      </c>
      <c r="O2010" t="s">
        <v>15891</v>
      </c>
      <c r="P2010" t="s">
        <v>15901</v>
      </c>
      <c r="Q2010" t="s">
        <v>15905</v>
      </c>
      <c r="R2010" t="s">
        <v>15897</v>
      </c>
      <c r="S2010" t="s">
        <v>15911</v>
      </c>
      <c r="T2010" t="s">
        <v>15915</v>
      </c>
    </row>
    <row r="2011" spans="1:20" x14ac:dyDescent="0.25">
      <c r="A2011" t="s">
        <v>13221</v>
      </c>
      <c r="B2011">
        <v>3500000</v>
      </c>
      <c r="C2011">
        <v>27900000</v>
      </c>
      <c r="D2011" s="26">
        <v>24.358904109589041</v>
      </c>
      <c r="E2011">
        <v>3.4188710000000002</v>
      </c>
      <c r="F2011">
        <v>97</v>
      </c>
      <c r="G2011">
        <v>7.2</v>
      </c>
      <c r="H2011">
        <v>173</v>
      </c>
      <c r="I2011" s="6">
        <v>1</v>
      </c>
      <c r="J2011">
        <v>1</v>
      </c>
      <c r="K2011">
        <v>1</v>
      </c>
      <c r="L2011">
        <v>0</v>
      </c>
      <c r="M2011" t="s">
        <v>15888</v>
      </c>
      <c r="N2011" t="s">
        <v>15890</v>
      </c>
      <c r="O2011" t="s">
        <v>15891</v>
      </c>
      <c r="P2011" t="s">
        <v>15901</v>
      </c>
      <c r="Q2011" t="s">
        <v>15891</v>
      </c>
      <c r="R2011" t="s">
        <v>15894</v>
      </c>
      <c r="S2011" t="s">
        <v>15911</v>
      </c>
      <c r="T2011" t="s">
        <v>15914</v>
      </c>
    </row>
    <row r="2012" spans="1:20" x14ac:dyDescent="0.25">
      <c r="A2012" t="s">
        <v>15169</v>
      </c>
      <c r="B2012">
        <v>600000</v>
      </c>
      <c r="C2012">
        <v>34505110</v>
      </c>
      <c r="D2012" s="26">
        <v>47.542465753424658</v>
      </c>
      <c r="E2012">
        <v>3.409764</v>
      </c>
      <c r="F2012">
        <v>225</v>
      </c>
      <c r="G2012">
        <v>7.1</v>
      </c>
      <c r="H2012">
        <v>66</v>
      </c>
      <c r="I2012" s="6">
        <v>1</v>
      </c>
      <c r="J2012">
        <v>1</v>
      </c>
      <c r="K2012">
        <v>1</v>
      </c>
      <c r="L2012">
        <v>1</v>
      </c>
      <c r="M2012" t="s">
        <v>15888</v>
      </c>
      <c r="N2012" t="s">
        <v>15891</v>
      </c>
      <c r="O2012" t="s">
        <v>15891</v>
      </c>
      <c r="P2012" t="s">
        <v>15891</v>
      </c>
      <c r="Q2012" t="s">
        <v>15891</v>
      </c>
      <c r="R2012" t="s">
        <v>15897</v>
      </c>
      <c r="S2012" t="s">
        <v>15897</v>
      </c>
      <c r="T2012" t="s">
        <v>15897</v>
      </c>
    </row>
    <row r="2013" spans="1:20" x14ac:dyDescent="0.25">
      <c r="A2013" t="s">
        <v>10074</v>
      </c>
      <c r="B2013">
        <v>12000000</v>
      </c>
      <c r="C2013">
        <v>30400000</v>
      </c>
      <c r="D2013" s="26">
        <v>33.884931506849313</v>
      </c>
      <c r="E2013">
        <v>3.389249</v>
      </c>
      <c r="F2013">
        <v>132</v>
      </c>
      <c r="G2013">
        <v>6.2</v>
      </c>
      <c r="H2013">
        <v>51</v>
      </c>
      <c r="I2013" s="6">
        <v>1</v>
      </c>
      <c r="J2013">
        <v>2</v>
      </c>
      <c r="K2013">
        <v>1</v>
      </c>
      <c r="L2013">
        <v>0</v>
      </c>
      <c r="M2013" t="s">
        <v>15888</v>
      </c>
      <c r="N2013" t="s">
        <v>15891</v>
      </c>
      <c r="O2013" t="s">
        <v>15891</v>
      </c>
      <c r="P2013" t="s">
        <v>15901</v>
      </c>
      <c r="Q2013" t="s">
        <v>15891</v>
      </c>
      <c r="R2013" t="s">
        <v>15897</v>
      </c>
      <c r="S2013" t="s">
        <v>15911</v>
      </c>
      <c r="T2013" t="s">
        <v>15915</v>
      </c>
    </row>
    <row r="2014" spans="1:20" x14ac:dyDescent="0.25">
      <c r="A2014" t="s">
        <v>10400</v>
      </c>
      <c r="B2014">
        <v>11</v>
      </c>
      <c r="C2014">
        <v>11</v>
      </c>
      <c r="D2014" s="26">
        <v>39.452054794520549</v>
      </c>
      <c r="E2014">
        <v>3.3752080000000002</v>
      </c>
      <c r="F2014">
        <v>145</v>
      </c>
      <c r="G2014">
        <v>6.4</v>
      </c>
      <c r="H2014">
        <v>29</v>
      </c>
      <c r="I2014" s="6">
        <v>1</v>
      </c>
      <c r="J2014">
        <v>1</v>
      </c>
      <c r="K2014">
        <v>1</v>
      </c>
      <c r="L2014">
        <v>0</v>
      </c>
      <c r="M2014" t="s">
        <v>15888</v>
      </c>
      <c r="N2014" t="s">
        <v>15890</v>
      </c>
      <c r="O2014" t="s">
        <v>15891</v>
      </c>
      <c r="P2014" t="s">
        <v>15901</v>
      </c>
      <c r="Q2014" t="s">
        <v>15891</v>
      </c>
      <c r="R2014" t="s">
        <v>15894</v>
      </c>
      <c r="S2014" t="s">
        <v>15911</v>
      </c>
      <c r="T2014" t="s">
        <v>15914</v>
      </c>
    </row>
    <row r="2015" spans="1:20" x14ac:dyDescent="0.25">
      <c r="A2015" t="s">
        <v>13694</v>
      </c>
      <c r="B2015">
        <v>2900000</v>
      </c>
      <c r="C2015">
        <v>5000000</v>
      </c>
      <c r="D2015" s="26">
        <v>55.816438356164383</v>
      </c>
      <c r="E2015">
        <v>3.370225</v>
      </c>
      <c r="F2015">
        <v>136</v>
      </c>
      <c r="G2015">
        <v>7.3</v>
      </c>
      <c r="H2015">
        <v>25</v>
      </c>
      <c r="I2015" s="6">
        <v>1</v>
      </c>
      <c r="J2015">
        <v>1</v>
      </c>
      <c r="K2015">
        <v>2</v>
      </c>
      <c r="L2015">
        <v>0</v>
      </c>
      <c r="M2015" t="s">
        <v>15888</v>
      </c>
      <c r="N2015" t="s">
        <v>15891</v>
      </c>
      <c r="O2015" t="s">
        <v>13664</v>
      </c>
      <c r="P2015" t="s">
        <v>15901</v>
      </c>
      <c r="Q2015" t="s">
        <v>15891</v>
      </c>
      <c r="R2015" t="s">
        <v>15896</v>
      </c>
      <c r="S2015" t="s">
        <v>15912</v>
      </c>
      <c r="T2015" t="s">
        <v>15915</v>
      </c>
    </row>
    <row r="2016" spans="1:20" x14ac:dyDescent="0.25">
      <c r="A2016" t="s">
        <v>11328</v>
      </c>
      <c r="B2016">
        <v>7700000</v>
      </c>
      <c r="C2016">
        <v>46000000</v>
      </c>
      <c r="D2016" s="26">
        <v>4.3315068493150681</v>
      </c>
      <c r="E2016">
        <v>3.3531759999999999</v>
      </c>
      <c r="F2016">
        <v>159</v>
      </c>
      <c r="G2016">
        <v>7.2</v>
      </c>
      <c r="H2016">
        <v>79</v>
      </c>
      <c r="I2016" s="6">
        <v>0</v>
      </c>
      <c r="J2016">
        <v>1</v>
      </c>
      <c r="K2016">
        <v>1</v>
      </c>
      <c r="L2016">
        <v>0</v>
      </c>
      <c r="M2016" t="s">
        <v>15888</v>
      </c>
      <c r="N2016" t="s">
        <v>15891</v>
      </c>
      <c r="O2016" t="s">
        <v>15891</v>
      </c>
      <c r="P2016" t="s">
        <v>15891</v>
      </c>
      <c r="Q2016" t="s">
        <v>15891</v>
      </c>
      <c r="R2016" t="s">
        <v>15897</v>
      </c>
      <c r="S2016" t="s">
        <v>15897</v>
      </c>
      <c r="T2016" t="s">
        <v>15897</v>
      </c>
    </row>
    <row r="2017" spans="1:20" x14ac:dyDescent="0.25">
      <c r="A2017" t="s">
        <v>9274</v>
      </c>
      <c r="B2017">
        <v>14000000</v>
      </c>
      <c r="C2017">
        <v>32645546</v>
      </c>
      <c r="D2017" s="26">
        <v>12.616438356164384</v>
      </c>
      <c r="E2017">
        <v>3.3348040000000001</v>
      </c>
      <c r="F2017">
        <v>106</v>
      </c>
      <c r="G2017">
        <v>6.1</v>
      </c>
      <c r="H2017">
        <v>61</v>
      </c>
      <c r="I2017" s="6">
        <v>1</v>
      </c>
      <c r="J2017">
        <v>1</v>
      </c>
      <c r="K2017">
        <v>1</v>
      </c>
      <c r="L2017">
        <v>1</v>
      </c>
      <c r="M2017" t="s">
        <v>15888</v>
      </c>
      <c r="N2017" t="s">
        <v>15891</v>
      </c>
      <c r="O2017" t="s">
        <v>13664</v>
      </c>
      <c r="P2017" t="s">
        <v>15901</v>
      </c>
      <c r="Q2017" t="s">
        <v>15891</v>
      </c>
      <c r="R2017" t="s">
        <v>15896</v>
      </c>
      <c r="S2017" t="s">
        <v>15912</v>
      </c>
      <c r="T2017" t="s">
        <v>15915</v>
      </c>
    </row>
    <row r="2018" spans="1:20" x14ac:dyDescent="0.25">
      <c r="A2018" t="s">
        <v>8810</v>
      </c>
      <c r="B2018">
        <v>17000000</v>
      </c>
      <c r="C2018">
        <v>10000000</v>
      </c>
      <c r="D2018" s="26">
        <v>54.435616438356163</v>
      </c>
      <c r="E2018">
        <v>3.3210950000000001</v>
      </c>
      <c r="F2018">
        <v>154</v>
      </c>
      <c r="G2018">
        <v>6.3</v>
      </c>
      <c r="H2018">
        <v>36</v>
      </c>
      <c r="I2018" s="6">
        <v>1</v>
      </c>
      <c r="J2018">
        <v>1</v>
      </c>
      <c r="K2018">
        <v>1</v>
      </c>
      <c r="L2018">
        <v>0</v>
      </c>
      <c r="M2018" t="s">
        <v>15888</v>
      </c>
      <c r="N2018" t="s">
        <v>15890</v>
      </c>
      <c r="O2018" t="s">
        <v>15891</v>
      </c>
      <c r="P2018" t="s">
        <v>15901</v>
      </c>
      <c r="Q2018" t="s">
        <v>15891</v>
      </c>
      <c r="R2018" t="s">
        <v>15894</v>
      </c>
      <c r="S2018" t="s">
        <v>15911</v>
      </c>
      <c r="T2018" t="s">
        <v>15914</v>
      </c>
    </row>
    <row r="2019" spans="1:20" x14ac:dyDescent="0.25">
      <c r="A2019" t="s">
        <v>6677</v>
      </c>
      <c r="B2019">
        <v>30000000</v>
      </c>
      <c r="C2019">
        <v>14000000</v>
      </c>
      <c r="D2019" s="26">
        <v>13.602739726027398</v>
      </c>
      <c r="E2019">
        <v>3.3140939999999999</v>
      </c>
      <c r="F2019">
        <v>110</v>
      </c>
      <c r="G2019">
        <v>4.8</v>
      </c>
      <c r="H2019">
        <v>54</v>
      </c>
      <c r="I2019" s="6">
        <v>1</v>
      </c>
      <c r="J2019">
        <v>2</v>
      </c>
      <c r="K2019">
        <v>1</v>
      </c>
      <c r="L2019">
        <v>1</v>
      </c>
      <c r="M2019" t="s">
        <v>15888</v>
      </c>
      <c r="N2019" t="s">
        <v>15891</v>
      </c>
      <c r="O2019" t="s">
        <v>13664</v>
      </c>
      <c r="P2019" t="s">
        <v>15891</v>
      </c>
      <c r="Q2019" t="s">
        <v>15891</v>
      </c>
      <c r="R2019" t="s">
        <v>15896</v>
      </c>
      <c r="S2019" t="s">
        <v>15896</v>
      </c>
      <c r="T2019" t="s">
        <v>15897</v>
      </c>
    </row>
    <row r="2020" spans="1:20" x14ac:dyDescent="0.25">
      <c r="A2020" t="s">
        <v>3735</v>
      </c>
      <c r="B2020">
        <v>50000000</v>
      </c>
      <c r="C2020">
        <v>10541523</v>
      </c>
      <c r="D2020" s="26">
        <v>19.904109589041095</v>
      </c>
      <c r="E2020">
        <v>3.3140040000000002</v>
      </c>
      <c r="F2020">
        <v>114</v>
      </c>
      <c r="G2020">
        <v>5.9</v>
      </c>
      <c r="H2020">
        <v>81</v>
      </c>
      <c r="I2020" s="6">
        <v>1</v>
      </c>
      <c r="J2020">
        <v>1</v>
      </c>
      <c r="K2020">
        <v>1</v>
      </c>
      <c r="L2020">
        <v>1</v>
      </c>
      <c r="M2020" t="s">
        <v>15888</v>
      </c>
      <c r="N2020" t="s">
        <v>15890</v>
      </c>
      <c r="O2020" t="s">
        <v>15891</v>
      </c>
      <c r="P2020" t="s">
        <v>15901</v>
      </c>
      <c r="Q2020" t="s">
        <v>15905</v>
      </c>
      <c r="R2020" t="s">
        <v>15894</v>
      </c>
      <c r="S2020" t="s">
        <v>15911</v>
      </c>
      <c r="T2020" t="s">
        <v>15914</v>
      </c>
    </row>
    <row r="2021" spans="1:20" x14ac:dyDescent="0.25">
      <c r="A2021" t="s">
        <v>10641</v>
      </c>
      <c r="B2021">
        <v>10000000</v>
      </c>
      <c r="C2021">
        <v>29392418</v>
      </c>
      <c r="D2021" s="26">
        <v>22.863013698630137</v>
      </c>
      <c r="E2021">
        <v>3.2906390000000001</v>
      </c>
      <c r="F2021">
        <v>100</v>
      </c>
      <c r="G2021">
        <v>6</v>
      </c>
      <c r="H2021">
        <v>31</v>
      </c>
      <c r="I2021" s="6">
        <v>1</v>
      </c>
      <c r="J2021">
        <v>1</v>
      </c>
      <c r="K2021">
        <v>1</v>
      </c>
      <c r="L2021">
        <v>0</v>
      </c>
      <c r="M2021" t="s">
        <v>15888</v>
      </c>
      <c r="N2021" t="s">
        <v>15890</v>
      </c>
      <c r="O2021" t="s">
        <v>13664</v>
      </c>
      <c r="P2021" t="s">
        <v>15891</v>
      </c>
      <c r="Q2021" t="s">
        <v>15891</v>
      </c>
      <c r="R2021" t="s">
        <v>15895</v>
      </c>
      <c r="S2021" t="s">
        <v>15896</v>
      </c>
      <c r="T2021" t="s">
        <v>15894</v>
      </c>
    </row>
    <row r="2022" spans="1:20" x14ac:dyDescent="0.25">
      <c r="A2022" t="s">
        <v>15643</v>
      </c>
      <c r="B2022">
        <v>160000</v>
      </c>
      <c r="C2022">
        <v>6706368</v>
      </c>
      <c r="D2022" s="26">
        <v>28.093150684931508</v>
      </c>
      <c r="E2022">
        <v>3.2849029999999999</v>
      </c>
      <c r="F2022">
        <v>91</v>
      </c>
      <c r="G2022">
        <v>7.4</v>
      </c>
      <c r="H2022">
        <v>90</v>
      </c>
      <c r="I2022" s="6">
        <v>1</v>
      </c>
      <c r="J2022">
        <v>1</v>
      </c>
      <c r="K2022">
        <v>1</v>
      </c>
      <c r="L2022">
        <v>1</v>
      </c>
      <c r="M2022" t="s">
        <v>15888</v>
      </c>
      <c r="N2022" t="s">
        <v>15891</v>
      </c>
      <c r="O2022" t="s">
        <v>15891</v>
      </c>
      <c r="P2022" t="s">
        <v>15891</v>
      </c>
      <c r="Q2022" t="s">
        <v>15891</v>
      </c>
      <c r="R2022" t="s">
        <v>15897</v>
      </c>
      <c r="S2022" t="s">
        <v>15897</v>
      </c>
      <c r="T2022" t="s">
        <v>15897</v>
      </c>
    </row>
    <row r="2023" spans="1:20" x14ac:dyDescent="0.25">
      <c r="A2023" t="s">
        <v>13237</v>
      </c>
      <c r="B2023">
        <v>3500000</v>
      </c>
      <c r="C2023">
        <v>12800000</v>
      </c>
      <c r="D2023" s="26">
        <v>58.320547945205476</v>
      </c>
      <c r="E2023">
        <v>3.2815089999999998</v>
      </c>
      <c r="F2023">
        <v>149</v>
      </c>
      <c r="G2023">
        <v>7.4</v>
      </c>
      <c r="H2023">
        <v>46</v>
      </c>
      <c r="I2023" s="6">
        <v>1</v>
      </c>
      <c r="J2023">
        <v>1</v>
      </c>
      <c r="K2023">
        <v>1</v>
      </c>
      <c r="L2023">
        <v>1</v>
      </c>
      <c r="M2023" t="s">
        <v>15888</v>
      </c>
      <c r="N2023" t="s">
        <v>15891</v>
      </c>
      <c r="O2023" t="s">
        <v>15891</v>
      </c>
      <c r="P2023" t="s">
        <v>15901</v>
      </c>
      <c r="Q2023" t="s">
        <v>15891</v>
      </c>
      <c r="R2023" t="s">
        <v>15897</v>
      </c>
      <c r="S2023" t="s">
        <v>15911</v>
      </c>
      <c r="T2023" t="s">
        <v>15915</v>
      </c>
    </row>
    <row r="2024" spans="1:20" x14ac:dyDescent="0.25">
      <c r="A2024" t="s">
        <v>5535</v>
      </c>
      <c r="B2024">
        <v>70000000</v>
      </c>
      <c r="C2024">
        <v>11263966</v>
      </c>
      <c r="D2024" s="26">
        <v>18.087671232876712</v>
      </c>
      <c r="E2024">
        <v>3.2769119999999998</v>
      </c>
      <c r="F2024">
        <v>101</v>
      </c>
      <c r="G2024">
        <v>5.3</v>
      </c>
      <c r="H2024">
        <v>29</v>
      </c>
      <c r="I2024" s="6">
        <v>1</v>
      </c>
      <c r="J2024">
        <v>1</v>
      </c>
      <c r="K2024">
        <v>1</v>
      </c>
      <c r="L2024">
        <v>1</v>
      </c>
      <c r="M2024" t="s">
        <v>15888</v>
      </c>
      <c r="N2024" t="s">
        <v>15890</v>
      </c>
      <c r="O2024" t="s">
        <v>13664</v>
      </c>
      <c r="P2024" t="s">
        <v>15891</v>
      </c>
      <c r="Q2024" t="s">
        <v>15905</v>
      </c>
      <c r="R2024" t="s">
        <v>15895</v>
      </c>
      <c r="S2024" t="s">
        <v>15896</v>
      </c>
      <c r="T2024" t="s">
        <v>15894</v>
      </c>
    </row>
    <row r="2025" spans="1:20" x14ac:dyDescent="0.25">
      <c r="A2025" t="s">
        <v>15358</v>
      </c>
      <c r="B2025">
        <v>385907</v>
      </c>
      <c r="C2025">
        <v>8394751</v>
      </c>
      <c r="D2025" s="26">
        <v>101.13424657534246</v>
      </c>
      <c r="E2025">
        <v>3.2324470000000001</v>
      </c>
      <c r="F2025">
        <v>197</v>
      </c>
      <c r="G2025">
        <v>7.4</v>
      </c>
      <c r="H2025">
        <v>60</v>
      </c>
      <c r="I2025" s="6">
        <v>1</v>
      </c>
      <c r="J2025">
        <v>1</v>
      </c>
      <c r="K2025">
        <v>1</v>
      </c>
      <c r="L2025">
        <v>0</v>
      </c>
      <c r="M2025" t="s">
        <v>15888</v>
      </c>
      <c r="N2025" t="s">
        <v>15891</v>
      </c>
      <c r="O2025" t="s">
        <v>15891</v>
      </c>
      <c r="P2025" t="s">
        <v>15901</v>
      </c>
      <c r="Q2025" t="s">
        <v>15891</v>
      </c>
      <c r="R2025" t="s">
        <v>15897</v>
      </c>
      <c r="S2025" t="s">
        <v>15911</v>
      </c>
      <c r="T2025" t="s">
        <v>15915</v>
      </c>
    </row>
    <row r="2026" spans="1:20" x14ac:dyDescent="0.25">
      <c r="A2026" t="s">
        <v>10452</v>
      </c>
      <c r="B2026">
        <v>10000000</v>
      </c>
      <c r="C2026">
        <v>4069090</v>
      </c>
      <c r="D2026" s="26">
        <v>14.057534246575342</v>
      </c>
      <c r="E2026">
        <v>3.2081719999999998</v>
      </c>
      <c r="F2026">
        <v>125</v>
      </c>
      <c r="G2026">
        <v>8.1999999999999993</v>
      </c>
      <c r="H2026">
        <v>12</v>
      </c>
      <c r="I2026" s="6">
        <v>1</v>
      </c>
      <c r="J2026">
        <v>2</v>
      </c>
      <c r="K2026">
        <v>1</v>
      </c>
      <c r="L2026">
        <v>0</v>
      </c>
      <c r="M2026" t="s">
        <v>15888</v>
      </c>
      <c r="N2026" t="s">
        <v>15891</v>
      </c>
      <c r="O2026" t="s">
        <v>15891</v>
      </c>
      <c r="P2026" t="s">
        <v>15901</v>
      </c>
      <c r="Q2026" t="s">
        <v>15891</v>
      </c>
      <c r="R2026" t="s">
        <v>15897</v>
      </c>
      <c r="S2026" t="s">
        <v>15911</v>
      </c>
      <c r="T2026" t="s">
        <v>15915</v>
      </c>
    </row>
    <row r="2027" spans="1:20" x14ac:dyDescent="0.25">
      <c r="A2027" t="s">
        <v>12273</v>
      </c>
      <c r="B2027">
        <v>5800000</v>
      </c>
      <c r="C2027">
        <v>7000000</v>
      </c>
      <c r="D2027" s="26">
        <v>11.082191780821917</v>
      </c>
      <c r="E2027">
        <v>3.201886</v>
      </c>
      <c r="F2027">
        <v>95</v>
      </c>
      <c r="G2027">
        <v>4.2</v>
      </c>
      <c r="H2027">
        <v>10</v>
      </c>
      <c r="I2027" s="6">
        <v>1</v>
      </c>
      <c r="J2027">
        <v>1</v>
      </c>
      <c r="K2027">
        <v>1</v>
      </c>
      <c r="L2027">
        <v>0</v>
      </c>
      <c r="M2027" t="s">
        <v>15888</v>
      </c>
      <c r="N2027" t="s">
        <v>15890</v>
      </c>
      <c r="O2027" t="s">
        <v>15891</v>
      </c>
      <c r="P2027" t="s">
        <v>15901</v>
      </c>
      <c r="Q2027" t="s">
        <v>15891</v>
      </c>
      <c r="R2027" t="s">
        <v>15894</v>
      </c>
      <c r="S2027" t="s">
        <v>15911</v>
      </c>
      <c r="T2027" t="s">
        <v>15914</v>
      </c>
    </row>
    <row r="2028" spans="1:20" x14ac:dyDescent="0.25">
      <c r="A2028" t="s">
        <v>14088</v>
      </c>
      <c r="B2028">
        <v>2000000</v>
      </c>
      <c r="C2028">
        <v>563706</v>
      </c>
      <c r="D2028" s="26">
        <v>7.0547945205479454</v>
      </c>
      <c r="E2028">
        <v>3.1253820000000001</v>
      </c>
      <c r="F2028">
        <v>120</v>
      </c>
      <c r="G2028">
        <v>4.5999999999999996</v>
      </c>
      <c r="H2028">
        <v>19</v>
      </c>
      <c r="I2028" s="6">
        <v>1</v>
      </c>
      <c r="J2028">
        <v>1</v>
      </c>
      <c r="K2028">
        <v>2</v>
      </c>
      <c r="L2028">
        <v>0</v>
      </c>
      <c r="M2028" t="s">
        <v>15888</v>
      </c>
      <c r="N2028" t="s">
        <v>15891</v>
      </c>
      <c r="O2028" t="s">
        <v>13664</v>
      </c>
      <c r="P2028" t="s">
        <v>15891</v>
      </c>
      <c r="Q2028" t="s">
        <v>15891</v>
      </c>
      <c r="R2028" t="s">
        <v>15896</v>
      </c>
      <c r="S2028" t="s">
        <v>15896</v>
      </c>
      <c r="T2028" t="s">
        <v>15897</v>
      </c>
    </row>
    <row r="2029" spans="1:20" x14ac:dyDescent="0.25">
      <c r="A2029" t="s">
        <v>6547</v>
      </c>
      <c r="B2029">
        <v>27000000</v>
      </c>
      <c r="C2029">
        <v>76000000</v>
      </c>
      <c r="D2029" s="26">
        <v>19.523287671232875</v>
      </c>
      <c r="E2029">
        <v>3.123583</v>
      </c>
      <c r="F2029">
        <v>113</v>
      </c>
      <c r="G2029">
        <v>5.9</v>
      </c>
      <c r="H2029">
        <v>44</v>
      </c>
      <c r="I2029" s="6">
        <v>1</v>
      </c>
      <c r="J2029">
        <v>1</v>
      </c>
      <c r="K2029">
        <v>1</v>
      </c>
      <c r="L2029">
        <v>1</v>
      </c>
      <c r="M2029" t="s">
        <v>15888</v>
      </c>
      <c r="N2029" t="s">
        <v>15890</v>
      </c>
      <c r="O2029" t="s">
        <v>15891</v>
      </c>
      <c r="P2029" t="s">
        <v>15901</v>
      </c>
      <c r="Q2029" t="s">
        <v>15891</v>
      </c>
      <c r="R2029" t="s">
        <v>15894</v>
      </c>
      <c r="S2029" t="s">
        <v>15911</v>
      </c>
      <c r="T2029" t="s">
        <v>15914</v>
      </c>
    </row>
    <row r="2030" spans="1:20" x14ac:dyDescent="0.25">
      <c r="A2030" t="s">
        <v>7254</v>
      </c>
      <c r="B2030">
        <v>24000000</v>
      </c>
      <c r="C2030">
        <v>12372410</v>
      </c>
      <c r="D2030" s="26">
        <v>17.487671232876714</v>
      </c>
      <c r="E2030">
        <v>3.1130089999999999</v>
      </c>
      <c r="F2030">
        <v>107</v>
      </c>
      <c r="G2030">
        <v>4.7</v>
      </c>
      <c r="H2030">
        <v>49</v>
      </c>
      <c r="I2030" s="6">
        <v>1</v>
      </c>
      <c r="J2030">
        <v>1</v>
      </c>
      <c r="K2030">
        <v>1</v>
      </c>
      <c r="L2030">
        <v>1</v>
      </c>
      <c r="M2030" t="s">
        <v>15888</v>
      </c>
      <c r="N2030" t="s">
        <v>15890</v>
      </c>
      <c r="O2030" t="s">
        <v>13664</v>
      </c>
      <c r="P2030" t="s">
        <v>15901</v>
      </c>
      <c r="Q2030" t="s">
        <v>15891</v>
      </c>
      <c r="R2030" t="s">
        <v>15895</v>
      </c>
      <c r="S2030" t="s">
        <v>15912</v>
      </c>
      <c r="T2030" t="s">
        <v>15914</v>
      </c>
    </row>
    <row r="2031" spans="1:20" x14ac:dyDescent="0.25">
      <c r="A2031" t="s">
        <v>12874</v>
      </c>
      <c r="B2031">
        <v>4500000</v>
      </c>
      <c r="C2031">
        <v>744816</v>
      </c>
      <c r="D2031" s="26">
        <v>7.9726027397260273</v>
      </c>
      <c r="E2031">
        <v>3.1088809999999998</v>
      </c>
      <c r="F2031">
        <v>97</v>
      </c>
      <c r="G2031">
        <v>6.3</v>
      </c>
      <c r="H2031">
        <v>30</v>
      </c>
      <c r="I2031" s="6">
        <v>1</v>
      </c>
      <c r="J2031">
        <v>1</v>
      </c>
      <c r="K2031">
        <v>1</v>
      </c>
      <c r="L2031">
        <v>0</v>
      </c>
      <c r="M2031" t="s">
        <v>15888</v>
      </c>
      <c r="N2031" t="s">
        <v>15891</v>
      </c>
      <c r="O2031" t="s">
        <v>13664</v>
      </c>
      <c r="P2031" t="s">
        <v>15901</v>
      </c>
      <c r="Q2031" t="s">
        <v>15891</v>
      </c>
      <c r="R2031" t="s">
        <v>15896</v>
      </c>
      <c r="S2031" t="s">
        <v>15912</v>
      </c>
      <c r="T2031" t="s">
        <v>15915</v>
      </c>
    </row>
    <row r="2032" spans="1:20" x14ac:dyDescent="0.25">
      <c r="A2032" t="s">
        <v>1254</v>
      </c>
      <c r="B2032">
        <v>10000000</v>
      </c>
      <c r="C2032">
        <v>13835130</v>
      </c>
      <c r="D2032" s="26">
        <v>20.068493150684933</v>
      </c>
      <c r="E2032">
        <v>3.0910769999999999</v>
      </c>
      <c r="F2032">
        <v>110</v>
      </c>
      <c r="G2032">
        <v>7.1</v>
      </c>
      <c r="H2032">
        <v>73</v>
      </c>
      <c r="I2032" s="6">
        <v>1</v>
      </c>
      <c r="J2032">
        <v>1</v>
      </c>
      <c r="K2032">
        <v>1</v>
      </c>
      <c r="L2032">
        <v>0</v>
      </c>
      <c r="M2032" t="s">
        <v>15888</v>
      </c>
      <c r="N2032" t="s">
        <v>15891</v>
      </c>
      <c r="O2032" t="s">
        <v>15891</v>
      </c>
      <c r="P2032" t="s">
        <v>15901</v>
      </c>
      <c r="Q2032" t="s">
        <v>15905</v>
      </c>
      <c r="R2032" t="s">
        <v>15897</v>
      </c>
      <c r="S2032" t="s">
        <v>15911</v>
      </c>
      <c r="T2032" t="s">
        <v>15915</v>
      </c>
    </row>
    <row r="2033" spans="1:20" x14ac:dyDescent="0.25">
      <c r="A2033" t="s">
        <v>14616</v>
      </c>
      <c r="B2033">
        <v>1200000</v>
      </c>
      <c r="C2033">
        <v>2861020</v>
      </c>
      <c r="D2033" s="26">
        <v>4.4465753424657537</v>
      </c>
      <c r="E2033">
        <v>3.0854110000000001</v>
      </c>
      <c r="F2033">
        <v>114</v>
      </c>
      <c r="G2033">
        <v>6.3</v>
      </c>
      <c r="H2033">
        <v>24</v>
      </c>
      <c r="I2033" s="6">
        <v>1</v>
      </c>
      <c r="J2033">
        <v>1</v>
      </c>
      <c r="K2033">
        <v>2</v>
      </c>
      <c r="L2033">
        <v>0</v>
      </c>
      <c r="M2033" t="s">
        <v>15888</v>
      </c>
      <c r="N2033" t="s">
        <v>15891</v>
      </c>
      <c r="O2033" t="s">
        <v>15891</v>
      </c>
      <c r="P2033" t="s">
        <v>15901</v>
      </c>
      <c r="Q2033" t="s">
        <v>15891</v>
      </c>
      <c r="R2033" t="s">
        <v>15897</v>
      </c>
      <c r="S2033" t="s">
        <v>15911</v>
      </c>
      <c r="T2033" t="s">
        <v>15915</v>
      </c>
    </row>
    <row r="2034" spans="1:20" x14ac:dyDescent="0.25">
      <c r="A2034" t="s">
        <v>10717</v>
      </c>
      <c r="B2034">
        <v>10000000</v>
      </c>
      <c r="C2034">
        <v>16153593</v>
      </c>
      <c r="D2034" s="26">
        <v>27.172602739726027</v>
      </c>
      <c r="E2034">
        <v>3.0798619999999999</v>
      </c>
      <c r="F2034">
        <v>129</v>
      </c>
      <c r="G2034">
        <v>6.3</v>
      </c>
      <c r="H2034">
        <v>47</v>
      </c>
      <c r="I2034" s="6">
        <v>1</v>
      </c>
      <c r="J2034">
        <v>1</v>
      </c>
      <c r="K2034">
        <v>1</v>
      </c>
      <c r="L2034">
        <v>1</v>
      </c>
      <c r="M2034" t="s">
        <v>15888</v>
      </c>
      <c r="N2034" t="s">
        <v>15891</v>
      </c>
      <c r="O2034" t="s">
        <v>15891</v>
      </c>
      <c r="P2034" t="s">
        <v>15901</v>
      </c>
      <c r="Q2034" t="s">
        <v>15891</v>
      </c>
      <c r="R2034" t="s">
        <v>15897</v>
      </c>
      <c r="S2034" t="s">
        <v>15911</v>
      </c>
      <c r="T2034" t="s">
        <v>15915</v>
      </c>
    </row>
    <row r="2035" spans="1:20" x14ac:dyDescent="0.25">
      <c r="A2035" t="s">
        <v>9326</v>
      </c>
      <c r="B2035">
        <v>15000000</v>
      </c>
      <c r="C2035">
        <v>21000000</v>
      </c>
      <c r="D2035" s="26">
        <v>10.947945205479453</v>
      </c>
      <c r="E2035">
        <v>3.0435889999999999</v>
      </c>
      <c r="F2035">
        <v>95</v>
      </c>
      <c r="G2035">
        <v>6.1</v>
      </c>
      <c r="H2035">
        <v>52</v>
      </c>
      <c r="I2035" s="6">
        <v>1</v>
      </c>
      <c r="J2035">
        <v>2</v>
      </c>
      <c r="K2035">
        <v>1</v>
      </c>
      <c r="L2035">
        <v>1</v>
      </c>
      <c r="M2035" t="s">
        <v>15888</v>
      </c>
      <c r="N2035" t="s">
        <v>15891</v>
      </c>
      <c r="O2035" t="s">
        <v>15891</v>
      </c>
      <c r="P2035" t="s">
        <v>15901</v>
      </c>
      <c r="Q2035" t="s">
        <v>15891</v>
      </c>
      <c r="R2035" t="s">
        <v>15897</v>
      </c>
      <c r="S2035" t="s">
        <v>15911</v>
      </c>
      <c r="T2035" t="s">
        <v>15915</v>
      </c>
    </row>
    <row r="2036" spans="1:20" x14ac:dyDescent="0.25">
      <c r="A2036" t="s">
        <v>9418</v>
      </c>
      <c r="B2036">
        <v>15000000</v>
      </c>
      <c r="C2036">
        <v>10443316</v>
      </c>
      <c r="D2036" s="26">
        <v>18.854794520547944</v>
      </c>
      <c r="E2036">
        <v>3.033471</v>
      </c>
      <c r="F2036">
        <v>93</v>
      </c>
      <c r="G2036">
        <v>4.8</v>
      </c>
      <c r="H2036">
        <v>32</v>
      </c>
      <c r="I2036" s="6">
        <v>1</v>
      </c>
      <c r="J2036">
        <v>1</v>
      </c>
      <c r="K2036">
        <v>1</v>
      </c>
      <c r="L2036">
        <v>1</v>
      </c>
      <c r="M2036" t="s">
        <v>15888</v>
      </c>
      <c r="N2036" t="s">
        <v>15891</v>
      </c>
      <c r="O2036" t="s">
        <v>13664</v>
      </c>
      <c r="P2036" t="s">
        <v>15901</v>
      </c>
      <c r="Q2036" t="s">
        <v>15891</v>
      </c>
      <c r="R2036" t="s">
        <v>15896</v>
      </c>
      <c r="S2036" t="s">
        <v>15912</v>
      </c>
      <c r="T2036" t="s">
        <v>15915</v>
      </c>
    </row>
    <row r="2037" spans="1:20" x14ac:dyDescent="0.25">
      <c r="A2037" t="s">
        <v>8977</v>
      </c>
      <c r="B2037">
        <v>16000000</v>
      </c>
      <c r="C2037">
        <v>15427192</v>
      </c>
      <c r="D2037" s="26">
        <v>17.583561643835615</v>
      </c>
      <c r="E2037">
        <v>3.0218349999999998</v>
      </c>
      <c r="F2037">
        <v>96</v>
      </c>
      <c r="G2037">
        <v>5.4</v>
      </c>
      <c r="H2037">
        <v>43</v>
      </c>
      <c r="I2037" s="6">
        <v>1</v>
      </c>
      <c r="J2037">
        <v>1</v>
      </c>
      <c r="K2037">
        <v>1</v>
      </c>
      <c r="L2037">
        <v>0</v>
      </c>
      <c r="M2037" t="s">
        <v>15888</v>
      </c>
      <c r="N2037" t="s">
        <v>15891</v>
      </c>
      <c r="O2037" t="s">
        <v>13664</v>
      </c>
      <c r="P2037" t="s">
        <v>15891</v>
      </c>
      <c r="Q2037" t="s">
        <v>15891</v>
      </c>
      <c r="R2037" t="s">
        <v>15896</v>
      </c>
      <c r="S2037" t="s">
        <v>15896</v>
      </c>
      <c r="T2037" t="s">
        <v>15897</v>
      </c>
    </row>
    <row r="2038" spans="1:20" x14ac:dyDescent="0.25">
      <c r="A2038" t="s">
        <v>8012</v>
      </c>
      <c r="B2038">
        <v>20000000</v>
      </c>
      <c r="C2038">
        <v>15473333</v>
      </c>
      <c r="D2038" s="26">
        <v>52.652054794520545</v>
      </c>
      <c r="E2038">
        <v>3.0112049999999999</v>
      </c>
      <c r="F2038">
        <v>199</v>
      </c>
      <c r="G2038">
        <v>6.5</v>
      </c>
      <c r="H2038">
        <v>41</v>
      </c>
      <c r="I2038" s="6">
        <v>1</v>
      </c>
      <c r="J2038">
        <v>1</v>
      </c>
      <c r="K2038">
        <v>1</v>
      </c>
      <c r="L2038">
        <v>0</v>
      </c>
      <c r="M2038" t="s">
        <v>15888</v>
      </c>
      <c r="N2038" t="s">
        <v>15891</v>
      </c>
      <c r="O2038" t="s">
        <v>15891</v>
      </c>
      <c r="P2038" t="s">
        <v>15901</v>
      </c>
      <c r="Q2038" t="s">
        <v>15891</v>
      </c>
      <c r="R2038" t="s">
        <v>15897</v>
      </c>
      <c r="S2038" t="s">
        <v>15911</v>
      </c>
      <c r="T2038" t="s">
        <v>15915</v>
      </c>
    </row>
    <row r="2039" spans="1:20" x14ac:dyDescent="0.25">
      <c r="A2039" t="s">
        <v>10261</v>
      </c>
      <c r="B2039">
        <v>12000000</v>
      </c>
      <c r="C2039">
        <v>4939939</v>
      </c>
      <c r="D2039" s="26">
        <v>21.534246575342465</v>
      </c>
      <c r="E2039">
        <v>2.9939390000000001</v>
      </c>
      <c r="F2039">
        <v>108</v>
      </c>
      <c r="G2039">
        <v>5.7</v>
      </c>
      <c r="H2039">
        <v>16</v>
      </c>
      <c r="I2039" s="6">
        <v>1</v>
      </c>
      <c r="J2039">
        <v>1</v>
      </c>
      <c r="K2039">
        <v>1</v>
      </c>
      <c r="L2039">
        <v>0</v>
      </c>
      <c r="M2039" t="s">
        <v>15888</v>
      </c>
      <c r="N2039" t="s">
        <v>15891</v>
      </c>
      <c r="O2039" t="s">
        <v>13664</v>
      </c>
      <c r="P2039" t="s">
        <v>15891</v>
      </c>
      <c r="Q2039" t="s">
        <v>15891</v>
      </c>
      <c r="R2039" t="s">
        <v>15896</v>
      </c>
      <c r="S2039" t="s">
        <v>15896</v>
      </c>
      <c r="T2039" t="s">
        <v>15897</v>
      </c>
    </row>
    <row r="2040" spans="1:20" x14ac:dyDescent="0.25">
      <c r="A2040" t="s">
        <v>7704</v>
      </c>
      <c r="B2040">
        <v>20000000</v>
      </c>
      <c r="C2040">
        <v>60072596</v>
      </c>
      <c r="D2040" s="26">
        <v>7.4958904109589044</v>
      </c>
      <c r="E2040">
        <v>2.9862860000000002</v>
      </c>
      <c r="F2040">
        <v>121</v>
      </c>
      <c r="G2040">
        <v>6.1</v>
      </c>
      <c r="H2040">
        <v>29</v>
      </c>
      <c r="I2040" s="6">
        <v>1</v>
      </c>
      <c r="J2040">
        <v>1</v>
      </c>
      <c r="K2040">
        <v>1</v>
      </c>
      <c r="L2040">
        <v>0</v>
      </c>
      <c r="M2040" t="s">
        <v>15888</v>
      </c>
      <c r="N2040" t="s">
        <v>15891</v>
      </c>
      <c r="O2040" t="s">
        <v>13664</v>
      </c>
      <c r="P2040" t="s">
        <v>15891</v>
      </c>
      <c r="Q2040" t="s">
        <v>15891</v>
      </c>
      <c r="R2040" t="s">
        <v>15896</v>
      </c>
      <c r="S2040" t="s">
        <v>15896</v>
      </c>
      <c r="T2040" t="s">
        <v>15897</v>
      </c>
    </row>
    <row r="2041" spans="1:20" x14ac:dyDescent="0.25">
      <c r="A2041" t="s">
        <v>14645</v>
      </c>
      <c r="B2041">
        <v>1200000</v>
      </c>
      <c r="C2041">
        <v>2736000</v>
      </c>
      <c r="D2041" s="26">
        <v>80.9945205479452</v>
      </c>
      <c r="E2041">
        <v>2.968235</v>
      </c>
      <c r="F2041">
        <v>115</v>
      </c>
      <c r="G2041">
        <v>6.8</v>
      </c>
      <c r="H2041">
        <v>18</v>
      </c>
      <c r="I2041" s="6">
        <v>1</v>
      </c>
      <c r="J2041">
        <v>1</v>
      </c>
      <c r="K2041">
        <v>1</v>
      </c>
      <c r="L2041">
        <v>1</v>
      </c>
      <c r="M2041" t="s">
        <v>15888</v>
      </c>
      <c r="N2041" t="s">
        <v>15890</v>
      </c>
      <c r="O2041" t="s">
        <v>15891</v>
      </c>
      <c r="P2041" t="s">
        <v>15901</v>
      </c>
      <c r="Q2041" t="s">
        <v>15891</v>
      </c>
      <c r="R2041" t="s">
        <v>15894</v>
      </c>
      <c r="S2041" t="s">
        <v>15911</v>
      </c>
      <c r="T2041" t="s">
        <v>15914</v>
      </c>
    </row>
    <row r="2042" spans="1:20" x14ac:dyDescent="0.25">
      <c r="A2042" t="s">
        <v>13365</v>
      </c>
      <c r="B2042">
        <v>3300000</v>
      </c>
      <c r="C2042">
        <v>45000</v>
      </c>
      <c r="D2042" s="26">
        <v>2.8904109589041096</v>
      </c>
      <c r="E2042">
        <v>2.964785</v>
      </c>
      <c r="F2042">
        <v>96</v>
      </c>
      <c r="G2042">
        <v>4.0999999999999996</v>
      </c>
      <c r="H2042">
        <v>9</v>
      </c>
      <c r="I2042" s="6">
        <v>1</v>
      </c>
      <c r="J2042">
        <v>1</v>
      </c>
      <c r="K2042">
        <v>1</v>
      </c>
      <c r="L2042">
        <v>0</v>
      </c>
      <c r="M2042" t="s">
        <v>15888</v>
      </c>
      <c r="N2042" t="s">
        <v>15891</v>
      </c>
      <c r="O2042" t="s">
        <v>13664</v>
      </c>
      <c r="P2042" t="s">
        <v>15891</v>
      </c>
      <c r="Q2042" t="s">
        <v>15891</v>
      </c>
      <c r="R2042" t="s">
        <v>15896</v>
      </c>
      <c r="S2042" t="s">
        <v>15896</v>
      </c>
      <c r="T2042" t="s">
        <v>15897</v>
      </c>
    </row>
    <row r="2043" spans="1:20" x14ac:dyDescent="0.25">
      <c r="A2043" t="s">
        <v>9986</v>
      </c>
      <c r="B2043">
        <v>12500000</v>
      </c>
      <c r="C2043">
        <v>1227324</v>
      </c>
      <c r="D2043" s="26">
        <v>21.687671232876713</v>
      </c>
      <c r="E2043">
        <v>2.950618</v>
      </c>
      <c r="F2043">
        <v>99</v>
      </c>
      <c r="G2043">
        <v>7.3</v>
      </c>
      <c r="H2043">
        <v>31</v>
      </c>
      <c r="I2043" s="6">
        <v>1</v>
      </c>
      <c r="J2043">
        <v>1</v>
      </c>
      <c r="K2043">
        <v>2</v>
      </c>
      <c r="L2043">
        <v>0</v>
      </c>
      <c r="M2043" t="s">
        <v>15888</v>
      </c>
      <c r="N2043" t="s">
        <v>15891</v>
      </c>
      <c r="O2043" t="s">
        <v>15891</v>
      </c>
      <c r="P2043" t="s">
        <v>15901</v>
      </c>
      <c r="Q2043" t="s">
        <v>15891</v>
      </c>
      <c r="R2043" t="s">
        <v>15897</v>
      </c>
      <c r="S2043" t="s">
        <v>15911</v>
      </c>
      <c r="T2043" t="s">
        <v>15915</v>
      </c>
    </row>
    <row r="2044" spans="1:20" x14ac:dyDescent="0.25">
      <c r="A2044" t="s">
        <v>13242</v>
      </c>
      <c r="B2044">
        <v>3500000</v>
      </c>
      <c r="C2044">
        <v>12000000</v>
      </c>
      <c r="D2044" s="26">
        <v>51.630136986301373</v>
      </c>
      <c r="E2044">
        <v>2.9389729999999998</v>
      </c>
      <c r="F2044">
        <v>121</v>
      </c>
      <c r="G2044">
        <v>6.2</v>
      </c>
      <c r="H2044">
        <v>35</v>
      </c>
      <c r="I2044" s="6">
        <v>1</v>
      </c>
      <c r="J2044">
        <v>1</v>
      </c>
      <c r="K2044">
        <v>1</v>
      </c>
      <c r="L2044">
        <v>1</v>
      </c>
      <c r="M2044" t="s">
        <v>15888</v>
      </c>
      <c r="N2044" t="s">
        <v>15890</v>
      </c>
      <c r="O2044" t="s">
        <v>15891</v>
      </c>
      <c r="P2044" t="s">
        <v>15901</v>
      </c>
      <c r="Q2044" t="s">
        <v>15905</v>
      </c>
      <c r="R2044" t="s">
        <v>15894</v>
      </c>
      <c r="S2044" t="s">
        <v>15911</v>
      </c>
      <c r="T2044" t="s">
        <v>15914</v>
      </c>
    </row>
    <row r="2045" spans="1:20" x14ac:dyDescent="0.25">
      <c r="A2045" t="s">
        <v>13010</v>
      </c>
      <c r="B2045">
        <v>4000000</v>
      </c>
      <c r="C2045">
        <v>8200000</v>
      </c>
      <c r="D2045" s="26">
        <v>56.778082191780825</v>
      </c>
      <c r="E2045">
        <v>2.9300579999999998</v>
      </c>
      <c r="F2045">
        <v>124</v>
      </c>
      <c r="G2045">
        <v>6.8</v>
      </c>
      <c r="H2045">
        <v>72</v>
      </c>
      <c r="I2045" s="6">
        <v>1</v>
      </c>
      <c r="J2045">
        <v>1</v>
      </c>
      <c r="K2045">
        <v>1</v>
      </c>
      <c r="L2045">
        <v>0</v>
      </c>
      <c r="M2045" t="s">
        <v>15888</v>
      </c>
      <c r="N2045" t="s">
        <v>15890</v>
      </c>
      <c r="O2045" t="s">
        <v>15891</v>
      </c>
      <c r="P2045" t="s">
        <v>15901</v>
      </c>
      <c r="Q2045" t="s">
        <v>15891</v>
      </c>
      <c r="R2045" t="s">
        <v>15894</v>
      </c>
      <c r="S2045" t="s">
        <v>15911</v>
      </c>
      <c r="T2045" t="s">
        <v>15914</v>
      </c>
    </row>
    <row r="2046" spans="1:20" x14ac:dyDescent="0.25">
      <c r="A2046" t="s">
        <v>4850</v>
      </c>
      <c r="B2046">
        <v>40000000</v>
      </c>
      <c r="C2046">
        <v>10959475</v>
      </c>
      <c r="D2046" s="26">
        <v>14.846575342465753</v>
      </c>
      <c r="E2046">
        <v>2.9118189999999999</v>
      </c>
      <c r="F2046">
        <v>93</v>
      </c>
      <c r="G2046">
        <v>5</v>
      </c>
      <c r="H2046">
        <v>28</v>
      </c>
      <c r="I2046" s="6">
        <v>1</v>
      </c>
      <c r="J2046">
        <v>1</v>
      </c>
      <c r="K2046">
        <v>1</v>
      </c>
      <c r="L2046">
        <v>1</v>
      </c>
      <c r="M2046" t="s">
        <v>15888</v>
      </c>
      <c r="N2046" t="s">
        <v>15890</v>
      </c>
      <c r="O2046" t="s">
        <v>15891</v>
      </c>
      <c r="P2046" t="s">
        <v>15901</v>
      </c>
      <c r="Q2046" t="s">
        <v>15905</v>
      </c>
      <c r="R2046" t="s">
        <v>15894</v>
      </c>
      <c r="S2046" t="s">
        <v>15911</v>
      </c>
      <c r="T2046" t="s">
        <v>15914</v>
      </c>
    </row>
    <row r="2047" spans="1:20" x14ac:dyDescent="0.25">
      <c r="A2047" t="s">
        <v>6113</v>
      </c>
      <c r="B2047">
        <v>30000000</v>
      </c>
      <c r="C2047">
        <v>21800302</v>
      </c>
      <c r="D2047" s="26">
        <v>13.295890410958904</v>
      </c>
      <c r="E2047">
        <v>2.8508960000000001</v>
      </c>
      <c r="F2047">
        <v>104</v>
      </c>
      <c r="G2047">
        <v>5</v>
      </c>
      <c r="H2047">
        <v>66</v>
      </c>
      <c r="I2047" s="6">
        <v>1</v>
      </c>
      <c r="J2047">
        <v>1</v>
      </c>
      <c r="K2047">
        <v>1</v>
      </c>
      <c r="L2047">
        <v>0</v>
      </c>
      <c r="M2047" t="s">
        <v>15888</v>
      </c>
      <c r="N2047" t="s">
        <v>15891</v>
      </c>
      <c r="O2047" t="s">
        <v>13664</v>
      </c>
      <c r="P2047" t="s">
        <v>15901</v>
      </c>
      <c r="Q2047" t="s">
        <v>15891</v>
      </c>
      <c r="R2047" t="s">
        <v>15896</v>
      </c>
      <c r="S2047" t="s">
        <v>15912</v>
      </c>
      <c r="T2047" t="s">
        <v>15915</v>
      </c>
    </row>
    <row r="2048" spans="1:20" x14ac:dyDescent="0.25">
      <c r="A2048" t="s">
        <v>9041</v>
      </c>
      <c r="B2048">
        <v>16000000</v>
      </c>
      <c r="C2048">
        <v>1686429</v>
      </c>
      <c r="D2048" s="26">
        <v>20.134246575342466</v>
      </c>
      <c r="E2048">
        <v>2.8487269999999998</v>
      </c>
      <c r="F2048">
        <v>97</v>
      </c>
      <c r="G2048">
        <v>4.3</v>
      </c>
      <c r="H2048">
        <v>48</v>
      </c>
      <c r="I2048" s="6">
        <v>1</v>
      </c>
      <c r="J2048">
        <v>1</v>
      </c>
      <c r="K2048">
        <v>1</v>
      </c>
      <c r="L2048">
        <v>1</v>
      </c>
      <c r="M2048" t="s">
        <v>15888</v>
      </c>
      <c r="N2048" t="s">
        <v>15890</v>
      </c>
      <c r="O2048" t="s">
        <v>15891</v>
      </c>
      <c r="P2048" t="s">
        <v>15891</v>
      </c>
      <c r="Q2048" t="s">
        <v>15891</v>
      </c>
      <c r="R2048" t="s">
        <v>15894</v>
      </c>
      <c r="S2048" t="s">
        <v>15897</v>
      </c>
      <c r="T2048" t="s">
        <v>15894</v>
      </c>
    </row>
    <row r="2049" spans="1:20" x14ac:dyDescent="0.25">
      <c r="A2049" t="s">
        <v>14695</v>
      </c>
      <c r="B2049">
        <v>1000000</v>
      </c>
      <c r="C2049">
        <v>37600000</v>
      </c>
      <c r="D2049" s="26">
        <v>54.016438356164386</v>
      </c>
      <c r="E2049">
        <v>2.8331659999999999</v>
      </c>
      <c r="F2049">
        <v>128</v>
      </c>
      <c r="G2049">
        <v>6.1</v>
      </c>
      <c r="H2049">
        <v>39</v>
      </c>
      <c r="I2049" s="6">
        <v>1</v>
      </c>
      <c r="J2049">
        <v>1</v>
      </c>
      <c r="K2049">
        <v>1</v>
      </c>
      <c r="L2049">
        <v>0</v>
      </c>
      <c r="M2049" t="s">
        <v>15888</v>
      </c>
      <c r="N2049" t="s">
        <v>15891</v>
      </c>
      <c r="O2049" t="s">
        <v>13664</v>
      </c>
      <c r="P2049" t="s">
        <v>15891</v>
      </c>
      <c r="Q2049" t="s">
        <v>15891</v>
      </c>
      <c r="R2049" t="s">
        <v>15896</v>
      </c>
      <c r="S2049" t="s">
        <v>15896</v>
      </c>
      <c r="T2049" t="s">
        <v>15897</v>
      </c>
    </row>
    <row r="2050" spans="1:20" x14ac:dyDescent="0.25">
      <c r="A2050" t="s">
        <v>4924</v>
      </c>
      <c r="B2050">
        <v>39000000</v>
      </c>
      <c r="C2050">
        <v>6614280</v>
      </c>
      <c r="D2050" s="26">
        <v>13.613698630136986</v>
      </c>
      <c r="E2050">
        <v>2.817364</v>
      </c>
      <c r="F2050">
        <v>106</v>
      </c>
      <c r="G2050">
        <v>4.5</v>
      </c>
      <c r="H2050">
        <v>32</v>
      </c>
      <c r="I2050" s="6">
        <v>1</v>
      </c>
      <c r="J2050">
        <v>2</v>
      </c>
      <c r="K2050">
        <v>1</v>
      </c>
      <c r="L2050">
        <v>1</v>
      </c>
      <c r="M2050" t="s">
        <v>15888</v>
      </c>
      <c r="N2050" t="s">
        <v>15891</v>
      </c>
      <c r="O2050" t="s">
        <v>15891</v>
      </c>
      <c r="P2050" t="s">
        <v>15901</v>
      </c>
      <c r="Q2050" t="s">
        <v>15891</v>
      </c>
      <c r="R2050" t="s">
        <v>15897</v>
      </c>
      <c r="S2050" t="s">
        <v>15911</v>
      </c>
      <c r="T2050" t="s">
        <v>15915</v>
      </c>
    </row>
    <row r="2051" spans="1:20" x14ac:dyDescent="0.25">
      <c r="A2051" t="s">
        <v>3796</v>
      </c>
      <c r="B2051">
        <v>49000000</v>
      </c>
      <c r="C2051">
        <v>20423389</v>
      </c>
      <c r="D2051" s="26">
        <v>27.235616438356164</v>
      </c>
      <c r="E2051">
        <v>2.8084280000000001</v>
      </c>
      <c r="F2051">
        <v>104</v>
      </c>
      <c r="G2051">
        <v>6.2</v>
      </c>
      <c r="H2051">
        <v>71</v>
      </c>
      <c r="I2051" s="6">
        <v>1</v>
      </c>
      <c r="J2051">
        <v>1</v>
      </c>
      <c r="K2051">
        <v>1</v>
      </c>
      <c r="L2051">
        <v>1</v>
      </c>
      <c r="M2051" t="s">
        <v>15888</v>
      </c>
      <c r="N2051" t="s">
        <v>15890</v>
      </c>
      <c r="O2051" t="s">
        <v>13664</v>
      </c>
      <c r="P2051" t="s">
        <v>15891</v>
      </c>
      <c r="Q2051" t="s">
        <v>15905</v>
      </c>
      <c r="R2051" t="s">
        <v>15895</v>
      </c>
      <c r="S2051" t="s">
        <v>15896</v>
      </c>
      <c r="T2051" t="s">
        <v>15894</v>
      </c>
    </row>
    <row r="2052" spans="1:20" x14ac:dyDescent="0.25">
      <c r="A2052" t="s">
        <v>15220</v>
      </c>
      <c r="B2052">
        <v>2053648</v>
      </c>
      <c r="C2052">
        <v>500000</v>
      </c>
      <c r="D2052" s="26">
        <v>17.947945205479453</v>
      </c>
      <c r="E2052">
        <v>2.7786330000000001</v>
      </c>
      <c r="F2052">
        <v>102</v>
      </c>
      <c r="G2052">
        <v>7.8</v>
      </c>
      <c r="H2052">
        <v>17</v>
      </c>
      <c r="I2052" s="6">
        <v>1</v>
      </c>
      <c r="J2052">
        <v>1</v>
      </c>
      <c r="K2052">
        <v>1</v>
      </c>
      <c r="L2052">
        <v>1</v>
      </c>
      <c r="M2052" t="s">
        <v>15888</v>
      </c>
      <c r="N2052" t="s">
        <v>15891</v>
      </c>
      <c r="O2052" t="s">
        <v>15891</v>
      </c>
      <c r="P2052" t="s">
        <v>15891</v>
      </c>
      <c r="Q2052" t="s">
        <v>15891</v>
      </c>
      <c r="R2052" t="s">
        <v>15897</v>
      </c>
      <c r="S2052" t="s">
        <v>15897</v>
      </c>
      <c r="T2052" t="s">
        <v>15897</v>
      </c>
    </row>
    <row r="2053" spans="1:20" x14ac:dyDescent="0.25">
      <c r="A2053" t="s">
        <v>6117</v>
      </c>
      <c r="B2053">
        <v>25000000</v>
      </c>
      <c r="C2053">
        <v>17193231</v>
      </c>
      <c r="D2053" s="26">
        <v>21.208219178082192</v>
      </c>
      <c r="E2053">
        <v>2.7725499999999998</v>
      </c>
      <c r="F2053">
        <v>98</v>
      </c>
      <c r="G2053">
        <v>5.2</v>
      </c>
      <c r="H2053">
        <v>47</v>
      </c>
      <c r="I2053" s="6">
        <v>1</v>
      </c>
      <c r="J2053">
        <v>1</v>
      </c>
      <c r="K2053">
        <v>1</v>
      </c>
      <c r="L2053">
        <v>0</v>
      </c>
      <c r="M2053" t="s">
        <v>15888</v>
      </c>
      <c r="N2053" t="s">
        <v>15890</v>
      </c>
      <c r="O2053" t="s">
        <v>13664</v>
      </c>
      <c r="P2053" t="s">
        <v>15891</v>
      </c>
      <c r="Q2053" t="s">
        <v>15905</v>
      </c>
      <c r="R2053" t="s">
        <v>15895</v>
      </c>
      <c r="S2053" t="s">
        <v>15896</v>
      </c>
      <c r="T2053" t="s">
        <v>15894</v>
      </c>
    </row>
    <row r="2054" spans="1:20" x14ac:dyDescent="0.25">
      <c r="A2054" t="s">
        <v>7248</v>
      </c>
      <c r="B2054">
        <v>24000000</v>
      </c>
      <c r="C2054">
        <v>21049053</v>
      </c>
      <c r="D2054" s="26">
        <v>38.956164383561642</v>
      </c>
      <c r="E2054">
        <v>2.7533129999999999</v>
      </c>
      <c r="F2054">
        <v>134</v>
      </c>
      <c r="G2054">
        <v>5.9</v>
      </c>
      <c r="H2054">
        <v>58</v>
      </c>
      <c r="I2054" s="6">
        <v>1</v>
      </c>
      <c r="J2054">
        <v>1</v>
      </c>
      <c r="K2054">
        <v>1</v>
      </c>
      <c r="L2054">
        <v>1</v>
      </c>
      <c r="M2054" t="s">
        <v>15888</v>
      </c>
      <c r="N2054" t="s">
        <v>15891</v>
      </c>
      <c r="O2054" t="s">
        <v>15891</v>
      </c>
      <c r="P2054" t="s">
        <v>15891</v>
      </c>
      <c r="Q2054" t="s">
        <v>15891</v>
      </c>
      <c r="R2054" t="s">
        <v>15897</v>
      </c>
      <c r="S2054" t="s">
        <v>15897</v>
      </c>
      <c r="T2054" t="s">
        <v>15897</v>
      </c>
    </row>
    <row r="2055" spans="1:20" x14ac:dyDescent="0.25">
      <c r="A2055" t="s">
        <v>12638</v>
      </c>
      <c r="B2055">
        <v>5000000</v>
      </c>
      <c r="C2055">
        <v>1980338</v>
      </c>
      <c r="D2055" s="26">
        <v>19.673972602739727</v>
      </c>
      <c r="E2055">
        <v>2.7320310000000001</v>
      </c>
      <c r="F2055">
        <v>116</v>
      </c>
      <c r="G2055">
        <v>6</v>
      </c>
      <c r="H2055">
        <v>55</v>
      </c>
      <c r="I2055" s="6">
        <v>1</v>
      </c>
      <c r="J2055">
        <v>1</v>
      </c>
      <c r="K2055">
        <v>1</v>
      </c>
      <c r="L2055">
        <v>0</v>
      </c>
      <c r="M2055" t="s">
        <v>15888</v>
      </c>
      <c r="N2055" t="s">
        <v>15891</v>
      </c>
      <c r="O2055" t="s">
        <v>13664</v>
      </c>
      <c r="P2055" t="s">
        <v>15891</v>
      </c>
      <c r="Q2055" t="s">
        <v>15905</v>
      </c>
      <c r="R2055" t="s">
        <v>15896</v>
      </c>
      <c r="S2055" t="s">
        <v>15896</v>
      </c>
      <c r="T2055" t="s">
        <v>15897</v>
      </c>
    </row>
    <row r="2056" spans="1:20" x14ac:dyDescent="0.25">
      <c r="A2056" t="s">
        <v>10672</v>
      </c>
      <c r="B2056">
        <v>14000000</v>
      </c>
      <c r="C2056">
        <v>24637469</v>
      </c>
      <c r="D2056" s="26">
        <v>5.117808219178082</v>
      </c>
      <c r="E2056">
        <v>2.6981850000000001</v>
      </c>
      <c r="F2056">
        <v>116</v>
      </c>
      <c r="G2056">
        <v>5.8</v>
      </c>
      <c r="H2056">
        <v>36</v>
      </c>
      <c r="I2056" s="6">
        <v>1</v>
      </c>
      <c r="J2056">
        <v>1</v>
      </c>
      <c r="K2056">
        <v>2</v>
      </c>
      <c r="L2056">
        <v>0</v>
      </c>
      <c r="M2056" t="s">
        <v>15888</v>
      </c>
      <c r="N2056" t="s">
        <v>15891</v>
      </c>
      <c r="O2056" t="s">
        <v>15891</v>
      </c>
      <c r="P2056" t="s">
        <v>15901</v>
      </c>
      <c r="Q2056" t="s">
        <v>15891</v>
      </c>
      <c r="R2056" t="s">
        <v>15897</v>
      </c>
      <c r="S2056" t="s">
        <v>15911</v>
      </c>
      <c r="T2056" t="s">
        <v>15915</v>
      </c>
    </row>
    <row r="2057" spans="1:20" x14ac:dyDescent="0.25">
      <c r="A2057" t="s">
        <v>13231</v>
      </c>
      <c r="B2057">
        <v>3716946</v>
      </c>
      <c r="C2057">
        <v>5000000</v>
      </c>
      <c r="D2057" s="26">
        <v>47.410958904109592</v>
      </c>
      <c r="E2057">
        <v>2.6765349999999999</v>
      </c>
      <c r="F2057">
        <v>121</v>
      </c>
      <c r="G2057">
        <v>6.9</v>
      </c>
      <c r="H2057">
        <v>47</v>
      </c>
      <c r="I2057" s="6">
        <v>1</v>
      </c>
      <c r="J2057">
        <v>1</v>
      </c>
      <c r="K2057">
        <v>1</v>
      </c>
      <c r="L2057">
        <v>1</v>
      </c>
      <c r="M2057" t="s">
        <v>15888</v>
      </c>
      <c r="N2057" t="s">
        <v>15890</v>
      </c>
      <c r="O2057" t="s">
        <v>13664</v>
      </c>
      <c r="P2057" t="s">
        <v>15891</v>
      </c>
      <c r="Q2057" t="s">
        <v>15891</v>
      </c>
      <c r="R2057" t="s">
        <v>15895</v>
      </c>
      <c r="S2057" t="s">
        <v>15896</v>
      </c>
      <c r="T2057" t="s">
        <v>15894</v>
      </c>
    </row>
    <row r="2058" spans="1:20" x14ac:dyDescent="0.25">
      <c r="A2058" t="s">
        <v>11773</v>
      </c>
      <c r="B2058">
        <v>7000000</v>
      </c>
      <c r="C2058">
        <v>7292175</v>
      </c>
      <c r="D2058" s="26">
        <v>18.13150684931507</v>
      </c>
      <c r="E2058">
        <v>2.6272319999999998</v>
      </c>
      <c r="F2058">
        <v>96</v>
      </c>
      <c r="G2058">
        <v>5.6</v>
      </c>
      <c r="H2058">
        <v>30</v>
      </c>
      <c r="I2058" s="6">
        <v>1</v>
      </c>
      <c r="J2058">
        <v>1</v>
      </c>
      <c r="K2058">
        <v>1</v>
      </c>
      <c r="L2058">
        <v>0</v>
      </c>
      <c r="M2058" t="s">
        <v>15888</v>
      </c>
      <c r="N2058" t="s">
        <v>15891</v>
      </c>
      <c r="O2058" t="s">
        <v>13664</v>
      </c>
      <c r="P2058" t="s">
        <v>15901</v>
      </c>
      <c r="Q2058" t="s">
        <v>15891</v>
      </c>
      <c r="R2058" t="s">
        <v>15896</v>
      </c>
      <c r="S2058" t="s">
        <v>15912</v>
      </c>
      <c r="T2058" t="s">
        <v>15915</v>
      </c>
    </row>
    <row r="2059" spans="1:20" x14ac:dyDescent="0.25">
      <c r="A2059" t="s">
        <v>11351</v>
      </c>
      <c r="B2059">
        <v>8500000</v>
      </c>
      <c r="C2059">
        <v>5001655</v>
      </c>
      <c r="D2059" s="26">
        <v>13.594520547945205</v>
      </c>
      <c r="E2059">
        <v>2.6208200000000001</v>
      </c>
      <c r="F2059">
        <v>104</v>
      </c>
      <c r="G2059">
        <v>5.0999999999999996</v>
      </c>
      <c r="H2059">
        <v>107</v>
      </c>
      <c r="I2059" s="6">
        <v>1</v>
      </c>
      <c r="J2059">
        <v>1</v>
      </c>
      <c r="K2059">
        <v>1</v>
      </c>
      <c r="L2059">
        <v>0</v>
      </c>
      <c r="M2059" t="s">
        <v>15888</v>
      </c>
      <c r="N2059" t="s">
        <v>15891</v>
      </c>
      <c r="O2059" t="s">
        <v>13664</v>
      </c>
      <c r="P2059" t="s">
        <v>15891</v>
      </c>
      <c r="Q2059" t="s">
        <v>15891</v>
      </c>
      <c r="R2059" t="s">
        <v>15896</v>
      </c>
      <c r="S2059" t="s">
        <v>15896</v>
      </c>
      <c r="T2059" t="s">
        <v>15897</v>
      </c>
    </row>
    <row r="2060" spans="1:20" x14ac:dyDescent="0.25">
      <c r="A2060" t="s">
        <v>9519</v>
      </c>
      <c r="B2060">
        <v>15000000</v>
      </c>
      <c r="C2060">
        <v>76382</v>
      </c>
      <c r="D2060" s="26">
        <v>21.271232876712329</v>
      </c>
      <c r="E2060">
        <v>2.609057</v>
      </c>
      <c r="F2060">
        <v>93</v>
      </c>
      <c r="G2060">
        <v>5</v>
      </c>
      <c r="H2060">
        <v>22</v>
      </c>
      <c r="I2060" s="6">
        <v>1</v>
      </c>
      <c r="J2060">
        <v>2</v>
      </c>
      <c r="K2060">
        <v>1</v>
      </c>
      <c r="L2060">
        <v>0</v>
      </c>
      <c r="M2060" t="s">
        <v>15888</v>
      </c>
      <c r="N2060" t="s">
        <v>15890</v>
      </c>
      <c r="O2060" t="s">
        <v>15891</v>
      </c>
      <c r="P2060" t="s">
        <v>15901</v>
      </c>
      <c r="Q2060" t="s">
        <v>15905</v>
      </c>
      <c r="R2060" t="s">
        <v>15894</v>
      </c>
      <c r="S2060" t="s">
        <v>15911</v>
      </c>
      <c r="T2060" t="s">
        <v>15914</v>
      </c>
    </row>
    <row r="2061" spans="1:20" x14ac:dyDescent="0.25">
      <c r="A2061" t="s">
        <v>8139</v>
      </c>
      <c r="B2061">
        <v>20000000</v>
      </c>
      <c r="C2061">
        <v>7000000</v>
      </c>
      <c r="D2061" s="26">
        <v>8.9917808219178088</v>
      </c>
      <c r="E2061">
        <v>2.6053739999999999</v>
      </c>
      <c r="F2061">
        <v>83</v>
      </c>
      <c r="G2061">
        <v>4.0999999999999996</v>
      </c>
      <c r="H2061">
        <v>20</v>
      </c>
      <c r="I2061" s="6">
        <v>1</v>
      </c>
      <c r="J2061">
        <v>1</v>
      </c>
      <c r="K2061">
        <v>1</v>
      </c>
      <c r="L2061">
        <v>0</v>
      </c>
      <c r="M2061" t="s">
        <v>15888</v>
      </c>
      <c r="N2061" t="s">
        <v>15891</v>
      </c>
      <c r="O2061" t="s">
        <v>13664</v>
      </c>
      <c r="P2061" t="s">
        <v>15891</v>
      </c>
      <c r="Q2061" t="s">
        <v>15891</v>
      </c>
      <c r="R2061" t="s">
        <v>15896</v>
      </c>
      <c r="S2061" t="s">
        <v>15896</v>
      </c>
      <c r="T2061" t="s">
        <v>15897</v>
      </c>
    </row>
    <row r="2062" spans="1:20" x14ac:dyDescent="0.25">
      <c r="A2062" t="s">
        <v>11824</v>
      </c>
      <c r="B2062">
        <v>7000000</v>
      </c>
      <c r="C2062">
        <v>1246141</v>
      </c>
      <c r="D2062" s="26">
        <v>34.4986301369863</v>
      </c>
      <c r="E2062">
        <v>2.5500449999999999</v>
      </c>
      <c r="F2062">
        <v>100</v>
      </c>
      <c r="G2062">
        <v>4.5</v>
      </c>
      <c r="H2062">
        <v>31</v>
      </c>
      <c r="I2062" s="6">
        <v>1</v>
      </c>
      <c r="J2062">
        <v>2</v>
      </c>
      <c r="K2062">
        <v>2</v>
      </c>
      <c r="L2062">
        <v>0</v>
      </c>
      <c r="M2062" t="s">
        <v>15888</v>
      </c>
      <c r="N2062" t="s">
        <v>15891</v>
      </c>
      <c r="O2062" t="s">
        <v>13664</v>
      </c>
      <c r="P2062" t="s">
        <v>15891</v>
      </c>
      <c r="Q2062" t="s">
        <v>15891</v>
      </c>
      <c r="R2062" t="s">
        <v>15896</v>
      </c>
      <c r="S2062" t="s">
        <v>15896</v>
      </c>
      <c r="T2062" t="s">
        <v>15897</v>
      </c>
    </row>
    <row r="2063" spans="1:20" x14ac:dyDescent="0.25">
      <c r="A2063" t="s">
        <v>15210</v>
      </c>
      <c r="B2063">
        <v>500000</v>
      </c>
      <c r="C2063">
        <v>17000000</v>
      </c>
      <c r="D2063" s="26">
        <v>40.123287671232873</v>
      </c>
      <c r="E2063">
        <v>2.537032</v>
      </c>
      <c r="F2063">
        <v>97</v>
      </c>
      <c r="G2063">
        <v>5.7</v>
      </c>
      <c r="H2063">
        <v>30</v>
      </c>
      <c r="I2063" s="6">
        <v>1</v>
      </c>
      <c r="J2063">
        <v>1</v>
      </c>
      <c r="K2063">
        <v>1</v>
      </c>
      <c r="L2063">
        <v>0</v>
      </c>
      <c r="M2063" t="s">
        <v>15888</v>
      </c>
      <c r="N2063" t="s">
        <v>15891</v>
      </c>
      <c r="O2063" t="s">
        <v>15891</v>
      </c>
      <c r="P2063" t="s">
        <v>15891</v>
      </c>
      <c r="Q2063" t="s">
        <v>15891</v>
      </c>
      <c r="R2063" t="s">
        <v>15897</v>
      </c>
      <c r="S2063" t="s">
        <v>15897</v>
      </c>
      <c r="T2063" t="s">
        <v>15897</v>
      </c>
    </row>
    <row r="2064" spans="1:20" x14ac:dyDescent="0.25">
      <c r="A2064" t="s">
        <v>1974</v>
      </c>
      <c r="B2064">
        <v>73000000</v>
      </c>
      <c r="C2064">
        <v>229074524</v>
      </c>
      <c r="D2064" s="26">
        <v>20.364383561643837</v>
      </c>
      <c r="E2064">
        <v>2.5024869999999999</v>
      </c>
      <c r="F2064">
        <v>129</v>
      </c>
      <c r="G2064">
        <v>6.2</v>
      </c>
      <c r="H2064">
        <v>2487</v>
      </c>
      <c r="I2064" s="6">
        <v>1</v>
      </c>
      <c r="J2064">
        <v>1</v>
      </c>
      <c r="K2064">
        <v>1</v>
      </c>
      <c r="L2064">
        <v>1</v>
      </c>
      <c r="M2064" t="s">
        <v>15888</v>
      </c>
      <c r="N2064" t="s">
        <v>15890</v>
      </c>
      <c r="O2064" t="s">
        <v>15891</v>
      </c>
      <c r="P2064" t="s">
        <v>15891</v>
      </c>
      <c r="Q2064" t="s">
        <v>15891</v>
      </c>
      <c r="R2064" t="s">
        <v>15894</v>
      </c>
      <c r="S2064" t="s">
        <v>15897</v>
      </c>
      <c r="T2064" t="s">
        <v>15894</v>
      </c>
    </row>
    <row r="2065" spans="1:20" x14ac:dyDescent="0.25">
      <c r="A2065" t="s">
        <v>13006</v>
      </c>
      <c r="B2065">
        <v>7000000</v>
      </c>
      <c r="C2065">
        <v>10229331</v>
      </c>
      <c r="D2065" s="26">
        <v>15.876712328767123</v>
      </c>
      <c r="E2065">
        <v>2.4534590000000001</v>
      </c>
      <c r="F2065">
        <v>93</v>
      </c>
      <c r="G2065">
        <v>5.3</v>
      </c>
      <c r="H2065">
        <v>26</v>
      </c>
      <c r="I2065" s="6">
        <v>1</v>
      </c>
      <c r="J2065">
        <v>1</v>
      </c>
      <c r="K2065">
        <v>1</v>
      </c>
      <c r="L2065">
        <v>0</v>
      </c>
      <c r="M2065" t="s">
        <v>15888</v>
      </c>
      <c r="N2065" t="s">
        <v>15890</v>
      </c>
      <c r="O2065" t="s">
        <v>13664</v>
      </c>
      <c r="P2065" t="s">
        <v>15891</v>
      </c>
      <c r="Q2065" t="s">
        <v>15891</v>
      </c>
      <c r="R2065" t="s">
        <v>15895</v>
      </c>
      <c r="S2065" t="s">
        <v>15896</v>
      </c>
      <c r="T2065" t="s">
        <v>15894</v>
      </c>
    </row>
    <row r="2066" spans="1:20" x14ac:dyDescent="0.25">
      <c r="A2066" t="s">
        <v>7274</v>
      </c>
      <c r="B2066">
        <v>28000000</v>
      </c>
      <c r="C2066">
        <v>669276</v>
      </c>
      <c r="D2066" s="26">
        <v>24.030136986301368</v>
      </c>
      <c r="E2066">
        <v>2.439184</v>
      </c>
      <c r="F2066">
        <v>72</v>
      </c>
      <c r="G2066">
        <v>6.8</v>
      </c>
      <c r="H2066">
        <v>26</v>
      </c>
      <c r="I2066" s="6">
        <v>1</v>
      </c>
      <c r="J2066">
        <v>1</v>
      </c>
      <c r="K2066">
        <v>1</v>
      </c>
      <c r="L2066">
        <v>0</v>
      </c>
      <c r="M2066" t="s">
        <v>15887</v>
      </c>
      <c r="N2066" t="s">
        <v>15891</v>
      </c>
      <c r="O2066" t="s">
        <v>15891</v>
      </c>
      <c r="P2066" t="s">
        <v>15891</v>
      </c>
      <c r="Q2066" t="s">
        <v>15891</v>
      </c>
      <c r="R2066" t="s">
        <v>15897</v>
      </c>
      <c r="S2066" t="s">
        <v>15897</v>
      </c>
      <c r="T2066" t="s">
        <v>15897</v>
      </c>
    </row>
    <row r="2067" spans="1:20" x14ac:dyDescent="0.25">
      <c r="A2067" t="s">
        <v>4786</v>
      </c>
      <c r="B2067">
        <v>55000000</v>
      </c>
      <c r="C2067">
        <v>14375181</v>
      </c>
      <c r="D2067" s="26">
        <v>30.394520547945206</v>
      </c>
      <c r="E2067">
        <v>2.4105460000000001</v>
      </c>
      <c r="F2067">
        <v>107</v>
      </c>
      <c r="G2067">
        <v>4.2</v>
      </c>
      <c r="H2067">
        <v>28</v>
      </c>
      <c r="I2067" s="6">
        <v>1</v>
      </c>
      <c r="J2067">
        <v>1</v>
      </c>
      <c r="K2067">
        <v>1</v>
      </c>
      <c r="L2067">
        <v>0</v>
      </c>
      <c r="M2067" t="s">
        <v>15888</v>
      </c>
      <c r="N2067" t="s">
        <v>15890</v>
      </c>
      <c r="O2067" t="s">
        <v>13664</v>
      </c>
      <c r="P2067" t="s">
        <v>15891</v>
      </c>
      <c r="Q2067" t="s">
        <v>15891</v>
      </c>
      <c r="R2067" t="s">
        <v>15895</v>
      </c>
      <c r="S2067" t="s">
        <v>15896</v>
      </c>
      <c r="T2067" t="s">
        <v>15894</v>
      </c>
    </row>
    <row r="2068" spans="1:20" x14ac:dyDescent="0.25">
      <c r="A2068" t="s">
        <v>15778</v>
      </c>
      <c r="B2068">
        <v>65000</v>
      </c>
      <c r="C2068">
        <v>416498</v>
      </c>
      <c r="D2068" s="26">
        <v>6.882191780821918</v>
      </c>
      <c r="E2068">
        <v>2.3803320000000001</v>
      </c>
      <c r="F2068">
        <v>99</v>
      </c>
      <c r="G2068">
        <v>5.6</v>
      </c>
      <c r="H2068">
        <v>59</v>
      </c>
      <c r="I2068" s="6">
        <v>1</v>
      </c>
      <c r="J2068">
        <v>1</v>
      </c>
      <c r="K2068">
        <v>1</v>
      </c>
      <c r="L2068">
        <v>0</v>
      </c>
      <c r="M2068" t="s">
        <v>15888</v>
      </c>
      <c r="N2068" t="s">
        <v>15891</v>
      </c>
      <c r="O2068" t="s">
        <v>13664</v>
      </c>
      <c r="P2068" t="s">
        <v>15901</v>
      </c>
      <c r="Q2068" t="s">
        <v>15891</v>
      </c>
      <c r="R2068" t="s">
        <v>15896</v>
      </c>
      <c r="S2068" t="s">
        <v>15912</v>
      </c>
      <c r="T2068" t="s">
        <v>15915</v>
      </c>
    </row>
    <row r="2069" spans="1:20" x14ac:dyDescent="0.25">
      <c r="A2069" t="s">
        <v>11213</v>
      </c>
      <c r="B2069">
        <v>9000000</v>
      </c>
      <c r="C2069">
        <v>2955039</v>
      </c>
      <c r="D2069" s="26">
        <v>10.334246575342465</v>
      </c>
      <c r="E2069">
        <v>2.3653279999999999</v>
      </c>
      <c r="F2069">
        <v>97</v>
      </c>
      <c r="G2069">
        <v>6</v>
      </c>
      <c r="H2069">
        <v>17</v>
      </c>
      <c r="I2069" s="6">
        <v>1</v>
      </c>
      <c r="J2069">
        <v>1</v>
      </c>
      <c r="K2069">
        <v>1</v>
      </c>
      <c r="L2069">
        <v>0</v>
      </c>
      <c r="M2069" t="s">
        <v>15888</v>
      </c>
      <c r="N2069" t="s">
        <v>15891</v>
      </c>
      <c r="O2069" t="s">
        <v>15891</v>
      </c>
      <c r="P2069" t="s">
        <v>15901</v>
      </c>
      <c r="Q2069" t="s">
        <v>15891</v>
      </c>
      <c r="R2069" t="s">
        <v>15897</v>
      </c>
      <c r="S2069" t="s">
        <v>15911</v>
      </c>
      <c r="T2069" t="s">
        <v>15915</v>
      </c>
    </row>
    <row r="2070" spans="1:20" x14ac:dyDescent="0.25">
      <c r="A2070" t="s">
        <v>11877</v>
      </c>
      <c r="B2070">
        <v>7000000</v>
      </c>
      <c r="C2070">
        <v>453079</v>
      </c>
      <c r="D2070" s="26">
        <v>7.1643835616438354</v>
      </c>
      <c r="E2070">
        <v>2.2677800000000001</v>
      </c>
      <c r="F2070">
        <v>108</v>
      </c>
      <c r="G2070">
        <v>5.9</v>
      </c>
      <c r="H2070">
        <v>29</v>
      </c>
      <c r="I2070" s="6">
        <v>1</v>
      </c>
      <c r="J2070">
        <v>2</v>
      </c>
      <c r="K2070">
        <v>1</v>
      </c>
      <c r="L2070">
        <v>0</v>
      </c>
      <c r="M2070" t="s">
        <v>15888</v>
      </c>
      <c r="N2070" t="s">
        <v>15891</v>
      </c>
      <c r="O2070" t="s">
        <v>13664</v>
      </c>
      <c r="P2070" t="s">
        <v>15891</v>
      </c>
      <c r="Q2070" t="s">
        <v>15891</v>
      </c>
      <c r="R2070" t="s">
        <v>15896</v>
      </c>
      <c r="S2070" t="s">
        <v>15896</v>
      </c>
      <c r="T2070" t="s">
        <v>15897</v>
      </c>
    </row>
    <row r="2071" spans="1:20" x14ac:dyDescent="0.25">
      <c r="A2071" t="s">
        <v>10414</v>
      </c>
      <c r="B2071">
        <v>24000000</v>
      </c>
      <c r="C2071">
        <v>13700000</v>
      </c>
      <c r="D2071" s="26">
        <v>16.969863013698632</v>
      </c>
      <c r="E2071">
        <v>2.2595369999999999</v>
      </c>
      <c r="F2071">
        <v>84</v>
      </c>
      <c r="G2071">
        <v>5.7</v>
      </c>
      <c r="H2071">
        <v>34</v>
      </c>
      <c r="I2071" s="6">
        <v>1</v>
      </c>
      <c r="J2071">
        <v>1</v>
      </c>
      <c r="K2071">
        <v>1</v>
      </c>
      <c r="L2071">
        <v>0</v>
      </c>
      <c r="M2071" t="s">
        <v>15888</v>
      </c>
      <c r="N2071" t="s">
        <v>15891</v>
      </c>
      <c r="O2071" t="s">
        <v>13664</v>
      </c>
      <c r="P2071" t="s">
        <v>15891</v>
      </c>
      <c r="Q2071" t="s">
        <v>15891</v>
      </c>
      <c r="R2071" t="s">
        <v>15896</v>
      </c>
      <c r="S2071" t="s">
        <v>15896</v>
      </c>
      <c r="T2071" t="s">
        <v>15897</v>
      </c>
    </row>
    <row r="2072" spans="1:20" x14ac:dyDescent="0.25">
      <c r="A2072" t="s">
        <v>8845</v>
      </c>
      <c r="B2072">
        <v>17000000</v>
      </c>
      <c r="C2072">
        <v>8720000</v>
      </c>
      <c r="D2072" s="26">
        <v>40.076712328767123</v>
      </c>
      <c r="E2072">
        <v>2.2152609999999999</v>
      </c>
      <c r="F2072">
        <v>91</v>
      </c>
      <c r="G2072">
        <v>5</v>
      </c>
      <c r="H2072">
        <v>27</v>
      </c>
      <c r="I2072" s="6">
        <v>1</v>
      </c>
      <c r="J2072">
        <v>1</v>
      </c>
      <c r="K2072">
        <v>2</v>
      </c>
      <c r="L2072">
        <v>1</v>
      </c>
      <c r="M2072" t="s">
        <v>15888</v>
      </c>
      <c r="N2072" t="s">
        <v>15890</v>
      </c>
      <c r="O2072" t="s">
        <v>15891</v>
      </c>
      <c r="P2072" t="s">
        <v>15891</v>
      </c>
      <c r="Q2072" t="s">
        <v>15891</v>
      </c>
      <c r="R2072" t="s">
        <v>15894</v>
      </c>
      <c r="S2072" t="s">
        <v>15897</v>
      </c>
      <c r="T2072" t="s">
        <v>15894</v>
      </c>
    </row>
    <row r="2073" spans="1:20" x14ac:dyDescent="0.25">
      <c r="A2073" t="s">
        <v>9086</v>
      </c>
      <c r="B2073">
        <v>18000000</v>
      </c>
      <c r="C2073">
        <v>476684675</v>
      </c>
      <c r="D2073" s="26">
        <v>26.904109589041095</v>
      </c>
      <c r="E2073">
        <v>2.1869269999999998</v>
      </c>
      <c r="F2073">
        <v>103</v>
      </c>
      <c r="G2073">
        <v>7.1</v>
      </c>
      <c r="H2073">
        <v>2414</v>
      </c>
      <c r="I2073" s="6">
        <v>1</v>
      </c>
      <c r="J2073">
        <v>1</v>
      </c>
      <c r="K2073">
        <v>1</v>
      </c>
      <c r="L2073">
        <v>1</v>
      </c>
      <c r="M2073" t="s">
        <v>15888</v>
      </c>
      <c r="N2073" t="s">
        <v>15891</v>
      </c>
      <c r="O2073" t="s">
        <v>13664</v>
      </c>
      <c r="P2073" t="s">
        <v>15891</v>
      </c>
      <c r="Q2073" t="s">
        <v>15891</v>
      </c>
      <c r="R2073" t="s">
        <v>15896</v>
      </c>
      <c r="S2073" t="s">
        <v>15896</v>
      </c>
      <c r="T2073" t="s">
        <v>15897</v>
      </c>
    </row>
    <row r="2074" spans="1:20" x14ac:dyDescent="0.25">
      <c r="A2074" t="s">
        <v>14883</v>
      </c>
      <c r="B2074">
        <v>1000000</v>
      </c>
      <c r="C2074">
        <v>10018</v>
      </c>
      <c r="D2074" s="26">
        <v>11.427397260273972</v>
      </c>
      <c r="E2074">
        <v>2.1756959999999999</v>
      </c>
      <c r="F2074">
        <v>78</v>
      </c>
      <c r="G2074">
        <v>6.2</v>
      </c>
      <c r="H2074">
        <v>20</v>
      </c>
      <c r="I2074" s="6">
        <v>1</v>
      </c>
      <c r="J2074">
        <v>1</v>
      </c>
      <c r="K2074">
        <v>2</v>
      </c>
      <c r="L2074">
        <v>0</v>
      </c>
      <c r="M2074" t="s">
        <v>15888</v>
      </c>
      <c r="N2074" t="s">
        <v>15891</v>
      </c>
      <c r="O2074" t="s">
        <v>15891</v>
      </c>
      <c r="P2074" t="s">
        <v>15901</v>
      </c>
      <c r="Q2074" t="s">
        <v>15905</v>
      </c>
      <c r="R2074" t="s">
        <v>15897</v>
      </c>
      <c r="S2074" t="s">
        <v>15911</v>
      </c>
      <c r="T2074" t="s">
        <v>15915</v>
      </c>
    </row>
    <row r="2075" spans="1:20" x14ac:dyDescent="0.25">
      <c r="A2075" t="s">
        <v>12301</v>
      </c>
      <c r="B2075">
        <v>5500000</v>
      </c>
      <c r="C2075">
        <v>4865000</v>
      </c>
      <c r="D2075" s="26">
        <v>37.336986301369862</v>
      </c>
      <c r="E2075">
        <v>2.141143</v>
      </c>
      <c r="F2075">
        <v>95</v>
      </c>
      <c r="G2075">
        <v>3.3</v>
      </c>
      <c r="H2075">
        <v>16</v>
      </c>
      <c r="I2075" s="6">
        <v>1</v>
      </c>
      <c r="J2075">
        <v>1</v>
      </c>
      <c r="K2075">
        <v>1</v>
      </c>
      <c r="L2075">
        <v>0</v>
      </c>
      <c r="M2075" t="s">
        <v>15888</v>
      </c>
      <c r="N2075" t="s">
        <v>15891</v>
      </c>
      <c r="O2075" t="s">
        <v>13664</v>
      </c>
      <c r="P2075" t="s">
        <v>15891</v>
      </c>
      <c r="Q2075" t="s">
        <v>15891</v>
      </c>
      <c r="R2075" t="s">
        <v>15896</v>
      </c>
      <c r="S2075" t="s">
        <v>15896</v>
      </c>
      <c r="T2075" t="s">
        <v>15897</v>
      </c>
    </row>
    <row r="2076" spans="1:20" x14ac:dyDescent="0.25">
      <c r="A2076" t="s">
        <v>14347</v>
      </c>
      <c r="B2076">
        <v>1700000</v>
      </c>
      <c r="C2076">
        <v>1943649</v>
      </c>
      <c r="D2076" s="26">
        <v>17.832876712328765</v>
      </c>
      <c r="E2076">
        <v>2.0791249999999999</v>
      </c>
      <c r="F2076">
        <v>98</v>
      </c>
      <c r="G2076">
        <v>5.5</v>
      </c>
      <c r="H2076">
        <v>39</v>
      </c>
      <c r="I2076" s="6">
        <v>1</v>
      </c>
      <c r="J2076">
        <v>1</v>
      </c>
      <c r="K2076">
        <v>1</v>
      </c>
      <c r="L2076">
        <v>0</v>
      </c>
      <c r="M2076" t="s">
        <v>15888</v>
      </c>
      <c r="N2076" t="s">
        <v>15891</v>
      </c>
      <c r="O2076" t="s">
        <v>13664</v>
      </c>
      <c r="P2076" t="s">
        <v>15891</v>
      </c>
      <c r="Q2076" t="s">
        <v>15891</v>
      </c>
      <c r="R2076" t="s">
        <v>15896</v>
      </c>
      <c r="S2076" t="s">
        <v>15896</v>
      </c>
      <c r="T2076" t="s">
        <v>15897</v>
      </c>
    </row>
    <row r="2077" spans="1:20" x14ac:dyDescent="0.25">
      <c r="A2077" t="s">
        <v>11194</v>
      </c>
      <c r="B2077">
        <v>9000000</v>
      </c>
      <c r="C2077">
        <v>4777465</v>
      </c>
      <c r="D2077" s="26">
        <v>15.052054794520547</v>
      </c>
      <c r="E2077">
        <v>2.062087</v>
      </c>
      <c r="F2077">
        <v>97</v>
      </c>
      <c r="G2077">
        <v>6.5</v>
      </c>
      <c r="H2077">
        <v>95</v>
      </c>
      <c r="I2077" s="6">
        <v>1</v>
      </c>
      <c r="J2077">
        <v>1</v>
      </c>
      <c r="K2077">
        <v>1</v>
      </c>
      <c r="L2077">
        <v>0</v>
      </c>
      <c r="M2077" t="s">
        <v>15888</v>
      </c>
      <c r="N2077" t="s">
        <v>15891</v>
      </c>
      <c r="O2077" t="s">
        <v>13664</v>
      </c>
      <c r="P2077" t="s">
        <v>15901</v>
      </c>
      <c r="Q2077" t="s">
        <v>15891</v>
      </c>
      <c r="R2077" t="s">
        <v>15896</v>
      </c>
      <c r="S2077" t="s">
        <v>15912</v>
      </c>
      <c r="T2077" t="s">
        <v>15915</v>
      </c>
    </row>
    <row r="2078" spans="1:20" x14ac:dyDescent="0.25">
      <c r="A2078" t="s">
        <v>15530</v>
      </c>
      <c r="B2078">
        <v>210000</v>
      </c>
      <c r="C2078">
        <v>5000000</v>
      </c>
      <c r="D2078" s="26">
        <v>64.336986301369862</v>
      </c>
      <c r="E2078">
        <v>2.0436610000000002</v>
      </c>
      <c r="F2078">
        <v>80</v>
      </c>
      <c r="G2078">
        <v>6.7</v>
      </c>
      <c r="H2078">
        <v>41</v>
      </c>
      <c r="I2078" s="6">
        <v>1</v>
      </c>
      <c r="J2078">
        <v>1</v>
      </c>
      <c r="K2078">
        <v>2</v>
      </c>
      <c r="L2078">
        <v>0</v>
      </c>
      <c r="M2078" t="s">
        <v>15888</v>
      </c>
      <c r="N2078" t="s">
        <v>15891</v>
      </c>
      <c r="O2078" t="s">
        <v>15891</v>
      </c>
      <c r="P2078" t="s">
        <v>15891</v>
      </c>
      <c r="Q2078" t="s">
        <v>15891</v>
      </c>
      <c r="R2078" t="s">
        <v>15897</v>
      </c>
      <c r="S2078" t="s">
        <v>15897</v>
      </c>
      <c r="T2078" t="s">
        <v>15897</v>
      </c>
    </row>
    <row r="2079" spans="1:20" x14ac:dyDescent="0.25">
      <c r="A2079" t="s">
        <v>9279</v>
      </c>
      <c r="B2079">
        <v>20000000</v>
      </c>
      <c r="C2079">
        <v>27728118</v>
      </c>
      <c r="D2079" s="26">
        <v>17.449315068493149</v>
      </c>
      <c r="E2079">
        <v>2.027393</v>
      </c>
      <c r="F2079">
        <v>124</v>
      </c>
      <c r="G2079">
        <v>7.4</v>
      </c>
      <c r="H2079">
        <v>88</v>
      </c>
      <c r="I2079" s="6">
        <v>1</v>
      </c>
      <c r="J2079">
        <v>1</v>
      </c>
      <c r="K2079">
        <v>2</v>
      </c>
      <c r="L2079">
        <v>0</v>
      </c>
      <c r="M2079" t="s">
        <v>15888</v>
      </c>
      <c r="N2079" t="s">
        <v>15890</v>
      </c>
      <c r="O2079" t="s">
        <v>13664</v>
      </c>
      <c r="P2079" t="s">
        <v>15901</v>
      </c>
      <c r="Q2079" t="s">
        <v>15891</v>
      </c>
      <c r="R2079" t="s">
        <v>15895</v>
      </c>
      <c r="S2079" t="s">
        <v>15912</v>
      </c>
      <c r="T2079" t="s">
        <v>15914</v>
      </c>
    </row>
    <row r="2080" spans="1:20" x14ac:dyDescent="0.25">
      <c r="A2080" t="s">
        <v>11246</v>
      </c>
      <c r="B2080">
        <v>9000000</v>
      </c>
      <c r="C2080">
        <v>1046166</v>
      </c>
      <c r="D2080" s="26">
        <v>12.098630136986301</v>
      </c>
      <c r="E2080">
        <v>2.0095969999999999</v>
      </c>
      <c r="F2080">
        <v>97</v>
      </c>
      <c r="G2080">
        <v>4.5</v>
      </c>
      <c r="H2080">
        <v>12</v>
      </c>
      <c r="I2080" s="6">
        <v>1</v>
      </c>
      <c r="J2080">
        <v>1</v>
      </c>
      <c r="K2080">
        <v>1</v>
      </c>
      <c r="L2080">
        <v>0</v>
      </c>
      <c r="M2080" t="s">
        <v>15888</v>
      </c>
      <c r="N2080" t="s">
        <v>15891</v>
      </c>
      <c r="O2080" t="s">
        <v>13664</v>
      </c>
      <c r="P2080" t="s">
        <v>15891</v>
      </c>
      <c r="Q2080" t="s">
        <v>15891</v>
      </c>
      <c r="R2080" t="s">
        <v>15896</v>
      </c>
      <c r="S2080" t="s">
        <v>15896</v>
      </c>
      <c r="T2080" t="s">
        <v>15897</v>
      </c>
    </row>
    <row r="2081" spans="1:20" x14ac:dyDescent="0.25">
      <c r="A2081" t="s">
        <v>9165</v>
      </c>
      <c r="B2081">
        <v>15000000</v>
      </c>
      <c r="C2081">
        <v>55184721</v>
      </c>
      <c r="D2081" s="26">
        <v>9.9698630136986299</v>
      </c>
      <c r="E2081">
        <v>2.0051109999999999</v>
      </c>
      <c r="F2081">
        <v>113</v>
      </c>
      <c r="G2081">
        <v>6.1</v>
      </c>
      <c r="H2081">
        <v>33</v>
      </c>
      <c r="I2081" s="6">
        <v>1</v>
      </c>
      <c r="J2081">
        <v>1</v>
      </c>
      <c r="K2081">
        <v>1</v>
      </c>
      <c r="L2081">
        <v>0</v>
      </c>
      <c r="M2081" t="s">
        <v>15888</v>
      </c>
      <c r="N2081" t="s">
        <v>15891</v>
      </c>
      <c r="O2081" t="s">
        <v>13664</v>
      </c>
      <c r="P2081" t="s">
        <v>15901</v>
      </c>
      <c r="Q2081" t="s">
        <v>15891</v>
      </c>
      <c r="R2081" t="s">
        <v>15896</v>
      </c>
      <c r="S2081" t="s">
        <v>15912</v>
      </c>
      <c r="T2081" t="s">
        <v>15915</v>
      </c>
    </row>
    <row r="2082" spans="1:20" x14ac:dyDescent="0.25">
      <c r="A2082" t="s">
        <v>7764</v>
      </c>
      <c r="B2082">
        <v>20000000</v>
      </c>
      <c r="C2082">
        <v>37672350</v>
      </c>
      <c r="D2082" s="26">
        <v>19.136986301369863</v>
      </c>
      <c r="E2082">
        <v>2.003047</v>
      </c>
      <c r="F2082">
        <v>124</v>
      </c>
      <c r="G2082">
        <v>6</v>
      </c>
      <c r="H2082">
        <v>24</v>
      </c>
      <c r="I2082" s="6">
        <v>1</v>
      </c>
      <c r="J2082">
        <v>1</v>
      </c>
      <c r="K2082">
        <v>1</v>
      </c>
      <c r="L2082">
        <v>1</v>
      </c>
      <c r="M2082" t="s">
        <v>15888</v>
      </c>
      <c r="N2082" t="s">
        <v>15891</v>
      </c>
      <c r="O2082" t="s">
        <v>13664</v>
      </c>
      <c r="P2082" t="s">
        <v>15901</v>
      </c>
      <c r="Q2082" t="s">
        <v>15891</v>
      </c>
      <c r="R2082" t="s">
        <v>15896</v>
      </c>
      <c r="S2082" t="s">
        <v>15912</v>
      </c>
      <c r="T2082" t="s">
        <v>15915</v>
      </c>
    </row>
    <row r="2083" spans="1:20" x14ac:dyDescent="0.25">
      <c r="A2083" t="s">
        <v>14065</v>
      </c>
      <c r="B2083">
        <v>2000000</v>
      </c>
      <c r="C2083">
        <v>2506446</v>
      </c>
      <c r="D2083" s="26">
        <v>15.167123287671233</v>
      </c>
      <c r="E2083">
        <v>1.95686</v>
      </c>
      <c r="F2083">
        <v>96</v>
      </c>
      <c r="G2083">
        <v>4.8</v>
      </c>
      <c r="H2083">
        <v>26</v>
      </c>
      <c r="I2083" s="6">
        <v>1</v>
      </c>
      <c r="J2083">
        <v>1</v>
      </c>
      <c r="K2083">
        <v>1</v>
      </c>
      <c r="L2083">
        <v>0</v>
      </c>
      <c r="M2083" t="s">
        <v>15888</v>
      </c>
      <c r="N2083" t="s">
        <v>15891</v>
      </c>
      <c r="O2083" t="s">
        <v>13664</v>
      </c>
      <c r="P2083" t="s">
        <v>15901</v>
      </c>
      <c r="Q2083" t="s">
        <v>15891</v>
      </c>
      <c r="R2083" t="s">
        <v>15896</v>
      </c>
      <c r="S2083" t="s">
        <v>15912</v>
      </c>
      <c r="T2083" t="s">
        <v>15915</v>
      </c>
    </row>
    <row r="2084" spans="1:20" x14ac:dyDescent="0.25">
      <c r="A2084" t="s">
        <v>15316</v>
      </c>
      <c r="B2084">
        <v>439000</v>
      </c>
      <c r="C2084">
        <v>2281000</v>
      </c>
      <c r="D2084" s="26">
        <v>84.709589041095896</v>
      </c>
      <c r="E2084">
        <v>1.9333659999999999</v>
      </c>
      <c r="F2084">
        <v>89</v>
      </c>
      <c r="G2084">
        <v>6.1</v>
      </c>
      <c r="H2084">
        <v>37</v>
      </c>
      <c r="I2084" s="6">
        <v>1</v>
      </c>
      <c r="J2084">
        <v>1</v>
      </c>
      <c r="K2084">
        <v>1</v>
      </c>
      <c r="L2084">
        <v>1</v>
      </c>
      <c r="M2084" t="s">
        <v>15888</v>
      </c>
      <c r="N2084" t="s">
        <v>15891</v>
      </c>
      <c r="O2084" t="s">
        <v>13664</v>
      </c>
      <c r="P2084" t="s">
        <v>15891</v>
      </c>
      <c r="Q2084" t="s">
        <v>15891</v>
      </c>
      <c r="R2084" t="s">
        <v>15896</v>
      </c>
      <c r="S2084" t="s">
        <v>15896</v>
      </c>
      <c r="T2084" t="s">
        <v>15897</v>
      </c>
    </row>
    <row r="2085" spans="1:20" x14ac:dyDescent="0.25">
      <c r="A2085" t="s">
        <v>13758</v>
      </c>
      <c r="B2085">
        <v>2686000</v>
      </c>
      <c r="C2085">
        <v>6600000</v>
      </c>
      <c r="D2085" s="26">
        <v>54.334246575342469</v>
      </c>
      <c r="E2085">
        <v>1.8972629999999999</v>
      </c>
      <c r="F2085">
        <v>109</v>
      </c>
      <c r="G2085">
        <v>6</v>
      </c>
      <c r="H2085">
        <v>30</v>
      </c>
      <c r="I2085" s="6">
        <v>1</v>
      </c>
      <c r="J2085">
        <v>1</v>
      </c>
      <c r="K2085">
        <v>2</v>
      </c>
      <c r="L2085">
        <v>1</v>
      </c>
      <c r="M2085" t="s">
        <v>15888</v>
      </c>
      <c r="N2085" t="s">
        <v>15891</v>
      </c>
      <c r="O2085" t="s">
        <v>13664</v>
      </c>
      <c r="P2085" t="s">
        <v>15891</v>
      </c>
      <c r="Q2085" t="s">
        <v>15891</v>
      </c>
      <c r="R2085" t="s">
        <v>15896</v>
      </c>
      <c r="S2085" t="s">
        <v>15896</v>
      </c>
      <c r="T2085" t="s">
        <v>15897</v>
      </c>
    </row>
    <row r="2086" spans="1:20" x14ac:dyDescent="0.25">
      <c r="A2086" t="s">
        <v>14105</v>
      </c>
      <c r="B2086">
        <v>2000000</v>
      </c>
      <c r="C2086">
        <v>124494</v>
      </c>
      <c r="D2086" s="26">
        <v>19.041095890410958</v>
      </c>
      <c r="E2086">
        <v>1.8921829999999999</v>
      </c>
      <c r="F2086">
        <v>91</v>
      </c>
      <c r="G2086">
        <v>5.8</v>
      </c>
      <c r="H2086">
        <v>36</v>
      </c>
      <c r="I2086" s="6">
        <v>1</v>
      </c>
      <c r="J2086">
        <v>1</v>
      </c>
      <c r="K2086">
        <v>1</v>
      </c>
      <c r="L2086">
        <v>0</v>
      </c>
      <c r="M2086" t="s">
        <v>15888</v>
      </c>
      <c r="N2086" t="s">
        <v>15890</v>
      </c>
      <c r="O2086" t="s">
        <v>15891</v>
      </c>
      <c r="P2086" t="s">
        <v>15891</v>
      </c>
      <c r="Q2086" t="s">
        <v>15891</v>
      </c>
      <c r="R2086" t="s">
        <v>15894</v>
      </c>
      <c r="S2086" t="s">
        <v>15897</v>
      </c>
      <c r="T2086" t="s">
        <v>15894</v>
      </c>
    </row>
    <row r="2087" spans="1:20" x14ac:dyDescent="0.25">
      <c r="A2087" t="s">
        <v>8919</v>
      </c>
      <c r="B2087">
        <v>18500000</v>
      </c>
      <c r="C2087">
        <v>6490401</v>
      </c>
      <c r="D2087" s="26">
        <v>1.5534246575342465</v>
      </c>
      <c r="E2087">
        <v>1.884558</v>
      </c>
      <c r="F2087">
        <v>120</v>
      </c>
      <c r="G2087">
        <v>6.4</v>
      </c>
      <c r="H2087">
        <v>30</v>
      </c>
      <c r="I2087" s="6">
        <v>1</v>
      </c>
      <c r="J2087">
        <v>1</v>
      </c>
      <c r="K2087">
        <v>1</v>
      </c>
      <c r="L2087">
        <v>0</v>
      </c>
      <c r="M2087" t="s">
        <v>15888</v>
      </c>
      <c r="N2087" t="s">
        <v>15891</v>
      </c>
      <c r="O2087" t="s">
        <v>15891</v>
      </c>
      <c r="P2087" t="s">
        <v>15901</v>
      </c>
      <c r="Q2087" t="s">
        <v>15891</v>
      </c>
      <c r="R2087" t="s">
        <v>15897</v>
      </c>
      <c r="S2087" t="s">
        <v>15911</v>
      </c>
      <c r="T2087" t="s">
        <v>15915</v>
      </c>
    </row>
    <row r="2088" spans="1:20" x14ac:dyDescent="0.25">
      <c r="A2088" t="s">
        <v>8629</v>
      </c>
      <c r="B2088">
        <v>25000000</v>
      </c>
      <c r="C2088">
        <v>20719451</v>
      </c>
      <c r="D2088" s="26">
        <v>7.9972602739726026</v>
      </c>
      <c r="E2088">
        <v>1.876811</v>
      </c>
      <c r="F2088">
        <v>117</v>
      </c>
      <c r="G2088">
        <v>6.8</v>
      </c>
      <c r="H2088">
        <v>28</v>
      </c>
      <c r="I2088" s="6">
        <v>1</v>
      </c>
      <c r="J2088">
        <v>1</v>
      </c>
      <c r="K2088">
        <v>2</v>
      </c>
      <c r="L2088">
        <v>0</v>
      </c>
      <c r="M2088" t="s">
        <v>15888</v>
      </c>
      <c r="N2088" t="s">
        <v>15891</v>
      </c>
      <c r="O2088" t="s">
        <v>15891</v>
      </c>
      <c r="P2088" t="s">
        <v>15901</v>
      </c>
      <c r="Q2088" t="s">
        <v>15891</v>
      </c>
      <c r="R2088" t="s">
        <v>15897</v>
      </c>
      <c r="S2088" t="s">
        <v>15911</v>
      </c>
      <c r="T2088" t="s">
        <v>15915</v>
      </c>
    </row>
    <row r="2089" spans="1:20" x14ac:dyDescent="0.25">
      <c r="A2089" t="s">
        <v>14009</v>
      </c>
      <c r="B2089">
        <v>2000000</v>
      </c>
      <c r="C2089">
        <v>9172000</v>
      </c>
      <c r="D2089" s="26">
        <v>77.131506849315073</v>
      </c>
      <c r="E2089">
        <v>1.8670040000000001</v>
      </c>
      <c r="F2089">
        <v>119</v>
      </c>
      <c r="G2089">
        <v>6.5</v>
      </c>
      <c r="H2089">
        <v>8</v>
      </c>
      <c r="I2089" s="6">
        <v>1</v>
      </c>
      <c r="J2089">
        <v>1</v>
      </c>
      <c r="K2089">
        <v>1</v>
      </c>
      <c r="L2089">
        <v>0</v>
      </c>
      <c r="M2089" t="s">
        <v>15888</v>
      </c>
      <c r="N2089" t="s">
        <v>15891</v>
      </c>
      <c r="O2089" t="s">
        <v>15891</v>
      </c>
      <c r="P2089" t="s">
        <v>15901</v>
      </c>
      <c r="Q2089" t="s">
        <v>15891</v>
      </c>
      <c r="R2089" t="s">
        <v>15897</v>
      </c>
      <c r="S2089" t="s">
        <v>15911</v>
      </c>
      <c r="T2089" t="s">
        <v>15915</v>
      </c>
    </row>
    <row r="2090" spans="1:20" x14ac:dyDescent="0.25">
      <c r="A2090" t="s">
        <v>1308</v>
      </c>
      <c r="B2090">
        <v>93000000</v>
      </c>
      <c r="C2090">
        <v>368780809</v>
      </c>
      <c r="D2090" s="26">
        <v>16.208219178082192</v>
      </c>
      <c r="E2090">
        <v>1.859364</v>
      </c>
      <c r="F2090">
        <v>92</v>
      </c>
      <c r="G2090">
        <v>5.7</v>
      </c>
      <c r="H2090">
        <v>2077</v>
      </c>
      <c r="I2090" s="6">
        <v>1</v>
      </c>
      <c r="J2090">
        <v>1</v>
      </c>
      <c r="K2090">
        <v>2</v>
      </c>
      <c r="L2090">
        <v>0</v>
      </c>
      <c r="M2090" t="s">
        <v>15888</v>
      </c>
      <c r="N2090" t="s">
        <v>15890</v>
      </c>
      <c r="O2090" t="s">
        <v>15891</v>
      </c>
      <c r="P2090" t="s">
        <v>15891</v>
      </c>
      <c r="Q2090" t="s">
        <v>15905</v>
      </c>
      <c r="R2090" t="s">
        <v>15894</v>
      </c>
      <c r="S2090" t="s">
        <v>15897</v>
      </c>
      <c r="T2090" t="s">
        <v>15894</v>
      </c>
    </row>
    <row r="2091" spans="1:20" x14ac:dyDescent="0.25">
      <c r="A2091" t="s">
        <v>13710</v>
      </c>
      <c r="B2091">
        <v>3000000</v>
      </c>
      <c r="C2091">
        <v>103735</v>
      </c>
      <c r="D2091" s="26">
        <v>6.9972602739726026</v>
      </c>
      <c r="E2091">
        <v>1.7814620000000001</v>
      </c>
      <c r="F2091">
        <v>93</v>
      </c>
      <c r="G2091">
        <v>6.6</v>
      </c>
      <c r="H2091">
        <v>36</v>
      </c>
      <c r="I2091" s="6">
        <v>1</v>
      </c>
      <c r="J2091">
        <v>1</v>
      </c>
      <c r="K2091">
        <v>1</v>
      </c>
      <c r="L2091">
        <v>0</v>
      </c>
      <c r="M2091" t="s">
        <v>15888</v>
      </c>
      <c r="N2091" t="s">
        <v>15891</v>
      </c>
      <c r="O2091" t="s">
        <v>15891</v>
      </c>
      <c r="P2091" t="s">
        <v>15891</v>
      </c>
      <c r="Q2091" t="s">
        <v>15891</v>
      </c>
      <c r="R2091" t="s">
        <v>15897</v>
      </c>
      <c r="S2091" t="s">
        <v>15897</v>
      </c>
      <c r="T2091" t="s">
        <v>15897</v>
      </c>
    </row>
    <row r="2092" spans="1:20" x14ac:dyDescent="0.25">
      <c r="A2092" t="s">
        <v>6432</v>
      </c>
      <c r="B2092">
        <v>28000000</v>
      </c>
      <c r="C2092">
        <v>8345056</v>
      </c>
      <c r="D2092" s="26">
        <v>20.230136986301371</v>
      </c>
      <c r="E2092">
        <v>1.767479</v>
      </c>
      <c r="F2092">
        <v>86</v>
      </c>
      <c r="G2092">
        <v>5.5</v>
      </c>
      <c r="H2092">
        <v>46</v>
      </c>
      <c r="I2092" s="6">
        <v>1</v>
      </c>
      <c r="J2092">
        <v>1</v>
      </c>
      <c r="K2092">
        <v>1</v>
      </c>
      <c r="L2092">
        <v>1</v>
      </c>
      <c r="M2092" t="s">
        <v>15888</v>
      </c>
      <c r="N2092" t="s">
        <v>15891</v>
      </c>
      <c r="O2092" t="s">
        <v>13664</v>
      </c>
      <c r="P2092" t="s">
        <v>15891</v>
      </c>
      <c r="Q2092" t="s">
        <v>15891</v>
      </c>
      <c r="R2092" t="s">
        <v>15896</v>
      </c>
      <c r="S2092" t="s">
        <v>15896</v>
      </c>
      <c r="T2092" t="s">
        <v>15897</v>
      </c>
    </row>
    <row r="2093" spans="1:20" x14ac:dyDescent="0.25">
      <c r="A2093" t="s">
        <v>9858</v>
      </c>
      <c r="B2093">
        <v>13000000</v>
      </c>
      <c r="C2093">
        <v>8026971</v>
      </c>
      <c r="D2093" s="26">
        <v>19.405479452054795</v>
      </c>
      <c r="E2093">
        <v>1.750054</v>
      </c>
      <c r="F2093">
        <v>84</v>
      </c>
      <c r="G2093">
        <v>5.5</v>
      </c>
      <c r="H2093">
        <v>10</v>
      </c>
      <c r="I2093" s="6">
        <v>1</v>
      </c>
      <c r="J2093">
        <v>1</v>
      </c>
      <c r="K2093">
        <v>1</v>
      </c>
      <c r="L2093">
        <v>0</v>
      </c>
      <c r="M2093" t="s">
        <v>15888</v>
      </c>
      <c r="N2093" t="s">
        <v>15891</v>
      </c>
      <c r="O2093" t="s">
        <v>13664</v>
      </c>
      <c r="P2093" t="s">
        <v>15891</v>
      </c>
      <c r="Q2093" t="s">
        <v>15891</v>
      </c>
      <c r="R2093" t="s">
        <v>15896</v>
      </c>
      <c r="S2093" t="s">
        <v>15896</v>
      </c>
      <c r="T2093" t="s">
        <v>15897</v>
      </c>
    </row>
    <row r="2094" spans="1:20" x14ac:dyDescent="0.25">
      <c r="A2094" t="s">
        <v>12670</v>
      </c>
      <c r="B2094">
        <v>5000000</v>
      </c>
      <c r="C2094">
        <v>846704</v>
      </c>
      <c r="D2094" s="26">
        <v>3.0465753424657533</v>
      </c>
      <c r="E2094">
        <v>1.7310350000000001</v>
      </c>
      <c r="F2094">
        <v>99</v>
      </c>
      <c r="G2094">
        <v>3.9</v>
      </c>
      <c r="H2094">
        <v>15</v>
      </c>
      <c r="I2094" s="6">
        <v>1</v>
      </c>
      <c r="J2094">
        <v>1</v>
      </c>
      <c r="K2094">
        <v>1</v>
      </c>
      <c r="L2094">
        <v>0</v>
      </c>
      <c r="M2094" t="s">
        <v>15888</v>
      </c>
      <c r="N2094" t="s">
        <v>15891</v>
      </c>
      <c r="O2094" t="s">
        <v>15891</v>
      </c>
      <c r="P2094" t="s">
        <v>15901</v>
      </c>
      <c r="Q2094" t="s">
        <v>15891</v>
      </c>
      <c r="R2094" t="s">
        <v>15897</v>
      </c>
      <c r="S2094" t="s">
        <v>15911</v>
      </c>
      <c r="T2094" t="s">
        <v>15915</v>
      </c>
    </row>
    <row r="2095" spans="1:20" x14ac:dyDescent="0.25">
      <c r="A2095" t="s">
        <v>11026</v>
      </c>
      <c r="B2095">
        <v>10000000</v>
      </c>
      <c r="C2095">
        <v>9069</v>
      </c>
      <c r="D2095" s="26">
        <v>7.956164383561644</v>
      </c>
      <c r="E2095">
        <v>1.7288159999999999</v>
      </c>
      <c r="F2095">
        <v>85</v>
      </c>
      <c r="G2095">
        <v>7</v>
      </c>
      <c r="H2095">
        <v>5</v>
      </c>
      <c r="I2095" s="6">
        <v>1</v>
      </c>
      <c r="J2095">
        <v>1</v>
      </c>
      <c r="K2095">
        <v>1</v>
      </c>
      <c r="L2095">
        <v>0</v>
      </c>
      <c r="M2095" t="s">
        <v>15888</v>
      </c>
      <c r="N2095" t="s">
        <v>15891</v>
      </c>
      <c r="O2095" t="s">
        <v>13664</v>
      </c>
      <c r="P2095" t="s">
        <v>15891</v>
      </c>
      <c r="Q2095" t="s">
        <v>15891</v>
      </c>
      <c r="R2095" t="s">
        <v>15896</v>
      </c>
      <c r="S2095" t="s">
        <v>15896</v>
      </c>
      <c r="T2095" t="s">
        <v>15897</v>
      </c>
    </row>
    <row r="2096" spans="1:20" x14ac:dyDescent="0.25">
      <c r="A2096" t="s">
        <v>13184</v>
      </c>
      <c r="B2096">
        <v>3768785</v>
      </c>
      <c r="C2096">
        <v>8000000</v>
      </c>
      <c r="D2096" s="26">
        <v>67.413698630136992</v>
      </c>
      <c r="E2096">
        <v>1.726175</v>
      </c>
      <c r="F2096">
        <v>107</v>
      </c>
      <c r="G2096">
        <v>7.3</v>
      </c>
      <c r="H2096">
        <v>22</v>
      </c>
      <c r="I2096" s="6">
        <v>1</v>
      </c>
      <c r="J2096">
        <v>1</v>
      </c>
      <c r="K2096">
        <v>1</v>
      </c>
      <c r="L2096">
        <v>0</v>
      </c>
      <c r="M2096" t="s">
        <v>15888</v>
      </c>
      <c r="N2096" t="s">
        <v>15890</v>
      </c>
      <c r="O2096" t="s">
        <v>13664</v>
      </c>
      <c r="P2096" t="s">
        <v>15891</v>
      </c>
      <c r="Q2096" t="s">
        <v>15891</v>
      </c>
      <c r="R2096" t="s">
        <v>15895</v>
      </c>
      <c r="S2096" t="s">
        <v>15896</v>
      </c>
      <c r="T2096" t="s">
        <v>15894</v>
      </c>
    </row>
    <row r="2097" spans="1:20" x14ac:dyDescent="0.25">
      <c r="A2097" t="s">
        <v>13507</v>
      </c>
      <c r="B2097">
        <v>3000000</v>
      </c>
      <c r="C2097">
        <v>11718595</v>
      </c>
      <c r="D2097" s="26">
        <v>12.052054794520547</v>
      </c>
      <c r="E2097">
        <v>1.697846</v>
      </c>
      <c r="F2097">
        <v>100</v>
      </c>
      <c r="G2097">
        <v>6.4</v>
      </c>
      <c r="H2097">
        <v>28</v>
      </c>
      <c r="I2097" s="6">
        <v>1</v>
      </c>
      <c r="J2097">
        <v>1</v>
      </c>
      <c r="K2097">
        <v>2</v>
      </c>
      <c r="L2097">
        <v>0</v>
      </c>
      <c r="M2097" t="s">
        <v>15888</v>
      </c>
      <c r="N2097" t="s">
        <v>15891</v>
      </c>
      <c r="O2097" t="s">
        <v>13664</v>
      </c>
      <c r="P2097" t="s">
        <v>15891</v>
      </c>
      <c r="Q2097" t="s">
        <v>15891</v>
      </c>
      <c r="R2097" t="s">
        <v>15896</v>
      </c>
      <c r="S2097" t="s">
        <v>15896</v>
      </c>
      <c r="T2097" t="s">
        <v>15897</v>
      </c>
    </row>
    <row r="2098" spans="1:20" x14ac:dyDescent="0.25">
      <c r="A2098" t="s">
        <v>9893</v>
      </c>
      <c r="B2098">
        <v>13000000</v>
      </c>
      <c r="C2098">
        <v>9789900</v>
      </c>
      <c r="D2098" s="26">
        <v>21.5013698630137</v>
      </c>
      <c r="E2098">
        <v>1.647335</v>
      </c>
      <c r="F2098">
        <v>91</v>
      </c>
      <c r="G2098">
        <v>4.8</v>
      </c>
      <c r="H2098">
        <v>4</v>
      </c>
      <c r="I2098" s="6">
        <v>1</v>
      </c>
      <c r="J2098">
        <v>1</v>
      </c>
      <c r="K2098">
        <v>1</v>
      </c>
      <c r="L2098">
        <v>0</v>
      </c>
      <c r="M2098" t="s">
        <v>15888</v>
      </c>
      <c r="N2098" t="s">
        <v>15891</v>
      </c>
      <c r="O2098" t="s">
        <v>13664</v>
      </c>
      <c r="P2098" t="s">
        <v>15901</v>
      </c>
      <c r="Q2098" t="s">
        <v>15891</v>
      </c>
      <c r="R2098" t="s">
        <v>15896</v>
      </c>
      <c r="S2098" t="s">
        <v>15912</v>
      </c>
      <c r="T2098" t="s">
        <v>15915</v>
      </c>
    </row>
    <row r="2099" spans="1:20" x14ac:dyDescent="0.25">
      <c r="A2099" t="s">
        <v>10256</v>
      </c>
      <c r="B2099">
        <v>12000000</v>
      </c>
      <c r="C2099">
        <v>4922166</v>
      </c>
      <c r="D2099" s="26">
        <v>14.284931506849315</v>
      </c>
      <c r="E2099">
        <v>1.6233379999999999</v>
      </c>
      <c r="F2099">
        <v>90</v>
      </c>
      <c r="G2099">
        <v>3</v>
      </c>
      <c r="H2099">
        <v>23</v>
      </c>
      <c r="I2099" s="6">
        <v>1</v>
      </c>
      <c r="J2099">
        <v>1</v>
      </c>
      <c r="K2099">
        <v>1</v>
      </c>
      <c r="L2099">
        <v>0</v>
      </c>
      <c r="M2099" t="s">
        <v>15888</v>
      </c>
      <c r="N2099" t="s">
        <v>15891</v>
      </c>
      <c r="O2099" t="s">
        <v>13664</v>
      </c>
      <c r="P2099" t="s">
        <v>15891</v>
      </c>
      <c r="Q2099" t="s">
        <v>15891</v>
      </c>
      <c r="R2099" t="s">
        <v>15896</v>
      </c>
      <c r="S2099" t="s">
        <v>15896</v>
      </c>
      <c r="T2099" t="s">
        <v>15897</v>
      </c>
    </row>
    <row r="2100" spans="1:20" x14ac:dyDescent="0.25">
      <c r="A2100" t="s">
        <v>13900</v>
      </c>
      <c r="B2100">
        <v>2300000</v>
      </c>
      <c r="C2100">
        <v>11000000</v>
      </c>
      <c r="D2100" s="26">
        <v>66.257534246575347</v>
      </c>
      <c r="E2100">
        <v>1.606314</v>
      </c>
      <c r="F2100">
        <v>107</v>
      </c>
      <c r="G2100">
        <v>6.9</v>
      </c>
      <c r="H2100">
        <v>18</v>
      </c>
      <c r="I2100" s="6">
        <v>1</v>
      </c>
      <c r="J2100">
        <v>1</v>
      </c>
      <c r="K2100">
        <v>1</v>
      </c>
      <c r="L2100">
        <v>0</v>
      </c>
      <c r="M2100" t="s">
        <v>15888</v>
      </c>
      <c r="N2100" t="s">
        <v>15891</v>
      </c>
      <c r="O2100" t="s">
        <v>15891</v>
      </c>
      <c r="P2100" t="s">
        <v>15891</v>
      </c>
      <c r="Q2100" t="s">
        <v>15891</v>
      </c>
      <c r="R2100" t="s">
        <v>15897</v>
      </c>
      <c r="S2100" t="s">
        <v>15897</v>
      </c>
      <c r="T2100" t="s">
        <v>15897</v>
      </c>
    </row>
    <row r="2101" spans="1:20" x14ac:dyDescent="0.25">
      <c r="A2101" t="s">
        <v>13488</v>
      </c>
      <c r="B2101">
        <v>3000000</v>
      </c>
      <c r="C2101">
        <v>15369573</v>
      </c>
      <c r="D2101" s="26">
        <v>27.44109589041096</v>
      </c>
      <c r="E2101">
        <v>1.586598</v>
      </c>
      <c r="F2101">
        <v>100</v>
      </c>
      <c r="G2101">
        <v>4.7</v>
      </c>
      <c r="H2101">
        <v>25</v>
      </c>
      <c r="I2101" s="6">
        <v>1</v>
      </c>
      <c r="J2101">
        <v>1</v>
      </c>
      <c r="K2101">
        <v>1</v>
      </c>
      <c r="L2101">
        <v>0</v>
      </c>
      <c r="M2101" t="s">
        <v>15888</v>
      </c>
      <c r="N2101" t="s">
        <v>15891</v>
      </c>
      <c r="O2101" t="s">
        <v>13664</v>
      </c>
      <c r="P2101" t="s">
        <v>15891</v>
      </c>
      <c r="Q2101" t="s">
        <v>15891</v>
      </c>
      <c r="R2101" t="s">
        <v>15896</v>
      </c>
      <c r="S2101" t="s">
        <v>15896</v>
      </c>
      <c r="T2101" t="s">
        <v>15897</v>
      </c>
    </row>
    <row r="2102" spans="1:20" x14ac:dyDescent="0.25">
      <c r="A2102" t="s">
        <v>3024</v>
      </c>
      <c r="B2102">
        <v>58000000</v>
      </c>
      <c r="C2102">
        <v>44000000</v>
      </c>
      <c r="D2102" s="26">
        <v>4.3123287671232875</v>
      </c>
      <c r="E2102">
        <v>1.5514969999999999</v>
      </c>
      <c r="F2102">
        <v>119</v>
      </c>
      <c r="G2102">
        <v>6.1</v>
      </c>
      <c r="H2102">
        <v>1658</v>
      </c>
      <c r="I2102" s="6">
        <v>1</v>
      </c>
      <c r="J2102">
        <v>1</v>
      </c>
      <c r="K2102">
        <v>1</v>
      </c>
      <c r="L2102">
        <v>1</v>
      </c>
      <c r="M2102" t="s">
        <v>15888</v>
      </c>
      <c r="N2102" t="s">
        <v>15891</v>
      </c>
      <c r="O2102" t="s">
        <v>13664</v>
      </c>
      <c r="P2102" t="s">
        <v>15891</v>
      </c>
      <c r="Q2102" t="s">
        <v>15891</v>
      </c>
      <c r="R2102" t="s">
        <v>15896</v>
      </c>
      <c r="S2102" t="s">
        <v>15896</v>
      </c>
      <c r="T2102" t="s">
        <v>15897</v>
      </c>
    </row>
    <row r="2103" spans="1:20" x14ac:dyDescent="0.25">
      <c r="A2103" t="s">
        <v>15403</v>
      </c>
      <c r="B2103">
        <v>312000</v>
      </c>
      <c r="C2103">
        <v>1281176</v>
      </c>
      <c r="D2103" s="26">
        <v>17.846575342465755</v>
      </c>
      <c r="E2103">
        <v>1.505703</v>
      </c>
      <c r="F2103">
        <v>102</v>
      </c>
      <c r="G2103">
        <v>6.2</v>
      </c>
      <c r="H2103">
        <v>11</v>
      </c>
      <c r="I2103" s="6">
        <v>1</v>
      </c>
      <c r="J2103">
        <v>1</v>
      </c>
      <c r="K2103">
        <v>1</v>
      </c>
      <c r="L2103">
        <v>0</v>
      </c>
      <c r="M2103" t="s">
        <v>15888</v>
      </c>
      <c r="N2103" t="s">
        <v>15891</v>
      </c>
      <c r="O2103" t="s">
        <v>13664</v>
      </c>
      <c r="P2103" t="s">
        <v>15901</v>
      </c>
      <c r="Q2103" t="s">
        <v>15891</v>
      </c>
      <c r="R2103" t="s">
        <v>15896</v>
      </c>
      <c r="S2103" t="s">
        <v>15912</v>
      </c>
      <c r="T2103" t="s">
        <v>15915</v>
      </c>
    </row>
    <row r="2104" spans="1:20" x14ac:dyDescent="0.25">
      <c r="A2104" t="s">
        <v>12222</v>
      </c>
      <c r="B2104">
        <v>6000000</v>
      </c>
      <c r="C2104">
        <v>869325</v>
      </c>
      <c r="D2104" s="26">
        <v>26.326027397260273</v>
      </c>
      <c r="E2104">
        <v>1.478505</v>
      </c>
      <c r="F2104">
        <v>107</v>
      </c>
      <c r="G2104">
        <v>4.5999999999999996</v>
      </c>
      <c r="H2104">
        <v>17</v>
      </c>
      <c r="I2104" s="6">
        <v>1</v>
      </c>
      <c r="J2104">
        <v>1</v>
      </c>
      <c r="K2104">
        <v>1</v>
      </c>
      <c r="L2104">
        <v>0</v>
      </c>
      <c r="M2104" t="s">
        <v>15888</v>
      </c>
      <c r="N2104" t="s">
        <v>15890</v>
      </c>
      <c r="O2104" t="s">
        <v>15891</v>
      </c>
      <c r="P2104" t="s">
        <v>15891</v>
      </c>
      <c r="Q2104" t="s">
        <v>15891</v>
      </c>
      <c r="R2104" t="s">
        <v>15894</v>
      </c>
      <c r="S2104" t="s">
        <v>15897</v>
      </c>
      <c r="T2104" t="s">
        <v>15894</v>
      </c>
    </row>
    <row r="2105" spans="1:20" x14ac:dyDescent="0.25">
      <c r="A2105" t="s">
        <v>11241</v>
      </c>
      <c r="B2105">
        <v>5000000</v>
      </c>
      <c r="C2105">
        <v>140666</v>
      </c>
      <c r="D2105" s="26">
        <v>10.857534246575343</v>
      </c>
      <c r="E2105">
        <v>1.4588840000000001</v>
      </c>
      <c r="F2105">
        <v>86</v>
      </c>
      <c r="G2105">
        <v>6.1</v>
      </c>
      <c r="H2105">
        <v>7</v>
      </c>
      <c r="I2105" s="6">
        <v>1</v>
      </c>
      <c r="J2105">
        <v>1</v>
      </c>
      <c r="K2105">
        <v>1</v>
      </c>
      <c r="L2105">
        <v>0</v>
      </c>
      <c r="M2105" t="s">
        <v>15888</v>
      </c>
      <c r="N2105" t="s">
        <v>15891</v>
      </c>
      <c r="O2105" t="s">
        <v>15891</v>
      </c>
      <c r="P2105" t="s">
        <v>15901</v>
      </c>
      <c r="Q2105" t="s">
        <v>15891</v>
      </c>
      <c r="R2105" t="s">
        <v>15897</v>
      </c>
      <c r="S2105" t="s">
        <v>15911</v>
      </c>
      <c r="T2105" t="s">
        <v>15915</v>
      </c>
    </row>
    <row r="2106" spans="1:20" x14ac:dyDescent="0.25">
      <c r="A2106" t="s">
        <v>14754</v>
      </c>
      <c r="B2106">
        <v>1000000</v>
      </c>
      <c r="C2106">
        <v>9000000</v>
      </c>
      <c r="D2106" s="26">
        <v>60.909589041095892</v>
      </c>
      <c r="E2106">
        <v>1.444258</v>
      </c>
      <c r="F2106">
        <v>89</v>
      </c>
      <c r="G2106">
        <v>5.5</v>
      </c>
      <c r="H2106">
        <v>21</v>
      </c>
      <c r="I2106" s="6">
        <v>1</v>
      </c>
      <c r="J2106">
        <v>1</v>
      </c>
      <c r="K2106">
        <v>1</v>
      </c>
      <c r="L2106">
        <v>1</v>
      </c>
      <c r="M2106" t="s">
        <v>15888</v>
      </c>
      <c r="N2106" t="s">
        <v>15890</v>
      </c>
      <c r="O2106" t="s">
        <v>15891</v>
      </c>
      <c r="P2106" t="s">
        <v>15901</v>
      </c>
      <c r="Q2106" t="s">
        <v>15891</v>
      </c>
      <c r="R2106" t="s">
        <v>15894</v>
      </c>
      <c r="S2106" t="s">
        <v>15911</v>
      </c>
      <c r="T2106" t="s">
        <v>15914</v>
      </c>
    </row>
    <row r="2107" spans="1:20" x14ac:dyDescent="0.25">
      <c r="A2107" t="s">
        <v>10467</v>
      </c>
      <c r="B2107">
        <v>11000000</v>
      </c>
      <c r="C2107">
        <v>2200000</v>
      </c>
      <c r="D2107" s="26">
        <v>47.701369863013696</v>
      </c>
      <c r="E2107">
        <v>1.3969849999999999</v>
      </c>
      <c r="F2107">
        <v>124</v>
      </c>
      <c r="G2107">
        <v>5.9</v>
      </c>
      <c r="H2107">
        <v>16</v>
      </c>
      <c r="I2107" s="6">
        <v>1</v>
      </c>
      <c r="J2107">
        <v>1</v>
      </c>
      <c r="K2107">
        <v>1</v>
      </c>
      <c r="L2107">
        <v>1</v>
      </c>
      <c r="M2107" t="s">
        <v>15888</v>
      </c>
      <c r="N2107" t="s">
        <v>15891</v>
      </c>
      <c r="O2107" t="s">
        <v>15891</v>
      </c>
      <c r="P2107" t="s">
        <v>15901</v>
      </c>
      <c r="Q2107" t="s">
        <v>15891</v>
      </c>
      <c r="R2107" t="s">
        <v>15897</v>
      </c>
      <c r="S2107" t="s">
        <v>15911</v>
      </c>
      <c r="T2107" t="s">
        <v>15915</v>
      </c>
    </row>
    <row r="2108" spans="1:20" x14ac:dyDescent="0.25">
      <c r="A2108" t="s">
        <v>12973</v>
      </c>
      <c r="B2108">
        <v>4000000</v>
      </c>
      <c r="C2108">
        <v>14400000</v>
      </c>
      <c r="D2108" s="26">
        <v>61.372602739726027</v>
      </c>
      <c r="E2108">
        <v>1.379354</v>
      </c>
      <c r="F2108">
        <v>105</v>
      </c>
      <c r="G2108">
        <v>6.4</v>
      </c>
      <c r="H2108">
        <v>22</v>
      </c>
      <c r="I2108" s="6">
        <v>1</v>
      </c>
      <c r="J2108">
        <v>1</v>
      </c>
      <c r="K2108">
        <v>2</v>
      </c>
      <c r="L2108">
        <v>0</v>
      </c>
      <c r="M2108" t="s">
        <v>15888</v>
      </c>
      <c r="N2108" t="s">
        <v>15891</v>
      </c>
      <c r="O2108" t="s">
        <v>15891</v>
      </c>
      <c r="P2108" t="s">
        <v>15901</v>
      </c>
      <c r="Q2108" t="s">
        <v>15891</v>
      </c>
      <c r="R2108" t="s">
        <v>15897</v>
      </c>
      <c r="S2108" t="s">
        <v>15911</v>
      </c>
      <c r="T2108" t="s">
        <v>15915</v>
      </c>
    </row>
    <row r="2109" spans="1:20" x14ac:dyDescent="0.25">
      <c r="A2109" t="s">
        <v>15400</v>
      </c>
      <c r="B2109">
        <v>300000</v>
      </c>
      <c r="C2109">
        <v>7808524</v>
      </c>
      <c r="D2109" s="26">
        <v>14.69041095890411</v>
      </c>
      <c r="E2109">
        <v>1.314576</v>
      </c>
      <c r="F2109">
        <v>112</v>
      </c>
      <c r="G2109">
        <v>8</v>
      </c>
      <c r="H2109">
        <v>26</v>
      </c>
      <c r="I2109" s="6">
        <v>1</v>
      </c>
      <c r="J2109">
        <v>1</v>
      </c>
      <c r="K2109">
        <v>1</v>
      </c>
      <c r="L2109">
        <v>1</v>
      </c>
      <c r="M2109" t="s">
        <v>15888</v>
      </c>
      <c r="N2109" t="s">
        <v>15891</v>
      </c>
      <c r="O2109" t="s">
        <v>15891</v>
      </c>
      <c r="P2109" t="s">
        <v>15891</v>
      </c>
      <c r="Q2109" t="s">
        <v>15891</v>
      </c>
      <c r="R2109" t="s">
        <v>15897</v>
      </c>
      <c r="S2109" t="s">
        <v>15897</v>
      </c>
      <c r="T2109" t="s">
        <v>15897</v>
      </c>
    </row>
    <row r="2110" spans="1:20" x14ac:dyDescent="0.25">
      <c r="A2110" t="s">
        <v>9909</v>
      </c>
      <c r="B2110">
        <v>3000000</v>
      </c>
      <c r="C2110">
        <v>1200000</v>
      </c>
      <c r="D2110" s="26">
        <v>24.391780821917809</v>
      </c>
      <c r="E2110">
        <v>1.2791060000000001</v>
      </c>
      <c r="F2110">
        <v>87</v>
      </c>
      <c r="G2110">
        <v>4.5</v>
      </c>
      <c r="H2110">
        <v>10</v>
      </c>
      <c r="I2110" s="6">
        <v>1</v>
      </c>
      <c r="J2110">
        <v>1</v>
      </c>
      <c r="K2110">
        <v>1</v>
      </c>
      <c r="L2110">
        <v>0</v>
      </c>
      <c r="M2110" t="s">
        <v>15888</v>
      </c>
      <c r="N2110" t="s">
        <v>15890</v>
      </c>
      <c r="O2110" t="s">
        <v>15891</v>
      </c>
      <c r="P2110" t="s">
        <v>15891</v>
      </c>
      <c r="Q2110" t="s">
        <v>15891</v>
      </c>
      <c r="R2110" t="s">
        <v>15894</v>
      </c>
      <c r="S2110" t="s">
        <v>15897</v>
      </c>
      <c r="T2110" t="s">
        <v>15894</v>
      </c>
    </row>
    <row r="2111" spans="1:20" x14ac:dyDescent="0.25">
      <c r="A2111" t="s">
        <v>14896</v>
      </c>
      <c r="B2111">
        <v>1000000</v>
      </c>
      <c r="C2111">
        <v>7202</v>
      </c>
      <c r="D2111" s="26">
        <v>11.668493150684931</v>
      </c>
      <c r="E2111">
        <v>1.2603139999999999</v>
      </c>
      <c r="F2111">
        <v>81</v>
      </c>
      <c r="G2111">
        <v>6.6</v>
      </c>
      <c r="H2111">
        <v>32</v>
      </c>
      <c r="I2111" s="6">
        <v>1</v>
      </c>
      <c r="J2111">
        <v>1</v>
      </c>
      <c r="K2111">
        <v>1</v>
      </c>
      <c r="L2111">
        <v>0</v>
      </c>
      <c r="M2111" t="s">
        <v>15888</v>
      </c>
      <c r="N2111" t="s">
        <v>15891</v>
      </c>
      <c r="O2111" t="s">
        <v>15891</v>
      </c>
      <c r="P2111" t="s">
        <v>15901</v>
      </c>
      <c r="Q2111" t="s">
        <v>15891</v>
      </c>
      <c r="R2111" t="s">
        <v>15897</v>
      </c>
      <c r="S2111" t="s">
        <v>15911</v>
      </c>
      <c r="T2111" t="s">
        <v>15915</v>
      </c>
    </row>
    <row r="2112" spans="1:20" x14ac:dyDescent="0.25">
      <c r="A2112" t="s">
        <v>14659</v>
      </c>
      <c r="B2112">
        <v>1100000</v>
      </c>
      <c r="C2112">
        <v>1400000</v>
      </c>
      <c r="D2112" s="26">
        <v>30.030136986301368</v>
      </c>
      <c r="E2112">
        <v>1.220072</v>
      </c>
      <c r="F2112">
        <v>99</v>
      </c>
      <c r="G2112">
        <v>6.8</v>
      </c>
      <c r="H2112">
        <v>15</v>
      </c>
      <c r="I2112" s="6">
        <v>1</v>
      </c>
      <c r="J2112">
        <v>1</v>
      </c>
      <c r="K2112">
        <v>2</v>
      </c>
      <c r="L2112">
        <v>0</v>
      </c>
      <c r="M2112" t="s">
        <v>15888</v>
      </c>
      <c r="N2112" t="s">
        <v>15891</v>
      </c>
      <c r="O2112" t="s">
        <v>13664</v>
      </c>
      <c r="P2112" t="s">
        <v>15891</v>
      </c>
      <c r="Q2112" t="s">
        <v>15891</v>
      </c>
      <c r="R2112" t="s">
        <v>15896</v>
      </c>
      <c r="S2112" t="s">
        <v>15896</v>
      </c>
      <c r="T2112" t="s">
        <v>15897</v>
      </c>
    </row>
    <row r="2113" spans="1:20" x14ac:dyDescent="0.25">
      <c r="A2113" t="s">
        <v>13108</v>
      </c>
      <c r="B2113">
        <v>3000000</v>
      </c>
      <c r="C2113">
        <v>302204</v>
      </c>
      <c r="D2113" s="26">
        <v>20.115068493150684</v>
      </c>
      <c r="E2113">
        <v>1.204941</v>
      </c>
      <c r="F2113">
        <v>109</v>
      </c>
      <c r="G2113">
        <v>7</v>
      </c>
      <c r="H2113">
        <v>23</v>
      </c>
      <c r="I2113" s="6">
        <v>1</v>
      </c>
      <c r="J2113">
        <v>1</v>
      </c>
      <c r="K2113">
        <v>1</v>
      </c>
      <c r="L2113">
        <v>0</v>
      </c>
      <c r="M2113" t="s">
        <v>15888</v>
      </c>
      <c r="N2113" t="s">
        <v>15891</v>
      </c>
      <c r="O2113" t="s">
        <v>13664</v>
      </c>
      <c r="P2113" t="s">
        <v>15891</v>
      </c>
      <c r="Q2113" t="s">
        <v>15891</v>
      </c>
      <c r="R2113" t="s">
        <v>15896</v>
      </c>
      <c r="S2113" t="s">
        <v>15896</v>
      </c>
      <c r="T2113" t="s">
        <v>15897</v>
      </c>
    </row>
    <row r="2114" spans="1:20" x14ac:dyDescent="0.25">
      <c r="A2114" t="s">
        <v>12568</v>
      </c>
      <c r="B2114">
        <v>4</v>
      </c>
      <c r="C2114">
        <v>25</v>
      </c>
      <c r="D2114" s="26">
        <v>84.863013698630141</v>
      </c>
      <c r="E2114">
        <v>1.199451</v>
      </c>
      <c r="F2114">
        <v>89</v>
      </c>
      <c r="G2114">
        <v>6.2</v>
      </c>
      <c r="H2114">
        <v>28</v>
      </c>
      <c r="I2114" s="6">
        <v>1</v>
      </c>
      <c r="J2114">
        <v>1</v>
      </c>
      <c r="K2114">
        <v>1</v>
      </c>
      <c r="L2114">
        <v>1</v>
      </c>
      <c r="M2114" t="s">
        <v>15888</v>
      </c>
      <c r="N2114" t="s">
        <v>15891</v>
      </c>
      <c r="O2114" t="s">
        <v>15891</v>
      </c>
      <c r="P2114" t="s">
        <v>15901</v>
      </c>
      <c r="Q2114" t="s">
        <v>15891</v>
      </c>
      <c r="R2114" t="s">
        <v>15897</v>
      </c>
      <c r="S2114" t="s">
        <v>15911</v>
      </c>
      <c r="T2114" t="s">
        <v>15915</v>
      </c>
    </row>
    <row r="2115" spans="1:20" x14ac:dyDescent="0.25">
      <c r="A2115" t="s">
        <v>10457</v>
      </c>
      <c r="B2115">
        <v>11000000</v>
      </c>
      <c r="C2115">
        <v>2832826</v>
      </c>
      <c r="D2115" s="26">
        <v>22.397260273972602</v>
      </c>
      <c r="E2115">
        <v>1.1876709999999999</v>
      </c>
      <c r="F2115">
        <v>113</v>
      </c>
      <c r="G2115">
        <v>6.6</v>
      </c>
      <c r="H2115">
        <v>9</v>
      </c>
      <c r="I2115" s="6">
        <v>1</v>
      </c>
      <c r="J2115">
        <v>1</v>
      </c>
      <c r="K2115">
        <v>1</v>
      </c>
      <c r="L2115">
        <v>0</v>
      </c>
      <c r="M2115" t="s">
        <v>15888</v>
      </c>
      <c r="N2115" t="s">
        <v>15891</v>
      </c>
      <c r="O2115" t="s">
        <v>13664</v>
      </c>
      <c r="P2115" t="s">
        <v>15901</v>
      </c>
      <c r="Q2115" t="s">
        <v>15891</v>
      </c>
      <c r="R2115" t="s">
        <v>15896</v>
      </c>
      <c r="S2115" t="s">
        <v>15912</v>
      </c>
      <c r="T2115" t="s">
        <v>15915</v>
      </c>
    </row>
    <row r="2116" spans="1:20" x14ac:dyDescent="0.25">
      <c r="A2116" t="s">
        <v>8834</v>
      </c>
      <c r="B2116">
        <v>17000000</v>
      </c>
      <c r="C2116">
        <v>2000000</v>
      </c>
      <c r="D2116" s="26">
        <v>35.901369863013699</v>
      </c>
      <c r="E2116">
        <v>1.1564099999999999</v>
      </c>
      <c r="F2116">
        <v>102</v>
      </c>
      <c r="G2116">
        <v>5.6</v>
      </c>
      <c r="H2116">
        <v>19</v>
      </c>
      <c r="I2116" s="6">
        <v>1</v>
      </c>
      <c r="J2116">
        <v>1</v>
      </c>
      <c r="K2116">
        <v>1</v>
      </c>
      <c r="L2116">
        <v>0</v>
      </c>
      <c r="M2116" t="s">
        <v>15888</v>
      </c>
      <c r="N2116" t="s">
        <v>15891</v>
      </c>
      <c r="O2116" t="s">
        <v>15891</v>
      </c>
      <c r="P2116" t="s">
        <v>15891</v>
      </c>
      <c r="Q2116" t="s">
        <v>15905</v>
      </c>
      <c r="R2116" t="s">
        <v>15897</v>
      </c>
      <c r="S2116" t="s">
        <v>15897</v>
      </c>
      <c r="T2116" t="s">
        <v>15897</v>
      </c>
    </row>
    <row r="2117" spans="1:20" x14ac:dyDescent="0.25">
      <c r="A2117" t="s">
        <v>15377</v>
      </c>
      <c r="B2117">
        <v>300000</v>
      </c>
      <c r="C2117">
        <v>1750211</v>
      </c>
      <c r="D2117" s="26">
        <v>12.194520547945206</v>
      </c>
      <c r="E2117">
        <v>1.085909</v>
      </c>
      <c r="F2117">
        <v>88</v>
      </c>
      <c r="G2117">
        <v>6.9</v>
      </c>
      <c r="H2117">
        <v>23</v>
      </c>
      <c r="I2117" s="6">
        <v>1</v>
      </c>
      <c r="J2117">
        <v>1</v>
      </c>
      <c r="K2117">
        <v>1</v>
      </c>
      <c r="L2117">
        <v>0</v>
      </c>
      <c r="M2117" t="s">
        <v>15888</v>
      </c>
      <c r="N2117" t="s">
        <v>15891</v>
      </c>
      <c r="O2117" t="s">
        <v>15891</v>
      </c>
      <c r="P2117" t="s">
        <v>15891</v>
      </c>
      <c r="Q2117" t="s">
        <v>15891</v>
      </c>
      <c r="R2117" t="s">
        <v>15897</v>
      </c>
      <c r="S2117" t="s">
        <v>15897</v>
      </c>
      <c r="T2117" t="s">
        <v>15897</v>
      </c>
    </row>
    <row r="2118" spans="1:20" x14ac:dyDescent="0.25">
      <c r="A2118" t="s">
        <v>10184</v>
      </c>
      <c r="B2118">
        <v>12000000</v>
      </c>
      <c r="C2118">
        <v>17292381</v>
      </c>
      <c r="D2118" s="26">
        <v>15.991780821917809</v>
      </c>
      <c r="E2118">
        <v>1.0818220000000001</v>
      </c>
      <c r="F2118">
        <v>86</v>
      </c>
      <c r="G2118">
        <v>5.4</v>
      </c>
      <c r="H2118">
        <v>33</v>
      </c>
      <c r="I2118" s="6">
        <v>1</v>
      </c>
      <c r="J2118">
        <v>1</v>
      </c>
      <c r="K2118">
        <v>1</v>
      </c>
      <c r="L2118">
        <v>1</v>
      </c>
      <c r="M2118" t="s">
        <v>15888</v>
      </c>
      <c r="N2118" t="s">
        <v>15891</v>
      </c>
      <c r="O2118" t="s">
        <v>13664</v>
      </c>
      <c r="P2118" t="s">
        <v>15891</v>
      </c>
      <c r="Q2118" t="s">
        <v>15891</v>
      </c>
      <c r="R2118" t="s">
        <v>15896</v>
      </c>
      <c r="S2118" t="s">
        <v>15896</v>
      </c>
      <c r="T2118" t="s">
        <v>15897</v>
      </c>
    </row>
    <row r="2119" spans="1:20" x14ac:dyDescent="0.25">
      <c r="A2119" t="s">
        <v>5136</v>
      </c>
      <c r="B2119">
        <v>36000000</v>
      </c>
      <c r="C2119">
        <v>3003296</v>
      </c>
      <c r="D2119" s="26">
        <v>17.67945205479452</v>
      </c>
      <c r="E2119">
        <v>1.0684530000000001</v>
      </c>
      <c r="F2119">
        <v>95</v>
      </c>
      <c r="G2119">
        <v>4.5999999999999996</v>
      </c>
      <c r="H2119">
        <v>14</v>
      </c>
      <c r="I2119" s="6">
        <v>0</v>
      </c>
      <c r="J2119">
        <v>1</v>
      </c>
      <c r="K2119">
        <v>1</v>
      </c>
      <c r="L2119">
        <v>1</v>
      </c>
      <c r="M2119" t="s">
        <v>15888</v>
      </c>
      <c r="N2119" t="s">
        <v>15891</v>
      </c>
      <c r="O2119" t="s">
        <v>13664</v>
      </c>
      <c r="P2119" t="s">
        <v>15901</v>
      </c>
      <c r="Q2119" t="s">
        <v>15891</v>
      </c>
      <c r="R2119" t="s">
        <v>15896</v>
      </c>
      <c r="S2119" t="s">
        <v>15912</v>
      </c>
      <c r="T2119" t="s">
        <v>15915</v>
      </c>
    </row>
    <row r="2120" spans="1:20" x14ac:dyDescent="0.25">
      <c r="A2120" t="s">
        <v>15598</v>
      </c>
      <c r="B2120">
        <v>8000</v>
      </c>
      <c r="C2120">
        <v>469947</v>
      </c>
      <c r="D2120" s="26">
        <v>6.021917808219178</v>
      </c>
      <c r="E2120">
        <v>1.0412539999999999</v>
      </c>
      <c r="F2120">
        <v>96</v>
      </c>
      <c r="G2120">
        <v>7.4</v>
      </c>
      <c r="H2120">
        <v>163</v>
      </c>
      <c r="I2120" s="6">
        <v>1</v>
      </c>
      <c r="J2120">
        <v>1</v>
      </c>
      <c r="K2120">
        <v>1</v>
      </c>
      <c r="L2120">
        <v>0</v>
      </c>
      <c r="M2120" t="s">
        <v>15888</v>
      </c>
      <c r="N2120" t="s">
        <v>15891</v>
      </c>
      <c r="O2120" t="s">
        <v>15891</v>
      </c>
      <c r="P2120" t="s">
        <v>15901</v>
      </c>
      <c r="Q2120" t="s">
        <v>15891</v>
      </c>
      <c r="R2120" t="s">
        <v>15897</v>
      </c>
      <c r="S2120" t="s">
        <v>15911</v>
      </c>
      <c r="T2120" t="s">
        <v>15915</v>
      </c>
    </row>
    <row r="2121" spans="1:20" x14ac:dyDescent="0.25">
      <c r="A2121" t="s">
        <v>15363</v>
      </c>
      <c r="B2121">
        <v>379000</v>
      </c>
      <c r="C2121">
        <v>4358000</v>
      </c>
      <c r="D2121" s="26">
        <v>88.69589041095891</v>
      </c>
      <c r="E2121">
        <v>0.96886499999999998</v>
      </c>
      <c r="F2121">
        <v>100</v>
      </c>
      <c r="G2121">
        <v>5</v>
      </c>
      <c r="H2121">
        <v>19</v>
      </c>
      <c r="I2121" s="6">
        <v>1</v>
      </c>
      <c r="J2121">
        <v>1</v>
      </c>
      <c r="K2121">
        <v>1</v>
      </c>
      <c r="L2121">
        <v>0</v>
      </c>
      <c r="M2121" t="s">
        <v>15888</v>
      </c>
      <c r="N2121" t="s">
        <v>15891</v>
      </c>
      <c r="O2121" t="s">
        <v>15891</v>
      </c>
      <c r="P2121" t="s">
        <v>15901</v>
      </c>
      <c r="Q2121" t="s">
        <v>15891</v>
      </c>
      <c r="R2121" t="s">
        <v>15897</v>
      </c>
      <c r="S2121" t="s">
        <v>15911</v>
      </c>
      <c r="T2121" t="s">
        <v>15915</v>
      </c>
    </row>
    <row r="2122" spans="1:20" x14ac:dyDescent="0.25">
      <c r="A2122" t="s">
        <v>13187</v>
      </c>
      <c r="B2122">
        <v>3700000</v>
      </c>
      <c r="C2122">
        <v>2956000</v>
      </c>
      <c r="D2122" s="26">
        <v>69.345205479452048</v>
      </c>
      <c r="E2122">
        <v>0.90522000000000002</v>
      </c>
      <c r="F2122">
        <v>102</v>
      </c>
      <c r="G2122">
        <v>6.6</v>
      </c>
      <c r="H2122">
        <v>17</v>
      </c>
      <c r="I2122" s="6">
        <v>1</v>
      </c>
      <c r="J2122">
        <v>1</v>
      </c>
      <c r="K2122">
        <v>1</v>
      </c>
      <c r="L2122">
        <v>0</v>
      </c>
      <c r="M2122" t="s">
        <v>15888</v>
      </c>
      <c r="N2122" t="s">
        <v>15891</v>
      </c>
      <c r="O2122" t="s">
        <v>15891</v>
      </c>
      <c r="P2122" t="s">
        <v>15891</v>
      </c>
      <c r="Q2122" t="s">
        <v>15891</v>
      </c>
      <c r="R2122" t="s">
        <v>15897</v>
      </c>
      <c r="S2122" t="s">
        <v>15897</v>
      </c>
      <c r="T2122" t="s">
        <v>15897</v>
      </c>
    </row>
    <row r="2123" spans="1:20" x14ac:dyDescent="0.25">
      <c r="A2123" t="s">
        <v>10012</v>
      </c>
      <c r="B2123">
        <v>12500000</v>
      </c>
      <c r="C2123">
        <v>3878993</v>
      </c>
      <c r="D2123" s="26">
        <v>7.4986301369863018</v>
      </c>
      <c r="E2123">
        <v>0.90352900000000003</v>
      </c>
      <c r="F2123">
        <v>118</v>
      </c>
      <c r="G2123">
        <v>6.3</v>
      </c>
      <c r="H2123">
        <v>30</v>
      </c>
      <c r="I2123" s="6">
        <v>1</v>
      </c>
      <c r="J2123">
        <v>1</v>
      </c>
      <c r="K2123">
        <v>1</v>
      </c>
      <c r="L2123">
        <v>0</v>
      </c>
      <c r="M2123" t="s">
        <v>15888</v>
      </c>
      <c r="N2123" t="s">
        <v>15891</v>
      </c>
      <c r="O2123" t="s">
        <v>15891</v>
      </c>
      <c r="P2123" t="s">
        <v>15901</v>
      </c>
      <c r="Q2123" t="s">
        <v>15891</v>
      </c>
      <c r="R2123" t="s">
        <v>15897</v>
      </c>
      <c r="S2123" t="s">
        <v>15911</v>
      </c>
      <c r="T2123" t="s">
        <v>15915</v>
      </c>
    </row>
    <row r="2124" spans="1:20" x14ac:dyDescent="0.25">
      <c r="A2124" t="s">
        <v>9673</v>
      </c>
      <c r="B2124">
        <v>14000000</v>
      </c>
      <c r="C2124">
        <v>2474000</v>
      </c>
      <c r="D2124" s="26">
        <v>22.512328767123286</v>
      </c>
      <c r="E2124">
        <v>0.90044199999999996</v>
      </c>
      <c r="F2124">
        <v>139</v>
      </c>
      <c r="G2124">
        <v>5.2</v>
      </c>
      <c r="H2124">
        <v>10</v>
      </c>
      <c r="I2124" s="6">
        <v>1</v>
      </c>
      <c r="J2124">
        <v>1</v>
      </c>
      <c r="K2124">
        <v>1</v>
      </c>
      <c r="L2124">
        <v>0</v>
      </c>
      <c r="M2124" t="s">
        <v>15888</v>
      </c>
      <c r="N2124" t="s">
        <v>15891</v>
      </c>
      <c r="O2124" t="s">
        <v>15891</v>
      </c>
      <c r="P2124" t="s">
        <v>15901</v>
      </c>
      <c r="Q2124" t="s">
        <v>15891</v>
      </c>
      <c r="R2124" t="s">
        <v>15897</v>
      </c>
      <c r="S2124" t="s">
        <v>15911</v>
      </c>
      <c r="T2124" t="s">
        <v>15915</v>
      </c>
    </row>
    <row r="2125" spans="1:20" x14ac:dyDescent="0.25">
      <c r="A2125" t="s">
        <v>12557</v>
      </c>
      <c r="B2125">
        <v>5000000</v>
      </c>
      <c r="C2125">
        <v>12200000</v>
      </c>
      <c r="D2125" s="26">
        <v>57.8</v>
      </c>
      <c r="E2125">
        <v>0.83561700000000005</v>
      </c>
      <c r="F2125">
        <v>139</v>
      </c>
      <c r="G2125">
        <v>5.4</v>
      </c>
      <c r="H2125">
        <v>8</v>
      </c>
      <c r="I2125" s="6">
        <v>1</v>
      </c>
      <c r="J2125">
        <v>1</v>
      </c>
      <c r="K2125">
        <v>1</v>
      </c>
      <c r="L2125">
        <v>0</v>
      </c>
      <c r="M2125" t="s">
        <v>15888</v>
      </c>
      <c r="N2125" t="s">
        <v>15891</v>
      </c>
      <c r="O2125" t="s">
        <v>15891</v>
      </c>
      <c r="P2125" t="s">
        <v>15901</v>
      </c>
      <c r="Q2125" t="s">
        <v>15891</v>
      </c>
      <c r="R2125" t="s">
        <v>15897</v>
      </c>
      <c r="S2125" t="s">
        <v>15911</v>
      </c>
      <c r="T2125" t="s">
        <v>15915</v>
      </c>
    </row>
    <row r="2126" spans="1:20" x14ac:dyDescent="0.25">
      <c r="A2126" t="s">
        <v>9010</v>
      </c>
      <c r="B2126">
        <v>16000000</v>
      </c>
      <c r="C2126">
        <v>12</v>
      </c>
      <c r="D2126" s="26">
        <v>13.076712328767123</v>
      </c>
      <c r="E2126">
        <v>0.830596</v>
      </c>
      <c r="F2126">
        <v>97</v>
      </c>
      <c r="G2126">
        <v>4.5999999999999996</v>
      </c>
      <c r="H2126">
        <v>10</v>
      </c>
      <c r="I2126" s="6">
        <v>1</v>
      </c>
      <c r="J2126">
        <v>1</v>
      </c>
      <c r="K2126">
        <v>1</v>
      </c>
      <c r="L2126">
        <v>0</v>
      </c>
      <c r="M2126" t="s">
        <v>15888</v>
      </c>
      <c r="N2126" t="s">
        <v>15891</v>
      </c>
      <c r="O2126" t="s">
        <v>13664</v>
      </c>
      <c r="P2126" t="s">
        <v>15901</v>
      </c>
      <c r="Q2126" t="s">
        <v>15891</v>
      </c>
      <c r="R2126" t="s">
        <v>15896</v>
      </c>
      <c r="S2126" t="s">
        <v>15912</v>
      </c>
      <c r="T2126" t="s">
        <v>15915</v>
      </c>
    </row>
    <row r="2127" spans="1:20" x14ac:dyDescent="0.25">
      <c r="A2127" t="s">
        <v>14841</v>
      </c>
      <c r="B2127">
        <v>1000000</v>
      </c>
      <c r="C2127">
        <v>274661</v>
      </c>
      <c r="D2127" s="26">
        <v>10.421917808219177</v>
      </c>
      <c r="E2127">
        <v>0.74856500000000004</v>
      </c>
      <c r="F2127">
        <v>106</v>
      </c>
      <c r="G2127">
        <v>6.6</v>
      </c>
      <c r="H2127">
        <v>53</v>
      </c>
      <c r="I2127" s="6">
        <v>1</v>
      </c>
      <c r="J2127">
        <v>1</v>
      </c>
      <c r="K2127">
        <v>1</v>
      </c>
      <c r="L2127">
        <v>0</v>
      </c>
      <c r="M2127" t="s">
        <v>15888</v>
      </c>
      <c r="N2127" t="s">
        <v>15891</v>
      </c>
      <c r="O2127" t="s">
        <v>15891</v>
      </c>
      <c r="P2127" t="s">
        <v>15891</v>
      </c>
      <c r="Q2127" t="s">
        <v>15891</v>
      </c>
      <c r="R2127" t="s">
        <v>15897</v>
      </c>
      <c r="S2127" t="s">
        <v>15897</v>
      </c>
      <c r="T2127" t="s">
        <v>15897</v>
      </c>
    </row>
    <row r="2128" spans="1:20" x14ac:dyDescent="0.25">
      <c r="A2128" t="s">
        <v>11235</v>
      </c>
      <c r="B2128">
        <v>9000000</v>
      </c>
      <c r="C2128">
        <v>771499</v>
      </c>
      <c r="D2128" s="26">
        <v>7.3808219178082188</v>
      </c>
      <c r="E2128">
        <v>0.71781099999999998</v>
      </c>
      <c r="F2128">
        <v>130</v>
      </c>
      <c r="G2128">
        <v>4.8</v>
      </c>
      <c r="H2128">
        <v>14</v>
      </c>
      <c r="I2128" s="6">
        <v>1</v>
      </c>
      <c r="J2128">
        <v>1</v>
      </c>
      <c r="K2128">
        <v>1</v>
      </c>
      <c r="L2128">
        <v>0</v>
      </c>
      <c r="M2128" t="s">
        <v>15888</v>
      </c>
      <c r="N2128" t="s">
        <v>15891</v>
      </c>
      <c r="O2128" t="s">
        <v>15891</v>
      </c>
      <c r="P2128" t="s">
        <v>15901</v>
      </c>
      <c r="Q2128" t="s">
        <v>15891</v>
      </c>
      <c r="R2128" t="s">
        <v>15897</v>
      </c>
      <c r="S2128" t="s">
        <v>15911</v>
      </c>
      <c r="T2128" t="s">
        <v>15915</v>
      </c>
    </row>
    <row r="2129" spans="1:20" x14ac:dyDescent="0.25">
      <c r="A2129" t="s">
        <v>8122</v>
      </c>
      <c r="B2129">
        <v>8000000</v>
      </c>
      <c r="C2129">
        <v>20000000</v>
      </c>
      <c r="D2129" s="26">
        <v>48.772602739726025</v>
      </c>
      <c r="E2129">
        <v>0.70914299999999997</v>
      </c>
      <c r="F2129">
        <v>149</v>
      </c>
      <c r="G2129">
        <v>6.5</v>
      </c>
      <c r="H2129">
        <v>15</v>
      </c>
      <c r="I2129" s="6">
        <v>1</v>
      </c>
      <c r="J2129">
        <v>1</v>
      </c>
      <c r="K2129">
        <v>1</v>
      </c>
      <c r="L2129">
        <v>1</v>
      </c>
      <c r="M2129" t="s">
        <v>15888</v>
      </c>
      <c r="N2129" t="s">
        <v>15891</v>
      </c>
      <c r="O2129" t="s">
        <v>13664</v>
      </c>
      <c r="P2129" t="s">
        <v>15901</v>
      </c>
      <c r="Q2129" t="s">
        <v>15891</v>
      </c>
      <c r="R2129" t="s">
        <v>15896</v>
      </c>
      <c r="S2129" t="s">
        <v>15912</v>
      </c>
      <c r="T2129" t="s">
        <v>15915</v>
      </c>
    </row>
    <row r="2130" spans="1:20" x14ac:dyDescent="0.25">
      <c r="A2130" t="s">
        <v>10200</v>
      </c>
      <c r="B2130">
        <v>12000000</v>
      </c>
      <c r="C2130">
        <v>12902790</v>
      </c>
      <c r="D2130" s="26">
        <v>18.926027397260274</v>
      </c>
      <c r="E2130">
        <v>0.70079199999999997</v>
      </c>
      <c r="F2130">
        <v>100</v>
      </c>
      <c r="G2130">
        <v>5.3</v>
      </c>
      <c r="H2130">
        <v>11</v>
      </c>
      <c r="I2130" s="6">
        <v>1</v>
      </c>
      <c r="J2130">
        <v>1</v>
      </c>
      <c r="K2130">
        <v>1</v>
      </c>
      <c r="L2130">
        <v>0</v>
      </c>
      <c r="M2130" t="s">
        <v>15888</v>
      </c>
      <c r="N2130" t="s">
        <v>15891</v>
      </c>
      <c r="O2130" t="s">
        <v>13664</v>
      </c>
      <c r="P2130" t="s">
        <v>15901</v>
      </c>
      <c r="Q2130" t="s">
        <v>15891</v>
      </c>
      <c r="R2130" t="s">
        <v>15896</v>
      </c>
      <c r="S2130" t="s">
        <v>15912</v>
      </c>
      <c r="T2130" t="s">
        <v>15915</v>
      </c>
    </row>
    <row r="2131" spans="1:20" x14ac:dyDescent="0.25">
      <c r="A2131" t="s">
        <v>15545</v>
      </c>
      <c r="B2131">
        <v>200000</v>
      </c>
      <c r="C2131">
        <v>2200000</v>
      </c>
      <c r="D2131" s="26">
        <v>84.69041095890411</v>
      </c>
      <c r="E2131">
        <v>0.62275199999999997</v>
      </c>
      <c r="F2131">
        <v>66</v>
      </c>
      <c r="G2131">
        <v>5.0999999999999996</v>
      </c>
      <c r="H2131">
        <v>27</v>
      </c>
      <c r="I2131" s="6">
        <v>1</v>
      </c>
      <c r="J2131">
        <v>1</v>
      </c>
      <c r="K2131">
        <v>1</v>
      </c>
      <c r="L2131">
        <v>1</v>
      </c>
      <c r="M2131" t="s">
        <v>15888</v>
      </c>
      <c r="N2131" t="s">
        <v>15891</v>
      </c>
      <c r="O2131" t="s">
        <v>13664</v>
      </c>
      <c r="P2131" t="s">
        <v>15891</v>
      </c>
      <c r="Q2131" t="s">
        <v>15891</v>
      </c>
      <c r="R2131" t="s">
        <v>15896</v>
      </c>
      <c r="S2131" t="s">
        <v>15896</v>
      </c>
      <c r="T2131" t="s">
        <v>15897</v>
      </c>
    </row>
    <row r="2132" spans="1:20" x14ac:dyDescent="0.25">
      <c r="A2132" t="s">
        <v>15550</v>
      </c>
      <c r="B2132">
        <v>200000</v>
      </c>
      <c r="C2132">
        <v>2295733</v>
      </c>
      <c r="D2132" s="26">
        <v>6.5945205479452058</v>
      </c>
      <c r="E2132">
        <v>0.61628300000000003</v>
      </c>
      <c r="F2132">
        <v>101</v>
      </c>
      <c r="G2132">
        <v>6.5</v>
      </c>
      <c r="H2132">
        <v>10</v>
      </c>
      <c r="I2132" s="6">
        <v>1</v>
      </c>
      <c r="J2132">
        <v>1</v>
      </c>
      <c r="K2132">
        <v>1</v>
      </c>
      <c r="L2132">
        <v>0</v>
      </c>
      <c r="M2132" t="s">
        <v>15888</v>
      </c>
      <c r="N2132" t="s">
        <v>15891</v>
      </c>
      <c r="O2132" t="s">
        <v>15891</v>
      </c>
      <c r="P2132" t="s">
        <v>15901</v>
      </c>
      <c r="Q2132" t="s">
        <v>15891</v>
      </c>
      <c r="R2132" t="s">
        <v>15897</v>
      </c>
      <c r="S2132" t="s">
        <v>15911</v>
      </c>
      <c r="T2132" t="s">
        <v>15915</v>
      </c>
    </row>
    <row r="2133" spans="1:20" x14ac:dyDescent="0.25">
      <c r="A2133" t="s">
        <v>15054</v>
      </c>
      <c r="B2133">
        <v>800000</v>
      </c>
      <c r="C2133">
        <v>1001437</v>
      </c>
      <c r="D2133" s="26">
        <v>23.989041095890411</v>
      </c>
      <c r="E2133">
        <v>0.59423999999999999</v>
      </c>
      <c r="F2133">
        <v>114</v>
      </c>
      <c r="G2133">
        <v>5.6</v>
      </c>
      <c r="H2133">
        <v>10</v>
      </c>
      <c r="I2133" s="6">
        <v>1</v>
      </c>
      <c r="J2133">
        <v>1</v>
      </c>
      <c r="K2133">
        <v>1</v>
      </c>
      <c r="L2133">
        <v>0</v>
      </c>
      <c r="M2133" t="s">
        <v>15888</v>
      </c>
      <c r="N2133" t="s">
        <v>15891</v>
      </c>
      <c r="O2133" t="s">
        <v>15891</v>
      </c>
      <c r="P2133" t="s">
        <v>15901</v>
      </c>
      <c r="Q2133" t="s">
        <v>15891</v>
      </c>
      <c r="R2133" t="s">
        <v>15897</v>
      </c>
      <c r="S2133" t="s">
        <v>15911</v>
      </c>
      <c r="T2133" t="s">
        <v>15915</v>
      </c>
    </row>
    <row r="2134" spans="1:20" x14ac:dyDescent="0.25">
      <c r="A2134" t="s">
        <v>13762</v>
      </c>
      <c r="B2134">
        <v>2627000</v>
      </c>
      <c r="C2134">
        <v>5363000</v>
      </c>
      <c r="D2134" s="26">
        <v>73.627397260273966</v>
      </c>
      <c r="E2134">
        <v>0.53144400000000003</v>
      </c>
      <c r="F2134">
        <v>120</v>
      </c>
      <c r="G2134">
        <v>6</v>
      </c>
      <c r="H2134">
        <v>8</v>
      </c>
      <c r="I2134" s="6">
        <v>1</v>
      </c>
      <c r="J2134">
        <v>1</v>
      </c>
      <c r="K2134">
        <v>1</v>
      </c>
      <c r="L2134">
        <v>0</v>
      </c>
      <c r="M2134" t="s">
        <v>15888</v>
      </c>
      <c r="N2134" t="s">
        <v>15891</v>
      </c>
      <c r="O2134" t="s">
        <v>15891</v>
      </c>
      <c r="P2134" t="s">
        <v>15901</v>
      </c>
      <c r="Q2134" t="s">
        <v>15891</v>
      </c>
      <c r="R2134" t="s">
        <v>15897</v>
      </c>
      <c r="S2134" t="s">
        <v>15911</v>
      </c>
      <c r="T2134" t="s">
        <v>15915</v>
      </c>
    </row>
    <row r="2135" spans="1:20" x14ac:dyDescent="0.25">
      <c r="A2135" t="s">
        <v>10867</v>
      </c>
      <c r="B2135">
        <v>10000000</v>
      </c>
      <c r="C2135">
        <v>2154696</v>
      </c>
      <c r="D2135" s="26">
        <v>35.802739726027397</v>
      </c>
      <c r="E2135">
        <v>0.51805599999999996</v>
      </c>
      <c r="F2135">
        <v>79</v>
      </c>
      <c r="G2135">
        <v>3.8</v>
      </c>
      <c r="H2135">
        <v>6</v>
      </c>
      <c r="I2135" s="6">
        <v>1</v>
      </c>
      <c r="J2135">
        <v>1</v>
      </c>
      <c r="K2135">
        <v>1</v>
      </c>
      <c r="L2135">
        <v>1</v>
      </c>
      <c r="M2135" t="s">
        <v>15888</v>
      </c>
      <c r="N2135" t="s">
        <v>15891</v>
      </c>
      <c r="O2135" t="s">
        <v>13664</v>
      </c>
      <c r="P2135" t="s">
        <v>15891</v>
      </c>
      <c r="Q2135" t="s">
        <v>15891</v>
      </c>
      <c r="R2135" t="s">
        <v>15896</v>
      </c>
      <c r="S2135" t="s">
        <v>15896</v>
      </c>
      <c r="T2135" t="s">
        <v>15897</v>
      </c>
    </row>
    <row r="2136" spans="1:20" x14ac:dyDescent="0.25">
      <c r="A2136" t="s">
        <v>14041</v>
      </c>
      <c r="B2136">
        <v>2000000</v>
      </c>
      <c r="C2136">
        <v>4000000</v>
      </c>
      <c r="D2136" s="26">
        <v>79.402739726027391</v>
      </c>
      <c r="E2136">
        <v>0.48397400000000002</v>
      </c>
      <c r="F2136">
        <v>106</v>
      </c>
      <c r="G2136">
        <v>4.8</v>
      </c>
      <c r="H2136">
        <v>6</v>
      </c>
      <c r="I2136" s="6">
        <v>1</v>
      </c>
      <c r="J2136">
        <v>1</v>
      </c>
      <c r="K2136">
        <v>1</v>
      </c>
      <c r="L2136">
        <v>1</v>
      </c>
      <c r="M2136" t="s">
        <v>15888</v>
      </c>
      <c r="N2136" t="s">
        <v>15891</v>
      </c>
      <c r="O2136" t="s">
        <v>15891</v>
      </c>
      <c r="P2136" t="s">
        <v>15901</v>
      </c>
      <c r="Q2136" t="s">
        <v>15891</v>
      </c>
      <c r="R2136" t="s">
        <v>15897</v>
      </c>
      <c r="S2136" t="s">
        <v>15911</v>
      </c>
      <c r="T2136" t="s">
        <v>15915</v>
      </c>
    </row>
    <row r="2137" spans="1:20" x14ac:dyDescent="0.25">
      <c r="A2137" t="s">
        <v>15431</v>
      </c>
      <c r="B2137">
        <v>300000</v>
      </c>
      <c r="C2137">
        <v>40542</v>
      </c>
      <c r="D2137" s="26">
        <v>19.156164383561645</v>
      </c>
      <c r="E2137">
        <v>0.37429099999999998</v>
      </c>
      <c r="F2137">
        <v>94</v>
      </c>
      <c r="G2137">
        <v>3</v>
      </c>
      <c r="H2137">
        <v>1</v>
      </c>
      <c r="I2137" s="6">
        <v>1</v>
      </c>
      <c r="J2137">
        <v>1</v>
      </c>
      <c r="K2137">
        <v>1</v>
      </c>
      <c r="L2137">
        <v>0</v>
      </c>
      <c r="M2137" t="s">
        <v>15888</v>
      </c>
      <c r="N2137" t="s">
        <v>15891</v>
      </c>
      <c r="O2137" t="s">
        <v>15891</v>
      </c>
      <c r="P2137" t="s">
        <v>15901</v>
      </c>
      <c r="Q2137" t="s">
        <v>15891</v>
      </c>
      <c r="R2137" t="s">
        <v>15897</v>
      </c>
      <c r="S2137" t="s">
        <v>15911</v>
      </c>
      <c r="T2137" t="s">
        <v>15915</v>
      </c>
    </row>
    <row r="2138" spans="1:20" x14ac:dyDescent="0.25">
      <c r="A2138" t="s">
        <v>9385</v>
      </c>
      <c r="B2138">
        <v>15000000</v>
      </c>
      <c r="C2138">
        <v>22730842</v>
      </c>
      <c r="D2138" s="26">
        <v>10.36986301369863</v>
      </c>
      <c r="E2138">
        <v>0.33519500000000002</v>
      </c>
      <c r="F2138">
        <v>85</v>
      </c>
      <c r="G2138">
        <v>6.7</v>
      </c>
      <c r="H2138">
        <v>10</v>
      </c>
      <c r="I2138" s="6">
        <v>1</v>
      </c>
      <c r="J2138">
        <v>1</v>
      </c>
      <c r="K2138">
        <v>1</v>
      </c>
      <c r="L2138">
        <v>0</v>
      </c>
      <c r="M2138" t="s">
        <v>15888</v>
      </c>
      <c r="N2138" t="s">
        <v>15891</v>
      </c>
      <c r="O2138" t="s">
        <v>15891</v>
      </c>
      <c r="P2138" t="s">
        <v>15891</v>
      </c>
      <c r="Q2138" t="s">
        <v>15891</v>
      </c>
      <c r="R2138" t="s">
        <v>15897</v>
      </c>
      <c r="S2138" t="s">
        <v>15897</v>
      </c>
      <c r="T2138" t="s">
        <v>15897</v>
      </c>
    </row>
    <row r="2139" spans="1:20" x14ac:dyDescent="0.25">
      <c r="A2139" t="s">
        <v>13848</v>
      </c>
      <c r="B2139">
        <v>2500000</v>
      </c>
      <c r="C2139">
        <v>71904</v>
      </c>
      <c r="D2139" s="26">
        <v>10.104109589041096</v>
      </c>
      <c r="E2139">
        <v>0.30188399999999999</v>
      </c>
      <c r="F2139">
        <v>100</v>
      </c>
      <c r="G2139">
        <v>7.1</v>
      </c>
      <c r="H2139">
        <v>7</v>
      </c>
      <c r="I2139" s="6">
        <v>1</v>
      </c>
      <c r="J2139">
        <v>1</v>
      </c>
      <c r="K2139">
        <v>1</v>
      </c>
      <c r="L2139">
        <v>0</v>
      </c>
      <c r="M2139" t="s">
        <v>15888</v>
      </c>
      <c r="N2139" t="s">
        <v>15891</v>
      </c>
      <c r="O2139" t="s">
        <v>15891</v>
      </c>
      <c r="P2139" t="s">
        <v>15901</v>
      </c>
      <c r="Q2139" t="s">
        <v>15891</v>
      </c>
      <c r="R2139" t="s">
        <v>15897</v>
      </c>
      <c r="S2139" t="s">
        <v>15911</v>
      </c>
      <c r="T2139" t="s">
        <v>15915</v>
      </c>
    </row>
    <row r="2140" spans="1:20" x14ac:dyDescent="0.25">
      <c r="A2140" t="s">
        <v>15453</v>
      </c>
      <c r="B2140">
        <v>250</v>
      </c>
      <c r="C2140">
        <v>203</v>
      </c>
      <c r="D2140" s="26">
        <v>19.098630136986301</v>
      </c>
      <c r="E2140">
        <v>0.29364899999999999</v>
      </c>
      <c r="F2140">
        <v>72</v>
      </c>
      <c r="G2140">
        <v>7.5</v>
      </c>
      <c r="H2140">
        <v>12</v>
      </c>
      <c r="I2140" s="6">
        <v>1</v>
      </c>
      <c r="J2140">
        <v>1</v>
      </c>
      <c r="K2140">
        <v>1</v>
      </c>
      <c r="L2140">
        <v>0</v>
      </c>
      <c r="M2140" t="s">
        <v>15887</v>
      </c>
      <c r="N2140" t="s">
        <v>15891</v>
      </c>
      <c r="O2140" t="s">
        <v>13664</v>
      </c>
      <c r="P2140" t="s">
        <v>15901</v>
      </c>
      <c r="Q2140" t="s">
        <v>15891</v>
      </c>
      <c r="R2140" t="s">
        <v>15896</v>
      </c>
      <c r="S2140" t="s">
        <v>15912</v>
      </c>
      <c r="T2140" t="s">
        <v>15915</v>
      </c>
    </row>
    <row r="2141" spans="1:20" x14ac:dyDescent="0.25">
      <c r="A2141" t="s">
        <v>14812</v>
      </c>
      <c r="B2141">
        <v>1000000</v>
      </c>
      <c r="C2141">
        <v>852206</v>
      </c>
      <c r="D2141" s="26">
        <v>16.509589041095889</v>
      </c>
      <c r="E2141">
        <v>0.28008300000000003</v>
      </c>
      <c r="F2141">
        <v>119</v>
      </c>
      <c r="G2141">
        <v>7.3</v>
      </c>
      <c r="H2141">
        <v>4</v>
      </c>
      <c r="I2141" s="6">
        <v>1</v>
      </c>
      <c r="J2141">
        <v>1</v>
      </c>
      <c r="K2141">
        <v>1</v>
      </c>
      <c r="L2141">
        <v>0</v>
      </c>
      <c r="M2141" t="s">
        <v>15888</v>
      </c>
      <c r="N2141" t="s">
        <v>15891</v>
      </c>
      <c r="O2141" t="s">
        <v>15891</v>
      </c>
      <c r="P2141" t="s">
        <v>15901</v>
      </c>
      <c r="Q2141" t="s">
        <v>15905</v>
      </c>
      <c r="R2141" t="s">
        <v>15897</v>
      </c>
      <c r="S2141" t="s">
        <v>15911</v>
      </c>
      <c r="T2141" t="s">
        <v>15915</v>
      </c>
    </row>
    <row r="2142" spans="1:20" x14ac:dyDescent="0.25">
      <c r="A2142" t="s">
        <v>9476</v>
      </c>
      <c r="B2142">
        <v>15000000</v>
      </c>
      <c r="C2142">
        <v>5217498</v>
      </c>
      <c r="D2142" s="26">
        <v>17.205479452054796</v>
      </c>
      <c r="E2142">
        <v>0.24924499999999999</v>
      </c>
      <c r="F2142">
        <v>105</v>
      </c>
      <c r="G2142">
        <v>4.7</v>
      </c>
      <c r="H2142">
        <v>15</v>
      </c>
      <c r="I2142" s="6">
        <v>1</v>
      </c>
      <c r="J2142">
        <v>1</v>
      </c>
      <c r="K2142">
        <v>2</v>
      </c>
      <c r="L2142">
        <v>0</v>
      </c>
      <c r="M2142" t="s">
        <v>15888</v>
      </c>
      <c r="N2142" t="s">
        <v>15891</v>
      </c>
      <c r="O2142" t="s">
        <v>15891</v>
      </c>
      <c r="P2142" t="s">
        <v>15891</v>
      </c>
      <c r="Q2142" t="s">
        <v>15905</v>
      </c>
      <c r="R2142" t="s">
        <v>15897</v>
      </c>
      <c r="S2142" t="s">
        <v>15897</v>
      </c>
      <c r="T2142" t="s">
        <v>15897</v>
      </c>
    </row>
    <row r="2143" spans="1:20" x14ac:dyDescent="0.25">
      <c r="A2143" t="s">
        <v>12227</v>
      </c>
      <c r="B2143">
        <v>6000000</v>
      </c>
      <c r="C2143">
        <v>399611</v>
      </c>
      <c r="D2143" s="26">
        <v>6.5178082191780824</v>
      </c>
      <c r="E2143">
        <v>0.21546399999999999</v>
      </c>
      <c r="F2143">
        <v>97</v>
      </c>
      <c r="G2143">
        <v>4.7</v>
      </c>
      <c r="H2143">
        <v>12</v>
      </c>
      <c r="I2143" s="6">
        <v>1</v>
      </c>
      <c r="J2143">
        <v>1</v>
      </c>
      <c r="K2143">
        <v>1</v>
      </c>
      <c r="L2143">
        <v>0</v>
      </c>
      <c r="M2143" t="s">
        <v>15888</v>
      </c>
      <c r="N2143" t="s">
        <v>15891</v>
      </c>
      <c r="O2143" t="s">
        <v>15891</v>
      </c>
      <c r="P2143" t="s">
        <v>15901</v>
      </c>
      <c r="Q2143" t="s">
        <v>15891</v>
      </c>
      <c r="R2143" t="s">
        <v>15897</v>
      </c>
      <c r="S2143" t="s">
        <v>15911</v>
      </c>
      <c r="T2143" t="s">
        <v>15915</v>
      </c>
    </row>
    <row r="2144" spans="1:20" x14ac:dyDescent="0.25">
      <c r="A2144" t="s">
        <v>13932</v>
      </c>
      <c r="B2144">
        <v>2160000</v>
      </c>
      <c r="C2144">
        <v>9132000</v>
      </c>
      <c r="D2144" s="26">
        <v>72.37534246575342</v>
      </c>
      <c r="E2144">
        <v>0.18129999999999999</v>
      </c>
      <c r="F2144">
        <v>119</v>
      </c>
      <c r="G2144">
        <v>5.8</v>
      </c>
      <c r="H2144">
        <v>4</v>
      </c>
      <c r="I2144" s="6">
        <v>1</v>
      </c>
      <c r="J2144">
        <v>1</v>
      </c>
      <c r="K2144">
        <v>1</v>
      </c>
      <c r="L2144">
        <v>0</v>
      </c>
      <c r="M2144" t="s">
        <v>15888</v>
      </c>
      <c r="N2144" t="s">
        <v>15891</v>
      </c>
      <c r="O2144" t="s">
        <v>15891</v>
      </c>
      <c r="P2144" t="s">
        <v>15901</v>
      </c>
      <c r="Q2144" t="s">
        <v>15891</v>
      </c>
      <c r="R2144" t="s">
        <v>15897</v>
      </c>
      <c r="S2144" t="s">
        <v>15911</v>
      </c>
      <c r="T2144" t="s">
        <v>15915</v>
      </c>
    </row>
    <row r="2145" spans="1:20" x14ac:dyDescent="0.25">
      <c r="A2145" t="s">
        <v>14967</v>
      </c>
      <c r="B2145">
        <v>950000</v>
      </c>
      <c r="C2145">
        <v>814666</v>
      </c>
      <c r="D2145" s="26">
        <v>49.046575342465751</v>
      </c>
      <c r="E2145">
        <v>0.17868899999999999</v>
      </c>
      <c r="F2145">
        <v>103</v>
      </c>
      <c r="G2145">
        <v>6.6</v>
      </c>
      <c r="H2145">
        <v>28</v>
      </c>
      <c r="I2145" s="6">
        <v>1</v>
      </c>
      <c r="J2145">
        <v>1</v>
      </c>
      <c r="K2145">
        <v>1</v>
      </c>
      <c r="L2145">
        <v>0</v>
      </c>
      <c r="M2145" t="s">
        <v>15888</v>
      </c>
      <c r="N2145" t="s">
        <v>15891</v>
      </c>
      <c r="O2145" t="s">
        <v>15891</v>
      </c>
      <c r="P2145" t="s">
        <v>15901</v>
      </c>
      <c r="Q2145" t="s">
        <v>15891</v>
      </c>
      <c r="R2145" t="s">
        <v>15897</v>
      </c>
      <c r="S2145" t="s">
        <v>15911</v>
      </c>
      <c r="T2145" t="s">
        <v>15915</v>
      </c>
    </row>
    <row r="2146" spans="1:20" x14ac:dyDescent="0.25">
      <c r="A2146" t="s">
        <v>15613</v>
      </c>
      <c r="B2146">
        <v>150000</v>
      </c>
      <c r="C2146">
        <v>15200000</v>
      </c>
      <c r="D2146" s="26">
        <v>46.465753424657535</v>
      </c>
      <c r="E2146">
        <v>0.132878</v>
      </c>
      <c r="F2146">
        <v>97</v>
      </c>
      <c r="G2146">
        <v>4.5999999999999996</v>
      </c>
      <c r="H2146">
        <v>18</v>
      </c>
      <c r="I2146" s="6">
        <v>1</v>
      </c>
      <c r="J2146">
        <v>1</v>
      </c>
      <c r="K2146">
        <v>1</v>
      </c>
      <c r="L2146">
        <v>0</v>
      </c>
      <c r="M2146" t="s">
        <v>15888</v>
      </c>
      <c r="N2146" t="s">
        <v>15890</v>
      </c>
      <c r="O2146" t="s">
        <v>15891</v>
      </c>
      <c r="P2146" t="s">
        <v>15901</v>
      </c>
      <c r="Q2146" t="s">
        <v>15891</v>
      </c>
      <c r="R2146" t="s">
        <v>15894</v>
      </c>
      <c r="S2146" t="s">
        <v>15911</v>
      </c>
      <c r="T2146" t="s">
        <v>15914</v>
      </c>
    </row>
    <row r="2147" spans="1:20" x14ac:dyDescent="0.25">
      <c r="A2147" t="s">
        <v>15524</v>
      </c>
      <c r="B2147">
        <v>225000</v>
      </c>
      <c r="C2147">
        <v>111300</v>
      </c>
      <c r="D2147" s="26">
        <v>4.9095890410958907</v>
      </c>
      <c r="E2147">
        <v>0.12667600000000001</v>
      </c>
      <c r="F2147">
        <v>86</v>
      </c>
      <c r="G2147">
        <v>6.9</v>
      </c>
      <c r="H2147">
        <v>6</v>
      </c>
      <c r="I2147" s="6">
        <v>1</v>
      </c>
      <c r="J2147">
        <v>1</v>
      </c>
      <c r="K2147">
        <v>1</v>
      </c>
      <c r="L2147">
        <v>0</v>
      </c>
      <c r="M2147" t="s">
        <v>15888</v>
      </c>
      <c r="N2147" t="s">
        <v>15891</v>
      </c>
      <c r="O2147" t="s">
        <v>15891</v>
      </c>
      <c r="P2147" t="s">
        <v>15891</v>
      </c>
      <c r="Q2147" t="s">
        <v>15891</v>
      </c>
      <c r="R2147" t="s">
        <v>15897</v>
      </c>
      <c r="S2147" t="s">
        <v>15897</v>
      </c>
      <c r="T2147" t="s">
        <v>15897</v>
      </c>
    </row>
    <row r="2148" spans="1:20" x14ac:dyDescent="0.25">
      <c r="A2148" t="s">
        <v>13371</v>
      </c>
      <c r="B2148">
        <v>2000000</v>
      </c>
      <c r="C2148">
        <v>7</v>
      </c>
      <c r="D2148" s="26">
        <v>17.92876712328767</v>
      </c>
      <c r="E2148">
        <v>0.11615</v>
      </c>
      <c r="F2148">
        <v>92</v>
      </c>
      <c r="G2148">
        <v>8</v>
      </c>
      <c r="H2148">
        <v>1</v>
      </c>
      <c r="I2148" s="6">
        <v>1</v>
      </c>
      <c r="J2148">
        <v>2</v>
      </c>
      <c r="K2148">
        <v>1</v>
      </c>
      <c r="L2148">
        <v>0</v>
      </c>
      <c r="M2148" t="s">
        <v>15888</v>
      </c>
      <c r="N2148" t="s">
        <v>15891</v>
      </c>
      <c r="O2148" t="s">
        <v>15891</v>
      </c>
      <c r="P2148" t="s">
        <v>15901</v>
      </c>
      <c r="Q2148" t="s">
        <v>15891</v>
      </c>
      <c r="R2148" t="s">
        <v>15897</v>
      </c>
      <c r="S2148" t="s">
        <v>15911</v>
      </c>
      <c r="T2148" t="s">
        <v>15915</v>
      </c>
    </row>
    <row r="2149" spans="1:20" x14ac:dyDescent="0.25">
      <c r="A2149" t="s">
        <v>8365</v>
      </c>
      <c r="B2149">
        <v>19000000</v>
      </c>
      <c r="C2149">
        <v>2119994</v>
      </c>
      <c r="D2149" s="26">
        <v>23.860273972602741</v>
      </c>
      <c r="E2149">
        <v>6.8227999999999997E-2</v>
      </c>
      <c r="F2149">
        <v>93</v>
      </c>
      <c r="G2149">
        <v>5.6</v>
      </c>
      <c r="H2149">
        <v>5</v>
      </c>
      <c r="I2149" s="6">
        <v>1</v>
      </c>
      <c r="J2149">
        <v>1</v>
      </c>
      <c r="K2149">
        <v>1</v>
      </c>
      <c r="L2149">
        <v>0</v>
      </c>
      <c r="M2149" t="s">
        <v>15888</v>
      </c>
      <c r="N2149" t="s">
        <v>15891</v>
      </c>
      <c r="O2149" t="s">
        <v>15891</v>
      </c>
      <c r="P2149" t="s">
        <v>15891</v>
      </c>
      <c r="Q2149" t="s">
        <v>15891</v>
      </c>
      <c r="R2149" t="s">
        <v>15897</v>
      </c>
      <c r="S2149" t="s">
        <v>15897</v>
      </c>
      <c r="T2149" t="s">
        <v>15897</v>
      </c>
    </row>
    <row r="2150" spans="1:20" x14ac:dyDescent="0.25">
      <c r="A2150" t="s">
        <v>10515</v>
      </c>
      <c r="B2150">
        <v>10500000</v>
      </c>
      <c r="C2150">
        <v>123509</v>
      </c>
      <c r="D2150" s="26">
        <v>23.087671232876712</v>
      </c>
      <c r="E2150">
        <v>3.7073000000000002E-2</v>
      </c>
      <c r="F2150">
        <v>99</v>
      </c>
      <c r="G2150">
        <v>8.5</v>
      </c>
      <c r="H2150">
        <v>2</v>
      </c>
      <c r="I2150" s="6">
        <v>1</v>
      </c>
      <c r="J2150">
        <v>1</v>
      </c>
      <c r="K2150">
        <v>1</v>
      </c>
      <c r="L2150">
        <v>0</v>
      </c>
      <c r="M2150" t="s">
        <v>15888</v>
      </c>
      <c r="N2150" t="s">
        <v>15891</v>
      </c>
      <c r="O2150" t="s">
        <v>13664</v>
      </c>
      <c r="P2150" t="s">
        <v>15901</v>
      </c>
      <c r="Q2150" t="s">
        <v>15891</v>
      </c>
      <c r="R2150" t="s">
        <v>15896</v>
      </c>
      <c r="S2150" t="s">
        <v>15912</v>
      </c>
      <c r="T2150" t="s">
        <v>15915</v>
      </c>
    </row>
    <row r="2151" spans="1:20" x14ac:dyDescent="0.25">
      <c r="I2151" s="6"/>
    </row>
    <row r="2152" spans="1:20" x14ac:dyDescent="0.25">
      <c r="I2152" s="6"/>
    </row>
    <row r="2153" spans="1:20" x14ac:dyDescent="0.25">
      <c r="I2153" s="6"/>
    </row>
    <row r="2154" spans="1:20" x14ac:dyDescent="0.25">
      <c r="I2154" s="6"/>
    </row>
    <row r="2155" spans="1:20" x14ac:dyDescent="0.25">
      <c r="I2155" s="6"/>
    </row>
    <row r="2156" spans="1:20" x14ac:dyDescent="0.25">
      <c r="I2156" s="6"/>
    </row>
    <row r="2157" spans="1:20" x14ac:dyDescent="0.25">
      <c r="I2157" s="6"/>
    </row>
    <row r="2158" spans="1:20" x14ac:dyDescent="0.25">
      <c r="I2158" s="6"/>
    </row>
    <row r="2159" spans="1:20" x14ac:dyDescent="0.25">
      <c r="I2159" s="6"/>
    </row>
    <row r="2160" spans="1:20" x14ac:dyDescent="0.25">
      <c r="I2160" s="6"/>
    </row>
    <row r="2161" spans="1:9" x14ac:dyDescent="0.25">
      <c r="I2161" s="6"/>
    </row>
    <row r="2162" spans="1:9" x14ac:dyDescent="0.25">
      <c r="I2162" s="6"/>
    </row>
    <row r="2163" spans="1:9" x14ac:dyDescent="0.25">
      <c r="I2163" s="6"/>
    </row>
    <row r="2164" spans="1:9" x14ac:dyDescent="0.25">
      <c r="A2164" s="2"/>
      <c r="I2164" s="6"/>
    </row>
    <row r="2165" spans="1:9" x14ac:dyDescent="0.25">
      <c r="I2165" s="6"/>
    </row>
    <row r="2166" spans="1:9" x14ac:dyDescent="0.25">
      <c r="I2166" s="6"/>
    </row>
    <row r="2167" spans="1:9" x14ac:dyDescent="0.25">
      <c r="I2167" s="6"/>
    </row>
    <row r="2168" spans="1:9" x14ac:dyDescent="0.25">
      <c r="I2168" s="6"/>
    </row>
    <row r="2169" spans="1:9" x14ac:dyDescent="0.25">
      <c r="I2169" s="6"/>
    </row>
    <row r="2170" spans="1:9" x14ac:dyDescent="0.25">
      <c r="I2170" s="6"/>
    </row>
    <row r="2171" spans="1:9" x14ac:dyDescent="0.25">
      <c r="I2171" s="6"/>
    </row>
    <row r="2172" spans="1:9" x14ac:dyDescent="0.25">
      <c r="I2172" s="6"/>
    </row>
    <row r="2173" spans="1:9" x14ac:dyDescent="0.25">
      <c r="I2173" s="6"/>
    </row>
    <row r="2174" spans="1:9" x14ac:dyDescent="0.25">
      <c r="I2174" s="6"/>
    </row>
    <row r="2175" spans="1:9" x14ac:dyDescent="0.25">
      <c r="I2175" s="6"/>
    </row>
    <row r="2176" spans="1:9" x14ac:dyDescent="0.25">
      <c r="I2176" s="6"/>
    </row>
    <row r="2177" spans="9:9" x14ac:dyDescent="0.25">
      <c r="I2177" s="6"/>
    </row>
    <row r="2178" spans="9:9" x14ac:dyDescent="0.25">
      <c r="I2178" s="6"/>
    </row>
    <row r="2179" spans="9:9" x14ac:dyDescent="0.25">
      <c r="I2179" s="6"/>
    </row>
    <row r="2180" spans="9:9" x14ac:dyDescent="0.25">
      <c r="I2180" s="6"/>
    </row>
    <row r="2181" spans="9:9" x14ac:dyDescent="0.25">
      <c r="I2181" s="6"/>
    </row>
    <row r="2182" spans="9:9" x14ac:dyDescent="0.25">
      <c r="I2182" s="6"/>
    </row>
    <row r="2183" spans="9:9" x14ac:dyDescent="0.25">
      <c r="I2183" s="6"/>
    </row>
    <row r="2184" spans="9:9" x14ac:dyDescent="0.25">
      <c r="I2184" s="6"/>
    </row>
    <row r="2185" spans="9:9" x14ac:dyDescent="0.25">
      <c r="I2185" s="6"/>
    </row>
    <row r="2186" spans="9:9" x14ac:dyDescent="0.25">
      <c r="I2186" s="6"/>
    </row>
    <row r="2187" spans="9:9" x14ac:dyDescent="0.25">
      <c r="I2187" s="6"/>
    </row>
    <row r="2188" spans="9:9" x14ac:dyDescent="0.25">
      <c r="I2188" s="6"/>
    </row>
    <row r="2189" spans="9:9" x14ac:dyDescent="0.25">
      <c r="I2189" s="6"/>
    </row>
    <row r="2190" spans="9:9" x14ac:dyDescent="0.25">
      <c r="I2190" s="6"/>
    </row>
    <row r="2191" spans="9:9" x14ac:dyDescent="0.25">
      <c r="I2191" s="6"/>
    </row>
    <row r="2192" spans="9:9" x14ac:dyDescent="0.25">
      <c r="I2192" s="6"/>
    </row>
    <row r="2193" spans="9:9" x14ac:dyDescent="0.25">
      <c r="I2193" s="6"/>
    </row>
    <row r="2194" spans="9:9" x14ac:dyDescent="0.25">
      <c r="I2194" s="6"/>
    </row>
    <row r="2195" spans="9:9" x14ac:dyDescent="0.25">
      <c r="I2195" s="6"/>
    </row>
    <row r="2196" spans="9:9" x14ac:dyDescent="0.25">
      <c r="I2196" s="6"/>
    </row>
    <row r="2197" spans="9:9" x14ac:dyDescent="0.25">
      <c r="I2197" s="6"/>
    </row>
    <row r="2198" spans="9:9" x14ac:dyDescent="0.25">
      <c r="I2198" s="6"/>
    </row>
    <row r="2199" spans="9:9" x14ac:dyDescent="0.25">
      <c r="I2199" s="6"/>
    </row>
    <row r="2200" spans="9:9" x14ac:dyDescent="0.25">
      <c r="I2200" s="6"/>
    </row>
    <row r="2201" spans="9:9" x14ac:dyDescent="0.25">
      <c r="I2201" s="6"/>
    </row>
    <row r="2202" spans="9:9" x14ac:dyDescent="0.25">
      <c r="I2202" s="6"/>
    </row>
    <row r="2203" spans="9:9" x14ac:dyDescent="0.25">
      <c r="I2203" s="6"/>
    </row>
    <row r="2204" spans="9:9" x14ac:dyDescent="0.25">
      <c r="I2204" s="6"/>
    </row>
    <row r="2205" spans="9:9" x14ac:dyDescent="0.25">
      <c r="I2205" s="6"/>
    </row>
    <row r="2206" spans="9:9" x14ac:dyDescent="0.25">
      <c r="I2206" s="6"/>
    </row>
    <row r="2207" spans="9:9" x14ac:dyDescent="0.25">
      <c r="I2207" s="6"/>
    </row>
    <row r="2208" spans="9:9" x14ac:dyDescent="0.25">
      <c r="I2208" s="6"/>
    </row>
    <row r="2209" spans="9:9" x14ac:dyDescent="0.25">
      <c r="I2209" s="6"/>
    </row>
    <row r="2210" spans="9:9" x14ac:dyDescent="0.25">
      <c r="I2210" s="6"/>
    </row>
    <row r="2211" spans="9:9" x14ac:dyDescent="0.25">
      <c r="I2211" s="6"/>
    </row>
    <row r="2212" spans="9:9" x14ac:dyDescent="0.25">
      <c r="I2212" s="6"/>
    </row>
    <row r="2213" spans="9:9" x14ac:dyDescent="0.25">
      <c r="I2213" s="6"/>
    </row>
    <row r="2214" spans="9:9" x14ac:dyDescent="0.25">
      <c r="I2214" s="6"/>
    </row>
    <row r="2215" spans="9:9" x14ac:dyDescent="0.25">
      <c r="I2215" s="6"/>
    </row>
    <row r="2216" spans="9:9" x14ac:dyDescent="0.25">
      <c r="I2216" s="6"/>
    </row>
    <row r="2217" spans="9:9" x14ac:dyDescent="0.25">
      <c r="I2217" s="6"/>
    </row>
    <row r="2218" spans="9:9" x14ac:dyDescent="0.25">
      <c r="I2218" s="6"/>
    </row>
    <row r="2219" spans="9:9" x14ac:dyDescent="0.25">
      <c r="I2219" s="6"/>
    </row>
    <row r="2220" spans="9:9" x14ac:dyDescent="0.25">
      <c r="I2220" s="6"/>
    </row>
    <row r="2221" spans="9:9" x14ac:dyDescent="0.25">
      <c r="I2221" s="6"/>
    </row>
    <row r="2222" spans="9:9" x14ac:dyDescent="0.25">
      <c r="I2222" s="6"/>
    </row>
    <row r="2223" spans="9:9" x14ac:dyDescent="0.25">
      <c r="I2223" s="6"/>
    </row>
    <row r="2224" spans="9:9" x14ac:dyDescent="0.25">
      <c r="I2224" s="6"/>
    </row>
    <row r="2225" spans="9:9" x14ac:dyDescent="0.25">
      <c r="I2225" s="6"/>
    </row>
    <row r="2226" spans="9:9" x14ac:dyDescent="0.25">
      <c r="I2226" s="6"/>
    </row>
    <row r="2227" spans="9:9" x14ac:dyDescent="0.25">
      <c r="I2227" s="6"/>
    </row>
    <row r="2228" spans="9:9" x14ac:dyDescent="0.25">
      <c r="I2228" s="6"/>
    </row>
    <row r="2229" spans="9:9" x14ac:dyDescent="0.25">
      <c r="I2229" s="6"/>
    </row>
    <row r="2230" spans="9:9" x14ac:dyDescent="0.25">
      <c r="I2230" s="6"/>
    </row>
    <row r="2231" spans="9:9" x14ac:dyDescent="0.25">
      <c r="I2231" s="6"/>
    </row>
    <row r="2232" spans="9:9" x14ac:dyDescent="0.25">
      <c r="I2232" s="6"/>
    </row>
    <row r="2233" spans="9:9" x14ac:dyDescent="0.25">
      <c r="I2233" s="6"/>
    </row>
    <row r="2234" spans="9:9" x14ac:dyDescent="0.25">
      <c r="I2234" s="6"/>
    </row>
    <row r="2235" spans="9:9" x14ac:dyDescent="0.25">
      <c r="I2235" s="6"/>
    </row>
    <row r="2236" spans="9:9" x14ac:dyDescent="0.25">
      <c r="I2236" s="6"/>
    </row>
    <row r="2237" spans="9:9" x14ac:dyDescent="0.25">
      <c r="I2237" s="6"/>
    </row>
    <row r="2238" spans="9:9" x14ac:dyDescent="0.25">
      <c r="I2238" s="6"/>
    </row>
    <row r="2239" spans="9:9" x14ac:dyDescent="0.25">
      <c r="I2239" s="6"/>
    </row>
    <row r="2240" spans="9:9" x14ac:dyDescent="0.25">
      <c r="I2240" s="6"/>
    </row>
    <row r="2241" spans="9:9" x14ac:dyDescent="0.25">
      <c r="I2241" s="6"/>
    </row>
    <row r="2242" spans="9:9" x14ac:dyDescent="0.25">
      <c r="I2242" s="6"/>
    </row>
    <row r="2243" spans="9:9" x14ac:dyDescent="0.25">
      <c r="I2243" s="6"/>
    </row>
    <row r="2244" spans="9:9" x14ac:dyDescent="0.25">
      <c r="I2244" s="6"/>
    </row>
    <row r="2245" spans="9:9" x14ac:dyDescent="0.25">
      <c r="I2245" s="6"/>
    </row>
    <row r="2246" spans="9:9" x14ac:dyDescent="0.25">
      <c r="I2246" s="6"/>
    </row>
    <row r="2247" spans="9:9" x14ac:dyDescent="0.25">
      <c r="I2247" s="6"/>
    </row>
    <row r="2248" spans="9:9" x14ac:dyDescent="0.25">
      <c r="I2248" s="6"/>
    </row>
    <row r="2249" spans="9:9" x14ac:dyDescent="0.25">
      <c r="I2249" s="6"/>
    </row>
    <row r="2250" spans="9:9" x14ac:dyDescent="0.25">
      <c r="I2250" s="6"/>
    </row>
    <row r="2251" spans="9:9" x14ac:dyDescent="0.25">
      <c r="I2251" s="6"/>
    </row>
    <row r="2252" spans="9:9" x14ac:dyDescent="0.25">
      <c r="I2252" s="6"/>
    </row>
    <row r="2253" spans="9:9" x14ac:dyDescent="0.25">
      <c r="I2253" s="6"/>
    </row>
    <row r="2254" spans="9:9" x14ac:dyDescent="0.25">
      <c r="I2254" s="6"/>
    </row>
    <row r="2255" spans="9:9" x14ac:dyDescent="0.25">
      <c r="I2255" s="6"/>
    </row>
    <row r="2256" spans="9:9" x14ac:dyDescent="0.25">
      <c r="I2256" s="6"/>
    </row>
    <row r="2257" spans="9:9" x14ac:dyDescent="0.25">
      <c r="I2257" s="6"/>
    </row>
    <row r="2258" spans="9:9" x14ac:dyDescent="0.25">
      <c r="I2258" s="6"/>
    </row>
    <row r="2259" spans="9:9" x14ac:dyDescent="0.25">
      <c r="I2259" s="6"/>
    </row>
    <row r="2260" spans="9:9" x14ac:dyDescent="0.25">
      <c r="I2260" s="6"/>
    </row>
    <row r="2261" spans="9:9" x14ac:dyDescent="0.25">
      <c r="I2261" s="6"/>
    </row>
    <row r="2262" spans="9:9" x14ac:dyDescent="0.25">
      <c r="I2262" s="6"/>
    </row>
    <row r="2263" spans="9:9" x14ac:dyDescent="0.25">
      <c r="I2263" s="6"/>
    </row>
    <row r="2264" spans="9:9" x14ac:dyDescent="0.25">
      <c r="I2264" s="6"/>
    </row>
    <row r="2265" spans="9:9" x14ac:dyDescent="0.25">
      <c r="I2265" s="6"/>
    </row>
    <row r="2266" spans="9:9" x14ac:dyDescent="0.25">
      <c r="I2266" s="6"/>
    </row>
    <row r="2267" spans="9:9" x14ac:dyDescent="0.25">
      <c r="I2267" s="6"/>
    </row>
    <row r="2268" spans="9:9" x14ac:dyDescent="0.25">
      <c r="I2268" s="6"/>
    </row>
    <row r="2269" spans="9:9" x14ac:dyDescent="0.25">
      <c r="I2269" s="6"/>
    </row>
    <row r="2270" spans="9:9" x14ac:dyDescent="0.25">
      <c r="I2270" s="6"/>
    </row>
    <row r="2271" spans="9:9" x14ac:dyDescent="0.25">
      <c r="I2271" s="6"/>
    </row>
    <row r="2272" spans="9:9" x14ac:dyDescent="0.25">
      <c r="I2272" s="6"/>
    </row>
    <row r="2273" spans="9:9" x14ac:dyDescent="0.25">
      <c r="I2273" s="6"/>
    </row>
    <row r="2274" spans="9:9" x14ac:dyDescent="0.25">
      <c r="I2274" s="6"/>
    </row>
    <row r="2275" spans="9:9" x14ac:dyDescent="0.25">
      <c r="I2275" s="6"/>
    </row>
    <row r="2276" spans="9:9" x14ac:dyDescent="0.25">
      <c r="I2276" s="6"/>
    </row>
    <row r="2277" spans="9:9" x14ac:dyDescent="0.25">
      <c r="I2277" s="6"/>
    </row>
    <row r="2278" spans="9:9" x14ac:dyDescent="0.25">
      <c r="I2278" s="6"/>
    </row>
    <row r="2279" spans="9:9" x14ac:dyDescent="0.25">
      <c r="I2279" s="6"/>
    </row>
    <row r="2280" spans="9:9" x14ac:dyDescent="0.25">
      <c r="I2280" s="6"/>
    </row>
    <row r="2281" spans="9:9" x14ac:dyDescent="0.25">
      <c r="I2281" s="6"/>
    </row>
    <row r="2282" spans="9:9" x14ac:dyDescent="0.25">
      <c r="I2282" s="6"/>
    </row>
    <row r="2283" spans="9:9" x14ac:dyDescent="0.25">
      <c r="I2283" s="6"/>
    </row>
    <row r="2284" spans="9:9" x14ac:dyDescent="0.25">
      <c r="I2284" s="6"/>
    </row>
    <row r="2285" spans="9:9" x14ac:dyDescent="0.25">
      <c r="I2285" s="6"/>
    </row>
    <row r="2286" spans="9:9" x14ac:dyDescent="0.25">
      <c r="I2286" s="6"/>
    </row>
    <row r="2287" spans="9:9" x14ac:dyDescent="0.25">
      <c r="I2287" s="6"/>
    </row>
    <row r="2288" spans="9:9" x14ac:dyDescent="0.25">
      <c r="I2288" s="6"/>
    </row>
    <row r="2289" spans="9:9" x14ac:dyDescent="0.25">
      <c r="I2289" s="6"/>
    </row>
    <row r="2290" spans="9:9" x14ac:dyDescent="0.25">
      <c r="I2290" s="6"/>
    </row>
    <row r="2291" spans="9:9" x14ac:dyDescent="0.25">
      <c r="I2291" s="6"/>
    </row>
    <row r="2292" spans="9:9" x14ac:dyDescent="0.25">
      <c r="I2292" s="6"/>
    </row>
    <row r="2293" spans="9:9" x14ac:dyDescent="0.25">
      <c r="I2293" s="6"/>
    </row>
    <row r="2294" spans="9:9" x14ac:dyDescent="0.25">
      <c r="I2294" s="6"/>
    </row>
    <row r="2295" spans="9:9" x14ac:dyDescent="0.25">
      <c r="I2295" s="6"/>
    </row>
    <row r="2296" spans="9:9" x14ac:dyDescent="0.25">
      <c r="I2296" s="6"/>
    </row>
    <row r="2297" spans="9:9" x14ac:dyDescent="0.25">
      <c r="I2297" s="6"/>
    </row>
    <row r="2298" spans="9:9" x14ac:dyDescent="0.25">
      <c r="I2298" s="6"/>
    </row>
    <row r="2299" spans="9:9" x14ac:dyDescent="0.25">
      <c r="I2299" s="6"/>
    </row>
    <row r="2300" spans="9:9" x14ac:dyDescent="0.25">
      <c r="I2300" s="6"/>
    </row>
    <row r="2301" spans="9:9" x14ac:dyDescent="0.25">
      <c r="I2301" s="6"/>
    </row>
    <row r="2302" spans="9:9" x14ac:dyDescent="0.25">
      <c r="I2302" s="6"/>
    </row>
    <row r="2303" spans="9:9" x14ac:dyDescent="0.25">
      <c r="I2303" s="6"/>
    </row>
    <row r="2304" spans="9:9" x14ac:dyDescent="0.25">
      <c r="I2304" s="6"/>
    </row>
    <row r="2305" spans="9:9" x14ac:dyDescent="0.25">
      <c r="I2305" s="6"/>
    </row>
    <row r="2306" spans="9:9" x14ac:dyDescent="0.25">
      <c r="I2306" s="6"/>
    </row>
    <row r="2307" spans="9:9" x14ac:dyDescent="0.25">
      <c r="I2307" s="6"/>
    </row>
    <row r="2308" spans="9:9" x14ac:dyDescent="0.25">
      <c r="I2308" s="6"/>
    </row>
    <row r="2309" spans="9:9" x14ac:dyDescent="0.25">
      <c r="I2309" s="6"/>
    </row>
    <row r="2310" spans="9:9" x14ac:dyDescent="0.25">
      <c r="I2310" s="6"/>
    </row>
    <row r="2311" spans="9:9" x14ac:dyDescent="0.25">
      <c r="I2311" s="6"/>
    </row>
    <row r="2312" spans="9:9" x14ac:dyDescent="0.25">
      <c r="I2312" s="6"/>
    </row>
    <row r="2313" spans="9:9" x14ac:dyDescent="0.25">
      <c r="I2313" s="6"/>
    </row>
    <row r="2314" spans="9:9" x14ac:dyDescent="0.25">
      <c r="I2314" s="6"/>
    </row>
    <row r="2315" spans="9:9" x14ac:dyDescent="0.25">
      <c r="I2315" s="6"/>
    </row>
    <row r="2316" spans="9:9" x14ac:dyDescent="0.25">
      <c r="I2316" s="6"/>
    </row>
    <row r="2317" spans="9:9" x14ac:dyDescent="0.25">
      <c r="I2317" s="6"/>
    </row>
    <row r="2318" spans="9:9" x14ac:dyDescent="0.25">
      <c r="I2318" s="6"/>
    </row>
    <row r="2319" spans="9:9" x14ac:dyDescent="0.25">
      <c r="I2319" s="6"/>
    </row>
    <row r="2320" spans="9:9" x14ac:dyDescent="0.25">
      <c r="I2320" s="6"/>
    </row>
    <row r="2321" spans="9:9" x14ac:dyDescent="0.25">
      <c r="I2321" s="6"/>
    </row>
    <row r="2322" spans="9:9" x14ac:dyDescent="0.25">
      <c r="I2322" s="6"/>
    </row>
    <row r="2323" spans="9:9" x14ac:dyDescent="0.25">
      <c r="I2323" s="6"/>
    </row>
    <row r="2324" spans="9:9" x14ac:dyDescent="0.25">
      <c r="I2324" s="6"/>
    </row>
    <row r="2325" spans="9:9" x14ac:dyDescent="0.25">
      <c r="I2325" s="6"/>
    </row>
    <row r="2326" spans="9:9" x14ac:dyDescent="0.25">
      <c r="I2326" s="6"/>
    </row>
    <row r="2327" spans="9:9" x14ac:dyDescent="0.25">
      <c r="I2327" s="6"/>
    </row>
    <row r="2328" spans="9:9" x14ac:dyDescent="0.25">
      <c r="I2328" s="6"/>
    </row>
    <row r="2329" spans="9:9" x14ac:dyDescent="0.25">
      <c r="I2329" s="6"/>
    </row>
    <row r="2330" spans="9:9" x14ac:dyDescent="0.25">
      <c r="I2330" s="6"/>
    </row>
    <row r="2331" spans="9:9" x14ac:dyDescent="0.25">
      <c r="I2331" s="6"/>
    </row>
    <row r="2332" spans="9:9" x14ac:dyDescent="0.25">
      <c r="I2332" s="6"/>
    </row>
    <row r="2333" spans="9:9" x14ac:dyDescent="0.25">
      <c r="I2333" s="6"/>
    </row>
    <row r="2334" spans="9:9" x14ac:dyDescent="0.25">
      <c r="I2334" s="6"/>
    </row>
    <row r="2335" spans="9:9" x14ac:dyDescent="0.25">
      <c r="I2335" s="6"/>
    </row>
    <row r="2336" spans="9:9" x14ac:dyDescent="0.25">
      <c r="I2336" s="6"/>
    </row>
    <row r="2337" spans="9:9" x14ac:dyDescent="0.25">
      <c r="I2337" s="6"/>
    </row>
    <row r="2338" spans="9:9" x14ac:dyDescent="0.25">
      <c r="I2338" s="6"/>
    </row>
    <row r="2339" spans="9:9" x14ac:dyDescent="0.25">
      <c r="I2339" s="6"/>
    </row>
    <row r="2340" spans="9:9" x14ac:dyDescent="0.25">
      <c r="I2340" s="6"/>
    </row>
    <row r="2341" spans="9:9" x14ac:dyDescent="0.25">
      <c r="I2341" s="6"/>
    </row>
    <row r="2342" spans="9:9" x14ac:dyDescent="0.25">
      <c r="I2342" s="6"/>
    </row>
    <row r="2343" spans="9:9" x14ac:dyDescent="0.25">
      <c r="I2343" s="6"/>
    </row>
    <row r="2344" spans="9:9" x14ac:dyDescent="0.25">
      <c r="I2344" s="6"/>
    </row>
    <row r="2345" spans="9:9" x14ac:dyDescent="0.25">
      <c r="I2345" s="6"/>
    </row>
    <row r="2346" spans="9:9" x14ac:dyDescent="0.25">
      <c r="I2346" s="6"/>
    </row>
    <row r="2347" spans="9:9" x14ac:dyDescent="0.25">
      <c r="I2347" s="6"/>
    </row>
    <row r="2348" spans="9:9" x14ac:dyDescent="0.25">
      <c r="I2348" s="6"/>
    </row>
    <row r="2349" spans="9:9" x14ac:dyDescent="0.25">
      <c r="I2349" s="6"/>
    </row>
    <row r="2350" spans="9:9" x14ac:dyDescent="0.25">
      <c r="I2350" s="6"/>
    </row>
    <row r="2351" spans="9:9" x14ac:dyDescent="0.25">
      <c r="I2351" s="6"/>
    </row>
    <row r="2352" spans="9:9" x14ac:dyDescent="0.25">
      <c r="I2352" s="6"/>
    </row>
    <row r="2353" spans="9:9" x14ac:dyDescent="0.25">
      <c r="I2353" s="6"/>
    </row>
    <row r="2354" spans="9:9" x14ac:dyDescent="0.25">
      <c r="I2354" s="6"/>
    </row>
    <row r="2355" spans="9:9" x14ac:dyDescent="0.25">
      <c r="I2355" s="6"/>
    </row>
    <row r="2356" spans="9:9" x14ac:dyDescent="0.25">
      <c r="I2356" s="6"/>
    </row>
    <row r="2357" spans="9:9" x14ac:dyDescent="0.25">
      <c r="I2357" s="6"/>
    </row>
    <row r="2358" spans="9:9" x14ac:dyDescent="0.25">
      <c r="I2358" s="6"/>
    </row>
    <row r="2359" spans="9:9" x14ac:dyDescent="0.25">
      <c r="I2359" s="6"/>
    </row>
    <row r="2360" spans="9:9" x14ac:dyDescent="0.25">
      <c r="I2360" s="6"/>
    </row>
    <row r="2361" spans="9:9" x14ac:dyDescent="0.25">
      <c r="I2361" s="6"/>
    </row>
    <row r="2362" spans="9:9" x14ac:dyDescent="0.25">
      <c r="I2362" s="6"/>
    </row>
    <row r="2363" spans="9:9" x14ac:dyDescent="0.25">
      <c r="I2363" s="6"/>
    </row>
    <row r="2364" spans="9:9" x14ac:dyDescent="0.25">
      <c r="I2364" s="6"/>
    </row>
    <row r="2365" spans="9:9" x14ac:dyDescent="0.25">
      <c r="I2365" s="6"/>
    </row>
    <row r="2366" spans="9:9" x14ac:dyDescent="0.25">
      <c r="I2366" s="6"/>
    </row>
    <row r="2367" spans="9:9" x14ac:dyDescent="0.25">
      <c r="I2367" s="6"/>
    </row>
    <row r="2368" spans="9:9" x14ac:dyDescent="0.25">
      <c r="I2368" s="6"/>
    </row>
    <row r="2369" spans="9:9" x14ac:dyDescent="0.25">
      <c r="I2369" s="6"/>
    </row>
    <row r="2370" spans="9:9" x14ac:dyDescent="0.25">
      <c r="I2370" s="6"/>
    </row>
    <row r="2371" spans="9:9" x14ac:dyDescent="0.25">
      <c r="I2371" s="6"/>
    </row>
    <row r="2372" spans="9:9" x14ac:dyDescent="0.25">
      <c r="I2372" s="6"/>
    </row>
    <row r="2373" spans="9:9" x14ac:dyDescent="0.25">
      <c r="I2373" s="6"/>
    </row>
    <row r="2374" spans="9:9" x14ac:dyDescent="0.25">
      <c r="I2374" s="6"/>
    </row>
    <row r="2375" spans="9:9" x14ac:dyDescent="0.25">
      <c r="I2375" s="6"/>
    </row>
    <row r="2376" spans="9:9" x14ac:dyDescent="0.25">
      <c r="I2376" s="6"/>
    </row>
    <row r="2377" spans="9:9" x14ac:dyDescent="0.25">
      <c r="I2377" s="6"/>
    </row>
    <row r="2378" spans="9:9" x14ac:dyDescent="0.25">
      <c r="I2378" s="6"/>
    </row>
    <row r="2379" spans="9:9" x14ac:dyDescent="0.25">
      <c r="I2379" s="6"/>
    </row>
    <row r="2380" spans="9:9" x14ac:dyDescent="0.25">
      <c r="I2380" s="6"/>
    </row>
    <row r="2381" spans="9:9" x14ac:dyDescent="0.25">
      <c r="I2381" s="6"/>
    </row>
    <row r="2382" spans="9:9" x14ac:dyDescent="0.25">
      <c r="I2382" s="6"/>
    </row>
    <row r="2383" spans="9:9" x14ac:dyDescent="0.25">
      <c r="I2383" s="6"/>
    </row>
    <row r="2384" spans="9:9" x14ac:dyDescent="0.25">
      <c r="I2384" s="6"/>
    </row>
    <row r="2385" spans="9:9" x14ac:dyDescent="0.25">
      <c r="I2385" s="6"/>
    </row>
    <row r="2386" spans="9:9" x14ac:dyDescent="0.25">
      <c r="I2386" s="6"/>
    </row>
    <row r="2387" spans="9:9" x14ac:dyDescent="0.25">
      <c r="I2387" s="6"/>
    </row>
    <row r="2388" spans="9:9" x14ac:dyDescent="0.25">
      <c r="I2388" s="6"/>
    </row>
    <row r="2389" spans="9:9" x14ac:dyDescent="0.25">
      <c r="I2389" s="6"/>
    </row>
    <row r="2390" spans="9:9" x14ac:dyDescent="0.25">
      <c r="I2390" s="6"/>
    </row>
    <row r="2391" spans="9:9" x14ac:dyDescent="0.25">
      <c r="I2391" s="6"/>
    </row>
    <row r="2392" spans="9:9" x14ac:dyDescent="0.25">
      <c r="I2392" s="6"/>
    </row>
    <row r="2393" spans="9:9" x14ac:dyDescent="0.25">
      <c r="I2393" s="6"/>
    </row>
    <row r="2394" spans="9:9" x14ac:dyDescent="0.25">
      <c r="I2394" s="6"/>
    </row>
    <row r="2395" spans="9:9" x14ac:dyDescent="0.25">
      <c r="I2395" s="6"/>
    </row>
    <row r="2396" spans="9:9" x14ac:dyDescent="0.25">
      <c r="I2396" s="6"/>
    </row>
    <row r="2397" spans="9:9" x14ac:dyDescent="0.25">
      <c r="I2397" s="6"/>
    </row>
    <row r="2398" spans="9:9" x14ac:dyDescent="0.25">
      <c r="I2398" s="6"/>
    </row>
    <row r="2399" spans="9:9" x14ac:dyDescent="0.25">
      <c r="I2399" s="6"/>
    </row>
    <row r="2400" spans="9:9" x14ac:dyDescent="0.25">
      <c r="I2400" s="6"/>
    </row>
    <row r="2401" spans="9:9" x14ac:dyDescent="0.25">
      <c r="I2401" s="6"/>
    </row>
    <row r="2402" spans="9:9" x14ac:dyDescent="0.25">
      <c r="I2402" s="6"/>
    </row>
    <row r="2403" spans="9:9" x14ac:dyDescent="0.25">
      <c r="I2403" s="6"/>
    </row>
    <row r="2404" spans="9:9" x14ac:dyDescent="0.25">
      <c r="I2404" s="6"/>
    </row>
    <row r="2405" spans="9:9" x14ac:dyDescent="0.25">
      <c r="I2405" s="6"/>
    </row>
    <row r="2406" spans="9:9" x14ac:dyDescent="0.25">
      <c r="I2406" s="6"/>
    </row>
    <row r="2407" spans="9:9" x14ac:dyDescent="0.25">
      <c r="I2407" s="6"/>
    </row>
    <row r="2408" spans="9:9" x14ac:dyDescent="0.25">
      <c r="I2408" s="6"/>
    </row>
    <row r="2409" spans="9:9" x14ac:dyDescent="0.25">
      <c r="I2409" s="6"/>
    </row>
    <row r="2410" spans="9:9" x14ac:dyDescent="0.25">
      <c r="I2410" s="6"/>
    </row>
    <row r="2411" spans="9:9" x14ac:dyDescent="0.25">
      <c r="I2411" s="6"/>
    </row>
    <row r="2412" spans="9:9" x14ac:dyDescent="0.25">
      <c r="I2412" s="6"/>
    </row>
    <row r="2413" spans="9:9" x14ac:dyDescent="0.25">
      <c r="I2413" s="6"/>
    </row>
    <row r="2414" spans="9:9" x14ac:dyDescent="0.25">
      <c r="I2414" s="6"/>
    </row>
    <row r="2415" spans="9:9" x14ac:dyDescent="0.25">
      <c r="I2415" s="6"/>
    </row>
    <row r="2416" spans="9:9" x14ac:dyDescent="0.25">
      <c r="I2416" s="6"/>
    </row>
    <row r="2417" spans="9:9" x14ac:dyDescent="0.25">
      <c r="I2417" s="6"/>
    </row>
    <row r="2418" spans="9:9" x14ac:dyDescent="0.25">
      <c r="I2418" s="6"/>
    </row>
    <row r="2419" spans="9:9" x14ac:dyDescent="0.25">
      <c r="I2419" s="6"/>
    </row>
    <row r="2420" spans="9:9" x14ac:dyDescent="0.25">
      <c r="I2420" s="6"/>
    </row>
    <row r="2421" spans="9:9" x14ac:dyDescent="0.25">
      <c r="I2421" s="6"/>
    </row>
    <row r="2422" spans="9:9" x14ac:dyDescent="0.25">
      <c r="I2422" s="6"/>
    </row>
    <row r="2423" spans="9:9" x14ac:dyDescent="0.25">
      <c r="I2423" s="6"/>
    </row>
    <row r="2424" spans="9:9" x14ac:dyDescent="0.25">
      <c r="I2424" s="6"/>
    </row>
    <row r="2425" spans="9:9" x14ac:dyDescent="0.25">
      <c r="I2425" s="6"/>
    </row>
    <row r="2426" spans="9:9" x14ac:dyDescent="0.25">
      <c r="I2426" s="6"/>
    </row>
    <row r="2427" spans="9:9" x14ac:dyDescent="0.25">
      <c r="I2427" s="6"/>
    </row>
    <row r="2428" spans="9:9" x14ac:dyDescent="0.25">
      <c r="I2428" s="6"/>
    </row>
    <row r="2429" spans="9:9" x14ac:dyDescent="0.25">
      <c r="I2429" s="6"/>
    </row>
    <row r="2430" spans="9:9" x14ac:dyDescent="0.25">
      <c r="I2430" s="6"/>
    </row>
    <row r="2431" spans="9:9" x14ac:dyDescent="0.25">
      <c r="I2431" s="6"/>
    </row>
    <row r="2432" spans="9:9" x14ac:dyDescent="0.25">
      <c r="I2432" s="6"/>
    </row>
    <row r="2433" spans="9:9" x14ac:dyDescent="0.25">
      <c r="I2433" s="6"/>
    </row>
    <row r="2434" spans="9:9" x14ac:dyDescent="0.25">
      <c r="I2434" s="6"/>
    </row>
    <row r="2435" spans="9:9" x14ac:dyDescent="0.25">
      <c r="I2435" s="6"/>
    </row>
    <row r="2436" spans="9:9" x14ac:dyDescent="0.25">
      <c r="I2436" s="6"/>
    </row>
    <row r="2437" spans="9:9" x14ac:dyDescent="0.25">
      <c r="I2437" s="6"/>
    </row>
    <row r="2438" spans="9:9" x14ac:dyDescent="0.25">
      <c r="I2438" s="6"/>
    </row>
    <row r="2439" spans="9:9" x14ac:dyDescent="0.25">
      <c r="I2439" s="6"/>
    </row>
    <row r="2440" spans="9:9" x14ac:dyDescent="0.25">
      <c r="I2440" s="6"/>
    </row>
    <row r="2441" spans="9:9" x14ac:dyDescent="0.25">
      <c r="I2441" s="6"/>
    </row>
    <row r="2442" spans="9:9" x14ac:dyDescent="0.25">
      <c r="I2442" s="6"/>
    </row>
    <row r="2443" spans="9:9" x14ac:dyDescent="0.25">
      <c r="I2443" s="6"/>
    </row>
    <row r="2444" spans="9:9" x14ac:dyDescent="0.25">
      <c r="I2444" s="6"/>
    </row>
    <row r="2445" spans="9:9" x14ac:dyDescent="0.25">
      <c r="I2445" s="6"/>
    </row>
    <row r="2446" spans="9:9" x14ac:dyDescent="0.25">
      <c r="I2446" s="6"/>
    </row>
    <row r="2447" spans="9:9" x14ac:dyDescent="0.25">
      <c r="I2447" s="6"/>
    </row>
    <row r="2448" spans="9:9" x14ac:dyDescent="0.25">
      <c r="I2448" s="6"/>
    </row>
    <row r="2449" spans="9:9" x14ac:dyDescent="0.25">
      <c r="I2449" s="6"/>
    </row>
    <row r="2450" spans="9:9" x14ac:dyDescent="0.25">
      <c r="I2450" s="6"/>
    </row>
    <row r="2451" spans="9:9" x14ac:dyDescent="0.25">
      <c r="I2451" s="6"/>
    </row>
    <row r="2452" spans="9:9" x14ac:dyDescent="0.25">
      <c r="I2452" s="6"/>
    </row>
    <row r="2453" spans="9:9" x14ac:dyDescent="0.25">
      <c r="I2453" s="6"/>
    </row>
    <row r="2454" spans="9:9" x14ac:dyDescent="0.25">
      <c r="I2454" s="6"/>
    </row>
    <row r="2455" spans="9:9" x14ac:dyDescent="0.25">
      <c r="I2455" s="6"/>
    </row>
    <row r="2456" spans="9:9" x14ac:dyDescent="0.25">
      <c r="I2456" s="6"/>
    </row>
    <row r="2457" spans="9:9" x14ac:dyDescent="0.25">
      <c r="I2457" s="6"/>
    </row>
    <row r="2458" spans="9:9" x14ac:dyDescent="0.25">
      <c r="I2458" s="6"/>
    </row>
    <row r="2459" spans="9:9" x14ac:dyDescent="0.25">
      <c r="I2459" s="6"/>
    </row>
    <row r="2460" spans="9:9" x14ac:dyDescent="0.25">
      <c r="I2460" s="6"/>
    </row>
    <row r="2461" spans="9:9" x14ac:dyDescent="0.25">
      <c r="I2461" s="6"/>
    </row>
    <row r="2462" spans="9:9" x14ac:dyDescent="0.25">
      <c r="I2462" s="6"/>
    </row>
    <row r="2463" spans="9:9" x14ac:dyDescent="0.25">
      <c r="I2463" s="6"/>
    </row>
    <row r="2464" spans="9:9" x14ac:dyDescent="0.25">
      <c r="I2464" s="6"/>
    </row>
    <row r="2465" spans="9:9" x14ac:dyDescent="0.25">
      <c r="I2465" s="6"/>
    </row>
    <row r="2466" spans="9:9" x14ac:dyDescent="0.25">
      <c r="I2466" s="6"/>
    </row>
    <row r="2467" spans="9:9" x14ac:dyDescent="0.25">
      <c r="I2467" s="6"/>
    </row>
    <row r="2468" spans="9:9" x14ac:dyDescent="0.25">
      <c r="I2468" s="6"/>
    </row>
    <row r="2469" spans="9:9" x14ac:dyDescent="0.25">
      <c r="I2469" s="6"/>
    </row>
    <row r="2470" spans="9:9" x14ac:dyDescent="0.25">
      <c r="I2470" s="6"/>
    </row>
    <row r="2471" spans="9:9" x14ac:dyDescent="0.25">
      <c r="I2471" s="6"/>
    </row>
    <row r="2472" spans="9:9" x14ac:dyDescent="0.25">
      <c r="I2472" s="6"/>
    </row>
    <row r="2473" spans="9:9" x14ac:dyDescent="0.25">
      <c r="I2473" s="6"/>
    </row>
    <row r="2474" spans="9:9" x14ac:dyDescent="0.25">
      <c r="I2474" s="6"/>
    </row>
    <row r="2475" spans="9:9" x14ac:dyDescent="0.25">
      <c r="I2475" s="6"/>
    </row>
    <row r="2476" spans="9:9" x14ac:dyDescent="0.25">
      <c r="I2476" s="6"/>
    </row>
    <row r="2477" spans="9:9" x14ac:dyDescent="0.25">
      <c r="I2477" s="6"/>
    </row>
    <row r="2478" spans="9:9" x14ac:dyDescent="0.25">
      <c r="I2478" s="6"/>
    </row>
    <row r="2479" spans="9:9" x14ac:dyDescent="0.25">
      <c r="I2479" s="6"/>
    </row>
    <row r="2480" spans="9:9" x14ac:dyDescent="0.25">
      <c r="I2480" s="6"/>
    </row>
    <row r="2481" spans="9:9" x14ac:dyDescent="0.25">
      <c r="I2481" s="6"/>
    </row>
    <row r="2482" spans="9:9" x14ac:dyDescent="0.25">
      <c r="I2482" s="6"/>
    </row>
    <row r="2483" spans="9:9" x14ac:dyDescent="0.25">
      <c r="I2483" s="6"/>
    </row>
    <row r="2484" spans="9:9" x14ac:dyDescent="0.25">
      <c r="I2484" s="6"/>
    </row>
    <row r="2485" spans="9:9" x14ac:dyDescent="0.25">
      <c r="I2485" s="6"/>
    </row>
    <row r="2486" spans="9:9" x14ac:dyDescent="0.25">
      <c r="I2486" s="6"/>
    </row>
    <row r="2487" spans="9:9" x14ac:dyDescent="0.25">
      <c r="I2487" s="6"/>
    </row>
    <row r="2488" spans="9:9" x14ac:dyDescent="0.25">
      <c r="I2488" s="6"/>
    </row>
    <row r="2489" spans="9:9" x14ac:dyDescent="0.25">
      <c r="I2489" s="6"/>
    </row>
    <row r="2490" spans="9:9" x14ac:dyDescent="0.25">
      <c r="I2490" s="6"/>
    </row>
    <row r="2491" spans="9:9" x14ac:dyDescent="0.25">
      <c r="I2491" s="6"/>
    </row>
    <row r="2492" spans="9:9" x14ac:dyDescent="0.25">
      <c r="I2492" s="6"/>
    </row>
    <row r="2493" spans="9:9" x14ac:dyDescent="0.25">
      <c r="I2493" s="6"/>
    </row>
    <row r="2494" spans="9:9" x14ac:dyDescent="0.25">
      <c r="I2494" s="6"/>
    </row>
    <row r="2495" spans="9:9" x14ac:dyDescent="0.25">
      <c r="I2495" s="6"/>
    </row>
    <row r="2496" spans="9:9" x14ac:dyDescent="0.25">
      <c r="I2496" s="6"/>
    </row>
    <row r="2497" spans="9:9" x14ac:dyDescent="0.25">
      <c r="I2497" s="6"/>
    </row>
    <row r="2498" spans="9:9" x14ac:dyDescent="0.25">
      <c r="I2498" s="6"/>
    </row>
    <row r="2499" spans="9:9" x14ac:dyDescent="0.25">
      <c r="I2499" s="6"/>
    </row>
    <row r="2500" spans="9:9" x14ac:dyDescent="0.25">
      <c r="I2500" s="6"/>
    </row>
    <row r="2501" spans="9:9" x14ac:dyDescent="0.25">
      <c r="I2501" s="6"/>
    </row>
    <row r="2502" spans="9:9" x14ac:dyDescent="0.25">
      <c r="I2502" s="6"/>
    </row>
    <row r="2503" spans="9:9" x14ac:dyDescent="0.25">
      <c r="I2503" s="6"/>
    </row>
    <row r="2504" spans="9:9" x14ac:dyDescent="0.25">
      <c r="I2504" s="6"/>
    </row>
    <row r="2505" spans="9:9" x14ac:dyDescent="0.25">
      <c r="I2505" s="6"/>
    </row>
    <row r="2506" spans="9:9" x14ac:dyDescent="0.25">
      <c r="I2506" s="6"/>
    </row>
    <row r="2507" spans="9:9" x14ac:dyDescent="0.25">
      <c r="I2507" s="6"/>
    </row>
    <row r="2508" spans="9:9" x14ac:dyDescent="0.25">
      <c r="I2508" s="6"/>
    </row>
    <row r="2509" spans="9:9" x14ac:dyDescent="0.25">
      <c r="I2509" s="6"/>
    </row>
    <row r="2510" spans="9:9" x14ac:dyDescent="0.25">
      <c r="I2510" s="6"/>
    </row>
    <row r="2511" spans="9:9" x14ac:dyDescent="0.25">
      <c r="I2511" s="6"/>
    </row>
    <row r="2512" spans="9:9" x14ac:dyDescent="0.25">
      <c r="I2512" s="6"/>
    </row>
    <row r="2513" spans="9:9" x14ac:dyDescent="0.25">
      <c r="I2513" s="6"/>
    </row>
    <row r="2514" spans="9:9" x14ac:dyDescent="0.25">
      <c r="I2514" s="6"/>
    </row>
    <row r="2515" spans="9:9" x14ac:dyDescent="0.25">
      <c r="I2515" s="6"/>
    </row>
    <row r="2516" spans="9:9" x14ac:dyDescent="0.25">
      <c r="I2516" s="6"/>
    </row>
    <row r="2517" spans="9:9" x14ac:dyDescent="0.25">
      <c r="I2517" s="6"/>
    </row>
    <row r="2518" spans="9:9" x14ac:dyDescent="0.25">
      <c r="I2518" s="6"/>
    </row>
    <row r="2519" spans="9:9" x14ac:dyDescent="0.25">
      <c r="I2519" s="6"/>
    </row>
    <row r="2520" spans="9:9" x14ac:dyDescent="0.25">
      <c r="I2520" s="6"/>
    </row>
    <row r="2521" spans="9:9" x14ac:dyDescent="0.25">
      <c r="I2521" s="6"/>
    </row>
    <row r="2522" spans="9:9" x14ac:dyDescent="0.25">
      <c r="I2522" s="6"/>
    </row>
    <row r="2523" spans="9:9" x14ac:dyDescent="0.25">
      <c r="I2523" s="6"/>
    </row>
    <row r="2524" spans="9:9" x14ac:dyDescent="0.25">
      <c r="I2524" s="6"/>
    </row>
    <row r="2525" spans="9:9" x14ac:dyDescent="0.25">
      <c r="I2525" s="6"/>
    </row>
    <row r="2526" spans="9:9" x14ac:dyDescent="0.25">
      <c r="I2526" s="6"/>
    </row>
    <row r="2527" spans="9:9" x14ac:dyDescent="0.25">
      <c r="I2527" s="6"/>
    </row>
    <row r="2528" spans="9:9" x14ac:dyDescent="0.25">
      <c r="I2528" s="6"/>
    </row>
    <row r="2529" spans="9:9" x14ac:dyDescent="0.25">
      <c r="I2529" s="6"/>
    </row>
    <row r="2530" spans="9:9" x14ac:dyDescent="0.25">
      <c r="I2530" s="6"/>
    </row>
    <row r="2531" spans="9:9" x14ac:dyDescent="0.25">
      <c r="I2531" s="6"/>
    </row>
    <row r="2532" spans="9:9" x14ac:dyDescent="0.25">
      <c r="I2532" s="6"/>
    </row>
    <row r="2533" spans="9:9" x14ac:dyDescent="0.25">
      <c r="I2533" s="6"/>
    </row>
    <row r="2534" spans="9:9" x14ac:dyDescent="0.25">
      <c r="I2534" s="6"/>
    </row>
    <row r="2535" spans="9:9" x14ac:dyDescent="0.25">
      <c r="I2535" s="6"/>
    </row>
    <row r="2536" spans="9:9" x14ac:dyDescent="0.25">
      <c r="I2536" s="6"/>
    </row>
    <row r="2537" spans="9:9" x14ac:dyDescent="0.25">
      <c r="I2537" s="6"/>
    </row>
    <row r="2538" spans="9:9" x14ac:dyDescent="0.25">
      <c r="I2538" s="6"/>
    </row>
    <row r="2539" spans="9:9" x14ac:dyDescent="0.25">
      <c r="I2539" s="6"/>
    </row>
    <row r="2540" spans="9:9" x14ac:dyDescent="0.25">
      <c r="I2540" s="6"/>
    </row>
    <row r="2541" spans="9:9" x14ac:dyDescent="0.25">
      <c r="I2541" s="6"/>
    </row>
    <row r="2542" spans="9:9" x14ac:dyDescent="0.25">
      <c r="I2542" s="6"/>
    </row>
    <row r="2543" spans="9:9" x14ac:dyDescent="0.25">
      <c r="I2543" s="6"/>
    </row>
    <row r="2544" spans="9:9" x14ac:dyDescent="0.25">
      <c r="I2544" s="6"/>
    </row>
    <row r="2545" spans="9:9" x14ac:dyDescent="0.25">
      <c r="I2545" s="6"/>
    </row>
    <row r="2546" spans="9:9" x14ac:dyDescent="0.25">
      <c r="I2546" s="6"/>
    </row>
    <row r="2547" spans="9:9" x14ac:dyDescent="0.25">
      <c r="I2547" s="6"/>
    </row>
    <row r="2548" spans="9:9" x14ac:dyDescent="0.25">
      <c r="I2548" s="6"/>
    </row>
    <row r="2549" spans="9:9" x14ac:dyDescent="0.25">
      <c r="I2549" s="6"/>
    </row>
    <row r="2550" spans="9:9" x14ac:dyDescent="0.25">
      <c r="I2550" s="6"/>
    </row>
    <row r="2551" spans="9:9" x14ac:dyDescent="0.25">
      <c r="I2551" s="6"/>
    </row>
    <row r="2552" spans="9:9" x14ac:dyDescent="0.25">
      <c r="I2552" s="6"/>
    </row>
    <row r="2553" spans="9:9" x14ac:dyDescent="0.25">
      <c r="I2553" s="6"/>
    </row>
    <row r="2554" spans="9:9" x14ac:dyDescent="0.25">
      <c r="I2554" s="6"/>
    </row>
    <row r="2555" spans="9:9" x14ac:dyDescent="0.25">
      <c r="I2555" s="6"/>
    </row>
    <row r="2556" spans="9:9" x14ac:dyDescent="0.25">
      <c r="I2556" s="6"/>
    </row>
    <row r="2557" spans="9:9" x14ac:dyDescent="0.25">
      <c r="I2557" s="6"/>
    </row>
    <row r="2558" spans="9:9" x14ac:dyDescent="0.25">
      <c r="I2558" s="6"/>
    </row>
    <row r="2559" spans="9:9" x14ac:dyDescent="0.25">
      <c r="I2559" s="6"/>
    </row>
    <row r="2560" spans="9:9" x14ac:dyDescent="0.25">
      <c r="I2560" s="6"/>
    </row>
    <row r="2561" spans="9:9" x14ac:dyDescent="0.25">
      <c r="I2561" s="6"/>
    </row>
    <row r="2562" spans="9:9" x14ac:dyDescent="0.25">
      <c r="I2562" s="6"/>
    </row>
    <row r="2563" spans="9:9" x14ac:dyDescent="0.25">
      <c r="I2563" s="6"/>
    </row>
    <row r="2564" spans="9:9" x14ac:dyDescent="0.25">
      <c r="I2564" s="6"/>
    </row>
    <row r="2565" spans="9:9" x14ac:dyDescent="0.25">
      <c r="I2565" s="6"/>
    </row>
    <row r="2566" spans="9:9" x14ac:dyDescent="0.25">
      <c r="I2566" s="6"/>
    </row>
    <row r="2567" spans="9:9" x14ac:dyDescent="0.25">
      <c r="I2567" s="6"/>
    </row>
    <row r="2568" spans="9:9" x14ac:dyDescent="0.25">
      <c r="I2568" s="6"/>
    </row>
    <row r="2569" spans="9:9" x14ac:dyDescent="0.25">
      <c r="I2569" s="6"/>
    </row>
    <row r="2570" spans="9:9" x14ac:dyDescent="0.25">
      <c r="I2570" s="6"/>
    </row>
    <row r="2571" spans="9:9" x14ac:dyDescent="0.25">
      <c r="I2571" s="6"/>
    </row>
    <row r="2572" spans="9:9" x14ac:dyDescent="0.25">
      <c r="I2572" s="6"/>
    </row>
    <row r="2573" spans="9:9" x14ac:dyDescent="0.25">
      <c r="I2573" s="6"/>
    </row>
    <row r="2574" spans="9:9" x14ac:dyDescent="0.25">
      <c r="I2574" s="6"/>
    </row>
    <row r="2575" spans="9:9" x14ac:dyDescent="0.25">
      <c r="I2575" s="6"/>
    </row>
    <row r="2576" spans="9:9" x14ac:dyDescent="0.25">
      <c r="I2576" s="6"/>
    </row>
    <row r="2577" spans="9:9" x14ac:dyDescent="0.25">
      <c r="I2577" s="6"/>
    </row>
    <row r="2578" spans="9:9" x14ac:dyDescent="0.25">
      <c r="I2578" s="6"/>
    </row>
    <row r="2579" spans="9:9" x14ac:dyDescent="0.25">
      <c r="I2579" s="6"/>
    </row>
    <row r="2580" spans="9:9" x14ac:dyDescent="0.25">
      <c r="I2580" s="6"/>
    </row>
    <row r="2581" spans="9:9" x14ac:dyDescent="0.25">
      <c r="I2581" s="6"/>
    </row>
    <row r="2582" spans="9:9" x14ac:dyDescent="0.25">
      <c r="I2582" s="6"/>
    </row>
    <row r="2583" spans="9:9" x14ac:dyDescent="0.25">
      <c r="I2583" s="6"/>
    </row>
    <row r="2584" spans="9:9" x14ac:dyDescent="0.25">
      <c r="I2584" s="6"/>
    </row>
    <row r="2585" spans="9:9" x14ac:dyDescent="0.25">
      <c r="I2585" s="6"/>
    </row>
    <row r="2586" spans="9:9" x14ac:dyDescent="0.25">
      <c r="I2586" s="6"/>
    </row>
    <row r="2587" spans="9:9" x14ac:dyDescent="0.25">
      <c r="I2587" s="6"/>
    </row>
    <row r="2588" spans="9:9" x14ac:dyDescent="0.25">
      <c r="I2588" s="6"/>
    </row>
    <row r="2589" spans="9:9" x14ac:dyDescent="0.25">
      <c r="I2589" s="6"/>
    </row>
    <row r="2590" spans="9:9" x14ac:dyDescent="0.25">
      <c r="I2590" s="6"/>
    </row>
    <row r="2591" spans="9:9" x14ac:dyDescent="0.25">
      <c r="I2591" s="6"/>
    </row>
    <row r="2592" spans="9:9" x14ac:dyDescent="0.25">
      <c r="I2592" s="6"/>
    </row>
    <row r="2593" spans="9:9" x14ac:dyDescent="0.25">
      <c r="I2593" s="6"/>
    </row>
    <row r="2594" spans="9:9" x14ac:dyDescent="0.25">
      <c r="I2594" s="6"/>
    </row>
    <row r="2595" spans="9:9" x14ac:dyDescent="0.25">
      <c r="I2595" s="6"/>
    </row>
    <row r="2596" spans="9:9" x14ac:dyDescent="0.25">
      <c r="I2596" s="6"/>
    </row>
    <row r="2597" spans="9:9" x14ac:dyDescent="0.25">
      <c r="I2597" s="6"/>
    </row>
    <row r="2598" spans="9:9" x14ac:dyDescent="0.25">
      <c r="I2598" s="6"/>
    </row>
    <row r="2599" spans="9:9" x14ac:dyDescent="0.25">
      <c r="I2599" s="6"/>
    </row>
    <row r="2600" spans="9:9" x14ac:dyDescent="0.25">
      <c r="I2600" s="6"/>
    </row>
    <row r="2601" spans="9:9" x14ac:dyDescent="0.25">
      <c r="I2601" s="6"/>
    </row>
    <row r="2602" spans="9:9" x14ac:dyDescent="0.25">
      <c r="I2602" s="6"/>
    </row>
    <row r="2603" spans="9:9" x14ac:dyDescent="0.25">
      <c r="I2603" s="6"/>
    </row>
    <row r="2604" spans="9:9" x14ac:dyDescent="0.25">
      <c r="I2604" s="6"/>
    </row>
    <row r="2605" spans="9:9" x14ac:dyDescent="0.25">
      <c r="I2605" s="6"/>
    </row>
    <row r="2606" spans="9:9" x14ac:dyDescent="0.25">
      <c r="I2606" s="6"/>
    </row>
    <row r="2607" spans="9:9" x14ac:dyDescent="0.25">
      <c r="I2607" s="6"/>
    </row>
    <row r="2608" spans="9:9" x14ac:dyDescent="0.25">
      <c r="I2608" s="6"/>
    </row>
    <row r="2609" spans="9:9" x14ac:dyDescent="0.25">
      <c r="I2609" s="6"/>
    </row>
    <row r="2610" spans="9:9" x14ac:dyDescent="0.25">
      <c r="I2610" s="6"/>
    </row>
    <row r="2611" spans="9:9" x14ac:dyDescent="0.25">
      <c r="I2611" s="6"/>
    </row>
    <row r="2612" spans="9:9" x14ac:dyDescent="0.25">
      <c r="I2612" s="6"/>
    </row>
    <row r="2613" spans="9:9" x14ac:dyDescent="0.25">
      <c r="I2613" s="6"/>
    </row>
    <row r="2614" spans="9:9" x14ac:dyDescent="0.25">
      <c r="I2614" s="6"/>
    </row>
    <row r="2615" spans="9:9" x14ac:dyDescent="0.25">
      <c r="I2615" s="6"/>
    </row>
    <row r="2616" spans="9:9" x14ac:dyDescent="0.25">
      <c r="I2616" s="6"/>
    </row>
    <row r="2617" spans="9:9" x14ac:dyDescent="0.25">
      <c r="I2617" s="6"/>
    </row>
    <row r="2618" spans="9:9" x14ac:dyDescent="0.25">
      <c r="I2618" s="6"/>
    </row>
    <row r="2619" spans="9:9" x14ac:dyDescent="0.25">
      <c r="I2619" s="6"/>
    </row>
    <row r="2620" spans="9:9" x14ac:dyDescent="0.25">
      <c r="I2620" s="6"/>
    </row>
    <row r="2621" spans="9:9" x14ac:dyDescent="0.25">
      <c r="I2621" s="6"/>
    </row>
    <row r="2622" spans="9:9" x14ac:dyDescent="0.25">
      <c r="I2622" s="6"/>
    </row>
    <row r="2623" spans="9:9" x14ac:dyDescent="0.25">
      <c r="I2623" s="6"/>
    </row>
    <row r="2624" spans="9:9" x14ac:dyDescent="0.25">
      <c r="I2624" s="6"/>
    </row>
    <row r="2625" spans="9:9" x14ac:dyDescent="0.25">
      <c r="I2625" s="6"/>
    </row>
    <row r="2626" spans="9:9" x14ac:dyDescent="0.25">
      <c r="I2626" s="6"/>
    </row>
    <row r="2627" spans="9:9" x14ac:dyDescent="0.25">
      <c r="I2627" s="6"/>
    </row>
    <row r="2628" spans="9:9" x14ac:dyDescent="0.25">
      <c r="I2628" s="6"/>
    </row>
    <row r="2629" spans="9:9" x14ac:dyDescent="0.25">
      <c r="I2629" s="6"/>
    </row>
    <row r="2630" spans="9:9" x14ac:dyDescent="0.25">
      <c r="I2630" s="6"/>
    </row>
    <row r="2631" spans="9:9" x14ac:dyDescent="0.25">
      <c r="I2631" s="6"/>
    </row>
    <row r="2632" spans="9:9" x14ac:dyDescent="0.25">
      <c r="I2632" s="6"/>
    </row>
    <row r="2633" spans="9:9" x14ac:dyDescent="0.25">
      <c r="I2633" s="6"/>
    </row>
    <row r="2634" spans="9:9" x14ac:dyDescent="0.25">
      <c r="I2634" s="6"/>
    </row>
    <row r="2635" spans="9:9" x14ac:dyDescent="0.25">
      <c r="I2635" s="6"/>
    </row>
    <row r="2636" spans="9:9" x14ac:dyDescent="0.25">
      <c r="I2636" s="6"/>
    </row>
    <row r="2637" spans="9:9" x14ac:dyDescent="0.25">
      <c r="I2637" s="6"/>
    </row>
    <row r="2638" spans="9:9" x14ac:dyDescent="0.25">
      <c r="I2638" s="6"/>
    </row>
    <row r="2639" spans="9:9" x14ac:dyDescent="0.25">
      <c r="I2639" s="6"/>
    </row>
    <row r="2640" spans="9:9" x14ac:dyDescent="0.25">
      <c r="I2640" s="6"/>
    </row>
    <row r="2641" spans="9:9" x14ac:dyDescent="0.25">
      <c r="I2641" s="6"/>
    </row>
    <row r="2642" spans="9:9" x14ac:dyDescent="0.25">
      <c r="I2642" s="6"/>
    </row>
    <row r="2643" spans="9:9" x14ac:dyDescent="0.25">
      <c r="I2643" s="6"/>
    </row>
    <row r="2644" spans="9:9" x14ac:dyDescent="0.25">
      <c r="I2644" s="6"/>
    </row>
    <row r="2645" spans="9:9" x14ac:dyDescent="0.25">
      <c r="I2645" s="6"/>
    </row>
    <row r="2646" spans="9:9" x14ac:dyDescent="0.25">
      <c r="I2646" s="6"/>
    </row>
    <row r="2647" spans="9:9" x14ac:dyDescent="0.25">
      <c r="I2647" s="6"/>
    </row>
    <row r="2648" spans="9:9" x14ac:dyDescent="0.25">
      <c r="I2648" s="6"/>
    </row>
    <row r="2649" spans="9:9" x14ac:dyDescent="0.25">
      <c r="I2649" s="6"/>
    </row>
    <row r="2650" spans="9:9" x14ac:dyDescent="0.25">
      <c r="I2650" s="6"/>
    </row>
    <row r="2651" spans="9:9" x14ac:dyDescent="0.25">
      <c r="I2651" s="6"/>
    </row>
    <row r="2652" spans="9:9" x14ac:dyDescent="0.25">
      <c r="I2652" s="6"/>
    </row>
    <row r="2653" spans="9:9" x14ac:dyDescent="0.25">
      <c r="I2653" s="6"/>
    </row>
    <row r="2654" spans="9:9" x14ac:dyDescent="0.25">
      <c r="I2654" s="6"/>
    </row>
    <row r="2655" spans="9:9" x14ac:dyDescent="0.25">
      <c r="I2655" s="6"/>
    </row>
    <row r="2656" spans="9:9" x14ac:dyDescent="0.25">
      <c r="I2656" s="6"/>
    </row>
    <row r="2657" spans="9:9" x14ac:dyDescent="0.25">
      <c r="I2657" s="6"/>
    </row>
    <row r="2658" spans="9:9" x14ac:dyDescent="0.25">
      <c r="I2658" s="6"/>
    </row>
    <row r="2659" spans="9:9" x14ac:dyDescent="0.25">
      <c r="I2659" s="6"/>
    </row>
    <row r="2660" spans="9:9" x14ac:dyDescent="0.25">
      <c r="I2660" s="6"/>
    </row>
    <row r="2661" spans="9:9" x14ac:dyDescent="0.25">
      <c r="I2661" s="6"/>
    </row>
    <row r="2662" spans="9:9" x14ac:dyDescent="0.25">
      <c r="I2662" s="6"/>
    </row>
    <row r="2663" spans="9:9" x14ac:dyDescent="0.25">
      <c r="I2663" s="6"/>
    </row>
    <row r="2664" spans="9:9" x14ac:dyDescent="0.25">
      <c r="I2664" s="6"/>
    </row>
    <row r="2665" spans="9:9" x14ac:dyDescent="0.25">
      <c r="I2665" s="6"/>
    </row>
    <row r="2666" spans="9:9" x14ac:dyDescent="0.25">
      <c r="I2666" s="6"/>
    </row>
    <row r="2667" spans="9:9" x14ac:dyDescent="0.25">
      <c r="I2667" s="6"/>
    </row>
    <row r="2668" spans="9:9" x14ac:dyDescent="0.25">
      <c r="I2668" s="6"/>
    </row>
    <row r="2669" spans="9:9" x14ac:dyDescent="0.25">
      <c r="I2669" s="6"/>
    </row>
    <row r="2670" spans="9:9" x14ac:dyDescent="0.25">
      <c r="I2670" s="6"/>
    </row>
    <row r="2671" spans="9:9" x14ac:dyDescent="0.25">
      <c r="I2671" s="6"/>
    </row>
    <row r="2672" spans="9:9" x14ac:dyDescent="0.25">
      <c r="I2672" s="6"/>
    </row>
    <row r="2673" spans="9:9" x14ac:dyDescent="0.25">
      <c r="I2673" s="6"/>
    </row>
    <row r="2674" spans="9:9" x14ac:dyDescent="0.25">
      <c r="I2674" s="6"/>
    </row>
    <row r="2675" spans="9:9" x14ac:dyDescent="0.25">
      <c r="I2675" s="6"/>
    </row>
    <row r="2676" spans="9:9" x14ac:dyDescent="0.25">
      <c r="I2676" s="6"/>
    </row>
    <row r="2677" spans="9:9" x14ac:dyDescent="0.25">
      <c r="I2677" s="6"/>
    </row>
    <row r="2678" spans="9:9" x14ac:dyDescent="0.25">
      <c r="I2678" s="6"/>
    </row>
    <row r="2679" spans="9:9" x14ac:dyDescent="0.25">
      <c r="I2679" s="6"/>
    </row>
    <row r="2680" spans="9:9" x14ac:dyDescent="0.25">
      <c r="I2680" s="6"/>
    </row>
    <row r="2681" spans="9:9" x14ac:dyDescent="0.25">
      <c r="I2681" s="6"/>
    </row>
    <row r="2682" spans="9:9" x14ac:dyDescent="0.25">
      <c r="I2682" s="6"/>
    </row>
    <row r="2683" spans="9:9" x14ac:dyDescent="0.25">
      <c r="I2683" s="6"/>
    </row>
    <row r="2684" spans="9:9" x14ac:dyDescent="0.25">
      <c r="I2684" s="6"/>
    </row>
    <row r="2685" spans="9:9" x14ac:dyDescent="0.25">
      <c r="I2685" s="6"/>
    </row>
    <row r="2686" spans="9:9" x14ac:dyDescent="0.25">
      <c r="I2686" s="6"/>
    </row>
    <row r="2687" spans="9:9" x14ac:dyDescent="0.25">
      <c r="I2687" s="6"/>
    </row>
    <row r="2688" spans="9:9" x14ac:dyDescent="0.25">
      <c r="I2688" s="6"/>
    </row>
    <row r="2689" spans="9:9" x14ac:dyDescent="0.25">
      <c r="I2689" s="6"/>
    </row>
    <row r="2690" spans="9:9" x14ac:dyDescent="0.25">
      <c r="I2690" s="6"/>
    </row>
    <row r="2691" spans="9:9" x14ac:dyDescent="0.25">
      <c r="I2691" s="6"/>
    </row>
    <row r="2692" spans="9:9" x14ac:dyDescent="0.25">
      <c r="I2692" s="6"/>
    </row>
    <row r="2693" spans="9:9" x14ac:dyDescent="0.25">
      <c r="I2693" s="6"/>
    </row>
    <row r="2694" spans="9:9" x14ac:dyDescent="0.25">
      <c r="I2694" s="6"/>
    </row>
    <row r="2695" spans="9:9" x14ac:dyDescent="0.25">
      <c r="I2695" s="6"/>
    </row>
    <row r="2696" spans="9:9" x14ac:dyDescent="0.25">
      <c r="I2696" s="6"/>
    </row>
    <row r="2697" spans="9:9" x14ac:dyDescent="0.25">
      <c r="I2697" s="6"/>
    </row>
    <row r="2698" spans="9:9" x14ac:dyDescent="0.25">
      <c r="I2698" s="6"/>
    </row>
    <row r="2699" spans="9:9" x14ac:dyDescent="0.25">
      <c r="I2699" s="6"/>
    </row>
    <row r="2700" spans="9:9" x14ac:dyDescent="0.25">
      <c r="I2700" s="6"/>
    </row>
    <row r="2701" spans="9:9" x14ac:dyDescent="0.25">
      <c r="I2701" s="6"/>
    </row>
    <row r="2702" spans="9:9" x14ac:dyDescent="0.25">
      <c r="I2702" s="6"/>
    </row>
    <row r="2703" spans="9:9" x14ac:dyDescent="0.25">
      <c r="I2703" s="6"/>
    </row>
    <row r="2704" spans="9:9" x14ac:dyDescent="0.25">
      <c r="I2704" s="6"/>
    </row>
    <row r="2705" spans="9:9" x14ac:dyDescent="0.25">
      <c r="I2705" s="6"/>
    </row>
    <row r="2706" spans="9:9" x14ac:dyDescent="0.25">
      <c r="I2706" s="6"/>
    </row>
    <row r="2707" spans="9:9" x14ac:dyDescent="0.25">
      <c r="I2707" s="6"/>
    </row>
    <row r="2708" spans="9:9" x14ac:dyDescent="0.25">
      <c r="I2708" s="6"/>
    </row>
    <row r="2709" spans="9:9" x14ac:dyDescent="0.25">
      <c r="I2709" s="6"/>
    </row>
    <row r="2710" spans="9:9" x14ac:dyDescent="0.25">
      <c r="I2710" s="6"/>
    </row>
    <row r="2711" spans="9:9" x14ac:dyDescent="0.25">
      <c r="I2711" s="6"/>
    </row>
    <row r="2712" spans="9:9" x14ac:dyDescent="0.25">
      <c r="I2712" s="6"/>
    </row>
    <row r="2713" spans="9:9" x14ac:dyDescent="0.25">
      <c r="I2713" s="6"/>
    </row>
    <row r="2714" spans="9:9" x14ac:dyDescent="0.25">
      <c r="I2714" s="6"/>
    </row>
    <row r="2715" spans="9:9" x14ac:dyDescent="0.25">
      <c r="I2715" s="6"/>
    </row>
    <row r="2716" spans="9:9" x14ac:dyDescent="0.25">
      <c r="I2716" s="6"/>
    </row>
    <row r="2717" spans="9:9" x14ac:dyDescent="0.25">
      <c r="I2717" s="6"/>
    </row>
    <row r="2718" spans="9:9" x14ac:dyDescent="0.25">
      <c r="I2718" s="6"/>
    </row>
    <row r="2719" spans="9:9" x14ac:dyDescent="0.25">
      <c r="I2719" s="6"/>
    </row>
    <row r="2720" spans="9:9" x14ac:dyDescent="0.25">
      <c r="I2720" s="6"/>
    </row>
    <row r="2721" spans="9:9" x14ac:dyDescent="0.25">
      <c r="I2721" s="6"/>
    </row>
    <row r="2722" spans="9:9" x14ac:dyDescent="0.25">
      <c r="I2722" s="6"/>
    </row>
    <row r="2723" spans="9:9" x14ac:dyDescent="0.25">
      <c r="I2723" s="6"/>
    </row>
    <row r="2724" spans="9:9" x14ac:dyDescent="0.25">
      <c r="I2724" s="6"/>
    </row>
    <row r="2725" spans="9:9" x14ac:dyDescent="0.25">
      <c r="I2725" s="6"/>
    </row>
    <row r="2726" spans="9:9" x14ac:dyDescent="0.25">
      <c r="I2726" s="6"/>
    </row>
    <row r="2727" spans="9:9" x14ac:dyDescent="0.25">
      <c r="I2727" s="6"/>
    </row>
    <row r="2728" spans="9:9" x14ac:dyDescent="0.25">
      <c r="I2728" s="6"/>
    </row>
    <row r="2729" spans="9:9" x14ac:dyDescent="0.25">
      <c r="I2729" s="6"/>
    </row>
    <row r="2730" spans="9:9" x14ac:dyDescent="0.25">
      <c r="I2730" s="6"/>
    </row>
    <row r="2731" spans="9:9" x14ac:dyDescent="0.25">
      <c r="I2731" s="6"/>
    </row>
    <row r="2732" spans="9:9" x14ac:dyDescent="0.25">
      <c r="I2732" s="6"/>
    </row>
    <row r="2733" spans="9:9" x14ac:dyDescent="0.25">
      <c r="I2733" s="6"/>
    </row>
    <row r="2734" spans="9:9" x14ac:dyDescent="0.25">
      <c r="I2734" s="6"/>
    </row>
    <row r="2735" spans="9:9" x14ac:dyDescent="0.25">
      <c r="I2735" s="6"/>
    </row>
    <row r="2736" spans="9:9" x14ac:dyDescent="0.25">
      <c r="I2736" s="6"/>
    </row>
    <row r="2737" spans="9:9" x14ac:dyDescent="0.25">
      <c r="I2737" s="6"/>
    </row>
    <row r="2738" spans="9:9" x14ac:dyDescent="0.25">
      <c r="I2738" s="6"/>
    </row>
    <row r="2739" spans="9:9" x14ac:dyDescent="0.25">
      <c r="I2739" s="6"/>
    </row>
    <row r="2740" spans="9:9" x14ac:dyDescent="0.25">
      <c r="I2740" s="6"/>
    </row>
    <row r="2741" spans="9:9" x14ac:dyDescent="0.25">
      <c r="I2741" s="6"/>
    </row>
    <row r="2742" spans="9:9" x14ac:dyDescent="0.25">
      <c r="I2742" s="6"/>
    </row>
    <row r="2743" spans="9:9" x14ac:dyDescent="0.25">
      <c r="I2743" s="6"/>
    </row>
    <row r="2744" spans="9:9" x14ac:dyDescent="0.25">
      <c r="I2744" s="6"/>
    </row>
    <row r="2745" spans="9:9" x14ac:dyDescent="0.25">
      <c r="I2745" s="6"/>
    </row>
    <row r="2746" spans="9:9" x14ac:dyDescent="0.25">
      <c r="I2746" s="6"/>
    </row>
    <row r="2747" spans="9:9" x14ac:dyDescent="0.25">
      <c r="I2747" s="6"/>
    </row>
    <row r="2748" spans="9:9" x14ac:dyDescent="0.25">
      <c r="I2748" s="6"/>
    </row>
    <row r="2749" spans="9:9" x14ac:dyDescent="0.25">
      <c r="I2749" s="6"/>
    </row>
    <row r="2750" spans="9:9" x14ac:dyDescent="0.25">
      <c r="I2750" s="6"/>
    </row>
    <row r="2751" spans="9:9" x14ac:dyDescent="0.25">
      <c r="I2751" s="6"/>
    </row>
    <row r="2752" spans="9:9" x14ac:dyDescent="0.25">
      <c r="I2752" s="6"/>
    </row>
    <row r="2753" spans="9:9" x14ac:dyDescent="0.25">
      <c r="I2753" s="6"/>
    </row>
    <row r="2754" spans="9:9" x14ac:dyDescent="0.25">
      <c r="I2754" s="6"/>
    </row>
    <row r="2755" spans="9:9" x14ac:dyDescent="0.25">
      <c r="I2755" s="6"/>
    </row>
    <row r="2756" spans="9:9" x14ac:dyDescent="0.25">
      <c r="I2756" s="6"/>
    </row>
    <row r="2757" spans="9:9" x14ac:dyDescent="0.25">
      <c r="I2757" s="6"/>
    </row>
    <row r="2758" spans="9:9" x14ac:dyDescent="0.25">
      <c r="I2758" s="6"/>
    </row>
    <row r="2759" spans="9:9" x14ac:dyDescent="0.25">
      <c r="I2759" s="6"/>
    </row>
    <row r="2760" spans="9:9" x14ac:dyDescent="0.25">
      <c r="I2760" s="6"/>
    </row>
    <row r="2761" spans="9:9" x14ac:dyDescent="0.25">
      <c r="I2761" s="6"/>
    </row>
    <row r="2762" spans="9:9" x14ac:dyDescent="0.25">
      <c r="I2762" s="6"/>
    </row>
    <row r="2763" spans="9:9" x14ac:dyDescent="0.25">
      <c r="I2763" s="6"/>
    </row>
    <row r="2764" spans="9:9" x14ac:dyDescent="0.25">
      <c r="I2764" s="6"/>
    </row>
    <row r="2765" spans="9:9" x14ac:dyDescent="0.25">
      <c r="I2765" s="6"/>
    </row>
    <row r="2766" spans="9:9" x14ac:dyDescent="0.25">
      <c r="I2766" s="6"/>
    </row>
    <row r="2767" spans="9:9" x14ac:dyDescent="0.25">
      <c r="I2767" s="6"/>
    </row>
    <row r="2768" spans="9:9" x14ac:dyDescent="0.25">
      <c r="I2768" s="6"/>
    </row>
    <row r="2769" spans="9:9" x14ac:dyDescent="0.25">
      <c r="I2769" s="6"/>
    </row>
    <row r="2770" spans="9:9" x14ac:dyDescent="0.25">
      <c r="I2770" s="6"/>
    </row>
    <row r="2771" spans="9:9" x14ac:dyDescent="0.25">
      <c r="I2771" s="6"/>
    </row>
    <row r="2772" spans="9:9" x14ac:dyDescent="0.25">
      <c r="I2772" s="6"/>
    </row>
    <row r="2773" spans="9:9" x14ac:dyDescent="0.25">
      <c r="I2773" s="6"/>
    </row>
    <row r="2774" spans="9:9" x14ac:dyDescent="0.25">
      <c r="I2774" s="6"/>
    </row>
    <row r="2775" spans="9:9" x14ac:dyDescent="0.25">
      <c r="I2775" s="6"/>
    </row>
    <row r="2776" spans="9:9" x14ac:dyDescent="0.25">
      <c r="I2776" s="6"/>
    </row>
    <row r="2777" spans="9:9" x14ac:dyDescent="0.25">
      <c r="I2777" s="6"/>
    </row>
    <row r="2778" spans="9:9" x14ac:dyDescent="0.25">
      <c r="I2778" s="6"/>
    </row>
    <row r="2779" spans="9:9" x14ac:dyDescent="0.25">
      <c r="I2779" s="6"/>
    </row>
    <row r="2780" spans="9:9" x14ac:dyDescent="0.25">
      <c r="I2780" s="6"/>
    </row>
    <row r="2781" spans="9:9" x14ac:dyDescent="0.25">
      <c r="I2781" s="6"/>
    </row>
    <row r="2782" spans="9:9" x14ac:dyDescent="0.25">
      <c r="I2782" s="6"/>
    </row>
    <row r="2783" spans="9:9" x14ac:dyDescent="0.25">
      <c r="I2783" s="6"/>
    </row>
    <row r="2784" spans="9:9" x14ac:dyDescent="0.25">
      <c r="I2784" s="6"/>
    </row>
    <row r="2785" spans="9:9" x14ac:dyDescent="0.25">
      <c r="I2785" s="6"/>
    </row>
    <row r="2786" spans="9:9" x14ac:dyDescent="0.25">
      <c r="I2786" s="6"/>
    </row>
    <row r="2787" spans="9:9" x14ac:dyDescent="0.25">
      <c r="I2787" s="6"/>
    </row>
    <row r="2788" spans="9:9" x14ac:dyDescent="0.25">
      <c r="I2788" s="6"/>
    </row>
    <row r="2789" spans="9:9" x14ac:dyDescent="0.25">
      <c r="I2789" s="6"/>
    </row>
    <row r="2790" spans="9:9" x14ac:dyDescent="0.25">
      <c r="I2790" s="6"/>
    </row>
    <row r="2791" spans="9:9" x14ac:dyDescent="0.25">
      <c r="I2791" s="6"/>
    </row>
    <row r="2792" spans="9:9" x14ac:dyDescent="0.25">
      <c r="I2792" s="6"/>
    </row>
    <row r="2793" spans="9:9" x14ac:dyDescent="0.25">
      <c r="I2793" s="6"/>
    </row>
    <row r="2794" spans="9:9" x14ac:dyDescent="0.25">
      <c r="I2794" s="6"/>
    </row>
    <row r="2795" spans="9:9" x14ac:dyDescent="0.25">
      <c r="I2795" s="6"/>
    </row>
    <row r="2796" spans="9:9" x14ac:dyDescent="0.25">
      <c r="I2796" s="6"/>
    </row>
    <row r="2797" spans="9:9" x14ac:dyDescent="0.25">
      <c r="I2797" s="6"/>
    </row>
    <row r="2798" spans="9:9" x14ac:dyDescent="0.25">
      <c r="I2798" s="6"/>
    </row>
    <row r="2799" spans="9:9" x14ac:dyDescent="0.25">
      <c r="I2799" s="6"/>
    </row>
    <row r="2800" spans="9:9" x14ac:dyDescent="0.25">
      <c r="I2800" s="6"/>
    </row>
    <row r="2801" spans="9:9" x14ac:dyDescent="0.25">
      <c r="I2801" s="6"/>
    </row>
    <row r="2802" spans="9:9" x14ac:dyDescent="0.25">
      <c r="I2802" s="6"/>
    </row>
    <row r="2803" spans="9:9" x14ac:dyDescent="0.25">
      <c r="I2803" s="6"/>
    </row>
    <row r="2804" spans="9:9" x14ac:dyDescent="0.25">
      <c r="I2804" s="6"/>
    </row>
    <row r="2805" spans="9:9" x14ac:dyDescent="0.25">
      <c r="I2805" s="6"/>
    </row>
    <row r="2806" spans="9:9" x14ac:dyDescent="0.25">
      <c r="I2806" s="6"/>
    </row>
    <row r="2807" spans="9:9" x14ac:dyDescent="0.25">
      <c r="I2807" s="6"/>
    </row>
    <row r="2808" spans="9:9" x14ac:dyDescent="0.25">
      <c r="I2808" s="6"/>
    </row>
    <row r="2809" spans="9:9" x14ac:dyDescent="0.25">
      <c r="I2809" s="6"/>
    </row>
    <row r="2810" spans="9:9" x14ac:dyDescent="0.25">
      <c r="I2810" s="6"/>
    </row>
    <row r="2811" spans="9:9" x14ac:dyDescent="0.25">
      <c r="I2811" s="6"/>
    </row>
    <row r="2812" spans="9:9" x14ac:dyDescent="0.25">
      <c r="I2812" s="6"/>
    </row>
    <row r="2813" spans="9:9" x14ac:dyDescent="0.25">
      <c r="I2813" s="6"/>
    </row>
    <row r="2814" spans="9:9" x14ac:dyDescent="0.25">
      <c r="I2814" s="6"/>
    </row>
    <row r="2815" spans="9:9" x14ac:dyDescent="0.25">
      <c r="I2815" s="6"/>
    </row>
    <row r="2816" spans="9:9" x14ac:dyDescent="0.25">
      <c r="I2816" s="6"/>
    </row>
    <row r="2817" spans="9:9" x14ac:dyDescent="0.25">
      <c r="I2817" s="6"/>
    </row>
    <row r="2818" spans="9:9" x14ac:dyDescent="0.25">
      <c r="I2818" s="6"/>
    </row>
    <row r="2819" spans="9:9" x14ac:dyDescent="0.25">
      <c r="I2819" s="6"/>
    </row>
    <row r="2820" spans="9:9" x14ac:dyDescent="0.25">
      <c r="I2820" s="6"/>
    </row>
    <row r="2821" spans="9:9" x14ac:dyDescent="0.25">
      <c r="I2821" s="6"/>
    </row>
    <row r="2822" spans="9:9" x14ac:dyDescent="0.25">
      <c r="I2822" s="6"/>
    </row>
    <row r="2823" spans="9:9" x14ac:dyDescent="0.25">
      <c r="I2823" s="6"/>
    </row>
    <row r="2824" spans="9:9" x14ac:dyDescent="0.25">
      <c r="I2824" s="6"/>
    </row>
    <row r="2825" spans="9:9" x14ac:dyDescent="0.25">
      <c r="I2825" s="6"/>
    </row>
    <row r="2826" spans="9:9" x14ac:dyDescent="0.25">
      <c r="I2826" s="6"/>
    </row>
    <row r="2827" spans="9:9" x14ac:dyDescent="0.25">
      <c r="I2827" s="6"/>
    </row>
    <row r="2828" spans="9:9" x14ac:dyDescent="0.25">
      <c r="I2828" s="6"/>
    </row>
    <row r="2829" spans="9:9" x14ac:dyDescent="0.25">
      <c r="I2829" s="6"/>
    </row>
    <row r="2830" spans="9:9" x14ac:dyDescent="0.25">
      <c r="I2830" s="6"/>
    </row>
    <row r="2831" spans="9:9" x14ac:dyDescent="0.25">
      <c r="I2831" s="6"/>
    </row>
    <row r="2832" spans="9:9" x14ac:dyDescent="0.25">
      <c r="I2832" s="6"/>
    </row>
    <row r="2833" spans="9:9" x14ac:dyDescent="0.25">
      <c r="I2833" s="6"/>
    </row>
    <row r="2834" spans="9:9" x14ac:dyDescent="0.25">
      <c r="I2834" s="6"/>
    </row>
    <row r="2835" spans="9:9" x14ac:dyDescent="0.25">
      <c r="I2835" s="6"/>
    </row>
    <row r="2836" spans="9:9" x14ac:dyDescent="0.25">
      <c r="I2836" s="6"/>
    </row>
    <row r="2837" spans="9:9" x14ac:dyDescent="0.25">
      <c r="I2837" s="6"/>
    </row>
    <row r="2838" spans="9:9" x14ac:dyDescent="0.25">
      <c r="I2838" s="6"/>
    </row>
    <row r="2839" spans="9:9" x14ac:dyDescent="0.25">
      <c r="I2839" s="6"/>
    </row>
    <row r="2840" spans="9:9" x14ac:dyDescent="0.25">
      <c r="I2840" s="6"/>
    </row>
    <row r="2841" spans="9:9" x14ac:dyDescent="0.25">
      <c r="I2841" s="6"/>
    </row>
    <row r="2842" spans="9:9" x14ac:dyDescent="0.25">
      <c r="I2842" s="6"/>
    </row>
    <row r="2843" spans="9:9" x14ac:dyDescent="0.25">
      <c r="I2843" s="6"/>
    </row>
    <row r="2844" spans="9:9" x14ac:dyDescent="0.25">
      <c r="I2844" s="6"/>
    </row>
    <row r="2845" spans="9:9" x14ac:dyDescent="0.25">
      <c r="I2845" s="6"/>
    </row>
    <row r="2846" spans="9:9" x14ac:dyDescent="0.25">
      <c r="I2846" s="6"/>
    </row>
    <row r="2847" spans="9:9" x14ac:dyDescent="0.25">
      <c r="I2847" s="6"/>
    </row>
    <row r="2848" spans="9:9" x14ac:dyDescent="0.25">
      <c r="I2848" s="6"/>
    </row>
    <row r="2849" spans="9:9" x14ac:dyDescent="0.25">
      <c r="I2849" s="6"/>
    </row>
    <row r="2850" spans="9:9" x14ac:dyDescent="0.25">
      <c r="I2850" s="6"/>
    </row>
    <row r="2851" spans="9:9" x14ac:dyDescent="0.25">
      <c r="I2851" s="6"/>
    </row>
    <row r="2852" spans="9:9" x14ac:dyDescent="0.25">
      <c r="I2852" s="6"/>
    </row>
    <row r="2853" spans="9:9" x14ac:dyDescent="0.25">
      <c r="I2853" s="6"/>
    </row>
    <row r="2854" spans="9:9" x14ac:dyDescent="0.25">
      <c r="I2854" s="6"/>
    </row>
    <row r="2855" spans="9:9" x14ac:dyDescent="0.25">
      <c r="I2855" s="6"/>
    </row>
    <row r="2856" spans="9:9" x14ac:dyDescent="0.25">
      <c r="I2856" s="6"/>
    </row>
    <row r="2857" spans="9:9" x14ac:dyDescent="0.25">
      <c r="I2857" s="6"/>
    </row>
    <row r="2858" spans="9:9" x14ac:dyDescent="0.25">
      <c r="I2858" s="6"/>
    </row>
    <row r="2859" spans="9:9" x14ac:dyDescent="0.25">
      <c r="I2859" s="6"/>
    </row>
    <row r="2860" spans="9:9" x14ac:dyDescent="0.25">
      <c r="I2860" s="6"/>
    </row>
    <row r="2861" spans="9:9" x14ac:dyDescent="0.25">
      <c r="I2861" s="6"/>
    </row>
    <row r="2862" spans="9:9" x14ac:dyDescent="0.25">
      <c r="I2862" s="6"/>
    </row>
    <row r="2863" spans="9:9" x14ac:dyDescent="0.25">
      <c r="I2863" s="6"/>
    </row>
    <row r="2864" spans="9:9" x14ac:dyDescent="0.25">
      <c r="I2864" s="6"/>
    </row>
    <row r="2865" spans="9:9" x14ac:dyDescent="0.25">
      <c r="I2865" s="6"/>
    </row>
    <row r="2866" spans="9:9" x14ac:dyDescent="0.25">
      <c r="I2866" s="6"/>
    </row>
    <row r="2867" spans="9:9" x14ac:dyDescent="0.25">
      <c r="I2867" s="6"/>
    </row>
    <row r="2868" spans="9:9" x14ac:dyDescent="0.25">
      <c r="I2868" s="6"/>
    </row>
    <row r="2869" spans="9:9" x14ac:dyDescent="0.25">
      <c r="I2869" s="6"/>
    </row>
    <row r="2870" spans="9:9" x14ac:dyDescent="0.25">
      <c r="I2870" s="6"/>
    </row>
    <row r="2871" spans="9:9" x14ac:dyDescent="0.25">
      <c r="I2871" s="6"/>
    </row>
    <row r="2872" spans="9:9" x14ac:dyDescent="0.25">
      <c r="I2872" s="6"/>
    </row>
    <row r="2873" spans="9:9" x14ac:dyDescent="0.25">
      <c r="I2873" s="6"/>
    </row>
    <row r="2874" spans="9:9" x14ac:dyDescent="0.25">
      <c r="I2874" s="6"/>
    </row>
    <row r="2875" spans="9:9" x14ac:dyDescent="0.25">
      <c r="I2875" s="6"/>
    </row>
    <row r="2876" spans="9:9" x14ac:dyDescent="0.25">
      <c r="I2876" s="6"/>
    </row>
    <row r="2877" spans="9:9" x14ac:dyDescent="0.25">
      <c r="I2877" s="6"/>
    </row>
    <row r="2878" spans="9:9" x14ac:dyDescent="0.25">
      <c r="I2878" s="6"/>
    </row>
    <row r="2879" spans="9:9" x14ac:dyDescent="0.25">
      <c r="I2879" s="6"/>
    </row>
    <row r="2880" spans="9:9" x14ac:dyDescent="0.25">
      <c r="I2880" s="6"/>
    </row>
    <row r="2881" spans="9:9" x14ac:dyDescent="0.25">
      <c r="I2881" s="6"/>
    </row>
    <row r="2882" spans="9:9" x14ac:dyDescent="0.25">
      <c r="I2882" s="6"/>
    </row>
    <row r="2883" spans="9:9" x14ac:dyDescent="0.25">
      <c r="I2883" s="6"/>
    </row>
    <row r="2884" spans="9:9" x14ac:dyDescent="0.25">
      <c r="I2884" s="6"/>
    </row>
    <row r="2885" spans="9:9" x14ac:dyDescent="0.25">
      <c r="I2885" s="6"/>
    </row>
    <row r="2886" spans="9:9" x14ac:dyDescent="0.25">
      <c r="I2886" s="6"/>
    </row>
    <row r="2887" spans="9:9" x14ac:dyDescent="0.25">
      <c r="I2887" s="6"/>
    </row>
    <row r="2888" spans="9:9" x14ac:dyDescent="0.25">
      <c r="I2888" s="6"/>
    </row>
    <row r="2889" spans="9:9" x14ac:dyDescent="0.25">
      <c r="I2889" s="6"/>
    </row>
    <row r="2890" spans="9:9" x14ac:dyDescent="0.25">
      <c r="I2890" s="6"/>
    </row>
    <row r="2891" spans="9:9" x14ac:dyDescent="0.25">
      <c r="I2891" s="6"/>
    </row>
    <row r="2892" spans="9:9" x14ac:dyDescent="0.25">
      <c r="I2892" s="6"/>
    </row>
    <row r="2893" spans="9:9" x14ac:dyDescent="0.25">
      <c r="I2893" s="6"/>
    </row>
    <row r="2894" spans="9:9" x14ac:dyDescent="0.25">
      <c r="I2894" s="6"/>
    </row>
    <row r="2895" spans="9:9" x14ac:dyDescent="0.25">
      <c r="I2895" s="6"/>
    </row>
    <row r="2896" spans="9:9" x14ac:dyDescent="0.25">
      <c r="I2896" s="6"/>
    </row>
    <row r="2897" spans="9:9" x14ac:dyDescent="0.25">
      <c r="I2897" s="6"/>
    </row>
    <row r="2898" spans="9:9" x14ac:dyDescent="0.25">
      <c r="I2898" s="6"/>
    </row>
    <row r="2899" spans="9:9" x14ac:dyDescent="0.25">
      <c r="I2899" s="6"/>
    </row>
    <row r="2900" spans="9:9" x14ac:dyDescent="0.25">
      <c r="I2900" s="6"/>
    </row>
    <row r="2901" spans="9:9" x14ac:dyDescent="0.25">
      <c r="I2901" s="6"/>
    </row>
    <row r="2902" spans="9:9" x14ac:dyDescent="0.25">
      <c r="I2902" s="6"/>
    </row>
    <row r="2903" spans="9:9" x14ac:dyDescent="0.25">
      <c r="I2903" s="6"/>
    </row>
    <row r="2904" spans="9:9" x14ac:dyDescent="0.25">
      <c r="I2904" s="6"/>
    </row>
    <row r="2905" spans="9:9" x14ac:dyDescent="0.25">
      <c r="I2905" s="6"/>
    </row>
    <row r="2906" spans="9:9" x14ac:dyDescent="0.25">
      <c r="I2906" s="6"/>
    </row>
    <row r="2907" spans="9:9" x14ac:dyDescent="0.25">
      <c r="I2907" s="6"/>
    </row>
    <row r="2908" spans="9:9" x14ac:dyDescent="0.25">
      <c r="I2908" s="6"/>
    </row>
    <row r="2909" spans="9:9" x14ac:dyDescent="0.25">
      <c r="I2909" s="6"/>
    </row>
    <row r="2910" spans="9:9" x14ac:dyDescent="0.25">
      <c r="I2910" s="6"/>
    </row>
    <row r="2911" spans="9:9" x14ac:dyDescent="0.25">
      <c r="I2911" s="6"/>
    </row>
    <row r="2912" spans="9:9" x14ac:dyDescent="0.25">
      <c r="I2912" s="6"/>
    </row>
    <row r="2913" spans="9:9" x14ac:dyDescent="0.25">
      <c r="I2913" s="6"/>
    </row>
    <row r="2914" spans="9:9" x14ac:dyDescent="0.25">
      <c r="I2914" s="6"/>
    </row>
    <row r="2915" spans="9:9" x14ac:dyDescent="0.25">
      <c r="I2915" s="6"/>
    </row>
    <row r="2916" spans="9:9" x14ac:dyDescent="0.25">
      <c r="I2916" s="6"/>
    </row>
    <row r="2917" spans="9:9" x14ac:dyDescent="0.25">
      <c r="I2917" s="6"/>
    </row>
    <row r="2918" spans="9:9" x14ac:dyDescent="0.25">
      <c r="I2918" s="6"/>
    </row>
    <row r="2919" spans="9:9" x14ac:dyDescent="0.25">
      <c r="I2919" s="6"/>
    </row>
    <row r="2920" spans="9:9" x14ac:dyDescent="0.25">
      <c r="I2920" s="6"/>
    </row>
    <row r="2921" spans="9:9" x14ac:dyDescent="0.25">
      <c r="I2921" s="6"/>
    </row>
    <row r="2922" spans="9:9" x14ac:dyDescent="0.25">
      <c r="I2922" s="6"/>
    </row>
    <row r="2923" spans="9:9" x14ac:dyDescent="0.25">
      <c r="I2923" s="6"/>
    </row>
    <row r="2924" spans="9:9" x14ac:dyDescent="0.25">
      <c r="I2924" s="6"/>
    </row>
    <row r="2925" spans="9:9" x14ac:dyDescent="0.25">
      <c r="I2925" s="6"/>
    </row>
    <row r="2926" spans="9:9" x14ac:dyDescent="0.25">
      <c r="I2926" s="6"/>
    </row>
    <row r="2927" spans="9:9" x14ac:dyDescent="0.25">
      <c r="I2927" s="6"/>
    </row>
    <row r="2928" spans="9:9" x14ac:dyDescent="0.25">
      <c r="I2928" s="6"/>
    </row>
    <row r="2929" spans="9:9" x14ac:dyDescent="0.25">
      <c r="I2929" s="6"/>
    </row>
    <row r="2930" spans="9:9" x14ac:dyDescent="0.25">
      <c r="I2930" s="6"/>
    </row>
    <row r="2931" spans="9:9" x14ac:dyDescent="0.25">
      <c r="I2931" s="6"/>
    </row>
    <row r="2932" spans="9:9" x14ac:dyDescent="0.25">
      <c r="I2932" s="6"/>
    </row>
    <row r="2933" spans="9:9" x14ac:dyDescent="0.25">
      <c r="I2933" s="6"/>
    </row>
    <row r="2934" spans="9:9" x14ac:dyDescent="0.25">
      <c r="I2934" s="6"/>
    </row>
    <row r="2935" spans="9:9" x14ac:dyDescent="0.25">
      <c r="I2935" s="6"/>
    </row>
    <row r="2936" spans="9:9" x14ac:dyDescent="0.25">
      <c r="I2936" s="6"/>
    </row>
    <row r="2937" spans="9:9" x14ac:dyDescent="0.25">
      <c r="I2937" s="6"/>
    </row>
    <row r="2938" spans="9:9" x14ac:dyDescent="0.25">
      <c r="I2938" s="6"/>
    </row>
    <row r="2939" spans="9:9" x14ac:dyDescent="0.25">
      <c r="I2939" s="6"/>
    </row>
    <row r="2940" spans="9:9" x14ac:dyDescent="0.25">
      <c r="I2940" s="6"/>
    </row>
    <row r="2941" spans="9:9" x14ac:dyDescent="0.25">
      <c r="I2941" s="6"/>
    </row>
    <row r="2942" spans="9:9" x14ac:dyDescent="0.25">
      <c r="I2942" s="6"/>
    </row>
    <row r="2943" spans="9:9" x14ac:dyDescent="0.25">
      <c r="I2943" s="6"/>
    </row>
    <row r="2944" spans="9:9" x14ac:dyDescent="0.25">
      <c r="I2944" s="6"/>
    </row>
    <row r="2945" spans="9:9" x14ac:dyDescent="0.25">
      <c r="I2945" s="6"/>
    </row>
    <row r="2946" spans="9:9" x14ac:dyDescent="0.25">
      <c r="I2946" s="6"/>
    </row>
    <row r="2947" spans="9:9" x14ac:dyDescent="0.25">
      <c r="I2947" s="6"/>
    </row>
    <row r="2948" spans="9:9" x14ac:dyDescent="0.25">
      <c r="I2948" s="6"/>
    </row>
    <row r="2949" spans="9:9" x14ac:dyDescent="0.25">
      <c r="I2949" s="6"/>
    </row>
    <row r="2950" spans="9:9" x14ac:dyDescent="0.25">
      <c r="I2950" s="6"/>
    </row>
    <row r="2951" spans="9:9" x14ac:dyDescent="0.25">
      <c r="I2951" s="6"/>
    </row>
    <row r="2952" spans="9:9" x14ac:dyDescent="0.25">
      <c r="I2952" s="6"/>
    </row>
    <row r="2953" spans="9:9" x14ac:dyDescent="0.25">
      <c r="I2953" s="6"/>
    </row>
    <row r="2954" spans="9:9" x14ac:dyDescent="0.25">
      <c r="I2954" s="6"/>
    </row>
    <row r="2955" spans="9:9" x14ac:dyDescent="0.25">
      <c r="I2955" s="6"/>
    </row>
    <row r="2956" spans="9:9" x14ac:dyDescent="0.25">
      <c r="I2956" s="6"/>
    </row>
    <row r="2957" spans="9:9" x14ac:dyDescent="0.25">
      <c r="I2957" s="6"/>
    </row>
    <row r="2958" spans="9:9" x14ac:dyDescent="0.25">
      <c r="I2958" s="6"/>
    </row>
    <row r="2959" spans="9:9" x14ac:dyDescent="0.25">
      <c r="I2959" s="6"/>
    </row>
    <row r="2960" spans="9:9" x14ac:dyDescent="0.25">
      <c r="I2960" s="6"/>
    </row>
    <row r="2961" spans="9:9" x14ac:dyDescent="0.25">
      <c r="I2961" s="6"/>
    </row>
    <row r="2962" spans="9:9" x14ac:dyDescent="0.25">
      <c r="I2962" s="6"/>
    </row>
    <row r="2963" spans="9:9" x14ac:dyDescent="0.25">
      <c r="I2963" s="6"/>
    </row>
    <row r="2964" spans="9:9" x14ac:dyDescent="0.25">
      <c r="I2964" s="6"/>
    </row>
    <row r="2965" spans="9:9" x14ac:dyDescent="0.25">
      <c r="I2965" s="6"/>
    </row>
    <row r="2966" spans="9:9" x14ac:dyDescent="0.25">
      <c r="I2966" s="6"/>
    </row>
    <row r="2967" spans="9:9" x14ac:dyDescent="0.25">
      <c r="I2967" s="6"/>
    </row>
    <row r="2968" spans="9:9" x14ac:dyDescent="0.25">
      <c r="I2968" s="6"/>
    </row>
    <row r="2969" spans="9:9" x14ac:dyDescent="0.25">
      <c r="I2969" s="6"/>
    </row>
    <row r="2970" spans="9:9" x14ac:dyDescent="0.25">
      <c r="I2970" s="6"/>
    </row>
    <row r="2971" spans="9:9" x14ac:dyDescent="0.25">
      <c r="I2971" s="6"/>
    </row>
    <row r="2972" spans="9:9" x14ac:dyDescent="0.25">
      <c r="I2972" s="6"/>
    </row>
    <row r="2973" spans="9:9" x14ac:dyDescent="0.25">
      <c r="I2973" s="6"/>
    </row>
    <row r="2974" spans="9:9" x14ac:dyDescent="0.25">
      <c r="I2974" s="6"/>
    </row>
    <row r="2975" spans="9:9" x14ac:dyDescent="0.25">
      <c r="I2975" s="6"/>
    </row>
    <row r="2976" spans="9:9" x14ac:dyDescent="0.25">
      <c r="I2976" s="6"/>
    </row>
    <row r="2977" spans="9:9" x14ac:dyDescent="0.25">
      <c r="I2977" s="6"/>
    </row>
    <row r="2978" spans="9:9" x14ac:dyDescent="0.25">
      <c r="I2978" s="6"/>
    </row>
    <row r="2979" spans="9:9" x14ac:dyDescent="0.25">
      <c r="I2979" s="6"/>
    </row>
    <row r="2980" spans="9:9" x14ac:dyDescent="0.25">
      <c r="I2980" s="6"/>
    </row>
    <row r="2981" spans="9:9" x14ac:dyDescent="0.25">
      <c r="I2981" s="6"/>
    </row>
    <row r="2982" spans="9:9" x14ac:dyDescent="0.25">
      <c r="I2982" s="6"/>
    </row>
    <row r="2983" spans="9:9" x14ac:dyDescent="0.25">
      <c r="I2983" s="6"/>
    </row>
    <row r="2984" spans="9:9" x14ac:dyDescent="0.25">
      <c r="I2984" s="6"/>
    </row>
    <row r="2985" spans="9:9" x14ac:dyDescent="0.25">
      <c r="I2985" s="6"/>
    </row>
    <row r="2986" spans="9:9" x14ac:dyDescent="0.25">
      <c r="I2986" s="6"/>
    </row>
    <row r="2987" spans="9:9" x14ac:dyDescent="0.25">
      <c r="I2987" s="6"/>
    </row>
    <row r="2988" spans="9:9" x14ac:dyDescent="0.25">
      <c r="I2988" s="6"/>
    </row>
    <row r="2989" spans="9:9" x14ac:dyDescent="0.25">
      <c r="I2989" s="6"/>
    </row>
    <row r="2990" spans="9:9" x14ac:dyDescent="0.25">
      <c r="I2990" s="6"/>
    </row>
    <row r="2991" spans="9:9" x14ac:dyDescent="0.25">
      <c r="I2991" s="6"/>
    </row>
    <row r="2992" spans="9:9" x14ac:dyDescent="0.25">
      <c r="I2992" s="6"/>
    </row>
    <row r="2993" spans="9:9" x14ac:dyDescent="0.25">
      <c r="I2993" s="6"/>
    </row>
    <row r="2994" spans="9:9" x14ac:dyDescent="0.25">
      <c r="I2994" s="6"/>
    </row>
    <row r="2995" spans="9:9" x14ac:dyDescent="0.25">
      <c r="I2995" s="6"/>
    </row>
    <row r="2996" spans="9:9" x14ac:dyDescent="0.25">
      <c r="I2996" s="6"/>
    </row>
    <row r="2997" spans="9:9" x14ac:dyDescent="0.25">
      <c r="I2997" s="6"/>
    </row>
    <row r="2998" spans="9:9" x14ac:dyDescent="0.25">
      <c r="I2998" s="6"/>
    </row>
    <row r="2999" spans="9:9" x14ac:dyDescent="0.25">
      <c r="I2999" s="6"/>
    </row>
    <row r="3000" spans="9:9" x14ac:dyDescent="0.25">
      <c r="I3000" s="6"/>
    </row>
    <row r="3001" spans="9:9" x14ac:dyDescent="0.25">
      <c r="I3001" s="6"/>
    </row>
    <row r="3002" spans="9:9" x14ac:dyDescent="0.25">
      <c r="I3002" s="6"/>
    </row>
    <row r="3003" spans="9:9" x14ac:dyDescent="0.25">
      <c r="I3003" s="6"/>
    </row>
    <row r="3004" spans="9:9" x14ac:dyDescent="0.25">
      <c r="I3004" s="6"/>
    </row>
    <row r="3005" spans="9:9" x14ac:dyDescent="0.25">
      <c r="I3005" s="6"/>
    </row>
    <row r="3006" spans="9:9" x14ac:dyDescent="0.25">
      <c r="I3006" s="6"/>
    </row>
    <row r="3007" spans="9:9" x14ac:dyDescent="0.25">
      <c r="I3007" s="6"/>
    </row>
    <row r="3008" spans="9:9" x14ac:dyDescent="0.25">
      <c r="I3008" s="6"/>
    </row>
    <row r="3009" spans="9:9" x14ac:dyDescent="0.25">
      <c r="I3009" s="6"/>
    </row>
    <row r="3010" spans="9:9" x14ac:dyDescent="0.25">
      <c r="I3010" s="6"/>
    </row>
    <row r="3011" spans="9:9" x14ac:dyDescent="0.25">
      <c r="I3011" s="6"/>
    </row>
    <row r="3012" spans="9:9" x14ac:dyDescent="0.25">
      <c r="I3012" s="6"/>
    </row>
    <row r="3013" spans="9:9" x14ac:dyDescent="0.25">
      <c r="I3013" s="6"/>
    </row>
    <row r="3014" spans="9:9" x14ac:dyDescent="0.25">
      <c r="I3014" s="6"/>
    </row>
    <row r="3015" spans="9:9" x14ac:dyDescent="0.25">
      <c r="I3015" s="6"/>
    </row>
    <row r="3016" spans="9:9" x14ac:dyDescent="0.25">
      <c r="I3016" s="6"/>
    </row>
    <row r="3017" spans="9:9" x14ac:dyDescent="0.25">
      <c r="I3017" s="6"/>
    </row>
    <row r="3018" spans="9:9" x14ac:dyDescent="0.25">
      <c r="I3018" s="6"/>
    </row>
    <row r="3019" spans="9:9" x14ac:dyDescent="0.25">
      <c r="I3019" s="6"/>
    </row>
    <row r="3020" spans="9:9" x14ac:dyDescent="0.25">
      <c r="I3020" s="6"/>
    </row>
    <row r="3021" spans="9:9" x14ac:dyDescent="0.25">
      <c r="I3021" s="6"/>
    </row>
    <row r="3022" spans="9:9" x14ac:dyDescent="0.25">
      <c r="I3022" s="6"/>
    </row>
    <row r="3023" spans="9:9" x14ac:dyDescent="0.25">
      <c r="I3023" s="6"/>
    </row>
    <row r="3024" spans="9:9" x14ac:dyDescent="0.25">
      <c r="I3024" s="6"/>
    </row>
    <row r="3025" spans="9:9" x14ac:dyDescent="0.25">
      <c r="I3025" s="6"/>
    </row>
    <row r="3026" spans="9:9" x14ac:dyDescent="0.25">
      <c r="I3026" s="6"/>
    </row>
    <row r="3027" spans="9:9" x14ac:dyDescent="0.25">
      <c r="I3027" s="6"/>
    </row>
    <row r="3028" spans="9:9" x14ac:dyDescent="0.25">
      <c r="I3028" s="6"/>
    </row>
    <row r="3029" spans="9:9" x14ac:dyDescent="0.25">
      <c r="I3029" s="6"/>
    </row>
    <row r="3030" spans="9:9" x14ac:dyDescent="0.25">
      <c r="I3030" s="6"/>
    </row>
    <row r="3031" spans="9:9" x14ac:dyDescent="0.25">
      <c r="I3031" s="6"/>
    </row>
    <row r="3032" spans="9:9" x14ac:dyDescent="0.25">
      <c r="I3032" s="6"/>
    </row>
    <row r="3033" spans="9:9" x14ac:dyDescent="0.25">
      <c r="I3033" s="6"/>
    </row>
    <row r="3034" spans="9:9" x14ac:dyDescent="0.25">
      <c r="I3034" s="6"/>
    </row>
    <row r="3035" spans="9:9" x14ac:dyDescent="0.25">
      <c r="I3035" s="6"/>
    </row>
    <row r="3036" spans="9:9" x14ac:dyDescent="0.25">
      <c r="I3036" s="6"/>
    </row>
    <row r="3037" spans="9:9" x14ac:dyDescent="0.25">
      <c r="I3037" s="6"/>
    </row>
    <row r="3038" spans="9:9" x14ac:dyDescent="0.25">
      <c r="I3038" s="6"/>
    </row>
    <row r="3039" spans="9:9" x14ac:dyDescent="0.25">
      <c r="I3039" s="6"/>
    </row>
    <row r="3040" spans="9:9" x14ac:dyDescent="0.25">
      <c r="I3040" s="6"/>
    </row>
    <row r="3041" spans="9:9" x14ac:dyDescent="0.25">
      <c r="I3041" s="6"/>
    </row>
    <row r="3042" spans="9:9" x14ac:dyDescent="0.25">
      <c r="I3042" s="6"/>
    </row>
    <row r="3043" spans="9:9" x14ac:dyDescent="0.25">
      <c r="I3043" s="6"/>
    </row>
    <row r="3044" spans="9:9" x14ac:dyDescent="0.25">
      <c r="I3044" s="6"/>
    </row>
    <row r="3045" spans="9:9" x14ac:dyDescent="0.25">
      <c r="I3045" s="6"/>
    </row>
    <row r="3046" spans="9:9" x14ac:dyDescent="0.25">
      <c r="I3046" s="6"/>
    </row>
    <row r="3047" spans="9:9" x14ac:dyDescent="0.25">
      <c r="I3047" s="6"/>
    </row>
    <row r="3048" spans="9:9" x14ac:dyDescent="0.25">
      <c r="I3048" s="6"/>
    </row>
    <row r="3049" spans="9:9" x14ac:dyDescent="0.25">
      <c r="I3049" s="6"/>
    </row>
    <row r="3050" spans="9:9" x14ac:dyDescent="0.25">
      <c r="I3050" s="6"/>
    </row>
    <row r="3051" spans="9:9" x14ac:dyDescent="0.25">
      <c r="I3051" s="6"/>
    </row>
    <row r="3052" spans="9:9" x14ac:dyDescent="0.25">
      <c r="I3052" s="6"/>
    </row>
    <row r="3053" spans="9:9" x14ac:dyDescent="0.25">
      <c r="I3053" s="6"/>
    </row>
    <row r="3054" spans="9:9" x14ac:dyDescent="0.25">
      <c r="I3054" s="6"/>
    </row>
    <row r="3055" spans="9:9" x14ac:dyDescent="0.25">
      <c r="I3055" s="6"/>
    </row>
    <row r="3056" spans="9:9" x14ac:dyDescent="0.25">
      <c r="I3056" s="6"/>
    </row>
    <row r="3057" spans="9:9" x14ac:dyDescent="0.25">
      <c r="I3057" s="6"/>
    </row>
    <row r="3058" spans="9:9" x14ac:dyDescent="0.25">
      <c r="I3058" s="6"/>
    </row>
    <row r="3059" spans="9:9" x14ac:dyDescent="0.25">
      <c r="I3059" s="6"/>
    </row>
    <row r="3060" spans="9:9" x14ac:dyDescent="0.25">
      <c r="I3060" s="6"/>
    </row>
    <row r="3061" spans="9:9" x14ac:dyDescent="0.25">
      <c r="I3061" s="6"/>
    </row>
    <row r="3062" spans="9:9" x14ac:dyDescent="0.25">
      <c r="I3062" s="6"/>
    </row>
    <row r="3063" spans="9:9" x14ac:dyDescent="0.25">
      <c r="I3063" s="6"/>
    </row>
    <row r="3064" spans="9:9" x14ac:dyDescent="0.25">
      <c r="I3064" s="6"/>
    </row>
    <row r="3065" spans="9:9" x14ac:dyDescent="0.25">
      <c r="I3065" s="6"/>
    </row>
    <row r="3066" spans="9:9" x14ac:dyDescent="0.25">
      <c r="I3066" s="6"/>
    </row>
    <row r="3067" spans="9:9" x14ac:dyDescent="0.25">
      <c r="I3067" s="6"/>
    </row>
    <row r="3068" spans="9:9" x14ac:dyDescent="0.25">
      <c r="I3068" s="6"/>
    </row>
    <row r="3069" spans="9:9" x14ac:dyDescent="0.25">
      <c r="I3069" s="6"/>
    </row>
    <row r="3070" spans="9:9" x14ac:dyDescent="0.25">
      <c r="I3070" s="6"/>
    </row>
    <row r="3071" spans="9:9" x14ac:dyDescent="0.25">
      <c r="I3071" s="6"/>
    </row>
    <row r="3072" spans="9:9" x14ac:dyDescent="0.25">
      <c r="I3072" s="6"/>
    </row>
    <row r="3073" spans="9:9" x14ac:dyDescent="0.25">
      <c r="I3073" s="6"/>
    </row>
    <row r="3074" spans="9:9" x14ac:dyDescent="0.25">
      <c r="I3074" s="6"/>
    </row>
    <row r="3075" spans="9:9" x14ac:dyDescent="0.25">
      <c r="I3075" s="6"/>
    </row>
    <row r="3076" spans="9:9" x14ac:dyDescent="0.25">
      <c r="I3076" s="6"/>
    </row>
    <row r="3077" spans="9:9" x14ac:dyDescent="0.25">
      <c r="I3077" s="6"/>
    </row>
    <row r="3078" spans="9:9" x14ac:dyDescent="0.25">
      <c r="I3078" s="6"/>
    </row>
    <row r="3079" spans="9:9" x14ac:dyDescent="0.25">
      <c r="I3079" s="6"/>
    </row>
    <row r="3080" spans="9:9" x14ac:dyDescent="0.25">
      <c r="I3080" s="6"/>
    </row>
    <row r="3081" spans="9:9" x14ac:dyDescent="0.25">
      <c r="I3081" s="6"/>
    </row>
    <row r="3082" spans="9:9" x14ac:dyDescent="0.25">
      <c r="I3082" s="6"/>
    </row>
    <row r="3083" spans="9:9" x14ac:dyDescent="0.25">
      <c r="I3083" s="6"/>
    </row>
    <row r="3084" spans="9:9" x14ac:dyDescent="0.25">
      <c r="I3084" s="6"/>
    </row>
    <row r="3085" spans="9:9" x14ac:dyDescent="0.25">
      <c r="I3085" s="6"/>
    </row>
    <row r="3086" spans="9:9" x14ac:dyDescent="0.25">
      <c r="I3086" s="6"/>
    </row>
    <row r="3087" spans="9:9" x14ac:dyDescent="0.25">
      <c r="I3087" s="6"/>
    </row>
    <row r="3088" spans="9:9" x14ac:dyDescent="0.25">
      <c r="I3088" s="6"/>
    </row>
    <row r="3089" spans="9:9" x14ac:dyDescent="0.25">
      <c r="I3089" s="6"/>
    </row>
    <row r="3090" spans="9:9" x14ac:dyDescent="0.25">
      <c r="I3090" s="6"/>
    </row>
    <row r="3091" spans="9:9" x14ac:dyDescent="0.25">
      <c r="I3091" s="6"/>
    </row>
    <row r="3092" spans="9:9" x14ac:dyDescent="0.25">
      <c r="I3092" s="6"/>
    </row>
    <row r="3093" spans="9:9" x14ac:dyDescent="0.25">
      <c r="I3093" s="6"/>
    </row>
    <row r="3094" spans="9:9" x14ac:dyDescent="0.25">
      <c r="I3094" s="6"/>
    </row>
    <row r="3095" spans="9:9" x14ac:dyDescent="0.25">
      <c r="I3095" s="6"/>
    </row>
    <row r="3096" spans="9:9" x14ac:dyDescent="0.25">
      <c r="I3096" s="6"/>
    </row>
    <row r="3097" spans="9:9" x14ac:dyDescent="0.25">
      <c r="I3097" s="6"/>
    </row>
    <row r="3098" spans="9:9" x14ac:dyDescent="0.25">
      <c r="I3098" s="6"/>
    </row>
    <row r="3099" spans="9:9" x14ac:dyDescent="0.25">
      <c r="I3099" s="6"/>
    </row>
    <row r="3100" spans="9:9" x14ac:dyDescent="0.25">
      <c r="I3100" s="6"/>
    </row>
    <row r="3101" spans="9:9" x14ac:dyDescent="0.25">
      <c r="I3101" s="6"/>
    </row>
    <row r="3102" spans="9:9" x14ac:dyDescent="0.25">
      <c r="I3102" s="6"/>
    </row>
    <row r="3103" spans="9:9" x14ac:dyDescent="0.25">
      <c r="I3103" s="6"/>
    </row>
    <row r="3104" spans="9:9" x14ac:dyDescent="0.25">
      <c r="I3104" s="6"/>
    </row>
    <row r="3105" spans="9:9" x14ac:dyDescent="0.25">
      <c r="I3105" s="6"/>
    </row>
    <row r="3106" spans="9:9" x14ac:dyDescent="0.25">
      <c r="I3106" s="6"/>
    </row>
    <row r="3107" spans="9:9" x14ac:dyDescent="0.25">
      <c r="I3107" s="6"/>
    </row>
    <row r="3108" spans="9:9" x14ac:dyDescent="0.25">
      <c r="I3108" s="6"/>
    </row>
    <row r="3109" spans="9:9" x14ac:dyDescent="0.25">
      <c r="I3109" s="6"/>
    </row>
    <row r="3110" spans="9:9" x14ac:dyDescent="0.25">
      <c r="I3110" s="6"/>
    </row>
    <row r="3111" spans="9:9" x14ac:dyDescent="0.25">
      <c r="I3111" s="6"/>
    </row>
    <row r="3112" spans="9:9" x14ac:dyDescent="0.25">
      <c r="I3112" s="6"/>
    </row>
    <row r="3113" spans="9:9" x14ac:dyDescent="0.25">
      <c r="I3113" s="6"/>
    </row>
    <row r="3114" spans="9:9" x14ac:dyDescent="0.25">
      <c r="I3114" s="6"/>
    </row>
    <row r="3115" spans="9:9" x14ac:dyDescent="0.25">
      <c r="I3115" s="6"/>
    </row>
    <row r="3116" spans="9:9" x14ac:dyDescent="0.25">
      <c r="I3116" s="6"/>
    </row>
    <row r="3117" spans="9:9" x14ac:dyDescent="0.25">
      <c r="I3117" s="6"/>
    </row>
    <row r="3118" spans="9:9" x14ac:dyDescent="0.25">
      <c r="I3118" s="6"/>
    </row>
    <row r="3119" spans="9:9" x14ac:dyDescent="0.25">
      <c r="I3119" s="6"/>
    </row>
    <row r="3120" spans="9:9" x14ac:dyDescent="0.25">
      <c r="I3120" s="6"/>
    </row>
    <row r="3121" spans="9:9" x14ac:dyDescent="0.25">
      <c r="I3121" s="6"/>
    </row>
    <row r="3122" spans="9:9" x14ac:dyDescent="0.25">
      <c r="I3122" s="6"/>
    </row>
    <row r="3123" spans="9:9" x14ac:dyDescent="0.25">
      <c r="I3123" s="6"/>
    </row>
    <row r="3124" spans="9:9" x14ac:dyDescent="0.25">
      <c r="I3124" s="6"/>
    </row>
    <row r="3125" spans="9:9" x14ac:dyDescent="0.25">
      <c r="I3125" s="6"/>
    </row>
    <row r="3126" spans="9:9" x14ac:dyDescent="0.25">
      <c r="I3126" s="6"/>
    </row>
    <row r="3127" spans="9:9" x14ac:dyDescent="0.25">
      <c r="I3127" s="6"/>
    </row>
    <row r="3128" spans="9:9" x14ac:dyDescent="0.25">
      <c r="I3128" s="6"/>
    </row>
    <row r="3129" spans="9:9" x14ac:dyDescent="0.25">
      <c r="I3129" s="6"/>
    </row>
    <row r="3130" spans="9:9" x14ac:dyDescent="0.25">
      <c r="I3130" s="6"/>
    </row>
    <row r="3131" spans="9:9" x14ac:dyDescent="0.25">
      <c r="I3131" s="6"/>
    </row>
    <row r="3132" spans="9:9" x14ac:dyDescent="0.25">
      <c r="I3132" s="6"/>
    </row>
    <row r="3133" spans="9:9" x14ac:dyDescent="0.25">
      <c r="I3133" s="6"/>
    </row>
    <row r="3134" spans="9:9" x14ac:dyDescent="0.25">
      <c r="I3134" s="6"/>
    </row>
    <row r="3135" spans="9:9" x14ac:dyDescent="0.25">
      <c r="I3135" s="6"/>
    </row>
    <row r="3136" spans="9:9" x14ac:dyDescent="0.25">
      <c r="I3136" s="6"/>
    </row>
    <row r="3137" spans="9:9" x14ac:dyDescent="0.25">
      <c r="I3137" s="6"/>
    </row>
    <row r="3138" spans="9:9" x14ac:dyDescent="0.25">
      <c r="I3138" s="6"/>
    </row>
    <row r="3139" spans="9:9" x14ac:dyDescent="0.25">
      <c r="I3139" s="6"/>
    </row>
    <row r="3140" spans="9:9" x14ac:dyDescent="0.25">
      <c r="I3140" s="6"/>
    </row>
    <row r="3141" spans="9:9" x14ac:dyDescent="0.25">
      <c r="I3141" s="6"/>
    </row>
    <row r="3142" spans="9:9" x14ac:dyDescent="0.25">
      <c r="I3142" s="6"/>
    </row>
    <row r="3143" spans="9:9" x14ac:dyDescent="0.25">
      <c r="I3143" s="6"/>
    </row>
    <row r="3144" spans="9:9" x14ac:dyDescent="0.25">
      <c r="I3144" s="6"/>
    </row>
    <row r="3145" spans="9:9" x14ac:dyDescent="0.25">
      <c r="I3145" s="6"/>
    </row>
    <row r="3146" spans="9:9" x14ac:dyDescent="0.25">
      <c r="I3146" s="6"/>
    </row>
    <row r="3147" spans="9:9" x14ac:dyDescent="0.25">
      <c r="I3147" s="6"/>
    </row>
    <row r="3148" spans="9:9" x14ac:dyDescent="0.25">
      <c r="I3148" s="6"/>
    </row>
    <row r="3149" spans="9:9" x14ac:dyDescent="0.25">
      <c r="I3149" s="6"/>
    </row>
    <row r="3150" spans="9:9" x14ac:dyDescent="0.25">
      <c r="I3150" s="6"/>
    </row>
    <row r="3151" spans="9:9" x14ac:dyDescent="0.25">
      <c r="I3151" s="6"/>
    </row>
    <row r="3152" spans="9:9" x14ac:dyDescent="0.25">
      <c r="I3152" s="6"/>
    </row>
    <row r="3153" spans="9:9" x14ac:dyDescent="0.25">
      <c r="I3153" s="6"/>
    </row>
    <row r="3154" spans="9:9" x14ac:dyDescent="0.25">
      <c r="I3154" s="6"/>
    </row>
    <row r="3155" spans="9:9" x14ac:dyDescent="0.25">
      <c r="I3155" s="6"/>
    </row>
    <row r="3156" spans="9:9" x14ac:dyDescent="0.25">
      <c r="I3156" s="6"/>
    </row>
    <row r="3157" spans="9:9" x14ac:dyDescent="0.25">
      <c r="I3157" s="6"/>
    </row>
    <row r="3158" spans="9:9" x14ac:dyDescent="0.25">
      <c r="I3158" s="6"/>
    </row>
    <row r="3159" spans="9:9" x14ac:dyDescent="0.25">
      <c r="I3159" s="6"/>
    </row>
    <row r="3160" spans="9:9" x14ac:dyDescent="0.25">
      <c r="I3160" s="6"/>
    </row>
    <row r="3161" spans="9:9" x14ac:dyDescent="0.25">
      <c r="I3161" s="6"/>
    </row>
    <row r="3162" spans="9:9" x14ac:dyDescent="0.25">
      <c r="I3162" s="6"/>
    </row>
    <row r="3163" spans="9:9" x14ac:dyDescent="0.25">
      <c r="I3163" s="6"/>
    </row>
    <row r="3164" spans="9:9" x14ac:dyDescent="0.25">
      <c r="I3164" s="6"/>
    </row>
    <row r="3165" spans="9:9" x14ac:dyDescent="0.25">
      <c r="I3165" s="6"/>
    </row>
    <row r="3166" spans="9:9" x14ac:dyDescent="0.25">
      <c r="I3166" s="6"/>
    </row>
    <row r="3167" spans="9:9" x14ac:dyDescent="0.25">
      <c r="I3167" s="6"/>
    </row>
    <row r="3168" spans="9:9" x14ac:dyDescent="0.25">
      <c r="I3168" s="6"/>
    </row>
    <row r="3169" spans="9:9" x14ac:dyDescent="0.25">
      <c r="I3169" s="6"/>
    </row>
    <row r="3170" spans="9:9" x14ac:dyDescent="0.25">
      <c r="I3170" s="6"/>
    </row>
    <row r="3171" spans="9:9" x14ac:dyDescent="0.25">
      <c r="I3171" s="6"/>
    </row>
    <row r="3172" spans="9:9" x14ac:dyDescent="0.25">
      <c r="I3172" s="6"/>
    </row>
    <row r="3173" spans="9:9" x14ac:dyDescent="0.25">
      <c r="I3173" s="6"/>
    </row>
    <row r="3174" spans="9:9" x14ac:dyDescent="0.25">
      <c r="I3174" s="6"/>
    </row>
    <row r="3175" spans="9:9" x14ac:dyDescent="0.25">
      <c r="I3175" s="6"/>
    </row>
    <row r="3176" spans="9:9" x14ac:dyDescent="0.25">
      <c r="I3176" s="6"/>
    </row>
    <row r="3177" spans="9:9" x14ac:dyDescent="0.25">
      <c r="I3177" s="6"/>
    </row>
    <row r="3178" spans="9:9" x14ac:dyDescent="0.25">
      <c r="I3178" s="6"/>
    </row>
    <row r="3179" spans="9:9" x14ac:dyDescent="0.25">
      <c r="I3179" s="6"/>
    </row>
    <row r="3180" spans="9:9" x14ac:dyDescent="0.25">
      <c r="I3180" s="6"/>
    </row>
    <row r="3181" spans="9:9" x14ac:dyDescent="0.25">
      <c r="I3181" s="6"/>
    </row>
    <row r="3182" spans="9:9" x14ac:dyDescent="0.25">
      <c r="I3182" s="6"/>
    </row>
    <row r="3183" spans="9:9" x14ac:dyDescent="0.25">
      <c r="I3183" s="6"/>
    </row>
    <row r="3184" spans="9:9" x14ac:dyDescent="0.25">
      <c r="I3184" s="6"/>
    </row>
    <row r="3185" spans="9:9" x14ac:dyDescent="0.25">
      <c r="I3185" s="6"/>
    </row>
    <row r="3186" spans="9:9" x14ac:dyDescent="0.25">
      <c r="I3186" s="6"/>
    </row>
    <row r="3187" spans="9:9" x14ac:dyDescent="0.25">
      <c r="I3187" s="6"/>
    </row>
    <row r="3188" spans="9:9" x14ac:dyDescent="0.25">
      <c r="I3188" s="6"/>
    </row>
    <row r="3189" spans="9:9" x14ac:dyDescent="0.25">
      <c r="I3189" s="6"/>
    </row>
    <row r="3190" spans="9:9" x14ac:dyDescent="0.25">
      <c r="I3190" s="6"/>
    </row>
    <row r="3191" spans="9:9" x14ac:dyDescent="0.25">
      <c r="I3191" s="6"/>
    </row>
    <row r="3192" spans="9:9" x14ac:dyDescent="0.25">
      <c r="I3192" s="6"/>
    </row>
    <row r="3193" spans="9:9" x14ac:dyDescent="0.25">
      <c r="I3193" s="6"/>
    </row>
    <row r="3194" spans="9:9" x14ac:dyDescent="0.25">
      <c r="I3194" s="6"/>
    </row>
    <row r="3195" spans="9:9" x14ac:dyDescent="0.25">
      <c r="I3195" s="6"/>
    </row>
    <row r="3196" spans="9:9" x14ac:dyDescent="0.25">
      <c r="I3196" s="6"/>
    </row>
    <row r="3197" spans="9:9" x14ac:dyDescent="0.25">
      <c r="I3197" s="6"/>
    </row>
    <row r="3198" spans="9:9" x14ac:dyDescent="0.25">
      <c r="I3198" s="6"/>
    </row>
    <row r="3199" spans="9:9" x14ac:dyDescent="0.25">
      <c r="I3199" s="6"/>
    </row>
    <row r="3200" spans="9:9" x14ac:dyDescent="0.25">
      <c r="I3200" s="6"/>
    </row>
    <row r="3201" spans="9:9" x14ac:dyDescent="0.25">
      <c r="I3201" s="6"/>
    </row>
    <row r="3202" spans="9:9" x14ac:dyDescent="0.25">
      <c r="I3202" s="6"/>
    </row>
    <row r="3203" spans="9:9" x14ac:dyDescent="0.25">
      <c r="I3203" s="6"/>
    </row>
    <row r="3204" spans="9:9" x14ac:dyDescent="0.25">
      <c r="I3204" s="6"/>
    </row>
    <row r="3205" spans="9:9" x14ac:dyDescent="0.25">
      <c r="I3205" s="6"/>
    </row>
    <row r="3206" spans="9:9" x14ac:dyDescent="0.25">
      <c r="I3206" s="6"/>
    </row>
    <row r="3207" spans="9:9" x14ac:dyDescent="0.25">
      <c r="I3207" s="6"/>
    </row>
    <row r="3208" spans="9:9" x14ac:dyDescent="0.25">
      <c r="I3208" s="6"/>
    </row>
    <row r="3209" spans="9:9" x14ac:dyDescent="0.25">
      <c r="I3209" s="6"/>
    </row>
    <row r="3210" spans="9:9" x14ac:dyDescent="0.25">
      <c r="I3210" s="6"/>
    </row>
    <row r="3211" spans="9:9" x14ac:dyDescent="0.25">
      <c r="I3211" s="6"/>
    </row>
    <row r="3212" spans="9:9" x14ac:dyDescent="0.25">
      <c r="I3212" s="6"/>
    </row>
    <row r="3213" spans="9:9" x14ac:dyDescent="0.25">
      <c r="I3213" s="6"/>
    </row>
    <row r="3214" spans="9:9" x14ac:dyDescent="0.25">
      <c r="I3214" s="6"/>
    </row>
    <row r="3215" spans="9:9" x14ac:dyDescent="0.25">
      <c r="I3215" s="6"/>
    </row>
    <row r="3216" spans="9:9" x14ac:dyDescent="0.25">
      <c r="I3216" s="6"/>
    </row>
    <row r="3217" spans="9:9" x14ac:dyDescent="0.25">
      <c r="I3217" s="6"/>
    </row>
    <row r="3218" spans="9:9" x14ac:dyDescent="0.25">
      <c r="I3218" s="6"/>
    </row>
    <row r="3219" spans="9:9" x14ac:dyDescent="0.25">
      <c r="I3219" s="6"/>
    </row>
    <row r="3220" spans="9:9" x14ac:dyDescent="0.25">
      <c r="I3220" s="6"/>
    </row>
    <row r="3221" spans="9:9" x14ac:dyDescent="0.25">
      <c r="I3221" s="6"/>
    </row>
    <row r="3222" spans="9:9" x14ac:dyDescent="0.25">
      <c r="I3222" s="6"/>
    </row>
    <row r="3223" spans="9:9" x14ac:dyDescent="0.25">
      <c r="I3223" s="6"/>
    </row>
    <row r="3224" spans="9:9" x14ac:dyDescent="0.25">
      <c r="I3224" s="6"/>
    </row>
    <row r="3225" spans="9:9" x14ac:dyDescent="0.25">
      <c r="I3225" s="6"/>
    </row>
    <row r="3226" spans="9:9" x14ac:dyDescent="0.25">
      <c r="I3226" s="6"/>
    </row>
    <row r="3227" spans="9:9" x14ac:dyDescent="0.25">
      <c r="I3227" s="6"/>
    </row>
    <row r="3228" spans="9:9" x14ac:dyDescent="0.25">
      <c r="I3228" s="6"/>
    </row>
    <row r="3229" spans="9:9" x14ac:dyDescent="0.25">
      <c r="I3229" s="6"/>
    </row>
    <row r="3230" spans="9:9" x14ac:dyDescent="0.25">
      <c r="I3230" s="6"/>
    </row>
    <row r="3231" spans="9:9" x14ac:dyDescent="0.25">
      <c r="I3231" s="6"/>
    </row>
    <row r="3232" spans="9:9" x14ac:dyDescent="0.25">
      <c r="I3232" s="6"/>
    </row>
    <row r="3233" spans="9:9" x14ac:dyDescent="0.25">
      <c r="I3233" s="6"/>
    </row>
    <row r="3234" spans="9:9" x14ac:dyDescent="0.25">
      <c r="I3234" s="6"/>
    </row>
    <row r="3235" spans="9:9" x14ac:dyDescent="0.25">
      <c r="I3235" s="6"/>
    </row>
    <row r="3236" spans="9:9" x14ac:dyDescent="0.25">
      <c r="I3236" s="6"/>
    </row>
    <row r="3237" spans="9:9" x14ac:dyDescent="0.25">
      <c r="I3237" s="6"/>
    </row>
    <row r="3238" spans="9:9" x14ac:dyDescent="0.25">
      <c r="I3238" s="6"/>
    </row>
    <row r="3239" spans="9:9" x14ac:dyDescent="0.25">
      <c r="I3239" s="6"/>
    </row>
    <row r="3240" spans="9:9" x14ac:dyDescent="0.25">
      <c r="I3240" s="6"/>
    </row>
    <row r="3241" spans="9:9" x14ac:dyDescent="0.25">
      <c r="I3241" s="6"/>
    </row>
    <row r="3242" spans="9:9" x14ac:dyDescent="0.25">
      <c r="I3242" s="6"/>
    </row>
    <row r="3243" spans="9:9" x14ac:dyDescent="0.25">
      <c r="I3243" s="6"/>
    </row>
    <row r="3244" spans="9:9" x14ac:dyDescent="0.25">
      <c r="I3244" s="6"/>
    </row>
    <row r="3245" spans="9:9" x14ac:dyDescent="0.25">
      <c r="I3245" s="6"/>
    </row>
    <row r="3246" spans="9:9" x14ac:dyDescent="0.25">
      <c r="I3246" s="6"/>
    </row>
    <row r="3247" spans="9:9" x14ac:dyDescent="0.25">
      <c r="I3247" s="6"/>
    </row>
    <row r="3248" spans="9:9" x14ac:dyDescent="0.25">
      <c r="I3248" s="6"/>
    </row>
    <row r="3249" spans="9:9" x14ac:dyDescent="0.25">
      <c r="I3249" s="6"/>
    </row>
    <row r="3250" spans="9:9" x14ac:dyDescent="0.25">
      <c r="I3250" s="6"/>
    </row>
    <row r="3251" spans="9:9" x14ac:dyDescent="0.25">
      <c r="I3251" s="6"/>
    </row>
    <row r="3252" spans="9:9" x14ac:dyDescent="0.25">
      <c r="I3252" s="6"/>
    </row>
    <row r="3253" spans="9:9" x14ac:dyDescent="0.25">
      <c r="I3253" s="6"/>
    </row>
    <row r="3254" spans="9:9" x14ac:dyDescent="0.25">
      <c r="I3254" s="6"/>
    </row>
    <row r="3255" spans="9:9" x14ac:dyDescent="0.25">
      <c r="I3255" s="6"/>
    </row>
    <row r="3256" spans="9:9" x14ac:dyDescent="0.25">
      <c r="I3256" s="6"/>
    </row>
    <row r="3257" spans="9:9" x14ac:dyDescent="0.25">
      <c r="I3257" s="6"/>
    </row>
    <row r="3258" spans="9:9" x14ac:dyDescent="0.25">
      <c r="I3258" s="6"/>
    </row>
    <row r="3259" spans="9:9" x14ac:dyDescent="0.25">
      <c r="I3259" s="6"/>
    </row>
    <row r="3260" spans="9:9" x14ac:dyDescent="0.25">
      <c r="I3260" s="6"/>
    </row>
    <row r="3261" spans="9:9" x14ac:dyDescent="0.25">
      <c r="I3261" s="6"/>
    </row>
    <row r="3262" spans="9:9" x14ac:dyDescent="0.25">
      <c r="I3262" s="6"/>
    </row>
    <row r="3263" spans="9:9" x14ac:dyDescent="0.25">
      <c r="I3263" s="6"/>
    </row>
    <row r="3264" spans="9:9" x14ac:dyDescent="0.25">
      <c r="I3264" s="6"/>
    </row>
    <row r="3265" spans="9:9" x14ac:dyDescent="0.25">
      <c r="I3265" s="6"/>
    </row>
    <row r="3266" spans="9:9" x14ac:dyDescent="0.25">
      <c r="I3266" s="6"/>
    </row>
    <row r="3267" spans="9:9" x14ac:dyDescent="0.25">
      <c r="I3267" s="6"/>
    </row>
    <row r="3268" spans="9:9" x14ac:dyDescent="0.25">
      <c r="I3268" s="6"/>
    </row>
    <row r="3269" spans="9:9" x14ac:dyDescent="0.25">
      <c r="I3269" s="6"/>
    </row>
    <row r="3270" spans="9:9" x14ac:dyDescent="0.25">
      <c r="I3270" s="6"/>
    </row>
    <row r="3271" spans="9:9" x14ac:dyDescent="0.25">
      <c r="I3271" s="6"/>
    </row>
    <row r="3272" spans="9:9" x14ac:dyDescent="0.25">
      <c r="I3272" s="6"/>
    </row>
    <row r="3273" spans="9:9" x14ac:dyDescent="0.25">
      <c r="I3273" s="6"/>
    </row>
    <row r="3274" spans="9:9" x14ac:dyDescent="0.25">
      <c r="I3274" s="6"/>
    </row>
    <row r="3275" spans="9:9" x14ac:dyDescent="0.25">
      <c r="I3275" s="6"/>
    </row>
    <row r="3276" spans="9:9" x14ac:dyDescent="0.25">
      <c r="I3276" s="6"/>
    </row>
    <row r="3277" spans="9:9" x14ac:dyDescent="0.25">
      <c r="I3277" s="6"/>
    </row>
    <row r="3278" spans="9:9" x14ac:dyDescent="0.25">
      <c r="I3278" s="6"/>
    </row>
    <row r="3279" spans="9:9" x14ac:dyDescent="0.25">
      <c r="I3279" s="6"/>
    </row>
    <row r="3280" spans="9:9" x14ac:dyDescent="0.25">
      <c r="I3280" s="6"/>
    </row>
    <row r="3281" spans="9:9" x14ac:dyDescent="0.25">
      <c r="I3281" s="6"/>
    </row>
    <row r="3282" spans="9:9" x14ac:dyDescent="0.25">
      <c r="I3282" s="6"/>
    </row>
    <row r="3283" spans="9:9" x14ac:dyDescent="0.25">
      <c r="I3283" s="6"/>
    </row>
    <row r="3284" spans="9:9" x14ac:dyDescent="0.25">
      <c r="I3284" s="6"/>
    </row>
    <row r="3285" spans="9:9" x14ac:dyDescent="0.25">
      <c r="I3285" s="6"/>
    </row>
    <row r="3286" spans="9:9" x14ac:dyDescent="0.25">
      <c r="I3286" s="6"/>
    </row>
    <row r="3287" spans="9:9" x14ac:dyDescent="0.25">
      <c r="I3287" s="6"/>
    </row>
    <row r="3288" spans="9:9" x14ac:dyDescent="0.25">
      <c r="I3288" s="6"/>
    </row>
    <row r="3289" spans="9:9" x14ac:dyDescent="0.25">
      <c r="I3289" s="6"/>
    </row>
    <row r="3290" spans="9:9" x14ac:dyDescent="0.25">
      <c r="I3290" s="6"/>
    </row>
    <row r="3291" spans="9:9" x14ac:dyDescent="0.25">
      <c r="I3291" s="6"/>
    </row>
    <row r="3292" spans="9:9" x14ac:dyDescent="0.25">
      <c r="I3292" s="6"/>
    </row>
    <row r="3293" spans="9:9" x14ac:dyDescent="0.25">
      <c r="I3293" s="6"/>
    </row>
    <row r="3294" spans="9:9" x14ac:dyDescent="0.25">
      <c r="I3294" s="6"/>
    </row>
    <row r="3295" spans="9:9" x14ac:dyDescent="0.25">
      <c r="I3295" s="6"/>
    </row>
    <row r="3296" spans="9:9" x14ac:dyDescent="0.25">
      <c r="I3296" s="6"/>
    </row>
    <row r="3297" spans="9:9" x14ac:dyDescent="0.25">
      <c r="I3297" s="6"/>
    </row>
    <row r="3298" spans="9:9" x14ac:dyDescent="0.25">
      <c r="I3298" s="6"/>
    </row>
    <row r="3299" spans="9:9" x14ac:dyDescent="0.25">
      <c r="I3299" s="6"/>
    </row>
    <row r="3300" spans="9:9" x14ac:dyDescent="0.25">
      <c r="I3300" s="6"/>
    </row>
    <row r="3301" spans="9:9" x14ac:dyDescent="0.25">
      <c r="I3301" s="6"/>
    </row>
    <row r="3302" spans="9:9" x14ac:dyDescent="0.25">
      <c r="I3302" s="6"/>
    </row>
    <row r="3303" spans="9:9" x14ac:dyDescent="0.25">
      <c r="I3303" s="6"/>
    </row>
    <row r="3304" spans="9:9" x14ac:dyDescent="0.25">
      <c r="I3304" s="6"/>
    </row>
    <row r="3305" spans="9:9" x14ac:dyDescent="0.25">
      <c r="I3305" s="6"/>
    </row>
    <row r="3306" spans="9:9" x14ac:dyDescent="0.25">
      <c r="I3306" s="6"/>
    </row>
    <row r="3307" spans="9:9" x14ac:dyDescent="0.25">
      <c r="I3307" s="6"/>
    </row>
    <row r="3308" spans="9:9" x14ac:dyDescent="0.25">
      <c r="I3308" s="6"/>
    </row>
    <row r="3309" spans="9:9" x14ac:dyDescent="0.25">
      <c r="I3309" s="6"/>
    </row>
    <row r="3310" spans="9:9" x14ac:dyDescent="0.25">
      <c r="I3310" s="6"/>
    </row>
    <row r="3311" spans="9:9" x14ac:dyDescent="0.25">
      <c r="I3311" s="6"/>
    </row>
    <row r="3312" spans="9:9" x14ac:dyDescent="0.25">
      <c r="I3312" s="6"/>
    </row>
    <row r="3313" spans="9:9" x14ac:dyDescent="0.25">
      <c r="I3313" s="6"/>
    </row>
    <row r="3314" spans="9:9" x14ac:dyDescent="0.25">
      <c r="I3314" s="6"/>
    </row>
    <row r="3315" spans="9:9" x14ac:dyDescent="0.25">
      <c r="I3315" s="6"/>
    </row>
    <row r="3316" spans="9:9" x14ac:dyDescent="0.25">
      <c r="I3316" s="6"/>
    </row>
    <row r="3317" spans="9:9" x14ac:dyDescent="0.25">
      <c r="I3317" s="6"/>
    </row>
    <row r="3318" spans="9:9" x14ac:dyDescent="0.25">
      <c r="I3318" s="6"/>
    </row>
    <row r="3319" spans="9:9" x14ac:dyDescent="0.25">
      <c r="I3319" s="6"/>
    </row>
    <row r="3320" spans="9:9" x14ac:dyDescent="0.25">
      <c r="I3320" s="6"/>
    </row>
    <row r="3321" spans="9:9" x14ac:dyDescent="0.25">
      <c r="I3321" s="6"/>
    </row>
    <row r="3322" spans="9:9" x14ac:dyDescent="0.25">
      <c r="I3322" s="6"/>
    </row>
    <row r="3323" spans="9:9" x14ac:dyDescent="0.25">
      <c r="I3323" s="6"/>
    </row>
    <row r="3324" spans="9:9" x14ac:dyDescent="0.25">
      <c r="I3324" s="6"/>
    </row>
    <row r="3325" spans="9:9" x14ac:dyDescent="0.25">
      <c r="I3325" s="6"/>
    </row>
    <row r="3326" spans="9:9" x14ac:dyDescent="0.25">
      <c r="I3326" s="6"/>
    </row>
    <row r="3327" spans="9:9" x14ac:dyDescent="0.25">
      <c r="I3327" s="6"/>
    </row>
    <row r="3328" spans="9:9" x14ac:dyDescent="0.25">
      <c r="I3328" s="6"/>
    </row>
    <row r="3329" spans="9:9" x14ac:dyDescent="0.25">
      <c r="I3329" s="6"/>
    </row>
    <row r="3330" spans="9:9" x14ac:dyDescent="0.25">
      <c r="I3330" s="6"/>
    </row>
    <row r="3331" spans="9:9" x14ac:dyDescent="0.25">
      <c r="I3331" s="6"/>
    </row>
    <row r="3332" spans="9:9" x14ac:dyDescent="0.25">
      <c r="I3332" s="6"/>
    </row>
    <row r="3333" spans="9:9" x14ac:dyDescent="0.25">
      <c r="I3333" s="6"/>
    </row>
    <row r="3334" spans="9:9" x14ac:dyDescent="0.25">
      <c r="I3334" s="6"/>
    </row>
    <row r="3335" spans="9:9" x14ac:dyDescent="0.25">
      <c r="I3335" s="6"/>
    </row>
    <row r="3336" spans="9:9" x14ac:dyDescent="0.25">
      <c r="I3336" s="6"/>
    </row>
    <row r="3337" spans="9:9" x14ac:dyDescent="0.25">
      <c r="I3337" s="6"/>
    </row>
    <row r="3338" spans="9:9" x14ac:dyDescent="0.25">
      <c r="I3338" s="6"/>
    </row>
    <row r="3339" spans="9:9" x14ac:dyDescent="0.25">
      <c r="I3339" s="6"/>
    </row>
    <row r="3340" spans="9:9" x14ac:dyDescent="0.25">
      <c r="I3340" s="6"/>
    </row>
    <row r="3341" spans="9:9" x14ac:dyDescent="0.25">
      <c r="I3341" s="6"/>
    </row>
    <row r="3342" spans="9:9" x14ac:dyDescent="0.25">
      <c r="I3342" s="6"/>
    </row>
    <row r="3343" spans="9:9" x14ac:dyDescent="0.25">
      <c r="I3343" s="6"/>
    </row>
    <row r="3344" spans="9:9" x14ac:dyDescent="0.25">
      <c r="I3344" s="6"/>
    </row>
    <row r="3345" spans="9:9" x14ac:dyDescent="0.25">
      <c r="I3345" s="6"/>
    </row>
    <row r="3346" spans="9:9" x14ac:dyDescent="0.25">
      <c r="I3346" s="6"/>
    </row>
    <row r="3347" spans="9:9" x14ac:dyDescent="0.25">
      <c r="I3347" s="6"/>
    </row>
    <row r="3348" spans="9:9" x14ac:dyDescent="0.25">
      <c r="I3348" s="6"/>
    </row>
    <row r="3349" spans="9:9" x14ac:dyDescent="0.25">
      <c r="I3349" s="6"/>
    </row>
    <row r="3350" spans="9:9" x14ac:dyDescent="0.25">
      <c r="I3350" s="6"/>
    </row>
    <row r="3351" spans="9:9" x14ac:dyDescent="0.25">
      <c r="I3351" s="6"/>
    </row>
    <row r="3352" spans="9:9" x14ac:dyDescent="0.25">
      <c r="I3352" s="6"/>
    </row>
    <row r="3353" spans="9:9" x14ac:dyDescent="0.25">
      <c r="I3353" s="6"/>
    </row>
    <row r="3354" spans="9:9" x14ac:dyDescent="0.25">
      <c r="I3354" s="6"/>
    </row>
    <row r="3355" spans="9:9" x14ac:dyDescent="0.25">
      <c r="I3355" s="6"/>
    </row>
    <row r="3356" spans="9:9" x14ac:dyDescent="0.25">
      <c r="I3356" s="6"/>
    </row>
    <row r="3357" spans="9:9" x14ac:dyDescent="0.25">
      <c r="I3357" s="6"/>
    </row>
    <row r="3358" spans="9:9" x14ac:dyDescent="0.25">
      <c r="I3358" s="6"/>
    </row>
    <row r="3359" spans="9:9" x14ac:dyDescent="0.25">
      <c r="I3359" s="6"/>
    </row>
    <row r="3360" spans="9:9" x14ac:dyDescent="0.25">
      <c r="I3360" s="6"/>
    </row>
    <row r="3361" spans="9:9" x14ac:dyDescent="0.25">
      <c r="I3361" s="6"/>
    </row>
    <row r="3362" spans="9:9" x14ac:dyDescent="0.25">
      <c r="I3362" s="6"/>
    </row>
    <row r="3363" spans="9:9" x14ac:dyDescent="0.25">
      <c r="I3363" s="6"/>
    </row>
    <row r="3364" spans="9:9" x14ac:dyDescent="0.25">
      <c r="I3364" s="6"/>
    </row>
    <row r="3365" spans="9:9" x14ac:dyDescent="0.25">
      <c r="I3365" s="6"/>
    </row>
    <row r="3366" spans="9:9" x14ac:dyDescent="0.25">
      <c r="I3366" s="6"/>
    </row>
    <row r="3367" spans="9:9" x14ac:dyDescent="0.25">
      <c r="I3367" s="6"/>
    </row>
    <row r="3368" spans="9:9" x14ac:dyDescent="0.25">
      <c r="I3368" s="6"/>
    </row>
    <row r="3369" spans="9:9" x14ac:dyDescent="0.25">
      <c r="I3369" s="6"/>
    </row>
    <row r="3370" spans="9:9" x14ac:dyDescent="0.25">
      <c r="I3370" s="6"/>
    </row>
    <row r="3371" spans="9:9" x14ac:dyDescent="0.25">
      <c r="I3371" s="6"/>
    </row>
    <row r="3372" spans="9:9" x14ac:dyDescent="0.25">
      <c r="I3372" s="6"/>
    </row>
    <row r="3373" spans="9:9" x14ac:dyDescent="0.25">
      <c r="I3373" s="6"/>
    </row>
    <row r="3374" spans="9:9" x14ac:dyDescent="0.25">
      <c r="I3374" s="6"/>
    </row>
    <row r="3375" spans="9:9" x14ac:dyDescent="0.25">
      <c r="I3375" s="6"/>
    </row>
    <row r="3376" spans="9:9" x14ac:dyDescent="0.25">
      <c r="I3376" s="6"/>
    </row>
    <row r="3377" spans="9:9" x14ac:dyDescent="0.25">
      <c r="I3377" s="6"/>
    </row>
    <row r="3378" spans="9:9" x14ac:dyDescent="0.25">
      <c r="I3378" s="6"/>
    </row>
    <row r="3379" spans="9:9" x14ac:dyDescent="0.25">
      <c r="I3379" s="6"/>
    </row>
    <row r="3380" spans="9:9" x14ac:dyDescent="0.25">
      <c r="I3380" s="6"/>
    </row>
    <row r="3381" spans="9:9" x14ac:dyDescent="0.25">
      <c r="I3381" s="6"/>
    </row>
    <row r="3382" spans="9:9" x14ac:dyDescent="0.25">
      <c r="I3382" s="6"/>
    </row>
    <row r="3383" spans="9:9" x14ac:dyDescent="0.25">
      <c r="I3383" s="6"/>
    </row>
    <row r="3384" spans="9:9" x14ac:dyDescent="0.25">
      <c r="I3384" s="6"/>
    </row>
    <row r="3385" spans="9:9" x14ac:dyDescent="0.25">
      <c r="I3385" s="6"/>
    </row>
    <row r="3386" spans="9:9" x14ac:dyDescent="0.25">
      <c r="I3386" s="6"/>
    </row>
    <row r="3387" spans="9:9" x14ac:dyDescent="0.25">
      <c r="I3387" s="6"/>
    </row>
    <row r="3388" spans="9:9" x14ac:dyDescent="0.25">
      <c r="I3388" s="6"/>
    </row>
    <row r="3389" spans="9:9" x14ac:dyDescent="0.25">
      <c r="I3389" s="6"/>
    </row>
    <row r="3390" spans="9:9" x14ac:dyDescent="0.25">
      <c r="I3390" s="6"/>
    </row>
    <row r="3391" spans="9:9" x14ac:dyDescent="0.25">
      <c r="I3391" s="6"/>
    </row>
    <row r="3392" spans="9:9" x14ac:dyDescent="0.25">
      <c r="I3392" s="6"/>
    </row>
    <row r="3393" spans="9:9" x14ac:dyDescent="0.25">
      <c r="I3393" s="6"/>
    </row>
    <row r="3394" spans="9:9" x14ac:dyDescent="0.25">
      <c r="I3394" s="6"/>
    </row>
    <row r="3395" spans="9:9" x14ac:dyDescent="0.25">
      <c r="I3395" s="6"/>
    </row>
    <row r="3396" spans="9:9" x14ac:dyDescent="0.25">
      <c r="I3396" s="6"/>
    </row>
    <row r="3397" spans="9:9" x14ac:dyDescent="0.25">
      <c r="I3397" s="6"/>
    </row>
    <row r="3398" spans="9:9" x14ac:dyDescent="0.25">
      <c r="I3398" s="6"/>
    </row>
    <row r="3399" spans="9:9" x14ac:dyDescent="0.25">
      <c r="I3399" s="6"/>
    </row>
    <row r="3400" spans="9:9" x14ac:dyDescent="0.25">
      <c r="I3400" s="6"/>
    </row>
    <row r="3401" spans="9:9" x14ac:dyDescent="0.25">
      <c r="I3401" s="6"/>
    </row>
    <row r="3402" spans="9:9" x14ac:dyDescent="0.25">
      <c r="I3402" s="6"/>
    </row>
    <row r="3403" spans="9:9" x14ac:dyDescent="0.25">
      <c r="I3403" s="6"/>
    </row>
    <row r="3404" spans="9:9" x14ac:dyDescent="0.25">
      <c r="I3404" s="6"/>
    </row>
    <row r="3405" spans="9:9" x14ac:dyDescent="0.25">
      <c r="I3405" s="6"/>
    </row>
    <row r="3406" spans="9:9" x14ac:dyDescent="0.25">
      <c r="I3406" s="6"/>
    </row>
    <row r="3407" spans="9:9" x14ac:dyDescent="0.25">
      <c r="I3407" s="6"/>
    </row>
    <row r="3408" spans="9:9" x14ac:dyDescent="0.25">
      <c r="I3408" s="6"/>
    </row>
    <row r="3409" spans="9:9" x14ac:dyDescent="0.25">
      <c r="I3409" s="6"/>
    </row>
    <row r="3410" spans="9:9" x14ac:dyDescent="0.25">
      <c r="I3410" s="6"/>
    </row>
    <row r="3411" spans="9:9" x14ac:dyDescent="0.25">
      <c r="I3411" s="6"/>
    </row>
    <row r="3412" spans="9:9" x14ac:dyDescent="0.25">
      <c r="I3412" s="6"/>
    </row>
    <row r="3413" spans="9:9" x14ac:dyDescent="0.25">
      <c r="I3413" s="6"/>
    </row>
    <row r="3414" spans="9:9" x14ac:dyDescent="0.25">
      <c r="I3414" s="6"/>
    </row>
    <row r="3415" spans="9:9" x14ac:dyDescent="0.25">
      <c r="I3415" s="6"/>
    </row>
    <row r="3416" spans="9:9" x14ac:dyDescent="0.25">
      <c r="I3416" s="6"/>
    </row>
    <row r="3417" spans="9:9" x14ac:dyDescent="0.25">
      <c r="I3417" s="6"/>
    </row>
    <row r="3418" spans="9:9" x14ac:dyDescent="0.25">
      <c r="I3418" s="6"/>
    </row>
    <row r="3419" spans="9:9" x14ac:dyDescent="0.25">
      <c r="I3419" s="6"/>
    </row>
    <row r="3420" spans="9:9" x14ac:dyDescent="0.25">
      <c r="I3420" s="6"/>
    </row>
    <row r="3421" spans="9:9" x14ac:dyDescent="0.25">
      <c r="I3421" s="6"/>
    </row>
    <row r="3422" spans="9:9" x14ac:dyDescent="0.25">
      <c r="I3422" s="6"/>
    </row>
    <row r="3423" spans="9:9" x14ac:dyDescent="0.25">
      <c r="I3423" s="6"/>
    </row>
    <row r="3424" spans="9:9" x14ac:dyDescent="0.25">
      <c r="I3424" s="6"/>
    </row>
    <row r="3425" spans="9:9" x14ac:dyDescent="0.25">
      <c r="I3425" s="6"/>
    </row>
    <row r="3426" spans="9:9" x14ac:dyDescent="0.25">
      <c r="I3426" s="6"/>
    </row>
    <row r="3427" spans="9:9" x14ac:dyDescent="0.25">
      <c r="I3427" s="6"/>
    </row>
    <row r="3428" spans="9:9" x14ac:dyDescent="0.25">
      <c r="I3428" s="6"/>
    </row>
    <row r="3429" spans="9:9" x14ac:dyDescent="0.25">
      <c r="I3429" s="6"/>
    </row>
    <row r="3430" spans="9:9" x14ac:dyDescent="0.25">
      <c r="I3430" s="6"/>
    </row>
    <row r="3431" spans="9:9" x14ac:dyDescent="0.25">
      <c r="I3431" s="6"/>
    </row>
    <row r="3432" spans="9:9" x14ac:dyDescent="0.25">
      <c r="I3432" s="6"/>
    </row>
    <row r="3433" spans="9:9" x14ac:dyDescent="0.25">
      <c r="I3433" s="6"/>
    </row>
    <row r="3434" spans="9:9" x14ac:dyDescent="0.25">
      <c r="I3434" s="6"/>
    </row>
    <row r="3435" spans="9:9" x14ac:dyDescent="0.25">
      <c r="I3435" s="6"/>
    </row>
    <row r="3436" spans="9:9" x14ac:dyDescent="0.25">
      <c r="I3436" s="6"/>
    </row>
    <row r="3437" spans="9:9" x14ac:dyDescent="0.25">
      <c r="I3437" s="6"/>
    </row>
    <row r="3438" spans="9:9" x14ac:dyDescent="0.25">
      <c r="I3438" s="6"/>
    </row>
    <row r="3439" spans="9:9" x14ac:dyDescent="0.25">
      <c r="I3439" s="6"/>
    </row>
    <row r="3440" spans="9:9" x14ac:dyDescent="0.25">
      <c r="I3440" s="6"/>
    </row>
    <row r="3441" spans="9:9" x14ac:dyDescent="0.25">
      <c r="I3441" s="6"/>
    </row>
    <row r="3442" spans="9:9" x14ac:dyDescent="0.25">
      <c r="I3442" s="6"/>
    </row>
    <row r="3443" spans="9:9" x14ac:dyDescent="0.25">
      <c r="I3443" s="6"/>
    </row>
    <row r="3444" spans="9:9" x14ac:dyDescent="0.25">
      <c r="I3444" s="6"/>
    </row>
    <row r="3445" spans="9:9" x14ac:dyDescent="0.25">
      <c r="I3445" s="6"/>
    </row>
    <row r="3446" spans="9:9" x14ac:dyDescent="0.25">
      <c r="I3446" s="6"/>
    </row>
    <row r="3447" spans="9:9" x14ac:dyDescent="0.25">
      <c r="I3447" s="6"/>
    </row>
    <row r="3448" spans="9:9" x14ac:dyDescent="0.25">
      <c r="I3448" s="6"/>
    </row>
    <row r="3449" spans="9:9" x14ac:dyDescent="0.25">
      <c r="I3449" s="6"/>
    </row>
    <row r="3450" spans="9:9" x14ac:dyDescent="0.25">
      <c r="I3450" s="6"/>
    </row>
    <row r="3451" spans="9:9" x14ac:dyDescent="0.25">
      <c r="I3451" s="6"/>
    </row>
    <row r="3452" spans="9:9" x14ac:dyDescent="0.25">
      <c r="I3452" s="6"/>
    </row>
    <row r="3453" spans="9:9" x14ac:dyDescent="0.25">
      <c r="I3453" s="6"/>
    </row>
    <row r="3454" spans="9:9" x14ac:dyDescent="0.25">
      <c r="I3454" s="6"/>
    </row>
    <row r="3455" spans="9:9" x14ac:dyDescent="0.25">
      <c r="I3455" s="6"/>
    </row>
    <row r="3456" spans="9:9" x14ac:dyDescent="0.25">
      <c r="I3456" s="6"/>
    </row>
    <row r="3457" spans="9:9" x14ac:dyDescent="0.25">
      <c r="I3457" s="6"/>
    </row>
    <row r="3458" spans="9:9" x14ac:dyDescent="0.25">
      <c r="I3458" s="6"/>
    </row>
    <row r="3459" spans="9:9" x14ac:dyDescent="0.25">
      <c r="I3459" s="6"/>
    </row>
    <row r="3460" spans="9:9" x14ac:dyDescent="0.25">
      <c r="I3460" s="6"/>
    </row>
    <row r="3461" spans="9:9" x14ac:dyDescent="0.25">
      <c r="I3461" s="6"/>
    </row>
    <row r="3462" spans="9:9" x14ac:dyDescent="0.25">
      <c r="I3462" s="6"/>
    </row>
    <row r="3463" spans="9:9" x14ac:dyDescent="0.25">
      <c r="I3463" s="6"/>
    </row>
    <row r="3464" spans="9:9" x14ac:dyDescent="0.25">
      <c r="I3464" s="6"/>
    </row>
    <row r="3465" spans="9:9" x14ac:dyDescent="0.25">
      <c r="I3465" s="6"/>
    </row>
    <row r="3466" spans="9:9" x14ac:dyDescent="0.25">
      <c r="I3466" s="6"/>
    </row>
    <row r="3467" spans="9:9" x14ac:dyDescent="0.25">
      <c r="I3467" s="6"/>
    </row>
    <row r="3468" spans="9:9" x14ac:dyDescent="0.25">
      <c r="I3468" s="6"/>
    </row>
    <row r="3469" spans="9:9" x14ac:dyDescent="0.25">
      <c r="I3469" s="6"/>
    </row>
    <row r="3470" spans="9:9" x14ac:dyDescent="0.25">
      <c r="I3470" s="6"/>
    </row>
    <row r="3471" spans="9:9" x14ac:dyDescent="0.25">
      <c r="I3471" s="6"/>
    </row>
    <row r="3472" spans="9:9" x14ac:dyDescent="0.25">
      <c r="I3472" s="6"/>
    </row>
    <row r="3473" spans="9:9" x14ac:dyDescent="0.25">
      <c r="I3473" s="6"/>
    </row>
    <row r="3474" spans="9:9" x14ac:dyDescent="0.25">
      <c r="I3474" s="6"/>
    </row>
    <row r="3475" spans="9:9" x14ac:dyDescent="0.25">
      <c r="I3475" s="6"/>
    </row>
    <row r="3476" spans="9:9" x14ac:dyDescent="0.25">
      <c r="I3476" s="6"/>
    </row>
    <row r="3477" spans="9:9" x14ac:dyDescent="0.25">
      <c r="I3477" s="6"/>
    </row>
    <row r="3478" spans="9:9" x14ac:dyDescent="0.25">
      <c r="I3478" s="6"/>
    </row>
    <row r="3479" spans="9:9" x14ac:dyDescent="0.25">
      <c r="I3479" s="6"/>
    </row>
    <row r="3480" spans="9:9" x14ac:dyDescent="0.25">
      <c r="I3480" s="6"/>
    </row>
    <row r="3481" spans="9:9" x14ac:dyDescent="0.25">
      <c r="I3481" s="6"/>
    </row>
    <row r="3482" spans="9:9" x14ac:dyDescent="0.25">
      <c r="I3482" s="6"/>
    </row>
    <row r="3483" spans="9:9" x14ac:dyDescent="0.25">
      <c r="I3483" s="6"/>
    </row>
    <row r="3484" spans="9:9" x14ac:dyDescent="0.25">
      <c r="I3484" s="6"/>
    </row>
    <row r="3485" spans="9:9" x14ac:dyDescent="0.25">
      <c r="I3485" s="6"/>
    </row>
    <row r="3486" spans="9:9" x14ac:dyDescent="0.25">
      <c r="I3486" s="6"/>
    </row>
    <row r="3487" spans="9:9" x14ac:dyDescent="0.25">
      <c r="I3487" s="6"/>
    </row>
    <row r="3488" spans="9:9" x14ac:dyDescent="0.25">
      <c r="I3488" s="6"/>
    </row>
    <row r="3489" spans="9:9" x14ac:dyDescent="0.25">
      <c r="I3489" s="6"/>
    </row>
    <row r="3490" spans="9:9" x14ac:dyDescent="0.25">
      <c r="I3490" s="6"/>
    </row>
    <row r="3491" spans="9:9" x14ac:dyDescent="0.25">
      <c r="I3491" s="6"/>
    </row>
    <row r="3492" spans="9:9" x14ac:dyDescent="0.25">
      <c r="I3492" s="6"/>
    </row>
    <row r="3493" spans="9:9" x14ac:dyDescent="0.25">
      <c r="I3493" s="6"/>
    </row>
    <row r="3494" spans="9:9" x14ac:dyDescent="0.25">
      <c r="I3494" s="6"/>
    </row>
    <row r="3495" spans="9:9" x14ac:dyDescent="0.25">
      <c r="I3495" s="6"/>
    </row>
    <row r="3496" spans="9:9" x14ac:dyDescent="0.25">
      <c r="I3496" s="6"/>
    </row>
    <row r="3497" spans="9:9" x14ac:dyDescent="0.25">
      <c r="I3497" s="6"/>
    </row>
    <row r="3498" spans="9:9" x14ac:dyDescent="0.25">
      <c r="I3498" s="6"/>
    </row>
    <row r="3499" spans="9:9" x14ac:dyDescent="0.25">
      <c r="I3499" s="6"/>
    </row>
    <row r="3500" spans="9:9" x14ac:dyDescent="0.25">
      <c r="I3500" s="6"/>
    </row>
    <row r="3501" spans="9:9" x14ac:dyDescent="0.25">
      <c r="I3501" s="6"/>
    </row>
    <row r="3502" spans="9:9" x14ac:dyDescent="0.25">
      <c r="I3502" s="6"/>
    </row>
    <row r="3503" spans="9:9" x14ac:dyDescent="0.25">
      <c r="I3503" s="6"/>
    </row>
    <row r="3504" spans="9:9" x14ac:dyDescent="0.25">
      <c r="I3504" s="6"/>
    </row>
    <row r="3505" spans="9:9" x14ac:dyDescent="0.25">
      <c r="I3505" s="6"/>
    </row>
    <row r="3506" spans="9:9" x14ac:dyDescent="0.25">
      <c r="I3506" s="6"/>
    </row>
    <row r="3507" spans="9:9" x14ac:dyDescent="0.25">
      <c r="I3507" s="6"/>
    </row>
    <row r="3508" spans="9:9" x14ac:dyDescent="0.25">
      <c r="I3508" s="6"/>
    </row>
    <row r="3509" spans="9:9" x14ac:dyDescent="0.25">
      <c r="I3509" s="6"/>
    </row>
    <row r="3510" spans="9:9" x14ac:dyDescent="0.25">
      <c r="I3510" s="6"/>
    </row>
    <row r="3511" spans="9:9" x14ac:dyDescent="0.25">
      <c r="I3511" s="6"/>
    </row>
    <row r="3512" spans="9:9" x14ac:dyDescent="0.25">
      <c r="I3512" s="6"/>
    </row>
    <row r="3513" spans="9:9" x14ac:dyDescent="0.25">
      <c r="I3513" s="6"/>
    </row>
    <row r="3514" spans="9:9" x14ac:dyDescent="0.25">
      <c r="I3514" s="6"/>
    </row>
    <row r="3515" spans="9:9" x14ac:dyDescent="0.25">
      <c r="I3515" s="6"/>
    </row>
    <row r="3516" spans="9:9" x14ac:dyDescent="0.25">
      <c r="I3516" s="6"/>
    </row>
    <row r="3517" spans="9:9" x14ac:dyDescent="0.25">
      <c r="I3517" s="6"/>
    </row>
    <row r="3518" spans="9:9" x14ac:dyDescent="0.25">
      <c r="I3518" s="6"/>
    </row>
    <row r="3519" spans="9:9" x14ac:dyDescent="0.25">
      <c r="I3519" s="6"/>
    </row>
    <row r="3520" spans="9:9" x14ac:dyDescent="0.25">
      <c r="I3520" s="6"/>
    </row>
    <row r="3521" spans="9:9" x14ac:dyDescent="0.25">
      <c r="I3521" s="6"/>
    </row>
    <row r="3522" spans="9:9" x14ac:dyDescent="0.25">
      <c r="I3522" s="6"/>
    </row>
    <row r="3523" spans="9:9" x14ac:dyDescent="0.25">
      <c r="I3523" s="6"/>
    </row>
    <row r="3524" spans="9:9" x14ac:dyDescent="0.25">
      <c r="I3524" s="6"/>
    </row>
    <row r="3525" spans="9:9" x14ac:dyDescent="0.25">
      <c r="I3525" s="6"/>
    </row>
    <row r="3526" spans="9:9" x14ac:dyDescent="0.25">
      <c r="I3526" s="6"/>
    </row>
    <row r="3527" spans="9:9" x14ac:dyDescent="0.25">
      <c r="I3527" s="6"/>
    </row>
    <row r="3528" spans="9:9" x14ac:dyDescent="0.25">
      <c r="I3528" s="6"/>
    </row>
    <row r="3529" spans="9:9" x14ac:dyDescent="0.25">
      <c r="I3529" s="6"/>
    </row>
    <row r="3530" spans="9:9" x14ac:dyDescent="0.25">
      <c r="I3530" s="6"/>
    </row>
    <row r="3531" spans="9:9" x14ac:dyDescent="0.25">
      <c r="I3531" s="6"/>
    </row>
    <row r="3532" spans="9:9" x14ac:dyDescent="0.25">
      <c r="I3532" s="6"/>
    </row>
    <row r="3533" spans="9:9" x14ac:dyDescent="0.25">
      <c r="I3533" s="6"/>
    </row>
    <row r="3534" spans="9:9" x14ac:dyDescent="0.25">
      <c r="I3534" s="6"/>
    </row>
    <row r="3535" spans="9:9" x14ac:dyDescent="0.25">
      <c r="I3535" s="6"/>
    </row>
    <row r="3536" spans="9:9" x14ac:dyDescent="0.25">
      <c r="I3536" s="6"/>
    </row>
    <row r="3537" spans="9:9" x14ac:dyDescent="0.25">
      <c r="I3537" s="6"/>
    </row>
    <row r="3538" spans="9:9" x14ac:dyDescent="0.25">
      <c r="I3538" s="6"/>
    </row>
    <row r="3539" spans="9:9" x14ac:dyDescent="0.25">
      <c r="I3539" s="6"/>
    </row>
    <row r="3540" spans="9:9" x14ac:dyDescent="0.25">
      <c r="I3540" s="6"/>
    </row>
    <row r="3541" spans="9:9" x14ac:dyDescent="0.25">
      <c r="I3541" s="6"/>
    </row>
    <row r="3542" spans="9:9" x14ac:dyDescent="0.25">
      <c r="I3542" s="6"/>
    </row>
    <row r="3543" spans="9:9" x14ac:dyDescent="0.25">
      <c r="I3543" s="6"/>
    </row>
    <row r="3544" spans="9:9" x14ac:dyDescent="0.25">
      <c r="I3544" s="6"/>
    </row>
    <row r="3545" spans="9:9" x14ac:dyDescent="0.25">
      <c r="I3545" s="6"/>
    </row>
    <row r="3546" spans="9:9" x14ac:dyDescent="0.25">
      <c r="I3546" s="6"/>
    </row>
    <row r="3547" spans="9:9" x14ac:dyDescent="0.25">
      <c r="I3547" s="6"/>
    </row>
    <row r="3548" spans="9:9" x14ac:dyDescent="0.25">
      <c r="I3548" s="6"/>
    </row>
    <row r="3549" spans="9:9" x14ac:dyDescent="0.25">
      <c r="I3549" s="6"/>
    </row>
    <row r="3550" spans="9:9" x14ac:dyDescent="0.25">
      <c r="I3550" s="6"/>
    </row>
    <row r="3551" spans="9:9" x14ac:dyDescent="0.25">
      <c r="I3551" s="6"/>
    </row>
    <row r="3552" spans="9:9" x14ac:dyDescent="0.25">
      <c r="I3552" s="6"/>
    </row>
    <row r="3553" spans="9:9" x14ac:dyDescent="0.25">
      <c r="I3553" s="6"/>
    </row>
    <row r="3554" spans="9:9" x14ac:dyDescent="0.25">
      <c r="I3554" s="6"/>
    </row>
    <row r="3555" spans="9:9" x14ac:dyDescent="0.25">
      <c r="I3555" s="6"/>
    </row>
    <row r="3556" spans="9:9" x14ac:dyDescent="0.25">
      <c r="I3556" s="6"/>
    </row>
    <row r="3557" spans="9:9" x14ac:dyDescent="0.25">
      <c r="I3557" s="6"/>
    </row>
    <row r="3558" spans="9:9" x14ac:dyDescent="0.25">
      <c r="I3558" s="6"/>
    </row>
    <row r="3559" spans="9:9" x14ac:dyDescent="0.25">
      <c r="I3559" s="6"/>
    </row>
    <row r="3560" spans="9:9" x14ac:dyDescent="0.25">
      <c r="I3560" s="6"/>
    </row>
    <row r="3561" spans="9:9" x14ac:dyDescent="0.25">
      <c r="I3561" s="6"/>
    </row>
    <row r="3562" spans="9:9" x14ac:dyDescent="0.25">
      <c r="I3562" s="6"/>
    </row>
    <row r="3563" spans="9:9" x14ac:dyDescent="0.25">
      <c r="I3563" s="6"/>
    </row>
    <row r="3564" spans="9:9" x14ac:dyDescent="0.25">
      <c r="I3564" s="6"/>
    </row>
    <row r="3565" spans="9:9" x14ac:dyDescent="0.25">
      <c r="I3565" s="6"/>
    </row>
    <row r="3566" spans="9:9" x14ac:dyDescent="0.25">
      <c r="I3566" s="6"/>
    </row>
    <row r="3567" spans="9:9" x14ac:dyDescent="0.25">
      <c r="I3567" s="6"/>
    </row>
    <row r="3568" spans="9:9" x14ac:dyDescent="0.25">
      <c r="I3568" s="6"/>
    </row>
    <row r="3569" spans="9:9" x14ac:dyDescent="0.25">
      <c r="I3569" s="6"/>
    </row>
    <row r="3570" spans="9:9" x14ac:dyDescent="0.25">
      <c r="I3570" s="6"/>
    </row>
    <row r="3571" spans="9:9" x14ac:dyDescent="0.25">
      <c r="I3571" s="6"/>
    </row>
    <row r="3572" spans="9:9" x14ac:dyDescent="0.25">
      <c r="I3572" s="6"/>
    </row>
    <row r="3573" spans="9:9" x14ac:dyDescent="0.25">
      <c r="I3573" s="6"/>
    </row>
    <row r="3574" spans="9:9" x14ac:dyDescent="0.25">
      <c r="I3574" s="6"/>
    </row>
    <row r="3575" spans="9:9" x14ac:dyDescent="0.25">
      <c r="I3575" s="6"/>
    </row>
    <row r="3576" spans="9:9" x14ac:dyDescent="0.25">
      <c r="I3576" s="6"/>
    </row>
    <row r="3577" spans="9:9" x14ac:dyDescent="0.25">
      <c r="I3577" s="6"/>
    </row>
    <row r="3578" spans="9:9" x14ac:dyDescent="0.25">
      <c r="I3578" s="6"/>
    </row>
    <row r="3579" spans="9:9" x14ac:dyDescent="0.25">
      <c r="I3579" s="6"/>
    </row>
    <row r="3580" spans="9:9" x14ac:dyDescent="0.25">
      <c r="I3580" s="6"/>
    </row>
    <row r="3581" spans="9:9" x14ac:dyDescent="0.25">
      <c r="I3581" s="6"/>
    </row>
    <row r="3582" spans="9:9" x14ac:dyDescent="0.25">
      <c r="I3582" s="6"/>
    </row>
    <row r="3583" spans="9:9" x14ac:dyDescent="0.25">
      <c r="I3583" s="6"/>
    </row>
    <row r="3584" spans="9:9" x14ac:dyDescent="0.25">
      <c r="I3584" s="6"/>
    </row>
    <row r="3585" spans="9:9" x14ac:dyDescent="0.25">
      <c r="I3585" s="6"/>
    </row>
    <row r="3586" spans="9:9" x14ac:dyDescent="0.25">
      <c r="I3586" s="6"/>
    </row>
    <row r="3587" spans="9:9" x14ac:dyDescent="0.25">
      <c r="I3587" s="6"/>
    </row>
    <row r="3588" spans="9:9" x14ac:dyDescent="0.25">
      <c r="I3588" s="6"/>
    </row>
    <row r="3589" spans="9:9" x14ac:dyDescent="0.25">
      <c r="I3589" s="6"/>
    </row>
    <row r="3590" spans="9:9" x14ac:dyDescent="0.25">
      <c r="I3590" s="6"/>
    </row>
    <row r="3591" spans="9:9" x14ac:dyDescent="0.25">
      <c r="I3591" s="6"/>
    </row>
    <row r="3592" spans="9:9" x14ac:dyDescent="0.25">
      <c r="I3592" s="6"/>
    </row>
    <row r="3593" spans="9:9" x14ac:dyDescent="0.25">
      <c r="I3593" s="6"/>
    </row>
    <row r="3594" spans="9:9" x14ac:dyDescent="0.25">
      <c r="I3594" s="6"/>
    </row>
    <row r="3595" spans="9:9" x14ac:dyDescent="0.25">
      <c r="I3595" s="6"/>
    </row>
    <row r="3596" spans="9:9" x14ac:dyDescent="0.25">
      <c r="I3596" s="6"/>
    </row>
    <row r="3597" spans="9:9" x14ac:dyDescent="0.25">
      <c r="I3597" s="6"/>
    </row>
    <row r="3598" spans="9:9" x14ac:dyDescent="0.25">
      <c r="I3598" s="6"/>
    </row>
    <row r="3599" spans="9:9" x14ac:dyDescent="0.25">
      <c r="I3599" s="6"/>
    </row>
    <row r="3600" spans="9:9" x14ac:dyDescent="0.25">
      <c r="I3600" s="6"/>
    </row>
    <row r="3601" spans="9:9" x14ac:dyDescent="0.25">
      <c r="I3601" s="6"/>
    </row>
    <row r="3602" spans="9:9" x14ac:dyDescent="0.25">
      <c r="I3602" s="6"/>
    </row>
    <row r="3603" spans="9:9" x14ac:dyDescent="0.25">
      <c r="I3603" s="6"/>
    </row>
    <row r="3604" spans="9:9" x14ac:dyDescent="0.25">
      <c r="I3604" s="6"/>
    </row>
    <row r="3605" spans="9:9" x14ac:dyDescent="0.25">
      <c r="I3605" s="6"/>
    </row>
    <row r="3606" spans="9:9" x14ac:dyDescent="0.25">
      <c r="I3606" s="6"/>
    </row>
    <row r="3607" spans="9:9" x14ac:dyDescent="0.25">
      <c r="I3607" s="6"/>
    </row>
    <row r="3608" spans="9:9" x14ac:dyDescent="0.25">
      <c r="I3608" s="6"/>
    </row>
    <row r="3609" spans="9:9" x14ac:dyDescent="0.25">
      <c r="I3609" s="6"/>
    </row>
    <row r="3610" spans="9:9" x14ac:dyDescent="0.25">
      <c r="I3610" s="6"/>
    </row>
    <row r="3611" spans="9:9" x14ac:dyDescent="0.25">
      <c r="I3611" s="6"/>
    </row>
    <row r="3612" spans="9:9" x14ac:dyDescent="0.25">
      <c r="I3612" s="6"/>
    </row>
    <row r="3613" spans="9:9" x14ac:dyDescent="0.25">
      <c r="I3613" s="6"/>
    </row>
    <row r="3614" spans="9:9" x14ac:dyDescent="0.25">
      <c r="I3614" s="6"/>
    </row>
    <row r="3615" spans="9:9" x14ac:dyDescent="0.25">
      <c r="I3615" s="6"/>
    </row>
    <row r="3616" spans="9:9" x14ac:dyDescent="0.25">
      <c r="I3616" s="6"/>
    </row>
    <row r="3617" spans="9:9" x14ac:dyDescent="0.25">
      <c r="I3617" s="6"/>
    </row>
    <row r="3618" spans="9:9" x14ac:dyDescent="0.25">
      <c r="I3618" s="6"/>
    </row>
    <row r="3619" spans="9:9" x14ac:dyDescent="0.25">
      <c r="I3619" s="6"/>
    </row>
    <row r="3620" spans="9:9" x14ac:dyDescent="0.25">
      <c r="I3620" s="6"/>
    </row>
    <row r="3621" spans="9:9" x14ac:dyDescent="0.25">
      <c r="I3621" s="6"/>
    </row>
    <row r="3622" spans="9:9" x14ac:dyDescent="0.25">
      <c r="I3622" s="6"/>
    </row>
    <row r="3623" spans="9:9" x14ac:dyDescent="0.25">
      <c r="I3623" s="6"/>
    </row>
    <row r="3624" spans="9:9" x14ac:dyDescent="0.25">
      <c r="I3624" s="6"/>
    </row>
    <row r="3625" spans="9:9" x14ac:dyDescent="0.25">
      <c r="I3625" s="6"/>
    </row>
    <row r="3626" spans="9:9" x14ac:dyDescent="0.25">
      <c r="I3626" s="6"/>
    </row>
    <row r="3627" spans="9:9" x14ac:dyDescent="0.25">
      <c r="I3627" s="6"/>
    </row>
    <row r="3628" spans="9:9" x14ac:dyDescent="0.25">
      <c r="I3628" s="6"/>
    </row>
    <row r="3629" spans="9:9" x14ac:dyDescent="0.25">
      <c r="I3629" s="6"/>
    </row>
    <row r="3630" spans="9:9" x14ac:dyDescent="0.25">
      <c r="I3630" s="6"/>
    </row>
    <row r="3631" spans="9:9" x14ac:dyDescent="0.25">
      <c r="I3631" s="6"/>
    </row>
    <row r="3632" spans="9:9" x14ac:dyDescent="0.25">
      <c r="I3632" s="6"/>
    </row>
    <row r="3633" spans="9:9" x14ac:dyDescent="0.25">
      <c r="I3633" s="6"/>
    </row>
    <row r="3634" spans="9:9" x14ac:dyDescent="0.25">
      <c r="I3634" s="6"/>
    </row>
    <row r="3635" spans="9:9" x14ac:dyDescent="0.25">
      <c r="I3635" s="6"/>
    </row>
    <row r="3636" spans="9:9" x14ac:dyDescent="0.25">
      <c r="I3636" s="6"/>
    </row>
    <row r="3637" spans="9:9" x14ac:dyDescent="0.25">
      <c r="I3637" s="6"/>
    </row>
    <row r="3638" spans="9:9" x14ac:dyDescent="0.25">
      <c r="I3638" s="6"/>
    </row>
    <row r="3639" spans="9:9" x14ac:dyDescent="0.25">
      <c r="I3639" s="6"/>
    </row>
    <row r="3640" spans="9:9" x14ac:dyDescent="0.25">
      <c r="I3640" s="6"/>
    </row>
    <row r="3641" spans="9:9" x14ac:dyDescent="0.25">
      <c r="I3641" s="6"/>
    </row>
    <row r="3642" spans="9:9" x14ac:dyDescent="0.25">
      <c r="I3642" s="6"/>
    </row>
    <row r="3643" spans="9:9" x14ac:dyDescent="0.25">
      <c r="I3643" s="6"/>
    </row>
    <row r="3644" spans="9:9" x14ac:dyDescent="0.25">
      <c r="I3644" s="6"/>
    </row>
    <row r="3645" spans="9:9" x14ac:dyDescent="0.25">
      <c r="I3645" s="6"/>
    </row>
    <row r="3646" spans="9:9" x14ac:dyDescent="0.25">
      <c r="I3646" s="6"/>
    </row>
    <row r="3647" spans="9:9" x14ac:dyDescent="0.25">
      <c r="I3647" s="6"/>
    </row>
    <row r="3648" spans="9:9" x14ac:dyDescent="0.25">
      <c r="I3648" s="6"/>
    </row>
    <row r="3649" spans="9:9" x14ac:dyDescent="0.25">
      <c r="I3649" s="6"/>
    </row>
    <row r="3650" spans="9:9" x14ac:dyDescent="0.25">
      <c r="I3650" s="6"/>
    </row>
    <row r="3651" spans="9:9" x14ac:dyDescent="0.25">
      <c r="I3651" s="6"/>
    </row>
    <row r="3652" spans="9:9" x14ac:dyDescent="0.25">
      <c r="I3652" s="6"/>
    </row>
    <row r="3653" spans="9:9" x14ac:dyDescent="0.25">
      <c r="I3653" s="6"/>
    </row>
    <row r="3654" spans="9:9" x14ac:dyDescent="0.25">
      <c r="I3654" s="6"/>
    </row>
    <row r="3655" spans="9:9" x14ac:dyDescent="0.25">
      <c r="I3655" s="6"/>
    </row>
    <row r="3656" spans="9:9" x14ac:dyDescent="0.25">
      <c r="I3656" s="6"/>
    </row>
    <row r="3657" spans="9:9" x14ac:dyDescent="0.25">
      <c r="I3657" s="6"/>
    </row>
    <row r="3658" spans="9:9" x14ac:dyDescent="0.25">
      <c r="I3658" s="6"/>
    </row>
    <row r="3659" spans="9:9" x14ac:dyDescent="0.25">
      <c r="I3659" s="6"/>
    </row>
    <row r="3660" spans="9:9" x14ac:dyDescent="0.25">
      <c r="I3660" s="6"/>
    </row>
    <row r="3661" spans="9:9" x14ac:dyDescent="0.25">
      <c r="I3661" s="6"/>
    </row>
    <row r="3662" spans="9:9" x14ac:dyDescent="0.25">
      <c r="I3662" s="6"/>
    </row>
    <row r="3663" spans="9:9" x14ac:dyDescent="0.25">
      <c r="I3663" s="6"/>
    </row>
    <row r="3664" spans="9:9" x14ac:dyDescent="0.25">
      <c r="I3664" s="6"/>
    </row>
    <row r="3665" spans="9:9" x14ac:dyDescent="0.25">
      <c r="I3665" s="6"/>
    </row>
    <row r="3666" spans="9:9" x14ac:dyDescent="0.25">
      <c r="I3666" s="6"/>
    </row>
    <row r="3667" spans="9:9" x14ac:dyDescent="0.25">
      <c r="I3667" s="6"/>
    </row>
    <row r="3668" spans="9:9" x14ac:dyDescent="0.25">
      <c r="I3668" s="6"/>
    </row>
    <row r="3669" spans="9:9" x14ac:dyDescent="0.25">
      <c r="I3669" s="6"/>
    </row>
    <row r="3670" spans="9:9" x14ac:dyDescent="0.25">
      <c r="I3670" s="6"/>
    </row>
    <row r="3671" spans="9:9" x14ac:dyDescent="0.25">
      <c r="I3671" s="6"/>
    </row>
    <row r="3672" spans="9:9" x14ac:dyDescent="0.25">
      <c r="I3672" s="6"/>
    </row>
    <row r="3673" spans="9:9" x14ac:dyDescent="0.25">
      <c r="I3673" s="6"/>
    </row>
    <row r="3674" spans="9:9" x14ac:dyDescent="0.25">
      <c r="I3674" s="6"/>
    </row>
    <row r="3675" spans="9:9" x14ac:dyDescent="0.25">
      <c r="I3675" s="6"/>
    </row>
    <row r="3676" spans="9:9" x14ac:dyDescent="0.25">
      <c r="I3676" s="6"/>
    </row>
    <row r="3677" spans="9:9" x14ac:dyDescent="0.25">
      <c r="I3677" s="6"/>
    </row>
    <row r="3678" spans="9:9" x14ac:dyDescent="0.25">
      <c r="I3678" s="6"/>
    </row>
    <row r="3679" spans="9:9" x14ac:dyDescent="0.25">
      <c r="I3679" s="6"/>
    </row>
    <row r="3680" spans="9:9" x14ac:dyDescent="0.25">
      <c r="I3680" s="6"/>
    </row>
    <row r="3681" spans="9:9" x14ac:dyDescent="0.25">
      <c r="I3681" s="6"/>
    </row>
    <row r="3682" spans="9:9" x14ac:dyDescent="0.25">
      <c r="I3682" s="6"/>
    </row>
    <row r="3683" spans="9:9" x14ac:dyDescent="0.25">
      <c r="I3683" s="6"/>
    </row>
    <row r="3684" spans="9:9" x14ac:dyDescent="0.25">
      <c r="I3684" s="6"/>
    </row>
    <row r="3685" spans="9:9" x14ac:dyDescent="0.25">
      <c r="I3685" s="6"/>
    </row>
    <row r="3686" spans="9:9" x14ac:dyDescent="0.25">
      <c r="I3686" s="6"/>
    </row>
    <row r="3687" spans="9:9" x14ac:dyDescent="0.25">
      <c r="I3687" s="6"/>
    </row>
    <row r="3688" spans="9:9" x14ac:dyDescent="0.25">
      <c r="I3688" s="6"/>
    </row>
    <row r="3689" spans="9:9" x14ac:dyDescent="0.25">
      <c r="I3689" s="6"/>
    </row>
    <row r="3690" spans="9:9" x14ac:dyDescent="0.25">
      <c r="I3690" s="6"/>
    </row>
    <row r="3691" spans="9:9" x14ac:dyDescent="0.25">
      <c r="I3691" s="6"/>
    </row>
    <row r="3692" spans="9:9" x14ac:dyDescent="0.25">
      <c r="I3692" s="6"/>
    </row>
    <row r="3693" spans="9:9" x14ac:dyDescent="0.25">
      <c r="I3693" s="6"/>
    </row>
    <row r="3694" spans="9:9" x14ac:dyDescent="0.25">
      <c r="I3694" s="6"/>
    </row>
    <row r="3695" spans="9:9" x14ac:dyDescent="0.25">
      <c r="I3695" s="6"/>
    </row>
    <row r="3696" spans="9:9" x14ac:dyDescent="0.25">
      <c r="I3696" s="6"/>
    </row>
    <row r="3697" spans="9:9" x14ac:dyDescent="0.25">
      <c r="I3697" s="6"/>
    </row>
    <row r="3698" spans="9:9" x14ac:dyDescent="0.25">
      <c r="I3698" s="6"/>
    </row>
    <row r="3699" spans="9:9" x14ac:dyDescent="0.25">
      <c r="I3699" s="6"/>
    </row>
    <row r="3700" spans="9:9" x14ac:dyDescent="0.25">
      <c r="I3700" s="6"/>
    </row>
    <row r="3701" spans="9:9" x14ac:dyDescent="0.25">
      <c r="I3701" s="6"/>
    </row>
    <row r="3702" spans="9:9" x14ac:dyDescent="0.25">
      <c r="I3702" s="6"/>
    </row>
    <row r="3703" spans="9:9" x14ac:dyDescent="0.25">
      <c r="I3703" s="6"/>
    </row>
    <row r="3704" spans="9:9" x14ac:dyDescent="0.25">
      <c r="I3704" s="6"/>
    </row>
    <row r="3705" spans="9:9" x14ac:dyDescent="0.25">
      <c r="I3705" s="6"/>
    </row>
    <row r="3706" spans="9:9" x14ac:dyDescent="0.25">
      <c r="I3706" s="6"/>
    </row>
    <row r="3707" spans="9:9" x14ac:dyDescent="0.25">
      <c r="I3707" s="6"/>
    </row>
    <row r="3708" spans="9:9" x14ac:dyDescent="0.25">
      <c r="I3708" s="6"/>
    </row>
    <row r="3709" spans="9:9" x14ac:dyDescent="0.25">
      <c r="I3709" s="6"/>
    </row>
    <row r="3710" spans="9:9" x14ac:dyDescent="0.25">
      <c r="I3710" s="6"/>
    </row>
    <row r="3711" spans="9:9" x14ac:dyDescent="0.25">
      <c r="I3711" s="6"/>
    </row>
    <row r="3712" spans="9:9" x14ac:dyDescent="0.25">
      <c r="I3712" s="6"/>
    </row>
    <row r="3713" spans="9:9" x14ac:dyDescent="0.25">
      <c r="I3713" s="6"/>
    </row>
    <row r="3714" spans="9:9" x14ac:dyDescent="0.25">
      <c r="I3714" s="6"/>
    </row>
    <row r="3715" spans="9:9" x14ac:dyDescent="0.25">
      <c r="I3715" s="6"/>
    </row>
    <row r="3716" spans="9:9" x14ac:dyDescent="0.25">
      <c r="I3716" s="6"/>
    </row>
    <row r="3717" spans="9:9" x14ac:dyDescent="0.25">
      <c r="I3717" s="6"/>
    </row>
    <row r="3718" spans="9:9" x14ac:dyDescent="0.25">
      <c r="I3718" s="6"/>
    </row>
    <row r="3719" spans="9:9" x14ac:dyDescent="0.25">
      <c r="I3719" s="6"/>
    </row>
    <row r="3720" spans="9:9" x14ac:dyDescent="0.25">
      <c r="I3720" s="6"/>
    </row>
    <row r="3721" spans="9:9" x14ac:dyDescent="0.25">
      <c r="I3721" s="6"/>
    </row>
    <row r="3722" spans="9:9" x14ac:dyDescent="0.25">
      <c r="I3722" s="6"/>
    </row>
    <row r="3723" spans="9:9" x14ac:dyDescent="0.25">
      <c r="I3723" s="6"/>
    </row>
    <row r="3724" spans="9:9" x14ac:dyDescent="0.25">
      <c r="I3724" s="6"/>
    </row>
    <row r="3725" spans="9:9" x14ac:dyDescent="0.25">
      <c r="I3725" s="6"/>
    </row>
    <row r="3726" spans="9:9" x14ac:dyDescent="0.25">
      <c r="I3726" s="6"/>
    </row>
    <row r="3727" spans="9:9" x14ac:dyDescent="0.25">
      <c r="I3727" s="6"/>
    </row>
    <row r="3728" spans="9:9" x14ac:dyDescent="0.25">
      <c r="I3728" s="6"/>
    </row>
    <row r="3729" spans="9:9" x14ac:dyDescent="0.25">
      <c r="I3729" s="6"/>
    </row>
    <row r="3730" spans="9:9" x14ac:dyDescent="0.25">
      <c r="I3730" s="6"/>
    </row>
    <row r="3731" spans="9:9" x14ac:dyDescent="0.25">
      <c r="I3731" s="6"/>
    </row>
    <row r="3732" spans="9:9" x14ac:dyDescent="0.25">
      <c r="I3732" s="6"/>
    </row>
    <row r="3733" spans="9:9" x14ac:dyDescent="0.25">
      <c r="I3733" s="6"/>
    </row>
    <row r="3734" spans="9:9" x14ac:dyDescent="0.25">
      <c r="I3734" s="6"/>
    </row>
    <row r="3735" spans="9:9" x14ac:dyDescent="0.25">
      <c r="I3735" s="6"/>
    </row>
    <row r="3736" spans="9:9" x14ac:dyDescent="0.25">
      <c r="I3736" s="6"/>
    </row>
    <row r="3737" spans="9:9" x14ac:dyDescent="0.25">
      <c r="I3737" s="6"/>
    </row>
    <row r="3738" spans="9:9" x14ac:dyDescent="0.25">
      <c r="I3738" s="6"/>
    </row>
    <row r="3739" spans="9:9" x14ac:dyDescent="0.25">
      <c r="I3739" s="6"/>
    </row>
    <row r="3740" spans="9:9" x14ac:dyDescent="0.25">
      <c r="I3740" s="6"/>
    </row>
    <row r="3741" spans="9:9" x14ac:dyDescent="0.25">
      <c r="I3741" s="6"/>
    </row>
    <row r="3742" spans="9:9" x14ac:dyDescent="0.25">
      <c r="I3742" s="6"/>
    </row>
    <row r="3743" spans="9:9" x14ac:dyDescent="0.25">
      <c r="I3743" s="6"/>
    </row>
    <row r="3744" spans="9:9" x14ac:dyDescent="0.25">
      <c r="I3744" s="6"/>
    </row>
    <row r="3745" spans="9:9" x14ac:dyDescent="0.25">
      <c r="I3745" s="6"/>
    </row>
    <row r="3746" spans="9:9" x14ac:dyDescent="0.25">
      <c r="I3746" s="6"/>
    </row>
    <row r="3747" spans="9:9" x14ac:dyDescent="0.25">
      <c r="I3747" s="6"/>
    </row>
    <row r="3748" spans="9:9" x14ac:dyDescent="0.25">
      <c r="I3748" s="6"/>
    </row>
    <row r="3749" spans="9:9" x14ac:dyDescent="0.25">
      <c r="I3749" s="6"/>
    </row>
    <row r="3750" spans="9:9" x14ac:dyDescent="0.25">
      <c r="I3750" s="6"/>
    </row>
    <row r="3751" spans="9:9" x14ac:dyDescent="0.25">
      <c r="I3751" s="6"/>
    </row>
    <row r="3752" spans="9:9" x14ac:dyDescent="0.25">
      <c r="I3752" s="6"/>
    </row>
    <row r="3753" spans="9:9" x14ac:dyDescent="0.25">
      <c r="I3753" s="6"/>
    </row>
    <row r="3754" spans="9:9" x14ac:dyDescent="0.25">
      <c r="I3754" s="6"/>
    </row>
    <row r="3755" spans="9:9" x14ac:dyDescent="0.25">
      <c r="I3755" s="6"/>
    </row>
    <row r="3756" spans="9:9" x14ac:dyDescent="0.25">
      <c r="I3756" s="6"/>
    </row>
    <row r="3757" spans="9:9" x14ac:dyDescent="0.25">
      <c r="I3757" s="6"/>
    </row>
    <row r="3758" spans="9:9" x14ac:dyDescent="0.25">
      <c r="I3758" s="6"/>
    </row>
    <row r="3759" spans="9:9" x14ac:dyDescent="0.25">
      <c r="I3759" s="6"/>
    </row>
    <row r="3760" spans="9:9" x14ac:dyDescent="0.25">
      <c r="I3760" s="6"/>
    </row>
    <row r="3761" spans="9:9" x14ac:dyDescent="0.25">
      <c r="I3761" s="6"/>
    </row>
    <row r="3762" spans="9:9" x14ac:dyDescent="0.25">
      <c r="I3762" s="6"/>
    </row>
    <row r="3763" spans="9:9" x14ac:dyDescent="0.25">
      <c r="I3763" s="6"/>
    </row>
    <row r="3764" spans="9:9" x14ac:dyDescent="0.25">
      <c r="I3764" s="6"/>
    </row>
    <row r="3765" spans="9:9" x14ac:dyDescent="0.25">
      <c r="I3765" s="6"/>
    </row>
    <row r="3766" spans="9:9" x14ac:dyDescent="0.25">
      <c r="I3766" s="6"/>
    </row>
    <row r="3767" spans="9:9" x14ac:dyDescent="0.25">
      <c r="I3767" s="6"/>
    </row>
    <row r="3768" spans="9:9" x14ac:dyDescent="0.25">
      <c r="I3768" s="6"/>
    </row>
    <row r="3769" spans="9:9" x14ac:dyDescent="0.25">
      <c r="I3769" s="6"/>
    </row>
    <row r="3770" spans="9:9" x14ac:dyDescent="0.25">
      <c r="I3770" s="6"/>
    </row>
    <row r="3771" spans="9:9" x14ac:dyDescent="0.25">
      <c r="I3771" s="6"/>
    </row>
    <row r="3772" spans="9:9" x14ac:dyDescent="0.25">
      <c r="I3772" s="6"/>
    </row>
    <row r="3773" spans="9:9" x14ac:dyDescent="0.25">
      <c r="I3773" s="6"/>
    </row>
    <row r="3774" spans="9:9" x14ac:dyDescent="0.25">
      <c r="I3774" s="6"/>
    </row>
    <row r="3775" spans="9:9" x14ac:dyDescent="0.25">
      <c r="I3775" s="6"/>
    </row>
    <row r="3776" spans="9:9" x14ac:dyDescent="0.25">
      <c r="I3776" s="6"/>
    </row>
    <row r="3777" spans="9:9" x14ac:dyDescent="0.25">
      <c r="I3777" s="6"/>
    </row>
    <row r="3778" spans="9:9" x14ac:dyDescent="0.25">
      <c r="I3778" s="6"/>
    </row>
    <row r="3779" spans="9:9" x14ac:dyDescent="0.25">
      <c r="I3779" s="6"/>
    </row>
    <row r="3780" spans="9:9" x14ac:dyDescent="0.25">
      <c r="I3780" s="6"/>
    </row>
    <row r="3781" spans="9:9" x14ac:dyDescent="0.25">
      <c r="I3781" s="6"/>
    </row>
    <row r="3782" spans="9:9" x14ac:dyDescent="0.25">
      <c r="I3782" s="6"/>
    </row>
    <row r="3783" spans="9:9" x14ac:dyDescent="0.25">
      <c r="I3783" s="6"/>
    </row>
    <row r="3784" spans="9:9" x14ac:dyDescent="0.25">
      <c r="I3784" s="6"/>
    </row>
    <row r="3785" spans="9:9" x14ac:dyDescent="0.25">
      <c r="I3785" s="6"/>
    </row>
    <row r="3786" spans="9:9" x14ac:dyDescent="0.25">
      <c r="I3786" s="6"/>
    </row>
    <row r="3787" spans="9:9" x14ac:dyDescent="0.25">
      <c r="I3787" s="6"/>
    </row>
    <row r="3788" spans="9:9" x14ac:dyDescent="0.25">
      <c r="I3788" s="6"/>
    </row>
    <row r="3789" spans="9:9" x14ac:dyDescent="0.25">
      <c r="I3789" s="6"/>
    </row>
    <row r="3790" spans="9:9" x14ac:dyDescent="0.25">
      <c r="I3790" s="6"/>
    </row>
    <row r="3791" spans="9:9" x14ac:dyDescent="0.25">
      <c r="I3791" s="6"/>
    </row>
    <row r="3792" spans="9:9" x14ac:dyDescent="0.25">
      <c r="I3792" s="6"/>
    </row>
    <row r="3793" spans="9:9" x14ac:dyDescent="0.25">
      <c r="I3793" s="6"/>
    </row>
    <row r="3794" spans="9:9" x14ac:dyDescent="0.25">
      <c r="I3794" s="6"/>
    </row>
    <row r="3795" spans="9:9" x14ac:dyDescent="0.25">
      <c r="I3795" s="6"/>
    </row>
    <row r="3796" spans="9:9" x14ac:dyDescent="0.25">
      <c r="I3796" s="6"/>
    </row>
    <row r="3797" spans="9:9" x14ac:dyDescent="0.25">
      <c r="I3797" s="6"/>
    </row>
    <row r="3798" spans="9:9" x14ac:dyDescent="0.25">
      <c r="I3798" s="6"/>
    </row>
    <row r="3799" spans="9:9" x14ac:dyDescent="0.25">
      <c r="I3799" s="6"/>
    </row>
    <row r="3800" spans="9:9" x14ac:dyDescent="0.25">
      <c r="I3800" s="6"/>
    </row>
    <row r="3801" spans="9:9" x14ac:dyDescent="0.25">
      <c r="I3801" s="6"/>
    </row>
    <row r="3802" spans="9:9" x14ac:dyDescent="0.25">
      <c r="I3802" s="6"/>
    </row>
    <row r="3803" spans="9:9" x14ac:dyDescent="0.25">
      <c r="I3803" s="6"/>
    </row>
    <row r="3804" spans="9:9" x14ac:dyDescent="0.25">
      <c r="I3804" s="6"/>
    </row>
    <row r="3805" spans="9:9" x14ac:dyDescent="0.25">
      <c r="I3805" s="6"/>
    </row>
    <row r="3806" spans="9:9" x14ac:dyDescent="0.25">
      <c r="I3806" s="6"/>
    </row>
    <row r="3807" spans="9:9" x14ac:dyDescent="0.25">
      <c r="I3807" s="6"/>
    </row>
    <row r="3808" spans="9:9" x14ac:dyDescent="0.25">
      <c r="I3808" s="6"/>
    </row>
    <row r="3809" spans="9:9" x14ac:dyDescent="0.25">
      <c r="I3809" s="6"/>
    </row>
    <row r="3810" spans="9:9" x14ac:dyDescent="0.25">
      <c r="I3810" s="6"/>
    </row>
    <row r="3811" spans="9:9" x14ac:dyDescent="0.25">
      <c r="I3811" s="6"/>
    </row>
    <row r="3812" spans="9:9" x14ac:dyDescent="0.25">
      <c r="I3812" s="6"/>
    </row>
    <row r="3813" spans="9:9" x14ac:dyDescent="0.25">
      <c r="I3813" s="6"/>
    </row>
    <row r="3814" spans="9:9" x14ac:dyDescent="0.25">
      <c r="I3814" s="6"/>
    </row>
    <row r="3815" spans="9:9" x14ac:dyDescent="0.25">
      <c r="I3815" s="6"/>
    </row>
    <row r="3816" spans="9:9" x14ac:dyDescent="0.25">
      <c r="I3816" s="6"/>
    </row>
    <row r="3817" spans="9:9" x14ac:dyDescent="0.25">
      <c r="I3817" s="6"/>
    </row>
    <row r="3818" spans="9:9" x14ac:dyDescent="0.25">
      <c r="I3818" s="6"/>
    </row>
    <row r="3819" spans="9:9" x14ac:dyDescent="0.25">
      <c r="I3819" s="6"/>
    </row>
    <row r="3820" spans="9:9" x14ac:dyDescent="0.25">
      <c r="I3820" s="6"/>
    </row>
    <row r="3821" spans="9:9" x14ac:dyDescent="0.25">
      <c r="I3821" s="6"/>
    </row>
    <row r="3822" spans="9:9" x14ac:dyDescent="0.25">
      <c r="I3822" s="6"/>
    </row>
    <row r="3823" spans="9:9" x14ac:dyDescent="0.25">
      <c r="I3823" s="6"/>
    </row>
    <row r="3824" spans="9:9" x14ac:dyDescent="0.25">
      <c r="I3824" s="6"/>
    </row>
    <row r="3825" spans="9:9" x14ac:dyDescent="0.25">
      <c r="I3825" s="6"/>
    </row>
    <row r="3826" spans="9:9" x14ac:dyDescent="0.25">
      <c r="I3826" s="6"/>
    </row>
    <row r="3827" spans="9:9" x14ac:dyDescent="0.25">
      <c r="I3827" s="6"/>
    </row>
    <row r="3828" spans="9:9" x14ac:dyDescent="0.25">
      <c r="I3828" s="6"/>
    </row>
    <row r="3829" spans="9:9" x14ac:dyDescent="0.25">
      <c r="I3829" s="6"/>
    </row>
    <row r="3830" spans="9:9" x14ac:dyDescent="0.25">
      <c r="I3830" s="6"/>
    </row>
    <row r="3831" spans="9:9" x14ac:dyDescent="0.25">
      <c r="I3831" s="6"/>
    </row>
    <row r="3832" spans="9:9" x14ac:dyDescent="0.25">
      <c r="I3832" s="6"/>
    </row>
    <row r="3833" spans="9:9" x14ac:dyDescent="0.25">
      <c r="I3833" s="6"/>
    </row>
    <row r="3834" spans="9:9" x14ac:dyDescent="0.25">
      <c r="I3834" s="6"/>
    </row>
    <row r="3835" spans="9:9" x14ac:dyDescent="0.25">
      <c r="I3835" s="6"/>
    </row>
    <row r="3836" spans="9:9" x14ac:dyDescent="0.25">
      <c r="I3836" s="6"/>
    </row>
    <row r="3837" spans="9:9" x14ac:dyDescent="0.25">
      <c r="I3837" s="6"/>
    </row>
    <row r="3838" spans="9:9" x14ac:dyDescent="0.25">
      <c r="I3838" s="6"/>
    </row>
    <row r="3839" spans="9:9" x14ac:dyDescent="0.25">
      <c r="I3839" s="6"/>
    </row>
    <row r="3840" spans="9:9" x14ac:dyDescent="0.25">
      <c r="I3840" s="6"/>
    </row>
    <row r="3841" spans="9:9" x14ac:dyDescent="0.25">
      <c r="I3841" s="6"/>
    </row>
    <row r="3842" spans="9:9" x14ac:dyDescent="0.25">
      <c r="I3842" s="6"/>
    </row>
    <row r="3843" spans="9:9" x14ac:dyDescent="0.25">
      <c r="I3843" s="6"/>
    </row>
    <row r="3844" spans="9:9" x14ac:dyDescent="0.25">
      <c r="I3844" s="6"/>
    </row>
    <row r="3845" spans="9:9" x14ac:dyDescent="0.25">
      <c r="I3845" s="6"/>
    </row>
    <row r="3846" spans="9:9" x14ac:dyDescent="0.25">
      <c r="I3846" s="6"/>
    </row>
    <row r="3847" spans="9:9" x14ac:dyDescent="0.25">
      <c r="I3847" s="6"/>
    </row>
    <row r="3848" spans="9:9" x14ac:dyDescent="0.25">
      <c r="I3848" s="6"/>
    </row>
    <row r="3849" spans="9:9" x14ac:dyDescent="0.25">
      <c r="I3849" s="6"/>
    </row>
    <row r="3850" spans="9:9" x14ac:dyDescent="0.25">
      <c r="I3850" s="6"/>
    </row>
    <row r="3851" spans="9:9" x14ac:dyDescent="0.25">
      <c r="I3851" s="6"/>
    </row>
    <row r="3852" spans="9:9" x14ac:dyDescent="0.25">
      <c r="I3852" s="6"/>
    </row>
    <row r="3853" spans="9:9" x14ac:dyDescent="0.25">
      <c r="I3853" s="6"/>
    </row>
    <row r="3854" spans="9:9" x14ac:dyDescent="0.25">
      <c r="I3854" s="6"/>
    </row>
    <row r="3855" spans="9:9" x14ac:dyDescent="0.25">
      <c r="I3855" s="6"/>
    </row>
    <row r="3856" spans="9:9" x14ac:dyDescent="0.25">
      <c r="I3856" s="6"/>
    </row>
    <row r="3857" spans="9:9" x14ac:dyDescent="0.25">
      <c r="I3857" s="6"/>
    </row>
    <row r="3858" spans="9:9" x14ac:dyDescent="0.25">
      <c r="I3858" s="6"/>
    </row>
    <row r="3859" spans="9:9" x14ac:dyDescent="0.25">
      <c r="I3859" s="6"/>
    </row>
    <row r="3860" spans="9:9" x14ac:dyDescent="0.25">
      <c r="I3860" s="6"/>
    </row>
    <row r="3861" spans="9:9" x14ac:dyDescent="0.25">
      <c r="I3861" s="6"/>
    </row>
    <row r="3862" spans="9:9" x14ac:dyDescent="0.25">
      <c r="I3862" s="6"/>
    </row>
    <row r="3863" spans="9:9" x14ac:dyDescent="0.25">
      <c r="I3863" s="6"/>
    </row>
    <row r="3864" spans="9:9" x14ac:dyDescent="0.25">
      <c r="I3864" s="6"/>
    </row>
    <row r="3865" spans="9:9" x14ac:dyDescent="0.25">
      <c r="I3865" s="6"/>
    </row>
    <row r="3866" spans="9:9" x14ac:dyDescent="0.25">
      <c r="I3866" s="6"/>
    </row>
    <row r="3867" spans="9:9" x14ac:dyDescent="0.25">
      <c r="I3867" s="6"/>
    </row>
    <row r="3868" spans="9:9" x14ac:dyDescent="0.25">
      <c r="I3868" s="6"/>
    </row>
    <row r="3869" spans="9:9" x14ac:dyDescent="0.25">
      <c r="I3869" s="6"/>
    </row>
    <row r="3870" spans="9:9" x14ac:dyDescent="0.25">
      <c r="I3870" s="6"/>
    </row>
    <row r="3871" spans="9:9" x14ac:dyDescent="0.25">
      <c r="I3871" s="6"/>
    </row>
    <row r="3872" spans="9:9" x14ac:dyDescent="0.25">
      <c r="I3872" s="6"/>
    </row>
    <row r="3873" spans="9:9" x14ac:dyDescent="0.25">
      <c r="I3873" s="6"/>
    </row>
    <row r="3874" spans="9:9" x14ac:dyDescent="0.25">
      <c r="I3874" s="6"/>
    </row>
    <row r="3875" spans="9:9" x14ac:dyDescent="0.25">
      <c r="I3875" s="6"/>
    </row>
    <row r="3876" spans="9:9" x14ac:dyDescent="0.25">
      <c r="I3876" s="6"/>
    </row>
    <row r="3877" spans="9:9" x14ac:dyDescent="0.25">
      <c r="I3877" s="6"/>
    </row>
    <row r="3878" spans="9:9" x14ac:dyDescent="0.25">
      <c r="I3878" s="6"/>
    </row>
    <row r="3879" spans="9:9" x14ac:dyDescent="0.25">
      <c r="I3879" s="6"/>
    </row>
    <row r="3880" spans="9:9" x14ac:dyDescent="0.25">
      <c r="I3880" s="6"/>
    </row>
    <row r="3881" spans="9:9" x14ac:dyDescent="0.25">
      <c r="I3881" s="6"/>
    </row>
    <row r="3882" spans="9:9" x14ac:dyDescent="0.25">
      <c r="I3882" s="6"/>
    </row>
    <row r="3883" spans="9:9" x14ac:dyDescent="0.25">
      <c r="I3883" s="6"/>
    </row>
    <row r="3884" spans="9:9" x14ac:dyDescent="0.25">
      <c r="I3884" s="6"/>
    </row>
    <row r="3885" spans="9:9" x14ac:dyDescent="0.25">
      <c r="I3885" s="6"/>
    </row>
    <row r="3886" spans="9:9" x14ac:dyDescent="0.25">
      <c r="I3886" s="6"/>
    </row>
    <row r="3887" spans="9:9" x14ac:dyDescent="0.25">
      <c r="I3887" s="6"/>
    </row>
    <row r="3888" spans="9:9" x14ac:dyDescent="0.25">
      <c r="I3888" s="6"/>
    </row>
    <row r="3889" spans="9:9" x14ac:dyDescent="0.25">
      <c r="I3889" s="6"/>
    </row>
    <row r="3890" spans="9:9" x14ac:dyDescent="0.25">
      <c r="I3890" s="6"/>
    </row>
    <row r="3891" spans="9:9" x14ac:dyDescent="0.25">
      <c r="I3891" s="6"/>
    </row>
    <row r="3892" spans="9:9" x14ac:dyDescent="0.25">
      <c r="I3892" s="6"/>
    </row>
    <row r="3893" spans="9:9" x14ac:dyDescent="0.25">
      <c r="I3893" s="6"/>
    </row>
    <row r="3894" spans="9:9" x14ac:dyDescent="0.25">
      <c r="I3894" s="6"/>
    </row>
    <row r="3895" spans="9:9" x14ac:dyDescent="0.25">
      <c r="I3895" s="6"/>
    </row>
    <row r="3896" spans="9:9" x14ac:dyDescent="0.25">
      <c r="I3896" s="6"/>
    </row>
    <row r="3897" spans="9:9" x14ac:dyDescent="0.25">
      <c r="I3897" s="6"/>
    </row>
    <row r="3898" spans="9:9" x14ac:dyDescent="0.25">
      <c r="I3898" s="6"/>
    </row>
    <row r="3899" spans="9:9" x14ac:dyDescent="0.25">
      <c r="I3899" s="6"/>
    </row>
    <row r="3900" spans="9:9" x14ac:dyDescent="0.25">
      <c r="I3900" s="6"/>
    </row>
    <row r="3901" spans="9:9" x14ac:dyDescent="0.25">
      <c r="I3901" s="6"/>
    </row>
    <row r="3902" spans="9:9" x14ac:dyDescent="0.25">
      <c r="I3902" s="6"/>
    </row>
    <row r="3903" spans="9:9" x14ac:dyDescent="0.25">
      <c r="I3903" s="6"/>
    </row>
    <row r="3904" spans="9:9" x14ac:dyDescent="0.25">
      <c r="I3904" s="6"/>
    </row>
    <row r="3905" spans="9:9" x14ac:dyDescent="0.25">
      <c r="I3905" s="6"/>
    </row>
    <row r="3906" spans="9:9" x14ac:dyDescent="0.25">
      <c r="I3906" s="6"/>
    </row>
    <row r="3907" spans="9:9" x14ac:dyDescent="0.25">
      <c r="I3907" s="6"/>
    </row>
    <row r="3908" spans="9:9" x14ac:dyDescent="0.25">
      <c r="I3908" s="6"/>
    </row>
    <row r="3909" spans="9:9" x14ac:dyDescent="0.25">
      <c r="I3909" s="6"/>
    </row>
    <row r="3910" spans="9:9" x14ac:dyDescent="0.25">
      <c r="I3910" s="6"/>
    </row>
    <row r="3911" spans="9:9" x14ac:dyDescent="0.25">
      <c r="I3911" s="6"/>
    </row>
    <row r="3912" spans="9:9" x14ac:dyDescent="0.25">
      <c r="I3912" s="6"/>
    </row>
    <row r="3913" spans="9:9" x14ac:dyDescent="0.25">
      <c r="I3913" s="6"/>
    </row>
    <row r="3914" spans="9:9" x14ac:dyDescent="0.25">
      <c r="I3914" s="6"/>
    </row>
    <row r="3915" spans="9:9" x14ac:dyDescent="0.25">
      <c r="I3915" s="6"/>
    </row>
    <row r="3916" spans="9:9" x14ac:dyDescent="0.25">
      <c r="I3916" s="6"/>
    </row>
    <row r="3917" spans="9:9" x14ac:dyDescent="0.25">
      <c r="I3917" s="6"/>
    </row>
    <row r="3918" spans="9:9" x14ac:dyDescent="0.25">
      <c r="I3918" s="6"/>
    </row>
    <row r="3919" spans="9:9" x14ac:dyDescent="0.25">
      <c r="I3919" s="6"/>
    </row>
    <row r="3920" spans="9:9" x14ac:dyDescent="0.25">
      <c r="I3920" s="6"/>
    </row>
    <row r="3921" spans="9:9" x14ac:dyDescent="0.25">
      <c r="I3921" s="6"/>
    </row>
    <row r="3922" spans="9:9" x14ac:dyDescent="0.25">
      <c r="I3922" s="6"/>
    </row>
    <row r="3923" spans="9:9" x14ac:dyDescent="0.25">
      <c r="I3923" s="6"/>
    </row>
    <row r="3924" spans="9:9" x14ac:dyDescent="0.25">
      <c r="I3924" s="6"/>
    </row>
    <row r="3925" spans="9:9" x14ac:dyDescent="0.25">
      <c r="I3925" s="6"/>
    </row>
    <row r="3926" spans="9:9" x14ac:dyDescent="0.25">
      <c r="I3926" s="6"/>
    </row>
    <row r="3927" spans="9:9" x14ac:dyDescent="0.25">
      <c r="I3927" s="6"/>
    </row>
    <row r="3928" spans="9:9" x14ac:dyDescent="0.25">
      <c r="I3928" s="6"/>
    </row>
    <row r="3929" spans="9:9" x14ac:dyDescent="0.25">
      <c r="I3929" s="6"/>
    </row>
    <row r="3930" spans="9:9" x14ac:dyDescent="0.25">
      <c r="I3930" s="6"/>
    </row>
    <row r="3931" spans="9:9" x14ac:dyDescent="0.25">
      <c r="I3931" s="6"/>
    </row>
    <row r="3932" spans="9:9" x14ac:dyDescent="0.25">
      <c r="I3932" s="6"/>
    </row>
    <row r="3933" spans="9:9" x14ac:dyDescent="0.25">
      <c r="I3933" s="6"/>
    </row>
    <row r="3934" spans="9:9" x14ac:dyDescent="0.25">
      <c r="I3934" s="6"/>
    </row>
    <row r="3935" spans="9:9" x14ac:dyDescent="0.25">
      <c r="I3935" s="6"/>
    </row>
    <row r="3936" spans="9:9" x14ac:dyDescent="0.25">
      <c r="I3936" s="6"/>
    </row>
    <row r="3937" spans="9:9" x14ac:dyDescent="0.25">
      <c r="I3937" s="6"/>
    </row>
    <row r="3938" spans="9:9" x14ac:dyDescent="0.25">
      <c r="I3938" s="6"/>
    </row>
    <row r="3939" spans="9:9" x14ac:dyDescent="0.25">
      <c r="I3939" s="6"/>
    </row>
    <row r="3940" spans="9:9" x14ac:dyDescent="0.25">
      <c r="I3940" s="6"/>
    </row>
    <row r="3941" spans="9:9" x14ac:dyDescent="0.25">
      <c r="I3941" s="6"/>
    </row>
    <row r="3942" spans="9:9" x14ac:dyDescent="0.25">
      <c r="I3942" s="6"/>
    </row>
    <row r="3943" spans="9:9" x14ac:dyDescent="0.25">
      <c r="I3943" s="6"/>
    </row>
    <row r="3944" spans="9:9" x14ac:dyDescent="0.25">
      <c r="I3944" s="6"/>
    </row>
    <row r="3945" spans="9:9" x14ac:dyDescent="0.25">
      <c r="I3945" s="6"/>
    </row>
    <row r="3946" spans="9:9" x14ac:dyDescent="0.25">
      <c r="I3946" s="6"/>
    </row>
    <row r="3947" spans="9:9" x14ac:dyDescent="0.25">
      <c r="I3947" s="6"/>
    </row>
    <row r="3948" spans="9:9" x14ac:dyDescent="0.25">
      <c r="I3948" s="6"/>
    </row>
    <row r="3949" spans="9:9" x14ac:dyDescent="0.25">
      <c r="I3949" s="6"/>
    </row>
    <row r="3950" spans="9:9" x14ac:dyDescent="0.25">
      <c r="I3950" s="6"/>
    </row>
    <row r="3951" spans="9:9" x14ac:dyDescent="0.25">
      <c r="I3951" s="6"/>
    </row>
    <row r="3952" spans="9:9" x14ac:dyDescent="0.25">
      <c r="I3952" s="6"/>
    </row>
    <row r="3953" spans="9:9" x14ac:dyDescent="0.25">
      <c r="I3953" s="6"/>
    </row>
    <row r="3954" spans="9:9" x14ac:dyDescent="0.25">
      <c r="I3954" s="6"/>
    </row>
    <row r="3955" spans="9:9" x14ac:dyDescent="0.25">
      <c r="I3955" s="6"/>
    </row>
    <row r="3956" spans="9:9" x14ac:dyDescent="0.25">
      <c r="I3956" s="6"/>
    </row>
    <row r="3957" spans="9:9" x14ac:dyDescent="0.25">
      <c r="I3957" s="6"/>
    </row>
    <row r="3958" spans="9:9" x14ac:dyDescent="0.25">
      <c r="I3958" s="6"/>
    </row>
    <row r="3959" spans="9:9" x14ac:dyDescent="0.25">
      <c r="I3959" s="6"/>
    </row>
    <row r="3960" spans="9:9" x14ac:dyDescent="0.25">
      <c r="I3960" s="6"/>
    </row>
    <row r="3961" spans="9:9" x14ac:dyDescent="0.25">
      <c r="I3961" s="6"/>
    </row>
    <row r="3962" spans="9:9" x14ac:dyDescent="0.25">
      <c r="I3962" s="6"/>
    </row>
    <row r="3963" spans="9:9" x14ac:dyDescent="0.25">
      <c r="I3963" s="6"/>
    </row>
    <row r="3964" spans="9:9" x14ac:dyDescent="0.25">
      <c r="I3964" s="6"/>
    </row>
    <row r="3965" spans="9:9" x14ac:dyDescent="0.25">
      <c r="I3965" s="6"/>
    </row>
    <row r="3966" spans="9:9" x14ac:dyDescent="0.25">
      <c r="I3966" s="6"/>
    </row>
    <row r="3967" spans="9:9" x14ac:dyDescent="0.25">
      <c r="I3967" s="6"/>
    </row>
    <row r="3968" spans="9:9" x14ac:dyDescent="0.25">
      <c r="I3968" s="6"/>
    </row>
    <row r="3969" spans="9:9" x14ac:dyDescent="0.25">
      <c r="I3969" s="6"/>
    </row>
    <row r="3970" spans="9:9" x14ac:dyDescent="0.25">
      <c r="I3970" s="6"/>
    </row>
    <row r="3971" spans="9:9" x14ac:dyDescent="0.25">
      <c r="I3971" s="6"/>
    </row>
    <row r="3972" spans="9:9" x14ac:dyDescent="0.25">
      <c r="I3972" s="6"/>
    </row>
    <row r="3973" spans="9:9" x14ac:dyDescent="0.25">
      <c r="I3973" s="6"/>
    </row>
    <row r="3974" spans="9:9" x14ac:dyDescent="0.25">
      <c r="I3974" s="6"/>
    </row>
    <row r="3975" spans="9:9" x14ac:dyDescent="0.25">
      <c r="I3975" s="6"/>
    </row>
    <row r="3976" spans="9:9" x14ac:dyDescent="0.25">
      <c r="I3976" s="6"/>
    </row>
    <row r="3977" spans="9:9" x14ac:dyDescent="0.25">
      <c r="I3977" s="6"/>
    </row>
    <row r="3978" spans="9:9" x14ac:dyDescent="0.25">
      <c r="I3978" s="6"/>
    </row>
    <row r="3979" spans="9:9" x14ac:dyDescent="0.25">
      <c r="I3979" s="6"/>
    </row>
    <row r="3980" spans="9:9" x14ac:dyDescent="0.25">
      <c r="I3980" s="6"/>
    </row>
    <row r="3981" spans="9:9" x14ac:dyDescent="0.25">
      <c r="I3981" s="6"/>
    </row>
    <row r="3982" spans="9:9" x14ac:dyDescent="0.25">
      <c r="I3982" s="6"/>
    </row>
    <row r="3983" spans="9:9" x14ac:dyDescent="0.25">
      <c r="I3983" s="6"/>
    </row>
    <row r="3984" spans="9:9" x14ac:dyDescent="0.25">
      <c r="I3984" s="6"/>
    </row>
    <row r="3985" spans="9:9" x14ac:dyDescent="0.25">
      <c r="I3985" s="6"/>
    </row>
    <row r="3986" spans="9:9" x14ac:dyDescent="0.25">
      <c r="I3986" s="6"/>
    </row>
    <row r="3987" spans="9:9" x14ac:dyDescent="0.25">
      <c r="I3987" s="6"/>
    </row>
    <row r="3988" spans="9:9" x14ac:dyDescent="0.25">
      <c r="I3988" s="6"/>
    </row>
    <row r="3989" spans="9:9" x14ac:dyDescent="0.25">
      <c r="I3989" s="6"/>
    </row>
    <row r="3990" spans="9:9" x14ac:dyDescent="0.25">
      <c r="I3990" s="6"/>
    </row>
    <row r="3991" spans="9:9" x14ac:dyDescent="0.25">
      <c r="I3991" s="6"/>
    </row>
    <row r="3992" spans="9:9" x14ac:dyDescent="0.25">
      <c r="I3992" s="6"/>
    </row>
    <row r="3993" spans="9:9" x14ac:dyDescent="0.25">
      <c r="I3993" s="6"/>
    </row>
    <row r="3994" spans="9:9" x14ac:dyDescent="0.25">
      <c r="I3994" s="6"/>
    </row>
    <row r="3995" spans="9:9" x14ac:dyDescent="0.25">
      <c r="I3995" s="6"/>
    </row>
    <row r="3996" spans="9:9" x14ac:dyDescent="0.25">
      <c r="I3996" s="6"/>
    </row>
    <row r="3997" spans="9:9" x14ac:dyDescent="0.25">
      <c r="I3997" s="6"/>
    </row>
    <row r="3998" spans="9:9" x14ac:dyDescent="0.25">
      <c r="I3998" s="6"/>
    </row>
    <row r="3999" spans="9:9" x14ac:dyDescent="0.25">
      <c r="I3999" s="6"/>
    </row>
    <row r="4000" spans="9:9" x14ac:dyDescent="0.25">
      <c r="I4000" s="6"/>
    </row>
    <row r="4001" spans="9:9" x14ac:dyDescent="0.25">
      <c r="I4001" s="6"/>
    </row>
    <row r="4002" spans="9:9" x14ac:dyDescent="0.25">
      <c r="I4002" s="6"/>
    </row>
    <row r="4003" spans="9:9" x14ac:dyDescent="0.25">
      <c r="I4003" s="6"/>
    </row>
    <row r="4004" spans="9:9" x14ac:dyDescent="0.25">
      <c r="I4004" s="6"/>
    </row>
    <row r="4005" spans="9:9" x14ac:dyDescent="0.25">
      <c r="I4005" s="6"/>
    </row>
    <row r="4006" spans="9:9" x14ac:dyDescent="0.25">
      <c r="I4006" s="6"/>
    </row>
    <row r="4007" spans="9:9" x14ac:dyDescent="0.25">
      <c r="I4007" s="6"/>
    </row>
    <row r="4008" spans="9:9" x14ac:dyDescent="0.25">
      <c r="I4008" s="6"/>
    </row>
    <row r="4009" spans="9:9" x14ac:dyDescent="0.25">
      <c r="I4009" s="6"/>
    </row>
    <row r="4010" spans="9:9" x14ac:dyDescent="0.25">
      <c r="I4010" s="6"/>
    </row>
    <row r="4011" spans="9:9" x14ac:dyDescent="0.25">
      <c r="I4011" s="6"/>
    </row>
    <row r="4012" spans="9:9" x14ac:dyDescent="0.25">
      <c r="I4012" s="6"/>
    </row>
    <row r="4013" spans="9:9" x14ac:dyDescent="0.25">
      <c r="I4013" s="6"/>
    </row>
    <row r="4014" spans="9:9" x14ac:dyDescent="0.25">
      <c r="I4014" s="6"/>
    </row>
    <row r="4015" spans="9:9" x14ac:dyDescent="0.25">
      <c r="I4015" s="6"/>
    </row>
    <row r="4016" spans="9:9" x14ac:dyDescent="0.25">
      <c r="I4016" s="6"/>
    </row>
    <row r="4017" spans="9:9" x14ac:dyDescent="0.25">
      <c r="I4017" s="6"/>
    </row>
    <row r="4018" spans="9:9" x14ac:dyDescent="0.25">
      <c r="I4018" s="6"/>
    </row>
    <row r="4019" spans="9:9" x14ac:dyDescent="0.25">
      <c r="I4019" s="6"/>
    </row>
    <row r="4020" spans="9:9" x14ac:dyDescent="0.25">
      <c r="I4020" s="6"/>
    </row>
    <row r="4021" spans="9:9" x14ac:dyDescent="0.25">
      <c r="I4021" s="6"/>
    </row>
    <row r="4022" spans="9:9" x14ac:dyDescent="0.25">
      <c r="I4022" s="6"/>
    </row>
    <row r="4023" spans="9:9" x14ac:dyDescent="0.25">
      <c r="I4023" s="6"/>
    </row>
    <row r="4024" spans="9:9" x14ac:dyDescent="0.25">
      <c r="I4024" s="6"/>
    </row>
    <row r="4025" spans="9:9" x14ac:dyDescent="0.25">
      <c r="I4025" s="6"/>
    </row>
    <row r="4026" spans="9:9" x14ac:dyDescent="0.25">
      <c r="I4026" s="6"/>
    </row>
    <row r="4027" spans="9:9" x14ac:dyDescent="0.25">
      <c r="I4027" s="6"/>
    </row>
    <row r="4028" spans="9:9" x14ac:dyDescent="0.25">
      <c r="I4028" s="6"/>
    </row>
    <row r="4029" spans="9:9" x14ac:dyDescent="0.25">
      <c r="I4029" s="6"/>
    </row>
    <row r="4030" spans="9:9" x14ac:dyDescent="0.25">
      <c r="I4030" s="6"/>
    </row>
    <row r="4031" spans="9:9" x14ac:dyDescent="0.25">
      <c r="I4031" s="6"/>
    </row>
    <row r="4032" spans="9:9" x14ac:dyDescent="0.25">
      <c r="I4032" s="6"/>
    </row>
    <row r="4033" spans="9:9" x14ac:dyDescent="0.25">
      <c r="I4033" s="6"/>
    </row>
    <row r="4034" spans="9:9" x14ac:dyDescent="0.25">
      <c r="I4034" s="6"/>
    </row>
    <row r="4035" spans="9:9" x14ac:dyDescent="0.25">
      <c r="I4035" s="6"/>
    </row>
    <row r="4036" spans="9:9" x14ac:dyDescent="0.25">
      <c r="I4036" s="6"/>
    </row>
    <row r="4037" spans="9:9" x14ac:dyDescent="0.25">
      <c r="I4037" s="6"/>
    </row>
    <row r="4038" spans="9:9" x14ac:dyDescent="0.25">
      <c r="I4038" s="6"/>
    </row>
    <row r="4039" spans="9:9" x14ac:dyDescent="0.25">
      <c r="I4039" s="6"/>
    </row>
    <row r="4040" spans="9:9" x14ac:dyDescent="0.25">
      <c r="I4040" s="6"/>
    </row>
    <row r="4041" spans="9:9" x14ac:dyDescent="0.25">
      <c r="I4041" s="6"/>
    </row>
    <row r="4042" spans="9:9" x14ac:dyDescent="0.25">
      <c r="I4042" s="6"/>
    </row>
    <row r="4043" spans="9:9" x14ac:dyDescent="0.25">
      <c r="I4043" s="6"/>
    </row>
    <row r="4044" spans="9:9" x14ac:dyDescent="0.25">
      <c r="I4044" s="6"/>
    </row>
    <row r="4045" spans="9:9" x14ac:dyDescent="0.25">
      <c r="I4045" s="6"/>
    </row>
    <row r="4046" spans="9:9" x14ac:dyDescent="0.25">
      <c r="I4046" s="6"/>
    </row>
    <row r="4047" spans="9:9" x14ac:dyDescent="0.25">
      <c r="I4047" s="6"/>
    </row>
    <row r="4048" spans="9:9" x14ac:dyDescent="0.25">
      <c r="I4048" s="6"/>
    </row>
    <row r="4049" spans="9:9" x14ac:dyDescent="0.25">
      <c r="I4049" s="6"/>
    </row>
    <row r="4050" spans="9:9" x14ac:dyDescent="0.25">
      <c r="I4050" s="6"/>
    </row>
    <row r="4051" spans="9:9" x14ac:dyDescent="0.25">
      <c r="I4051" s="6"/>
    </row>
    <row r="4052" spans="9:9" x14ac:dyDescent="0.25">
      <c r="I4052" s="6"/>
    </row>
    <row r="4053" spans="9:9" x14ac:dyDescent="0.25">
      <c r="I4053" s="6"/>
    </row>
    <row r="4054" spans="9:9" x14ac:dyDescent="0.25">
      <c r="I4054" s="6"/>
    </row>
    <row r="4055" spans="9:9" x14ac:dyDescent="0.25">
      <c r="I4055" s="6"/>
    </row>
    <row r="4056" spans="9:9" x14ac:dyDescent="0.25">
      <c r="I4056" s="6"/>
    </row>
    <row r="4057" spans="9:9" x14ac:dyDescent="0.25">
      <c r="I4057" s="6"/>
    </row>
    <row r="4058" spans="9:9" x14ac:dyDescent="0.25">
      <c r="I4058" s="6"/>
    </row>
    <row r="4059" spans="9:9" x14ac:dyDescent="0.25">
      <c r="I4059" s="6"/>
    </row>
    <row r="4060" spans="9:9" x14ac:dyDescent="0.25">
      <c r="I4060" s="6"/>
    </row>
    <row r="4061" spans="9:9" x14ac:dyDescent="0.25">
      <c r="I4061" s="6"/>
    </row>
    <row r="4062" spans="9:9" x14ac:dyDescent="0.25">
      <c r="I4062" s="6"/>
    </row>
    <row r="4063" spans="9:9" x14ac:dyDescent="0.25">
      <c r="I4063" s="6"/>
    </row>
    <row r="4064" spans="9:9" x14ac:dyDescent="0.25">
      <c r="I4064" s="6"/>
    </row>
    <row r="4065" spans="9:9" x14ac:dyDescent="0.25">
      <c r="I4065" s="6"/>
    </row>
    <row r="4066" spans="9:9" x14ac:dyDescent="0.25">
      <c r="I4066" s="6"/>
    </row>
    <row r="4067" spans="9:9" x14ac:dyDescent="0.25">
      <c r="I4067" s="6"/>
    </row>
    <row r="4068" spans="9:9" x14ac:dyDescent="0.25">
      <c r="I4068" s="6"/>
    </row>
    <row r="4069" spans="9:9" x14ac:dyDescent="0.25">
      <c r="I4069" s="6"/>
    </row>
    <row r="4070" spans="9:9" x14ac:dyDescent="0.25">
      <c r="I4070" s="6"/>
    </row>
    <row r="4071" spans="9:9" x14ac:dyDescent="0.25">
      <c r="I4071" s="6"/>
    </row>
    <row r="4072" spans="9:9" x14ac:dyDescent="0.25">
      <c r="I4072" s="6"/>
    </row>
    <row r="4073" spans="9:9" x14ac:dyDescent="0.25">
      <c r="I4073" s="6"/>
    </row>
    <row r="4074" spans="9:9" x14ac:dyDescent="0.25">
      <c r="I4074" s="6"/>
    </row>
    <row r="4075" spans="9:9" x14ac:dyDescent="0.25">
      <c r="I4075" s="6"/>
    </row>
    <row r="4076" spans="9:9" x14ac:dyDescent="0.25">
      <c r="I4076" s="6"/>
    </row>
    <row r="4077" spans="9:9" x14ac:dyDescent="0.25">
      <c r="I4077" s="6"/>
    </row>
    <row r="4078" spans="9:9" x14ac:dyDescent="0.25">
      <c r="I4078" s="6"/>
    </row>
    <row r="4079" spans="9:9" x14ac:dyDescent="0.25">
      <c r="I4079" s="6"/>
    </row>
    <row r="4080" spans="9:9" x14ac:dyDescent="0.25">
      <c r="I4080" s="6"/>
    </row>
    <row r="4081" spans="9:9" x14ac:dyDescent="0.25">
      <c r="I4081" s="6"/>
    </row>
    <row r="4082" spans="9:9" x14ac:dyDescent="0.25">
      <c r="I4082" s="6"/>
    </row>
    <row r="4083" spans="9:9" x14ac:dyDescent="0.25">
      <c r="I4083" s="6"/>
    </row>
    <row r="4084" spans="9:9" x14ac:dyDescent="0.25">
      <c r="I4084" s="6"/>
    </row>
    <row r="4085" spans="9:9" x14ac:dyDescent="0.25">
      <c r="I4085" s="6"/>
    </row>
    <row r="4086" spans="9:9" x14ac:dyDescent="0.25">
      <c r="I4086" s="6"/>
    </row>
    <row r="4087" spans="9:9" x14ac:dyDescent="0.25">
      <c r="I4087" s="6"/>
    </row>
    <row r="4088" spans="9:9" x14ac:dyDescent="0.25">
      <c r="I4088" s="6"/>
    </row>
    <row r="4089" spans="9:9" x14ac:dyDescent="0.25">
      <c r="I4089" s="6"/>
    </row>
    <row r="4090" spans="9:9" x14ac:dyDescent="0.25">
      <c r="I4090" s="6"/>
    </row>
    <row r="4091" spans="9:9" x14ac:dyDescent="0.25">
      <c r="I4091" s="6"/>
    </row>
    <row r="4092" spans="9:9" x14ac:dyDescent="0.25">
      <c r="I4092" s="6"/>
    </row>
    <row r="4093" spans="9:9" x14ac:dyDescent="0.25">
      <c r="I4093" s="6"/>
    </row>
    <row r="4094" spans="9:9" x14ac:dyDescent="0.25">
      <c r="I4094" s="6"/>
    </row>
    <row r="4095" spans="9:9" x14ac:dyDescent="0.25">
      <c r="I4095" s="6"/>
    </row>
    <row r="4096" spans="9:9" x14ac:dyDescent="0.25">
      <c r="I4096" s="6"/>
    </row>
    <row r="4097" spans="9:9" x14ac:dyDescent="0.25">
      <c r="I4097" s="6"/>
    </row>
    <row r="4098" spans="9:9" x14ac:dyDescent="0.25">
      <c r="I4098" s="6"/>
    </row>
    <row r="4099" spans="9:9" x14ac:dyDescent="0.25">
      <c r="I4099" s="6"/>
    </row>
    <row r="4100" spans="9:9" x14ac:dyDescent="0.25">
      <c r="I4100" s="6"/>
    </row>
    <row r="4101" spans="9:9" x14ac:dyDescent="0.25">
      <c r="I4101" s="6"/>
    </row>
    <row r="4102" spans="9:9" x14ac:dyDescent="0.25">
      <c r="I4102" s="6"/>
    </row>
    <row r="4103" spans="9:9" x14ac:dyDescent="0.25">
      <c r="I4103" s="6"/>
    </row>
    <row r="4104" spans="9:9" x14ac:dyDescent="0.25">
      <c r="I4104" s="6"/>
    </row>
    <row r="4105" spans="9:9" x14ac:dyDescent="0.25">
      <c r="I4105" s="6"/>
    </row>
    <row r="4106" spans="9:9" x14ac:dyDescent="0.25">
      <c r="I4106" s="6"/>
    </row>
    <row r="4107" spans="9:9" x14ac:dyDescent="0.25">
      <c r="I4107" s="6"/>
    </row>
    <row r="4108" spans="9:9" x14ac:dyDescent="0.25">
      <c r="I4108" s="6"/>
    </row>
    <row r="4109" spans="9:9" x14ac:dyDescent="0.25">
      <c r="I4109" s="6"/>
    </row>
    <row r="4110" spans="9:9" x14ac:dyDescent="0.25">
      <c r="I4110" s="6"/>
    </row>
    <row r="4111" spans="9:9" x14ac:dyDescent="0.25">
      <c r="I4111" s="6"/>
    </row>
    <row r="4112" spans="9:9" x14ac:dyDescent="0.25">
      <c r="I4112" s="6"/>
    </row>
    <row r="4113" spans="9:9" x14ac:dyDescent="0.25">
      <c r="I4113" s="6"/>
    </row>
    <row r="4114" spans="9:9" x14ac:dyDescent="0.25">
      <c r="I4114" s="6"/>
    </row>
    <row r="4115" spans="9:9" x14ac:dyDescent="0.25">
      <c r="I4115" s="6"/>
    </row>
    <row r="4116" spans="9:9" x14ac:dyDescent="0.25">
      <c r="I4116" s="6"/>
    </row>
    <row r="4117" spans="9:9" x14ac:dyDescent="0.25">
      <c r="I4117" s="6"/>
    </row>
    <row r="4118" spans="9:9" x14ac:dyDescent="0.25">
      <c r="I4118" s="6"/>
    </row>
    <row r="4119" spans="9:9" x14ac:dyDescent="0.25">
      <c r="I4119" s="6"/>
    </row>
    <row r="4120" spans="9:9" x14ac:dyDescent="0.25">
      <c r="I4120" s="6"/>
    </row>
    <row r="4121" spans="9:9" x14ac:dyDescent="0.25">
      <c r="I4121" s="6"/>
    </row>
    <row r="4122" spans="9:9" x14ac:dyDescent="0.25">
      <c r="I4122" s="6"/>
    </row>
    <row r="4123" spans="9:9" x14ac:dyDescent="0.25">
      <c r="I4123" s="6"/>
    </row>
    <row r="4124" spans="9:9" x14ac:dyDescent="0.25">
      <c r="I4124" s="6"/>
    </row>
    <row r="4125" spans="9:9" x14ac:dyDescent="0.25">
      <c r="I4125" s="6"/>
    </row>
    <row r="4126" spans="9:9" x14ac:dyDescent="0.25">
      <c r="I4126" s="6"/>
    </row>
    <row r="4127" spans="9:9" x14ac:dyDescent="0.25">
      <c r="I4127" s="6"/>
    </row>
    <row r="4128" spans="9:9" x14ac:dyDescent="0.25">
      <c r="I4128" s="6"/>
    </row>
    <row r="4129" spans="9:9" x14ac:dyDescent="0.25">
      <c r="I4129" s="6"/>
    </row>
    <row r="4130" spans="9:9" x14ac:dyDescent="0.25">
      <c r="I4130" s="6"/>
    </row>
    <row r="4131" spans="9:9" x14ac:dyDescent="0.25">
      <c r="I4131" s="6"/>
    </row>
    <row r="4132" spans="9:9" x14ac:dyDescent="0.25">
      <c r="I4132" s="6"/>
    </row>
    <row r="4133" spans="9:9" x14ac:dyDescent="0.25">
      <c r="I4133" s="6"/>
    </row>
    <row r="4134" spans="9:9" x14ac:dyDescent="0.25">
      <c r="I4134" s="6"/>
    </row>
    <row r="4135" spans="9:9" x14ac:dyDescent="0.25">
      <c r="I4135" s="6"/>
    </row>
    <row r="4136" spans="9:9" x14ac:dyDescent="0.25">
      <c r="I4136" s="6"/>
    </row>
    <row r="4137" spans="9:9" x14ac:dyDescent="0.25">
      <c r="I4137" s="6"/>
    </row>
    <row r="4138" spans="9:9" x14ac:dyDescent="0.25">
      <c r="I4138" s="6"/>
    </row>
    <row r="4139" spans="9:9" x14ac:dyDescent="0.25">
      <c r="I4139" s="6"/>
    </row>
    <row r="4140" spans="9:9" x14ac:dyDescent="0.25">
      <c r="I4140" s="6"/>
    </row>
    <row r="4141" spans="9:9" x14ac:dyDescent="0.25">
      <c r="I4141" s="6"/>
    </row>
    <row r="4142" spans="9:9" x14ac:dyDescent="0.25">
      <c r="I4142" s="6"/>
    </row>
    <row r="4143" spans="9:9" x14ac:dyDescent="0.25">
      <c r="I4143" s="6"/>
    </row>
    <row r="4144" spans="9:9" x14ac:dyDescent="0.25">
      <c r="I4144" s="6"/>
    </row>
    <row r="4145" spans="9:9" x14ac:dyDescent="0.25">
      <c r="I4145" s="6"/>
    </row>
    <row r="4146" spans="9:9" x14ac:dyDescent="0.25">
      <c r="I4146" s="6"/>
    </row>
    <row r="4147" spans="9:9" x14ac:dyDescent="0.25">
      <c r="I4147" s="6"/>
    </row>
    <row r="4148" spans="9:9" x14ac:dyDescent="0.25">
      <c r="I4148" s="6"/>
    </row>
    <row r="4149" spans="9:9" x14ac:dyDescent="0.25">
      <c r="I4149" s="6"/>
    </row>
    <row r="4150" spans="9:9" x14ac:dyDescent="0.25">
      <c r="I4150" s="6"/>
    </row>
    <row r="4151" spans="9:9" x14ac:dyDescent="0.25">
      <c r="I4151" s="6"/>
    </row>
    <row r="4152" spans="9:9" x14ac:dyDescent="0.25">
      <c r="I4152" s="6"/>
    </row>
    <row r="4153" spans="9:9" x14ac:dyDescent="0.25">
      <c r="I4153" s="6"/>
    </row>
    <row r="4154" spans="9:9" x14ac:dyDescent="0.25">
      <c r="I4154" s="6"/>
    </row>
    <row r="4155" spans="9:9" x14ac:dyDescent="0.25">
      <c r="I4155" s="6"/>
    </row>
    <row r="4156" spans="9:9" x14ac:dyDescent="0.25">
      <c r="I4156" s="6"/>
    </row>
    <row r="4157" spans="9:9" x14ac:dyDescent="0.25">
      <c r="I4157" s="6"/>
    </row>
    <row r="4158" spans="9:9" x14ac:dyDescent="0.25">
      <c r="I4158" s="6"/>
    </row>
    <row r="4159" spans="9:9" x14ac:dyDescent="0.25">
      <c r="I4159" s="6"/>
    </row>
    <row r="4160" spans="9:9" x14ac:dyDescent="0.25">
      <c r="I4160" s="6"/>
    </row>
    <row r="4161" spans="9:9" x14ac:dyDescent="0.25">
      <c r="I4161" s="6"/>
    </row>
    <row r="4162" spans="9:9" x14ac:dyDescent="0.25">
      <c r="I4162" s="6"/>
    </row>
    <row r="4163" spans="9:9" x14ac:dyDescent="0.25">
      <c r="I4163" s="6"/>
    </row>
    <row r="4164" spans="9:9" x14ac:dyDescent="0.25">
      <c r="I4164" s="6"/>
    </row>
    <row r="4165" spans="9:9" x14ac:dyDescent="0.25">
      <c r="I4165" s="6"/>
    </row>
    <row r="4166" spans="9:9" x14ac:dyDescent="0.25">
      <c r="I4166" s="6"/>
    </row>
    <row r="4167" spans="9:9" x14ac:dyDescent="0.25">
      <c r="I4167" s="6"/>
    </row>
    <row r="4168" spans="9:9" x14ac:dyDescent="0.25">
      <c r="I4168" s="6"/>
    </row>
    <row r="4169" spans="9:9" x14ac:dyDescent="0.25">
      <c r="I4169" s="6"/>
    </row>
    <row r="4170" spans="9:9" x14ac:dyDescent="0.25">
      <c r="I4170" s="6"/>
    </row>
    <row r="4171" spans="9:9" x14ac:dyDescent="0.25">
      <c r="I4171" s="6"/>
    </row>
    <row r="4172" spans="9:9" x14ac:dyDescent="0.25">
      <c r="I4172" s="6"/>
    </row>
    <row r="4173" spans="9:9" x14ac:dyDescent="0.25">
      <c r="I4173" s="6"/>
    </row>
    <row r="4174" spans="9:9" x14ac:dyDescent="0.25">
      <c r="I4174" s="6"/>
    </row>
    <row r="4175" spans="9:9" x14ac:dyDescent="0.25">
      <c r="I4175" s="6"/>
    </row>
    <row r="4176" spans="9:9" x14ac:dyDescent="0.25">
      <c r="I4176" s="6"/>
    </row>
    <row r="4177" spans="9:9" x14ac:dyDescent="0.25">
      <c r="I4177" s="6"/>
    </row>
    <row r="4178" spans="9:9" x14ac:dyDescent="0.25">
      <c r="I4178" s="6"/>
    </row>
    <row r="4179" spans="9:9" x14ac:dyDescent="0.25">
      <c r="I4179" s="6"/>
    </row>
    <row r="4180" spans="9:9" x14ac:dyDescent="0.25">
      <c r="I4180" s="6"/>
    </row>
    <row r="4181" spans="9:9" x14ac:dyDescent="0.25">
      <c r="I4181" s="6"/>
    </row>
    <row r="4182" spans="9:9" x14ac:dyDescent="0.25">
      <c r="I4182" s="6"/>
    </row>
    <row r="4183" spans="9:9" x14ac:dyDescent="0.25">
      <c r="I4183" s="6"/>
    </row>
    <row r="4184" spans="9:9" x14ac:dyDescent="0.25">
      <c r="I4184" s="6"/>
    </row>
    <row r="4185" spans="9:9" x14ac:dyDescent="0.25">
      <c r="I4185" s="6"/>
    </row>
    <row r="4186" spans="9:9" x14ac:dyDescent="0.25">
      <c r="I4186" s="6"/>
    </row>
    <row r="4187" spans="9:9" x14ac:dyDescent="0.25">
      <c r="I4187" s="6"/>
    </row>
    <row r="4188" spans="9:9" x14ac:dyDescent="0.25">
      <c r="I4188" s="6"/>
    </row>
    <row r="4189" spans="9:9" x14ac:dyDescent="0.25">
      <c r="I4189" s="6"/>
    </row>
    <row r="4190" spans="9:9" x14ac:dyDescent="0.25">
      <c r="I4190" s="6"/>
    </row>
    <row r="4191" spans="9:9" x14ac:dyDescent="0.25">
      <c r="I4191" s="6"/>
    </row>
    <row r="4192" spans="9:9" x14ac:dyDescent="0.25">
      <c r="I4192" s="6"/>
    </row>
    <row r="4193" spans="9:9" x14ac:dyDescent="0.25">
      <c r="I4193" s="6"/>
    </row>
    <row r="4194" spans="9:9" x14ac:dyDescent="0.25">
      <c r="I4194" s="6"/>
    </row>
    <row r="4195" spans="9:9" x14ac:dyDescent="0.25">
      <c r="I4195" s="6"/>
    </row>
    <row r="4196" spans="9:9" x14ac:dyDescent="0.25">
      <c r="I4196" s="6"/>
    </row>
    <row r="4197" spans="9:9" x14ac:dyDescent="0.25">
      <c r="I4197" s="6"/>
    </row>
    <row r="4198" spans="9:9" x14ac:dyDescent="0.25">
      <c r="I4198" s="6"/>
    </row>
    <row r="4199" spans="9:9" x14ac:dyDescent="0.25">
      <c r="I4199" s="6"/>
    </row>
    <row r="4200" spans="9:9" x14ac:dyDescent="0.25">
      <c r="I4200" s="6"/>
    </row>
    <row r="4201" spans="9:9" x14ac:dyDescent="0.25">
      <c r="I4201" s="6"/>
    </row>
    <row r="4202" spans="9:9" x14ac:dyDescent="0.25">
      <c r="I4202" s="6"/>
    </row>
    <row r="4203" spans="9:9" x14ac:dyDescent="0.25">
      <c r="I4203" s="6"/>
    </row>
    <row r="4204" spans="9:9" x14ac:dyDescent="0.25">
      <c r="I4204" s="6"/>
    </row>
    <row r="4205" spans="9:9" x14ac:dyDescent="0.25">
      <c r="I4205" s="6"/>
    </row>
    <row r="4206" spans="9:9" x14ac:dyDescent="0.25">
      <c r="I4206" s="6"/>
    </row>
    <row r="4207" spans="9:9" x14ac:dyDescent="0.25">
      <c r="I4207" s="6"/>
    </row>
    <row r="4208" spans="9:9" x14ac:dyDescent="0.25">
      <c r="I4208" s="6"/>
    </row>
    <row r="4209" spans="9:9" x14ac:dyDescent="0.25">
      <c r="I4209" s="6"/>
    </row>
    <row r="4210" spans="9:9" x14ac:dyDescent="0.25">
      <c r="I4210" s="6"/>
    </row>
    <row r="4211" spans="9:9" x14ac:dyDescent="0.25">
      <c r="I4211" s="6"/>
    </row>
    <row r="4212" spans="9:9" x14ac:dyDescent="0.25">
      <c r="I4212" s="6"/>
    </row>
    <row r="4213" spans="9:9" x14ac:dyDescent="0.25">
      <c r="I4213" s="6"/>
    </row>
    <row r="4214" spans="9:9" x14ac:dyDescent="0.25">
      <c r="I4214" s="6"/>
    </row>
    <row r="4215" spans="9:9" x14ac:dyDescent="0.25">
      <c r="I4215" s="6"/>
    </row>
    <row r="4216" spans="9:9" x14ac:dyDescent="0.25">
      <c r="I4216" s="6"/>
    </row>
    <row r="4217" spans="9:9" x14ac:dyDescent="0.25">
      <c r="I4217" s="6"/>
    </row>
    <row r="4218" spans="9:9" x14ac:dyDescent="0.25">
      <c r="I4218" s="6"/>
    </row>
    <row r="4219" spans="9:9" x14ac:dyDescent="0.25">
      <c r="I4219" s="6"/>
    </row>
    <row r="4220" spans="9:9" x14ac:dyDescent="0.25">
      <c r="I4220" s="6"/>
    </row>
    <row r="4221" spans="9:9" x14ac:dyDescent="0.25">
      <c r="I4221" s="6"/>
    </row>
    <row r="4222" spans="9:9" x14ac:dyDescent="0.25">
      <c r="I4222" s="6"/>
    </row>
    <row r="4223" spans="9:9" x14ac:dyDescent="0.25">
      <c r="I4223" s="6"/>
    </row>
    <row r="4224" spans="9:9" x14ac:dyDescent="0.25">
      <c r="I4224" s="6"/>
    </row>
    <row r="4225" spans="9:9" x14ac:dyDescent="0.25">
      <c r="I4225" s="6"/>
    </row>
    <row r="4226" spans="9:9" x14ac:dyDescent="0.25">
      <c r="I4226" s="6"/>
    </row>
    <row r="4227" spans="9:9" x14ac:dyDescent="0.25">
      <c r="I4227" s="6"/>
    </row>
    <row r="4228" spans="9:9" x14ac:dyDescent="0.25">
      <c r="I4228" s="6"/>
    </row>
    <row r="4229" spans="9:9" x14ac:dyDescent="0.25">
      <c r="I4229" s="6"/>
    </row>
    <row r="4230" spans="9:9" x14ac:dyDescent="0.25">
      <c r="I4230" s="6"/>
    </row>
    <row r="4231" spans="9:9" x14ac:dyDescent="0.25">
      <c r="I4231" s="6"/>
    </row>
    <row r="4232" spans="9:9" x14ac:dyDescent="0.25">
      <c r="I4232" s="6"/>
    </row>
    <row r="4233" spans="9:9" x14ac:dyDescent="0.25">
      <c r="I4233" s="6"/>
    </row>
    <row r="4234" spans="9:9" x14ac:dyDescent="0.25">
      <c r="I4234" s="6"/>
    </row>
    <row r="4235" spans="9:9" x14ac:dyDescent="0.25">
      <c r="I4235" s="6"/>
    </row>
    <row r="4236" spans="9:9" x14ac:dyDescent="0.25">
      <c r="I4236" s="6"/>
    </row>
    <row r="4237" spans="9:9" x14ac:dyDescent="0.25">
      <c r="I4237" s="6"/>
    </row>
    <row r="4238" spans="9:9" x14ac:dyDescent="0.25">
      <c r="I4238" s="6"/>
    </row>
    <row r="4239" spans="9:9" x14ac:dyDescent="0.25">
      <c r="I4239" s="6"/>
    </row>
    <row r="4240" spans="9:9" x14ac:dyDescent="0.25">
      <c r="I4240" s="6"/>
    </row>
    <row r="4241" spans="9:9" x14ac:dyDescent="0.25">
      <c r="I4241" s="6"/>
    </row>
    <row r="4242" spans="9:9" x14ac:dyDescent="0.25">
      <c r="I4242" s="6"/>
    </row>
    <row r="4243" spans="9:9" x14ac:dyDescent="0.25">
      <c r="I4243" s="6"/>
    </row>
    <row r="4244" spans="9:9" x14ac:dyDescent="0.25">
      <c r="I4244" s="6"/>
    </row>
    <row r="4245" spans="9:9" x14ac:dyDescent="0.25">
      <c r="I4245" s="6"/>
    </row>
    <row r="4246" spans="9:9" x14ac:dyDescent="0.25">
      <c r="I4246" s="6"/>
    </row>
    <row r="4247" spans="9:9" x14ac:dyDescent="0.25">
      <c r="I4247" s="6"/>
    </row>
    <row r="4248" spans="9:9" x14ac:dyDescent="0.25">
      <c r="I4248" s="6"/>
    </row>
    <row r="4249" spans="9:9" x14ac:dyDescent="0.25">
      <c r="I4249" s="6"/>
    </row>
    <row r="4250" spans="9:9" x14ac:dyDescent="0.25">
      <c r="I4250" s="6"/>
    </row>
    <row r="4251" spans="9:9" x14ac:dyDescent="0.25">
      <c r="I4251" s="6"/>
    </row>
    <row r="4252" spans="9:9" x14ac:dyDescent="0.25">
      <c r="I4252" s="6"/>
    </row>
    <row r="4253" spans="9:9" x14ac:dyDescent="0.25">
      <c r="I4253" s="6"/>
    </row>
    <row r="4254" spans="9:9" x14ac:dyDescent="0.25">
      <c r="I4254" s="6"/>
    </row>
    <row r="4255" spans="9:9" x14ac:dyDescent="0.25">
      <c r="I4255" s="6"/>
    </row>
    <row r="4256" spans="9:9" x14ac:dyDescent="0.25">
      <c r="I4256" s="6"/>
    </row>
    <row r="4257" spans="9:9" x14ac:dyDescent="0.25">
      <c r="I4257" s="6"/>
    </row>
    <row r="4258" spans="9:9" x14ac:dyDescent="0.25">
      <c r="I4258" s="6"/>
    </row>
    <row r="4259" spans="9:9" x14ac:dyDescent="0.25">
      <c r="I4259" s="6"/>
    </row>
    <row r="4260" spans="9:9" x14ac:dyDescent="0.25">
      <c r="I4260" s="6"/>
    </row>
    <row r="4261" spans="9:9" x14ac:dyDescent="0.25">
      <c r="I4261" s="6"/>
    </row>
    <row r="4262" spans="9:9" x14ac:dyDescent="0.25">
      <c r="I4262" s="6"/>
    </row>
    <row r="4263" spans="9:9" x14ac:dyDescent="0.25">
      <c r="I4263" s="6"/>
    </row>
    <row r="4264" spans="9:9" x14ac:dyDescent="0.25">
      <c r="I4264" s="6"/>
    </row>
    <row r="4265" spans="9:9" x14ac:dyDescent="0.25">
      <c r="I4265" s="6"/>
    </row>
    <row r="4266" spans="9:9" x14ac:dyDescent="0.25">
      <c r="I4266" s="6"/>
    </row>
    <row r="4267" spans="9:9" x14ac:dyDescent="0.25">
      <c r="I4267" s="6"/>
    </row>
    <row r="4268" spans="9:9" x14ac:dyDescent="0.25">
      <c r="I4268" s="6"/>
    </row>
    <row r="4269" spans="9:9" x14ac:dyDescent="0.25">
      <c r="I4269" s="6"/>
    </row>
    <row r="4270" spans="9:9" x14ac:dyDescent="0.25">
      <c r="I4270" s="6"/>
    </row>
    <row r="4271" spans="9:9" x14ac:dyDescent="0.25">
      <c r="I4271" s="6"/>
    </row>
    <row r="4272" spans="9:9" x14ac:dyDescent="0.25">
      <c r="I4272" s="6"/>
    </row>
    <row r="4273" spans="9:9" x14ac:dyDescent="0.25">
      <c r="I4273" s="6"/>
    </row>
    <row r="4274" spans="9:9" x14ac:dyDescent="0.25">
      <c r="I4274" s="6"/>
    </row>
    <row r="4275" spans="9:9" x14ac:dyDescent="0.25">
      <c r="I4275" s="6"/>
    </row>
    <row r="4276" spans="9:9" x14ac:dyDescent="0.25">
      <c r="I4276" s="6"/>
    </row>
    <row r="4277" spans="9:9" x14ac:dyDescent="0.25">
      <c r="I4277" s="6"/>
    </row>
    <row r="4278" spans="9:9" x14ac:dyDescent="0.25">
      <c r="I4278" s="6"/>
    </row>
    <row r="4279" spans="9:9" x14ac:dyDescent="0.25">
      <c r="I4279" s="6"/>
    </row>
    <row r="4280" spans="9:9" x14ac:dyDescent="0.25">
      <c r="I4280" s="6"/>
    </row>
    <row r="4281" spans="9:9" x14ac:dyDescent="0.25">
      <c r="I4281" s="6"/>
    </row>
    <row r="4282" spans="9:9" x14ac:dyDescent="0.25">
      <c r="I4282" s="6"/>
    </row>
    <row r="4283" spans="9:9" x14ac:dyDescent="0.25">
      <c r="I4283" s="6"/>
    </row>
    <row r="4284" spans="9:9" x14ac:dyDescent="0.25">
      <c r="I4284" s="6"/>
    </row>
    <row r="4285" spans="9:9" x14ac:dyDescent="0.25">
      <c r="I4285" s="6"/>
    </row>
    <row r="4286" spans="9:9" x14ac:dyDescent="0.25">
      <c r="I4286" s="6"/>
    </row>
    <row r="4287" spans="9:9" x14ac:dyDescent="0.25">
      <c r="I4287" s="6"/>
    </row>
    <row r="4288" spans="9:9" x14ac:dyDescent="0.25">
      <c r="I4288" s="6"/>
    </row>
    <row r="4289" spans="9:9" x14ac:dyDescent="0.25">
      <c r="I4289" s="6"/>
    </row>
    <row r="4290" spans="9:9" x14ac:dyDescent="0.25">
      <c r="I4290" s="6"/>
    </row>
    <row r="4291" spans="9:9" x14ac:dyDescent="0.25">
      <c r="I4291" s="6"/>
    </row>
    <row r="4292" spans="9:9" x14ac:dyDescent="0.25">
      <c r="I4292" s="6"/>
    </row>
    <row r="4293" spans="9:9" x14ac:dyDescent="0.25">
      <c r="I4293" s="6"/>
    </row>
    <row r="4294" spans="9:9" x14ac:dyDescent="0.25">
      <c r="I4294" s="6"/>
    </row>
    <row r="4295" spans="9:9" x14ac:dyDescent="0.25">
      <c r="I4295" s="6"/>
    </row>
    <row r="4296" spans="9:9" x14ac:dyDescent="0.25">
      <c r="I4296" s="6"/>
    </row>
    <row r="4297" spans="9:9" x14ac:dyDescent="0.25">
      <c r="I4297" s="6"/>
    </row>
    <row r="4298" spans="9:9" x14ac:dyDescent="0.25">
      <c r="I4298" s="6"/>
    </row>
    <row r="4299" spans="9:9" x14ac:dyDescent="0.25">
      <c r="I4299" s="6"/>
    </row>
    <row r="4300" spans="9:9" x14ac:dyDescent="0.25">
      <c r="I4300" s="6"/>
    </row>
    <row r="4301" spans="9:9" x14ac:dyDescent="0.25">
      <c r="I4301" s="6"/>
    </row>
    <row r="4302" spans="9:9" x14ac:dyDescent="0.25">
      <c r="I4302" s="6"/>
    </row>
    <row r="4303" spans="9:9" x14ac:dyDescent="0.25">
      <c r="I4303" s="6"/>
    </row>
    <row r="4304" spans="9:9" x14ac:dyDescent="0.25">
      <c r="I4304" s="6"/>
    </row>
    <row r="4305" spans="9:9" x14ac:dyDescent="0.25">
      <c r="I4305" s="6"/>
    </row>
    <row r="4306" spans="9:9" x14ac:dyDescent="0.25">
      <c r="I4306" s="6"/>
    </row>
    <row r="4307" spans="9:9" x14ac:dyDescent="0.25">
      <c r="I4307" s="6"/>
    </row>
    <row r="4308" spans="9:9" x14ac:dyDescent="0.25">
      <c r="I4308" s="6"/>
    </row>
    <row r="4309" spans="9:9" x14ac:dyDescent="0.25">
      <c r="I4309" s="6"/>
    </row>
    <row r="4310" spans="9:9" x14ac:dyDescent="0.25">
      <c r="I4310" s="6"/>
    </row>
    <row r="4311" spans="9:9" x14ac:dyDescent="0.25">
      <c r="I4311" s="6"/>
    </row>
    <row r="4312" spans="9:9" x14ac:dyDescent="0.25">
      <c r="I4312" s="6"/>
    </row>
    <row r="4313" spans="9:9" x14ac:dyDescent="0.25">
      <c r="I4313" s="6"/>
    </row>
    <row r="4314" spans="9:9" x14ac:dyDescent="0.25">
      <c r="I4314" s="6"/>
    </row>
    <row r="4315" spans="9:9" x14ac:dyDescent="0.25">
      <c r="I4315" s="6"/>
    </row>
    <row r="4316" spans="9:9" x14ac:dyDescent="0.25">
      <c r="I4316" s="6"/>
    </row>
    <row r="4317" spans="9:9" x14ac:dyDescent="0.25">
      <c r="I4317" s="6"/>
    </row>
    <row r="4318" spans="9:9" x14ac:dyDescent="0.25">
      <c r="I4318" s="6"/>
    </row>
    <row r="4319" spans="9:9" x14ac:dyDescent="0.25">
      <c r="I4319" s="6"/>
    </row>
    <row r="4320" spans="9:9" x14ac:dyDescent="0.25">
      <c r="I4320" s="6"/>
    </row>
    <row r="4321" spans="1:9" x14ac:dyDescent="0.25">
      <c r="I4321" s="6"/>
    </row>
    <row r="4322" spans="1:9" x14ac:dyDescent="0.25">
      <c r="I4322" s="6"/>
    </row>
    <row r="4323" spans="1:9" x14ac:dyDescent="0.25">
      <c r="I4323" s="6"/>
    </row>
    <row r="4324" spans="1:9" x14ac:dyDescent="0.25">
      <c r="I4324" s="6"/>
    </row>
    <row r="4325" spans="1:9" x14ac:dyDescent="0.25">
      <c r="I4325" s="6"/>
    </row>
    <row r="4326" spans="1:9" x14ac:dyDescent="0.25">
      <c r="I4326" s="6"/>
    </row>
    <row r="4327" spans="1:9" x14ac:dyDescent="0.25">
      <c r="A4327" s="2"/>
      <c r="I4327" s="6"/>
    </row>
    <row r="4328" spans="1:9" x14ac:dyDescent="0.25">
      <c r="I4328" s="6"/>
    </row>
    <row r="4329" spans="1:9" x14ac:dyDescent="0.25">
      <c r="I4329" s="6"/>
    </row>
    <row r="4330" spans="1:9" x14ac:dyDescent="0.25">
      <c r="I4330" s="6"/>
    </row>
    <row r="4331" spans="1:9" x14ac:dyDescent="0.25">
      <c r="I4331" s="6"/>
    </row>
    <row r="4332" spans="1:9" x14ac:dyDescent="0.25">
      <c r="I4332" s="6"/>
    </row>
    <row r="4333" spans="1:9" x14ac:dyDescent="0.25">
      <c r="I4333" s="6"/>
    </row>
    <row r="4334" spans="1:9" x14ac:dyDescent="0.25">
      <c r="I4334" s="6"/>
    </row>
    <row r="4335" spans="1:9" x14ac:dyDescent="0.25">
      <c r="I4335" s="6"/>
    </row>
    <row r="4336" spans="1:9" x14ac:dyDescent="0.25">
      <c r="I4336" s="6"/>
    </row>
    <row r="4337" spans="9:9" x14ac:dyDescent="0.25">
      <c r="I4337" s="6"/>
    </row>
    <row r="4338" spans="9:9" x14ac:dyDescent="0.25">
      <c r="I4338" s="6"/>
    </row>
    <row r="4339" spans="9:9" x14ac:dyDescent="0.25">
      <c r="I4339" s="6"/>
    </row>
    <row r="4340" spans="9:9" x14ac:dyDescent="0.25">
      <c r="I4340" s="6"/>
    </row>
    <row r="4341" spans="9:9" x14ac:dyDescent="0.25">
      <c r="I4341" s="6"/>
    </row>
    <row r="4342" spans="9:9" x14ac:dyDescent="0.25">
      <c r="I4342" s="6"/>
    </row>
    <row r="4343" spans="9:9" x14ac:dyDescent="0.25">
      <c r="I4343" s="6"/>
    </row>
    <row r="4344" spans="9:9" x14ac:dyDescent="0.25">
      <c r="I4344" s="6"/>
    </row>
    <row r="4345" spans="9:9" x14ac:dyDescent="0.25">
      <c r="I4345" s="6"/>
    </row>
    <row r="4346" spans="9:9" x14ac:dyDescent="0.25">
      <c r="I4346" s="6"/>
    </row>
    <row r="4347" spans="9:9" x14ac:dyDescent="0.25">
      <c r="I4347" s="6"/>
    </row>
    <row r="4348" spans="9:9" x14ac:dyDescent="0.25">
      <c r="I4348" s="6"/>
    </row>
    <row r="4349" spans="9:9" x14ac:dyDescent="0.25">
      <c r="I4349" s="6"/>
    </row>
    <row r="4350" spans="9:9" x14ac:dyDescent="0.25">
      <c r="I4350" s="6"/>
    </row>
    <row r="4351" spans="9:9" x14ac:dyDescent="0.25">
      <c r="I4351" s="6"/>
    </row>
    <row r="4352" spans="9:9" x14ac:dyDescent="0.25">
      <c r="I4352" s="6"/>
    </row>
    <row r="4353" spans="9:9" x14ac:dyDescent="0.25">
      <c r="I4353" s="6"/>
    </row>
    <row r="4354" spans="9:9" x14ac:dyDescent="0.25">
      <c r="I4354" s="6"/>
    </row>
    <row r="4355" spans="9:9" x14ac:dyDescent="0.25">
      <c r="I4355" s="6"/>
    </row>
    <row r="4356" spans="9:9" x14ac:dyDescent="0.25">
      <c r="I4356" s="6"/>
    </row>
    <row r="4357" spans="9:9" x14ac:dyDescent="0.25">
      <c r="I4357" s="6"/>
    </row>
    <row r="4358" spans="9:9" x14ac:dyDescent="0.25">
      <c r="I4358" s="6"/>
    </row>
    <row r="4359" spans="9:9" x14ac:dyDescent="0.25">
      <c r="I4359" s="6"/>
    </row>
    <row r="4360" spans="9:9" x14ac:dyDescent="0.25">
      <c r="I4360" s="6"/>
    </row>
    <row r="4361" spans="9:9" x14ac:dyDescent="0.25">
      <c r="I4361" s="6"/>
    </row>
    <row r="4362" spans="9:9" x14ac:dyDescent="0.25">
      <c r="I4362" s="6"/>
    </row>
    <row r="4363" spans="9:9" x14ac:dyDescent="0.25">
      <c r="I4363" s="6"/>
    </row>
    <row r="4364" spans="9:9" x14ac:dyDescent="0.25">
      <c r="I4364" s="6"/>
    </row>
    <row r="4365" spans="9:9" x14ac:dyDescent="0.25">
      <c r="I4365" s="6"/>
    </row>
    <row r="4366" spans="9:9" x14ac:dyDescent="0.25">
      <c r="I4366" s="6"/>
    </row>
    <row r="4367" spans="9:9" x14ac:dyDescent="0.25">
      <c r="I4367" s="6"/>
    </row>
    <row r="4368" spans="9:9" x14ac:dyDescent="0.25">
      <c r="I4368" s="6"/>
    </row>
    <row r="4369" spans="9:9" x14ac:dyDescent="0.25">
      <c r="I4369" s="6"/>
    </row>
    <row r="4370" spans="9:9" x14ac:dyDescent="0.25">
      <c r="I4370" s="6"/>
    </row>
    <row r="4371" spans="9:9" x14ac:dyDescent="0.25">
      <c r="I4371" s="6"/>
    </row>
    <row r="4372" spans="9:9" x14ac:dyDescent="0.25">
      <c r="I4372" s="6"/>
    </row>
    <row r="4373" spans="9:9" x14ac:dyDescent="0.25">
      <c r="I4373" s="6"/>
    </row>
    <row r="4374" spans="9:9" x14ac:dyDescent="0.25">
      <c r="I4374" s="6"/>
    </row>
    <row r="4375" spans="9:9" x14ac:dyDescent="0.25">
      <c r="I4375" s="6"/>
    </row>
    <row r="4376" spans="9:9" x14ac:dyDescent="0.25">
      <c r="I4376" s="6"/>
    </row>
    <row r="4377" spans="9:9" x14ac:dyDescent="0.25">
      <c r="I4377" s="6"/>
    </row>
    <row r="4378" spans="9:9" x14ac:dyDescent="0.25">
      <c r="I4378" s="6"/>
    </row>
    <row r="4379" spans="9:9" x14ac:dyDescent="0.25">
      <c r="I4379" s="6"/>
    </row>
    <row r="4380" spans="9:9" x14ac:dyDescent="0.25">
      <c r="I4380" s="6"/>
    </row>
    <row r="4381" spans="9:9" x14ac:dyDescent="0.25">
      <c r="I4381" s="6"/>
    </row>
    <row r="4382" spans="9:9" x14ac:dyDescent="0.25">
      <c r="I4382" s="6"/>
    </row>
    <row r="4383" spans="9:9" x14ac:dyDescent="0.25">
      <c r="I4383" s="6"/>
    </row>
    <row r="4384" spans="9:9" x14ac:dyDescent="0.25">
      <c r="I4384" s="6"/>
    </row>
    <row r="4385" spans="9:9" x14ac:dyDescent="0.25">
      <c r="I4385" s="6"/>
    </row>
    <row r="4386" spans="9:9" x14ac:dyDescent="0.25">
      <c r="I4386" s="6"/>
    </row>
    <row r="4387" spans="9:9" x14ac:dyDescent="0.25">
      <c r="I4387" s="6"/>
    </row>
    <row r="4388" spans="9:9" x14ac:dyDescent="0.25">
      <c r="I4388" s="6"/>
    </row>
    <row r="4389" spans="9:9" x14ac:dyDescent="0.25">
      <c r="I4389" s="6"/>
    </row>
    <row r="4390" spans="9:9" x14ac:dyDescent="0.25">
      <c r="I4390" s="6"/>
    </row>
    <row r="4391" spans="9:9" x14ac:dyDescent="0.25">
      <c r="I4391" s="6"/>
    </row>
    <row r="4392" spans="9:9" x14ac:dyDescent="0.25">
      <c r="I4392" s="6"/>
    </row>
    <row r="4393" spans="9:9" x14ac:dyDescent="0.25">
      <c r="I4393" s="6"/>
    </row>
    <row r="4394" spans="9:9" x14ac:dyDescent="0.25">
      <c r="I4394" s="6"/>
    </row>
    <row r="4395" spans="9:9" x14ac:dyDescent="0.25">
      <c r="I4395" s="6"/>
    </row>
    <row r="4396" spans="9:9" x14ac:dyDescent="0.25">
      <c r="I4396" s="6"/>
    </row>
    <row r="4397" spans="9:9" x14ac:dyDescent="0.25">
      <c r="I4397" s="6"/>
    </row>
    <row r="4398" spans="9:9" x14ac:dyDescent="0.25">
      <c r="I4398" s="6"/>
    </row>
    <row r="4399" spans="9:9" x14ac:dyDescent="0.25">
      <c r="I4399" s="6"/>
    </row>
    <row r="4400" spans="9:9" x14ac:dyDescent="0.25">
      <c r="I4400" s="6"/>
    </row>
    <row r="4401" spans="9:9" x14ac:dyDescent="0.25">
      <c r="I4401" s="6"/>
    </row>
    <row r="4402" spans="9:9" x14ac:dyDescent="0.25">
      <c r="I4402" s="6"/>
    </row>
    <row r="4403" spans="9:9" x14ac:dyDescent="0.25">
      <c r="I4403" s="6"/>
    </row>
    <row r="4404" spans="9:9" x14ac:dyDescent="0.25">
      <c r="I4404" s="6"/>
    </row>
    <row r="4405" spans="9:9" x14ac:dyDescent="0.25">
      <c r="I4405" s="6"/>
    </row>
    <row r="4406" spans="9:9" x14ac:dyDescent="0.25">
      <c r="I4406" s="6"/>
    </row>
    <row r="4407" spans="9:9" x14ac:dyDescent="0.25">
      <c r="I4407" s="6"/>
    </row>
    <row r="4408" spans="9:9" x14ac:dyDescent="0.25">
      <c r="I4408" s="6"/>
    </row>
    <row r="4409" spans="9:9" x14ac:dyDescent="0.25">
      <c r="I4409" s="6"/>
    </row>
    <row r="4410" spans="9:9" x14ac:dyDescent="0.25">
      <c r="I4410" s="6"/>
    </row>
    <row r="4411" spans="9:9" x14ac:dyDescent="0.25">
      <c r="I4411" s="6"/>
    </row>
    <row r="4412" spans="9:9" x14ac:dyDescent="0.25">
      <c r="I4412" s="6"/>
    </row>
    <row r="4413" spans="9:9" x14ac:dyDescent="0.25">
      <c r="I4413" s="6"/>
    </row>
    <row r="4414" spans="9:9" x14ac:dyDescent="0.25">
      <c r="I4414" s="6"/>
    </row>
    <row r="4415" spans="9:9" x14ac:dyDescent="0.25">
      <c r="I4415" s="6"/>
    </row>
    <row r="4416" spans="9:9" x14ac:dyDescent="0.25">
      <c r="I4416" s="6"/>
    </row>
    <row r="4417" spans="9:9" x14ac:dyDescent="0.25">
      <c r="I4417" s="6"/>
    </row>
    <row r="4418" spans="9:9" x14ac:dyDescent="0.25">
      <c r="I4418" s="6"/>
    </row>
    <row r="4419" spans="9:9" x14ac:dyDescent="0.25">
      <c r="I4419" s="6"/>
    </row>
    <row r="4420" spans="9:9" x14ac:dyDescent="0.25">
      <c r="I4420" s="6"/>
    </row>
    <row r="4421" spans="9:9" x14ac:dyDescent="0.25">
      <c r="I4421" s="6"/>
    </row>
    <row r="4422" spans="9:9" x14ac:dyDescent="0.25">
      <c r="I4422" s="6"/>
    </row>
    <row r="4423" spans="9:9" x14ac:dyDescent="0.25">
      <c r="I4423" s="6"/>
    </row>
    <row r="4424" spans="9:9" x14ac:dyDescent="0.25">
      <c r="I4424" s="6"/>
    </row>
    <row r="4425" spans="9:9" x14ac:dyDescent="0.25">
      <c r="I4425" s="6"/>
    </row>
    <row r="4426" spans="9:9" x14ac:dyDescent="0.25">
      <c r="I4426" s="6"/>
    </row>
    <row r="4427" spans="9:9" x14ac:dyDescent="0.25">
      <c r="I4427" s="6"/>
    </row>
    <row r="4428" spans="9:9" x14ac:dyDescent="0.25">
      <c r="I4428" s="6"/>
    </row>
    <row r="4429" spans="9:9" x14ac:dyDescent="0.25">
      <c r="I4429" s="6"/>
    </row>
    <row r="4430" spans="9:9" x14ac:dyDescent="0.25">
      <c r="I4430" s="6"/>
    </row>
    <row r="4431" spans="9:9" x14ac:dyDescent="0.25">
      <c r="I4431" s="6"/>
    </row>
    <row r="4432" spans="9:9" x14ac:dyDescent="0.25">
      <c r="I4432" s="6"/>
    </row>
    <row r="4433" spans="9:9" x14ac:dyDescent="0.25">
      <c r="I4433" s="6"/>
    </row>
    <row r="4434" spans="9:9" x14ac:dyDescent="0.25">
      <c r="I4434" s="6"/>
    </row>
    <row r="4435" spans="9:9" x14ac:dyDescent="0.25">
      <c r="I4435" s="6"/>
    </row>
    <row r="4436" spans="9:9" x14ac:dyDescent="0.25">
      <c r="I4436" s="6"/>
    </row>
    <row r="4437" spans="9:9" x14ac:dyDescent="0.25">
      <c r="I4437" s="6"/>
    </row>
    <row r="4438" spans="9:9" x14ac:dyDescent="0.25">
      <c r="I4438" s="6"/>
    </row>
    <row r="4439" spans="9:9" x14ac:dyDescent="0.25">
      <c r="I4439" s="6"/>
    </row>
    <row r="4440" spans="9:9" x14ac:dyDescent="0.25">
      <c r="I4440" s="6"/>
    </row>
    <row r="4441" spans="9:9" x14ac:dyDescent="0.25">
      <c r="I4441" s="6"/>
    </row>
    <row r="4442" spans="9:9" x14ac:dyDescent="0.25">
      <c r="I4442" s="6"/>
    </row>
    <row r="4443" spans="9:9" x14ac:dyDescent="0.25">
      <c r="I4443" s="6"/>
    </row>
    <row r="4444" spans="9:9" x14ac:dyDescent="0.25">
      <c r="I4444" s="6"/>
    </row>
    <row r="4445" spans="9:9" x14ac:dyDescent="0.25">
      <c r="I4445" s="6"/>
    </row>
    <row r="4446" spans="9:9" x14ac:dyDescent="0.25">
      <c r="I4446" s="6"/>
    </row>
    <row r="4447" spans="9:9" x14ac:dyDescent="0.25">
      <c r="I4447" s="6"/>
    </row>
    <row r="4448" spans="9:9" x14ac:dyDescent="0.25">
      <c r="I4448" s="6"/>
    </row>
    <row r="4449" spans="9:9" x14ac:dyDescent="0.25">
      <c r="I4449" s="6"/>
    </row>
    <row r="4450" spans="9:9" x14ac:dyDescent="0.25">
      <c r="I4450" s="6"/>
    </row>
    <row r="4451" spans="9:9" x14ac:dyDescent="0.25">
      <c r="I4451" s="6"/>
    </row>
    <row r="4452" spans="9:9" x14ac:dyDescent="0.25">
      <c r="I4452" s="6"/>
    </row>
    <row r="4453" spans="9:9" x14ac:dyDescent="0.25">
      <c r="I4453" s="6"/>
    </row>
    <row r="4454" spans="9:9" x14ac:dyDescent="0.25">
      <c r="I4454" s="6"/>
    </row>
    <row r="4455" spans="9:9" x14ac:dyDescent="0.25">
      <c r="I4455" s="6"/>
    </row>
    <row r="4456" spans="9:9" x14ac:dyDescent="0.25">
      <c r="I4456" s="6"/>
    </row>
    <row r="4457" spans="9:9" x14ac:dyDescent="0.25">
      <c r="I4457" s="6"/>
    </row>
    <row r="4458" spans="9:9" x14ac:dyDescent="0.25">
      <c r="I4458" s="6"/>
    </row>
    <row r="4459" spans="9:9" x14ac:dyDescent="0.25">
      <c r="I4459" s="6"/>
    </row>
    <row r="4460" spans="9:9" x14ac:dyDescent="0.25">
      <c r="I4460" s="6"/>
    </row>
    <row r="4461" spans="9:9" x14ac:dyDescent="0.25">
      <c r="I4461" s="6"/>
    </row>
    <row r="4462" spans="9:9" x14ac:dyDescent="0.25">
      <c r="I4462" s="6"/>
    </row>
    <row r="4463" spans="9:9" x14ac:dyDescent="0.25">
      <c r="I4463" s="6"/>
    </row>
    <row r="4464" spans="9:9" x14ac:dyDescent="0.25">
      <c r="I4464" s="6"/>
    </row>
    <row r="4465" spans="9:9" x14ac:dyDescent="0.25">
      <c r="I4465" s="6"/>
    </row>
    <row r="4466" spans="9:9" x14ac:dyDescent="0.25">
      <c r="I4466" s="6"/>
    </row>
    <row r="4467" spans="9:9" x14ac:dyDescent="0.25">
      <c r="I4467" s="6"/>
    </row>
    <row r="4468" spans="9:9" x14ac:dyDescent="0.25">
      <c r="I4468" s="6"/>
    </row>
    <row r="4469" spans="9:9" x14ac:dyDescent="0.25">
      <c r="I4469" s="6"/>
    </row>
    <row r="4470" spans="9:9" x14ac:dyDescent="0.25">
      <c r="I4470" s="6"/>
    </row>
    <row r="4471" spans="9:9" x14ac:dyDescent="0.25">
      <c r="I4471" s="6"/>
    </row>
    <row r="4472" spans="9:9" x14ac:dyDescent="0.25">
      <c r="I4472" s="6"/>
    </row>
    <row r="4473" spans="9:9" x14ac:dyDescent="0.25">
      <c r="I4473" s="6"/>
    </row>
    <row r="4474" spans="9:9" x14ac:dyDescent="0.25">
      <c r="I4474" s="6"/>
    </row>
    <row r="4475" spans="9:9" x14ac:dyDescent="0.25">
      <c r="I4475" s="6"/>
    </row>
    <row r="4476" spans="9:9" x14ac:dyDescent="0.25">
      <c r="I4476" s="6"/>
    </row>
    <row r="4477" spans="9:9" x14ac:dyDescent="0.25">
      <c r="I4477" s="6"/>
    </row>
    <row r="4478" spans="9:9" x14ac:dyDescent="0.25">
      <c r="I4478" s="6"/>
    </row>
    <row r="4479" spans="9:9" x14ac:dyDescent="0.25">
      <c r="I4479" s="6"/>
    </row>
    <row r="4480" spans="9:9" x14ac:dyDescent="0.25">
      <c r="I4480" s="6"/>
    </row>
    <row r="4481" spans="9:9" x14ac:dyDescent="0.25">
      <c r="I4481" s="6"/>
    </row>
    <row r="4482" spans="9:9" x14ac:dyDescent="0.25">
      <c r="I4482" s="6"/>
    </row>
    <row r="4483" spans="9:9" x14ac:dyDescent="0.25">
      <c r="I4483" s="6"/>
    </row>
    <row r="4484" spans="9:9" x14ac:dyDescent="0.25">
      <c r="I4484" s="6"/>
    </row>
    <row r="4485" spans="9:9" x14ac:dyDescent="0.25">
      <c r="I4485" s="6"/>
    </row>
    <row r="4486" spans="9:9" x14ac:dyDescent="0.25">
      <c r="I4486" s="6"/>
    </row>
    <row r="4487" spans="9:9" x14ac:dyDescent="0.25">
      <c r="I4487" s="6"/>
    </row>
    <row r="4488" spans="9:9" x14ac:dyDescent="0.25">
      <c r="I4488" s="6"/>
    </row>
    <row r="4489" spans="9:9" x14ac:dyDescent="0.25">
      <c r="I4489" s="6"/>
    </row>
    <row r="4490" spans="9:9" x14ac:dyDescent="0.25">
      <c r="I4490" s="6"/>
    </row>
    <row r="4491" spans="9:9" x14ac:dyDescent="0.25">
      <c r="I4491" s="6"/>
    </row>
    <row r="4492" spans="9:9" x14ac:dyDescent="0.25">
      <c r="I4492" s="6"/>
    </row>
    <row r="4493" spans="9:9" x14ac:dyDescent="0.25">
      <c r="I4493" s="6"/>
    </row>
    <row r="4494" spans="9:9" x14ac:dyDescent="0.25">
      <c r="I4494" s="6"/>
    </row>
    <row r="4495" spans="9:9" x14ac:dyDescent="0.25">
      <c r="I4495" s="6"/>
    </row>
    <row r="4496" spans="9:9" x14ac:dyDescent="0.25">
      <c r="I4496" s="6"/>
    </row>
    <row r="4497" spans="9:9" x14ac:dyDescent="0.25">
      <c r="I4497" s="6"/>
    </row>
    <row r="4498" spans="9:9" x14ac:dyDescent="0.25">
      <c r="I4498" s="6"/>
    </row>
    <row r="4499" spans="9:9" x14ac:dyDescent="0.25">
      <c r="I4499" s="6"/>
    </row>
    <row r="4500" spans="9:9" x14ac:dyDescent="0.25">
      <c r="I4500" s="6"/>
    </row>
    <row r="4501" spans="9:9" x14ac:dyDescent="0.25">
      <c r="I4501" s="6"/>
    </row>
    <row r="4502" spans="9:9" x14ac:dyDescent="0.25">
      <c r="I4502" s="6"/>
    </row>
    <row r="4503" spans="9:9" x14ac:dyDescent="0.25">
      <c r="I4503" s="6"/>
    </row>
    <row r="4504" spans="9:9" x14ac:dyDescent="0.25">
      <c r="I4504" s="6"/>
    </row>
    <row r="4505" spans="9:9" x14ac:dyDescent="0.25">
      <c r="I4505" s="6"/>
    </row>
    <row r="4506" spans="9:9" x14ac:dyDescent="0.25">
      <c r="I4506" s="6"/>
    </row>
    <row r="4507" spans="9:9" x14ac:dyDescent="0.25">
      <c r="I4507" s="6"/>
    </row>
    <row r="4508" spans="9:9" x14ac:dyDescent="0.25">
      <c r="I4508" s="6"/>
    </row>
    <row r="4509" spans="9:9" x14ac:dyDescent="0.25">
      <c r="I4509" s="6"/>
    </row>
    <row r="4510" spans="9:9" x14ac:dyDescent="0.25">
      <c r="I4510" s="6"/>
    </row>
    <row r="4511" spans="9:9" x14ac:dyDescent="0.25">
      <c r="I4511" s="6"/>
    </row>
    <row r="4512" spans="9:9" x14ac:dyDescent="0.25">
      <c r="I4512" s="6"/>
    </row>
    <row r="4513" spans="9:9" x14ac:dyDescent="0.25">
      <c r="I4513" s="6"/>
    </row>
    <row r="4514" spans="9:9" x14ac:dyDescent="0.25">
      <c r="I4514" s="6"/>
    </row>
    <row r="4515" spans="9:9" x14ac:dyDescent="0.25">
      <c r="I4515" s="6"/>
    </row>
    <row r="4516" spans="9:9" x14ac:dyDescent="0.25">
      <c r="I4516" s="6"/>
    </row>
    <row r="4517" spans="9:9" x14ac:dyDescent="0.25">
      <c r="I4517" s="6"/>
    </row>
    <row r="4518" spans="9:9" x14ac:dyDescent="0.25">
      <c r="I4518" s="6"/>
    </row>
    <row r="4519" spans="9:9" x14ac:dyDescent="0.25">
      <c r="I4519" s="6"/>
    </row>
    <row r="4520" spans="9:9" x14ac:dyDescent="0.25">
      <c r="I4520" s="6"/>
    </row>
    <row r="4521" spans="9:9" x14ac:dyDescent="0.25">
      <c r="I4521" s="6"/>
    </row>
    <row r="4522" spans="9:9" x14ac:dyDescent="0.25">
      <c r="I4522" s="6"/>
    </row>
    <row r="4523" spans="9:9" x14ac:dyDescent="0.25">
      <c r="I4523" s="6"/>
    </row>
    <row r="4524" spans="9:9" x14ac:dyDescent="0.25">
      <c r="I4524" s="6"/>
    </row>
    <row r="4525" spans="9:9" x14ac:dyDescent="0.25">
      <c r="I4525" s="6"/>
    </row>
    <row r="4526" spans="9:9" x14ac:dyDescent="0.25">
      <c r="I4526" s="6"/>
    </row>
    <row r="4527" spans="9:9" x14ac:dyDescent="0.25">
      <c r="I4527" s="6"/>
    </row>
    <row r="4528" spans="9:9" x14ac:dyDescent="0.25">
      <c r="I4528" s="6"/>
    </row>
    <row r="4529" spans="9:9" x14ac:dyDescent="0.25">
      <c r="I4529" s="6"/>
    </row>
    <row r="4530" spans="9:9" x14ac:dyDescent="0.25">
      <c r="I4530" s="6"/>
    </row>
    <row r="4531" spans="9:9" x14ac:dyDescent="0.25">
      <c r="I4531" s="6"/>
    </row>
    <row r="4532" spans="9:9" x14ac:dyDescent="0.25">
      <c r="I4532" s="6"/>
    </row>
    <row r="4533" spans="9:9" x14ac:dyDescent="0.25">
      <c r="I4533" s="6"/>
    </row>
    <row r="4534" spans="9:9" x14ac:dyDescent="0.25">
      <c r="I4534" s="6"/>
    </row>
    <row r="4535" spans="9:9" x14ac:dyDescent="0.25">
      <c r="I4535" s="6"/>
    </row>
    <row r="4536" spans="9:9" x14ac:dyDescent="0.25">
      <c r="I4536" s="6"/>
    </row>
    <row r="4537" spans="9:9" x14ac:dyDescent="0.25">
      <c r="I4537" s="6"/>
    </row>
    <row r="4538" spans="9:9" x14ac:dyDescent="0.25">
      <c r="I4538" s="6"/>
    </row>
    <row r="4539" spans="9:9" x14ac:dyDescent="0.25">
      <c r="I4539" s="6"/>
    </row>
    <row r="4540" spans="9:9" x14ac:dyDescent="0.25">
      <c r="I4540" s="6"/>
    </row>
    <row r="4541" spans="9:9" x14ac:dyDescent="0.25">
      <c r="I4541" s="6"/>
    </row>
    <row r="4542" spans="9:9" x14ac:dyDescent="0.25">
      <c r="I4542" s="6"/>
    </row>
    <row r="4543" spans="9:9" x14ac:dyDescent="0.25">
      <c r="I4543" s="6"/>
    </row>
    <row r="4544" spans="9:9" x14ac:dyDescent="0.25">
      <c r="I4544" s="6"/>
    </row>
    <row r="4545" spans="9:9" x14ac:dyDescent="0.25">
      <c r="I4545" s="6"/>
    </row>
    <row r="4546" spans="9:9" x14ac:dyDescent="0.25">
      <c r="I4546" s="6"/>
    </row>
    <row r="4547" spans="9:9" x14ac:dyDescent="0.25">
      <c r="I4547" s="6"/>
    </row>
    <row r="4548" spans="9:9" x14ac:dyDescent="0.25">
      <c r="I4548" s="6"/>
    </row>
    <row r="4549" spans="9:9" x14ac:dyDescent="0.25">
      <c r="I4549" s="6"/>
    </row>
    <row r="4550" spans="9:9" x14ac:dyDescent="0.25">
      <c r="I4550" s="6"/>
    </row>
    <row r="4551" spans="9:9" x14ac:dyDescent="0.25">
      <c r="I4551" s="6"/>
    </row>
    <row r="4552" spans="9:9" x14ac:dyDescent="0.25">
      <c r="I4552" s="6"/>
    </row>
    <row r="4553" spans="9:9" x14ac:dyDescent="0.25">
      <c r="I4553" s="6"/>
    </row>
    <row r="4554" spans="9:9" x14ac:dyDescent="0.25">
      <c r="I4554" s="6"/>
    </row>
    <row r="4555" spans="9:9" x14ac:dyDescent="0.25">
      <c r="I4555" s="6"/>
    </row>
    <row r="4556" spans="9:9" x14ac:dyDescent="0.25">
      <c r="I4556" s="6"/>
    </row>
    <row r="4557" spans="9:9" x14ac:dyDescent="0.25">
      <c r="I4557" s="6"/>
    </row>
    <row r="4558" spans="9:9" x14ac:dyDescent="0.25">
      <c r="I4558" s="6"/>
    </row>
    <row r="4559" spans="9:9" x14ac:dyDescent="0.25">
      <c r="I4559" s="6"/>
    </row>
    <row r="4560" spans="9:9" x14ac:dyDescent="0.25">
      <c r="I4560" s="6"/>
    </row>
    <row r="4561" spans="9:9" x14ac:dyDescent="0.25">
      <c r="I4561" s="6"/>
    </row>
    <row r="4562" spans="9:9" x14ac:dyDescent="0.25">
      <c r="I4562" s="6"/>
    </row>
    <row r="4563" spans="9:9" x14ac:dyDescent="0.25">
      <c r="I4563" s="6"/>
    </row>
    <row r="4564" spans="9:9" x14ac:dyDescent="0.25">
      <c r="I4564" s="6"/>
    </row>
    <row r="4565" spans="9:9" x14ac:dyDescent="0.25">
      <c r="I4565" s="6"/>
    </row>
    <row r="4566" spans="9:9" x14ac:dyDescent="0.25">
      <c r="I4566" s="6"/>
    </row>
    <row r="4567" spans="9:9" x14ac:dyDescent="0.25">
      <c r="I4567" s="6"/>
    </row>
    <row r="4568" spans="9:9" x14ac:dyDescent="0.25">
      <c r="I4568" s="6"/>
    </row>
    <row r="4569" spans="9:9" x14ac:dyDescent="0.25">
      <c r="I4569" s="6"/>
    </row>
    <row r="4570" spans="9:9" x14ac:dyDescent="0.25">
      <c r="I4570" s="6"/>
    </row>
    <row r="4571" spans="9:9" x14ac:dyDescent="0.25">
      <c r="I4571" s="6"/>
    </row>
    <row r="4572" spans="9:9" x14ac:dyDescent="0.25">
      <c r="I4572" s="6"/>
    </row>
    <row r="4573" spans="9:9" x14ac:dyDescent="0.25">
      <c r="I4573" s="6"/>
    </row>
    <row r="4574" spans="9:9" x14ac:dyDescent="0.25">
      <c r="I4574" s="6"/>
    </row>
    <row r="4575" spans="9:9" x14ac:dyDescent="0.25">
      <c r="I4575" s="6"/>
    </row>
    <row r="4576" spans="9:9" x14ac:dyDescent="0.25">
      <c r="I4576" s="6"/>
    </row>
    <row r="4577" spans="9:9" x14ac:dyDescent="0.25">
      <c r="I4577" s="6"/>
    </row>
    <row r="4578" spans="9:9" x14ac:dyDescent="0.25">
      <c r="I4578" s="6"/>
    </row>
    <row r="4579" spans="9:9" x14ac:dyDescent="0.25">
      <c r="I4579" s="6"/>
    </row>
    <row r="4580" spans="9:9" x14ac:dyDescent="0.25">
      <c r="I4580" s="6"/>
    </row>
    <row r="4581" spans="9:9" x14ac:dyDescent="0.25">
      <c r="I4581" s="6"/>
    </row>
    <row r="4582" spans="9:9" x14ac:dyDescent="0.25">
      <c r="I4582" s="6"/>
    </row>
    <row r="4583" spans="9:9" x14ac:dyDescent="0.25">
      <c r="I4583" s="6"/>
    </row>
    <row r="4584" spans="9:9" x14ac:dyDescent="0.25">
      <c r="I4584" s="6"/>
    </row>
    <row r="4585" spans="9:9" x14ac:dyDescent="0.25">
      <c r="I4585" s="6"/>
    </row>
    <row r="4586" spans="9:9" x14ac:dyDescent="0.25">
      <c r="I4586" s="6"/>
    </row>
    <row r="4587" spans="9:9" x14ac:dyDescent="0.25">
      <c r="I4587" s="6"/>
    </row>
    <row r="4588" spans="9:9" x14ac:dyDescent="0.25">
      <c r="I4588" s="6"/>
    </row>
    <row r="4589" spans="9:9" x14ac:dyDescent="0.25">
      <c r="I4589" s="6"/>
    </row>
    <row r="4590" spans="9:9" x14ac:dyDescent="0.25">
      <c r="I4590" s="6"/>
    </row>
    <row r="4591" spans="9:9" x14ac:dyDescent="0.25">
      <c r="I4591" s="6"/>
    </row>
    <row r="4592" spans="9:9" x14ac:dyDescent="0.25">
      <c r="I4592" s="6"/>
    </row>
    <row r="4593" spans="9:9" x14ac:dyDescent="0.25">
      <c r="I4593" s="6"/>
    </row>
    <row r="4594" spans="9:9" x14ac:dyDescent="0.25">
      <c r="I4594" s="6"/>
    </row>
    <row r="4595" spans="9:9" x14ac:dyDescent="0.25">
      <c r="I4595" s="6"/>
    </row>
    <row r="4596" spans="9:9" x14ac:dyDescent="0.25">
      <c r="I4596" s="6"/>
    </row>
    <row r="4597" spans="9:9" x14ac:dyDescent="0.25">
      <c r="I4597" s="6"/>
    </row>
    <row r="4598" spans="9:9" x14ac:dyDescent="0.25">
      <c r="I4598" s="6"/>
    </row>
    <row r="4599" spans="9:9" x14ac:dyDescent="0.25">
      <c r="I4599" s="6"/>
    </row>
    <row r="4600" spans="9:9" x14ac:dyDescent="0.25">
      <c r="I4600" s="6"/>
    </row>
    <row r="4601" spans="9:9" x14ac:dyDescent="0.25">
      <c r="I4601" s="6"/>
    </row>
    <row r="4602" spans="9:9" x14ac:dyDescent="0.25">
      <c r="I4602" s="6"/>
    </row>
    <row r="4603" spans="9:9" x14ac:dyDescent="0.25">
      <c r="I4603" s="6"/>
    </row>
    <row r="4604" spans="9:9" x14ac:dyDescent="0.25">
      <c r="I4604" s="6"/>
    </row>
    <row r="4605" spans="9:9" x14ac:dyDescent="0.25">
      <c r="I4605" s="6"/>
    </row>
    <row r="4606" spans="9:9" x14ac:dyDescent="0.25">
      <c r="I4606" s="6"/>
    </row>
    <row r="4607" spans="9:9" x14ac:dyDescent="0.25">
      <c r="I4607" s="6"/>
    </row>
    <row r="4608" spans="9:9" x14ac:dyDescent="0.25">
      <c r="I4608" s="6"/>
    </row>
    <row r="4609" spans="9:9" x14ac:dyDescent="0.25">
      <c r="I4609" s="6"/>
    </row>
    <row r="4610" spans="9:9" x14ac:dyDescent="0.25">
      <c r="I4610" s="6"/>
    </row>
    <row r="4611" spans="9:9" x14ac:dyDescent="0.25">
      <c r="I4611" s="6"/>
    </row>
    <row r="4612" spans="9:9" x14ac:dyDescent="0.25">
      <c r="I4612" s="6"/>
    </row>
    <row r="4613" spans="9:9" x14ac:dyDescent="0.25">
      <c r="I4613" s="6"/>
    </row>
    <row r="4614" spans="9:9" x14ac:dyDescent="0.25">
      <c r="I4614" s="6"/>
    </row>
    <row r="4615" spans="9:9" x14ac:dyDescent="0.25">
      <c r="I4615" s="6"/>
    </row>
    <row r="4616" spans="9:9" x14ac:dyDescent="0.25">
      <c r="I4616" s="6"/>
    </row>
    <row r="4617" spans="9:9" x14ac:dyDescent="0.25">
      <c r="I4617" s="6"/>
    </row>
    <row r="4618" spans="9:9" x14ac:dyDescent="0.25">
      <c r="I4618" s="6"/>
    </row>
    <row r="4619" spans="9:9" x14ac:dyDescent="0.25">
      <c r="I4619" s="6"/>
    </row>
    <row r="4620" spans="9:9" x14ac:dyDescent="0.25">
      <c r="I4620" s="6"/>
    </row>
    <row r="4621" spans="9:9" x14ac:dyDescent="0.25">
      <c r="I4621" s="6"/>
    </row>
    <row r="4622" spans="9:9" x14ac:dyDescent="0.25">
      <c r="I4622" s="6"/>
    </row>
    <row r="4623" spans="9:9" x14ac:dyDescent="0.25">
      <c r="I4623" s="6"/>
    </row>
    <row r="4624" spans="9:9" x14ac:dyDescent="0.25">
      <c r="I4624" s="6"/>
    </row>
    <row r="4625" spans="9:9" x14ac:dyDescent="0.25">
      <c r="I4625" s="6"/>
    </row>
    <row r="4626" spans="9:9" x14ac:dyDescent="0.25">
      <c r="I4626" s="6"/>
    </row>
    <row r="4627" spans="9:9" x14ac:dyDescent="0.25">
      <c r="I4627" s="6"/>
    </row>
    <row r="4628" spans="9:9" x14ac:dyDescent="0.25">
      <c r="I4628" s="6"/>
    </row>
    <row r="4629" spans="9:9" x14ac:dyDescent="0.25">
      <c r="I4629" s="6"/>
    </row>
    <row r="4630" spans="9:9" x14ac:dyDescent="0.25">
      <c r="I4630" s="6"/>
    </row>
    <row r="4631" spans="9:9" x14ac:dyDescent="0.25">
      <c r="I4631" s="6"/>
    </row>
    <row r="4632" spans="9:9" x14ac:dyDescent="0.25">
      <c r="I4632" s="6"/>
    </row>
    <row r="4633" spans="9:9" x14ac:dyDescent="0.25">
      <c r="I4633" s="6"/>
    </row>
    <row r="4634" spans="9:9" x14ac:dyDescent="0.25">
      <c r="I4634" s="6"/>
    </row>
    <row r="4635" spans="9:9" x14ac:dyDescent="0.25">
      <c r="I4635" s="6"/>
    </row>
    <row r="4636" spans="9:9" x14ac:dyDescent="0.25">
      <c r="I4636" s="6"/>
    </row>
    <row r="4637" spans="9:9" x14ac:dyDescent="0.25">
      <c r="I4637" s="6"/>
    </row>
    <row r="4638" spans="9:9" x14ac:dyDescent="0.25">
      <c r="I4638" s="6"/>
    </row>
    <row r="4639" spans="9:9" x14ac:dyDescent="0.25">
      <c r="I4639" s="6"/>
    </row>
    <row r="4640" spans="9:9" x14ac:dyDescent="0.25">
      <c r="I4640" s="6"/>
    </row>
    <row r="4641" spans="9:9" x14ac:dyDescent="0.25">
      <c r="I4641" s="6"/>
    </row>
    <row r="4642" spans="9:9" x14ac:dyDescent="0.25">
      <c r="I4642" s="6"/>
    </row>
    <row r="4643" spans="9:9" x14ac:dyDescent="0.25">
      <c r="I4643" s="6"/>
    </row>
    <row r="4644" spans="9:9" x14ac:dyDescent="0.25">
      <c r="I4644" s="6"/>
    </row>
    <row r="4645" spans="9:9" x14ac:dyDescent="0.25">
      <c r="I4645" s="6"/>
    </row>
    <row r="4646" spans="9:9" x14ac:dyDescent="0.25">
      <c r="I4646" s="6"/>
    </row>
    <row r="4647" spans="9:9" x14ac:dyDescent="0.25">
      <c r="I4647" s="6"/>
    </row>
    <row r="4648" spans="9:9" x14ac:dyDescent="0.25">
      <c r="I4648" s="6"/>
    </row>
    <row r="4649" spans="9:9" x14ac:dyDescent="0.25">
      <c r="I4649" s="6"/>
    </row>
    <row r="4650" spans="9:9" x14ac:dyDescent="0.25">
      <c r="I4650" s="6"/>
    </row>
    <row r="4651" spans="9:9" x14ac:dyDescent="0.25">
      <c r="I4651" s="6"/>
    </row>
    <row r="4652" spans="9:9" x14ac:dyDescent="0.25">
      <c r="I4652" s="6"/>
    </row>
    <row r="4653" spans="9:9" x14ac:dyDescent="0.25">
      <c r="I4653" s="6"/>
    </row>
    <row r="4654" spans="9:9" x14ac:dyDescent="0.25">
      <c r="I4654" s="6"/>
    </row>
    <row r="4655" spans="9:9" x14ac:dyDescent="0.25">
      <c r="I4655" s="6"/>
    </row>
    <row r="4656" spans="9:9" x14ac:dyDescent="0.25">
      <c r="I4656" s="6"/>
    </row>
    <row r="4657" spans="9:9" x14ac:dyDescent="0.25">
      <c r="I4657" s="6"/>
    </row>
    <row r="4658" spans="9:9" x14ac:dyDescent="0.25">
      <c r="I4658" s="6"/>
    </row>
    <row r="4659" spans="9:9" x14ac:dyDescent="0.25">
      <c r="I4659" s="6"/>
    </row>
    <row r="4660" spans="9:9" x14ac:dyDescent="0.25">
      <c r="I4660" s="6"/>
    </row>
    <row r="4661" spans="9:9" x14ac:dyDescent="0.25">
      <c r="I4661" s="6"/>
    </row>
    <row r="4662" spans="9:9" x14ac:dyDescent="0.25">
      <c r="I4662" s="6"/>
    </row>
    <row r="4663" spans="9:9" x14ac:dyDescent="0.25">
      <c r="I4663" s="6"/>
    </row>
    <row r="4664" spans="9:9" x14ac:dyDescent="0.25">
      <c r="I4664" s="6"/>
    </row>
    <row r="4665" spans="9:9" x14ac:dyDescent="0.25">
      <c r="I4665" s="6"/>
    </row>
    <row r="4666" spans="9:9" x14ac:dyDescent="0.25">
      <c r="I4666" s="6"/>
    </row>
    <row r="4667" spans="9:9" x14ac:dyDescent="0.25">
      <c r="I4667" s="6"/>
    </row>
    <row r="4668" spans="9:9" x14ac:dyDescent="0.25">
      <c r="I4668" s="6"/>
    </row>
    <row r="4669" spans="9:9" x14ac:dyDescent="0.25">
      <c r="I4669" s="6"/>
    </row>
    <row r="4670" spans="9:9" x14ac:dyDescent="0.25">
      <c r="I4670" s="6"/>
    </row>
    <row r="4671" spans="9:9" x14ac:dyDescent="0.25">
      <c r="I4671" s="6"/>
    </row>
    <row r="4672" spans="9:9" x14ac:dyDescent="0.25">
      <c r="I4672" s="6"/>
    </row>
    <row r="4673" spans="9:9" x14ac:dyDescent="0.25">
      <c r="I4673" s="6"/>
    </row>
    <row r="4674" spans="9:9" x14ac:dyDescent="0.25">
      <c r="I4674" s="6"/>
    </row>
    <row r="4675" spans="9:9" x14ac:dyDescent="0.25">
      <c r="I4675" s="6"/>
    </row>
    <row r="4676" spans="9:9" x14ac:dyDescent="0.25">
      <c r="I4676" s="6"/>
    </row>
    <row r="4677" spans="9:9" x14ac:dyDescent="0.25">
      <c r="I4677" s="6"/>
    </row>
    <row r="4678" spans="9:9" x14ac:dyDescent="0.25">
      <c r="I4678" s="6"/>
    </row>
    <row r="4679" spans="9:9" x14ac:dyDescent="0.25">
      <c r="I4679" s="6"/>
    </row>
    <row r="4680" spans="9:9" x14ac:dyDescent="0.25">
      <c r="I4680" s="6"/>
    </row>
    <row r="4681" spans="9:9" x14ac:dyDescent="0.25">
      <c r="I4681" s="6"/>
    </row>
    <row r="4682" spans="9:9" x14ac:dyDescent="0.25">
      <c r="I4682" s="6"/>
    </row>
    <row r="4683" spans="9:9" x14ac:dyDescent="0.25">
      <c r="I4683" s="6"/>
    </row>
    <row r="4684" spans="9:9" x14ac:dyDescent="0.25">
      <c r="I4684" s="6"/>
    </row>
    <row r="4685" spans="9:9" x14ac:dyDescent="0.25">
      <c r="I4685" s="6"/>
    </row>
    <row r="4686" spans="9:9" x14ac:dyDescent="0.25">
      <c r="I4686" s="6"/>
    </row>
    <row r="4687" spans="9:9" x14ac:dyDescent="0.25">
      <c r="I4687" s="6"/>
    </row>
    <row r="4688" spans="9:9" x14ac:dyDescent="0.25">
      <c r="I4688" s="6"/>
    </row>
    <row r="4689" spans="9:9" x14ac:dyDescent="0.25">
      <c r="I4689" s="6"/>
    </row>
    <row r="4690" spans="9:9" x14ac:dyDescent="0.25">
      <c r="I4690" s="6"/>
    </row>
    <row r="4691" spans="9:9" x14ac:dyDescent="0.25">
      <c r="I4691" s="6"/>
    </row>
    <row r="4692" spans="9:9" x14ac:dyDescent="0.25">
      <c r="I4692" s="6"/>
    </row>
    <row r="4693" spans="9:9" x14ac:dyDescent="0.25">
      <c r="I4693" s="6"/>
    </row>
    <row r="4694" spans="9:9" x14ac:dyDescent="0.25">
      <c r="I4694" s="6"/>
    </row>
    <row r="4695" spans="9:9" x14ac:dyDescent="0.25">
      <c r="I4695" s="6"/>
    </row>
    <row r="4696" spans="9:9" x14ac:dyDescent="0.25">
      <c r="I4696" s="6"/>
    </row>
    <row r="4697" spans="9:9" x14ac:dyDescent="0.25">
      <c r="I4697" s="6"/>
    </row>
    <row r="4698" spans="9:9" x14ac:dyDescent="0.25">
      <c r="I4698" s="6"/>
    </row>
    <row r="4699" spans="9:9" x14ac:dyDescent="0.25">
      <c r="I4699" s="6"/>
    </row>
    <row r="4700" spans="9:9" x14ac:dyDescent="0.25">
      <c r="I4700" s="6"/>
    </row>
    <row r="4701" spans="9:9" x14ac:dyDescent="0.25">
      <c r="I4701" s="6"/>
    </row>
    <row r="4702" spans="9:9" x14ac:dyDescent="0.25">
      <c r="I4702" s="6"/>
    </row>
    <row r="4703" spans="9:9" x14ac:dyDescent="0.25">
      <c r="I4703" s="6"/>
    </row>
    <row r="4704" spans="9:9" x14ac:dyDescent="0.25">
      <c r="I4704" s="6"/>
    </row>
    <row r="4705" spans="9:9" x14ac:dyDescent="0.25">
      <c r="I4705" s="6"/>
    </row>
    <row r="4706" spans="9:9" x14ac:dyDescent="0.25">
      <c r="I4706" s="6"/>
    </row>
    <row r="4707" spans="9:9" x14ac:dyDescent="0.25">
      <c r="I4707" s="6"/>
    </row>
    <row r="4708" spans="9:9" x14ac:dyDescent="0.25">
      <c r="I4708" s="6"/>
    </row>
    <row r="4709" spans="9:9" x14ac:dyDescent="0.25">
      <c r="I4709" s="6"/>
    </row>
    <row r="4710" spans="9:9" x14ac:dyDescent="0.25">
      <c r="I4710" s="6"/>
    </row>
    <row r="4711" spans="9:9" x14ac:dyDescent="0.25">
      <c r="I4711" s="6"/>
    </row>
    <row r="4712" spans="9:9" x14ac:dyDescent="0.25">
      <c r="I4712" s="6"/>
    </row>
    <row r="4713" spans="9:9" x14ac:dyDescent="0.25">
      <c r="I4713" s="6"/>
    </row>
    <row r="4714" spans="9:9" x14ac:dyDescent="0.25">
      <c r="I4714" s="6"/>
    </row>
    <row r="4715" spans="9:9" x14ac:dyDescent="0.25">
      <c r="I4715" s="6"/>
    </row>
    <row r="4716" spans="9:9" x14ac:dyDescent="0.25">
      <c r="I4716" s="6"/>
    </row>
    <row r="4717" spans="9:9" x14ac:dyDescent="0.25">
      <c r="I4717" s="6"/>
    </row>
    <row r="4718" spans="9:9" x14ac:dyDescent="0.25">
      <c r="I4718" s="6"/>
    </row>
    <row r="4719" spans="9:9" x14ac:dyDescent="0.25">
      <c r="I4719" s="6"/>
    </row>
    <row r="4720" spans="9:9" x14ac:dyDescent="0.25">
      <c r="I4720" s="6"/>
    </row>
    <row r="4721" spans="9:9" x14ac:dyDescent="0.25">
      <c r="I4721" s="6"/>
    </row>
    <row r="4722" spans="9:9" x14ac:dyDescent="0.25">
      <c r="I4722" s="6"/>
    </row>
    <row r="4723" spans="9:9" x14ac:dyDescent="0.25">
      <c r="I4723" s="6"/>
    </row>
    <row r="4724" spans="9:9" x14ac:dyDescent="0.25">
      <c r="I4724" s="6"/>
    </row>
    <row r="4725" spans="9:9" x14ac:dyDescent="0.25">
      <c r="I4725" s="6"/>
    </row>
    <row r="4726" spans="9:9" x14ac:dyDescent="0.25">
      <c r="I4726" s="6"/>
    </row>
    <row r="4727" spans="9:9" x14ac:dyDescent="0.25">
      <c r="I4727" s="6"/>
    </row>
    <row r="4728" spans="9:9" x14ac:dyDescent="0.25">
      <c r="I4728" s="6"/>
    </row>
    <row r="4729" spans="9:9" x14ac:dyDescent="0.25">
      <c r="I4729" s="6"/>
    </row>
    <row r="4730" spans="9:9" x14ac:dyDescent="0.25">
      <c r="I4730" s="6"/>
    </row>
    <row r="4731" spans="9:9" x14ac:dyDescent="0.25">
      <c r="I4731" s="6"/>
    </row>
    <row r="4732" spans="9:9" x14ac:dyDescent="0.25">
      <c r="I4732" s="6"/>
    </row>
    <row r="4733" spans="9:9" x14ac:dyDescent="0.25">
      <c r="I4733" s="6"/>
    </row>
    <row r="4734" spans="9:9" x14ac:dyDescent="0.25">
      <c r="I4734" s="6"/>
    </row>
    <row r="4735" spans="9:9" x14ac:dyDescent="0.25">
      <c r="I4735" s="6"/>
    </row>
    <row r="4736" spans="9:9" x14ac:dyDescent="0.25">
      <c r="I4736" s="6"/>
    </row>
    <row r="4737" spans="9:9" x14ac:dyDescent="0.25">
      <c r="I4737" s="6"/>
    </row>
    <row r="4738" spans="9:9" x14ac:dyDescent="0.25">
      <c r="I4738" s="6"/>
    </row>
    <row r="4739" spans="9:9" x14ac:dyDescent="0.25">
      <c r="I4739" s="6"/>
    </row>
    <row r="4740" spans="9:9" x14ac:dyDescent="0.25">
      <c r="I4740" s="6"/>
    </row>
    <row r="4741" spans="9:9" x14ac:dyDescent="0.25">
      <c r="I4741" s="6"/>
    </row>
    <row r="4742" spans="9:9" x14ac:dyDescent="0.25">
      <c r="I4742" s="6"/>
    </row>
    <row r="4743" spans="9:9" x14ac:dyDescent="0.25">
      <c r="I4743" s="6"/>
    </row>
    <row r="4744" spans="9:9" x14ac:dyDescent="0.25">
      <c r="I4744" s="6"/>
    </row>
    <row r="4745" spans="9:9" x14ac:dyDescent="0.25">
      <c r="I4745" s="6"/>
    </row>
    <row r="4746" spans="9:9" x14ac:dyDescent="0.25">
      <c r="I4746" s="6"/>
    </row>
    <row r="4747" spans="9:9" x14ac:dyDescent="0.25">
      <c r="I4747" s="6"/>
    </row>
    <row r="4748" spans="9:9" x14ac:dyDescent="0.25">
      <c r="I4748" s="6"/>
    </row>
    <row r="4749" spans="9:9" x14ac:dyDescent="0.25">
      <c r="I4749" s="6"/>
    </row>
    <row r="4750" spans="9:9" x14ac:dyDescent="0.25">
      <c r="I4750" s="6"/>
    </row>
    <row r="4751" spans="9:9" x14ac:dyDescent="0.25">
      <c r="I4751" s="6"/>
    </row>
    <row r="4752" spans="9:9" x14ac:dyDescent="0.25">
      <c r="I4752" s="6"/>
    </row>
    <row r="4753" spans="9:9" x14ac:dyDescent="0.25">
      <c r="I4753" s="6"/>
    </row>
    <row r="4754" spans="9:9" x14ac:dyDescent="0.25">
      <c r="I4754" s="6"/>
    </row>
    <row r="4755" spans="9:9" x14ac:dyDescent="0.25">
      <c r="I4755" s="6"/>
    </row>
    <row r="4756" spans="9:9" x14ac:dyDescent="0.25">
      <c r="I4756" s="6"/>
    </row>
    <row r="4757" spans="9:9" x14ac:dyDescent="0.25">
      <c r="I4757" s="6"/>
    </row>
    <row r="4758" spans="9:9" x14ac:dyDescent="0.25">
      <c r="I4758" s="6"/>
    </row>
    <row r="4759" spans="9:9" x14ac:dyDescent="0.25">
      <c r="I4759" s="6"/>
    </row>
    <row r="4760" spans="9:9" x14ac:dyDescent="0.25">
      <c r="I4760" s="6"/>
    </row>
    <row r="4761" spans="9:9" x14ac:dyDescent="0.25">
      <c r="I4761" s="6"/>
    </row>
    <row r="4762" spans="9:9" x14ac:dyDescent="0.25">
      <c r="I4762" s="6"/>
    </row>
    <row r="4763" spans="9:9" x14ac:dyDescent="0.25">
      <c r="I4763" s="6"/>
    </row>
    <row r="4764" spans="9:9" x14ac:dyDescent="0.25">
      <c r="I4764" s="6"/>
    </row>
    <row r="4765" spans="9:9" x14ac:dyDescent="0.25">
      <c r="I4765" s="6"/>
    </row>
    <row r="4766" spans="9:9" x14ac:dyDescent="0.25">
      <c r="I4766" s="6"/>
    </row>
    <row r="4767" spans="9:9" x14ac:dyDescent="0.25">
      <c r="I4767" s="6"/>
    </row>
    <row r="4768" spans="9:9" x14ac:dyDescent="0.25">
      <c r="I4768" s="6"/>
    </row>
    <row r="4769" spans="9:9" x14ac:dyDescent="0.25">
      <c r="I4769" s="6"/>
    </row>
    <row r="4770" spans="9:9" x14ac:dyDescent="0.25">
      <c r="I4770" s="6"/>
    </row>
    <row r="4771" spans="9:9" x14ac:dyDescent="0.25">
      <c r="I4771" s="6"/>
    </row>
    <row r="4772" spans="9:9" x14ac:dyDescent="0.25">
      <c r="I4772" s="6"/>
    </row>
    <row r="4773" spans="9:9" x14ac:dyDescent="0.25">
      <c r="I4773" s="6"/>
    </row>
    <row r="4774" spans="9:9" x14ac:dyDescent="0.25">
      <c r="I4774" s="6"/>
    </row>
    <row r="4775" spans="9:9" x14ac:dyDescent="0.25">
      <c r="I4775" s="6"/>
    </row>
    <row r="4776" spans="9:9" x14ac:dyDescent="0.25">
      <c r="I4776" s="6"/>
    </row>
    <row r="4777" spans="9:9" x14ac:dyDescent="0.25">
      <c r="I4777" s="6"/>
    </row>
    <row r="4778" spans="9:9" x14ac:dyDescent="0.25">
      <c r="I4778" s="6"/>
    </row>
    <row r="4779" spans="9:9" x14ac:dyDescent="0.25">
      <c r="I4779" s="6"/>
    </row>
    <row r="4780" spans="9:9" x14ac:dyDescent="0.25">
      <c r="I4780" s="6"/>
    </row>
    <row r="4781" spans="9:9" x14ac:dyDescent="0.25">
      <c r="I4781" s="6"/>
    </row>
    <row r="4782" spans="9:9" x14ac:dyDescent="0.25">
      <c r="I4782" s="6"/>
    </row>
    <row r="4783" spans="9:9" x14ac:dyDescent="0.25">
      <c r="I4783" s="6"/>
    </row>
    <row r="4784" spans="9:9" x14ac:dyDescent="0.25">
      <c r="I4784" s="6"/>
    </row>
    <row r="4785" spans="9:9" x14ac:dyDescent="0.25">
      <c r="I4785" s="6"/>
    </row>
    <row r="4786" spans="9:9" x14ac:dyDescent="0.25">
      <c r="I4786" s="6"/>
    </row>
    <row r="4787" spans="9:9" x14ac:dyDescent="0.25">
      <c r="I4787" s="6"/>
    </row>
    <row r="4788" spans="9:9" x14ac:dyDescent="0.25">
      <c r="I4788" s="6"/>
    </row>
    <row r="4789" spans="9:9" x14ac:dyDescent="0.25">
      <c r="I4789" s="6"/>
    </row>
    <row r="4790" spans="9:9" x14ac:dyDescent="0.25">
      <c r="I4790" s="6"/>
    </row>
    <row r="4791" spans="9:9" x14ac:dyDescent="0.25">
      <c r="I4791" s="6"/>
    </row>
    <row r="4792" spans="9:9" x14ac:dyDescent="0.25">
      <c r="I4792" s="6"/>
    </row>
    <row r="4793" spans="9:9" x14ac:dyDescent="0.25">
      <c r="I4793" s="6"/>
    </row>
    <row r="4794" spans="9:9" x14ac:dyDescent="0.25">
      <c r="I4794" s="6"/>
    </row>
    <row r="4795" spans="9:9" x14ac:dyDescent="0.25">
      <c r="I4795" s="6"/>
    </row>
    <row r="4796" spans="9:9" x14ac:dyDescent="0.25">
      <c r="I4796" s="6"/>
    </row>
    <row r="4797" spans="9:9" x14ac:dyDescent="0.25">
      <c r="I4797" s="6"/>
    </row>
    <row r="4798" spans="9:9" x14ac:dyDescent="0.25">
      <c r="I4798" s="6"/>
    </row>
    <row r="4799" spans="9:9" x14ac:dyDescent="0.25">
      <c r="I4799" s="6"/>
    </row>
    <row r="4800" spans="9:9" x14ac:dyDescent="0.25">
      <c r="I4800" s="6"/>
    </row>
    <row r="4801" spans="9:9" x14ac:dyDescent="0.25">
      <c r="I4801" s="6"/>
    </row>
    <row r="4802" spans="9:9" x14ac:dyDescent="0.25">
      <c r="I4802" s="6"/>
    </row>
    <row r="4803" spans="9:9" x14ac:dyDescent="0.25">
      <c r="I4803" s="6"/>
    </row>
    <row r="4804" spans="9:9" x14ac:dyDescent="0.25">
      <c r="I4804"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G4804"/>
  <sheetViews>
    <sheetView topLeftCell="N1" zoomScale="70" zoomScaleNormal="70" workbookViewId="0">
      <selection activeCell="AJ24" sqref="AJ24"/>
    </sheetView>
  </sheetViews>
  <sheetFormatPr defaultRowHeight="15" x14ac:dyDescent="0.25"/>
  <cols>
    <col min="1" max="1" width="10.7109375" customWidth="1"/>
    <col min="2" max="2" width="13.140625" customWidth="1"/>
    <col min="3" max="3" width="13.5703125" customWidth="1"/>
    <col min="4" max="4" width="12" customWidth="1"/>
    <col min="5" max="5" width="11.5703125" customWidth="1"/>
    <col min="10" max="10" width="45" customWidth="1"/>
    <col min="11" max="12" width="30" customWidth="1"/>
    <col min="18" max="18" width="14.5703125" bestFit="1" customWidth="1"/>
    <col min="27" max="27" width="10.28515625" bestFit="1" customWidth="1"/>
  </cols>
  <sheetData>
    <row r="1" spans="1:33" x14ac:dyDescent="0.25">
      <c r="A1" s="4" t="s">
        <v>17</v>
      </c>
      <c r="B1" s="8" t="s">
        <v>0</v>
      </c>
      <c r="C1" s="8" t="s">
        <v>12</v>
      </c>
      <c r="D1" s="7" t="s">
        <v>11</v>
      </c>
      <c r="E1" s="8" t="s">
        <v>8</v>
      </c>
      <c r="F1" s="8" t="s">
        <v>13</v>
      </c>
      <c r="G1" s="8" t="s">
        <v>18</v>
      </c>
      <c r="H1" s="8" t="s">
        <v>19</v>
      </c>
      <c r="I1" s="7" t="s">
        <v>5</v>
      </c>
      <c r="J1" s="7" t="s">
        <v>9</v>
      </c>
      <c r="K1" s="7" t="s">
        <v>10</v>
      </c>
      <c r="L1" s="7" t="s">
        <v>14</v>
      </c>
      <c r="M1" s="7" t="s">
        <v>1</v>
      </c>
      <c r="N1" s="5" t="s">
        <v>15</v>
      </c>
      <c r="O1" s="8" t="s">
        <v>15858</v>
      </c>
      <c r="P1" s="8" t="s">
        <v>15859</v>
      </c>
      <c r="Q1" s="8" t="s">
        <v>15860</v>
      </c>
      <c r="R1" s="8" t="s">
        <v>15937</v>
      </c>
      <c r="S1" s="8" t="s">
        <v>15960</v>
      </c>
      <c r="T1" s="8" t="s">
        <v>15957</v>
      </c>
      <c r="U1" s="8" t="s">
        <v>15958</v>
      </c>
      <c r="V1" s="8" t="s">
        <v>15959</v>
      </c>
      <c r="W1" s="8" t="s">
        <v>15949</v>
      </c>
      <c r="X1" s="8" t="s">
        <v>15931</v>
      </c>
      <c r="Y1" s="8" t="s">
        <v>15932</v>
      </c>
      <c r="Z1" s="8" t="s">
        <v>15933</v>
      </c>
      <c r="AA1" s="8" t="s">
        <v>15930</v>
      </c>
      <c r="AB1" t="s">
        <v>16</v>
      </c>
      <c r="AC1" t="s">
        <v>17</v>
      </c>
      <c r="AD1" t="s">
        <v>2</v>
      </c>
      <c r="AE1" t="s">
        <v>4</v>
      </c>
      <c r="AF1" t="s">
        <v>7</v>
      </c>
      <c r="AG1" t="s">
        <v>15965</v>
      </c>
    </row>
    <row r="2" spans="1:33" hidden="1" x14ac:dyDescent="0.25">
      <c r="A2" t="s">
        <v>2134</v>
      </c>
      <c r="B2">
        <v>74000000</v>
      </c>
      <c r="C2">
        <v>1156730962</v>
      </c>
      <c r="D2" s="1">
        <v>42172</v>
      </c>
      <c r="E2">
        <v>875.58130500000004</v>
      </c>
      <c r="F2">
        <v>91</v>
      </c>
      <c r="G2">
        <v>6.4</v>
      </c>
      <c r="H2">
        <v>4571</v>
      </c>
      <c r="I2" t="s">
        <v>23</v>
      </c>
      <c r="J2" t="s">
        <v>1966</v>
      </c>
      <c r="K2" t="s">
        <v>37</v>
      </c>
      <c r="L2" t="s">
        <v>38</v>
      </c>
      <c r="M2" t="s">
        <v>588</v>
      </c>
      <c r="N2" t="s">
        <v>29</v>
      </c>
      <c r="O2" s="6">
        <v>1</v>
      </c>
      <c r="P2">
        <v>1</v>
      </c>
      <c r="Q2">
        <v>1</v>
      </c>
      <c r="R2">
        <v>1</v>
      </c>
      <c r="S2" t="s">
        <v>15887</v>
      </c>
      <c r="T2" t="s">
        <v>15891</v>
      </c>
      <c r="U2" t="s">
        <v>13664</v>
      </c>
      <c r="V2" t="s">
        <v>15891</v>
      </c>
      <c r="W2" t="s">
        <v>15891</v>
      </c>
      <c r="X2" t="s">
        <v>15896</v>
      </c>
      <c r="Y2" t="s">
        <v>15896</v>
      </c>
      <c r="Z2" t="s">
        <v>15897</v>
      </c>
      <c r="AA2" s="26">
        <v>2.2849315068493152</v>
      </c>
      <c r="AB2" t="s">
        <v>2136</v>
      </c>
      <c r="AC2" t="s">
        <v>2134</v>
      </c>
      <c r="AD2" t="s">
        <v>2132</v>
      </c>
      <c r="AE2" t="s">
        <v>2133</v>
      </c>
      <c r="AF2" t="s">
        <v>2135</v>
      </c>
      <c r="AG2" t="e">
        <f>+SEARCH(JELMAGYARÁZAT!$G$9,J:J)</f>
        <v>#VALUE!</v>
      </c>
    </row>
    <row r="3" spans="1:33" hidden="1" x14ac:dyDescent="0.25">
      <c r="A3" t="s">
        <v>2987</v>
      </c>
      <c r="B3">
        <v>58000000</v>
      </c>
      <c r="C3">
        <v>783112979</v>
      </c>
      <c r="D3" s="1">
        <v>42409</v>
      </c>
      <c r="E3">
        <v>514.56995600000005</v>
      </c>
      <c r="F3">
        <v>108</v>
      </c>
      <c r="G3">
        <v>7.4</v>
      </c>
      <c r="H3">
        <v>10995</v>
      </c>
      <c r="I3" t="s">
        <v>23</v>
      </c>
      <c r="J3" t="s">
        <v>2989</v>
      </c>
      <c r="K3" t="s">
        <v>37</v>
      </c>
      <c r="L3" t="s">
        <v>38</v>
      </c>
      <c r="M3" t="s">
        <v>893</v>
      </c>
      <c r="N3" t="s">
        <v>29</v>
      </c>
      <c r="O3" s="6">
        <v>1</v>
      </c>
      <c r="P3">
        <v>1</v>
      </c>
      <c r="Q3">
        <v>1</v>
      </c>
      <c r="R3">
        <v>1</v>
      </c>
      <c r="S3" t="s">
        <v>15888</v>
      </c>
      <c r="T3" t="s">
        <v>15890</v>
      </c>
      <c r="U3" t="s">
        <v>13664</v>
      </c>
      <c r="V3" t="s">
        <v>15891</v>
      </c>
      <c r="W3" t="s">
        <v>15891</v>
      </c>
      <c r="X3" t="s">
        <v>15895</v>
      </c>
      <c r="Y3" t="s">
        <v>15896</v>
      </c>
      <c r="Z3" t="s">
        <v>15894</v>
      </c>
      <c r="AA3" s="26">
        <v>1.6356164383561644</v>
      </c>
      <c r="AB3" t="s">
        <v>2990</v>
      </c>
      <c r="AC3" t="s">
        <v>2987</v>
      </c>
      <c r="AD3" t="s">
        <v>2985</v>
      </c>
      <c r="AE3" t="s">
        <v>2986</v>
      </c>
      <c r="AF3" t="s">
        <v>2988</v>
      </c>
      <c r="AG3" t="e">
        <f>+SEARCH(JELMAGYARÁZAT!$G$9,J:J)</f>
        <v>#VALUE!</v>
      </c>
    </row>
    <row r="4" spans="1:33" hidden="1" x14ac:dyDescent="0.25">
      <c r="A4" t="s">
        <v>436</v>
      </c>
      <c r="B4">
        <v>170000000</v>
      </c>
      <c r="C4">
        <v>773328629</v>
      </c>
      <c r="D4" s="1">
        <v>41850</v>
      </c>
      <c r="E4">
        <v>481.09862399999997</v>
      </c>
      <c r="F4">
        <v>121</v>
      </c>
      <c r="G4">
        <v>7.9</v>
      </c>
      <c r="H4">
        <v>9742</v>
      </c>
      <c r="I4" t="s">
        <v>23</v>
      </c>
      <c r="J4" t="s">
        <v>438</v>
      </c>
      <c r="K4" t="s">
        <v>41</v>
      </c>
      <c r="L4" t="s">
        <v>38</v>
      </c>
      <c r="M4" t="s">
        <v>245</v>
      </c>
      <c r="N4" t="s">
        <v>29</v>
      </c>
      <c r="O4" s="6">
        <v>1</v>
      </c>
      <c r="P4">
        <v>2</v>
      </c>
      <c r="Q4">
        <v>1</v>
      </c>
      <c r="R4">
        <v>0</v>
      </c>
      <c r="S4" t="s">
        <v>15888</v>
      </c>
      <c r="T4" t="s">
        <v>15890</v>
      </c>
      <c r="U4" t="s">
        <v>15891</v>
      </c>
      <c r="V4" t="s">
        <v>15891</v>
      </c>
      <c r="W4" t="s">
        <v>15891</v>
      </c>
      <c r="X4" t="s">
        <v>15894</v>
      </c>
      <c r="Y4" t="s">
        <v>15897</v>
      </c>
      <c r="Z4" t="s">
        <v>15894</v>
      </c>
      <c r="AA4" s="26">
        <v>3.1671232876712327</v>
      </c>
      <c r="AB4" t="s">
        <v>439</v>
      </c>
      <c r="AC4" t="s">
        <v>436</v>
      </c>
      <c r="AD4" t="s">
        <v>434</v>
      </c>
      <c r="AE4" t="s">
        <v>435</v>
      </c>
      <c r="AF4" t="s">
        <v>437</v>
      </c>
      <c r="AG4" t="e">
        <f>+SEARCH(JELMAGYARÁZAT!$G$9,J:J)</f>
        <v>#VALUE!</v>
      </c>
    </row>
    <row r="5" spans="1:33" hidden="1" x14ac:dyDescent="0.25">
      <c r="A5" t="s">
        <v>140</v>
      </c>
      <c r="B5">
        <v>150000000</v>
      </c>
      <c r="C5">
        <v>1513528810</v>
      </c>
      <c r="D5" s="1">
        <v>42164</v>
      </c>
      <c r="E5">
        <v>418.708552</v>
      </c>
      <c r="F5">
        <v>124</v>
      </c>
      <c r="G5">
        <v>6.5</v>
      </c>
      <c r="H5">
        <v>8662</v>
      </c>
      <c r="I5" t="s">
        <v>23</v>
      </c>
      <c r="J5" t="s">
        <v>142</v>
      </c>
      <c r="K5" t="s">
        <v>37</v>
      </c>
      <c r="L5" t="s">
        <v>38</v>
      </c>
      <c r="M5" t="s">
        <v>137</v>
      </c>
      <c r="N5" t="s">
        <v>29</v>
      </c>
      <c r="O5" s="6">
        <v>1</v>
      </c>
      <c r="P5">
        <v>1</v>
      </c>
      <c r="Q5">
        <v>1</v>
      </c>
      <c r="R5">
        <v>0</v>
      </c>
      <c r="S5" t="s">
        <v>15888</v>
      </c>
      <c r="T5" t="s">
        <v>15890</v>
      </c>
      <c r="U5" t="s">
        <v>15891</v>
      </c>
      <c r="V5" t="s">
        <v>15891</v>
      </c>
      <c r="W5" t="s">
        <v>15905</v>
      </c>
      <c r="X5" t="s">
        <v>15894</v>
      </c>
      <c r="Y5" t="s">
        <v>15897</v>
      </c>
      <c r="Z5" t="s">
        <v>15894</v>
      </c>
      <c r="AA5" s="26">
        <v>2.3068493150684932</v>
      </c>
      <c r="AB5" t="s">
        <v>143</v>
      </c>
      <c r="AC5" t="s">
        <v>140</v>
      </c>
      <c r="AD5" t="s">
        <v>138</v>
      </c>
      <c r="AE5" t="s">
        <v>139</v>
      </c>
      <c r="AF5" t="s">
        <v>141</v>
      </c>
      <c r="AG5" t="e">
        <f>+SEARCH(JELMAGYARÁZAT!$G$9,J:J)</f>
        <v>#VALUE!</v>
      </c>
    </row>
    <row r="6" spans="1:33" x14ac:dyDescent="0.25">
      <c r="A6" t="s">
        <v>824</v>
      </c>
      <c r="B6">
        <v>140000000</v>
      </c>
      <c r="C6">
        <v>655011224</v>
      </c>
      <c r="D6" s="1">
        <v>37811</v>
      </c>
      <c r="E6">
        <v>271.97288900000001</v>
      </c>
      <c r="F6">
        <v>143</v>
      </c>
      <c r="G6">
        <v>7.5</v>
      </c>
      <c r="H6">
        <v>6985</v>
      </c>
      <c r="I6" t="s">
        <v>23</v>
      </c>
      <c r="J6" t="s">
        <v>243</v>
      </c>
      <c r="K6" t="s">
        <v>37</v>
      </c>
      <c r="L6" t="s">
        <v>38</v>
      </c>
      <c r="M6" t="s">
        <v>31</v>
      </c>
      <c r="N6" t="s">
        <v>29</v>
      </c>
      <c r="O6" s="6">
        <v>1</v>
      </c>
      <c r="P6">
        <v>1</v>
      </c>
      <c r="Q6">
        <v>1</v>
      </c>
      <c r="R6">
        <v>1</v>
      </c>
      <c r="S6" t="s">
        <v>15888</v>
      </c>
      <c r="T6" t="s">
        <v>15890</v>
      </c>
      <c r="U6" t="s">
        <v>15891</v>
      </c>
      <c r="V6" t="s">
        <v>15891</v>
      </c>
      <c r="W6" t="s">
        <v>15891</v>
      </c>
      <c r="X6" t="s">
        <v>15894</v>
      </c>
      <c r="Y6" t="s">
        <v>15897</v>
      </c>
      <c r="Z6" t="s">
        <v>15894</v>
      </c>
      <c r="AA6" s="26">
        <v>14.232876712328768</v>
      </c>
      <c r="AB6" t="s">
        <v>826</v>
      </c>
      <c r="AC6" t="s">
        <v>824</v>
      </c>
      <c r="AD6" t="s">
        <v>822</v>
      </c>
      <c r="AE6" t="s">
        <v>823</v>
      </c>
      <c r="AF6" t="s">
        <v>825</v>
      </c>
      <c r="AG6">
        <f>+SEARCH(JELMAGYARÁZAT!$G$9,J:J)</f>
        <v>35</v>
      </c>
    </row>
    <row r="7" spans="1:33" hidden="1" x14ac:dyDescent="0.25">
      <c r="A7" t="s">
        <v>379</v>
      </c>
      <c r="B7">
        <v>170000000</v>
      </c>
      <c r="C7">
        <v>710644566</v>
      </c>
      <c r="D7" s="1">
        <v>41816</v>
      </c>
      <c r="E7">
        <v>243.791743</v>
      </c>
      <c r="F7">
        <v>130</v>
      </c>
      <c r="G7">
        <v>7.3</v>
      </c>
      <c r="H7">
        <v>4410</v>
      </c>
      <c r="I7" t="s">
        <v>23</v>
      </c>
      <c r="J7" t="s">
        <v>381</v>
      </c>
      <c r="K7" t="s">
        <v>37</v>
      </c>
      <c r="L7" t="s">
        <v>38</v>
      </c>
      <c r="M7" t="s">
        <v>376</v>
      </c>
      <c r="N7" t="s">
        <v>29</v>
      </c>
      <c r="O7" s="6">
        <v>1</v>
      </c>
      <c r="P7">
        <v>1</v>
      </c>
      <c r="Q7">
        <v>1</v>
      </c>
      <c r="R7">
        <v>0</v>
      </c>
      <c r="S7" t="s">
        <v>15888</v>
      </c>
      <c r="T7" t="s">
        <v>15890</v>
      </c>
      <c r="U7" t="s">
        <v>15891</v>
      </c>
      <c r="V7" t="s">
        <v>15901</v>
      </c>
      <c r="W7" t="s">
        <v>15905</v>
      </c>
      <c r="X7" t="s">
        <v>15894</v>
      </c>
      <c r="Y7" t="s">
        <v>15911</v>
      </c>
      <c r="Z7" t="s">
        <v>15914</v>
      </c>
      <c r="AA7" s="26">
        <v>3.2602739726027399</v>
      </c>
      <c r="AB7" t="s">
        <v>382</v>
      </c>
      <c r="AC7" t="s">
        <v>379</v>
      </c>
      <c r="AD7" t="s">
        <v>377</v>
      </c>
      <c r="AE7" t="s">
        <v>378</v>
      </c>
      <c r="AF7" t="s">
        <v>380</v>
      </c>
      <c r="AG7" t="e">
        <f>+SEARCH(JELMAGYARÁZAT!$G$9,J:J)</f>
        <v>#VALUE!</v>
      </c>
    </row>
    <row r="8" spans="1:33" hidden="1" x14ac:dyDescent="0.25">
      <c r="A8" t="s">
        <v>829</v>
      </c>
      <c r="B8">
        <v>125000000</v>
      </c>
      <c r="C8">
        <v>752100229</v>
      </c>
      <c r="D8" s="1">
        <v>41961</v>
      </c>
      <c r="E8">
        <v>206.22715099999999</v>
      </c>
      <c r="F8">
        <v>123</v>
      </c>
      <c r="G8">
        <v>6.6</v>
      </c>
      <c r="H8">
        <v>5584</v>
      </c>
      <c r="I8" t="s">
        <v>23</v>
      </c>
      <c r="J8" t="s">
        <v>747</v>
      </c>
      <c r="K8" t="s">
        <v>37</v>
      </c>
      <c r="L8" t="s">
        <v>38</v>
      </c>
      <c r="M8" t="s">
        <v>827</v>
      </c>
      <c r="N8" t="s">
        <v>29</v>
      </c>
      <c r="O8" s="6">
        <v>1</v>
      </c>
      <c r="P8">
        <v>1</v>
      </c>
      <c r="Q8">
        <v>1</v>
      </c>
      <c r="R8">
        <v>0</v>
      </c>
      <c r="S8" t="s">
        <v>15888</v>
      </c>
      <c r="T8" t="s">
        <v>15891</v>
      </c>
      <c r="U8" t="s">
        <v>15891</v>
      </c>
      <c r="V8" t="s">
        <v>15891</v>
      </c>
      <c r="W8" t="s">
        <v>15905</v>
      </c>
      <c r="X8" t="s">
        <v>15897</v>
      </c>
      <c r="Y8" t="s">
        <v>15897</v>
      </c>
      <c r="Z8" t="s">
        <v>15897</v>
      </c>
      <c r="AA8" s="26">
        <v>2.8630136986301369</v>
      </c>
      <c r="AB8" t="s">
        <v>831</v>
      </c>
      <c r="AC8" t="s">
        <v>829</v>
      </c>
      <c r="AD8" t="s">
        <v>454</v>
      </c>
      <c r="AE8" t="s">
        <v>828</v>
      </c>
      <c r="AF8" t="s">
        <v>830</v>
      </c>
      <c r="AG8" t="e">
        <f>+SEARCH(JELMAGYARÁZAT!$G$9,J:J)</f>
        <v>#VALUE!</v>
      </c>
    </row>
    <row r="9" spans="1:33" x14ac:dyDescent="0.25">
      <c r="A9" t="s">
        <v>404</v>
      </c>
      <c r="B9">
        <v>165000000</v>
      </c>
      <c r="C9">
        <v>652105443</v>
      </c>
      <c r="D9" s="1">
        <v>41936</v>
      </c>
      <c r="E9">
        <v>203.73459</v>
      </c>
      <c r="F9">
        <v>102</v>
      </c>
      <c r="G9">
        <v>7.8</v>
      </c>
      <c r="H9">
        <v>6135</v>
      </c>
      <c r="I9" t="s">
        <v>23</v>
      </c>
      <c r="J9" t="s">
        <v>69</v>
      </c>
      <c r="K9" t="s">
        <v>37</v>
      </c>
      <c r="L9" t="s">
        <v>38</v>
      </c>
      <c r="M9" t="s">
        <v>401</v>
      </c>
      <c r="N9" t="s">
        <v>29</v>
      </c>
      <c r="O9" s="6">
        <v>1</v>
      </c>
      <c r="P9">
        <v>1</v>
      </c>
      <c r="Q9">
        <v>1</v>
      </c>
      <c r="R9">
        <v>1</v>
      </c>
      <c r="S9" t="s">
        <v>15887</v>
      </c>
      <c r="T9" t="s">
        <v>15890</v>
      </c>
      <c r="U9" t="s">
        <v>13664</v>
      </c>
      <c r="V9" t="s">
        <v>15891</v>
      </c>
      <c r="W9" t="s">
        <v>15891</v>
      </c>
      <c r="X9" t="s">
        <v>15895</v>
      </c>
      <c r="Y9" t="s">
        <v>15896</v>
      </c>
      <c r="Z9" t="s">
        <v>15894</v>
      </c>
      <c r="AA9" s="26">
        <v>2.9315068493150687</v>
      </c>
      <c r="AB9" t="s">
        <v>406</v>
      </c>
      <c r="AC9" t="s">
        <v>404</v>
      </c>
      <c r="AD9" t="s">
        <v>402</v>
      </c>
      <c r="AE9" t="s">
        <v>403</v>
      </c>
      <c r="AF9" t="s">
        <v>405</v>
      </c>
      <c r="AG9">
        <f>+SEARCH(JELMAGYARÁZAT!$G$9,J:J)</f>
        <v>35</v>
      </c>
    </row>
    <row r="10" spans="1:33" hidden="1" x14ac:dyDescent="0.25">
      <c r="A10" t="s">
        <v>492</v>
      </c>
      <c r="B10">
        <v>155000000</v>
      </c>
      <c r="C10">
        <v>440603537</v>
      </c>
      <c r="D10" s="1">
        <v>42178</v>
      </c>
      <c r="E10">
        <v>202.04263499999999</v>
      </c>
      <c r="F10">
        <v>126</v>
      </c>
      <c r="G10">
        <v>5.8</v>
      </c>
      <c r="H10">
        <v>3631</v>
      </c>
      <c r="I10" t="s">
        <v>23</v>
      </c>
      <c r="J10" t="s">
        <v>494</v>
      </c>
      <c r="K10" t="s">
        <v>37</v>
      </c>
      <c r="L10" t="s">
        <v>38</v>
      </c>
      <c r="M10" t="s">
        <v>489</v>
      </c>
      <c r="N10" t="s">
        <v>29</v>
      </c>
      <c r="O10" s="6">
        <v>1</v>
      </c>
      <c r="P10">
        <v>1</v>
      </c>
      <c r="Q10">
        <v>1</v>
      </c>
      <c r="R10">
        <v>1</v>
      </c>
      <c r="S10" t="s">
        <v>15888</v>
      </c>
      <c r="T10" t="s">
        <v>15890</v>
      </c>
      <c r="U10" t="s">
        <v>15891</v>
      </c>
      <c r="V10" t="s">
        <v>15891</v>
      </c>
      <c r="W10" t="s">
        <v>15905</v>
      </c>
      <c r="X10" t="s">
        <v>15894</v>
      </c>
      <c r="Y10" t="s">
        <v>15897</v>
      </c>
      <c r="Z10" t="s">
        <v>15894</v>
      </c>
      <c r="AA10" s="26">
        <v>2.2684931506849315</v>
      </c>
      <c r="AB10" t="s">
        <v>495</v>
      </c>
      <c r="AC10" t="s">
        <v>492</v>
      </c>
      <c r="AD10" t="s">
        <v>490</v>
      </c>
      <c r="AE10" t="s">
        <v>491</v>
      </c>
      <c r="AF10" t="s">
        <v>493</v>
      </c>
      <c r="AG10" t="e">
        <f>+SEARCH(JELMAGYARÁZAT!$G$9,J:J)</f>
        <v>#VALUE!</v>
      </c>
    </row>
    <row r="11" spans="1:33" hidden="1" x14ac:dyDescent="0.25">
      <c r="A11" t="s">
        <v>13337</v>
      </c>
      <c r="B11">
        <v>3300000</v>
      </c>
      <c r="C11">
        <v>13092000</v>
      </c>
      <c r="D11" s="1">
        <v>41922</v>
      </c>
      <c r="E11">
        <v>192.528841</v>
      </c>
      <c r="F11">
        <v>105</v>
      </c>
      <c r="G11">
        <v>8.3000000000000007</v>
      </c>
      <c r="H11">
        <v>4254</v>
      </c>
      <c r="I11" t="s">
        <v>23</v>
      </c>
      <c r="J11" t="s">
        <v>13339</v>
      </c>
      <c r="K11" t="s">
        <v>37</v>
      </c>
      <c r="L11" t="s">
        <v>38</v>
      </c>
      <c r="M11" t="s">
        <v>786</v>
      </c>
      <c r="N11" t="s">
        <v>29</v>
      </c>
      <c r="O11" s="6">
        <v>1</v>
      </c>
      <c r="P11">
        <v>1</v>
      </c>
      <c r="Q11">
        <v>1</v>
      </c>
      <c r="R11">
        <v>0</v>
      </c>
      <c r="S11" t="s">
        <v>15888</v>
      </c>
      <c r="T11" t="s">
        <v>15891</v>
      </c>
      <c r="U11" t="s">
        <v>15891</v>
      </c>
      <c r="V11" t="s">
        <v>15901</v>
      </c>
      <c r="W11" t="s">
        <v>15891</v>
      </c>
      <c r="X11" t="s">
        <v>15897</v>
      </c>
      <c r="Y11" t="s">
        <v>15911</v>
      </c>
      <c r="Z11" t="s">
        <v>15915</v>
      </c>
      <c r="AA11" s="26">
        <v>2.9698630136986299</v>
      </c>
      <c r="AB11" t="s">
        <v>13340</v>
      </c>
      <c r="AC11" t="s">
        <v>13337</v>
      </c>
      <c r="AD11" t="s">
        <v>13335</v>
      </c>
      <c r="AE11" t="s">
        <v>13336</v>
      </c>
      <c r="AF11" t="s">
        <v>13338</v>
      </c>
      <c r="AG11" t="e">
        <f>+SEARCH(JELMAGYARÁZAT!$G$9,J:J)</f>
        <v>#VALUE!</v>
      </c>
    </row>
    <row r="12" spans="1:33" hidden="1" x14ac:dyDescent="0.25">
      <c r="A12" t="s">
        <v>308</v>
      </c>
      <c r="B12">
        <v>185000000</v>
      </c>
      <c r="C12">
        <v>1004558444</v>
      </c>
      <c r="D12" s="1">
        <v>39645</v>
      </c>
      <c r="E12">
        <v>187.32292699999999</v>
      </c>
      <c r="F12">
        <v>152</v>
      </c>
      <c r="G12">
        <v>8.1999999999999993</v>
      </c>
      <c r="H12">
        <v>12002</v>
      </c>
      <c r="I12" t="s">
        <v>23</v>
      </c>
      <c r="J12" t="s">
        <v>310</v>
      </c>
      <c r="K12" t="s">
        <v>41</v>
      </c>
      <c r="L12" t="s">
        <v>311</v>
      </c>
      <c r="M12" t="s">
        <v>305</v>
      </c>
      <c r="N12" t="s">
        <v>29</v>
      </c>
      <c r="O12" s="6">
        <v>1</v>
      </c>
      <c r="P12">
        <v>2</v>
      </c>
      <c r="Q12">
        <v>2</v>
      </c>
      <c r="R12">
        <v>1</v>
      </c>
      <c r="S12" t="s">
        <v>15888</v>
      </c>
      <c r="T12" t="s">
        <v>15890</v>
      </c>
      <c r="U12" t="s">
        <v>15891</v>
      </c>
      <c r="V12" t="s">
        <v>15901</v>
      </c>
      <c r="W12" t="s">
        <v>15905</v>
      </c>
      <c r="X12" t="s">
        <v>15894</v>
      </c>
      <c r="Y12" t="s">
        <v>15911</v>
      </c>
      <c r="Z12" t="s">
        <v>15914</v>
      </c>
      <c r="AA12" s="26">
        <v>9.2082191780821923</v>
      </c>
      <c r="AB12" t="s">
        <v>312</v>
      </c>
      <c r="AC12" t="s">
        <v>308</v>
      </c>
      <c r="AD12" t="s">
        <v>306</v>
      </c>
      <c r="AE12" t="s">
        <v>307</v>
      </c>
      <c r="AF12" t="s">
        <v>309</v>
      </c>
      <c r="AG12" t="e">
        <f>+SEARCH(JELMAGYARÁZAT!$G$9,J:J)</f>
        <v>#VALUE!</v>
      </c>
    </row>
    <row r="13" spans="1:33" hidden="1" x14ac:dyDescent="0.25">
      <c r="A13" t="s">
        <v>1096</v>
      </c>
      <c r="B13">
        <v>108000000</v>
      </c>
      <c r="C13">
        <v>630161890</v>
      </c>
      <c r="D13" s="1">
        <v>42277</v>
      </c>
      <c r="E13">
        <v>167.93287000000001</v>
      </c>
      <c r="F13">
        <v>141</v>
      </c>
      <c r="G13">
        <v>7.6</v>
      </c>
      <c r="H13">
        <v>7268</v>
      </c>
      <c r="I13" t="s">
        <v>23</v>
      </c>
      <c r="J13" t="s">
        <v>1098</v>
      </c>
      <c r="K13" t="s">
        <v>37</v>
      </c>
      <c r="L13" t="s">
        <v>311</v>
      </c>
      <c r="M13" t="s">
        <v>1093</v>
      </c>
      <c r="N13" t="s">
        <v>29</v>
      </c>
      <c r="O13" s="6">
        <v>1</v>
      </c>
      <c r="P13">
        <v>1</v>
      </c>
      <c r="Q13">
        <v>2</v>
      </c>
      <c r="R13">
        <v>1</v>
      </c>
      <c r="S13" t="s">
        <v>15888</v>
      </c>
      <c r="T13" t="s">
        <v>15891</v>
      </c>
      <c r="U13" t="s">
        <v>15891</v>
      </c>
      <c r="V13" t="s">
        <v>15901</v>
      </c>
      <c r="W13" t="s">
        <v>15891</v>
      </c>
      <c r="X13" t="s">
        <v>15897</v>
      </c>
      <c r="Y13" t="s">
        <v>15911</v>
      </c>
      <c r="Z13" t="s">
        <v>15915</v>
      </c>
      <c r="AA13" s="26">
        <v>1.9972602739726026</v>
      </c>
      <c r="AB13" t="s">
        <v>1099</v>
      </c>
      <c r="AC13" t="s">
        <v>1096</v>
      </c>
      <c r="AD13" t="s">
        <v>1094</v>
      </c>
      <c r="AE13" t="s">
        <v>1095</v>
      </c>
      <c r="AF13" t="s">
        <v>1097</v>
      </c>
      <c r="AG13" t="e">
        <f>+SEARCH(JELMAGYARÁZAT!$G$9,J:J)</f>
        <v>#VALUE!</v>
      </c>
    </row>
    <row r="14" spans="1:33" x14ac:dyDescent="0.25">
      <c r="A14" t="s">
        <v>553</v>
      </c>
      <c r="B14">
        <v>150000000</v>
      </c>
      <c r="C14">
        <v>1274219009</v>
      </c>
      <c r="D14" s="1">
        <v>41605</v>
      </c>
      <c r="E14">
        <v>165.12536600000001</v>
      </c>
      <c r="F14">
        <v>102</v>
      </c>
      <c r="G14">
        <v>7.3</v>
      </c>
      <c r="H14">
        <v>5295</v>
      </c>
      <c r="I14" t="s">
        <v>23</v>
      </c>
      <c r="J14" t="s">
        <v>69</v>
      </c>
      <c r="K14" t="s">
        <v>37</v>
      </c>
      <c r="L14" t="s">
        <v>38</v>
      </c>
      <c r="M14" t="s">
        <v>550</v>
      </c>
      <c r="N14" t="s">
        <v>29</v>
      </c>
      <c r="O14" s="6">
        <v>1</v>
      </c>
      <c r="P14">
        <v>1</v>
      </c>
      <c r="Q14">
        <v>1</v>
      </c>
      <c r="R14">
        <v>1</v>
      </c>
      <c r="S14" t="s">
        <v>15887</v>
      </c>
      <c r="T14" t="s">
        <v>15891</v>
      </c>
      <c r="U14" t="s">
        <v>15891</v>
      </c>
      <c r="V14" t="s">
        <v>15891</v>
      </c>
      <c r="W14" t="s">
        <v>15891</v>
      </c>
      <c r="X14" t="s">
        <v>15897</v>
      </c>
      <c r="Y14" t="s">
        <v>15897</v>
      </c>
      <c r="Z14" t="s">
        <v>15897</v>
      </c>
      <c r="AA14" s="26">
        <v>3.8383561643835615</v>
      </c>
      <c r="AB14" t="s">
        <v>555</v>
      </c>
      <c r="AC14" t="s">
        <v>553</v>
      </c>
      <c r="AD14" t="s">
        <v>551</v>
      </c>
      <c r="AE14" t="s">
        <v>552</v>
      </c>
      <c r="AF14" t="s">
        <v>554</v>
      </c>
      <c r="AG14">
        <f>+SEARCH(JELMAGYARÁZAT!$G$9,J:J)</f>
        <v>35</v>
      </c>
    </row>
    <row r="15" spans="1:33" hidden="1" x14ac:dyDescent="0.25">
      <c r="A15" t="s">
        <v>87</v>
      </c>
      <c r="B15">
        <v>250000000</v>
      </c>
      <c r="C15">
        <v>873260194</v>
      </c>
      <c r="D15" s="1">
        <v>42452</v>
      </c>
      <c r="E15">
        <v>155.79045199999999</v>
      </c>
      <c r="F15">
        <v>151</v>
      </c>
      <c r="G15">
        <v>5.7</v>
      </c>
      <c r="H15">
        <v>7004</v>
      </c>
      <c r="I15" t="s">
        <v>23</v>
      </c>
      <c r="J15" t="s">
        <v>89</v>
      </c>
      <c r="K15" t="s">
        <v>37</v>
      </c>
      <c r="L15" t="s">
        <v>38</v>
      </c>
      <c r="M15" t="s">
        <v>84</v>
      </c>
      <c r="N15" t="s">
        <v>29</v>
      </c>
      <c r="O15" s="6">
        <v>1</v>
      </c>
      <c r="P15">
        <v>1</v>
      </c>
      <c r="Q15">
        <v>1</v>
      </c>
      <c r="R15">
        <v>1</v>
      </c>
      <c r="S15" t="s">
        <v>15888</v>
      </c>
      <c r="T15" t="s">
        <v>15890</v>
      </c>
      <c r="U15" t="s">
        <v>15891</v>
      </c>
      <c r="V15" t="s">
        <v>15891</v>
      </c>
      <c r="W15" t="s">
        <v>15891</v>
      </c>
      <c r="X15" t="s">
        <v>15894</v>
      </c>
      <c r="Y15" t="s">
        <v>15897</v>
      </c>
      <c r="Z15" t="s">
        <v>15894</v>
      </c>
      <c r="AA15" s="26">
        <v>1.5178082191780822</v>
      </c>
      <c r="AB15" t="s">
        <v>90</v>
      </c>
      <c r="AC15" t="s">
        <v>87</v>
      </c>
      <c r="AD15" t="s">
        <v>85</v>
      </c>
      <c r="AE15" t="s">
        <v>86</v>
      </c>
      <c r="AF15" t="s">
        <v>88</v>
      </c>
      <c r="AG15" t="e">
        <f>+SEARCH(JELMAGYARÁZAT!$G$9,J:J)</f>
        <v>#VALUE!</v>
      </c>
    </row>
    <row r="16" spans="1:33" hidden="1" x14ac:dyDescent="0.25">
      <c r="A16" t="s">
        <v>24</v>
      </c>
      <c r="B16">
        <v>237000000</v>
      </c>
      <c r="C16">
        <v>2787965087</v>
      </c>
      <c r="D16" s="1">
        <v>40157</v>
      </c>
      <c r="E16">
        <v>150.437577</v>
      </c>
      <c r="F16">
        <v>162</v>
      </c>
      <c r="G16">
        <v>7.2</v>
      </c>
      <c r="H16">
        <v>11800</v>
      </c>
      <c r="I16" t="s">
        <v>23</v>
      </c>
      <c r="J16" t="s">
        <v>26</v>
      </c>
      <c r="K16" t="s">
        <v>27</v>
      </c>
      <c r="L16" t="s">
        <v>28</v>
      </c>
      <c r="M16" t="s">
        <v>20</v>
      </c>
      <c r="N16" t="s">
        <v>29</v>
      </c>
      <c r="O16" s="6">
        <v>1</v>
      </c>
      <c r="P16">
        <v>2</v>
      </c>
      <c r="Q16">
        <v>2</v>
      </c>
      <c r="R16">
        <v>1</v>
      </c>
      <c r="S16" t="s">
        <v>15888</v>
      </c>
      <c r="T16" t="s">
        <v>15890</v>
      </c>
      <c r="U16" t="s">
        <v>15891</v>
      </c>
      <c r="V16" t="s">
        <v>15891</v>
      </c>
      <c r="W16" t="s">
        <v>15891</v>
      </c>
      <c r="X16" t="s">
        <v>15894</v>
      </c>
      <c r="Y16" t="s">
        <v>15897</v>
      </c>
      <c r="Z16" t="s">
        <v>15894</v>
      </c>
      <c r="AA16" s="26">
        <v>7.8054794520547945</v>
      </c>
      <c r="AB16" t="s">
        <v>30</v>
      </c>
      <c r="AC16" t="s">
        <v>24</v>
      </c>
      <c r="AD16" t="s">
        <v>21</v>
      </c>
      <c r="AE16" t="s">
        <v>22</v>
      </c>
      <c r="AF16" t="s">
        <v>25</v>
      </c>
      <c r="AG16" t="e">
        <f>+SEARCH(JELMAGYARÁZAT!$G$9,J:J)</f>
        <v>#VALUE!</v>
      </c>
    </row>
    <row r="17" spans="1:33" hidden="1" x14ac:dyDescent="0.25">
      <c r="A17" t="s">
        <v>2540</v>
      </c>
      <c r="B17">
        <v>63000000</v>
      </c>
      <c r="C17">
        <v>100853753</v>
      </c>
      <c r="D17" s="1">
        <v>36448</v>
      </c>
      <c r="E17">
        <v>146.75739100000001</v>
      </c>
      <c r="F17">
        <v>139</v>
      </c>
      <c r="G17">
        <v>8.3000000000000007</v>
      </c>
      <c r="H17">
        <v>9413</v>
      </c>
      <c r="I17" t="s">
        <v>23</v>
      </c>
      <c r="J17" t="s">
        <v>2542</v>
      </c>
      <c r="K17" t="s">
        <v>334</v>
      </c>
      <c r="L17" t="s">
        <v>38</v>
      </c>
      <c r="M17" t="s">
        <v>786</v>
      </c>
      <c r="N17" t="s">
        <v>29</v>
      </c>
      <c r="O17" s="6">
        <v>1</v>
      </c>
      <c r="P17">
        <v>2</v>
      </c>
      <c r="Q17">
        <v>1</v>
      </c>
      <c r="R17">
        <v>0</v>
      </c>
      <c r="S17" t="s">
        <v>15888</v>
      </c>
      <c r="T17" t="s">
        <v>15891</v>
      </c>
      <c r="U17" t="s">
        <v>15891</v>
      </c>
      <c r="V17" t="s">
        <v>15901</v>
      </c>
      <c r="W17" t="s">
        <v>15891</v>
      </c>
      <c r="X17" t="s">
        <v>15897</v>
      </c>
      <c r="Y17" t="s">
        <v>15911</v>
      </c>
      <c r="Z17" t="s">
        <v>15915</v>
      </c>
      <c r="AA17" s="26">
        <v>17.967123287671232</v>
      </c>
      <c r="AB17" t="s">
        <v>2543</v>
      </c>
      <c r="AC17" t="s">
        <v>2540</v>
      </c>
      <c r="AD17" t="s">
        <v>2538</v>
      </c>
      <c r="AE17" t="s">
        <v>2539</v>
      </c>
      <c r="AF17" t="s">
        <v>2541</v>
      </c>
      <c r="AG17" t="e">
        <f>+SEARCH(JELMAGYARÁZAT!$G$9,J:J)</f>
        <v>#VALUE!</v>
      </c>
    </row>
    <row r="18" spans="1:33" hidden="1" x14ac:dyDescent="0.25">
      <c r="A18" t="s">
        <v>9134</v>
      </c>
      <c r="B18">
        <v>14000000</v>
      </c>
      <c r="C18">
        <v>233555708</v>
      </c>
      <c r="D18" s="1">
        <v>41957</v>
      </c>
      <c r="E18">
        <v>145.36459099999999</v>
      </c>
      <c r="F18">
        <v>113</v>
      </c>
      <c r="G18">
        <v>8</v>
      </c>
      <c r="H18">
        <v>5723</v>
      </c>
      <c r="I18" t="s">
        <v>23</v>
      </c>
      <c r="J18" t="s">
        <v>9136</v>
      </c>
      <c r="K18" t="s">
        <v>2620</v>
      </c>
      <c r="L18" t="s">
        <v>38</v>
      </c>
      <c r="M18" t="s">
        <v>9131</v>
      </c>
      <c r="N18" t="s">
        <v>29</v>
      </c>
      <c r="O18" s="6">
        <v>1</v>
      </c>
      <c r="P18">
        <v>1</v>
      </c>
      <c r="Q18">
        <v>1</v>
      </c>
      <c r="R18">
        <v>0</v>
      </c>
      <c r="S18" t="s">
        <v>15888</v>
      </c>
      <c r="T18" t="s">
        <v>15891</v>
      </c>
      <c r="U18" t="s">
        <v>15891</v>
      </c>
      <c r="V18" t="s">
        <v>15901</v>
      </c>
      <c r="W18" t="s">
        <v>15905</v>
      </c>
      <c r="X18" t="s">
        <v>15897</v>
      </c>
      <c r="Y18" t="s">
        <v>15911</v>
      </c>
      <c r="Z18" t="s">
        <v>15915</v>
      </c>
      <c r="AA18" s="26">
        <v>2.8739726027397259</v>
      </c>
      <c r="AB18" t="s">
        <v>9137</v>
      </c>
      <c r="AC18" t="s">
        <v>9134</v>
      </c>
      <c r="AD18" t="s">
        <v>9132</v>
      </c>
      <c r="AE18" t="s">
        <v>9133</v>
      </c>
      <c r="AF18" t="s">
        <v>9135</v>
      </c>
      <c r="AG18" t="e">
        <f>+SEARCH(JELMAGYARÁZAT!$G$9,J:J)</f>
        <v>#VALUE!</v>
      </c>
    </row>
    <row r="19" spans="1:33" hidden="1" x14ac:dyDescent="0.25">
      <c r="A19" t="s">
        <v>110</v>
      </c>
      <c r="B19">
        <v>220000000</v>
      </c>
      <c r="C19">
        <v>1519557910</v>
      </c>
      <c r="D19" s="1">
        <v>41024</v>
      </c>
      <c r="E19">
        <v>144.448633</v>
      </c>
      <c r="F19">
        <v>143</v>
      </c>
      <c r="G19">
        <v>7.4</v>
      </c>
      <c r="H19">
        <v>11776</v>
      </c>
      <c r="I19" t="s">
        <v>23</v>
      </c>
      <c r="J19" t="s">
        <v>112</v>
      </c>
      <c r="K19" t="s">
        <v>37</v>
      </c>
      <c r="L19" t="s">
        <v>38</v>
      </c>
      <c r="M19" t="s">
        <v>107</v>
      </c>
      <c r="N19" t="s">
        <v>29</v>
      </c>
      <c r="O19" s="6">
        <v>1</v>
      </c>
      <c r="P19">
        <v>1</v>
      </c>
      <c r="Q19">
        <v>1</v>
      </c>
      <c r="R19">
        <v>1</v>
      </c>
      <c r="S19" t="s">
        <v>15888</v>
      </c>
      <c r="T19" t="s">
        <v>15890</v>
      </c>
      <c r="U19" t="s">
        <v>15891</v>
      </c>
      <c r="V19" t="s">
        <v>15891</v>
      </c>
      <c r="W19" t="s">
        <v>15891</v>
      </c>
      <c r="X19" t="s">
        <v>15894</v>
      </c>
      <c r="Y19" t="s">
        <v>15897</v>
      </c>
      <c r="Z19" t="s">
        <v>15894</v>
      </c>
      <c r="AA19" s="26">
        <v>5.4301369863013695</v>
      </c>
      <c r="AB19" t="s">
        <v>113</v>
      </c>
      <c r="AC19" t="s">
        <v>110</v>
      </c>
      <c r="AD19" t="s">
        <v>108</v>
      </c>
      <c r="AE19" t="s">
        <v>109</v>
      </c>
      <c r="AF19" t="s">
        <v>111</v>
      </c>
      <c r="AG19" t="e">
        <f>+SEARCH(JELMAGYARÁZAT!$G$9,J:J)</f>
        <v>#VALUE!</v>
      </c>
    </row>
    <row r="20" spans="1:33" hidden="1" x14ac:dyDescent="0.25">
      <c r="A20" t="s">
        <v>978</v>
      </c>
      <c r="B20">
        <v>125000000</v>
      </c>
      <c r="C20">
        <v>477200000</v>
      </c>
      <c r="D20" s="1">
        <v>41858</v>
      </c>
      <c r="E20">
        <v>143.35037600000001</v>
      </c>
      <c r="F20">
        <v>101</v>
      </c>
      <c r="G20">
        <v>5.8</v>
      </c>
      <c r="H20">
        <v>2636</v>
      </c>
      <c r="I20" t="s">
        <v>23</v>
      </c>
      <c r="J20" t="s">
        <v>980</v>
      </c>
      <c r="K20" t="s">
        <v>37</v>
      </c>
      <c r="L20" t="s">
        <v>38</v>
      </c>
      <c r="M20" t="s">
        <v>975</v>
      </c>
      <c r="N20" t="s">
        <v>29</v>
      </c>
      <c r="O20" s="6">
        <v>1</v>
      </c>
      <c r="P20">
        <v>1</v>
      </c>
      <c r="Q20">
        <v>1</v>
      </c>
      <c r="R20">
        <v>1</v>
      </c>
      <c r="S20" t="s">
        <v>15888</v>
      </c>
      <c r="T20" t="s">
        <v>15890</v>
      </c>
      <c r="U20" t="s">
        <v>13664</v>
      </c>
      <c r="V20" t="s">
        <v>15891</v>
      </c>
      <c r="W20" t="s">
        <v>15891</v>
      </c>
      <c r="X20" t="s">
        <v>15895</v>
      </c>
      <c r="Y20" t="s">
        <v>15896</v>
      </c>
      <c r="Z20" t="s">
        <v>15894</v>
      </c>
      <c r="AA20" s="26">
        <v>3.1452054794520548</v>
      </c>
      <c r="AB20" t="s">
        <v>981</v>
      </c>
      <c r="AC20" t="s">
        <v>978</v>
      </c>
      <c r="AD20" t="s">
        <v>976</v>
      </c>
      <c r="AE20" t="s">
        <v>977</v>
      </c>
      <c r="AF20" t="s">
        <v>979</v>
      </c>
      <c r="AG20" t="e">
        <f>+SEARCH(JELMAGYARÁZAT!$G$9,J:J)</f>
        <v>#VALUE!</v>
      </c>
    </row>
    <row r="21" spans="1:33" hidden="1" x14ac:dyDescent="0.25">
      <c r="A21" t="s">
        <v>2653</v>
      </c>
      <c r="B21">
        <v>61000000</v>
      </c>
      <c r="C21">
        <v>369330363</v>
      </c>
      <c r="D21" s="1">
        <v>41913</v>
      </c>
      <c r="E21">
        <v>143.04154299999999</v>
      </c>
      <c r="F21">
        <v>145</v>
      </c>
      <c r="G21">
        <v>7.9</v>
      </c>
      <c r="H21">
        <v>5862</v>
      </c>
      <c r="I21" t="s">
        <v>23</v>
      </c>
      <c r="J21" t="s">
        <v>2655</v>
      </c>
      <c r="K21" t="s">
        <v>37</v>
      </c>
      <c r="L21" t="s">
        <v>38</v>
      </c>
      <c r="M21" t="s">
        <v>2650</v>
      </c>
      <c r="N21" t="s">
        <v>29</v>
      </c>
      <c r="O21" s="6">
        <v>1</v>
      </c>
      <c r="P21">
        <v>1</v>
      </c>
      <c r="Q21">
        <v>1</v>
      </c>
      <c r="R21">
        <v>1</v>
      </c>
      <c r="S21" t="s">
        <v>15888</v>
      </c>
      <c r="T21" t="s">
        <v>15891</v>
      </c>
      <c r="U21" t="s">
        <v>15891</v>
      </c>
      <c r="V21" t="s">
        <v>15901</v>
      </c>
      <c r="W21" t="s">
        <v>15905</v>
      </c>
      <c r="X21" t="s">
        <v>15897</v>
      </c>
      <c r="Y21" t="s">
        <v>15911</v>
      </c>
      <c r="Z21" t="s">
        <v>15915</v>
      </c>
      <c r="AA21" s="26">
        <v>2.9945205479452053</v>
      </c>
      <c r="AB21" t="s">
        <v>2656</v>
      </c>
      <c r="AC21" t="s">
        <v>2653</v>
      </c>
      <c r="AD21" t="s">
        <v>2651</v>
      </c>
      <c r="AE21" t="s">
        <v>2652</v>
      </c>
      <c r="AF21" t="s">
        <v>2654</v>
      </c>
      <c r="AG21" t="e">
        <f>+SEARCH(JELMAGYARÁZAT!$G$9,J:J)</f>
        <v>#VALUE!</v>
      </c>
    </row>
    <row r="22" spans="1:33" hidden="1" x14ac:dyDescent="0.25">
      <c r="A22" t="s">
        <v>1407</v>
      </c>
      <c r="B22">
        <v>88000000</v>
      </c>
      <c r="C22">
        <v>243637091</v>
      </c>
      <c r="D22" s="1">
        <v>42201</v>
      </c>
      <c r="E22">
        <v>140.84949499999999</v>
      </c>
      <c r="F22">
        <v>105</v>
      </c>
      <c r="G22">
        <v>5.6</v>
      </c>
      <c r="H22">
        <v>2513</v>
      </c>
      <c r="I22" t="s">
        <v>23</v>
      </c>
      <c r="J22" t="s">
        <v>1409</v>
      </c>
      <c r="K22" t="s">
        <v>37</v>
      </c>
      <c r="L22" t="s">
        <v>38</v>
      </c>
      <c r="M22" t="s">
        <v>121</v>
      </c>
      <c r="N22" t="s">
        <v>29</v>
      </c>
      <c r="O22" s="6">
        <v>1</v>
      </c>
      <c r="P22">
        <v>1</v>
      </c>
      <c r="Q22">
        <v>1</v>
      </c>
      <c r="R22">
        <v>0</v>
      </c>
      <c r="S22" t="s">
        <v>15888</v>
      </c>
      <c r="T22" t="s">
        <v>15890</v>
      </c>
      <c r="U22" t="s">
        <v>13664</v>
      </c>
      <c r="V22" t="s">
        <v>15891</v>
      </c>
      <c r="W22" t="s">
        <v>15891</v>
      </c>
      <c r="X22" t="s">
        <v>15895</v>
      </c>
      <c r="Y22" t="s">
        <v>15896</v>
      </c>
      <c r="Z22" t="s">
        <v>15894</v>
      </c>
      <c r="AA22" s="26">
        <v>2.2054794520547945</v>
      </c>
      <c r="AB22" t="s">
        <v>1410</v>
      </c>
      <c r="AC22" t="s">
        <v>1407</v>
      </c>
      <c r="AD22" t="s">
        <v>1405</v>
      </c>
      <c r="AE22" t="s">
        <v>1406</v>
      </c>
      <c r="AF22" t="s">
        <v>1408</v>
      </c>
      <c r="AG22" t="e">
        <f>+SEARCH(JELMAGYARÁZAT!$G$9,J:J)</f>
        <v>#VALUE!</v>
      </c>
    </row>
    <row r="23" spans="1:33" hidden="1" x14ac:dyDescent="0.25">
      <c r="A23" t="s">
        <v>301</v>
      </c>
      <c r="B23">
        <v>178000000</v>
      </c>
      <c r="C23">
        <v>543934787</v>
      </c>
      <c r="D23" s="1">
        <v>42508</v>
      </c>
      <c r="E23">
        <v>139.272042</v>
      </c>
      <c r="F23">
        <v>144</v>
      </c>
      <c r="G23">
        <v>6.4</v>
      </c>
      <c r="H23">
        <v>4721</v>
      </c>
      <c r="I23" t="s">
        <v>23</v>
      </c>
      <c r="J23" t="s">
        <v>303</v>
      </c>
      <c r="K23" t="s">
        <v>37</v>
      </c>
      <c r="L23" t="s">
        <v>38</v>
      </c>
      <c r="M23" t="s">
        <v>298</v>
      </c>
      <c r="N23" t="s">
        <v>29</v>
      </c>
      <c r="O23" s="6">
        <v>1</v>
      </c>
      <c r="P23">
        <v>1</v>
      </c>
      <c r="Q23">
        <v>1</v>
      </c>
      <c r="R23">
        <v>1</v>
      </c>
      <c r="S23" t="s">
        <v>15888</v>
      </c>
      <c r="T23" t="s">
        <v>15891</v>
      </c>
      <c r="U23" t="s">
        <v>15891</v>
      </c>
      <c r="V23" t="s">
        <v>15891</v>
      </c>
      <c r="W23" t="s">
        <v>15891</v>
      </c>
      <c r="X23" t="s">
        <v>15897</v>
      </c>
      <c r="Y23" t="s">
        <v>15897</v>
      </c>
      <c r="Z23" t="s">
        <v>15897</v>
      </c>
      <c r="AA23" s="26">
        <v>1.3643835616438356</v>
      </c>
      <c r="AB23" t="s">
        <v>304</v>
      </c>
      <c r="AC23" t="s">
        <v>301</v>
      </c>
      <c r="AD23" t="s">
        <v>299</v>
      </c>
      <c r="AE23" t="s">
        <v>300</v>
      </c>
      <c r="AF23" t="s">
        <v>302</v>
      </c>
      <c r="AG23" t="e">
        <f>+SEARCH(JELMAGYARÁZAT!$G$9,J:J)</f>
        <v>#VALUE!</v>
      </c>
    </row>
    <row r="24" spans="1:33" x14ac:dyDescent="0.25">
      <c r="A24" t="s">
        <v>34</v>
      </c>
      <c r="B24">
        <v>300000000</v>
      </c>
      <c r="C24">
        <v>961000000</v>
      </c>
      <c r="D24" s="1">
        <v>39221</v>
      </c>
      <c r="E24">
        <v>139.082615</v>
      </c>
      <c r="F24">
        <v>169</v>
      </c>
      <c r="G24">
        <v>6.9</v>
      </c>
      <c r="H24">
        <v>4500</v>
      </c>
      <c r="I24" t="s">
        <v>23</v>
      </c>
      <c r="J24" t="s">
        <v>36</v>
      </c>
      <c r="K24" t="s">
        <v>37</v>
      </c>
      <c r="L24" t="s">
        <v>38</v>
      </c>
      <c r="M24" t="s">
        <v>31</v>
      </c>
      <c r="N24" t="s">
        <v>29</v>
      </c>
      <c r="O24" s="6">
        <v>1</v>
      </c>
      <c r="P24">
        <v>1</v>
      </c>
      <c r="Q24">
        <v>1</v>
      </c>
      <c r="R24">
        <v>1</v>
      </c>
      <c r="S24" t="s">
        <v>15888</v>
      </c>
      <c r="T24" t="s">
        <v>15890</v>
      </c>
      <c r="U24" t="s">
        <v>15891</v>
      </c>
      <c r="V24" t="s">
        <v>15891</v>
      </c>
      <c r="W24" t="s">
        <v>15891</v>
      </c>
      <c r="X24" t="s">
        <v>15894</v>
      </c>
      <c r="Y24" t="s">
        <v>15897</v>
      </c>
      <c r="Z24" t="s">
        <v>15894</v>
      </c>
      <c r="AA24" s="26">
        <v>10.36986301369863</v>
      </c>
      <c r="AB24" t="s">
        <v>39</v>
      </c>
      <c r="AC24" t="s">
        <v>34</v>
      </c>
      <c r="AD24" t="s">
        <v>32</v>
      </c>
      <c r="AE24" t="s">
        <v>33</v>
      </c>
      <c r="AF24" t="s">
        <v>35</v>
      </c>
      <c r="AG24">
        <f>+SEARCH(JELMAGYARÁZAT!$G$9,J:J)</f>
        <v>35</v>
      </c>
    </row>
    <row r="25" spans="1:33" hidden="1" x14ac:dyDescent="0.25">
      <c r="A25" t="s">
        <v>1315</v>
      </c>
      <c r="B25">
        <v>93000000</v>
      </c>
      <c r="C25">
        <v>482860185</v>
      </c>
      <c r="D25" s="1">
        <v>40758</v>
      </c>
      <c r="E25">
        <v>138.43316799999999</v>
      </c>
      <c r="F25">
        <v>105</v>
      </c>
      <c r="G25">
        <v>7</v>
      </c>
      <c r="H25">
        <v>4347</v>
      </c>
      <c r="I25" t="s">
        <v>23</v>
      </c>
      <c r="J25" t="s">
        <v>1317</v>
      </c>
      <c r="K25" t="s">
        <v>37</v>
      </c>
      <c r="L25" t="s">
        <v>38</v>
      </c>
      <c r="M25" t="s">
        <v>1312</v>
      </c>
      <c r="N25" t="s">
        <v>29</v>
      </c>
      <c r="O25" s="6">
        <v>1</v>
      </c>
      <c r="P25">
        <v>1</v>
      </c>
      <c r="Q25">
        <v>1</v>
      </c>
      <c r="R25">
        <v>1</v>
      </c>
      <c r="S25" t="s">
        <v>15888</v>
      </c>
      <c r="T25" t="s">
        <v>15890</v>
      </c>
      <c r="U25" t="s">
        <v>15891</v>
      </c>
      <c r="V25" t="s">
        <v>15901</v>
      </c>
      <c r="W25" t="s">
        <v>15905</v>
      </c>
      <c r="X25" t="s">
        <v>15894</v>
      </c>
      <c r="Y25" t="s">
        <v>15911</v>
      </c>
      <c r="Z25" t="s">
        <v>15914</v>
      </c>
      <c r="AA25" s="26">
        <v>6.1589041095890407</v>
      </c>
      <c r="AB25" t="s">
        <v>1318</v>
      </c>
      <c r="AC25" t="s">
        <v>1315</v>
      </c>
      <c r="AD25" t="s">
        <v>1313</v>
      </c>
      <c r="AE25" t="s">
        <v>1314</v>
      </c>
      <c r="AF25" t="s">
        <v>1316</v>
      </c>
      <c r="AG25" t="e">
        <f>+SEARCH(JELMAGYARÁZAT!$G$9,J:J)</f>
        <v>#VALUE!</v>
      </c>
    </row>
    <row r="26" spans="1:33" hidden="1" x14ac:dyDescent="0.25">
      <c r="A26" t="s">
        <v>3051</v>
      </c>
      <c r="B26">
        <v>55000000</v>
      </c>
      <c r="C26">
        <v>677945399</v>
      </c>
      <c r="D26" s="1">
        <v>34521</v>
      </c>
      <c r="E26">
        <v>138.133331</v>
      </c>
      <c r="F26">
        <v>142</v>
      </c>
      <c r="G26">
        <v>8.1999999999999993</v>
      </c>
      <c r="H26">
        <v>7927</v>
      </c>
      <c r="I26" t="s">
        <v>23</v>
      </c>
      <c r="J26" t="s">
        <v>2258</v>
      </c>
      <c r="K26" t="s">
        <v>37</v>
      </c>
      <c r="L26" t="s">
        <v>38</v>
      </c>
      <c r="M26" t="s">
        <v>917</v>
      </c>
      <c r="N26" t="s">
        <v>29</v>
      </c>
      <c r="O26" s="6">
        <v>1</v>
      </c>
      <c r="P26">
        <v>1</v>
      </c>
      <c r="Q26">
        <v>1</v>
      </c>
      <c r="R26">
        <v>1</v>
      </c>
      <c r="S26" t="s">
        <v>15888</v>
      </c>
      <c r="T26" t="s">
        <v>15891</v>
      </c>
      <c r="U26" t="s">
        <v>13664</v>
      </c>
      <c r="V26" t="s">
        <v>15901</v>
      </c>
      <c r="W26" t="s">
        <v>15891</v>
      </c>
      <c r="X26" t="s">
        <v>15896</v>
      </c>
      <c r="Y26" t="s">
        <v>15912</v>
      </c>
      <c r="Z26" t="s">
        <v>15915</v>
      </c>
      <c r="AA26" s="26">
        <v>23.246575342465754</v>
      </c>
      <c r="AB26" t="s">
        <v>3053</v>
      </c>
      <c r="AC26" t="s">
        <v>3051</v>
      </c>
      <c r="AE26" t="s">
        <v>3050</v>
      </c>
      <c r="AF26" t="s">
        <v>3052</v>
      </c>
      <c r="AG26" t="e">
        <f>+SEARCH(JELMAGYARÁZAT!$G$9,J:J)</f>
        <v>#VALUE!</v>
      </c>
    </row>
    <row r="27" spans="1:33" hidden="1" x14ac:dyDescent="0.25">
      <c r="A27" t="s">
        <v>1964</v>
      </c>
      <c r="B27">
        <v>76000000</v>
      </c>
      <c r="C27">
        <v>970761885</v>
      </c>
      <c r="D27" s="1">
        <v>41450</v>
      </c>
      <c r="E27">
        <v>136.88670400000001</v>
      </c>
      <c r="F27">
        <v>98</v>
      </c>
      <c r="G27">
        <v>7</v>
      </c>
      <c r="H27">
        <v>4637</v>
      </c>
      <c r="I27" t="s">
        <v>23</v>
      </c>
      <c r="J27" t="s">
        <v>1966</v>
      </c>
      <c r="K27" t="s">
        <v>37</v>
      </c>
      <c r="L27" t="s">
        <v>38</v>
      </c>
      <c r="M27" t="s">
        <v>709</v>
      </c>
      <c r="N27" t="s">
        <v>29</v>
      </c>
      <c r="O27" s="6">
        <v>1</v>
      </c>
      <c r="P27">
        <v>1</v>
      </c>
      <c r="Q27">
        <v>1</v>
      </c>
      <c r="R27">
        <v>1</v>
      </c>
      <c r="S27" t="s">
        <v>15887</v>
      </c>
      <c r="T27" t="s">
        <v>15891</v>
      </c>
      <c r="U27" t="s">
        <v>13664</v>
      </c>
      <c r="V27" t="s">
        <v>15891</v>
      </c>
      <c r="W27" t="s">
        <v>15891</v>
      </c>
      <c r="X27" t="s">
        <v>15896</v>
      </c>
      <c r="Y27" t="s">
        <v>15896</v>
      </c>
      <c r="Z27" t="s">
        <v>15897</v>
      </c>
      <c r="AA27" s="26">
        <v>4.2630136986301368</v>
      </c>
      <c r="AB27" t="s">
        <v>1967</v>
      </c>
      <c r="AC27" t="s">
        <v>1964</v>
      </c>
      <c r="AD27" t="s">
        <v>1962</v>
      </c>
      <c r="AE27" t="s">
        <v>1963</v>
      </c>
      <c r="AF27" t="s">
        <v>1965</v>
      </c>
      <c r="AG27" t="e">
        <f>+SEARCH(JELMAGYARÁZAT!$G$9,J:J)</f>
        <v>#VALUE!</v>
      </c>
    </row>
    <row r="28" spans="1:33" hidden="1" x14ac:dyDescent="0.25">
      <c r="A28" t="s">
        <v>6947</v>
      </c>
      <c r="B28">
        <v>25000000</v>
      </c>
      <c r="C28">
        <v>28341469</v>
      </c>
      <c r="D28" s="1">
        <v>34600</v>
      </c>
      <c r="E28">
        <v>136.74772899999999</v>
      </c>
      <c r="F28">
        <v>142</v>
      </c>
      <c r="G28">
        <v>8.5</v>
      </c>
      <c r="H28">
        <v>8205</v>
      </c>
      <c r="I28" t="s">
        <v>23</v>
      </c>
      <c r="J28" t="s">
        <v>5724</v>
      </c>
      <c r="K28" t="s">
        <v>37</v>
      </c>
      <c r="L28" t="s">
        <v>38</v>
      </c>
      <c r="M28" t="s">
        <v>1136</v>
      </c>
      <c r="N28" t="s">
        <v>29</v>
      </c>
      <c r="O28" s="6">
        <v>1</v>
      </c>
      <c r="P28">
        <v>1</v>
      </c>
      <c r="Q28">
        <v>1</v>
      </c>
      <c r="R28">
        <v>0</v>
      </c>
      <c r="S28" t="s">
        <v>15888</v>
      </c>
      <c r="T28" t="s">
        <v>15891</v>
      </c>
      <c r="U28" t="s">
        <v>15891</v>
      </c>
      <c r="V28" t="s">
        <v>15901</v>
      </c>
      <c r="W28" t="s">
        <v>15891</v>
      </c>
      <c r="X28" t="s">
        <v>15897</v>
      </c>
      <c r="Y28" t="s">
        <v>15911</v>
      </c>
      <c r="Z28" t="s">
        <v>15915</v>
      </c>
      <c r="AA28" s="26">
        <v>23.030136986301368</v>
      </c>
      <c r="AB28" t="s">
        <v>6949</v>
      </c>
      <c r="AC28" t="s">
        <v>6947</v>
      </c>
      <c r="AE28" t="s">
        <v>6946</v>
      </c>
      <c r="AF28" t="s">
        <v>6948</v>
      </c>
      <c r="AG28" t="e">
        <f>+SEARCH(JELMAGYARÁZAT!$G$9,J:J)</f>
        <v>#VALUE!</v>
      </c>
    </row>
    <row r="29" spans="1:33" x14ac:dyDescent="0.25">
      <c r="A29" t="s">
        <v>117</v>
      </c>
      <c r="B29">
        <v>380000000</v>
      </c>
      <c r="C29">
        <v>1045713802</v>
      </c>
      <c r="D29" s="1">
        <v>40677</v>
      </c>
      <c r="E29">
        <v>135.41385600000001</v>
      </c>
      <c r="F29">
        <v>136</v>
      </c>
      <c r="G29">
        <v>6.4</v>
      </c>
      <c r="H29">
        <v>4948</v>
      </c>
      <c r="I29" t="s">
        <v>23</v>
      </c>
      <c r="J29" t="s">
        <v>119</v>
      </c>
      <c r="K29" t="s">
        <v>37</v>
      </c>
      <c r="L29" t="s">
        <v>28</v>
      </c>
      <c r="M29" t="s">
        <v>114</v>
      </c>
      <c r="N29" t="s">
        <v>29</v>
      </c>
      <c r="O29" s="6">
        <v>1</v>
      </c>
      <c r="P29">
        <v>1</v>
      </c>
      <c r="Q29">
        <v>2</v>
      </c>
      <c r="R29">
        <v>1</v>
      </c>
      <c r="S29" t="s">
        <v>15888</v>
      </c>
      <c r="T29" t="s">
        <v>15890</v>
      </c>
      <c r="U29" t="s">
        <v>15891</v>
      </c>
      <c r="V29" t="s">
        <v>15891</v>
      </c>
      <c r="W29" t="s">
        <v>15891</v>
      </c>
      <c r="X29" t="s">
        <v>15894</v>
      </c>
      <c r="Y29" t="s">
        <v>15897</v>
      </c>
      <c r="Z29" t="s">
        <v>15894</v>
      </c>
      <c r="AA29" s="26">
        <v>6.3808219178082188</v>
      </c>
      <c r="AB29" t="s">
        <v>120</v>
      </c>
      <c r="AC29" t="s">
        <v>117</v>
      </c>
      <c r="AD29" t="s">
        <v>115</v>
      </c>
      <c r="AE29" t="s">
        <v>116</v>
      </c>
      <c r="AF29" t="s">
        <v>118</v>
      </c>
      <c r="AG29">
        <f>+SEARCH(JELMAGYARÁZAT!$G$9,J:J)</f>
        <v>35</v>
      </c>
    </row>
    <row r="30" spans="1:33" hidden="1" x14ac:dyDescent="0.25">
      <c r="A30" t="s">
        <v>73</v>
      </c>
      <c r="B30">
        <v>280000000</v>
      </c>
      <c r="C30">
        <v>1405403694</v>
      </c>
      <c r="D30" s="1">
        <v>42116</v>
      </c>
      <c r="E30">
        <v>134.27922899999999</v>
      </c>
      <c r="F30">
        <v>141</v>
      </c>
      <c r="G30">
        <v>7.3</v>
      </c>
      <c r="H30">
        <v>6767</v>
      </c>
      <c r="I30" t="s">
        <v>23</v>
      </c>
      <c r="J30" t="s">
        <v>75</v>
      </c>
      <c r="K30" t="s">
        <v>37</v>
      </c>
      <c r="L30" t="s">
        <v>38</v>
      </c>
      <c r="M30" t="s">
        <v>49</v>
      </c>
      <c r="N30" t="s">
        <v>29</v>
      </c>
      <c r="O30" s="6">
        <v>1</v>
      </c>
      <c r="P30">
        <v>1</v>
      </c>
      <c r="Q30">
        <v>1</v>
      </c>
      <c r="R30">
        <v>0</v>
      </c>
      <c r="S30" t="s">
        <v>15888</v>
      </c>
      <c r="T30" t="s">
        <v>15890</v>
      </c>
      <c r="U30" t="s">
        <v>15891</v>
      </c>
      <c r="V30" t="s">
        <v>15891</v>
      </c>
      <c r="W30" t="s">
        <v>15891</v>
      </c>
      <c r="X30" t="s">
        <v>15894</v>
      </c>
      <c r="Y30" t="s">
        <v>15897</v>
      </c>
      <c r="Z30" t="s">
        <v>15894</v>
      </c>
      <c r="AA30" s="26">
        <v>2.4383561643835616</v>
      </c>
      <c r="AB30" t="s">
        <v>76</v>
      </c>
      <c r="AC30" t="s">
        <v>73</v>
      </c>
      <c r="AD30" t="s">
        <v>71</v>
      </c>
      <c r="AE30" t="s">
        <v>72</v>
      </c>
      <c r="AF30" t="s">
        <v>74</v>
      </c>
      <c r="AG30" t="e">
        <f>+SEARCH(JELMAGYARÁZAT!$G$9,J:J)</f>
        <v>#VALUE!</v>
      </c>
    </row>
    <row r="31" spans="1:33" hidden="1" x14ac:dyDescent="0.25">
      <c r="A31" t="s">
        <v>5515</v>
      </c>
      <c r="B31">
        <v>34000000</v>
      </c>
      <c r="C31">
        <v>348319861</v>
      </c>
      <c r="D31" s="1">
        <v>41892</v>
      </c>
      <c r="E31">
        <v>131.815575</v>
      </c>
      <c r="F31">
        <v>113</v>
      </c>
      <c r="G31">
        <v>7</v>
      </c>
      <c r="H31">
        <v>5371</v>
      </c>
      <c r="I31" t="s">
        <v>23</v>
      </c>
      <c r="J31" t="s">
        <v>5517</v>
      </c>
      <c r="K31" t="s">
        <v>37</v>
      </c>
      <c r="L31" t="s">
        <v>38</v>
      </c>
      <c r="M31" t="s">
        <v>5512</v>
      </c>
      <c r="N31" t="s">
        <v>29</v>
      </c>
      <c r="O31" s="6">
        <v>1</v>
      </c>
      <c r="P31">
        <v>1</v>
      </c>
      <c r="Q31">
        <v>1</v>
      </c>
      <c r="R31">
        <v>1</v>
      </c>
      <c r="S31" t="s">
        <v>15888</v>
      </c>
      <c r="T31" t="s">
        <v>15890</v>
      </c>
      <c r="U31" t="s">
        <v>15891</v>
      </c>
      <c r="V31" t="s">
        <v>15891</v>
      </c>
      <c r="W31" t="s">
        <v>15905</v>
      </c>
      <c r="X31" t="s">
        <v>15894</v>
      </c>
      <c r="Y31" t="s">
        <v>15897</v>
      </c>
      <c r="Z31" t="s">
        <v>15894</v>
      </c>
      <c r="AA31" s="26">
        <v>3.0520547945205481</v>
      </c>
      <c r="AB31" t="s">
        <v>5518</v>
      </c>
      <c r="AC31" t="s">
        <v>5515</v>
      </c>
      <c r="AD31" t="s">
        <v>5513</v>
      </c>
      <c r="AE31" t="s">
        <v>5514</v>
      </c>
      <c r="AF31" t="s">
        <v>5516</v>
      </c>
      <c r="AG31" t="e">
        <f>+SEARCH(JELMAGYARÁZAT!$G$9,J:J)</f>
        <v>#VALUE!</v>
      </c>
    </row>
    <row r="32" spans="1:33" x14ac:dyDescent="0.25">
      <c r="A32" t="s">
        <v>397</v>
      </c>
      <c r="B32">
        <v>190000000</v>
      </c>
      <c r="C32">
        <v>209154322</v>
      </c>
      <c r="D32" s="1">
        <v>42143</v>
      </c>
      <c r="E32">
        <v>130.31135499999999</v>
      </c>
      <c r="F32">
        <v>130</v>
      </c>
      <c r="G32">
        <v>6.2</v>
      </c>
      <c r="H32">
        <v>2846</v>
      </c>
      <c r="I32" t="s">
        <v>23</v>
      </c>
      <c r="J32" t="s">
        <v>399</v>
      </c>
      <c r="K32" t="s">
        <v>37</v>
      </c>
      <c r="L32" t="s">
        <v>38</v>
      </c>
      <c r="M32" t="s">
        <v>394</v>
      </c>
      <c r="N32" t="s">
        <v>29</v>
      </c>
      <c r="O32" s="6">
        <v>1</v>
      </c>
      <c r="P32">
        <v>1</v>
      </c>
      <c r="Q32">
        <v>1</v>
      </c>
      <c r="R32">
        <v>1</v>
      </c>
      <c r="S32" t="s">
        <v>15888</v>
      </c>
      <c r="T32" t="s">
        <v>15891</v>
      </c>
      <c r="U32" t="s">
        <v>15891</v>
      </c>
      <c r="V32" t="s">
        <v>15891</v>
      </c>
      <c r="W32" t="s">
        <v>15891</v>
      </c>
      <c r="X32" t="s">
        <v>15897</v>
      </c>
      <c r="Y32" t="s">
        <v>15897</v>
      </c>
      <c r="Z32" t="s">
        <v>15897</v>
      </c>
      <c r="AA32" s="26">
        <v>2.3643835616438356</v>
      </c>
      <c r="AB32" t="s">
        <v>400</v>
      </c>
      <c r="AC32" t="s">
        <v>397</v>
      </c>
      <c r="AD32" t="s">
        <v>395</v>
      </c>
      <c r="AE32" t="s">
        <v>396</v>
      </c>
      <c r="AF32" t="s">
        <v>398</v>
      </c>
      <c r="AG32">
        <f>+SEARCH(JELMAGYARÁZAT!$G$9,J:J)</f>
        <v>35</v>
      </c>
    </row>
    <row r="33" spans="1:33" x14ac:dyDescent="0.25">
      <c r="A33" t="s">
        <v>353</v>
      </c>
      <c r="B33">
        <v>175000000</v>
      </c>
      <c r="C33">
        <v>857611174</v>
      </c>
      <c r="D33" s="1">
        <v>42164</v>
      </c>
      <c r="E33">
        <v>128.65596400000001</v>
      </c>
      <c r="F33">
        <v>94</v>
      </c>
      <c r="G33">
        <v>8</v>
      </c>
      <c r="H33">
        <v>6560</v>
      </c>
      <c r="I33" t="s">
        <v>23</v>
      </c>
      <c r="J33" t="s">
        <v>163</v>
      </c>
      <c r="K33" t="s">
        <v>37</v>
      </c>
      <c r="L33" t="s">
        <v>38</v>
      </c>
      <c r="M33" t="s">
        <v>350</v>
      </c>
      <c r="N33" t="s">
        <v>29</v>
      </c>
      <c r="O33" s="6">
        <v>1</v>
      </c>
      <c r="P33">
        <v>1</v>
      </c>
      <c r="Q33">
        <v>1</v>
      </c>
      <c r="R33">
        <v>1</v>
      </c>
      <c r="S33" t="s">
        <v>15887</v>
      </c>
      <c r="T33" t="s">
        <v>15891</v>
      </c>
      <c r="U33" t="s">
        <v>13664</v>
      </c>
      <c r="V33" t="s">
        <v>15901</v>
      </c>
      <c r="W33" t="s">
        <v>15891</v>
      </c>
      <c r="X33" t="s">
        <v>15896</v>
      </c>
      <c r="Y33" t="s">
        <v>15912</v>
      </c>
      <c r="Z33" t="s">
        <v>15915</v>
      </c>
      <c r="AA33" s="26">
        <v>2.3068493150684932</v>
      </c>
      <c r="AB33" t="s">
        <v>355</v>
      </c>
      <c r="AC33" t="s">
        <v>353</v>
      </c>
      <c r="AD33" t="s">
        <v>351</v>
      </c>
      <c r="AE33" t="s">
        <v>352</v>
      </c>
      <c r="AF33" t="s">
        <v>354</v>
      </c>
      <c r="AG33">
        <f>+SEARCH(JELMAGYARÁZAT!$G$9,J:J)</f>
        <v>35</v>
      </c>
    </row>
    <row r="34" spans="1:33" hidden="1" x14ac:dyDescent="0.25">
      <c r="A34" t="s">
        <v>12894</v>
      </c>
      <c r="B34">
        <v>3000000</v>
      </c>
      <c r="C34">
        <v>108981275</v>
      </c>
      <c r="D34" s="1">
        <v>27716</v>
      </c>
      <c r="E34">
        <v>127.525581</v>
      </c>
      <c r="F34">
        <v>133</v>
      </c>
      <c r="G34">
        <v>8.1999999999999993</v>
      </c>
      <c r="H34">
        <v>2919</v>
      </c>
      <c r="I34" t="s">
        <v>23</v>
      </c>
      <c r="J34" t="s">
        <v>12896</v>
      </c>
      <c r="K34" t="s">
        <v>37</v>
      </c>
      <c r="L34" t="s">
        <v>38</v>
      </c>
      <c r="M34" t="s">
        <v>786</v>
      </c>
      <c r="N34" t="s">
        <v>29</v>
      </c>
      <c r="O34" s="6">
        <v>1</v>
      </c>
      <c r="P34">
        <v>1</v>
      </c>
      <c r="Q34">
        <v>1</v>
      </c>
      <c r="R34">
        <v>1</v>
      </c>
      <c r="S34" t="s">
        <v>15888</v>
      </c>
      <c r="T34" t="s">
        <v>15891</v>
      </c>
      <c r="U34" t="s">
        <v>15891</v>
      </c>
      <c r="V34" t="s">
        <v>15901</v>
      </c>
      <c r="W34" t="s">
        <v>15891</v>
      </c>
      <c r="X34" t="s">
        <v>15897</v>
      </c>
      <c r="Y34" t="s">
        <v>15911</v>
      </c>
      <c r="Z34" t="s">
        <v>15915</v>
      </c>
      <c r="AA34" s="26">
        <v>41.890410958904113</v>
      </c>
      <c r="AB34" t="s">
        <v>12897</v>
      </c>
      <c r="AC34" t="s">
        <v>12894</v>
      </c>
      <c r="AE34" t="s">
        <v>12893</v>
      </c>
      <c r="AF34" t="s">
        <v>12895</v>
      </c>
      <c r="AG34" t="e">
        <f>+SEARCH(JELMAGYARÁZAT!$G$9,J:J)</f>
        <v>#VALUE!</v>
      </c>
    </row>
    <row r="35" spans="1:33" hidden="1" x14ac:dyDescent="0.25">
      <c r="A35" t="s">
        <v>456</v>
      </c>
      <c r="B35">
        <v>160000000</v>
      </c>
      <c r="C35">
        <v>653428261</v>
      </c>
      <c r="D35" s="1">
        <v>42326</v>
      </c>
      <c r="E35">
        <v>127.28442699999999</v>
      </c>
      <c r="F35">
        <v>137</v>
      </c>
      <c r="G35">
        <v>6.6</v>
      </c>
      <c r="H35">
        <v>3984</v>
      </c>
      <c r="I35" t="s">
        <v>23</v>
      </c>
      <c r="J35" t="s">
        <v>458</v>
      </c>
      <c r="K35" t="s">
        <v>334</v>
      </c>
      <c r="L35" t="s">
        <v>38</v>
      </c>
      <c r="M35" t="s">
        <v>49</v>
      </c>
      <c r="N35" t="s">
        <v>29</v>
      </c>
      <c r="O35" s="6">
        <v>1</v>
      </c>
      <c r="P35">
        <v>2</v>
      </c>
      <c r="Q35">
        <v>1</v>
      </c>
      <c r="R35">
        <v>0</v>
      </c>
      <c r="S35" t="s">
        <v>15888</v>
      </c>
      <c r="T35" t="s">
        <v>15890</v>
      </c>
      <c r="U35" t="s">
        <v>15891</v>
      </c>
      <c r="V35" t="s">
        <v>15891</v>
      </c>
      <c r="W35" t="s">
        <v>15891</v>
      </c>
      <c r="X35" t="s">
        <v>15894</v>
      </c>
      <c r="Y35" t="s">
        <v>15897</v>
      </c>
      <c r="Z35" t="s">
        <v>15894</v>
      </c>
      <c r="AA35" s="26">
        <v>1.8630136986301369</v>
      </c>
      <c r="AB35" t="s">
        <v>459</v>
      </c>
      <c r="AC35" t="s">
        <v>456</v>
      </c>
      <c r="AD35" t="s">
        <v>454</v>
      </c>
      <c r="AE35" t="s">
        <v>455</v>
      </c>
      <c r="AF35" t="s">
        <v>457</v>
      </c>
      <c r="AG35" t="e">
        <f>+SEARCH(JELMAGYARÁZAT!$G$9,J:J)</f>
        <v>#VALUE!</v>
      </c>
    </row>
    <row r="36" spans="1:33" hidden="1" x14ac:dyDescent="0.25">
      <c r="A36" t="s">
        <v>5090</v>
      </c>
      <c r="B36">
        <v>37000000</v>
      </c>
      <c r="C36">
        <v>392616625</v>
      </c>
      <c r="D36" s="1">
        <v>39772</v>
      </c>
      <c r="E36">
        <v>127.08493799999999</v>
      </c>
      <c r="F36">
        <v>122</v>
      </c>
      <c r="G36">
        <v>5.8</v>
      </c>
      <c r="H36">
        <v>3561</v>
      </c>
      <c r="I36" t="s">
        <v>23</v>
      </c>
      <c r="J36" t="s">
        <v>5092</v>
      </c>
      <c r="K36" t="s">
        <v>37</v>
      </c>
      <c r="L36" t="s">
        <v>38</v>
      </c>
      <c r="M36" t="s">
        <v>703</v>
      </c>
      <c r="N36" t="s">
        <v>29</v>
      </c>
      <c r="O36" s="6">
        <v>1</v>
      </c>
      <c r="P36">
        <v>1</v>
      </c>
      <c r="Q36">
        <v>1</v>
      </c>
      <c r="R36">
        <v>0</v>
      </c>
      <c r="S36" t="s">
        <v>15888</v>
      </c>
      <c r="T36" t="s">
        <v>15891</v>
      </c>
      <c r="U36" t="s">
        <v>15891</v>
      </c>
      <c r="V36" t="s">
        <v>15901</v>
      </c>
      <c r="W36" t="s">
        <v>15891</v>
      </c>
      <c r="X36" t="s">
        <v>15897</v>
      </c>
      <c r="Y36" t="s">
        <v>15911</v>
      </c>
      <c r="Z36" t="s">
        <v>15915</v>
      </c>
      <c r="AA36" s="26">
        <v>8.8602739726027391</v>
      </c>
      <c r="AB36" t="s">
        <v>5093</v>
      </c>
      <c r="AC36" t="s">
        <v>5090</v>
      </c>
      <c r="AD36" t="s">
        <v>5088</v>
      </c>
      <c r="AE36" t="s">
        <v>5089</v>
      </c>
      <c r="AF36" t="s">
        <v>5091</v>
      </c>
      <c r="AG36" t="e">
        <f>+SEARCH(JELMAGYARÁZAT!$G$9,J:J)</f>
        <v>#VALUE!</v>
      </c>
    </row>
    <row r="37" spans="1:33" hidden="1" x14ac:dyDescent="0.25">
      <c r="A37" t="s">
        <v>10336</v>
      </c>
      <c r="B37">
        <v>11000000</v>
      </c>
      <c r="C37">
        <v>775398007</v>
      </c>
      <c r="D37" s="1">
        <v>28270</v>
      </c>
      <c r="E37">
        <v>126.39369499999999</v>
      </c>
      <c r="F37">
        <v>121</v>
      </c>
      <c r="G37">
        <v>8.1</v>
      </c>
      <c r="H37">
        <v>6624</v>
      </c>
      <c r="I37" t="s">
        <v>23</v>
      </c>
      <c r="J37" t="s">
        <v>5596</v>
      </c>
      <c r="K37" t="s">
        <v>37</v>
      </c>
      <c r="L37" t="s">
        <v>38</v>
      </c>
      <c r="M37" t="s">
        <v>136</v>
      </c>
      <c r="N37" t="s">
        <v>29</v>
      </c>
      <c r="O37" s="6">
        <v>1</v>
      </c>
      <c r="P37">
        <v>1</v>
      </c>
      <c r="Q37">
        <v>1</v>
      </c>
      <c r="R37">
        <v>1</v>
      </c>
      <c r="S37" t="s">
        <v>15888</v>
      </c>
      <c r="T37" t="s">
        <v>15890</v>
      </c>
      <c r="U37" t="s">
        <v>15891</v>
      </c>
      <c r="V37" t="s">
        <v>15891</v>
      </c>
      <c r="W37" t="s">
        <v>15891</v>
      </c>
      <c r="X37" t="s">
        <v>15894</v>
      </c>
      <c r="Y37" t="s">
        <v>15897</v>
      </c>
      <c r="Z37" t="s">
        <v>15894</v>
      </c>
      <c r="AA37" s="26">
        <v>40.372602739726027</v>
      </c>
      <c r="AB37" t="s">
        <v>10338</v>
      </c>
      <c r="AC37" t="s">
        <v>10336</v>
      </c>
      <c r="AD37" t="s">
        <v>10334</v>
      </c>
      <c r="AE37" t="s">
        <v>10335</v>
      </c>
      <c r="AF37" t="s">
        <v>10337</v>
      </c>
      <c r="AG37" t="e">
        <f>+SEARCH(JELMAGYARÁZAT!$G$9,J:J)</f>
        <v>#VALUE!</v>
      </c>
    </row>
    <row r="38" spans="1:33" x14ac:dyDescent="0.25">
      <c r="A38" t="s">
        <v>261</v>
      </c>
      <c r="B38">
        <v>185000000</v>
      </c>
      <c r="C38">
        <v>538983207</v>
      </c>
      <c r="D38" s="1">
        <v>41081</v>
      </c>
      <c r="E38">
        <v>125.114374</v>
      </c>
      <c r="F38">
        <v>93</v>
      </c>
      <c r="G38">
        <v>6.7</v>
      </c>
      <c r="H38">
        <v>4641</v>
      </c>
      <c r="I38" t="s">
        <v>23</v>
      </c>
      <c r="J38" t="s">
        <v>163</v>
      </c>
      <c r="K38" t="s">
        <v>37</v>
      </c>
      <c r="L38" t="s">
        <v>38</v>
      </c>
      <c r="M38" t="s">
        <v>258</v>
      </c>
      <c r="N38" t="s">
        <v>29</v>
      </c>
      <c r="O38" s="6">
        <v>1</v>
      </c>
      <c r="P38">
        <v>1</v>
      </c>
      <c r="Q38">
        <v>1</v>
      </c>
      <c r="R38">
        <v>1</v>
      </c>
      <c r="S38" t="s">
        <v>15887</v>
      </c>
      <c r="T38" t="s">
        <v>15890</v>
      </c>
      <c r="U38" t="s">
        <v>13664</v>
      </c>
      <c r="V38" t="s">
        <v>15891</v>
      </c>
      <c r="W38" t="s">
        <v>15891</v>
      </c>
      <c r="X38" t="s">
        <v>15895</v>
      </c>
      <c r="Y38" t="s">
        <v>15896</v>
      </c>
      <c r="Z38" t="s">
        <v>15894</v>
      </c>
      <c r="AA38" s="26">
        <v>5.2739726027397262</v>
      </c>
      <c r="AB38" t="s">
        <v>263</v>
      </c>
      <c r="AC38" t="s">
        <v>261</v>
      </c>
      <c r="AD38" t="s">
        <v>259</v>
      </c>
      <c r="AE38" t="s">
        <v>260</v>
      </c>
      <c r="AF38" t="s">
        <v>262</v>
      </c>
      <c r="AG38">
        <f>+SEARCH(JELMAGYARÁZAT!$G$9,J:J)</f>
        <v>35</v>
      </c>
    </row>
    <row r="39" spans="1:33" hidden="1" x14ac:dyDescent="0.25">
      <c r="A39" t="s">
        <v>741</v>
      </c>
      <c r="B39">
        <v>130000000</v>
      </c>
      <c r="C39">
        <v>519311965</v>
      </c>
      <c r="D39" s="1">
        <v>42199</v>
      </c>
      <c r="E39">
        <v>120.09361</v>
      </c>
      <c r="F39">
        <v>117</v>
      </c>
      <c r="G39">
        <v>7</v>
      </c>
      <c r="H39">
        <v>5880</v>
      </c>
      <c r="I39" t="s">
        <v>23</v>
      </c>
      <c r="J39" t="s">
        <v>151</v>
      </c>
      <c r="K39" t="s">
        <v>37</v>
      </c>
      <c r="L39" t="s">
        <v>38</v>
      </c>
      <c r="M39" t="s">
        <v>107</v>
      </c>
      <c r="N39" t="s">
        <v>29</v>
      </c>
      <c r="O39" s="6">
        <v>1</v>
      </c>
      <c r="P39">
        <v>1</v>
      </c>
      <c r="Q39">
        <v>1</v>
      </c>
      <c r="R39">
        <v>0</v>
      </c>
      <c r="S39" t="s">
        <v>15888</v>
      </c>
      <c r="T39" t="s">
        <v>15890</v>
      </c>
      <c r="U39" t="s">
        <v>15891</v>
      </c>
      <c r="V39" t="s">
        <v>15891</v>
      </c>
      <c r="W39" t="s">
        <v>15891</v>
      </c>
      <c r="X39" t="s">
        <v>15894</v>
      </c>
      <c r="Y39" t="s">
        <v>15897</v>
      </c>
      <c r="Z39" t="s">
        <v>15894</v>
      </c>
      <c r="AA39" s="26">
        <v>2.2109589041095892</v>
      </c>
      <c r="AB39" t="s">
        <v>743</v>
      </c>
      <c r="AC39" t="s">
        <v>741</v>
      </c>
      <c r="AD39" t="s">
        <v>739</v>
      </c>
      <c r="AE39" t="s">
        <v>740</v>
      </c>
      <c r="AF39" t="s">
        <v>742</v>
      </c>
      <c r="AG39" t="e">
        <f>+SEARCH(JELMAGYARÁZAT!$G$9,J:J)</f>
        <v>#VALUE!</v>
      </c>
    </row>
    <row r="40" spans="1:33" hidden="1" x14ac:dyDescent="0.25">
      <c r="A40" t="s">
        <v>215</v>
      </c>
      <c r="B40">
        <v>250000000</v>
      </c>
      <c r="C40">
        <v>747862775</v>
      </c>
      <c r="D40" s="1">
        <v>41774</v>
      </c>
      <c r="E40">
        <v>118.07869100000001</v>
      </c>
      <c r="F40">
        <v>131</v>
      </c>
      <c r="G40">
        <v>7.5</v>
      </c>
      <c r="H40">
        <v>6032</v>
      </c>
      <c r="I40" t="s">
        <v>23</v>
      </c>
      <c r="J40" t="s">
        <v>217</v>
      </c>
      <c r="K40" t="s">
        <v>41</v>
      </c>
      <c r="L40" t="s">
        <v>38</v>
      </c>
      <c r="M40" t="s">
        <v>20</v>
      </c>
      <c r="N40" t="s">
        <v>29</v>
      </c>
      <c r="O40" s="6">
        <v>1</v>
      </c>
      <c r="P40">
        <v>2</v>
      </c>
      <c r="Q40">
        <v>1</v>
      </c>
      <c r="R40">
        <v>1</v>
      </c>
      <c r="S40" t="s">
        <v>15888</v>
      </c>
      <c r="T40" t="s">
        <v>15890</v>
      </c>
      <c r="U40" t="s">
        <v>15891</v>
      </c>
      <c r="V40" t="s">
        <v>15891</v>
      </c>
      <c r="W40" t="s">
        <v>15891</v>
      </c>
      <c r="X40" t="s">
        <v>15894</v>
      </c>
      <c r="Y40" t="s">
        <v>15897</v>
      </c>
      <c r="Z40" t="s">
        <v>15894</v>
      </c>
      <c r="AA40" s="26">
        <v>3.3753424657534246</v>
      </c>
      <c r="AB40" t="s">
        <v>218</v>
      </c>
      <c r="AC40" t="s">
        <v>215</v>
      </c>
      <c r="AD40" t="s">
        <v>213</v>
      </c>
      <c r="AE40" t="s">
        <v>214</v>
      </c>
      <c r="AF40" t="s">
        <v>216</v>
      </c>
      <c r="AG40" t="e">
        <f>+SEARCH(JELMAGYARÁZAT!$G$9,J:J)</f>
        <v>#VALUE!</v>
      </c>
    </row>
    <row r="41" spans="1:33" hidden="1" x14ac:dyDescent="0.25">
      <c r="A41" t="s">
        <v>173</v>
      </c>
      <c r="B41">
        <v>210000000</v>
      </c>
      <c r="C41">
        <v>1091405097</v>
      </c>
      <c r="D41" s="1">
        <v>41815</v>
      </c>
      <c r="E41">
        <v>116.840296</v>
      </c>
      <c r="F41">
        <v>165</v>
      </c>
      <c r="G41">
        <v>5.8</v>
      </c>
      <c r="H41">
        <v>3095</v>
      </c>
      <c r="I41" t="s">
        <v>23</v>
      </c>
      <c r="J41" t="s">
        <v>175</v>
      </c>
      <c r="K41" t="s">
        <v>37</v>
      </c>
      <c r="L41" t="s">
        <v>38</v>
      </c>
      <c r="M41" t="s">
        <v>107</v>
      </c>
      <c r="N41" t="s">
        <v>29</v>
      </c>
      <c r="O41" s="6">
        <v>1</v>
      </c>
      <c r="P41">
        <v>1</v>
      </c>
      <c r="Q41">
        <v>1</v>
      </c>
      <c r="R41">
        <v>1</v>
      </c>
      <c r="S41" t="s">
        <v>15888</v>
      </c>
      <c r="T41" t="s">
        <v>15890</v>
      </c>
      <c r="U41" t="s">
        <v>15891</v>
      </c>
      <c r="V41" t="s">
        <v>15891</v>
      </c>
      <c r="W41" t="s">
        <v>15891</v>
      </c>
      <c r="X41" t="s">
        <v>15894</v>
      </c>
      <c r="Y41" t="s">
        <v>15897</v>
      </c>
      <c r="Z41" t="s">
        <v>15894</v>
      </c>
      <c r="AA41" s="26">
        <v>3.2630136986301368</v>
      </c>
      <c r="AB41" t="s">
        <v>176</v>
      </c>
      <c r="AC41" t="s">
        <v>173</v>
      </c>
      <c r="AD41" t="s">
        <v>171</v>
      </c>
      <c r="AE41" t="s">
        <v>172</v>
      </c>
      <c r="AF41" t="s">
        <v>174</v>
      </c>
      <c r="AG41" t="e">
        <f>+SEARCH(JELMAGYARÁZAT!$G$9,J:J)</f>
        <v>#VALUE!</v>
      </c>
    </row>
    <row r="42" spans="1:33" hidden="1" x14ac:dyDescent="0.25">
      <c r="A42" t="s">
        <v>59</v>
      </c>
      <c r="B42">
        <v>258000000</v>
      </c>
      <c r="C42">
        <v>890871626</v>
      </c>
      <c r="D42" s="1">
        <v>39203</v>
      </c>
      <c r="E42">
        <v>115.699814</v>
      </c>
      <c r="F42">
        <v>139</v>
      </c>
      <c r="G42">
        <v>5.9</v>
      </c>
      <c r="H42">
        <v>3576</v>
      </c>
      <c r="I42" t="s">
        <v>23</v>
      </c>
      <c r="J42" t="s">
        <v>61</v>
      </c>
      <c r="K42" t="s">
        <v>37</v>
      </c>
      <c r="L42" t="s">
        <v>62</v>
      </c>
      <c r="M42" t="s">
        <v>56</v>
      </c>
      <c r="N42" t="s">
        <v>29</v>
      </c>
      <c r="O42" s="6">
        <v>1</v>
      </c>
      <c r="P42">
        <v>1</v>
      </c>
      <c r="Q42">
        <v>2</v>
      </c>
      <c r="R42">
        <v>0</v>
      </c>
      <c r="S42" t="s">
        <v>15888</v>
      </c>
      <c r="T42" t="s">
        <v>15890</v>
      </c>
      <c r="U42" t="s">
        <v>15891</v>
      </c>
      <c r="V42" t="s">
        <v>15891</v>
      </c>
      <c r="W42" t="s">
        <v>15891</v>
      </c>
      <c r="X42" t="s">
        <v>15894</v>
      </c>
      <c r="Y42" t="s">
        <v>15897</v>
      </c>
      <c r="Z42" t="s">
        <v>15894</v>
      </c>
      <c r="AA42" s="26">
        <v>10.419178082191781</v>
      </c>
      <c r="AB42" t="s">
        <v>63</v>
      </c>
      <c r="AC42" t="s">
        <v>59</v>
      </c>
      <c r="AD42" t="s">
        <v>57</v>
      </c>
      <c r="AE42" t="s">
        <v>58</v>
      </c>
      <c r="AF42" t="s">
        <v>60</v>
      </c>
      <c r="AG42" t="e">
        <f>+SEARCH(JELMAGYARÁZAT!$G$9,J:J)</f>
        <v>#VALUE!</v>
      </c>
    </row>
    <row r="43" spans="1:33" hidden="1" x14ac:dyDescent="0.25">
      <c r="A43" t="s">
        <v>799</v>
      </c>
      <c r="B43">
        <v>127000000</v>
      </c>
      <c r="C43">
        <v>349424282</v>
      </c>
      <c r="D43" s="1">
        <v>41990</v>
      </c>
      <c r="E43">
        <v>115.597753</v>
      </c>
      <c r="F43">
        <v>97</v>
      </c>
      <c r="G43">
        <v>6.1</v>
      </c>
      <c r="H43">
        <v>1851</v>
      </c>
      <c r="I43" t="s">
        <v>23</v>
      </c>
      <c r="J43" t="s">
        <v>801</v>
      </c>
      <c r="K43" t="s">
        <v>41</v>
      </c>
      <c r="L43" t="s">
        <v>38</v>
      </c>
      <c r="M43" t="s">
        <v>797</v>
      </c>
      <c r="N43" t="s">
        <v>29</v>
      </c>
      <c r="O43" s="6">
        <v>1</v>
      </c>
      <c r="P43">
        <v>2</v>
      </c>
      <c r="Q43">
        <v>1</v>
      </c>
      <c r="R43">
        <v>1</v>
      </c>
      <c r="S43" t="s">
        <v>15888</v>
      </c>
      <c r="T43" t="s">
        <v>15891</v>
      </c>
      <c r="U43" t="s">
        <v>13664</v>
      </c>
      <c r="V43" t="s">
        <v>15891</v>
      </c>
      <c r="W43" t="s">
        <v>15891</v>
      </c>
      <c r="X43" t="s">
        <v>15896</v>
      </c>
      <c r="Y43" t="s">
        <v>15896</v>
      </c>
      <c r="Z43" t="s">
        <v>15897</v>
      </c>
      <c r="AA43" s="26">
        <v>2.7835616438356166</v>
      </c>
      <c r="AB43" t="s">
        <v>802</v>
      </c>
      <c r="AC43" t="s">
        <v>799</v>
      </c>
      <c r="AE43" t="s">
        <v>798</v>
      </c>
      <c r="AF43" t="s">
        <v>800</v>
      </c>
      <c r="AG43" t="e">
        <f>+SEARCH(JELMAGYARÁZAT!$G$9,J:J)</f>
        <v>#VALUE!</v>
      </c>
    </row>
    <row r="44" spans="1:33" hidden="1" x14ac:dyDescent="0.25">
      <c r="A44" t="s">
        <v>2352</v>
      </c>
      <c r="B44">
        <v>69000000</v>
      </c>
      <c r="C44">
        <v>543513985</v>
      </c>
      <c r="D44" s="1">
        <v>40367</v>
      </c>
      <c r="E44">
        <v>113.858273</v>
      </c>
      <c r="F44">
        <v>95</v>
      </c>
      <c r="G44">
        <v>7.1</v>
      </c>
      <c r="H44">
        <v>6478</v>
      </c>
      <c r="I44" t="s">
        <v>23</v>
      </c>
      <c r="J44" t="s">
        <v>1966</v>
      </c>
      <c r="K44" t="s">
        <v>37</v>
      </c>
      <c r="L44" t="s">
        <v>38</v>
      </c>
      <c r="M44" t="s">
        <v>64</v>
      </c>
      <c r="N44" t="s">
        <v>29</v>
      </c>
      <c r="O44" s="6">
        <v>1</v>
      </c>
      <c r="P44">
        <v>1</v>
      </c>
      <c r="Q44">
        <v>1</v>
      </c>
      <c r="R44">
        <v>1</v>
      </c>
      <c r="S44" t="s">
        <v>15887</v>
      </c>
      <c r="T44" t="s">
        <v>15891</v>
      </c>
      <c r="U44" t="s">
        <v>15891</v>
      </c>
      <c r="V44" t="s">
        <v>15891</v>
      </c>
      <c r="W44" t="s">
        <v>15891</v>
      </c>
      <c r="X44" t="s">
        <v>15897</v>
      </c>
      <c r="Y44" t="s">
        <v>15897</v>
      </c>
      <c r="Z44" t="s">
        <v>15897</v>
      </c>
      <c r="AA44" s="26">
        <v>7.2301369863013702</v>
      </c>
      <c r="AB44" t="s">
        <v>2354</v>
      </c>
      <c r="AC44" t="s">
        <v>2352</v>
      </c>
      <c r="AD44" t="s">
        <v>2350</v>
      </c>
      <c r="AE44" t="s">
        <v>2351</v>
      </c>
      <c r="AF44" t="s">
        <v>2353</v>
      </c>
      <c r="AG44" t="e">
        <f>+SEARCH(JELMAGYARÁZAT!$G$9,J:J)</f>
        <v>#VALUE!</v>
      </c>
    </row>
    <row r="45" spans="1:33" hidden="1" x14ac:dyDescent="0.25">
      <c r="A45" t="s">
        <v>2701</v>
      </c>
      <c r="B45">
        <v>61000000</v>
      </c>
      <c r="C45">
        <v>311256926</v>
      </c>
      <c r="D45" s="1">
        <v>42256</v>
      </c>
      <c r="E45">
        <v>113.161483</v>
      </c>
      <c r="F45">
        <v>132</v>
      </c>
      <c r="G45">
        <v>6.4</v>
      </c>
      <c r="H45">
        <v>3040</v>
      </c>
      <c r="I45" t="s">
        <v>23</v>
      </c>
      <c r="J45" t="s">
        <v>2703</v>
      </c>
      <c r="K45" t="s">
        <v>37</v>
      </c>
      <c r="L45" t="s">
        <v>38</v>
      </c>
      <c r="M45" t="s">
        <v>211</v>
      </c>
      <c r="N45" t="s">
        <v>29</v>
      </c>
      <c r="O45" s="6">
        <v>1</v>
      </c>
      <c r="P45">
        <v>1</v>
      </c>
      <c r="Q45">
        <v>1</v>
      </c>
      <c r="R45">
        <v>0</v>
      </c>
      <c r="S45" t="s">
        <v>15888</v>
      </c>
      <c r="T45" t="s">
        <v>15890</v>
      </c>
      <c r="U45" t="s">
        <v>15891</v>
      </c>
      <c r="V45" t="s">
        <v>15891</v>
      </c>
      <c r="W45" t="s">
        <v>15891</v>
      </c>
      <c r="X45" t="s">
        <v>15894</v>
      </c>
      <c r="Y45" t="s">
        <v>15897</v>
      </c>
      <c r="Z45" t="s">
        <v>15894</v>
      </c>
      <c r="AA45" s="26">
        <v>2.0547945205479454</v>
      </c>
      <c r="AB45" t="s">
        <v>2704</v>
      </c>
      <c r="AC45" t="s">
        <v>2701</v>
      </c>
      <c r="AD45" t="s">
        <v>2699</v>
      </c>
      <c r="AE45" t="s">
        <v>2700</v>
      </c>
      <c r="AF45" t="s">
        <v>2702</v>
      </c>
      <c r="AG45" t="e">
        <f>+SEARCH(JELMAGYARÁZAT!$G$9,J:J)</f>
        <v>#VALUE!</v>
      </c>
    </row>
    <row r="46" spans="1:33" hidden="1" x14ac:dyDescent="0.25">
      <c r="A46" t="s">
        <v>45</v>
      </c>
      <c r="B46">
        <v>250000000</v>
      </c>
      <c r="C46">
        <v>1084939099</v>
      </c>
      <c r="D46" s="1">
        <v>41106</v>
      </c>
      <c r="E46">
        <v>112.31295</v>
      </c>
      <c r="F46">
        <v>165</v>
      </c>
      <c r="G46">
        <v>7.6</v>
      </c>
      <c r="H46">
        <v>9106</v>
      </c>
      <c r="I46" t="s">
        <v>23</v>
      </c>
      <c r="J46" t="s">
        <v>47</v>
      </c>
      <c r="K46" t="s">
        <v>37</v>
      </c>
      <c r="L46" t="s">
        <v>38</v>
      </c>
      <c r="M46" t="s">
        <v>42</v>
      </c>
      <c r="N46" t="s">
        <v>29</v>
      </c>
      <c r="O46" s="6">
        <v>1</v>
      </c>
      <c r="P46">
        <v>1</v>
      </c>
      <c r="Q46">
        <v>1</v>
      </c>
      <c r="R46">
        <v>1</v>
      </c>
      <c r="S46" t="s">
        <v>15888</v>
      </c>
      <c r="T46" t="s">
        <v>15890</v>
      </c>
      <c r="U46" t="s">
        <v>15891</v>
      </c>
      <c r="V46" t="s">
        <v>15901</v>
      </c>
      <c r="W46" t="s">
        <v>15905</v>
      </c>
      <c r="X46" t="s">
        <v>15894</v>
      </c>
      <c r="Y46" t="s">
        <v>15911</v>
      </c>
      <c r="Z46" t="s">
        <v>15914</v>
      </c>
      <c r="AA46" s="26">
        <v>5.2054794520547949</v>
      </c>
      <c r="AB46" t="s">
        <v>48</v>
      </c>
      <c r="AC46" t="s">
        <v>45</v>
      </c>
      <c r="AD46" t="s">
        <v>43</v>
      </c>
      <c r="AE46" t="s">
        <v>44</v>
      </c>
      <c r="AF46" t="s">
        <v>46</v>
      </c>
      <c r="AG46" t="e">
        <f>+SEARCH(JELMAGYARÁZAT!$G$9,J:J)</f>
        <v>#VALUE!</v>
      </c>
    </row>
    <row r="47" spans="1:33" x14ac:dyDescent="0.25">
      <c r="A47" t="s">
        <v>372</v>
      </c>
      <c r="B47">
        <v>180000000</v>
      </c>
      <c r="C47">
        <v>758539785</v>
      </c>
      <c r="D47" s="1">
        <v>41787</v>
      </c>
      <c r="E47">
        <v>110.62064700000001</v>
      </c>
      <c r="F47">
        <v>97</v>
      </c>
      <c r="G47">
        <v>7</v>
      </c>
      <c r="H47">
        <v>4496</v>
      </c>
      <c r="I47" t="s">
        <v>23</v>
      </c>
      <c r="J47" t="s">
        <v>374</v>
      </c>
      <c r="K47" t="s">
        <v>37</v>
      </c>
      <c r="L47" t="s">
        <v>38</v>
      </c>
      <c r="M47" t="s">
        <v>369</v>
      </c>
      <c r="N47" t="s">
        <v>29</v>
      </c>
      <c r="O47" s="6">
        <v>1</v>
      </c>
      <c r="P47">
        <v>1</v>
      </c>
      <c r="Q47">
        <v>1</v>
      </c>
      <c r="R47">
        <v>1</v>
      </c>
      <c r="S47" t="s">
        <v>15888</v>
      </c>
      <c r="T47" t="s">
        <v>15890</v>
      </c>
      <c r="U47" t="s">
        <v>15891</v>
      </c>
      <c r="V47" t="s">
        <v>15891</v>
      </c>
      <c r="W47" t="s">
        <v>15891</v>
      </c>
      <c r="X47" t="s">
        <v>15894</v>
      </c>
      <c r="Y47" t="s">
        <v>15897</v>
      </c>
      <c r="Z47" t="s">
        <v>15894</v>
      </c>
      <c r="AA47" s="26">
        <v>3.3397260273972602</v>
      </c>
      <c r="AB47" t="s">
        <v>375</v>
      </c>
      <c r="AC47" t="s">
        <v>372</v>
      </c>
      <c r="AD47" t="s">
        <v>370</v>
      </c>
      <c r="AE47" t="s">
        <v>371</v>
      </c>
      <c r="AF47" t="s">
        <v>373</v>
      </c>
      <c r="AG47">
        <f>+SEARCH(JELMAGYARÁZAT!$G$9,J:J)</f>
        <v>35</v>
      </c>
    </row>
    <row r="48" spans="1:33" hidden="1" x14ac:dyDescent="0.25">
      <c r="A48" t="s">
        <v>985</v>
      </c>
      <c r="B48">
        <v>105000000</v>
      </c>
      <c r="C48">
        <v>716392705</v>
      </c>
      <c r="D48" s="1">
        <v>41544</v>
      </c>
      <c r="E48">
        <v>110.15361799999999</v>
      </c>
      <c r="F48">
        <v>91</v>
      </c>
      <c r="G48">
        <v>7.3</v>
      </c>
      <c r="H48">
        <v>5751</v>
      </c>
      <c r="I48" t="s">
        <v>23</v>
      </c>
      <c r="J48" t="s">
        <v>987</v>
      </c>
      <c r="K48" t="s">
        <v>41</v>
      </c>
      <c r="L48" t="s">
        <v>38</v>
      </c>
      <c r="M48" t="s">
        <v>982</v>
      </c>
      <c r="N48" t="s">
        <v>29</v>
      </c>
      <c r="O48" s="6">
        <v>1</v>
      </c>
      <c r="P48">
        <v>2</v>
      </c>
      <c r="Q48">
        <v>1</v>
      </c>
      <c r="R48">
        <v>1</v>
      </c>
      <c r="S48" t="s">
        <v>15888</v>
      </c>
      <c r="T48" t="s">
        <v>15891</v>
      </c>
      <c r="U48" t="s">
        <v>15891</v>
      </c>
      <c r="V48" t="s">
        <v>15901</v>
      </c>
      <c r="W48" t="s">
        <v>15905</v>
      </c>
      <c r="X48" t="s">
        <v>15897</v>
      </c>
      <c r="Y48" t="s">
        <v>15911</v>
      </c>
      <c r="Z48" t="s">
        <v>15915</v>
      </c>
      <c r="AA48" s="26">
        <v>4.0054794520547947</v>
      </c>
      <c r="AB48" t="s">
        <v>988</v>
      </c>
      <c r="AC48" t="s">
        <v>985</v>
      </c>
      <c r="AD48" t="s">
        <v>983</v>
      </c>
      <c r="AE48" t="s">
        <v>984</v>
      </c>
      <c r="AF48" t="s">
        <v>986</v>
      </c>
      <c r="AG48" t="e">
        <f>+SEARCH(JELMAGYARÁZAT!$G$9,J:J)</f>
        <v>#VALUE!</v>
      </c>
    </row>
    <row r="49" spans="1:33" hidden="1" x14ac:dyDescent="0.25">
      <c r="A49" t="s">
        <v>811</v>
      </c>
      <c r="B49">
        <v>125000000</v>
      </c>
      <c r="C49">
        <v>976475550</v>
      </c>
      <c r="D49" s="1">
        <v>37211</v>
      </c>
      <c r="E49">
        <v>109.984351</v>
      </c>
      <c r="F49">
        <v>152</v>
      </c>
      <c r="G49">
        <v>7.5</v>
      </c>
      <c r="H49">
        <v>7006</v>
      </c>
      <c r="I49" t="s">
        <v>23</v>
      </c>
      <c r="J49" t="s">
        <v>813</v>
      </c>
      <c r="K49" t="s">
        <v>41</v>
      </c>
      <c r="L49" t="s">
        <v>38</v>
      </c>
      <c r="M49" t="s">
        <v>77</v>
      </c>
      <c r="N49" t="s">
        <v>29</v>
      </c>
      <c r="O49" s="6">
        <v>1</v>
      </c>
      <c r="P49">
        <v>2</v>
      </c>
      <c r="Q49">
        <v>1</v>
      </c>
      <c r="R49">
        <v>1</v>
      </c>
      <c r="S49" t="s">
        <v>15888</v>
      </c>
      <c r="T49" t="s">
        <v>15891</v>
      </c>
      <c r="U49" t="s">
        <v>15891</v>
      </c>
      <c r="V49" t="s">
        <v>15891</v>
      </c>
      <c r="W49" t="s">
        <v>15891</v>
      </c>
      <c r="X49" t="s">
        <v>15897</v>
      </c>
      <c r="Y49" t="s">
        <v>15897</v>
      </c>
      <c r="Z49" t="s">
        <v>15897</v>
      </c>
      <c r="AA49" s="26">
        <v>15.876712328767123</v>
      </c>
      <c r="AB49" t="s">
        <v>814</v>
      </c>
      <c r="AC49" t="s">
        <v>811</v>
      </c>
      <c r="AD49" t="s">
        <v>809</v>
      </c>
      <c r="AE49" t="s">
        <v>810</v>
      </c>
      <c r="AF49" t="s">
        <v>812</v>
      </c>
      <c r="AG49" t="e">
        <f>+SEARCH(JELMAGYARÁZAT!$G$9,J:J)</f>
        <v>#VALUE!</v>
      </c>
    </row>
    <row r="50" spans="1:33" hidden="1" x14ac:dyDescent="0.25">
      <c r="A50" t="s">
        <v>1648</v>
      </c>
      <c r="B50">
        <v>80000000</v>
      </c>
      <c r="C50">
        <v>484572835</v>
      </c>
      <c r="D50" s="1">
        <v>37764</v>
      </c>
      <c r="E50">
        <v>109.684788</v>
      </c>
      <c r="F50">
        <v>101</v>
      </c>
      <c r="G50">
        <v>6.4</v>
      </c>
      <c r="H50">
        <v>3012</v>
      </c>
      <c r="I50" t="s">
        <v>23</v>
      </c>
      <c r="J50" t="s">
        <v>1650</v>
      </c>
      <c r="K50" t="s">
        <v>37</v>
      </c>
      <c r="L50" t="s">
        <v>38</v>
      </c>
      <c r="M50" t="s">
        <v>1645</v>
      </c>
      <c r="N50" t="s">
        <v>29</v>
      </c>
      <c r="O50" s="6">
        <v>1</v>
      </c>
      <c r="P50">
        <v>1</v>
      </c>
      <c r="Q50">
        <v>1</v>
      </c>
      <c r="R50">
        <v>1</v>
      </c>
      <c r="S50" t="s">
        <v>15888</v>
      </c>
      <c r="T50" t="s">
        <v>15891</v>
      </c>
      <c r="U50" t="s">
        <v>13664</v>
      </c>
      <c r="V50" t="s">
        <v>15891</v>
      </c>
      <c r="W50" t="s">
        <v>15891</v>
      </c>
      <c r="X50" t="s">
        <v>15896</v>
      </c>
      <c r="Y50" t="s">
        <v>15896</v>
      </c>
      <c r="Z50" t="s">
        <v>15897</v>
      </c>
      <c r="AA50" s="26">
        <v>14.361643835616439</v>
      </c>
      <c r="AB50" t="s">
        <v>1651</v>
      </c>
      <c r="AC50" t="s">
        <v>1648</v>
      </c>
      <c r="AD50" t="s">
        <v>1646</v>
      </c>
      <c r="AE50" t="s">
        <v>1647</v>
      </c>
      <c r="AF50" t="s">
        <v>1649</v>
      </c>
      <c r="AG50" t="e">
        <f>+SEARCH(JELMAGYARÁZAT!$G$9,J:J)</f>
        <v>#VALUE!</v>
      </c>
    </row>
    <row r="51" spans="1:33" hidden="1" x14ac:dyDescent="0.25">
      <c r="A51" t="s">
        <v>2341</v>
      </c>
      <c r="B51">
        <v>68000000</v>
      </c>
      <c r="C51">
        <v>698491347</v>
      </c>
      <c r="D51" s="1">
        <v>40352</v>
      </c>
      <c r="E51">
        <v>107.06976299999999</v>
      </c>
      <c r="F51">
        <v>124</v>
      </c>
      <c r="G51">
        <v>5.8</v>
      </c>
      <c r="H51">
        <v>2301</v>
      </c>
      <c r="I51" t="s">
        <v>23</v>
      </c>
      <c r="J51" t="s">
        <v>2343</v>
      </c>
      <c r="K51" t="s">
        <v>37</v>
      </c>
      <c r="L51" t="s">
        <v>38</v>
      </c>
      <c r="M51" t="s">
        <v>703</v>
      </c>
      <c r="N51" t="s">
        <v>29</v>
      </c>
      <c r="O51" s="6">
        <v>1</v>
      </c>
      <c r="P51">
        <v>1</v>
      </c>
      <c r="Q51">
        <v>1</v>
      </c>
      <c r="R51">
        <v>0</v>
      </c>
      <c r="S51" t="s">
        <v>15888</v>
      </c>
      <c r="T51" t="s">
        <v>15891</v>
      </c>
      <c r="U51" t="s">
        <v>15891</v>
      </c>
      <c r="V51" t="s">
        <v>15901</v>
      </c>
      <c r="W51" t="s">
        <v>15891</v>
      </c>
      <c r="X51" t="s">
        <v>15897</v>
      </c>
      <c r="Y51" t="s">
        <v>15911</v>
      </c>
      <c r="Z51" t="s">
        <v>15915</v>
      </c>
      <c r="AA51" s="26">
        <v>7.2712328767123289</v>
      </c>
      <c r="AB51" t="s">
        <v>2344</v>
      </c>
      <c r="AC51" t="s">
        <v>2341</v>
      </c>
      <c r="AD51" t="s">
        <v>2339</v>
      </c>
      <c r="AE51" t="s">
        <v>2340</v>
      </c>
      <c r="AF51" t="s">
        <v>2342</v>
      </c>
      <c r="AG51" t="e">
        <f>+SEARCH(JELMAGYARÁZAT!$G$9,J:J)</f>
        <v>#VALUE!</v>
      </c>
    </row>
    <row r="52" spans="1:33" x14ac:dyDescent="0.25">
      <c r="A52" t="s">
        <v>946</v>
      </c>
      <c r="B52">
        <v>115000000</v>
      </c>
      <c r="C52">
        <v>562816256</v>
      </c>
      <c r="D52" s="1">
        <v>37196</v>
      </c>
      <c r="E52">
        <v>106.815545</v>
      </c>
      <c r="F52">
        <v>92</v>
      </c>
      <c r="G52">
        <v>7.5</v>
      </c>
      <c r="H52">
        <v>5996</v>
      </c>
      <c r="I52" t="s">
        <v>23</v>
      </c>
      <c r="J52" t="s">
        <v>163</v>
      </c>
      <c r="K52" t="s">
        <v>37</v>
      </c>
      <c r="L52" t="s">
        <v>38</v>
      </c>
      <c r="M52" t="s">
        <v>709</v>
      </c>
      <c r="N52" t="s">
        <v>29</v>
      </c>
      <c r="O52" s="6">
        <v>1</v>
      </c>
      <c r="P52">
        <v>1</v>
      </c>
      <c r="Q52">
        <v>1</v>
      </c>
      <c r="R52">
        <v>1</v>
      </c>
      <c r="S52" t="s">
        <v>15887</v>
      </c>
      <c r="T52" t="s">
        <v>15891</v>
      </c>
      <c r="U52" t="s">
        <v>13664</v>
      </c>
      <c r="V52" t="s">
        <v>15891</v>
      </c>
      <c r="W52" t="s">
        <v>15891</v>
      </c>
      <c r="X52" t="s">
        <v>15896</v>
      </c>
      <c r="Y52" t="s">
        <v>15896</v>
      </c>
      <c r="Z52" t="s">
        <v>15897</v>
      </c>
      <c r="AA52" s="26">
        <v>15.917808219178083</v>
      </c>
      <c r="AB52" t="s">
        <v>948</v>
      </c>
      <c r="AC52" t="s">
        <v>946</v>
      </c>
      <c r="AD52" t="s">
        <v>944</v>
      </c>
      <c r="AE52" t="s">
        <v>945</v>
      </c>
      <c r="AF52" t="s">
        <v>947</v>
      </c>
      <c r="AG52">
        <f>+SEARCH(JELMAGYARÁZAT!$G$9,J:J)</f>
        <v>35</v>
      </c>
    </row>
    <row r="53" spans="1:33" hidden="1" x14ac:dyDescent="0.25">
      <c r="A53" t="s">
        <v>1336</v>
      </c>
      <c r="B53">
        <v>90000000</v>
      </c>
      <c r="C53">
        <v>589390539</v>
      </c>
      <c r="D53" s="1">
        <v>35613</v>
      </c>
      <c r="E53">
        <v>104.121555</v>
      </c>
      <c r="F53">
        <v>98</v>
      </c>
      <c r="G53">
        <v>6.9</v>
      </c>
      <c r="H53">
        <v>4412</v>
      </c>
      <c r="I53" t="s">
        <v>23</v>
      </c>
      <c r="J53" t="s">
        <v>1338</v>
      </c>
      <c r="K53" t="s">
        <v>37</v>
      </c>
      <c r="L53" t="s">
        <v>28</v>
      </c>
      <c r="M53" t="s">
        <v>646</v>
      </c>
      <c r="N53" t="s">
        <v>29</v>
      </c>
      <c r="O53" s="6">
        <v>1</v>
      </c>
      <c r="P53">
        <v>1</v>
      </c>
      <c r="Q53">
        <v>2</v>
      </c>
      <c r="R53">
        <v>0</v>
      </c>
      <c r="S53" t="s">
        <v>15888</v>
      </c>
      <c r="T53" t="s">
        <v>15890</v>
      </c>
      <c r="U53" t="s">
        <v>13664</v>
      </c>
      <c r="V53" t="s">
        <v>15891</v>
      </c>
      <c r="W53" t="s">
        <v>15891</v>
      </c>
      <c r="X53" t="s">
        <v>15895</v>
      </c>
      <c r="Y53" t="s">
        <v>15896</v>
      </c>
      <c r="Z53" t="s">
        <v>15894</v>
      </c>
      <c r="AA53" s="26">
        <v>20.254794520547946</v>
      </c>
      <c r="AB53" t="s">
        <v>1339</v>
      </c>
      <c r="AC53" t="s">
        <v>1336</v>
      </c>
      <c r="AD53" t="s">
        <v>1334</v>
      </c>
      <c r="AE53" t="s">
        <v>1335</v>
      </c>
      <c r="AF53" t="s">
        <v>1337</v>
      </c>
      <c r="AG53" t="e">
        <f>+SEARCH(JELMAGYARÁZAT!$G$9,J:J)</f>
        <v>#VALUE!</v>
      </c>
    </row>
    <row r="54" spans="1:33" hidden="1" x14ac:dyDescent="0.25">
      <c r="A54" t="s">
        <v>1016</v>
      </c>
      <c r="B54">
        <v>110000000</v>
      </c>
      <c r="C54">
        <v>295238201</v>
      </c>
      <c r="D54" s="1">
        <v>42081</v>
      </c>
      <c r="E54">
        <v>103.71838700000001</v>
      </c>
      <c r="F54">
        <v>119</v>
      </c>
      <c r="G54">
        <v>6.2</v>
      </c>
      <c r="H54">
        <v>3829</v>
      </c>
      <c r="I54" t="s">
        <v>23</v>
      </c>
      <c r="J54" t="s">
        <v>1018</v>
      </c>
      <c r="K54" t="s">
        <v>37</v>
      </c>
      <c r="L54" t="s">
        <v>38</v>
      </c>
      <c r="M54" t="s">
        <v>1013</v>
      </c>
      <c r="N54" t="s">
        <v>29</v>
      </c>
      <c r="O54" s="6">
        <v>1</v>
      </c>
      <c r="P54">
        <v>1</v>
      </c>
      <c r="Q54">
        <v>1</v>
      </c>
      <c r="R54">
        <v>0</v>
      </c>
      <c r="S54" t="s">
        <v>15888</v>
      </c>
      <c r="T54" t="s">
        <v>15891</v>
      </c>
      <c r="U54" t="s">
        <v>15891</v>
      </c>
      <c r="V54" t="s">
        <v>15891</v>
      </c>
      <c r="W54" t="s">
        <v>15905</v>
      </c>
      <c r="X54" t="s">
        <v>15897</v>
      </c>
      <c r="Y54" t="s">
        <v>15897</v>
      </c>
      <c r="Z54" t="s">
        <v>15897</v>
      </c>
      <c r="AA54" s="26">
        <v>2.5342465753424657</v>
      </c>
      <c r="AB54" t="s">
        <v>1019</v>
      </c>
      <c r="AC54" t="s">
        <v>1016</v>
      </c>
      <c r="AD54" t="s">
        <v>1014</v>
      </c>
      <c r="AE54" t="s">
        <v>1015</v>
      </c>
      <c r="AF54" t="s">
        <v>1017</v>
      </c>
      <c r="AG54" t="e">
        <f>+SEARCH(JELMAGYARÁZAT!$G$9,J:J)</f>
        <v>#VALUE!</v>
      </c>
    </row>
    <row r="55" spans="1:33" hidden="1" x14ac:dyDescent="0.25">
      <c r="A55" t="s">
        <v>1124</v>
      </c>
      <c r="B55">
        <v>100000000</v>
      </c>
      <c r="C55">
        <v>520000000</v>
      </c>
      <c r="D55" s="1">
        <v>33420</v>
      </c>
      <c r="E55">
        <v>101.74155</v>
      </c>
      <c r="F55">
        <v>137</v>
      </c>
      <c r="G55">
        <v>7.7</v>
      </c>
      <c r="H55">
        <v>4185</v>
      </c>
      <c r="I55" t="s">
        <v>23</v>
      </c>
      <c r="J55" t="s">
        <v>1126</v>
      </c>
      <c r="K55" t="s">
        <v>1127</v>
      </c>
      <c r="L55" t="s">
        <v>28</v>
      </c>
      <c r="M55" t="s">
        <v>433</v>
      </c>
      <c r="N55" t="s">
        <v>29</v>
      </c>
      <c r="O55" s="6">
        <v>1</v>
      </c>
      <c r="P55">
        <v>2</v>
      </c>
      <c r="Q55">
        <v>2</v>
      </c>
      <c r="R55">
        <v>0</v>
      </c>
      <c r="S55" t="s">
        <v>15888</v>
      </c>
      <c r="T55" t="s">
        <v>15890</v>
      </c>
      <c r="U55" t="s">
        <v>15891</v>
      </c>
      <c r="V55" t="s">
        <v>15891</v>
      </c>
      <c r="W55" t="s">
        <v>15905</v>
      </c>
      <c r="X55" t="s">
        <v>15894</v>
      </c>
      <c r="Y55" t="s">
        <v>15897</v>
      </c>
      <c r="Z55" t="s">
        <v>15894</v>
      </c>
      <c r="AA55" s="26">
        <v>26.263013698630136</v>
      </c>
      <c r="AB55" t="s">
        <v>1128</v>
      </c>
      <c r="AC55" t="s">
        <v>1124</v>
      </c>
      <c r="AE55" t="s">
        <v>1123</v>
      </c>
      <c r="AF55" t="s">
        <v>1125</v>
      </c>
      <c r="AG55" t="e">
        <f>+SEARCH(JELMAGYARÁZAT!$G$9,J:J)</f>
        <v>#VALUE!</v>
      </c>
    </row>
    <row r="56" spans="1:33" hidden="1" x14ac:dyDescent="0.25">
      <c r="A56" t="s">
        <v>517</v>
      </c>
      <c r="B56">
        <v>150000000</v>
      </c>
      <c r="C56">
        <v>895921036</v>
      </c>
      <c r="D56" s="1">
        <v>38661</v>
      </c>
      <c r="E56">
        <v>101.250416</v>
      </c>
      <c r="F56">
        <v>157</v>
      </c>
      <c r="G56">
        <v>7.5</v>
      </c>
      <c r="H56">
        <v>5608</v>
      </c>
      <c r="I56" t="s">
        <v>23</v>
      </c>
      <c r="J56" t="s">
        <v>519</v>
      </c>
      <c r="K56" t="s">
        <v>41</v>
      </c>
      <c r="L56" t="s">
        <v>62</v>
      </c>
      <c r="M56" t="s">
        <v>77</v>
      </c>
      <c r="N56" t="s">
        <v>29</v>
      </c>
      <c r="O56" s="6">
        <v>1</v>
      </c>
      <c r="P56">
        <v>2</v>
      </c>
      <c r="Q56">
        <v>2</v>
      </c>
      <c r="R56">
        <v>1</v>
      </c>
      <c r="S56" t="s">
        <v>15888</v>
      </c>
      <c r="T56" t="s">
        <v>15891</v>
      </c>
      <c r="U56" t="s">
        <v>15891</v>
      </c>
      <c r="V56" t="s">
        <v>15891</v>
      </c>
      <c r="W56" t="s">
        <v>15891</v>
      </c>
      <c r="X56" t="s">
        <v>15897</v>
      </c>
      <c r="Y56" t="s">
        <v>15897</v>
      </c>
      <c r="Z56" t="s">
        <v>15897</v>
      </c>
      <c r="AA56" s="26">
        <v>11.904109589041095</v>
      </c>
      <c r="AB56" t="s">
        <v>520</v>
      </c>
      <c r="AC56" t="s">
        <v>517</v>
      </c>
      <c r="AD56" t="s">
        <v>515</v>
      </c>
      <c r="AE56" t="s">
        <v>516</v>
      </c>
      <c r="AF56" t="s">
        <v>518</v>
      </c>
      <c r="AG56" t="e">
        <f>+SEARCH(JELMAGYARÁZAT!$G$9,J:J)</f>
        <v>#VALUE!</v>
      </c>
    </row>
    <row r="57" spans="1:33" x14ac:dyDescent="0.25">
      <c r="A57" t="s">
        <v>1292</v>
      </c>
      <c r="B57">
        <v>95000000</v>
      </c>
      <c r="C57">
        <v>543514353</v>
      </c>
      <c r="D57" s="1">
        <v>42075</v>
      </c>
      <c r="E57">
        <v>101.18705199999999</v>
      </c>
      <c r="F57">
        <v>105</v>
      </c>
      <c r="G57">
        <v>6.7</v>
      </c>
      <c r="H57">
        <v>2374</v>
      </c>
      <c r="I57" t="s">
        <v>23</v>
      </c>
      <c r="J57" t="s">
        <v>1294</v>
      </c>
      <c r="K57" t="s">
        <v>41</v>
      </c>
      <c r="L57" t="s">
        <v>38</v>
      </c>
      <c r="M57" t="s">
        <v>1289</v>
      </c>
      <c r="N57" t="s">
        <v>29</v>
      </c>
      <c r="O57" s="6">
        <v>1</v>
      </c>
      <c r="P57">
        <v>2</v>
      </c>
      <c r="Q57">
        <v>1</v>
      </c>
      <c r="R57">
        <v>1</v>
      </c>
      <c r="S57" t="s">
        <v>15888</v>
      </c>
      <c r="T57" t="s">
        <v>15891</v>
      </c>
      <c r="U57" t="s">
        <v>15891</v>
      </c>
      <c r="V57" t="s">
        <v>15901</v>
      </c>
      <c r="W57" t="s">
        <v>15891</v>
      </c>
      <c r="X57" t="s">
        <v>15897</v>
      </c>
      <c r="Y57" t="s">
        <v>15911</v>
      </c>
      <c r="Z57" t="s">
        <v>15915</v>
      </c>
      <c r="AA57" s="26">
        <v>2.5506849315068494</v>
      </c>
      <c r="AB57" t="s">
        <v>1295</v>
      </c>
      <c r="AC57" t="s">
        <v>1292</v>
      </c>
      <c r="AD57" t="s">
        <v>1290</v>
      </c>
      <c r="AE57" t="s">
        <v>1291</v>
      </c>
      <c r="AF57" t="s">
        <v>1293</v>
      </c>
      <c r="AG57">
        <f>+SEARCH(JELMAGYARÁZAT!$G$9,J:J)</f>
        <v>35</v>
      </c>
    </row>
    <row r="58" spans="1:33" hidden="1" x14ac:dyDescent="0.25">
      <c r="A58" t="s">
        <v>13965</v>
      </c>
      <c r="B58">
        <v>2000000</v>
      </c>
      <c r="C58">
        <v>14674076</v>
      </c>
      <c r="D58" s="1">
        <v>42039</v>
      </c>
      <c r="E58">
        <v>100.876794</v>
      </c>
      <c r="F58">
        <v>100</v>
      </c>
      <c r="G58">
        <v>6.6</v>
      </c>
      <c r="H58">
        <v>1832</v>
      </c>
      <c r="I58" t="s">
        <v>23</v>
      </c>
      <c r="J58" t="s">
        <v>13967</v>
      </c>
      <c r="K58" t="s">
        <v>37</v>
      </c>
      <c r="L58" t="s">
        <v>38</v>
      </c>
      <c r="M58" t="s">
        <v>2560</v>
      </c>
      <c r="N58" t="s">
        <v>29</v>
      </c>
      <c r="O58" s="6">
        <v>1</v>
      </c>
      <c r="P58">
        <v>1</v>
      </c>
      <c r="Q58">
        <v>1</v>
      </c>
      <c r="R58">
        <v>0</v>
      </c>
      <c r="S58" t="s">
        <v>15888</v>
      </c>
      <c r="T58" t="s">
        <v>15891</v>
      </c>
      <c r="U58" t="s">
        <v>15891</v>
      </c>
      <c r="V58" t="s">
        <v>15891</v>
      </c>
      <c r="W58" t="s">
        <v>15905</v>
      </c>
      <c r="X58" t="s">
        <v>15897</v>
      </c>
      <c r="Y58" t="s">
        <v>15897</v>
      </c>
      <c r="Z58" t="s">
        <v>15897</v>
      </c>
      <c r="AA58" s="26">
        <v>2.6493150684931508</v>
      </c>
      <c r="AB58" t="s">
        <v>13968</v>
      </c>
      <c r="AC58" t="s">
        <v>13965</v>
      </c>
      <c r="AE58" t="s">
        <v>13964</v>
      </c>
      <c r="AF58" t="s">
        <v>13966</v>
      </c>
      <c r="AG58" t="e">
        <f>+SEARCH(JELMAGYARÁZAT!$G$9,J:J)</f>
        <v>#VALUE!</v>
      </c>
    </row>
    <row r="59" spans="1:33" hidden="1" x14ac:dyDescent="0.25">
      <c r="A59" t="s">
        <v>5105</v>
      </c>
      <c r="B59">
        <v>37000000</v>
      </c>
      <c r="C59">
        <v>269994119</v>
      </c>
      <c r="D59" s="1">
        <v>41493</v>
      </c>
      <c r="E59">
        <v>100.348805</v>
      </c>
      <c r="F59">
        <v>110</v>
      </c>
      <c r="G59">
        <v>6.8</v>
      </c>
      <c r="H59">
        <v>2972</v>
      </c>
      <c r="I59" t="s">
        <v>23</v>
      </c>
      <c r="J59" t="s">
        <v>5107</v>
      </c>
      <c r="K59" t="s">
        <v>37</v>
      </c>
      <c r="L59" t="s">
        <v>38</v>
      </c>
      <c r="M59" t="s">
        <v>2049</v>
      </c>
      <c r="N59" t="s">
        <v>29</v>
      </c>
      <c r="O59" s="6">
        <v>1</v>
      </c>
      <c r="P59">
        <v>1</v>
      </c>
      <c r="Q59">
        <v>1</v>
      </c>
      <c r="R59">
        <v>0</v>
      </c>
      <c r="S59" t="s">
        <v>15888</v>
      </c>
      <c r="T59" t="s">
        <v>15891</v>
      </c>
      <c r="U59" t="s">
        <v>13664</v>
      </c>
      <c r="V59" t="s">
        <v>15891</v>
      </c>
      <c r="W59" t="s">
        <v>15891</v>
      </c>
      <c r="X59" t="s">
        <v>15896</v>
      </c>
      <c r="Y59" t="s">
        <v>15896</v>
      </c>
      <c r="Z59" t="s">
        <v>15897</v>
      </c>
      <c r="AA59" s="26">
        <v>4.1452054794520548</v>
      </c>
      <c r="AB59" t="e">
        <v>#NAME?</v>
      </c>
      <c r="AC59" t="s">
        <v>5105</v>
      </c>
      <c r="AD59" t="s">
        <v>5103</v>
      </c>
      <c r="AE59" t="s">
        <v>5104</v>
      </c>
      <c r="AF59" t="s">
        <v>5106</v>
      </c>
      <c r="AG59" t="e">
        <f>+SEARCH(JELMAGYARÁZAT!$G$9,J:J)</f>
        <v>#VALUE!</v>
      </c>
    </row>
    <row r="60" spans="1:33" hidden="1" x14ac:dyDescent="0.25">
      <c r="A60" t="s">
        <v>681</v>
      </c>
      <c r="B60">
        <v>145000000</v>
      </c>
      <c r="C60">
        <v>609123048</v>
      </c>
      <c r="D60" s="1">
        <v>41802</v>
      </c>
      <c r="E60">
        <v>100.21391</v>
      </c>
      <c r="F60">
        <v>102</v>
      </c>
      <c r="G60">
        <v>7.6</v>
      </c>
      <c r="H60">
        <v>3106</v>
      </c>
      <c r="I60" t="s">
        <v>23</v>
      </c>
      <c r="J60" t="s">
        <v>683</v>
      </c>
      <c r="K60" t="s">
        <v>37</v>
      </c>
      <c r="L60" t="s">
        <v>38</v>
      </c>
      <c r="M60" t="s">
        <v>679</v>
      </c>
      <c r="N60" t="s">
        <v>29</v>
      </c>
      <c r="O60" s="6">
        <v>1</v>
      </c>
      <c r="P60">
        <v>1</v>
      </c>
      <c r="Q60">
        <v>1</v>
      </c>
      <c r="R60">
        <v>0</v>
      </c>
      <c r="S60" t="s">
        <v>15887</v>
      </c>
      <c r="T60" t="s">
        <v>15890</v>
      </c>
      <c r="U60" t="s">
        <v>13664</v>
      </c>
      <c r="V60" t="s">
        <v>15891</v>
      </c>
      <c r="W60" t="s">
        <v>15891</v>
      </c>
      <c r="X60" t="s">
        <v>15895</v>
      </c>
      <c r="Y60" t="s">
        <v>15896</v>
      </c>
      <c r="Z60" t="s">
        <v>15894</v>
      </c>
      <c r="AA60" s="26">
        <v>3.2986301369863016</v>
      </c>
      <c r="AB60" t="s">
        <v>684</v>
      </c>
      <c r="AC60" t="s">
        <v>681</v>
      </c>
      <c r="AD60" t="s">
        <v>427</v>
      </c>
      <c r="AE60" t="s">
        <v>680</v>
      </c>
      <c r="AF60" t="s">
        <v>682</v>
      </c>
      <c r="AG60" t="e">
        <f>+SEARCH(JELMAGYARÁZAT!$G$9,J:J)</f>
        <v>#VALUE!</v>
      </c>
    </row>
    <row r="61" spans="1:33" hidden="1" x14ac:dyDescent="0.25">
      <c r="A61" t="s">
        <v>705</v>
      </c>
      <c r="B61">
        <v>120000000</v>
      </c>
      <c r="C61">
        <v>829000000</v>
      </c>
      <c r="D61" s="1">
        <v>41226</v>
      </c>
      <c r="E61">
        <v>99.687083999999999</v>
      </c>
      <c r="F61">
        <v>115</v>
      </c>
      <c r="G61">
        <v>6.1</v>
      </c>
      <c r="H61">
        <v>2553</v>
      </c>
      <c r="I61" t="s">
        <v>23</v>
      </c>
      <c r="J61" t="s">
        <v>707</v>
      </c>
      <c r="K61" t="s">
        <v>37</v>
      </c>
      <c r="L61" t="s">
        <v>38</v>
      </c>
      <c r="M61" t="s">
        <v>703</v>
      </c>
      <c r="N61" t="s">
        <v>29</v>
      </c>
      <c r="O61" s="6">
        <v>1</v>
      </c>
      <c r="P61">
        <v>1</v>
      </c>
      <c r="Q61">
        <v>1</v>
      </c>
      <c r="R61">
        <v>0</v>
      </c>
      <c r="S61" t="s">
        <v>15888</v>
      </c>
      <c r="T61" t="s">
        <v>15891</v>
      </c>
      <c r="U61" t="s">
        <v>15891</v>
      </c>
      <c r="V61" t="s">
        <v>15901</v>
      </c>
      <c r="W61" t="s">
        <v>15891</v>
      </c>
      <c r="X61" t="s">
        <v>15897</v>
      </c>
      <c r="Y61" t="s">
        <v>15911</v>
      </c>
      <c r="Z61" t="s">
        <v>15915</v>
      </c>
      <c r="AA61" s="26">
        <v>4.8767123287671232</v>
      </c>
      <c r="AB61" t="s">
        <v>708</v>
      </c>
      <c r="AC61" t="s">
        <v>705</v>
      </c>
      <c r="AE61" t="s">
        <v>704</v>
      </c>
      <c r="AF61" t="s">
        <v>706</v>
      </c>
      <c r="AG61" t="e">
        <f>+SEARCH(JELMAGYARÁZAT!$G$9,J:J)</f>
        <v>#VALUE!</v>
      </c>
    </row>
    <row r="62" spans="1:33" hidden="1" x14ac:dyDescent="0.25">
      <c r="A62" t="s">
        <v>2415</v>
      </c>
      <c r="B62">
        <v>59000000</v>
      </c>
      <c r="C62">
        <v>383257136</v>
      </c>
      <c r="D62" s="1">
        <v>37325</v>
      </c>
      <c r="E62">
        <v>99.561971999999997</v>
      </c>
      <c r="F62">
        <v>81</v>
      </c>
      <c r="G62">
        <v>7.1</v>
      </c>
      <c r="H62">
        <v>3857</v>
      </c>
      <c r="I62" t="s">
        <v>23</v>
      </c>
      <c r="J62" t="s">
        <v>2417</v>
      </c>
      <c r="K62" t="s">
        <v>37</v>
      </c>
      <c r="L62" t="s">
        <v>38</v>
      </c>
      <c r="M62" t="s">
        <v>313</v>
      </c>
      <c r="N62" t="s">
        <v>29</v>
      </c>
      <c r="O62" s="6">
        <v>1</v>
      </c>
      <c r="P62">
        <v>1</v>
      </c>
      <c r="Q62">
        <v>1</v>
      </c>
      <c r="R62">
        <v>1</v>
      </c>
      <c r="S62" t="s">
        <v>15887</v>
      </c>
      <c r="T62" t="s">
        <v>15891</v>
      </c>
      <c r="U62" t="s">
        <v>13664</v>
      </c>
      <c r="V62" t="s">
        <v>15891</v>
      </c>
      <c r="W62" t="s">
        <v>15891</v>
      </c>
      <c r="X62" t="s">
        <v>15896</v>
      </c>
      <c r="Y62" t="s">
        <v>15896</v>
      </c>
      <c r="Z62" t="s">
        <v>15897</v>
      </c>
      <c r="AA62" s="26">
        <v>15.564383561643835</v>
      </c>
      <c r="AB62" t="s">
        <v>2418</v>
      </c>
      <c r="AC62" t="s">
        <v>2415</v>
      </c>
      <c r="AD62" t="s">
        <v>2413</v>
      </c>
      <c r="AE62" t="s">
        <v>2414</v>
      </c>
      <c r="AF62" t="s">
        <v>2416</v>
      </c>
      <c r="AG62" t="e">
        <f>+SEARCH(JELMAGYARÁZAT!$G$9,J:J)</f>
        <v>#VALUE!</v>
      </c>
    </row>
    <row r="63" spans="1:33" hidden="1" x14ac:dyDescent="0.25">
      <c r="A63" t="s">
        <v>558</v>
      </c>
      <c r="B63">
        <v>170000000</v>
      </c>
      <c r="C63">
        <v>644571402</v>
      </c>
      <c r="D63" s="1">
        <v>41576</v>
      </c>
      <c r="E63">
        <v>99.499594999999999</v>
      </c>
      <c r="F63">
        <v>112</v>
      </c>
      <c r="G63">
        <v>6.8</v>
      </c>
      <c r="H63">
        <v>4755</v>
      </c>
      <c r="I63" t="s">
        <v>23</v>
      </c>
      <c r="J63" t="s">
        <v>151</v>
      </c>
      <c r="K63" t="s">
        <v>37</v>
      </c>
      <c r="L63" t="s">
        <v>38</v>
      </c>
      <c r="M63" t="s">
        <v>84</v>
      </c>
      <c r="N63" t="s">
        <v>29</v>
      </c>
      <c r="O63" s="6">
        <v>1</v>
      </c>
      <c r="P63">
        <v>1</v>
      </c>
      <c r="Q63">
        <v>1</v>
      </c>
      <c r="R63">
        <v>0</v>
      </c>
      <c r="S63" t="s">
        <v>15888</v>
      </c>
      <c r="T63" t="s">
        <v>15890</v>
      </c>
      <c r="U63" t="s">
        <v>15891</v>
      </c>
      <c r="V63" t="s">
        <v>15891</v>
      </c>
      <c r="W63" t="s">
        <v>15891</v>
      </c>
      <c r="X63" t="s">
        <v>15894</v>
      </c>
      <c r="Y63" t="s">
        <v>15897</v>
      </c>
      <c r="Z63" t="s">
        <v>15894</v>
      </c>
      <c r="AA63" s="26">
        <v>3.9178082191780823</v>
      </c>
      <c r="AB63" t="s">
        <v>560</v>
      </c>
      <c r="AC63" t="s">
        <v>558</v>
      </c>
      <c r="AD63" t="s">
        <v>556</v>
      </c>
      <c r="AE63" t="s">
        <v>557</v>
      </c>
      <c r="AF63" t="s">
        <v>559</v>
      </c>
      <c r="AG63" t="e">
        <f>+SEARCH(JELMAGYARÁZAT!$G$9,J:J)</f>
        <v>#VALUE!</v>
      </c>
    </row>
    <row r="64" spans="1:33" hidden="1" x14ac:dyDescent="0.25">
      <c r="A64" t="s">
        <v>102</v>
      </c>
      <c r="B64">
        <v>225000000</v>
      </c>
      <c r="C64">
        <v>662845518</v>
      </c>
      <c r="D64" s="1">
        <v>41437</v>
      </c>
      <c r="E64">
        <v>99.398009000000002</v>
      </c>
      <c r="F64">
        <v>143</v>
      </c>
      <c r="G64">
        <v>6.5</v>
      </c>
      <c r="H64">
        <v>6359</v>
      </c>
      <c r="I64" t="s">
        <v>23</v>
      </c>
      <c r="J64" t="s">
        <v>104</v>
      </c>
      <c r="K64" t="s">
        <v>41</v>
      </c>
      <c r="L64" t="s">
        <v>38</v>
      </c>
      <c r="M64" t="s">
        <v>20</v>
      </c>
      <c r="N64" t="s">
        <v>29</v>
      </c>
      <c r="O64" s="6">
        <v>1</v>
      </c>
      <c r="P64">
        <v>2</v>
      </c>
      <c r="Q64">
        <v>1</v>
      </c>
      <c r="R64">
        <v>1</v>
      </c>
      <c r="S64" t="s">
        <v>15888</v>
      </c>
      <c r="T64" t="s">
        <v>15890</v>
      </c>
      <c r="U64" t="s">
        <v>15891</v>
      </c>
      <c r="V64" t="s">
        <v>15891</v>
      </c>
      <c r="W64" t="s">
        <v>15891</v>
      </c>
      <c r="X64" t="s">
        <v>15894</v>
      </c>
      <c r="Y64" t="s">
        <v>15897</v>
      </c>
      <c r="Z64" t="s">
        <v>15894</v>
      </c>
      <c r="AA64" s="26">
        <v>4.2986301369863016</v>
      </c>
      <c r="AB64" t="s">
        <v>105</v>
      </c>
      <c r="AC64" t="s">
        <v>102</v>
      </c>
      <c r="AD64" t="s">
        <v>100</v>
      </c>
      <c r="AE64" t="s">
        <v>101</v>
      </c>
      <c r="AF64" t="s">
        <v>103</v>
      </c>
      <c r="AG64" t="e">
        <f>+SEARCH(JELMAGYARÁZAT!$G$9,J:J)</f>
        <v>#VALUE!</v>
      </c>
    </row>
    <row r="65" spans="1:33" hidden="1" x14ac:dyDescent="0.25">
      <c r="A65" t="s">
        <v>80</v>
      </c>
      <c r="B65">
        <v>250000000</v>
      </c>
      <c r="C65">
        <v>933959197</v>
      </c>
      <c r="D65" s="1">
        <v>40001</v>
      </c>
      <c r="E65">
        <v>98.885637000000003</v>
      </c>
      <c r="F65">
        <v>153</v>
      </c>
      <c r="G65">
        <v>7.4</v>
      </c>
      <c r="H65">
        <v>5293</v>
      </c>
      <c r="I65" t="s">
        <v>23</v>
      </c>
      <c r="J65" t="s">
        <v>82</v>
      </c>
      <c r="K65" t="s">
        <v>41</v>
      </c>
      <c r="L65" t="s">
        <v>38</v>
      </c>
      <c r="M65" t="s">
        <v>77</v>
      </c>
      <c r="N65" t="s">
        <v>29</v>
      </c>
      <c r="O65" s="6">
        <v>1</v>
      </c>
      <c r="P65">
        <v>2</v>
      </c>
      <c r="Q65">
        <v>1</v>
      </c>
      <c r="R65">
        <v>1</v>
      </c>
      <c r="S65" t="s">
        <v>15888</v>
      </c>
      <c r="T65" t="s">
        <v>15891</v>
      </c>
      <c r="U65" t="s">
        <v>15891</v>
      </c>
      <c r="V65" t="s">
        <v>15891</v>
      </c>
      <c r="W65" t="s">
        <v>15891</v>
      </c>
      <c r="X65" t="s">
        <v>15897</v>
      </c>
      <c r="Y65" t="s">
        <v>15897</v>
      </c>
      <c r="Z65" t="s">
        <v>15897</v>
      </c>
      <c r="AA65" s="26">
        <v>8.2328767123287676</v>
      </c>
      <c r="AB65" t="s">
        <v>83</v>
      </c>
      <c r="AC65" t="s">
        <v>80</v>
      </c>
      <c r="AD65" t="s">
        <v>78</v>
      </c>
      <c r="AE65" t="s">
        <v>79</v>
      </c>
      <c r="AF65" t="s">
        <v>81</v>
      </c>
      <c r="AG65" t="e">
        <f>+SEARCH(JELMAGYARÁZAT!$G$9,J:J)</f>
        <v>#VALUE!</v>
      </c>
    </row>
    <row r="66" spans="1:33" hidden="1" x14ac:dyDescent="0.25">
      <c r="A66" t="s">
        <v>4346</v>
      </c>
      <c r="B66">
        <v>40000000</v>
      </c>
      <c r="C66">
        <v>571006128</v>
      </c>
      <c r="D66" s="1">
        <v>42046</v>
      </c>
      <c r="E66">
        <v>98.755656999999999</v>
      </c>
      <c r="F66">
        <v>125</v>
      </c>
      <c r="G66">
        <v>5.2</v>
      </c>
      <c r="H66">
        <v>3254</v>
      </c>
      <c r="I66" t="s">
        <v>23</v>
      </c>
      <c r="J66" t="s">
        <v>4348</v>
      </c>
      <c r="K66" t="s">
        <v>37</v>
      </c>
      <c r="L66" t="s">
        <v>38</v>
      </c>
      <c r="M66" t="s">
        <v>135</v>
      </c>
      <c r="N66" t="s">
        <v>29</v>
      </c>
      <c r="O66" s="6">
        <v>1</v>
      </c>
      <c r="P66">
        <v>1</v>
      </c>
      <c r="Q66">
        <v>1</v>
      </c>
      <c r="R66">
        <v>0</v>
      </c>
      <c r="S66" t="s">
        <v>15888</v>
      </c>
      <c r="T66" t="s">
        <v>15891</v>
      </c>
      <c r="U66" t="s">
        <v>15891</v>
      </c>
      <c r="V66" t="s">
        <v>15901</v>
      </c>
      <c r="W66" t="s">
        <v>15905</v>
      </c>
      <c r="X66" t="s">
        <v>15897</v>
      </c>
      <c r="Y66" t="s">
        <v>15911</v>
      </c>
      <c r="Z66" t="s">
        <v>15915</v>
      </c>
      <c r="AA66" s="26">
        <v>2.6301369863013697</v>
      </c>
      <c r="AB66" t="s">
        <v>4349</v>
      </c>
      <c r="AC66" t="s">
        <v>4346</v>
      </c>
      <c r="AD66" t="s">
        <v>4344</v>
      </c>
      <c r="AE66" t="s">
        <v>4345</v>
      </c>
      <c r="AF66" t="s">
        <v>4347</v>
      </c>
      <c r="AG66" t="e">
        <f>+SEARCH(JELMAGYARÁZAT!$G$9,J:J)</f>
        <v>#VALUE!</v>
      </c>
    </row>
    <row r="67" spans="1:33" hidden="1" x14ac:dyDescent="0.25">
      <c r="A67" t="s">
        <v>7694</v>
      </c>
      <c r="B67">
        <v>20000000</v>
      </c>
      <c r="C67">
        <v>187000000</v>
      </c>
      <c r="D67" s="1">
        <v>41565</v>
      </c>
      <c r="E67">
        <v>95.922899999999998</v>
      </c>
      <c r="F67">
        <v>134</v>
      </c>
      <c r="G67">
        <v>7.9</v>
      </c>
      <c r="H67">
        <v>3674</v>
      </c>
      <c r="I67" t="s">
        <v>23</v>
      </c>
      <c r="J67" t="s">
        <v>7696</v>
      </c>
      <c r="K67" t="s">
        <v>27</v>
      </c>
      <c r="L67" t="s">
        <v>38</v>
      </c>
      <c r="M67" t="s">
        <v>1476</v>
      </c>
      <c r="N67" t="s">
        <v>29</v>
      </c>
      <c r="O67" s="6">
        <v>1</v>
      </c>
      <c r="P67">
        <v>2</v>
      </c>
      <c r="Q67">
        <v>1</v>
      </c>
      <c r="R67">
        <v>0</v>
      </c>
      <c r="S67" t="s">
        <v>15888</v>
      </c>
      <c r="T67" t="s">
        <v>15891</v>
      </c>
      <c r="U67" t="s">
        <v>15891</v>
      </c>
      <c r="V67" t="s">
        <v>15901</v>
      </c>
      <c r="W67" t="s">
        <v>15891</v>
      </c>
      <c r="X67" t="s">
        <v>15897</v>
      </c>
      <c r="Y67" t="s">
        <v>15911</v>
      </c>
      <c r="Z67" t="s">
        <v>15915</v>
      </c>
      <c r="AA67" s="26">
        <v>3.9479452054794519</v>
      </c>
      <c r="AB67" t="s">
        <v>7697</v>
      </c>
      <c r="AC67" t="s">
        <v>7694</v>
      </c>
      <c r="AE67" t="s">
        <v>7693</v>
      </c>
      <c r="AF67" t="s">
        <v>7695</v>
      </c>
      <c r="AG67" t="e">
        <f>+SEARCH(JELMAGYARÁZAT!$G$9,J:J)</f>
        <v>#VALUE!</v>
      </c>
    </row>
    <row r="68" spans="1:33" hidden="1" x14ac:dyDescent="0.25">
      <c r="A68" t="s">
        <v>1113</v>
      </c>
      <c r="B68">
        <v>103000000</v>
      </c>
      <c r="C68">
        <v>457640427</v>
      </c>
      <c r="D68" s="1">
        <v>36647</v>
      </c>
      <c r="E68">
        <v>95.301295999999994</v>
      </c>
      <c r="F68">
        <v>155</v>
      </c>
      <c r="G68">
        <v>7.9</v>
      </c>
      <c r="H68">
        <v>5439</v>
      </c>
      <c r="I68" t="s">
        <v>23</v>
      </c>
      <c r="J68" t="s">
        <v>1115</v>
      </c>
      <c r="K68" t="s">
        <v>41</v>
      </c>
      <c r="L68" t="s">
        <v>38</v>
      </c>
      <c r="M68" t="s">
        <v>1111</v>
      </c>
      <c r="N68" t="s">
        <v>29</v>
      </c>
      <c r="O68" s="6">
        <v>1</v>
      </c>
      <c r="P68">
        <v>2</v>
      </c>
      <c r="Q68">
        <v>1</v>
      </c>
      <c r="R68">
        <v>1</v>
      </c>
      <c r="S68" t="s">
        <v>15888</v>
      </c>
      <c r="T68" t="s">
        <v>15890</v>
      </c>
      <c r="U68" t="s">
        <v>15891</v>
      </c>
      <c r="V68" t="s">
        <v>15901</v>
      </c>
      <c r="W68" t="s">
        <v>15891</v>
      </c>
      <c r="X68" t="s">
        <v>15894</v>
      </c>
      <c r="Y68" t="s">
        <v>15911</v>
      </c>
      <c r="Z68" t="s">
        <v>15914</v>
      </c>
      <c r="AA68" s="26">
        <v>17.421917808219177</v>
      </c>
      <c r="AB68" t="s">
        <v>1116</v>
      </c>
      <c r="AC68" t="s">
        <v>1113</v>
      </c>
      <c r="AE68" t="s">
        <v>1112</v>
      </c>
      <c r="AF68" t="s">
        <v>1114</v>
      </c>
      <c r="AG68" t="e">
        <f>+SEARCH(JELMAGYARÁZAT!$G$9,J:J)</f>
        <v>#VALUE!</v>
      </c>
    </row>
    <row r="69" spans="1:33" hidden="1" x14ac:dyDescent="0.25">
      <c r="A69" t="s">
        <v>9827</v>
      </c>
      <c r="B69">
        <v>15000000</v>
      </c>
      <c r="C69">
        <v>36869414</v>
      </c>
      <c r="D69" s="1">
        <v>42025</v>
      </c>
      <c r="E69">
        <v>95.130041000000006</v>
      </c>
      <c r="F69">
        <v>108</v>
      </c>
      <c r="G69">
        <v>7.6</v>
      </c>
      <c r="H69">
        <v>4737</v>
      </c>
      <c r="I69" t="s">
        <v>23</v>
      </c>
      <c r="J69" t="s">
        <v>9829</v>
      </c>
      <c r="K69" t="s">
        <v>2620</v>
      </c>
      <c r="L69" t="s">
        <v>38</v>
      </c>
      <c r="M69" t="s">
        <v>1204</v>
      </c>
      <c r="N69" t="s">
        <v>29</v>
      </c>
      <c r="O69" s="6">
        <v>1</v>
      </c>
      <c r="P69">
        <v>1</v>
      </c>
      <c r="Q69">
        <v>1</v>
      </c>
      <c r="R69">
        <v>0</v>
      </c>
      <c r="S69" t="s">
        <v>15888</v>
      </c>
      <c r="T69" t="s">
        <v>15891</v>
      </c>
      <c r="U69" t="s">
        <v>15891</v>
      </c>
      <c r="V69" t="s">
        <v>15901</v>
      </c>
      <c r="W69" t="s">
        <v>15891</v>
      </c>
      <c r="X69" t="s">
        <v>15897</v>
      </c>
      <c r="Y69" t="s">
        <v>15911</v>
      </c>
      <c r="Z69" t="s">
        <v>15915</v>
      </c>
      <c r="AA69" s="26">
        <v>2.6876712328767125</v>
      </c>
      <c r="AB69" t="s">
        <v>9830</v>
      </c>
      <c r="AC69" t="s">
        <v>9827</v>
      </c>
      <c r="AD69" t="s">
        <v>9825</v>
      </c>
      <c r="AE69" t="s">
        <v>9826</v>
      </c>
      <c r="AF69" t="s">
        <v>9828</v>
      </c>
      <c r="AG69" t="e">
        <f>+SEARCH(JELMAGYARÁZAT!$G$9,J:J)</f>
        <v>#VALUE!</v>
      </c>
    </row>
    <row r="70" spans="1:33" hidden="1" x14ac:dyDescent="0.25">
      <c r="A70" t="s">
        <v>3386</v>
      </c>
      <c r="B70">
        <v>50000000</v>
      </c>
      <c r="C70">
        <v>709827462</v>
      </c>
      <c r="D70" s="1">
        <v>39887</v>
      </c>
      <c r="E70">
        <v>94.815866999999997</v>
      </c>
      <c r="F70">
        <v>130</v>
      </c>
      <c r="G70">
        <v>5.6</v>
      </c>
      <c r="H70">
        <v>2436</v>
      </c>
      <c r="I70" t="s">
        <v>23</v>
      </c>
      <c r="J70" t="s">
        <v>2343</v>
      </c>
      <c r="K70" t="s">
        <v>37</v>
      </c>
      <c r="L70" t="s">
        <v>210</v>
      </c>
      <c r="M70" t="s">
        <v>703</v>
      </c>
      <c r="N70" t="s">
        <v>29</v>
      </c>
      <c r="O70" s="6">
        <v>1</v>
      </c>
      <c r="P70">
        <v>1</v>
      </c>
      <c r="Q70">
        <v>2</v>
      </c>
      <c r="R70">
        <v>0</v>
      </c>
      <c r="S70" t="s">
        <v>15888</v>
      </c>
      <c r="T70" t="s">
        <v>15891</v>
      </c>
      <c r="U70" t="s">
        <v>15891</v>
      </c>
      <c r="V70" t="s">
        <v>15901</v>
      </c>
      <c r="W70" t="s">
        <v>15891</v>
      </c>
      <c r="X70" t="s">
        <v>15897</v>
      </c>
      <c r="Y70" t="s">
        <v>15911</v>
      </c>
      <c r="Z70" t="s">
        <v>15915</v>
      </c>
      <c r="AA70" s="26">
        <v>8.5452054794520542</v>
      </c>
      <c r="AB70" t="s">
        <v>3388</v>
      </c>
      <c r="AC70" t="s">
        <v>3386</v>
      </c>
      <c r="AD70" t="s">
        <v>3384</v>
      </c>
      <c r="AE70" t="s">
        <v>3385</v>
      </c>
      <c r="AF70" t="s">
        <v>3387</v>
      </c>
      <c r="AG70" t="e">
        <f>+SEARCH(JELMAGYARÁZAT!$G$9,J:J)</f>
        <v>#VALUE!</v>
      </c>
    </row>
    <row r="71" spans="1:33" x14ac:dyDescent="0.25">
      <c r="A71" t="s">
        <v>359</v>
      </c>
      <c r="B71">
        <v>175000000</v>
      </c>
      <c r="C71">
        <v>966550600</v>
      </c>
      <c r="D71" s="1">
        <v>42467</v>
      </c>
      <c r="E71">
        <v>94.199315999999996</v>
      </c>
      <c r="F71">
        <v>106</v>
      </c>
      <c r="G71">
        <v>6.7</v>
      </c>
      <c r="H71">
        <v>2892</v>
      </c>
      <c r="I71" t="s">
        <v>23</v>
      </c>
      <c r="J71" t="s">
        <v>361</v>
      </c>
      <c r="K71" t="s">
        <v>41</v>
      </c>
      <c r="L71" t="s">
        <v>38</v>
      </c>
      <c r="M71" t="s">
        <v>356</v>
      </c>
      <c r="N71" t="s">
        <v>29</v>
      </c>
      <c r="O71" s="6">
        <v>1</v>
      </c>
      <c r="P71">
        <v>2</v>
      </c>
      <c r="Q71">
        <v>1</v>
      </c>
      <c r="R71">
        <v>1</v>
      </c>
      <c r="S71" t="s">
        <v>15888</v>
      </c>
      <c r="T71" t="s">
        <v>15891</v>
      </c>
      <c r="U71" t="s">
        <v>15891</v>
      </c>
      <c r="V71" t="s">
        <v>15901</v>
      </c>
      <c r="W71" t="s">
        <v>15891</v>
      </c>
      <c r="X71" t="s">
        <v>15897</v>
      </c>
      <c r="Y71" t="s">
        <v>15911</v>
      </c>
      <c r="Z71" t="s">
        <v>15915</v>
      </c>
      <c r="AA71" s="26">
        <v>1.4767123287671233</v>
      </c>
      <c r="AC71" t="s">
        <v>359</v>
      </c>
      <c r="AD71" t="s">
        <v>357</v>
      </c>
      <c r="AE71" t="s">
        <v>358</v>
      </c>
      <c r="AF71" t="s">
        <v>360</v>
      </c>
      <c r="AG71">
        <f>+SEARCH(JELMAGYARÁZAT!$G$9,J:J)</f>
        <v>35</v>
      </c>
    </row>
    <row r="72" spans="1:33" hidden="1" x14ac:dyDescent="0.25">
      <c r="A72" t="s">
        <v>11123</v>
      </c>
      <c r="B72">
        <v>11000000</v>
      </c>
      <c r="C72">
        <v>104931801</v>
      </c>
      <c r="D72" s="1">
        <v>29000</v>
      </c>
      <c r="E72">
        <v>94.184657999999999</v>
      </c>
      <c r="F72">
        <v>117</v>
      </c>
      <c r="G72">
        <v>7.9</v>
      </c>
      <c r="H72">
        <v>4470</v>
      </c>
      <c r="I72" t="s">
        <v>23</v>
      </c>
      <c r="J72" t="s">
        <v>2814</v>
      </c>
      <c r="K72" t="s">
        <v>27</v>
      </c>
      <c r="L72" t="s">
        <v>28</v>
      </c>
      <c r="M72" t="s">
        <v>5569</v>
      </c>
      <c r="N72" t="s">
        <v>29</v>
      </c>
      <c r="O72" s="6">
        <v>1</v>
      </c>
      <c r="P72">
        <v>2</v>
      </c>
      <c r="Q72">
        <v>2</v>
      </c>
      <c r="R72">
        <v>1</v>
      </c>
      <c r="S72" t="s">
        <v>15888</v>
      </c>
      <c r="T72" t="s">
        <v>15890</v>
      </c>
      <c r="U72" t="s">
        <v>15891</v>
      </c>
      <c r="V72" t="s">
        <v>15891</v>
      </c>
      <c r="W72" t="s">
        <v>15905</v>
      </c>
      <c r="X72" t="s">
        <v>15894</v>
      </c>
      <c r="Y72" t="s">
        <v>15897</v>
      </c>
      <c r="Z72" t="s">
        <v>15894</v>
      </c>
      <c r="AA72" s="26">
        <v>38.372602739726027</v>
      </c>
      <c r="AB72" t="s">
        <v>11125</v>
      </c>
      <c r="AC72" t="s">
        <v>11123</v>
      </c>
      <c r="AD72" t="s">
        <v>11121</v>
      </c>
      <c r="AE72" t="s">
        <v>11122</v>
      </c>
      <c r="AF72" t="s">
        <v>11124</v>
      </c>
      <c r="AG72" t="e">
        <f>+SEARCH(JELMAGYARÁZAT!$G$9,J:J)</f>
        <v>#VALUE!</v>
      </c>
    </row>
    <row r="73" spans="1:33" hidden="1" x14ac:dyDescent="0.25">
      <c r="A73" t="s">
        <v>7929</v>
      </c>
      <c r="B73">
        <v>806948</v>
      </c>
      <c r="C73">
        <v>32000000</v>
      </c>
      <c r="D73" s="1">
        <v>22083</v>
      </c>
      <c r="E73">
        <v>93.067865999999995</v>
      </c>
      <c r="F73">
        <v>109</v>
      </c>
      <c r="G73">
        <v>8.1999999999999993</v>
      </c>
      <c r="H73">
        <v>2320</v>
      </c>
      <c r="I73" t="s">
        <v>23</v>
      </c>
      <c r="J73" t="s">
        <v>7931</v>
      </c>
      <c r="K73" t="s">
        <v>37</v>
      </c>
      <c r="L73" t="s">
        <v>38</v>
      </c>
      <c r="M73" t="s">
        <v>581</v>
      </c>
      <c r="N73" t="s">
        <v>29</v>
      </c>
      <c r="O73" s="6">
        <v>1</v>
      </c>
      <c r="P73">
        <v>1</v>
      </c>
      <c r="Q73">
        <v>1</v>
      </c>
      <c r="R73">
        <v>2</v>
      </c>
      <c r="S73" t="s">
        <v>15888</v>
      </c>
      <c r="T73" t="s">
        <v>15891</v>
      </c>
      <c r="U73" t="s">
        <v>15891</v>
      </c>
      <c r="V73" t="s">
        <v>15901</v>
      </c>
      <c r="W73" t="s">
        <v>15905</v>
      </c>
      <c r="X73" t="s">
        <v>15897</v>
      </c>
      <c r="Y73" t="s">
        <v>15911</v>
      </c>
      <c r="Z73" t="s">
        <v>15915</v>
      </c>
      <c r="AA73" s="26">
        <v>57.323287671232876</v>
      </c>
      <c r="AB73" t="s">
        <v>7932</v>
      </c>
      <c r="AC73" t="s">
        <v>7929</v>
      </c>
      <c r="AE73" t="s">
        <v>7928</v>
      </c>
      <c r="AF73" t="s">
        <v>7930</v>
      </c>
      <c r="AG73" t="e">
        <f>+SEARCH(JELMAGYARÁZAT!$G$9,J:J)</f>
        <v>#VALUE!</v>
      </c>
    </row>
    <row r="74" spans="1:33" hidden="1" x14ac:dyDescent="0.25">
      <c r="A74" t="s">
        <v>147</v>
      </c>
      <c r="B74">
        <v>200000000</v>
      </c>
      <c r="C74">
        <v>1108561013</v>
      </c>
      <c r="D74" s="1">
        <v>41207</v>
      </c>
      <c r="E74">
        <v>93.004992999999999</v>
      </c>
      <c r="F74">
        <v>143</v>
      </c>
      <c r="G74">
        <v>6.9</v>
      </c>
      <c r="H74">
        <v>7604</v>
      </c>
      <c r="I74" t="s">
        <v>23</v>
      </c>
      <c r="J74" t="s">
        <v>149</v>
      </c>
      <c r="K74" t="s">
        <v>41</v>
      </c>
      <c r="L74" t="s">
        <v>38</v>
      </c>
      <c r="M74" t="s">
        <v>144</v>
      </c>
      <c r="N74" t="s">
        <v>29</v>
      </c>
      <c r="O74" s="6">
        <v>1</v>
      </c>
      <c r="P74">
        <v>2</v>
      </c>
      <c r="Q74">
        <v>1</v>
      </c>
      <c r="R74">
        <v>0</v>
      </c>
      <c r="S74" t="s">
        <v>15888</v>
      </c>
      <c r="T74" t="s">
        <v>15890</v>
      </c>
      <c r="U74" t="s">
        <v>15891</v>
      </c>
      <c r="V74" t="s">
        <v>15891</v>
      </c>
      <c r="W74" t="s">
        <v>15905</v>
      </c>
      <c r="X74" t="s">
        <v>15894</v>
      </c>
      <c r="Y74" t="s">
        <v>15897</v>
      </c>
      <c r="Z74" t="s">
        <v>15894</v>
      </c>
      <c r="AA74" s="26">
        <v>4.9287671232876713</v>
      </c>
      <c r="AB74" t="s">
        <v>150</v>
      </c>
      <c r="AC74" t="s">
        <v>147</v>
      </c>
      <c r="AD74" t="s">
        <v>145</v>
      </c>
      <c r="AE74" t="s">
        <v>146</v>
      </c>
      <c r="AF74" t="s">
        <v>148</v>
      </c>
      <c r="AG74" t="e">
        <f>+SEARCH(JELMAGYARÁZAT!$G$9,J:J)</f>
        <v>#VALUE!</v>
      </c>
    </row>
    <row r="75" spans="1:33" x14ac:dyDescent="0.25">
      <c r="A75" t="s">
        <v>6287</v>
      </c>
      <c r="B75">
        <v>28000000</v>
      </c>
      <c r="C75">
        <v>504050219</v>
      </c>
      <c r="D75" s="1">
        <v>33933</v>
      </c>
      <c r="E75">
        <v>92.982009000000005</v>
      </c>
      <c r="F75">
        <v>90</v>
      </c>
      <c r="G75">
        <v>7.4</v>
      </c>
      <c r="H75">
        <v>3416</v>
      </c>
      <c r="I75" t="s">
        <v>23</v>
      </c>
      <c r="J75" t="s">
        <v>54</v>
      </c>
      <c r="K75" t="s">
        <v>37</v>
      </c>
      <c r="L75" t="s">
        <v>38</v>
      </c>
      <c r="M75" t="s">
        <v>6284</v>
      </c>
      <c r="N75" t="s">
        <v>29</v>
      </c>
      <c r="O75" s="6">
        <v>1</v>
      </c>
      <c r="P75">
        <v>1</v>
      </c>
      <c r="Q75">
        <v>1</v>
      </c>
      <c r="R75">
        <v>1</v>
      </c>
      <c r="S75" t="s">
        <v>15887</v>
      </c>
      <c r="T75" t="s">
        <v>15891</v>
      </c>
      <c r="U75" t="s">
        <v>13664</v>
      </c>
      <c r="V75" t="s">
        <v>15891</v>
      </c>
      <c r="W75" t="s">
        <v>15891</v>
      </c>
      <c r="X75" t="s">
        <v>15896</v>
      </c>
      <c r="Y75" t="s">
        <v>15896</v>
      </c>
      <c r="Z75" t="s">
        <v>15897</v>
      </c>
      <c r="AA75" s="26">
        <v>24.857534246575341</v>
      </c>
      <c r="AB75" t="s">
        <v>6289</v>
      </c>
      <c r="AC75" t="s">
        <v>6287</v>
      </c>
      <c r="AD75" t="s">
        <v>6285</v>
      </c>
      <c r="AE75" t="s">
        <v>6286</v>
      </c>
      <c r="AF75" t="s">
        <v>6288</v>
      </c>
      <c r="AG75">
        <f>+SEARCH(JELMAGYARÁZAT!$G$9,J:J)</f>
        <v>35</v>
      </c>
    </row>
    <row r="76" spans="1:33" hidden="1" x14ac:dyDescent="0.25">
      <c r="A76" t="s">
        <v>316</v>
      </c>
      <c r="B76">
        <v>175000000</v>
      </c>
      <c r="C76">
        <v>735099082</v>
      </c>
      <c r="D76" s="1">
        <v>39946</v>
      </c>
      <c r="E76">
        <v>92.201961999999995</v>
      </c>
      <c r="F76">
        <v>96</v>
      </c>
      <c r="G76">
        <v>7.7</v>
      </c>
      <c r="H76">
        <v>6870</v>
      </c>
      <c r="I76" t="s">
        <v>23</v>
      </c>
      <c r="J76" t="s">
        <v>318</v>
      </c>
      <c r="K76" t="s">
        <v>37</v>
      </c>
      <c r="L76" t="s">
        <v>38</v>
      </c>
      <c r="M76" t="s">
        <v>313</v>
      </c>
      <c r="N76" t="s">
        <v>29</v>
      </c>
      <c r="O76" s="6">
        <v>1</v>
      </c>
      <c r="P76">
        <v>1</v>
      </c>
      <c r="Q76">
        <v>1</v>
      </c>
      <c r="R76">
        <v>0</v>
      </c>
      <c r="S76" t="s">
        <v>15887</v>
      </c>
      <c r="T76" t="s">
        <v>15891</v>
      </c>
      <c r="U76" t="s">
        <v>13664</v>
      </c>
      <c r="V76" t="s">
        <v>15891</v>
      </c>
      <c r="W76" t="s">
        <v>15891</v>
      </c>
      <c r="X76" t="s">
        <v>15896</v>
      </c>
      <c r="Y76" t="s">
        <v>15896</v>
      </c>
      <c r="Z76" t="s">
        <v>15897</v>
      </c>
      <c r="AA76" s="26">
        <v>8.3835616438356162</v>
      </c>
      <c r="AC76" t="s">
        <v>316</v>
      </c>
      <c r="AD76" t="s">
        <v>314</v>
      </c>
      <c r="AE76" t="s">
        <v>315</v>
      </c>
      <c r="AF76" t="s">
        <v>317</v>
      </c>
      <c r="AG76" t="e">
        <f>+SEARCH(JELMAGYARÁZAT!$G$9,J:J)</f>
        <v>#VALUE!</v>
      </c>
    </row>
    <row r="77" spans="1:33" hidden="1" x14ac:dyDescent="0.25">
      <c r="A77" t="s">
        <v>649</v>
      </c>
      <c r="B77">
        <v>140000000</v>
      </c>
      <c r="C77">
        <v>441818803</v>
      </c>
      <c r="D77" s="1">
        <v>37440</v>
      </c>
      <c r="E77">
        <v>91.332848999999996</v>
      </c>
      <c r="F77">
        <v>88</v>
      </c>
      <c r="G77">
        <v>6</v>
      </c>
      <c r="H77">
        <v>3114</v>
      </c>
      <c r="I77" t="s">
        <v>23</v>
      </c>
      <c r="J77" t="s">
        <v>651</v>
      </c>
      <c r="K77" t="s">
        <v>37</v>
      </c>
      <c r="L77" t="s">
        <v>38</v>
      </c>
      <c r="M77" t="s">
        <v>646</v>
      </c>
      <c r="N77" t="s">
        <v>29</v>
      </c>
      <c r="O77" s="6">
        <v>1</v>
      </c>
      <c r="P77">
        <v>1</v>
      </c>
      <c r="Q77">
        <v>1</v>
      </c>
      <c r="R77">
        <v>0</v>
      </c>
      <c r="S77" t="s">
        <v>15888</v>
      </c>
      <c r="T77" t="s">
        <v>15890</v>
      </c>
      <c r="U77" t="s">
        <v>13664</v>
      </c>
      <c r="V77" t="s">
        <v>15891</v>
      </c>
      <c r="W77" t="s">
        <v>15891</v>
      </c>
      <c r="X77" t="s">
        <v>15895</v>
      </c>
      <c r="Y77" t="s">
        <v>15896</v>
      </c>
      <c r="Z77" t="s">
        <v>15894</v>
      </c>
      <c r="AA77" s="26">
        <v>15.24931506849315</v>
      </c>
      <c r="AB77" t="s">
        <v>652</v>
      </c>
      <c r="AC77" t="s">
        <v>649</v>
      </c>
      <c r="AD77" t="s">
        <v>647</v>
      </c>
      <c r="AE77" t="s">
        <v>648</v>
      </c>
      <c r="AF77" t="s">
        <v>650</v>
      </c>
      <c r="AG77" t="e">
        <f>+SEARCH(JELMAGYARÁZAT!$G$9,J:J)</f>
        <v>#VALUE!</v>
      </c>
    </row>
    <row r="78" spans="1:33" x14ac:dyDescent="0.25">
      <c r="A78" t="s">
        <v>1918</v>
      </c>
      <c r="B78">
        <v>45000000</v>
      </c>
      <c r="C78">
        <v>788241776</v>
      </c>
      <c r="D78" s="1">
        <v>34508</v>
      </c>
      <c r="E78">
        <v>90.457886000000002</v>
      </c>
      <c r="F78">
        <v>89</v>
      </c>
      <c r="G78">
        <v>8</v>
      </c>
      <c r="H78">
        <v>5376</v>
      </c>
      <c r="I78" t="s">
        <v>23</v>
      </c>
      <c r="J78" t="s">
        <v>795</v>
      </c>
      <c r="K78" t="s">
        <v>37</v>
      </c>
      <c r="L78" t="s">
        <v>38</v>
      </c>
      <c r="M78" t="s">
        <v>1915</v>
      </c>
      <c r="N78" t="s">
        <v>29</v>
      </c>
      <c r="O78" s="6">
        <v>1</v>
      </c>
      <c r="P78">
        <v>1</v>
      </c>
      <c r="Q78">
        <v>1</v>
      </c>
      <c r="R78">
        <v>1</v>
      </c>
      <c r="S78" t="s">
        <v>15887</v>
      </c>
      <c r="T78" t="s">
        <v>15891</v>
      </c>
      <c r="U78" t="s">
        <v>15891</v>
      </c>
      <c r="V78" t="s">
        <v>15901</v>
      </c>
      <c r="W78" t="s">
        <v>15891</v>
      </c>
      <c r="X78" t="s">
        <v>15897</v>
      </c>
      <c r="Y78" t="s">
        <v>15911</v>
      </c>
      <c r="Z78" t="s">
        <v>15915</v>
      </c>
      <c r="AA78" s="26">
        <v>23.282191780821918</v>
      </c>
      <c r="AB78" t="s">
        <v>1920</v>
      </c>
      <c r="AC78" t="s">
        <v>1918</v>
      </c>
      <c r="AD78" t="s">
        <v>1916</v>
      </c>
      <c r="AE78" t="s">
        <v>1917</v>
      </c>
      <c r="AF78" t="s">
        <v>1919</v>
      </c>
      <c r="AG78">
        <f>+SEARCH(JELMAGYARÁZAT!$G$9,J:J)</f>
        <v>35</v>
      </c>
    </row>
    <row r="79" spans="1:33" hidden="1" x14ac:dyDescent="0.25">
      <c r="A79" t="s">
        <v>338</v>
      </c>
      <c r="B79">
        <v>175000000</v>
      </c>
      <c r="C79">
        <v>745000000</v>
      </c>
      <c r="D79" s="1">
        <v>42584</v>
      </c>
      <c r="E79">
        <v>90.237920000000003</v>
      </c>
      <c r="F79">
        <v>123</v>
      </c>
      <c r="G79">
        <v>5.9</v>
      </c>
      <c r="H79">
        <v>7458</v>
      </c>
      <c r="I79" t="s">
        <v>23</v>
      </c>
      <c r="J79" t="s">
        <v>340</v>
      </c>
      <c r="K79" t="s">
        <v>37</v>
      </c>
      <c r="L79" t="s">
        <v>38</v>
      </c>
      <c r="M79" t="s">
        <v>335</v>
      </c>
      <c r="N79" t="s">
        <v>29</v>
      </c>
      <c r="O79" s="6">
        <v>1</v>
      </c>
      <c r="P79">
        <v>1</v>
      </c>
      <c r="Q79">
        <v>1</v>
      </c>
      <c r="R79">
        <v>1</v>
      </c>
      <c r="S79" t="s">
        <v>15888</v>
      </c>
      <c r="T79" t="s">
        <v>15890</v>
      </c>
      <c r="U79" t="s">
        <v>15891</v>
      </c>
      <c r="V79" t="s">
        <v>15891</v>
      </c>
      <c r="W79" t="s">
        <v>15891</v>
      </c>
      <c r="X79" t="s">
        <v>15894</v>
      </c>
      <c r="Y79" t="s">
        <v>15897</v>
      </c>
      <c r="Z79" t="s">
        <v>15894</v>
      </c>
      <c r="AA79" s="26">
        <v>1.1561643835616437</v>
      </c>
      <c r="AB79" t="s">
        <v>341</v>
      </c>
      <c r="AC79" t="s">
        <v>338</v>
      </c>
      <c r="AD79" t="s">
        <v>336</v>
      </c>
      <c r="AE79" t="s">
        <v>337</v>
      </c>
      <c r="AF79" t="s">
        <v>339</v>
      </c>
      <c r="AG79" t="e">
        <f>+SEARCH(JELMAGYARÁZAT!$G$9,J:J)</f>
        <v>#VALUE!</v>
      </c>
    </row>
    <row r="80" spans="1:33" hidden="1" x14ac:dyDescent="0.25">
      <c r="A80" t="s">
        <v>130</v>
      </c>
      <c r="B80">
        <v>215000000</v>
      </c>
      <c r="C80">
        <v>752215857</v>
      </c>
      <c r="D80" s="1">
        <v>41087</v>
      </c>
      <c r="E80">
        <v>89.866275999999999</v>
      </c>
      <c r="F80">
        <v>136</v>
      </c>
      <c r="G80">
        <v>6.5</v>
      </c>
      <c r="H80">
        <v>6586</v>
      </c>
      <c r="I80" t="s">
        <v>23</v>
      </c>
      <c r="J80" t="s">
        <v>132</v>
      </c>
      <c r="K80" t="s">
        <v>37</v>
      </c>
      <c r="L80" t="s">
        <v>38</v>
      </c>
      <c r="M80" t="s">
        <v>84</v>
      </c>
      <c r="N80" t="s">
        <v>29</v>
      </c>
      <c r="O80" s="6">
        <v>1</v>
      </c>
      <c r="P80">
        <v>1</v>
      </c>
      <c r="Q80">
        <v>1</v>
      </c>
      <c r="R80">
        <v>0</v>
      </c>
      <c r="S80" t="s">
        <v>15888</v>
      </c>
      <c r="T80" t="s">
        <v>15890</v>
      </c>
      <c r="U80" t="s">
        <v>15891</v>
      </c>
      <c r="V80" t="s">
        <v>15891</v>
      </c>
      <c r="W80" t="s">
        <v>15891</v>
      </c>
      <c r="X80" t="s">
        <v>15894</v>
      </c>
      <c r="Y80" t="s">
        <v>15897</v>
      </c>
      <c r="Z80" t="s">
        <v>15894</v>
      </c>
      <c r="AA80" s="26">
        <v>5.2575342465753421</v>
      </c>
      <c r="AB80" t="s">
        <v>133</v>
      </c>
      <c r="AC80" t="s">
        <v>130</v>
      </c>
      <c r="AD80" t="s">
        <v>128</v>
      </c>
      <c r="AE80" t="s">
        <v>129</v>
      </c>
      <c r="AF80" t="s">
        <v>131</v>
      </c>
      <c r="AG80" t="e">
        <f>+SEARCH(JELMAGYARÁZAT!$G$9,J:J)</f>
        <v>#VALUE!</v>
      </c>
    </row>
    <row r="81" spans="1:33" hidden="1" x14ac:dyDescent="0.25">
      <c r="A81" t="s">
        <v>8479</v>
      </c>
      <c r="B81">
        <v>18000000</v>
      </c>
      <c r="C81">
        <v>103215094</v>
      </c>
      <c r="D81" s="1">
        <v>41878</v>
      </c>
      <c r="E81">
        <v>89.811154000000002</v>
      </c>
      <c r="F81">
        <v>119</v>
      </c>
      <c r="G81">
        <v>7.4</v>
      </c>
      <c r="H81">
        <v>4535</v>
      </c>
      <c r="I81" t="s">
        <v>23</v>
      </c>
      <c r="J81" t="s">
        <v>8481</v>
      </c>
      <c r="K81" t="s">
        <v>37</v>
      </c>
      <c r="L81" t="s">
        <v>38</v>
      </c>
      <c r="M81" t="s">
        <v>2804</v>
      </c>
      <c r="N81" t="s">
        <v>29</v>
      </c>
      <c r="O81" s="6">
        <v>1</v>
      </c>
      <c r="P81">
        <v>1</v>
      </c>
      <c r="Q81">
        <v>1</v>
      </c>
      <c r="R81">
        <v>0</v>
      </c>
      <c r="S81" t="s">
        <v>15888</v>
      </c>
      <c r="T81" t="s">
        <v>15891</v>
      </c>
      <c r="U81" t="s">
        <v>13664</v>
      </c>
      <c r="V81" t="s">
        <v>15901</v>
      </c>
      <c r="W81" t="s">
        <v>15891</v>
      </c>
      <c r="X81" t="s">
        <v>15896</v>
      </c>
      <c r="Y81" t="s">
        <v>15912</v>
      </c>
      <c r="Z81" t="s">
        <v>15915</v>
      </c>
      <c r="AA81" s="26">
        <v>3.0904109589041098</v>
      </c>
      <c r="AB81" t="s">
        <v>8482</v>
      </c>
      <c r="AC81" t="s">
        <v>8479</v>
      </c>
      <c r="AE81" t="s">
        <v>8478</v>
      </c>
      <c r="AF81" t="s">
        <v>8480</v>
      </c>
      <c r="AG81" t="e">
        <f>+SEARCH(JELMAGYARÁZAT!$G$9,J:J)</f>
        <v>#VALUE!</v>
      </c>
    </row>
    <row r="82" spans="1:33" hidden="1" x14ac:dyDescent="0.25">
      <c r="A82" t="s">
        <v>185</v>
      </c>
      <c r="B82">
        <v>200000000</v>
      </c>
      <c r="C82">
        <v>705717432</v>
      </c>
      <c r="D82" s="1">
        <v>41745</v>
      </c>
      <c r="E82">
        <v>89.270217000000002</v>
      </c>
      <c r="F82">
        <v>142</v>
      </c>
      <c r="G82">
        <v>6.5</v>
      </c>
      <c r="H82">
        <v>4179</v>
      </c>
      <c r="I82" t="s">
        <v>23</v>
      </c>
      <c r="J82" t="s">
        <v>187</v>
      </c>
      <c r="K82" t="s">
        <v>37</v>
      </c>
      <c r="L82" t="s">
        <v>38</v>
      </c>
      <c r="M82" t="s">
        <v>84</v>
      </c>
      <c r="N82" t="s">
        <v>29</v>
      </c>
      <c r="O82" s="6">
        <v>1</v>
      </c>
      <c r="P82">
        <v>1</v>
      </c>
      <c r="Q82">
        <v>1</v>
      </c>
      <c r="R82">
        <v>0</v>
      </c>
      <c r="S82" t="s">
        <v>15888</v>
      </c>
      <c r="T82" t="s">
        <v>15890</v>
      </c>
      <c r="U82" t="s">
        <v>15891</v>
      </c>
      <c r="V82" t="s">
        <v>15891</v>
      </c>
      <c r="W82" t="s">
        <v>15891</v>
      </c>
      <c r="X82" t="s">
        <v>15894</v>
      </c>
      <c r="Y82" t="s">
        <v>15897</v>
      </c>
      <c r="Z82" t="s">
        <v>15894</v>
      </c>
      <c r="AA82" s="26">
        <v>3.4547945205479453</v>
      </c>
      <c r="AB82" t="s">
        <v>188</v>
      </c>
      <c r="AC82" t="s">
        <v>185</v>
      </c>
      <c r="AD82" t="s">
        <v>128</v>
      </c>
      <c r="AE82" t="s">
        <v>184</v>
      </c>
      <c r="AF82" t="s">
        <v>186</v>
      </c>
      <c r="AG82" t="e">
        <f>+SEARCH(JELMAGYARÁZAT!$G$9,J:J)</f>
        <v>#VALUE!</v>
      </c>
    </row>
    <row r="83" spans="1:33" x14ac:dyDescent="0.25">
      <c r="A83" t="s">
        <v>161</v>
      </c>
      <c r="B83">
        <v>200000000</v>
      </c>
      <c r="C83">
        <v>743559607</v>
      </c>
      <c r="D83" s="1">
        <v>41445</v>
      </c>
      <c r="E83">
        <v>89.186492000000001</v>
      </c>
      <c r="F83">
        <v>104</v>
      </c>
      <c r="G83">
        <v>7</v>
      </c>
      <c r="H83">
        <v>3528</v>
      </c>
      <c r="I83" t="s">
        <v>23</v>
      </c>
      <c r="J83" t="s">
        <v>163</v>
      </c>
      <c r="K83" t="s">
        <v>37</v>
      </c>
      <c r="L83" t="s">
        <v>38</v>
      </c>
      <c r="M83" t="s">
        <v>64</v>
      </c>
      <c r="N83" t="s">
        <v>29</v>
      </c>
      <c r="O83" s="6">
        <v>1</v>
      </c>
      <c r="P83">
        <v>1</v>
      </c>
      <c r="Q83">
        <v>1</v>
      </c>
      <c r="R83">
        <v>1</v>
      </c>
      <c r="S83" t="s">
        <v>15887</v>
      </c>
      <c r="T83" t="s">
        <v>15891</v>
      </c>
      <c r="U83" t="s">
        <v>15891</v>
      </c>
      <c r="V83" t="s">
        <v>15891</v>
      </c>
      <c r="W83" t="s">
        <v>15891</v>
      </c>
      <c r="X83" t="s">
        <v>15897</v>
      </c>
      <c r="Y83" t="s">
        <v>15897</v>
      </c>
      <c r="Z83" t="s">
        <v>15897</v>
      </c>
      <c r="AA83" s="26">
        <v>4.2767123287671236</v>
      </c>
      <c r="AB83" t="s">
        <v>164</v>
      </c>
      <c r="AC83" t="s">
        <v>161</v>
      </c>
      <c r="AE83" t="s">
        <v>160</v>
      </c>
      <c r="AF83" t="s">
        <v>162</v>
      </c>
      <c r="AG83">
        <f>+SEARCH(JELMAGYARÁZAT!$G$9,J:J)</f>
        <v>35</v>
      </c>
    </row>
    <row r="84" spans="1:33" hidden="1" x14ac:dyDescent="0.25">
      <c r="A84" t="s">
        <v>11346</v>
      </c>
      <c r="B84">
        <v>8500000</v>
      </c>
      <c r="C84">
        <v>38697217</v>
      </c>
      <c r="D84" s="1">
        <v>41935</v>
      </c>
      <c r="E84">
        <v>89.095538000000005</v>
      </c>
      <c r="F84">
        <v>117</v>
      </c>
      <c r="G84">
        <v>7.6</v>
      </c>
      <c r="H84">
        <v>3395</v>
      </c>
      <c r="I84" t="s">
        <v>23</v>
      </c>
      <c r="J84" t="s">
        <v>11348</v>
      </c>
      <c r="K84" t="s">
        <v>37</v>
      </c>
      <c r="L84" t="s">
        <v>38</v>
      </c>
      <c r="M84" t="s">
        <v>2731</v>
      </c>
      <c r="N84" t="s">
        <v>29</v>
      </c>
      <c r="O84" s="6">
        <v>1</v>
      </c>
      <c r="P84">
        <v>1</v>
      </c>
      <c r="Q84">
        <v>1</v>
      </c>
      <c r="R84">
        <v>0</v>
      </c>
      <c r="S84" t="s">
        <v>15888</v>
      </c>
      <c r="T84" t="s">
        <v>15891</v>
      </c>
      <c r="U84" t="s">
        <v>15891</v>
      </c>
      <c r="V84" t="s">
        <v>15901</v>
      </c>
      <c r="W84" t="s">
        <v>15905</v>
      </c>
      <c r="X84" t="s">
        <v>15897</v>
      </c>
      <c r="Y84" t="s">
        <v>15911</v>
      </c>
      <c r="Z84" t="s">
        <v>15915</v>
      </c>
      <c r="AA84" s="26">
        <v>2.9342465753424656</v>
      </c>
      <c r="AB84" t="s">
        <v>11349</v>
      </c>
      <c r="AC84" t="s">
        <v>11346</v>
      </c>
      <c r="AD84" t="s">
        <v>11344</v>
      </c>
      <c r="AE84" t="s">
        <v>11345</v>
      </c>
      <c r="AF84" t="s">
        <v>11347</v>
      </c>
      <c r="AG84" t="e">
        <f>+SEARCH(JELMAGYARÁZAT!$G$9,J:J)</f>
        <v>#VALUE!</v>
      </c>
    </row>
    <row r="85" spans="1:33" hidden="1" x14ac:dyDescent="0.25">
      <c r="A85" t="s">
        <v>3846</v>
      </c>
      <c r="B85">
        <v>48000000</v>
      </c>
      <c r="C85">
        <v>325771424</v>
      </c>
      <c r="D85" s="1">
        <v>41989</v>
      </c>
      <c r="E85">
        <v>88.844776999999993</v>
      </c>
      <c r="F85">
        <v>109</v>
      </c>
      <c r="G85">
        <v>6.1</v>
      </c>
      <c r="H85">
        <v>2200</v>
      </c>
      <c r="I85" t="s">
        <v>23</v>
      </c>
      <c r="J85" t="s">
        <v>3848</v>
      </c>
      <c r="K85" t="s">
        <v>1127</v>
      </c>
      <c r="L85" t="s">
        <v>38</v>
      </c>
      <c r="M85" t="s">
        <v>3843</v>
      </c>
      <c r="N85" t="s">
        <v>29</v>
      </c>
      <c r="O85" s="6">
        <v>1</v>
      </c>
      <c r="P85">
        <v>2</v>
      </c>
      <c r="Q85">
        <v>1</v>
      </c>
      <c r="R85">
        <v>1</v>
      </c>
      <c r="S85" t="s">
        <v>15888</v>
      </c>
      <c r="T85" t="s">
        <v>15890</v>
      </c>
      <c r="U85" t="s">
        <v>15891</v>
      </c>
      <c r="V85" t="s">
        <v>15891</v>
      </c>
      <c r="W85" t="s">
        <v>15905</v>
      </c>
      <c r="X85" t="s">
        <v>15894</v>
      </c>
      <c r="Y85" t="s">
        <v>15897</v>
      </c>
      <c r="Z85" t="s">
        <v>15894</v>
      </c>
      <c r="AA85" s="26">
        <v>2.7863013698630139</v>
      </c>
      <c r="AB85" t="s">
        <v>3849</v>
      </c>
      <c r="AC85" t="s">
        <v>3846</v>
      </c>
      <c r="AD85" t="s">
        <v>3844</v>
      </c>
      <c r="AE85" t="s">
        <v>3845</v>
      </c>
      <c r="AF85" t="s">
        <v>3847</v>
      </c>
      <c r="AG85" t="e">
        <f>+SEARCH(JELMAGYARÁZAT!$G$9,J:J)</f>
        <v>#VALUE!</v>
      </c>
    </row>
    <row r="86" spans="1:33" hidden="1" x14ac:dyDescent="0.25">
      <c r="A86" t="s">
        <v>3968</v>
      </c>
      <c r="B86">
        <v>46000000</v>
      </c>
      <c r="C86">
        <v>122126687</v>
      </c>
      <c r="D86" s="1">
        <v>41535</v>
      </c>
      <c r="E86">
        <v>88.496872999999994</v>
      </c>
      <c r="F86">
        <v>153</v>
      </c>
      <c r="G86">
        <v>7.9</v>
      </c>
      <c r="H86">
        <v>3085</v>
      </c>
      <c r="I86" t="s">
        <v>23</v>
      </c>
      <c r="J86" t="s">
        <v>3970</v>
      </c>
      <c r="K86" t="s">
        <v>37</v>
      </c>
      <c r="L86" t="s">
        <v>38</v>
      </c>
      <c r="M86" t="s">
        <v>1373</v>
      </c>
      <c r="N86" t="s">
        <v>29</v>
      </c>
      <c r="O86" s="6">
        <v>1</v>
      </c>
      <c r="P86">
        <v>1</v>
      </c>
      <c r="Q86">
        <v>1</v>
      </c>
      <c r="R86">
        <v>0</v>
      </c>
      <c r="S86" t="s">
        <v>15888</v>
      </c>
      <c r="T86" t="s">
        <v>15891</v>
      </c>
      <c r="U86" t="s">
        <v>15891</v>
      </c>
      <c r="V86" t="s">
        <v>15901</v>
      </c>
      <c r="W86" t="s">
        <v>15905</v>
      </c>
      <c r="X86" t="s">
        <v>15897</v>
      </c>
      <c r="Y86" t="s">
        <v>15911</v>
      </c>
      <c r="Z86" t="s">
        <v>15915</v>
      </c>
      <c r="AA86" s="26">
        <v>4.0301369863013701</v>
      </c>
      <c r="AB86" t="s">
        <v>3971</v>
      </c>
      <c r="AC86" t="s">
        <v>3968</v>
      </c>
      <c r="AD86" t="s">
        <v>3966</v>
      </c>
      <c r="AE86" t="s">
        <v>3967</v>
      </c>
      <c r="AF86" t="s">
        <v>3969</v>
      </c>
      <c r="AG86" t="e">
        <f>+SEARCH(JELMAGYARÁZAT!$G$9,J:J)</f>
        <v>#VALUE!</v>
      </c>
    </row>
    <row r="87" spans="1:33" hidden="1" x14ac:dyDescent="0.25">
      <c r="A87" t="s">
        <v>2999</v>
      </c>
      <c r="B87">
        <v>58800000</v>
      </c>
      <c r="C87">
        <v>542307423</v>
      </c>
      <c r="D87" s="1">
        <v>41984</v>
      </c>
      <c r="E87">
        <v>87.534369999999996</v>
      </c>
      <c r="F87">
        <v>133</v>
      </c>
      <c r="G87">
        <v>7.4</v>
      </c>
      <c r="H87">
        <v>4469</v>
      </c>
      <c r="I87" t="s">
        <v>23</v>
      </c>
      <c r="J87" t="s">
        <v>3001</v>
      </c>
      <c r="K87" t="s">
        <v>37</v>
      </c>
      <c r="L87" t="s">
        <v>38</v>
      </c>
      <c r="M87" t="s">
        <v>2996</v>
      </c>
      <c r="N87" t="s">
        <v>29</v>
      </c>
      <c r="O87" s="6">
        <v>1</v>
      </c>
      <c r="P87">
        <v>1</v>
      </c>
      <c r="Q87">
        <v>1</v>
      </c>
      <c r="R87">
        <v>1</v>
      </c>
      <c r="S87" t="s">
        <v>15888</v>
      </c>
      <c r="T87" t="s">
        <v>15890</v>
      </c>
      <c r="U87" t="s">
        <v>15891</v>
      </c>
      <c r="V87" t="s">
        <v>15891</v>
      </c>
      <c r="W87" t="s">
        <v>15891</v>
      </c>
      <c r="X87" t="s">
        <v>15894</v>
      </c>
      <c r="Y87" t="s">
        <v>15897</v>
      </c>
      <c r="Z87" t="s">
        <v>15894</v>
      </c>
      <c r="AA87" s="26">
        <v>2.8</v>
      </c>
      <c r="AB87" t="s">
        <v>3002</v>
      </c>
      <c r="AC87" t="s">
        <v>2999</v>
      </c>
      <c r="AD87" t="s">
        <v>2997</v>
      </c>
      <c r="AE87" t="s">
        <v>2998</v>
      </c>
      <c r="AF87" t="s">
        <v>3000</v>
      </c>
      <c r="AG87" t="e">
        <f>+SEARCH(JELMAGYARÁZAT!$G$9,J:J)</f>
        <v>#VALUE!</v>
      </c>
    </row>
    <row r="88" spans="1:33" x14ac:dyDescent="0.25">
      <c r="A88" t="s">
        <v>4004</v>
      </c>
      <c r="B88">
        <v>120000000</v>
      </c>
      <c r="C88">
        <v>363258859</v>
      </c>
      <c r="D88" s="1">
        <v>36124</v>
      </c>
      <c r="E88">
        <v>87.350802000000002</v>
      </c>
      <c r="F88">
        <v>95</v>
      </c>
      <c r="G88">
        <v>6.8</v>
      </c>
      <c r="H88">
        <v>2303</v>
      </c>
      <c r="I88" t="s">
        <v>23</v>
      </c>
      <c r="J88" t="s">
        <v>163</v>
      </c>
      <c r="K88" t="s">
        <v>37</v>
      </c>
      <c r="L88" t="s">
        <v>38</v>
      </c>
      <c r="M88" t="s">
        <v>620</v>
      </c>
      <c r="N88" t="s">
        <v>29</v>
      </c>
      <c r="O88" s="6">
        <v>1</v>
      </c>
      <c r="P88">
        <v>1</v>
      </c>
      <c r="Q88">
        <v>1</v>
      </c>
      <c r="R88">
        <v>1</v>
      </c>
      <c r="S88" t="s">
        <v>15887</v>
      </c>
      <c r="T88" t="s">
        <v>15891</v>
      </c>
      <c r="U88" t="s">
        <v>13664</v>
      </c>
      <c r="V88" t="s">
        <v>15891</v>
      </c>
      <c r="W88" t="s">
        <v>15891</v>
      </c>
      <c r="X88" t="s">
        <v>15896</v>
      </c>
      <c r="Y88" t="s">
        <v>15896</v>
      </c>
      <c r="Z88" t="s">
        <v>15897</v>
      </c>
      <c r="AA88" s="26">
        <v>18.854794520547944</v>
      </c>
      <c r="AB88" t="s">
        <v>4006</v>
      </c>
      <c r="AC88" t="s">
        <v>4004</v>
      </c>
      <c r="AD88" t="s">
        <v>4002</v>
      </c>
      <c r="AE88" t="s">
        <v>4003</v>
      </c>
      <c r="AF88" t="s">
        <v>4005</v>
      </c>
      <c r="AG88">
        <f>+SEARCH(JELMAGYARÁZAT!$G$9,J:J)</f>
        <v>35</v>
      </c>
    </row>
    <row r="89" spans="1:33" hidden="1" x14ac:dyDescent="0.25">
      <c r="A89" t="s">
        <v>564</v>
      </c>
      <c r="B89">
        <v>150000000</v>
      </c>
      <c r="C89">
        <v>449326618</v>
      </c>
      <c r="D89" s="1">
        <v>40654</v>
      </c>
      <c r="E89">
        <v>86.493424000000005</v>
      </c>
      <c r="F89">
        <v>115</v>
      </c>
      <c r="G89">
        <v>6.6</v>
      </c>
      <c r="H89">
        <v>6525</v>
      </c>
      <c r="I89" t="s">
        <v>23</v>
      </c>
      <c r="J89" t="s">
        <v>151</v>
      </c>
      <c r="K89" t="s">
        <v>37</v>
      </c>
      <c r="L89" t="s">
        <v>38</v>
      </c>
      <c r="M89" t="s">
        <v>31</v>
      </c>
      <c r="N89" t="s">
        <v>29</v>
      </c>
      <c r="O89" s="6">
        <v>1</v>
      </c>
      <c r="P89">
        <v>1</v>
      </c>
      <c r="Q89">
        <v>1</v>
      </c>
      <c r="R89">
        <v>0</v>
      </c>
      <c r="S89" t="s">
        <v>15888</v>
      </c>
      <c r="T89" t="s">
        <v>15890</v>
      </c>
      <c r="U89" t="s">
        <v>15891</v>
      </c>
      <c r="V89" t="s">
        <v>15891</v>
      </c>
      <c r="W89" t="s">
        <v>15891</v>
      </c>
      <c r="X89" t="s">
        <v>15894</v>
      </c>
      <c r="Y89" t="s">
        <v>15897</v>
      </c>
      <c r="Z89" t="s">
        <v>15894</v>
      </c>
      <c r="AA89" s="26">
        <v>6.4438356164383563</v>
      </c>
      <c r="AB89" t="s">
        <v>566</v>
      </c>
      <c r="AC89" t="s">
        <v>564</v>
      </c>
      <c r="AD89" t="s">
        <v>562</v>
      </c>
      <c r="AE89" t="s">
        <v>563</v>
      </c>
      <c r="AF89" t="s">
        <v>565</v>
      </c>
      <c r="AG89" t="e">
        <f>+SEARCH(JELMAGYARÁZAT!$G$9,J:J)</f>
        <v>#VALUE!</v>
      </c>
    </row>
    <row r="90" spans="1:33" hidden="1" x14ac:dyDescent="0.25">
      <c r="A90" t="s">
        <v>1054</v>
      </c>
      <c r="B90">
        <v>110000000</v>
      </c>
      <c r="C90">
        <v>179246868</v>
      </c>
      <c r="D90" s="1">
        <v>42438</v>
      </c>
      <c r="E90">
        <v>86.105615</v>
      </c>
      <c r="F90">
        <v>121</v>
      </c>
      <c r="G90">
        <v>5.9</v>
      </c>
      <c r="H90">
        <v>1998</v>
      </c>
      <c r="I90" t="s">
        <v>23</v>
      </c>
      <c r="J90" t="s">
        <v>1056</v>
      </c>
      <c r="K90" t="s">
        <v>37</v>
      </c>
      <c r="L90" t="s">
        <v>38</v>
      </c>
      <c r="M90" t="s">
        <v>1051</v>
      </c>
      <c r="N90" t="s">
        <v>29</v>
      </c>
      <c r="O90" s="6">
        <v>1</v>
      </c>
      <c r="P90">
        <v>1</v>
      </c>
      <c r="Q90">
        <v>1</v>
      </c>
      <c r="R90">
        <v>0</v>
      </c>
      <c r="S90" t="s">
        <v>15888</v>
      </c>
      <c r="T90" t="s">
        <v>15891</v>
      </c>
      <c r="U90" t="s">
        <v>15891</v>
      </c>
      <c r="V90" t="s">
        <v>15891</v>
      </c>
      <c r="W90" t="s">
        <v>15891</v>
      </c>
      <c r="X90" t="s">
        <v>15897</v>
      </c>
      <c r="Y90" t="s">
        <v>15897</v>
      </c>
      <c r="Z90" t="s">
        <v>15897</v>
      </c>
      <c r="AA90" s="26">
        <v>1.5561643835616439</v>
      </c>
      <c r="AB90" t="s">
        <v>1057</v>
      </c>
      <c r="AC90" t="s">
        <v>1054</v>
      </c>
      <c r="AD90" t="s">
        <v>1052</v>
      </c>
      <c r="AE90" t="s">
        <v>1053</v>
      </c>
      <c r="AF90" t="s">
        <v>1055</v>
      </c>
      <c r="AG90" t="e">
        <f>+SEARCH(JELMAGYARÁZAT!$G$9,J:J)</f>
        <v>#VALUE!</v>
      </c>
    </row>
    <row r="91" spans="1:33" hidden="1" x14ac:dyDescent="0.25">
      <c r="A91" t="s">
        <v>1299</v>
      </c>
      <c r="B91">
        <v>94000000</v>
      </c>
      <c r="C91">
        <v>940335536</v>
      </c>
      <c r="D91" s="1">
        <v>37771</v>
      </c>
      <c r="E91">
        <v>85.688789</v>
      </c>
      <c r="F91">
        <v>100</v>
      </c>
      <c r="G91">
        <v>7.6</v>
      </c>
      <c r="H91">
        <v>6122</v>
      </c>
      <c r="I91" t="s">
        <v>23</v>
      </c>
      <c r="J91" t="s">
        <v>318</v>
      </c>
      <c r="K91" t="s">
        <v>37</v>
      </c>
      <c r="L91" t="s">
        <v>38</v>
      </c>
      <c r="M91" t="s">
        <v>64</v>
      </c>
      <c r="N91" t="s">
        <v>29</v>
      </c>
      <c r="O91" s="6">
        <v>1</v>
      </c>
      <c r="P91">
        <v>1</v>
      </c>
      <c r="Q91">
        <v>1</v>
      </c>
      <c r="R91">
        <v>0</v>
      </c>
      <c r="S91" t="s">
        <v>15887</v>
      </c>
      <c r="T91" t="s">
        <v>15891</v>
      </c>
      <c r="U91" t="s">
        <v>15891</v>
      </c>
      <c r="V91" t="s">
        <v>15891</v>
      </c>
      <c r="W91" t="s">
        <v>15891</v>
      </c>
      <c r="X91" t="s">
        <v>15897</v>
      </c>
      <c r="Y91" t="s">
        <v>15897</v>
      </c>
      <c r="Z91" t="s">
        <v>15897</v>
      </c>
      <c r="AA91" s="26">
        <v>14.342465753424657</v>
      </c>
      <c r="AB91" t="s">
        <v>1301</v>
      </c>
      <c r="AC91" t="s">
        <v>1299</v>
      </c>
      <c r="AD91" t="s">
        <v>1297</v>
      </c>
      <c r="AE91" t="s">
        <v>1298</v>
      </c>
      <c r="AF91" t="s">
        <v>1300</v>
      </c>
      <c r="AG91" t="e">
        <f>+SEARCH(JELMAGYARÁZAT!$G$9,J:J)</f>
        <v>#VALUE!</v>
      </c>
    </row>
    <row r="92" spans="1:33" hidden="1" x14ac:dyDescent="0.25">
      <c r="A92" t="s">
        <v>2569</v>
      </c>
      <c r="B92">
        <v>65000000</v>
      </c>
      <c r="C92">
        <v>39407616</v>
      </c>
      <c r="D92" s="1">
        <v>41871</v>
      </c>
      <c r="E92">
        <v>85.428394999999995</v>
      </c>
      <c r="F92">
        <v>102</v>
      </c>
      <c r="G92">
        <v>6.3</v>
      </c>
      <c r="H92">
        <v>1286</v>
      </c>
      <c r="I92" t="s">
        <v>23</v>
      </c>
      <c r="J92" t="s">
        <v>2571</v>
      </c>
      <c r="K92" t="s">
        <v>37</v>
      </c>
      <c r="L92" t="s">
        <v>38</v>
      </c>
      <c r="M92" t="s">
        <v>1435</v>
      </c>
      <c r="N92" t="s">
        <v>29</v>
      </c>
      <c r="O92" s="6">
        <v>1</v>
      </c>
      <c r="P92">
        <v>1</v>
      </c>
      <c r="Q92">
        <v>1</v>
      </c>
      <c r="R92">
        <v>0</v>
      </c>
      <c r="S92" t="s">
        <v>15888</v>
      </c>
      <c r="T92" t="s">
        <v>15891</v>
      </c>
      <c r="U92" t="s">
        <v>15891</v>
      </c>
      <c r="V92" t="s">
        <v>15891</v>
      </c>
      <c r="W92" t="s">
        <v>15905</v>
      </c>
      <c r="X92" t="s">
        <v>15897</v>
      </c>
      <c r="Y92" t="s">
        <v>15897</v>
      </c>
      <c r="Z92" t="s">
        <v>15897</v>
      </c>
      <c r="AA92" s="26">
        <v>3.1095890410958904</v>
      </c>
      <c r="AB92" t="s">
        <v>2572</v>
      </c>
      <c r="AC92" t="s">
        <v>2569</v>
      </c>
      <c r="AD92" t="s">
        <v>2567</v>
      </c>
      <c r="AE92" t="s">
        <v>2568</v>
      </c>
      <c r="AF92" t="s">
        <v>2570</v>
      </c>
      <c r="AG92" t="e">
        <f>+SEARCH(JELMAGYARÁZAT!$G$9,J:J)</f>
        <v>#VALUE!</v>
      </c>
    </row>
    <row r="93" spans="1:33" hidden="1" x14ac:dyDescent="0.25">
      <c r="A93" t="s">
        <v>288</v>
      </c>
      <c r="B93">
        <v>176000003</v>
      </c>
      <c r="C93">
        <v>183987723</v>
      </c>
      <c r="D93" s="1">
        <v>42039</v>
      </c>
      <c r="E93">
        <v>85.369079999999997</v>
      </c>
      <c r="F93">
        <v>124</v>
      </c>
      <c r="G93">
        <v>5.2</v>
      </c>
      <c r="H93">
        <v>2768</v>
      </c>
      <c r="I93" t="s">
        <v>23</v>
      </c>
      <c r="J93" t="s">
        <v>290</v>
      </c>
      <c r="K93" t="s">
        <v>37</v>
      </c>
      <c r="L93" t="s">
        <v>38</v>
      </c>
      <c r="M93" t="s">
        <v>285</v>
      </c>
      <c r="N93" t="s">
        <v>29</v>
      </c>
      <c r="O93" s="6">
        <v>1</v>
      </c>
      <c r="P93">
        <v>1</v>
      </c>
      <c r="Q93">
        <v>1</v>
      </c>
      <c r="R93">
        <v>1</v>
      </c>
      <c r="S93" t="s">
        <v>15888</v>
      </c>
      <c r="T93" t="s">
        <v>15890</v>
      </c>
      <c r="U93" t="s">
        <v>15891</v>
      </c>
      <c r="V93" t="s">
        <v>15891</v>
      </c>
      <c r="W93" t="s">
        <v>15891</v>
      </c>
      <c r="X93" t="s">
        <v>15894</v>
      </c>
      <c r="Y93" t="s">
        <v>15897</v>
      </c>
      <c r="Z93" t="s">
        <v>15894</v>
      </c>
      <c r="AA93" s="26">
        <v>2.6493150684931508</v>
      </c>
      <c r="AB93" t="s">
        <v>291</v>
      </c>
      <c r="AC93" t="s">
        <v>288</v>
      </c>
      <c r="AD93" t="s">
        <v>286</v>
      </c>
      <c r="AE93" t="s">
        <v>287</v>
      </c>
      <c r="AF93" t="s">
        <v>289</v>
      </c>
      <c r="AG93" t="e">
        <f>+SEARCH(JELMAGYARÁZAT!$G$9,J:J)</f>
        <v>#VALUE!</v>
      </c>
    </row>
    <row r="94" spans="1:33" hidden="1" x14ac:dyDescent="0.25">
      <c r="A94" t="s">
        <v>2004</v>
      </c>
      <c r="B94">
        <v>80000000</v>
      </c>
      <c r="C94">
        <v>660940780</v>
      </c>
      <c r="D94" s="1">
        <v>38799</v>
      </c>
      <c r="E94">
        <v>85.115058000000005</v>
      </c>
      <c r="F94">
        <v>91</v>
      </c>
      <c r="G94">
        <v>6.5</v>
      </c>
      <c r="H94">
        <v>2951</v>
      </c>
      <c r="I94" t="s">
        <v>23</v>
      </c>
      <c r="J94" t="s">
        <v>837</v>
      </c>
      <c r="K94" t="s">
        <v>37</v>
      </c>
      <c r="L94" t="s">
        <v>38</v>
      </c>
      <c r="M94" t="s">
        <v>2001</v>
      </c>
      <c r="N94" t="s">
        <v>29</v>
      </c>
      <c r="O94" s="6">
        <v>1</v>
      </c>
      <c r="P94">
        <v>1</v>
      </c>
      <c r="Q94">
        <v>1</v>
      </c>
      <c r="R94">
        <v>0</v>
      </c>
      <c r="S94" t="s">
        <v>15887</v>
      </c>
      <c r="T94" t="s">
        <v>15891</v>
      </c>
      <c r="U94" t="s">
        <v>13664</v>
      </c>
      <c r="V94" t="s">
        <v>15891</v>
      </c>
      <c r="W94" t="s">
        <v>15891</v>
      </c>
      <c r="X94" t="s">
        <v>15896</v>
      </c>
      <c r="Y94" t="s">
        <v>15896</v>
      </c>
      <c r="Z94" t="s">
        <v>15897</v>
      </c>
      <c r="AA94" s="26">
        <v>11.526027397260274</v>
      </c>
      <c r="AB94" t="s">
        <v>2006</v>
      </c>
      <c r="AC94" t="s">
        <v>2004</v>
      </c>
      <c r="AD94" t="s">
        <v>2002</v>
      </c>
      <c r="AE94" t="s">
        <v>2003</v>
      </c>
      <c r="AF94" t="s">
        <v>2005</v>
      </c>
      <c r="AG94" t="e">
        <f>+SEARCH(JELMAGYARÁZAT!$G$9,J:J)</f>
        <v>#VALUE!</v>
      </c>
    </row>
    <row r="95" spans="1:33" hidden="1" x14ac:dyDescent="0.25">
      <c r="A95" t="s">
        <v>736</v>
      </c>
      <c r="B95">
        <v>130000000</v>
      </c>
      <c r="C95">
        <v>631744560</v>
      </c>
      <c r="D95" s="1">
        <v>39603</v>
      </c>
      <c r="E95">
        <v>84.689648000000005</v>
      </c>
      <c r="F95">
        <v>90</v>
      </c>
      <c r="G95">
        <v>6.9</v>
      </c>
      <c r="H95">
        <v>3145</v>
      </c>
      <c r="I95" t="s">
        <v>23</v>
      </c>
      <c r="J95" t="s">
        <v>324</v>
      </c>
      <c r="K95" t="s">
        <v>37</v>
      </c>
      <c r="L95" t="s">
        <v>38</v>
      </c>
      <c r="M95" t="s">
        <v>734</v>
      </c>
      <c r="N95" t="s">
        <v>29</v>
      </c>
      <c r="O95" s="6">
        <v>1</v>
      </c>
      <c r="P95">
        <v>1</v>
      </c>
      <c r="Q95">
        <v>1</v>
      </c>
      <c r="R95">
        <v>0</v>
      </c>
      <c r="S95" t="s">
        <v>15887</v>
      </c>
      <c r="T95" t="s">
        <v>15891</v>
      </c>
      <c r="U95" t="s">
        <v>13664</v>
      </c>
      <c r="V95" t="s">
        <v>15891</v>
      </c>
      <c r="W95" t="s">
        <v>15891</v>
      </c>
      <c r="X95" t="s">
        <v>15896</v>
      </c>
      <c r="Y95" t="s">
        <v>15896</v>
      </c>
      <c r="Z95" t="s">
        <v>15897</v>
      </c>
      <c r="AA95" s="26">
        <v>9.3232876712328761</v>
      </c>
      <c r="AB95" t="s">
        <v>738</v>
      </c>
      <c r="AC95" t="s">
        <v>736</v>
      </c>
      <c r="AD95" t="s">
        <v>595</v>
      </c>
      <c r="AE95" t="s">
        <v>735</v>
      </c>
      <c r="AF95" t="s">
        <v>737</v>
      </c>
      <c r="AG95" t="e">
        <f>+SEARCH(JELMAGYARÁZAT!$G$9,J:J)</f>
        <v>#VALUE!</v>
      </c>
    </row>
    <row r="96" spans="1:33" hidden="1" x14ac:dyDescent="0.25">
      <c r="A96" t="s">
        <v>730</v>
      </c>
      <c r="B96">
        <v>132000000</v>
      </c>
      <c r="C96">
        <v>373552094</v>
      </c>
      <c r="D96" s="1">
        <v>41965</v>
      </c>
      <c r="E96">
        <v>84.366984000000002</v>
      </c>
      <c r="F96">
        <v>92</v>
      </c>
      <c r="G96">
        <v>6.5</v>
      </c>
      <c r="H96">
        <v>1346</v>
      </c>
      <c r="I96" t="s">
        <v>23</v>
      </c>
      <c r="J96" t="s">
        <v>324</v>
      </c>
      <c r="K96" t="s">
        <v>37</v>
      </c>
      <c r="L96" t="s">
        <v>38</v>
      </c>
      <c r="M96" t="s">
        <v>588</v>
      </c>
      <c r="N96" t="s">
        <v>29</v>
      </c>
      <c r="O96" s="6">
        <v>1</v>
      </c>
      <c r="P96">
        <v>1</v>
      </c>
      <c r="Q96">
        <v>1</v>
      </c>
      <c r="R96">
        <v>0</v>
      </c>
      <c r="S96" t="s">
        <v>15887</v>
      </c>
      <c r="T96" t="s">
        <v>15891</v>
      </c>
      <c r="U96" t="s">
        <v>13664</v>
      </c>
      <c r="V96" t="s">
        <v>15891</v>
      </c>
      <c r="W96" t="s">
        <v>15891</v>
      </c>
      <c r="X96" t="s">
        <v>15896</v>
      </c>
      <c r="Y96" t="s">
        <v>15896</v>
      </c>
      <c r="Z96" t="s">
        <v>15897</v>
      </c>
      <c r="AA96" s="26">
        <v>2.8520547945205479</v>
      </c>
      <c r="AB96" t="s">
        <v>732</v>
      </c>
      <c r="AC96" t="s">
        <v>730</v>
      </c>
      <c r="AE96" t="s">
        <v>729</v>
      </c>
      <c r="AF96" t="s">
        <v>731</v>
      </c>
      <c r="AG96" t="e">
        <f>+SEARCH(JELMAGYARÁZAT!$G$9,J:J)</f>
        <v>#VALUE!</v>
      </c>
    </row>
    <row r="97" spans="1:33" hidden="1" x14ac:dyDescent="0.25">
      <c r="A97" t="s">
        <v>5192</v>
      </c>
      <c r="B97">
        <v>35000000</v>
      </c>
      <c r="C97">
        <v>326551094</v>
      </c>
      <c r="D97" s="1">
        <v>38898</v>
      </c>
      <c r="E97">
        <v>83.893257000000006</v>
      </c>
      <c r="F97">
        <v>109</v>
      </c>
      <c r="G97">
        <v>7</v>
      </c>
      <c r="H97">
        <v>3088</v>
      </c>
      <c r="I97" t="s">
        <v>23</v>
      </c>
      <c r="J97" t="s">
        <v>5194</v>
      </c>
      <c r="K97" t="s">
        <v>37</v>
      </c>
      <c r="L97" t="s">
        <v>62</v>
      </c>
      <c r="M97" t="s">
        <v>917</v>
      </c>
      <c r="N97" t="s">
        <v>29</v>
      </c>
      <c r="O97" s="6">
        <v>1</v>
      </c>
      <c r="P97">
        <v>1</v>
      </c>
      <c r="Q97">
        <v>2</v>
      </c>
      <c r="R97">
        <v>1</v>
      </c>
      <c r="S97" t="s">
        <v>15888</v>
      </c>
      <c r="T97" t="s">
        <v>15891</v>
      </c>
      <c r="U97" t="s">
        <v>13664</v>
      </c>
      <c r="V97" t="s">
        <v>15901</v>
      </c>
      <c r="W97" t="s">
        <v>15891</v>
      </c>
      <c r="X97" t="s">
        <v>15896</v>
      </c>
      <c r="Y97" t="s">
        <v>15912</v>
      </c>
      <c r="Z97" t="s">
        <v>15915</v>
      </c>
      <c r="AA97" s="26">
        <v>11.254794520547945</v>
      </c>
      <c r="AB97" t="s">
        <v>5195</v>
      </c>
      <c r="AC97" t="s">
        <v>5192</v>
      </c>
      <c r="AD97" t="s">
        <v>5190</v>
      </c>
      <c r="AE97" t="s">
        <v>5191</v>
      </c>
      <c r="AF97" t="s">
        <v>5193</v>
      </c>
      <c r="AG97" t="e">
        <f>+SEARCH(JELMAGYARÁZAT!$G$9,J:J)</f>
        <v>#VALUE!</v>
      </c>
    </row>
    <row r="98" spans="1:33" hidden="1" x14ac:dyDescent="0.25">
      <c r="A98" t="s">
        <v>3541</v>
      </c>
      <c r="B98">
        <v>50000000</v>
      </c>
      <c r="C98">
        <v>222809600</v>
      </c>
      <c r="D98" s="1">
        <v>41665</v>
      </c>
      <c r="E98">
        <v>83.295795999999996</v>
      </c>
      <c r="F98">
        <v>106</v>
      </c>
      <c r="G98">
        <v>6.8</v>
      </c>
      <c r="H98">
        <v>2268</v>
      </c>
      <c r="I98" t="s">
        <v>23</v>
      </c>
      <c r="J98" t="s">
        <v>3543</v>
      </c>
      <c r="K98" t="s">
        <v>2864</v>
      </c>
      <c r="L98" t="s">
        <v>296</v>
      </c>
      <c r="M98" t="s">
        <v>3539</v>
      </c>
      <c r="N98" t="s">
        <v>29</v>
      </c>
      <c r="O98" s="6">
        <v>1</v>
      </c>
      <c r="P98">
        <v>3</v>
      </c>
      <c r="Q98">
        <v>2</v>
      </c>
      <c r="R98">
        <v>0</v>
      </c>
      <c r="S98" t="s">
        <v>15888</v>
      </c>
      <c r="T98" t="s">
        <v>15890</v>
      </c>
      <c r="U98" t="s">
        <v>15891</v>
      </c>
      <c r="V98" t="s">
        <v>15891</v>
      </c>
      <c r="W98" t="s">
        <v>15905</v>
      </c>
      <c r="X98" t="s">
        <v>15894</v>
      </c>
      <c r="Y98" t="s">
        <v>15897</v>
      </c>
      <c r="Z98" t="s">
        <v>15894</v>
      </c>
      <c r="AA98" s="26">
        <v>3.6739726027397261</v>
      </c>
      <c r="AB98" t="s">
        <v>3544</v>
      </c>
      <c r="AC98" t="s">
        <v>3541</v>
      </c>
      <c r="AE98" t="s">
        <v>3540</v>
      </c>
      <c r="AF98" t="s">
        <v>3542</v>
      </c>
      <c r="AG98" t="e">
        <f>+SEARCH(JELMAGYARÁZAT!$G$9,J:J)</f>
        <v>#VALUE!</v>
      </c>
    </row>
    <row r="99" spans="1:33" hidden="1" x14ac:dyDescent="0.25">
      <c r="A99" t="s">
        <v>11157</v>
      </c>
      <c r="B99">
        <v>9000000</v>
      </c>
      <c r="C99">
        <v>108782847</v>
      </c>
      <c r="D99" s="1">
        <v>41837</v>
      </c>
      <c r="E99">
        <v>82.975841000000003</v>
      </c>
      <c r="F99">
        <v>104</v>
      </c>
      <c r="G99">
        <v>6.6</v>
      </c>
      <c r="H99">
        <v>1954</v>
      </c>
      <c r="I99" t="s">
        <v>23</v>
      </c>
      <c r="J99" t="s">
        <v>11159</v>
      </c>
      <c r="K99" t="s">
        <v>1127</v>
      </c>
      <c r="L99" t="s">
        <v>38</v>
      </c>
      <c r="M99" t="s">
        <v>2560</v>
      </c>
      <c r="N99" t="s">
        <v>29</v>
      </c>
      <c r="O99" s="6">
        <v>1</v>
      </c>
      <c r="P99">
        <v>2</v>
      </c>
      <c r="Q99">
        <v>1</v>
      </c>
      <c r="R99">
        <v>1</v>
      </c>
      <c r="S99" t="s">
        <v>15888</v>
      </c>
      <c r="T99" t="s">
        <v>15891</v>
      </c>
      <c r="U99" t="s">
        <v>15891</v>
      </c>
      <c r="V99" t="s">
        <v>15891</v>
      </c>
      <c r="W99" t="s">
        <v>15905</v>
      </c>
      <c r="X99" t="s">
        <v>15897</v>
      </c>
      <c r="Y99" t="s">
        <v>15897</v>
      </c>
      <c r="Z99" t="s">
        <v>15897</v>
      </c>
      <c r="AA99" s="26">
        <v>3.2027397260273971</v>
      </c>
      <c r="AB99" t="s">
        <v>11160</v>
      </c>
      <c r="AC99" t="s">
        <v>11157</v>
      </c>
      <c r="AE99" t="s">
        <v>11156</v>
      </c>
      <c r="AF99" t="s">
        <v>11158</v>
      </c>
      <c r="AG99" t="e">
        <f>+SEARCH(JELMAGYARÁZAT!$G$9,J:J)</f>
        <v>#VALUE!</v>
      </c>
    </row>
    <row r="100" spans="1:33" hidden="1" x14ac:dyDescent="0.25">
      <c r="A100" t="s">
        <v>675</v>
      </c>
      <c r="B100">
        <v>139000000</v>
      </c>
      <c r="C100">
        <v>821708551</v>
      </c>
      <c r="D100" s="1">
        <v>37377</v>
      </c>
      <c r="E100">
        <v>82.502566000000002</v>
      </c>
      <c r="F100">
        <v>121</v>
      </c>
      <c r="G100">
        <v>6.8</v>
      </c>
      <c r="H100">
        <v>5265</v>
      </c>
      <c r="I100" t="s">
        <v>23</v>
      </c>
      <c r="J100" t="s">
        <v>677</v>
      </c>
      <c r="K100" t="s">
        <v>37</v>
      </c>
      <c r="L100" t="s">
        <v>38</v>
      </c>
      <c r="M100" t="s">
        <v>521</v>
      </c>
      <c r="N100" t="s">
        <v>29</v>
      </c>
      <c r="O100" s="6">
        <v>1</v>
      </c>
      <c r="P100">
        <v>1</v>
      </c>
      <c r="Q100">
        <v>1</v>
      </c>
      <c r="R100">
        <v>0</v>
      </c>
      <c r="S100" t="s">
        <v>15888</v>
      </c>
      <c r="T100" t="s">
        <v>15890</v>
      </c>
      <c r="U100" t="s">
        <v>15891</v>
      </c>
      <c r="V100" t="s">
        <v>15891</v>
      </c>
      <c r="W100" t="s">
        <v>15891</v>
      </c>
      <c r="X100" t="s">
        <v>15894</v>
      </c>
      <c r="Y100" t="s">
        <v>15897</v>
      </c>
      <c r="Z100" t="s">
        <v>15894</v>
      </c>
      <c r="AA100" s="26">
        <v>15.421917808219177</v>
      </c>
      <c r="AB100" t="s">
        <v>678</v>
      </c>
      <c r="AC100" t="s">
        <v>675</v>
      </c>
      <c r="AD100" t="s">
        <v>673</v>
      </c>
      <c r="AE100" t="s">
        <v>674</v>
      </c>
      <c r="AF100" t="s">
        <v>676</v>
      </c>
      <c r="AG100" t="e">
        <f>+SEARCH(JELMAGYARÁZAT!$G$9,J:J)</f>
        <v>#VALUE!</v>
      </c>
    </row>
    <row r="101" spans="1:33" hidden="1" x14ac:dyDescent="0.25">
      <c r="A101" t="s">
        <v>5152</v>
      </c>
      <c r="B101">
        <v>35000000</v>
      </c>
      <c r="C101">
        <v>459270619</v>
      </c>
      <c r="D101" s="1">
        <v>39969</v>
      </c>
      <c r="E101">
        <v>82.211659999999995</v>
      </c>
      <c r="F101">
        <v>100</v>
      </c>
      <c r="G101">
        <v>7.2</v>
      </c>
      <c r="H101">
        <v>6173</v>
      </c>
      <c r="I101" t="s">
        <v>23</v>
      </c>
      <c r="J101" t="s">
        <v>5154</v>
      </c>
      <c r="K101" t="s">
        <v>334</v>
      </c>
      <c r="L101" t="s">
        <v>38</v>
      </c>
      <c r="M101" t="s">
        <v>661</v>
      </c>
      <c r="N101" t="s">
        <v>29</v>
      </c>
      <c r="O101" s="6">
        <v>1</v>
      </c>
      <c r="P101">
        <v>2</v>
      </c>
      <c r="Q101">
        <v>1</v>
      </c>
      <c r="R101">
        <v>1</v>
      </c>
      <c r="S101" t="s">
        <v>15888</v>
      </c>
      <c r="T101" t="s">
        <v>15891</v>
      </c>
      <c r="U101" t="s">
        <v>13664</v>
      </c>
      <c r="V101" t="s">
        <v>15891</v>
      </c>
      <c r="W101" t="s">
        <v>15891</v>
      </c>
      <c r="X101" t="s">
        <v>15896</v>
      </c>
      <c r="Y101" t="s">
        <v>15896</v>
      </c>
      <c r="Z101" t="s">
        <v>15897</v>
      </c>
      <c r="AA101" s="26">
        <v>8.3205479452054796</v>
      </c>
      <c r="AB101" t="s">
        <v>5155</v>
      </c>
      <c r="AC101" t="s">
        <v>5152</v>
      </c>
      <c r="AD101" t="s">
        <v>5150</v>
      </c>
      <c r="AE101" t="s">
        <v>5151</v>
      </c>
      <c r="AF101" t="s">
        <v>5153</v>
      </c>
      <c r="AG101" t="e">
        <f>+SEARCH(JELMAGYARÁZAT!$G$9,J:J)</f>
        <v>#VALUE!</v>
      </c>
    </row>
    <row r="102" spans="1:33" hidden="1" x14ac:dyDescent="0.25">
      <c r="A102" t="s">
        <v>4538</v>
      </c>
      <c r="B102">
        <v>42000000</v>
      </c>
      <c r="C102">
        <v>107670357</v>
      </c>
      <c r="D102" s="1">
        <v>41969</v>
      </c>
      <c r="E102">
        <v>82.185281000000003</v>
      </c>
      <c r="F102">
        <v>108</v>
      </c>
      <c r="G102">
        <v>6.1</v>
      </c>
      <c r="H102">
        <v>1536</v>
      </c>
      <c r="I102" t="s">
        <v>23</v>
      </c>
      <c r="J102" t="s">
        <v>4540</v>
      </c>
      <c r="K102" t="s">
        <v>37</v>
      </c>
      <c r="L102" t="s">
        <v>38</v>
      </c>
      <c r="M102" t="s">
        <v>661</v>
      </c>
      <c r="N102" t="s">
        <v>29</v>
      </c>
      <c r="O102" s="6">
        <v>1</v>
      </c>
      <c r="P102">
        <v>1</v>
      </c>
      <c r="Q102">
        <v>1</v>
      </c>
      <c r="R102">
        <v>0</v>
      </c>
      <c r="S102" t="s">
        <v>15888</v>
      </c>
      <c r="T102" t="s">
        <v>15891</v>
      </c>
      <c r="U102" t="s">
        <v>13664</v>
      </c>
      <c r="V102" t="s">
        <v>15891</v>
      </c>
      <c r="W102" t="s">
        <v>15891</v>
      </c>
      <c r="X102" t="s">
        <v>15896</v>
      </c>
      <c r="Y102" t="s">
        <v>15896</v>
      </c>
      <c r="Z102" t="s">
        <v>15897</v>
      </c>
      <c r="AA102" s="26">
        <v>2.8410958904109589</v>
      </c>
      <c r="AB102" t="s">
        <v>4541</v>
      </c>
      <c r="AC102" t="s">
        <v>4538</v>
      </c>
      <c r="AE102" t="s">
        <v>4537</v>
      </c>
      <c r="AF102" t="s">
        <v>4539</v>
      </c>
      <c r="AG102" t="e">
        <f>+SEARCH(JELMAGYARÁZAT!$G$9,J:J)</f>
        <v>#VALUE!</v>
      </c>
    </row>
    <row r="103" spans="1:33" hidden="1" x14ac:dyDescent="0.25">
      <c r="A103" t="s">
        <v>5971</v>
      </c>
      <c r="B103">
        <v>25000000</v>
      </c>
      <c r="C103">
        <v>65663276</v>
      </c>
      <c r="D103" s="1">
        <v>42110</v>
      </c>
      <c r="E103">
        <v>82.052055999999993</v>
      </c>
      <c r="F103">
        <v>112</v>
      </c>
      <c r="G103">
        <v>7.4</v>
      </c>
      <c r="H103">
        <v>1990</v>
      </c>
      <c r="I103" t="s">
        <v>23</v>
      </c>
      <c r="J103" t="s">
        <v>5973</v>
      </c>
      <c r="K103" t="s">
        <v>37</v>
      </c>
      <c r="L103" t="s">
        <v>38</v>
      </c>
      <c r="M103" t="s">
        <v>3759</v>
      </c>
      <c r="N103" t="s">
        <v>29</v>
      </c>
      <c r="O103" s="6">
        <v>1</v>
      </c>
      <c r="P103">
        <v>1</v>
      </c>
      <c r="Q103">
        <v>1</v>
      </c>
      <c r="R103">
        <v>0</v>
      </c>
      <c r="S103" t="s">
        <v>15888</v>
      </c>
      <c r="T103" t="s">
        <v>15891</v>
      </c>
      <c r="U103" t="s">
        <v>15891</v>
      </c>
      <c r="V103" t="s">
        <v>15901</v>
      </c>
      <c r="W103" t="s">
        <v>15891</v>
      </c>
      <c r="X103" t="s">
        <v>15897</v>
      </c>
      <c r="Y103" t="s">
        <v>15911</v>
      </c>
      <c r="Z103" t="s">
        <v>15915</v>
      </c>
      <c r="AA103" s="26">
        <v>2.4547945205479453</v>
      </c>
      <c r="AB103" t="s">
        <v>5974</v>
      </c>
      <c r="AC103" t="s">
        <v>5971</v>
      </c>
      <c r="AD103" t="s">
        <v>5969</v>
      </c>
      <c r="AE103" t="s">
        <v>5970</v>
      </c>
      <c r="AF103" t="s">
        <v>5972</v>
      </c>
      <c r="AG103" t="e">
        <f>+SEARCH(JELMAGYARÁZAT!$G$9,J:J)</f>
        <v>#VALUE!</v>
      </c>
    </row>
    <row r="104" spans="1:33" hidden="1" x14ac:dyDescent="0.25">
      <c r="A104" t="s">
        <v>1715</v>
      </c>
      <c r="B104">
        <v>80000000</v>
      </c>
      <c r="C104">
        <v>294804195</v>
      </c>
      <c r="D104" s="1">
        <v>40227</v>
      </c>
      <c r="E104">
        <v>81.914696000000006</v>
      </c>
      <c r="F104">
        <v>138</v>
      </c>
      <c r="G104">
        <v>7.8</v>
      </c>
      <c r="H104">
        <v>6336</v>
      </c>
      <c r="I104" t="s">
        <v>23</v>
      </c>
      <c r="J104" t="s">
        <v>1717</v>
      </c>
      <c r="K104" t="s">
        <v>37</v>
      </c>
      <c r="L104" t="s">
        <v>296</v>
      </c>
      <c r="M104" t="s">
        <v>1712</v>
      </c>
      <c r="N104" t="s">
        <v>29</v>
      </c>
      <c r="O104" s="6">
        <v>1</v>
      </c>
      <c r="P104">
        <v>1</v>
      </c>
      <c r="Q104">
        <v>2</v>
      </c>
      <c r="R104">
        <v>1</v>
      </c>
      <c r="S104" t="s">
        <v>15888</v>
      </c>
      <c r="T104" t="s">
        <v>15891</v>
      </c>
      <c r="U104" t="s">
        <v>15891</v>
      </c>
      <c r="V104" t="s">
        <v>15901</v>
      </c>
      <c r="W104" t="s">
        <v>15905</v>
      </c>
      <c r="X104" t="s">
        <v>15897</v>
      </c>
      <c r="Y104" t="s">
        <v>15911</v>
      </c>
      <c r="Z104" t="s">
        <v>15915</v>
      </c>
      <c r="AA104" s="26">
        <v>7.6136986301369864</v>
      </c>
      <c r="AB104" t="s">
        <v>1718</v>
      </c>
      <c r="AC104" t="s">
        <v>1715</v>
      </c>
      <c r="AD104" t="s">
        <v>1713</v>
      </c>
      <c r="AE104" t="s">
        <v>1714</v>
      </c>
      <c r="AF104" t="s">
        <v>1716</v>
      </c>
      <c r="AG104" t="e">
        <f>+SEARCH(JELMAGYARÁZAT!$G$9,J:J)</f>
        <v>#VALUE!</v>
      </c>
    </row>
    <row r="105" spans="1:33" hidden="1" x14ac:dyDescent="0.25">
      <c r="A105" t="s">
        <v>845</v>
      </c>
      <c r="B105">
        <v>125000000</v>
      </c>
      <c r="C105">
        <v>334615000</v>
      </c>
      <c r="D105" s="1">
        <v>40869</v>
      </c>
      <c r="E105">
        <v>81.499621000000005</v>
      </c>
      <c r="F105">
        <v>129</v>
      </c>
      <c r="G105">
        <v>7</v>
      </c>
      <c r="H105">
        <v>3886</v>
      </c>
      <c r="I105" t="s">
        <v>23</v>
      </c>
      <c r="J105" t="s">
        <v>847</v>
      </c>
      <c r="K105" t="s">
        <v>37</v>
      </c>
      <c r="L105" t="s">
        <v>38</v>
      </c>
      <c r="M105" t="s">
        <v>842</v>
      </c>
      <c r="N105" t="s">
        <v>29</v>
      </c>
      <c r="O105" s="6">
        <v>1</v>
      </c>
      <c r="P105">
        <v>1</v>
      </c>
      <c r="Q105">
        <v>1</v>
      </c>
      <c r="R105">
        <v>1</v>
      </c>
      <c r="S105" t="s">
        <v>15888</v>
      </c>
      <c r="T105" t="s">
        <v>15890</v>
      </c>
      <c r="U105" t="s">
        <v>15891</v>
      </c>
      <c r="V105" t="s">
        <v>15891</v>
      </c>
      <c r="W105" t="s">
        <v>15891</v>
      </c>
      <c r="X105" t="s">
        <v>15894</v>
      </c>
      <c r="Y105" t="s">
        <v>15897</v>
      </c>
      <c r="Z105" t="s">
        <v>15894</v>
      </c>
      <c r="AA105" s="26">
        <v>5.8547945205479452</v>
      </c>
      <c r="AB105" t="s">
        <v>848</v>
      </c>
      <c r="AC105" t="s">
        <v>845</v>
      </c>
      <c r="AD105" t="s">
        <v>843</v>
      </c>
      <c r="AE105" t="s">
        <v>844</v>
      </c>
      <c r="AF105" t="s">
        <v>846</v>
      </c>
      <c r="AG105" t="e">
        <f>+SEARCH(JELMAGYARÁZAT!$G$9,J:J)</f>
        <v>#VALUE!</v>
      </c>
    </row>
    <row r="106" spans="1:33" hidden="1" x14ac:dyDescent="0.25">
      <c r="A106" t="s">
        <v>7613</v>
      </c>
      <c r="B106">
        <v>18000000</v>
      </c>
      <c r="C106">
        <v>358991681</v>
      </c>
      <c r="D106" s="1">
        <v>33927</v>
      </c>
      <c r="E106">
        <v>81.487684999999999</v>
      </c>
      <c r="F106">
        <v>120</v>
      </c>
      <c r="G106">
        <v>6.3</v>
      </c>
      <c r="H106">
        <v>2395</v>
      </c>
      <c r="I106" t="s">
        <v>23</v>
      </c>
      <c r="J106" t="s">
        <v>7615</v>
      </c>
      <c r="K106" t="s">
        <v>37</v>
      </c>
      <c r="L106" t="s">
        <v>62</v>
      </c>
      <c r="M106" t="s">
        <v>7611</v>
      </c>
      <c r="N106" t="s">
        <v>29</v>
      </c>
      <c r="O106" s="6">
        <v>1</v>
      </c>
      <c r="P106">
        <v>1</v>
      </c>
      <c r="Q106">
        <v>2</v>
      </c>
      <c r="R106">
        <v>1</v>
      </c>
      <c r="S106" t="s">
        <v>15888</v>
      </c>
      <c r="T106" t="s">
        <v>15891</v>
      </c>
      <c r="U106" t="s">
        <v>13664</v>
      </c>
      <c r="V106" t="s">
        <v>15891</v>
      </c>
      <c r="W106" t="s">
        <v>15891</v>
      </c>
      <c r="X106" t="s">
        <v>15896</v>
      </c>
      <c r="Y106" t="s">
        <v>15896</v>
      </c>
      <c r="Z106" t="s">
        <v>15897</v>
      </c>
      <c r="AA106" s="26">
        <v>24.873972602739727</v>
      </c>
      <c r="AB106" t="s">
        <v>7616</v>
      </c>
      <c r="AC106" t="s">
        <v>7613</v>
      </c>
      <c r="AE106" t="s">
        <v>7612</v>
      </c>
      <c r="AF106" t="s">
        <v>7614</v>
      </c>
      <c r="AG106" t="e">
        <f>+SEARCH(JELMAGYARÁZAT!$G$9,J:J)</f>
        <v>#VALUE!</v>
      </c>
    </row>
    <row r="107" spans="1:33" hidden="1" x14ac:dyDescent="0.25">
      <c r="A107" t="s">
        <v>9108</v>
      </c>
      <c r="B107">
        <v>15000000</v>
      </c>
      <c r="C107">
        <v>356296601</v>
      </c>
      <c r="D107" s="1">
        <v>36418</v>
      </c>
      <c r="E107">
        <v>80.878604999999993</v>
      </c>
      <c r="F107">
        <v>122</v>
      </c>
      <c r="G107">
        <v>7.9</v>
      </c>
      <c r="H107">
        <v>3313</v>
      </c>
      <c r="I107" t="s">
        <v>23</v>
      </c>
      <c r="J107" t="s">
        <v>9110</v>
      </c>
      <c r="K107" t="s">
        <v>37</v>
      </c>
      <c r="L107" t="s">
        <v>38</v>
      </c>
      <c r="M107" t="s">
        <v>786</v>
      </c>
      <c r="N107" t="s">
        <v>29</v>
      </c>
      <c r="O107" s="6">
        <v>1</v>
      </c>
      <c r="P107">
        <v>1</v>
      </c>
      <c r="Q107">
        <v>1</v>
      </c>
      <c r="R107">
        <v>0</v>
      </c>
      <c r="S107" t="s">
        <v>15888</v>
      </c>
      <c r="T107" t="s">
        <v>15891</v>
      </c>
      <c r="U107" t="s">
        <v>15891</v>
      </c>
      <c r="V107" t="s">
        <v>15901</v>
      </c>
      <c r="W107" t="s">
        <v>15891</v>
      </c>
      <c r="X107" t="s">
        <v>15897</v>
      </c>
      <c r="Y107" t="s">
        <v>15911</v>
      </c>
      <c r="Z107" t="s">
        <v>15915</v>
      </c>
      <c r="AA107" s="26">
        <v>18.049315068493151</v>
      </c>
      <c r="AB107" t="s">
        <v>9111</v>
      </c>
      <c r="AC107" t="s">
        <v>9108</v>
      </c>
      <c r="AD107" t="s">
        <v>9106</v>
      </c>
      <c r="AE107" t="s">
        <v>9107</v>
      </c>
      <c r="AF107" t="s">
        <v>9109</v>
      </c>
      <c r="AG107" t="e">
        <f>+SEARCH(JELMAGYARÁZAT!$G$9,J:J)</f>
        <v>#VALUE!</v>
      </c>
    </row>
    <row r="108" spans="1:33" hidden="1" x14ac:dyDescent="0.25">
      <c r="A108" t="s">
        <v>1552</v>
      </c>
      <c r="B108">
        <v>85000000</v>
      </c>
      <c r="C108">
        <v>288747895</v>
      </c>
      <c r="D108" s="1">
        <v>41712</v>
      </c>
      <c r="E108">
        <v>80.316462999999999</v>
      </c>
      <c r="F108">
        <v>139</v>
      </c>
      <c r="G108">
        <v>6.9</v>
      </c>
      <c r="H108">
        <v>4663</v>
      </c>
      <c r="I108" t="s">
        <v>23</v>
      </c>
      <c r="J108" t="s">
        <v>1554</v>
      </c>
      <c r="K108" t="s">
        <v>37</v>
      </c>
      <c r="L108" t="s">
        <v>38</v>
      </c>
      <c r="M108" t="s">
        <v>136</v>
      </c>
      <c r="N108" t="s">
        <v>29</v>
      </c>
      <c r="O108" s="6">
        <v>1</v>
      </c>
      <c r="P108">
        <v>1</v>
      </c>
      <c r="Q108">
        <v>1</v>
      </c>
      <c r="R108">
        <v>0</v>
      </c>
      <c r="S108" t="s">
        <v>15888</v>
      </c>
      <c r="T108" t="s">
        <v>15890</v>
      </c>
      <c r="U108" t="s">
        <v>15891</v>
      </c>
      <c r="V108" t="s">
        <v>15891</v>
      </c>
      <c r="W108" t="s">
        <v>15891</v>
      </c>
      <c r="X108" t="s">
        <v>15894</v>
      </c>
      <c r="Y108" t="s">
        <v>15897</v>
      </c>
      <c r="Z108" t="s">
        <v>15894</v>
      </c>
      <c r="AA108" s="26">
        <v>3.5452054794520547</v>
      </c>
      <c r="AB108" t="s">
        <v>1555</v>
      </c>
      <c r="AC108" t="s">
        <v>1552</v>
      </c>
      <c r="AD108" t="s">
        <v>1550</v>
      </c>
      <c r="AE108" t="s">
        <v>1551</v>
      </c>
      <c r="AF108" t="s">
        <v>1553</v>
      </c>
      <c r="AG108" t="e">
        <f>+SEARCH(JELMAGYARÁZAT!$G$9,J:J)</f>
        <v>#VALUE!</v>
      </c>
    </row>
    <row r="109" spans="1:33" hidden="1" x14ac:dyDescent="0.25">
      <c r="A109" t="s">
        <v>14509</v>
      </c>
      <c r="B109">
        <v>1488423</v>
      </c>
      <c r="C109">
        <v>184925486</v>
      </c>
      <c r="D109" s="1">
        <v>13869</v>
      </c>
      <c r="E109">
        <v>80.171283000000003</v>
      </c>
      <c r="F109">
        <v>83</v>
      </c>
      <c r="G109">
        <v>6.9</v>
      </c>
      <c r="H109">
        <v>1914</v>
      </c>
      <c r="I109" t="s">
        <v>23</v>
      </c>
      <c r="J109" t="s">
        <v>7782</v>
      </c>
      <c r="K109" t="s">
        <v>37</v>
      </c>
      <c r="L109" t="s">
        <v>38</v>
      </c>
      <c r="M109" t="s">
        <v>660</v>
      </c>
      <c r="N109" t="s">
        <v>29</v>
      </c>
      <c r="O109" s="6">
        <v>1</v>
      </c>
      <c r="P109">
        <v>1</v>
      </c>
      <c r="Q109">
        <v>1</v>
      </c>
      <c r="R109">
        <v>0</v>
      </c>
      <c r="S109" t="s">
        <v>15887</v>
      </c>
      <c r="T109" t="s">
        <v>15891</v>
      </c>
      <c r="U109" t="s">
        <v>15891</v>
      </c>
      <c r="V109" t="s">
        <v>15891</v>
      </c>
      <c r="W109" t="s">
        <v>15891</v>
      </c>
      <c r="X109" t="s">
        <v>15897</v>
      </c>
      <c r="Y109" t="s">
        <v>15897</v>
      </c>
      <c r="Z109" t="s">
        <v>15897</v>
      </c>
      <c r="AA109" s="26">
        <v>79.827397260273969</v>
      </c>
      <c r="AB109" t="s">
        <v>14511</v>
      </c>
      <c r="AC109" t="s">
        <v>14509</v>
      </c>
      <c r="AD109" t="s">
        <v>14507</v>
      </c>
      <c r="AE109" t="s">
        <v>14508</v>
      </c>
      <c r="AF109" t="s">
        <v>14510</v>
      </c>
      <c r="AG109" t="e">
        <f>+SEARCH(JELMAGYARÁZAT!$G$9,J:J)</f>
        <v>#VALUE!</v>
      </c>
    </row>
    <row r="110" spans="1:33" hidden="1" x14ac:dyDescent="0.25">
      <c r="A110" t="s">
        <v>3097</v>
      </c>
      <c r="B110">
        <v>55000000</v>
      </c>
      <c r="C110">
        <v>192330738</v>
      </c>
      <c r="D110" s="1">
        <v>41906</v>
      </c>
      <c r="E110">
        <v>79.922059000000004</v>
      </c>
      <c r="F110">
        <v>132</v>
      </c>
      <c r="G110">
        <v>7.1</v>
      </c>
      <c r="H110">
        <v>2954</v>
      </c>
      <c r="I110" t="s">
        <v>23</v>
      </c>
      <c r="J110" t="s">
        <v>3099</v>
      </c>
      <c r="K110" t="s">
        <v>37</v>
      </c>
      <c r="L110" t="s">
        <v>38</v>
      </c>
      <c r="M110" t="s">
        <v>3095</v>
      </c>
      <c r="N110" t="s">
        <v>29</v>
      </c>
      <c r="O110" s="6">
        <v>1</v>
      </c>
      <c r="P110">
        <v>1</v>
      </c>
      <c r="Q110">
        <v>1</v>
      </c>
      <c r="R110">
        <v>0</v>
      </c>
      <c r="S110" t="s">
        <v>15888</v>
      </c>
      <c r="T110" t="s">
        <v>15890</v>
      </c>
      <c r="U110" t="s">
        <v>15891</v>
      </c>
      <c r="V110" t="s">
        <v>15891</v>
      </c>
      <c r="W110" t="s">
        <v>15905</v>
      </c>
      <c r="X110" t="s">
        <v>15894</v>
      </c>
      <c r="Y110" t="s">
        <v>15897</v>
      </c>
      <c r="Z110" t="s">
        <v>15894</v>
      </c>
      <c r="AA110" s="26">
        <v>3.0136986301369864</v>
      </c>
      <c r="AB110" t="s">
        <v>3100</v>
      </c>
      <c r="AC110" t="s">
        <v>3097</v>
      </c>
      <c r="AE110" t="s">
        <v>3096</v>
      </c>
      <c r="AF110" t="s">
        <v>3098</v>
      </c>
      <c r="AG110" t="e">
        <f>+SEARCH(JELMAGYARÁZAT!$G$9,J:J)</f>
        <v>#VALUE!</v>
      </c>
    </row>
    <row r="111" spans="1:33" hidden="1" x14ac:dyDescent="0.25">
      <c r="A111" t="s">
        <v>782</v>
      </c>
      <c r="B111">
        <v>130000000</v>
      </c>
      <c r="C111">
        <v>789804554</v>
      </c>
      <c r="D111" s="1">
        <v>38138</v>
      </c>
      <c r="E111">
        <v>79.679601000000005</v>
      </c>
      <c r="F111">
        <v>141</v>
      </c>
      <c r="G111">
        <v>7.7</v>
      </c>
      <c r="H111">
        <v>5877</v>
      </c>
      <c r="I111" t="s">
        <v>23</v>
      </c>
      <c r="J111" t="s">
        <v>784</v>
      </c>
      <c r="K111" t="s">
        <v>41</v>
      </c>
      <c r="L111" t="s">
        <v>38</v>
      </c>
      <c r="M111" t="s">
        <v>77</v>
      </c>
      <c r="N111" t="s">
        <v>29</v>
      </c>
      <c r="O111" s="6">
        <v>1</v>
      </c>
      <c r="P111">
        <v>2</v>
      </c>
      <c r="Q111">
        <v>1</v>
      </c>
      <c r="R111">
        <v>1</v>
      </c>
      <c r="S111" t="s">
        <v>15888</v>
      </c>
      <c r="T111" t="s">
        <v>15891</v>
      </c>
      <c r="U111" t="s">
        <v>15891</v>
      </c>
      <c r="V111" t="s">
        <v>15891</v>
      </c>
      <c r="W111" t="s">
        <v>15891</v>
      </c>
      <c r="X111" t="s">
        <v>15897</v>
      </c>
      <c r="Y111" t="s">
        <v>15897</v>
      </c>
      <c r="Z111" t="s">
        <v>15897</v>
      </c>
      <c r="AA111" s="26">
        <v>13.336986301369864</v>
      </c>
      <c r="AB111" t="s">
        <v>785</v>
      </c>
      <c r="AC111" t="s">
        <v>782</v>
      </c>
      <c r="AE111" t="s">
        <v>781</v>
      </c>
      <c r="AF111" t="s">
        <v>783</v>
      </c>
      <c r="AG111" t="e">
        <f>+SEARCH(JELMAGYARÁZAT!$G$9,J:J)</f>
        <v>#VALUE!</v>
      </c>
    </row>
    <row r="112" spans="1:33" hidden="1" x14ac:dyDescent="0.25">
      <c r="A112" t="s">
        <v>5813</v>
      </c>
      <c r="B112">
        <v>33000000</v>
      </c>
      <c r="C112">
        <v>327311859</v>
      </c>
      <c r="D112" s="1">
        <v>34964</v>
      </c>
      <c r="E112">
        <v>79.579532</v>
      </c>
      <c r="F112">
        <v>127</v>
      </c>
      <c r="G112">
        <v>8.1</v>
      </c>
      <c r="H112">
        <v>5765</v>
      </c>
      <c r="I112" t="s">
        <v>23</v>
      </c>
      <c r="J112" t="s">
        <v>5815</v>
      </c>
      <c r="K112" t="s">
        <v>37</v>
      </c>
      <c r="L112" t="s">
        <v>38</v>
      </c>
      <c r="M112" t="s">
        <v>2334</v>
      </c>
      <c r="N112" t="s">
        <v>29</v>
      </c>
      <c r="O112" s="6">
        <v>1</v>
      </c>
      <c r="P112">
        <v>1</v>
      </c>
      <c r="Q112">
        <v>1</v>
      </c>
      <c r="R112">
        <v>0</v>
      </c>
      <c r="S112" t="s">
        <v>15888</v>
      </c>
      <c r="T112" t="s">
        <v>15891</v>
      </c>
      <c r="U112" t="s">
        <v>15891</v>
      </c>
      <c r="V112" t="s">
        <v>15891</v>
      </c>
      <c r="W112" t="s">
        <v>15905</v>
      </c>
      <c r="X112" t="s">
        <v>15897</v>
      </c>
      <c r="Y112" t="s">
        <v>15897</v>
      </c>
      <c r="Z112" t="s">
        <v>15897</v>
      </c>
      <c r="AA112" s="26">
        <v>22.032876712328768</v>
      </c>
      <c r="AB112" t="s">
        <v>5816</v>
      </c>
      <c r="AC112" t="s">
        <v>5813</v>
      </c>
      <c r="AD112" t="s">
        <v>5811</v>
      </c>
      <c r="AE112" t="s">
        <v>5812</v>
      </c>
      <c r="AF112" t="s">
        <v>5814</v>
      </c>
      <c r="AG112" t="e">
        <f>+SEARCH(JELMAGYARÁZAT!$G$9,J:J)</f>
        <v>#VALUE!</v>
      </c>
    </row>
    <row r="113" spans="1:33" hidden="1" x14ac:dyDescent="0.25">
      <c r="A113" t="s">
        <v>8295</v>
      </c>
      <c r="B113">
        <v>19000000</v>
      </c>
      <c r="C113">
        <v>44017374</v>
      </c>
      <c r="D113" s="1">
        <v>29363</v>
      </c>
      <c r="E113">
        <v>78.699993000000006</v>
      </c>
      <c r="F113">
        <v>144</v>
      </c>
      <c r="G113">
        <v>8.1</v>
      </c>
      <c r="H113">
        <v>3757</v>
      </c>
      <c r="I113" t="s">
        <v>23</v>
      </c>
      <c r="J113" t="s">
        <v>8297</v>
      </c>
      <c r="K113" t="s">
        <v>27</v>
      </c>
      <c r="L113" t="s">
        <v>38</v>
      </c>
      <c r="M113" t="s">
        <v>2560</v>
      </c>
      <c r="N113" t="s">
        <v>29</v>
      </c>
      <c r="O113" s="6">
        <v>1</v>
      </c>
      <c r="P113">
        <v>2</v>
      </c>
      <c r="Q113">
        <v>1</v>
      </c>
      <c r="R113">
        <v>1</v>
      </c>
      <c r="S113" t="s">
        <v>15888</v>
      </c>
      <c r="T113" t="s">
        <v>15891</v>
      </c>
      <c r="U113" t="s">
        <v>15891</v>
      </c>
      <c r="V113" t="s">
        <v>15891</v>
      </c>
      <c r="W113" t="s">
        <v>15905</v>
      </c>
      <c r="X113" t="s">
        <v>15897</v>
      </c>
      <c r="Y113" t="s">
        <v>15897</v>
      </c>
      <c r="Z113" t="s">
        <v>15897</v>
      </c>
      <c r="AA113" s="26">
        <v>37.37808219178082</v>
      </c>
      <c r="AB113" t="s">
        <v>8298</v>
      </c>
      <c r="AC113" t="s">
        <v>8295</v>
      </c>
      <c r="AE113" t="s">
        <v>8294</v>
      </c>
      <c r="AF113" t="s">
        <v>8296</v>
      </c>
      <c r="AG113" t="e">
        <f>+SEARCH(JELMAGYARÁZAT!$G$9,J:J)</f>
        <v>#VALUE!</v>
      </c>
    </row>
    <row r="114" spans="1:33" x14ac:dyDescent="0.25">
      <c r="A114" t="s">
        <v>155</v>
      </c>
      <c r="B114">
        <v>200000000</v>
      </c>
      <c r="C114">
        <v>1025491110</v>
      </c>
      <c r="D114" s="1">
        <v>40240</v>
      </c>
      <c r="E114">
        <v>78.530105000000006</v>
      </c>
      <c r="F114">
        <v>108</v>
      </c>
      <c r="G114">
        <v>6.4</v>
      </c>
      <c r="H114">
        <v>4645</v>
      </c>
      <c r="I114" t="s">
        <v>23</v>
      </c>
      <c r="J114" t="s">
        <v>157</v>
      </c>
      <c r="K114" t="s">
        <v>37</v>
      </c>
      <c r="L114" t="s">
        <v>38</v>
      </c>
      <c r="M114" t="s">
        <v>152</v>
      </c>
      <c r="N114" t="s">
        <v>29</v>
      </c>
      <c r="O114" s="6">
        <v>1</v>
      </c>
      <c r="P114">
        <v>1</v>
      </c>
      <c r="Q114">
        <v>1</v>
      </c>
      <c r="R114">
        <v>1</v>
      </c>
      <c r="S114" t="s">
        <v>15888</v>
      </c>
      <c r="T114" t="s">
        <v>15891</v>
      </c>
      <c r="U114" t="s">
        <v>15891</v>
      </c>
      <c r="V114" t="s">
        <v>15891</v>
      </c>
      <c r="W114" t="s">
        <v>15891</v>
      </c>
      <c r="X114" t="s">
        <v>15897</v>
      </c>
      <c r="Y114" t="s">
        <v>15897</v>
      </c>
      <c r="Z114" t="s">
        <v>15897</v>
      </c>
      <c r="AA114" s="26">
        <v>7.5780821917808217</v>
      </c>
      <c r="AB114" t="s">
        <v>158</v>
      </c>
      <c r="AC114" t="s">
        <v>155</v>
      </c>
      <c r="AD114" t="s">
        <v>153</v>
      </c>
      <c r="AE114" t="s">
        <v>154</v>
      </c>
      <c r="AF114" t="s">
        <v>156</v>
      </c>
      <c r="AG114">
        <f>+SEARCH(JELMAGYARÁZAT!$G$9,J:J)</f>
        <v>35</v>
      </c>
    </row>
    <row r="115" spans="1:33" hidden="1" x14ac:dyDescent="0.25">
      <c r="A115" t="s">
        <v>7294</v>
      </c>
      <c r="B115">
        <v>18000000</v>
      </c>
      <c r="C115">
        <v>538400000</v>
      </c>
      <c r="D115" s="1">
        <v>29358</v>
      </c>
      <c r="E115">
        <v>78.517830000000004</v>
      </c>
      <c r="F115">
        <v>124</v>
      </c>
      <c r="G115">
        <v>8.1999999999999993</v>
      </c>
      <c r="H115">
        <v>5879</v>
      </c>
      <c r="I115" t="s">
        <v>23</v>
      </c>
      <c r="J115" t="s">
        <v>5596</v>
      </c>
      <c r="K115" t="s">
        <v>37</v>
      </c>
      <c r="L115" t="s">
        <v>38</v>
      </c>
      <c r="M115" t="s">
        <v>136</v>
      </c>
      <c r="N115" t="s">
        <v>29</v>
      </c>
      <c r="O115" s="6">
        <v>1</v>
      </c>
      <c r="P115">
        <v>1</v>
      </c>
      <c r="Q115">
        <v>1</v>
      </c>
      <c r="R115">
        <v>1</v>
      </c>
      <c r="S115" t="s">
        <v>15888</v>
      </c>
      <c r="T115" t="s">
        <v>15890</v>
      </c>
      <c r="U115" t="s">
        <v>15891</v>
      </c>
      <c r="V115" t="s">
        <v>15891</v>
      </c>
      <c r="W115" t="s">
        <v>15891</v>
      </c>
      <c r="X115" t="s">
        <v>15894</v>
      </c>
      <c r="Y115" t="s">
        <v>15897</v>
      </c>
      <c r="Z115" t="s">
        <v>15894</v>
      </c>
      <c r="AA115" s="26">
        <v>37.391780821917806</v>
      </c>
      <c r="AB115" t="s">
        <v>7296</v>
      </c>
      <c r="AC115" t="s">
        <v>7294</v>
      </c>
      <c r="AD115" t="s">
        <v>7292</v>
      </c>
      <c r="AE115" t="s">
        <v>7293</v>
      </c>
      <c r="AF115" t="s">
        <v>7295</v>
      </c>
      <c r="AG115" t="e">
        <f>+SEARCH(JELMAGYARÁZAT!$G$9,J:J)</f>
        <v>#VALUE!</v>
      </c>
    </row>
    <row r="116" spans="1:33" hidden="1" x14ac:dyDescent="0.25">
      <c r="A116" t="s">
        <v>220</v>
      </c>
      <c r="B116">
        <v>190000000</v>
      </c>
      <c r="C116">
        <v>467365246</v>
      </c>
      <c r="D116" s="1">
        <v>41399</v>
      </c>
      <c r="E116">
        <v>78.291017999999994</v>
      </c>
      <c r="F116">
        <v>132</v>
      </c>
      <c r="G116">
        <v>7.4</v>
      </c>
      <c r="H116">
        <v>4418</v>
      </c>
      <c r="I116" t="s">
        <v>23</v>
      </c>
      <c r="J116" t="s">
        <v>222</v>
      </c>
      <c r="K116" t="s">
        <v>37</v>
      </c>
      <c r="L116" t="s">
        <v>38</v>
      </c>
      <c r="M116" t="s">
        <v>49</v>
      </c>
      <c r="N116" t="s">
        <v>29</v>
      </c>
      <c r="O116" s="6">
        <v>1</v>
      </c>
      <c r="P116">
        <v>1</v>
      </c>
      <c r="Q116">
        <v>1</v>
      </c>
      <c r="R116">
        <v>1</v>
      </c>
      <c r="S116" t="s">
        <v>15888</v>
      </c>
      <c r="T116" t="s">
        <v>15890</v>
      </c>
      <c r="U116" t="s">
        <v>15891</v>
      </c>
      <c r="V116" t="s">
        <v>15891</v>
      </c>
      <c r="W116" t="s">
        <v>15891</v>
      </c>
      <c r="X116" t="s">
        <v>15894</v>
      </c>
      <c r="Y116" t="s">
        <v>15897</v>
      </c>
      <c r="Z116" t="s">
        <v>15894</v>
      </c>
      <c r="AA116" s="26">
        <v>4.4027397260273968</v>
      </c>
      <c r="AB116" t="s">
        <v>223</v>
      </c>
      <c r="AC116" t="s">
        <v>220</v>
      </c>
      <c r="AE116" t="s">
        <v>219</v>
      </c>
      <c r="AF116" t="s">
        <v>221</v>
      </c>
      <c r="AG116" t="e">
        <f>+SEARCH(JELMAGYARÁZAT!$G$9,J:J)</f>
        <v>#VALUE!</v>
      </c>
    </row>
    <row r="117" spans="1:33" hidden="1" x14ac:dyDescent="0.25">
      <c r="A117" t="s">
        <v>512</v>
      </c>
      <c r="B117">
        <v>150000000</v>
      </c>
      <c r="C117">
        <v>938212738</v>
      </c>
      <c r="D117" s="1">
        <v>39261</v>
      </c>
      <c r="E117">
        <v>78.144395000000003</v>
      </c>
      <c r="F117">
        <v>138</v>
      </c>
      <c r="G117">
        <v>7.4</v>
      </c>
      <c r="H117">
        <v>5494</v>
      </c>
      <c r="I117" t="s">
        <v>23</v>
      </c>
      <c r="J117" t="s">
        <v>82</v>
      </c>
      <c r="K117" t="s">
        <v>41</v>
      </c>
      <c r="L117" t="s">
        <v>38</v>
      </c>
      <c r="M117" t="s">
        <v>509</v>
      </c>
      <c r="N117" t="s">
        <v>29</v>
      </c>
      <c r="O117" s="6">
        <v>1</v>
      </c>
      <c r="P117">
        <v>2</v>
      </c>
      <c r="Q117">
        <v>1</v>
      </c>
      <c r="R117">
        <v>1</v>
      </c>
      <c r="S117" t="s">
        <v>15888</v>
      </c>
      <c r="T117" t="s">
        <v>15891</v>
      </c>
      <c r="U117" t="s">
        <v>15891</v>
      </c>
      <c r="V117" t="s">
        <v>15891</v>
      </c>
      <c r="W117" t="s">
        <v>15891</v>
      </c>
      <c r="X117" t="s">
        <v>15897</v>
      </c>
      <c r="Y117" t="s">
        <v>15897</v>
      </c>
      <c r="Z117" t="s">
        <v>15897</v>
      </c>
      <c r="AA117" s="26">
        <v>10.260273972602739</v>
      </c>
      <c r="AB117" t="s">
        <v>514</v>
      </c>
      <c r="AC117" t="s">
        <v>512</v>
      </c>
      <c r="AD117" t="s">
        <v>510</v>
      </c>
      <c r="AE117" t="s">
        <v>511</v>
      </c>
      <c r="AF117" t="s">
        <v>513</v>
      </c>
      <c r="AG117" t="e">
        <f>+SEARCH(JELMAGYARÁZAT!$G$9,J:J)</f>
        <v>#VALUE!</v>
      </c>
    </row>
    <row r="118" spans="1:33" hidden="1" x14ac:dyDescent="0.25">
      <c r="A118" t="s">
        <v>1655</v>
      </c>
      <c r="B118">
        <v>80000000</v>
      </c>
      <c r="C118">
        <v>274470394</v>
      </c>
      <c r="D118" s="1">
        <v>40393</v>
      </c>
      <c r="E118">
        <v>77.580661000000006</v>
      </c>
      <c r="F118">
        <v>103</v>
      </c>
      <c r="G118">
        <v>6</v>
      </c>
      <c r="H118">
        <v>2926</v>
      </c>
      <c r="I118" t="s">
        <v>23</v>
      </c>
      <c r="J118" t="s">
        <v>1657</v>
      </c>
      <c r="K118" t="s">
        <v>37</v>
      </c>
      <c r="L118" t="s">
        <v>28</v>
      </c>
      <c r="M118" t="s">
        <v>1652</v>
      </c>
      <c r="N118" t="s">
        <v>29</v>
      </c>
      <c r="O118" s="6">
        <v>1</v>
      </c>
      <c r="P118">
        <v>1</v>
      </c>
      <c r="Q118">
        <v>2</v>
      </c>
      <c r="R118">
        <v>0</v>
      </c>
      <c r="S118" t="s">
        <v>15888</v>
      </c>
      <c r="T118" t="s">
        <v>15890</v>
      </c>
      <c r="U118" t="s">
        <v>15891</v>
      </c>
      <c r="V118" t="s">
        <v>15891</v>
      </c>
      <c r="W118" t="s">
        <v>15905</v>
      </c>
      <c r="X118" t="s">
        <v>15894</v>
      </c>
      <c r="Y118" t="s">
        <v>15897</v>
      </c>
      <c r="Z118" t="s">
        <v>15894</v>
      </c>
      <c r="AA118" s="26">
        <v>7.1589041095890407</v>
      </c>
      <c r="AB118" t="s">
        <v>1658</v>
      </c>
      <c r="AC118" t="s">
        <v>1655</v>
      </c>
      <c r="AD118" t="s">
        <v>1653</v>
      </c>
      <c r="AE118" t="s">
        <v>1654</v>
      </c>
      <c r="AF118" t="s">
        <v>1656</v>
      </c>
      <c r="AG118" t="e">
        <f>+SEARCH(JELMAGYARÁZAT!$G$9,J:J)</f>
        <v>#VALUE!</v>
      </c>
    </row>
    <row r="119" spans="1:33" hidden="1" x14ac:dyDescent="0.25">
      <c r="A119" t="s">
        <v>365</v>
      </c>
      <c r="B119">
        <v>170000000</v>
      </c>
      <c r="C119">
        <v>396600000</v>
      </c>
      <c r="D119" s="1">
        <v>41059</v>
      </c>
      <c r="E119">
        <v>77.178972999999999</v>
      </c>
      <c r="F119">
        <v>127</v>
      </c>
      <c r="G119">
        <v>5.8</v>
      </c>
      <c r="H119">
        <v>3118</v>
      </c>
      <c r="I119" t="s">
        <v>23</v>
      </c>
      <c r="J119" t="s">
        <v>367</v>
      </c>
      <c r="K119" t="s">
        <v>37</v>
      </c>
      <c r="L119" t="s">
        <v>38</v>
      </c>
      <c r="M119" t="s">
        <v>362</v>
      </c>
      <c r="N119" t="s">
        <v>29</v>
      </c>
      <c r="O119" s="6">
        <v>1</v>
      </c>
      <c r="P119">
        <v>1</v>
      </c>
      <c r="Q119">
        <v>1</v>
      </c>
      <c r="R119">
        <v>1</v>
      </c>
      <c r="S119" t="s">
        <v>15888</v>
      </c>
      <c r="T119" t="s">
        <v>15891</v>
      </c>
      <c r="U119" t="s">
        <v>15891</v>
      </c>
      <c r="V119" t="s">
        <v>15901</v>
      </c>
      <c r="W119" t="s">
        <v>15891</v>
      </c>
      <c r="X119" t="s">
        <v>15897</v>
      </c>
      <c r="Y119" t="s">
        <v>15911</v>
      </c>
      <c r="Z119" t="s">
        <v>15915</v>
      </c>
      <c r="AA119" s="26">
        <v>5.3342465753424655</v>
      </c>
      <c r="AB119" t="s">
        <v>368</v>
      </c>
      <c r="AC119" t="s">
        <v>365</v>
      </c>
      <c r="AD119" t="s">
        <v>363</v>
      </c>
      <c r="AE119" t="s">
        <v>364</v>
      </c>
      <c r="AF119" t="s">
        <v>366</v>
      </c>
      <c r="AG119" t="e">
        <f>+SEARCH(JELMAGYARÁZAT!$G$9,J:J)</f>
        <v>#VALUE!</v>
      </c>
    </row>
    <row r="120" spans="1:33" hidden="1" x14ac:dyDescent="0.25">
      <c r="A120" t="s">
        <v>1212</v>
      </c>
      <c r="B120">
        <v>100000000</v>
      </c>
      <c r="C120">
        <v>243400000</v>
      </c>
      <c r="D120" s="1">
        <v>41843</v>
      </c>
      <c r="E120">
        <v>76.842247</v>
      </c>
      <c r="F120">
        <v>99</v>
      </c>
      <c r="G120">
        <v>5.6</v>
      </c>
      <c r="H120">
        <v>1680</v>
      </c>
      <c r="I120" t="s">
        <v>23</v>
      </c>
      <c r="J120" t="s">
        <v>1214</v>
      </c>
      <c r="K120" t="s">
        <v>37</v>
      </c>
      <c r="L120" t="s">
        <v>38</v>
      </c>
      <c r="M120" t="s">
        <v>134</v>
      </c>
      <c r="N120" t="s">
        <v>29</v>
      </c>
      <c r="O120" s="6">
        <v>1</v>
      </c>
      <c r="P120">
        <v>1</v>
      </c>
      <c r="Q120">
        <v>1</v>
      </c>
      <c r="R120">
        <v>1</v>
      </c>
      <c r="S120" t="s">
        <v>15888</v>
      </c>
      <c r="T120" t="s">
        <v>15890</v>
      </c>
      <c r="U120" t="s">
        <v>15891</v>
      </c>
      <c r="V120" t="s">
        <v>15891</v>
      </c>
      <c r="W120" t="s">
        <v>15891</v>
      </c>
      <c r="X120" t="s">
        <v>15894</v>
      </c>
      <c r="Y120" t="s">
        <v>15897</v>
      </c>
      <c r="Z120" t="s">
        <v>15894</v>
      </c>
      <c r="AA120" s="26">
        <v>3.1863013698630138</v>
      </c>
      <c r="AB120" t="s">
        <v>1215</v>
      </c>
      <c r="AC120" t="s">
        <v>1212</v>
      </c>
      <c r="AE120" t="s">
        <v>1211</v>
      </c>
      <c r="AF120" t="s">
        <v>1213</v>
      </c>
      <c r="AG120" t="e">
        <f>+SEARCH(JELMAGYARÁZAT!$G$9,J:J)</f>
        <v>#VALUE!</v>
      </c>
    </row>
    <row r="121" spans="1:33" hidden="1" x14ac:dyDescent="0.25">
      <c r="A121" t="s">
        <v>8302</v>
      </c>
      <c r="B121">
        <v>19000000</v>
      </c>
      <c r="C121">
        <v>381109762</v>
      </c>
      <c r="D121" s="1">
        <v>31231</v>
      </c>
      <c r="E121">
        <v>76.603233000000003</v>
      </c>
      <c r="F121">
        <v>116</v>
      </c>
      <c r="G121">
        <v>8</v>
      </c>
      <c r="H121">
        <v>6079</v>
      </c>
      <c r="I121" t="s">
        <v>23</v>
      </c>
      <c r="J121" t="s">
        <v>4342</v>
      </c>
      <c r="K121" t="s">
        <v>37</v>
      </c>
      <c r="L121" t="s">
        <v>38</v>
      </c>
      <c r="M121" t="s">
        <v>8299</v>
      </c>
      <c r="N121" t="s">
        <v>29</v>
      </c>
      <c r="O121" s="6">
        <v>1</v>
      </c>
      <c r="P121">
        <v>1</v>
      </c>
      <c r="Q121">
        <v>1</v>
      </c>
      <c r="R121">
        <v>1</v>
      </c>
      <c r="S121" t="s">
        <v>15888</v>
      </c>
      <c r="T121" t="s">
        <v>15891</v>
      </c>
      <c r="U121" t="s">
        <v>13664</v>
      </c>
      <c r="V121" t="s">
        <v>15891</v>
      </c>
      <c r="W121" t="s">
        <v>15891</v>
      </c>
      <c r="X121" t="s">
        <v>15896</v>
      </c>
      <c r="Y121" t="s">
        <v>15896</v>
      </c>
      <c r="Z121" t="s">
        <v>15897</v>
      </c>
      <c r="AA121" s="26">
        <v>32.260273972602739</v>
      </c>
      <c r="AB121" t="s">
        <v>8304</v>
      </c>
      <c r="AC121" t="s">
        <v>8302</v>
      </c>
      <c r="AD121" t="s">
        <v>8300</v>
      </c>
      <c r="AE121" t="s">
        <v>8301</v>
      </c>
      <c r="AF121" t="s">
        <v>8303</v>
      </c>
      <c r="AG121" t="e">
        <f>+SEARCH(JELMAGYARÁZAT!$G$9,J:J)</f>
        <v>#VALUE!</v>
      </c>
    </row>
    <row r="122" spans="1:33" hidden="1" x14ac:dyDescent="0.25">
      <c r="A122" t="s">
        <v>745</v>
      </c>
      <c r="B122">
        <v>130000000</v>
      </c>
      <c r="C122">
        <v>847423452</v>
      </c>
      <c r="D122" s="1">
        <v>41593</v>
      </c>
      <c r="E122">
        <v>76.310119</v>
      </c>
      <c r="F122">
        <v>146</v>
      </c>
      <c r="G122">
        <v>7.4</v>
      </c>
      <c r="H122">
        <v>6495</v>
      </c>
      <c r="I122" t="s">
        <v>23</v>
      </c>
      <c r="J122" t="s">
        <v>747</v>
      </c>
      <c r="K122" t="s">
        <v>37</v>
      </c>
      <c r="L122" t="s">
        <v>38</v>
      </c>
      <c r="M122" t="s">
        <v>136</v>
      </c>
      <c r="N122" t="s">
        <v>29</v>
      </c>
      <c r="O122" s="6">
        <v>1</v>
      </c>
      <c r="P122">
        <v>1</v>
      </c>
      <c r="Q122">
        <v>1</v>
      </c>
      <c r="R122">
        <v>0</v>
      </c>
      <c r="S122" t="s">
        <v>15888</v>
      </c>
      <c r="T122" t="s">
        <v>15890</v>
      </c>
      <c r="U122" t="s">
        <v>15891</v>
      </c>
      <c r="V122" t="s">
        <v>15891</v>
      </c>
      <c r="W122" t="s">
        <v>15891</v>
      </c>
      <c r="X122" t="s">
        <v>15894</v>
      </c>
      <c r="Y122" t="s">
        <v>15897</v>
      </c>
      <c r="Z122" t="s">
        <v>15894</v>
      </c>
      <c r="AA122" s="26">
        <v>3.871232876712329</v>
      </c>
      <c r="AB122" t="s">
        <v>748</v>
      </c>
      <c r="AC122" t="s">
        <v>745</v>
      </c>
      <c r="AD122" t="s">
        <v>454</v>
      </c>
      <c r="AE122" t="s">
        <v>744</v>
      </c>
      <c r="AF122" t="s">
        <v>746</v>
      </c>
      <c r="AG122" t="e">
        <f>+SEARCH(JELMAGYARÁZAT!$G$9,J:J)</f>
        <v>#VALUE!</v>
      </c>
    </row>
    <row r="123" spans="1:33" hidden="1" x14ac:dyDescent="0.25">
      <c r="A123" t="s">
        <v>3713</v>
      </c>
      <c r="B123">
        <v>50000000</v>
      </c>
      <c r="C123">
        <v>71561644</v>
      </c>
      <c r="D123" s="1">
        <v>42074</v>
      </c>
      <c r="E123">
        <v>74.646529999999998</v>
      </c>
      <c r="F123">
        <v>114</v>
      </c>
      <c r="G123">
        <v>6.3</v>
      </c>
      <c r="H123">
        <v>1148</v>
      </c>
      <c r="I123" t="s">
        <v>23</v>
      </c>
      <c r="J123" t="s">
        <v>3715</v>
      </c>
      <c r="K123" t="s">
        <v>37</v>
      </c>
      <c r="L123" t="s">
        <v>38</v>
      </c>
      <c r="M123" t="s">
        <v>3711</v>
      </c>
      <c r="N123" t="s">
        <v>29</v>
      </c>
      <c r="O123" s="6">
        <v>1</v>
      </c>
      <c r="P123">
        <v>1</v>
      </c>
      <c r="Q123">
        <v>1</v>
      </c>
      <c r="R123">
        <v>0</v>
      </c>
      <c r="S123" t="s">
        <v>15888</v>
      </c>
      <c r="T123" t="s">
        <v>15890</v>
      </c>
      <c r="U123" t="s">
        <v>15891</v>
      </c>
      <c r="V123" t="s">
        <v>15901</v>
      </c>
      <c r="W123" t="s">
        <v>15905</v>
      </c>
      <c r="X123" t="s">
        <v>15894</v>
      </c>
      <c r="Y123" t="s">
        <v>15911</v>
      </c>
      <c r="Z123" t="s">
        <v>15914</v>
      </c>
      <c r="AA123" s="26">
        <v>2.5534246575342467</v>
      </c>
      <c r="AB123" t="s">
        <v>3716</v>
      </c>
      <c r="AC123" t="s">
        <v>3713</v>
      </c>
      <c r="AE123" t="s">
        <v>3712</v>
      </c>
      <c r="AF123" t="s">
        <v>3714</v>
      </c>
      <c r="AG123" t="e">
        <f>+SEARCH(JELMAGYARÁZAT!$G$9,J:J)</f>
        <v>#VALUE!</v>
      </c>
    </row>
    <row r="124" spans="1:33" hidden="1" x14ac:dyDescent="0.25">
      <c r="A124" t="s">
        <v>4533</v>
      </c>
      <c r="B124">
        <v>40000000</v>
      </c>
      <c r="C124">
        <v>109676311</v>
      </c>
      <c r="D124" s="1">
        <v>39009</v>
      </c>
      <c r="E124">
        <v>74.440708000000001</v>
      </c>
      <c r="F124">
        <v>130</v>
      </c>
      <c r="G124">
        <v>8</v>
      </c>
      <c r="H124">
        <v>4391</v>
      </c>
      <c r="I124" t="s">
        <v>23</v>
      </c>
      <c r="J124" t="s">
        <v>4535</v>
      </c>
      <c r="K124" t="s">
        <v>37</v>
      </c>
      <c r="L124" t="s">
        <v>38</v>
      </c>
      <c r="M124" t="s">
        <v>2188</v>
      </c>
      <c r="N124" t="s">
        <v>29</v>
      </c>
      <c r="O124" s="6">
        <v>1</v>
      </c>
      <c r="P124">
        <v>1</v>
      </c>
      <c r="Q124">
        <v>1</v>
      </c>
      <c r="R124">
        <v>1</v>
      </c>
      <c r="S124" t="s">
        <v>15888</v>
      </c>
      <c r="T124" t="s">
        <v>15891</v>
      </c>
      <c r="U124" t="s">
        <v>15891</v>
      </c>
      <c r="V124" t="s">
        <v>15901</v>
      </c>
      <c r="W124" t="s">
        <v>15905</v>
      </c>
      <c r="X124" t="s">
        <v>15897</v>
      </c>
      <c r="Y124" t="s">
        <v>15911</v>
      </c>
      <c r="Z124" t="s">
        <v>15915</v>
      </c>
      <c r="AA124" s="26">
        <v>10.950684931506849</v>
      </c>
      <c r="AB124" t="s">
        <v>4536</v>
      </c>
      <c r="AC124" t="s">
        <v>4533</v>
      </c>
      <c r="AD124" t="s">
        <v>4531</v>
      </c>
      <c r="AE124" t="s">
        <v>4532</v>
      </c>
      <c r="AF124" t="s">
        <v>4534</v>
      </c>
      <c r="AG124" t="e">
        <f>+SEARCH(JELMAGYARÁZAT!$G$9,J:J)</f>
        <v>#VALUE!</v>
      </c>
    </row>
    <row r="125" spans="1:33" hidden="1" x14ac:dyDescent="0.25">
      <c r="A125" t="s">
        <v>10135</v>
      </c>
      <c r="B125">
        <v>12000000</v>
      </c>
      <c r="C125">
        <v>307166834</v>
      </c>
      <c r="D125" s="1">
        <v>41775</v>
      </c>
      <c r="E125">
        <v>74.358970999999997</v>
      </c>
      <c r="F125">
        <v>125</v>
      </c>
      <c r="G125">
        <v>7.6</v>
      </c>
      <c r="H125">
        <v>3759</v>
      </c>
      <c r="I125" t="s">
        <v>23</v>
      </c>
      <c r="J125" t="s">
        <v>10137</v>
      </c>
      <c r="K125" t="s">
        <v>37</v>
      </c>
      <c r="L125" t="s">
        <v>38</v>
      </c>
      <c r="M125" t="s">
        <v>1813</v>
      </c>
      <c r="N125" t="s">
        <v>29</v>
      </c>
      <c r="O125" s="6">
        <v>1</v>
      </c>
      <c r="P125">
        <v>1</v>
      </c>
      <c r="Q125">
        <v>1</v>
      </c>
      <c r="R125">
        <v>0</v>
      </c>
      <c r="S125" t="s">
        <v>15888</v>
      </c>
      <c r="T125" t="s">
        <v>15891</v>
      </c>
      <c r="U125" t="s">
        <v>15891</v>
      </c>
      <c r="V125" t="s">
        <v>15901</v>
      </c>
      <c r="W125" t="s">
        <v>15891</v>
      </c>
      <c r="X125" t="s">
        <v>15897</v>
      </c>
      <c r="Y125" t="s">
        <v>15911</v>
      </c>
      <c r="Z125" t="s">
        <v>15915</v>
      </c>
      <c r="AA125" s="26">
        <v>3.3726027397260272</v>
      </c>
      <c r="AB125" t="s">
        <v>10138</v>
      </c>
      <c r="AC125" t="s">
        <v>10135</v>
      </c>
      <c r="AE125" t="s">
        <v>10134</v>
      </c>
      <c r="AF125" t="s">
        <v>10136</v>
      </c>
      <c r="AG125" t="e">
        <f>+SEARCH(JELMAGYARÁZAT!$G$9,J:J)</f>
        <v>#VALUE!</v>
      </c>
    </row>
    <row r="126" spans="1:33" hidden="1" x14ac:dyDescent="0.25">
      <c r="A126" t="s">
        <v>12010</v>
      </c>
      <c r="B126">
        <v>6400000</v>
      </c>
      <c r="C126">
        <v>78371200</v>
      </c>
      <c r="D126" s="1">
        <v>30981</v>
      </c>
      <c r="E126">
        <v>74.234792999999996</v>
      </c>
      <c r="F126">
        <v>108</v>
      </c>
      <c r="G126">
        <v>7.3</v>
      </c>
      <c r="H126">
        <v>4128</v>
      </c>
      <c r="I126" t="s">
        <v>23</v>
      </c>
      <c r="J126" t="s">
        <v>12012</v>
      </c>
      <c r="K126" t="s">
        <v>41</v>
      </c>
      <c r="L126" t="s">
        <v>38</v>
      </c>
      <c r="M126" t="s">
        <v>433</v>
      </c>
      <c r="N126" t="s">
        <v>29</v>
      </c>
      <c r="O126" s="6">
        <v>1</v>
      </c>
      <c r="P126">
        <v>2</v>
      </c>
      <c r="Q126">
        <v>1</v>
      </c>
      <c r="R126">
        <v>0</v>
      </c>
      <c r="S126" t="s">
        <v>15888</v>
      </c>
      <c r="T126" t="s">
        <v>15890</v>
      </c>
      <c r="U126" t="s">
        <v>15891</v>
      </c>
      <c r="V126" t="s">
        <v>15891</v>
      </c>
      <c r="W126" t="s">
        <v>15905</v>
      </c>
      <c r="X126" t="s">
        <v>15894</v>
      </c>
      <c r="Y126" t="s">
        <v>15897</v>
      </c>
      <c r="Z126" t="s">
        <v>15894</v>
      </c>
      <c r="AA126" s="26">
        <v>32.945205479452056</v>
      </c>
      <c r="AB126" t="s">
        <v>12013</v>
      </c>
      <c r="AC126" t="s">
        <v>12010</v>
      </c>
      <c r="AD126" t="s">
        <v>12008</v>
      </c>
      <c r="AE126" t="s">
        <v>12009</v>
      </c>
      <c r="AF126" t="s">
        <v>12011</v>
      </c>
      <c r="AG126" t="e">
        <f>+SEARCH(JELMAGYARÁZAT!$G$9,J:J)</f>
        <v>#VALUE!</v>
      </c>
    </row>
    <row r="127" spans="1:33" hidden="1" x14ac:dyDescent="0.25">
      <c r="A127" t="s">
        <v>3330</v>
      </c>
      <c r="B127">
        <v>52000000</v>
      </c>
      <c r="C127">
        <v>352114312</v>
      </c>
      <c r="D127" s="1">
        <v>37615</v>
      </c>
      <c r="E127">
        <v>73.944049000000007</v>
      </c>
      <c r="F127">
        <v>141</v>
      </c>
      <c r="G127">
        <v>7.7</v>
      </c>
      <c r="H127">
        <v>3795</v>
      </c>
      <c r="I127" t="s">
        <v>23</v>
      </c>
      <c r="J127" t="s">
        <v>3332</v>
      </c>
      <c r="K127" t="s">
        <v>37</v>
      </c>
      <c r="L127" t="s">
        <v>62</v>
      </c>
      <c r="M127" t="s">
        <v>1136</v>
      </c>
      <c r="N127" t="s">
        <v>29</v>
      </c>
      <c r="O127" s="6">
        <v>1</v>
      </c>
      <c r="P127">
        <v>1</v>
      </c>
      <c r="Q127">
        <v>2</v>
      </c>
      <c r="R127">
        <v>0</v>
      </c>
      <c r="S127" t="s">
        <v>15888</v>
      </c>
      <c r="T127" t="s">
        <v>15891</v>
      </c>
      <c r="U127" t="s">
        <v>15891</v>
      </c>
      <c r="V127" t="s">
        <v>15901</v>
      </c>
      <c r="W127" t="s">
        <v>15891</v>
      </c>
      <c r="X127" t="s">
        <v>15897</v>
      </c>
      <c r="Y127" t="s">
        <v>15911</v>
      </c>
      <c r="Z127" t="s">
        <v>15915</v>
      </c>
      <c r="AA127" s="26">
        <v>14.769863013698631</v>
      </c>
      <c r="AB127" t="s">
        <v>3333</v>
      </c>
      <c r="AC127" t="s">
        <v>3330</v>
      </c>
      <c r="AD127" t="s">
        <v>3328</v>
      </c>
      <c r="AE127" t="s">
        <v>3329</v>
      </c>
      <c r="AF127" t="s">
        <v>3331</v>
      </c>
      <c r="AG127" t="e">
        <f>+SEARCH(JELMAGYARÁZAT!$G$9,J:J)</f>
        <v>#VALUE!</v>
      </c>
    </row>
    <row r="128" spans="1:33" hidden="1" x14ac:dyDescent="0.25">
      <c r="A128" t="s">
        <v>1992</v>
      </c>
      <c r="B128">
        <v>75000000</v>
      </c>
      <c r="C128">
        <v>258270008</v>
      </c>
      <c r="D128" s="1">
        <v>39618</v>
      </c>
      <c r="E128">
        <v>73.822890000000001</v>
      </c>
      <c r="F128">
        <v>110</v>
      </c>
      <c r="G128">
        <v>6.4</v>
      </c>
      <c r="H128">
        <v>2528</v>
      </c>
      <c r="I128" t="s">
        <v>23</v>
      </c>
      <c r="J128" t="s">
        <v>1994</v>
      </c>
      <c r="K128" t="s">
        <v>334</v>
      </c>
      <c r="L128" t="s">
        <v>38</v>
      </c>
      <c r="M128" t="s">
        <v>841</v>
      </c>
      <c r="N128" t="s">
        <v>29</v>
      </c>
      <c r="O128" s="6">
        <v>1</v>
      </c>
      <c r="P128">
        <v>2</v>
      </c>
      <c r="Q128">
        <v>1</v>
      </c>
      <c r="R128">
        <v>1</v>
      </c>
      <c r="S128" t="s">
        <v>15888</v>
      </c>
      <c r="T128" t="s">
        <v>15890</v>
      </c>
      <c r="U128" t="s">
        <v>15891</v>
      </c>
      <c r="V128" t="s">
        <v>15891</v>
      </c>
      <c r="W128" t="s">
        <v>15905</v>
      </c>
      <c r="X128" t="s">
        <v>15894</v>
      </c>
      <c r="Y128" t="s">
        <v>15897</v>
      </c>
      <c r="Z128" t="s">
        <v>15894</v>
      </c>
      <c r="AA128" s="26">
        <v>9.2821917808219183</v>
      </c>
      <c r="AB128" t="s">
        <v>1995</v>
      </c>
      <c r="AC128" t="s">
        <v>1992</v>
      </c>
      <c r="AD128" t="s">
        <v>1990</v>
      </c>
      <c r="AE128" t="s">
        <v>1991</v>
      </c>
      <c r="AF128" t="s">
        <v>1993</v>
      </c>
      <c r="AG128" t="e">
        <f>+SEARCH(JELMAGYARÁZAT!$G$9,J:J)</f>
        <v>#VALUE!</v>
      </c>
    </row>
    <row r="129" spans="1:33" x14ac:dyDescent="0.25">
      <c r="A129" t="s">
        <v>191</v>
      </c>
      <c r="B129">
        <v>170000000</v>
      </c>
      <c r="C129">
        <v>400062763</v>
      </c>
      <c r="D129" s="1">
        <v>40522</v>
      </c>
      <c r="E129">
        <v>73.795050000000003</v>
      </c>
      <c r="F129">
        <v>125</v>
      </c>
      <c r="G129">
        <v>6.3</v>
      </c>
      <c r="H129">
        <v>2841</v>
      </c>
      <c r="I129" t="s">
        <v>23</v>
      </c>
      <c r="J129" t="s">
        <v>193</v>
      </c>
      <c r="K129" t="s">
        <v>37</v>
      </c>
      <c r="L129" t="s">
        <v>38</v>
      </c>
      <c r="M129" t="s">
        <v>136</v>
      </c>
      <c r="N129" t="s">
        <v>29</v>
      </c>
      <c r="O129" s="6">
        <v>1</v>
      </c>
      <c r="P129">
        <v>1</v>
      </c>
      <c r="Q129">
        <v>1</v>
      </c>
      <c r="R129">
        <v>1</v>
      </c>
      <c r="S129" t="s">
        <v>15888</v>
      </c>
      <c r="T129" t="s">
        <v>15890</v>
      </c>
      <c r="U129" t="s">
        <v>15891</v>
      </c>
      <c r="V129" t="s">
        <v>15891</v>
      </c>
      <c r="W129" t="s">
        <v>15891</v>
      </c>
      <c r="X129" t="s">
        <v>15894</v>
      </c>
      <c r="Y129" t="s">
        <v>15897</v>
      </c>
      <c r="Z129" t="s">
        <v>15894</v>
      </c>
      <c r="AA129" s="26">
        <v>6.8054794520547945</v>
      </c>
      <c r="AB129" t="s">
        <v>194</v>
      </c>
      <c r="AC129" t="s">
        <v>191</v>
      </c>
      <c r="AD129" t="s">
        <v>189</v>
      </c>
      <c r="AE129" t="s">
        <v>190</v>
      </c>
      <c r="AF129" t="s">
        <v>192</v>
      </c>
      <c r="AG129">
        <f>+SEARCH(JELMAGYARÁZAT!$G$9,J:J)</f>
        <v>35</v>
      </c>
    </row>
    <row r="130" spans="1:33" hidden="1" x14ac:dyDescent="0.25">
      <c r="A130" t="s">
        <v>5758</v>
      </c>
      <c r="B130">
        <v>30000000</v>
      </c>
      <c r="C130">
        <v>373554033</v>
      </c>
      <c r="D130" s="1">
        <v>35002</v>
      </c>
      <c r="E130">
        <v>73.640445</v>
      </c>
      <c r="F130">
        <v>81</v>
      </c>
      <c r="G130">
        <v>7.7</v>
      </c>
      <c r="H130">
        <v>5269</v>
      </c>
      <c r="I130" t="s">
        <v>23</v>
      </c>
      <c r="J130" t="s">
        <v>318</v>
      </c>
      <c r="K130" t="s">
        <v>37</v>
      </c>
      <c r="L130" t="s">
        <v>38</v>
      </c>
      <c r="M130" t="s">
        <v>709</v>
      </c>
      <c r="N130" t="s">
        <v>29</v>
      </c>
      <c r="O130" s="6">
        <v>1</v>
      </c>
      <c r="P130">
        <v>1</v>
      </c>
      <c r="Q130">
        <v>1</v>
      </c>
      <c r="R130">
        <v>0</v>
      </c>
      <c r="S130" t="s">
        <v>15887</v>
      </c>
      <c r="T130" t="s">
        <v>15891</v>
      </c>
      <c r="U130" t="s">
        <v>13664</v>
      </c>
      <c r="V130" t="s">
        <v>15891</v>
      </c>
      <c r="W130" t="s">
        <v>15891</v>
      </c>
      <c r="X130" t="s">
        <v>15896</v>
      </c>
      <c r="Y130" t="s">
        <v>15896</v>
      </c>
      <c r="Z130" t="s">
        <v>15897</v>
      </c>
      <c r="AA130" s="26">
        <v>21.92876712328767</v>
      </c>
      <c r="AC130" t="s">
        <v>5758</v>
      </c>
      <c r="AD130" t="s">
        <v>5756</v>
      </c>
      <c r="AE130" t="s">
        <v>5757</v>
      </c>
      <c r="AF130" t="s">
        <v>5759</v>
      </c>
      <c r="AG130" t="e">
        <f>+SEARCH(JELMAGYARÁZAT!$G$9,J:J)</f>
        <v>#VALUE!</v>
      </c>
    </row>
    <row r="131" spans="1:33" hidden="1" x14ac:dyDescent="0.25">
      <c r="A131" t="s">
        <v>669</v>
      </c>
      <c r="B131">
        <v>150000000</v>
      </c>
      <c r="C131">
        <v>385680446</v>
      </c>
      <c r="D131" s="1">
        <v>39939</v>
      </c>
      <c r="E131">
        <v>73.616808000000006</v>
      </c>
      <c r="F131">
        <v>127</v>
      </c>
      <c r="G131">
        <v>7.4</v>
      </c>
      <c r="H131">
        <v>4518</v>
      </c>
      <c r="I131" t="s">
        <v>23</v>
      </c>
      <c r="J131" t="s">
        <v>671</v>
      </c>
      <c r="K131" t="s">
        <v>334</v>
      </c>
      <c r="L131" t="s">
        <v>38</v>
      </c>
      <c r="M131" t="s">
        <v>107</v>
      </c>
      <c r="N131" t="s">
        <v>29</v>
      </c>
      <c r="O131" s="6">
        <v>1</v>
      </c>
      <c r="P131">
        <v>2</v>
      </c>
      <c r="Q131">
        <v>1</v>
      </c>
      <c r="R131">
        <v>1</v>
      </c>
      <c r="S131" t="s">
        <v>15888</v>
      </c>
      <c r="T131" t="s">
        <v>15890</v>
      </c>
      <c r="U131" t="s">
        <v>15891</v>
      </c>
      <c r="V131" t="s">
        <v>15891</v>
      </c>
      <c r="W131" t="s">
        <v>15891</v>
      </c>
      <c r="X131" t="s">
        <v>15894</v>
      </c>
      <c r="Y131" t="s">
        <v>15897</v>
      </c>
      <c r="Z131" t="s">
        <v>15894</v>
      </c>
      <c r="AA131" s="26">
        <v>8.4027397260273968</v>
      </c>
      <c r="AB131" t="s">
        <v>672</v>
      </c>
      <c r="AC131" t="s">
        <v>669</v>
      </c>
      <c r="AE131" t="s">
        <v>668</v>
      </c>
      <c r="AF131" t="s">
        <v>670</v>
      </c>
      <c r="AG131" t="e">
        <f>+SEARCH(JELMAGYARÁZAT!$G$9,J:J)</f>
        <v>#VALUE!</v>
      </c>
    </row>
    <row r="132" spans="1:33" hidden="1" x14ac:dyDescent="0.25">
      <c r="A132" t="s">
        <v>1342</v>
      </c>
      <c r="B132">
        <v>90000000</v>
      </c>
      <c r="C132">
        <v>497366869</v>
      </c>
      <c r="D132" s="1">
        <v>36463</v>
      </c>
      <c r="E132">
        <v>73.575118000000003</v>
      </c>
      <c r="F132">
        <v>92</v>
      </c>
      <c r="G132">
        <v>7.3</v>
      </c>
      <c r="H132">
        <v>3806</v>
      </c>
      <c r="I132" t="s">
        <v>23</v>
      </c>
      <c r="J132" t="s">
        <v>318</v>
      </c>
      <c r="K132" t="s">
        <v>37</v>
      </c>
      <c r="L132" t="s">
        <v>38</v>
      </c>
      <c r="M132" t="s">
        <v>709</v>
      </c>
      <c r="N132" t="s">
        <v>29</v>
      </c>
      <c r="O132" s="6">
        <v>1</v>
      </c>
      <c r="P132">
        <v>1</v>
      </c>
      <c r="Q132">
        <v>1</v>
      </c>
      <c r="R132">
        <v>0</v>
      </c>
      <c r="S132" t="s">
        <v>15887</v>
      </c>
      <c r="T132" t="s">
        <v>15891</v>
      </c>
      <c r="U132" t="s">
        <v>13664</v>
      </c>
      <c r="V132" t="s">
        <v>15891</v>
      </c>
      <c r="W132" t="s">
        <v>15891</v>
      </c>
      <c r="X132" t="s">
        <v>15896</v>
      </c>
      <c r="Y132" t="s">
        <v>15896</v>
      </c>
      <c r="Z132" t="s">
        <v>15897</v>
      </c>
      <c r="AA132" s="26">
        <v>17.926027397260274</v>
      </c>
      <c r="AB132" t="s">
        <v>1344</v>
      </c>
      <c r="AC132" t="s">
        <v>1342</v>
      </c>
      <c r="AD132" t="s">
        <v>1340</v>
      </c>
      <c r="AE132" t="s">
        <v>1341</v>
      </c>
      <c r="AF132" t="s">
        <v>1343</v>
      </c>
      <c r="AG132" t="e">
        <f>+SEARCH(JELMAGYARÁZAT!$G$9,J:J)</f>
        <v>#VALUE!</v>
      </c>
    </row>
    <row r="133" spans="1:33" hidden="1" x14ac:dyDescent="0.25">
      <c r="A133" t="s">
        <v>10830</v>
      </c>
      <c r="B133">
        <v>20000000</v>
      </c>
      <c r="C133">
        <v>23875127</v>
      </c>
      <c r="D133" s="1">
        <v>36098</v>
      </c>
      <c r="E133">
        <v>73.567232000000004</v>
      </c>
      <c r="F133">
        <v>119</v>
      </c>
      <c r="G133">
        <v>8.1999999999999993</v>
      </c>
      <c r="H133">
        <v>3016</v>
      </c>
      <c r="I133" t="s">
        <v>23</v>
      </c>
      <c r="J133" t="s">
        <v>10832</v>
      </c>
      <c r="K133" t="s">
        <v>37</v>
      </c>
      <c r="L133" t="s">
        <v>38</v>
      </c>
      <c r="M133" t="s">
        <v>786</v>
      </c>
      <c r="N133" t="s">
        <v>29</v>
      </c>
      <c r="O133" s="6">
        <v>1</v>
      </c>
      <c r="P133">
        <v>1</v>
      </c>
      <c r="Q133">
        <v>1</v>
      </c>
      <c r="R133">
        <v>0</v>
      </c>
      <c r="S133" t="s">
        <v>15888</v>
      </c>
      <c r="T133" t="s">
        <v>15891</v>
      </c>
      <c r="U133" t="s">
        <v>15891</v>
      </c>
      <c r="V133" t="s">
        <v>15901</v>
      </c>
      <c r="W133" t="s">
        <v>15891</v>
      </c>
      <c r="X133" t="s">
        <v>15897</v>
      </c>
      <c r="Y133" t="s">
        <v>15911</v>
      </c>
      <c r="Z133" t="s">
        <v>15915</v>
      </c>
      <c r="AA133" s="26">
        <v>18.926027397260274</v>
      </c>
      <c r="AB133" t="s">
        <v>10833</v>
      </c>
      <c r="AC133" t="s">
        <v>10830</v>
      </c>
      <c r="AD133" t="s">
        <v>10828</v>
      </c>
      <c r="AE133" t="s">
        <v>10829</v>
      </c>
      <c r="AF133" t="s">
        <v>10831</v>
      </c>
      <c r="AG133" t="e">
        <f>+SEARCH(JELMAGYARÁZAT!$G$9,J:J)</f>
        <v>#VALUE!</v>
      </c>
    </row>
    <row r="134" spans="1:33" hidden="1" x14ac:dyDescent="0.25">
      <c r="A134" t="s">
        <v>546</v>
      </c>
      <c r="B134">
        <v>150000000</v>
      </c>
      <c r="C134">
        <v>424988211</v>
      </c>
      <c r="D134" s="1">
        <v>37930</v>
      </c>
      <c r="E134">
        <v>73.313918000000001</v>
      </c>
      <c r="F134">
        <v>129</v>
      </c>
      <c r="G134">
        <v>6.4</v>
      </c>
      <c r="H134">
        <v>3096</v>
      </c>
      <c r="I134" t="s">
        <v>23</v>
      </c>
      <c r="J134" t="s">
        <v>548</v>
      </c>
      <c r="K134" t="s">
        <v>236</v>
      </c>
      <c r="L134" t="s">
        <v>62</v>
      </c>
      <c r="M134" t="s">
        <v>196</v>
      </c>
      <c r="N134" t="s">
        <v>29</v>
      </c>
      <c r="O134" s="6">
        <v>1</v>
      </c>
      <c r="P134">
        <v>2</v>
      </c>
      <c r="Q134">
        <v>2</v>
      </c>
      <c r="R134">
        <v>1</v>
      </c>
      <c r="S134" t="s">
        <v>15888</v>
      </c>
      <c r="T134" t="s">
        <v>15890</v>
      </c>
      <c r="U134" t="s">
        <v>15891</v>
      </c>
      <c r="V134" t="s">
        <v>15891</v>
      </c>
      <c r="W134" t="s">
        <v>15905</v>
      </c>
      <c r="X134" t="s">
        <v>15894</v>
      </c>
      <c r="Y134" t="s">
        <v>15897</v>
      </c>
      <c r="Z134" t="s">
        <v>15894</v>
      </c>
      <c r="AA134" s="26">
        <v>13.906849315068493</v>
      </c>
      <c r="AB134" t="s">
        <v>549</v>
      </c>
      <c r="AC134" t="s">
        <v>546</v>
      </c>
      <c r="AE134" t="s">
        <v>545</v>
      </c>
      <c r="AF134" t="s">
        <v>547</v>
      </c>
      <c r="AG134" t="e">
        <f>+SEARCH(JELMAGYARÁZAT!$G$9,J:J)</f>
        <v>#VALUE!</v>
      </c>
    </row>
    <row r="135" spans="1:33" hidden="1" x14ac:dyDescent="0.25">
      <c r="A135" t="s">
        <v>9786</v>
      </c>
      <c r="B135">
        <v>13000000</v>
      </c>
      <c r="C135">
        <v>96060858</v>
      </c>
      <c r="D135" s="1">
        <v>38008</v>
      </c>
      <c r="E135">
        <v>73.307513</v>
      </c>
      <c r="F135">
        <v>113</v>
      </c>
      <c r="G135">
        <v>7.3</v>
      </c>
      <c r="H135">
        <v>2060</v>
      </c>
      <c r="I135" t="s">
        <v>23</v>
      </c>
      <c r="J135" t="s">
        <v>9788</v>
      </c>
      <c r="K135" t="s">
        <v>277</v>
      </c>
      <c r="L135" t="s">
        <v>38</v>
      </c>
      <c r="M135" t="s">
        <v>1955</v>
      </c>
      <c r="N135" t="s">
        <v>29</v>
      </c>
      <c r="O135" s="6">
        <v>1</v>
      </c>
      <c r="P135">
        <v>2</v>
      </c>
      <c r="Q135">
        <v>1</v>
      </c>
      <c r="R135">
        <v>0</v>
      </c>
      <c r="S135" t="s">
        <v>15888</v>
      </c>
      <c r="T135" t="s">
        <v>15891</v>
      </c>
      <c r="U135" t="s">
        <v>15891</v>
      </c>
      <c r="V135" t="s">
        <v>15891</v>
      </c>
      <c r="W135" t="s">
        <v>15905</v>
      </c>
      <c r="X135" t="s">
        <v>15897</v>
      </c>
      <c r="Y135" t="s">
        <v>15897</v>
      </c>
      <c r="Z135" t="s">
        <v>15897</v>
      </c>
      <c r="AA135" s="26">
        <v>13.693150684931506</v>
      </c>
      <c r="AB135" t="s">
        <v>9789</v>
      </c>
      <c r="AC135" t="s">
        <v>9786</v>
      </c>
      <c r="AE135" t="s">
        <v>9785</v>
      </c>
      <c r="AF135" t="s">
        <v>9787</v>
      </c>
      <c r="AG135" t="e">
        <f>+SEARCH(JELMAGYARÁZAT!$G$9,J:J)</f>
        <v>#VALUE!</v>
      </c>
    </row>
    <row r="136" spans="1:33" hidden="1" x14ac:dyDescent="0.25">
      <c r="A136" t="s">
        <v>5216</v>
      </c>
      <c r="B136">
        <v>35000000</v>
      </c>
      <c r="C136">
        <v>140795793</v>
      </c>
      <c r="D136" s="1">
        <v>42202</v>
      </c>
      <c r="E136">
        <v>72.774940999999998</v>
      </c>
      <c r="F136">
        <v>125</v>
      </c>
      <c r="G136">
        <v>5.9</v>
      </c>
      <c r="H136">
        <v>1181</v>
      </c>
      <c r="I136" t="s">
        <v>23</v>
      </c>
      <c r="J136" t="s">
        <v>5218</v>
      </c>
      <c r="K136" t="s">
        <v>37</v>
      </c>
      <c r="L136" t="s">
        <v>38</v>
      </c>
      <c r="M136" t="s">
        <v>661</v>
      </c>
      <c r="N136" t="s">
        <v>29</v>
      </c>
      <c r="O136" s="6">
        <v>1</v>
      </c>
      <c r="P136">
        <v>1</v>
      </c>
      <c r="Q136">
        <v>1</v>
      </c>
      <c r="R136">
        <v>1</v>
      </c>
      <c r="S136" t="s">
        <v>15888</v>
      </c>
      <c r="T136" t="s">
        <v>15891</v>
      </c>
      <c r="U136" t="s">
        <v>13664</v>
      </c>
      <c r="V136" t="s">
        <v>15891</v>
      </c>
      <c r="W136" t="s">
        <v>15891</v>
      </c>
      <c r="X136" t="s">
        <v>15896</v>
      </c>
      <c r="Y136" t="s">
        <v>15896</v>
      </c>
      <c r="Z136" t="s">
        <v>15897</v>
      </c>
      <c r="AA136" s="26">
        <v>2.2027397260273971</v>
      </c>
      <c r="AB136" t="s">
        <v>5219</v>
      </c>
      <c r="AC136" t="s">
        <v>5216</v>
      </c>
      <c r="AE136" t="s">
        <v>5215</v>
      </c>
      <c r="AF136" t="s">
        <v>5217</v>
      </c>
      <c r="AG136" t="e">
        <f>+SEARCH(JELMAGYARÁZAT!$G$9,J:J)</f>
        <v>#VALUE!</v>
      </c>
    </row>
    <row r="137" spans="1:33" hidden="1" x14ac:dyDescent="0.25">
      <c r="A137" t="s">
        <v>4656</v>
      </c>
      <c r="B137">
        <v>40000000</v>
      </c>
      <c r="C137">
        <v>126069509</v>
      </c>
      <c r="D137" s="1">
        <v>41837</v>
      </c>
      <c r="E137">
        <v>72.641295999999997</v>
      </c>
      <c r="F137">
        <v>97</v>
      </c>
      <c r="G137">
        <v>5.3</v>
      </c>
      <c r="H137">
        <v>1695</v>
      </c>
      <c r="I137" t="s">
        <v>23</v>
      </c>
      <c r="J137" t="s">
        <v>4658</v>
      </c>
      <c r="K137" t="s">
        <v>37</v>
      </c>
      <c r="L137" t="s">
        <v>38</v>
      </c>
      <c r="M137" t="s">
        <v>661</v>
      </c>
      <c r="N137" t="s">
        <v>29</v>
      </c>
      <c r="O137" s="6">
        <v>1</v>
      </c>
      <c r="P137">
        <v>1</v>
      </c>
      <c r="Q137">
        <v>1</v>
      </c>
      <c r="R137">
        <v>0</v>
      </c>
      <c r="S137" t="s">
        <v>15888</v>
      </c>
      <c r="T137" t="s">
        <v>15891</v>
      </c>
      <c r="U137" t="s">
        <v>13664</v>
      </c>
      <c r="V137" t="s">
        <v>15891</v>
      </c>
      <c r="W137" t="s">
        <v>15891</v>
      </c>
      <c r="X137" t="s">
        <v>15896</v>
      </c>
      <c r="Y137" t="s">
        <v>15896</v>
      </c>
      <c r="Z137" t="s">
        <v>15897</v>
      </c>
      <c r="AA137" s="26">
        <v>3.2027397260273971</v>
      </c>
      <c r="AB137" t="s">
        <v>4659</v>
      </c>
      <c r="AC137" t="s">
        <v>4656</v>
      </c>
      <c r="AE137" t="s">
        <v>4655</v>
      </c>
      <c r="AF137" t="s">
        <v>4657</v>
      </c>
      <c r="AG137" t="e">
        <f>+SEARCH(JELMAGYARÁZAT!$G$9,J:J)</f>
        <v>#VALUE!</v>
      </c>
    </row>
    <row r="138" spans="1:33" hidden="1" x14ac:dyDescent="0.25">
      <c r="A138" t="s">
        <v>385</v>
      </c>
      <c r="B138">
        <v>170000000</v>
      </c>
      <c r="C138">
        <v>714766572</v>
      </c>
      <c r="D138" s="1">
        <v>41718</v>
      </c>
      <c r="E138">
        <v>72.225264999999993</v>
      </c>
      <c r="F138">
        <v>136</v>
      </c>
      <c r="G138">
        <v>7.6</v>
      </c>
      <c r="H138">
        <v>5764</v>
      </c>
      <c r="I138" t="s">
        <v>23</v>
      </c>
      <c r="J138" t="s">
        <v>151</v>
      </c>
      <c r="K138" t="s">
        <v>37</v>
      </c>
      <c r="L138" t="s">
        <v>38</v>
      </c>
      <c r="M138" t="s">
        <v>49</v>
      </c>
      <c r="N138" t="s">
        <v>29</v>
      </c>
      <c r="O138" s="6">
        <v>1</v>
      </c>
      <c r="P138">
        <v>1</v>
      </c>
      <c r="Q138">
        <v>1</v>
      </c>
      <c r="R138">
        <v>0</v>
      </c>
      <c r="S138" t="s">
        <v>15888</v>
      </c>
      <c r="T138" t="s">
        <v>15890</v>
      </c>
      <c r="U138" t="s">
        <v>15891</v>
      </c>
      <c r="V138" t="s">
        <v>15891</v>
      </c>
      <c r="W138" t="s">
        <v>15891</v>
      </c>
      <c r="X138" t="s">
        <v>15894</v>
      </c>
      <c r="Y138" t="s">
        <v>15897</v>
      </c>
      <c r="Z138" t="s">
        <v>15894</v>
      </c>
      <c r="AA138" s="26">
        <v>3.5287671232876714</v>
      </c>
      <c r="AB138" t="s">
        <v>387</v>
      </c>
      <c r="AC138" t="s">
        <v>385</v>
      </c>
      <c r="AD138" t="s">
        <v>383</v>
      </c>
      <c r="AE138" t="s">
        <v>384</v>
      </c>
      <c r="AF138" t="s">
        <v>386</v>
      </c>
      <c r="AG138" t="e">
        <f>+SEARCH(JELMAGYARÁZAT!$G$9,J:J)</f>
        <v>#VALUE!</v>
      </c>
    </row>
    <row r="139" spans="1:33" hidden="1" x14ac:dyDescent="0.25">
      <c r="A139" t="s">
        <v>14690</v>
      </c>
      <c r="B139">
        <v>1000000</v>
      </c>
      <c r="C139">
        <v>117235147</v>
      </c>
      <c r="D139" s="1">
        <v>28085</v>
      </c>
      <c r="E139">
        <v>72.198080000000004</v>
      </c>
      <c r="F139">
        <v>119</v>
      </c>
      <c r="G139">
        <v>7.5</v>
      </c>
      <c r="H139">
        <v>1791</v>
      </c>
      <c r="I139" t="s">
        <v>23</v>
      </c>
      <c r="J139" t="s">
        <v>8528</v>
      </c>
      <c r="K139" t="s">
        <v>37</v>
      </c>
      <c r="L139" t="s">
        <v>38</v>
      </c>
      <c r="M139" t="s">
        <v>786</v>
      </c>
      <c r="N139" t="s">
        <v>29</v>
      </c>
      <c r="O139" s="6">
        <v>1</v>
      </c>
      <c r="P139">
        <v>1</v>
      </c>
      <c r="Q139">
        <v>1</v>
      </c>
      <c r="R139">
        <v>0</v>
      </c>
      <c r="S139" t="s">
        <v>15888</v>
      </c>
      <c r="T139" t="s">
        <v>15891</v>
      </c>
      <c r="U139" t="s">
        <v>15891</v>
      </c>
      <c r="V139" t="s">
        <v>15901</v>
      </c>
      <c r="W139" t="s">
        <v>15891</v>
      </c>
      <c r="X139" t="s">
        <v>15897</v>
      </c>
      <c r="Y139" t="s">
        <v>15911</v>
      </c>
      <c r="Z139" t="s">
        <v>15915</v>
      </c>
      <c r="AA139" s="26">
        <v>40.87945205479452</v>
      </c>
      <c r="AB139" t="s">
        <v>14692</v>
      </c>
      <c r="AC139" t="s">
        <v>14690</v>
      </c>
      <c r="AE139" t="s">
        <v>14689</v>
      </c>
      <c r="AF139" t="s">
        <v>14691</v>
      </c>
      <c r="AG139" t="e">
        <f>+SEARCH(JELMAGYARÁZAT!$G$9,J:J)</f>
        <v>#VALUE!</v>
      </c>
    </row>
    <row r="140" spans="1:33" hidden="1" x14ac:dyDescent="0.25">
      <c r="A140" t="s">
        <v>1040</v>
      </c>
      <c r="B140">
        <v>110000000</v>
      </c>
      <c r="C140">
        <v>337580051</v>
      </c>
      <c r="D140" s="1">
        <v>41703</v>
      </c>
      <c r="E140">
        <v>71.510596000000007</v>
      </c>
      <c r="F140">
        <v>102</v>
      </c>
      <c r="G140">
        <v>6.1</v>
      </c>
      <c r="H140">
        <v>2397</v>
      </c>
      <c r="I140" t="s">
        <v>23</v>
      </c>
      <c r="J140" t="s">
        <v>1042</v>
      </c>
      <c r="K140" t="s">
        <v>37</v>
      </c>
      <c r="L140" t="s">
        <v>38</v>
      </c>
      <c r="M140" t="s">
        <v>1037</v>
      </c>
      <c r="N140" t="s">
        <v>29</v>
      </c>
      <c r="O140" s="6">
        <v>1</v>
      </c>
      <c r="P140">
        <v>1</v>
      </c>
      <c r="Q140">
        <v>1</v>
      </c>
      <c r="R140">
        <v>1</v>
      </c>
      <c r="S140" t="s">
        <v>15888</v>
      </c>
      <c r="T140" t="s">
        <v>15890</v>
      </c>
      <c r="U140" t="s">
        <v>15891</v>
      </c>
      <c r="V140" t="s">
        <v>15891</v>
      </c>
      <c r="W140" t="s">
        <v>15891</v>
      </c>
      <c r="X140" t="s">
        <v>15894</v>
      </c>
      <c r="Y140" t="s">
        <v>15897</v>
      </c>
      <c r="Z140" t="s">
        <v>15894</v>
      </c>
      <c r="AA140" s="26">
        <v>3.56986301369863</v>
      </c>
      <c r="AB140" t="s">
        <v>1043</v>
      </c>
      <c r="AC140" t="s">
        <v>1040</v>
      </c>
      <c r="AD140" t="s">
        <v>1038</v>
      </c>
      <c r="AE140" t="s">
        <v>1039</v>
      </c>
      <c r="AF140" t="s">
        <v>1041</v>
      </c>
      <c r="AG140" t="e">
        <f>+SEARCH(JELMAGYARÁZAT!$G$9,J:J)</f>
        <v>#VALUE!</v>
      </c>
    </row>
    <row r="141" spans="1:33" hidden="1" x14ac:dyDescent="0.25">
      <c r="A141" t="s">
        <v>6244</v>
      </c>
      <c r="B141">
        <v>29000000</v>
      </c>
      <c r="C141">
        <v>287506194</v>
      </c>
      <c r="D141" s="1">
        <v>42131</v>
      </c>
      <c r="E141">
        <v>71.496893999999998</v>
      </c>
      <c r="F141">
        <v>115</v>
      </c>
      <c r="G141">
        <v>6.8</v>
      </c>
      <c r="H141">
        <v>1940</v>
      </c>
      <c r="I141" t="s">
        <v>23</v>
      </c>
      <c r="J141" t="s">
        <v>6246</v>
      </c>
      <c r="K141" t="s">
        <v>37</v>
      </c>
      <c r="L141" t="s">
        <v>38</v>
      </c>
      <c r="M141" t="s">
        <v>4103</v>
      </c>
      <c r="N141" t="s">
        <v>29</v>
      </c>
      <c r="O141" s="6">
        <v>1</v>
      </c>
      <c r="P141">
        <v>1</v>
      </c>
      <c r="Q141">
        <v>1</v>
      </c>
      <c r="R141">
        <v>1</v>
      </c>
      <c r="S141" t="s">
        <v>15888</v>
      </c>
      <c r="T141" t="s">
        <v>15891</v>
      </c>
      <c r="U141" t="s">
        <v>13664</v>
      </c>
      <c r="V141" t="s">
        <v>15891</v>
      </c>
      <c r="W141" t="s">
        <v>15891</v>
      </c>
      <c r="X141" t="s">
        <v>15896</v>
      </c>
      <c r="Y141" t="s">
        <v>15896</v>
      </c>
      <c r="Z141" t="s">
        <v>15897</v>
      </c>
      <c r="AA141" s="26">
        <v>2.3972602739726026</v>
      </c>
      <c r="AB141" t="s">
        <v>6247</v>
      </c>
      <c r="AC141" t="s">
        <v>6244</v>
      </c>
      <c r="AE141" t="s">
        <v>6243</v>
      </c>
      <c r="AF141" t="s">
        <v>6245</v>
      </c>
      <c r="AG141" t="e">
        <f>+SEARCH(JELMAGYARÁZAT!$G$9,J:J)</f>
        <v>#VALUE!</v>
      </c>
    </row>
    <row r="142" spans="1:33" hidden="1" x14ac:dyDescent="0.25">
      <c r="A142" t="s">
        <v>525</v>
      </c>
      <c r="B142">
        <v>150000000</v>
      </c>
      <c r="C142">
        <v>585349010</v>
      </c>
      <c r="D142" s="1">
        <v>39430</v>
      </c>
      <c r="E142">
        <v>70.867401000000001</v>
      </c>
      <c r="F142">
        <v>101</v>
      </c>
      <c r="G142">
        <v>6.9</v>
      </c>
      <c r="H142">
        <v>4853</v>
      </c>
      <c r="I142" t="s">
        <v>23</v>
      </c>
      <c r="J142" t="s">
        <v>527</v>
      </c>
      <c r="K142" t="s">
        <v>37</v>
      </c>
      <c r="L142" t="s">
        <v>38</v>
      </c>
      <c r="M142" t="s">
        <v>522</v>
      </c>
      <c r="N142" t="s">
        <v>29</v>
      </c>
      <c r="O142" s="6">
        <v>1</v>
      </c>
      <c r="P142">
        <v>1</v>
      </c>
      <c r="Q142">
        <v>1</v>
      </c>
      <c r="R142">
        <v>1</v>
      </c>
      <c r="S142" t="s">
        <v>15888</v>
      </c>
      <c r="T142" t="s">
        <v>15890</v>
      </c>
      <c r="U142" t="s">
        <v>15891</v>
      </c>
      <c r="V142" t="s">
        <v>15901</v>
      </c>
      <c r="W142" t="s">
        <v>15905</v>
      </c>
      <c r="X142" t="s">
        <v>15894</v>
      </c>
      <c r="Y142" t="s">
        <v>15911</v>
      </c>
      <c r="Z142" t="s">
        <v>15914</v>
      </c>
      <c r="AA142" s="26">
        <v>9.7972602739726025</v>
      </c>
      <c r="AB142" t="s">
        <v>528</v>
      </c>
      <c r="AC142" t="s">
        <v>525</v>
      </c>
      <c r="AD142" t="s">
        <v>523</v>
      </c>
      <c r="AE142" t="s">
        <v>524</v>
      </c>
      <c r="AF142" t="s">
        <v>526</v>
      </c>
      <c r="AG142" t="e">
        <f>+SEARCH(JELMAGYARÁZAT!$G$9,J:J)</f>
        <v>#VALUE!</v>
      </c>
    </row>
    <row r="143" spans="1:33" hidden="1" x14ac:dyDescent="0.25">
      <c r="A143" t="s">
        <v>8703</v>
      </c>
      <c r="B143">
        <v>17000000</v>
      </c>
      <c r="C143">
        <v>136621271</v>
      </c>
      <c r="D143" s="1">
        <v>41864</v>
      </c>
      <c r="E143">
        <v>70.668923000000007</v>
      </c>
      <c r="F143">
        <v>104</v>
      </c>
      <c r="G143">
        <v>6.4</v>
      </c>
      <c r="H143">
        <v>1219</v>
      </c>
      <c r="I143" t="s">
        <v>23</v>
      </c>
      <c r="J143" t="s">
        <v>8705</v>
      </c>
      <c r="K143" t="s">
        <v>37</v>
      </c>
      <c r="L143" t="s">
        <v>38</v>
      </c>
      <c r="M143" t="s">
        <v>661</v>
      </c>
      <c r="N143" t="s">
        <v>29</v>
      </c>
      <c r="O143" s="6">
        <v>1</v>
      </c>
      <c r="P143">
        <v>1</v>
      </c>
      <c r="Q143">
        <v>1</v>
      </c>
      <c r="R143">
        <v>1</v>
      </c>
      <c r="S143" t="s">
        <v>15888</v>
      </c>
      <c r="T143" t="s">
        <v>15891</v>
      </c>
      <c r="U143" t="s">
        <v>13664</v>
      </c>
      <c r="V143" t="s">
        <v>15891</v>
      </c>
      <c r="W143" t="s">
        <v>15891</v>
      </c>
      <c r="X143" t="s">
        <v>15896</v>
      </c>
      <c r="Y143" t="s">
        <v>15896</v>
      </c>
      <c r="Z143" t="s">
        <v>15897</v>
      </c>
      <c r="AA143" s="26">
        <v>3.128767123287671</v>
      </c>
      <c r="AB143" t="s">
        <v>8706</v>
      </c>
      <c r="AC143" t="s">
        <v>8703</v>
      </c>
      <c r="AE143" t="s">
        <v>8702</v>
      </c>
      <c r="AF143" t="s">
        <v>8704</v>
      </c>
      <c r="AG143" t="e">
        <f>+SEARCH(JELMAGYARÁZAT!$G$9,J:J)</f>
        <v>#VALUE!</v>
      </c>
    </row>
    <row r="144" spans="1:33" hidden="1" x14ac:dyDescent="0.25">
      <c r="A144" t="s">
        <v>6844</v>
      </c>
      <c r="B144">
        <v>25000000</v>
      </c>
      <c r="C144">
        <v>65884703</v>
      </c>
      <c r="D144" s="1">
        <v>30658</v>
      </c>
      <c r="E144">
        <v>70.105981</v>
      </c>
      <c r="F144">
        <v>170</v>
      </c>
      <c r="G144">
        <v>8</v>
      </c>
      <c r="H144">
        <v>2948</v>
      </c>
      <c r="I144" t="s">
        <v>23</v>
      </c>
      <c r="J144" t="s">
        <v>1571</v>
      </c>
      <c r="K144" t="s">
        <v>37</v>
      </c>
      <c r="L144" t="s">
        <v>28</v>
      </c>
      <c r="M144" t="s">
        <v>42</v>
      </c>
      <c r="N144" t="s">
        <v>29</v>
      </c>
      <c r="O144" s="6">
        <v>1</v>
      </c>
      <c r="P144">
        <v>1</v>
      </c>
      <c r="Q144">
        <v>2</v>
      </c>
      <c r="R144">
        <v>1</v>
      </c>
      <c r="S144" t="s">
        <v>15888</v>
      </c>
      <c r="T144" t="s">
        <v>15890</v>
      </c>
      <c r="U144" t="s">
        <v>15891</v>
      </c>
      <c r="V144" t="s">
        <v>15901</v>
      </c>
      <c r="W144" t="s">
        <v>15905</v>
      </c>
      <c r="X144" t="s">
        <v>15894</v>
      </c>
      <c r="Y144" t="s">
        <v>15911</v>
      </c>
      <c r="Z144" t="s">
        <v>15914</v>
      </c>
      <c r="AA144" s="26">
        <v>33.830136986301369</v>
      </c>
      <c r="AB144" t="s">
        <v>6846</v>
      </c>
      <c r="AC144" t="s">
        <v>6844</v>
      </c>
      <c r="AE144" t="s">
        <v>6843</v>
      </c>
      <c r="AF144" t="s">
        <v>6845</v>
      </c>
      <c r="AG144" t="e">
        <f>+SEARCH(JELMAGYARÁZAT!$G$9,J:J)</f>
        <v>#VALUE!</v>
      </c>
    </row>
    <row r="145" spans="1:33" hidden="1" x14ac:dyDescent="0.25">
      <c r="A145" t="s">
        <v>1364</v>
      </c>
      <c r="B145">
        <v>90000000</v>
      </c>
      <c r="C145">
        <v>886686817</v>
      </c>
      <c r="D145" s="1">
        <v>39993</v>
      </c>
      <c r="E145">
        <v>69.457898</v>
      </c>
      <c r="F145">
        <v>94</v>
      </c>
      <c r="G145">
        <v>6.5</v>
      </c>
      <c r="H145">
        <v>2271</v>
      </c>
      <c r="I145" t="s">
        <v>23</v>
      </c>
      <c r="J145" t="s">
        <v>837</v>
      </c>
      <c r="K145" t="s">
        <v>37</v>
      </c>
      <c r="L145" t="s">
        <v>38</v>
      </c>
      <c r="M145" t="s">
        <v>313</v>
      </c>
      <c r="N145" t="s">
        <v>29</v>
      </c>
      <c r="O145" s="6">
        <v>1</v>
      </c>
      <c r="P145">
        <v>1</v>
      </c>
      <c r="Q145">
        <v>1</v>
      </c>
      <c r="R145">
        <v>0</v>
      </c>
      <c r="S145" t="s">
        <v>15887</v>
      </c>
      <c r="T145" t="s">
        <v>15891</v>
      </c>
      <c r="U145" t="s">
        <v>13664</v>
      </c>
      <c r="V145" t="s">
        <v>15891</v>
      </c>
      <c r="W145" t="s">
        <v>15891</v>
      </c>
      <c r="X145" t="s">
        <v>15896</v>
      </c>
      <c r="Y145" t="s">
        <v>15896</v>
      </c>
      <c r="Z145" t="s">
        <v>15897</v>
      </c>
      <c r="AA145" s="26">
        <v>8.2547945205479447</v>
      </c>
      <c r="AB145" t="s">
        <v>1366</v>
      </c>
      <c r="AC145" t="s">
        <v>1364</v>
      </c>
      <c r="AD145" t="s">
        <v>1362</v>
      </c>
      <c r="AE145" t="s">
        <v>1363</v>
      </c>
      <c r="AF145" t="s">
        <v>1365</v>
      </c>
      <c r="AG145" t="e">
        <f>+SEARCH(JELMAGYARÁZAT!$G$9,J:J)</f>
        <v>#VALUE!</v>
      </c>
    </row>
    <row r="146" spans="1:33" hidden="1" x14ac:dyDescent="0.25">
      <c r="A146" t="s">
        <v>4384</v>
      </c>
      <c r="B146">
        <v>40000000</v>
      </c>
      <c r="C146">
        <v>224920315</v>
      </c>
      <c r="D146" s="1">
        <v>40451</v>
      </c>
      <c r="E146">
        <v>69.278220000000005</v>
      </c>
      <c r="F146">
        <v>120</v>
      </c>
      <c r="G146">
        <v>7.1</v>
      </c>
      <c r="H146">
        <v>3391</v>
      </c>
      <c r="I146" t="s">
        <v>23</v>
      </c>
      <c r="J146" t="s">
        <v>4386</v>
      </c>
      <c r="K146" t="s">
        <v>37</v>
      </c>
      <c r="L146" t="s">
        <v>38</v>
      </c>
      <c r="M146" t="s">
        <v>786</v>
      </c>
      <c r="N146" t="s">
        <v>29</v>
      </c>
      <c r="O146" s="6">
        <v>1</v>
      </c>
      <c r="P146">
        <v>1</v>
      </c>
      <c r="Q146">
        <v>1</v>
      </c>
      <c r="R146">
        <v>0</v>
      </c>
      <c r="S146" t="s">
        <v>15888</v>
      </c>
      <c r="T146" t="s">
        <v>15891</v>
      </c>
      <c r="U146" t="s">
        <v>15891</v>
      </c>
      <c r="V146" t="s">
        <v>15901</v>
      </c>
      <c r="W146" t="s">
        <v>15891</v>
      </c>
      <c r="X146" t="s">
        <v>15897</v>
      </c>
      <c r="Y146" t="s">
        <v>15911</v>
      </c>
      <c r="Z146" t="s">
        <v>15915</v>
      </c>
      <c r="AA146" s="26">
        <v>7</v>
      </c>
      <c r="AB146" t="s">
        <v>4387</v>
      </c>
      <c r="AC146" t="s">
        <v>4384</v>
      </c>
      <c r="AD146" t="s">
        <v>4382</v>
      </c>
      <c r="AE146" t="s">
        <v>4383</v>
      </c>
      <c r="AF146" t="s">
        <v>4385</v>
      </c>
      <c r="AG146" t="e">
        <f>+SEARCH(JELMAGYARÁZAT!$G$9,J:J)</f>
        <v>#VALUE!</v>
      </c>
    </row>
    <row r="147" spans="1:33" hidden="1" x14ac:dyDescent="0.25">
      <c r="A147" t="s">
        <v>3413</v>
      </c>
      <c r="B147">
        <v>50000000</v>
      </c>
      <c r="C147">
        <v>549368315</v>
      </c>
      <c r="D147" s="1">
        <v>41089</v>
      </c>
      <c r="E147">
        <v>68.876909999999995</v>
      </c>
      <c r="F147">
        <v>106</v>
      </c>
      <c r="G147">
        <v>6.3</v>
      </c>
      <c r="H147">
        <v>4697</v>
      </c>
      <c r="I147" t="s">
        <v>23</v>
      </c>
      <c r="J147" t="s">
        <v>3415</v>
      </c>
      <c r="K147" t="s">
        <v>37</v>
      </c>
      <c r="L147" t="s">
        <v>38</v>
      </c>
      <c r="M147" t="s">
        <v>580</v>
      </c>
      <c r="N147" t="s">
        <v>29</v>
      </c>
      <c r="O147" s="6">
        <v>1</v>
      </c>
      <c r="P147">
        <v>1</v>
      </c>
      <c r="Q147">
        <v>1</v>
      </c>
      <c r="R147">
        <v>1</v>
      </c>
      <c r="S147" t="s">
        <v>15888</v>
      </c>
      <c r="T147" t="s">
        <v>15891</v>
      </c>
      <c r="U147" t="s">
        <v>13664</v>
      </c>
      <c r="V147" t="s">
        <v>15891</v>
      </c>
      <c r="W147" t="s">
        <v>15891</v>
      </c>
      <c r="X147" t="s">
        <v>15896</v>
      </c>
      <c r="Y147" t="s">
        <v>15896</v>
      </c>
      <c r="Z147" t="s">
        <v>15897</v>
      </c>
      <c r="AA147" s="26">
        <v>5.2520547945205482</v>
      </c>
      <c r="AB147" t="s">
        <v>3416</v>
      </c>
      <c r="AC147" t="s">
        <v>3413</v>
      </c>
      <c r="AD147" t="s">
        <v>3411</v>
      </c>
      <c r="AE147" t="s">
        <v>3412</v>
      </c>
      <c r="AF147" t="s">
        <v>3414</v>
      </c>
      <c r="AG147" t="e">
        <f>+SEARCH(JELMAGYARÁZAT!$G$9,J:J)</f>
        <v>#VALUE!</v>
      </c>
    </row>
    <row r="148" spans="1:33" hidden="1" x14ac:dyDescent="0.25">
      <c r="A148" t="s">
        <v>4378</v>
      </c>
      <c r="B148">
        <v>40000000</v>
      </c>
      <c r="C148">
        <v>320170008</v>
      </c>
      <c r="D148" s="1">
        <v>42503</v>
      </c>
      <c r="E148">
        <v>68.794673000000003</v>
      </c>
      <c r="F148">
        <v>134</v>
      </c>
      <c r="G148">
        <v>7</v>
      </c>
      <c r="H148">
        <v>1949</v>
      </c>
      <c r="I148" t="s">
        <v>23</v>
      </c>
      <c r="J148" t="s">
        <v>4380</v>
      </c>
      <c r="K148" t="s">
        <v>277</v>
      </c>
      <c r="L148" t="s">
        <v>38</v>
      </c>
      <c r="M148" t="s">
        <v>3816</v>
      </c>
      <c r="N148" t="s">
        <v>29</v>
      </c>
      <c r="O148" s="6">
        <v>1</v>
      </c>
      <c r="P148">
        <v>2</v>
      </c>
      <c r="Q148">
        <v>1</v>
      </c>
      <c r="R148">
        <v>0</v>
      </c>
      <c r="S148" t="s">
        <v>15888</v>
      </c>
      <c r="T148" t="s">
        <v>15891</v>
      </c>
      <c r="U148" t="s">
        <v>15891</v>
      </c>
      <c r="V148" t="s">
        <v>15891</v>
      </c>
      <c r="W148" t="s">
        <v>15891</v>
      </c>
      <c r="X148" t="s">
        <v>15897</v>
      </c>
      <c r="Y148" t="s">
        <v>15897</v>
      </c>
      <c r="Z148" t="s">
        <v>15897</v>
      </c>
      <c r="AA148" s="26">
        <v>1.3780821917808219</v>
      </c>
      <c r="AB148" t="s">
        <v>4381</v>
      </c>
      <c r="AC148" t="s">
        <v>4378</v>
      </c>
      <c r="AD148" t="s">
        <v>4376</v>
      </c>
      <c r="AE148" t="s">
        <v>4377</v>
      </c>
      <c r="AF148" t="s">
        <v>4379</v>
      </c>
      <c r="AG148" t="e">
        <f>+SEARCH(JELMAGYARÁZAT!$G$9,J:J)</f>
        <v>#VALUE!</v>
      </c>
    </row>
    <row r="149" spans="1:33" hidden="1" x14ac:dyDescent="0.25">
      <c r="A149" t="s">
        <v>806</v>
      </c>
      <c r="B149">
        <v>130000000</v>
      </c>
      <c r="C149">
        <v>321887208</v>
      </c>
      <c r="D149" s="1">
        <v>40479</v>
      </c>
      <c r="E149">
        <v>68.757242000000005</v>
      </c>
      <c r="F149">
        <v>95</v>
      </c>
      <c r="G149">
        <v>6.7</v>
      </c>
      <c r="H149">
        <v>1918</v>
      </c>
      <c r="I149" t="s">
        <v>23</v>
      </c>
      <c r="J149" t="s">
        <v>324</v>
      </c>
      <c r="K149" t="s">
        <v>37</v>
      </c>
      <c r="L149" t="s">
        <v>38</v>
      </c>
      <c r="M149" t="s">
        <v>803</v>
      </c>
      <c r="N149" t="s">
        <v>29</v>
      </c>
      <c r="O149" s="6">
        <v>1</v>
      </c>
      <c r="P149">
        <v>1</v>
      </c>
      <c r="Q149">
        <v>1</v>
      </c>
      <c r="R149">
        <v>0</v>
      </c>
      <c r="S149" t="s">
        <v>15887</v>
      </c>
      <c r="T149" t="s">
        <v>15890</v>
      </c>
      <c r="U149" t="s">
        <v>13664</v>
      </c>
      <c r="V149" t="s">
        <v>15891</v>
      </c>
      <c r="W149" t="s">
        <v>15891</v>
      </c>
      <c r="X149" t="s">
        <v>15895</v>
      </c>
      <c r="Y149" t="s">
        <v>15896</v>
      </c>
      <c r="Z149" t="s">
        <v>15894</v>
      </c>
      <c r="AA149" s="26">
        <v>6.9232876712328766</v>
      </c>
      <c r="AB149" t="s">
        <v>808</v>
      </c>
      <c r="AC149" t="s">
        <v>806</v>
      </c>
      <c r="AD149" t="s">
        <v>804</v>
      </c>
      <c r="AE149" t="s">
        <v>805</v>
      </c>
      <c r="AF149" t="s">
        <v>807</v>
      </c>
      <c r="AG149" t="e">
        <f>+SEARCH(JELMAGYARÁZAT!$G$9,J:J)</f>
        <v>#VALUE!</v>
      </c>
    </row>
    <row r="150" spans="1:33" hidden="1" x14ac:dyDescent="0.25">
      <c r="A150" t="s">
        <v>2360</v>
      </c>
      <c r="B150">
        <v>68000000</v>
      </c>
      <c r="C150">
        <v>217022588</v>
      </c>
      <c r="D150" s="1">
        <v>42180</v>
      </c>
      <c r="E150">
        <v>68.734513000000007</v>
      </c>
      <c r="F150">
        <v>115</v>
      </c>
      <c r="G150">
        <v>6.2</v>
      </c>
      <c r="H150">
        <v>2463</v>
      </c>
      <c r="I150" t="s">
        <v>23</v>
      </c>
      <c r="J150" t="s">
        <v>2362</v>
      </c>
      <c r="K150" t="s">
        <v>37</v>
      </c>
      <c r="L150" t="s">
        <v>38</v>
      </c>
      <c r="M150" t="s">
        <v>661</v>
      </c>
      <c r="N150" t="s">
        <v>29</v>
      </c>
      <c r="O150" s="6">
        <v>1</v>
      </c>
      <c r="P150">
        <v>1</v>
      </c>
      <c r="Q150">
        <v>1</v>
      </c>
      <c r="R150">
        <v>1</v>
      </c>
      <c r="S150" t="s">
        <v>15888</v>
      </c>
      <c r="T150" t="s">
        <v>15891</v>
      </c>
      <c r="U150" t="s">
        <v>13664</v>
      </c>
      <c r="V150" t="s">
        <v>15891</v>
      </c>
      <c r="W150" t="s">
        <v>15891</v>
      </c>
      <c r="X150" t="s">
        <v>15896</v>
      </c>
      <c r="Y150" t="s">
        <v>15896</v>
      </c>
      <c r="Z150" t="s">
        <v>15897</v>
      </c>
      <c r="AA150" s="26">
        <v>2.2630136986301368</v>
      </c>
      <c r="AB150" t="s">
        <v>2363</v>
      </c>
      <c r="AC150" t="s">
        <v>2360</v>
      </c>
      <c r="AE150" t="s">
        <v>2359</v>
      </c>
      <c r="AF150" t="s">
        <v>2361</v>
      </c>
      <c r="AG150" t="e">
        <f>+SEARCH(JELMAGYARÁZAT!$G$9,J:J)</f>
        <v>#VALUE!</v>
      </c>
    </row>
    <row r="151" spans="1:33" hidden="1" x14ac:dyDescent="0.25">
      <c r="A151" t="s">
        <v>2615</v>
      </c>
      <c r="B151">
        <v>44000000</v>
      </c>
      <c r="C151">
        <v>155760117</v>
      </c>
      <c r="D151" s="1">
        <v>42363</v>
      </c>
      <c r="E151">
        <v>68.717016000000001</v>
      </c>
      <c r="F151">
        <v>167</v>
      </c>
      <c r="G151">
        <v>7.6</v>
      </c>
      <c r="H151">
        <v>4274</v>
      </c>
      <c r="I151" t="s">
        <v>23</v>
      </c>
      <c r="J151" t="s">
        <v>2617</v>
      </c>
      <c r="K151" t="s">
        <v>37</v>
      </c>
      <c r="L151" t="s">
        <v>507</v>
      </c>
      <c r="M151" t="s">
        <v>2612</v>
      </c>
      <c r="N151" t="s">
        <v>29</v>
      </c>
      <c r="O151" s="6">
        <v>1</v>
      </c>
      <c r="P151">
        <v>1</v>
      </c>
      <c r="Q151">
        <v>2</v>
      </c>
      <c r="R151">
        <v>0</v>
      </c>
      <c r="S151" t="s">
        <v>15888</v>
      </c>
      <c r="T151" t="s">
        <v>15891</v>
      </c>
      <c r="U151" t="s">
        <v>15891</v>
      </c>
      <c r="V151" t="s">
        <v>15901</v>
      </c>
      <c r="W151" t="s">
        <v>15891</v>
      </c>
      <c r="X151" t="s">
        <v>15897</v>
      </c>
      <c r="Y151" t="s">
        <v>15911</v>
      </c>
      <c r="Z151" t="s">
        <v>15915</v>
      </c>
      <c r="AA151" s="26">
        <v>1.7616438356164383</v>
      </c>
      <c r="AB151" t="s">
        <v>2618</v>
      </c>
      <c r="AC151" t="s">
        <v>2615</v>
      </c>
      <c r="AD151" t="s">
        <v>2613</v>
      </c>
      <c r="AE151" t="s">
        <v>2614</v>
      </c>
      <c r="AF151" t="s">
        <v>2616</v>
      </c>
      <c r="AG151" t="e">
        <f>+SEARCH(JELMAGYARÁZAT!$G$9,J:J)</f>
        <v>#VALUE!</v>
      </c>
    </row>
    <row r="152" spans="1:33" hidden="1" x14ac:dyDescent="0.25">
      <c r="A152" t="s">
        <v>1661</v>
      </c>
      <c r="B152">
        <v>75000000</v>
      </c>
      <c r="C152">
        <v>691210692</v>
      </c>
      <c r="D152" s="1">
        <v>40980</v>
      </c>
      <c r="E152">
        <v>68.550697999999997</v>
      </c>
      <c r="F152">
        <v>142</v>
      </c>
      <c r="G152">
        <v>6.9</v>
      </c>
      <c r="H152">
        <v>9455</v>
      </c>
      <c r="I152" t="s">
        <v>23</v>
      </c>
      <c r="J152" t="s">
        <v>747</v>
      </c>
      <c r="K152" t="s">
        <v>37</v>
      </c>
      <c r="L152" t="s">
        <v>38</v>
      </c>
      <c r="M152" t="s">
        <v>1659</v>
      </c>
      <c r="N152" t="s">
        <v>29</v>
      </c>
      <c r="O152" s="6">
        <v>1</v>
      </c>
      <c r="P152">
        <v>1</v>
      </c>
      <c r="Q152">
        <v>1</v>
      </c>
      <c r="R152">
        <v>0</v>
      </c>
      <c r="S152" t="s">
        <v>15888</v>
      </c>
      <c r="T152" t="s">
        <v>15891</v>
      </c>
      <c r="U152" t="s">
        <v>15891</v>
      </c>
      <c r="V152" t="s">
        <v>15891</v>
      </c>
      <c r="W152" t="s">
        <v>15891</v>
      </c>
      <c r="X152" t="s">
        <v>15897</v>
      </c>
      <c r="Y152" t="s">
        <v>15897</v>
      </c>
      <c r="Z152" t="s">
        <v>15897</v>
      </c>
      <c r="AA152" s="26">
        <v>5.5506849315068489</v>
      </c>
      <c r="AB152" t="s">
        <v>1663</v>
      </c>
      <c r="AC152" t="s">
        <v>1661</v>
      </c>
      <c r="AD152" t="s">
        <v>454</v>
      </c>
      <c r="AE152" t="s">
        <v>1660</v>
      </c>
      <c r="AF152" t="s">
        <v>1662</v>
      </c>
      <c r="AG152" t="e">
        <f>+SEARCH(JELMAGYARÁZAT!$G$9,J:J)</f>
        <v>#VALUE!</v>
      </c>
    </row>
    <row r="153" spans="1:33" hidden="1" x14ac:dyDescent="0.25">
      <c r="A153" t="s">
        <v>2428</v>
      </c>
      <c r="B153">
        <v>52000000</v>
      </c>
      <c r="C153">
        <v>355237933</v>
      </c>
      <c r="D153" s="1">
        <v>34880</v>
      </c>
      <c r="E153">
        <v>68.140214</v>
      </c>
      <c r="F153">
        <v>140</v>
      </c>
      <c r="G153">
        <v>7.3</v>
      </c>
      <c r="H153">
        <v>1599</v>
      </c>
      <c r="I153" t="s">
        <v>23</v>
      </c>
      <c r="J153" t="s">
        <v>873</v>
      </c>
      <c r="K153" t="s">
        <v>37</v>
      </c>
      <c r="L153" t="s">
        <v>38</v>
      </c>
      <c r="M153" t="s">
        <v>786</v>
      </c>
      <c r="N153" t="s">
        <v>29</v>
      </c>
      <c r="O153" s="6">
        <v>1</v>
      </c>
      <c r="P153">
        <v>1</v>
      </c>
      <c r="Q153">
        <v>1</v>
      </c>
      <c r="R153">
        <v>1</v>
      </c>
      <c r="S153" t="s">
        <v>15888</v>
      </c>
      <c r="T153" t="s">
        <v>15891</v>
      </c>
      <c r="U153" t="s">
        <v>15891</v>
      </c>
      <c r="V153" t="s">
        <v>15901</v>
      </c>
      <c r="W153" t="s">
        <v>15891</v>
      </c>
      <c r="X153" t="s">
        <v>15897</v>
      </c>
      <c r="Y153" t="s">
        <v>15911</v>
      </c>
      <c r="Z153" t="s">
        <v>15915</v>
      </c>
      <c r="AA153" s="26">
        <v>22.263013698630136</v>
      </c>
      <c r="AB153" t="s">
        <v>2430</v>
      </c>
      <c r="AC153" t="s">
        <v>2428</v>
      </c>
      <c r="AE153" t="s">
        <v>2427</v>
      </c>
      <c r="AF153" t="s">
        <v>2429</v>
      </c>
      <c r="AG153" t="e">
        <f>+SEARCH(JELMAGYARÁZAT!$G$9,J:J)</f>
        <v>#VALUE!</v>
      </c>
    </row>
    <row r="154" spans="1:33" hidden="1" x14ac:dyDescent="0.25">
      <c r="A154" t="s">
        <v>4420</v>
      </c>
      <c r="B154">
        <v>40000000</v>
      </c>
      <c r="C154">
        <v>169837010</v>
      </c>
      <c r="D154" s="1">
        <v>41955</v>
      </c>
      <c r="E154">
        <v>67.767785000000003</v>
      </c>
      <c r="F154">
        <v>110</v>
      </c>
      <c r="G154">
        <v>5.4</v>
      </c>
      <c r="H154">
        <v>1127</v>
      </c>
      <c r="I154" t="s">
        <v>23</v>
      </c>
      <c r="J154" t="s">
        <v>4422</v>
      </c>
      <c r="K154" t="s">
        <v>37</v>
      </c>
      <c r="L154" t="s">
        <v>38</v>
      </c>
      <c r="M154" t="s">
        <v>661</v>
      </c>
      <c r="N154" t="s">
        <v>29</v>
      </c>
      <c r="O154" s="6">
        <v>1</v>
      </c>
      <c r="P154">
        <v>1</v>
      </c>
      <c r="Q154">
        <v>1</v>
      </c>
      <c r="R154">
        <v>1</v>
      </c>
      <c r="S154" t="s">
        <v>15888</v>
      </c>
      <c r="T154" t="s">
        <v>15891</v>
      </c>
      <c r="U154" t="s">
        <v>13664</v>
      </c>
      <c r="V154" t="s">
        <v>15891</v>
      </c>
      <c r="W154" t="s">
        <v>15891</v>
      </c>
      <c r="X154" t="s">
        <v>15896</v>
      </c>
      <c r="Y154" t="s">
        <v>15896</v>
      </c>
      <c r="Z154" t="s">
        <v>15897</v>
      </c>
      <c r="AA154" s="26">
        <v>2.8794520547945206</v>
      </c>
      <c r="AB154" t="s">
        <v>4423</v>
      </c>
      <c r="AC154" t="s">
        <v>4420</v>
      </c>
      <c r="AE154" t="s">
        <v>4419</v>
      </c>
      <c r="AF154" t="s">
        <v>4421</v>
      </c>
      <c r="AG154" t="e">
        <f>+SEARCH(JELMAGYARÁZAT!$G$9,J:J)</f>
        <v>#VALUE!</v>
      </c>
    </row>
    <row r="155" spans="1:33" hidden="1" x14ac:dyDescent="0.25">
      <c r="A155" t="s">
        <v>928</v>
      </c>
      <c r="B155">
        <v>120000000</v>
      </c>
      <c r="C155">
        <v>286168572</v>
      </c>
      <c r="D155" s="1">
        <v>41374</v>
      </c>
      <c r="E155">
        <v>67.698003999999997</v>
      </c>
      <c r="F155">
        <v>124</v>
      </c>
      <c r="G155">
        <v>6.4</v>
      </c>
      <c r="H155">
        <v>4800</v>
      </c>
      <c r="I155" t="s">
        <v>23</v>
      </c>
      <c r="J155" t="s">
        <v>930</v>
      </c>
      <c r="K155" t="s">
        <v>37</v>
      </c>
      <c r="L155" t="s">
        <v>38</v>
      </c>
      <c r="M155" t="s">
        <v>925</v>
      </c>
      <c r="N155" t="s">
        <v>29</v>
      </c>
      <c r="O155" s="6">
        <v>1</v>
      </c>
      <c r="P155">
        <v>1</v>
      </c>
      <c r="Q155">
        <v>1</v>
      </c>
      <c r="R155">
        <v>1</v>
      </c>
      <c r="S155" t="s">
        <v>15888</v>
      </c>
      <c r="T155" t="s">
        <v>15890</v>
      </c>
      <c r="U155" t="s">
        <v>15891</v>
      </c>
      <c r="V155" t="s">
        <v>15891</v>
      </c>
      <c r="W155" t="s">
        <v>15891</v>
      </c>
      <c r="X155" t="s">
        <v>15894</v>
      </c>
      <c r="Y155" t="s">
        <v>15897</v>
      </c>
      <c r="Z155" t="s">
        <v>15894</v>
      </c>
      <c r="AA155" s="26">
        <v>4.4712328767123291</v>
      </c>
      <c r="AB155" t="s">
        <v>931</v>
      </c>
      <c r="AC155" t="s">
        <v>928</v>
      </c>
      <c r="AD155" t="s">
        <v>926</v>
      </c>
      <c r="AE155" t="s">
        <v>927</v>
      </c>
      <c r="AF155" t="s">
        <v>929</v>
      </c>
      <c r="AG155" t="e">
        <f>+SEARCH(JELMAGYARÁZAT!$G$9,J:J)</f>
        <v>#VALUE!</v>
      </c>
    </row>
    <row r="156" spans="1:33" hidden="1" x14ac:dyDescent="0.25">
      <c r="A156" t="s">
        <v>8689</v>
      </c>
      <c r="B156">
        <v>18500000</v>
      </c>
      <c r="C156">
        <v>183316455</v>
      </c>
      <c r="D156" s="1">
        <v>31611</v>
      </c>
      <c r="E156">
        <v>67.660939999999997</v>
      </c>
      <c r="F156">
        <v>137</v>
      </c>
      <c r="G156">
        <v>7.7</v>
      </c>
      <c r="H156">
        <v>3220</v>
      </c>
      <c r="I156" t="s">
        <v>23</v>
      </c>
      <c r="J156" t="s">
        <v>8691</v>
      </c>
      <c r="K156" t="s">
        <v>41</v>
      </c>
      <c r="L156" t="s">
        <v>38</v>
      </c>
      <c r="M156" t="s">
        <v>5569</v>
      </c>
      <c r="N156" t="s">
        <v>29</v>
      </c>
      <c r="O156" s="6">
        <v>1</v>
      </c>
      <c r="P156">
        <v>2</v>
      </c>
      <c r="Q156">
        <v>1</v>
      </c>
      <c r="R156">
        <v>1</v>
      </c>
      <c r="S156" t="s">
        <v>15888</v>
      </c>
      <c r="T156" t="s">
        <v>15890</v>
      </c>
      <c r="U156" t="s">
        <v>15891</v>
      </c>
      <c r="V156" t="s">
        <v>15891</v>
      </c>
      <c r="W156" t="s">
        <v>15905</v>
      </c>
      <c r="X156" t="s">
        <v>15894</v>
      </c>
      <c r="Y156" t="s">
        <v>15897</v>
      </c>
      <c r="Z156" t="s">
        <v>15894</v>
      </c>
      <c r="AA156" s="26">
        <v>31.219178082191782</v>
      </c>
      <c r="AB156" t="s">
        <v>8692</v>
      </c>
      <c r="AC156" t="s">
        <v>8689</v>
      </c>
      <c r="AE156" t="s">
        <v>8688</v>
      </c>
      <c r="AF156" t="s">
        <v>8690</v>
      </c>
      <c r="AG156" t="e">
        <f>+SEARCH(JELMAGYARÁZAT!$G$9,J:J)</f>
        <v>#VALUE!</v>
      </c>
    </row>
    <row r="157" spans="1:33" hidden="1" x14ac:dyDescent="0.25">
      <c r="A157" t="s">
        <v>12036</v>
      </c>
      <c r="B157">
        <v>6000000</v>
      </c>
      <c r="C157">
        <v>181813770</v>
      </c>
      <c r="D157" s="1">
        <v>28678</v>
      </c>
      <c r="E157">
        <v>67.608041</v>
      </c>
      <c r="F157">
        <v>110</v>
      </c>
      <c r="G157">
        <v>7.2</v>
      </c>
      <c r="H157">
        <v>1581</v>
      </c>
      <c r="I157" t="s">
        <v>23</v>
      </c>
      <c r="J157" t="s">
        <v>12038</v>
      </c>
      <c r="K157" t="s">
        <v>37</v>
      </c>
      <c r="L157" t="s">
        <v>38</v>
      </c>
      <c r="M157" t="s">
        <v>6370</v>
      </c>
      <c r="N157" t="s">
        <v>29</v>
      </c>
      <c r="O157" s="6">
        <v>1</v>
      </c>
      <c r="P157">
        <v>1</v>
      </c>
      <c r="Q157">
        <v>1</v>
      </c>
      <c r="R157">
        <v>1</v>
      </c>
      <c r="S157" t="s">
        <v>15888</v>
      </c>
      <c r="T157" t="s">
        <v>15891</v>
      </c>
      <c r="U157" t="s">
        <v>15891</v>
      </c>
      <c r="V157" t="s">
        <v>15891</v>
      </c>
      <c r="W157" t="s">
        <v>15891</v>
      </c>
      <c r="X157" t="s">
        <v>15897</v>
      </c>
      <c r="Y157" t="s">
        <v>15897</v>
      </c>
      <c r="Z157" t="s">
        <v>15897</v>
      </c>
      <c r="AA157" s="26">
        <v>39.254794520547946</v>
      </c>
      <c r="AB157" t="s">
        <v>12039</v>
      </c>
      <c r="AC157" t="s">
        <v>12036</v>
      </c>
      <c r="AE157" t="s">
        <v>12035</v>
      </c>
      <c r="AF157" t="s">
        <v>12037</v>
      </c>
      <c r="AG157" t="e">
        <f>+SEARCH(JELMAGYARÁZAT!$G$9,J:J)</f>
        <v>#VALUE!</v>
      </c>
    </row>
    <row r="158" spans="1:33" x14ac:dyDescent="0.25">
      <c r="A158" t="s">
        <v>1376</v>
      </c>
      <c r="B158">
        <v>90000000</v>
      </c>
      <c r="C158">
        <v>304320254</v>
      </c>
      <c r="D158" s="1">
        <v>35964</v>
      </c>
      <c r="E158">
        <v>67.427755000000005</v>
      </c>
      <c r="F158">
        <v>88</v>
      </c>
      <c r="G158">
        <v>7.6</v>
      </c>
      <c r="H158">
        <v>2008</v>
      </c>
      <c r="I158" t="s">
        <v>23</v>
      </c>
      <c r="J158" t="s">
        <v>795</v>
      </c>
      <c r="K158" t="s">
        <v>37</v>
      </c>
      <c r="L158" t="s">
        <v>311</v>
      </c>
      <c r="M158" t="s">
        <v>1374</v>
      </c>
      <c r="N158" t="s">
        <v>29</v>
      </c>
      <c r="O158" s="6">
        <v>1</v>
      </c>
      <c r="P158">
        <v>1</v>
      </c>
      <c r="Q158">
        <v>2</v>
      </c>
      <c r="R158">
        <v>1</v>
      </c>
      <c r="S158" t="s">
        <v>15887</v>
      </c>
      <c r="T158" t="s">
        <v>15891</v>
      </c>
      <c r="U158" t="s">
        <v>15891</v>
      </c>
      <c r="V158" t="s">
        <v>15891</v>
      </c>
      <c r="W158" t="s">
        <v>15891</v>
      </c>
      <c r="X158" t="s">
        <v>15897</v>
      </c>
      <c r="Y158" t="s">
        <v>15897</v>
      </c>
      <c r="Z158" t="s">
        <v>15897</v>
      </c>
      <c r="AA158" s="26">
        <v>19.293150684931508</v>
      </c>
      <c r="AB158" t="s">
        <v>1378</v>
      </c>
      <c r="AC158" t="s">
        <v>1376</v>
      </c>
      <c r="AE158" t="s">
        <v>1375</v>
      </c>
      <c r="AF158" t="s">
        <v>1377</v>
      </c>
      <c r="AG158">
        <f>+SEARCH(JELMAGYARÁZAT!$G$9,J:J)</f>
        <v>35</v>
      </c>
    </row>
    <row r="159" spans="1:33" hidden="1" x14ac:dyDescent="0.25">
      <c r="A159" t="s">
        <v>13739</v>
      </c>
      <c r="B159">
        <v>2777000</v>
      </c>
      <c r="C159">
        <v>33754967</v>
      </c>
      <c r="D159" s="1">
        <v>14472</v>
      </c>
      <c r="E159">
        <v>67.417541999999997</v>
      </c>
      <c r="F159">
        <v>102</v>
      </c>
      <c r="G159">
        <v>7.4</v>
      </c>
      <c r="H159">
        <v>1642</v>
      </c>
      <c r="I159" t="s">
        <v>23</v>
      </c>
      <c r="J159" t="s">
        <v>13741</v>
      </c>
      <c r="K159" t="s">
        <v>37</v>
      </c>
      <c r="L159" t="s">
        <v>38</v>
      </c>
      <c r="M159" t="s">
        <v>106</v>
      </c>
      <c r="N159" t="s">
        <v>29</v>
      </c>
      <c r="O159" s="6">
        <v>1</v>
      </c>
      <c r="P159">
        <v>1</v>
      </c>
      <c r="Q159">
        <v>1</v>
      </c>
      <c r="R159">
        <v>0</v>
      </c>
      <c r="S159" t="s">
        <v>15888</v>
      </c>
      <c r="T159" t="s">
        <v>15891</v>
      </c>
      <c r="U159" t="s">
        <v>15891</v>
      </c>
      <c r="V159" t="s">
        <v>15891</v>
      </c>
      <c r="W159" t="s">
        <v>15891</v>
      </c>
      <c r="X159" t="s">
        <v>15897</v>
      </c>
      <c r="Y159" t="s">
        <v>15897</v>
      </c>
      <c r="Z159" t="s">
        <v>15897</v>
      </c>
      <c r="AA159" s="26">
        <v>78.175342465753431</v>
      </c>
      <c r="AB159" t="s">
        <v>13742</v>
      </c>
      <c r="AC159" t="s">
        <v>13739</v>
      </c>
      <c r="AD159" t="s">
        <v>13737</v>
      </c>
      <c r="AE159" t="s">
        <v>13738</v>
      </c>
      <c r="AF159" t="s">
        <v>13740</v>
      </c>
      <c r="AG159" t="e">
        <f>+SEARCH(JELMAGYARÁZAT!$G$9,J:J)</f>
        <v>#VALUE!</v>
      </c>
    </row>
    <row r="160" spans="1:33" hidden="1" x14ac:dyDescent="0.25">
      <c r="A160" t="s">
        <v>293</v>
      </c>
      <c r="B160">
        <v>180000000</v>
      </c>
      <c r="C160">
        <v>748806957</v>
      </c>
      <c r="D160" s="1">
        <v>38693</v>
      </c>
      <c r="E160">
        <v>67.391328000000001</v>
      </c>
      <c r="F160">
        <v>143</v>
      </c>
      <c r="G160">
        <v>6.7</v>
      </c>
      <c r="H160">
        <v>2629</v>
      </c>
      <c r="I160" t="s">
        <v>23</v>
      </c>
      <c r="J160" t="s">
        <v>295</v>
      </c>
      <c r="K160" t="s">
        <v>41</v>
      </c>
      <c r="L160" t="s">
        <v>296</v>
      </c>
      <c r="M160" t="s">
        <v>106</v>
      </c>
      <c r="N160" t="s">
        <v>29</v>
      </c>
      <c r="O160" s="6">
        <v>1</v>
      </c>
      <c r="P160">
        <v>2</v>
      </c>
      <c r="Q160">
        <v>2</v>
      </c>
      <c r="R160">
        <v>0</v>
      </c>
      <c r="S160" t="s">
        <v>15888</v>
      </c>
      <c r="T160" t="s">
        <v>15891</v>
      </c>
      <c r="U160" t="s">
        <v>15891</v>
      </c>
      <c r="V160" t="s">
        <v>15891</v>
      </c>
      <c r="W160" t="s">
        <v>15891</v>
      </c>
      <c r="X160" t="s">
        <v>15897</v>
      </c>
      <c r="Y160" t="s">
        <v>15897</v>
      </c>
      <c r="Z160" t="s">
        <v>15897</v>
      </c>
      <c r="AA160" s="26">
        <v>11.816438356164383</v>
      </c>
      <c r="AB160" t="s">
        <v>297</v>
      </c>
      <c r="AC160" t="s">
        <v>293</v>
      </c>
      <c r="AE160" t="s">
        <v>292</v>
      </c>
      <c r="AF160" t="s">
        <v>294</v>
      </c>
      <c r="AG160" t="e">
        <f>+SEARCH(JELMAGYARÁZAT!$G$9,J:J)</f>
        <v>#VALUE!</v>
      </c>
    </row>
    <row r="161" spans="1:33" hidden="1" x14ac:dyDescent="0.25">
      <c r="A161" t="s">
        <v>902</v>
      </c>
      <c r="B161">
        <v>115000000</v>
      </c>
      <c r="C161">
        <v>286140700</v>
      </c>
      <c r="D161" s="1">
        <v>41493</v>
      </c>
      <c r="E161">
        <v>67.337670000000003</v>
      </c>
      <c r="F161">
        <v>109</v>
      </c>
      <c r="G161">
        <v>6.4</v>
      </c>
      <c r="H161">
        <v>3439</v>
      </c>
      <c r="I161" t="s">
        <v>23</v>
      </c>
      <c r="J161" t="s">
        <v>904</v>
      </c>
      <c r="K161" t="s">
        <v>37</v>
      </c>
      <c r="L161" t="s">
        <v>38</v>
      </c>
      <c r="M161" t="s">
        <v>376</v>
      </c>
      <c r="N161" t="s">
        <v>29</v>
      </c>
      <c r="O161" s="6">
        <v>1</v>
      </c>
      <c r="P161">
        <v>1</v>
      </c>
      <c r="Q161">
        <v>1</v>
      </c>
      <c r="R161">
        <v>0</v>
      </c>
      <c r="S161" t="s">
        <v>15888</v>
      </c>
      <c r="T161" t="s">
        <v>15890</v>
      </c>
      <c r="U161" t="s">
        <v>15891</v>
      </c>
      <c r="V161" t="s">
        <v>15901</v>
      </c>
      <c r="W161" t="s">
        <v>15905</v>
      </c>
      <c r="X161" t="s">
        <v>15894</v>
      </c>
      <c r="Y161" t="s">
        <v>15911</v>
      </c>
      <c r="Z161" t="s">
        <v>15914</v>
      </c>
      <c r="AA161" s="26">
        <v>4.1452054794520548</v>
      </c>
      <c r="AB161" t="s">
        <v>905</v>
      </c>
      <c r="AC161" t="s">
        <v>902</v>
      </c>
      <c r="AE161" t="s">
        <v>901</v>
      </c>
      <c r="AF161" t="s">
        <v>903</v>
      </c>
      <c r="AG161" t="e">
        <f>+SEARCH(JELMAGYARÁZAT!$G$9,J:J)</f>
        <v>#VALUE!</v>
      </c>
    </row>
    <row r="162" spans="1:33" hidden="1" x14ac:dyDescent="0.25">
      <c r="A162" t="s">
        <v>3391</v>
      </c>
      <c r="B162">
        <v>60000000</v>
      </c>
      <c r="C162">
        <v>484409218</v>
      </c>
      <c r="D162" s="1">
        <v>37027</v>
      </c>
      <c r="E162">
        <v>67.298732000000001</v>
      </c>
      <c r="F162">
        <v>90</v>
      </c>
      <c r="G162">
        <v>7.3</v>
      </c>
      <c r="H162">
        <v>4056</v>
      </c>
      <c r="I162" t="s">
        <v>23</v>
      </c>
      <c r="J162" t="s">
        <v>1978</v>
      </c>
      <c r="K162" t="s">
        <v>37</v>
      </c>
      <c r="L162" t="s">
        <v>38</v>
      </c>
      <c r="M162" t="s">
        <v>961</v>
      </c>
      <c r="N162" t="s">
        <v>29</v>
      </c>
      <c r="O162" s="6">
        <v>1</v>
      </c>
      <c r="P162">
        <v>1</v>
      </c>
      <c r="Q162">
        <v>1</v>
      </c>
      <c r="R162">
        <v>0</v>
      </c>
      <c r="S162" t="s">
        <v>15887</v>
      </c>
      <c r="T162" t="s">
        <v>15891</v>
      </c>
      <c r="U162" t="s">
        <v>13664</v>
      </c>
      <c r="V162" t="s">
        <v>15891</v>
      </c>
      <c r="W162" t="s">
        <v>15891</v>
      </c>
      <c r="X162" t="s">
        <v>15896</v>
      </c>
      <c r="Y162" t="s">
        <v>15896</v>
      </c>
      <c r="Z162" t="s">
        <v>15897</v>
      </c>
      <c r="AA162" s="26">
        <v>16.38082191780822</v>
      </c>
      <c r="AB162" t="s">
        <v>3393</v>
      </c>
      <c r="AC162" t="s">
        <v>3391</v>
      </c>
      <c r="AD162" t="s">
        <v>3389</v>
      </c>
      <c r="AE162" t="s">
        <v>3390</v>
      </c>
      <c r="AF162" t="s">
        <v>3392</v>
      </c>
      <c r="AG162" t="e">
        <f>+SEARCH(JELMAGYARÁZAT!$G$9,J:J)</f>
        <v>#VALUE!</v>
      </c>
    </row>
    <row r="163" spans="1:33" hidden="1" x14ac:dyDescent="0.25">
      <c r="A163" t="s">
        <v>429</v>
      </c>
      <c r="B163">
        <v>165000000</v>
      </c>
      <c r="C163">
        <v>494878759</v>
      </c>
      <c r="D163" s="1">
        <v>40242</v>
      </c>
      <c r="E163">
        <v>67.263268999999994</v>
      </c>
      <c r="F163">
        <v>98</v>
      </c>
      <c r="G163">
        <v>7.5</v>
      </c>
      <c r="H163">
        <v>4227</v>
      </c>
      <c r="I163" t="s">
        <v>23</v>
      </c>
      <c r="J163" t="s">
        <v>431</v>
      </c>
      <c r="K163" t="s">
        <v>37</v>
      </c>
      <c r="L163" t="s">
        <v>38</v>
      </c>
      <c r="M163" t="s">
        <v>426</v>
      </c>
      <c r="N163" t="s">
        <v>29</v>
      </c>
      <c r="O163" s="6">
        <v>1</v>
      </c>
      <c r="P163">
        <v>1</v>
      </c>
      <c r="Q163">
        <v>1</v>
      </c>
      <c r="R163">
        <v>0</v>
      </c>
      <c r="S163" t="s">
        <v>15887</v>
      </c>
      <c r="T163" t="s">
        <v>15891</v>
      </c>
      <c r="U163" t="s">
        <v>15891</v>
      </c>
      <c r="V163" t="s">
        <v>15891</v>
      </c>
      <c r="W163" t="s">
        <v>15891</v>
      </c>
      <c r="X163" t="s">
        <v>15897</v>
      </c>
      <c r="Y163" t="s">
        <v>15897</v>
      </c>
      <c r="Z163" t="s">
        <v>15897</v>
      </c>
      <c r="AA163" s="26">
        <v>7.5726027397260278</v>
      </c>
      <c r="AB163" t="s">
        <v>432</v>
      </c>
      <c r="AC163" t="s">
        <v>429</v>
      </c>
      <c r="AD163" t="s">
        <v>427</v>
      </c>
      <c r="AE163" t="s">
        <v>428</v>
      </c>
      <c r="AF163" t="s">
        <v>430</v>
      </c>
      <c r="AG163" t="e">
        <f>+SEARCH(JELMAGYARÁZAT!$G$9,J:J)</f>
        <v>#VALUE!</v>
      </c>
    </row>
    <row r="164" spans="1:33" hidden="1" x14ac:dyDescent="0.25">
      <c r="A164" t="s">
        <v>14621</v>
      </c>
      <c r="B164">
        <v>1200000</v>
      </c>
      <c r="C164">
        <v>14661007</v>
      </c>
      <c r="D164" s="1">
        <v>33849</v>
      </c>
      <c r="E164">
        <v>66.925865999999999</v>
      </c>
      <c r="F164">
        <v>99</v>
      </c>
      <c r="G164">
        <v>8</v>
      </c>
      <c r="H164">
        <v>3697</v>
      </c>
      <c r="I164" t="s">
        <v>23</v>
      </c>
      <c r="J164" t="s">
        <v>14623</v>
      </c>
      <c r="K164" t="s">
        <v>37</v>
      </c>
      <c r="L164" t="s">
        <v>38</v>
      </c>
      <c r="M164" t="s">
        <v>1435</v>
      </c>
      <c r="N164" t="s">
        <v>29</v>
      </c>
      <c r="O164" s="6">
        <v>1</v>
      </c>
      <c r="P164">
        <v>1</v>
      </c>
      <c r="Q164">
        <v>1</v>
      </c>
      <c r="R164">
        <v>0</v>
      </c>
      <c r="S164" t="s">
        <v>15888</v>
      </c>
      <c r="T164" t="s">
        <v>15891</v>
      </c>
      <c r="U164" t="s">
        <v>15891</v>
      </c>
      <c r="V164" t="s">
        <v>15891</v>
      </c>
      <c r="W164" t="s">
        <v>15905</v>
      </c>
      <c r="X164" t="s">
        <v>15897</v>
      </c>
      <c r="Y164" t="s">
        <v>15897</v>
      </c>
      <c r="Z164" t="s">
        <v>15897</v>
      </c>
      <c r="AA164" s="26">
        <v>25.087671232876712</v>
      </c>
      <c r="AB164" t="s">
        <v>14624</v>
      </c>
      <c r="AC164" t="s">
        <v>14621</v>
      </c>
      <c r="AE164" t="s">
        <v>14620</v>
      </c>
      <c r="AF164" t="s">
        <v>14622</v>
      </c>
      <c r="AG164" t="e">
        <f>+SEARCH(JELMAGYARÁZAT!$G$9,J:J)</f>
        <v>#VALUE!</v>
      </c>
    </row>
    <row r="165" spans="1:33" hidden="1" x14ac:dyDescent="0.25">
      <c r="A165" t="s">
        <v>913</v>
      </c>
      <c r="B165">
        <v>120000000</v>
      </c>
      <c r="C165">
        <v>242688965</v>
      </c>
      <c r="D165" s="1">
        <v>41669</v>
      </c>
      <c r="E165">
        <v>66.757868999999999</v>
      </c>
      <c r="F165">
        <v>102</v>
      </c>
      <c r="G165">
        <v>5.7</v>
      </c>
      <c r="H165">
        <v>2342</v>
      </c>
      <c r="I165" t="s">
        <v>23</v>
      </c>
      <c r="J165" t="s">
        <v>915</v>
      </c>
      <c r="K165" t="s">
        <v>277</v>
      </c>
      <c r="L165" t="s">
        <v>38</v>
      </c>
      <c r="M165" t="s">
        <v>349</v>
      </c>
      <c r="N165" t="s">
        <v>29</v>
      </c>
      <c r="O165" s="6">
        <v>1</v>
      </c>
      <c r="P165">
        <v>2</v>
      </c>
      <c r="Q165">
        <v>1</v>
      </c>
      <c r="R165">
        <v>0</v>
      </c>
      <c r="S165" t="s">
        <v>15888</v>
      </c>
      <c r="T165" t="s">
        <v>15890</v>
      </c>
      <c r="U165" t="s">
        <v>15891</v>
      </c>
      <c r="V165" t="s">
        <v>15891</v>
      </c>
      <c r="W165" t="s">
        <v>15891</v>
      </c>
      <c r="X165" t="s">
        <v>15894</v>
      </c>
      <c r="Y165" t="s">
        <v>15897</v>
      </c>
      <c r="Z165" t="s">
        <v>15894</v>
      </c>
      <c r="AA165" s="26">
        <v>3.6630136986301371</v>
      </c>
      <c r="AB165" t="s">
        <v>916</v>
      </c>
      <c r="AC165" t="s">
        <v>913</v>
      </c>
      <c r="AD165" t="s">
        <v>911</v>
      </c>
      <c r="AE165" t="s">
        <v>912</v>
      </c>
      <c r="AF165" t="s">
        <v>914</v>
      </c>
      <c r="AG165" t="e">
        <f>+SEARCH(JELMAGYARÁZAT!$G$9,J:J)</f>
        <v>#VALUE!</v>
      </c>
    </row>
    <row r="166" spans="1:33" x14ac:dyDescent="0.25">
      <c r="A166" t="s">
        <v>271</v>
      </c>
      <c r="B166">
        <v>180000000</v>
      </c>
      <c r="C166">
        <v>521311860</v>
      </c>
      <c r="D166" s="1">
        <v>39621</v>
      </c>
      <c r="E166">
        <v>66.390711999999994</v>
      </c>
      <c r="F166">
        <v>98</v>
      </c>
      <c r="G166">
        <v>7.8</v>
      </c>
      <c r="H166">
        <v>6296</v>
      </c>
      <c r="I166" t="s">
        <v>23</v>
      </c>
      <c r="J166" t="s">
        <v>273</v>
      </c>
      <c r="K166" t="s">
        <v>37</v>
      </c>
      <c r="L166" t="s">
        <v>38</v>
      </c>
      <c r="M166" t="s">
        <v>64</v>
      </c>
      <c r="N166" t="s">
        <v>29</v>
      </c>
      <c r="O166" s="6">
        <v>1</v>
      </c>
      <c r="P166">
        <v>1</v>
      </c>
      <c r="Q166">
        <v>1</v>
      </c>
      <c r="R166">
        <v>1</v>
      </c>
      <c r="S166" t="s">
        <v>15887</v>
      </c>
      <c r="T166" t="s">
        <v>15891</v>
      </c>
      <c r="U166" t="s">
        <v>15891</v>
      </c>
      <c r="V166" t="s">
        <v>15891</v>
      </c>
      <c r="W166" t="s">
        <v>15891</v>
      </c>
      <c r="X166" t="s">
        <v>15897</v>
      </c>
      <c r="Y166" t="s">
        <v>15897</v>
      </c>
      <c r="Z166" t="s">
        <v>15897</v>
      </c>
      <c r="AA166" s="26">
        <v>9.2739726027397253</v>
      </c>
      <c r="AB166" t="s">
        <v>274</v>
      </c>
      <c r="AC166" t="s">
        <v>271</v>
      </c>
      <c r="AD166" t="s">
        <v>269</v>
      </c>
      <c r="AE166" t="s">
        <v>270</v>
      </c>
      <c r="AF166" t="s">
        <v>272</v>
      </c>
      <c r="AG166">
        <f>+SEARCH(JELMAGYARÁZAT!$G$9,J:J)</f>
        <v>35</v>
      </c>
    </row>
    <row r="167" spans="1:33" hidden="1" x14ac:dyDescent="0.25">
      <c r="A167" t="s">
        <v>6239</v>
      </c>
      <c r="B167">
        <v>19000000</v>
      </c>
      <c r="C167">
        <v>140752617</v>
      </c>
      <c r="D167" s="1">
        <v>42562</v>
      </c>
      <c r="E167">
        <v>66.242737000000005</v>
      </c>
      <c r="F167">
        <v>83</v>
      </c>
      <c r="G167">
        <v>5.6</v>
      </c>
      <c r="H167">
        <v>2238</v>
      </c>
      <c r="I167" t="s">
        <v>23</v>
      </c>
      <c r="J167" t="s">
        <v>6241</v>
      </c>
      <c r="K167" t="s">
        <v>277</v>
      </c>
      <c r="L167" t="s">
        <v>38</v>
      </c>
      <c r="M167" t="s">
        <v>6236</v>
      </c>
      <c r="N167" t="s">
        <v>29</v>
      </c>
      <c r="O167" s="6">
        <v>1</v>
      </c>
      <c r="P167">
        <v>2</v>
      </c>
      <c r="Q167">
        <v>1</v>
      </c>
      <c r="R167">
        <v>1</v>
      </c>
      <c r="S167" t="s">
        <v>15887</v>
      </c>
      <c r="T167" t="s">
        <v>15891</v>
      </c>
      <c r="U167" t="s">
        <v>13664</v>
      </c>
      <c r="V167" t="s">
        <v>15891</v>
      </c>
      <c r="W167" t="s">
        <v>15891</v>
      </c>
      <c r="X167" t="s">
        <v>15896</v>
      </c>
      <c r="Y167" t="s">
        <v>15896</v>
      </c>
      <c r="Z167" t="s">
        <v>15897</v>
      </c>
      <c r="AA167" s="26">
        <v>1.2164383561643837</v>
      </c>
      <c r="AB167" t="s">
        <v>6242</v>
      </c>
      <c r="AC167" t="s">
        <v>6239</v>
      </c>
      <c r="AD167" t="s">
        <v>6237</v>
      </c>
      <c r="AE167" t="s">
        <v>6238</v>
      </c>
      <c r="AF167" t="s">
        <v>6240</v>
      </c>
      <c r="AG167" t="e">
        <f>+SEARCH(JELMAGYARÁZAT!$G$9,J:J)</f>
        <v>#VALUE!</v>
      </c>
    </row>
    <row r="168" spans="1:33" hidden="1" x14ac:dyDescent="0.25">
      <c r="A168" t="s">
        <v>641</v>
      </c>
      <c r="B168">
        <v>144000000</v>
      </c>
      <c r="C168">
        <v>229147509</v>
      </c>
      <c r="D168" s="1">
        <v>42565</v>
      </c>
      <c r="E168">
        <v>66.218059999999994</v>
      </c>
      <c r="F168">
        <v>116</v>
      </c>
      <c r="G168">
        <v>5.3</v>
      </c>
      <c r="H168">
        <v>2142</v>
      </c>
      <c r="I168" t="s">
        <v>23</v>
      </c>
      <c r="J168" t="s">
        <v>643</v>
      </c>
      <c r="K168" t="s">
        <v>37</v>
      </c>
      <c r="L168" t="s">
        <v>38</v>
      </c>
      <c r="M168" t="s">
        <v>638</v>
      </c>
      <c r="N168" t="s">
        <v>29</v>
      </c>
      <c r="O168" s="6">
        <v>1</v>
      </c>
      <c r="P168">
        <v>1</v>
      </c>
      <c r="Q168">
        <v>1</v>
      </c>
      <c r="R168">
        <v>0</v>
      </c>
      <c r="S168" t="s">
        <v>15888</v>
      </c>
      <c r="T168" t="s">
        <v>15890</v>
      </c>
      <c r="U168" t="s">
        <v>13664</v>
      </c>
      <c r="V168" t="s">
        <v>15891</v>
      </c>
      <c r="W168" t="s">
        <v>15891</v>
      </c>
      <c r="X168" t="s">
        <v>15895</v>
      </c>
      <c r="Y168" t="s">
        <v>15896</v>
      </c>
      <c r="Z168" t="s">
        <v>15894</v>
      </c>
      <c r="AA168" s="26">
        <v>1.2082191780821918</v>
      </c>
      <c r="AB168" t="s">
        <v>644</v>
      </c>
      <c r="AC168" t="s">
        <v>641</v>
      </c>
      <c r="AD168" t="s">
        <v>639</v>
      </c>
      <c r="AE168" t="s">
        <v>640</v>
      </c>
      <c r="AF168" t="s">
        <v>642</v>
      </c>
      <c r="AG168" t="e">
        <f>+SEARCH(JELMAGYARÁZAT!$G$9,J:J)</f>
        <v>#VALUE!</v>
      </c>
    </row>
    <row r="169" spans="1:33" hidden="1" x14ac:dyDescent="0.25">
      <c r="A169" t="s">
        <v>6711</v>
      </c>
      <c r="B169">
        <v>26000000</v>
      </c>
      <c r="C169">
        <v>30523226</v>
      </c>
      <c r="D169" s="1">
        <v>42195</v>
      </c>
      <c r="E169">
        <v>66.097436999999999</v>
      </c>
      <c r="F169">
        <v>116</v>
      </c>
      <c r="G169">
        <v>6.3</v>
      </c>
      <c r="H169">
        <v>1091</v>
      </c>
      <c r="I169" t="s">
        <v>23</v>
      </c>
      <c r="J169" t="s">
        <v>6713</v>
      </c>
      <c r="K169" t="s">
        <v>37</v>
      </c>
      <c r="L169" t="s">
        <v>38</v>
      </c>
      <c r="M169" t="s">
        <v>6708</v>
      </c>
      <c r="N169" t="s">
        <v>29</v>
      </c>
      <c r="O169" s="6">
        <v>1</v>
      </c>
      <c r="P169">
        <v>1</v>
      </c>
      <c r="Q169">
        <v>1</v>
      </c>
      <c r="R169">
        <v>0</v>
      </c>
      <c r="S169" t="s">
        <v>15888</v>
      </c>
      <c r="T169" t="s">
        <v>15891</v>
      </c>
      <c r="U169" t="s">
        <v>15891</v>
      </c>
      <c r="V169" t="s">
        <v>15891</v>
      </c>
      <c r="W169" t="s">
        <v>15905</v>
      </c>
      <c r="X169" t="s">
        <v>15897</v>
      </c>
      <c r="Y169" t="s">
        <v>15897</v>
      </c>
      <c r="Z169" t="s">
        <v>15897</v>
      </c>
      <c r="AA169" s="26">
        <v>2.2219178082191782</v>
      </c>
      <c r="AB169" t="s">
        <v>6714</v>
      </c>
      <c r="AC169" t="s">
        <v>6711</v>
      </c>
      <c r="AD169" t="s">
        <v>6709</v>
      </c>
      <c r="AE169" t="s">
        <v>6710</v>
      </c>
      <c r="AF169" t="s">
        <v>6712</v>
      </c>
      <c r="AG169" t="e">
        <f>+SEARCH(JELMAGYARÁZAT!$G$9,J:J)</f>
        <v>#VALUE!</v>
      </c>
    </row>
    <row r="170" spans="1:33" hidden="1" x14ac:dyDescent="0.25">
      <c r="A170" t="s">
        <v>4453</v>
      </c>
      <c r="B170">
        <v>40000000</v>
      </c>
      <c r="C170">
        <v>158733820</v>
      </c>
      <c r="D170" s="1">
        <v>38443</v>
      </c>
      <c r="E170">
        <v>66.003433000000001</v>
      </c>
      <c r="F170">
        <v>124</v>
      </c>
      <c r="G170">
        <v>7.2</v>
      </c>
      <c r="H170">
        <v>2691</v>
      </c>
      <c r="I170" t="s">
        <v>23</v>
      </c>
      <c r="J170" t="s">
        <v>4455</v>
      </c>
      <c r="K170" t="s">
        <v>37</v>
      </c>
      <c r="L170" t="s">
        <v>38</v>
      </c>
      <c r="M170" t="s">
        <v>841</v>
      </c>
      <c r="N170" t="s">
        <v>29</v>
      </c>
      <c r="O170" s="6">
        <v>1</v>
      </c>
      <c r="P170">
        <v>1</v>
      </c>
      <c r="Q170">
        <v>1</v>
      </c>
      <c r="R170">
        <v>0</v>
      </c>
      <c r="S170" t="s">
        <v>15888</v>
      </c>
      <c r="T170" t="s">
        <v>15890</v>
      </c>
      <c r="U170" t="s">
        <v>15891</v>
      </c>
      <c r="V170" t="s">
        <v>15891</v>
      </c>
      <c r="W170" t="s">
        <v>15905</v>
      </c>
      <c r="X170" t="s">
        <v>15894</v>
      </c>
      <c r="Y170" t="s">
        <v>15897</v>
      </c>
      <c r="Z170" t="s">
        <v>15894</v>
      </c>
      <c r="AA170" s="26">
        <v>12.501369863013698</v>
      </c>
      <c r="AB170" t="s">
        <v>4456</v>
      </c>
      <c r="AC170" t="s">
        <v>4453</v>
      </c>
      <c r="AD170" t="s">
        <v>4451</v>
      </c>
      <c r="AE170" t="s">
        <v>4452</v>
      </c>
      <c r="AF170" t="s">
        <v>4454</v>
      </c>
      <c r="AG170" t="e">
        <f>+SEARCH(JELMAGYARÁZAT!$G$9,J:J)</f>
        <v>#VALUE!</v>
      </c>
    </row>
    <row r="171" spans="1:33" x14ac:dyDescent="0.25">
      <c r="A171" t="s">
        <v>3486</v>
      </c>
      <c r="B171">
        <v>50000000</v>
      </c>
      <c r="C171">
        <v>212902372</v>
      </c>
      <c r="D171" s="1">
        <v>41998</v>
      </c>
      <c r="E171">
        <v>65.901610000000005</v>
      </c>
      <c r="F171">
        <v>125</v>
      </c>
      <c r="G171">
        <v>5.6</v>
      </c>
      <c r="H171">
        <v>1652</v>
      </c>
      <c r="I171" t="s">
        <v>23</v>
      </c>
      <c r="J171" t="s">
        <v>3488</v>
      </c>
      <c r="K171" t="s">
        <v>37</v>
      </c>
      <c r="L171" t="s">
        <v>38</v>
      </c>
      <c r="M171" t="s">
        <v>3483</v>
      </c>
      <c r="N171" t="s">
        <v>29</v>
      </c>
      <c r="O171" s="6">
        <v>1</v>
      </c>
      <c r="P171">
        <v>1</v>
      </c>
      <c r="Q171">
        <v>1</v>
      </c>
      <c r="R171">
        <v>1</v>
      </c>
      <c r="S171" t="s">
        <v>15888</v>
      </c>
      <c r="T171" t="s">
        <v>15891</v>
      </c>
      <c r="U171" t="s">
        <v>13664</v>
      </c>
      <c r="V171" t="s">
        <v>15891</v>
      </c>
      <c r="W171" t="s">
        <v>15891</v>
      </c>
      <c r="X171" t="s">
        <v>15896</v>
      </c>
      <c r="Y171" t="s">
        <v>15896</v>
      </c>
      <c r="Z171" t="s">
        <v>15897</v>
      </c>
      <c r="AA171" s="26">
        <v>2.7616438356164386</v>
      </c>
      <c r="AB171" t="s">
        <v>3489</v>
      </c>
      <c r="AC171" t="s">
        <v>3486</v>
      </c>
      <c r="AD171" t="s">
        <v>3484</v>
      </c>
      <c r="AE171" t="s">
        <v>3485</v>
      </c>
      <c r="AF171" t="s">
        <v>3487</v>
      </c>
      <c r="AG171">
        <f>+SEARCH(JELMAGYARÁZAT!$G$9,J:J)</f>
        <v>35</v>
      </c>
    </row>
    <row r="172" spans="1:33" x14ac:dyDescent="0.25">
      <c r="A172" t="s">
        <v>533</v>
      </c>
      <c r="B172">
        <v>150000000</v>
      </c>
      <c r="C172">
        <v>623722818</v>
      </c>
      <c r="D172" s="1">
        <v>39255</v>
      </c>
      <c r="E172">
        <v>65.677398999999994</v>
      </c>
      <c r="F172">
        <v>111</v>
      </c>
      <c r="G172">
        <v>7.5</v>
      </c>
      <c r="H172">
        <v>4369</v>
      </c>
      <c r="I172" t="s">
        <v>23</v>
      </c>
      <c r="J172" t="s">
        <v>163</v>
      </c>
      <c r="K172" t="s">
        <v>37</v>
      </c>
      <c r="L172" t="s">
        <v>38</v>
      </c>
      <c r="M172" t="s">
        <v>530</v>
      </c>
      <c r="N172" t="s">
        <v>29</v>
      </c>
      <c r="O172" s="6">
        <v>1</v>
      </c>
      <c r="P172">
        <v>1</v>
      </c>
      <c r="Q172">
        <v>1</v>
      </c>
      <c r="R172">
        <v>1</v>
      </c>
      <c r="S172" t="s">
        <v>15887</v>
      </c>
      <c r="T172" t="s">
        <v>15891</v>
      </c>
      <c r="U172" t="s">
        <v>13664</v>
      </c>
      <c r="V172" t="s">
        <v>15891</v>
      </c>
      <c r="W172" t="s">
        <v>15891</v>
      </c>
      <c r="X172" t="s">
        <v>15896</v>
      </c>
      <c r="Y172" t="s">
        <v>15896</v>
      </c>
      <c r="Z172" t="s">
        <v>15897</v>
      </c>
      <c r="AA172" s="26">
        <v>10.276712328767124</v>
      </c>
      <c r="AB172" t="s">
        <v>535</v>
      </c>
      <c r="AC172" t="s">
        <v>533</v>
      </c>
      <c r="AD172" t="s">
        <v>531</v>
      </c>
      <c r="AE172" t="s">
        <v>532</v>
      </c>
      <c r="AF172" t="s">
        <v>534</v>
      </c>
      <c r="AG172">
        <f>+SEARCH(JELMAGYARÁZAT!$G$9,J:J)</f>
        <v>35</v>
      </c>
    </row>
    <row r="173" spans="1:33" hidden="1" x14ac:dyDescent="0.25">
      <c r="A173" t="s">
        <v>5965</v>
      </c>
      <c r="B173">
        <v>30000000</v>
      </c>
      <c r="C173">
        <v>91709827</v>
      </c>
      <c r="D173" s="1">
        <v>42170</v>
      </c>
      <c r="E173">
        <v>65.364452</v>
      </c>
      <c r="F173">
        <v>123</v>
      </c>
      <c r="G173">
        <v>7.3</v>
      </c>
      <c r="H173">
        <v>2067</v>
      </c>
      <c r="I173" t="s">
        <v>23</v>
      </c>
      <c r="J173" t="s">
        <v>5967</v>
      </c>
      <c r="K173" t="s">
        <v>37</v>
      </c>
      <c r="L173" t="s">
        <v>38</v>
      </c>
      <c r="M173" t="s">
        <v>3579</v>
      </c>
      <c r="N173" t="s">
        <v>29</v>
      </c>
      <c r="O173" s="6">
        <v>1</v>
      </c>
      <c r="P173">
        <v>1</v>
      </c>
      <c r="Q173">
        <v>1</v>
      </c>
      <c r="R173">
        <v>0</v>
      </c>
      <c r="S173" t="s">
        <v>15888</v>
      </c>
      <c r="T173" t="s">
        <v>15890</v>
      </c>
      <c r="U173" t="s">
        <v>15891</v>
      </c>
      <c r="V173" t="s">
        <v>15901</v>
      </c>
      <c r="W173" t="s">
        <v>15891</v>
      </c>
      <c r="X173" t="s">
        <v>15894</v>
      </c>
      <c r="Y173" t="s">
        <v>15911</v>
      </c>
      <c r="Z173" t="s">
        <v>15914</v>
      </c>
      <c r="AA173" s="26">
        <v>2.2904109589041095</v>
      </c>
      <c r="AB173" t="s">
        <v>5968</v>
      </c>
      <c r="AC173" t="s">
        <v>5965</v>
      </c>
      <c r="AE173" t="s">
        <v>5964</v>
      </c>
      <c r="AF173" t="s">
        <v>5966</v>
      </c>
      <c r="AG173" t="e">
        <f>+SEARCH(JELMAGYARÁZAT!$G$9,J:J)</f>
        <v>#VALUE!</v>
      </c>
    </row>
    <row r="174" spans="1:33" hidden="1" x14ac:dyDescent="0.25">
      <c r="A174" t="s">
        <v>266</v>
      </c>
      <c r="B174">
        <v>185000000</v>
      </c>
      <c r="C174">
        <v>343471816</v>
      </c>
      <c r="D174" s="1">
        <v>42558</v>
      </c>
      <c r="E174">
        <v>65.352913000000001</v>
      </c>
      <c r="F174">
        <v>122</v>
      </c>
      <c r="G174">
        <v>6.6</v>
      </c>
      <c r="H174">
        <v>2568</v>
      </c>
      <c r="I174" t="s">
        <v>23</v>
      </c>
      <c r="J174" t="s">
        <v>268</v>
      </c>
      <c r="K174" t="s">
        <v>37</v>
      </c>
      <c r="L174" t="s">
        <v>38</v>
      </c>
      <c r="M174" t="s">
        <v>49</v>
      </c>
      <c r="N174" t="s">
        <v>29</v>
      </c>
      <c r="O174" s="6">
        <v>1</v>
      </c>
      <c r="P174">
        <v>1</v>
      </c>
      <c r="Q174">
        <v>1</v>
      </c>
      <c r="R174">
        <v>1</v>
      </c>
      <c r="S174" t="s">
        <v>15888</v>
      </c>
      <c r="T174" t="s">
        <v>15890</v>
      </c>
      <c r="U174" t="s">
        <v>15891</v>
      </c>
      <c r="V174" t="s">
        <v>15891</v>
      </c>
      <c r="W174" t="s">
        <v>15891</v>
      </c>
      <c r="X174" t="s">
        <v>15894</v>
      </c>
      <c r="Y174" t="s">
        <v>15897</v>
      </c>
      <c r="Z174" t="s">
        <v>15894</v>
      </c>
      <c r="AA174" s="26">
        <v>1.2273972602739727</v>
      </c>
      <c r="AC174" t="s">
        <v>266</v>
      </c>
      <c r="AD174" t="s">
        <v>264</v>
      </c>
      <c r="AE174" t="s">
        <v>265</v>
      </c>
      <c r="AF174" t="s">
        <v>267</v>
      </c>
      <c r="AG174" t="e">
        <f>+SEARCH(JELMAGYARÁZAT!$G$9,J:J)</f>
        <v>#VALUE!</v>
      </c>
    </row>
    <row r="175" spans="1:33" hidden="1" x14ac:dyDescent="0.25">
      <c r="A175" t="s">
        <v>1286</v>
      </c>
      <c r="B175">
        <v>95000000</v>
      </c>
      <c r="C175">
        <v>877244782</v>
      </c>
      <c r="D175" s="1">
        <v>41086</v>
      </c>
      <c r="E175">
        <v>65.229867999999996</v>
      </c>
      <c r="F175">
        <v>88</v>
      </c>
      <c r="G175">
        <v>6.2</v>
      </c>
      <c r="H175">
        <v>2672</v>
      </c>
      <c r="I175" t="s">
        <v>23</v>
      </c>
      <c r="J175" t="s">
        <v>837</v>
      </c>
      <c r="K175" t="s">
        <v>37</v>
      </c>
      <c r="L175" t="s">
        <v>38</v>
      </c>
      <c r="M175" t="s">
        <v>1283</v>
      </c>
      <c r="N175" t="s">
        <v>29</v>
      </c>
      <c r="O175" s="6">
        <v>1</v>
      </c>
      <c r="P175">
        <v>1</v>
      </c>
      <c r="Q175">
        <v>1</v>
      </c>
      <c r="R175">
        <v>0</v>
      </c>
      <c r="S175" t="s">
        <v>15887</v>
      </c>
      <c r="T175" t="s">
        <v>15891</v>
      </c>
      <c r="U175" t="s">
        <v>13664</v>
      </c>
      <c r="V175" t="s">
        <v>15891</v>
      </c>
      <c r="W175" t="s">
        <v>15891</v>
      </c>
      <c r="X175" t="s">
        <v>15896</v>
      </c>
      <c r="Y175" t="s">
        <v>15896</v>
      </c>
      <c r="Z175" t="s">
        <v>15897</v>
      </c>
      <c r="AA175" s="26">
        <v>5.2602739726027394</v>
      </c>
      <c r="AB175" t="s">
        <v>1288</v>
      </c>
      <c r="AC175" t="s">
        <v>1286</v>
      </c>
      <c r="AD175" t="s">
        <v>1284</v>
      </c>
      <c r="AE175" t="s">
        <v>1285</v>
      </c>
      <c r="AF175" t="s">
        <v>1287</v>
      </c>
      <c r="AG175" t="e">
        <f>+SEARCH(JELMAGYARÁZAT!$G$9,J:J)</f>
        <v>#VALUE!</v>
      </c>
    </row>
    <row r="176" spans="1:33" hidden="1" x14ac:dyDescent="0.25">
      <c r="A176">
        <v>300</v>
      </c>
      <c r="B176">
        <v>65000000</v>
      </c>
      <c r="C176">
        <v>422610419</v>
      </c>
      <c r="D176" s="1">
        <v>39060</v>
      </c>
      <c r="E176">
        <v>65.197968000000003</v>
      </c>
      <c r="F176">
        <v>117</v>
      </c>
      <c r="G176">
        <v>7</v>
      </c>
      <c r="H176">
        <v>4997</v>
      </c>
      <c r="I176" t="s">
        <v>23</v>
      </c>
      <c r="J176" t="s">
        <v>2625</v>
      </c>
      <c r="K176" t="s">
        <v>37</v>
      </c>
      <c r="L176" t="s">
        <v>38</v>
      </c>
      <c r="M176" t="s">
        <v>2621</v>
      </c>
      <c r="N176" t="s">
        <v>29</v>
      </c>
      <c r="O176" s="6">
        <v>1</v>
      </c>
      <c r="P176">
        <v>1</v>
      </c>
      <c r="Q176">
        <v>1</v>
      </c>
      <c r="R176">
        <v>1</v>
      </c>
      <c r="S176" t="s">
        <v>15888</v>
      </c>
      <c r="T176" t="s">
        <v>15890</v>
      </c>
      <c r="U176" t="s">
        <v>15891</v>
      </c>
      <c r="V176" t="s">
        <v>15891</v>
      </c>
      <c r="W176" t="s">
        <v>15891</v>
      </c>
      <c r="X176" t="s">
        <v>15894</v>
      </c>
      <c r="Y176" t="s">
        <v>15897</v>
      </c>
      <c r="Z176" t="s">
        <v>15894</v>
      </c>
      <c r="AA176" s="26">
        <v>10.810958904109588</v>
      </c>
      <c r="AB176" t="s">
        <v>2626</v>
      </c>
      <c r="AC176">
        <v>300</v>
      </c>
      <c r="AD176" t="s">
        <v>2622</v>
      </c>
      <c r="AE176" t="s">
        <v>2623</v>
      </c>
      <c r="AF176" t="s">
        <v>2624</v>
      </c>
      <c r="AG176" t="e">
        <f>+SEARCH(JELMAGYARÁZAT!$G$9,J:J)</f>
        <v>#VALUE!</v>
      </c>
    </row>
    <row r="177" spans="1:33" hidden="1" x14ac:dyDescent="0.25">
      <c r="A177" t="s">
        <v>688</v>
      </c>
      <c r="B177">
        <v>130000000</v>
      </c>
      <c r="C177">
        <v>185258983</v>
      </c>
      <c r="D177" s="1">
        <v>39877</v>
      </c>
      <c r="E177">
        <v>64.798873</v>
      </c>
      <c r="F177">
        <v>163</v>
      </c>
      <c r="G177">
        <v>7</v>
      </c>
      <c r="H177">
        <v>2811</v>
      </c>
      <c r="I177" t="s">
        <v>23</v>
      </c>
      <c r="J177" t="s">
        <v>690</v>
      </c>
      <c r="K177" t="s">
        <v>37</v>
      </c>
      <c r="L177" t="s">
        <v>38</v>
      </c>
      <c r="M177" t="s">
        <v>685</v>
      </c>
      <c r="N177" t="s">
        <v>29</v>
      </c>
      <c r="O177" s="6">
        <v>1</v>
      </c>
      <c r="P177">
        <v>1</v>
      </c>
      <c r="Q177">
        <v>1</v>
      </c>
      <c r="R177">
        <v>2</v>
      </c>
      <c r="S177" t="s">
        <v>15888</v>
      </c>
      <c r="T177" t="s">
        <v>15890</v>
      </c>
      <c r="U177" t="s">
        <v>15891</v>
      </c>
      <c r="V177" t="s">
        <v>15891</v>
      </c>
      <c r="W177" t="s">
        <v>15891</v>
      </c>
      <c r="X177" t="s">
        <v>15894</v>
      </c>
      <c r="Y177" t="s">
        <v>15897</v>
      </c>
      <c r="Z177" t="s">
        <v>15894</v>
      </c>
      <c r="AA177" s="26">
        <v>8.5726027397260278</v>
      </c>
      <c r="AB177" t="s">
        <v>691</v>
      </c>
      <c r="AC177" t="s">
        <v>688</v>
      </c>
      <c r="AD177" t="s">
        <v>686</v>
      </c>
      <c r="AE177" t="s">
        <v>687</v>
      </c>
      <c r="AF177" t="s">
        <v>689</v>
      </c>
      <c r="AG177" t="e">
        <f>+SEARCH(JELMAGYARÁZAT!$G$9,J:J)</f>
        <v>#VALUE!</v>
      </c>
    </row>
    <row r="178" spans="1:33" hidden="1" x14ac:dyDescent="0.25">
      <c r="A178" t="s">
        <v>10169</v>
      </c>
      <c r="B178">
        <v>12000000</v>
      </c>
      <c r="C178">
        <v>85512300</v>
      </c>
      <c r="D178" s="1">
        <v>42173</v>
      </c>
      <c r="E178">
        <v>64.610670999999996</v>
      </c>
      <c r="F178">
        <v>109</v>
      </c>
      <c r="G178">
        <v>6.1</v>
      </c>
      <c r="H178">
        <v>1937</v>
      </c>
      <c r="I178" t="s">
        <v>23</v>
      </c>
      <c r="J178" t="s">
        <v>1703</v>
      </c>
      <c r="K178" t="s">
        <v>37</v>
      </c>
      <c r="L178" t="s">
        <v>38</v>
      </c>
      <c r="M178" t="s">
        <v>8853</v>
      </c>
      <c r="N178" t="s">
        <v>29</v>
      </c>
      <c r="O178" s="6">
        <v>1</v>
      </c>
      <c r="P178">
        <v>1</v>
      </c>
      <c r="Q178">
        <v>1</v>
      </c>
      <c r="R178">
        <v>0</v>
      </c>
      <c r="S178" t="s">
        <v>15888</v>
      </c>
      <c r="T178" t="s">
        <v>15891</v>
      </c>
      <c r="U178" t="s">
        <v>15891</v>
      </c>
      <c r="V178" t="s">
        <v>15901</v>
      </c>
      <c r="W178" t="s">
        <v>15891</v>
      </c>
      <c r="X178" t="s">
        <v>15897</v>
      </c>
      <c r="Y178" t="s">
        <v>15911</v>
      </c>
      <c r="Z178" t="s">
        <v>15915</v>
      </c>
      <c r="AA178" s="26">
        <v>2.2821917808219179</v>
      </c>
      <c r="AB178" t="s">
        <v>10171</v>
      </c>
      <c r="AC178" t="s">
        <v>10169</v>
      </c>
      <c r="AE178" t="s">
        <v>10168</v>
      </c>
      <c r="AF178" t="s">
        <v>10170</v>
      </c>
      <c r="AG178" t="e">
        <f>+SEARCH(JELMAGYARÁZAT!$G$9,J:J)</f>
        <v>#VALUE!</v>
      </c>
    </row>
    <row r="179" spans="1:33" hidden="1" x14ac:dyDescent="0.25">
      <c r="A179" t="s">
        <v>10069</v>
      </c>
      <c r="B179">
        <v>15000000</v>
      </c>
      <c r="C179">
        <v>145000000</v>
      </c>
      <c r="D179" s="1">
        <v>40940</v>
      </c>
      <c r="E179">
        <v>64.504746999999995</v>
      </c>
      <c r="F179">
        <v>84</v>
      </c>
      <c r="G179">
        <v>6.6</v>
      </c>
      <c r="H179">
        <v>1935</v>
      </c>
      <c r="I179" t="s">
        <v>23</v>
      </c>
      <c r="J179" t="s">
        <v>10071</v>
      </c>
      <c r="K179" t="s">
        <v>37</v>
      </c>
      <c r="L179" t="s">
        <v>38</v>
      </c>
      <c r="M179" t="s">
        <v>6403</v>
      </c>
      <c r="N179" t="s">
        <v>29</v>
      </c>
      <c r="O179" s="6">
        <v>1</v>
      </c>
      <c r="P179">
        <v>1</v>
      </c>
      <c r="Q179">
        <v>1</v>
      </c>
      <c r="R179">
        <v>1</v>
      </c>
      <c r="S179" t="s">
        <v>15888</v>
      </c>
      <c r="T179" t="s">
        <v>15891</v>
      </c>
      <c r="U179" t="s">
        <v>15891</v>
      </c>
      <c r="V179" t="s">
        <v>15901</v>
      </c>
      <c r="W179" t="s">
        <v>15905</v>
      </c>
      <c r="X179" t="s">
        <v>15897</v>
      </c>
      <c r="Y179" t="s">
        <v>15911</v>
      </c>
      <c r="Z179" t="s">
        <v>15915</v>
      </c>
      <c r="AA179" s="26">
        <v>5.6602739726027398</v>
      </c>
      <c r="AB179" t="s">
        <v>10072</v>
      </c>
      <c r="AC179" t="s">
        <v>10069</v>
      </c>
      <c r="AE179" t="s">
        <v>10068</v>
      </c>
      <c r="AF179" t="s">
        <v>10070</v>
      </c>
      <c r="AG179" t="e">
        <f>+SEARCH(JELMAGYARÁZAT!$G$9,J:J)</f>
        <v>#VALUE!</v>
      </c>
    </row>
    <row r="180" spans="1:33" hidden="1" x14ac:dyDescent="0.25">
      <c r="A180" t="s">
        <v>2293</v>
      </c>
      <c r="B180">
        <v>70000000</v>
      </c>
      <c r="C180">
        <v>215529201</v>
      </c>
      <c r="D180" s="1">
        <v>41913</v>
      </c>
      <c r="E180">
        <v>64.457947000000004</v>
      </c>
      <c r="F180">
        <v>92</v>
      </c>
      <c r="G180">
        <v>6.2</v>
      </c>
      <c r="H180">
        <v>2389</v>
      </c>
      <c r="I180" t="s">
        <v>23</v>
      </c>
      <c r="J180" t="s">
        <v>2295</v>
      </c>
      <c r="K180" t="s">
        <v>37</v>
      </c>
      <c r="L180" t="s">
        <v>38</v>
      </c>
      <c r="M180" t="s">
        <v>2291</v>
      </c>
      <c r="N180" t="s">
        <v>29</v>
      </c>
      <c r="O180" s="6">
        <v>1</v>
      </c>
      <c r="P180">
        <v>1</v>
      </c>
      <c r="Q180">
        <v>1</v>
      </c>
      <c r="R180">
        <v>1</v>
      </c>
      <c r="S180" t="s">
        <v>15888</v>
      </c>
      <c r="T180" t="s">
        <v>15890</v>
      </c>
      <c r="U180" t="s">
        <v>15891</v>
      </c>
      <c r="V180" t="s">
        <v>15901</v>
      </c>
      <c r="W180" t="s">
        <v>15891</v>
      </c>
      <c r="X180" t="s">
        <v>15894</v>
      </c>
      <c r="Y180" t="s">
        <v>15911</v>
      </c>
      <c r="Z180" t="s">
        <v>15914</v>
      </c>
      <c r="AA180" s="26">
        <v>2.9945205479452053</v>
      </c>
      <c r="AB180" t="s">
        <v>2296</v>
      </c>
      <c r="AC180" t="s">
        <v>2293</v>
      </c>
      <c r="AE180" t="s">
        <v>2292</v>
      </c>
      <c r="AF180" t="s">
        <v>2294</v>
      </c>
      <c r="AG180" t="e">
        <f>+SEARCH(JELMAGYARÁZAT!$G$9,J:J)</f>
        <v>#VALUE!</v>
      </c>
    </row>
    <row r="181" spans="1:33" hidden="1" x14ac:dyDescent="0.25">
      <c r="A181" t="s">
        <v>964</v>
      </c>
      <c r="B181">
        <v>135000000</v>
      </c>
      <c r="C181">
        <v>585178928</v>
      </c>
      <c r="D181" s="1">
        <v>41353</v>
      </c>
      <c r="E181">
        <v>64.183321000000007</v>
      </c>
      <c r="F181">
        <v>98</v>
      </c>
      <c r="G181">
        <v>6.8</v>
      </c>
      <c r="H181">
        <v>2399</v>
      </c>
      <c r="I181" t="s">
        <v>23</v>
      </c>
      <c r="J181" t="s">
        <v>324</v>
      </c>
      <c r="K181" t="s">
        <v>37</v>
      </c>
      <c r="L181" t="s">
        <v>38</v>
      </c>
      <c r="M181" t="s">
        <v>961</v>
      </c>
      <c r="N181" t="s">
        <v>29</v>
      </c>
      <c r="O181" s="6">
        <v>1</v>
      </c>
      <c r="P181">
        <v>1</v>
      </c>
      <c r="Q181">
        <v>1</v>
      </c>
      <c r="R181">
        <v>0</v>
      </c>
      <c r="S181" t="s">
        <v>15887</v>
      </c>
      <c r="T181" t="s">
        <v>15891</v>
      </c>
      <c r="U181" t="s">
        <v>13664</v>
      </c>
      <c r="V181" t="s">
        <v>15891</v>
      </c>
      <c r="W181" t="s">
        <v>15891</v>
      </c>
      <c r="X181" t="s">
        <v>15896</v>
      </c>
      <c r="Y181" t="s">
        <v>15896</v>
      </c>
      <c r="Z181" t="s">
        <v>15897</v>
      </c>
      <c r="AA181" s="26">
        <v>4.5287671232876709</v>
      </c>
      <c r="AB181" t="s">
        <v>966</v>
      </c>
      <c r="AC181" t="s">
        <v>964</v>
      </c>
      <c r="AD181" t="s">
        <v>962</v>
      </c>
      <c r="AE181" t="s">
        <v>963</v>
      </c>
      <c r="AF181" t="s">
        <v>965</v>
      </c>
      <c r="AG181" t="e">
        <f>+SEARCH(JELMAGYARÁZAT!$G$9,J:J)</f>
        <v>#VALUE!</v>
      </c>
    </row>
    <row r="182" spans="1:33" hidden="1" x14ac:dyDescent="0.25">
      <c r="A182" t="s">
        <v>7968</v>
      </c>
      <c r="B182">
        <v>19000000</v>
      </c>
      <c r="C182">
        <v>25836616</v>
      </c>
      <c r="D182" s="1">
        <v>35083</v>
      </c>
      <c r="E182">
        <v>64.181668000000002</v>
      </c>
      <c r="F182">
        <v>108</v>
      </c>
      <c r="G182">
        <v>6.9</v>
      </c>
      <c r="H182">
        <v>1603</v>
      </c>
      <c r="I182" t="s">
        <v>23</v>
      </c>
      <c r="J182" t="s">
        <v>7970</v>
      </c>
      <c r="K182" t="s">
        <v>37</v>
      </c>
      <c r="L182" t="s">
        <v>28</v>
      </c>
      <c r="M182" t="s">
        <v>7965</v>
      </c>
      <c r="N182" t="s">
        <v>29</v>
      </c>
      <c r="O182" s="6">
        <v>1</v>
      </c>
      <c r="P182">
        <v>1</v>
      </c>
      <c r="Q182">
        <v>2</v>
      </c>
      <c r="R182">
        <v>0</v>
      </c>
      <c r="S182" t="s">
        <v>15888</v>
      </c>
      <c r="T182" t="s">
        <v>15890</v>
      </c>
      <c r="U182" t="s">
        <v>15891</v>
      </c>
      <c r="V182" t="s">
        <v>15891</v>
      </c>
      <c r="W182" t="s">
        <v>15905</v>
      </c>
      <c r="X182" t="s">
        <v>15894</v>
      </c>
      <c r="Y182" t="s">
        <v>15897</v>
      </c>
      <c r="Z182" t="s">
        <v>15894</v>
      </c>
      <c r="AA182" s="26">
        <v>21.706849315068492</v>
      </c>
      <c r="AB182" t="s">
        <v>7971</v>
      </c>
      <c r="AC182" t="s">
        <v>7968</v>
      </c>
      <c r="AD182" t="s">
        <v>7966</v>
      </c>
      <c r="AE182" t="s">
        <v>7967</v>
      </c>
      <c r="AF182" t="s">
        <v>7969</v>
      </c>
      <c r="AG182" t="e">
        <f>+SEARCH(JELMAGYARÁZAT!$G$9,J:J)</f>
        <v>#VALUE!</v>
      </c>
    </row>
    <row r="183" spans="1:33" hidden="1" x14ac:dyDescent="0.25">
      <c r="A183" t="s">
        <v>6028</v>
      </c>
      <c r="B183">
        <v>30000000</v>
      </c>
      <c r="C183">
        <v>82394288</v>
      </c>
      <c r="D183" s="1">
        <v>41563</v>
      </c>
      <c r="E183">
        <v>63.848540999999997</v>
      </c>
      <c r="F183">
        <v>100</v>
      </c>
      <c r="G183">
        <v>5.8</v>
      </c>
      <c r="H183">
        <v>1463</v>
      </c>
      <c r="I183" t="s">
        <v>23</v>
      </c>
      <c r="J183" t="s">
        <v>6030</v>
      </c>
      <c r="K183" t="s">
        <v>37</v>
      </c>
      <c r="L183" t="s">
        <v>38</v>
      </c>
      <c r="M183" t="s">
        <v>6025</v>
      </c>
      <c r="N183" t="s">
        <v>29</v>
      </c>
      <c r="O183" s="6">
        <v>1</v>
      </c>
      <c r="P183">
        <v>1</v>
      </c>
      <c r="Q183">
        <v>1</v>
      </c>
      <c r="R183">
        <v>0</v>
      </c>
      <c r="S183" t="s">
        <v>15888</v>
      </c>
      <c r="T183" t="s">
        <v>15891</v>
      </c>
      <c r="U183" t="s">
        <v>15891</v>
      </c>
      <c r="V183" t="s">
        <v>15901</v>
      </c>
      <c r="W183" t="s">
        <v>15891</v>
      </c>
      <c r="X183" t="s">
        <v>15897</v>
      </c>
      <c r="Y183" t="s">
        <v>15911</v>
      </c>
      <c r="Z183" t="s">
        <v>15915</v>
      </c>
      <c r="AA183" s="26">
        <v>3.9534246575342467</v>
      </c>
      <c r="AB183" t="s">
        <v>6031</v>
      </c>
      <c r="AC183" t="s">
        <v>6028</v>
      </c>
      <c r="AD183" t="s">
        <v>6026</v>
      </c>
      <c r="AE183" t="s">
        <v>6027</v>
      </c>
      <c r="AF183" t="s">
        <v>6029</v>
      </c>
      <c r="AG183" t="e">
        <f>+SEARCH(JELMAGYARÁZAT!$G$9,J:J)</f>
        <v>#VALUE!</v>
      </c>
    </row>
    <row r="184" spans="1:33" hidden="1" x14ac:dyDescent="0.25">
      <c r="A184" t="s">
        <v>14591</v>
      </c>
      <c r="B184">
        <v>1200000</v>
      </c>
      <c r="C184">
        <v>103911669</v>
      </c>
      <c r="D184" s="1">
        <v>38261</v>
      </c>
      <c r="E184">
        <v>63.655973000000003</v>
      </c>
      <c r="F184">
        <v>103</v>
      </c>
      <c r="G184">
        <v>7.2</v>
      </c>
      <c r="H184">
        <v>2184</v>
      </c>
      <c r="I184" t="s">
        <v>23</v>
      </c>
      <c r="J184" t="s">
        <v>14593</v>
      </c>
      <c r="K184" t="s">
        <v>37</v>
      </c>
      <c r="L184" t="s">
        <v>38</v>
      </c>
      <c r="M184" t="s">
        <v>14589</v>
      </c>
      <c r="N184" t="s">
        <v>29</v>
      </c>
      <c r="O184" s="6">
        <v>1</v>
      </c>
      <c r="P184">
        <v>1</v>
      </c>
      <c r="Q184">
        <v>1</v>
      </c>
      <c r="R184">
        <v>0</v>
      </c>
      <c r="S184" t="s">
        <v>15888</v>
      </c>
      <c r="T184" t="s">
        <v>15891</v>
      </c>
      <c r="U184" t="s">
        <v>15891</v>
      </c>
      <c r="V184" t="s">
        <v>15891</v>
      </c>
      <c r="W184" t="s">
        <v>15891</v>
      </c>
      <c r="X184" t="s">
        <v>15897</v>
      </c>
      <c r="Y184" t="s">
        <v>15897</v>
      </c>
      <c r="Z184" t="s">
        <v>15897</v>
      </c>
      <c r="AA184" s="26">
        <v>13</v>
      </c>
      <c r="AB184" t="s">
        <v>14594</v>
      </c>
      <c r="AC184" t="s">
        <v>14591</v>
      </c>
      <c r="AE184" t="s">
        <v>14590</v>
      </c>
      <c r="AF184" t="s">
        <v>14592</v>
      </c>
      <c r="AG184" t="e">
        <f>+SEARCH(JELMAGYARÁZAT!$G$9,J:J)</f>
        <v>#VALUE!</v>
      </c>
    </row>
    <row r="185" spans="1:33" hidden="1" x14ac:dyDescent="0.25">
      <c r="A185" t="s">
        <v>6831</v>
      </c>
      <c r="B185">
        <v>25000000</v>
      </c>
      <c r="C185">
        <v>46836394</v>
      </c>
      <c r="D185" s="1">
        <v>33128</v>
      </c>
      <c r="E185">
        <v>63.654243999999998</v>
      </c>
      <c r="F185">
        <v>145</v>
      </c>
      <c r="G185">
        <v>8.1999999999999993</v>
      </c>
      <c r="H185">
        <v>3128</v>
      </c>
      <c r="I185" t="s">
        <v>23</v>
      </c>
      <c r="J185" t="s">
        <v>4970</v>
      </c>
      <c r="K185" t="s">
        <v>37</v>
      </c>
      <c r="L185" t="s">
        <v>1501</v>
      </c>
      <c r="M185" t="s">
        <v>1136</v>
      </c>
      <c r="N185" t="s">
        <v>29</v>
      </c>
      <c r="O185" s="6">
        <v>1</v>
      </c>
      <c r="P185">
        <v>1</v>
      </c>
      <c r="Q185">
        <v>2</v>
      </c>
      <c r="R185">
        <v>0</v>
      </c>
      <c r="S185" t="s">
        <v>15888</v>
      </c>
      <c r="T185" t="s">
        <v>15891</v>
      </c>
      <c r="U185" t="s">
        <v>15891</v>
      </c>
      <c r="V185" t="s">
        <v>15901</v>
      </c>
      <c r="W185" t="s">
        <v>15891</v>
      </c>
      <c r="X185" t="s">
        <v>15897</v>
      </c>
      <c r="Y185" t="s">
        <v>15911</v>
      </c>
      <c r="Z185" t="s">
        <v>15915</v>
      </c>
      <c r="AA185" s="26">
        <v>27.063013698630137</v>
      </c>
      <c r="AB185" t="s">
        <v>6833</v>
      </c>
      <c r="AC185" t="s">
        <v>6831</v>
      </c>
      <c r="AD185" t="s">
        <v>6829</v>
      </c>
      <c r="AE185" t="s">
        <v>6830</v>
      </c>
      <c r="AF185" t="s">
        <v>6832</v>
      </c>
      <c r="AG185" t="e">
        <f>+SEARCH(JELMAGYARÁZAT!$G$9,J:J)</f>
        <v>#VALUE!</v>
      </c>
    </row>
    <row r="186" spans="1:33" hidden="1" x14ac:dyDescent="0.25">
      <c r="A186" t="s">
        <v>7565</v>
      </c>
      <c r="B186">
        <v>21000000</v>
      </c>
      <c r="C186">
        <v>205738714</v>
      </c>
      <c r="D186" s="1">
        <v>41160</v>
      </c>
      <c r="E186">
        <v>63.599972999999999</v>
      </c>
      <c r="F186">
        <v>122</v>
      </c>
      <c r="G186">
        <v>6.9</v>
      </c>
      <c r="H186">
        <v>4742</v>
      </c>
      <c r="I186" t="s">
        <v>23</v>
      </c>
      <c r="J186" t="s">
        <v>7263</v>
      </c>
      <c r="K186" t="s">
        <v>37</v>
      </c>
      <c r="L186" t="s">
        <v>38</v>
      </c>
      <c r="M186" t="s">
        <v>1711</v>
      </c>
      <c r="N186" t="s">
        <v>29</v>
      </c>
      <c r="O186" s="6">
        <v>1</v>
      </c>
      <c r="P186">
        <v>1</v>
      </c>
      <c r="Q186">
        <v>1</v>
      </c>
      <c r="R186">
        <v>0</v>
      </c>
      <c r="S186" t="s">
        <v>15888</v>
      </c>
      <c r="T186" t="s">
        <v>15891</v>
      </c>
      <c r="U186" t="s">
        <v>13664</v>
      </c>
      <c r="V186" t="s">
        <v>15901</v>
      </c>
      <c r="W186" t="s">
        <v>15891</v>
      </c>
      <c r="X186" t="s">
        <v>15896</v>
      </c>
      <c r="Y186" t="s">
        <v>15912</v>
      </c>
      <c r="Z186" t="s">
        <v>15915</v>
      </c>
      <c r="AA186" s="26">
        <v>5.0575342465753428</v>
      </c>
      <c r="AB186" t="s">
        <v>7567</v>
      </c>
      <c r="AC186" t="s">
        <v>7565</v>
      </c>
      <c r="AD186" t="s">
        <v>7563</v>
      </c>
      <c r="AE186" t="s">
        <v>7564</v>
      </c>
      <c r="AF186" t="s">
        <v>7566</v>
      </c>
      <c r="AG186" t="e">
        <f>+SEARCH(JELMAGYARÁZAT!$G$9,J:J)</f>
        <v>#VALUE!</v>
      </c>
    </row>
    <row r="187" spans="1:33" hidden="1" x14ac:dyDescent="0.25">
      <c r="A187" t="s">
        <v>13430</v>
      </c>
      <c r="B187">
        <v>4000000</v>
      </c>
      <c r="C187">
        <v>16491080</v>
      </c>
      <c r="D187" s="1">
        <v>35118</v>
      </c>
      <c r="E187">
        <v>63.513323999999997</v>
      </c>
      <c r="F187">
        <v>93</v>
      </c>
      <c r="G187">
        <v>7.8</v>
      </c>
      <c r="H187">
        <v>2655</v>
      </c>
      <c r="I187" t="s">
        <v>23</v>
      </c>
      <c r="J187" t="s">
        <v>13432</v>
      </c>
      <c r="K187" t="s">
        <v>2620</v>
      </c>
      <c r="L187" t="s">
        <v>38</v>
      </c>
      <c r="M187" t="s">
        <v>1136</v>
      </c>
      <c r="N187" t="s">
        <v>29</v>
      </c>
      <c r="O187" s="6">
        <v>1</v>
      </c>
      <c r="P187">
        <v>1</v>
      </c>
      <c r="Q187">
        <v>1</v>
      </c>
      <c r="R187">
        <v>0</v>
      </c>
      <c r="S187" t="s">
        <v>15888</v>
      </c>
      <c r="T187" t="s">
        <v>15891</v>
      </c>
      <c r="U187" t="s">
        <v>15891</v>
      </c>
      <c r="V187" t="s">
        <v>15901</v>
      </c>
      <c r="W187" t="s">
        <v>15891</v>
      </c>
      <c r="X187" t="s">
        <v>15897</v>
      </c>
      <c r="Y187" t="s">
        <v>15911</v>
      </c>
      <c r="Z187" t="s">
        <v>15915</v>
      </c>
      <c r="AA187" s="26">
        <v>21.610958904109587</v>
      </c>
      <c r="AB187" t="s">
        <v>13433</v>
      </c>
      <c r="AC187" t="s">
        <v>13430</v>
      </c>
      <c r="AD187" t="s">
        <v>13428</v>
      </c>
      <c r="AE187" t="s">
        <v>13429</v>
      </c>
      <c r="AF187" t="s">
        <v>13431</v>
      </c>
      <c r="AG187" t="e">
        <f>+SEARCH(JELMAGYARÁZAT!$G$9,J:J)</f>
        <v>#VALUE!</v>
      </c>
    </row>
    <row r="188" spans="1:33" hidden="1" x14ac:dyDescent="0.25">
      <c r="A188" t="s">
        <v>752</v>
      </c>
      <c r="B188">
        <v>135000000</v>
      </c>
      <c r="C188">
        <v>368871007</v>
      </c>
      <c r="D188" s="1">
        <v>42081</v>
      </c>
      <c r="E188">
        <v>63.473086000000002</v>
      </c>
      <c r="F188">
        <v>94</v>
      </c>
      <c r="G188">
        <v>6.8</v>
      </c>
      <c r="H188">
        <v>1519</v>
      </c>
      <c r="I188" t="s">
        <v>23</v>
      </c>
      <c r="J188" t="s">
        <v>754</v>
      </c>
      <c r="K188" t="s">
        <v>37</v>
      </c>
      <c r="L188" t="s">
        <v>38</v>
      </c>
      <c r="M188" t="s">
        <v>749</v>
      </c>
      <c r="N188" t="s">
        <v>29</v>
      </c>
      <c r="O188" s="6">
        <v>1</v>
      </c>
      <c r="P188">
        <v>1</v>
      </c>
      <c r="Q188">
        <v>1</v>
      </c>
      <c r="R188">
        <v>1</v>
      </c>
      <c r="S188" t="s">
        <v>15887</v>
      </c>
      <c r="T188" t="s">
        <v>15891</v>
      </c>
      <c r="U188" t="s">
        <v>13664</v>
      </c>
      <c r="V188" t="s">
        <v>15891</v>
      </c>
      <c r="W188" t="s">
        <v>15891</v>
      </c>
      <c r="X188" t="s">
        <v>15896</v>
      </c>
      <c r="Y188" t="s">
        <v>15896</v>
      </c>
      <c r="Z188" t="s">
        <v>15897</v>
      </c>
      <c r="AA188" s="26">
        <v>2.5342465753424657</v>
      </c>
      <c r="AB188" t="s">
        <v>755</v>
      </c>
      <c r="AC188" t="s">
        <v>752</v>
      </c>
      <c r="AD188" t="s">
        <v>750</v>
      </c>
      <c r="AE188" t="s">
        <v>751</v>
      </c>
      <c r="AF188" t="s">
        <v>753</v>
      </c>
      <c r="AG188" t="e">
        <f>+SEARCH(JELMAGYARÁZAT!$G$9,J:J)</f>
        <v>#VALUE!</v>
      </c>
    </row>
    <row r="189" spans="1:33" hidden="1" x14ac:dyDescent="0.25">
      <c r="A189" t="s">
        <v>3877</v>
      </c>
      <c r="B189">
        <v>15000000</v>
      </c>
      <c r="C189">
        <v>125212904</v>
      </c>
      <c r="D189" s="1">
        <v>30246</v>
      </c>
      <c r="E189">
        <v>63.071046000000003</v>
      </c>
      <c r="F189">
        <v>93</v>
      </c>
      <c r="G189">
        <v>7.2</v>
      </c>
      <c r="H189">
        <v>1488</v>
      </c>
      <c r="I189" t="s">
        <v>23</v>
      </c>
      <c r="J189" t="s">
        <v>3879</v>
      </c>
      <c r="K189" t="s">
        <v>37</v>
      </c>
      <c r="L189" t="s">
        <v>38</v>
      </c>
      <c r="M189" t="s">
        <v>3009</v>
      </c>
      <c r="N189" t="s">
        <v>29</v>
      </c>
      <c r="O189" s="6">
        <v>1</v>
      </c>
      <c r="P189">
        <v>1</v>
      </c>
      <c r="Q189">
        <v>1</v>
      </c>
      <c r="R189">
        <v>0</v>
      </c>
      <c r="S189" t="s">
        <v>15888</v>
      </c>
      <c r="T189" t="s">
        <v>15890</v>
      </c>
      <c r="U189" t="s">
        <v>15891</v>
      </c>
      <c r="V189" t="s">
        <v>15891</v>
      </c>
      <c r="W189" t="s">
        <v>15905</v>
      </c>
      <c r="X189" t="s">
        <v>15894</v>
      </c>
      <c r="Y189" t="s">
        <v>15897</v>
      </c>
      <c r="Z189" t="s">
        <v>15894</v>
      </c>
      <c r="AA189" s="26">
        <v>34.958904109589042</v>
      </c>
      <c r="AB189" t="s">
        <v>3880</v>
      </c>
      <c r="AC189" t="s">
        <v>3877</v>
      </c>
      <c r="AE189" t="s">
        <v>3876</v>
      </c>
      <c r="AF189" t="s">
        <v>3878</v>
      </c>
      <c r="AG189" t="e">
        <f>+SEARCH(JELMAGYARÁZAT!$G$9,J:J)</f>
        <v>#VALUE!</v>
      </c>
    </row>
    <row r="190" spans="1:33" hidden="1" x14ac:dyDescent="0.25">
      <c r="A190" t="s">
        <v>7918</v>
      </c>
      <c r="B190">
        <v>20000000</v>
      </c>
      <c r="C190">
        <v>83707310</v>
      </c>
      <c r="D190" s="1">
        <v>42578</v>
      </c>
      <c r="E190">
        <v>62.933898999999997</v>
      </c>
      <c r="F190">
        <v>96</v>
      </c>
      <c r="G190">
        <v>7.1</v>
      </c>
      <c r="H190">
        <v>2181</v>
      </c>
      <c r="I190" t="s">
        <v>23</v>
      </c>
      <c r="J190" t="s">
        <v>7920</v>
      </c>
      <c r="K190" t="s">
        <v>37</v>
      </c>
      <c r="L190" t="s">
        <v>38</v>
      </c>
      <c r="M190" t="s">
        <v>7915</v>
      </c>
      <c r="N190" t="s">
        <v>29</v>
      </c>
      <c r="O190" s="6">
        <v>1</v>
      </c>
      <c r="P190">
        <v>1</v>
      </c>
      <c r="Q190">
        <v>1</v>
      </c>
      <c r="R190">
        <v>0</v>
      </c>
      <c r="S190" t="s">
        <v>15888</v>
      </c>
      <c r="T190" t="s">
        <v>15891</v>
      </c>
      <c r="U190" t="s">
        <v>15891</v>
      </c>
      <c r="V190" t="s">
        <v>15891</v>
      </c>
      <c r="W190" t="s">
        <v>15891</v>
      </c>
      <c r="X190" t="s">
        <v>15897</v>
      </c>
      <c r="Y190" t="s">
        <v>15897</v>
      </c>
      <c r="Z190" t="s">
        <v>15897</v>
      </c>
      <c r="AA190" s="26">
        <v>1.1726027397260275</v>
      </c>
      <c r="AB190" t="s">
        <v>7921</v>
      </c>
      <c r="AC190" t="s">
        <v>7918</v>
      </c>
      <c r="AD190" t="s">
        <v>7916</v>
      </c>
      <c r="AE190" t="s">
        <v>7917</v>
      </c>
      <c r="AF190" t="s">
        <v>7919</v>
      </c>
      <c r="AG190" t="e">
        <f>+SEARCH(JELMAGYARÁZAT!$G$9,J:J)</f>
        <v>#VALUE!</v>
      </c>
    </row>
    <row r="191" spans="1:33" hidden="1" x14ac:dyDescent="0.25">
      <c r="A191" t="s">
        <v>4207</v>
      </c>
      <c r="B191">
        <v>42000000</v>
      </c>
      <c r="C191">
        <v>201585328</v>
      </c>
      <c r="D191" s="1">
        <v>40980</v>
      </c>
      <c r="E191">
        <v>62.714025999999997</v>
      </c>
      <c r="F191">
        <v>109</v>
      </c>
      <c r="G191">
        <v>6.7</v>
      </c>
      <c r="H191">
        <v>4074</v>
      </c>
      <c r="I191" t="s">
        <v>23</v>
      </c>
      <c r="J191" t="s">
        <v>4209</v>
      </c>
      <c r="K191" t="s">
        <v>37</v>
      </c>
      <c r="L191" t="s">
        <v>38</v>
      </c>
      <c r="M191" t="s">
        <v>1156</v>
      </c>
      <c r="N191" t="s">
        <v>29</v>
      </c>
      <c r="O191" s="6">
        <v>1</v>
      </c>
      <c r="P191">
        <v>1</v>
      </c>
      <c r="Q191">
        <v>1</v>
      </c>
      <c r="R191">
        <v>0</v>
      </c>
      <c r="S191" t="s">
        <v>15888</v>
      </c>
      <c r="T191" t="s">
        <v>15890</v>
      </c>
      <c r="U191" t="s">
        <v>13664</v>
      </c>
      <c r="V191" t="s">
        <v>15891</v>
      </c>
      <c r="W191" t="s">
        <v>15891</v>
      </c>
      <c r="X191" t="s">
        <v>15895</v>
      </c>
      <c r="Y191" t="s">
        <v>15896</v>
      </c>
      <c r="Z191" t="s">
        <v>15894</v>
      </c>
      <c r="AA191" s="26">
        <v>5.5506849315068489</v>
      </c>
      <c r="AB191" t="s">
        <v>4210</v>
      </c>
      <c r="AC191" t="s">
        <v>4207</v>
      </c>
      <c r="AD191" t="s">
        <v>4205</v>
      </c>
      <c r="AE191" t="s">
        <v>4206</v>
      </c>
      <c r="AF191" t="s">
        <v>4208</v>
      </c>
      <c r="AG191" t="e">
        <f>+SEARCH(JELMAGYARÁZAT!$G$9,J:J)</f>
        <v>#VALUE!</v>
      </c>
    </row>
    <row r="192" spans="1:33" hidden="1" x14ac:dyDescent="0.25">
      <c r="A192" t="s">
        <v>12506</v>
      </c>
      <c r="B192">
        <v>5000000</v>
      </c>
      <c r="C192">
        <v>31724284</v>
      </c>
      <c r="D192" s="1">
        <v>41298</v>
      </c>
      <c r="E192">
        <v>62.554172999999999</v>
      </c>
      <c r="F192">
        <v>94</v>
      </c>
      <c r="G192">
        <v>5</v>
      </c>
      <c r="H192">
        <v>1551</v>
      </c>
      <c r="I192" t="s">
        <v>23</v>
      </c>
      <c r="J192" t="s">
        <v>12508</v>
      </c>
      <c r="K192" t="s">
        <v>1127</v>
      </c>
      <c r="L192" t="s">
        <v>38</v>
      </c>
      <c r="M192" t="s">
        <v>1136</v>
      </c>
      <c r="N192" t="s">
        <v>29</v>
      </c>
      <c r="O192" s="6">
        <v>1</v>
      </c>
      <c r="P192">
        <v>2</v>
      </c>
      <c r="Q192">
        <v>1</v>
      </c>
      <c r="R192">
        <v>0</v>
      </c>
      <c r="S192" t="s">
        <v>15888</v>
      </c>
      <c r="T192" t="s">
        <v>15891</v>
      </c>
      <c r="U192" t="s">
        <v>15891</v>
      </c>
      <c r="V192" t="s">
        <v>15901</v>
      </c>
      <c r="W192" t="s">
        <v>15891</v>
      </c>
      <c r="X192" t="s">
        <v>15897</v>
      </c>
      <c r="Y192" t="s">
        <v>15911</v>
      </c>
      <c r="Z192" t="s">
        <v>15915</v>
      </c>
      <c r="AA192" s="26">
        <v>4.6794520547945204</v>
      </c>
      <c r="AB192" t="s">
        <v>12509</v>
      </c>
      <c r="AC192" t="s">
        <v>12506</v>
      </c>
      <c r="AD192" t="s">
        <v>12504</v>
      </c>
      <c r="AE192" t="s">
        <v>12505</v>
      </c>
      <c r="AF192" t="s">
        <v>12507</v>
      </c>
      <c r="AG192" t="e">
        <f>+SEARCH(JELMAGYARÁZAT!$G$9,J:J)</f>
        <v>#VALUE!</v>
      </c>
    </row>
    <row r="193" spans="1:33" hidden="1" x14ac:dyDescent="0.25">
      <c r="A193" t="s">
        <v>410</v>
      </c>
      <c r="B193">
        <v>165000000</v>
      </c>
      <c r="C193">
        <v>471222889</v>
      </c>
      <c r="D193" s="1">
        <v>41214</v>
      </c>
      <c r="E193">
        <v>62.341073000000002</v>
      </c>
      <c r="F193">
        <v>108</v>
      </c>
      <c r="G193">
        <v>7.1</v>
      </c>
      <c r="H193">
        <v>4570</v>
      </c>
      <c r="I193" t="s">
        <v>23</v>
      </c>
      <c r="J193" t="s">
        <v>412</v>
      </c>
      <c r="K193" t="s">
        <v>37</v>
      </c>
      <c r="L193" t="s">
        <v>38</v>
      </c>
      <c r="M193" t="s">
        <v>407</v>
      </c>
      <c r="N193" t="s">
        <v>29</v>
      </c>
      <c r="O193" s="6">
        <v>1</v>
      </c>
      <c r="P193">
        <v>1</v>
      </c>
      <c r="Q193">
        <v>1</v>
      </c>
      <c r="R193">
        <v>0</v>
      </c>
      <c r="S193" t="s">
        <v>15887</v>
      </c>
      <c r="T193" t="s">
        <v>15891</v>
      </c>
      <c r="U193" t="s">
        <v>13664</v>
      </c>
      <c r="V193" t="s">
        <v>15891</v>
      </c>
      <c r="W193" t="s">
        <v>15891</v>
      </c>
      <c r="X193" t="s">
        <v>15896</v>
      </c>
      <c r="Y193" t="s">
        <v>15896</v>
      </c>
      <c r="Z193" t="s">
        <v>15897</v>
      </c>
      <c r="AA193" s="26">
        <v>4.9095890410958907</v>
      </c>
      <c r="AB193" t="s">
        <v>413</v>
      </c>
      <c r="AC193" t="s">
        <v>410</v>
      </c>
      <c r="AD193" t="s">
        <v>408</v>
      </c>
      <c r="AE193" t="s">
        <v>409</v>
      </c>
      <c r="AF193" t="s">
        <v>411</v>
      </c>
      <c r="AG193" t="e">
        <f>+SEARCH(JELMAGYARÁZAT!$G$9,J:J)</f>
        <v>#VALUE!</v>
      </c>
    </row>
    <row r="194" spans="1:33" x14ac:dyDescent="0.25">
      <c r="A194" t="s">
        <v>241</v>
      </c>
      <c r="B194">
        <v>150000000</v>
      </c>
      <c r="C194">
        <v>335154643</v>
      </c>
      <c r="D194" s="1">
        <v>40317</v>
      </c>
      <c r="E194">
        <v>62.169880999999997</v>
      </c>
      <c r="F194">
        <v>116</v>
      </c>
      <c r="G194">
        <v>6.2</v>
      </c>
      <c r="H194">
        <v>2317</v>
      </c>
      <c r="I194" t="s">
        <v>23</v>
      </c>
      <c r="J194" t="s">
        <v>243</v>
      </c>
      <c r="K194" t="s">
        <v>37</v>
      </c>
      <c r="L194" t="s">
        <v>38</v>
      </c>
      <c r="M194" t="s">
        <v>238</v>
      </c>
      <c r="N194" t="s">
        <v>29</v>
      </c>
      <c r="O194" s="6">
        <v>1</v>
      </c>
      <c r="P194">
        <v>1</v>
      </c>
      <c r="Q194">
        <v>1</v>
      </c>
      <c r="R194">
        <v>1</v>
      </c>
      <c r="S194" t="s">
        <v>15888</v>
      </c>
      <c r="T194" t="s">
        <v>15890</v>
      </c>
      <c r="U194" t="s">
        <v>15891</v>
      </c>
      <c r="V194" t="s">
        <v>15891</v>
      </c>
      <c r="W194" t="s">
        <v>15891</v>
      </c>
      <c r="X194" t="s">
        <v>15894</v>
      </c>
      <c r="Y194" t="s">
        <v>15897</v>
      </c>
      <c r="Z194" t="s">
        <v>15894</v>
      </c>
      <c r="AA194" s="26">
        <v>7.3671232876712329</v>
      </c>
      <c r="AB194" t="s">
        <v>244</v>
      </c>
      <c r="AC194" t="s">
        <v>241</v>
      </c>
      <c r="AD194" t="s">
        <v>239</v>
      </c>
      <c r="AE194" t="s">
        <v>240</v>
      </c>
      <c r="AF194" t="s">
        <v>242</v>
      </c>
      <c r="AG194">
        <f>+SEARCH(JELMAGYARÁZAT!$G$9,J:J)</f>
        <v>35</v>
      </c>
    </row>
    <row r="195" spans="1:33" hidden="1" x14ac:dyDescent="0.25">
      <c r="A195" t="s">
        <v>6292</v>
      </c>
      <c r="B195">
        <v>28000000</v>
      </c>
      <c r="C195">
        <v>201634991</v>
      </c>
      <c r="D195" s="1">
        <v>42229</v>
      </c>
      <c r="E195">
        <v>61.762329999999999</v>
      </c>
      <c r="F195">
        <v>147</v>
      </c>
      <c r="G195">
        <v>7.7</v>
      </c>
      <c r="H195">
        <v>1355</v>
      </c>
      <c r="I195" t="s">
        <v>23</v>
      </c>
      <c r="J195" t="s">
        <v>6294</v>
      </c>
      <c r="K195" t="s">
        <v>37</v>
      </c>
      <c r="L195" t="s">
        <v>38</v>
      </c>
      <c r="M195" t="s">
        <v>1593</v>
      </c>
      <c r="N195" t="s">
        <v>29</v>
      </c>
      <c r="O195" s="6">
        <v>1</v>
      </c>
      <c r="P195">
        <v>1</v>
      </c>
      <c r="Q195">
        <v>1</v>
      </c>
      <c r="R195">
        <v>1</v>
      </c>
      <c r="S195" t="s">
        <v>15888</v>
      </c>
      <c r="T195" t="s">
        <v>15891</v>
      </c>
      <c r="U195" t="s">
        <v>15891</v>
      </c>
      <c r="V195" t="s">
        <v>15901</v>
      </c>
      <c r="W195" t="s">
        <v>15891</v>
      </c>
      <c r="X195" t="s">
        <v>15897</v>
      </c>
      <c r="Y195" t="s">
        <v>15911</v>
      </c>
      <c r="Z195" t="s">
        <v>15915</v>
      </c>
      <c r="AA195" s="26">
        <v>2.128767123287671</v>
      </c>
      <c r="AB195" t="s">
        <v>6295</v>
      </c>
      <c r="AC195" t="s">
        <v>6292</v>
      </c>
      <c r="AD195" t="s">
        <v>6290</v>
      </c>
      <c r="AE195" t="s">
        <v>6291</v>
      </c>
      <c r="AF195" t="s">
        <v>6293</v>
      </c>
      <c r="AG195" t="e">
        <f>+SEARCH(JELMAGYARÁZAT!$G$9,J:J)</f>
        <v>#VALUE!</v>
      </c>
    </row>
    <row r="196" spans="1:33" hidden="1" x14ac:dyDescent="0.25">
      <c r="A196" t="s">
        <v>2008</v>
      </c>
      <c r="B196">
        <v>75000000</v>
      </c>
      <c r="C196">
        <v>196482882</v>
      </c>
      <c r="D196" s="1">
        <v>38030</v>
      </c>
      <c r="E196">
        <v>61.437586000000003</v>
      </c>
      <c r="F196">
        <v>99</v>
      </c>
      <c r="G196">
        <v>6.6</v>
      </c>
      <c r="H196">
        <v>2105</v>
      </c>
      <c r="I196" t="s">
        <v>23</v>
      </c>
      <c r="J196" t="s">
        <v>2010</v>
      </c>
      <c r="K196" t="s">
        <v>37</v>
      </c>
      <c r="L196" t="s">
        <v>38</v>
      </c>
      <c r="M196" t="s">
        <v>1106</v>
      </c>
      <c r="N196" t="s">
        <v>29</v>
      </c>
      <c r="O196" s="6">
        <v>1</v>
      </c>
      <c r="P196">
        <v>1</v>
      </c>
      <c r="Q196">
        <v>1</v>
      </c>
      <c r="R196">
        <v>0</v>
      </c>
      <c r="S196" t="s">
        <v>15888</v>
      </c>
      <c r="T196" t="s">
        <v>15891</v>
      </c>
      <c r="U196" t="s">
        <v>13664</v>
      </c>
      <c r="V196" t="s">
        <v>15891</v>
      </c>
      <c r="W196" t="s">
        <v>15891</v>
      </c>
      <c r="X196" t="s">
        <v>15896</v>
      </c>
      <c r="Y196" t="s">
        <v>15896</v>
      </c>
      <c r="Z196" t="s">
        <v>15897</v>
      </c>
      <c r="AA196" s="26">
        <v>13.632876712328768</v>
      </c>
      <c r="AB196" t="s">
        <v>2011</v>
      </c>
      <c r="AC196" t="s">
        <v>2008</v>
      </c>
      <c r="AE196" t="s">
        <v>2007</v>
      </c>
      <c r="AF196" t="s">
        <v>2009</v>
      </c>
      <c r="AG196" t="e">
        <f>+SEARCH(JELMAGYARÁZAT!$G$9,J:J)</f>
        <v>#VALUE!</v>
      </c>
    </row>
    <row r="197" spans="1:33" hidden="1" x14ac:dyDescent="0.25">
      <c r="A197" t="s">
        <v>6605</v>
      </c>
      <c r="B197">
        <v>28000000</v>
      </c>
      <c r="C197">
        <v>53181600</v>
      </c>
      <c r="D197" s="1">
        <v>41900</v>
      </c>
      <c r="E197">
        <v>61.309618999999998</v>
      </c>
      <c r="F197">
        <v>113</v>
      </c>
      <c r="G197">
        <v>6.2</v>
      </c>
      <c r="H197">
        <v>1131</v>
      </c>
      <c r="I197" t="s">
        <v>23</v>
      </c>
      <c r="J197" t="s">
        <v>6607</v>
      </c>
      <c r="K197" t="s">
        <v>37</v>
      </c>
      <c r="L197" t="s">
        <v>38</v>
      </c>
      <c r="M197" t="s">
        <v>1252</v>
      </c>
      <c r="N197" t="s">
        <v>29</v>
      </c>
      <c r="O197" s="6">
        <v>1</v>
      </c>
      <c r="P197">
        <v>1</v>
      </c>
      <c r="Q197">
        <v>1</v>
      </c>
      <c r="R197">
        <v>0</v>
      </c>
      <c r="S197" t="s">
        <v>15888</v>
      </c>
      <c r="T197" t="s">
        <v>15891</v>
      </c>
      <c r="U197" t="s">
        <v>15891</v>
      </c>
      <c r="V197" t="s">
        <v>15901</v>
      </c>
      <c r="W197" t="s">
        <v>15905</v>
      </c>
      <c r="X197" t="s">
        <v>15897</v>
      </c>
      <c r="Y197" t="s">
        <v>15911</v>
      </c>
      <c r="Z197" t="s">
        <v>15915</v>
      </c>
      <c r="AA197" s="26">
        <v>3.0301369863013701</v>
      </c>
      <c r="AB197" t="s">
        <v>6608</v>
      </c>
      <c r="AC197" t="s">
        <v>6605</v>
      </c>
      <c r="AE197" t="s">
        <v>6604</v>
      </c>
      <c r="AF197" t="s">
        <v>6606</v>
      </c>
      <c r="AG197" t="e">
        <f>+SEARCH(JELMAGYARÁZAT!$G$9,J:J)</f>
        <v>#VALUE!</v>
      </c>
    </row>
    <row r="198" spans="1:33" hidden="1" x14ac:dyDescent="0.25">
      <c r="A198" t="s">
        <v>3695</v>
      </c>
      <c r="B198">
        <v>70000000</v>
      </c>
      <c r="C198">
        <v>23159305</v>
      </c>
      <c r="D198" s="1">
        <v>36378</v>
      </c>
      <c r="E198">
        <v>61.245956999999997</v>
      </c>
      <c r="F198">
        <v>86</v>
      </c>
      <c r="G198">
        <v>7.6</v>
      </c>
      <c r="H198">
        <v>1436</v>
      </c>
      <c r="I198" t="s">
        <v>23</v>
      </c>
      <c r="J198" t="s">
        <v>3697</v>
      </c>
      <c r="K198" t="s">
        <v>37</v>
      </c>
      <c r="L198" t="s">
        <v>38</v>
      </c>
      <c r="M198" t="s">
        <v>1216</v>
      </c>
      <c r="N198" t="s">
        <v>29</v>
      </c>
      <c r="O198" s="6">
        <v>1</v>
      </c>
      <c r="P198">
        <v>1</v>
      </c>
      <c r="Q198">
        <v>1</v>
      </c>
      <c r="R198">
        <v>0</v>
      </c>
      <c r="S198" t="s">
        <v>15887</v>
      </c>
      <c r="T198" t="s">
        <v>15891</v>
      </c>
      <c r="U198" t="s">
        <v>15891</v>
      </c>
      <c r="V198" t="s">
        <v>15891</v>
      </c>
      <c r="W198" t="s">
        <v>15891</v>
      </c>
      <c r="X198" t="s">
        <v>15897</v>
      </c>
      <c r="Y198" t="s">
        <v>15897</v>
      </c>
      <c r="Z198" t="s">
        <v>15897</v>
      </c>
      <c r="AA198" s="26">
        <v>18.158904109589042</v>
      </c>
      <c r="AB198" t="s">
        <v>3698</v>
      </c>
      <c r="AC198" t="s">
        <v>3695</v>
      </c>
      <c r="AD198" t="s">
        <v>3693</v>
      </c>
      <c r="AE198" t="s">
        <v>3694</v>
      </c>
      <c r="AF198" t="s">
        <v>3696</v>
      </c>
      <c r="AG198" t="e">
        <f>+SEARCH(JELMAGYARÁZAT!$G$9,J:J)</f>
        <v>#VALUE!</v>
      </c>
    </row>
    <row r="199" spans="1:33" hidden="1" x14ac:dyDescent="0.25">
      <c r="A199" t="s">
        <v>12863</v>
      </c>
      <c r="B199">
        <v>6000000</v>
      </c>
      <c r="C199">
        <v>1270522</v>
      </c>
      <c r="D199" s="1">
        <v>36909</v>
      </c>
      <c r="E199">
        <v>61.210016000000003</v>
      </c>
      <c r="F199">
        <v>113</v>
      </c>
      <c r="G199">
        <v>7.7</v>
      </c>
      <c r="H199">
        <v>3452</v>
      </c>
      <c r="I199" t="s">
        <v>23</v>
      </c>
      <c r="J199" t="s">
        <v>12865</v>
      </c>
      <c r="K199" t="s">
        <v>37</v>
      </c>
      <c r="L199" t="s">
        <v>38</v>
      </c>
      <c r="M199" t="s">
        <v>1579</v>
      </c>
      <c r="N199" t="s">
        <v>29</v>
      </c>
      <c r="O199" s="6">
        <v>1</v>
      </c>
      <c r="P199">
        <v>1</v>
      </c>
      <c r="Q199">
        <v>1</v>
      </c>
      <c r="R199">
        <v>0</v>
      </c>
      <c r="S199" t="s">
        <v>15888</v>
      </c>
      <c r="T199" t="s">
        <v>15891</v>
      </c>
      <c r="U199" t="s">
        <v>15891</v>
      </c>
      <c r="V199" t="s">
        <v>15901</v>
      </c>
      <c r="W199" t="s">
        <v>15891</v>
      </c>
      <c r="X199" t="s">
        <v>15897</v>
      </c>
      <c r="Y199" t="s">
        <v>15911</v>
      </c>
      <c r="Z199" t="s">
        <v>15915</v>
      </c>
      <c r="AA199" s="26">
        <v>16.704109589041096</v>
      </c>
      <c r="AB199" t="s">
        <v>12866</v>
      </c>
      <c r="AC199" t="s">
        <v>12863</v>
      </c>
      <c r="AE199" t="s">
        <v>12862</v>
      </c>
      <c r="AF199" t="s">
        <v>12864</v>
      </c>
      <c r="AG199" t="e">
        <f>+SEARCH(JELMAGYARÁZAT!$G$9,J:J)</f>
        <v>#VALUE!</v>
      </c>
    </row>
    <row r="200" spans="1:33" hidden="1" x14ac:dyDescent="0.25">
      <c r="A200" t="s">
        <v>233</v>
      </c>
      <c r="B200">
        <v>105000000</v>
      </c>
      <c r="C200">
        <v>351040419</v>
      </c>
      <c r="D200" s="1">
        <v>41404</v>
      </c>
      <c r="E200">
        <v>61.196071000000003</v>
      </c>
      <c r="F200">
        <v>143</v>
      </c>
      <c r="G200">
        <v>7.3</v>
      </c>
      <c r="H200">
        <v>3769</v>
      </c>
      <c r="I200" t="s">
        <v>23</v>
      </c>
      <c r="J200" t="s">
        <v>235</v>
      </c>
      <c r="K200" t="s">
        <v>236</v>
      </c>
      <c r="L200" t="s">
        <v>38</v>
      </c>
      <c r="M200" t="s">
        <v>231</v>
      </c>
      <c r="N200" t="s">
        <v>29</v>
      </c>
      <c r="O200" s="6">
        <v>1</v>
      </c>
      <c r="P200">
        <v>2</v>
      </c>
      <c r="Q200">
        <v>1</v>
      </c>
      <c r="R200">
        <v>1</v>
      </c>
      <c r="S200" t="s">
        <v>15888</v>
      </c>
      <c r="T200" t="s">
        <v>15891</v>
      </c>
      <c r="U200" t="s">
        <v>15891</v>
      </c>
      <c r="V200" t="s">
        <v>15901</v>
      </c>
      <c r="W200" t="s">
        <v>15891</v>
      </c>
      <c r="X200" t="s">
        <v>15897</v>
      </c>
      <c r="Y200" t="s">
        <v>15911</v>
      </c>
      <c r="Z200" t="s">
        <v>15915</v>
      </c>
      <c r="AA200" s="26">
        <v>4.3890410958904109</v>
      </c>
      <c r="AB200" t="s">
        <v>237</v>
      </c>
      <c r="AC200" t="s">
        <v>233</v>
      </c>
      <c r="AE200" t="s">
        <v>232</v>
      </c>
      <c r="AF200" t="s">
        <v>234</v>
      </c>
      <c r="AG200" t="e">
        <f>+SEARCH(JELMAGYARÁZAT!$G$9,J:J)</f>
        <v>#VALUE!</v>
      </c>
    </row>
    <row r="201" spans="1:33" hidden="1" x14ac:dyDescent="0.25">
      <c r="A201" t="s">
        <v>1331</v>
      </c>
      <c r="B201">
        <v>95000000</v>
      </c>
      <c r="C201">
        <v>226497209</v>
      </c>
      <c r="D201" s="1">
        <v>40210</v>
      </c>
      <c r="E201">
        <v>61.121716999999997</v>
      </c>
      <c r="F201">
        <v>118</v>
      </c>
      <c r="G201">
        <v>6</v>
      </c>
      <c r="H201">
        <v>2010</v>
      </c>
      <c r="I201" t="s">
        <v>23</v>
      </c>
      <c r="J201" t="s">
        <v>1333</v>
      </c>
      <c r="K201" t="s">
        <v>277</v>
      </c>
      <c r="L201" t="s">
        <v>38</v>
      </c>
      <c r="M201" t="s">
        <v>77</v>
      </c>
      <c r="N201" t="s">
        <v>29</v>
      </c>
      <c r="O201" s="6">
        <v>1</v>
      </c>
      <c r="P201">
        <v>2</v>
      </c>
      <c r="Q201">
        <v>1</v>
      </c>
      <c r="R201">
        <v>0</v>
      </c>
      <c r="S201" t="s">
        <v>15888</v>
      </c>
      <c r="T201" t="s">
        <v>15891</v>
      </c>
      <c r="U201" t="s">
        <v>15891</v>
      </c>
      <c r="V201" t="s">
        <v>15891</v>
      </c>
      <c r="W201" t="s">
        <v>15891</v>
      </c>
      <c r="X201" t="s">
        <v>15897</v>
      </c>
      <c r="Y201" t="s">
        <v>15897</v>
      </c>
      <c r="Z201" t="s">
        <v>15897</v>
      </c>
      <c r="AA201" s="26">
        <v>7.6602739726027398</v>
      </c>
      <c r="AB201" t="s">
        <v>755</v>
      </c>
      <c r="AC201" t="s">
        <v>1331</v>
      </c>
      <c r="AE201" t="s">
        <v>1330</v>
      </c>
      <c r="AF201" t="s">
        <v>1332</v>
      </c>
      <c r="AG201" t="e">
        <f>+SEARCH(JELMAGYARÁZAT!$G$9,J:J)</f>
        <v>#VALUE!</v>
      </c>
    </row>
    <row r="202" spans="1:33" hidden="1" x14ac:dyDescent="0.25">
      <c r="A202" t="s">
        <v>1229</v>
      </c>
      <c r="B202">
        <v>90000000</v>
      </c>
      <c r="C202">
        <v>206172544</v>
      </c>
      <c r="D202" s="1">
        <v>41855</v>
      </c>
      <c r="E202">
        <v>61.025638999999998</v>
      </c>
      <c r="F202">
        <v>127</v>
      </c>
      <c r="G202">
        <v>6.1</v>
      </c>
      <c r="H202">
        <v>1795</v>
      </c>
      <c r="I202" t="s">
        <v>23</v>
      </c>
      <c r="J202" t="s">
        <v>1231</v>
      </c>
      <c r="K202" t="s">
        <v>1127</v>
      </c>
      <c r="L202" t="s">
        <v>38</v>
      </c>
      <c r="M202" t="s">
        <v>144</v>
      </c>
      <c r="N202" t="s">
        <v>29</v>
      </c>
      <c r="O202" s="6">
        <v>1</v>
      </c>
      <c r="P202">
        <v>2</v>
      </c>
      <c r="Q202">
        <v>1</v>
      </c>
      <c r="R202">
        <v>0</v>
      </c>
      <c r="S202" t="s">
        <v>15888</v>
      </c>
      <c r="T202" t="s">
        <v>15890</v>
      </c>
      <c r="U202" t="s">
        <v>15891</v>
      </c>
      <c r="V202" t="s">
        <v>15891</v>
      </c>
      <c r="W202" t="s">
        <v>15905</v>
      </c>
      <c r="X202" t="s">
        <v>15894</v>
      </c>
      <c r="Y202" t="s">
        <v>15897</v>
      </c>
      <c r="Z202" t="s">
        <v>15894</v>
      </c>
      <c r="AA202" s="26">
        <v>3.1534246575342464</v>
      </c>
      <c r="AB202" t="s">
        <v>1232</v>
      </c>
      <c r="AC202" t="s">
        <v>1229</v>
      </c>
      <c r="AD202" t="s">
        <v>1227</v>
      </c>
      <c r="AE202" t="s">
        <v>1228</v>
      </c>
      <c r="AF202" t="s">
        <v>1230</v>
      </c>
      <c r="AG202" t="e">
        <f>+SEARCH(JELMAGYARÁZAT!$G$9,J:J)</f>
        <v>#VALUE!</v>
      </c>
    </row>
    <row r="203" spans="1:33" hidden="1" x14ac:dyDescent="0.25">
      <c r="A203" t="s">
        <v>1498</v>
      </c>
      <c r="B203">
        <v>85000000</v>
      </c>
      <c r="C203">
        <v>450717150</v>
      </c>
      <c r="D203" s="1">
        <v>37232</v>
      </c>
      <c r="E203">
        <v>60.929352000000002</v>
      </c>
      <c r="F203">
        <v>116</v>
      </c>
      <c r="G203">
        <v>7.2</v>
      </c>
      <c r="H203">
        <v>3783</v>
      </c>
      <c r="I203" t="s">
        <v>23</v>
      </c>
      <c r="J203" t="s">
        <v>1500</v>
      </c>
      <c r="K203" t="s">
        <v>37</v>
      </c>
      <c r="L203" t="s">
        <v>1501</v>
      </c>
      <c r="M203" t="s">
        <v>1006</v>
      </c>
      <c r="N203" t="s">
        <v>29</v>
      </c>
      <c r="O203" s="6">
        <v>1</v>
      </c>
      <c r="P203">
        <v>1</v>
      </c>
      <c r="Q203">
        <v>2</v>
      </c>
      <c r="R203">
        <v>1</v>
      </c>
      <c r="S203" t="s">
        <v>15888</v>
      </c>
      <c r="T203" t="s">
        <v>15891</v>
      </c>
      <c r="U203" t="s">
        <v>15891</v>
      </c>
      <c r="V203" t="s">
        <v>15891</v>
      </c>
      <c r="W203" t="s">
        <v>15905</v>
      </c>
      <c r="X203" t="s">
        <v>15897</v>
      </c>
      <c r="Y203" t="s">
        <v>15897</v>
      </c>
      <c r="Z203" t="s">
        <v>15897</v>
      </c>
      <c r="AA203" s="26">
        <v>15.819178082191781</v>
      </c>
      <c r="AB203" t="s">
        <v>1502</v>
      </c>
      <c r="AC203" t="s">
        <v>1498</v>
      </c>
      <c r="AD203" t="s">
        <v>1496</v>
      </c>
      <c r="AE203" t="s">
        <v>1497</v>
      </c>
      <c r="AF203" t="s">
        <v>1499</v>
      </c>
      <c r="AG203" t="e">
        <f>+SEARCH(JELMAGYARÁZAT!$G$9,J:J)</f>
        <v>#VALUE!</v>
      </c>
    </row>
    <row r="204" spans="1:33" hidden="1" x14ac:dyDescent="0.25">
      <c r="A204" t="s">
        <v>9781</v>
      </c>
      <c r="B204">
        <v>17000000</v>
      </c>
      <c r="C204">
        <v>119100758</v>
      </c>
      <c r="D204" s="1">
        <v>42545</v>
      </c>
      <c r="E204">
        <v>60.829621000000003</v>
      </c>
      <c r="F204">
        <v>86</v>
      </c>
      <c r="G204">
        <v>6.2</v>
      </c>
      <c r="H204">
        <v>1567</v>
      </c>
      <c r="I204" t="s">
        <v>23</v>
      </c>
      <c r="J204" t="s">
        <v>9783</v>
      </c>
      <c r="K204" t="s">
        <v>37</v>
      </c>
      <c r="L204" t="s">
        <v>38</v>
      </c>
      <c r="M204" t="s">
        <v>9778</v>
      </c>
      <c r="N204" t="s">
        <v>29</v>
      </c>
      <c r="O204" s="6">
        <v>1</v>
      </c>
      <c r="P204">
        <v>1</v>
      </c>
      <c r="Q204">
        <v>1</v>
      </c>
      <c r="R204">
        <v>0</v>
      </c>
      <c r="S204" t="s">
        <v>15888</v>
      </c>
      <c r="T204" t="s">
        <v>15891</v>
      </c>
      <c r="U204" t="s">
        <v>15891</v>
      </c>
      <c r="V204" t="s">
        <v>15901</v>
      </c>
      <c r="W204" t="s">
        <v>15905</v>
      </c>
      <c r="X204" t="s">
        <v>15897</v>
      </c>
      <c r="Y204" t="s">
        <v>15911</v>
      </c>
      <c r="Z204" t="s">
        <v>15915</v>
      </c>
      <c r="AA204" s="26">
        <v>1.263013698630137</v>
      </c>
      <c r="AB204" t="s">
        <v>9784</v>
      </c>
      <c r="AC204" t="s">
        <v>9781</v>
      </c>
      <c r="AD204" t="s">
        <v>9779</v>
      </c>
      <c r="AE204" t="s">
        <v>9780</v>
      </c>
      <c r="AF204" t="s">
        <v>9782</v>
      </c>
      <c r="AG204" t="e">
        <f>+SEARCH(JELMAGYARÁZAT!$G$9,J:J)</f>
        <v>#VALUE!</v>
      </c>
    </row>
    <row r="205" spans="1:33" hidden="1" x14ac:dyDescent="0.25">
      <c r="A205" t="s">
        <v>10024</v>
      </c>
      <c r="B205">
        <v>11000000</v>
      </c>
      <c r="C205">
        <v>235483004</v>
      </c>
      <c r="D205" s="1">
        <v>36350</v>
      </c>
      <c r="E205">
        <v>60.767167999999998</v>
      </c>
      <c r="F205">
        <v>95</v>
      </c>
      <c r="G205">
        <v>6.4</v>
      </c>
      <c r="H205">
        <v>2296</v>
      </c>
      <c r="I205" t="s">
        <v>23</v>
      </c>
      <c r="J205" t="s">
        <v>10026</v>
      </c>
      <c r="K205" t="s">
        <v>37</v>
      </c>
      <c r="L205" t="s">
        <v>38</v>
      </c>
      <c r="M205" t="s">
        <v>1106</v>
      </c>
      <c r="N205" t="s">
        <v>29</v>
      </c>
      <c r="O205" s="6">
        <v>1</v>
      </c>
      <c r="P205">
        <v>1</v>
      </c>
      <c r="Q205">
        <v>1</v>
      </c>
      <c r="R205">
        <v>1</v>
      </c>
      <c r="S205" t="s">
        <v>15888</v>
      </c>
      <c r="T205" t="s">
        <v>15891</v>
      </c>
      <c r="U205" t="s">
        <v>13664</v>
      </c>
      <c r="V205" t="s">
        <v>15891</v>
      </c>
      <c r="W205" t="s">
        <v>15891</v>
      </c>
      <c r="X205" t="s">
        <v>15896</v>
      </c>
      <c r="Y205" t="s">
        <v>15896</v>
      </c>
      <c r="Z205" t="s">
        <v>15897</v>
      </c>
      <c r="AA205" s="26">
        <v>18.235616438356164</v>
      </c>
      <c r="AB205" t="s">
        <v>10027</v>
      </c>
      <c r="AC205" t="s">
        <v>10024</v>
      </c>
      <c r="AE205" t="s">
        <v>10023</v>
      </c>
      <c r="AF205" t="s">
        <v>10025</v>
      </c>
      <c r="AG205" t="e">
        <f>+SEARCH(JELMAGYARÁZAT!$G$9,J:J)</f>
        <v>#VALUE!</v>
      </c>
    </row>
    <row r="206" spans="1:33" hidden="1" x14ac:dyDescent="0.25">
      <c r="A206" t="s">
        <v>12433</v>
      </c>
      <c r="B206">
        <v>9000000</v>
      </c>
      <c r="C206">
        <v>39723096</v>
      </c>
      <c r="D206" s="1">
        <v>36810</v>
      </c>
      <c r="E206">
        <v>60.715150999999999</v>
      </c>
      <c r="F206">
        <v>113</v>
      </c>
      <c r="G206">
        <v>8.1</v>
      </c>
      <c r="H206">
        <v>4028</v>
      </c>
      <c r="I206" t="s">
        <v>23</v>
      </c>
      <c r="J206" t="s">
        <v>12435</v>
      </c>
      <c r="K206" t="s">
        <v>37</v>
      </c>
      <c r="L206" t="s">
        <v>38</v>
      </c>
      <c r="M206" t="s">
        <v>5575</v>
      </c>
      <c r="N206" t="s">
        <v>29</v>
      </c>
      <c r="O206" s="6">
        <v>1</v>
      </c>
      <c r="P206">
        <v>1</v>
      </c>
      <c r="Q206">
        <v>1</v>
      </c>
      <c r="R206">
        <v>0</v>
      </c>
      <c r="S206" t="s">
        <v>15888</v>
      </c>
      <c r="T206" t="s">
        <v>15891</v>
      </c>
      <c r="U206" t="s">
        <v>15891</v>
      </c>
      <c r="V206" t="s">
        <v>15891</v>
      </c>
      <c r="W206" t="s">
        <v>15905</v>
      </c>
      <c r="X206" t="s">
        <v>15897</v>
      </c>
      <c r="Y206" t="s">
        <v>15897</v>
      </c>
      <c r="Z206" t="s">
        <v>15897</v>
      </c>
      <c r="AA206" s="26">
        <v>16.975342465753425</v>
      </c>
      <c r="AB206" t="s">
        <v>12436</v>
      </c>
      <c r="AC206" t="s">
        <v>12433</v>
      </c>
      <c r="AD206" t="s">
        <v>12431</v>
      </c>
      <c r="AE206" t="s">
        <v>12432</v>
      </c>
      <c r="AF206" t="s">
        <v>12434</v>
      </c>
      <c r="AG206" t="e">
        <f>+SEARCH(JELMAGYARÁZAT!$G$9,J:J)</f>
        <v>#VALUE!</v>
      </c>
    </row>
    <row r="207" spans="1:33" hidden="1" x14ac:dyDescent="0.25">
      <c r="A207" t="s">
        <v>971</v>
      </c>
      <c r="B207">
        <v>115000000</v>
      </c>
      <c r="C207">
        <v>164602163</v>
      </c>
      <c r="D207" s="1">
        <v>42466</v>
      </c>
      <c r="E207">
        <v>60.467984000000001</v>
      </c>
      <c r="F207">
        <v>114</v>
      </c>
      <c r="G207">
        <v>6</v>
      </c>
      <c r="H207">
        <v>1523</v>
      </c>
      <c r="I207" t="s">
        <v>23</v>
      </c>
      <c r="J207" t="s">
        <v>973</v>
      </c>
      <c r="K207" t="s">
        <v>37</v>
      </c>
      <c r="L207" t="s">
        <v>38</v>
      </c>
      <c r="M207" t="s">
        <v>968</v>
      </c>
      <c r="N207" t="s">
        <v>29</v>
      </c>
      <c r="O207" s="6">
        <v>1</v>
      </c>
      <c r="P207">
        <v>1</v>
      </c>
      <c r="Q207">
        <v>1</v>
      </c>
      <c r="R207">
        <v>1</v>
      </c>
      <c r="S207" t="s">
        <v>15888</v>
      </c>
      <c r="T207" t="s">
        <v>15890</v>
      </c>
      <c r="U207" t="s">
        <v>15891</v>
      </c>
      <c r="V207" t="s">
        <v>15901</v>
      </c>
      <c r="W207" t="s">
        <v>15891</v>
      </c>
      <c r="X207" t="s">
        <v>15894</v>
      </c>
      <c r="Y207" t="s">
        <v>15911</v>
      </c>
      <c r="Z207" t="s">
        <v>15914</v>
      </c>
      <c r="AA207" s="26">
        <v>1.4794520547945205</v>
      </c>
      <c r="AB207" t="s">
        <v>974</v>
      </c>
      <c r="AC207" t="s">
        <v>971</v>
      </c>
      <c r="AD207" t="s">
        <v>969</v>
      </c>
      <c r="AE207" t="s">
        <v>970</v>
      </c>
      <c r="AF207" t="s">
        <v>972</v>
      </c>
      <c r="AG207" t="e">
        <f>+SEARCH(JELMAGYARÁZAT!$G$9,J:J)</f>
        <v>#VALUE!</v>
      </c>
    </row>
    <row r="208" spans="1:33" hidden="1" x14ac:dyDescent="0.25">
      <c r="A208" t="s">
        <v>1969</v>
      </c>
      <c r="B208">
        <v>75000000</v>
      </c>
      <c r="C208">
        <v>816969268</v>
      </c>
      <c r="D208" s="1">
        <v>35241</v>
      </c>
      <c r="E208">
        <v>60.442593000000002</v>
      </c>
      <c r="F208">
        <v>145</v>
      </c>
      <c r="G208">
        <v>6.7</v>
      </c>
      <c r="H208">
        <v>3260</v>
      </c>
      <c r="I208" t="s">
        <v>23</v>
      </c>
      <c r="J208" t="s">
        <v>1971</v>
      </c>
      <c r="K208" t="s">
        <v>37</v>
      </c>
      <c r="L208" t="s">
        <v>38</v>
      </c>
      <c r="M208" t="s">
        <v>49</v>
      </c>
      <c r="N208" t="s">
        <v>29</v>
      </c>
      <c r="O208" s="6">
        <v>1</v>
      </c>
      <c r="P208">
        <v>1</v>
      </c>
      <c r="Q208">
        <v>1</v>
      </c>
      <c r="R208">
        <v>1</v>
      </c>
      <c r="S208" t="s">
        <v>15888</v>
      </c>
      <c r="T208" t="s">
        <v>15890</v>
      </c>
      <c r="U208" t="s">
        <v>15891</v>
      </c>
      <c r="V208" t="s">
        <v>15891</v>
      </c>
      <c r="W208" t="s">
        <v>15891</v>
      </c>
      <c r="X208" t="s">
        <v>15894</v>
      </c>
      <c r="Y208" t="s">
        <v>15897</v>
      </c>
      <c r="Z208" t="s">
        <v>15894</v>
      </c>
      <c r="AA208" s="26">
        <v>21.273972602739725</v>
      </c>
      <c r="AB208" t="s">
        <v>1972</v>
      </c>
      <c r="AC208" t="s">
        <v>1969</v>
      </c>
      <c r="AE208" t="s">
        <v>1968</v>
      </c>
      <c r="AF208" t="s">
        <v>1970</v>
      </c>
      <c r="AG208" t="e">
        <f>+SEARCH(JELMAGYARÁZAT!$G$9,J:J)</f>
        <v>#VALUE!</v>
      </c>
    </row>
    <row r="209" spans="1:33" hidden="1" x14ac:dyDescent="0.25">
      <c r="A209" t="s">
        <v>450</v>
      </c>
      <c r="B209">
        <v>150000000</v>
      </c>
      <c r="C209">
        <v>333932083</v>
      </c>
      <c r="D209" s="1">
        <v>39776</v>
      </c>
      <c r="E209">
        <v>60.269278999999997</v>
      </c>
      <c r="F209">
        <v>166</v>
      </c>
      <c r="G209">
        <v>7.3</v>
      </c>
      <c r="H209">
        <v>3292</v>
      </c>
      <c r="I209" t="s">
        <v>23</v>
      </c>
      <c r="J209" t="s">
        <v>452</v>
      </c>
      <c r="K209" t="s">
        <v>37</v>
      </c>
      <c r="L209" t="s">
        <v>38</v>
      </c>
      <c r="M209" t="s">
        <v>447</v>
      </c>
      <c r="N209" t="s">
        <v>29</v>
      </c>
      <c r="O209" s="6">
        <v>1</v>
      </c>
      <c r="P209">
        <v>1</v>
      </c>
      <c r="Q209">
        <v>1</v>
      </c>
      <c r="R209">
        <v>2</v>
      </c>
      <c r="S209" t="s">
        <v>15888</v>
      </c>
      <c r="T209" t="s">
        <v>15891</v>
      </c>
      <c r="U209" t="s">
        <v>15891</v>
      </c>
      <c r="V209" t="s">
        <v>15901</v>
      </c>
      <c r="W209" t="s">
        <v>15905</v>
      </c>
      <c r="X209" t="s">
        <v>15897</v>
      </c>
      <c r="Y209" t="s">
        <v>15911</v>
      </c>
      <c r="Z209" t="s">
        <v>15915</v>
      </c>
      <c r="AA209" s="26">
        <v>8.8493150684931514</v>
      </c>
      <c r="AB209" t="s">
        <v>453</v>
      </c>
      <c r="AC209" t="s">
        <v>450</v>
      </c>
      <c r="AD209" t="s">
        <v>448</v>
      </c>
      <c r="AE209" t="s">
        <v>449</v>
      </c>
      <c r="AF209" t="s">
        <v>451</v>
      </c>
      <c r="AG209" t="e">
        <f>+SEARCH(JELMAGYARÁZAT!$G$9,J:J)</f>
        <v>#VALUE!</v>
      </c>
    </row>
    <row r="210" spans="1:33" hidden="1" x14ac:dyDescent="0.25">
      <c r="A210" t="s">
        <v>5311</v>
      </c>
      <c r="B210">
        <v>40000000</v>
      </c>
      <c r="C210">
        <v>173930596</v>
      </c>
      <c r="D210" s="1">
        <v>40843</v>
      </c>
      <c r="E210">
        <v>60.231382000000004</v>
      </c>
      <c r="F210">
        <v>109</v>
      </c>
      <c r="G210">
        <v>6.7</v>
      </c>
      <c r="H210">
        <v>3417</v>
      </c>
      <c r="I210" t="s">
        <v>23</v>
      </c>
      <c r="J210" t="s">
        <v>5313</v>
      </c>
      <c r="K210" t="s">
        <v>37</v>
      </c>
      <c r="L210" t="s">
        <v>38</v>
      </c>
      <c r="M210" t="s">
        <v>433</v>
      </c>
      <c r="N210" t="s">
        <v>29</v>
      </c>
      <c r="O210" s="6">
        <v>1</v>
      </c>
      <c r="P210">
        <v>1</v>
      </c>
      <c r="Q210">
        <v>1</v>
      </c>
      <c r="R210">
        <v>0</v>
      </c>
      <c r="S210" t="s">
        <v>15888</v>
      </c>
      <c r="T210" t="s">
        <v>15890</v>
      </c>
      <c r="U210" t="s">
        <v>15891</v>
      </c>
      <c r="V210" t="s">
        <v>15891</v>
      </c>
      <c r="W210" t="s">
        <v>15905</v>
      </c>
      <c r="X210" t="s">
        <v>15894</v>
      </c>
      <c r="Y210" t="s">
        <v>15897</v>
      </c>
      <c r="Z210" t="s">
        <v>15894</v>
      </c>
      <c r="AA210" s="26">
        <v>5.9260273972602739</v>
      </c>
      <c r="AB210" t="s">
        <v>5314</v>
      </c>
      <c r="AC210" t="s">
        <v>5311</v>
      </c>
      <c r="AD210" t="s">
        <v>5309</v>
      </c>
      <c r="AE210" t="s">
        <v>5310</v>
      </c>
      <c r="AF210" t="s">
        <v>5312</v>
      </c>
      <c r="AG210" t="e">
        <f>+SEARCH(JELMAGYARÁZAT!$G$9,J:J)</f>
        <v>#VALUE!</v>
      </c>
    </row>
    <row r="211" spans="1:33" hidden="1" x14ac:dyDescent="0.25">
      <c r="A211" t="s">
        <v>11951</v>
      </c>
      <c r="B211">
        <v>6500000</v>
      </c>
      <c r="C211">
        <v>255273813</v>
      </c>
      <c r="D211" s="1">
        <v>41914</v>
      </c>
      <c r="E211">
        <v>60.225219000000003</v>
      </c>
      <c r="F211">
        <v>99</v>
      </c>
      <c r="G211">
        <v>5.6</v>
      </c>
      <c r="H211">
        <v>1517</v>
      </c>
      <c r="I211" t="s">
        <v>23</v>
      </c>
      <c r="J211" t="s">
        <v>11953</v>
      </c>
      <c r="K211" t="s">
        <v>37</v>
      </c>
      <c r="L211" t="s">
        <v>38</v>
      </c>
      <c r="M211" t="s">
        <v>3816</v>
      </c>
      <c r="N211" t="s">
        <v>29</v>
      </c>
      <c r="O211" s="6">
        <v>1</v>
      </c>
      <c r="P211">
        <v>1</v>
      </c>
      <c r="Q211">
        <v>1</v>
      </c>
      <c r="R211">
        <v>0</v>
      </c>
      <c r="S211" t="s">
        <v>15888</v>
      </c>
      <c r="T211" t="s">
        <v>15891</v>
      </c>
      <c r="U211" t="s">
        <v>15891</v>
      </c>
      <c r="V211" t="s">
        <v>15891</v>
      </c>
      <c r="W211" t="s">
        <v>15891</v>
      </c>
      <c r="X211" t="s">
        <v>15897</v>
      </c>
      <c r="Y211" t="s">
        <v>15897</v>
      </c>
      <c r="Z211" t="s">
        <v>15897</v>
      </c>
      <c r="AA211" s="26">
        <v>2.9917808219178084</v>
      </c>
      <c r="AB211" t="s">
        <v>11954</v>
      </c>
      <c r="AC211" t="s">
        <v>11951</v>
      </c>
      <c r="AD211" t="s">
        <v>11949</v>
      </c>
      <c r="AE211" t="s">
        <v>11950</v>
      </c>
      <c r="AF211" t="s">
        <v>11952</v>
      </c>
      <c r="AG211" t="e">
        <f>+SEARCH(JELMAGYARÁZAT!$G$9,J:J)</f>
        <v>#VALUE!</v>
      </c>
    </row>
    <row r="212" spans="1:33" x14ac:dyDescent="0.25">
      <c r="A212" t="s">
        <v>206</v>
      </c>
      <c r="B212">
        <v>200000000</v>
      </c>
      <c r="C212">
        <v>1066969703</v>
      </c>
      <c r="D212" s="1">
        <v>40345</v>
      </c>
      <c r="E212">
        <v>59.995418000000001</v>
      </c>
      <c r="F212">
        <v>103</v>
      </c>
      <c r="G212">
        <v>7.6</v>
      </c>
      <c r="H212">
        <v>4597</v>
      </c>
      <c r="I212" t="s">
        <v>23</v>
      </c>
      <c r="J212" t="s">
        <v>163</v>
      </c>
      <c r="K212" t="s">
        <v>37</v>
      </c>
      <c r="L212" t="s">
        <v>28</v>
      </c>
      <c r="M212" t="s">
        <v>203</v>
      </c>
      <c r="N212" t="s">
        <v>29</v>
      </c>
      <c r="O212" s="6">
        <v>1</v>
      </c>
      <c r="P212">
        <v>1</v>
      </c>
      <c r="Q212">
        <v>2</v>
      </c>
      <c r="R212">
        <v>1</v>
      </c>
      <c r="S212" t="s">
        <v>15887</v>
      </c>
      <c r="T212" t="s">
        <v>15891</v>
      </c>
      <c r="U212" t="s">
        <v>13664</v>
      </c>
      <c r="V212" t="s">
        <v>15891</v>
      </c>
      <c r="W212" t="s">
        <v>15891</v>
      </c>
      <c r="X212" t="s">
        <v>15896</v>
      </c>
      <c r="Y212" t="s">
        <v>15896</v>
      </c>
      <c r="Z212" t="s">
        <v>15897</v>
      </c>
      <c r="AA212" s="26">
        <v>7.2904109589041095</v>
      </c>
      <c r="AB212" t="s">
        <v>208</v>
      </c>
      <c r="AC212" t="s">
        <v>206</v>
      </c>
      <c r="AD212" t="s">
        <v>204</v>
      </c>
      <c r="AE212" t="s">
        <v>205</v>
      </c>
      <c r="AF212" t="s">
        <v>207</v>
      </c>
      <c r="AG212">
        <f>+SEARCH(JELMAGYARÁZAT!$G$9,J:J)</f>
        <v>35</v>
      </c>
    </row>
    <row r="213" spans="1:33" hidden="1" x14ac:dyDescent="0.25">
      <c r="A213" t="s">
        <v>12047</v>
      </c>
      <c r="B213">
        <v>6000000</v>
      </c>
      <c r="C213">
        <v>102272727</v>
      </c>
      <c r="D213" s="1">
        <v>23616</v>
      </c>
      <c r="E213">
        <v>59.961523</v>
      </c>
      <c r="F213">
        <v>139</v>
      </c>
      <c r="G213">
        <v>7.4</v>
      </c>
      <c r="H213">
        <v>1183</v>
      </c>
      <c r="I213" t="s">
        <v>23</v>
      </c>
      <c r="J213" t="s">
        <v>7782</v>
      </c>
      <c r="K213" t="s">
        <v>37</v>
      </c>
      <c r="L213" t="s">
        <v>38</v>
      </c>
      <c r="M213" t="s">
        <v>1679</v>
      </c>
      <c r="N213" t="s">
        <v>29</v>
      </c>
      <c r="O213" s="6">
        <v>1</v>
      </c>
      <c r="P213">
        <v>1</v>
      </c>
      <c r="Q213">
        <v>1</v>
      </c>
      <c r="R213">
        <v>0</v>
      </c>
      <c r="S213" t="s">
        <v>15888</v>
      </c>
      <c r="T213" t="s">
        <v>15891</v>
      </c>
      <c r="U213" t="s">
        <v>13664</v>
      </c>
      <c r="V213" t="s">
        <v>15891</v>
      </c>
      <c r="W213" t="s">
        <v>15891</v>
      </c>
      <c r="X213" t="s">
        <v>15896</v>
      </c>
      <c r="Y213" t="s">
        <v>15896</v>
      </c>
      <c r="Z213" t="s">
        <v>15897</v>
      </c>
      <c r="AA213" s="26">
        <v>53.123287671232873</v>
      </c>
      <c r="AB213" t="s">
        <v>12049</v>
      </c>
      <c r="AC213" t="s">
        <v>12047</v>
      </c>
      <c r="AE213" t="s">
        <v>12046</v>
      </c>
      <c r="AF213" t="s">
        <v>12048</v>
      </c>
      <c r="AG213" t="e">
        <f>+SEARCH(JELMAGYARÁZAT!$G$9,J:J)</f>
        <v>#VALUE!</v>
      </c>
    </row>
    <row r="214" spans="1:33" hidden="1" x14ac:dyDescent="0.25">
      <c r="A214" t="s">
        <v>2509</v>
      </c>
      <c r="B214">
        <v>50100000</v>
      </c>
      <c r="C214">
        <v>153962963</v>
      </c>
      <c r="D214" s="1">
        <v>42060</v>
      </c>
      <c r="E214">
        <v>59.634028999999998</v>
      </c>
      <c r="F214">
        <v>105</v>
      </c>
      <c r="G214">
        <v>6.7</v>
      </c>
      <c r="H214">
        <v>2542</v>
      </c>
      <c r="I214" t="s">
        <v>23</v>
      </c>
      <c r="J214" t="s">
        <v>2511</v>
      </c>
      <c r="K214" t="s">
        <v>37</v>
      </c>
      <c r="L214" t="s">
        <v>38</v>
      </c>
      <c r="M214" t="s">
        <v>2506</v>
      </c>
      <c r="N214" t="s">
        <v>29</v>
      </c>
      <c r="O214" s="6">
        <v>1</v>
      </c>
      <c r="P214">
        <v>1</v>
      </c>
      <c r="Q214">
        <v>1</v>
      </c>
      <c r="R214">
        <v>0</v>
      </c>
      <c r="S214" t="s">
        <v>15888</v>
      </c>
      <c r="T214" t="s">
        <v>15891</v>
      </c>
      <c r="U214" t="s">
        <v>13664</v>
      </c>
      <c r="V214" t="s">
        <v>15901</v>
      </c>
      <c r="W214" t="s">
        <v>15891</v>
      </c>
      <c r="X214" t="s">
        <v>15896</v>
      </c>
      <c r="Y214" t="s">
        <v>15912</v>
      </c>
      <c r="Z214" t="s">
        <v>15915</v>
      </c>
      <c r="AA214" s="26">
        <v>2.591780821917808</v>
      </c>
      <c r="AB214" t="s">
        <v>2512</v>
      </c>
      <c r="AC214" t="s">
        <v>2509</v>
      </c>
      <c r="AD214" t="s">
        <v>2507</v>
      </c>
      <c r="AE214" t="s">
        <v>2508</v>
      </c>
      <c r="AF214" t="s">
        <v>2510</v>
      </c>
      <c r="AG214" t="e">
        <f>+SEARCH(JELMAGYARÁZAT!$G$9,J:J)</f>
        <v>#VALUE!</v>
      </c>
    </row>
    <row r="215" spans="1:33" hidden="1" x14ac:dyDescent="0.25">
      <c r="A215" t="s">
        <v>2836</v>
      </c>
      <c r="B215">
        <v>60000000</v>
      </c>
      <c r="C215">
        <v>469160692</v>
      </c>
      <c r="D215" s="1">
        <v>41676</v>
      </c>
      <c r="E215">
        <v>59.547927999999999</v>
      </c>
      <c r="F215">
        <v>100</v>
      </c>
      <c r="G215">
        <v>7.5</v>
      </c>
      <c r="H215">
        <v>3070</v>
      </c>
      <c r="I215" t="s">
        <v>23</v>
      </c>
      <c r="J215" t="s">
        <v>2838</v>
      </c>
      <c r="K215" t="s">
        <v>37</v>
      </c>
      <c r="L215" t="s">
        <v>38</v>
      </c>
      <c r="M215" t="s">
        <v>961</v>
      </c>
      <c r="N215" t="s">
        <v>29</v>
      </c>
      <c r="O215" s="6">
        <v>1</v>
      </c>
      <c r="P215">
        <v>1</v>
      </c>
      <c r="Q215">
        <v>1</v>
      </c>
      <c r="R215">
        <v>1</v>
      </c>
      <c r="S215" t="s">
        <v>15887</v>
      </c>
      <c r="T215" t="s">
        <v>15891</v>
      </c>
      <c r="U215" t="s">
        <v>13664</v>
      </c>
      <c r="V215" t="s">
        <v>15891</v>
      </c>
      <c r="W215" t="s">
        <v>15891</v>
      </c>
      <c r="X215" t="s">
        <v>15896</v>
      </c>
      <c r="Y215" t="s">
        <v>15896</v>
      </c>
      <c r="Z215" t="s">
        <v>15897</v>
      </c>
      <c r="AA215" s="26">
        <v>3.6438356164383561</v>
      </c>
      <c r="AB215" t="s">
        <v>2839</v>
      </c>
      <c r="AC215" t="s">
        <v>2836</v>
      </c>
      <c r="AD215" t="s">
        <v>2834</v>
      </c>
      <c r="AE215" t="s">
        <v>2835</v>
      </c>
      <c r="AF215" t="s">
        <v>2837</v>
      </c>
      <c r="AG215" t="e">
        <f>+SEARCH(JELMAGYARÁZAT!$G$9,J:J)</f>
        <v>#VALUE!</v>
      </c>
    </row>
    <row r="216" spans="1:33" hidden="1" x14ac:dyDescent="0.25">
      <c r="A216" t="s">
        <v>700</v>
      </c>
      <c r="B216">
        <v>130000000</v>
      </c>
      <c r="C216">
        <v>371876278</v>
      </c>
      <c r="D216" s="1">
        <v>41359</v>
      </c>
      <c r="E216">
        <v>59.325589000000001</v>
      </c>
      <c r="F216">
        <v>110</v>
      </c>
      <c r="G216">
        <v>5.4</v>
      </c>
      <c r="H216">
        <v>3025</v>
      </c>
      <c r="I216" t="s">
        <v>23</v>
      </c>
      <c r="J216" t="s">
        <v>702</v>
      </c>
      <c r="K216" t="s">
        <v>37</v>
      </c>
      <c r="L216" t="s">
        <v>38</v>
      </c>
      <c r="M216" t="s">
        <v>159</v>
      </c>
      <c r="N216" t="s">
        <v>29</v>
      </c>
      <c r="O216" s="6">
        <v>1</v>
      </c>
      <c r="P216">
        <v>1</v>
      </c>
      <c r="Q216">
        <v>1</v>
      </c>
      <c r="R216">
        <v>1</v>
      </c>
      <c r="S216" t="s">
        <v>15888</v>
      </c>
      <c r="T216" t="s">
        <v>15890</v>
      </c>
      <c r="U216" t="s">
        <v>15891</v>
      </c>
      <c r="V216" t="s">
        <v>15891</v>
      </c>
      <c r="W216" t="s">
        <v>15905</v>
      </c>
      <c r="X216" t="s">
        <v>15894</v>
      </c>
      <c r="Y216" t="s">
        <v>15897</v>
      </c>
      <c r="Z216" t="s">
        <v>15894</v>
      </c>
      <c r="AA216" s="26">
        <v>4.5123287671232877</v>
      </c>
      <c r="AC216" t="s">
        <v>700</v>
      </c>
      <c r="AD216" t="s">
        <v>698</v>
      </c>
      <c r="AE216" t="s">
        <v>699</v>
      </c>
      <c r="AF216" t="s">
        <v>701</v>
      </c>
      <c r="AG216" t="e">
        <f>+SEARCH(JELMAGYARÁZAT!$G$9,J:J)</f>
        <v>#VALUE!</v>
      </c>
    </row>
    <row r="217" spans="1:33" hidden="1" x14ac:dyDescent="0.25">
      <c r="A217" t="s">
        <v>15384</v>
      </c>
      <c r="B217">
        <v>350000</v>
      </c>
      <c r="C217">
        <v>1000000</v>
      </c>
      <c r="D217" s="1">
        <v>20904</v>
      </c>
      <c r="E217">
        <v>59.259203999999997</v>
      </c>
      <c r="F217">
        <v>96</v>
      </c>
      <c r="G217">
        <v>8.1999999999999993</v>
      </c>
      <c r="H217">
        <v>2078</v>
      </c>
      <c r="I217" t="s">
        <v>23</v>
      </c>
      <c r="J217" t="s">
        <v>15386</v>
      </c>
      <c r="K217" t="s">
        <v>37</v>
      </c>
      <c r="L217" t="s">
        <v>38</v>
      </c>
      <c r="M217" t="s">
        <v>786</v>
      </c>
      <c r="N217" t="s">
        <v>29</v>
      </c>
      <c r="O217" s="6">
        <v>1</v>
      </c>
      <c r="P217">
        <v>1</v>
      </c>
      <c r="Q217">
        <v>1</v>
      </c>
      <c r="R217">
        <v>0</v>
      </c>
      <c r="S217" t="s">
        <v>15888</v>
      </c>
      <c r="T217" t="s">
        <v>15891</v>
      </c>
      <c r="U217" t="s">
        <v>15891</v>
      </c>
      <c r="V217" t="s">
        <v>15901</v>
      </c>
      <c r="W217" t="s">
        <v>15891</v>
      </c>
      <c r="X217" t="s">
        <v>15897</v>
      </c>
      <c r="Y217" t="s">
        <v>15911</v>
      </c>
      <c r="Z217" t="s">
        <v>15915</v>
      </c>
      <c r="AA217" s="26">
        <v>60.553424657534244</v>
      </c>
      <c r="AB217" t="s">
        <v>15387</v>
      </c>
      <c r="AC217" t="s">
        <v>15384</v>
      </c>
      <c r="AE217" t="s">
        <v>15383</v>
      </c>
      <c r="AF217" t="s">
        <v>15385</v>
      </c>
      <c r="AG217" t="e">
        <f>+SEARCH(JELMAGYARÁZAT!$G$9,J:J)</f>
        <v>#VALUE!</v>
      </c>
    </row>
    <row r="218" spans="1:33" hidden="1" x14ac:dyDescent="0.25">
      <c r="A218" t="s">
        <v>1912</v>
      </c>
      <c r="B218">
        <v>60000000</v>
      </c>
      <c r="C218">
        <v>313542341</v>
      </c>
      <c r="D218" s="1">
        <v>37236</v>
      </c>
      <c r="E218">
        <v>59.248437000000003</v>
      </c>
      <c r="F218">
        <v>135</v>
      </c>
      <c r="G218">
        <v>7.7</v>
      </c>
      <c r="H218">
        <v>3009</v>
      </c>
      <c r="I218" t="s">
        <v>23</v>
      </c>
      <c r="J218" t="s">
        <v>1085</v>
      </c>
      <c r="K218" t="s">
        <v>37</v>
      </c>
      <c r="L218" t="s">
        <v>38</v>
      </c>
      <c r="M218" t="s">
        <v>231</v>
      </c>
      <c r="N218" t="s">
        <v>29</v>
      </c>
      <c r="O218" s="6">
        <v>1</v>
      </c>
      <c r="P218">
        <v>1</v>
      </c>
      <c r="Q218">
        <v>1</v>
      </c>
      <c r="R218">
        <v>1</v>
      </c>
      <c r="S218" t="s">
        <v>15888</v>
      </c>
      <c r="T218" t="s">
        <v>15891</v>
      </c>
      <c r="U218" t="s">
        <v>15891</v>
      </c>
      <c r="V218" t="s">
        <v>15901</v>
      </c>
      <c r="W218" t="s">
        <v>15891</v>
      </c>
      <c r="X218" t="s">
        <v>15897</v>
      </c>
      <c r="Y218" t="s">
        <v>15911</v>
      </c>
      <c r="Z218" t="s">
        <v>15915</v>
      </c>
      <c r="AA218" s="26">
        <v>15.808219178082192</v>
      </c>
      <c r="AB218" t="s">
        <v>1914</v>
      </c>
      <c r="AC218" t="s">
        <v>1912</v>
      </c>
      <c r="AD218" t="s">
        <v>1910</v>
      </c>
      <c r="AE218" t="s">
        <v>1911</v>
      </c>
      <c r="AF218" t="s">
        <v>1913</v>
      </c>
      <c r="AG218" t="e">
        <f>+SEARCH(JELMAGYARÁZAT!$G$9,J:J)</f>
        <v>#VALUE!</v>
      </c>
    </row>
    <row r="219" spans="1:33" hidden="1" x14ac:dyDescent="0.25">
      <c r="A219" t="s">
        <v>5654</v>
      </c>
      <c r="B219">
        <v>32000000</v>
      </c>
      <c r="C219">
        <v>147332697</v>
      </c>
      <c r="D219" s="1">
        <v>40632</v>
      </c>
      <c r="E219">
        <v>59.198880000000003</v>
      </c>
      <c r="F219">
        <v>93</v>
      </c>
      <c r="G219">
        <v>7.1</v>
      </c>
      <c r="H219">
        <v>2699</v>
      </c>
      <c r="I219" t="s">
        <v>23</v>
      </c>
      <c r="J219" t="s">
        <v>5656</v>
      </c>
      <c r="K219" t="s">
        <v>277</v>
      </c>
      <c r="L219" t="s">
        <v>38</v>
      </c>
      <c r="M219" t="s">
        <v>3436</v>
      </c>
      <c r="N219" t="s">
        <v>29</v>
      </c>
      <c r="O219" s="6">
        <v>1</v>
      </c>
      <c r="P219">
        <v>2</v>
      </c>
      <c r="Q219">
        <v>1</v>
      </c>
      <c r="R219">
        <v>0</v>
      </c>
      <c r="S219" t="s">
        <v>15888</v>
      </c>
      <c r="T219" t="s">
        <v>15891</v>
      </c>
      <c r="U219" t="s">
        <v>15891</v>
      </c>
      <c r="V219" t="s">
        <v>15891</v>
      </c>
      <c r="W219" t="s">
        <v>15905</v>
      </c>
      <c r="X219" t="s">
        <v>15897</v>
      </c>
      <c r="Y219" t="s">
        <v>15897</v>
      </c>
      <c r="Z219" t="s">
        <v>15897</v>
      </c>
      <c r="AA219" s="26">
        <v>6.5041095890410956</v>
      </c>
      <c r="AB219" t="s">
        <v>5657</v>
      </c>
      <c r="AC219" t="s">
        <v>5654</v>
      </c>
      <c r="AD219" t="s">
        <v>5652</v>
      </c>
      <c r="AE219" t="s">
        <v>5653</v>
      </c>
      <c r="AF219" t="s">
        <v>5655</v>
      </c>
      <c r="AG219" t="e">
        <f>+SEARCH(JELMAGYARÁZAT!$G$9,J:J)</f>
        <v>#VALUE!</v>
      </c>
    </row>
    <row r="220" spans="1:33" hidden="1" x14ac:dyDescent="0.25">
      <c r="A220" t="s">
        <v>1666</v>
      </c>
      <c r="B220">
        <v>80000000</v>
      </c>
      <c r="C220">
        <v>280000000</v>
      </c>
      <c r="D220" s="1">
        <v>33774</v>
      </c>
      <c r="E220">
        <v>59.113174000000001</v>
      </c>
      <c r="F220">
        <v>126</v>
      </c>
      <c r="G220">
        <v>6.6</v>
      </c>
      <c r="H220">
        <v>1673</v>
      </c>
      <c r="I220" t="s">
        <v>23</v>
      </c>
      <c r="J220" t="s">
        <v>866</v>
      </c>
      <c r="K220" t="s">
        <v>41</v>
      </c>
      <c r="L220" t="s">
        <v>38</v>
      </c>
      <c r="M220" t="s">
        <v>1664</v>
      </c>
      <c r="N220" t="s">
        <v>29</v>
      </c>
      <c r="O220" s="6">
        <v>1</v>
      </c>
      <c r="P220">
        <v>2</v>
      </c>
      <c r="Q220">
        <v>1</v>
      </c>
      <c r="R220">
        <v>1</v>
      </c>
      <c r="S220" t="s">
        <v>15888</v>
      </c>
      <c r="T220" t="s">
        <v>15890</v>
      </c>
      <c r="U220" t="s">
        <v>15891</v>
      </c>
      <c r="V220" t="s">
        <v>15891</v>
      </c>
      <c r="W220" t="s">
        <v>15891</v>
      </c>
      <c r="X220" t="s">
        <v>15894</v>
      </c>
      <c r="Y220" t="s">
        <v>15897</v>
      </c>
      <c r="Z220" t="s">
        <v>15894</v>
      </c>
      <c r="AA220" s="26">
        <v>25.293150684931508</v>
      </c>
      <c r="AB220" t="s">
        <v>1668</v>
      </c>
      <c r="AC220" t="s">
        <v>1666</v>
      </c>
      <c r="AE220" t="s">
        <v>1665</v>
      </c>
      <c r="AF220" t="s">
        <v>1667</v>
      </c>
      <c r="AG220" t="e">
        <f>+SEARCH(JELMAGYARÁZAT!$G$9,J:J)</f>
        <v>#VALUE!</v>
      </c>
    </row>
    <row r="221" spans="1:33" hidden="1" x14ac:dyDescent="0.25">
      <c r="A221" t="s">
        <v>9102</v>
      </c>
      <c r="B221">
        <v>15000000</v>
      </c>
      <c r="C221">
        <v>356830601</v>
      </c>
      <c r="D221" s="1">
        <v>31548</v>
      </c>
      <c r="E221">
        <v>58.900646999999999</v>
      </c>
      <c r="F221">
        <v>110</v>
      </c>
      <c r="G221">
        <v>6.7</v>
      </c>
      <c r="H221">
        <v>1698</v>
      </c>
      <c r="I221" t="s">
        <v>23</v>
      </c>
      <c r="J221" t="s">
        <v>2258</v>
      </c>
      <c r="K221" t="s">
        <v>37</v>
      </c>
      <c r="L221" t="s">
        <v>38</v>
      </c>
      <c r="M221" t="s">
        <v>9100</v>
      </c>
      <c r="N221" t="s">
        <v>29</v>
      </c>
      <c r="O221" s="6">
        <v>1</v>
      </c>
      <c r="P221">
        <v>1</v>
      </c>
      <c r="Q221">
        <v>1</v>
      </c>
      <c r="R221">
        <v>1</v>
      </c>
      <c r="S221" t="s">
        <v>15888</v>
      </c>
      <c r="T221" t="s">
        <v>15890</v>
      </c>
      <c r="U221" t="s">
        <v>15891</v>
      </c>
      <c r="V221" t="s">
        <v>15891</v>
      </c>
      <c r="W221" t="s">
        <v>15891</v>
      </c>
      <c r="X221" t="s">
        <v>15894</v>
      </c>
      <c r="Y221" t="s">
        <v>15897</v>
      </c>
      <c r="Z221" t="s">
        <v>15894</v>
      </c>
      <c r="AA221" s="26">
        <v>31.391780821917809</v>
      </c>
      <c r="AB221" t="s">
        <v>9104</v>
      </c>
      <c r="AC221" t="s">
        <v>9102</v>
      </c>
      <c r="AE221" t="s">
        <v>9101</v>
      </c>
      <c r="AF221" t="s">
        <v>9103</v>
      </c>
      <c r="AG221" t="e">
        <f>+SEARCH(JELMAGYARÁZAT!$G$9,J:J)</f>
        <v>#VALUE!</v>
      </c>
    </row>
    <row r="222" spans="1:33" hidden="1" x14ac:dyDescent="0.25">
      <c r="A222" t="s">
        <v>14705</v>
      </c>
      <c r="B222">
        <v>1300000</v>
      </c>
      <c r="C222">
        <v>28262574</v>
      </c>
      <c r="D222" s="1">
        <v>27797</v>
      </c>
      <c r="E222">
        <v>58.845025</v>
      </c>
      <c r="F222">
        <v>114</v>
      </c>
      <c r="G222">
        <v>8</v>
      </c>
      <c r="H222">
        <v>2535</v>
      </c>
      <c r="I222" t="s">
        <v>23</v>
      </c>
      <c r="J222" t="s">
        <v>14707</v>
      </c>
      <c r="K222" t="s">
        <v>37</v>
      </c>
      <c r="L222" t="s">
        <v>28</v>
      </c>
      <c r="M222" t="s">
        <v>3295</v>
      </c>
      <c r="N222" t="s">
        <v>29</v>
      </c>
      <c r="O222" s="6">
        <v>1</v>
      </c>
      <c r="P222">
        <v>1</v>
      </c>
      <c r="Q222">
        <v>2</v>
      </c>
      <c r="R222">
        <v>0</v>
      </c>
      <c r="S222" t="s">
        <v>15888</v>
      </c>
      <c r="T222" t="s">
        <v>15891</v>
      </c>
      <c r="U222" t="s">
        <v>15891</v>
      </c>
      <c r="V222" t="s">
        <v>15901</v>
      </c>
      <c r="W222" t="s">
        <v>15891</v>
      </c>
      <c r="X222" t="s">
        <v>15897</v>
      </c>
      <c r="Y222" t="s">
        <v>15911</v>
      </c>
      <c r="Z222" t="s">
        <v>15915</v>
      </c>
      <c r="AA222" s="26">
        <v>41.668493150684931</v>
      </c>
      <c r="AB222" t="s">
        <v>14708</v>
      </c>
      <c r="AC222" t="s">
        <v>14705</v>
      </c>
      <c r="AE222" t="s">
        <v>14704</v>
      </c>
      <c r="AF222" t="s">
        <v>14706</v>
      </c>
      <c r="AG222" t="e">
        <f>+SEARCH(JELMAGYARÁZAT!$G$9,J:J)</f>
        <v>#VALUE!</v>
      </c>
    </row>
    <row r="223" spans="1:33" hidden="1" x14ac:dyDescent="0.25">
      <c r="A223" t="s">
        <v>1200</v>
      </c>
      <c r="B223">
        <v>105000000</v>
      </c>
      <c r="C223">
        <v>121214377</v>
      </c>
      <c r="D223" s="1">
        <v>35740</v>
      </c>
      <c r="E223">
        <v>58.782359</v>
      </c>
      <c r="F223">
        <v>129</v>
      </c>
      <c r="G223">
        <v>6.7</v>
      </c>
      <c r="H223">
        <v>1560</v>
      </c>
      <c r="I223" t="s">
        <v>23</v>
      </c>
      <c r="J223" t="s">
        <v>1202</v>
      </c>
      <c r="K223" t="s">
        <v>37</v>
      </c>
      <c r="L223" t="s">
        <v>38</v>
      </c>
      <c r="M223" t="s">
        <v>196</v>
      </c>
      <c r="N223" t="s">
        <v>29</v>
      </c>
      <c r="O223" s="6">
        <v>1</v>
      </c>
      <c r="P223">
        <v>1</v>
      </c>
      <c r="Q223">
        <v>1</v>
      </c>
      <c r="R223">
        <v>0</v>
      </c>
      <c r="S223" t="s">
        <v>15888</v>
      </c>
      <c r="T223" t="s">
        <v>15890</v>
      </c>
      <c r="U223" t="s">
        <v>15891</v>
      </c>
      <c r="V223" t="s">
        <v>15891</v>
      </c>
      <c r="W223" t="s">
        <v>15905</v>
      </c>
      <c r="X223" t="s">
        <v>15894</v>
      </c>
      <c r="Y223" t="s">
        <v>15897</v>
      </c>
      <c r="Z223" t="s">
        <v>15894</v>
      </c>
      <c r="AA223" s="26">
        <v>19.906849315068492</v>
      </c>
      <c r="AB223" t="s">
        <v>1203</v>
      </c>
      <c r="AC223" t="s">
        <v>1200</v>
      </c>
      <c r="AE223" t="s">
        <v>1199</v>
      </c>
      <c r="AF223" t="s">
        <v>1201</v>
      </c>
      <c r="AG223" t="e">
        <f>+SEARCH(JELMAGYARÁZAT!$G$9,J:J)</f>
        <v>#VALUE!</v>
      </c>
    </row>
    <row r="224" spans="1:33" hidden="1" x14ac:dyDescent="0.25">
      <c r="A224" t="s">
        <v>1631</v>
      </c>
      <c r="B224">
        <v>85000000</v>
      </c>
      <c r="C224">
        <v>160388063</v>
      </c>
      <c r="D224" s="1">
        <v>39640</v>
      </c>
      <c r="E224">
        <v>58.57976</v>
      </c>
      <c r="F224">
        <v>120</v>
      </c>
      <c r="G224">
        <v>6.5</v>
      </c>
      <c r="H224">
        <v>1527</v>
      </c>
      <c r="I224" t="s">
        <v>23</v>
      </c>
      <c r="J224" t="s">
        <v>1633</v>
      </c>
      <c r="K224" t="s">
        <v>334</v>
      </c>
      <c r="L224" t="s">
        <v>38</v>
      </c>
      <c r="M224" t="s">
        <v>1623</v>
      </c>
      <c r="N224" t="s">
        <v>29</v>
      </c>
      <c r="O224" s="6">
        <v>1</v>
      </c>
      <c r="P224">
        <v>2</v>
      </c>
      <c r="Q224">
        <v>1</v>
      </c>
      <c r="R224">
        <v>1</v>
      </c>
      <c r="S224" t="s">
        <v>15888</v>
      </c>
      <c r="T224" t="s">
        <v>15891</v>
      </c>
      <c r="U224" t="s">
        <v>15891</v>
      </c>
      <c r="V224" t="s">
        <v>15891</v>
      </c>
      <c r="W224" t="s">
        <v>15891</v>
      </c>
      <c r="X224" t="s">
        <v>15897</v>
      </c>
      <c r="Y224" t="s">
        <v>15897</v>
      </c>
      <c r="Z224" t="s">
        <v>15897</v>
      </c>
      <c r="AA224" s="26">
        <v>9.2219178082191782</v>
      </c>
      <c r="AB224" t="s">
        <v>1634</v>
      </c>
      <c r="AC224" t="s">
        <v>1631</v>
      </c>
      <c r="AE224" t="s">
        <v>1630</v>
      </c>
      <c r="AF224" t="s">
        <v>1632</v>
      </c>
      <c r="AG224" t="e">
        <f>+SEARCH(JELMAGYARÁZAT!$G$9,J:J)</f>
        <v>#VALUE!</v>
      </c>
    </row>
    <row r="225" spans="1:33" hidden="1" x14ac:dyDescent="0.25">
      <c r="A225" t="s">
        <v>9161</v>
      </c>
      <c r="B225">
        <v>15000000</v>
      </c>
      <c r="C225">
        <v>73326666</v>
      </c>
      <c r="D225" s="1">
        <v>32202</v>
      </c>
      <c r="E225">
        <v>58.553213</v>
      </c>
      <c r="F225">
        <v>92</v>
      </c>
      <c r="G225">
        <v>7.1</v>
      </c>
      <c r="H225">
        <v>1444</v>
      </c>
      <c r="I225" t="s">
        <v>23</v>
      </c>
      <c r="J225" t="s">
        <v>9163</v>
      </c>
      <c r="K225" t="s">
        <v>37</v>
      </c>
      <c r="L225" t="s">
        <v>38</v>
      </c>
      <c r="M225" t="s">
        <v>1645</v>
      </c>
      <c r="N225" t="s">
        <v>29</v>
      </c>
      <c r="O225" s="6">
        <v>1</v>
      </c>
      <c r="P225">
        <v>1</v>
      </c>
      <c r="Q225">
        <v>1</v>
      </c>
      <c r="R225">
        <v>1</v>
      </c>
      <c r="S225" t="s">
        <v>15888</v>
      </c>
      <c r="T225" t="s">
        <v>15891</v>
      </c>
      <c r="U225" t="s">
        <v>13664</v>
      </c>
      <c r="V225" t="s">
        <v>15891</v>
      </c>
      <c r="W225" t="s">
        <v>15891</v>
      </c>
      <c r="X225" t="s">
        <v>15896</v>
      </c>
      <c r="Y225" t="s">
        <v>15896</v>
      </c>
      <c r="Z225" t="s">
        <v>15897</v>
      </c>
      <c r="AA225" s="26">
        <v>29.6</v>
      </c>
      <c r="AB225" t="s">
        <v>9164</v>
      </c>
      <c r="AC225" t="s">
        <v>9161</v>
      </c>
      <c r="AE225" t="s">
        <v>9160</v>
      </c>
      <c r="AF225" t="s">
        <v>9162</v>
      </c>
      <c r="AG225" t="e">
        <f>+SEARCH(JELMAGYARÁZAT!$G$9,J:J)</f>
        <v>#VALUE!</v>
      </c>
    </row>
    <row r="226" spans="1:33" hidden="1" x14ac:dyDescent="0.25">
      <c r="A226" t="s">
        <v>5042</v>
      </c>
      <c r="B226">
        <v>38000000</v>
      </c>
      <c r="C226">
        <v>109906372</v>
      </c>
      <c r="D226" s="1">
        <v>42383</v>
      </c>
      <c r="E226">
        <v>57.889963999999999</v>
      </c>
      <c r="F226">
        <v>112</v>
      </c>
      <c r="G226">
        <v>5.6</v>
      </c>
      <c r="H226">
        <v>1945</v>
      </c>
      <c r="I226" t="s">
        <v>23</v>
      </c>
      <c r="J226" t="s">
        <v>5044</v>
      </c>
      <c r="K226" t="s">
        <v>37</v>
      </c>
      <c r="L226" t="s">
        <v>38</v>
      </c>
      <c r="M226" t="s">
        <v>1051</v>
      </c>
      <c r="N226" t="s">
        <v>29</v>
      </c>
      <c r="O226" s="6">
        <v>1</v>
      </c>
      <c r="P226">
        <v>1</v>
      </c>
      <c r="Q226">
        <v>1</v>
      </c>
      <c r="R226">
        <v>0</v>
      </c>
      <c r="S226" t="s">
        <v>15888</v>
      </c>
      <c r="T226" t="s">
        <v>15891</v>
      </c>
      <c r="U226" t="s">
        <v>15891</v>
      </c>
      <c r="V226" t="s">
        <v>15891</v>
      </c>
      <c r="W226" t="s">
        <v>15891</v>
      </c>
      <c r="X226" t="s">
        <v>15897</v>
      </c>
      <c r="Y226" t="s">
        <v>15897</v>
      </c>
      <c r="Z226" t="s">
        <v>15897</v>
      </c>
      <c r="AA226" s="26">
        <v>1.7068493150684931</v>
      </c>
      <c r="AB226" t="s">
        <v>5045</v>
      </c>
      <c r="AC226" t="s">
        <v>5042</v>
      </c>
      <c r="AD226" t="s">
        <v>5040</v>
      </c>
      <c r="AE226" t="s">
        <v>5041</v>
      </c>
      <c r="AF226" t="s">
        <v>5043</v>
      </c>
      <c r="AG226" t="e">
        <f>+SEARCH(JELMAGYARÁZAT!$G$9,J:J)</f>
        <v>#VALUE!</v>
      </c>
    </row>
    <row r="227" spans="1:33" hidden="1" x14ac:dyDescent="0.25">
      <c r="A227" t="s">
        <v>5048</v>
      </c>
      <c r="B227">
        <v>37000000</v>
      </c>
      <c r="C227">
        <v>173567581</v>
      </c>
      <c r="D227" s="1">
        <v>42333</v>
      </c>
      <c r="E227">
        <v>57.773583000000002</v>
      </c>
      <c r="F227">
        <v>133</v>
      </c>
      <c r="G227">
        <v>7.3</v>
      </c>
      <c r="H227">
        <v>1915</v>
      </c>
      <c r="I227" t="s">
        <v>23</v>
      </c>
      <c r="J227" t="s">
        <v>5050</v>
      </c>
      <c r="K227" t="s">
        <v>37</v>
      </c>
      <c r="L227" t="s">
        <v>38</v>
      </c>
      <c r="M227" t="s">
        <v>786</v>
      </c>
      <c r="N227" t="s">
        <v>29</v>
      </c>
      <c r="O227" s="6">
        <v>1</v>
      </c>
      <c r="P227">
        <v>1</v>
      </c>
      <c r="Q227">
        <v>1</v>
      </c>
      <c r="R227">
        <v>1</v>
      </c>
      <c r="S227" t="s">
        <v>15888</v>
      </c>
      <c r="T227" t="s">
        <v>15891</v>
      </c>
      <c r="U227" t="s">
        <v>15891</v>
      </c>
      <c r="V227" t="s">
        <v>15901</v>
      </c>
      <c r="W227" t="s">
        <v>15891</v>
      </c>
      <c r="X227" t="s">
        <v>15897</v>
      </c>
      <c r="Y227" t="s">
        <v>15911</v>
      </c>
      <c r="Z227" t="s">
        <v>15915</v>
      </c>
      <c r="AA227" s="26">
        <v>1.8438356164383563</v>
      </c>
      <c r="AB227" t="s">
        <v>5051</v>
      </c>
      <c r="AC227" t="s">
        <v>5048</v>
      </c>
      <c r="AD227" t="s">
        <v>5046</v>
      </c>
      <c r="AE227" t="s">
        <v>5047</v>
      </c>
      <c r="AF227" t="s">
        <v>5049</v>
      </c>
      <c r="AG227" t="e">
        <f>+SEARCH(JELMAGYARÁZAT!$G$9,J:J)</f>
        <v>#VALUE!</v>
      </c>
    </row>
    <row r="228" spans="1:33" hidden="1" x14ac:dyDescent="0.25">
      <c r="A228" t="s">
        <v>2232</v>
      </c>
      <c r="B228">
        <v>70000000</v>
      </c>
      <c r="C228">
        <v>240031094</v>
      </c>
      <c r="D228" s="1">
        <v>33056</v>
      </c>
      <c r="E228">
        <v>57.69847</v>
      </c>
      <c r="F228">
        <v>124</v>
      </c>
      <c r="G228">
        <v>6.6</v>
      </c>
      <c r="H228">
        <v>1896</v>
      </c>
      <c r="I228" t="s">
        <v>23</v>
      </c>
      <c r="J228" t="s">
        <v>2234</v>
      </c>
      <c r="K228" t="s">
        <v>37</v>
      </c>
      <c r="L228" t="s">
        <v>28</v>
      </c>
      <c r="M228" t="s">
        <v>861</v>
      </c>
      <c r="N228" t="s">
        <v>29</v>
      </c>
      <c r="O228" s="6">
        <v>1</v>
      </c>
      <c r="P228">
        <v>1</v>
      </c>
      <c r="Q228">
        <v>2</v>
      </c>
      <c r="R228">
        <v>1</v>
      </c>
      <c r="S228" t="s">
        <v>15888</v>
      </c>
      <c r="T228" t="s">
        <v>15890</v>
      </c>
      <c r="U228" t="s">
        <v>15891</v>
      </c>
      <c r="V228" t="s">
        <v>15891</v>
      </c>
      <c r="W228" t="s">
        <v>15905</v>
      </c>
      <c r="X228" t="s">
        <v>15894</v>
      </c>
      <c r="Y228" t="s">
        <v>15897</v>
      </c>
      <c r="Z228" t="s">
        <v>15894</v>
      </c>
      <c r="AA228" s="26">
        <v>27.260273972602739</v>
      </c>
      <c r="AB228" t="s">
        <v>2235</v>
      </c>
      <c r="AC228" t="s">
        <v>2232</v>
      </c>
      <c r="AE228" t="s">
        <v>2231</v>
      </c>
      <c r="AF228" t="s">
        <v>2233</v>
      </c>
      <c r="AG228" t="e">
        <f>+SEARCH(JELMAGYARÁZAT!$G$9,J:J)</f>
        <v>#VALUE!</v>
      </c>
    </row>
    <row r="229" spans="1:33" hidden="1" x14ac:dyDescent="0.25">
      <c r="A229" t="s">
        <v>6318</v>
      </c>
      <c r="B229">
        <v>28000000</v>
      </c>
      <c r="C229">
        <v>133346506</v>
      </c>
      <c r="D229" s="1">
        <v>42349</v>
      </c>
      <c r="E229">
        <v>57.518472000000003</v>
      </c>
      <c r="F229">
        <v>130</v>
      </c>
      <c r="G229">
        <v>7.3</v>
      </c>
      <c r="H229">
        <v>2607</v>
      </c>
      <c r="I229" t="s">
        <v>23</v>
      </c>
      <c r="J229" t="s">
        <v>6320</v>
      </c>
      <c r="K229" t="s">
        <v>37</v>
      </c>
      <c r="L229" t="s">
        <v>38</v>
      </c>
      <c r="M229" t="s">
        <v>1692</v>
      </c>
      <c r="N229" t="s">
        <v>29</v>
      </c>
      <c r="O229" s="6">
        <v>1</v>
      </c>
      <c r="P229">
        <v>1</v>
      </c>
      <c r="Q229">
        <v>1</v>
      </c>
      <c r="R229">
        <v>1</v>
      </c>
      <c r="S229" t="s">
        <v>15888</v>
      </c>
      <c r="T229" t="s">
        <v>15891</v>
      </c>
      <c r="U229" t="s">
        <v>13664</v>
      </c>
      <c r="V229" t="s">
        <v>15901</v>
      </c>
      <c r="W229" t="s">
        <v>15891</v>
      </c>
      <c r="X229" t="s">
        <v>15896</v>
      </c>
      <c r="Y229" t="s">
        <v>15912</v>
      </c>
      <c r="Z229" t="s">
        <v>15915</v>
      </c>
      <c r="AA229" s="26">
        <v>1.8</v>
      </c>
      <c r="AB229" t="s">
        <v>6321</v>
      </c>
      <c r="AC229" t="s">
        <v>6318</v>
      </c>
      <c r="AD229" t="s">
        <v>6316</v>
      </c>
      <c r="AE229" t="s">
        <v>6317</v>
      </c>
      <c r="AF229" t="s">
        <v>6319</v>
      </c>
      <c r="AG229" t="e">
        <f>+SEARCH(JELMAGYARÁZAT!$G$9,J:J)</f>
        <v>#VALUE!</v>
      </c>
    </row>
    <row r="230" spans="1:33" hidden="1" x14ac:dyDescent="0.25">
      <c r="A230" t="s">
        <v>7284</v>
      </c>
      <c r="B230">
        <v>23600000</v>
      </c>
      <c r="C230">
        <v>102391382</v>
      </c>
      <c r="D230" s="1">
        <v>40093</v>
      </c>
      <c r="E230">
        <v>57.300674000000001</v>
      </c>
      <c r="F230">
        <v>88</v>
      </c>
      <c r="G230">
        <v>7.2</v>
      </c>
      <c r="H230">
        <v>3550</v>
      </c>
      <c r="I230" t="s">
        <v>23</v>
      </c>
      <c r="J230" t="s">
        <v>7286</v>
      </c>
      <c r="K230" t="s">
        <v>37</v>
      </c>
      <c r="L230" t="s">
        <v>38</v>
      </c>
      <c r="M230" t="s">
        <v>5725</v>
      </c>
      <c r="N230" t="s">
        <v>29</v>
      </c>
      <c r="O230" s="6">
        <v>1</v>
      </c>
      <c r="P230">
        <v>1</v>
      </c>
      <c r="Q230">
        <v>1</v>
      </c>
      <c r="R230">
        <v>0</v>
      </c>
      <c r="S230" t="s">
        <v>15888</v>
      </c>
      <c r="T230" t="s">
        <v>15891</v>
      </c>
      <c r="U230" t="s">
        <v>13664</v>
      </c>
      <c r="V230" t="s">
        <v>15891</v>
      </c>
      <c r="W230" t="s">
        <v>15891</v>
      </c>
      <c r="X230" t="s">
        <v>15896</v>
      </c>
      <c r="Y230" t="s">
        <v>15896</v>
      </c>
      <c r="Z230" t="s">
        <v>15897</v>
      </c>
      <c r="AA230" s="26">
        <v>7.9808219178082194</v>
      </c>
      <c r="AB230" t="s">
        <v>7287</v>
      </c>
      <c r="AC230" t="s">
        <v>7284</v>
      </c>
      <c r="AD230" t="s">
        <v>7282</v>
      </c>
      <c r="AE230" t="s">
        <v>7283</v>
      </c>
      <c r="AF230" t="s">
        <v>7285</v>
      </c>
      <c r="AG230" t="e">
        <f>+SEARCH(JELMAGYARÁZAT!$G$9,J:J)</f>
        <v>#VALUE!</v>
      </c>
    </row>
    <row r="231" spans="1:33" hidden="1" x14ac:dyDescent="0.25">
      <c r="A231" t="s">
        <v>7393</v>
      </c>
      <c r="B231">
        <v>23000000</v>
      </c>
      <c r="C231">
        <v>369884651</v>
      </c>
      <c r="D231" s="1">
        <v>35991</v>
      </c>
      <c r="E231">
        <v>57.110486000000002</v>
      </c>
      <c r="F231">
        <v>119</v>
      </c>
      <c r="G231">
        <v>6.5</v>
      </c>
      <c r="H231">
        <v>1590</v>
      </c>
      <c r="I231" t="s">
        <v>23</v>
      </c>
      <c r="J231" t="s">
        <v>1457</v>
      </c>
      <c r="K231" t="s">
        <v>37</v>
      </c>
      <c r="L231" t="s">
        <v>38</v>
      </c>
      <c r="M231" t="s">
        <v>1743</v>
      </c>
      <c r="N231" t="s">
        <v>29</v>
      </c>
      <c r="O231" s="6">
        <v>1</v>
      </c>
      <c r="P231">
        <v>1</v>
      </c>
      <c r="Q231">
        <v>1</v>
      </c>
      <c r="R231">
        <v>1</v>
      </c>
      <c r="S231" t="s">
        <v>15888</v>
      </c>
      <c r="T231" t="s">
        <v>15891</v>
      </c>
      <c r="U231" t="s">
        <v>13664</v>
      </c>
      <c r="V231" t="s">
        <v>15891</v>
      </c>
      <c r="W231" t="s">
        <v>15891</v>
      </c>
      <c r="X231" t="s">
        <v>15896</v>
      </c>
      <c r="Y231" t="s">
        <v>15896</v>
      </c>
      <c r="Z231" t="s">
        <v>15897</v>
      </c>
      <c r="AA231" s="26">
        <v>19.219178082191782</v>
      </c>
      <c r="AB231" t="s">
        <v>7395</v>
      </c>
      <c r="AC231" t="s">
        <v>7393</v>
      </c>
      <c r="AD231" t="s">
        <v>7391</v>
      </c>
      <c r="AE231" t="s">
        <v>7392</v>
      </c>
      <c r="AF231" t="s">
        <v>7394</v>
      </c>
      <c r="AG231" t="e">
        <f>+SEARCH(JELMAGYARÁZAT!$G$9,J:J)</f>
        <v>#VALUE!</v>
      </c>
    </row>
    <row r="232" spans="1:33" hidden="1" x14ac:dyDescent="0.25">
      <c r="A232" t="s">
        <v>2734</v>
      </c>
      <c r="B232">
        <v>60000000</v>
      </c>
      <c r="C232">
        <v>218340595</v>
      </c>
      <c r="D232" s="1">
        <v>41263</v>
      </c>
      <c r="E232">
        <v>56.868398999999997</v>
      </c>
      <c r="F232">
        <v>130</v>
      </c>
      <c r="G232">
        <v>6.3</v>
      </c>
      <c r="H232">
        <v>2998</v>
      </c>
      <c r="I232" t="s">
        <v>23</v>
      </c>
      <c r="J232" t="s">
        <v>2736</v>
      </c>
      <c r="K232" t="s">
        <v>37</v>
      </c>
      <c r="L232" t="s">
        <v>38</v>
      </c>
      <c r="M232" t="s">
        <v>2731</v>
      </c>
      <c r="N232" t="s">
        <v>29</v>
      </c>
      <c r="O232" s="6">
        <v>1</v>
      </c>
      <c r="P232">
        <v>1</v>
      </c>
      <c r="Q232">
        <v>1</v>
      </c>
      <c r="R232">
        <v>1</v>
      </c>
      <c r="S232" t="s">
        <v>15888</v>
      </c>
      <c r="T232" t="s">
        <v>15891</v>
      </c>
      <c r="U232" t="s">
        <v>15891</v>
      </c>
      <c r="V232" t="s">
        <v>15901</v>
      </c>
      <c r="W232" t="s">
        <v>15905</v>
      </c>
      <c r="X232" t="s">
        <v>15897</v>
      </c>
      <c r="Y232" t="s">
        <v>15911</v>
      </c>
      <c r="Z232" t="s">
        <v>15915</v>
      </c>
      <c r="AA232" s="26">
        <v>4.7753424657534245</v>
      </c>
      <c r="AB232" t="s">
        <v>2737</v>
      </c>
      <c r="AC232" t="s">
        <v>2734</v>
      </c>
      <c r="AD232" t="s">
        <v>2732</v>
      </c>
      <c r="AE232" t="s">
        <v>2733</v>
      </c>
      <c r="AF232" t="s">
        <v>2735</v>
      </c>
      <c r="AG232" t="e">
        <f>+SEARCH(JELMAGYARÁZAT!$G$9,J:J)</f>
        <v>#VALUE!</v>
      </c>
    </row>
    <row r="233" spans="1:33" hidden="1" x14ac:dyDescent="0.25">
      <c r="A233" t="s">
        <v>10341</v>
      </c>
      <c r="B233">
        <v>11500000</v>
      </c>
      <c r="C233">
        <v>94073028</v>
      </c>
      <c r="D233" s="1">
        <v>42390</v>
      </c>
      <c r="E233">
        <v>56.805781000000003</v>
      </c>
      <c r="F233">
        <v>102</v>
      </c>
      <c r="G233">
        <v>5.7</v>
      </c>
      <c r="H233">
        <v>1406</v>
      </c>
      <c r="I233" t="s">
        <v>23</v>
      </c>
      <c r="J233" t="s">
        <v>10343</v>
      </c>
      <c r="K233" t="s">
        <v>37</v>
      </c>
      <c r="L233" t="s">
        <v>38</v>
      </c>
      <c r="M233" t="s">
        <v>661</v>
      </c>
      <c r="N233" t="s">
        <v>29</v>
      </c>
      <c r="O233" s="6">
        <v>1</v>
      </c>
      <c r="P233">
        <v>1</v>
      </c>
      <c r="Q233">
        <v>1</v>
      </c>
      <c r="R233">
        <v>0</v>
      </c>
      <c r="S233" t="s">
        <v>15888</v>
      </c>
      <c r="T233" t="s">
        <v>15891</v>
      </c>
      <c r="U233" t="s">
        <v>13664</v>
      </c>
      <c r="V233" t="s">
        <v>15891</v>
      </c>
      <c r="W233" t="s">
        <v>15891</v>
      </c>
      <c r="X233" t="s">
        <v>15896</v>
      </c>
      <c r="Y233" t="s">
        <v>15896</v>
      </c>
      <c r="Z233" t="s">
        <v>15897</v>
      </c>
      <c r="AA233" s="26">
        <v>1.6876712328767123</v>
      </c>
      <c r="AB233" t="s">
        <v>10344</v>
      </c>
      <c r="AC233" t="s">
        <v>10341</v>
      </c>
      <c r="AD233" t="s">
        <v>10339</v>
      </c>
      <c r="AE233" t="s">
        <v>10340</v>
      </c>
      <c r="AF233" t="s">
        <v>10342</v>
      </c>
      <c r="AG233" t="e">
        <f>+SEARCH(JELMAGYARÁZAT!$G$9,J:J)</f>
        <v>#VALUE!</v>
      </c>
    </row>
    <row r="234" spans="1:33" hidden="1" x14ac:dyDescent="0.25">
      <c r="A234" t="s">
        <v>2664</v>
      </c>
      <c r="B234">
        <v>60000000</v>
      </c>
      <c r="C234">
        <v>264118201</v>
      </c>
      <c r="D234" s="1">
        <v>35950</v>
      </c>
      <c r="E234">
        <v>56.488027000000002</v>
      </c>
      <c r="F234">
        <v>103</v>
      </c>
      <c r="G234">
        <v>7.8</v>
      </c>
      <c r="H234">
        <v>4537</v>
      </c>
      <c r="I234" t="s">
        <v>23</v>
      </c>
      <c r="J234" t="s">
        <v>2666</v>
      </c>
      <c r="K234" t="s">
        <v>37</v>
      </c>
      <c r="L234" t="s">
        <v>38</v>
      </c>
      <c r="M234" t="s">
        <v>1692</v>
      </c>
      <c r="N234" t="s">
        <v>29</v>
      </c>
      <c r="O234" s="6">
        <v>1</v>
      </c>
      <c r="P234">
        <v>1</v>
      </c>
      <c r="Q234">
        <v>1</v>
      </c>
      <c r="R234">
        <v>1</v>
      </c>
      <c r="S234" t="s">
        <v>15888</v>
      </c>
      <c r="T234" t="s">
        <v>15891</v>
      </c>
      <c r="U234" t="s">
        <v>13664</v>
      </c>
      <c r="V234" t="s">
        <v>15901</v>
      </c>
      <c r="W234" t="s">
        <v>15891</v>
      </c>
      <c r="X234" t="s">
        <v>15896</v>
      </c>
      <c r="Y234" t="s">
        <v>15912</v>
      </c>
      <c r="Z234" t="s">
        <v>15915</v>
      </c>
      <c r="AA234" s="26">
        <v>19.331506849315069</v>
      </c>
      <c r="AB234" t="s">
        <v>2667</v>
      </c>
      <c r="AC234" t="s">
        <v>2664</v>
      </c>
      <c r="AE234" t="s">
        <v>2663</v>
      </c>
      <c r="AF234" t="s">
        <v>2665</v>
      </c>
      <c r="AG234" t="e">
        <f>+SEARCH(JELMAGYARÁZAT!$G$9,J:J)</f>
        <v>#VALUE!</v>
      </c>
    </row>
    <row r="235" spans="1:33" hidden="1" x14ac:dyDescent="0.25">
      <c r="A235" t="s">
        <v>7858</v>
      </c>
      <c r="B235">
        <v>20000000</v>
      </c>
      <c r="C235">
        <v>72258126</v>
      </c>
      <c r="D235" s="1">
        <v>38065</v>
      </c>
      <c r="E235">
        <v>56.481487000000001</v>
      </c>
      <c r="F235">
        <v>108</v>
      </c>
      <c r="G235">
        <v>7.9</v>
      </c>
      <c r="H235">
        <v>3652</v>
      </c>
      <c r="I235" t="s">
        <v>23</v>
      </c>
      <c r="J235" t="s">
        <v>7860</v>
      </c>
      <c r="K235" t="s">
        <v>37</v>
      </c>
      <c r="L235" t="s">
        <v>38</v>
      </c>
      <c r="M235" t="s">
        <v>7855</v>
      </c>
      <c r="N235" t="s">
        <v>29</v>
      </c>
      <c r="O235" s="6">
        <v>1</v>
      </c>
      <c r="P235">
        <v>1</v>
      </c>
      <c r="Q235">
        <v>1</v>
      </c>
      <c r="R235">
        <v>0</v>
      </c>
      <c r="S235" t="s">
        <v>15888</v>
      </c>
      <c r="T235" t="s">
        <v>15891</v>
      </c>
      <c r="U235" t="s">
        <v>15891</v>
      </c>
      <c r="V235" t="s">
        <v>15901</v>
      </c>
      <c r="W235" t="s">
        <v>15891</v>
      </c>
      <c r="X235" t="s">
        <v>15897</v>
      </c>
      <c r="Y235" t="s">
        <v>15911</v>
      </c>
      <c r="Z235" t="s">
        <v>15915</v>
      </c>
      <c r="AA235" s="26">
        <v>13.536986301369863</v>
      </c>
      <c r="AB235" t="s">
        <v>7861</v>
      </c>
      <c r="AC235" t="s">
        <v>7858</v>
      </c>
      <c r="AD235" t="s">
        <v>7856</v>
      </c>
      <c r="AE235" t="s">
        <v>7857</v>
      </c>
      <c r="AF235" t="s">
        <v>7859</v>
      </c>
      <c r="AG235" t="e">
        <f>+SEARCH(JELMAGYARÁZAT!$G$9,J:J)</f>
        <v>#VALUE!</v>
      </c>
    </row>
    <row r="236" spans="1:33" x14ac:dyDescent="0.25">
      <c r="A236" t="s">
        <v>477</v>
      </c>
      <c r="B236">
        <v>170000000</v>
      </c>
      <c r="C236">
        <v>299370084</v>
      </c>
      <c r="D236" s="1">
        <v>42515</v>
      </c>
      <c r="E236">
        <v>56.268915999999997</v>
      </c>
      <c r="F236">
        <v>113</v>
      </c>
      <c r="G236">
        <v>6.5</v>
      </c>
      <c r="H236">
        <v>1725</v>
      </c>
      <c r="I236" t="s">
        <v>23</v>
      </c>
      <c r="J236" t="s">
        <v>479</v>
      </c>
      <c r="K236" t="s">
        <v>41</v>
      </c>
      <c r="L236" t="s">
        <v>38</v>
      </c>
      <c r="M236" t="s">
        <v>474</v>
      </c>
      <c r="N236" t="s">
        <v>29</v>
      </c>
      <c r="O236" s="6">
        <v>1</v>
      </c>
      <c r="P236">
        <v>2</v>
      </c>
      <c r="Q236">
        <v>1</v>
      </c>
      <c r="R236">
        <v>1</v>
      </c>
      <c r="S236" t="s">
        <v>15888</v>
      </c>
      <c r="T236" t="s">
        <v>15891</v>
      </c>
      <c r="U236" t="s">
        <v>15891</v>
      </c>
      <c r="V236" t="s">
        <v>15891</v>
      </c>
      <c r="W236" t="s">
        <v>15891</v>
      </c>
      <c r="X236" t="s">
        <v>15897</v>
      </c>
      <c r="Y236" t="s">
        <v>15897</v>
      </c>
      <c r="Z236" t="s">
        <v>15897</v>
      </c>
      <c r="AA236" s="26">
        <v>1.3452054794520547</v>
      </c>
      <c r="AB236" t="s">
        <v>480</v>
      </c>
      <c r="AC236" t="s">
        <v>477</v>
      </c>
      <c r="AD236" t="s">
        <v>475</v>
      </c>
      <c r="AE236" t="s">
        <v>476</v>
      </c>
      <c r="AF236" t="s">
        <v>478</v>
      </c>
      <c r="AG236">
        <f>+SEARCH(JELMAGYARÁZAT!$G$9,J:J)</f>
        <v>35</v>
      </c>
    </row>
    <row r="237" spans="1:33" hidden="1" x14ac:dyDescent="0.25">
      <c r="A237" t="s">
        <v>1505</v>
      </c>
      <c r="B237">
        <v>85000000</v>
      </c>
      <c r="C237">
        <v>358375603</v>
      </c>
      <c r="D237" s="1">
        <v>41172</v>
      </c>
      <c r="E237">
        <v>56.257410999999998</v>
      </c>
      <c r="F237">
        <v>91</v>
      </c>
      <c r="G237">
        <v>6.8</v>
      </c>
      <c r="H237">
        <v>2566</v>
      </c>
      <c r="I237" t="s">
        <v>23</v>
      </c>
      <c r="J237" t="s">
        <v>1265</v>
      </c>
      <c r="K237" t="s">
        <v>37</v>
      </c>
      <c r="L237" t="s">
        <v>38</v>
      </c>
      <c r="M237" t="s">
        <v>530</v>
      </c>
      <c r="N237" t="s">
        <v>29</v>
      </c>
      <c r="O237" s="6">
        <v>1</v>
      </c>
      <c r="P237">
        <v>1</v>
      </c>
      <c r="Q237">
        <v>1</v>
      </c>
      <c r="R237">
        <v>1</v>
      </c>
      <c r="S237" t="s">
        <v>15887</v>
      </c>
      <c r="T237" t="s">
        <v>15891</v>
      </c>
      <c r="U237" t="s">
        <v>13664</v>
      </c>
      <c r="V237" t="s">
        <v>15891</v>
      </c>
      <c r="W237" t="s">
        <v>15891</v>
      </c>
      <c r="X237" t="s">
        <v>15896</v>
      </c>
      <c r="Y237" t="s">
        <v>15896</v>
      </c>
      <c r="Z237" t="s">
        <v>15897</v>
      </c>
      <c r="AA237" s="26">
        <v>5.0246575342465754</v>
      </c>
      <c r="AB237" t="s">
        <v>1507</v>
      </c>
      <c r="AC237" t="s">
        <v>1505</v>
      </c>
      <c r="AD237" t="s">
        <v>1503</v>
      </c>
      <c r="AE237" t="s">
        <v>1504</v>
      </c>
      <c r="AF237" t="s">
        <v>1506</v>
      </c>
      <c r="AG237" t="e">
        <f>+SEARCH(JELMAGYARÁZAT!$G$9,J:J)</f>
        <v>#VALUE!</v>
      </c>
    </row>
    <row r="238" spans="1:33" hidden="1" x14ac:dyDescent="0.25">
      <c r="A238" t="s">
        <v>10502</v>
      </c>
      <c r="B238">
        <v>10500000</v>
      </c>
      <c r="C238">
        <v>792910554</v>
      </c>
      <c r="D238" s="1">
        <v>30044</v>
      </c>
      <c r="E238">
        <v>56.105798</v>
      </c>
      <c r="F238">
        <v>115</v>
      </c>
      <c r="G238">
        <v>7.3</v>
      </c>
      <c r="H238">
        <v>3269</v>
      </c>
      <c r="I238" t="s">
        <v>23</v>
      </c>
      <c r="J238" t="s">
        <v>1976</v>
      </c>
      <c r="K238" t="s">
        <v>37</v>
      </c>
      <c r="L238" t="s">
        <v>38</v>
      </c>
      <c r="M238" t="s">
        <v>10499</v>
      </c>
      <c r="N238" t="s">
        <v>29</v>
      </c>
      <c r="O238" s="6">
        <v>1</v>
      </c>
      <c r="P238">
        <v>1</v>
      </c>
      <c r="Q238">
        <v>1</v>
      </c>
      <c r="R238">
        <v>1</v>
      </c>
      <c r="S238" t="s">
        <v>15888</v>
      </c>
      <c r="T238" t="s">
        <v>15891</v>
      </c>
      <c r="U238" t="s">
        <v>15891</v>
      </c>
      <c r="V238" t="s">
        <v>15891</v>
      </c>
      <c r="W238" t="s">
        <v>15891</v>
      </c>
      <c r="X238" t="s">
        <v>15897</v>
      </c>
      <c r="Y238" t="s">
        <v>15897</v>
      </c>
      <c r="Z238" t="s">
        <v>15897</v>
      </c>
      <c r="AA238" s="26">
        <v>35.512328767123286</v>
      </c>
      <c r="AB238" t="s">
        <v>10504</v>
      </c>
      <c r="AC238" t="s">
        <v>10502</v>
      </c>
      <c r="AD238" t="s">
        <v>10500</v>
      </c>
      <c r="AE238" t="s">
        <v>10501</v>
      </c>
      <c r="AF238" t="s">
        <v>10503</v>
      </c>
      <c r="AG238" t="e">
        <f>+SEARCH(JELMAGYARÁZAT!$G$9,J:J)</f>
        <v>#VALUE!</v>
      </c>
    </row>
    <row r="239" spans="1:33" hidden="1" x14ac:dyDescent="0.25">
      <c r="A239" t="s">
        <v>7869</v>
      </c>
      <c r="B239">
        <v>20000000</v>
      </c>
      <c r="C239">
        <v>46089287</v>
      </c>
      <c r="D239" s="1">
        <v>41473</v>
      </c>
      <c r="E239">
        <v>55.964604999999999</v>
      </c>
      <c r="F239">
        <v>109</v>
      </c>
      <c r="G239">
        <v>6.7</v>
      </c>
      <c r="H239">
        <v>1778</v>
      </c>
      <c r="I239" t="s">
        <v>23</v>
      </c>
      <c r="J239" t="s">
        <v>7871</v>
      </c>
      <c r="K239" t="s">
        <v>2620</v>
      </c>
      <c r="L239" t="s">
        <v>38</v>
      </c>
      <c r="M239" t="s">
        <v>7867</v>
      </c>
      <c r="N239" t="s">
        <v>29</v>
      </c>
      <c r="O239" s="6">
        <v>1</v>
      </c>
      <c r="P239">
        <v>1</v>
      </c>
      <c r="Q239">
        <v>1</v>
      </c>
      <c r="R239">
        <v>1</v>
      </c>
      <c r="S239" t="s">
        <v>15888</v>
      </c>
      <c r="T239" t="s">
        <v>15890</v>
      </c>
      <c r="U239" t="s">
        <v>13664</v>
      </c>
      <c r="V239" t="s">
        <v>15891</v>
      </c>
      <c r="W239" t="s">
        <v>15891</v>
      </c>
      <c r="X239" t="s">
        <v>15895</v>
      </c>
      <c r="Y239" t="s">
        <v>15896</v>
      </c>
      <c r="Z239" t="s">
        <v>15894</v>
      </c>
      <c r="AA239" s="26">
        <v>4.2</v>
      </c>
      <c r="AB239" t="s">
        <v>7872</v>
      </c>
      <c r="AC239" t="s">
        <v>7869</v>
      </c>
      <c r="AE239" t="s">
        <v>7868</v>
      </c>
      <c r="AF239" t="s">
        <v>7870</v>
      </c>
      <c r="AG239" t="e">
        <f>+SEARCH(JELMAGYARÁZAT!$G$9,J:J)</f>
        <v>#VALUE!</v>
      </c>
    </row>
    <row r="240" spans="1:33" hidden="1" x14ac:dyDescent="0.25">
      <c r="A240">
        <v>9</v>
      </c>
      <c r="B240">
        <v>30000000</v>
      </c>
      <c r="C240">
        <v>48428063</v>
      </c>
      <c r="D240" s="1">
        <v>40044</v>
      </c>
      <c r="E240">
        <v>55.806401999999999</v>
      </c>
      <c r="F240">
        <v>79</v>
      </c>
      <c r="G240">
        <v>6.6</v>
      </c>
      <c r="H240">
        <v>1262</v>
      </c>
      <c r="I240" t="s">
        <v>23</v>
      </c>
      <c r="J240" t="s">
        <v>6050</v>
      </c>
      <c r="K240" t="s">
        <v>37</v>
      </c>
      <c r="L240" t="s">
        <v>38</v>
      </c>
      <c r="M240" t="s">
        <v>6047</v>
      </c>
      <c r="N240" t="s">
        <v>29</v>
      </c>
      <c r="O240" s="6">
        <v>1</v>
      </c>
      <c r="P240">
        <v>1</v>
      </c>
      <c r="Q240">
        <v>1</v>
      </c>
      <c r="R240">
        <v>0</v>
      </c>
      <c r="S240" t="s">
        <v>15887</v>
      </c>
      <c r="T240" t="s">
        <v>15890</v>
      </c>
      <c r="U240" t="s">
        <v>15891</v>
      </c>
      <c r="V240" t="s">
        <v>15891</v>
      </c>
      <c r="W240" t="s">
        <v>15905</v>
      </c>
      <c r="X240" t="s">
        <v>15894</v>
      </c>
      <c r="Y240" t="s">
        <v>15897</v>
      </c>
      <c r="Z240" t="s">
        <v>15894</v>
      </c>
      <c r="AA240" s="26">
        <v>8.1150684931506856</v>
      </c>
      <c r="AB240" t="s">
        <v>6051</v>
      </c>
      <c r="AC240">
        <v>9</v>
      </c>
      <c r="AE240" t="s">
        <v>6048</v>
      </c>
      <c r="AF240" t="s">
        <v>6049</v>
      </c>
      <c r="AG240" t="e">
        <f>+SEARCH(JELMAGYARÁZAT!$G$9,J:J)</f>
        <v>#VALUE!</v>
      </c>
    </row>
    <row r="241" spans="1:33" x14ac:dyDescent="0.25">
      <c r="A241" t="s">
        <v>1676</v>
      </c>
      <c r="B241">
        <v>80000000</v>
      </c>
      <c r="C241">
        <v>145771527</v>
      </c>
      <c r="D241" s="1">
        <v>37428</v>
      </c>
      <c r="E241">
        <v>55.659987999999998</v>
      </c>
      <c r="F241">
        <v>85</v>
      </c>
      <c r="G241">
        <v>7.1</v>
      </c>
      <c r="H241">
        <v>1314</v>
      </c>
      <c r="I241" t="s">
        <v>23</v>
      </c>
      <c r="J241" t="s">
        <v>795</v>
      </c>
      <c r="K241" t="s">
        <v>37</v>
      </c>
      <c r="L241" t="s">
        <v>38</v>
      </c>
      <c r="M241" t="s">
        <v>64</v>
      </c>
      <c r="N241" t="s">
        <v>29</v>
      </c>
      <c r="O241" s="6">
        <v>1</v>
      </c>
      <c r="P241">
        <v>1</v>
      </c>
      <c r="Q241">
        <v>1</v>
      </c>
      <c r="R241">
        <v>1</v>
      </c>
      <c r="S241" t="s">
        <v>15887</v>
      </c>
      <c r="T241" t="s">
        <v>15891</v>
      </c>
      <c r="U241" t="s">
        <v>15891</v>
      </c>
      <c r="V241" t="s">
        <v>15891</v>
      </c>
      <c r="W241" t="s">
        <v>15891</v>
      </c>
      <c r="X241" t="s">
        <v>15897</v>
      </c>
      <c r="Y241" t="s">
        <v>15897</v>
      </c>
      <c r="Z241" t="s">
        <v>15897</v>
      </c>
      <c r="AA241" s="26">
        <v>15.282191780821918</v>
      </c>
      <c r="AB241" t="s">
        <v>1678</v>
      </c>
      <c r="AC241" t="s">
        <v>1676</v>
      </c>
      <c r="AE241" t="s">
        <v>1675</v>
      </c>
      <c r="AF241" t="s">
        <v>1677</v>
      </c>
      <c r="AG241">
        <f>+SEARCH(JELMAGYARÁZAT!$G$9,J:J)</f>
        <v>35</v>
      </c>
    </row>
    <row r="242" spans="1:33" hidden="1" x14ac:dyDescent="0.25">
      <c r="A242" t="s">
        <v>8875</v>
      </c>
      <c r="B242">
        <v>16400000</v>
      </c>
      <c r="C242">
        <v>235860116</v>
      </c>
      <c r="D242" s="1">
        <v>32661</v>
      </c>
      <c r="E242">
        <v>55.458584000000002</v>
      </c>
      <c r="F242">
        <v>129</v>
      </c>
      <c r="G242">
        <v>8.1</v>
      </c>
      <c r="H242">
        <v>2705</v>
      </c>
      <c r="I242" t="s">
        <v>23</v>
      </c>
      <c r="J242" t="s">
        <v>8877</v>
      </c>
      <c r="K242" t="s">
        <v>37</v>
      </c>
      <c r="L242" t="s">
        <v>38</v>
      </c>
      <c r="M242" t="s">
        <v>786</v>
      </c>
      <c r="N242" t="s">
        <v>29</v>
      </c>
      <c r="O242" s="6">
        <v>1</v>
      </c>
      <c r="P242">
        <v>1</v>
      </c>
      <c r="Q242">
        <v>1</v>
      </c>
      <c r="R242">
        <v>0</v>
      </c>
      <c r="S242" t="s">
        <v>15888</v>
      </c>
      <c r="T242" t="s">
        <v>15891</v>
      </c>
      <c r="U242" t="s">
        <v>15891</v>
      </c>
      <c r="V242" t="s">
        <v>15901</v>
      </c>
      <c r="W242" t="s">
        <v>15891</v>
      </c>
      <c r="X242" t="s">
        <v>15897</v>
      </c>
      <c r="Y242" t="s">
        <v>15911</v>
      </c>
      <c r="Z242" t="s">
        <v>15915</v>
      </c>
      <c r="AA242" s="26">
        <v>28.342465753424658</v>
      </c>
      <c r="AB242" t="s">
        <v>8878</v>
      </c>
      <c r="AC242" t="s">
        <v>8875</v>
      </c>
      <c r="AE242" t="s">
        <v>8874</v>
      </c>
      <c r="AF242" t="s">
        <v>8876</v>
      </c>
      <c r="AG242" t="e">
        <f>+SEARCH(JELMAGYARÁZAT!$G$9,J:J)</f>
        <v>#VALUE!</v>
      </c>
    </row>
    <row r="243" spans="1:33" hidden="1" x14ac:dyDescent="0.25">
      <c r="A243" t="s">
        <v>5960</v>
      </c>
      <c r="B243">
        <v>30000000</v>
      </c>
      <c r="C243">
        <v>84025816</v>
      </c>
      <c r="D243" s="1">
        <v>42264</v>
      </c>
      <c r="E243">
        <v>55.424027000000002</v>
      </c>
      <c r="F243">
        <v>121</v>
      </c>
      <c r="G243">
        <v>7.2</v>
      </c>
      <c r="H243">
        <v>2416</v>
      </c>
      <c r="I243" t="s">
        <v>23</v>
      </c>
      <c r="J243" t="s">
        <v>5962</v>
      </c>
      <c r="K243" t="s">
        <v>37</v>
      </c>
      <c r="L243" t="s">
        <v>507</v>
      </c>
      <c r="M243" t="s">
        <v>3711</v>
      </c>
      <c r="N243" t="s">
        <v>29</v>
      </c>
      <c r="O243" s="6">
        <v>1</v>
      </c>
      <c r="P243">
        <v>1</v>
      </c>
      <c r="Q243">
        <v>2</v>
      </c>
      <c r="R243">
        <v>0</v>
      </c>
      <c r="S243" t="s">
        <v>15888</v>
      </c>
      <c r="T243" t="s">
        <v>15890</v>
      </c>
      <c r="U243" t="s">
        <v>15891</v>
      </c>
      <c r="V243" t="s">
        <v>15901</v>
      </c>
      <c r="W243" t="s">
        <v>15905</v>
      </c>
      <c r="X243" t="s">
        <v>15894</v>
      </c>
      <c r="Y243" t="s">
        <v>15911</v>
      </c>
      <c r="Z243" t="s">
        <v>15914</v>
      </c>
      <c r="AA243" s="26">
        <v>2.032876712328767</v>
      </c>
      <c r="AB243" t="s">
        <v>5963</v>
      </c>
      <c r="AC243" t="s">
        <v>5960</v>
      </c>
      <c r="AE243" t="s">
        <v>5959</v>
      </c>
      <c r="AF243" t="s">
        <v>5961</v>
      </c>
      <c r="AG243" t="e">
        <f>+SEARCH(JELMAGYARÁZAT!$G$9,J:J)</f>
        <v>#VALUE!</v>
      </c>
    </row>
    <row r="244" spans="1:33" hidden="1" x14ac:dyDescent="0.25">
      <c r="A244" t="s">
        <v>1426</v>
      </c>
      <c r="B244">
        <v>90000000</v>
      </c>
      <c r="C244">
        <v>171120329</v>
      </c>
      <c r="D244" s="1">
        <v>35622</v>
      </c>
      <c r="E244">
        <v>55.249434000000001</v>
      </c>
      <c r="F244">
        <v>150</v>
      </c>
      <c r="G244">
        <v>7.2</v>
      </c>
      <c r="H244">
        <v>1308</v>
      </c>
      <c r="I244" t="s">
        <v>23</v>
      </c>
      <c r="J244" t="s">
        <v>1428</v>
      </c>
      <c r="K244" t="s">
        <v>37</v>
      </c>
      <c r="L244" t="s">
        <v>38</v>
      </c>
      <c r="M244" t="s">
        <v>1423</v>
      </c>
      <c r="N244" t="s">
        <v>29</v>
      </c>
      <c r="O244" s="6">
        <v>1</v>
      </c>
      <c r="P244">
        <v>1</v>
      </c>
      <c r="Q244">
        <v>1</v>
      </c>
      <c r="R244">
        <v>1</v>
      </c>
      <c r="S244" t="s">
        <v>15888</v>
      </c>
      <c r="T244" t="s">
        <v>15891</v>
      </c>
      <c r="U244" t="s">
        <v>15891</v>
      </c>
      <c r="V244" t="s">
        <v>15901</v>
      </c>
      <c r="W244" t="s">
        <v>15891</v>
      </c>
      <c r="X244" t="s">
        <v>15897</v>
      </c>
      <c r="Y244" t="s">
        <v>15911</v>
      </c>
      <c r="Z244" t="s">
        <v>15915</v>
      </c>
      <c r="AA244" s="26">
        <v>20.230136986301371</v>
      </c>
      <c r="AB244" t="s">
        <v>1429</v>
      </c>
      <c r="AC244" t="s">
        <v>1426</v>
      </c>
      <c r="AD244" t="s">
        <v>1424</v>
      </c>
      <c r="AE244" t="s">
        <v>1425</v>
      </c>
      <c r="AF244" t="s">
        <v>1427</v>
      </c>
      <c r="AG244" t="e">
        <f>+SEARCH(JELMAGYARÁZAT!$G$9,J:J)</f>
        <v>#VALUE!</v>
      </c>
    </row>
    <row r="245" spans="1:33" hidden="1" x14ac:dyDescent="0.25">
      <c r="A245" t="s">
        <v>5830</v>
      </c>
      <c r="B245">
        <v>29000000</v>
      </c>
      <c r="C245">
        <v>115603229</v>
      </c>
      <c r="D245" s="1">
        <v>38163</v>
      </c>
      <c r="E245">
        <v>55.109138000000002</v>
      </c>
      <c r="F245">
        <v>123</v>
      </c>
      <c r="G245">
        <v>7.7</v>
      </c>
      <c r="H245">
        <v>3067</v>
      </c>
      <c r="I245" t="s">
        <v>23</v>
      </c>
      <c r="J245" t="s">
        <v>276</v>
      </c>
      <c r="K245" t="s">
        <v>37</v>
      </c>
      <c r="L245" t="s">
        <v>38</v>
      </c>
      <c r="M245" t="s">
        <v>1813</v>
      </c>
      <c r="N245" t="s">
        <v>29</v>
      </c>
      <c r="O245" s="6">
        <v>1</v>
      </c>
      <c r="P245">
        <v>1</v>
      </c>
      <c r="Q245">
        <v>1</v>
      </c>
      <c r="R245">
        <v>0</v>
      </c>
      <c r="S245" t="s">
        <v>15888</v>
      </c>
      <c r="T245" t="s">
        <v>15891</v>
      </c>
      <c r="U245" t="s">
        <v>15891</v>
      </c>
      <c r="V245" t="s">
        <v>15901</v>
      </c>
      <c r="W245" t="s">
        <v>15891</v>
      </c>
      <c r="X245" t="s">
        <v>15897</v>
      </c>
      <c r="Y245" t="s">
        <v>15911</v>
      </c>
      <c r="Z245" t="s">
        <v>15915</v>
      </c>
      <c r="AA245" s="26">
        <v>13.268493150684931</v>
      </c>
      <c r="AB245" t="s">
        <v>5832</v>
      </c>
      <c r="AC245" t="s">
        <v>5830</v>
      </c>
      <c r="AD245" t="s">
        <v>5828</v>
      </c>
      <c r="AE245" t="s">
        <v>5829</v>
      </c>
      <c r="AF245" t="s">
        <v>5831</v>
      </c>
      <c r="AG245" t="e">
        <f>+SEARCH(JELMAGYARÁZAT!$G$9,J:J)</f>
        <v>#VALUE!</v>
      </c>
    </row>
    <row r="246" spans="1:33" hidden="1" x14ac:dyDescent="0.25">
      <c r="A246" t="s">
        <v>876</v>
      </c>
      <c r="B246">
        <v>125000000</v>
      </c>
      <c r="C246">
        <v>546388105</v>
      </c>
      <c r="D246" s="1">
        <v>36670</v>
      </c>
      <c r="E246">
        <v>54.931334</v>
      </c>
      <c r="F246">
        <v>123</v>
      </c>
      <c r="G246">
        <v>5.9</v>
      </c>
      <c r="H246">
        <v>1928</v>
      </c>
      <c r="I246" t="s">
        <v>23</v>
      </c>
      <c r="J246" t="s">
        <v>878</v>
      </c>
      <c r="K246" t="s">
        <v>334</v>
      </c>
      <c r="L246" t="s">
        <v>38</v>
      </c>
      <c r="M246" t="s">
        <v>607</v>
      </c>
      <c r="N246" t="s">
        <v>29</v>
      </c>
      <c r="O246" s="6">
        <v>1</v>
      </c>
      <c r="P246">
        <v>2</v>
      </c>
      <c r="Q246">
        <v>1</v>
      </c>
      <c r="R246">
        <v>1</v>
      </c>
      <c r="S246" t="s">
        <v>15888</v>
      </c>
      <c r="T246" t="s">
        <v>15890</v>
      </c>
      <c r="U246" t="s">
        <v>15891</v>
      </c>
      <c r="V246" t="s">
        <v>15891</v>
      </c>
      <c r="W246" t="s">
        <v>15905</v>
      </c>
      <c r="X246" t="s">
        <v>15894</v>
      </c>
      <c r="Y246" t="s">
        <v>15897</v>
      </c>
      <c r="Z246" t="s">
        <v>15894</v>
      </c>
      <c r="AA246" s="26">
        <v>17.358904109589041</v>
      </c>
      <c r="AB246" t="s">
        <v>879</v>
      </c>
      <c r="AC246" t="s">
        <v>876</v>
      </c>
      <c r="AD246" t="s">
        <v>608</v>
      </c>
      <c r="AE246" t="s">
        <v>875</v>
      </c>
      <c r="AF246" t="s">
        <v>877</v>
      </c>
      <c r="AG246" t="e">
        <f>+SEARCH(JELMAGYARÁZAT!$G$9,J:J)</f>
        <v>#VALUE!</v>
      </c>
    </row>
    <row r="247" spans="1:33" hidden="1" x14ac:dyDescent="0.25">
      <c r="A247" t="s">
        <v>4145</v>
      </c>
      <c r="B247">
        <v>44000000</v>
      </c>
      <c r="C247">
        <v>368875760</v>
      </c>
      <c r="D247" s="1">
        <v>34187</v>
      </c>
      <c r="E247">
        <v>54.884296999999997</v>
      </c>
      <c r="F247">
        <v>130</v>
      </c>
      <c r="G247">
        <v>7.2</v>
      </c>
      <c r="H247">
        <v>1220</v>
      </c>
      <c r="I247" t="s">
        <v>23</v>
      </c>
      <c r="J247" t="s">
        <v>2446</v>
      </c>
      <c r="K247" t="s">
        <v>37</v>
      </c>
      <c r="L247" t="s">
        <v>38</v>
      </c>
      <c r="M247" t="s">
        <v>4143</v>
      </c>
      <c r="N247" t="s">
        <v>29</v>
      </c>
      <c r="O247" s="6">
        <v>1</v>
      </c>
      <c r="P247">
        <v>1</v>
      </c>
      <c r="Q247">
        <v>1</v>
      </c>
      <c r="R247">
        <v>1</v>
      </c>
      <c r="S247" t="s">
        <v>15888</v>
      </c>
      <c r="T247" t="s">
        <v>15890</v>
      </c>
      <c r="U247" t="s">
        <v>15891</v>
      </c>
      <c r="V247" t="s">
        <v>15891</v>
      </c>
      <c r="W247" t="s">
        <v>15905</v>
      </c>
      <c r="X247" t="s">
        <v>15894</v>
      </c>
      <c r="Y247" t="s">
        <v>15897</v>
      </c>
      <c r="Z247" t="s">
        <v>15894</v>
      </c>
      <c r="AA247" s="26">
        <v>24.161643835616438</v>
      </c>
      <c r="AB247" t="s">
        <v>4147</v>
      </c>
      <c r="AC247" t="s">
        <v>4145</v>
      </c>
      <c r="AE247" t="s">
        <v>4144</v>
      </c>
      <c r="AF247" t="s">
        <v>4146</v>
      </c>
      <c r="AG247" t="e">
        <f>+SEARCH(JELMAGYARÁZAT!$G$9,J:J)</f>
        <v>#VALUE!</v>
      </c>
    </row>
    <row r="248" spans="1:33" hidden="1" x14ac:dyDescent="0.25">
      <c r="A248" t="s">
        <v>9770</v>
      </c>
      <c r="B248">
        <v>16000000</v>
      </c>
      <c r="C248">
        <v>53478166</v>
      </c>
      <c r="D248" s="1">
        <v>36249</v>
      </c>
      <c r="E248">
        <v>54.550274999999999</v>
      </c>
      <c r="F248">
        <v>97</v>
      </c>
      <c r="G248">
        <v>7.3</v>
      </c>
      <c r="H248">
        <v>1701</v>
      </c>
      <c r="I248" t="s">
        <v>23</v>
      </c>
      <c r="J248" t="s">
        <v>9772</v>
      </c>
      <c r="K248" t="s">
        <v>37</v>
      </c>
      <c r="L248" t="s">
        <v>62</v>
      </c>
      <c r="M248" t="s">
        <v>1719</v>
      </c>
      <c r="N248" t="s">
        <v>29</v>
      </c>
      <c r="O248" s="6">
        <v>1</v>
      </c>
      <c r="P248">
        <v>1</v>
      </c>
      <c r="Q248">
        <v>2</v>
      </c>
      <c r="R248">
        <v>0</v>
      </c>
      <c r="S248" t="s">
        <v>15888</v>
      </c>
      <c r="T248" t="s">
        <v>15891</v>
      </c>
      <c r="U248" t="s">
        <v>13664</v>
      </c>
      <c r="V248" t="s">
        <v>15901</v>
      </c>
      <c r="W248" t="s">
        <v>15891</v>
      </c>
      <c r="X248" t="s">
        <v>15896</v>
      </c>
      <c r="Y248" t="s">
        <v>15912</v>
      </c>
      <c r="Z248" t="s">
        <v>15915</v>
      </c>
      <c r="AA248" s="26">
        <v>18.512328767123286</v>
      </c>
      <c r="AB248" t="s">
        <v>9773</v>
      </c>
      <c r="AC248" t="s">
        <v>9770</v>
      </c>
      <c r="AE248" t="s">
        <v>9769</v>
      </c>
      <c r="AF248" t="s">
        <v>9771</v>
      </c>
      <c r="AG248" t="e">
        <f>+SEARCH(JELMAGYARÁZAT!$G$9,J:J)</f>
        <v>#VALUE!</v>
      </c>
    </row>
    <row r="249" spans="1:33" hidden="1" x14ac:dyDescent="0.25">
      <c r="A249" t="s">
        <v>13463</v>
      </c>
      <c r="B249">
        <v>3000000</v>
      </c>
      <c r="C249">
        <v>89328627</v>
      </c>
      <c r="D249" s="1">
        <v>41425</v>
      </c>
      <c r="E249">
        <v>54.403033000000001</v>
      </c>
      <c r="F249">
        <v>86</v>
      </c>
      <c r="G249">
        <v>6</v>
      </c>
      <c r="H249">
        <v>2428</v>
      </c>
      <c r="I249" t="s">
        <v>23</v>
      </c>
      <c r="J249" t="s">
        <v>13465</v>
      </c>
      <c r="K249" t="s">
        <v>1127</v>
      </c>
      <c r="L249" t="s">
        <v>38</v>
      </c>
      <c r="M249" t="s">
        <v>9818</v>
      </c>
      <c r="N249" t="s">
        <v>29</v>
      </c>
      <c r="O249" s="6">
        <v>1</v>
      </c>
      <c r="P249">
        <v>2</v>
      </c>
      <c r="Q249">
        <v>1</v>
      </c>
      <c r="R249">
        <v>1</v>
      </c>
      <c r="S249" t="s">
        <v>15888</v>
      </c>
      <c r="T249" t="s">
        <v>15891</v>
      </c>
      <c r="U249" t="s">
        <v>15891</v>
      </c>
      <c r="V249" t="s">
        <v>15891</v>
      </c>
      <c r="W249" t="s">
        <v>15905</v>
      </c>
      <c r="X249" t="s">
        <v>15897</v>
      </c>
      <c r="Y249" t="s">
        <v>15897</v>
      </c>
      <c r="Z249" t="s">
        <v>15897</v>
      </c>
      <c r="AA249" s="26">
        <v>4.3315068493150681</v>
      </c>
      <c r="AB249" t="s">
        <v>13466</v>
      </c>
      <c r="AC249" t="s">
        <v>13463</v>
      </c>
      <c r="AE249" t="s">
        <v>13462</v>
      </c>
      <c r="AF249" t="s">
        <v>13464</v>
      </c>
      <c r="AG249" t="e">
        <f>+SEARCH(JELMAGYARÁZAT!$G$9,J:J)</f>
        <v>#VALUE!</v>
      </c>
    </row>
    <row r="250" spans="1:33" hidden="1" x14ac:dyDescent="0.25">
      <c r="A250" t="s">
        <v>9114</v>
      </c>
      <c r="B250">
        <v>15000000</v>
      </c>
      <c r="C250">
        <v>414211549</v>
      </c>
      <c r="D250" s="1">
        <v>40427</v>
      </c>
      <c r="E250">
        <v>54.053576</v>
      </c>
      <c r="F250">
        <v>118</v>
      </c>
      <c r="G250">
        <v>7.6</v>
      </c>
      <c r="H250">
        <v>2752</v>
      </c>
      <c r="I250" t="s">
        <v>23</v>
      </c>
      <c r="J250" t="s">
        <v>9116</v>
      </c>
      <c r="K250" t="s">
        <v>2620</v>
      </c>
      <c r="L250" t="s">
        <v>38</v>
      </c>
      <c r="M250" t="s">
        <v>1476</v>
      </c>
      <c r="N250" t="s">
        <v>29</v>
      </c>
      <c r="O250" s="6">
        <v>1</v>
      </c>
      <c r="P250">
        <v>1</v>
      </c>
      <c r="Q250">
        <v>1</v>
      </c>
      <c r="R250">
        <v>0</v>
      </c>
      <c r="S250" t="s">
        <v>15888</v>
      </c>
      <c r="T250" t="s">
        <v>15891</v>
      </c>
      <c r="U250" t="s">
        <v>15891</v>
      </c>
      <c r="V250" t="s">
        <v>15901</v>
      </c>
      <c r="W250" t="s">
        <v>15891</v>
      </c>
      <c r="X250" t="s">
        <v>15897</v>
      </c>
      <c r="Y250" t="s">
        <v>15911</v>
      </c>
      <c r="Z250" t="s">
        <v>15915</v>
      </c>
      <c r="AA250" s="26">
        <v>7.065753424657534</v>
      </c>
      <c r="AB250" t="s">
        <v>9117</v>
      </c>
      <c r="AC250" t="s">
        <v>9114</v>
      </c>
      <c r="AD250" t="s">
        <v>9112</v>
      </c>
      <c r="AE250" t="s">
        <v>9113</v>
      </c>
      <c r="AF250" t="s">
        <v>9115</v>
      </c>
      <c r="AG250" t="e">
        <f>+SEARCH(JELMAGYARÁZAT!$G$9,J:J)</f>
        <v>#VALUE!</v>
      </c>
    </row>
    <row r="251" spans="1:33" hidden="1" x14ac:dyDescent="0.25">
      <c r="A251" t="s">
        <v>958</v>
      </c>
      <c r="B251">
        <v>115000000</v>
      </c>
      <c r="C251">
        <v>924317558</v>
      </c>
      <c r="D251" s="1">
        <v>36299</v>
      </c>
      <c r="E251">
        <v>54.035265000000003</v>
      </c>
      <c r="F251">
        <v>136</v>
      </c>
      <c r="G251">
        <v>6.3</v>
      </c>
      <c r="H251">
        <v>4432</v>
      </c>
      <c r="I251" t="s">
        <v>23</v>
      </c>
      <c r="J251" t="s">
        <v>937</v>
      </c>
      <c r="K251" t="s">
        <v>37</v>
      </c>
      <c r="L251" t="s">
        <v>38</v>
      </c>
      <c r="M251" t="s">
        <v>136</v>
      </c>
      <c r="N251" t="s">
        <v>29</v>
      </c>
      <c r="O251" s="6">
        <v>1</v>
      </c>
      <c r="P251">
        <v>1</v>
      </c>
      <c r="Q251">
        <v>1</v>
      </c>
      <c r="R251">
        <v>0</v>
      </c>
      <c r="S251" t="s">
        <v>15888</v>
      </c>
      <c r="T251" t="s">
        <v>15890</v>
      </c>
      <c r="U251" t="s">
        <v>15891</v>
      </c>
      <c r="V251" t="s">
        <v>15891</v>
      </c>
      <c r="W251" t="s">
        <v>15891</v>
      </c>
      <c r="X251" t="s">
        <v>15894</v>
      </c>
      <c r="Y251" t="s">
        <v>15897</v>
      </c>
      <c r="Z251" t="s">
        <v>15894</v>
      </c>
      <c r="AA251" s="26">
        <v>18.375342465753423</v>
      </c>
      <c r="AB251" t="s">
        <v>960</v>
      </c>
      <c r="AC251" t="s">
        <v>958</v>
      </c>
      <c r="AD251" t="s">
        <v>956</v>
      </c>
      <c r="AE251" t="s">
        <v>957</v>
      </c>
      <c r="AF251" t="s">
        <v>959</v>
      </c>
      <c r="AG251" t="e">
        <f>+SEARCH(JELMAGYARÁZAT!$G$9,J:J)</f>
        <v>#VALUE!</v>
      </c>
    </row>
    <row r="252" spans="1:33" hidden="1" x14ac:dyDescent="0.25">
      <c r="A252" t="s">
        <v>6889</v>
      </c>
      <c r="B252">
        <v>25000000</v>
      </c>
      <c r="C252">
        <v>66980456</v>
      </c>
      <c r="D252" s="1">
        <v>41862</v>
      </c>
      <c r="E252">
        <v>53.811461000000001</v>
      </c>
      <c r="F252">
        <v>94</v>
      </c>
      <c r="G252">
        <v>6.4</v>
      </c>
      <c r="H252">
        <v>1798</v>
      </c>
      <c r="I252" t="s">
        <v>23</v>
      </c>
      <c r="J252" t="s">
        <v>6891</v>
      </c>
      <c r="K252" t="s">
        <v>37</v>
      </c>
      <c r="L252" t="s">
        <v>38</v>
      </c>
      <c r="M252" t="s">
        <v>1204</v>
      </c>
      <c r="N252" t="s">
        <v>29</v>
      </c>
      <c r="O252" s="6">
        <v>1</v>
      </c>
      <c r="P252">
        <v>1</v>
      </c>
      <c r="Q252">
        <v>1</v>
      </c>
      <c r="R252">
        <v>0</v>
      </c>
      <c r="S252" t="s">
        <v>15888</v>
      </c>
      <c r="T252" t="s">
        <v>15891</v>
      </c>
      <c r="U252" t="s">
        <v>15891</v>
      </c>
      <c r="V252" t="s">
        <v>15901</v>
      </c>
      <c r="W252" t="s">
        <v>15891</v>
      </c>
      <c r="X252" t="s">
        <v>15897</v>
      </c>
      <c r="Y252" t="s">
        <v>15911</v>
      </c>
      <c r="Z252" t="s">
        <v>15915</v>
      </c>
      <c r="AA252" s="26">
        <v>3.1342465753424658</v>
      </c>
      <c r="AB252" t="s">
        <v>6892</v>
      </c>
      <c r="AC252" t="s">
        <v>6889</v>
      </c>
      <c r="AD252" t="s">
        <v>6887</v>
      </c>
      <c r="AE252" t="s">
        <v>6888</v>
      </c>
      <c r="AF252" t="s">
        <v>6890</v>
      </c>
      <c r="AG252" t="e">
        <f>+SEARCH(JELMAGYARÁZAT!$G$9,J:J)</f>
        <v>#VALUE!</v>
      </c>
    </row>
    <row r="253" spans="1:33" hidden="1" x14ac:dyDescent="0.25">
      <c r="A253" t="s">
        <v>1176</v>
      </c>
      <c r="B253">
        <v>100000000</v>
      </c>
      <c r="C253">
        <v>312573423</v>
      </c>
      <c r="D253" s="1">
        <v>41129</v>
      </c>
      <c r="E253">
        <v>53.732892</v>
      </c>
      <c r="F253">
        <v>103</v>
      </c>
      <c r="G253">
        <v>6.1</v>
      </c>
      <c r="H253">
        <v>2896</v>
      </c>
      <c r="I253" t="s">
        <v>23</v>
      </c>
      <c r="J253" t="s">
        <v>1178</v>
      </c>
      <c r="K253" t="s">
        <v>37</v>
      </c>
      <c r="L253" t="s">
        <v>38</v>
      </c>
      <c r="M253" t="s">
        <v>144</v>
      </c>
      <c r="N253" t="s">
        <v>29</v>
      </c>
      <c r="O253" s="6">
        <v>1</v>
      </c>
      <c r="P253">
        <v>1</v>
      </c>
      <c r="Q253">
        <v>1</v>
      </c>
      <c r="R253">
        <v>0</v>
      </c>
      <c r="S253" t="s">
        <v>15888</v>
      </c>
      <c r="T253" t="s">
        <v>15890</v>
      </c>
      <c r="U253" t="s">
        <v>15891</v>
      </c>
      <c r="V253" t="s">
        <v>15891</v>
      </c>
      <c r="W253" t="s">
        <v>15905</v>
      </c>
      <c r="X253" t="s">
        <v>15894</v>
      </c>
      <c r="Y253" t="s">
        <v>15897</v>
      </c>
      <c r="Z253" t="s">
        <v>15894</v>
      </c>
      <c r="AA253" s="26">
        <v>5.1424657534246574</v>
      </c>
      <c r="AB253" t="s">
        <v>1179</v>
      </c>
      <c r="AC253" t="s">
        <v>1176</v>
      </c>
      <c r="AD253" t="s">
        <v>1174</v>
      </c>
      <c r="AE253" t="s">
        <v>1175</v>
      </c>
      <c r="AF253" t="s">
        <v>1177</v>
      </c>
      <c r="AG253" t="e">
        <f>+SEARCH(JELMAGYARÁZAT!$G$9,J:J)</f>
        <v>#VALUE!</v>
      </c>
    </row>
    <row r="254" spans="1:33" hidden="1" x14ac:dyDescent="0.25">
      <c r="A254" t="s">
        <v>10555</v>
      </c>
      <c r="B254">
        <v>10000000</v>
      </c>
      <c r="C254">
        <v>118587880</v>
      </c>
      <c r="D254" s="1">
        <v>42550</v>
      </c>
      <c r="E254">
        <v>53.727145999999998</v>
      </c>
      <c r="F254">
        <v>105</v>
      </c>
      <c r="G254">
        <v>6.1</v>
      </c>
      <c r="H254">
        <v>1306</v>
      </c>
      <c r="I254" t="s">
        <v>23</v>
      </c>
      <c r="J254" t="s">
        <v>10557</v>
      </c>
      <c r="K254" t="s">
        <v>1127</v>
      </c>
      <c r="L254" t="s">
        <v>38</v>
      </c>
      <c r="M254" t="s">
        <v>5441</v>
      </c>
      <c r="N254" t="s">
        <v>29</v>
      </c>
      <c r="O254" s="6">
        <v>1</v>
      </c>
      <c r="P254">
        <v>2</v>
      </c>
      <c r="Q254">
        <v>1</v>
      </c>
      <c r="R254">
        <v>1</v>
      </c>
      <c r="S254" t="s">
        <v>15888</v>
      </c>
      <c r="T254" t="s">
        <v>15890</v>
      </c>
      <c r="U254" t="s">
        <v>15891</v>
      </c>
      <c r="V254" t="s">
        <v>15891</v>
      </c>
      <c r="W254" t="s">
        <v>15905</v>
      </c>
      <c r="X254" t="s">
        <v>15894</v>
      </c>
      <c r="Y254" t="s">
        <v>15897</v>
      </c>
      <c r="Z254" t="s">
        <v>15894</v>
      </c>
      <c r="AA254" s="26">
        <v>1.2493150684931507</v>
      </c>
      <c r="AB254" t="s">
        <v>10558</v>
      </c>
      <c r="AC254" t="s">
        <v>10555</v>
      </c>
      <c r="AD254" t="s">
        <v>10553</v>
      </c>
      <c r="AE254" t="s">
        <v>10554</v>
      </c>
      <c r="AF254" t="s">
        <v>10556</v>
      </c>
      <c r="AG254" t="e">
        <f>+SEARCH(JELMAGYARÁZAT!$G$9,J:J)</f>
        <v>#VALUE!</v>
      </c>
    </row>
    <row r="255" spans="1:33" hidden="1" x14ac:dyDescent="0.25">
      <c r="A255" t="s">
        <v>12358</v>
      </c>
      <c r="B255">
        <v>15000000</v>
      </c>
      <c r="C255">
        <v>108286421</v>
      </c>
      <c r="D255" s="1">
        <v>42439</v>
      </c>
      <c r="E255">
        <v>53.698683000000003</v>
      </c>
      <c r="F255">
        <v>103</v>
      </c>
      <c r="G255">
        <v>6.8</v>
      </c>
      <c r="H255">
        <v>2468</v>
      </c>
      <c r="I255" t="s">
        <v>23</v>
      </c>
      <c r="J255" t="s">
        <v>12360</v>
      </c>
      <c r="K255" t="s">
        <v>37</v>
      </c>
      <c r="L255" t="s">
        <v>38</v>
      </c>
      <c r="M255" t="s">
        <v>9724</v>
      </c>
      <c r="N255" t="s">
        <v>29</v>
      </c>
      <c r="O255" s="6">
        <v>1</v>
      </c>
      <c r="P255">
        <v>1</v>
      </c>
      <c r="Q255">
        <v>1</v>
      </c>
      <c r="R255">
        <v>1</v>
      </c>
      <c r="S255" t="s">
        <v>15888</v>
      </c>
      <c r="T255" t="s">
        <v>15891</v>
      </c>
      <c r="U255" t="s">
        <v>15891</v>
      </c>
      <c r="V255" t="s">
        <v>15901</v>
      </c>
      <c r="W255" t="s">
        <v>15905</v>
      </c>
      <c r="X255" t="s">
        <v>15897</v>
      </c>
      <c r="Y255" t="s">
        <v>15911</v>
      </c>
      <c r="Z255" t="s">
        <v>15915</v>
      </c>
      <c r="AA255" s="26">
        <v>1.5534246575342465</v>
      </c>
      <c r="AB255" t="s">
        <v>12361</v>
      </c>
      <c r="AC255" t="s">
        <v>12358</v>
      </c>
      <c r="AD255" t="s">
        <v>12356</v>
      </c>
      <c r="AE255" t="s">
        <v>12357</v>
      </c>
      <c r="AF255" t="s">
        <v>12359</v>
      </c>
      <c r="AG255" t="e">
        <f>+SEARCH(JELMAGYARÁZAT!$G$9,J:J)</f>
        <v>#VALUE!</v>
      </c>
    </row>
    <row r="256" spans="1:33" hidden="1" x14ac:dyDescent="0.25">
      <c r="A256" t="s">
        <v>8571</v>
      </c>
      <c r="B256">
        <v>30000000</v>
      </c>
      <c r="C256">
        <v>34441873</v>
      </c>
      <c r="D256" s="1">
        <v>42286</v>
      </c>
      <c r="E256">
        <v>53.670524999999998</v>
      </c>
      <c r="F256">
        <v>122</v>
      </c>
      <c r="G256">
        <v>6.8</v>
      </c>
      <c r="H256">
        <v>1573</v>
      </c>
      <c r="I256" t="s">
        <v>23</v>
      </c>
      <c r="J256" t="s">
        <v>8573</v>
      </c>
      <c r="K256" t="s">
        <v>37</v>
      </c>
      <c r="L256" t="s">
        <v>38</v>
      </c>
      <c r="M256" t="s">
        <v>1476</v>
      </c>
      <c r="N256" t="s">
        <v>29</v>
      </c>
      <c r="O256" s="6">
        <v>1</v>
      </c>
      <c r="P256">
        <v>1</v>
      </c>
      <c r="Q256">
        <v>1</v>
      </c>
      <c r="R256">
        <v>1</v>
      </c>
      <c r="S256" t="s">
        <v>15888</v>
      </c>
      <c r="T256" t="s">
        <v>15891</v>
      </c>
      <c r="U256" t="s">
        <v>15891</v>
      </c>
      <c r="V256" t="s">
        <v>15901</v>
      </c>
      <c r="W256" t="s">
        <v>15891</v>
      </c>
      <c r="X256" t="s">
        <v>15897</v>
      </c>
      <c r="Y256" t="s">
        <v>15911</v>
      </c>
      <c r="Z256" t="s">
        <v>15915</v>
      </c>
      <c r="AA256" s="26">
        <v>1.9726027397260273</v>
      </c>
      <c r="AB256" t="s">
        <v>8574</v>
      </c>
      <c r="AC256" t="s">
        <v>8571</v>
      </c>
      <c r="AD256" t="s">
        <v>8569</v>
      </c>
      <c r="AE256" t="s">
        <v>8570</v>
      </c>
      <c r="AF256" t="s">
        <v>8572</v>
      </c>
      <c r="AG256" t="e">
        <f>+SEARCH(JELMAGYARÁZAT!$G$9,J:J)</f>
        <v>#VALUE!</v>
      </c>
    </row>
    <row r="257" spans="1:33" hidden="1" x14ac:dyDescent="0.25">
      <c r="A257" t="s">
        <v>6759</v>
      </c>
      <c r="B257">
        <v>25000000</v>
      </c>
      <c r="C257">
        <v>171600000</v>
      </c>
      <c r="D257" s="1">
        <v>39394</v>
      </c>
      <c r="E257">
        <v>53.645266999999997</v>
      </c>
      <c r="F257">
        <v>122</v>
      </c>
      <c r="G257">
        <v>7.7</v>
      </c>
      <c r="H257">
        <v>3003</v>
      </c>
      <c r="I257" t="s">
        <v>23</v>
      </c>
      <c r="J257" t="s">
        <v>6761</v>
      </c>
      <c r="K257" t="s">
        <v>37</v>
      </c>
      <c r="L257" t="s">
        <v>28</v>
      </c>
      <c r="M257" t="s">
        <v>2731</v>
      </c>
      <c r="N257" t="s">
        <v>29</v>
      </c>
      <c r="O257" s="6">
        <v>1</v>
      </c>
      <c r="P257">
        <v>1</v>
      </c>
      <c r="Q257">
        <v>2</v>
      </c>
      <c r="R257">
        <v>0</v>
      </c>
      <c r="S257" t="s">
        <v>15888</v>
      </c>
      <c r="T257" t="s">
        <v>15891</v>
      </c>
      <c r="U257" t="s">
        <v>15891</v>
      </c>
      <c r="V257" t="s">
        <v>15901</v>
      </c>
      <c r="W257" t="s">
        <v>15905</v>
      </c>
      <c r="X257" t="s">
        <v>15897</v>
      </c>
      <c r="Y257" t="s">
        <v>15911</v>
      </c>
      <c r="Z257" t="s">
        <v>15915</v>
      </c>
      <c r="AA257" s="26">
        <v>9.8958904109589039</v>
      </c>
      <c r="AB257" t="s">
        <v>6762</v>
      </c>
      <c r="AC257" t="s">
        <v>6759</v>
      </c>
      <c r="AE257" t="s">
        <v>6758</v>
      </c>
      <c r="AF257" t="s">
        <v>6760</v>
      </c>
      <c r="AG257" t="e">
        <f>+SEARCH(JELMAGYARÁZAT!$G$9,J:J)</f>
        <v>#VALUE!</v>
      </c>
    </row>
    <row r="258" spans="1:33" hidden="1" x14ac:dyDescent="0.25">
      <c r="A258" t="s">
        <v>7714</v>
      </c>
      <c r="B258">
        <v>20000000</v>
      </c>
      <c r="C258">
        <v>207945075</v>
      </c>
      <c r="D258" s="1">
        <v>42523</v>
      </c>
      <c r="E258">
        <v>53.161904999999997</v>
      </c>
      <c r="F258">
        <v>110</v>
      </c>
      <c r="G258">
        <v>7.6</v>
      </c>
      <c r="H258">
        <v>2562</v>
      </c>
      <c r="I258" t="s">
        <v>23</v>
      </c>
      <c r="J258" t="s">
        <v>7716</v>
      </c>
      <c r="K258" t="s">
        <v>37</v>
      </c>
      <c r="L258" t="s">
        <v>38</v>
      </c>
      <c r="M258" t="s">
        <v>231</v>
      </c>
      <c r="N258" t="s">
        <v>29</v>
      </c>
      <c r="O258" s="6">
        <v>1</v>
      </c>
      <c r="P258">
        <v>1</v>
      </c>
      <c r="Q258">
        <v>1</v>
      </c>
      <c r="R258">
        <v>0</v>
      </c>
      <c r="S258" t="s">
        <v>15888</v>
      </c>
      <c r="T258" t="s">
        <v>15891</v>
      </c>
      <c r="U258" t="s">
        <v>15891</v>
      </c>
      <c r="V258" t="s">
        <v>15901</v>
      </c>
      <c r="W258" t="s">
        <v>15891</v>
      </c>
      <c r="X258" t="s">
        <v>15897</v>
      </c>
      <c r="Y258" t="s">
        <v>15911</v>
      </c>
      <c r="Z258" t="s">
        <v>15915</v>
      </c>
      <c r="AA258" s="26">
        <v>1.3232876712328767</v>
      </c>
      <c r="AB258" t="s">
        <v>7717</v>
      </c>
      <c r="AC258" t="s">
        <v>7714</v>
      </c>
      <c r="AD258" t="s">
        <v>7712</v>
      </c>
      <c r="AE258" t="s">
        <v>7713</v>
      </c>
      <c r="AF258" t="s">
        <v>7715</v>
      </c>
      <c r="AG258" t="e">
        <f>+SEARCH(JELMAGYARÁZAT!$G$9,J:J)</f>
        <v>#VALUE!</v>
      </c>
    </row>
    <row r="259" spans="1:33" hidden="1" x14ac:dyDescent="0.25">
      <c r="A259" t="s">
        <v>4431</v>
      </c>
      <c r="B259">
        <v>35000000</v>
      </c>
      <c r="C259">
        <v>194564672</v>
      </c>
      <c r="D259" s="1">
        <v>42271</v>
      </c>
      <c r="E259">
        <v>53.114573</v>
      </c>
      <c r="F259">
        <v>121</v>
      </c>
      <c r="G259">
        <v>7.1</v>
      </c>
      <c r="H259">
        <v>1881</v>
      </c>
      <c r="I259" t="s">
        <v>23</v>
      </c>
      <c r="J259" t="s">
        <v>4433</v>
      </c>
      <c r="K259" t="s">
        <v>37</v>
      </c>
      <c r="L259" t="s">
        <v>38</v>
      </c>
      <c r="M259" t="s">
        <v>661</v>
      </c>
      <c r="N259" t="s">
        <v>29</v>
      </c>
      <c r="O259" s="6">
        <v>1</v>
      </c>
      <c r="P259">
        <v>1</v>
      </c>
      <c r="Q259">
        <v>1</v>
      </c>
      <c r="R259">
        <v>1</v>
      </c>
      <c r="S259" t="s">
        <v>15888</v>
      </c>
      <c r="T259" t="s">
        <v>15891</v>
      </c>
      <c r="U259" t="s">
        <v>13664</v>
      </c>
      <c r="V259" t="s">
        <v>15891</v>
      </c>
      <c r="W259" t="s">
        <v>15891</v>
      </c>
      <c r="X259" t="s">
        <v>15896</v>
      </c>
      <c r="Y259" t="s">
        <v>15896</v>
      </c>
      <c r="Z259" t="s">
        <v>15897</v>
      </c>
      <c r="AA259" s="26">
        <v>2.0136986301369864</v>
      </c>
      <c r="AB259" t="s">
        <v>4434</v>
      </c>
      <c r="AC259" t="s">
        <v>4431</v>
      </c>
      <c r="AD259" t="s">
        <v>4429</v>
      </c>
      <c r="AE259" t="s">
        <v>4430</v>
      </c>
      <c r="AF259" t="s">
        <v>4432</v>
      </c>
      <c r="AG259" t="e">
        <f>+SEARCH(JELMAGYARÁZAT!$G$9,J:J)</f>
        <v>#VALUE!</v>
      </c>
    </row>
    <row r="260" spans="1:33" hidden="1" x14ac:dyDescent="0.25">
      <c r="A260" t="s">
        <v>3813</v>
      </c>
      <c r="B260">
        <v>48000000</v>
      </c>
      <c r="C260">
        <v>196397415</v>
      </c>
      <c r="D260" s="1">
        <v>37344</v>
      </c>
      <c r="E260">
        <v>53.043123999999999</v>
      </c>
      <c r="F260">
        <v>111</v>
      </c>
      <c r="G260">
        <v>6.5</v>
      </c>
      <c r="H260">
        <v>1267</v>
      </c>
      <c r="I260" t="s">
        <v>23</v>
      </c>
      <c r="J260" t="s">
        <v>3815</v>
      </c>
      <c r="K260" t="s">
        <v>37</v>
      </c>
      <c r="L260" t="s">
        <v>38</v>
      </c>
      <c r="M260" t="s">
        <v>2731</v>
      </c>
      <c r="N260" t="s">
        <v>29</v>
      </c>
      <c r="O260" s="6">
        <v>1</v>
      </c>
      <c r="P260">
        <v>1</v>
      </c>
      <c r="Q260">
        <v>1</v>
      </c>
      <c r="R260">
        <v>0</v>
      </c>
      <c r="S260" t="s">
        <v>15888</v>
      </c>
      <c r="T260" t="s">
        <v>15891</v>
      </c>
      <c r="U260" t="s">
        <v>15891</v>
      </c>
      <c r="V260" t="s">
        <v>15901</v>
      </c>
      <c r="W260" t="s">
        <v>15905</v>
      </c>
      <c r="X260" t="s">
        <v>15897</v>
      </c>
      <c r="Y260" t="s">
        <v>15911</v>
      </c>
      <c r="Z260" t="s">
        <v>15915</v>
      </c>
      <c r="AA260" s="26">
        <v>15.512328767123288</v>
      </c>
      <c r="AC260" t="s">
        <v>3813</v>
      </c>
      <c r="AD260" t="s">
        <v>3811</v>
      </c>
      <c r="AE260" t="s">
        <v>3812</v>
      </c>
      <c r="AF260" t="s">
        <v>3814</v>
      </c>
      <c r="AG260" t="e">
        <f>+SEARCH(JELMAGYARÁZAT!$G$9,J:J)</f>
        <v>#VALUE!</v>
      </c>
    </row>
    <row r="261" spans="1:33" hidden="1" x14ac:dyDescent="0.25">
      <c r="A261" t="s">
        <v>1108</v>
      </c>
      <c r="B261">
        <v>90000000</v>
      </c>
      <c r="C261">
        <v>237202299</v>
      </c>
      <c r="D261" s="1">
        <v>36686</v>
      </c>
      <c r="E261">
        <v>52.995628000000004</v>
      </c>
      <c r="F261">
        <v>118</v>
      </c>
      <c r="G261">
        <v>6.1</v>
      </c>
      <c r="H261">
        <v>1485</v>
      </c>
      <c r="I261" t="s">
        <v>23</v>
      </c>
      <c r="J261" t="s">
        <v>501</v>
      </c>
      <c r="K261" t="s">
        <v>37</v>
      </c>
      <c r="L261" t="s">
        <v>38</v>
      </c>
      <c r="M261" t="s">
        <v>441</v>
      </c>
      <c r="N261" t="s">
        <v>29</v>
      </c>
      <c r="O261" s="6">
        <v>1</v>
      </c>
      <c r="P261">
        <v>1</v>
      </c>
      <c r="Q261">
        <v>1</v>
      </c>
      <c r="R261">
        <v>0</v>
      </c>
      <c r="S261" t="s">
        <v>15888</v>
      </c>
      <c r="T261" t="s">
        <v>15890</v>
      </c>
      <c r="U261" t="s">
        <v>15891</v>
      </c>
      <c r="V261" t="s">
        <v>15891</v>
      </c>
      <c r="W261" t="s">
        <v>15905</v>
      </c>
      <c r="X261" t="s">
        <v>15894</v>
      </c>
      <c r="Y261" t="s">
        <v>15897</v>
      </c>
      <c r="Z261" t="s">
        <v>15894</v>
      </c>
      <c r="AA261" s="26">
        <v>17.315068493150687</v>
      </c>
      <c r="AB261" t="s">
        <v>1110</v>
      </c>
      <c r="AC261" t="s">
        <v>1108</v>
      </c>
      <c r="AE261" t="s">
        <v>1107</v>
      </c>
      <c r="AF261" t="s">
        <v>1109</v>
      </c>
      <c r="AG261" t="e">
        <f>+SEARCH(JELMAGYARÁZAT!$G$9,J:J)</f>
        <v>#VALUE!</v>
      </c>
    </row>
    <row r="262" spans="1:33" hidden="1" x14ac:dyDescent="0.25">
      <c r="A262" t="s">
        <v>1897</v>
      </c>
      <c r="B262">
        <v>90000000</v>
      </c>
      <c r="C262">
        <v>146936910</v>
      </c>
      <c r="D262" s="1">
        <v>42298</v>
      </c>
      <c r="E262">
        <v>52.612025000000003</v>
      </c>
      <c r="F262">
        <v>106</v>
      </c>
      <c r="G262">
        <v>5.7</v>
      </c>
      <c r="H262">
        <v>1316</v>
      </c>
      <c r="I262" t="s">
        <v>23</v>
      </c>
      <c r="J262" t="s">
        <v>1899</v>
      </c>
      <c r="K262" t="s">
        <v>37</v>
      </c>
      <c r="L262" t="s">
        <v>38</v>
      </c>
      <c r="M262" t="s">
        <v>56</v>
      </c>
      <c r="N262" t="s">
        <v>29</v>
      </c>
      <c r="O262" s="6">
        <v>1</v>
      </c>
      <c r="P262">
        <v>1</v>
      </c>
      <c r="Q262">
        <v>1</v>
      </c>
      <c r="R262">
        <v>0</v>
      </c>
      <c r="S262" t="s">
        <v>15888</v>
      </c>
      <c r="T262" t="s">
        <v>15890</v>
      </c>
      <c r="U262" t="s">
        <v>15891</v>
      </c>
      <c r="V262" t="s">
        <v>15891</v>
      </c>
      <c r="W262" t="s">
        <v>15891</v>
      </c>
      <c r="X262" t="s">
        <v>15894</v>
      </c>
      <c r="Y262" t="s">
        <v>15897</v>
      </c>
      <c r="Z262" t="s">
        <v>15894</v>
      </c>
      <c r="AA262" s="26">
        <v>1.9397260273972603</v>
      </c>
      <c r="AB262" t="s">
        <v>1900</v>
      </c>
      <c r="AC262" t="s">
        <v>1897</v>
      </c>
      <c r="AD262" t="s">
        <v>1895</v>
      </c>
      <c r="AE262" t="s">
        <v>1896</v>
      </c>
      <c r="AF262" t="s">
        <v>1898</v>
      </c>
      <c r="AG262" t="e">
        <f>+SEARCH(JELMAGYARÁZAT!$G$9,J:J)</f>
        <v>#VALUE!</v>
      </c>
    </row>
    <row r="263" spans="1:33" hidden="1" x14ac:dyDescent="0.25">
      <c r="A263" t="s">
        <v>4486</v>
      </c>
      <c r="B263">
        <v>20000000</v>
      </c>
      <c r="C263">
        <v>136267476</v>
      </c>
      <c r="D263" s="1">
        <v>39883</v>
      </c>
      <c r="E263">
        <v>52.571674000000002</v>
      </c>
      <c r="F263">
        <v>102</v>
      </c>
      <c r="G263">
        <v>6.1</v>
      </c>
      <c r="H263">
        <v>1350</v>
      </c>
      <c r="I263" t="s">
        <v>23</v>
      </c>
      <c r="J263" t="s">
        <v>4488</v>
      </c>
      <c r="K263" t="s">
        <v>37</v>
      </c>
      <c r="L263" t="s">
        <v>38</v>
      </c>
      <c r="M263" t="s">
        <v>661</v>
      </c>
      <c r="N263" t="s">
        <v>29</v>
      </c>
      <c r="O263" s="6">
        <v>1</v>
      </c>
      <c r="P263">
        <v>1</v>
      </c>
      <c r="Q263">
        <v>1</v>
      </c>
      <c r="R263">
        <v>0</v>
      </c>
      <c r="S263" t="s">
        <v>15888</v>
      </c>
      <c r="T263" t="s">
        <v>15891</v>
      </c>
      <c r="U263" t="s">
        <v>13664</v>
      </c>
      <c r="V263" t="s">
        <v>15891</v>
      </c>
      <c r="W263" t="s">
        <v>15891</v>
      </c>
      <c r="X263" t="s">
        <v>15896</v>
      </c>
      <c r="Y263" t="s">
        <v>15896</v>
      </c>
      <c r="Z263" t="s">
        <v>15897</v>
      </c>
      <c r="AA263" s="26">
        <v>8.5561643835616437</v>
      </c>
      <c r="AB263" t="s">
        <v>4489</v>
      </c>
      <c r="AC263" t="s">
        <v>4486</v>
      </c>
      <c r="AD263" t="s">
        <v>4484</v>
      </c>
      <c r="AE263" t="s">
        <v>4485</v>
      </c>
      <c r="AF263" t="s">
        <v>4487</v>
      </c>
      <c r="AG263" t="e">
        <f>+SEARCH(JELMAGYARÁZAT!$G$9,J:J)</f>
        <v>#VALUE!</v>
      </c>
    </row>
    <row r="264" spans="1:33" hidden="1" x14ac:dyDescent="0.25">
      <c r="A264" t="s">
        <v>8541</v>
      </c>
      <c r="B264">
        <v>18000000</v>
      </c>
      <c r="C264">
        <v>35692920</v>
      </c>
      <c r="D264" s="1">
        <v>40487</v>
      </c>
      <c r="E264">
        <v>52.464877000000001</v>
      </c>
      <c r="F264">
        <v>94</v>
      </c>
      <c r="G264">
        <v>7</v>
      </c>
      <c r="H264">
        <v>2606</v>
      </c>
      <c r="I264" t="s">
        <v>23</v>
      </c>
      <c r="J264" t="s">
        <v>8543</v>
      </c>
      <c r="K264" t="s">
        <v>41</v>
      </c>
      <c r="L264" t="s">
        <v>38</v>
      </c>
      <c r="M264" t="s">
        <v>5487</v>
      </c>
      <c r="N264" t="s">
        <v>29</v>
      </c>
      <c r="O264" s="6">
        <v>1</v>
      </c>
      <c r="P264">
        <v>2</v>
      </c>
      <c r="Q264">
        <v>1</v>
      </c>
      <c r="R264">
        <v>1</v>
      </c>
      <c r="S264" t="s">
        <v>15888</v>
      </c>
      <c r="T264" t="s">
        <v>15891</v>
      </c>
      <c r="U264" t="s">
        <v>15891</v>
      </c>
      <c r="V264" t="s">
        <v>15901</v>
      </c>
      <c r="W264" t="s">
        <v>15905</v>
      </c>
      <c r="X264" t="s">
        <v>15897</v>
      </c>
      <c r="Y264" t="s">
        <v>15911</v>
      </c>
      <c r="Z264" t="s">
        <v>15915</v>
      </c>
      <c r="AA264" s="26">
        <v>6.9013698630136986</v>
      </c>
      <c r="AB264" t="s">
        <v>8544</v>
      </c>
      <c r="AC264" t="s">
        <v>8541</v>
      </c>
      <c r="AE264" t="s">
        <v>8540</v>
      </c>
      <c r="AF264" t="s">
        <v>8542</v>
      </c>
      <c r="AG264" t="e">
        <f>+SEARCH(JELMAGYARÁZAT!$G$9,J:J)</f>
        <v>#VALUE!</v>
      </c>
    </row>
    <row r="265" spans="1:33" hidden="1" x14ac:dyDescent="0.25">
      <c r="A265" t="s">
        <v>2980</v>
      </c>
      <c r="B265">
        <v>60000000</v>
      </c>
      <c r="C265">
        <v>30418560</v>
      </c>
      <c r="D265" s="1">
        <v>42025</v>
      </c>
      <c r="E265">
        <v>52.417529000000002</v>
      </c>
      <c r="F265">
        <v>106</v>
      </c>
      <c r="G265">
        <v>5.4</v>
      </c>
      <c r="H265">
        <v>1055</v>
      </c>
      <c r="I265" t="s">
        <v>23</v>
      </c>
      <c r="J265" t="s">
        <v>2982</v>
      </c>
      <c r="K265" t="s">
        <v>37</v>
      </c>
      <c r="L265" t="s">
        <v>38</v>
      </c>
      <c r="M265" t="s">
        <v>2852</v>
      </c>
      <c r="N265" t="s">
        <v>29</v>
      </c>
      <c r="O265" s="6">
        <v>1</v>
      </c>
      <c r="P265">
        <v>1</v>
      </c>
      <c r="Q265">
        <v>1</v>
      </c>
      <c r="R265">
        <v>0</v>
      </c>
      <c r="S265" t="s">
        <v>15888</v>
      </c>
      <c r="T265" t="s">
        <v>15891</v>
      </c>
      <c r="U265" t="s">
        <v>13664</v>
      </c>
      <c r="V265" t="s">
        <v>15891</v>
      </c>
      <c r="W265" t="s">
        <v>15891</v>
      </c>
      <c r="X265" t="s">
        <v>15896</v>
      </c>
      <c r="Y265" t="s">
        <v>15896</v>
      </c>
      <c r="Z265" t="s">
        <v>15897</v>
      </c>
      <c r="AA265" s="26">
        <v>2.6876712328767125</v>
      </c>
      <c r="AB265" t="s">
        <v>2983</v>
      </c>
      <c r="AC265" t="s">
        <v>2980</v>
      </c>
      <c r="AD265" t="s">
        <v>2978</v>
      </c>
      <c r="AE265" t="s">
        <v>2979</v>
      </c>
      <c r="AF265" t="s">
        <v>2981</v>
      </c>
      <c r="AG265" t="e">
        <f>+SEARCH(JELMAGYARÁZAT!$G$9,J:J)</f>
        <v>#VALUE!</v>
      </c>
    </row>
    <row r="266" spans="1:33" hidden="1" x14ac:dyDescent="0.25">
      <c r="A266" t="s">
        <v>3456</v>
      </c>
      <c r="B266">
        <v>50000000</v>
      </c>
      <c r="C266">
        <v>188441614</v>
      </c>
      <c r="D266" s="1">
        <v>41795</v>
      </c>
      <c r="E266">
        <v>52.380982000000003</v>
      </c>
      <c r="F266">
        <v>112</v>
      </c>
      <c r="G266">
        <v>7</v>
      </c>
      <c r="H266">
        <v>3319</v>
      </c>
      <c r="I266" t="s">
        <v>23</v>
      </c>
      <c r="J266" t="s">
        <v>3458</v>
      </c>
      <c r="K266" t="s">
        <v>37</v>
      </c>
      <c r="L266" t="s">
        <v>38</v>
      </c>
      <c r="M266" t="s">
        <v>3453</v>
      </c>
      <c r="N266" t="s">
        <v>29</v>
      </c>
      <c r="O266" s="6">
        <v>1</v>
      </c>
      <c r="P266">
        <v>1</v>
      </c>
      <c r="Q266">
        <v>1</v>
      </c>
      <c r="R266">
        <v>0</v>
      </c>
      <c r="S266" t="s">
        <v>15888</v>
      </c>
      <c r="T266" t="s">
        <v>15890</v>
      </c>
      <c r="U266" t="s">
        <v>13664</v>
      </c>
      <c r="V266" t="s">
        <v>15891</v>
      </c>
      <c r="W266" t="s">
        <v>15891</v>
      </c>
      <c r="X266" t="s">
        <v>15895</v>
      </c>
      <c r="Y266" t="s">
        <v>15896</v>
      </c>
      <c r="Z266" t="s">
        <v>15894</v>
      </c>
      <c r="AA266" s="26">
        <v>3.3178082191780822</v>
      </c>
      <c r="AB266" t="s">
        <v>3459</v>
      </c>
      <c r="AC266" t="s">
        <v>3456</v>
      </c>
      <c r="AD266" t="s">
        <v>3454</v>
      </c>
      <c r="AE266" t="s">
        <v>3455</v>
      </c>
      <c r="AF266" t="s">
        <v>3457</v>
      </c>
      <c r="AG266" t="e">
        <f>+SEARCH(JELMAGYARÁZAT!$G$9,J:J)</f>
        <v>#VALUE!</v>
      </c>
    </row>
    <row r="267" spans="1:33" hidden="1" x14ac:dyDescent="0.25">
      <c r="A267" t="s">
        <v>124</v>
      </c>
      <c r="B267">
        <v>225000000</v>
      </c>
      <c r="C267">
        <v>624026776</v>
      </c>
      <c r="D267" s="1">
        <v>41052</v>
      </c>
      <c r="E267">
        <v>52.035178999999999</v>
      </c>
      <c r="F267">
        <v>106</v>
      </c>
      <c r="G267">
        <v>6.2</v>
      </c>
      <c r="H267">
        <v>4160</v>
      </c>
      <c r="I267" t="s">
        <v>23</v>
      </c>
      <c r="J267" t="s">
        <v>126</v>
      </c>
      <c r="K267" t="s">
        <v>37</v>
      </c>
      <c r="L267" t="s">
        <v>38</v>
      </c>
      <c r="M267" t="s">
        <v>121</v>
      </c>
      <c r="N267" t="s">
        <v>29</v>
      </c>
      <c r="O267" s="6">
        <v>1</v>
      </c>
      <c r="P267">
        <v>1</v>
      </c>
      <c r="Q267">
        <v>1</v>
      </c>
      <c r="R267">
        <v>0</v>
      </c>
      <c r="S267" t="s">
        <v>15888</v>
      </c>
      <c r="T267" t="s">
        <v>15890</v>
      </c>
      <c r="U267" t="s">
        <v>13664</v>
      </c>
      <c r="V267" t="s">
        <v>15891</v>
      </c>
      <c r="W267" t="s">
        <v>15891</v>
      </c>
      <c r="X267" t="s">
        <v>15895</v>
      </c>
      <c r="Y267" t="s">
        <v>15896</v>
      </c>
      <c r="Z267" t="s">
        <v>15894</v>
      </c>
      <c r="AA267" s="26">
        <v>5.353424657534247</v>
      </c>
      <c r="AB267" t="s">
        <v>127</v>
      </c>
      <c r="AC267" t="s">
        <v>124</v>
      </c>
      <c r="AD267" t="s">
        <v>122</v>
      </c>
      <c r="AE267" t="s">
        <v>123</v>
      </c>
      <c r="AF267" t="s">
        <v>125</v>
      </c>
      <c r="AG267" t="e">
        <f>+SEARCH(JELMAGYARÁZAT!$G$9,J:J)</f>
        <v>#VALUE!</v>
      </c>
    </row>
    <row r="268" spans="1:33" hidden="1" x14ac:dyDescent="0.25">
      <c r="A268" t="s">
        <v>1636</v>
      </c>
      <c r="B268">
        <v>65000000</v>
      </c>
      <c r="C268">
        <v>84785914</v>
      </c>
      <c r="D268" s="1">
        <v>39143</v>
      </c>
      <c r="E268">
        <v>51.970905000000002</v>
      </c>
      <c r="F268">
        <v>157</v>
      </c>
      <c r="G268">
        <v>7.3</v>
      </c>
      <c r="H268">
        <v>2023</v>
      </c>
      <c r="I268" t="s">
        <v>23</v>
      </c>
      <c r="J268" t="s">
        <v>1638</v>
      </c>
      <c r="K268" t="s">
        <v>37</v>
      </c>
      <c r="L268" t="s">
        <v>38</v>
      </c>
      <c r="M268" t="s">
        <v>1252</v>
      </c>
      <c r="N268" t="s">
        <v>29</v>
      </c>
      <c r="O268" s="6">
        <v>1</v>
      </c>
      <c r="P268">
        <v>1</v>
      </c>
      <c r="Q268">
        <v>1</v>
      </c>
      <c r="R268">
        <v>2</v>
      </c>
      <c r="S268" t="s">
        <v>15888</v>
      </c>
      <c r="T268" t="s">
        <v>15891</v>
      </c>
      <c r="U268" t="s">
        <v>15891</v>
      </c>
      <c r="V268" t="s">
        <v>15901</v>
      </c>
      <c r="W268" t="s">
        <v>15905</v>
      </c>
      <c r="X268" t="s">
        <v>15897</v>
      </c>
      <c r="Y268" t="s">
        <v>15911</v>
      </c>
      <c r="Z268" t="s">
        <v>15915</v>
      </c>
      <c r="AA268" s="26">
        <v>10.583561643835617</v>
      </c>
      <c r="AB268" t="s">
        <v>1639</v>
      </c>
      <c r="AC268" t="s">
        <v>1636</v>
      </c>
      <c r="AE268" t="s">
        <v>1635</v>
      </c>
      <c r="AF268" t="s">
        <v>1637</v>
      </c>
      <c r="AG268" t="e">
        <f>+SEARCH(JELMAGYARÁZAT!$G$9,J:J)</f>
        <v>#VALUE!</v>
      </c>
    </row>
    <row r="269" spans="1:33" hidden="1" x14ac:dyDescent="0.25">
      <c r="A269" t="s">
        <v>5293</v>
      </c>
      <c r="B269">
        <v>35000000</v>
      </c>
      <c r="C269">
        <v>91353501</v>
      </c>
      <c r="D269" s="1">
        <v>39835</v>
      </c>
      <c r="E269">
        <v>51.927470999999997</v>
      </c>
      <c r="F269">
        <v>92</v>
      </c>
      <c r="G269">
        <v>6.2</v>
      </c>
      <c r="H269">
        <v>1428</v>
      </c>
      <c r="I269" t="s">
        <v>23</v>
      </c>
      <c r="J269" t="s">
        <v>5295</v>
      </c>
      <c r="K269" t="s">
        <v>37</v>
      </c>
      <c r="L269" t="s">
        <v>38</v>
      </c>
      <c r="M269" t="s">
        <v>5291</v>
      </c>
      <c r="N269" t="s">
        <v>29</v>
      </c>
      <c r="O269" s="6">
        <v>1</v>
      </c>
      <c r="P269">
        <v>1</v>
      </c>
      <c r="Q269">
        <v>1</v>
      </c>
      <c r="R269">
        <v>0</v>
      </c>
      <c r="S269" t="s">
        <v>15888</v>
      </c>
      <c r="T269" t="s">
        <v>15890</v>
      </c>
      <c r="U269" t="s">
        <v>15891</v>
      </c>
      <c r="V269" t="s">
        <v>15891</v>
      </c>
      <c r="W269" t="s">
        <v>15905</v>
      </c>
      <c r="X269" t="s">
        <v>15894</v>
      </c>
      <c r="Y269" t="s">
        <v>15897</v>
      </c>
      <c r="Z269" t="s">
        <v>15894</v>
      </c>
      <c r="AA269" s="26">
        <v>8.6876712328767116</v>
      </c>
      <c r="AB269" t="s">
        <v>5296</v>
      </c>
      <c r="AC269" t="s">
        <v>5293</v>
      </c>
      <c r="AE269" t="s">
        <v>5292</v>
      </c>
      <c r="AF269" t="s">
        <v>5294</v>
      </c>
      <c r="AG269" t="e">
        <f>+SEARCH(JELMAGYARÁZAT!$G$9,J:J)</f>
        <v>#VALUE!</v>
      </c>
    </row>
    <row r="270" spans="1:33" hidden="1" x14ac:dyDescent="0.25">
      <c r="A270" t="s">
        <v>7066</v>
      </c>
      <c r="B270">
        <v>25000000</v>
      </c>
      <c r="C270">
        <v>23057115</v>
      </c>
      <c r="D270" s="1">
        <v>40795</v>
      </c>
      <c r="E270">
        <v>51.915025</v>
      </c>
      <c r="F270">
        <v>140</v>
      </c>
      <c r="G270">
        <v>7.7</v>
      </c>
      <c r="H270">
        <v>1272</v>
      </c>
      <c r="I270" t="s">
        <v>23</v>
      </c>
      <c r="J270" t="s">
        <v>7068</v>
      </c>
      <c r="K270" t="s">
        <v>37</v>
      </c>
      <c r="L270" t="s">
        <v>38</v>
      </c>
      <c r="M270" t="s">
        <v>3579</v>
      </c>
      <c r="N270" t="s">
        <v>29</v>
      </c>
      <c r="O270" s="6">
        <v>1</v>
      </c>
      <c r="P270">
        <v>1</v>
      </c>
      <c r="Q270">
        <v>1</v>
      </c>
      <c r="R270">
        <v>0</v>
      </c>
      <c r="S270" t="s">
        <v>15888</v>
      </c>
      <c r="T270" t="s">
        <v>15890</v>
      </c>
      <c r="U270" t="s">
        <v>15891</v>
      </c>
      <c r="V270" t="s">
        <v>15901</v>
      </c>
      <c r="W270" t="s">
        <v>15891</v>
      </c>
      <c r="X270" t="s">
        <v>15894</v>
      </c>
      <c r="Y270" t="s">
        <v>15911</v>
      </c>
      <c r="Z270" t="s">
        <v>15914</v>
      </c>
      <c r="AA270" s="26">
        <v>6.0575342465753428</v>
      </c>
      <c r="AB270" t="s">
        <v>7069</v>
      </c>
      <c r="AC270" t="s">
        <v>7066</v>
      </c>
      <c r="AD270" t="s">
        <v>7064</v>
      </c>
      <c r="AE270" t="s">
        <v>7065</v>
      </c>
      <c r="AF270" t="s">
        <v>7067</v>
      </c>
      <c r="AG270" t="e">
        <f>+SEARCH(JELMAGYARÁZAT!$G$9,J:J)</f>
        <v>#VALUE!</v>
      </c>
    </row>
    <row r="271" spans="1:33" hidden="1" x14ac:dyDescent="0.25">
      <c r="A271" t="s">
        <v>199</v>
      </c>
      <c r="B271">
        <v>200000000</v>
      </c>
      <c r="C271">
        <v>219851172</v>
      </c>
      <c r="D271" s="1">
        <v>40710</v>
      </c>
      <c r="E271">
        <v>51.872838999999999</v>
      </c>
      <c r="F271">
        <v>114</v>
      </c>
      <c r="G271">
        <v>5.0999999999999996</v>
      </c>
      <c r="H271">
        <v>2487</v>
      </c>
      <c r="I271" t="s">
        <v>23</v>
      </c>
      <c r="J271" t="s">
        <v>201</v>
      </c>
      <c r="K271" t="s">
        <v>37</v>
      </c>
      <c r="L271" t="s">
        <v>38</v>
      </c>
      <c r="M271" t="s">
        <v>196</v>
      </c>
      <c r="N271" t="s">
        <v>29</v>
      </c>
      <c r="O271" s="6">
        <v>1</v>
      </c>
      <c r="P271">
        <v>1</v>
      </c>
      <c r="Q271">
        <v>1</v>
      </c>
      <c r="R271">
        <v>1</v>
      </c>
      <c r="S271" t="s">
        <v>15888</v>
      </c>
      <c r="T271" t="s">
        <v>15890</v>
      </c>
      <c r="U271" t="s">
        <v>15891</v>
      </c>
      <c r="V271" t="s">
        <v>15891</v>
      </c>
      <c r="W271" t="s">
        <v>15905</v>
      </c>
      <c r="X271" t="s">
        <v>15894</v>
      </c>
      <c r="Y271" t="s">
        <v>15897</v>
      </c>
      <c r="Z271" t="s">
        <v>15894</v>
      </c>
      <c r="AA271" s="26">
        <v>6.2904109589041095</v>
      </c>
      <c r="AB271" t="s">
        <v>202</v>
      </c>
      <c r="AC271" t="s">
        <v>199</v>
      </c>
      <c r="AD271" t="s">
        <v>197</v>
      </c>
      <c r="AE271" t="s">
        <v>198</v>
      </c>
      <c r="AF271" t="s">
        <v>200</v>
      </c>
      <c r="AG271" t="e">
        <f>+SEARCH(JELMAGYARÁZAT!$G$9,J:J)</f>
        <v>#VALUE!</v>
      </c>
    </row>
    <row r="272" spans="1:33" hidden="1" x14ac:dyDescent="0.25">
      <c r="A272" t="s">
        <v>4023</v>
      </c>
      <c r="B272">
        <v>50000000</v>
      </c>
      <c r="C272">
        <v>104478416</v>
      </c>
      <c r="D272" s="1">
        <v>38367</v>
      </c>
      <c r="E272">
        <v>51.742064999999997</v>
      </c>
      <c r="F272">
        <v>109</v>
      </c>
      <c r="G272">
        <v>6.6</v>
      </c>
      <c r="H272">
        <v>1315</v>
      </c>
      <c r="I272" t="s">
        <v>23</v>
      </c>
      <c r="J272" t="s">
        <v>4025</v>
      </c>
      <c r="K272" t="s">
        <v>37</v>
      </c>
      <c r="L272" t="s">
        <v>38</v>
      </c>
      <c r="M272" t="s">
        <v>4021</v>
      </c>
      <c r="N272" t="s">
        <v>29</v>
      </c>
      <c r="O272" s="6">
        <v>1</v>
      </c>
      <c r="P272">
        <v>1</v>
      </c>
      <c r="Q272">
        <v>1</v>
      </c>
      <c r="R272">
        <v>0</v>
      </c>
      <c r="S272" t="s">
        <v>15888</v>
      </c>
      <c r="T272" t="s">
        <v>15891</v>
      </c>
      <c r="U272" t="s">
        <v>13664</v>
      </c>
      <c r="V272" t="s">
        <v>15891</v>
      </c>
      <c r="W272" t="s">
        <v>15891</v>
      </c>
      <c r="X272" t="s">
        <v>15896</v>
      </c>
      <c r="Y272" t="s">
        <v>15896</v>
      </c>
      <c r="Z272" t="s">
        <v>15897</v>
      </c>
      <c r="AA272" s="26">
        <v>12.70958904109589</v>
      </c>
      <c r="AB272" t="s">
        <v>4026</v>
      </c>
      <c r="AC272" t="s">
        <v>4023</v>
      </c>
      <c r="AE272" t="s">
        <v>4022</v>
      </c>
      <c r="AF272" t="s">
        <v>4024</v>
      </c>
      <c r="AG272" t="e">
        <f>+SEARCH(JELMAGYARÁZAT!$G$9,J:J)</f>
        <v>#VALUE!</v>
      </c>
    </row>
    <row r="273" spans="1:33" x14ac:dyDescent="0.25">
      <c r="A273" t="s">
        <v>255</v>
      </c>
      <c r="B273">
        <v>175000000</v>
      </c>
      <c r="C273">
        <v>331926147</v>
      </c>
      <c r="D273" s="1">
        <v>42322</v>
      </c>
      <c r="E273">
        <v>51.692953000000003</v>
      </c>
      <c r="F273">
        <v>93</v>
      </c>
      <c r="G273">
        <v>6.6</v>
      </c>
      <c r="H273">
        <v>1736</v>
      </c>
      <c r="I273" t="s">
        <v>23</v>
      </c>
      <c r="J273" t="s">
        <v>163</v>
      </c>
      <c r="K273" t="s">
        <v>37</v>
      </c>
      <c r="L273" t="s">
        <v>38</v>
      </c>
      <c r="M273" t="s">
        <v>252</v>
      </c>
      <c r="N273" t="s">
        <v>29</v>
      </c>
      <c r="O273" s="6">
        <v>1</v>
      </c>
      <c r="P273">
        <v>1</v>
      </c>
      <c r="Q273">
        <v>1</v>
      </c>
      <c r="R273">
        <v>1</v>
      </c>
      <c r="S273" t="s">
        <v>15887</v>
      </c>
      <c r="T273" t="s">
        <v>15891</v>
      </c>
      <c r="U273" t="s">
        <v>15891</v>
      </c>
      <c r="V273" t="s">
        <v>15891</v>
      </c>
      <c r="W273" t="s">
        <v>15891</v>
      </c>
      <c r="X273" t="s">
        <v>15897</v>
      </c>
      <c r="Y273" t="s">
        <v>15897</v>
      </c>
      <c r="Z273" t="s">
        <v>15897</v>
      </c>
      <c r="AA273" s="26">
        <v>1.8739726027397261</v>
      </c>
      <c r="AB273" t="s">
        <v>257</v>
      </c>
      <c r="AC273" t="s">
        <v>255</v>
      </c>
      <c r="AD273" t="s">
        <v>253</v>
      </c>
      <c r="AE273" t="s">
        <v>254</v>
      </c>
      <c r="AF273" t="s">
        <v>256</v>
      </c>
      <c r="AG273">
        <f>+SEARCH(JELMAGYARÁZAT!$G$9,J:J)</f>
        <v>35</v>
      </c>
    </row>
    <row r="274" spans="1:33" hidden="1" x14ac:dyDescent="0.25">
      <c r="A274" t="s">
        <v>4860</v>
      </c>
      <c r="B274">
        <v>50000000</v>
      </c>
      <c r="C274">
        <v>32017803</v>
      </c>
      <c r="D274" s="1">
        <v>39177</v>
      </c>
      <c r="E274">
        <v>51.502884000000002</v>
      </c>
      <c r="F274">
        <v>107</v>
      </c>
      <c r="G274">
        <v>7</v>
      </c>
      <c r="H274">
        <v>1182</v>
      </c>
      <c r="I274" t="s">
        <v>23</v>
      </c>
      <c r="J274" t="s">
        <v>4862</v>
      </c>
      <c r="K274" t="s">
        <v>41</v>
      </c>
      <c r="L274" t="s">
        <v>38</v>
      </c>
      <c r="M274" t="s">
        <v>1955</v>
      </c>
      <c r="N274" t="s">
        <v>29</v>
      </c>
      <c r="O274" s="6">
        <v>1</v>
      </c>
      <c r="P274">
        <v>2</v>
      </c>
      <c r="Q274">
        <v>1</v>
      </c>
      <c r="R274">
        <v>0</v>
      </c>
      <c r="S274" t="s">
        <v>15888</v>
      </c>
      <c r="T274" t="s">
        <v>15891</v>
      </c>
      <c r="U274" t="s">
        <v>15891</v>
      </c>
      <c r="V274" t="s">
        <v>15891</v>
      </c>
      <c r="W274" t="s">
        <v>15905</v>
      </c>
      <c r="X274" t="s">
        <v>15897</v>
      </c>
      <c r="Y274" t="s">
        <v>15897</v>
      </c>
      <c r="Z274" t="s">
        <v>15897</v>
      </c>
      <c r="AA274" s="26">
        <v>10.490410958904109</v>
      </c>
      <c r="AB274" t="s">
        <v>4863</v>
      </c>
      <c r="AC274" t="s">
        <v>4860</v>
      </c>
      <c r="AE274" t="s">
        <v>4859</v>
      </c>
      <c r="AF274" t="s">
        <v>4861</v>
      </c>
      <c r="AG274" t="e">
        <f>+SEARCH(JELMAGYARÁZAT!$G$9,J:J)</f>
        <v>#VALUE!</v>
      </c>
    </row>
    <row r="275" spans="1:33" hidden="1" x14ac:dyDescent="0.25">
      <c r="A275" t="s">
        <v>1997</v>
      </c>
      <c r="B275">
        <v>75000000</v>
      </c>
      <c r="C275">
        <v>335062621</v>
      </c>
      <c r="D275" s="1">
        <v>35222</v>
      </c>
      <c r="E275">
        <v>51.469576000000004</v>
      </c>
      <c r="F275">
        <v>136</v>
      </c>
      <c r="G275">
        <v>6.9</v>
      </c>
      <c r="H275">
        <v>1456</v>
      </c>
      <c r="I275" t="s">
        <v>23</v>
      </c>
      <c r="J275" t="s">
        <v>1999</v>
      </c>
      <c r="K275" t="s">
        <v>37</v>
      </c>
      <c r="L275" t="s">
        <v>38</v>
      </c>
      <c r="M275" t="s">
        <v>144</v>
      </c>
      <c r="N275" t="s">
        <v>29</v>
      </c>
      <c r="O275" s="6">
        <v>1</v>
      </c>
      <c r="P275">
        <v>1</v>
      </c>
      <c r="Q275">
        <v>1</v>
      </c>
      <c r="R275">
        <v>0</v>
      </c>
      <c r="S275" t="s">
        <v>15888</v>
      </c>
      <c r="T275" t="s">
        <v>15890</v>
      </c>
      <c r="U275" t="s">
        <v>15891</v>
      </c>
      <c r="V275" t="s">
        <v>15891</v>
      </c>
      <c r="W275" t="s">
        <v>15905</v>
      </c>
      <c r="X275" t="s">
        <v>15894</v>
      </c>
      <c r="Y275" t="s">
        <v>15897</v>
      </c>
      <c r="Z275" t="s">
        <v>15894</v>
      </c>
      <c r="AA275" s="26">
        <v>21.326027397260273</v>
      </c>
      <c r="AB275" t="s">
        <v>2000</v>
      </c>
      <c r="AC275" t="s">
        <v>1997</v>
      </c>
      <c r="AE275" t="s">
        <v>1996</v>
      </c>
      <c r="AF275" t="s">
        <v>1998</v>
      </c>
      <c r="AG275" t="e">
        <f>+SEARCH(JELMAGYARÁZAT!$G$9,J:J)</f>
        <v>#VALUE!</v>
      </c>
    </row>
    <row r="276" spans="1:33" hidden="1" x14ac:dyDescent="0.25">
      <c r="A276" t="s">
        <v>597</v>
      </c>
      <c r="B276">
        <v>150000000</v>
      </c>
      <c r="C276">
        <v>665692281</v>
      </c>
      <c r="D276" s="1">
        <v>40688</v>
      </c>
      <c r="E276">
        <v>51.247320999999999</v>
      </c>
      <c r="F276">
        <v>91</v>
      </c>
      <c r="G276">
        <v>6.7</v>
      </c>
      <c r="H276">
        <v>1880</v>
      </c>
      <c r="I276" t="s">
        <v>23</v>
      </c>
      <c r="J276" t="s">
        <v>324</v>
      </c>
      <c r="K276" t="s">
        <v>37</v>
      </c>
      <c r="L276" t="s">
        <v>38</v>
      </c>
      <c r="M276" t="s">
        <v>64</v>
      </c>
      <c r="N276" t="s">
        <v>29</v>
      </c>
      <c r="O276" s="6">
        <v>1</v>
      </c>
      <c r="P276">
        <v>1</v>
      </c>
      <c r="Q276">
        <v>1</v>
      </c>
      <c r="R276">
        <v>0</v>
      </c>
      <c r="S276" t="s">
        <v>15887</v>
      </c>
      <c r="T276" t="s">
        <v>15891</v>
      </c>
      <c r="U276" t="s">
        <v>15891</v>
      </c>
      <c r="V276" t="s">
        <v>15891</v>
      </c>
      <c r="W276" t="s">
        <v>15891</v>
      </c>
      <c r="X276" t="s">
        <v>15897</v>
      </c>
      <c r="Y276" t="s">
        <v>15897</v>
      </c>
      <c r="Z276" t="s">
        <v>15897</v>
      </c>
      <c r="AA276" s="26">
        <v>6.3506849315068497</v>
      </c>
      <c r="AB276" t="s">
        <v>599</v>
      </c>
      <c r="AC276" t="s">
        <v>597</v>
      </c>
      <c r="AD276" t="s">
        <v>595</v>
      </c>
      <c r="AE276" t="s">
        <v>596</v>
      </c>
      <c r="AF276" t="s">
        <v>598</v>
      </c>
      <c r="AG276" t="e">
        <f>+SEARCH(JELMAGYARÁZAT!$G$9,J:J)</f>
        <v>#VALUE!</v>
      </c>
    </row>
    <row r="277" spans="1:33" hidden="1" x14ac:dyDescent="0.25">
      <c r="A277" t="s">
        <v>1119</v>
      </c>
      <c r="B277">
        <v>100000000</v>
      </c>
      <c r="C277">
        <v>362211740</v>
      </c>
      <c r="D277" s="1">
        <v>37097</v>
      </c>
      <c r="E277">
        <v>51.188633000000003</v>
      </c>
      <c r="F277">
        <v>119</v>
      </c>
      <c r="G277">
        <v>5.6</v>
      </c>
      <c r="H277">
        <v>1243</v>
      </c>
      <c r="I277" t="s">
        <v>23</v>
      </c>
      <c r="J277" t="s">
        <v>1121</v>
      </c>
      <c r="K277" t="s">
        <v>37</v>
      </c>
      <c r="L277" t="s">
        <v>38</v>
      </c>
      <c r="M277" t="s">
        <v>1117</v>
      </c>
      <c r="N277" t="s">
        <v>29</v>
      </c>
      <c r="O277" s="6">
        <v>1</v>
      </c>
      <c r="P277">
        <v>1</v>
      </c>
      <c r="Q277">
        <v>1</v>
      </c>
      <c r="R277">
        <v>1</v>
      </c>
      <c r="S277" t="s">
        <v>15888</v>
      </c>
      <c r="T277" t="s">
        <v>15890</v>
      </c>
      <c r="U277" t="s">
        <v>15891</v>
      </c>
      <c r="V277" t="s">
        <v>15891</v>
      </c>
      <c r="W277" t="s">
        <v>15905</v>
      </c>
      <c r="X277" t="s">
        <v>15894</v>
      </c>
      <c r="Y277" t="s">
        <v>15897</v>
      </c>
      <c r="Z277" t="s">
        <v>15894</v>
      </c>
      <c r="AA277" s="26">
        <v>16.18904109589041</v>
      </c>
      <c r="AB277" t="s">
        <v>1122</v>
      </c>
      <c r="AC277" t="s">
        <v>1119</v>
      </c>
      <c r="AE277" t="s">
        <v>1118</v>
      </c>
      <c r="AF277" t="s">
        <v>1120</v>
      </c>
      <c r="AG277" t="e">
        <f>+SEARCH(JELMAGYARÁZAT!$G$9,J:J)</f>
        <v>#VALUE!</v>
      </c>
    </row>
    <row r="278" spans="1:33" hidden="1" x14ac:dyDescent="0.25">
      <c r="A278" t="s">
        <v>2748</v>
      </c>
      <c r="B278">
        <v>60000000</v>
      </c>
      <c r="C278">
        <v>124596398</v>
      </c>
      <c r="D278" s="1">
        <v>39849</v>
      </c>
      <c r="E278">
        <v>51.146047000000003</v>
      </c>
      <c r="F278">
        <v>100</v>
      </c>
      <c r="G278">
        <v>7.3</v>
      </c>
      <c r="H278">
        <v>1386</v>
      </c>
      <c r="I278" t="s">
        <v>23</v>
      </c>
      <c r="J278" t="s">
        <v>2750</v>
      </c>
      <c r="K278" t="s">
        <v>37</v>
      </c>
      <c r="L278" t="s">
        <v>38</v>
      </c>
      <c r="M278" t="s">
        <v>64</v>
      </c>
      <c r="N278" t="s">
        <v>29</v>
      </c>
      <c r="O278" s="6">
        <v>1</v>
      </c>
      <c r="P278">
        <v>1</v>
      </c>
      <c r="Q278">
        <v>1</v>
      </c>
      <c r="R278">
        <v>0</v>
      </c>
      <c r="S278" t="s">
        <v>15887</v>
      </c>
      <c r="T278" t="s">
        <v>15891</v>
      </c>
      <c r="U278" t="s">
        <v>15891</v>
      </c>
      <c r="V278" t="s">
        <v>15891</v>
      </c>
      <c r="W278" t="s">
        <v>15891</v>
      </c>
      <c r="X278" t="s">
        <v>15897</v>
      </c>
      <c r="Y278" t="s">
        <v>15897</v>
      </c>
      <c r="Z278" t="s">
        <v>15897</v>
      </c>
      <c r="AA278" s="26">
        <v>8.6493150684931503</v>
      </c>
      <c r="AB278" t="s">
        <v>2751</v>
      </c>
      <c r="AC278" t="s">
        <v>2748</v>
      </c>
      <c r="AD278" t="s">
        <v>2746</v>
      </c>
      <c r="AE278" t="s">
        <v>2747</v>
      </c>
      <c r="AF278" t="s">
        <v>2749</v>
      </c>
      <c r="AG278" t="e">
        <f>+SEARCH(JELMAGYARÁZAT!$G$9,J:J)</f>
        <v>#VALUE!</v>
      </c>
    </row>
    <row r="279" spans="1:33" x14ac:dyDescent="0.25">
      <c r="A279" t="s">
        <v>1171</v>
      </c>
      <c r="B279">
        <v>100000000</v>
      </c>
      <c r="C279">
        <v>169327687</v>
      </c>
      <c r="D279" s="1">
        <v>36869</v>
      </c>
      <c r="E279">
        <v>51.113717000000001</v>
      </c>
      <c r="F279">
        <v>78</v>
      </c>
      <c r="G279">
        <v>7.2</v>
      </c>
      <c r="H279">
        <v>1490</v>
      </c>
      <c r="I279" t="s">
        <v>23</v>
      </c>
      <c r="J279" t="s">
        <v>795</v>
      </c>
      <c r="K279" t="s">
        <v>37</v>
      </c>
      <c r="L279" t="s">
        <v>38</v>
      </c>
      <c r="M279" t="s">
        <v>961</v>
      </c>
      <c r="N279" t="s">
        <v>29</v>
      </c>
      <c r="O279" s="6">
        <v>1</v>
      </c>
      <c r="P279">
        <v>1</v>
      </c>
      <c r="Q279">
        <v>1</v>
      </c>
      <c r="R279">
        <v>1</v>
      </c>
      <c r="S279" t="s">
        <v>15887</v>
      </c>
      <c r="T279" t="s">
        <v>15891</v>
      </c>
      <c r="U279" t="s">
        <v>13664</v>
      </c>
      <c r="V279" t="s">
        <v>15891</v>
      </c>
      <c r="W279" t="s">
        <v>15891</v>
      </c>
      <c r="X279" t="s">
        <v>15896</v>
      </c>
      <c r="Y279" t="s">
        <v>15896</v>
      </c>
      <c r="Z279" t="s">
        <v>15897</v>
      </c>
      <c r="AA279" s="26">
        <v>16.813698630136987</v>
      </c>
      <c r="AB279" t="s">
        <v>1173</v>
      </c>
      <c r="AC279" t="s">
        <v>1171</v>
      </c>
      <c r="AE279" t="s">
        <v>1170</v>
      </c>
      <c r="AF279" t="s">
        <v>1172</v>
      </c>
      <c r="AG279">
        <f>+SEARCH(JELMAGYARÁZAT!$G$9,J:J)</f>
        <v>35</v>
      </c>
    </row>
    <row r="280" spans="1:33" hidden="1" x14ac:dyDescent="0.25">
      <c r="A280" t="s">
        <v>11366</v>
      </c>
      <c r="B280">
        <v>8000000</v>
      </c>
      <c r="C280">
        <v>52287414</v>
      </c>
      <c r="D280" s="1">
        <v>31646</v>
      </c>
      <c r="E280">
        <v>51.109279000000001</v>
      </c>
      <c r="F280">
        <v>89</v>
      </c>
      <c r="G280">
        <v>7.8</v>
      </c>
      <c r="H280">
        <v>1522</v>
      </c>
      <c r="I280" t="s">
        <v>23</v>
      </c>
      <c r="J280" t="s">
        <v>11368</v>
      </c>
      <c r="K280" t="s">
        <v>37</v>
      </c>
      <c r="L280" t="s">
        <v>38</v>
      </c>
      <c r="M280" t="s">
        <v>3295</v>
      </c>
      <c r="N280" t="s">
        <v>29</v>
      </c>
      <c r="O280" s="6">
        <v>1</v>
      </c>
      <c r="P280">
        <v>1</v>
      </c>
      <c r="Q280">
        <v>1</v>
      </c>
      <c r="R280">
        <v>0</v>
      </c>
      <c r="S280" t="s">
        <v>15888</v>
      </c>
      <c r="T280" t="s">
        <v>15891</v>
      </c>
      <c r="U280" t="s">
        <v>15891</v>
      </c>
      <c r="V280" t="s">
        <v>15901</v>
      </c>
      <c r="W280" t="s">
        <v>15891</v>
      </c>
      <c r="X280" t="s">
        <v>15897</v>
      </c>
      <c r="Y280" t="s">
        <v>15911</v>
      </c>
      <c r="Z280" t="s">
        <v>15915</v>
      </c>
      <c r="AA280" s="26">
        <v>31.123287671232877</v>
      </c>
      <c r="AB280" t="s">
        <v>11369</v>
      </c>
      <c r="AC280" t="s">
        <v>11366</v>
      </c>
      <c r="AE280" t="s">
        <v>11365</v>
      </c>
      <c r="AF280" t="s">
        <v>11367</v>
      </c>
      <c r="AG280" t="e">
        <f>+SEARCH(JELMAGYARÁZAT!$G$9,J:J)</f>
        <v>#VALUE!</v>
      </c>
    </row>
    <row r="281" spans="1:33" hidden="1" x14ac:dyDescent="0.25">
      <c r="A281" t="s">
        <v>1242</v>
      </c>
      <c r="B281">
        <v>100000000</v>
      </c>
      <c r="C281">
        <v>93820758</v>
      </c>
      <c r="D281" s="1">
        <v>42328</v>
      </c>
      <c r="E281">
        <v>50.767332000000003</v>
      </c>
      <c r="F281">
        <v>122</v>
      </c>
      <c r="G281">
        <v>6.5</v>
      </c>
      <c r="H281">
        <v>1276</v>
      </c>
      <c r="I281" t="s">
        <v>23</v>
      </c>
      <c r="J281" t="s">
        <v>1244</v>
      </c>
      <c r="K281" t="s">
        <v>37</v>
      </c>
      <c r="L281" t="s">
        <v>38</v>
      </c>
      <c r="M281" t="s">
        <v>1239</v>
      </c>
      <c r="N281" t="s">
        <v>29</v>
      </c>
      <c r="O281" s="6">
        <v>1</v>
      </c>
      <c r="P281">
        <v>1</v>
      </c>
      <c r="Q281">
        <v>1</v>
      </c>
      <c r="R281">
        <v>1</v>
      </c>
      <c r="S281" t="s">
        <v>15888</v>
      </c>
      <c r="T281" t="s">
        <v>15890</v>
      </c>
      <c r="U281" t="s">
        <v>15891</v>
      </c>
      <c r="V281" t="s">
        <v>15901</v>
      </c>
      <c r="W281" t="s">
        <v>15905</v>
      </c>
      <c r="X281" t="s">
        <v>15894</v>
      </c>
      <c r="Y281" t="s">
        <v>15911</v>
      </c>
      <c r="Z281" t="s">
        <v>15914</v>
      </c>
      <c r="AA281" s="26">
        <v>1.8575342465753424</v>
      </c>
      <c r="AB281" t="s">
        <v>1245</v>
      </c>
      <c r="AC281" t="s">
        <v>1242</v>
      </c>
      <c r="AD281" t="s">
        <v>1240</v>
      </c>
      <c r="AE281" t="s">
        <v>1241</v>
      </c>
      <c r="AF281" t="s">
        <v>1243</v>
      </c>
      <c r="AG281" t="e">
        <f>+SEARCH(JELMAGYARÁZAT!$G$9,J:J)</f>
        <v>#VALUE!</v>
      </c>
    </row>
    <row r="282" spans="1:33" hidden="1" x14ac:dyDescent="0.25">
      <c r="A282" t="s">
        <v>13251</v>
      </c>
      <c r="B282">
        <v>3500000</v>
      </c>
      <c r="C282">
        <v>40423945</v>
      </c>
      <c r="D282" s="1">
        <v>42419</v>
      </c>
      <c r="E282">
        <v>50.319662000000001</v>
      </c>
      <c r="F282">
        <v>92</v>
      </c>
      <c r="G282">
        <v>6.3</v>
      </c>
      <c r="H282">
        <v>1434</v>
      </c>
      <c r="I282" t="s">
        <v>23</v>
      </c>
      <c r="J282" t="s">
        <v>13253</v>
      </c>
      <c r="K282" t="s">
        <v>277</v>
      </c>
      <c r="L282" t="s">
        <v>38</v>
      </c>
      <c r="M282" t="s">
        <v>9570</v>
      </c>
      <c r="N282" t="s">
        <v>29</v>
      </c>
      <c r="O282" s="6">
        <v>1</v>
      </c>
      <c r="P282">
        <v>2</v>
      </c>
      <c r="Q282">
        <v>1</v>
      </c>
      <c r="R282">
        <v>0</v>
      </c>
      <c r="S282" t="s">
        <v>15888</v>
      </c>
      <c r="T282" t="s">
        <v>15891</v>
      </c>
      <c r="U282" t="s">
        <v>15891</v>
      </c>
      <c r="V282" t="s">
        <v>15891</v>
      </c>
      <c r="W282" t="s">
        <v>15891</v>
      </c>
      <c r="X282" t="s">
        <v>15897</v>
      </c>
      <c r="Y282" t="s">
        <v>15897</v>
      </c>
      <c r="Z282" t="s">
        <v>15897</v>
      </c>
      <c r="AA282" s="26">
        <v>1.6082191780821917</v>
      </c>
      <c r="AB282" t="s">
        <v>13254</v>
      </c>
      <c r="AC282" t="s">
        <v>13251</v>
      </c>
      <c r="AD282" t="s">
        <v>13249</v>
      </c>
      <c r="AE282" t="s">
        <v>13250</v>
      </c>
      <c r="AF282" t="s">
        <v>13252</v>
      </c>
      <c r="AG282" t="e">
        <f>+SEARCH(JELMAGYARÁZAT!$G$9,J:J)</f>
        <v>#VALUE!</v>
      </c>
    </row>
    <row r="283" spans="1:33" hidden="1" x14ac:dyDescent="0.25">
      <c r="A283" t="s">
        <v>5179</v>
      </c>
      <c r="B283">
        <v>35000000</v>
      </c>
      <c r="C283">
        <v>117000000</v>
      </c>
      <c r="D283" s="1">
        <v>40732</v>
      </c>
      <c r="E283">
        <v>50.309843000000001</v>
      </c>
      <c r="F283">
        <v>98</v>
      </c>
      <c r="G283">
        <v>6.5</v>
      </c>
      <c r="H283">
        <v>2277</v>
      </c>
      <c r="I283" t="s">
        <v>23</v>
      </c>
      <c r="J283" t="s">
        <v>5181</v>
      </c>
      <c r="K283" t="s">
        <v>37</v>
      </c>
      <c r="L283" t="s">
        <v>38</v>
      </c>
      <c r="M283" t="s">
        <v>2049</v>
      </c>
      <c r="N283" t="s">
        <v>29</v>
      </c>
      <c r="O283" s="6">
        <v>1</v>
      </c>
      <c r="P283">
        <v>1</v>
      </c>
      <c r="Q283">
        <v>1</v>
      </c>
      <c r="R283">
        <v>0</v>
      </c>
      <c r="S283" t="s">
        <v>15888</v>
      </c>
      <c r="T283" t="s">
        <v>15891</v>
      </c>
      <c r="U283" t="s">
        <v>13664</v>
      </c>
      <c r="V283" t="s">
        <v>15891</v>
      </c>
      <c r="W283" t="s">
        <v>15891</v>
      </c>
      <c r="X283" t="s">
        <v>15896</v>
      </c>
      <c r="Y283" t="s">
        <v>15896</v>
      </c>
      <c r="Z283" t="s">
        <v>15897</v>
      </c>
      <c r="AA283" s="26">
        <v>6.2301369863013702</v>
      </c>
      <c r="AB283" t="s">
        <v>5182</v>
      </c>
      <c r="AC283" t="s">
        <v>5179</v>
      </c>
      <c r="AD283" t="s">
        <v>5177</v>
      </c>
      <c r="AE283" t="s">
        <v>5178</v>
      </c>
      <c r="AF283" t="s">
        <v>5180</v>
      </c>
      <c r="AG283" t="e">
        <f>+SEARCH(JELMAGYARÁZAT!$G$9,J:J)</f>
        <v>#VALUE!</v>
      </c>
    </row>
    <row r="284" spans="1:33" hidden="1" x14ac:dyDescent="0.25">
      <c r="A284" t="s">
        <v>5281</v>
      </c>
      <c r="B284">
        <v>35000000</v>
      </c>
      <c r="C284">
        <v>108758521</v>
      </c>
      <c r="D284" s="1">
        <v>42494</v>
      </c>
      <c r="E284">
        <v>50.179170999999997</v>
      </c>
      <c r="F284">
        <v>91</v>
      </c>
      <c r="G284">
        <v>5.6</v>
      </c>
      <c r="H284">
        <v>1462</v>
      </c>
      <c r="I284" t="s">
        <v>23</v>
      </c>
      <c r="J284" t="s">
        <v>5283</v>
      </c>
      <c r="K284" t="s">
        <v>37</v>
      </c>
      <c r="L284" t="s">
        <v>38</v>
      </c>
      <c r="M284" t="s">
        <v>661</v>
      </c>
      <c r="N284" t="s">
        <v>29</v>
      </c>
      <c r="O284" s="6">
        <v>1</v>
      </c>
      <c r="P284">
        <v>1</v>
      </c>
      <c r="Q284">
        <v>1</v>
      </c>
      <c r="R284">
        <v>1</v>
      </c>
      <c r="S284" t="s">
        <v>15888</v>
      </c>
      <c r="T284" t="s">
        <v>15891</v>
      </c>
      <c r="U284" t="s">
        <v>13664</v>
      </c>
      <c r="V284" t="s">
        <v>15891</v>
      </c>
      <c r="W284" t="s">
        <v>15891</v>
      </c>
      <c r="X284" t="s">
        <v>15896</v>
      </c>
      <c r="Y284" t="s">
        <v>15896</v>
      </c>
      <c r="Z284" t="s">
        <v>15897</v>
      </c>
      <c r="AA284" s="26">
        <v>1.4027397260273973</v>
      </c>
      <c r="AB284" t="s">
        <v>5284</v>
      </c>
      <c r="AC284" t="s">
        <v>5281</v>
      </c>
      <c r="AD284" t="s">
        <v>5279</v>
      </c>
      <c r="AE284" t="s">
        <v>5280</v>
      </c>
      <c r="AF284" t="s">
        <v>5282</v>
      </c>
      <c r="AG284" t="e">
        <f>+SEARCH(JELMAGYARÁZAT!$G$9,J:J)</f>
        <v>#VALUE!</v>
      </c>
    </row>
    <row r="285" spans="1:33" hidden="1" x14ac:dyDescent="0.25">
      <c r="A285" t="s">
        <v>3462</v>
      </c>
      <c r="B285">
        <v>60000000</v>
      </c>
      <c r="C285">
        <v>223664608</v>
      </c>
      <c r="D285" s="1">
        <v>34649</v>
      </c>
      <c r="E285">
        <v>50.163784999999997</v>
      </c>
      <c r="F285">
        <v>123</v>
      </c>
      <c r="G285">
        <v>7.2</v>
      </c>
      <c r="H285">
        <v>1516</v>
      </c>
      <c r="I285" t="s">
        <v>23</v>
      </c>
      <c r="J285" t="s">
        <v>3464</v>
      </c>
      <c r="K285" t="s">
        <v>37</v>
      </c>
      <c r="L285" t="s">
        <v>62</v>
      </c>
      <c r="M285" t="s">
        <v>3460</v>
      </c>
      <c r="N285" t="s">
        <v>29</v>
      </c>
      <c r="O285" s="6">
        <v>1</v>
      </c>
      <c r="P285">
        <v>1</v>
      </c>
      <c r="Q285">
        <v>2</v>
      </c>
      <c r="R285">
        <v>0</v>
      </c>
      <c r="S285" t="s">
        <v>15888</v>
      </c>
      <c r="T285" t="s">
        <v>15891</v>
      </c>
      <c r="U285" t="s">
        <v>15891</v>
      </c>
      <c r="V285" t="s">
        <v>15891</v>
      </c>
      <c r="W285" t="s">
        <v>15891</v>
      </c>
      <c r="X285" t="s">
        <v>15897</v>
      </c>
      <c r="Y285" t="s">
        <v>15897</v>
      </c>
      <c r="Z285" t="s">
        <v>15897</v>
      </c>
      <c r="AA285" s="26">
        <v>22.895890410958906</v>
      </c>
      <c r="AB285" t="s">
        <v>3465</v>
      </c>
      <c r="AC285" t="s">
        <v>3462</v>
      </c>
      <c r="AE285" t="s">
        <v>3461</v>
      </c>
      <c r="AF285" t="s">
        <v>3463</v>
      </c>
      <c r="AG285" t="e">
        <f>+SEARCH(JELMAGYARÁZAT!$G$9,J:J)</f>
        <v>#VALUE!</v>
      </c>
    </row>
    <row r="286" spans="1:33" hidden="1" x14ac:dyDescent="0.25">
      <c r="A286" t="s">
        <v>10019</v>
      </c>
      <c r="B286">
        <v>7000000</v>
      </c>
      <c r="C286">
        <v>470654000</v>
      </c>
      <c r="D286" s="1">
        <v>27563</v>
      </c>
      <c r="E286">
        <v>50.152327</v>
      </c>
      <c r="F286">
        <v>124</v>
      </c>
      <c r="G286">
        <v>7.5</v>
      </c>
      <c r="H286">
        <v>2542</v>
      </c>
      <c r="I286" t="s">
        <v>23</v>
      </c>
      <c r="J286" t="s">
        <v>10021</v>
      </c>
      <c r="K286" t="s">
        <v>37</v>
      </c>
      <c r="L286" t="s">
        <v>38</v>
      </c>
      <c r="M286" t="s">
        <v>10016</v>
      </c>
      <c r="N286" t="s">
        <v>29</v>
      </c>
      <c r="O286" s="6">
        <v>1</v>
      </c>
      <c r="P286">
        <v>1</v>
      </c>
      <c r="Q286">
        <v>1</v>
      </c>
      <c r="R286">
        <v>1</v>
      </c>
      <c r="S286" t="s">
        <v>15888</v>
      </c>
      <c r="T286" t="s">
        <v>15891</v>
      </c>
      <c r="U286" t="s">
        <v>15891</v>
      </c>
      <c r="V286" t="s">
        <v>15891</v>
      </c>
      <c r="W286" t="s">
        <v>15905</v>
      </c>
      <c r="X286" t="s">
        <v>15897</v>
      </c>
      <c r="Y286" t="s">
        <v>15897</v>
      </c>
      <c r="Z286" t="s">
        <v>15897</v>
      </c>
      <c r="AA286" s="26">
        <v>42.30958904109589</v>
      </c>
      <c r="AB286" t="s">
        <v>10022</v>
      </c>
      <c r="AC286" t="s">
        <v>10019</v>
      </c>
      <c r="AD286" t="s">
        <v>10017</v>
      </c>
      <c r="AE286" t="s">
        <v>10018</v>
      </c>
      <c r="AF286" t="s">
        <v>10020</v>
      </c>
      <c r="AG286" t="e">
        <f>+SEARCH(JELMAGYARÁZAT!$G$9,J:J)</f>
        <v>#VALUE!</v>
      </c>
    </row>
    <row r="287" spans="1:33" hidden="1" x14ac:dyDescent="0.25">
      <c r="A287" t="s">
        <v>864</v>
      </c>
      <c r="B287">
        <v>125000000</v>
      </c>
      <c r="C287">
        <v>238207122</v>
      </c>
      <c r="D287" s="1">
        <v>35601</v>
      </c>
      <c r="E287">
        <v>50.073574999999998</v>
      </c>
      <c r="F287">
        <v>125</v>
      </c>
      <c r="G287">
        <v>4.2</v>
      </c>
      <c r="H287">
        <v>1418</v>
      </c>
      <c r="I287" t="s">
        <v>23</v>
      </c>
      <c r="J287" t="s">
        <v>866</v>
      </c>
      <c r="K287" t="s">
        <v>41</v>
      </c>
      <c r="L287" t="s">
        <v>38</v>
      </c>
      <c r="M287" t="s">
        <v>862</v>
      </c>
      <c r="N287" t="s">
        <v>29</v>
      </c>
      <c r="O287" s="6">
        <v>1</v>
      </c>
      <c r="P287">
        <v>2</v>
      </c>
      <c r="Q287">
        <v>1</v>
      </c>
      <c r="R287">
        <v>1</v>
      </c>
      <c r="S287" t="s">
        <v>15888</v>
      </c>
      <c r="T287" t="s">
        <v>15890</v>
      </c>
      <c r="U287" t="s">
        <v>15891</v>
      </c>
      <c r="V287" t="s">
        <v>15891</v>
      </c>
      <c r="W287" t="s">
        <v>15891</v>
      </c>
      <c r="X287" t="s">
        <v>15894</v>
      </c>
      <c r="Y287" t="s">
        <v>15897</v>
      </c>
      <c r="Z287" t="s">
        <v>15894</v>
      </c>
      <c r="AA287" s="26">
        <v>20.287671232876711</v>
      </c>
      <c r="AB287" t="s">
        <v>867</v>
      </c>
      <c r="AC287" t="s">
        <v>864</v>
      </c>
      <c r="AE287" t="s">
        <v>863</v>
      </c>
      <c r="AF287" t="s">
        <v>865</v>
      </c>
      <c r="AG287" t="e">
        <f>+SEARCH(JELMAGYARÁZAT!$G$9,J:J)</f>
        <v>#VALUE!</v>
      </c>
    </row>
    <row r="288" spans="1:33" hidden="1" x14ac:dyDescent="0.25">
      <c r="A288" t="s">
        <v>8461</v>
      </c>
      <c r="B288">
        <v>18000000</v>
      </c>
      <c r="C288">
        <v>98235548</v>
      </c>
      <c r="D288" s="1">
        <v>31939</v>
      </c>
      <c r="E288">
        <v>50.009408000000001</v>
      </c>
      <c r="F288">
        <v>107</v>
      </c>
      <c r="G288">
        <v>7.3</v>
      </c>
      <c r="H288">
        <v>2093</v>
      </c>
      <c r="I288" t="s">
        <v>23</v>
      </c>
      <c r="J288" t="s">
        <v>8463</v>
      </c>
      <c r="K288" t="s">
        <v>37</v>
      </c>
      <c r="L288" t="s">
        <v>28</v>
      </c>
      <c r="M288" t="s">
        <v>2254</v>
      </c>
      <c r="N288" t="s">
        <v>29</v>
      </c>
      <c r="O288" s="6">
        <v>1</v>
      </c>
      <c r="P288">
        <v>1</v>
      </c>
      <c r="Q288">
        <v>2</v>
      </c>
      <c r="R288">
        <v>1</v>
      </c>
      <c r="S288" t="s">
        <v>15888</v>
      </c>
      <c r="T288" t="s">
        <v>15890</v>
      </c>
      <c r="U288" t="s">
        <v>15891</v>
      </c>
      <c r="V288" t="s">
        <v>15891</v>
      </c>
      <c r="W288" t="s">
        <v>15905</v>
      </c>
      <c r="X288" t="s">
        <v>15894</v>
      </c>
      <c r="Y288" t="s">
        <v>15897</v>
      </c>
      <c r="Z288" t="s">
        <v>15894</v>
      </c>
      <c r="AA288" s="26">
        <v>30.32054794520548</v>
      </c>
      <c r="AB288" t="s">
        <v>8464</v>
      </c>
      <c r="AC288" t="s">
        <v>8461</v>
      </c>
      <c r="AE288" t="s">
        <v>8460</v>
      </c>
      <c r="AF288" t="s">
        <v>8462</v>
      </c>
      <c r="AG288" t="e">
        <f>+SEARCH(JELMAGYARÁZAT!$G$9,J:J)</f>
        <v>#VALUE!</v>
      </c>
    </row>
    <row r="289" spans="1:33" hidden="1" x14ac:dyDescent="0.25">
      <c r="A289" t="s">
        <v>7649</v>
      </c>
      <c r="B289">
        <v>13000000</v>
      </c>
      <c r="C289">
        <v>318000141</v>
      </c>
      <c r="D289" s="1">
        <v>41473</v>
      </c>
      <c r="E289">
        <v>49.975408999999999</v>
      </c>
      <c r="F289">
        <v>112</v>
      </c>
      <c r="G289">
        <v>7.4</v>
      </c>
      <c r="H289">
        <v>3092</v>
      </c>
      <c r="I289" t="s">
        <v>23</v>
      </c>
      <c r="J289" t="s">
        <v>7651</v>
      </c>
      <c r="K289" t="s">
        <v>37</v>
      </c>
      <c r="L289" t="s">
        <v>38</v>
      </c>
      <c r="M289" t="s">
        <v>2560</v>
      </c>
      <c r="N289" t="s">
        <v>29</v>
      </c>
      <c r="O289" s="6">
        <v>1</v>
      </c>
      <c r="P289">
        <v>1</v>
      </c>
      <c r="Q289">
        <v>1</v>
      </c>
      <c r="R289">
        <v>0</v>
      </c>
      <c r="S289" t="s">
        <v>15888</v>
      </c>
      <c r="T289" t="s">
        <v>15891</v>
      </c>
      <c r="U289" t="s">
        <v>15891</v>
      </c>
      <c r="V289" t="s">
        <v>15891</v>
      </c>
      <c r="W289" t="s">
        <v>15905</v>
      </c>
      <c r="X289" t="s">
        <v>15897</v>
      </c>
      <c r="Y289" t="s">
        <v>15897</v>
      </c>
      <c r="Z289" t="s">
        <v>15897</v>
      </c>
      <c r="AA289" s="26">
        <v>4.2</v>
      </c>
      <c r="AB289" t="s">
        <v>7652</v>
      </c>
      <c r="AC289" t="s">
        <v>7649</v>
      </c>
      <c r="AD289" t="s">
        <v>7647</v>
      </c>
      <c r="AE289" t="s">
        <v>7648</v>
      </c>
      <c r="AF289" t="s">
        <v>7650</v>
      </c>
      <c r="AG289" t="e">
        <f>+SEARCH(JELMAGYARÁZAT!$G$9,J:J)</f>
        <v>#VALUE!</v>
      </c>
    </row>
    <row r="290" spans="1:33" hidden="1" x14ac:dyDescent="0.25">
      <c r="A290" t="s">
        <v>4324</v>
      </c>
      <c r="B290">
        <v>40000000</v>
      </c>
      <c r="C290">
        <v>251171807</v>
      </c>
      <c r="D290" s="1">
        <v>41620</v>
      </c>
      <c r="E290">
        <v>49.664127999999998</v>
      </c>
      <c r="F290">
        <v>138</v>
      </c>
      <c r="G290">
        <v>6.8</v>
      </c>
      <c r="H290">
        <v>2807</v>
      </c>
      <c r="I290" t="s">
        <v>23</v>
      </c>
      <c r="J290" t="s">
        <v>4326</v>
      </c>
      <c r="K290" t="s">
        <v>37</v>
      </c>
      <c r="L290" t="s">
        <v>38</v>
      </c>
      <c r="M290" t="s">
        <v>1136</v>
      </c>
      <c r="N290" t="s">
        <v>29</v>
      </c>
      <c r="O290" s="6">
        <v>1</v>
      </c>
      <c r="P290">
        <v>1</v>
      </c>
      <c r="Q290">
        <v>1</v>
      </c>
      <c r="R290">
        <v>0</v>
      </c>
      <c r="S290" t="s">
        <v>15888</v>
      </c>
      <c r="T290" t="s">
        <v>15891</v>
      </c>
      <c r="U290" t="s">
        <v>15891</v>
      </c>
      <c r="V290" t="s">
        <v>15901</v>
      </c>
      <c r="W290" t="s">
        <v>15891</v>
      </c>
      <c r="X290" t="s">
        <v>15897</v>
      </c>
      <c r="Y290" t="s">
        <v>15911</v>
      </c>
      <c r="Z290" t="s">
        <v>15915</v>
      </c>
      <c r="AA290" s="26">
        <v>3.7972602739726029</v>
      </c>
      <c r="AB290" t="s">
        <v>4327</v>
      </c>
      <c r="AC290" t="s">
        <v>4324</v>
      </c>
      <c r="AD290" t="s">
        <v>4322</v>
      </c>
      <c r="AE290" t="s">
        <v>4323</v>
      </c>
      <c r="AF290" t="s">
        <v>4325</v>
      </c>
      <c r="AG290" t="e">
        <f>+SEARCH(JELMAGYARÁZAT!$G$9,J:J)</f>
        <v>#VALUE!</v>
      </c>
    </row>
    <row r="291" spans="1:33" hidden="1" x14ac:dyDescent="0.25">
      <c r="A291" t="s">
        <v>497</v>
      </c>
      <c r="B291">
        <v>155000000</v>
      </c>
      <c r="C291">
        <v>415686217</v>
      </c>
      <c r="D291" s="1">
        <v>40403</v>
      </c>
      <c r="E291">
        <v>49.661983999999997</v>
      </c>
      <c r="F291">
        <v>113</v>
      </c>
      <c r="G291">
        <v>6.2</v>
      </c>
      <c r="H291">
        <v>1514</v>
      </c>
      <c r="I291" t="s">
        <v>23</v>
      </c>
      <c r="J291" t="s">
        <v>499</v>
      </c>
      <c r="K291" t="s">
        <v>37</v>
      </c>
      <c r="L291" t="s">
        <v>38</v>
      </c>
      <c r="M291" t="s">
        <v>106</v>
      </c>
      <c r="N291" t="s">
        <v>29</v>
      </c>
      <c r="O291" s="6">
        <v>1</v>
      </c>
      <c r="P291">
        <v>1</v>
      </c>
      <c r="Q291">
        <v>1</v>
      </c>
      <c r="R291">
        <v>0</v>
      </c>
      <c r="S291" t="s">
        <v>15888</v>
      </c>
      <c r="T291" t="s">
        <v>15891</v>
      </c>
      <c r="U291" t="s">
        <v>15891</v>
      </c>
      <c r="V291" t="s">
        <v>15891</v>
      </c>
      <c r="W291" t="s">
        <v>15891</v>
      </c>
      <c r="X291" t="s">
        <v>15897</v>
      </c>
      <c r="Y291" t="s">
        <v>15897</v>
      </c>
      <c r="Z291" t="s">
        <v>15897</v>
      </c>
      <c r="AA291" s="26">
        <v>7.1315068493150688</v>
      </c>
      <c r="AB291" t="s">
        <v>500</v>
      </c>
      <c r="AC291" t="s">
        <v>497</v>
      </c>
      <c r="AE291" t="s">
        <v>496</v>
      </c>
      <c r="AF291" t="s">
        <v>498</v>
      </c>
      <c r="AG291" t="e">
        <f>+SEARCH(JELMAGYARÁZAT!$G$9,J:J)</f>
        <v>#VALUE!</v>
      </c>
    </row>
    <row r="292" spans="1:33" hidden="1" x14ac:dyDescent="0.25">
      <c r="A292" t="s">
        <v>3308</v>
      </c>
      <c r="B292">
        <v>53000000</v>
      </c>
      <c r="C292">
        <v>126690726</v>
      </c>
      <c r="D292" s="1">
        <v>40101</v>
      </c>
      <c r="E292">
        <v>49.593978</v>
      </c>
      <c r="F292">
        <v>109</v>
      </c>
      <c r="G292">
        <v>7.2</v>
      </c>
      <c r="H292">
        <v>1486</v>
      </c>
      <c r="I292" t="s">
        <v>23</v>
      </c>
      <c r="J292" t="s">
        <v>3310</v>
      </c>
      <c r="K292" t="s">
        <v>37</v>
      </c>
      <c r="L292" t="s">
        <v>38</v>
      </c>
      <c r="M292" t="s">
        <v>2719</v>
      </c>
      <c r="N292" t="s">
        <v>29</v>
      </c>
      <c r="O292" s="6">
        <v>1</v>
      </c>
      <c r="P292">
        <v>1</v>
      </c>
      <c r="Q292">
        <v>1</v>
      </c>
      <c r="R292">
        <v>0</v>
      </c>
      <c r="S292" t="s">
        <v>15888</v>
      </c>
      <c r="T292" t="s">
        <v>15891</v>
      </c>
      <c r="U292" t="s">
        <v>15891</v>
      </c>
      <c r="V292" t="s">
        <v>15901</v>
      </c>
      <c r="W292" t="s">
        <v>15905</v>
      </c>
      <c r="X292" t="s">
        <v>15897</v>
      </c>
      <c r="Y292" t="s">
        <v>15911</v>
      </c>
      <c r="Z292" t="s">
        <v>15915</v>
      </c>
      <c r="AA292" s="26">
        <v>7.9589041095890414</v>
      </c>
      <c r="AB292" t="s">
        <v>3311</v>
      </c>
      <c r="AC292" t="s">
        <v>3308</v>
      </c>
      <c r="AE292" t="s">
        <v>3307</v>
      </c>
      <c r="AF292" t="s">
        <v>3309</v>
      </c>
      <c r="AG292" t="e">
        <f>+SEARCH(JELMAGYARÁZAT!$G$9,J:J)</f>
        <v>#VALUE!</v>
      </c>
    </row>
    <row r="293" spans="1:33" hidden="1" x14ac:dyDescent="0.25">
      <c r="A293" t="s">
        <v>5761</v>
      </c>
      <c r="B293">
        <v>30000000</v>
      </c>
      <c r="C293">
        <v>350448145</v>
      </c>
      <c r="D293" s="1">
        <v>34494</v>
      </c>
      <c r="E293">
        <v>49.526736</v>
      </c>
      <c r="F293">
        <v>116</v>
      </c>
      <c r="G293">
        <v>6.8</v>
      </c>
      <c r="H293">
        <v>1783</v>
      </c>
      <c r="I293" t="s">
        <v>23</v>
      </c>
      <c r="J293" t="s">
        <v>1457</v>
      </c>
      <c r="K293" t="s">
        <v>37</v>
      </c>
      <c r="L293" t="s">
        <v>38</v>
      </c>
      <c r="M293" t="s">
        <v>40</v>
      </c>
      <c r="N293" t="s">
        <v>29</v>
      </c>
      <c r="O293" s="6">
        <v>1</v>
      </c>
      <c r="P293">
        <v>1</v>
      </c>
      <c r="Q293">
        <v>1</v>
      </c>
      <c r="R293">
        <v>1</v>
      </c>
      <c r="S293" t="s">
        <v>15888</v>
      </c>
      <c r="T293" t="s">
        <v>15890</v>
      </c>
      <c r="U293" t="s">
        <v>15891</v>
      </c>
      <c r="V293" t="s">
        <v>15891</v>
      </c>
      <c r="W293" t="s">
        <v>15891</v>
      </c>
      <c r="X293" t="s">
        <v>15894</v>
      </c>
      <c r="Y293" t="s">
        <v>15897</v>
      </c>
      <c r="Z293" t="s">
        <v>15894</v>
      </c>
      <c r="AA293" s="26">
        <v>23.32054794520548</v>
      </c>
      <c r="AB293" t="s">
        <v>5763</v>
      </c>
      <c r="AC293" t="s">
        <v>5761</v>
      </c>
      <c r="AE293" t="s">
        <v>5760</v>
      </c>
      <c r="AF293" t="s">
        <v>5762</v>
      </c>
      <c r="AG293" t="e">
        <f>+SEARCH(JELMAGYARÁZAT!$G$9,J:J)</f>
        <v>#VALUE!</v>
      </c>
    </row>
    <row r="294" spans="1:33" hidden="1" x14ac:dyDescent="0.25">
      <c r="A294" t="s">
        <v>9200</v>
      </c>
      <c r="B294">
        <v>7000000</v>
      </c>
      <c r="C294">
        <v>48126384</v>
      </c>
      <c r="D294" s="1">
        <v>41172</v>
      </c>
      <c r="E294">
        <v>49.517263999999997</v>
      </c>
      <c r="F294">
        <v>109</v>
      </c>
      <c r="G294">
        <v>7.2</v>
      </c>
      <c r="H294">
        <v>1170</v>
      </c>
      <c r="I294" t="s">
        <v>23</v>
      </c>
      <c r="J294" t="s">
        <v>9202</v>
      </c>
      <c r="K294" t="s">
        <v>37</v>
      </c>
      <c r="L294" t="s">
        <v>28</v>
      </c>
      <c r="M294" t="s">
        <v>2731</v>
      </c>
      <c r="N294" t="s">
        <v>29</v>
      </c>
      <c r="O294" s="6">
        <v>1</v>
      </c>
      <c r="P294">
        <v>1</v>
      </c>
      <c r="Q294">
        <v>2</v>
      </c>
      <c r="R294">
        <v>0</v>
      </c>
      <c r="S294" t="s">
        <v>15888</v>
      </c>
      <c r="T294" t="s">
        <v>15891</v>
      </c>
      <c r="U294" t="s">
        <v>15891</v>
      </c>
      <c r="V294" t="s">
        <v>15901</v>
      </c>
      <c r="W294" t="s">
        <v>15905</v>
      </c>
      <c r="X294" t="s">
        <v>15897</v>
      </c>
      <c r="Y294" t="s">
        <v>15911</v>
      </c>
      <c r="Z294" t="s">
        <v>15915</v>
      </c>
      <c r="AA294" s="26">
        <v>5.0246575342465754</v>
      </c>
      <c r="AB294" t="s">
        <v>9203</v>
      </c>
      <c r="AC294" t="s">
        <v>9200</v>
      </c>
      <c r="AE294" t="s">
        <v>9199</v>
      </c>
      <c r="AF294" t="s">
        <v>9201</v>
      </c>
      <c r="AG294" t="e">
        <f>+SEARCH(JELMAGYARÁZAT!$G$9,J:J)</f>
        <v>#VALUE!</v>
      </c>
    </row>
    <row r="295" spans="1:33" hidden="1" x14ac:dyDescent="0.25">
      <c r="A295" t="s">
        <v>6721</v>
      </c>
      <c r="B295">
        <v>25000000</v>
      </c>
      <c r="C295">
        <v>412800000</v>
      </c>
      <c r="D295" s="1">
        <v>32488</v>
      </c>
      <c r="E295">
        <v>49.510657999999999</v>
      </c>
      <c r="F295">
        <v>133</v>
      </c>
      <c r="G295">
        <v>7.6</v>
      </c>
      <c r="H295">
        <v>1709</v>
      </c>
      <c r="I295" t="s">
        <v>23</v>
      </c>
      <c r="J295" t="s">
        <v>6723</v>
      </c>
      <c r="K295" t="s">
        <v>37</v>
      </c>
      <c r="L295" t="s">
        <v>1501</v>
      </c>
      <c r="M295" t="s">
        <v>786</v>
      </c>
      <c r="N295" t="s">
        <v>29</v>
      </c>
      <c r="O295" s="6">
        <v>1</v>
      </c>
      <c r="P295">
        <v>1</v>
      </c>
      <c r="Q295">
        <v>2</v>
      </c>
      <c r="R295">
        <v>0</v>
      </c>
      <c r="S295" t="s">
        <v>15888</v>
      </c>
      <c r="T295" t="s">
        <v>15891</v>
      </c>
      <c r="U295" t="s">
        <v>15891</v>
      </c>
      <c r="V295" t="s">
        <v>15901</v>
      </c>
      <c r="W295" t="s">
        <v>15891</v>
      </c>
      <c r="X295" t="s">
        <v>15897</v>
      </c>
      <c r="Y295" t="s">
        <v>15911</v>
      </c>
      <c r="Z295" t="s">
        <v>15915</v>
      </c>
      <c r="AA295" s="26">
        <v>28.816438356164383</v>
      </c>
      <c r="AB295" t="s">
        <v>6724</v>
      </c>
      <c r="AC295" t="s">
        <v>6721</v>
      </c>
      <c r="AE295" t="s">
        <v>6720</v>
      </c>
      <c r="AF295" t="s">
        <v>6722</v>
      </c>
      <c r="AG295" t="e">
        <f>+SEARCH(JELMAGYARÁZAT!$G$9,J:J)</f>
        <v>#VALUE!</v>
      </c>
    </row>
    <row r="296" spans="1:33" hidden="1" x14ac:dyDescent="0.25">
      <c r="A296" t="s">
        <v>9258</v>
      </c>
      <c r="B296">
        <v>15000000</v>
      </c>
      <c r="C296">
        <v>78054825</v>
      </c>
      <c r="D296" s="1">
        <v>40761</v>
      </c>
      <c r="E296">
        <v>49.294863999999997</v>
      </c>
      <c r="F296">
        <v>100</v>
      </c>
      <c r="G296">
        <v>7.4</v>
      </c>
      <c r="H296">
        <v>3725</v>
      </c>
      <c r="I296" t="s">
        <v>23</v>
      </c>
      <c r="J296" t="s">
        <v>9260</v>
      </c>
      <c r="K296" t="s">
        <v>37</v>
      </c>
      <c r="L296" t="s">
        <v>38</v>
      </c>
      <c r="M296" t="s">
        <v>2297</v>
      </c>
      <c r="N296" t="s">
        <v>29</v>
      </c>
      <c r="O296" s="6">
        <v>1</v>
      </c>
      <c r="P296">
        <v>1</v>
      </c>
      <c r="Q296">
        <v>1</v>
      </c>
      <c r="R296">
        <v>0</v>
      </c>
      <c r="S296" t="s">
        <v>15888</v>
      </c>
      <c r="T296" t="s">
        <v>15890</v>
      </c>
      <c r="U296" t="s">
        <v>15891</v>
      </c>
      <c r="V296" t="s">
        <v>15901</v>
      </c>
      <c r="W296" t="s">
        <v>15905</v>
      </c>
      <c r="X296" t="s">
        <v>15894</v>
      </c>
      <c r="Y296" t="s">
        <v>15911</v>
      </c>
      <c r="Z296" t="s">
        <v>15914</v>
      </c>
      <c r="AA296" s="26">
        <v>6.1506849315068495</v>
      </c>
      <c r="AB296" t="s">
        <v>6762</v>
      </c>
      <c r="AC296" t="s">
        <v>9258</v>
      </c>
      <c r="AD296" t="s">
        <v>9256</v>
      </c>
      <c r="AE296" t="s">
        <v>9257</v>
      </c>
      <c r="AF296" t="s">
        <v>9259</v>
      </c>
      <c r="AG296" t="e">
        <f>+SEARCH(JELMAGYARÁZAT!$G$9,J:J)</f>
        <v>#VALUE!</v>
      </c>
    </row>
    <row r="297" spans="1:33" hidden="1" x14ac:dyDescent="0.25">
      <c r="A297" t="s">
        <v>5186</v>
      </c>
      <c r="B297">
        <v>38000000</v>
      </c>
      <c r="C297">
        <v>252276927</v>
      </c>
      <c r="D297" s="1">
        <v>40534</v>
      </c>
      <c r="E297">
        <v>49.292383999999998</v>
      </c>
      <c r="F297">
        <v>110</v>
      </c>
      <c r="G297">
        <v>7.2</v>
      </c>
      <c r="H297">
        <v>1668</v>
      </c>
      <c r="I297" t="s">
        <v>23</v>
      </c>
      <c r="J297" t="s">
        <v>5188</v>
      </c>
      <c r="K297" t="s">
        <v>37</v>
      </c>
      <c r="L297" t="s">
        <v>38</v>
      </c>
      <c r="M297" t="s">
        <v>5183</v>
      </c>
      <c r="N297" t="s">
        <v>29</v>
      </c>
      <c r="O297" s="6">
        <v>1</v>
      </c>
      <c r="P297">
        <v>1</v>
      </c>
      <c r="Q297">
        <v>1</v>
      </c>
      <c r="R297">
        <v>1</v>
      </c>
      <c r="S297" t="s">
        <v>15888</v>
      </c>
      <c r="T297" t="s">
        <v>15891</v>
      </c>
      <c r="U297" t="s">
        <v>15891</v>
      </c>
      <c r="V297" t="s">
        <v>15901</v>
      </c>
      <c r="W297" t="s">
        <v>15891</v>
      </c>
      <c r="X297" t="s">
        <v>15897</v>
      </c>
      <c r="Y297" t="s">
        <v>15911</v>
      </c>
      <c r="Z297" t="s">
        <v>15915</v>
      </c>
      <c r="AA297" s="26">
        <v>6.7726027397260271</v>
      </c>
      <c r="AB297" t="s">
        <v>5189</v>
      </c>
      <c r="AC297" t="s">
        <v>5186</v>
      </c>
      <c r="AD297" t="s">
        <v>5184</v>
      </c>
      <c r="AE297" t="s">
        <v>5185</v>
      </c>
      <c r="AF297" t="s">
        <v>5187</v>
      </c>
      <c r="AG297" t="e">
        <f>+SEARCH(JELMAGYARÁZAT!$G$9,J:J)</f>
        <v>#VALUE!</v>
      </c>
    </row>
    <row r="298" spans="1:33" hidden="1" x14ac:dyDescent="0.25">
      <c r="A298" t="s">
        <v>2262</v>
      </c>
      <c r="B298">
        <v>70000000</v>
      </c>
      <c r="C298">
        <v>202466756</v>
      </c>
      <c r="D298" s="1">
        <v>40610</v>
      </c>
      <c r="E298">
        <v>49.199233999999997</v>
      </c>
      <c r="F298">
        <v>116</v>
      </c>
      <c r="G298">
        <v>5.5</v>
      </c>
      <c r="H298">
        <v>1448</v>
      </c>
      <c r="I298" t="s">
        <v>23</v>
      </c>
      <c r="J298" t="s">
        <v>2264</v>
      </c>
      <c r="K298" t="s">
        <v>37</v>
      </c>
      <c r="L298" t="s">
        <v>38</v>
      </c>
      <c r="M298" t="s">
        <v>349</v>
      </c>
      <c r="N298" t="s">
        <v>29</v>
      </c>
      <c r="O298" s="6">
        <v>1</v>
      </c>
      <c r="P298">
        <v>1</v>
      </c>
      <c r="Q298">
        <v>1</v>
      </c>
      <c r="R298">
        <v>0</v>
      </c>
      <c r="S298" t="s">
        <v>15888</v>
      </c>
      <c r="T298" t="s">
        <v>15890</v>
      </c>
      <c r="U298" t="s">
        <v>15891</v>
      </c>
      <c r="V298" t="s">
        <v>15891</v>
      </c>
      <c r="W298" t="s">
        <v>15891</v>
      </c>
      <c r="X298" t="s">
        <v>15894</v>
      </c>
      <c r="Y298" t="s">
        <v>15897</v>
      </c>
      <c r="Z298" t="s">
        <v>15894</v>
      </c>
      <c r="AA298" s="26">
        <v>6.5643835616438357</v>
      </c>
      <c r="AB298" t="s">
        <v>2265</v>
      </c>
      <c r="AC298" t="s">
        <v>2262</v>
      </c>
      <c r="AD298" t="s">
        <v>2260</v>
      </c>
      <c r="AE298" t="s">
        <v>2261</v>
      </c>
      <c r="AF298" t="s">
        <v>2263</v>
      </c>
      <c r="AG298" t="e">
        <f>+SEARCH(JELMAGYARÁZAT!$G$9,J:J)</f>
        <v>#VALUE!</v>
      </c>
    </row>
    <row r="299" spans="1:33" hidden="1" x14ac:dyDescent="0.25">
      <c r="A299" t="s">
        <v>1739</v>
      </c>
      <c r="B299">
        <v>80000000</v>
      </c>
      <c r="C299">
        <v>181001478</v>
      </c>
      <c r="D299" s="1">
        <v>37449</v>
      </c>
      <c r="E299">
        <v>49.078546000000003</v>
      </c>
      <c r="F299">
        <v>117</v>
      </c>
      <c r="G299">
        <v>7.3</v>
      </c>
      <c r="H299">
        <v>1077</v>
      </c>
      <c r="I299" t="s">
        <v>23</v>
      </c>
      <c r="J299" t="s">
        <v>1741</v>
      </c>
      <c r="K299" t="s">
        <v>37</v>
      </c>
      <c r="L299" t="s">
        <v>38</v>
      </c>
      <c r="M299" t="s">
        <v>1737</v>
      </c>
      <c r="N299" t="s">
        <v>29</v>
      </c>
      <c r="O299" s="6">
        <v>1</v>
      </c>
      <c r="P299">
        <v>1</v>
      </c>
      <c r="Q299">
        <v>1</v>
      </c>
      <c r="R299">
        <v>1</v>
      </c>
      <c r="S299" t="s">
        <v>15888</v>
      </c>
      <c r="T299" t="s">
        <v>15891</v>
      </c>
      <c r="U299" t="s">
        <v>15891</v>
      </c>
      <c r="V299" t="s">
        <v>15901</v>
      </c>
      <c r="W299" t="s">
        <v>15905</v>
      </c>
      <c r="X299" t="s">
        <v>15897</v>
      </c>
      <c r="Y299" t="s">
        <v>15911</v>
      </c>
      <c r="Z299" t="s">
        <v>15915</v>
      </c>
      <c r="AA299" s="26">
        <v>15.224657534246575</v>
      </c>
      <c r="AB299" t="s">
        <v>1742</v>
      </c>
      <c r="AC299" t="s">
        <v>1739</v>
      </c>
      <c r="AE299" t="s">
        <v>1738</v>
      </c>
      <c r="AF299" t="s">
        <v>1740</v>
      </c>
      <c r="AG299" t="e">
        <f>+SEARCH(JELMAGYARÁZAT!$G$9,J:J)</f>
        <v>#VALUE!</v>
      </c>
    </row>
    <row r="300" spans="1:33" hidden="1" x14ac:dyDescent="0.25">
      <c r="A300" t="s">
        <v>10089</v>
      </c>
      <c r="B300">
        <v>12000000</v>
      </c>
      <c r="C300">
        <v>100000000</v>
      </c>
      <c r="D300" s="1">
        <v>40969</v>
      </c>
      <c r="E300">
        <v>49.070321</v>
      </c>
      <c r="F300">
        <v>88</v>
      </c>
      <c r="G300">
        <v>6.5</v>
      </c>
      <c r="H300">
        <v>1564</v>
      </c>
      <c r="I300" t="s">
        <v>23</v>
      </c>
      <c r="J300" t="s">
        <v>10091</v>
      </c>
      <c r="K300" t="s">
        <v>37</v>
      </c>
      <c r="L300" t="s">
        <v>38</v>
      </c>
      <c r="M300" t="s">
        <v>2049</v>
      </c>
      <c r="N300" t="s">
        <v>29</v>
      </c>
      <c r="O300" s="6">
        <v>1</v>
      </c>
      <c r="P300">
        <v>1</v>
      </c>
      <c r="Q300">
        <v>1</v>
      </c>
      <c r="R300">
        <v>0</v>
      </c>
      <c r="S300" t="s">
        <v>15888</v>
      </c>
      <c r="T300" t="s">
        <v>15891</v>
      </c>
      <c r="U300" t="s">
        <v>13664</v>
      </c>
      <c r="V300" t="s">
        <v>15891</v>
      </c>
      <c r="W300" t="s">
        <v>15891</v>
      </c>
      <c r="X300" t="s">
        <v>15896</v>
      </c>
      <c r="Y300" t="s">
        <v>15896</v>
      </c>
      <c r="Z300" t="s">
        <v>15897</v>
      </c>
      <c r="AA300" s="26">
        <v>5.580821917808219</v>
      </c>
      <c r="AB300" t="s">
        <v>10092</v>
      </c>
      <c r="AC300" t="s">
        <v>10089</v>
      </c>
      <c r="AE300" t="s">
        <v>10088</v>
      </c>
      <c r="AF300" t="s">
        <v>10090</v>
      </c>
      <c r="AG300" t="e">
        <f>+SEARCH(JELMAGYARÁZAT!$G$9,J:J)</f>
        <v>#VALUE!</v>
      </c>
    </row>
    <row r="301" spans="1:33" x14ac:dyDescent="0.25">
      <c r="A301" t="s">
        <v>96</v>
      </c>
      <c r="B301">
        <v>255000000</v>
      </c>
      <c r="C301">
        <v>89289910</v>
      </c>
      <c r="D301" s="1">
        <v>41458</v>
      </c>
      <c r="E301">
        <v>49.046956000000002</v>
      </c>
      <c r="F301">
        <v>149</v>
      </c>
      <c r="G301">
        <v>5.9</v>
      </c>
      <c r="H301">
        <v>2311</v>
      </c>
      <c r="I301" t="s">
        <v>23</v>
      </c>
      <c r="J301" t="s">
        <v>98</v>
      </c>
      <c r="K301" t="s">
        <v>37</v>
      </c>
      <c r="L301" t="s">
        <v>38</v>
      </c>
      <c r="M301" t="s">
        <v>93</v>
      </c>
      <c r="N301" t="s">
        <v>29</v>
      </c>
      <c r="O301" s="6">
        <v>1</v>
      </c>
      <c r="P301">
        <v>1</v>
      </c>
      <c r="Q301">
        <v>1</v>
      </c>
      <c r="R301">
        <v>1</v>
      </c>
      <c r="S301" t="s">
        <v>15888</v>
      </c>
      <c r="T301" t="s">
        <v>15890</v>
      </c>
      <c r="U301" t="s">
        <v>15891</v>
      </c>
      <c r="V301" t="s">
        <v>15891</v>
      </c>
      <c r="W301" t="s">
        <v>15891</v>
      </c>
      <c r="X301" t="s">
        <v>15894</v>
      </c>
      <c r="Y301" t="s">
        <v>15897</v>
      </c>
      <c r="Z301" t="s">
        <v>15894</v>
      </c>
      <c r="AA301" s="26">
        <v>4.2410958904109588</v>
      </c>
      <c r="AB301" t="s">
        <v>99</v>
      </c>
      <c r="AC301" t="s">
        <v>96</v>
      </c>
      <c r="AD301" t="s">
        <v>94</v>
      </c>
      <c r="AE301" t="s">
        <v>95</v>
      </c>
      <c r="AF301" t="s">
        <v>97</v>
      </c>
      <c r="AG301">
        <f>+SEARCH(JELMAGYARÁZAT!$G$9,J:J)</f>
        <v>35</v>
      </c>
    </row>
    <row r="302" spans="1:33" hidden="1" x14ac:dyDescent="0.25">
      <c r="A302" t="s">
        <v>13178</v>
      </c>
      <c r="B302">
        <v>4000000</v>
      </c>
      <c r="C302">
        <v>400176459</v>
      </c>
      <c r="D302" s="1">
        <v>14594</v>
      </c>
      <c r="E302">
        <v>48.982550000000003</v>
      </c>
      <c r="F302">
        <v>238</v>
      </c>
      <c r="G302">
        <v>7.7</v>
      </c>
      <c r="H302">
        <v>970</v>
      </c>
      <c r="I302" t="s">
        <v>23</v>
      </c>
      <c r="J302" t="s">
        <v>13180</v>
      </c>
      <c r="K302" t="s">
        <v>37</v>
      </c>
      <c r="L302" t="s">
        <v>38</v>
      </c>
      <c r="M302" t="s">
        <v>5220</v>
      </c>
      <c r="N302" t="s">
        <v>29</v>
      </c>
      <c r="O302" s="6">
        <v>1</v>
      </c>
      <c r="P302">
        <v>1</v>
      </c>
      <c r="Q302">
        <v>1</v>
      </c>
      <c r="R302">
        <v>0</v>
      </c>
      <c r="S302" t="s">
        <v>15888</v>
      </c>
      <c r="T302" t="s">
        <v>15891</v>
      </c>
      <c r="U302" t="s">
        <v>15891</v>
      </c>
      <c r="V302" t="s">
        <v>15901</v>
      </c>
      <c r="W302" t="s">
        <v>15891</v>
      </c>
      <c r="X302" t="s">
        <v>15897</v>
      </c>
      <c r="Y302" t="s">
        <v>15911</v>
      </c>
      <c r="Z302" t="s">
        <v>15915</v>
      </c>
      <c r="AA302" s="26">
        <v>77.841095890410955</v>
      </c>
      <c r="AB302" t="s">
        <v>13181</v>
      </c>
      <c r="AC302" t="s">
        <v>13178</v>
      </c>
      <c r="AE302" t="s">
        <v>13177</v>
      </c>
      <c r="AF302" t="s">
        <v>13179</v>
      </c>
      <c r="AG302" t="e">
        <f>+SEARCH(JELMAGYARÁZAT!$G$9,J:J)</f>
        <v>#VALUE!</v>
      </c>
    </row>
    <row r="303" spans="1:33" hidden="1" x14ac:dyDescent="0.25">
      <c r="A303" t="s">
        <v>3839</v>
      </c>
      <c r="B303">
        <v>55000000</v>
      </c>
      <c r="C303">
        <v>70016220</v>
      </c>
      <c r="D303" s="1">
        <v>39331</v>
      </c>
      <c r="E303">
        <v>48.801088999999997</v>
      </c>
      <c r="F303">
        <v>122</v>
      </c>
      <c r="G303">
        <v>6.9</v>
      </c>
      <c r="H303">
        <v>1188</v>
      </c>
      <c r="I303" t="s">
        <v>23</v>
      </c>
      <c r="J303" t="s">
        <v>3841</v>
      </c>
      <c r="K303" t="s">
        <v>37</v>
      </c>
      <c r="L303" t="s">
        <v>38</v>
      </c>
      <c r="M303" t="s">
        <v>3836</v>
      </c>
      <c r="N303" t="s">
        <v>29</v>
      </c>
      <c r="O303" s="6">
        <v>1</v>
      </c>
      <c r="P303">
        <v>1</v>
      </c>
      <c r="Q303">
        <v>1</v>
      </c>
      <c r="R303">
        <v>0</v>
      </c>
      <c r="S303" t="s">
        <v>15888</v>
      </c>
      <c r="T303" t="s">
        <v>15891</v>
      </c>
      <c r="U303" t="s">
        <v>15891</v>
      </c>
      <c r="V303" t="s">
        <v>15891</v>
      </c>
      <c r="W303" t="s">
        <v>15891</v>
      </c>
      <c r="X303" t="s">
        <v>15897</v>
      </c>
      <c r="Y303" t="s">
        <v>15897</v>
      </c>
      <c r="Z303" t="s">
        <v>15897</v>
      </c>
      <c r="AA303" s="26">
        <v>10.068493150684931</v>
      </c>
      <c r="AB303" t="s">
        <v>3842</v>
      </c>
      <c r="AC303" t="s">
        <v>3839</v>
      </c>
      <c r="AD303" t="s">
        <v>3837</v>
      </c>
      <c r="AE303" t="s">
        <v>3838</v>
      </c>
      <c r="AF303" t="s">
        <v>3840</v>
      </c>
      <c r="AG303" t="e">
        <f>+SEARCH(JELMAGYARÁZAT!$G$9,J:J)</f>
        <v>#VALUE!</v>
      </c>
    </row>
    <row r="304" spans="1:33" hidden="1" x14ac:dyDescent="0.25">
      <c r="A304" t="s">
        <v>422</v>
      </c>
      <c r="B304">
        <v>165000000</v>
      </c>
      <c r="C304">
        <v>389681935</v>
      </c>
      <c r="D304" s="1">
        <v>42543</v>
      </c>
      <c r="E304">
        <v>48.775722999999999</v>
      </c>
      <c r="F304">
        <v>120</v>
      </c>
      <c r="G304">
        <v>4.9000000000000004</v>
      </c>
      <c r="H304">
        <v>2491</v>
      </c>
      <c r="I304" t="s">
        <v>23</v>
      </c>
      <c r="J304" t="s">
        <v>424</v>
      </c>
      <c r="K304" t="s">
        <v>37</v>
      </c>
      <c r="L304" t="s">
        <v>38</v>
      </c>
      <c r="M304" t="s">
        <v>49</v>
      </c>
      <c r="N304" t="s">
        <v>29</v>
      </c>
      <c r="O304" s="6">
        <v>1</v>
      </c>
      <c r="P304">
        <v>1</v>
      </c>
      <c r="Q304">
        <v>1</v>
      </c>
      <c r="R304">
        <v>1</v>
      </c>
      <c r="S304" t="s">
        <v>15888</v>
      </c>
      <c r="T304" t="s">
        <v>15890</v>
      </c>
      <c r="U304" t="s">
        <v>15891</v>
      </c>
      <c r="V304" t="s">
        <v>15891</v>
      </c>
      <c r="W304" t="s">
        <v>15891</v>
      </c>
      <c r="X304" t="s">
        <v>15894</v>
      </c>
      <c r="Y304" t="s">
        <v>15897</v>
      </c>
      <c r="Z304" t="s">
        <v>15894</v>
      </c>
      <c r="AA304" s="26">
        <v>1.2684931506849315</v>
      </c>
      <c r="AB304" t="s">
        <v>425</v>
      </c>
      <c r="AC304" t="s">
        <v>422</v>
      </c>
      <c r="AD304" t="s">
        <v>420</v>
      </c>
      <c r="AE304" t="s">
        <v>421</v>
      </c>
      <c r="AF304" t="s">
        <v>423</v>
      </c>
      <c r="AG304" t="e">
        <f>+SEARCH(JELMAGYARÁZAT!$G$9,J:J)</f>
        <v>#VALUE!</v>
      </c>
    </row>
    <row r="305" spans="1:33" x14ac:dyDescent="0.25">
      <c r="A305" t="s">
        <v>67</v>
      </c>
      <c r="B305">
        <v>260000000</v>
      </c>
      <c r="C305">
        <v>591794936</v>
      </c>
      <c r="D305" s="1">
        <v>40506</v>
      </c>
      <c r="E305">
        <v>48.681969000000002</v>
      </c>
      <c r="F305">
        <v>100</v>
      </c>
      <c r="G305">
        <v>7.4</v>
      </c>
      <c r="H305">
        <v>3330</v>
      </c>
      <c r="I305" t="s">
        <v>23</v>
      </c>
      <c r="J305" t="s">
        <v>69</v>
      </c>
      <c r="K305" t="s">
        <v>37</v>
      </c>
      <c r="L305" t="s">
        <v>38</v>
      </c>
      <c r="M305" t="s">
        <v>64</v>
      </c>
      <c r="N305" t="s">
        <v>29</v>
      </c>
      <c r="O305" s="6">
        <v>1</v>
      </c>
      <c r="P305">
        <v>1</v>
      </c>
      <c r="Q305">
        <v>1</v>
      </c>
      <c r="R305">
        <v>1</v>
      </c>
      <c r="S305" t="s">
        <v>15887</v>
      </c>
      <c r="T305" t="s">
        <v>15891</v>
      </c>
      <c r="U305" t="s">
        <v>15891</v>
      </c>
      <c r="V305" t="s">
        <v>15891</v>
      </c>
      <c r="W305" t="s">
        <v>15891</v>
      </c>
      <c r="X305" t="s">
        <v>15897</v>
      </c>
      <c r="Y305" t="s">
        <v>15897</v>
      </c>
      <c r="Z305" t="s">
        <v>15897</v>
      </c>
      <c r="AA305" s="26">
        <v>6.8493150684931505</v>
      </c>
      <c r="AB305" t="s">
        <v>70</v>
      </c>
      <c r="AC305" t="s">
        <v>67</v>
      </c>
      <c r="AD305" t="s">
        <v>65</v>
      </c>
      <c r="AE305" t="s">
        <v>66</v>
      </c>
      <c r="AF305" t="s">
        <v>68</v>
      </c>
      <c r="AG305">
        <f>+SEARCH(JELMAGYARÁZAT!$G$9,J:J)</f>
        <v>35</v>
      </c>
    </row>
    <row r="306" spans="1:33" hidden="1" x14ac:dyDescent="0.25">
      <c r="A306" t="s">
        <v>758</v>
      </c>
      <c r="B306">
        <v>132000000</v>
      </c>
      <c r="C306">
        <v>591739379</v>
      </c>
      <c r="D306" s="1">
        <v>38531</v>
      </c>
      <c r="E306">
        <v>48.572726000000003</v>
      </c>
      <c r="F306">
        <v>116</v>
      </c>
      <c r="G306">
        <v>6.2</v>
      </c>
      <c r="H306">
        <v>2322</v>
      </c>
      <c r="I306" t="s">
        <v>23</v>
      </c>
      <c r="J306" t="s">
        <v>760</v>
      </c>
      <c r="K306" t="s">
        <v>37</v>
      </c>
      <c r="L306" t="s">
        <v>38</v>
      </c>
      <c r="M306" t="s">
        <v>756</v>
      </c>
      <c r="N306" t="s">
        <v>29</v>
      </c>
      <c r="O306" s="6">
        <v>1</v>
      </c>
      <c r="P306">
        <v>1</v>
      </c>
      <c r="Q306">
        <v>1</v>
      </c>
      <c r="R306">
        <v>1</v>
      </c>
      <c r="S306" t="s">
        <v>15888</v>
      </c>
      <c r="T306" t="s">
        <v>15891</v>
      </c>
      <c r="U306" t="s">
        <v>15891</v>
      </c>
      <c r="V306" t="s">
        <v>15891</v>
      </c>
      <c r="W306" t="s">
        <v>15905</v>
      </c>
      <c r="X306" t="s">
        <v>15897</v>
      </c>
      <c r="Y306" t="s">
        <v>15897</v>
      </c>
      <c r="Z306" t="s">
        <v>15897</v>
      </c>
      <c r="AA306" s="26">
        <v>12.260273972602739</v>
      </c>
      <c r="AB306" t="s">
        <v>761</v>
      </c>
      <c r="AC306" t="s">
        <v>758</v>
      </c>
      <c r="AE306" t="s">
        <v>757</v>
      </c>
      <c r="AF306" t="s">
        <v>759</v>
      </c>
      <c r="AG306" t="e">
        <f>+SEARCH(JELMAGYARÁZAT!$G$9,J:J)</f>
        <v>#VALUE!</v>
      </c>
    </row>
    <row r="307" spans="1:33" hidden="1" x14ac:dyDescent="0.25">
      <c r="A307" t="s">
        <v>6816</v>
      </c>
      <c r="B307">
        <v>25000000</v>
      </c>
      <c r="C307">
        <v>77278331</v>
      </c>
      <c r="D307" s="1">
        <v>40934</v>
      </c>
      <c r="E307">
        <v>48.552871000000003</v>
      </c>
      <c r="F307">
        <v>117</v>
      </c>
      <c r="G307">
        <v>6.4</v>
      </c>
      <c r="H307">
        <v>1451</v>
      </c>
      <c r="I307" t="s">
        <v>23</v>
      </c>
      <c r="J307" t="s">
        <v>6818</v>
      </c>
      <c r="K307" t="s">
        <v>277</v>
      </c>
      <c r="L307" t="s">
        <v>38</v>
      </c>
      <c r="M307" t="s">
        <v>609</v>
      </c>
      <c r="N307" t="s">
        <v>29</v>
      </c>
      <c r="O307" s="6">
        <v>1</v>
      </c>
      <c r="P307">
        <v>2</v>
      </c>
      <c r="Q307">
        <v>1</v>
      </c>
      <c r="R307">
        <v>0</v>
      </c>
      <c r="S307" t="s">
        <v>15888</v>
      </c>
      <c r="T307" t="s">
        <v>15890</v>
      </c>
      <c r="U307" t="s">
        <v>15891</v>
      </c>
      <c r="V307" t="s">
        <v>15901</v>
      </c>
      <c r="W307" t="s">
        <v>15905</v>
      </c>
      <c r="X307" t="s">
        <v>15894</v>
      </c>
      <c r="Y307" t="s">
        <v>15911</v>
      </c>
      <c r="Z307" t="s">
        <v>15914</v>
      </c>
      <c r="AA307" s="26">
        <v>5.6767123287671231</v>
      </c>
      <c r="AB307" t="s">
        <v>6819</v>
      </c>
      <c r="AC307" t="s">
        <v>6816</v>
      </c>
      <c r="AD307" t="s">
        <v>6814</v>
      </c>
      <c r="AE307" t="s">
        <v>6815</v>
      </c>
      <c r="AF307" t="s">
        <v>6817</v>
      </c>
      <c r="AG307" t="e">
        <f>+SEARCH(JELMAGYARÁZAT!$G$9,J:J)</f>
        <v>#VALUE!</v>
      </c>
    </row>
    <row r="308" spans="1:33" hidden="1" x14ac:dyDescent="0.25">
      <c r="A308" t="s">
        <v>3065</v>
      </c>
      <c r="B308">
        <v>55000000</v>
      </c>
      <c r="C308">
        <v>300218018</v>
      </c>
      <c r="D308" s="1">
        <v>28837</v>
      </c>
      <c r="E308">
        <v>48.507080999999999</v>
      </c>
      <c r="F308">
        <v>143</v>
      </c>
      <c r="G308">
        <v>6.9</v>
      </c>
      <c r="H308">
        <v>1022</v>
      </c>
      <c r="I308" t="s">
        <v>23</v>
      </c>
      <c r="J308" t="s">
        <v>3067</v>
      </c>
      <c r="K308" t="s">
        <v>41</v>
      </c>
      <c r="L308" t="s">
        <v>38</v>
      </c>
      <c r="M308" t="s">
        <v>20</v>
      </c>
      <c r="N308" t="s">
        <v>29</v>
      </c>
      <c r="O308" s="6">
        <v>1</v>
      </c>
      <c r="P308">
        <v>2</v>
      </c>
      <c r="Q308">
        <v>1</v>
      </c>
      <c r="R308">
        <v>1</v>
      </c>
      <c r="S308" t="s">
        <v>15888</v>
      </c>
      <c r="T308" t="s">
        <v>15890</v>
      </c>
      <c r="U308" t="s">
        <v>15891</v>
      </c>
      <c r="V308" t="s">
        <v>15891</v>
      </c>
      <c r="W308" t="s">
        <v>15891</v>
      </c>
      <c r="X308" t="s">
        <v>15894</v>
      </c>
      <c r="Y308" t="s">
        <v>15897</v>
      </c>
      <c r="Z308" t="s">
        <v>15894</v>
      </c>
      <c r="AA308" s="26">
        <v>38.819178082191783</v>
      </c>
      <c r="AB308" t="s">
        <v>3068</v>
      </c>
      <c r="AC308" t="s">
        <v>3065</v>
      </c>
      <c r="AE308" t="s">
        <v>3064</v>
      </c>
      <c r="AF308" t="s">
        <v>3066</v>
      </c>
      <c r="AG308" t="e">
        <f>+SEARCH(JELMAGYARÁZAT!$G$9,J:J)</f>
        <v>#VALUE!</v>
      </c>
    </row>
    <row r="309" spans="1:33" hidden="1" x14ac:dyDescent="0.25">
      <c r="A309" t="s">
        <v>2438</v>
      </c>
      <c r="B309">
        <v>61000000</v>
      </c>
      <c r="C309">
        <v>441809770</v>
      </c>
      <c r="D309" s="1">
        <v>41261</v>
      </c>
      <c r="E309">
        <v>48.356214000000001</v>
      </c>
      <c r="F309">
        <v>157</v>
      </c>
      <c r="G309">
        <v>7.1</v>
      </c>
      <c r="H309">
        <v>1884</v>
      </c>
      <c r="I309" t="s">
        <v>23</v>
      </c>
      <c r="J309" t="s">
        <v>2440</v>
      </c>
      <c r="K309" t="s">
        <v>41</v>
      </c>
      <c r="L309" t="s">
        <v>38</v>
      </c>
      <c r="M309" t="s">
        <v>1878</v>
      </c>
      <c r="N309" t="s">
        <v>29</v>
      </c>
      <c r="O309" s="6">
        <v>1</v>
      </c>
      <c r="P309">
        <v>2</v>
      </c>
      <c r="Q309">
        <v>1</v>
      </c>
      <c r="R309">
        <v>1</v>
      </c>
      <c r="S309" t="s">
        <v>15888</v>
      </c>
      <c r="T309" t="s">
        <v>15891</v>
      </c>
      <c r="U309" t="s">
        <v>15891</v>
      </c>
      <c r="V309" t="s">
        <v>15901</v>
      </c>
      <c r="W309" t="s">
        <v>15891</v>
      </c>
      <c r="X309" t="s">
        <v>15897</v>
      </c>
      <c r="Y309" t="s">
        <v>15911</v>
      </c>
      <c r="Z309" t="s">
        <v>15915</v>
      </c>
      <c r="AA309" s="26">
        <v>4.7808219178082192</v>
      </c>
      <c r="AB309" t="s">
        <v>2441</v>
      </c>
      <c r="AC309" t="s">
        <v>2438</v>
      </c>
      <c r="AD309" t="s">
        <v>2436</v>
      </c>
      <c r="AE309" t="s">
        <v>2437</v>
      </c>
      <c r="AF309" t="s">
        <v>2439</v>
      </c>
      <c r="AG309" t="e">
        <f>+SEARCH(JELMAGYARÁZAT!$G$9,J:J)</f>
        <v>#VALUE!</v>
      </c>
    </row>
    <row r="310" spans="1:33" hidden="1" x14ac:dyDescent="0.25">
      <c r="A310" t="s">
        <v>6054</v>
      </c>
      <c r="B310">
        <v>30000000</v>
      </c>
      <c r="C310">
        <v>63372757</v>
      </c>
      <c r="D310" s="1">
        <v>41312</v>
      </c>
      <c r="E310">
        <v>48.237797</v>
      </c>
      <c r="F310">
        <v>106</v>
      </c>
      <c r="G310">
        <v>6.4</v>
      </c>
      <c r="H310">
        <v>1323</v>
      </c>
      <c r="I310" t="s">
        <v>23</v>
      </c>
      <c r="J310" t="s">
        <v>6056</v>
      </c>
      <c r="K310" t="s">
        <v>37</v>
      </c>
      <c r="L310" t="s">
        <v>62</v>
      </c>
      <c r="M310" t="s">
        <v>1737</v>
      </c>
      <c r="N310" t="s">
        <v>29</v>
      </c>
      <c r="O310" s="6">
        <v>1</v>
      </c>
      <c r="P310">
        <v>1</v>
      </c>
      <c r="Q310">
        <v>2</v>
      </c>
      <c r="R310">
        <v>0</v>
      </c>
      <c r="S310" t="s">
        <v>15888</v>
      </c>
      <c r="T310" t="s">
        <v>15891</v>
      </c>
      <c r="U310" t="s">
        <v>15891</v>
      </c>
      <c r="V310" t="s">
        <v>15901</v>
      </c>
      <c r="W310" t="s">
        <v>15905</v>
      </c>
      <c r="X310" t="s">
        <v>15897</v>
      </c>
      <c r="Y310" t="s">
        <v>15911</v>
      </c>
      <c r="Z310" t="s">
        <v>15915</v>
      </c>
      <c r="AA310" s="26">
        <v>4.6410958904109592</v>
      </c>
      <c r="AB310" t="s">
        <v>6057</v>
      </c>
      <c r="AC310" t="s">
        <v>6054</v>
      </c>
      <c r="AD310" t="s">
        <v>6052</v>
      </c>
      <c r="AE310" t="s">
        <v>6053</v>
      </c>
      <c r="AF310" t="s">
        <v>6055</v>
      </c>
      <c r="AG310" t="e">
        <f>+SEARCH(JELMAGYARÁZAT!$G$9,J:J)</f>
        <v>#VALUE!</v>
      </c>
    </row>
    <row r="311" spans="1:33" hidden="1" x14ac:dyDescent="0.25">
      <c r="A311" t="s">
        <v>1195</v>
      </c>
      <c r="B311">
        <v>100000000</v>
      </c>
      <c r="C311">
        <v>336529144</v>
      </c>
      <c r="D311" s="1">
        <v>34850</v>
      </c>
      <c r="E311">
        <v>48.205606000000003</v>
      </c>
      <c r="F311">
        <v>121</v>
      </c>
      <c r="G311">
        <v>5.2</v>
      </c>
      <c r="H311">
        <v>1498</v>
      </c>
      <c r="I311" t="s">
        <v>23</v>
      </c>
      <c r="J311" t="s">
        <v>1197</v>
      </c>
      <c r="K311" t="s">
        <v>41</v>
      </c>
      <c r="L311" t="s">
        <v>38</v>
      </c>
      <c r="M311" t="s">
        <v>862</v>
      </c>
      <c r="N311" t="s">
        <v>29</v>
      </c>
      <c r="O311" s="6">
        <v>1</v>
      </c>
      <c r="P311">
        <v>2</v>
      </c>
      <c r="Q311">
        <v>1</v>
      </c>
      <c r="R311">
        <v>1</v>
      </c>
      <c r="S311" t="s">
        <v>15888</v>
      </c>
      <c r="T311" t="s">
        <v>15890</v>
      </c>
      <c r="U311" t="s">
        <v>15891</v>
      </c>
      <c r="V311" t="s">
        <v>15891</v>
      </c>
      <c r="W311" t="s">
        <v>15891</v>
      </c>
      <c r="X311" t="s">
        <v>15894</v>
      </c>
      <c r="Y311" t="s">
        <v>15897</v>
      </c>
      <c r="Z311" t="s">
        <v>15894</v>
      </c>
      <c r="AA311" s="26">
        <v>22.345205479452055</v>
      </c>
      <c r="AB311" t="s">
        <v>1198</v>
      </c>
      <c r="AC311" t="s">
        <v>1195</v>
      </c>
      <c r="AE311" t="s">
        <v>1194</v>
      </c>
      <c r="AF311" t="s">
        <v>1196</v>
      </c>
      <c r="AG311" t="e">
        <f>+SEARCH(JELMAGYARÁZAT!$G$9,J:J)</f>
        <v>#VALUE!</v>
      </c>
    </row>
    <row r="312" spans="1:33" hidden="1" x14ac:dyDescent="0.25">
      <c r="A312" t="s">
        <v>12370</v>
      </c>
      <c r="B312">
        <v>4900000</v>
      </c>
      <c r="C312">
        <v>44107032</v>
      </c>
      <c r="D312" s="1">
        <v>42572</v>
      </c>
      <c r="E312">
        <v>48.170507999999998</v>
      </c>
      <c r="F312">
        <v>81</v>
      </c>
      <c r="G312">
        <v>6.3</v>
      </c>
      <c r="H312">
        <v>1129</v>
      </c>
      <c r="I312" t="s">
        <v>23</v>
      </c>
      <c r="J312" t="s">
        <v>12372</v>
      </c>
      <c r="K312" t="s">
        <v>37</v>
      </c>
      <c r="L312" t="s">
        <v>38</v>
      </c>
      <c r="M312" t="s">
        <v>2560</v>
      </c>
      <c r="N312" t="s">
        <v>29</v>
      </c>
      <c r="O312" s="6">
        <v>1</v>
      </c>
      <c r="P312">
        <v>1</v>
      </c>
      <c r="Q312">
        <v>1</v>
      </c>
      <c r="R312">
        <v>0</v>
      </c>
      <c r="S312" t="s">
        <v>15888</v>
      </c>
      <c r="T312" t="s">
        <v>15891</v>
      </c>
      <c r="U312" t="s">
        <v>15891</v>
      </c>
      <c r="V312" t="s">
        <v>15891</v>
      </c>
      <c r="W312" t="s">
        <v>15905</v>
      </c>
      <c r="X312" t="s">
        <v>15897</v>
      </c>
      <c r="Y312" t="s">
        <v>15897</v>
      </c>
      <c r="Z312" t="s">
        <v>15897</v>
      </c>
      <c r="AA312" s="26">
        <v>1.189041095890411</v>
      </c>
      <c r="AC312" t="s">
        <v>12370</v>
      </c>
      <c r="AD312" t="s">
        <v>12368</v>
      </c>
      <c r="AE312" t="s">
        <v>12369</v>
      </c>
      <c r="AF312" t="s">
        <v>12371</v>
      </c>
      <c r="AG312" t="e">
        <f>+SEARCH(JELMAGYARÁZAT!$G$9,J:J)</f>
        <v>#VALUE!</v>
      </c>
    </row>
    <row r="313" spans="1:33" hidden="1" x14ac:dyDescent="0.25">
      <c r="A313" t="s">
        <v>1601</v>
      </c>
      <c r="B313">
        <v>85000000</v>
      </c>
      <c r="C313">
        <v>183018522</v>
      </c>
      <c r="D313" s="1">
        <v>40983</v>
      </c>
      <c r="E313">
        <v>48.126297000000001</v>
      </c>
      <c r="F313">
        <v>106</v>
      </c>
      <c r="G313">
        <v>5.5</v>
      </c>
      <c r="H313">
        <v>1114</v>
      </c>
      <c r="I313" t="s">
        <v>23</v>
      </c>
      <c r="J313" t="s">
        <v>1603</v>
      </c>
      <c r="K313" t="s">
        <v>37</v>
      </c>
      <c r="L313" t="s">
        <v>38</v>
      </c>
      <c r="M313" t="s">
        <v>1599</v>
      </c>
      <c r="N313" t="s">
        <v>29</v>
      </c>
      <c r="O313" s="6">
        <v>1</v>
      </c>
      <c r="P313">
        <v>1</v>
      </c>
      <c r="Q313">
        <v>1</v>
      </c>
      <c r="R313">
        <v>0</v>
      </c>
      <c r="S313" t="s">
        <v>15888</v>
      </c>
      <c r="T313" t="s">
        <v>15891</v>
      </c>
      <c r="U313" t="s">
        <v>13664</v>
      </c>
      <c r="V313" t="s">
        <v>15901</v>
      </c>
      <c r="W313" t="s">
        <v>15891</v>
      </c>
      <c r="X313" t="s">
        <v>15896</v>
      </c>
      <c r="Y313" t="s">
        <v>15912</v>
      </c>
      <c r="Z313" t="s">
        <v>15915</v>
      </c>
      <c r="AA313" s="26">
        <v>5.5424657534246577</v>
      </c>
      <c r="AB313" t="s">
        <v>1604</v>
      </c>
      <c r="AC313" t="s">
        <v>1601</v>
      </c>
      <c r="AE313" t="s">
        <v>1600</v>
      </c>
      <c r="AF313" t="s">
        <v>1602</v>
      </c>
      <c r="AG313" t="e">
        <f>+SEARCH(JELMAGYARÁZAT!$G$9,J:J)</f>
        <v>#VALUE!</v>
      </c>
    </row>
    <row r="314" spans="1:33" hidden="1" x14ac:dyDescent="0.25">
      <c r="A314" t="s">
        <v>628</v>
      </c>
      <c r="B314">
        <v>150000000</v>
      </c>
      <c r="C314">
        <v>128388320</v>
      </c>
      <c r="D314" s="1">
        <v>42271</v>
      </c>
      <c r="E314">
        <v>48.03528</v>
      </c>
      <c r="F314">
        <v>111</v>
      </c>
      <c r="G314">
        <v>5.9</v>
      </c>
      <c r="H314">
        <v>954</v>
      </c>
      <c r="I314" t="s">
        <v>23</v>
      </c>
      <c r="J314" t="s">
        <v>630</v>
      </c>
      <c r="K314" t="s">
        <v>37</v>
      </c>
      <c r="L314" t="s">
        <v>38</v>
      </c>
      <c r="M314" t="s">
        <v>106</v>
      </c>
      <c r="N314" t="s">
        <v>29</v>
      </c>
      <c r="O314" s="6">
        <v>1</v>
      </c>
      <c r="P314">
        <v>1</v>
      </c>
      <c r="Q314">
        <v>1</v>
      </c>
      <c r="R314">
        <v>1</v>
      </c>
      <c r="S314" t="s">
        <v>15888</v>
      </c>
      <c r="T314" t="s">
        <v>15891</v>
      </c>
      <c r="U314" t="s">
        <v>15891</v>
      </c>
      <c r="V314" t="s">
        <v>15891</v>
      </c>
      <c r="W314" t="s">
        <v>15891</v>
      </c>
      <c r="X314" t="s">
        <v>15897</v>
      </c>
      <c r="Y314" t="s">
        <v>15897</v>
      </c>
      <c r="Z314" t="s">
        <v>15897</v>
      </c>
      <c r="AA314" s="26">
        <v>2.0136986301369864</v>
      </c>
      <c r="AB314" t="s">
        <v>631</v>
      </c>
      <c r="AC314" t="s">
        <v>628</v>
      </c>
      <c r="AE314" t="s">
        <v>627</v>
      </c>
      <c r="AF314" t="s">
        <v>629</v>
      </c>
      <c r="AG314" t="e">
        <f>+SEARCH(JELMAGYARÁZAT!$G$9,J:J)</f>
        <v>#VALUE!</v>
      </c>
    </row>
    <row r="315" spans="1:33" x14ac:dyDescent="0.25">
      <c r="A315" t="s">
        <v>2647</v>
      </c>
      <c r="B315">
        <v>150000000</v>
      </c>
      <c r="C315">
        <v>314432665</v>
      </c>
      <c r="D315" s="1">
        <v>38660</v>
      </c>
      <c r="E315">
        <v>47.973995000000002</v>
      </c>
      <c r="F315">
        <v>81</v>
      </c>
      <c r="G315">
        <v>5.6</v>
      </c>
      <c r="H315">
        <v>944</v>
      </c>
      <c r="I315" t="s">
        <v>23</v>
      </c>
      <c r="J315" t="s">
        <v>795</v>
      </c>
      <c r="K315" t="s">
        <v>37</v>
      </c>
      <c r="L315" t="s">
        <v>38</v>
      </c>
      <c r="M315" t="s">
        <v>203</v>
      </c>
      <c r="N315" t="s">
        <v>29</v>
      </c>
      <c r="O315" s="6">
        <v>1</v>
      </c>
      <c r="P315">
        <v>1</v>
      </c>
      <c r="Q315">
        <v>1</v>
      </c>
      <c r="R315">
        <v>1</v>
      </c>
      <c r="S315" t="s">
        <v>15887</v>
      </c>
      <c r="T315" t="s">
        <v>15891</v>
      </c>
      <c r="U315" t="s">
        <v>13664</v>
      </c>
      <c r="V315" t="s">
        <v>15891</v>
      </c>
      <c r="W315" t="s">
        <v>15891</v>
      </c>
      <c r="X315" t="s">
        <v>15896</v>
      </c>
      <c r="Y315" t="s">
        <v>15896</v>
      </c>
      <c r="Z315" t="s">
        <v>15897</v>
      </c>
      <c r="AA315" s="26">
        <v>11.906849315068493</v>
      </c>
      <c r="AB315" t="s">
        <v>2649</v>
      </c>
      <c r="AC315" t="s">
        <v>2647</v>
      </c>
      <c r="AD315" t="s">
        <v>2645</v>
      </c>
      <c r="AE315" t="s">
        <v>2646</v>
      </c>
      <c r="AF315" t="s">
        <v>2648</v>
      </c>
      <c r="AG315">
        <f>+SEARCH(JELMAGYARÁZAT!$G$9,J:J)</f>
        <v>35</v>
      </c>
    </row>
    <row r="316" spans="1:33" hidden="1" x14ac:dyDescent="0.25">
      <c r="A316" t="s">
        <v>6529</v>
      </c>
      <c r="B316">
        <v>27000000</v>
      </c>
      <c r="C316">
        <v>20158808</v>
      </c>
      <c r="D316" s="1">
        <v>30777</v>
      </c>
      <c r="E316">
        <v>47.862015999999997</v>
      </c>
      <c r="F316">
        <v>102</v>
      </c>
      <c r="G316">
        <v>7</v>
      </c>
      <c r="H316">
        <v>1002</v>
      </c>
      <c r="I316" t="s">
        <v>23</v>
      </c>
      <c r="J316" t="s">
        <v>6531</v>
      </c>
      <c r="K316" t="s">
        <v>334</v>
      </c>
      <c r="L316" t="s">
        <v>38</v>
      </c>
      <c r="M316" t="s">
        <v>6527</v>
      </c>
      <c r="N316" t="s">
        <v>29</v>
      </c>
      <c r="O316" s="6">
        <v>1</v>
      </c>
      <c r="P316">
        <v>2</v>
      </c>
      <c r="Q316">
        <v>1</v>
      </c>
      <c r="R316">
        <v>1</v>
      </c>
      <c r="S316" t="s">
        <v>15888</v>
      </c>
      <c r="T316" t="s">
        <v>15891</v>
      </c>
      <c r="U316" t="s">
        <v>15891</v>
      </c>
      <c r="V316" t="s">
        <v>15901</v>
      </c>
      <c r="W316" t="s">
        <v>15891</v>
      </c>
      <c r="X316" t="s">
        <v>15897</v>
      </c>
      <c r="Y316" t="s">
        <v>15911</v>
      </c>
      <c r="Z316" t="s">
        <v>15915</v>
      </c>
      <c r="AA316" s="26">
        <v>33.504109589041093</v>
      </c>
      <c r="AB316" t="s">
        <v>6532</v>
      </c>
      <c r="AC316" t="s">
        <v>6533</v>
      </c>
      <c r="AE316" t="s">
        <v>6528</v>
      </c>
      <c r="AF316" t="s">
        <v>6530</v>
      </c>
      <c r="AG316" t="e">
        <f>+SEARCH(JELMAGYARÁZAT!$G$9,J:J)</f>
        <v>#VALUE!</v>
      </c>
    </row>
    <row r="317" spans="1:33" x14ac:dyDescent="0.25">
      <c r="A317" t="s">
        <v>3061</v>
      </c>
      <c r="B317">
        <v>55000000</v>
      </c>
      <c r="C317">
        <v>346079773</v>
      </c>
      <c r="D317" s="1">
        <v>34864</v>
      </c>
      <c r="E317">
        <v>47.845588999999997</v>
      </c>
      <c r="F317">
        <v>81</v>
      </c>
      <c r="G317">
        <v>6.7</v>
      </c>
      <c r="H317">
        <v>1457</v>
      </c>
      <c r="I317" t="s">
        <v>23</v>
      </c>
      <c r="J317" t="s">
        <v>795</v>
      </c>
      <c r="K317" t="s">
        <v>37</v>
      </c>
      <c r="L317" t="s">
        <v>38</v>
      </c>
      <c r="M317" t="s">
        <v>3059</v>
      </c>
      <c r="N317" t="s">
        <v>29</v>
      </c>
      <c r="O317" s="6">
        <v>1</v>
      </c>
      <c r="P317">
        <v>1</v>
      </c>
      <c r="Q317">
        <v>1</v>
      </c>
      <c r="R317">
        <v>1</v>
      </c>
      <c r="S317" t="s">
        <v>15887</v>
      </c>
      <c r="T317" t="s">
        <v>15891</v>
      </c>
      <c r="U317" t="s">
        <v>15891</v>
      </c>
      <c r="V317" t="s">
        <v>15901</v>
      </c>
      <c r="W317" t="s">
        <v>15891</v>
      </c>
      <c r="X317" t="s">
        <v>15897</v>
      </c>
      <c r="Y317" t="s">
        <v>15911</v>
      </c>
      <c r="Z317" t="s">
        <v>15915</v>
      </c>
      <c r="AA317" s="26">
        <v>22.306849315068494</v>
      </c>
      <c r="AB317" t="s">
        <v>3063</v>
      </c>
      <c r="AC317" t="s">
        <v>3061</v>
      </c>
      <c r="AE317" t="s">
        <v>3060</v>
      </c>
      <c r="AF317" t="s">
        <v>3062</v>
      </c>
      <c r="AG317">
        <f>+SEARCH(JELMAGYARÁZAT!$G$9,J:J)</f>
        <v>35</v>
      </c>
    </row>
    <row r="318" spans="1:33" hidden="1" x14ac:dyDescent="0.25">
      <c r="A318" t="s">
        <v>5737</v>
      </c>
      <c r="B318">
        <v>31000000</v>
      </c>
      <c r="C318">
        <v>104384188</v>
      </c>
      <c r="D318" s="1">
        <v>42213</v>
      </c>
      <c r="E318">
        <v>47.753597999999997</v>
      </c>
      <c r="F318">
        <v>99</v>
      </c>
      <c r="G318">
        <v>6.2</v>
      </c>
      <c r="H318">
        <v>1195</v>
      </c>
      <c r="I318" t="s">
        <v>23</v>
      </c>
      <c r="J318" t="s">
        <v>5739</v>
      </c>
      <c r="K318" t="s">
        <v>37</v>
      </c>
      <c r="L318" t="s">
        <v>38</v>
      </c>
      <c r="M318" t="s">
        <v>661</v>
      </c>
      <c r="N318" t="s">
        <v>29</v>
      </c>
      <c r="O318" s="6">
        <v>1</v>
      </c>
      <c r="P318">
        <v>1</v>
      </c>
      <c r="Q318">
        <v>1</v>
      </c>
      <c r="R318">
        <v>0</v>
      </c>
      <c r="S318" t="s">
        <v>15888</v>
      </c>
      <c r="T318" t="s">
        <v>15891</v>
      </c>
      <c r="U318" t="s">
        <v>13664</v>
      </c>
      <c r="V318" t="s">
        <v>15891</v>
      </c>
      <c r="W318" t="s">
        <v>15891</v>
      </c>
      <c r="X318" t="s">
        <v>15896</v>
      </c>
      <c r="Y318" t="s">
        <v>15896</v>
      </c>
      <c r="Z318" t="s">
        <v>15897</v>
      </c>
      <c r="AA318" s="26">
        <v>2.1726027397260275</v>
      </c>
      <c r="AB318" t="s">
        <v>5740</v>
      </c>
      <c r="AC318" t="s">
        <v>5737</v>
      </c>
      <c r="AE318" t="s">
        <v>5736</v>
      </c>
      <c r="AF318" t="s">
        <v>5738</v>
      </c>
      <c r="AG318" t="e">
        <f>+SEARCH(JELMAGYARÁZAT!$G$9,J:J)</f>
        <v>#VALUE!</v>
      </c>
    </row>
    <row r="319" spans="1:33" hidden="1" x14ac:dyDescent="0.25">
      <c r="A319" t="s">
        <v>851</v>
      </c>
      <c r="B319">
        <v>125000000</v>
      </c>
      <c r="C319">
        <v>232713139</v>
      </c>
      <c r="D319" s="1">
        <v>40269</v>
      </c>
      <c r="E319">
        <v>47.686442</v>
      </c>
      <c r="F319">
        <v>106</v>
      </c>
      <c r="G319">
        <v>5.6</v>
      </c>
      <c r="H319">
        <v>2233</v>
      </c>
      <c r="I319" t="s">
        <v>23</v>
      </c>
      <c r="J319" t="s">
        <v>853</v>
      </c>
      <c r="K319" t="s">
        <v>37</v>
      </c>
      <c r="L319" t="s">
        <v>38</v>
      </c>
      <c r="M319" t="s">
        <v>31</v>
      </c>
      <c r="N319" t="s">
        <v>29</v>
      </c>
      <c r="O319" s="6">
        <v>1</v>
      </c>
      <c r="P319">
        <v>1</v>
      </c>
      <c r="Q319">
        <v>1</v>
      </c>
      <c r="R319">
        <v>1</v>
      </c>
      <c r="S319" t="s">
        <v>15888</v>
      </c>
      <c r="T319" t="s">
        <v>15890</v>
      </c>
      <c r="U319" t="s">
        <v>15891</v>
      </c>
      <c r="V319" t="s">
        <v>15891</v>
      </c>
      <c r="W319" t="s">
        <v>15891</v>
      </c>
      <c r="X319" t="s">
        <v>15894</v>
      </c>
      <c r="Y319" t="s">
        <v>15897</v>
      </c>
      <c r="Z319" t="s">
        <v>15894</v>
      </c>
      <c r="AA319" s="26">
        <v>7.4986301369863018</v>
      </c>
      <c r="AB319" t="s">
        <v>854</v>
      </c>
      <c r="AC319" t="s">
        <v>851</v>
      </c>
      <c r="AD319" t="s">
        <v>849</v>
      </c>
      <c r="AE319" t="s">
        <v>850</v>
      </c>
      <c r="AF319" t="s">
        <v>852</v>
      </c>
      <c r="AG319" t="e">
        <f>+SEARCH(JELMAGYARÁZAT!$G$9,J:J)</f>
        <v>#VALUE!</v>
      </c>
    </row>
    <row r="320" spans="1:33" hidden="1" x14ac:dyDescent="0.25">
      <c r="A320" t="s">
        <v>15013</v>
      </c>
      <c r="B320">
        <v>858000</v>
      </c>
      <c r="C320">
        <v>267447150</v>
      </c>
      <c r="D320" s="1">
        <v>15567</v>
      </c>
      <c r="E320">
        <v>47.651878000000004</v>
      </c>
      <c r="F320">
        <v>70</v>
      </c>
      <c r="G320">
        <v>6.8</v>
      </c>
      <c r="H320">
        <v>1405</v>
      </c>
      <c r="I320" t="s">
        <v>23</v>
      </c>
      <c r="J320" t="s">
        <v>7782</v>
      </c>
      <c r="K320" t="s">
        <v>37</v>
      </c>
      <c r="L320" t="s">
        <v>38</v>
      </c>
      <c r="M320" t="s">
        <v>15010</v>
      </c>
      <c r="N320" t="s">
        <v>29</v>
      </c>
      <c r="O320" s="6">
        <v>1</v>
      </c>
      <c r="P320">
        <v>1</v>
      </c>
      <c r="Q320">
        <v>1</v>
      </c>
      <c r="R320">
        <v>0</v>
      </c>
      <c r="S320" t="s">
        <v>15887</v>
      </c>
      <c r="T320" t="s">
        <v>15891</v>
      </c>
      <c r="U320" t="s">
        <v>15891</v>
      </c>
      <c r="V320" t="s">
        <v>15901</v>
      </c>
      <c r="W320" t="s">
        <v>15891</v>
      </c>
      <c r="X320" t="s">
        <v>15897</v>
      </c>
      <c r="Y320" t="s">
        <v>15911</v>
      </c>
      <c r="Z320" t="s">
        <v>15915</v>
      </c>
      <c r="AA320" s="26">
        <v>75.175342465753431</v>
      </c>
      <c r="AB320" t="s">
        <v>15015</v>
      </c>
      <c r="AC320" t="s">
        <v>15013</v>
      </c>
      <c r="AD320" t="s">
        <v>15011</v>
      </c>
      <c r="AE320" t="s">
        <v>15012</v>
      </c>
      <c r="AF320" t="s">
        <v>15014</v>
      </c>
      <c r="AG320" t="e">
        <f>+SEARCH(JELMAGYARÁZAT!$G$9,J:J)</f>
        <v>#VALUE!</v>
      </c>
    </row>
    <row r="321" spans="1:33" hidden="1" x14ac:dyDescent="0.25">
      <c r="A321" t="s">
        <v>7709</v>
      </c>
      <c r="B321">
        <v>20000000</v>
      </c>
      <c r="C321">
        <v>53000000</v>
      </c>
      <c r="D321" s="1">
        <v>33212</v>
      </c>
      <c r="E321">
        <v>47.513629999999999</v>
      </c>
      <c r="F321">
        <v>105</v>
      </c>
      <c r="G321">
        <v>7.5</v>
      </c>
      <c r="H321">
        <v>3601</v>
      </c>
      <c r="I321" t="s">
        <v>23</v>
      </c>
      <c r="J321" t="s">
        <v>1457</v>
      </c>
      <c r="K321" t="s">
        <v>37</v>
      </c>
      <c r="L321" t="s">
        <v>38</v>
      </c>
      <c r="M321" t="s">
        <v>3759</v>
      </c>
      <c r="N321" t="s">
        <v>29</v>
      </c>
      <c r="O321" s="6">
        <v>1</v>
      </c>
      <c r="P321">
        <v>1</v>
      </c>
      <c r="Q321">
        <v>1</v>
      </c>
      <c r="R321">
        <v>1</v>
      </c>
      <c r="S321" t="s">
        <v>15888</v>
      </c>
      <c r="T321" t="s">
        <v>15891</v>
      </c>
      <c r="U321" t="s">
        <v>15891</v>
      </c>
      <c r="V321" t="s">
        <v>15901</v>
      </c>
      <c r="W321" t="s">
        <v>15891</v>
      </c>
      <c r="X321" t="s">
        <v>15897</v>
      </c>
      <c r="Y321" t="s">
        <v>15911</v>
      </c>
      <c r="Z321" t="s">
        <v>15915</v>
      </c>
      <c r="AA321" s="26">
        <v>26.832876712328765</v>
      </c>
      <c r="AB321" t="s">
        <v>7711</v>
      </c>
      <c r="AC321" t="s">
        <v>7709</v>
      </c>
      <c r="AE321" t="s">
        <v>7708</v>
      </c>
      <c r="AF321" t="s">
        <v>7710</v>
      </c>
      <c r="AG321" t="e">
        <f>+SEARCH(JELMAGYARÁZAT!$G$9,J:J)</f>
        <v>#VALUE!</v>
      </c>
    </row>
    <row r="322" spans="1:33" hidden="1" x14ac:dyDescent="0.25">
      <c r="A322" t="s">
        <v>15336</v>
      </c>
      <c r="B322">
        <v>15000</v>
      </c>
      <c r="C322">
        <v>193355800</v>
      </c>
      <c r="D322" s="1">
        <v>39339</v>
      </c>
      <c r="E322">
        <v>47.456823</v>
      </c>
      <c r="F322">
        <v>86</v>
      </c>
      <c r="G322">
        <v>5.9</v>
      </c>
      <c r="H322">
        <v>1316</v>
      </c>
      <c r="I322" t="s">
        <v>23</v>
      </c>
      <c r="J322" t="s">
        <v>15338</v>
      </c>
      <c r="K322" t="s">
        <v>37</v>
      </c>
      <c r="L322" t="s">
        <v>38</v>
      </c>
      <c r="M322" t="s">
        <v>3585</v>
      </c>
      <c r="N322" t="s">
        <v>29</v>
      </c>
      <c r="O322" s="6">
        <v>1</v>
      </c>
      <c r="P322">
        <v>1</v>
      </c>
      <c r="Q322">
        <v>1</v>
      </c>
      <c r="R322">
        <v>0</v>
      </c>
      <c r="S322" t="s">
        <v>15888</v>
      </c>
      <c r="T322" t="s">
        <v>15891</v>
      </c>
      <c r="U322" t="s">
        <v>15891</v>
      </c>
      <c r="V322" t="s">
        <v>15891</v>
      </c>
      <c r="W322" t="s">
        <v>15891</v>
      </c>
      <c r="X322" t="s">
        <v>15897</v>
      </c>
      <c r="Y322" t="s">
        <v>15897</v>
      </c>
      <c r="Z322" t="s">
        <v>15897</v>
      </c>
      <c r="AA322" s="26">
        <v>10.046575342465754</v>
      </c>
      <c r="AB322" t="s">
        <v>15339</v>
      </c>
      <c r="AC322" t="s">
        <v>15336</v>
      </c>
      <c r="AD322" t="s">
        <v>15334</v>
      </c>
      <c r="AE322" t="s">
        <v>15335</v>
      </c>
      <c r="AF322" t="s">
        <v>15337</v>
      </c>
      <c r="AG322" t="e">
        <f>+SEARCH(JELMAGYARÁZAT!$G$9,J:J)</f>
        <v>#VALUE!</v>
      </c>
    </row>
    <row r="323" spans="1:33" hidden="1" x14ac:dyDescent="0.25">
      <c r="A323" t="s">
        <v>416</v>
      </c>
      <c r="B323">
        <v>165000000</v>
      </c>
      <c r="C323">
        <v>305875730</v>
      </c>
      <c r="D323" s="1">
        <v>38301</v>
      </c>
      <c r="E323">
        <v>47.323228</v>
      </c>
      <c r="F323">
        <v>100</v>
      </c>
      <c r="G323">
        <v>6.4</v>
      </c>
      <c r="H323">
        <v>1474</v>
      </c>
      <c r="I323" t="s">
        <v>23</v>
      </c>
      <c r="J323" t="s">
        <v>418</v>
      </c>
      <c r="K323" t="s">
        <v>37</v>
      </c>
      <c r="L323" t="s">
        <v>38</v>
      </c>
      <c r="M323" t="s">
        <v>414</v>
      </c>
      <c r="N323" t="s">
        <v>29</v>
      </c>
      <c r="O323" s="6">
        <v>1</v>
      </c>
      <c r="P323">
        <v>1</v>
      </c>
      <c r="Q323">
        <v>1</v>
      </c>
      <c r="R323">
        <v>0</v>
      </c>
      <c r="S323" t="s">
        <v>15887</v>
      </c>
      <c r="T323" t="s">
        <v>15891</v>
      </c>
      <c r="U323" t="s">
        <v>15891</v>
      </c>
      <c r="V323" t="s">
        <v>15891</v>
      </c>
      <c r="W323" t="s">
        <v>15891</v>
      </c>
      <c r="X323" t="s">
        <v>15897</v>
      </c>
      <c r="Y323" t="s">
        <v>15897</v>
      </c>
      <c r="Z323" t="s">
        <v>15897</v>
      </c>
      <c r="AA323" s="26">
        <v>12.890410958904109</v>
      </c>
      <c r="AB323" t="s">
        <v>419</v>
      </c>
      <c r="AC323" t="s">
        <v>416</v>
      </c>
      <c r="AE323" t="s">
        <v>415</v>
      </c>
      <c r="AF323" t="s">
        <v>417</v>
      </c>
      <c r="AG323" t="e">
        <f>+SEARCH(JELMAGYARÁZAT!$G$9,J:J)</f>
        <v>#VALUE!</v>
      </c>
    </row>
    <row r="324" spans="1:33" hidden="1" x14ac:dyDescent="0.25">
      <c r="A324" t="s">
        <v>2206</v>
      </c>
      <c r="B324">
        <v>150000000</v>
      </c>
      <c r="C324">
        <v>919838758</v>
      </c>
      <c r="D324" s="1">
        <v>38126</v>
      </c>
      <c r="E324">
        <v>47.320801000000003</v>
      </c>
      <c r="F324">
        <v>93</v>
      </c>
      <c r="G324">
        <v>6.7</v>
      </c>
      <c r="H324">
        <v>2988</v>
      </c>
      <c r="I324" t="s">
        <v>23</v>
      </c>
      <c r="J324" t="s">
        <v>1978</v>
      </c>
      <c r="K324" t="s">
        <v>37</v>
      </c>
      <c r="L324" t="s">
        <v>38</v>
      </c>
      <c r="M324" t="s">
        <v>961</v>
      </c>
      <c r="N324" t="s">
        <v>29</v>
      </c>
      <c r="O324" s="6">
        <v>1</v>
      </c>
      <c r="P324">
        <v>1</v>
      </c>
      <c r="Q324">
        <v>1</v>
      </c>
      <c r="R324">
        <v>0</v>
      </c>
      <c r="S324" t="s">
        <v>15887</v>
      </c>
      <c r="T324" t="s">
        <v>15891</v>
      </c>
      <c r="U324" t="s">
        <v>13664</v>
      </c>
      <c r="V324" t="s">
        <v>15891</v>
      </c>
      <c r="W324" t="s">
        <v>15891</v>
      </c>
      <c r="X324" t="s">
        <v>15896</v>
      </c>
      <c r="Y324" t="s">
        <v>15896</v>
      </c>
      <c r="Z324" t="s">
        <v>15897</v>
      </c>
      <c r="AA324" s="26">
        <v>13.36986301369863</v>
      </c>
      <c r="AB324" t="s">
        <v>2208</v>
      </c>
      <c r="AC324" t="s">
        <v>2206</v>
      </c>
      <c r="AD324" t="s">
        <v>2204</v>
      </c>
      <c r="AE324" t="s">
        <v>2205</v>
      </c>
      <c r="AF324" t="s">
        <v>2207</v>
      </c>
      <c r="AG324" t="e">
        <f>+SEARCH(JELMAGYARÁZAT!$G$9,J:J)</f>
        <v>#VALUE!</v>
      </c>
    </row>
    <row r="325" spans="1:33" hidden="1" x14ac:dyDescent="0.25">
      <c r="A325" t="s">
        <v>2040</v>
      </c>
      <c r="B325">
        <v>75000000</v>
      </c>
      <c r="C325">
        <v>367275019</v>
      </c>
      <c r="D325" s="1">
        <v>38250</v>
      </c>
      <c r="E325">
        <v>47.094369</v>
      </c>
      <c r="F325">
        <v>90</v>
      </c>
      <c r="G325">
        <v>5.8</v>
      </c>
      <c r="H325">
        <v>1557</v>
      </c>
      <c r="I325" t="s">
        <v>23</v>
      </c>
      <c r="J325" t="s">
        <v>1978</v>
      </c>
      <c r="K325" t="s">
        <v>37</v>
      </c>
      <c r="L325" t="s">
        <v>38</v>
      </c>
      <c r="M325" t="s">
        <v>2038</v>
      </c>
      <c r="N325" t="s">
        <v>29</v>
      </c>
      <c r="O325" s="6">
        <v>1</v>
      </c>
      <c r="P325">
        <v>1</v>
      </c>
      <c r="Q325">
        <v>1</v>
      </c>
      <c r="R325">
        <v>0</v>
      </c>
      <c r="S325" t="s">
        <v>15887</v>
      </c>
      <c r="T325" t="s">
        <v>15890</v>
      </c>
      <c r="U325" t="s">
        <v>13664</v>
      </c>
      <c r="V325" t="s">
        <v>15891</v>
      </c>
      <c r="W325" t="s">
        <v>15891</v>
      </c>
      <c r="X325" t="s">
        <v>15895</v>
      </c>
      <c r="Y325" t="s">
        <v>15896</v>
      </c>
      <c r="Z325" t="s">
        <v>15894</v>
      </c>
      <c r="AA325" s="26">
        <v>13.03013698630137</v>
      </c>
      <c r="AB325" t="s">
        <v>2042</v>
      </c>
      <c r="AC325" t="s">
        <v>2040</v>
      </c>
      <c r="AE325" t="s">
        <v>2039</v>
      </c>
      <c r="AF325" t="s">
        <v>2041</v>
      </c>
      <c r="AG325" t="e">
        <f>+SEARCH(JELMAGYARÁZAT!$G$9,J:J)</f>
        <v>#VALUE!</v>
      </c>
    </row>
    <row r="326" spans="1:33" x14ac:dyDescent="0.25">
      <c r="A326" t="s">
        <v>180</v>
      </c>
      <c r="B326">
        <v>200000000</v>
      </c>
      <c r="C326">
        <v>491868548</v>
      </c>
      <c r="D326" s="1">
        <v>41340</v>
      </c>
      <c r="E326">
        <v>46.985444999999999</v>
      </c>
      <c r="F326">
        <v>130</v>
      </c>
      <c r="G326">
        <v>5.7</v>
      </c>
      <c r="H326">
        <v>3530</v>
      </c>
      <c r="I326" t="s">
        <v>23</v>
      </c>
      <c r="J326" t="s">
        <v>182</v>
      </c>
      <c r="K326" t="s">
        <v>37</v>
      </c>
      <c r="L326" t="s">
        <v>38</v>
      </c>
      <c r="M326" t="s">
        <v>177</v>
      </c>
      <c r="N326" t="s">
        <v>29</v>
      </c>
      <c r="O326" s="6">
        <v>1</v>
      </c>
      <c r="P326">
        <v>1</v>
      </c>
      <c r="Q326">
        <v>1</v>
      </c>
      <c r="R326">
        <v>1</v>
      </c>
      <c r="S326" t="s">
        <v>15888</v>
      </c>
      <c r="T326" t="s">
        <v>15891</v>
      </c>
      <c r="U326" t="s">
        <v>15891</v>
      </c>
      <c r="V326" t="s">
        <v>15891</v>
      </c>
      <c r="W326" t="s">
        <v>15891</v>
      </c>
      <c r="X326" t="s">
        <v>15897</v>
      </c>
      <c r="Y326" t="s">
        <v>15897</v>
      </c>
      <c r="Z326" t="s">
        <v>15897</v>
      </c>
      <c r="AA326" s="26">
        <v>4.5643835616438357</v>
      </c>
      <c r="AB326" t="s">
        <v>183</v>
      </c>
      <c r="AC326" t="s">
        <v>180</v>
      </c>
      <c r="AD326" t="s">
        <v>178</v>
      </c>
      <c r="AE326" t="s">
        <v>179</v>
      </c>
      <c r="AF326" t="s">
        <v>181</v>
      </c>
      <c r="AG326">
        <f>+SEARCH(JELMAGYARÁZAT!$G$9,J:J)</f>
        <v>35</v>
      </c>
    </row>
    <row r="327" spans="1:33" hidden="1" x14ac:dyDescent="0.25">
      <c r="A327" t="s">
        <v>2179</v>
      </c>
      <c r="B327">
        <v>75000000</v>
      </c>
      <c r="C327">
        <v>527068851</v>
      </c>
      <c r="D327" s="1">
        <v>39288</v>
      </c>
      <c r="E327">
        <v>46.875374999999998</v>
      </c>
      <c r="F327">
        <v>87</v>
      </c>
      <c r="G327">
        <v>6.9</v>
      </c>
      <c r="H327">
        <v>2264</v>
      </c>
      <c r="I327" t="s">
        <v>23</v>
      </c>
      <c r="J327" t="s">
        <v>2181</v>
      </c>
      <c r="K327" t="s">
        <v>37</v>
      </c>
      <c r="L327" t="s">
        <v>38</v>
      </c>
      <c r="M327" t="s">
        <v>709</v>
      </c>
      <c r="N327" t="s">
        <v>29</v>
      </c>
      <c r="O327" s="6">
        <v>1</v>
      </c>
      <c r="P327">
        <v>1</v>
      </c>
      <c r="Q327">
        <v>1</v>
      </c>
      <c r="R327">
        <v>1</v>
      </c>
      <c r="S327" t="s">
        <v>15887</v>
      </c>
      <c r="T327" t="s">
        <v>15891</v>
      </c>
      <c r="U327" t="s">
        <v>13664</v>
      </c>
      <c r="V327" t="s">
        <v>15891</v>
      </c>
      <c r="W327" t="s">
        <v>15891</v>
      </c>
      <c r="X327" t="s">
        <v>15896</v>
      </c>
      <c r="Y327" t="s">
        <v>15896</v>
      </c>
      <c r="Z327" t="s">
        <v>15897</v>
      </c>
      <c r="AA327" s="26">
        <v>10.186301369863013</v>
      </c>
      <c r="AB327" t="s">
        <v>2182</v>
      </c>
      <c r="AC327" t="s">
        <v>2179</v>
      </c>
      <c r="AD327" t="s">
        <v>2177</v>
      </c>
      <c r="AE327" t="s">
        <v>2178</v>
      </c>
      <c r="AF327" t="s">
        <v>2180</v>
      </c>
      <c r="AG327" t="e">
        <f>+SEARCH(JELMAGYARÁZAT!$G$9,J:J)</f>
        <v>#VALUE!</v>
      </c>
    </row>
    <row r="328" spans="1:33" hidden="1" x14ac:dyDescent="0.25">
      <c r="A328" t="s">
        <v>889</v>
      </c>
      <c r="B328">
        <v>110000000</v>
      </c>
      <c r="C328">
        <v>228738393</v>
      </c>
      <c r="D328" s="1">
        <v>39129</v>
      </c>
      <c r="E328">
        <v>46.834704000000002</v>
      </c>
      <c r="F328">
        <v>114</v>
      </c>
      <c r="G328">
        <v>5.2</v>
      </c>
      <c r="H328">
        <v>1712</v>
      </c>
      <c r="I328" t="s">
        <v>23</v>
      </c>
      <c r="J328" t="s">
        <v>891</v>
      </c>
      <c r="K328" t="s">
        <v>236</v>
      </c>
      <c r="L328" t="s">
        <v>38</v>
      </c>
      <c r="M328" t="s">
        <v>886</v>
      </c>
      <c r="N328" t="s">
        <v>29</v>
      </c>
      <c r="O328" s="6">
        <v>1</v>
      </c>
      <c r="P328">
        <v>2</v>
      </c>
      <c r="Q328">
        <v>1</v>
      </c>
      <c r="R328">
        <v>0</v>
      </c>
      <c r="S328" t="s">
        <v>15888</v>
      </c>
      <c r="T328" t="s">
        <v>15890</v>
      </c>
      <c r="U328" t="s">
        <v>15891</v>
      </c>
      <c r="V328" t="s">
        <v>15891</v>
      </c>
      <c r="W328" t="s">
        <v>15905</v>
      </c>
      <c r="X328" t="s">
        <v>15894</v>
      </c>
      <c r="Y328" t="s">
        <v>15897</v>
      </c>
      <c r="Z328" t="s">
        <v>15894</v>
      </c>
      <c r="AA328" s="26">
        <v>10.621917808219179</v>
      </c>
      <c r="AB328" t="s">
        <v>892</v>
      </c>
      <c r="AC328" t="s">
        <v>889</v>
      </c>
      <c r="AD328" t="s">
        <v>887</v>
      </c>
      <c r="AE328" t="s">
        <v>888</v>
      </c>
      <c r="AF328" t="s">
        <v>890</v>
      </c>
      <c r="AG328" t="e">
        <f>+SEARCH(JELMAGYARÁZAT!$G$9,J:J)</f>
        <v>#VALUE!</v>
      </c>
    </row>
    <row r="329" spans="1:33" hidden="1" x14ac:dyDescent="0.25">
      <c r="A329" t="s">
        <v>1359</v>
      </c>
      <c r="B329">
        <v>100000000</v>
      </c>
      <c r="C329">
        <v>242988466</v>
      </c>
      <c r="D329" s="1">
        <v>40073</v>
      </c>
      <c r="E329">
        <v>46.781182000000001</v>
      </c>
      <c r="F329">
        <v>90</v>
      </c>
      <c r="G329">
        <v>6.5</v>
      </c>
      <c r="H329">
        <v>1747</v>
      </c>
      <c r="I329" t="s">
        <v>23</v>
      </c>
      <c r="J329" t="s">
        <v>1265</v>
      </c>
      <c r="K329" t="s">
        <v>37</v>
      </c>
      <c r="L329" t="s">
        <v>38</v>
      </c>
      <c r="M329" t="s">
        <v>709</v>
      </c>
      <c r="N329" t="s">
        <v>29</v>
      </c>
      <c r="O329" s="6">
        <v>1</v>
      </c>
      <c r="P329">
        <v>1</v>
      </c>
      <c r="Q329">
        <v>1</v>
      </c>
      <c r="R329">
        <v>1</v>
      </c>
      <c r="S329" t="s">
        <v>15887</v>
      </c>
      <c r="T329" t="s">
        <v>15891</v>
      </c>
      <c r="U329" t="s">
        <v>13664</v>
      </c>
      <c r="V329" t="s">
        <v>15891</v>
      </c>
      <c r="W329" t="s">
        <v>15891</v>
      </c>
      <c r="X329" t="s">
        <v>15896</v>
      </c>
      <c r="Y329" t="s">
        <v>15896</v>
      </c>
      <c r="Z329" t="s">
        <v>15897</v>
      </c>
      <c r="AA329" s="26">
        <v>8.0356164383561648</v>
      </c>
      <c r="AB329" t="s">
        <v>1361</v>
      </c>
      <c r="AC329" t="s">
        <v>1359</v>
      </c>
      <c r="AD329" t="s">
        <v>1357</v>
      </c>
      <c r="AE329" t="s">
        <v>1358</v>
      </c>
      <c r="AF329" t="s">
        <v>1360</v>
      </c>
      <c r="AG329" t="e">
        <f>+SEARCH(JELMAGYARÁZAT!$G$9,J:J)</f>
        <v>#VALUE!</v>
      </c>
    </row>
    <row r="330" spans="1:33" hidden="1" x14ac:dyDescent="0.25">
      <c r="A330" t="s">
        <v>5010</v>
      </c>
      <c r="B330">
        <v>38000000</v>
      </c>
      <c r="C330">
        <v>98337295</v>
      </c>
      <c r="D330" s="1">
        <v>41519</v>
      </c>
      <c r="E330">
        <v>46.630062000000002</v>
      </c>
      <c r="F330">
        <v>119</v>
      </c>
      <c r="G330">
        <v>6.2</v>
      </c>
      <c r="H330">
        <v>2035</v>
      </c>
      <c r="I330" t="s">
        <v>23</v>
      </c>
      <c r="J330" t="s">
        <v>5012</v>
      </c>
      <c r="K330" t="s">
        <v>37</v>
      </c>
      <c r="L330" t="s">
        <v>38</v>
      </c>
      <c r="M330" t="s">
        <v>5007</v>
      </c>
      <c r="N330" t="s">
        <v>29</v>
      </c>
      <c r="O330" s="6">
        <v>1</v>
      </c>
      <c r="P330">
        <v>1</v>
      </c>
      <c r="Q330">
        <v>1</v>
      </c>
      <c r="R330">
        <v>0</v>
      </c>
      <c r="S330" t="s">
        <v>15888</v>
      </c>
      <c r="T330" t="s">
        <v>15890</v>
      </c>
      <c r="U330" t="s">
        <v>15891</v>
      </c>
      <c r="V330" t="s">
        <v>15891</v>
      </c>
      <c r="W330" t="s">
        <v>15905</v>
      </c>
      <c r="X330" t="s">
        <v>15894</v>
      </c>
      <c r="Y330" t="s">
        <v>15897</v>
      </c>
      <c r="Z330" t="s">
        <v>15894</v>
      </c>
      <c r="AA330" s="26">
        <v>4.0739726027397261</v>
      </c>
      <c r="AB330" t="s">
        <v>5013</v>
      </c>
      <c r="AC330" t="s">
        <v>5010</v>
      </c>
      <c r="AD330" t="s">
        <v>5008</v>
      </c>
      <c r="AE330" t="s">
        <v>5009</v>
      </c>
      <c r="AF330" t="s">
        <v>5011</v>
      </c>
      <c r="AG330" t="e">
        <f>+SEARCH(JELMAGYARÁZAT!$G$9,J:J)</f>
        <v>#VALUE!</v>
      </c>
    </row>
    <row r="331" spans="1:33" hidden="1" x14ac:dyDescent="0.25">
      <c r="A331" t="s">
        <v>5594</v>
      </c>
      <c r="B331">
        <v>32350000</v>
      </c>
      <c r="C331">
        <v>572700000</v>
      </c>
      <c r="D331" s="1">
        <v>30459</v>
      </c>
      <c r="E331">
        <v>46.509070999999999</v>
      </c>
      <c r="F331">
        <v>135</v>
      </c>
      <c r="G331">
        <v>7.9</v>
      </c>
      <c r="H331">
        <v>4665</v>
      </c>
      <c r="I331" t="s">
        <v>23</v>
      </c>
      <c r="J331" t="s">
        <v>5596</v>
      </c>
      <c r="K331" t="s">
        <v>37</v>
      </c>
      <c r="L331" t="s">
        <v>38</v>
      </c>
      <c r="M331" t="s">
        <v>136</v>
      </c>
      <c r="N331" t="s">
        <v>29</v>
      </c>
      <c r="O331" s="6">
        <v>1</v>
      </c>
      <c r="P331">
        <v>1</v>
      </c>
      <c r="Q331">
        <v>1</v>
      </c>
      <c r="R331">
        <v>1</v>
      </c>
      <c r="S331" t="s">
        <v>15888</v>
      </c>
      <c r="T331" t="s">
        <v>15890</v>
      </c>
      <c r="U331" t="s">
        <v>15891</v>
      </c>
      <c r="V331" t="s">
        <v>15891</v>
      </c>
      <c r="W331" t="s">
        <v>15891</v>
      </c>
      <c r="X331" t="s">
        <v>15894</v>
      </c>
      <c r="Y331" t="s">
        <v>15897</v>
      </c>
      <c r="Z331" t="s">
        <v>15894</v>
      </c>
      <c r="AA331" s="26">
        <v>34.375342465753427</v>
      </c>
      <c r="AB331" t="s">
        <v>5597</v>
      </c>
      <c r="AC331" t="s">
        <v>5594</v>
      </c>
      <c r="AD331" t="s">
        <v>5592</v>
      </c>
      <c r="AE331" t="s">
        <v>5593</v>
      </c>
      <c r="AF331" t="s">
        <v>5595</v>
      </c>
      <c r="AG331" t="e">
        <f>+SEARCH(JELMAGYARÁZAT!$G$9,J:J)</f>
        <v>#VALUE!</v>
      </c>
    </row>
    <row r="332" spans="1:33" hidden="1" x14ac:dyDescent="0.25">
      <c r="A332" t="s">
        <v>1448</v>
      </c>
      <c r="B332">
        <v>90000000</v>
      </c>
      <c r="C332">
        <v>484635760</v>
      </c>
      <c r="D332" s="1">
        <v>40636</v>
      </c>
      <c r="E332">
        <v>46.200042000000003</v>
      </c>
      <c r="F332">
        <v>96</v>
      </c>
      <c r="G332">
        <v>6.5</v>
      </c>
      <c r="H332">
        <v>2166</v>
      </c>
      <c r="I332" t="s">
        <v>23</v>
      </c>
      <c r="J332" t="s">
        <v>837</v>
      </c>
      <c r="K332" t="s">
        <v>37</v>
      </c>
      <c r="L332" t="s">
        <v>838</v>
      </c>
      <c r="M332" t="s">
        <v>832</v>
      </c>
      <c r="N332" t="s">
        <v>29</v>
      </c>
      <c r="O332" s="6">
        <v>1</v>
      </c>
      <c r="P332">
        <v>1</v>
      </c>
      <c r="Q332">
        <v>2</v>
      </c>
      <c r="R332">
        <v>0</v>
      </c>
      <c r="S332" t="s">
        <v>15887</v>
      </c>
      <c r="T332" t="s">
        <v>15891</v>
      </c>
      <c r="U332" t="s">
        <v>13664</v>
      </c>
      <c r="V332" t="s">
        <v>15891</v>
      </c>
      <c r="W332" t="s">
        <v>15891</v>
      </c>
      <c r="X332" t="s">
        <v>15896</v>
      </c>
      <c r="Y332" t="s">
        <v>15896</v>
      </c>
      <c r="Z332" t="s">
        <v>15897</v>
      </c>
      <c r="AA332" s="26">
        <v>6.493150684931507</v>
      </c>
      <c r="AB332" t="s">
        <v>1450</v>
      </c>
      <c r="AC332" t="s">
        <v>1448</v>
      </c>
      <c r="AD332" t="s">
        <v>833</v>
      </c>
      <c r="AE332" t="s">
        <v>1447</v>
      </c>
      <c r="AF332" t="s">
        <v>1449</v>
      </c>
      <c r="AG332" t="e">
        <f>+SEARCH(JELMAGYARÁZAT!$G$9,J:J)</f>
        <v>#VALUE!</v>
      </c>
    </row>
    <row r="333" spans="1:33" hidden="1" x14ac:dyDescent="0.25">
      <c r="A333" t="s">
        <v>2267</v>
      </c>
      <c r="B333">
        <v>70000000</v>
      </c>
      <c r="C333">
        <v>122919055</v>
      </c>
      <c r="D333" s="1">
        <v>37980</v>
      </c>
      <c r="E333">
        <v>46.199482000000003</v>
      </c>
      <c r="F333">
        <v>125</v>
      </c>
      <c r="G333">
        <v>7.6</v>
      </c>
      <c r="H333">
        <v>1994</v>
      </c>
      <c r="I333" t="s">
        <v>23</v>
      </c>
      <c r="J333" t="s">
        <v>2269</v>
      </c>
      <c r="K333" t="s">
        <v>37</v>
      </c>
      <c r="L333" t="s">
        <v>38</v>
      </c>
      <c r="M333" t="s">
        <v>362</v>
      </c>
      <c r="N333" t="s">
        <v>29</v>
      </c>
      <c r="O333" s="6">
        <v>1</v>
      </c>
      <c r="P333">
        <v>1</v>
      </c>
      <c r="Q333">
        <v>1</v>
      </c>
      <c r="R333">
        <v>0</v>
      </c>
      <c r="S333" t="s">
        <v>15888</v>
      </c>
      <c r="T333" t="s">
        <v>15891</v>
      </c>
      <c r="U333" t="s">
        <v>15891</v>
      </c>
      <c r="V333" t="s">
        <v>15901</v>
      </c>
      <c r="W333" t="s">
        <v>15891</v>
      </c>
      <c r="X333" t="s">
        <v>15897</v>
      </c>
      <c r="Y333" t="s">
        <v>15911</v>
      </c>
      <c r="Z333" t="s">
        <v>15915</v>
      </c>
      <c r="AA333" s="26">
        <v>13.769863013698631</v>
      </c>
      <c r="AB333" t="s">
        <v>2270</v>
      </c>
      <c r="AC333" t="s">
        <v>2267</v>
      </c>
      <c r="AE333" t="s">
        <v>2266</v>
      </c>
      <c r="AF333" t="s">
        <v>2268</v>
      </c>
      <c r="AG333" t="e">
        <f>+SEARCH(JELMAGYARÁZAT!$G$9,J:J)</f>
        <v>#VALUE!</v>
      </c>
    </row>
    <row r="334" spans="1:33" hidden="1" x14ac:dyDescent="0.25">
      <c r="A334" t="s">
        <v>3535</v>
      </c>
      <c r="B334">
        <v>50000000</v>
      </c>
      <c r="C334">
        <v>110206216</v>
      </c>
      <c r="D334" s="1">
        <v>40808</v>
      </c>
      <c r="E334">
        <v>46.180421000000003</v>
      </c>
      <c r="F334">
        <v>133</v>
      </c>
      <c r="G334">
        <v>7</v>
      </c>
      <c r="H334">
        <v>1381</v>
      </c>
      <c r="I334" t="s">
        <v>23</v>
      </c>
      <c r="J334" t="s">
        <v>3537</v>
      </c>
      <c r="K334" t="s">
        <v>37</v>
      </c>
      <c r="L334" t="s">
        <v>38</v>
      </c>
      <c r="M334" t="s">
        <v>786</v>
      </c>
      <c r="N334" t="s">
        <v>29</v>
      </c>
      <c r="O334" s="6">
        <v>1</v>
      </c>
      <c r="P334">
        <v>1</v>
      </c>
      <c r="Q334">
        <v>1</v>
      </c>
      <c r="R334">
        <v>0</v>
      </c>
      <c r="S334" t="s">
        <v>15888</v>
      </c>
      <c r="T334" t="s">
        <v>15891</v>
      </c>
      <c r="U334" t="s">
        <v>15891</v>
      </c>
      <c r="V334" t="s">
        <v>15901</v>
      </c>
      <c r="W334" t="s">
        <v>15891</v>
      </c>
      <c r="X334" t="s">
        <v>15897</v>
      </c>
      <c r="Y334" t="s">
        <v>15911</v>
      </c>
      <c r="Z334" t="s">
        <v>15915</v>
      </c>
      <c r="AA334" s="26">
        <v>6.021917808219178</v>
      </c>
      <c r="AB334" t="s">
        <v>3538</v>
      </c>
      <c r="AC334" t="s">
        <v>3535</v>
      </c>
      <c r="AD334" t="s">
        <v>3533</v>
      </c>
      <c r="AE334" t="s">
        <v>3534</v>
      </c>
      <c r="AF334" t="s">
        <v>3536</v>
      </c>
      <c r="AG334" t="e">
        <f>+SEARCH(JELMAGYARÁZAT!$G$9,J:J)</f>
        <v>#VALUE!</v>
      </c>
    </row>
    <row r="335" spans="1:33" hidden="1" x14ac:dyDescent="0.25">
      <c r="A335" t="s">
        <v>13207</v>
      </c>
      <c r="B335">
        <v>3500000</v>
      </c>
      <c r="C335">
        <v>83453539</v>
      </c>
      <c r="D335" s="1">
        <v>29404</v>
      </c>
      <c r="E335">
        <v>46.116885000000003</v>
      </c>
      <c r="F335">
        <v>88</v>
      </c>
      <c r="G335">
        <v>7.1</v>
      </c>
      <c r="H335">
        <v>1074</v>
      </c>
      <c r="I335" t="s">
        <v>23</v>
      </c>
      <c r="J335" t="s">
        <v>2258</v>
      </c>
      <c r="K335" t="s">
        <v>37</v>
      </c>
      <c r="L335" t="s">
        <v>38</v>
      </c>
      <c r="M335" t="s">
        <v>661</v>
      </c>
      <c r="N335" t="s">
        <v>29</v>
      </c>
      <c r="O335" s="6">
        <v>1</v>
      </c>
      <c r="P335">
        <v>1</v>
      </c>
      <c r="Q335">
        <v>1</v>
      </c>
      <c r="R335">
        <v>1</v>
      </c>
      <c r="S335" t="s">
        <v>15888</v>
      </c>
      <c r="T335" t="s">
        <v>15891</v>
      </c>
      <c r="U335" t="s">
        <v>13664</v>
      </c>
      <c r="V335" t="s">
        <v>15891</v>
      </c>
      <c r="W335" t="s">
        <v>15891</v>
      </c>
      <c r="X335" t="s">
        <v>15896</v>
      </c>
      <c r="Y335" t="s">
        <v>15896</v>
      </c>
      <c r="Z335" t="s">
        <v>15897</v>
      </c>
      <c r="AA335" s="26">
        <v>37.265753424657532</v>
      </c>
      <c r="AB335" t="s">
        <v>13209</v>
      </c>
      <c r="AC335" t="s">
        <v>13207</v>
      </c>
      <c r="AE335" t="s">
        <v>13206</v>
      </c>
      <c r="AF335" t="s">
        <v>13208</v>
      </c>
      <c r="AG335" t="e">
        <f>+SEARCH(JELMAGYARÁZAT!$G$9,J:J)</f>
        <v>#VALUE!</v>
      </c>
    </row>
    <row r="336" spans="1:33" hidden="1" x14ac:dyDescent="0.25">
      <c r="A336" t="s">
        <v>777</v>
      </c>
      <c r="B336">
        <v>125000000</v>
      </c>
      <c r="C336">
        <v>362637473</v>
      </c>
      <c r="D336" s="1">
        <v>41718</v>
      </c>
      <c r="E336">
        <v>46.115758</v>
      </c>
      <c r="F336">
        <v>139</v>
      </c>
      <c r="G336">
        <v>5.6</v>
      </c>
      <c r="H336">
        <v>2350</v>
      </c>
      <c r="I336" t="s">
        <v>23</v>
      </c>
      <c r="J336" t="s">
        <v>779</v>
      </c>
      <c r="K336" t="s">
        <v>37</v>
      </c>
      <c r="L336" t="s">
        <v>38</v>
      </c>
      <c r="M336" t="s">
        <v>774</v>
      </c>
      <c r="N336" t="s">
        <v>29</v>
      </c>
      <c r="O336" s="6">
        <v>1</v>
      </c>
      <c r="P336">
        <v>1</v>
      </c>
      <c r="Q336">
        <v>1</v>
      </c>
      <c r="R336">
        <v>1</v>
      </c>
      <c r="S336" t="s">
        <v>15888</v>
      </c>
      <c r="T336" t="s">
        <v>15891</v>
      </c>
      <c r="U336" t="s">
        <v>15891</v>
      </c>
      <c r="V336" t="s">
        <v>15901</v>
      </c>
      <c r="W336" t="s">
        <v>15891</v>
      </c>
      <c r="X336" t="s">
        <v>15897</v>
      </c>
      <c r="Y336" t="s">
        <v>15911</v>
      </c>
      <c r="Z336" t="s">
        <v>15915</v>
      </c>
      <c r="AA336" s="26">
        <v>3.5287671232876714</v>
      </c>
      <c r="AB336" t="s">
        <v>780</v>
      </c>
      <c r="AC336" t="s">
        <v>777</v>
      </c>
      <c r="AD336" t="s">
        <v>775</v>
      </c>
      <c r="AE336" t="s">
        <v>776</v>
      </c>
      <c r="AF336" t="s">
        <v>778</v>
      </c>
      <c r="AG336" t="e">
        <f>+SEARCH(JELMAGYARÁZAT!$G$9,J:J)</f>
        <v>#VALUE!</v>
      </c>
    </row>
    <row r="337" spans="1:33" hidden="1" x14ac:dyDescent="0.25">
      <c r="A337" t="s">
        <v>12609</v>
      </c>
      <c r="B337">
        <v>5000000</v>
      </c>
      <c r="C337">
        <v>9760104</v>
      </c>
      <c r="D337" s="1">
        <v>39976</v>
      </c>
      <c r="E337">
        <v>46.114184000000002</v>
      </c>
      <c r="F337">
        <v>97</v>
      </c>
      <c r="G337">
        <v>7.6</v>
      </c>
      <c r="H337">
        <v>1794</v>
      </c>
      <c r="I337" t="s">
        <v>23</v>
      </c>
      <c r="J337" t="s">
        <v>12611</v>
      </c>
      <c r="K337" t="s">
        <v>2620</v>
      </c>
      <c r="L337" t="s">
        <v>507</v>
      </c>
      <c r="M337" t="s">
        <v>7617</v>
      </c>
      <c r="N337" t="s">
        <v>29</v>
      </c>
      <c r="O337" s="6">
        <v>1</v>
      </c>
      <c r="P337">
        <v>1</v>
      </c>
      <c r="Q337">
        <v>2</v>
      </c>
      <c r="R337">
        <v>0</v>
      </c>
      <c r="S337" t="s">
        <v>15888</v>
      </c>
      <c r="T337" t="s">
        <v>15891</v>
      </c>
      <c r="U337" t="s">
        <v>15891</v>
      </c>
      <c r="V337" t="s">
        <v>15901</v>
      </c>
      <c r="W337" t="s">
        <v>15891</v>
      </c>
      <c r="X337" t="s">
        <v>15897</v>
      </c>
      <c r="Y337" t="s">
        <v>15911</v>
      </c>
      <c r="Z337" t="s">
        <v>15915</v>
      </c>
      <c r="AA337" s="26">
        <v>8.3013698630136989</v>
      </c>
      <c r="AB337" t="s">
        <v>12612</v>
      </c>
      <c r="AC337" t="s">
        <v>12609</v>
      </c>
      <c r="AD337" t="s">
        <v>12607</v>
      </c>
      <c r="AE337" t="s">
        <v>12608</v>
      </c>
      <c r="AF337" t="s">
        <v>12610</v>
      </c>
      <c r="AG337" t="e">
        <f>+SEARCH(JELMAGYARÁZAT!$G$9,J:J)</f>
        <v>#VALUE!</v>
      </c>
    </row>
    <row r="338" spans="1:33" hidden="1" x14ac:dyDescent="0.25">
      <c r="A338" t="s">
        <v>5077</v>
      </c>
      <c r="B338">
        <v>38000000</v>
      </c>
      <c r="C338">
        <v>112343513</v>
      </c>
      <c r="D338" s="1">
        <v>42390</v>
      </c>
      <c r="E338">
        <v>46.078370999999997</v>
      </c>
      <c r="F338">
        <v>110</v>
      </c>
      <c r="G338">
        <v>5.9</v>
      </c>
      <c r="H338">
        <v>1201</v>
      </c>
      <c r="I338" t="s">
        <v>23</v>
      </c>
      <c r="J338" t="s">
        <v>5079</v>
      </c>
      <c r="K338" t="s">
        <v>37</v>
      </c>
      <c r="L338" t="s">
        <v>38</v>
      </c>
      <c r="M338" t="s">
        <v>1106</v>
      </c>
      <c r="N338" t="s">
        <v>29</v>
      </c>
      <c r="O338" s="6">
        <v>1</v>
      </c>
      <c r="P338">
        <v>1</v>
      </c>
      <c r="Q338">
        <v>1</v>
      </c>
      <c r="R338">
        <v>0</v>
      </c>
      <c r="S338" t="s">
        <v>15888</v>
      </c>
      <c r="T338" t="s">
        <v>15891</v>
      </c>
      <c r="U338" t="s">
        <v>13664</v>
      </c>
      <c r="V338" t="s">
        <v>15891</v>
      </c>
      <c r="W338" t="s">
        <v>15891</v>
      </c>
      <c r="X338" t="s">
        <v>15896</v>
      </c>
      <c r="Y338" t="s">
        <v>15896</v>
      </c>
      <c r="Z338" t="s">
        <v>15897</v>
      </c>
      <c r="AA338" s="26">
        <v>1.6876712328767123</v>
      </c>
      <c r="AB338" t="s">
        <v>5080</v>
      </c>
      <c r="AC338" t="s">
        <v>5077</v>
      </c>
      <c r="AD338" t="s">
        <v>5075</v>
      </c>
      <c r="AE338" t="s">
        <v>5076</v>
      </c>
      <c r="AF338" t="s">
        <v>5078</v>
      </c>
      <c r="AG338" t="e">
        <f>+SEARCH(JELMAGYARÁZAT!$G$9,J:J)</f>
        <v>#VALUE!</v>
      </c>
    </row>
    <row r="339" spans="1:33" hidden="1" x14ac:dyDescent="0.25">
      <c r="A339" t="s">
        <v>3297</v>
      </c>
      <c r="B339">
        <v>53000000</v>
      </c>
      <c r="C339">
        <v>98837872</v>
      </c>
      <c r="D339" s="1">
        <v>42251</v>
      </c>
      <c r="E339">
        <v>46.049902000000003</v>
      </c>
      <c r="F339">
        <v>122</v>
      </c>
      <c r="G339">
        <v>6.3</v>
      </c>
      <c r="H339">
        <v>1242</v>
      </c>
      <c r="I339" t="s">
        <v>23</v>
      </c>
      <c r="J339" t="s">
        <v>3299</v>
      </c>
      <c r="K339" t="s">
        <v>41</v>
      </c>
      <c r="L339" t="s">
        <v>38</v>
      </c>
      <c r="M339" t="s">
        <v>3295</v>
      </c>
      <c r="N339" t="s">
        <v>29</v>
      </c>
      <c r="O339" s="6">
        <v>1</v>
      </c>
      <c r="P339">
        <v>2</v>
      </c>
      <c r="Q339">
        <v>1</v>
      </c>
      <c r="R339">
        <v>0</v>
      </c>
      <c r="S339" t="s">
        <v>15888</v>
      </c>
      <c r="T339" t="s">
        <v>15891</v>
      </c>
      <c r="U339" t="s">
        <v>15891</v>
      </c>
      <c r="V339" t="s">
        <v>15901</v>
      </c>
      <c r="W339" t="s">
        <v>15891</v>
      </c>
      <c r="X339" t="s">
        <v>15897</v>
      </c>
      <c r="Y339" t="s">
        <v>15911</v>
      </c>
      <c r="Z339" t="s">
        <v>15915</v>
      </c>
      <c r="AA339" s="26">
        <v>2.0684931506849313</v>
      </c>
      <c r="AB339" t="s">
        <v>3300</v>
      </c>
      <c r="AC339" t="s">
        <v>3297</v>
      </c>
      <c r="AE339" t="s">
        <v>3296</v>
      </c>
      <c r="AF339" t="s">
        <v>3298</v>
      </c>
      <c r="AG339" t="e">
        <f>+SEARCH(JELMAGYARÁZAT!$G$9,J:J)</f>
        <v>#VALUE!</v>
      </c>
    </row>
    <row r="340" spans="1:33" hidden="1" x14ac:dyDescent="0.25">
      <c r="A340" t="s">
        <v>4164</v>
      </c>
      <c r="B340">
        <v>2600000</v>
      </c>
      <c r="C340">
        <v>84300000</v>
      </c>
      <c r="D340" s="1">
        <v>14664</v>
      </c>
      <c r="E340">
        <v>46.007990999999997</v>
      </c>
      <c r="F340">
        <v>88</v>
      </c>
      <c r="G340">
        <v>6.9</v>
      </c>
      <c r="H340">
        <v>1355</v>
      </c>
      <c r="I340" t="s">
        <v>23</v>
      </c>
      <c r="J340" t="s">
        <v>4166</v>
      </c>
      <c r="K340" t="s">
        <v>37</v>
      </c>
      <c r="L340" t="s">
        <v>38</v>
      </c>
      <c r="M340" t="s">
        <v>64</v>
      </c>
      <c r="N340" t="s">
        <v>29</v>
      </c>
      <c r="O340" s="6">
        <v>1</v>
      </c>
      <c r="P340">
        <v>1</v>
      </c>
      <c r="Q340">
        <v>1</v>
      </c>
      <c r="R340">
        <v>0</v>
      </c>
      <c r="S340" t="s">
        <v>15887</v>
      </c>
      <c r="T340" t="s">
        <v>15891</v>
      </c>
      <c r="U340" t="s">
        <v>15891</v>
      </c>
      <c r="V340" t="s">
        <v>15891</v>
      </c>
      <c r="W340" t="s">
        <v>15891</v>
      </c>
      <c r="X340" t="s">
        <v>15897</v>
      </c>
      <c r="Y340" t="s">
        <v>15897</v>
      </c>
      <c r="Z340" t="s">
        <v>15897</v>
      </c>
      <c r="AA340" s="26">
        <v>77.649315068493152</v>
      </c>
      <c r="AB340" t="s">
        <v>4167</v>
      </c>
      <c r="AC340" t="s">
        <v>4164</v>
      </c>
      <c r="AE340" t="s">
        <v>4163</v>
      </c>
      <c r="AF340" t="s">
        <v>4165</v>
      </c>
      <c r="AG340" t="e">
        <f>+SEARCH(JELMAGYARÁZAT!$G$9,J:J)</f>
        <v>#VALUE!</v>
      </c>
    </row>
    <row r="341" spans="1:33" hidden="1" x14ac:dyDescent="0.25">
      <c r="A341" t="s">
        <v>8285</v>
      </c>
      <c r="B341">
        <v>14000000</v>
      </c>
      <c r="C341">
        <v>173046663</v>
      </c>
      <c r="D341" s="1">
        <v>35419</v>
      </c>
      <c r="E341">
        <v>45.996110000000002</v>
      </c>
      <c r="F341">
        <v>111</v>
      </c>
      <c r="G341">
        <v>7</v>
      </c>
      <c r="H341">
        <v>1476</v>
      </c>
      <c r="I341" t="s">
        <v>23</v>
      </c>
      <c r="J341" t="s">
        <v>8287</v>
      </c>
      <c r="K341" t="s">
        <v>37</v>
      </c>
      <c r="L341" t="s">
        <v>38</v>
      </c>
      <c r="M341" t="s">
        <v>8283</v>
      </c>
      <c r="N341" t="s">
        <v>29</v>
      </c>
      <c r="O341" s="6">
        <v>1</v>
      </c>
      <c r="P341">
        <v>1</v>
      </c>
      <c r="Q341">
        <v>1</v>
      </c>
      <c r="R341">
        <v>0</v>
      </c>
      <c r="S341" t="s">
        <v>15888</v>
      </c>
      <c r="T341" t="s">
        <v>15891</v>
      </c>
      <c r="U341" t="s">
        <v>15891</v>
      </c>
      <c r="V341" t="s">
        <v>15891</v>
      </c>
      <c r="W341" t="s">
        <v>15891</v>
      </c>
      <c r="X341" t="s">
        <v>15897</v>
      </c>
      <c r="Y341" t="s">
        <v>15897</v>
      </c>
      <c r="Z341" t="s">
        <v>15897</v>
      </c>
      <c r="AA341" s="26">
        <v>20.786301369863015</v>
      </c>
      <c r="AB341" t="s">
        <v>8288</v>
      </c>
      <c r="AC341" t="s">
        <v>8285</v>
      </c>
      <c r="AE341" t="s">
        <v>8284</v>
      </c>
      <c r="AF341" t="s">
        <v>8286</v>
      </c>
      <c r="AG341" t="e">
        <f>+SEARCH(JELMAGYARÁZAT!$G$9,J:J)</f>
        <v>#VALUE!</v>
      </c>
    </row>
    <row r="342" spans="1:33" hidden="1" x14ac:dyDescent="0.25">
      <c r="A342" t="s">
        <v>1072</v>
      </c>
      <c r="B342">
        <v>110000000</v>
      </c>
      <c r="C342">
        <v>125537191</v>
      </c>
      <c r="D342" s="1">
        <v>41570</v>
      </c>
      <c r="E342">
        <v>45.948340000000002</v>
      </c>
      <c r="F342">
        <v>114</v>
      </c>
      <c r="G342">
        <v>6.6</v>
      </c>
      <c r="H342">
        <v>2303</v>
      </c>
      <c r="I342" t="s">
        <v>23</v>
      </c>
      <c r="J342" t="s">
        <v>1074</v>
      </c>
      <c r="K342" t="s">
        <v>37</v>
      </c>
      <c r="L342" t="s">
        <v>38</v>
      </c>
      <c r="M342" t="s">
        <v>107</v>
      </c>
      <c r="N342" t="s">
        <v>29</v>
      </c>
      <c r="O342" s="6">
        <v>1</v>
      </c>
      <c r="P342">
        <v>1</v>
      </c>
      <c r="Q342">
        <v>1</v>
      </c>
      <c r="R342">
        <v>0</v>
      </c>
      <c r="S342" t="s">
        <v>15888</v>
      </c>
      <c r="T342" t="s">
        <v>15890</v>
      </c>
      <c r="U342" t="s">
        <v>15891</v>
      </c>
      <c r="V342" t="s">
        <v>15891</v>
      </c>
      <c r="W342" t="s">
        <v>15891</v>
      </c>
      <c r="X342" t="s">
        <v>15894</v>
      </c>
      <c r="Y342" t="s">
        <v>15897</v>
      </c>
      <c r="Z342" t="s">
        <v>15894</v>
      </c>
      <c r="AA342" s="26">
        <v>3.9342465753424656</v>
      </c>
      <c r="AB342" t="s">
        <v>1075</v>
      </c>
      <c r="AC342" t="s">
        <v>1072</v>
      </c>
      <c r="AD342" t="s">
        <v>1070</v>
      </c>
      <c r="AE342" t="s">
        <v>1071</v>
      </c>
      <c r="AF342" t="s">
        <v>1073</v>
      </c>
      <c r="AG342" t="e">
        <f>+SEARCH(JELMAGYARÁZAT!$G$9,J:J)</f>
        <v>#VALUE!</v>
      </c>
    </row>
    <row r="343" spans="1:33" hidden="1" x14ac:dyDescent="0.25">
      <c r="A343" t="s">
        <v>6351</v>
      </c>
      <c r="B343">
        <v>30000000</v>
      </c>
      <c r="C343">
        <v>90259536</v>
      </c>
      <c r="D343" s="1">
        <v>37736</v>
      </c>
      <c r="E343">
        <v>45.915165000000002</v>
      </c>
      <c r="F343">
        <v>90</v>
      </c>
      <c r="G343">
        <v>7.1</v>
      </c>
      <c r="H343">
        <v>1061</v>
      </c>
      <c r="I343" t="s">
        <v>23</v>
      </c>
      <c r="J343" t="s">
        <v>6353</v>
      </c>
      <c r="K343" t="s">
        <v>37</v>
      </c>
      <c r="L343" t="s">
        <v>38</v>
      </c>
      <c r="M343" t="s">
        <v>5575</v>
      </c>
      <c r="N343" t="s">
        <v>29</v>
      </c>
      <c r="O343" s="6">
        <v>1</v>
      </c>
      <c r="P343">
        <v>1</v>
      </c>
      <c r="Q343">
        <v>1</v>
      </c>
      <c r="R343">
        <v>0</v>
      </c>
      <c r="S343" t="s">
        <v>15888</v>
      </c>
      <c r="T343" t="s">
        <v>15891</v>
      </c>
      <c r="U343" t="s">
        <v>15891</v>
      </c>
      <c r="V343" t="s">
        <v>15891</v>
      </c>
      <c r="W343" t="s">
        <v>15905</v>
      </c>
      <c r="X343" t="s">
        <v>15897</v>
      </c>
      <c r="Y343" t="s">
        <v>15897</v>
      </c>
      <c r="Z343" t="s">
        <v>15897</v>
      </c>
      <c r="AA343" s="26">
        <v>14.438356164383562</v>
      </c>
      <c r="AB343" t="s">
        <v>6354</v>
      </c>
      <c r="AC343" t="s">
        <v>6351</v>
      </c>
      <c r="AE343" t="s">
        <v>6350</v>
      </c>
      <c r="AF343" t="s">
        <v>6352</v>
      </c>
      <c r="AG343" t="e">
        <f>+SEARCH(JELMAGYARÁZAT!$G$9,J:J)</f>
        <v>#VALUE!</v>
      </c>
    </row>
    <row r="344" spans="1:33" hidden="1" x14ac:dyDescent="0.25">
      <c r="A344" t="s">
        <v>3146</v>
      </c>
      <c r="B344">
        <v>50000000</v>
      </c>
      <c r="C344">
        <v>159773545</v>
      </c>
      <c r="D344" s="1">
        <v>33746</v>
      </c>
      <c r="E344">
        <v>45.856408999999999</v>
      </c>
      <c r="F344">
        <v>114</v>
      </c>
      <c r="G344">
        <v>6.2</v>
      </c>
      <c r="H344">
        <v>1633</v>
      </c>
      <c r="I344" t="s">
        <v>23</v>
      </c>
      <c r="J344" t="s">
        <v>2814</v>
      </c>
      <c r="K344" t="s">
        <v>41</v>
      </c>
      <c r="L344" t="s">
        <v>38</v>
      </c>
      <c r="M344" t="s">
        <v>3144</v>
      </c>
      <c r="N344" t="s">
        <v>29</v>
      </c>
      <c r="O344" s="6">
        <v>1</v>
      </c>
      <c r="P344">
        <v>2</v>
      </c>
      <c r="Q344">
        <v>1</v>
      </c>
      <c r="R344">
        <v>1</v>
      </c>
      <c r="S344" t="s">
        <v>15888</v>
      </c>
      <c r="T344" t="s">
        <v>15890</v>
      </c>
      <c r="U344" t="s">
        <v>15891</v>
      </c>
      <c r="V344" t="s">
        <v>15891</v>
      </c>
      <c r="W344" t="s">
        <v>15891</v>
      </c>
      <c r="X344" t="s">
        <v>15894</v>
      </c>
      <c r="Y344" t="s">
        <v>15897</v>
      </c>
      <c r="Z344" t="s">
        <v>15894</v>
      </c>
      <c r="AA344" s="26">
        <v>25.36986301369863</v>
      </c>
      <c r="AB344" t="s">
        <v>3148</v>
      </c>
      <c r="AC344" t="s">
        <v>3146</v>
      </c>
      <c r="AE344" t="s">
        <v>3145</v>
      </c>
      <c r="AF344" t="s">
        <v>3147</v>
      </c>
      <c r="AG344" t="e">
        <f>+SEARCH(JELMAGYARÁZAT!$G$9,J:J)</f>
        <v>#VALUE!</v>
      </c>
    </row>
    <row r="345" spans="1:33" hidden="1" x14ac:dyDescent="0.25">
      <c r="A345" t="s">
        <v>4399</v>
      </c>
      <c r="B345">
        <v>40000000</v>
      </c>
      <c r="C345">
        <v>244527583</v>
      </c>
      <c r="D345" s="1">
        <v>33018</v>
      </c>
      <c r="E345">
        <v>45.769562000000001</v>
      </c>
      <c r="F345">
        <v>118</v>
      </c>
      <c r="G345">
        <v>7.1</v>
      </c>
      <c r="H345">
        <v>2900</v>
      </c>
      <c r="I345" t="s">
        <v>23</v>
      </c>
      <c r="J345" t="s">
        <v>4342</v>
      </c>
      <c r="K345" t="s">
        <v>37</v>
      </c>
      <c r="L345" t="s">
        <v>38</v>
      </c>
      <c r="M345" t="s">
        <v>4021</v>
      </c>
      <c r="N345" t="s">
        <v>29</v>
      </c>
      <c r="O345" s="6">
        <v>1</v>
      </c>
      <c r="P345">
        <v>1</v>
      </c>
      <c r="Q345">
        <v>1</v>
      </c>
      <c r="R345">
        <v>1</v>
      </c>
      <c r="S345" t="s">
        <v>15888</v>
      </c>
      <c r="T345" t="s">
        <v>15891</v>
      </c>
      <c r="U345" t="s">
        <v>13664</v>
      </c>
      <c r="V345" t="s">
        <v>15891</v>
      </c>
      <c r="W345" t="s">
        <v>15891</v>
      </c>
      <c r="X345" t="s">
        <v>15896</v>
      </c>
      <c r="Y345" t="s">
        <v>15896</v>
      </c>
      <c r="Z345" t="s">
        <v>15897</v>
      </c>
      <c r="AA345" s="26">
        <v>27.364383561643837</v>
      </c>
      <c r="AB345" t="s">
        <v>4401</v>
      </c>
      <c r="AC345" t="s">
        <v>4399</v>
      </c>
      <c r="AD345" t="s">
        <v>4397</v>
      </c>
      <c r="AE345" t="s">
        <v>4398</v>
      </c>
      <c r="AF345" t="s">
        <v>4400</v>
      </c>
      <c r="AG345" t="e">
        <f>+SEARCH(JELMAGYARÁZAT!$G$9,J:J)</f>
        <v>#VALUE!</v>
      </c>
    </row>
    <row r="346" spans="1:33" hidden="1" x14ac:dyDescent="0.25">
      <c r="A346" t="s">
        <v>8128</v>
      </c>
      <c r="B346">
        <v>20000000</v>
      </c>
      <c r="C346">
        <v>11110975</v>
      </c>
      <c r="D346" s="1">
        <v>41998</v>
      </c>
      <c r="E346">
        <v>45.742216999999997</v>
      </c>
      <c r="F346">
        <v>148</v>
      </c>
      <c r="G346">
        <v>6.5</v>
      </c>
      <c r="H346">
        <v>833</v>
      </c>
      <c r="I346" t="s">
        <v>23</v>
      </c>
      <c r="J346" t="s">
        <v>8130</v>
      </c>
      <c r="K346" t="s">
        <v>37</v>
      </c>
      <c r="L346" t="s">
        <v>38</v>
      </c>
      <c r="M346" t="s">
        <v>8125</v>
      </c>
      <c r="N346" t="s">
        <v>29</v>
      </c>
      <c r="O346" s="6">
        <v>1</v>
      </c>
      <c r="P346">
        <v>1</v>
      </c>
      <c r="Q346">
        <v>1</v>
      </c>
      <c r="R346">
        <v>1</v>
      </c>
      <c r="S346" t="s">
        <v>15888</v>
      </c>
      <c r="T346" t="s">
        <v>15891</v>
      </c>
      <c r="U346" t="s">
        <v>13664</v>
      </c>
      <c r="V346" t="s">
        <v>15901</v>
      </c>
      <c r="W346" t="s">
        <v>15891</v>
      </c>
      <c r="X346" t="s">
        <v>15896</v>
      </c>
      <c r="Y346" t="s">
        <v>15912</v>
      </c>
      <c r="Z346" t="s">
        <v>15915</v>
      </c>
      <c r="AA346" s="26">
        <v>2.7616438356164386</v>
      </c>
      <c r="AB346" t="s">
        <v>8131</v>
      </c>
      <c r="AC346" t="s">
        <v>8128</v>
      </c>
      <c r="AD346" t="s">
        <v>8126</v>
      </c>
      <c r="AE346" t="s">
        <v>8127</v>
      </c>
      <c r="AF346" t="s">
        <v>8129</v>
      </c>
      <c r="AG346" t="e">
        <f>+SEARCH(JELMAGYARÁZAT!$G$9,J:J)</f>
        <v>#VALUE!</v>
      </c>
    </row>
    <row r="347" spans="1:33" hidden="1" x14ac:dyDescent="0.25">
      <c r="A347" t="s">
        <v>8267</v>
      </c>
      <c r="B347">
        <v>22000000</v>
      </c>
      <c r="C347">
        <v>424208848</v>
      </c>
      <c r="D347" s="1">
        <v>33186</v>
      </c>
      <c r="E347">
        <v>45.707835000000003</v>
      </c>
      <c r="F347">
        <v>181</v>
      </c>
      <c r="G347">
        <v>7.6</v>
      </c>
      <c r="H347">
        <v>1046</v>
      </c>
      <c r="I347" t="s">
        <v>23</v>
      </c>
      <c r="J347" t="s">
        <v>8269</v>
      </c>
      <c r="K347" t="s">
        <v>41</v>
      </c>
      <c r="L347" t="s">
        <v>38</v>
      </c>
      <c r="M347" t="s">
        <v>8265</v>
      </c>
      <c r="N347" t="s">
        <v>29</v>
      </c>
      <c r="O347" s="6">
        <v>1</v>
      </c>
      <c r="P347">
        <v>2</v>
      </c>
      <c r="Q347">
        <v>1</v>
      </c>
      <c r="R347">
        <v>0</v>
      </c>
      <c r="S347" t="s">
        <v>15888</v>
      </c>
      <c r="T347" t="s">
        <v>15891</v>
      </c>
      <c r="U347" t="s">
        <v>15891</v>
      </c>
      <c r="V347" t="s">
        <v>15901</v>
      </c>
      <c r="W347" t="s">
        <v>15891</v>
      </c>
      <c r="X347" t="s">
        <v>15897</v>
      </c>
      <c r="Y347" t="s">
        <v>15911</v>
      </c>
      <c r="Z347" t="s">
        <v>15915</v>
      </c>
      <c r="AA347" s="26">
        <v>26.904109589041095</v>
      </c>
      <c r="AB347" t="s">
        <v>8270</v>
      </c>
      <c r="AC347" t="s">
        <v>8267</v>
      </c>
      <c r="AE347" t="s">
        <v>8266</v>
      </c>
      <c r="AF347" t="s">
        <v>8268</v>
      </c>
      <c r="AG347" t="e">
        <f>+SEARCH(JELMAGYARÁZAT!$G$9,J:J)</f>
        <v>#VALUE!</v>
      </c>
    </row>
    <row r="348" spans="1:33" hidden="1" x14ac:dyDescent="0.25">
      <c r="A348" t="s">
        <v>1021</v>
      </c>
      <c r="B348">
        <v>116000000</v>
      </c>
      <c r="C348">
        <v>102000000</v>
      </c>
      <c r="D348" s="1">
        <v>38338</v>
      </c>
      <c r="E348">
        <v>45.616098000000001</v>
      </c>
      <c r="F348">
        <v>170</v>
      </c>
      <c r="G348">
        <v>7</v>
      </c>
      <c r="H348">
        <v>1489</v>
      </c>
      <c r="I348" t="s">
        <v>23</v>
      </c>
      <c r="J348" t="s">
        <v>1023</v>
      </c>
      <c r="K348" t="s">
        <v>37</v>
      </c>
      <c r="L348" t="s">
        <v>38</v>
      </c>
      <c r="M348" t="s">
        <v>786</v>
      </c>
      <c r="N348" t="s">
        <v>29</v>
      </c>
      <c r="O348" s="6">
        <v>1</v>
      </c>
      <c r="P348">
        <v>1</v>
      </c>
      <c r="Q348">
        <v>1</v>
      </c>
      <c r="R348">
        <v>1</v>
      </c>
      <c r="S348" t="s">
        <v>15888</v>
      </c>
      <c r="T348" t="s">
        <v>15891</v>
      </c>
      <c r="U348" t="s">
        <v>15891</v>
      </c>
      <c r="V348" t="s">
        <v>15901</v>
      </c>
      <c r="W348" t="s">
        <v>15891</v>
      </c>
      <c r="X348" t="s">
        <v>15897</v>
      </c>
      <c r="Y348" t="s">
        <v>15911</v>
      </c>
      <c r="Z348" t="s">
        <v>15915</v>
      </c>
      <c r="AA348" s="26">
        <v>12.789041095890411</v>
      </c>
      <c r="AB348" t="s">
        <v>1024</v>
      </c>
      <c r="AC348" t="s">
        <v>1021</v>
      </c>
      <c r="AE348" t="s">
        <v>1020</v>
      </c>
      <c r="AF348" t="s">
        <v>1022</v>
      </c>
      <c r="AG348" t="e">
        <f>+SEARCH(JELMAGYARÁZAT!$G$9,J:J)</f>
        <v>#VALUE!</v>
      </c>
    </row>
    <row r="349" spans="1:33" hidden="1" x14ac:dyDescent="0.25">
      <c r="A349" t="s">
        <v>1706</v>
      </c>
      <c r="B349">
        <v>80000000</v>
      </c>
      <c r="C349">
        <v>246984278</v>
      </c>
      <c r="D349" s="1">
        <v>41466</v>
      </c>
      <c r="E349">
        <v>45.589568</v>
      </c>
      <c r="F349">
        <v>100</v>
      </c>
      <c r="G349">
        <v>5.8</v>
      </c>
      <c r="H349">
        <v>1155</v>
      </c>
      <c r="I349" t="s">
        <v>23</v>
      </c>
      <c r="J349" t="s">
        <v>1708</v>
      </c>
      <c r="K349" t="s">
        <v>37</v>
      </c>
      <c r="L349" t="s">
        <v>38</v>
      </c>
      <c r="M349" t="s">
        <v>661</v>
      </c>
      <c r="N349" t="s">
        <v>29</v>
      </c>
      <c r="O349" s="6">
        <v>1</v>
      </c>
      <c r="P349">
        <v>1</v>
      </c>
      <c r="Q349">
        <v>1</v>
      </c>
      <c r="R349">
        <v>0</v>
      </c>
      <c r="S349" t="s">
        <v>15888</v>
      </c>
      <c r="T349" t="s">
        <v>15891</v>
      </c>
      <c r="U349" t="s">
        <v>13664</v>
      </c>
      <c r="V349" t="s">
        <v>15891</v>
      </c>
      <c r="W349" t="s">
        <v>15891</v>
      </c>
      <c r="X349" t="s">
        <v>15896</v>
      </c>
      <c r="Y349" t="s">
        <v>15896</v>
      </c>
      <c r="Z349" t="s">
        <v>15897</v>
      </c>
      <c r="AA349" s="26">
        <v>4.2191780821917808</v>
      </c>
      <c r="AB349" t="s">
        <v>1709</v>
      </c>
      <c r="AC349" t="s">
        <v>1706</v>
      </c>
      <c r="AD349" t="s">
        <v>1705</v>
      </c>
      <c r="AE349" t="s">
        <v>333</v>
      </c>
      <c r="AF349" t="s">
        <v>1707</v>
      </c>
      <c r="AG349" t="e">
        <f>+SEARCH(JELMAGYARÁZAT!$G$9,J:J)</f>
        <v>#VALUE!</v>
      </c>
    </row>
    <row r="350" spans="1:33" hidden="1" x14ac:dyDescent="0.25">
      <c r="A350" t="s">
        <v>2951</v>
      </c>
      <c r="B350">
        <v>60000000</v>
      </c>
      <c r="C350">
        <v>90565421</v>
      </c>
      <c r="D350" s="1">
        <v>41507</v>
      </c>
      <c r="E350">
        <v>45.514031000000003</v>
      </c>
      <c r="F350">
        <v>130</v>
      </c>
      <c r="G350">
        <v>6.2</v>
      </c>
      <c r="H350">
        <v>1602</v>
      </c>
      <c r="I350" t="s">
        <v>23</v>
      </c>
      <c r="J350" t="s">
        <v>2953</v>
      </c>
      <c r="K350" t="s">
        <v>37</v>
      </c>
      <c r="L350" t="s">
        <v>38</v>
      </c>
      <c r="M350" t="s">
        <v>2948</v>
      </c>
      <c r="N350" t="s">
        <v>29</v>
      </c>
      <c r="O350" s="6">
        <v>1</v>
      </c>
      <c r="P350">
        <v>1</v>
      </c>
      <c r="Q350">
        <v>1</v>
      </c>
      <c r="R350">
        <v>0</v>
      </c>
      <c r="S350" t="s">
        <v>15888</v>
      </c>
      <c r="T350" t="s">
        <v>15890</v>
      </c>
      <c r="U350" t="s">
        <v>15891</v>
      </c>
      <c r="V350" t="s">
        <v>15901</v>
      </c>
      <c r="W350" t="s">
        <v>15891</v>
      </c>
      <c r="X350" t="s">
        <v>15894</v>
      </c>
      <c r="Y350" t="s">
        <v>15911</v>
      </c>
      <c r="Z350" t="s">
        <v>15914</v>
      </c>
      <c r="AA350" s="26">
        <v>4.1068493150684935</v>
      </c>
      <c r="AB350" t="s">
        <v>2954</v>
      </c>
      <c r="AC350" t="s">
        <v>2951</v>
      </c>
      <c r="AD350" t="s">
        <v>2949</v>
      </c>
      <c r="AE350" t="s">
        <v>2950</v>
      </c>
      <c r="AF350" t="s">
        <v>2952</v>
      </c>
      <c r="AG350" t="e">
        <f>+SEARCH(JELMAGYARÁZAT!$G$9,J:J)</f>
        <v>#VALUE!</v>
      </c>
    </row>
    <row r="351" spans="1:33" hidden="1" x14ac:dyDescent="0.25">
      <c r="A351" t="s">
        <v>11371</v>
      </c>
      <c r="B351">
        <v>5000000</v>
      </c>
      <c r="C351">
        <v>82719885</v>
      </c>
      <c r="D351" s="1">
        <v>37560</v>
      </c>
      <c r="E351">
        <v>45.490374000000003</v>
      </c>
      <c r="F351">
        <v>113</v>
      </c>
      <c r="G351">
        <v>7.1</v>
      </c>
      <c r="H351">
        <v>1777</v>
      </c>
      <c r="I351" t="s">
        <v>23</v>
      </c>
      <c r="J351" t="s">
        <v>11373</v>
      </c>
      <c r="K351" t="s">
        <v>2620</v>
      </c>
      <c r="L351" t="s">
        <v>507</v>
      </c>
      <c r="M351" t="s">
        <v>6137</v>
      </c>
      <c r="N351" t="s">
        <v>29</v>
      </c>
      <c r="O351" s="6">
        <v>1</v>
      </c>
      <c r="P351">
        <v>1</v>
      </c>
      <c r="Q351">
        <v>2</v>
      </c>
      <c r="R351">
        <v>0</v>
      </c>
      <c r="S351" t="s">
        <v>15888</v>
      </c>
      <c r="T351" t="s">
        <v>15891</v>
      </c>
      <c r="U351" t="s">
        <v>15891</v>
      </c>
      <c r="V351" t="s">
        <v>15891</v>
      </c>
      <c r="W351" t="s">
        <v>15905</v>
      </c>
      <c r="X351" t="s">
        <v>15897</v>
      </c>
      <c r="Y351" t="s">
        <v>15897</v>
      </c>
      <c r="Z351" t="s">
        <v>15897</v>
      </c>
      <c r="AA351" s="26">
        <v>14.920547945205479</v>
      </c>
      <c r="AB351" t="s">
        <v>11374</v>
      </c>
      <c r="AC351" t="s">
        <v>11371</v>
      </c>
      <c r="AE351" t="s">
        <v>11370</v>
      </c>
      <c r="AF351" t="s">
        <v>11372</v>
      </c>
      <c r="AG351" t="e">
        <f>+SEARCH(JELMAGYARÁZAT!$G$9,J:J)</f>
        <v>#VALUE!</v>
      </c>
    </row>
    <row r="352" spans="1:33" hidden="1" x14ac:dyDescent="0.25">
      <c r="A352" t="s">
        <v>10055</v>
      </c>
      <c r="B352">
        <v>12000000</v>
      </c>
      <c r="C352">
        <v>114194847</v>
      </c>
      <c r="D352" s="1">
        <v>38940</v>
      </c>
      <c r="E352">
        <v>45.477801999999997</v>
      </c>
      <c r="F352">
        <v>104</v>
      </c>
      <c r="G352">
        <v>6.7</v>
      </c>
      <c r="H352">
        <v>1060</v>
      </c>
      <c r="I352" t="s">
        <v>23</v>
      </c>
      <c r="J352" t="s">
        <v>10057</v>
      </c>
      <c r="K352" t="s">
        <v>37</v>
      </c>
      <c r="L352" t="s">
        <v>38</v>
      </c>
      <c r="M352" t="s">
        <v>10053</v>
      </c>
      <c r="N352" t="s">
        <v>29</v>
      </c>
      <c r="O352" s="6">
        <v>1</v>
      </c>
      <c r="P352">
        <v>1</v>
      </c>
      <c r="Q352">
        <v>1</v>
      </c>
      <c r="R352">
        <v>0</v>
      </c>
      <c r="S352" t="s">
        <v>15888</v>
      </c>
      <c r="T352" t="s">
        <v>15891</v>
      </c>
      <c r="U352" t="s">
        <v>15891</v>
      </c>
      <c r="V352" t="s">
        <v>15901</v>
      </c>
      <c r="W352" t="s">
        <v>15891</v>
      </c>
      <c r="X352" t="s">
        <v>15897</v>
      </c>
      <c r="Y352" t="s">
        <v>15911</v>
      </c>
      <c r="Z352" t="s">
        <v>15915</v>
      </c>
      <c r="AA352" s="26">
        <v>11.139726027397261</v>
      </c>
      <c r="AB352" t="s">
        <v>10058</v>
      </c>
      <c r="AC352" t="s">
        <v>10055</v>
      </c>
      <c r="AE352" t="s">
        <v>10054</v>
      </c>
      <c r="AF352" t="s">
        <v>10056</v>
      </c>
      <c r="AG352" t="e">
        <f>+SEARCH(JELMAGYARÁZAT!$G$9,J:J)</f>
        <v>#VALUE!</v>
      </c>
    </row>
    <row r="353" spans="1:33" hidden="1" x14ac:dyDescent="0.25">
      <c r="A353" t="s">
        <v>871</v>
      </c>
      <c r="B353">
        <v>123000000</v>
      </c>
      <c r="C353">
        <v>345141403</v>
      </c>
      <c r="D353" s="1">
        <v>36847</v>
      </c>
      <c r="E353">
        <v>45.419668000000001</v>
      </c>
      <c r="F353">
        <v>104</v>
      </c>
      <c r="G353">
        <v>6.2</v>
      </c>
      <c r="H353">
        <v>1386</v>
      </c>
      <c r="I353" t="s">
        <v>23</v>
      </c>
      <c r="J353" t="s">
        <v>873</v>
      </c>
      <c r="K353" t="s">
        <v>334</v>
      </c>
      <c r="L353" t="s">
        <v>38</v>
      </c>
      <c r="M353" t="s">
        <v>868</v>
      </c>
      <c r="N353" t="s">
        <v>29</v>
      </c>
      <c r="O353" s="6">
        <v>1</v>
      </c>
      <c r="P353">
        <v>2</v>
      </c>
      <c r="Q353">
        <v>1</v>
      </c>
      <c r="R353">
        <v>1</v>
      </c>
      <c r="S353" t="s">
        <v>15888</v>
      </c>
      <c r="T353" t="s">
        <v>15891</v>
      </c>
      <c r="U353" t="s">
        <v>13664</v>
      </c>
      <c r="V353" t="s">
        <v>15891</v>
      </c>
      <c r="W353" t="s">
        <v>15891</v>
      </c>
      <c r="X353" t="s">
        <v>15896</v>
      </c>
      <c r="Y353" t="s">
        <v>15896</v>
      </c>
      <c r="Z353" t="s">
        <v>15897</v>
      </c>
      <c r="AA353" s="26">
        <v>16.873972602739727</v>
      </c>
      <c r="AB353" t="s">
        <v>874</v>
      </c>
      <c r="AC353" t="s">
        <v>871</v>
      </c>
      <c r="AD353" t="s">
        <v>869</v>
      </c>
      <c r="AE353" t="s">
        <v>870</v>
      </c>
      <c r="AF353" t="s">
        <v>872</v>
      </c>
      <c r="AG353" t="e">
        <f>+SEARCH(JELMAGYARÁZAT!$G$9,J:J)</f>
        <v>#VALUE!</v>
      </c>
    </row>
    <row r="354" spans="1:33" hidden="1" x14ac:dyDescent="0.25">
      <c r="A354" t="s">
        <v>11444</v>
      </c>
      <c r="B354">
        <v>8000000</v>
      </c>
      <c r="C354">
        <v>74952305</v>
      </c>
      <c r="D354" s="1">
        <v>40431</v>
      </c>
      <c r="E354">
        <v>45.395839000000002</v>
      </c>
      <c r="F354">
        <v>92</v>
      </c>
      <c r="G354">
        <v>6.7</v>
      </c>
      <c r="H354">
        <v>2210</v>
      </c>
      <c r="I354" t="s">
        <v>23</v>
      </c>
      <c r="J354" t="s">
        <v>11446</v>
      </c>
      <c r="K354" t="s">
        <v>37</v>
      </c>
      <c r="L354" t="s">
        <v>38</v>
      </c>
      <c r="M354" t="s">
        <v>661</v>
      </c>
      <c r="N354" t="s">
        <v>29</v>
      </c>
      <c r="O354" s="6">
        <v>1</v>
      </c>
      <c r="P354">
        <v>1</v>
      </c>
      <c r="Q354">
        <v>1</v>
      </c>
      <c r="R354">
        <v>0</v>
      </c>
      <c r="S354" t="s">
        <v>15888</v>
      </c>
      <c r="T354" t="s">
        <v>15891</v>
      </c>
      <c r="U354" t="s">
        <v>13664</v>
      </c>
      <c r="V354" t="s">
        <v>15891</v>
      </c>
      <c r="W354" t="s">
        <v>15891</v>
      </c>
      <c r="X354" t="s">
        <v>15896</v>
      </c>
      <c r="Y354" t="s">
        <v>15896</v>
      </c>
      <c r="Z354" t="s">
        <v>15897</v>
      </c>
      <c r="AA354" s="26">
        <v>7.0547945205479454</v>
      </c>
      <c r="AB354" t="s">
        <v>11447</v>
      </c>
      <c r="AC354" t="s">
        <v>11444</v>
      </c>
      <c r="AD354" t="s">
        <v>11442</v>
      </c>
      <c r="AE354" t="s">
        <v>11443</v>
      </c>
      <c r="AF354" t="s">
        <v>11445</v>
      </c>
      <c r="AG354" t="e">
        <f>+SEARCH(JELMAGYARÁZAT!$G$9,J:J)</f>
        <v>#VALUE!</v>
      </c>
    </row>
    <row r="355" spans="1:33" hidden="1" x14ac:dyDescent="0.25">
      <c r="A355" t="s">
        <v>4919</v>
      </c>
      <c r="B355">
        <v>39000000</v>
      </c>
      <c r="C355">
        <v>38869464</v>
      </c>
      <c r="D355" s="1">
        <v>38589</v>
      </c>
      <c r="E355">
        <v>45.388936999999999</v>
      </c>
      <c r="F355">
        <v>119</v>
      </c>
      <c r="G355">
        <v>7.4</v>
      </c>
      <c r="H355">
        <v>1264</v>
      </c>
      <c r="I355" t="s">
        <v>23</v>
      </c>
      <c r="J355" t="s">
        <v>4921</v>
      </c>
      <c r="K355" t="s">
        <v>37</v>
      </c>
      <c r="L355" t="s">
        <v>311</v>
      </c>
      <c r="M355" t="s">
        <v>2254</v>
      </c>
      <c r="N355" t="s">
        <v>29</v>
      </c>
      <c r="O355" s="6">
        <v>1</v>
      </c>
      <c r="P355">
        <v>1</v>
      </c>
      <c r="Q355">
        <v>2</v>
      </c>
      <c r="R355">
        <v>1</v>
      </c>
      <c r="S355" t="s">
        <v>15888</v>
      </c>
      <c r="T355" t="s">
        <v>15890</v>
      </c>
      <c r="U355" t="s">
        <v>15891</v>
      </c>
      <c r="V355" t="s">
        <v>15891</v>
      </c>
      <c r="W355" t="s">
        <v>15905</v>
      </c>
      <c r="X355" t="s">
        <v>15894</v>
      </c>
      <c r="Y355" t="s">
        <v>15897</v>
      </c>
      <c r="Z355" t="s">
        <v>15894</v>
      </c>
      <c r="AA355" s="26">
        <v>12.101369863013698</v>
      </c>
      <c r="AB355" t="s">
        <v>4922</v>
      </c>
      <c r="AC355" t="s">
        <v>4919</v>
      </c>
      <c r="AE355" t="s">
        <v>4918</v>
      </c>
      <c r="AF355" t="s">
        <v>4920</v>
      </c>
      <c r="AG355" t="e">
        <f>+SEARCH(JELMAGYARÁZAT!$G$9,J:J)</f>
        <v>#VALUE!</v>
      </c>
    </row>
    <row r="356" spans="1:33" hidden="1" x14ac:dyDescent="0.25">
      <c r="A356" t="s">
        <v>3468</v>
      </c>
      <c r="B356">
        <v>50000000</v>
      </c>
      <c r="C356">
        <v>216972543</v>
      </c>
      <c r="D356" s="1">
        <v>42536</v>
      </c>
      <c r="E356">
        <v>45.318702999999999</v>
      </c>
      <c r="F356">
        <v>107</v>
      </c>
      <c r="G356">
        <v>6.2</v>
      </c>
      <c r="H356">
        <v>1650</v>
      </c>
      <c r="I356" t="s">
        <v>23</v>
      </c>
      <c r="J356" t="s">
        <v>3470</v>
      </c>
      <c r="K356" t="s">
        <v>37</v>
      </c>
      <c r="L356" t="s">
        <v>38</v>
      </c>
      <c r="M356" t="s">
        <v>924</v>
      </c>
      <c r="N356" t="s">
        <v>29</v>
      </c>
      <c r="O356" s="6">
        <v>1</v>
      </c>
      <c r="P356">
        <v>1</v>
      </c>
      <c r="Q356">
        <v>1</v>
      </c>
      <c r="R356">
        <v>1</v>
      </c>
      <c r="S356" t="s">
        <v>15888</v>
      </c>
      <c r="T356" t="s">
        <v>15890</v>
      </c>
      <c r="U356" t="s">
        <v>13664</v>
      </c>
      <c r="V356" t="s">
        <v>15891</v>
      </c>
      <c r="W356" t="s">
        <v>15891</v>
      </c>
      <c r="X356" t="s">
        <v>15895</v>
      </c>
      <c r="Y356" t="s">
        <v>15896</v>
      </c>
      <c r="Z356" t="s">
        <v>15894</v>
      </c>
      <c r="AA356" s="26">
        <v>1.2876712328767124</v>
      </c>
      <c r="AB356" t="s">
        <v>3471</v>
      </c>
      <c r="AC356" t="s">
        <v>3468</v>
      </c>
      <c r="AD356" t="s">
        <v>3466</v>
      </c>
      <c r="AE356" t="s">
        <v>3467</v>
      </c>
      <c r="AF356" t="s">
        <v>3469</v>
      </c>
      <c r="AG356" t="e">
        <f>+SEARCH(JELMAGYARÁZAT!$G$9,J:J)</f>
        <v>#VALUE!</v>
      </c>
    </row>
    <row r="357" spans="1:33" hidden="1" x14ac:dyDescent="0.25">
      <c r="A357" t="s">
        <v>9363</v>
      </c>
      <c r="B357">
        <v>15000000</v>
      </c>
      <c r="C357">
        <v>32556119</v>
      </c>
      <c r="D357" s="1">
        <v>41878</v>
      </c>
      <c r="E357">
        <v>45.317278000000002</v>
      </c>
      <c r="F357">
        <v>108</v>
      </c>
      <c r="G357">
        <v>6</v>
      </c>
      <c r="H357">
        <v>639</v>
      </c>
      <c r="I357" t="s">
        <v>23</v>
      </c>
      <c r="J357" t="s">
        <v>9365</v>
      </c>
      <c r="K357" t="s">
        <v>41</v>
      </c>
      <c r="L357" t="s">
        <v>38</v>
      </c>
      <c r="M357" t="s">
        <v>5384</v>
      </c>
      <c r="N357" t="s">
        <v>29</v>
      </c>
      <c r="O357" s="6">
        <v>1</v>
      </c>
      <c r="P357">
        <v>2</v>
      </c>
      <c r="Q357">
        <v>1</v>
      </c>
      <c r="R357">
        <v>0</v>
      </c>
      <c r="S357" t="s">
        <v>15888</v>
      </c>
      <c r="T357" t="s">
        <v>15890</v>
      </c>
      <c r="U357" t="s">
        <v>15891</v>
      </c>
      <c r="V357" t="s">
        <v>15891</v>
      </c>
      <c r="W357" t="s">
        <v>15905</v>
      </c>
      <c r="X357" t="s">
        <v>15894</v>
      </c>
      <c r="Y357" t="s">
        <v>15897</v>
      </c>
      <c r="Z357" t="s">
        <v>15894</v>
      </c>
      <c r="AA357" s="26">
        <v>3.0904109589041098</v>
      </c>
      <c r="AB357" t="s">
        <v>9366</v>
      </c>
      <c r="AC357" t="s">
        <v>9363</v>
      </c>
      <c r="AD357" t="s">
        <v>9361</v>
      </c>
      <c r="AE357" t="s">
        <v>9362</v>
      </c>
      <c r="AF357" t="s">
        <v>9364</v>
      </c>
      <c r="AG357" t="e">
        <f>+SEARCH(JELMAGYARÁZAT!$G$9,J:J)</f>
        <v>#VALUE!</v>
      </c>
    </row>
    <row r="358" spans="1:33" hidden="1" x14ac:dyDescent="0.25">
      <c r="A358" t="s">
        <v>2755</v>
      </c>
      <c r="B358">
        <v>70000000</v>
      </c>
      <c r="C358">
        <v>130293714</v>
      </c>
      <c r="D358" s="1">
        <v>38100</v>
      </c>
      <c r="E358">
        <v>45.299089000000002</v>
      </c>
      <c r="F358">
        <v>146</v>
      </c>
      <c r="G358">
        <v>7.3</v>
      </c>
      <c r="H358">
        <v>1553</v>
      </c>
      <c r="I358" t="s">
        <v>23</v>
      </c>
      <c r="J358" t="s">
        <v>2757</v>
      </c>
      <c r="K358" t="s">
        <v>41</v>
      </c>
      <c r="L358" t="s">
        <v>28</v>
      </c>
      <c r="M358" t="s">
        <v>2753</v>
      </c>
      <c r="N358" t="s">
        <v>29</v>
      </c>
      <c r="O358" s="6">
        <v>1</v>
      </c>
      <c r="P358">
        <v>2</v>
      </c>
      <c r="Q358">
        <v>2</v>
      </c>
      <c r="R358">
        <v>0</v>
      </c>
      <c r="S358" t="s">
        <v>15888</v>
      </c>
      <c r="T358" t="s">
        <v>15890</v>
      </c>
      <c r="U358" t="s">
        <v>15891</v>
      </c>
      <c r="V358" t="s">
        <v>15901</v>
      </c>
      <c r="W358" t="s">
        <v>15905</v>
      </c>
      <c r="X358" t="s">
        <v>15894</v>
      </c>
      <c r="Y358" t="s">
        <v>15911</v>
      </c>
      <c r="Z358" t="s">
        <v>15914</v>
      </c>
      <c r="AA358" s="26">
        <v>13.441095890410958</v>
      </c>
      <c r="AB358" t="s">
        <v>2758</v>
      </c>
      <c r="AC358" t="s">
        <v>2755</v>
      </c>
      <c r="AE358" t="s">
        <v>2754</v>
      </c>
      <c r="AF358" t="s">
        <v>2756</v>
      </c>
      <c r="AG358" t="e">
        <f>+SEARCH(JELMAGYARÁZAT!$G$9,J:J)</f>
        <v>#VALUE!</v>
      </c>
    </row>
    <row r="359" spans="1:33" hidden="1" x14ac:dyDescent="0.25">
      <c r="A359" t="s">
        <v>1750</v>
      </c>
      <c r="B359">
        <v>75000000</v>
      </c>
      <c r="C359">
        <v>224012234</v>
      </c>
      <c r="D359" s="1">
        <v>35582</v>
      </c>
      <c r="E359">
        <v>45.154631000000002</v>
      </c>
      <c r="F359">
        <v>115</v>
      </c>
      <c r="G359">
        <v>6.5</v>
      </c>
      <c r="H359">
        <v>1270</v>
      </c>
      <c r="I359" t="s">
        <v>23</v>
      </c>
      <c r="J359" t="s">
        <v>1752</v>
      </c>
      <c r="K359" t="s">
        <v>37</v>
      </c>
      <c r="L359" t="s">
        <v>38</v>
      </c>
      <c r="M359" t="s">
        <v>841</v>
      </c>
      <c r="N359" t="s">
        <v>29</v>
      </c>
      <c r="O359" s="6">
        <v>1</v>
      </c>
      <c r="P359">
        <v>1</v>
      </c>
      <c r="Q359">
        <v>1</v>
      </c>
      <c r="R359">
        <v>0</v>
      </c>
      <c r="S359" t="s">
        <v>15888</v>
      </c>
      <c r="T359" t="s">
        <v>15890</v>
      </c>
      <c r="U359" t="s">
        <v>15891</v>
      </c>
      <c r="V359" t="s">
        <v>15891</v>
      </c>
      <c r="W359" t="s">
        <v>15905</v>
      </c>
      <c r="X359" t="s">
        <v>15894</v>
      </c>
      <c r="Y359" t="s">
        <v>15897</v>
      </c>
      <c r="Z359" t="s">
        <v>15894</v>
      </c>
      <c r="AA359" s="26">
        <v>20.339726027397262</v>
      </c>
      <c r="AB359" t="s">
        <v>1753</v>
      </c>
      <c r="AC359" t="s">
        <v>1750</v>
      </c>
      <c r="AE359" t="s">
        <v>1749</v>
      </c>
      <c r="AF359" t="s">
        <v>1751</v>
      </c>
      <c r="AG359" t="e">
        <f>+SEARCH(JELMAGYARÁZAT!$G$9,J:J)</f>
        <v>#VALUE!</v>
      </c>
    </row>
    <row r="360" spans="1:33" hidden="1" x14ac:dyDescent="0.25">
      <c r="A360" t="s">
        <v>4257</v>
      </c>
      <c r="B360">
        <v>42000000</v>
      </c>
      <c r="C360">
        <v>89162162</v>
      </c>
      <c r="D360" s="1">
        <v>40613</v>
      </c>
      <c r="E360">
        <v>45.151657</v>
      </c>
      <c r="F360">
        <v>100</v>
      </c>
      <c r="G360">
        <v>5.6</v>
      </c>
      <c r="H360">
        <v>922</v>
      </c>
      <c r="I360" t="s">
        <v>23</v>
      </c>
      <c r="J360" t="s">
        <v>4259</v>
      </c>
      <c r="K360" t="s">
        <v>277</v>
      </c>
      <c r="L360" t="s">
        <v>38</v>
      </c>
      <c r="M360" t="s">
        <v>4254</v>
      </c>
      <c r="N360" t="s">
        <v>29</v>
      </c>
      <c r="O360" s="6">
        <v>1</v>
      </c>
      <c r="P360">
        <v>2</v>
      </c>
      <c r="Q360">
        <v>1</v>
      </c>
      <c r="R360">
        <v>1</v>
      </c>
      <c r="S360" t="s">
        <v>15888</v>
      </c>
      <c r="T360" t="s">
        <v>15891</v>
      </c>
      <c r="U360" t="s">
        <v>15891</v>
      </c>
      <c r="V360" t="s">
        <v>15891</v>
      </c>
      <c r="W360" t="s">
        <v>15905</v>
      </c>
      <c r="X360" t="s">
        <v>15897</v>
      </c>
      <c r="Y360" t="s">
        <v>15897</v>
      </c>
      <c r="Z360" t="s">
        <v>15897</v>
      </c>
      <c r="AA360" s="26">
        <v>6.5561643835616437</v>
      </c>
      <c r="AB360" t="s">
        <v>4260</v>
      </c>
      <c r="AC360" t="s">
        <v>4257</v>
      </c>
      <c r="AD360" t="s">
        <v>4255</v>
      </c>
      <c r="AE360" t="s">
        <v>4256</v>
      </c>
      <c r="AF360" t="s">
        <v>4258</v>
      </c>
      <c r="AG360" t="e">
        <f>+SEARCH(JELMAGYARÁZAT!$G$9,J:J)</f>
        <v>#VALUE!</v>
      </c>
    </row>
    <row r="361" spans="1:33" hidden="1" x14ac:dyDescent="0.25">
      <c r="A361">
        <v>21</v>
      </c>
      <c r="B361">
        <v>35000000</v>
      </c>
      <c r="C361">
        <v>69823199</v>
      </c>
      <c r="D361" s="1">
        <v>39534</v>
      </c>
      <c r="E361">
        <v>45.149948000000002</v>
      </c>
      <c r="F361">
        <v>123</v>
      </c>
      <c r="G361">
        <v>6.5</v>
      </c>
      <c r="H361">
        <v>1375</v>
      </c>
      <c r="I361" t="s">
        <v>23</v>
      </c>
      <c r="J361" t="s">
        <v>5213</v>
      </c>
      <c r="K361" t="s">
        <v>37</v>
      </c>
      <c r="L361" t="s">
        <v>38</v>
      </c>
      <c r="M361" t="s">
        <v>1136</v>
      </c>
      <c r="N361" t="s">
        <v>29</v>
      </c>
      <c r="O361" s="6">
        <v>1</v>
      </c>
      <c r="P361">
        <v>1</v>
      </c>
      <c r="Q361">
        <v>1</v>
      </c>
      <c r="R361">
        <v>0</v>
      </c>
      <c r="S361" t="s">
        <v>15888</v>
      </c>
      <c r="T361" t="s">
        <v>15891</v>
      </c>
      <c r="U361" t="s">
        <v>15891</v>
      </c>
      <c r="V361" t="s">
        <v>15901</v>
      </c>
      <c r="W361" t="s">
        <v>15891</v>
      </c>
      <c r="X361" t="s">
        <v>15897</v>
      </c>
      <c r="Y361" t="s">
        <v>15911</v>
      </c>
      <c r="Z361" t="s">
        <v>15915</v>
      </c>
      <c r="AA361" s="26">
        <v>9.5123287671232877</v>
      </c>
      <c r="AB361" t="s">
        <v>5214</v>
      </c>
      <c r="AC361">
        <v>21</v>
      </c>
      <c r="AD361" t="s">
        <v>5210</v>
      </c>
      <c r="AE361" t="s">
        <v>5211</v>
      </c>
      <c r="AF361" t="s">
        <v>5212</v>
      </c>
      <c r="AG361" t="e">
        <f>+SEARCH(JELMAGYARÁZAT!$G$9,J:J)</f>
        <v>#VALUE!</v>
      </c>
    </row>
    <row r="362" spans="1:33" hidden="1" x14ac:dyDescent="0.25">
      <c r="A362" t="s">
        <v>10331</v>
      </c>
      <c r="B362">
        <v>11000000</v>
      </c>
      <c r="C362">
        <v>153083102</v>
      </c>
      <c r="D362" s="1">
        <v>30840</v>
      </c>
      <c r="E362">
        <v>45.072136</v>
      </c>
      <c r="F362">
        <v>106</v>
      </c>
      <c r="G362">
        <v>6.9</v>
      </c>
      <c r="H362">
        <v>1596</v>
      </c>
      <c r="I362" t="s">
        <v>23</v>
      </c>
      <c r="J362" t="s">
        <v>3613</v>
      </c>
      <c r="K362" t="s">
        <v>37</v>
      </c>
      <c r="L362" t="s">
        <v>28</v>
      </c>
      <c r="M362" t="s">
        <v>10329</v>
      </c>
      <c r="N362" t="s">
        <v>29</v>
      </c>
      <c r="O362" s="6">
        <v>1</v>
      </c>
      <c r="P362">
        <v>1</v>
      </c>
      <c r="Q362">
        <v>2</v>
      </c>
      <c r="R362">
        <v>1</v>
      </c>
      <c r="S362" t="s">
        <v>15888</v>
      </c>
      <c r="T362" t="s">
        <v>15891</v>
      </c>
      <c r="U362" t="s">
        <v>13664</v>
      </c>
      <c r="V362" t="s">
        <v>15891</v>
      </c>
      <c r="W362" t="s">
        <v>15891</v>
      </c>
      <c r="X362" t="s">
        <v>15896</v>
      </c>
      <c r="Y362" t="s">
        <v>15896</v>
      </c>
      <c r="Z362" t="s">
        <v>15897</v>
      </c>
      <c r="AA362" s="26">
        <v>33.331506849315069</v>
      </c>
      <c r="AB362" t="s">
        <v>10333</v>
      </c>
      <c r="AC362" t="s">
        <v>10331</v>
      </c>
      <c r="AE362" t="s">
        <v>10330</v>
      </c>
      <c r="AF362" t="s">
        <v>10332</v>
      </c>
      <c r="AG362" t="e">
        <f>+SEARCH(JELMAGYARÁZAT!$G$9,J:J)</f>
        <v>#VALUE!</v>
      </c>
    </row>
    <row r="363" spans="1:33" hidden="1" x14ac:dyDescent="0.25">
      <c r="A363" t="s">
        <v>6381</v>
      </c>
      <c r="B363">
        <v>28000000</v>
      </c>
      <c r="C363">
        <v>96188903</v>
      </c>
      <c r="D363" s="1">
        <v>40259</v>
      </c>
      <c r="E363">
        <v>45.054935999999998</v>
      </c>
      <c r="F363">
        <v>117</v>
      </c>
      <c r="G363">
        <v>7.1</v>
      </c>
      <c r="H363">
        <v>4645</v>
      </c>
      <c r="I363" t="s">
        <v>23</v>
      </c>
      <c r="J363" t="s">
        <v>6383</v>
      </c>
      <c r="K363" t="s">
        <v>41</v>
      </c>
      <c r="L363" t="s">
        <v>38</v>
      </c>
      <c r="M363" t="s">
        <v>1205</v>
      </c>
      <c r="N363" t="s">
        <v>29</v>
      </c>
      <c r="O363" s="6">
        <v>1</v>
      </c>
      <c r="P363">
        <v>2</v>
      </c>
      <c r="Q363">
        <v>1</v>
      </c>
      <c r="R363">
        <v>0</v>
      </c>
      <c r="S363" t="s">
        <v>15888</v>
      </c>
      <c r="T363" t="s">
        <v>15890</v>
      </c>
      <c r="U363" t="s">
        <v>15891</v>
      </c>
      <c r="V363" t="s">
        <v>15891</v>
      </c>
      <c r="W363" t="s">
        <v>15891</v>
      </c>
      <c r="X363" t="s">
        <v>15894</v>
      </c>
      <c r="Y363" t="s">
        <v>15897</v>
      </c>
      <c r="Z363" t="s">
        <v>15894</v>
      </c>
      <c r="AA363" s="26">
        <v>7.5260273972602736</v>
      </c>
      <c r="AB363" t="s">
        <v>6384</v>
      </c>
      <c r="AC363" t="s">
        <v>6381</v>
      </c>
      <c r="AE363" t="s">
        <v>6380</v>
      </c>
      <c r="AF363" t="s">
        <v>6382</v>
      </c>
      <c r="AG363" t="e">
        <f>+SEARCH(JELMAGYARÁZAT!$G$9,J:J)</f>
        <v>#VALUE!</v>
      </c>
    </row>
    <row r="364" spans="1:33" hidden="1" x14ac:dyDescent="0.25">
      <c r="A364" t="s">
        <v>1529</v>
      </c>
      <c r="B364">
        <v>85000000</v>
      </c>
      <c r="C364">
        <v>194168700</v>
      </c>
      <c r="D364" s="1">
        <v>39059</v>
      </c>
      <c r="E364">
        <v>44.967452999999999</v>
      </c>
      <c r="F364">
        <v>136</v>
      </c>
      <c r="G364">
        <v>6.7</v>
      </c>
      <c r="H364">
        <v>1225</v>
      </c>
      <c r="I364" t="s">
        <v>23</v>
      </c>
      <c r="J364" t="s">
        <v>1531</v>
      </c>
      <c r="K364" t="s">
        <v>41</v>
      </c>
      <c r="L364" t="s">
        <v>38</v>
      </c>
      <c r="M364" t="s">
        <v>1106</v>
      </c>
      <c r="N364" t="s">
        <v>29</v>
      </c>
      <c r="O364" s="6">
        <v>1</v>
      </c>
      <c r="P364">
        <v>2</v>
      </c>
      <c r="Q364">
        <v>1</v>
      </c>
      <c r="R364">
        <v>1</v>
      </c>
      <c r="S364" t="s">
        <v>15888</v>
      </c>
      <c r="T364" t="s">
        <v>15891</v>
      </c>
      <c r="U364" t="s">
        <v>13664</v>
      </c>
      <c r="V364" t="s">
        <v>15891</v>
      </c>
      <c r="W364" t="s">
        <v>15891</v>
      </c>
      <c r="X364" t="s">
        <v>15896</v>
      </c>
      <c r="Y364" t="s">
        <v>15896</v>
      </c>
      <c r="Z364" t="s">
        <v>15897</v>
      </c>
      <c r="AA364" s="26">
        <v>10.813698630136987</v>
      </c>
      <c r="AB364" t="s">
        <v>1532</v>
      </c>
      <c r="AC364" t="s">
        <v>1529</v>
      </c>
      <c r="AD364" t="s">
        <v>1527</v>
      </c>
      <c r="AE364" t="s">
        <v>1528</v>
      </c>
      <c r="AF364" t="s">
        <v>1530</v>
      </c>
      <c r="AG364" t="e">
        <f>+SEARCH(JELMAGYARÁZAT!$G$9,J:J)</f>
        <v>#VALUE!</v>
      </c>
    </row>
    <row r="365" spans="1:33" hidden="1" x14ac:dyDescent="0.25">
      <c r="A365" t="s">
        <v>2721</v>
      </c>
      <c r="B365">
        <v>65000000</v>
      </c>
      <c r="C365">
        <v>217764291</v>
      </c>
      <c r="D365" s="1">
        <v>38203</v>
      </c>
      <c r="E365">
        <v>44.815021999999999</v>
      </c>
      <c r="F365">
        <v>120</v>
      </c>
      <c r="G365">
        <v>7</v>
      </c>
      <c r="H365">
        <v>1451</v>
      </c>
      <c r="I365" t="s">
        <v>23</v>
      </c>
      <c r="J365" t="s">
        <v>2723</v>
      </c>
      <c r="K365" t="s">
        <v>37</v>
      </c>
      <c r="L365" t="s">
        <v>507</v>
      </c>
      <c r="M365" t="s">
        <v>2719</v>
      </c>
      <c r="N365" t="s">
        <v>29</v>
      </c>
      <c r="O365" s="6">
        <v>1</v>
      </c>
      <c r="P365">
        <v>1</v>
      </c>
      <c r="Q365">
        <v>2</v>
      </c>
      <c r="R365">
        <v>1</v>
      </c>
      <c r="S365" t="s">
        <v>15888</v>
      </c>
      <c r="T365" t="s">
        <v>15891</v>
      </c>
      <c r="U365" t="s">
        <v>15891</v>
      </c>
      <c r="V365" t="s">
        <v>15901</v>
      </c>
      <c r="W365" t="s">
        <v>15905</v>
      </c>
      <c r="X365" t="s">
        <v>15897</v>
      </c>
      <c r="Y365" t="s">
        <v>15911</v>
      </c>
      <c r="Z365" t="s">
        <v>15915</v>
      </c>
      <c r="AA365" s="26">
        <v>13.158904109589042</v>
      </c>
      <c r="AB365" t="s">
        <v>2724</v>
      </c>
      <c r="AC365" t="s">
        <v>2721</v>
      </c>
      <c r="AE365" t="s">
        <v>2720</v>
      </c>
      <c r="AF365" t="s">
        <v>2722</v>
      </c>
      <c r="AG365" t="e">
        <f>+SEARCH(JELMAGYARÁZAT!$G$9,J:J)</f>
        <v>#VALUE!</v>
      </c>
    </row>
    <row r="366" spans="1:33" hidden="1" x14ac:dyDescent="0.25">
      <c r="A366" t="s">
        <v>719</v>
      </c>
      <c r="B366">
        <v>135000000</v>
      </c>
      <c r="C366">
        <v>282570682</v>
      </c>
      <c r="D366" s="1">
        <v>41466</v>
      </c>
      <c r="E366">
        <v>44.765377000000001</v>
      </c>
      <c r="F366">
        <v>96</v>
      </c>
      <c r="G366">
        <v>6.1</v>
      </c>
      <c r="H366">
        <v>1074</v>
      </c>
      <c r="I366" t="s">
        <v>23</v>
      </c>
      <c r="J366" t="s">
        <v>324</v>
      </c>
      <c r="K366" t="s">
        <v>37</v>
      </c>
      <c r="L366" t="s">
        <v>38</v>
      </c>
      <c r="M366" t="s">
        <v>64</v>
      </c>
      <c r="N366" t="s">
        <v>29</v>
      </c>
      <c r="O366" s="6">
        <v>1</v>
      </c>
      <c r="P366">
        <v>1</v>
      </c>
      <c r="Q366">
        <v>1</v>
      </c>
      <c r="R366">
        <v>0</v>
      </c>
      <c r="S366" t="s">
        <v>15887</v>
      </c>
      <c r="T366" t="s">
        <v>15891</v>
      </c>
      <c r="U366" t="s">
        <v>15891</v>
      </c>
      <c r="V366" t="s">
        <v>15891</v>
      </c>
      <c r="W366" t="s">
        <v>15891</v>
      </c>
      <c r="X366" t="s">
        <v>15897</v>
      </c>
      <c r="Y366" t="s">
        <v>15897</v>
      </c>
      <c r="Z366" t="s">
        <v>15897</v>
      </c>
      <c r="AA366" s="26">
        <v>4.2191780821917808</v>
      </c>
      <c r="AB366" t="s">
        <v>721</v>
      </c>
      <c r="AC366" t="s">
        <v>719</v>
      </c>
      <c r="AD366" t="s">
        <v>717</v>
      </c>
      <c r="AE366" t="s">
        <v>718</v>
      </c>
      <c r="AF366" t="s">
        <v>720</v>
      </c>
      <c r="AG366" t="e">
        <f>+SEARCH(JELMAGYARÁZAT!$G$9,J:J)</f>
        <v>#VALUE!</v>
      </c>
    </row>
    <row r="367" spans="1:33" hidden="1" x14ac:dyDescent="0.25">
      <c r="A367" t="s">
        <v>6497</v>
      </c>
      <c r="B367">
        <v>27000000</v>
      </c>
      <c r="C367">
        <v>115229890</v>
      </c>
      <c r="D367" s="1">
        <v>29389</v>
      </c>
      <c r="E367">
        <v>44.714264</v>
      </c>
      <c r="F367">
        <v>133</v>
      </c>
      <c r="G367">
        <v>7.5</v>
      </c>
      <c r="H367">
        <v>1065</v>
      </c>
      <c r="I367" t="s">
        <v>23</v>
      </c>
      <c r="J367" t="s">
        <v>1571</v>
      </c>
      <c r="K367" t="s">
        <v>37</v>
      </c>
      <c r="L367" t="s">
        <v>38</v>
      </c>
      <c r="M367" t="s">
        <v>6495</v>
      </c>
      <c r="N367" t="s">
        <v>29</v>
      </c>
      <c r="O367" s="6">
        <v>1</v>
      </c>
      <c r="P367">
        <v>1</v>
      </c>
      <c r="Q367">
        <v>1</v>
      </c>
      <c r="R367">
        <v>1</v>
      </c>
      <c r="S367" t="s">
        <v>15888</v>
      </c>
      <c r="T367" t="s">
        <v>15890</v>
      </c>
      <c r="U367" t="s">
        <v>13664</v>
      </c>
      <c r="V367" t="s">
        <v>15891</v>
      </c>
      <c r="W367" t="s">
        <v>15891</v>
      </c>
      <c r="X367" t="s">
        <v>15895</v>
      </c>
      <c r="Y367" t="s">
        <v>15896</v>
      </c>
      <c r="Z367" t="s">
        <v>15894</v>
      </c>
      <c r="AA367" s="26">
        <v>37.30684931506849</v>
      </c>
      <c r="AB367" t="s">
        <v>6499</v>
      </c>
      <c r="AC367" t="s">
        <v>6497</v>
      </c>
      <c r="AE367" t="s">
        <v>6496</v>
      </c>
      <c r="AF367" t="s">
        <v>6498</v>
      </c>
      <c r="AG367" t="e">
        <f>+SEARCH(JELMAGYARÁZAT!$G$9,J:J)</f>
        <v>#VALUE!</v>
      </c>
    </row>
    <row r="368" spans="1:33" hidden="1" x14ac:dyDescent="0.25">
      <c r="A368" t="s">
        <v>4897</v>
      </c>
      <c r="B368">
        <v>15000000</v>
      </c>
      <c r="C368">
        <v>94000000</v>
      </c>
      <c r="D368" s="1">
        <v>34465</v>
      </c>
      <c r="E368">
        <v>44.690106999999998</v>
      </c>
      <c r="F368">
        <v>102</v>
      </c>
      <c r="G368">
        <v>7.3</v>
      </c>
      <c r="H368">
        <v>953</v>
      </c>
      <c r="I368" t="s">
        <v>23</v>
      </c>
      <c r="J368" t="s">
        <v>4899</v>
      </c>
      <c r="K368" t="s">
        <v>37</v>
      </c>
      <c r="L368" t="s">
        <v>38</v>
      </c>
      <c r="M368" t="s">
        <v>4895</v>
      </c>
      <c r="N368" t="s">
        <v>29</v>
      </c>
      <c r="O368" s="6">
        <v>1</v>
      </c>
      <c r="P368">
        <v>1</v>
      </c>
      <c r="Q368">
        <v>1</v>
      </c>
      <c r="R368">
        <v>0</v>
      </c>
      <c r="S368" t="s">
        <v>15888</v>
      </c>
      <c r="T368" t="s">
        <v>15890</v>
      </c>
      <c r="U368" t="s">
        <v>15891</v>
      </c>
      <c r="V368" t="s">
        <v>15891</v>
      </c>
      <c r="W368" t="s">
        <v>15905</v>
      </c>
      <c r="X368" t="s">
        <v>15894</v>
      </c>
      <c r="Y368" t="s">
        <v>15897</v>
      </c>
      <c r="Z368" t="s">
        <v>15894</v>
      </c>
      <c r="AA368" s="26">
        <v>23.4</v>
      </c>
      <c r="AB368" t="s">
        <v>4900</v>
      </c>
      <c r="AC368" t="s">
        <v>4897</v>
      </c>
      <c r="AE368" t="s">
        <v>4896</v>
      </c>
      <c r="AF368" t="s">
        <v>4898</v>
      </c>
      <c r="AG368" t="e">
        <f>+SEARCH(JELMAGYARÁZAT!$G$9,J:J)</f>
        <v>#VALUE!</v>
      </c>
    </row>
    <row r="369" spans="1:33" hidden="1" x14ac:dyDescent="0.25">
      <c r="A369" t="s">
        <v>1009</v>
      </c>
      <c r="B369">
        <v>110000000</v>
      </c>
      <c r="C369">
        <v>478207520</v>
      </c>
      <c r="D369" s="1">
        <v>38510</v>
      </c>
      <c r="E369">
        <v>44.635452000000001</v>
      </c>
      <c r="F369">
        <v>120</v>
      </c>
      <c r="G369">
        <v>6.5</v>
      </c>
      <c r="H369">
        <v>2965</v>
      </c>
      <c r="I369" t="s">
        <v>23</v>
      </c>
      <c r="J369" t="s">
        <v>1011</v>
      </c>
      <c r="K369" t="s">
        <v>37</v>
      </c>
      <c r="L369" t="s">
        <v>28</v>
      </c>
      <c r="M369" t="s">
        <v>1007</v>
      </c>
      <c r="N369" t="s">
        <v>29</v>
      </c>
      <c r="O369" s="6">
        <v>1</v>
      </c>
      <c r="P369">
        <v>1</v>
      </c>
      <c r="Q369">
        <v>2</v>
      </c>
      <c r="R369">
        <v>0</v>
      </c>
      <c r="S369" t="s">
        <v>15888</v>
      </c>
      <c r="T369" t="s">
        <v>15890</v>
      </c>
      <c r="U369" t="s">
        <v>13664</v>
      </c>
      <c r="V369" t="s">
        <v>15901</v>
      </c>
      <c r="W369" t="s">
        <v>15905</v>
      </c>
      <c r="X369" t="s">
        <v>15895</v>
      </c>
      <c r="Y369" t="s">
        <v>15912</v>
      </c>
      <c r="Z369" t="s">
        <v>15914</v>
      </c>
      <c r="AA369" s="26">
        <v>12.317808219178081</v>
      </c>
      <c r="AB369" t="s">
        <v>1012</v>
      </c>
      <c r="AC369" t="s">
        <v>1009</v>
      </c>
      <c r="AE369" t="s">
        <v>1008</v>
      </c>
      <c r="AF369" t="s">
        <v>1010</v>
      </c>
      <c r="AG369" t="e">
        <f>+SEARCH(JELMAGYARÁZAT!$G$9,J:J)</f>
        <v>#VALUE!</v>
      </c>
    </row>
    <row r="370" spans="1:33" hidden="1" x14ac:dyDescent="0.25">
      <c r="A370" t="s">
        <v>8221</v>
      </c>
      <c r="B370">
        <v>20000000</v>
      </c>
      <c r="C370">
        <v>5359645</v>
      </c>
      <c r="D370" s="1">
        <v>37596</v>
      </c>
      <c r="E370">
        <v>44.566609</v>
      </c>
      <c r="F370">
        <v>107</v>
      </c>
      <c r="G370">
        <v>6.9</v>
      </c>
      <c r="H370">
        <v>1552</v>
      </c>
      <c r="I370" t="s">
        <v>23</v>
      </c>
      <c r="J370" t="s">
        <v>8223</v>
      </c>
      <c r="K370" t="s">
        <v>37</v>
      </c>
      <c r="L370" t="s">
        <v>38</v>
      </c>
      <c r="M370" t="s">
        <v>209</v>
      </c>
      <c r="N370" t="s">
        <v>29</v>
      </c>
      <c r="O370" s="6">
        <v>1</v>
      </c>
      <c r="P370">
        <v>1</v>
      </c>
      <c r="Q370">
        <v>1</v>
      </c>
      <c r="R370">
        <v>0</v>
      </c>
      <c r="S370" t="s">
        <v>15888</v>
      </c>
      <c r="T370" t="s">
        <v>15890</v>
      </c>
      <c r="U370" t="s">
        <v>15891</v>
      </c>
      <c r="V370" t="s">
        <v>15891</v>
      </c>
      <c r="W370" t="s">
        <v>15905</v>
      </c>
      <c r="X370" t="s">
        <v>15894</v>
      </c>
      <c r="Y370" t="s">
        <v>15897</v>
      </c>
      <c r="Z370" t="s">
        <v>15894</v>
      </c>
      <c r="AA370" s="26">
        <v>14.821917808219178</v>
      </c>
      <c r="AB370" t="s">
        <v>8224</v>
      </c>
      <c r="AC370" t="s">
        <v>8221</v>
      </c>
      <c r="AE370" t="s">
        <v>8220</v>
      </c>
      <c r="AF370" t="s">
        <v>8222</v>
      </c>
      <c r="AG370" t="e">
        <f>+SEARCH(JELMAGYARÁZAT!$G$9,J:J)</f>
        <v>#VALUE!</v>
      </c>
    </row>
    <row r="371" spans="1:33" hidden="1" x14ac:dyDescent="0.25">
      <c r="A371" t="s">
        <v>9248</v>
      </c>
      <c r="B371">
        <v>16000000</v>
      </c>
      <c r="C371">
        <v>30857814</v>
      </c>
      <c r="D371" s="1">
        <v>32038</v>
      </c>
      <c r="E371">
        <v>44.533611999999998</v>
      </c>
      <c r="F371">
        <v>98</v>
      </c>
      <c r="G371">
        <v>7.6</v>
      </c>
      <c r="H371">
        <v>1486</v>
      </c>
      <c r="I371" t="s">
        <v>23</v>
      </c>
      <c r="J371" t="s">
        <v>9250</v>
      </c>
      <c r="K371" t="s">
        <v>37</v>
      </c>
      <c r="L371" t="s">
        <v>38</v>
      </c>
      <c r="M371" t="s">
        <v>9246</v>
      </c>
      <c r="N371" t="s">
        <v>29</v>
      </c>
      <c r="O371" s="6">
        <v>1</v>
      </c>
      <c r="P371">
        <v>1</v>
      </c>
      <c r="Q371">
        <v>1</v>
      </c>
      <c r="R371">
        <v>0</v>
      </c>
      <c r="S371" t="s">
        <v>15888</v>
      </c>
      <c r="T371" t="s">
        <v>15891</v>
      </c>
      <c r="U371" t="s">
        <v>13664</v>
      </c>
      <c r="V371" t="s">
        <v>15891</v>
      </c>
      <c r="W371" t="s">
        <v>15891</v>
      </c>
      <c r="X371" t="s">
        <v>15896</v>
      </c>
      <c r="Y371" t="s">
        <v>15896</v>
      </c>
      <c r="Z371" t="s">
        <v>15897</v>
      </c>
      <c r="AA371" s="26">
        <v>30.049315068493151</v>
      </c>
      <c r="AB371" t="s">
        <v>9251</v>
      </c>
      <c r="AC371" t="s">
        <v>9248</v>
      </c>
      <c r="AE371" t="s">
        <v>9247</v>
      </c>
      <c r="AF371" t="s">
        <v>9249</v>
      </c>
      <c r="AG371" t="e">
        <f>+SEARCH(JELMAGYARÁZAT!$G$9,J:J)</f>
        <v>#VALUE!</v>
      </c>
    </row>
    <row r="372" spans="1:33" hidden="1" x14ac:dyDescent="0.25">
      <c r="A372" t="s">
        <v>6336</v>
      </c>
      <c r="B372">
        <v>28000000</v>
      </c>
      <c r="C372">
        <v>102356381</v>
      </c>
      <c r="D372" s="1">
        <v>38065</v>
      </c>
      <c r="E372">
        <v>44.529429</v>
      </c>
      <c r="F372">
        <v>101</v>
      </c>
      <c r="G372">
        <v>6.8</v>
      </c>
      <c r="H372">
        <v>1016</v>
      </c>
      <c r="I372" t="s">
        <v>23</v>
      </c>
      <c r="J372" t="s">
        <v>6338</v>
      </c>
      <c r="K372" t="s">
        <v>37</v>
      </c>
      <c r="L372" t="s">
        <v>210</v>
      </c>
      <c r="M372" t="s">
        <v>3562</v>
      </c>
      <c r="N372" t="s">
        <v>29</v>
      </c>
      <c r="O372" s="6">
        <v>1</v>
      </c>
      <c r="P372">
        <v>1</v>
      </c>
      <c r="Q372">
        <v>2</v>
      </c>
      <c r="R372">
        <v>0</v>
      </c>
      <c r="S372" t="s">
        <v>15888</v>
      </c>
      <c r="T372" t="s">
        <v>15890</v>
      </c>
      <c r="U372" t="s">
        <v>15891</v>
      </c>
      <c r="V372" t="s">
        <v>15891</v>
      </c>
      <c r="W372" t="s">
        <v>15891</v>
      </c>
      <c r="X372" t="s">
        <v>15894</v>
      </c>
      <c r="Y372" t="s">
        <v>15897</v>
      </c>
      <c r="Z372" t="s">
        <v>15894</v>
      </c>
      <c r="AA372" s="26">
        <v>13.536986301369863</v>
      </c>
      <c r="AB372" t="s">
        <v>6339</v>
      </c>
      <c r="AC372" t="s">
        <v>6336</v>
      </c>
      <c r="AD372" t="s">
        <v>6334</v>
      </c>
      <c r="AE372" t="s">
        <v>6335</v>
      </c>
      <c r="AF372" t="s">
        <v>6337</v>
      </c>
      <c r="AG372" t="e">
        <f>+SEARCH(JELMAGYARÁZAT!$G$9,J:J)</f>
        <v>#VALUE!</v>
      </c>
    </row>
    <row r="373" spans="1:33" hidden="1" x14ac:dyDescent="0.25">
      <c r="A373" t="s">
        <v>8387</v>
      </c>
      <c r="B373">
        <v>18500000</v>
      </c>
      <c r="C373">
        <v>10680275</v>
      </c>
      <c r="D373" s="1">
        <v>35937</v>
      </c>
      <c r="E373">
        <v>44.511363000000003</v>
      </c>
      <c r="F373">
        <v>118</v>
      </c>
      <c r="G373">
        <v>7.2</v>
      </c>
      <c r="H373">
        <v>1301</v>
      </c>
      <c r="I373" t="s">
        <v>23</v>
      </c>
      <c r="J373" t="s">
        <v>8389</v>
      </c>
      <c r="K373" t="s">
        <v>37</v>
      </c>
      <c r="L373" t="s">
        <v>38</v>
      </c>
      <c r="M373" t="s">
        <v>8385</v>
      </c>
      <c r="N373" t="s">
        <v>29</v>
      </c>
      <c r="O373" s="6">
        <v>1</v>
      </c>
      <c r="P373">
        <v>1</v>
      </c>
      <c r="Q373">
        <v>1</v>
      </c>
      <c r="R373">
        <v>1</v>
      </c>
      <c r="S373" t="s">
        <v>15888</v>
      </c>
      <c r="T373" t="s">
        <v>15891</v>
      </c>
      <c r="U373" t="s">
        <v>13664</v>
      </c>
      <c r="V373" t="s">
        <v>15901</v>
      </c>
      <c r="W373" t="s">
        <v>15891</v>
      </c>
      <c r="X373" t="s">
        <v>15896</v>
      </c>
      <c r="Y373" t="s">
        <v>15912</v>
      </c>
      <c r="Z373" t="s">
        <v>15915</v>
      </c>
      <c r="AA373" s="26">
        <v>19.367123287671234</v>
      </c>
      <c r="AB373" t="s">
        <v>8390</v>
      </c>
      <c r="AC373" t="s">
        <v>8387</v>
      </c>
      <c r="AE373" t="s">
        <v>8386</v>
      </c>
      <c r="AF373" t="s">
        <v>8388</v>
      </c>
      <c r="AG373" t="e">
        <f>+SEARCH(JELMAGYARÁZAT!$G$9,J:J)</f>
        <v>#VALUE!</v>
      </c>
    </row>
    <row r="374" spans="1:33" hidden="1" x14ac:dyDescent="0.25">
      <c r="A374" t="s">
        <v>9000</v>
      </c>
      <c r="B374">
        <v>26000000</v>
      </c>
      <c r="C374">
        <v>206678440</v>
      </c>
      <c r="D374" s="1">
        <v>34325</v>
      </c>
      <c r="E374">
        <v>44.301744999999997</v>
      </c>
      <c r="F374">
        <v>125</v>
      </c>
      <c r="G374">
        <v>7.6</v>
      </c>
      <c r="H374">
        <v>988</v>
      </c>
      <c r="I374" t="s">
        <v>23</v>
      </c>
      <c r="J374" t="s">
        <v>9002</v>
      </c>
      <c r="K374" t="s">
        <v>37</v>
      </c>
      <c r="L374" t="s">
        <v>38</v>
      </c>
      <c r="M374" t="s">
        <v>786</v>
      </c>
      <c r="N374" t="s">
        <v>29</v>
      </c>
      <c r="O374" s="6">
        <v>1</v>
      </c>
      <c r="P374">
        <v>1</v>
      </c>
      <c r="Q374">
        <v>1</v>
      </c>
      <c r="R374">
        <v>0</v>
      </c>
      <c r="S374" t="s">
        <v>15888</v>
      </c>
      <c r="T374" t="s">
        <v>15891</v>
      </c>
      <c r="U374" t="s">
        <v>15891</v>
      </c>
      <c r="V374" t="s">
        <v>15901</v>
      </c>
      <c r="W374" t="s">
        <v>15891</v>
      </c>
      <c r="X374" t="s">
        <v>15897</v>
      </c>
      <c r="Y374" t="s">
        <v>15911</v>
      </c>
      <c r="Z374" t="s">
        <v>15915</v>
      </c>
      <c r="AA374" s="26">
        <v>23.783561643835615</v>
      </c>
      <c r="AB374" t="s">
        <v>9003</v>
      </c>
      <c r="AC374" t="s">
        <v>9000</v>
      </c>
      <c r="AE374" t="s">
        <v>8999</v>
      </c>
      <c r="AF374" t="s">
        <v>9001</v>
      </c>
      <c r="AG374" t="e">
        <f>+SEARCH(JELMAGYARÁZAT!$G$9,J:J)</f>
        <v>#VALUE!</v>
      </c>
    </row>
    <row r="375" spans="1:33" hidden="1" x14ac:dyDescent="0.25">
      <c r="A375" t="s">
        <v>9703</v>
      </c>
      <c r="B375">
        <v>14000000</v>
      </c>
      <c r="C375">
        <v>178043761</v>
      </c>
      <c r="D375" s="1">
        <v>38597</v>
      </c>
      <c r="E375">
        <v>44.135567999999999</v>
      </c>
      <c r="F375">
        <v>134</v>
      </c>
      <c r="G375">
        <v>7.5</v>
      </c>
      <c r="H375">
        <v>1480</v>
      </c>
      <c r="I375" t="s">
        <v>23</v>
      </c>
      <c r="J375" t="s">
        <v>9705</v>
      </c>
      <c r="K375" t="s">
        <v>277</v>
      </c>
      <c r="L375" t="s">
        <v>38</v>
      </c>
      <c r="M375" t="s">
        <v>231</v>
      </c>
      <c r="N375" t="s">
        <v>29</v>
      </c>
      <c r="O375" s="6">
        <v>1</v>
      </c>
      <c r="P375">
        <v>2</v>
      </c>
      <c r="Q375">
        <v>1</v>
      </c>
      <c r="R375">
        <v>0</v>
      </c>
      <c r="S375" t="s">
        <v>15888</v>
      </c>
      <c r="T375" t="s">
        <v>15891</v>
      </c>
      <c r="U375" t="s">
        <v>15891</v>
      </c>
      <c r="V375" t="s">
        <v>15901</v>
      </c>
      <c r="W375" t="s">
        <v>15891</v>
      </c>
      <c r="X375" t="s">
        <v>15897</v>
      </c>
      <c r="Y375" t="s">
        <v>15911</v>
      </c>
      <c r="Z375" t="s">
        <v>15915</v>
      </c>
      <c r="AA375" s="26">
        <v>12.079452054794521</v>
      </c>
      <c r="AB375" t="s">
        <v>9706</v>
      </c>
      <c r="AC375" t="s">
        <v>9703</v>
      </c>
      <c r="AD375" t="s">
        <v>9701</v>
      </c>
      <c r="AE375" t="s">
        <v>9702</v>
      </c>
      <c r="AF375" t="s">
        <v>9704</v>
      </c>
      <c r="AG375" t="e">
        <f>+SEARCH(JELMAGYARÁZAT!$G$9,J:J)</f>
        <v>#VALUE!</v>
      </c>
    </row>
    <row r="376" spans="1:33" hidden="1" x14ac:dyDescent="0.25">
      <c r="A376" t="s">
        <v>4031</v>
      </c>
      <c r="B376">
        <v>40000000</v>
      </c>
      <c r="C376">
        <v>123494610</v>
      </c>
      <c r="D376" s="1">
        <v>41780</v>
      </c>
      <c r="E376">
        <v>44.120328000000001</v>
      </c>
      <c r="F376">
        <v>117</v>
      </c>
      <c r="G376">
        <v>6.6</v>
      </c>
      <c r="H376">
        <v>1006</v>
      </c>
      <c r="I376" t="s">
        <v>23</v>
      </c>
      <c r="J376" t="s">
        <v>4033</v>
      </c>
      <c r="K376" t="s">
        <v>37</v>
      </c>
      <c r="L376" t="s">
        <v>38</v>
      </c>
      <c r="M376" t="s">
        <v>661</v>
      </c>
      <c r="N376" t="s">
        <v>29</v>
      </c>
      <c r="O376" s="6">
        <v>1</v>
      </c>
      <c r="P376">
        <v>1</v>
      </c>
      <c r="Q376">
        <v>1</v>
      </c>
      <c r="R376">
        <v>1</v>
      </c>
      <c r="S376" t="s">
        <v>15888</v>
      </c>
      <c r="T376" t="s">
        <v>15891</v>
      </c>
      <c r="U376" t="s">
        <v>13664</v>
      </c>
      <c r="V376" t="s">
        <v>15891</v>
      </c>
      <c r="W376" t="s">
        <v>15891</v>
      </c>
      <c r="X376" t="s">
        <v>15896</v>
      </c>
      <c r="Y376" t="s">
        <v>15896</v>
      </c>
      <c r="Z376" t="s">
        <v>15897</v>
      </c>
      <c r="AA376" s="26">
        <v>3.3589041095890413</v>
      </c>
      <c r="AB376" t="s">
        <v>4034</v>
      </c>
      <c r="AC376" t="s">
        <v>4031</v>
      </c>
      <c r="AE376" t="s">
        <v>4030</v>
      </c>
      <c r="AF376" t="s">
        <v>4032</v>
      </c>
      <c r="AG376" t="e">
        <f>+SEARCH(JELMAGYARÁZAT!$G$9,J:J)</f>
        <v>#VALUE!</v>
      </c>
    </row>
    <row r="377" spans="1:33" hidden="1" x14ac:dyDescent="0.25">
      <c r="A377" t="s">
        <v>935</v>
      </c>
      <c r="B377">
        <v>113000000</v>
      </c>
      <c r="C377">
        <v>850000000</v>
      </c>
      <c r="D377" s="1">
        <v>38489</v>
      </c>
      <c r="E377">
        <v>44.108426999999999</v>
      </c>
      <c r="F377">
        <v>140</v>
      </c>
      <c r="G377">
        <v>7.1</v>
      </c>
      <c r="H377">
        <v>4116</v>
      </c>
      <c r="I377" t="s">
        <v>23</v>
      </c>
      <c r="J377" t="s">
        <v>937</v>
      </c>
      <c r="K377" t="s">
        <v>37</v>
      </c>
      <c r="L377" t="s">
        <v>38</v>
      </c>
      <c r="M377" t="s">
        <v>932</v>
      </c>
      <c r="N377" t="s">
        <v>29</v>
      </c>
      <c r="O377" s="6">
        <v>1</v>
      </c>
      <c r="P377">
        <v>1</v>
      </c>
      <c r="Q377">
        <v>1</v>
      </c>
      <c r="R377">
        <v>0</v>
      </c>
      <c r="S377" t="s">
        <v>15888</v>
      </c>
      <c r="T377" t="s">
        <v>15890</v>
      </c>
      <c r="U377" t="s">
        <v>15891</v>
      </c>
      <c r="V377" t="s">
        <v>15891</v>
      </c>
      <c r="W377" t="s">
        <v>15891</v>
      </c>
      <c r="X377" t="s">
        <v>15894</v>
      </c>
      <c r="Y377" t="s">
        <v>15897</v>
      </c>
      <c r="Z377" t="s">
        <v>15894</v>
      </c>
      <c r="AA377" s="26">
        <v>12.375342465753425</v>
      </c>
      <c r="AB377" t="s">
        <v>938</v>
      </c>
      <c r="AC377" t="s">
        <v>935</v>
      </c>
      <c r="AD377" t="s">
        <v>933</v>
      </c>
      <c r="AE377" t="s">
        <v>934</v>
      </c>
      <c r="AF377" t="s">
        <v>936</v>
      </c>
      <c r="AG377" t="e">
        <f>+SEARCH(JELMAGYARÁZAT!$G$9,J:J)</f>
        <v>#VALUE!</v>
      </c>
    </row>
    <row r="378" spans="1:33" hidden="1" x14ac:dyDescent="0.25">
      <c r="A378" t="s">
        <v>5158</v>
      </c>
      <c r="B378">
        <v>35000000</v>
      </c>
      <c r="C378">
        <v>411348924</v>
      </c>
      <c r="D378" s="1">
        <v>32682</v>
      </c>
      <c r="E378">
        <v>44.104469000000002</v>
      </c>
      <c r="F378">
        <v>126</v>
      </c>
      <c r="G378">
        <v>7</v>
      </c>
      <c r="H378">
        <v>2096</v>
      </c>
      <c r="I378" t="s">
        <v>23</v>
      </c>
      <c r="J378" t="s">
        <v>5160</v>
      </c>
      <c r="K378" t="s">
        <v>41</v>
      </c>
      <c r="L378" t="s">
        <v>62</v>
      </c>
      <c r="M378" t="s">
        <v>521</v>
      </c>
      <c r="N378" t="s">
        <v>29</v>
      </c>
      <c r="O378" s="6">
        <v>1</v>
      </c>
      <c r="P378">
        <v>2</v>
      </c>
      <c r="Q378">
        <v>2</v>
      </c>
      <c r="R378">
        <v>1</v>
      </c>
      <c r="S378" t="s">
        <v>15888</v>
      </c>
      <c r="T378" t="s">
        <v>15890</v>
      </c>
      <c r="U378" t="s">
        <v>15891</v>
      </c>
      <c r="V378" t="s">
        <v>15891</v>
      </c>
      <c r="W378" t="s">
        <v>15891</v>
      </c>
      <c r="X378" t="s">
        <v>15894</v>
      </c>
      <c r="Y378" t="s">
        <v>15897</v>
      </c>
      <c r="Z378" t="s">
        <v>15894</v>
      </c>
      <c r="AA378" s="26">
        <v>28.284931506849315</v>
      </c>
      <c r="AB378" t="s">
        <v>5161</v>
      </c>
      <c r="AC378" t="s">
        <v>5158</v>
      </c>
      <c r="AE378" t="s">
        <v>5157</v>
      </c>
      <c r="AF378" t="s">
        <v>5159</v>
      </c>
      <c r="AG378" t="e">
        <f>+SEARCH(JELMAGYARÁZAT!$G$9,J:J)</f>
        <v>#VALUE!</v>
      </c>
    </row>
    <row r="379" spans="1:33" hidden="1" x14ac:dyDescent="0.25">
      <c r="A379" t="s">
        <v>4201</v>
      </c>
      <c r="B379">
        <v>40000000</v>
      </c>
      <c r="C379">
        <v>51070807</v>
      </c>
      <c r="D379" s="1">
        <v>40556</v>
      </c>
      <c r="E379">
        <v>44.094856</v>
      </c>
      <c r="F379">
        <v>93</v>
      </c>
      <c r="G379">
        <v>6.3</v>
      </c>
      <c r="H379">
        <v>1045</v>
      </c>
      <c r="I379" t="s">
        <v>23</v>
      </c>
      <c r="J379" t="s">
        <v>4203</v>
      </c>
      <c r="K379" t="s">
        <v>37</v>
      </c>
      <c r="L379" t="s">
        <v>38</v>
      </c>
      <c r="M379" t="s">
        <v>841</v>
      </c>
      <c r="N379" t="s">
        <v>29</v>
      </c>
      <c r="O379" s="6">
        <v>1</v>
      </c>
      <c r="P379">
        <v>1</v>
      </c>
      <c r="Q379">
        <v>1</v>
      </c>
      <c r="R379">
        <v>0</v>
      </c>
      <c r="S379" t="s">
        <v>15888</v>
      </c>
      <c r="T379" t="s">
        <v>15890</v>
      </c>
      <c r="U379" t="s">
        <v>15891</v>
      </c>
      <c r="V379" t="s">
        <v>15891</v>
      </c>
      <c r="W379" t="s">
        <v>15905</v>
      </c>
      <c r="X379" t="s">
        <v>15894</v>
      </c>
      <c r="Y379" t="s">
        <v>15897</v>
      </c>
      <c r="Z379" t="s">
        <v>15894</v>
      </c>
      <c r="AA379" s="26">
        <v>6.7123287671232879</v>
      </c>
      <c r="AB379" t="s">
        <v>4204</v>
      </c>
      <c r="AC379" t="s">
        <v>4201</v>
      </c>
      <c r="AD379" t="s">
        <v>4199</v>
      </c>
      <c r="AE379" t="s">
        <v>4200</v>
      </c>
      <c r="AF379" t="s">
        <v>4202</v>
      </c>
      <c r="AG379" t="e">
        <f>+SEARCH(JELMAGYARÁZAT!$G$9,J:J)</f>
        <v>#VALUE!</v>
      </c>
    </row>
    <row r="380" spans="1:33" hidden="1" x14ac:dyDescent="0.25">
      <c r="A380" t="s">
        <v>1846</v>
      </c>
      <c r="B380">
        <v>70000000</v>
      </c>
      <c r="C380">
        <v>101371017</v>
      </c>
      <c r="D380" s="1">
        <v>35411</v>
      </c>
      <c r="E380">
        <v>44.090535000000003</v>
      </c>
      <c r="F380">
        <v>106</v>
      </c>
      <c r="G380">
        <v>6.1</v>
      </c>
      <c r="H380">
        <v>1509</v>
      </c>
      <c r="I380" t="s">
        <v>23</v>
      </c>
      <c r="J380" t="s">
        <v>1848</v>
      </c>
      <c r="K380" t="s">
        <v>37</v>
      </c>
      <c r="L380" t="s">
        <v>62</v>
      </c>
      <c r="M380" t="s">
        <v>1843</v>
      </c>
      <c r="N380" t="s">
        <v>29</v>
      </c>
      <c r="O380" s="6">
        <v>1</v>
      </c>
      <c r="P380">
        <v>1</v>
      </c>
      <c r="Q380">
        <v>2</v>
      </c>
      <c r="R380">
        <v>0</v>
      </c>
      <c r="S380" t="s">
        <v>15888</v>
      </c>
      <c r="T380" t="s">
        <v>15891</v>
      </c>
      <c r="U380" t="s">
        <v>13664</v>
      </c>
      <c r="V380" t="s">
        <v>15891</v>
      </c>
      <c r="W380" t="s">
        <v>15891</v>
      </c>
      <c r="X380" t="s">
        <v>15896</v>
      </c>
      <c r="Y380" t="s">
        <v>15896</v>
      </c>
      <c r="Z380" t="s">
        <v>15897</v>
      </c>
      <c r="AA380" s="26">
        <v>20.80821917808219</v>
      </c>
      <c r="AB380" t="s">
        <v>1849</v>
      </c>
      <c r="AC380" t="s">
        <v>1846</v>
      </c>
      <c r="AD380" t="s">
        <v>1844</v>
      </c>
      <c r="AE380" t="s">
        <v>1845</v>
      </c>
      <c r="AF380" t="s">
        <v>1847</v>
      </c>
      <c r="AG380" t="e">
        <f>+SEARCH(JELMAGYARÁZAT!$G$9,J:J)</f>
        <v>#VALUE!</v>
      </c>
    </row>
    <row r="381" spans="1:33" hidden="1" x14ac:dyDescent="0.25">
      <c r="A381" t="s">
        <v>391</v>
      </c>
      <c r="B381">
        <v>165000000</v>
      </c>
      <c r="C381">
        <v>752600867</v>
      </c>
      <c r="D381" s="1">
        <v>40314</v>
      </c>
      <c r="E381">
        <v>44.041186000000003</v>
      </c>
      <c r="F381">
        <v>93</v>
      </c>
      <c r="G381">
        <v>6</v>
      </c>
      <c r="H381">
        <v>1959</v>
      </c>
      <c r="I381" t="s">
        <v>23</v>
      </c>
      <c r="J381" t="s">
        <v>324</v>
      </c>
      <c r="K381" t="s">
        <v>37</v>
      </c>
      <c r="L381" t="s">
        <v>38</v>
      </c>
      <c r="M381" t="s">
        <v>388</v>
      </c>
      <c r="N381" t="s">
        <v>29</v>
      </c>
      <c r="O381" s="6">
        <v>1</v>
      </c>
      <c r="P381">
        <v>1</v>
      </c>
      <c r="Q381">
        <v>1</v>
      </c>
      <c r="R381">
        <v>0</v>
      </c>
      <c r="S381" t="s">
        <v>15887</v>
      </c>
      <c r="T381" t="s">
        <v>15891</v>
      </c>
      <c r="U381" t="s">
        <v>13664</v>
      </c>
      <c r="V381" t="s">
        <v>15891</v>
      </c>
      <c r="W381" t="s">
        <v>15891</v>
      </c>
      <c r="X381" t="s">
        <v>15896</v>
      </c>
      <c r="Y381" t="s">
        <v>15896</v>
      </c>
      <c r="Z381" t="s">
        <v>15897</v>
      </c>
      <c r="AA381" s="26">
        <v>7.375342465753425</v>
      </c>
      <c r="AB381" t="s">
        <v>393</v>
      </c>
      <c r="AC381" t="s">
        <v>391</v>
      </c>
      <c r="AD381" t="s">
        <v>389</v>
      </c>
      <c r="AE381" t="s">
        <v>390</v>
      </c>
      <c r="AF381" t="s">
        <v>392</v>
      </c>
      <c r="AG381" t="e">
        <f>+SEARCH(JELMAGYARÁZAT!$G$9,J:J)</f>
        <v>#VALUE!</v>
      </c>
    </row>
    <row r="382" spans="1:33" hidden="1" x14ac:dyDescent="0.25">
      <c r="A382" t="s">
        <v>941</v>
      </c>
      <c r="B382">
        <v>120000000</v>
      </c>
      <c r="C382">
        <v>649398328</v>
      </c>
      <c r="D382" s="1">
        <v>37391</v>
      </c>
      <c r="E382">
        <v>43.987060999999997</v>
      </c>
      <c r="F382">
        <v>142</v>
      </c>
      <c r="G382">
        <v>6.4</v>
      </c>
      <c r="H382">
        <v>3992</v>
      </c>
      <c r="I382" t="s">
        <v>23</v>
      </c>
      <c r="J382" t="s">
        <v>937</v>
      </c>
      <c r="K382" t="s">
        <v>37</v>
      </c>
      <c r="L382" t="s">
        <v>38</v>
      </c>
      <c r="M382" t="s">
        <v>136</v>
      </c>
      <c r="N382" t="s">
        <v>29</v>
      </c>
      <c r="O382" s="6">
        <v>1</v>
      </c>
      <c r="P382">
        <v>1</v>
      </c>
      <c r="Q382">
        <v>1</v>
      </c>
      <c r="R382">
        <v>0</v>
      </c>
      <c r="S382" t="s">
        <v>15888</v>
      </c>
      <c r="T382" t="s">
        <v>15890</v>
      </c>
      <c r="U382" t="s">
        <v>15891</v>
      </c>
      <c r="V382" t="s">
        <v>15891</v>
      </c>
      <c r="W382" t="s">
        <v>15891</v>
      </c>
      <c r="X382" t="s">
        <v>15894</v>
      </c>
      <c r="Y382" t="s">
        <v>15897</v>
      </c>
      <c r="Z382" t="s">
        <v>15894</v>
      </c>
      <c r="AA382" s="26">
        <v>15.383561643835616</v>
      </c>
      <c r="AB382" t="s">
        <v>943</v>
      </c>
      <c r="AC382" t="s">
        <v>941</v>
      </c>
      <c r="AD382" t="s">
        <v>939</v>
      </c>
      <c r="AE382" t="s">
        <v>940</v>
      </c>
      <c r="AF382" t="s">
        <v>942</v>
      </c>
      <c r="AG382" t="e">
        <f>+SEARCH(JELMAGYARÁZAT!$G$9,J:J)</f>
        <v>#VALUE!</v>
      </c>
    </row>
    <row r="383" spans="1:33" x14ac:dyDescent="0.25">
      <c r="A383" t="s">
        <v>52</v>
      </c>
      <c r="B383">
        <v>260000000</v>
      </c>
      <c r="C383">
        <v>284139100</v>
      </c>
      <c r="D383" s="1">
        <v>40975</v>
      </c>
      <c r="E383">
        <v>43.926994999999998</v>
      </c>
      <c r="F383">
        <v>132</v>
      </c>
      <c r="G383">
        <v>6.1</v>
      </c>
      <c r="H383">
        <v>2124</v>
      </c>
      <c r="I383" t="s">
        <v>23</v>
      </c>
      <c r="J383" t="s">
        <v>54</v>
      </c>
      <c r="K383" t="s">
        <v>37</v>
      </c>
      <c r="L383" t="s">
        <v>38</v>
      </c>
      <c r="M383" t="s">
        <v>49</v>
      </c>
      <c r="N383" t="s">
        <v>29</v>
      </c>
      <c r="O383" s="6">
        <v>1</v>
      </c>
      <c r="P383">
        <v>1</v>
      </c>
      <c r="Q383">
        <v>1</v>
      </c>
      <c r="R383">
        <v>1</v>
      </c>
      <c r="S383" t="s">
        <v>15888</v>
      </c>
      <c r="T383" t="s">
        <v>15890</v>
      </c>
      <c r="U383" t="s">
        <v>15891</v>
      </c>
      <c r="V383" t="s">
        <v>15891</v>
      </c>
      <c r="W383" t="s">
        <v>15891</v>
      </c>
      <c r="X383" t="s">
        <v>15894</v>
      </c>
      <c r="Y383" t="s">
        <v>15897</v>
      </c>
      <c r="Z383" t="s">
        <v>15894</v>
      </c>
      <c r="AA383" s="26">
        <v>5.5643835616438357</v>
      </c>
      <c r="AB383" t="s">
        <v>55</v>
      </c>
      <c r="AC383" t="s">
        <v>52</v>
      </c>
      <c r="AD383" t="s">
        <v>50</v>
      </c>
      <c r="AE383" t="s">
        <v>51</v>
      </c>
      <c r="AF383" t="s">
        <v>53</v>
      </c>
      <c r="AG383">
        <f>+SEARCH(JELMAGYARÁZAT!$G$9,J:J)</f>
        <v>35</v>
      </c>
    </row>
    <row r="384" spans="1:33" hidden="1" x14ac:dyDescent="0.25">
      <c r="A384" t="s">
        <v>2459</v>
      </c>
      <c r="B384">
        <v>65000000</v>
      </c>
      <c r="C384">
        <v>211780824</v>
      </c>
      <c r="D384" s="1">
        <v>40486</v>
      </c>
      <c r="E384">
        <v>43.865293999999999</v>
      </c>
      <c r="F384">
        <v>95</v>
      </c>
      <c r="G384">
        <v>6.2</v>
      </c>
      <c r="H384">
        <v>1685</v>
      </c>
      <c r="I384" t="s">
        <v>23</v>
      </c>
      <c r="J384" t="s">
        <v>2461</v>
      </c>
      <c r="K384" t="s">
        <v>37</v>
      </c>
      <c r="L384" t="s">
        <v>28</v>
      </c>
      <c r="M384" t="s">
        <v>1692</v>
      </c>
      <c r="N384" t="s">
        <v>29</v>
      </c>
      <c r="O384" s="6">
        <v>1</v>
      </c>
      <c r="P384">
        <v>1</v>
      </c>
      <c r="Q384">
        <v>2</v>
      </c>
      <c r="R384">
        <v>1</v>
      </c>
      <c r="S384" t="s">
        <v>15888</v>
      </c>
      <c r="T384" t="s">
        <v>15891</v>
      </c>
      <c r="U384" t="s">
        <v>13664</v>
      </c>
      <c r="V384" t="s">
        <v>15901</v>
      </c>
      <c r="W384" t="s">
        <v>15891</v>
      </c>
      <c r="X384" t="s">
        <v>15896</v>
      </c>
      <c r="Y384" t="s">
        <v>15912</v>
      </c>
      <c r="Z384" t="s">
        <v>15915</v>
      </c>
      <c r="AA384" s="26">
        <v>6.904109589041096</v>
      </c>
      <c r="AB384" t="s">
        <v>2462</v>
      </c>
      <c r="AC384" t="s">
        <v>2459</v>
      </c>
      <c r="AD384" t="s">
        <v>2457</v>
      </c>
      <c r="AE384" t="s">
        <v>2458</v>
      </c>
      <c r="AF384" t="s">
        <v>2460</v>
      </c>
      <c r="AG384" t="e">
        <f>+SEARCH(JELMAGYARÁZAT!$G$9,J:J)</f>
        <v>#VALUE!</v>
      </c>
    </row>
    <row r="385" spans="1:33" hidden="1" x14ac:dyDescent="0.25">
      <c r="A385" t="s">
        <v>5468</v>
      </c>
      <c r="B385">
        <v>32000000</v>
      </c>
      <c r="C385">
        <v>54674226</v>
      </c>
      <c r="D385" s="1">
        <v>40681</v>
      </c>
      <c r="E385">
        <v>43.862456000000002</v>
      </c>
      <c r="F385">
        <v>139</v>
      </c>
      <c r="G385">
        <v>6.5</v>
      </c>
      <c r="H385">
        <v>987</v>
      </c>
      <c r="I385" t="s">
        <v>23</v>
      </c>
      <c r="J385" t="s">
        <v>5470</v>
      </c>
      <c r="K385" t="s">
        <v>37</v>
      </c>
      <c r="L385" t="s">
        <v>38</v>
      </c>
      <c r="M385" t="s">
        <v>3657</v>
      </c>
      <c r="N385" t="s">
        <v>29</v>
      </c>
      <c r="O385" s="6">
        <v>1</v>
      </c>
      <c r="P385">
        <v>1</v>
      </c>
      <c r="Q385">
        <v>1</v>
      </c>
      <c r="R385">
        <v>0</v>
      </c>
      <c r="S385" t="s">
        <v>15888</v>
      </c>
      <c r="T385" t="s">
        <v>15891</v>
      </c>
      <c r="U385" t="s">
        <v>15891</v>
      </c>
      <c r="V385" t="s">
        <v>15901</v>
      </c>
      <c r="W385" t="s">
        <v>15891</v>
      </c>
      <c r="X385" t="s">
        <v>15897</v>
      </c>
      <c r="Y385" t="s">
        <v>15911</v>
      </c>
      <c r="Z385" t="s">
        <v>15915</v>
      </c>
      <c r="AA385" s="26">
        <v>6.3698630136986303</v>
      </c>
      <c r="AB385" t="s">
        <v>5471</v>
      </c>
      <c r="AC385" t="s">
        <v>5468</v>
      </c>
      <c r="AD385" t="s">
        <v>5466</v>
      </c>
      <c r="AE385" t="s">
        <v>5467</v>
      </c>
      <c r="AF385" t="s">
        <v>5469</v>
      </c>
      <c r="AG385" t="e">
        <f>+SEARCH(JELMAGYARÁZAT!$G$9,J:J)</f>
        <v>#VALUE!</v>
      </c>
    </row>
    <row r="386" spans="1:33" hidden="1" x14ac:dyDescent="0.25">
      <c r="A386" t="s">
        <v>9761</v>
      </c>
      <c r="B386">
        <v>13000000</v>
      </c>
      <c r="C386">
        <v>54837234</v>
      </c>
      <c r="D386" s="1">
        <v>41921</v>
      </c>
      <c r="E386">
        <v>43.791744999999999</v>
      </c>
      <c r="F386">
        <v>102</v>
      </c>
      <c r="G386">
        <v>7.1</v>
      </c>
      <c r="H386">
        <v>763</v>
      </c>
      <c r="I386" t="s">
        <v>23</v>
      </c>
      <c r="J386" t="s">
        <v>9763</v>
      </c>
      <c r="K386" t="s">
        <v>37</v>
      </c>
      <c r="L386" t="s">
        <v>38</v>
      </c>
      <c r="M386" t="s">
        <v>661</v>
      </c>
      <c r="N386" t="s">
        <v>29</v>
      </c>
      <c r="O386" s="6">
        <v>1</v>
      </c>
      <c r="P386">
        <v>1</v>
      </c>
      <c r="Q386">
        <v>1</v>
      </c>
      <c r="R386">
        <v>0</v>
      </c>
      <c r="S386" t="s">
        <v>15888</v>
      </c>
      <c r="T386" t="s">
        <v>15891</v>
      </c>
      <c r="U386" t="s">
        <v>13664</v>
      </c>
      <c r="V386" t="s">
        <v>15891</v>
      </c>
      <c r="W386" t="s">
        <v>15891</v>
      </c>
      <c r="X386" t="s">
        <v>15896</v>
      </c>
      <c r="Y386" t="s">
        <v>15896</v>
      </c>
      <c r="Z386" t="s">
        <v>15897</v>
      </c>
      <c r="AA386" s="26">
        <v>2.9726027397260273</v>
      </c>
      <c r="AB386" t="s">
        <v>9764</v>
      </c>
      <c r="AC386" t="s">
        <v>9761</v>
      </c>
      <c r="AD386" t="s">
        <v>9759</v>
      </c>
      <c r="AE386" t="s">
        <v>9760</v>
      </c>
      <c r="AF386" t="s">
        <v>9762</v>
      </c>
      <c r="AG386" t="e">
        <f>+SEARCH(JELMAGYARÁZAT!$G$9,J:J)</f>
        <v>#VALUE!</v>
      </c>
    </row>
    <row r="387" spans="1:33" hidden="1" x14ac:dyDescent="0.25">
      <c r="A387" t="s">
        <v>5868</v>
      </c>
      <c r="B387">
        <v>35000000</v>
      </c>
      <c r="C387">
        <v>116980662</v>
      </c>
      <c r="D387" s="1">
        <v>41305</v>
      </c>
      <c r="E387">
        <v>43.742241</v>
      </c>
      <c r="F387">
        <v>97</v>
      </c>
      <c r="G387">
        <v>6.4</v>
      </c>
      <c r="H387">
        <v>2652</v>
      </c>
      <c r="I387" t="s">
        <v>23</v>
      </c>
      <c r="J387" t="s">
        <v>5378</v>
      </c>
      <c r="K387" t="s">
        <v>5870</v>
      </c>
      <c r="L387" t="s">
        <v>38</v>
      </c>
      <c r="M387" t="s">
        <v>5866</v>
      </c>
      <c r="N387" t="s">
        <v>29</v>
      </c>
      <c r="O387" s="6">
        <v>1</v>
      </c>
      <c r="P387">
        <v>1</v>
      </c>
      <c r="Q387">
        <v>1</v>
      </c>
      <c r="R387">
        <v>0</v>
      </c>
      <c r="S387" t="s">
        <v>15888</v>
      </c>
      <c r="T387" t="s">
        <v>15891</v>
      </c>
      <c r="U387" t="s">
        <v>13664</v>
      </c>
      <c r="V387" t="s">
        <v>15891</v>
      </c>
      <c r="W387" t="s">
        <v>15891</v>
      </c>
      <c r="X387" t="s">
        <v>15896</v>
      </c>
      <c r="Y387" t="s">
        <v>15896</v>
      </c>
      <c r="Z387" t="s">
        <v>15897</v>
      </c>
      <c r="AA387" s="26">
        <v>4.6602739726027398</v>
      </c>
      <c r="AB387" t="s">
        <v>5871</v>
      </c>
      <c r="AC387" t="s">
        <v>5868</v>
      </c>
      <c r="AE387" t="s">
        <v>5867</v>
      </c>
      <c r="AF387" t="s">
        <v>5869</v>
      </c>
      <c r="AG387" t="e">
        <f>+SEARCH(JELMAGYARÁZAT!$G$9,J:J)</f>
        <v>#VALUE!</v>
      </c>
    </row>
    <row r="388" spans="1:33" hidden="1" x14ac:dyDescent="0.25">
      <c r="A388" t="s">
        <v>10535</v>
      </c>
      <c r="B388">
        <v>10000000</v>
      </c>
      <c r="C388">
        <v>225933435</v>
      </c>
      <c r="D388" s="1">
        <v>35769</v>
      </c>
      <c r="E388">
        <v>43.734886000000003</v>
      </c>
      <c r="F388">
        <v>126</v>
      </c>
      <c r="G388">
        <v>7.9</v>
      </c>
      <c r="H388">
        <v>2811</v>
      </c>
      <c r="I388" t="s">
        <v>23</v>
      </c>
      <c r="J388" t="s">
        <v>10537</v>
      </c>
      <c r="K388" t="s">
        <v>277</v>
      </c>
      <c r="L388" t="s">
        <v>38</v>
      </c>
      <c r="M388" t="s">
        <v>786</v>
      </c>
      <c r="N388" t="s">
        <v>29</v>
      </c>
      <c r="O388" s="6">
        <v>1</v>
      </c>
      <c r="P388">
        <v>2</v>
      </c>
      <c r="Q388">
        <v>1</v>
      </c>
      <c r="R388">
        <v>0</v>
      </c>
      <c r="S388" t="s">
        <v>15888</v>
      </c>
      <c r="T388" t="s">
        <v>15891</v>
      </c>
      <c r="U388" t="s">
        <v>15891</v>
      </c>
      <c r="V388" t="s">
        <v>15901</v>
      </c>
      <c r="W388" t="s">
        <v>15891</v>
      </c>
      <c r="X388" t="s">
        <v>15897</v>
      </c>
      <c r="Y388" t="s">
        <v>15911</v>
      </c>
      <c r="Z388" t="s">
        <v>15915</v>
      </c>
      <c r="AA388" s="26">
        <v>19.827397260273973</v>
      </c>
      <c r="AB388" t="s">
        <v>10538</v>
      </c>
      <c r="AC388" t="s">
        <v>10535</v>
      </c>
      <c r="AD388" t="s">
        <v>10533</v>
      </c>
      <c r="AE388" t="s">
        <v>10534</v>
      </c>
      <c r="AF388" t="s">
        <v>10536</v>
      </c>
      <c r="AG388" t="e">
        <f>+SEARCH(JELMAGYARÁZAT!$G$9,J:J)</f>
        <v>#VALUE!</v>
      </c>
    </row>
    <row r="389" spans="1:33" hidden="1" x14ac:dyDescent="0.25">
      <c r="A389" t="s">
        <v>5951</v>
      </c>
      <c r="B389">
        <v>40000000</v>
      </c>
      <c r="C389">
        <v>117195061</v>
      </c>
      <c r="D389" s="1">
        <v>38604</v>
      </c>
      <c r="E389">
        <v>43.571612000000002</v>
      </c>
      <c r="F389">
        <v>77</v>
      </c>
      <c r="G389">
        <v>7.2</v>
      </c>
      <c r="H389">
        <v>1894</v>
      </c>
      <c r="I389" t="s">
        <v>23</v>
      </c>
      <c r="J389" t="s">
        <v>5953</v>
      </c>
      <c r="K389" t="s">
        <v>37</v>
      </c>
      <c r="L389" t="s">
        <v>38</v>
      </c>
      <c r="M389" t="s">
        <v>5948</v>
      </c>
      <c r="N389" t="s">
        <v>29</v>
      </c>
      <c r="O389" s="6">
        <v>1</v>
      </c>
      <c r="P389">
        <v>1</v>
      </c>
      <c r="Q389">
        <v>1</v>
      </c>
      <c r="R389">
        <v>1</v>
      </c>
      <c r="S389" t="s">
        <v>15887</v>
      </c>
      <c r="T389" t="s">
        <v>15891</v>
      </c>
      <c r="U389" t="s">
        <v>15891</v>
      </c>
      <c r="V389" t="s">
        <v>15891</v>
      </c>
      <c r="W389" t="s">
        <v>15891</v>
      </c>
      <c r="X389" t="s">
        <v>15897</v>
      </c>
      <c r="Y389" t="s">
        <v>15897</v>
      </c>
      <c r="Z389" t="s">
        <v>15897</v>
      </c>
      <c r="AA389" s="26">
        <v>12.06027397260274</v>
      </c>
      <c r="AB389" t="s">
        <v>5954</v>
      </c>
      <c r="AC389" t="s">
        <v>5951</v>
      </c>
      <c r="AD389" t="s">
        <v>5949</v>
      </c>
      <c r="AE389" t="s">
        <v>5950</v>
      </c>
      <c r="AF389" t="s">
        <v>5952</v>
      </c>
      <c r="AG389" t="e">
        <f>+SEARCH(JELMAGYARÁZAT!$G$9,J:J)</f>
        <v>#VALUE!</v>
      </c>
    </row>
    <row r="390" spans="1:33" hidden="1" x14ac:dyDescent="0.25">
      <c r="A390" t="s">
        <v>9904</v>
      </c>
      <c r="B390">
        <v>13000000</v>
      </c>
      <c r="C390">
        <v>33400000</v>
      </c>
      <c r="D390" s="1">
        <v>41172</v>
      </c>
      <c r="E390">
        <v>43.444135000000003</v>
      </c>
      <c r="F390">
        <v>102</v>
      </c>
      <c r="G390">
        <v>7.7</v>
      </c>
      <c r="H390">
        <v>2968</v>
      </c>
      <c r="I390" t="s">
        <v>23</v>
      </c>
      <c r="J390" t="s">
        <v>9906</v>
      </c>
      <c r="K390" t="s">
        <v>37</v>
      </c>
      <c r="L390" t="s">
        <v>38</v>
      </c>
      <c r="M390" t="s">
        <v>231</v>
      </c>
      <c r="N390" t="s">
        <v>29</v>
      </c>
      <c r="O390" s="6">
        <v>1</v>
      </c>
      <c r="P390">
        <v>1</v>
      </c>
      <c r="Q390">
        <v>1</v>
      </c>
      <c r="R390">
        <v>0</v>
      </c>
      <c r="S390" t="s">
        <v>15888</v>
      </c>
      <c r="T390" t="s">
        <v>15891</v>
      </c>
      <c r="U390" t="s">
        <v>15891</v>
      </c>
      <c r="V390" t="s">
        <v>15901</v>
      </c>
      <c r="W390" t="s">
        <v>15891</v>
      </c>
      <c r="X390" t="s">
        <v>15897</v>
      </c>
      <c r="Y390" t="s">
        <v>15911</v>
      </c>
      <c r="Z390" t="s">
        <v>15915</v>
      </c>
      <c r="AA390" s="26">
        <v>5.0246575342465754</v>
      </c>
      <c r="AB390" t="s">
        <v>9907</v>
      </c>
      <c r="AC390" t="s">
        <v>9904</v>
      </c>
      <c r="AD390" t="s">
        <v>9902</v>
      </c>
      <c r="AE390" t="s">
        <v>9903</v>
      </c>
      <c r="AF390" t="s">
        <v>9905</v>
      </c>
      <c r="AG390" t="e">
        <f>+SEARCH(JELMAGYARÁZAT!$G$9,J:J)</f>
        <v>#VALUE!</v>
      </c>
    </row>
    <row r="391" spans="1:33" hidden="1" x14ac:dyDescent="0.25">
      <c r="A391" t="s">
        <v>12995</v>
      </c>
      <c r="B391">
        <v>4000000</v>
      </c>
      <c r="C391">
        <v>44349000</v>
      </c>
      <c r="D391" s="1">
        <v>41795</v>
      </c>
      <c r="E391">
        <v>43.40352</v>
      </c>
      <c r="F391">
        <v>164</v>
      </c>
      <c r="G391">
        <v>7.5</v>
      </c>
      <c r="H391">
        <v>1971</v>
      </c>
      <c r="I391" t="s">
        <v>23</v>
      </c>
      <c r="J391" t="s">
        <v>12997</v>
      </c>
      <c r="K391" t="s">
        <v>37</v>
      </c>
      <c r="L391" t="s">
        <v>507</v>
      </c>
      <c r="M391" t="s">
        <v>786</v>
      </c>
      <c r="N391" t="s">
        <v>29</v>
      </c>
      <c r="O391" s="6">
        <v>1</v>
      </c>
      <c r="P391">
        <v>1</v>
      </c>
      <c r="Q391">
        <v>2</v>
      </c>
      <c r="R391">
        <v>0</v>
      </c>
      <c r="S391" t="s">
        <v>15888</v>
      </c>
      <c r="T391" t="s">
        <v>15891</v>
      </c>
      <c r="U391" t="s">
        <v>15891</v>
      </c>
      <c r="V391" t="s">
        <v>15901</v>
      </c>
      <c r="W391" t="s">
        <v>15891</v>
      </c>
      <c r="X391" t="s">
        <v>15897</v>
      </c>
      <c r="Y391" t="s">
        <v>15911</v>
      </c>
      <c r="Z391" t="s">
        <v>15915</v>
      </c>
      <c r="AA391" s="26">
        <v>3.3178082191780822</v>
      </c>
      <c r="AB391" t="s">
        <v>12998</v>
      </c>
      <c r="AC391" t="s">
        <v>12995</v>
      </c>
      <c r="AE391" t="s">
        <v>12994</v>
      </c>
      <c r="AF391" t="s">
        <v>12996</v>
      </c>
      <c r="AG391" t="e">
        <f>+SEARCH(JELMAGYARÁZAT!$G$9,J:J)</f>
        <v>#VALUE!</v>
      </c>
    </row>
    <row r="392" spans="1:33" hidden="1" x14ac:dyDescent="0.25">
      <c r="A392" t="s">
        <v>227</v>
      </c>
      <c r="B392">
        <v>195000000</v>
      </c>
      <c r="C392">
        <v>197687603</v>
      </c>
      <c r="D392" s="1">
        <v>41332</v>
      </c>
      <c r="E392">
        <v>43.349854999999998</v>
      </c>
      <c r="F392">
        <v>114</v>
      </c>
      <c r="G392">
        <v>5.5</v>
      </c>
      <c r="H392">
        <v>2598</v>
      </c>
      <c r="I392" t="s">
        <v>23</v>
      </c>
      <c r="J392" t="s">
        <v>229</v>
      </c>
      <c r="K392" t="s">
        <v>37</v>
      </c>
      <c r="L392" t="s">
        <v>38</v>
      </c>
      <c r="M392" t="s">
        <v>224</v>
      </c>
      <c r="N392" t="s">
        <v>29</v>
      </c>
      <c r="O392" s="6">
        <v>1</v>
      </c>
      <c r="P392">
        <v>1</v>
      </c>
      <c r="Q392">
        <v>1</v>
      </c>
      <c r="R392">
        <v>1</v>
      </c>
      <c r="S392" t="s">
        <v>15888</v>
      </c>
      <c r="T392" t="s">
        <v>15890</v>
      </c>
      <c r="U392" t="s">
        <v>15891</v>
      </c>
      <c r="V392" t="s">
        <v>15891</v>
      </c>
      <c r="W392" t="s">
        <v>15891</v>
      </c>
      <c r="X392" t="s">
        <v>15894</v>
      </c>
      <c r="Y392" t="s">
        <v>15897</v>
      </c>
      <c r="Z392" t="s">
        <v>15894</v>
      </c>
      <c r="AA392" s="26">
        <v>4.5863013698630137</v>
      </c>
      <c r="AB392" t="s">
        <v>230</v>
      </c>
      <c r="AC392" t="s">
        <v>227</v>
      </c>
      <c r="AD392" t="s">
        <v>225</v>
      </c>
      <c r="AE392" t="s">
        <v>226</v>
      </c>
      <c r="AF392" t="s">
        <v>228</v>
      </c>
      <c r="AG392" t="e">
        <f>+SEARCH(JELMAGYARÁZAT!$G$9,J:J)</f>
        <v>#VALUE!</v>
      </c>
    </row>
    <row r="393" spans="1:33" hidden="1" x14ac:dyDescent="0.25">
      <c r="A393" t="s">
        <v>1369</v>
      </c>
      <c r="B393">
        <v>90000000</v>
      </c>
      <c r="C393">
        <v>188133322</v>
      </c>
      <c r="D393" s="1">
        <v>41626</v>
      </c>
      <c r="E393">
        <v>43.348022</v>
      </c>
      <c r="F393">
        <v>114</v>
      </c>
      <c r="G393">
        <v>7</v>
      </c>
      <c r="H393">
        <v>3144</v>
      </c>
      <c r="I393" t="s">
        <v>23</v>
      </c>
      <c r="J393" t="s">
        <v>1371</v>
      </c>
      <c r="K393" t="s">
        <v>37</v>
      </c>
      <c r="L393" t="s">
        <v>38</v>
      </c>
      <c r="M393" t="s">
        <v>1367</v>
      </c>
      <c r="N393" t="s">
        <v>29</v>
      </c>
      <c r="O393" s="6">
        <v>1</v>
      </c>
      <c r="P393">
        <v>1</v>
      </c>
      <c r="Q393">
        <v>1</v>
      </c>
      <c r="R393">
        <v>1</v>
      </c>
      <c r="S393" t="s">
        <v>15888</v>
      </c>
      <c r="T393" t="s">
        <v>15891</v>
      </c>
      <c r="U393" t="s">
        <v>13664</v>
      </c>
      <c r="V393" t="s">
        <v>15901</v>
      </c>
      <c r="W393" t="s">
        <v>15891</v>
      </c>
      <c r="X393" t="s">
        <v>15896</v>
      </c>
      <c r="Y393" t="s">
        <v>15912</v>
      </c>
      <c r="Z393" t="s">
        <v>15915</v>
      </c>
      <c r="AA393" s="26">
        <v>3.7808219178082192</v>
      </c>
      <c r="AB393" t="s">
        <v>1372</v>
      </c>
      <c r="AC393" t="s">
        <v>1369</v>
      </c>
      <c r="AE393" t="s">
        <v>1368</v>
      </c>
      <c r="AF393" t="s">
        <v>1370</v>
      </c>
      <c r="AG393" t="e">
        <f>+SEARCH(JELMAGYARÁZAT!$G$9,J:J)</f>
        <v>#VALUE!</v>
      </c>
    </row>
    <row r="394" spans="1:33" hidden="1" x14ac:dyDescent="0.25">
      <c r="A394" t="s">
        <v>4340</v>
      </c>
      <c r="B394">
        <v>40000000</v>
      </c>
      <c r="C394">
        <v>332000000</v>
      </c>
      <c r="D394" s="1">
        <v>32832</v>
      </c>
      <c r="E394">
        <v>43.345252000000002</v>
      </c>
      <c r="F394">
        <v>108</v>
      </c>
      <c r="G394">
        <v>7.4</v>
      </c>
      <c r="H394">
        <v>3829</v>
      </c>
      <c r="I394" t="s">
        <v>23</v>
      </c>
      <c r="J394" t="s">
        <v>4342</v>
      </c>
      <c r="K394" t="s">
        <v>37</v>
      </c>
      <c r="L394" t="s">
        <v>38</v>
      </c>
      <c r="M394" t="s">
        <v>4021</v>
      </c>
      <c r="N394" t="s">
        <v>29</v>
      </c>
      <c r="O394" s="6">
        <v>1</v>
      </c>
      <c r="P394">
        <v>1</v>
      </c>
      <c r="Q394">
        <v>1</v>
      </c>
      <c r="R394">
        <v>1</v>
      </c>
      <c r="S394" t="s">
        <v>15888</v>
      </c>
      <c r="T394" t="s">
        <v>15891</v>
      </c>
      <c r="U394" t="s">
        <v>13664</v>
      </c>
      <c r="V394" t="s">
        <v>15891</v>
      </c>
      <c r="W394" t="s">
        <v>15891</v>
      </c>
      <c r="X394" t="s">
        <v>15896</v>
      </c>
      <c r="Y394" t="s">
        <v>15896</v>
      </c>
      <c r="Z394" t="s">
        <v>15897</v>
      </c>
      <c r="AA394" s="26">
        <v>27.873972602739727</v>
      </c>
      <c r="AB394" t="s">
        <v>4343</v>
      </c>
      <c r="AC394" t="s">
        <v>4340</v>
      </c>
      <c r="AD394" t="s">
        <v>4338</v>
      </c>
      <c r="AE394" t="s">
        <v>4339</v>
      </c>
      <c r="AF394" t="s">
        <v>4341</v>
      </c>
      <c r="AG394" t="e">
        <f>+SEARCH(JELMAGYARÁZAT!$G$9,J:J)</f>
        <v>#VALUE!</v>
      </c>
    </row>
    <row r="395" spans="1:33" hidden="1" x14ac:dyDescent="0.25">
      <c r="A395" t="s">
        <v>4631</v>
      </c>
      <c r="B395">
        <v>40000000</v>
      </c>
      <c r="C395">
        <v>97552050</v>
      </c>
      <c r="D395" s="1">
        <v>40588</v>
      </c>
      <c r="E395">
        <v>43.151268000000002</v>
      </c>
      <c r="F395">
        <v>104</v>
      </c>
      <c r="G395">
        <v>6.5</v>
      </c>
      <c r="H395">
        <v>1789</v>
      </c>
      <c r="I395" t="s">
        <v>23</v>
      </c>
      <c r="J395" t="s">
        <v>4633</v>
      </c>
      <c r="K395" t="s">
        <v>27</v>
      </c>
      <c r="L395" t="s">
        <v>38</v>
      </c>
      <c r="M395" t="s">
        <v>1221</v>
      </c>
      <c r="N395" t="s">
        <v>29</v>
      </c>
      <c r="O395" s="6">
        <v>1</v>
      </c>
      <c r="P395">
        <v>2</v>
      </c>
      <c r="Q395">
        <v>1</v>
      </c>
      <c r="R395">
        <v>1</v>
      </c>
      <c r="S395" t="s">
        <v>15888</v>
      </c>
      <c r="T395" t="s">
        <v>15891</v>
      </c>
      <c r="U395" t="s">
        <v>13664</v>
      </c>
      <c r="V395" t="s">
        <v>15891</v>
      </c>
      <c r="W395" t="s">
        <v>15891</v>
      </c>
      <c r="X395" t="s">
        <v>15896</v>
      </c>
      <c r="Y395" t="s">
        <v>15896</v>
      </c>
      <c r="Z395" t="s">
        <v>15897</v>
      </c>
      <c r="AA395" s="26">
        <v>6.624657534246575</v>
      </c>
      <c r="AB395" t="s">
        <v>4634</v>
      </c>
      <c r="AC395" t="s">
        <v>4631</v>
      </c>
      <c r="AD395" t="s">
        <v>4629</v>
      </c>
      <c r="AE395" t="s">
        <v>4630</v>
      </c>
      <c r="AF395" t="s">
        <v>4632</v>
      </c>
      <c r="AG395" t="e">
        <f>+SEARCH(JELMAGYARÁZAT!$G$9,J:J)</f>
        <v>#VALUE!</v>
      </c>
    </row>
    <row r="396" spans="1:33" hidden="1" x14ac:dyDescent="0.25">
      <c r="A396" t="s">
        <v>856</v>
      </c>
      <c r="B396">
        <v>65000000</v>
      </c>
      <c r="C396">
        <v>261317921</v>
      </c>
      <c r="D396" s="1">
        <v>33025</v>
      </c>
      <c r="E396">
        <v>43.129702999999999</v>
      </c>
      <c r="F396">
        <v>113</v>
      </c>
      <c r="G396">
        <v>7.1</v>
      </c>
      <c r="H396">
        <v>1710</v>
      </c>
      <c r="I396" t="s">
        <v>23</v>
      </c>
      <c r="J396" t="s">
        <v>858</v>
      </c>
      <c r="K396" t="s">
        <v>37</v>
      </c>
      <c r="L396" t="s">
        <v>38</v>
      </c>
      <c r="M396" t="s">
        <v>49</v>
      </c>
      <c r="N396" t="s">
        <v>29</v>
      </c>
      <c r="O396" s="6">
        <v>1</v>
      </c>
      <c r="P396">
        <v>1</v>
      </c>
      <c r="Q396">
        <v>1</v>
      </c>
      <c r="R396">
        <v>0</v>
      </c>
      <c r="S396" t="s">
        <v>15888</v>
      </c>
      <c r="T396" t="s">
        <v>15890</v>
      </c>
      <c r="U396" t="s">
        <v>15891</v>
      </c>
      <c r="V396" t="s">
        <v>15891</v>
      </c>
      <c r="W396" t="s">
        <v>15891</v>
      </c>
      <c r="X396" t="s">
        <v>15894</v>
      </c>
      <c r="Y396" t="s">
        <v>15897</v>
      </c>
      <c r="Z396" t="s">
        <v>15894</v>
      </c>
      <c r="AA396" s="26">
        <v>27.345205479452055</v>
      </c>
      <c r="AB396" t="s">
        <v>859</v>
      </c>
      <c r="AC396" t="s">
        <v>856</v>
      </c>
      <c r="AE396" t="s">
        <v>855</v>
      </c>
      <c r="AF396" t="s">
        <v>857</v>
      </c>
      <c r="AG396" t="e">
        <f>+SEARCH(JELMAGYARÁZAT!$G$9,J:J)</f>
        <v>#VALUE!</v>
      </c>
    </row>
    <row r="397" spans="1:33" hidden="1" x14ac:dyDescent="0.25">
      <c r="A397" t="s">
        <v>7664</v>
      </c>
      <c r="B397">
        <v>35000000</v>
      </c>
      <c r="C397">
        <v>131282949</v>
      </c>
      <c r="D397" s="1">
        <v>37897</v>
      </c>
      <c r="E397">
        <v>43.057322999999997</v>
      </c>
      <c r="F397">
        <v>108</v>
      </c>
      <c r="G397">
        <v>6.7</v>
      </c>
      <c r="H397">
        <v>1414</v>
      </c>
      <c r="I397" t="s">
        <v>23</v>
      </c>
      <c r="J397" t="s">
        <v>7666</v>
      </c>
      <c r="K397" t="s">
        <v>334</v>
      </c>
      <c r="L397" t="s">
        <v>38</v>
      </c>
      <c r="M397" t="s">
        <v>4103</v>
      </c>
      <c r="N397" t="s">
        <v>29</v>
      </c>
      <c r="O397" s="6">
        <v>1</v>
      </c>
      <c r="P397">
        <v>2</v>
      </c>
      <c r="Q397">
        <v>1</v>
      </c>
      <c r="R397">
        <v>1</v>
      </c>
      <c r="S397" t="s">
        <v>15888</v>
      </c>
      <c r="T397" t="s">
        <v>15891</v>
      </c>
      <c r="U397" t="s">
        <v>13664</v>
      </c>
      <c r="V397" t="s">
        <v>15891</v>
      </c>
      <c r="W397" t="s">
        <v>15891</v>
      </c>
      <c r="X397" t="s">
        <v>15896</v>
      </c>
      <c r="Y397" t="s">
        <v>15896</v>
      </c>
      <c r="Z397" t="s">
        <v>15897</v>
      </c>
      <c r="AA397" s="26">
        <v>13.997260273972604</v>
      </c>
      <c r="AB397" t="s">
        <v>7667</v>
      </c>
      <c r="AC397" t="s">
        <v>7664</v>
      </c>
      <c r="AD397" t="s">
        <v>7662</v>
      </c>
      <c r="AE397" t="s">
        <v>7663</v>
      </c>
      <c r="AF397" t="s">
        <v>7665</v>
      </c>
      <c r="AG397" t="e">
        <f>+SEARCH(JELMAGYARÁZAT!$G$9,J:J)</f>
        <v>#VALUE!</v>
      </c>
    </row>
    <row r="398" spans="1:33" hidden="1" x14ac:dyDescent="0.25">
      <c r="A398" t="s">
        <v>484</v>
      </c>
      <c r="B398">
        <v>160000000</v>
      </c>
      <c r="C398">
        <v>798958165</v>
      </c>
      <c r="D398" s="1">
        <v>39219</v>
      </c>
      <c r="E398">
        <v>42.986466999999998</v>
      </c>
      <c r="F398">
        <v>93</v>
      </c>
      <c r="G398">
        <v>6</v>
      </c>
      <c r="H398">
        <v>2278</v>
      </c>
      <c r="I398" t="s">
        <v>23</v>
      </c>
      <c r="J398" t="s">
        <v>486</v>
      </c>
      <c r="K398" t="s">
        <v>37</v>
      </c>
      <c r="L398" t="s">
        <v>487</v>
      </c>
      <c r="M398" t="s">
        <v>481</v>
      </c>
      <c r="N398" t="s">
        <v>29</v>
      </c>
      <c r="O398" s="6">
        <v>1</v>
      </c>
      <c r="P398">
        <v>1</v>
      </c>
      <c r="Q398">
        <v>1</v>
      </c>
      <c r="R398">
        <v>0</v>
      </c>
      <c r="S398" t="s">
        <v>15887</v>
      </c>
      <c r="T398" t="s">
        <v>15891</v>
      </c>
      <c r="U398" t="s">
        <v>13664</v>
      </c>
      <c r="V398" t="s">
        <v>15891</v>
      </c>
      <c r="W398" t="s">
        <v>15891</v>
      </c>
      <c r="X398" t="s">
        <v>15896</v>
      </c>
      <c r="Y398" t="s">
        <v>15896</v>
      </c>
      <c r="Z398" t="s">
        <v>15897</v>
      </c>
      <c r="AA398" s="26">
        <v>10.375342465753425</v>
      </c>
      <c r="AB398" t="s">
        <v>488</v>
      </c>
      <c r="AC398" t="s">
        <v>484</v>
      </c>
      <c r="AD398" t="s">
        <v>482</v>
      </c>
      <c r="AE398" t="s">
        <v>483</v>
      </c>
      <c r="AF398" t="s">
        <v>485</v>
      </c>
      <c r="AG398" t="e">
        <f>+SEARCH(JELMAGYARÁZAT!$G$9,J:J)</f>
        <v>#VALUE!</v>
      </c>
    </row>
    <row r="399" spans="1:33" hidden="1" x14ac:dyDescent="0.25">
      <c r="A399" t="s">
        <v>9226</v>
      </c>
      <c r="B399">
        <v>15000000</v>
      </c>
      <c r="C399">
        <v>52501541</v>
      </c>
      <c r="D399" s="1">
        <v>41978</v>
      </c>
      <c r="E399">
        <v>42.952942</v>
      </c>
      <c r="F399">
        <v>115</v>
      </c>
      <c r="G399">
        <v>7</v>
      </c>
      <c r="H399">
        <v>951</v>
      </c>
      <c r="I399" t="s">
        <v>23</v>
      </c>
      <c r="J399" t="s">
        <v>9228</v>
      </c>
      <c r="K399" t="s">
        <v>37</v>
      </c>
      <c r="L399" t="s">
        <v>38</v>
      </c>
      <c r="M399" t="s">
        <v>786</v>
      </c>
      <c r="N399" t="s">
        <v>29</v>
      </c>
      <c r="O399" s="6">
        <v>1</v>
      </c>
      <c r="P399">
        <v>1</v>
      </c>
      <c r="Q399">
        <v>1</v>
      </c>
      <c r="R399">
        <v>0</v>
      </c>
      <c r="S399" t="s">
        <v>15888</v>
      </c>
      <c r="T399" t="s">
        <v>15891</v>
      </c>
      <c r="U399" t="s">
        <v>15891</v>
      </c>
      <c r="V399" t="s">
        <v>15901</v>
      </c>
      <c r="W399" t="s">
        <v>15891</v>
      </c>
      <c r="X399" t="s">
        <v>15897</v>
      </c>
      <c r="Y399" t="s">
        <v>15911</v>
      </c>
      <c r="Z399" t="s">
        <v>15915</v>
      </c>
      <c r="AA399" s="26">
        <v>2.8164383561643835</v>
      </c>
      <c r="AC399" t="s">
        <v>9226</v>
      </c>
      <c r="AD399" t="s">
        <v>9224</v>
      </c>
      <c r="AE399" t="s">
        <v>9225</v>
      </c>
      <c r="AF399" t="s">
        <v>9227</v>
      </c>
      <c r="AG399" t="e">
        <f>+SEARCH(JELMAGYARÁZAT!$G$9,J:J)</f>
        <v>#VALUE!</v>
      </c>
    </row>
    <row r="400" spans="1:33" hidden="1" x14ac:dyDescent="0.25">
      <c r="A400" t="s">
        <v>3674</v>
      </c>
      <c r="B400">
        <v>44000000</v>
      </c>
      <c r="C400">
        <v>63327201</v>
      </c>
      <c r="D400" s="1">
        <v>41355</v>
      </c>
      <c r="E400">
        <v>42.933027000000003</v>
      </c>
      <c r="F400">
        <v>125</v>
      </c>
      <c r="G400">
        <v>6</v>
      </c>
      <c r="H400">
        <v>1817</v>
      </c>
      <c r="I400" t="s">
        <v>23</v>
      </c>
      <c r="J400" t="s">
        <v>3676</v>
      </c>
      <c r="K400" t="s">
        <v>37</v>
      </c>
      <c r="L400" t="s">
        <v>38</v>
      </c>
      <c r="M400" t="s">
        <v>3672</v>
      </c>
      <c r="N400" t="s">
        <v>29</v>
      </c>
      <c r="O400" s="6">
        <v>1</v>
      </c>
      <c r="P400">
        <v>1</v>
      </c>
      <c r="Q400">
        <v>1</v>
      </c>
      <c r="R400">
        <v>0</v>
      </c>
      <c r="S400" t="s">
        <v>15888</v>
      </c>
      <c r="T400" t="s">
        <v>15890</v>
      </c>
      <c r="U400" t="s">
        <v>15891</v>
      </c>
      <c r="V400" t="s">
        <v>15891</v>
      </c>
      <c r="W400" t="s">
        <v>15905</v>
      </c>
      <c r="X400" t="s">
        <v>15894</v>
      </c>
      <c r="Y400" t="s">
        <v>15897</v>
      </c>
      <c r="Z400" t="s">
        <v>15894</v>
      </c>
      <c r="AA400" s="26">
        <v>4.5232876712328771</v>
      </c>
      <c r="AB400" t="s">
        <v>3677</v>
      </c>
      <c r="AC400" t="s">
        <v>3674</v>
      </c>
      <c r="AE400" t="s">
        <v>3673</v>
      </c>
      <c r="AF400" t="s">
        <v>3675</v>
      </c>
      <c r="AG400" t="e">
        <f>+SEARCH(JELMAGYARÁZAT!$G$9,J:J)</f>
        <v>#VALUE!</v>
      </c>
    </row>
    <row r="401" spans="1:33" hidden="1" x14ac:dyDescent="0.25">
      <c r="A401" t="s">
        <v>2675</v>
      </c>
      <c r="B401">
        <v>61000000</v>
      </c>
      <c r="C401">
        <v>131940411</v>
      </c>
      <c r="D401" s="1">
        <v>41488</v>
      </c>
      <c r="E401">
        <v>42.881414999999997</v>
      </c>
      <c r="F401">
        <v>109</v>
      </c>
      <c r="G401">
        <v>6.6</v>
      </c>
      <c r="H401">
        <v>1589</v>
      </c>
      <c r="I401" t="s">
        <v>23</v>
      </c>
      <c r="J401" t="s">
        <v>2677</v>
      </c>
      <c r="K401" t="s">
        <v>37</v>
      </c>
      <c r="L401" t="s">
        <v>507</v>
      </c>
      <c r="M401" t="s">
        <v>1156</v>
      </c>
      <c r="N401" t="s">
        <v>29</v>
      </c>
      <c r="O401" s="6">
        <v>1</v>
      </c>
      <c r="P401">
        <v>1</v>
      </c>
      <c r="Q401">
        <v>2</v>
      </c>
      <c r="R401">
        <v>0</v>
      </c>
      <c r="S401" t="s">
        <v>15888</v>
      </c>
      <c r="T401" t="s">
        <v>15890</v>
      </c>
      <c r="U401" t="s">
        <v>13664</v>
      </c>
      <c r="V401" t="s">
        <v>15891</v>
      </c>
      <c r="W401" t="s">
        <v>15891</v>
      </c>
      <c r="X401" t="s">
        <v>15895</v>
      </c>
      <c r="Y401" t="s">
        <v>15896</v>
      </c>
      <c r="Z401" t="s">
        <v>15894</v>
      </c>
      <c r="AA401" s="26">
        <v>4.1589041095890407</v>
      </c>
      <c r="AB401" t="s">
        <v>2678</v>
      </c>
      <c r="AC401" t="s">
        <v>2675</v>
      </c>
      <c r="AD401" t="s">
        <v>2673</v>
      </c>
      <c r="AE401" t="s">
        <v>2674</v>
      </c>
      <c r="AF401" t="s">
        <v>2676</v>
      </c>
      <c r="AG401" t="e">
        <f>+SEARCH(JELMAGYARÁZAT!$G$9,J:J)</f>
        <v>#VALUE!</v>
      </c>
    </row>
    <row r="402" spans="1:33" hidden="1" x14ac:dyDescent="0.25">
      <c r="A402" t="s">
        <v>13424</v>
      </c>
      <c r="B402">
        <v>3180000</v>
      </c>
      <c r="C402">
        <v>9644124</v>
      </c>
      <c r="D402" s="1">
        <v>17156</v>
      </c>
      <c r="E402">
        <v>42.868495000000003</v>
      </c>
      <c r="F402">
        <v>130</v>
      </c>
      <c r="G402">
        <v>8</v>
      </c>
      <c r="H402">
        <v>1076</v>
      </c>
      <c r="I402" t="s">
        <v>23</v>
      </c>
      <c r="J402" t="s">
        <v>13426</v>
      </c>
      <c r="K402" t="s">
        <v>37</v>
      </c>
      <c r="L402" t="s">
        <v>38</v>
      </c>
      <c r="M402" t="s">
        <v>13422</v>
      </c>
      <c r="N402" t="s">
        <v>29</v>
      </c>
      <c r="O402" s="6">
        <v>1</v>
      </c>
      <c r="P402">
        <v>1</v>
      </c>
      <c r="Q402">
        <v>1</v>
      </c>
      <c r="R402">
        <v>0</v>
      </c>
      <c r="S402" t="s">
        <v>15888</v>
      </c>
      <c r="T402" t="s">
        <v>15891</v>
      </c>
      <c r="U402" t="s">
        <v>15891</v>
      </c>
      <c r="V402" t="s">
        <v>15901</v>
      </c>
      <c r="W402" t="s">
        <v>15891</v>
      </c>
      <c r="X402" t="s">
        <v>15897</v>
      </c>
      <c r="Y402" t="s">
        <v>15911</v>
      </c>
      <c r="Z402" t="s">
        <v>15915</v>
      </c>
      <c r="AA402" s="26">
        <v>70.821917808219183</v>
      </c>
      <c r="AB402" t="s">
        <v>13427</v>
      </c>
      <c r="AC402" t="s">
        <v>13424</v>
      </c>
      <c r="AE402" t="s">
        <v>13423</v>
      </c>
      <c r="AF402" t="s">
        <v>13425</v>
      </c>
      <c r="AG402" t="e">
        <f>+SEARCH(JELMAGYARÁZAT!$G$9,J:J)</f>
        <v>#VALUE!</v>
      </c>
    </row>
    <row r="403" spans="1:33" hidden="1" x14ac:dyDescent="0.25">
      <c r="A403" t="s">
        <v>788</v>
      </c>
      <c r="B403">
        <v>130000000</v>
      </c>
      <c r="C403">
        <v>243843127</v>
      </c>
      <c r="D403" s="1">
        <v>41424</v>
      </c>
      <c r="E403">
        <v>42.840581999999998</v>
      </c>
      <c r="F403">
        <v>100</v>
      </c>
      <c r="G403">
        <v>5</v>
      </c>
      <c r="H403">
        <v>2532</v>
      </c>
      <c r="I403" t="s">
        <v>23</v>
      </c>
      <c r="J403" t="s">
        <v>790</v>
      </c>
      <c r="K403" t="s">
        <v>37</v>
      </c>
      <c r="L403" t="s">
        <v>38</v>
      </c>
      <c r="M403" t="s">
        <v>107</v>
      </c>
      <c r="N403" t="s">
        <v>29</v>
      </c>
      <c r="O403" s="6">
        <v>1</v>
      </c>
      <c r="P403">
        <v>1</v>
      </c>
      <c r="Q403">
        <v>1</v>
      </c>
      <c r="R403">
        <v>0</v>
      </c>
      <c r="S403" t="s">
        <v>15888</v>
      </c>
      <c r="T403" t="s">
        <v>15890</v>
      </c>
      <c r="U403" t="s">
        <v>15891</v>
      </c>
      <c r="V403" t="s">
        <v>15891</v>
      </c>
      <c r="W403" t="s">
        <v>15891</v>
      </c>
      <c r="X403" t="s">
        <v>15894</v>
      </c>
      <c r="Y403" t="s">
        <v>15897</v>
      </c>
      <c r="Z403" t="s">
        <v>15894</v>
      </c>
      <c r="AA403" s="26">
        <v>4.3342465753424655</v>
      </c>
      <c r="AB403" t="s">
        <v>791</v>
      </c>
      <c r="AC403" t="s">
        <v>788</v>
      </c>
      <c r="AE403" t="s">
        <v>787</v>
      </c>
      <c r="AF403" t="s">
        <v>789</v>
      </c>
      <c r="AG403" t="e">
        <f>+SEARCH(JELMAGYARÁZAT!$G$9,J:J)</f>
        <v>#VALUE!</v>
      </c>
    </row>
    <row r="404" spans="1:33" hidden="1" x14ac:dyDescent="0.25">
      <c r="A404" t="s">
        <v>3617</v>
      </c>
      <c r="B404">
        <v>50000000</v>
      </c>
      <c r="C404">
        <v>83719388</v>
      </c>
      <c r="D404" s="1">
        <v>41920</v>
      </c>
      <c r="E404">
        <v>42.472324</v>
      </c>
      <c r="F404">
        <v>141</v>
      </c>
      <c r="G404">
        <v>7.2</v>
      </c>
      <c r="H404">
        <v>1417</v>
      </c>
      <c r="I404" t="s">
        <v>23</v>
      </c>
      <c r="J404" t="s">
        <v>3619</v>
      </c>
      <c r="K404" t="s">
        <v>37</v>
      </c>
      <c r="L404" t="s">
        <v>38</v>
      </c>
      <c r="M404" t="s">
        <v>786</v>
      </c>
      <c r="N404" t="s">
        <v>29</v>
      </c>
      <c r="O404" s="6">
        <v>1</v>
      </c>
      <c r="P404">
        <v>1</v>
      </c>
      <c r="Q404">
        <v>1</v>
      </c>
      <c r="R404">
        <v>1</v>
      </c>
      <c r="S404" t="s">
        <v>15888</v>
      </c>
      <c r="T404" t="s">
        <v>15891</v>
      </c>
      <c r="U404" t="s">
        <v>15891</v>
      </c>
      <c r="V404" t="s">
        <v>15901</v>
      </c>
      <c r="W404" t="s">
        <v>15891</v>
      </c>
      <c r="X404" t="s">
        <v>15897</v>
      </c>
      <c r="Y404" t="s">
        <v>15911</v>
      </c>
      <c r="Z404" t="s">
        <v>15915</v>
      </c>
      <c r="AA404" s="26">
        <v>2.9753424657534246</v>
      </c>
      <c r="AB404" t="s">
        <v>3620</v>
      </c>
      <c r="AC404" t="s">
        <v>3617</v>
      </c>
      <c r="AD404" t="s">
        <v>3615</v>
      </c>
      <c r="AE404" t="s">
        <v>3616</v>
      </c>
      <c r="AF404" t="s">
        <v>3618</v>
      </c>
      <c r="AG404" t="e">
        <f>+SEARCH(JELMAGYARÁZAT!$G$9,J:J)</f>
        <v>#VALUE!</v>
      </c>
    </row>
    <row r="405" spans="1:33" hidden="1" x14ac:dyDescent="0.25">
      <c r="A405" t="s">
        <v>835</v>
      </c>
      <c r="B405">
        <v>103000000</v>
      </c>
      <c r="C405">
        <v>500188435</v>
      </c>
      <c r="D405" s="1">
        <v>41717</v>
      </c>
      <c r="E405">
        <v>42.400239999999997</v>
      </c>
      <c r="F405">
        <v>102</v>
      </c>
      <c r="G405">
        <v>6.3</v>
      </c>
      <c r="H405">
        <v>978</v>
      </c>
      <c r="I405" t="s">
        <v>23</v>
      </c>
      <c r="J405" t="s">
        <v>837</v>
      </c>
      <c r="K405" t="s">
        <v>37</v>
      </c>
      <c r="L405" t="s">
        <v>838</v>
      </c>
      <c r="M405" t="s">
        <v>832</v>
      </c>
      <c r="N405" t="s">
        <v>29</v>
      </c>
      <c r="O405" s="6">
        <v>1</v>
      </c>
      <c r="P405">
        <v>1</v>
      </c>
      <c r="Q405">
        <v>2</v>
      </c>
      <c r="R405">
        <v>0</v>
      </c>
      <c r="S405" t="s">
        <v>15887</v>
      </c>
      <c r="T405" t="s">
        <v>15891</v>
      </c>
      <c r="U405" t="s">
        <v>13664</v>
      </c>
      <c r="V405" t="s">
        <v>15891</v>
      </c>
      <c r="W405" t="s">
        <v>15891</v>
      </c>
      <c r="X405" t="s">
        <v>15896</v>
      </c>
      <c r="Y405" t="s">
        <v>15896</v>
      </c>
      <c r="Z405" t="s">
        <v>15897</v>
      </c>
      <c r="AA405" s="26">
        <v>3.5315068493150683</v>
      </c>
      <c r="AB405" t="s">
        <v>839</v>
      </c>
      <c r="AC405" t="s">
        <v>835</v>
      </c>
      <c r="AD405" t="s">
        <v>833</v>
      </c>
      <c r="AE405" t="s">
        <v>834</v>
      </c>
      <c r="AF405" t="s">
        <v>836</v>
      </c>
      <c r="AG405" t="e">
        <f>+SEARCH(JELMAGYARÁZAT!$G$9,J:J)</f>
        <v>#VALUE!</v>
      </c>
    </row>
    <row r="406" spans="1:33" hidden="1" x14ac:dyDescent="0.25">
      <c r="A406" t="s">
        <v>1139</v>
      </c>
      <c r="B406">
        <v>100000000</v>
      </c>
      <c r="C406">
        <v>266465037</v>
      </c>
      <c r="D406" s="1">
        <v>39388</v>
      </c>
      <c r="E406">
        <v>42.361215000000001</v>
      </c>
      <c r="F406">
        <v>157</v>
      </c>
      <c r="G406">
        <v>7.4</v>
      </c>
      <c r="H406">
        <v>1502</v>
      </c>
      <c r="I406" t="s">
        <v>23</v>
      </c>
      <c r="J406" t="s">
        <v>1141</v>
      </c>
      <c r="K406" t="s">
        <v>41</v>
      </c>
      <c r="L406" t="s">
        <v>38</v>
      </c>
      <c r="M406" t="s">
        <v>1136</v>
      </c>
      <c r="N406" t="s">
        <v>29</v>
      </c>
      <c r="O406" s="6">
        <v>1</v>
      </c>
      <c r="P406">
        <v>2</v>
      </c>
      <c r="Q406">
        <v>1</v>
      </c>
      <c r="R406">
        <v>1</v>
      </c>
      <c r="S406" t="s">
        <v>15888</v>
      </c>
      <c r="T406" t="s">
        <v>15891</v>
      </c>
      <c r="U406" t="s">
        <v>15891</v>
      </c>
      <c r="V406" t="s">
        <v>15901</v>
      </c>
      <c r="W406" t="s">
        <v>15891</v>
      </c>
      <c r="X406" t="s">
        <v>15897</v>
      </c>
      <c r="Y406" t="s">
        <v>15911</v>
      </c>
      <c r="Z406" t="s">
        <v>15915</v>
      </c>
      <c r="AA406" s="26">
        <v>9.912328767123288</v>
      </c>
      <c r="AB406" t="s">
        <v>1142</v>
      </c>
      <c r="AC406" t="s">
        <v>1139</v>
      </c>
      <c r="AD406" t="s">
        <v>1137</v>
      </c>
      <c r="AE406" t="s">
        <v>1138</v>
      </c>
      <c r="AF406" t="s">
        <v>1140</v>
      </c>
      <c r="AG406" t="e">
        <f>+SEARCH(JELMAGYARÁZAT!$G$9,J:J)</f>
        <v>#VALUE!</v>
      </c>
    </row>
    <row r="407" spans="1:33" hidden="1" x14ac:dyDescent="0.25">
      <c r="A407" t="s">
        <v>5715</v>
      </c>
      <c r="B407">
        <v>31000000</v>
      </c>
      <c r="C407">
        <v>161772375</v>
      </c>
      <c r="D407" s="1">
        <v>41215</v>
      </c>
      <c r="E407">
        <v>42.213765000000002</v>
      </c>
      <c r="F407">
        <v>138</v>
      </c>
      <c r="G407">
        <v>6.5</v>
      </c>
      <c r="H407">
        <v>2415</v>
      </c>
      <c r="I407" t="s">
        <v>23</v>
      </c>
      <c r="J407" t="s">
        <v>5717</v>
      </c>
      <c r="K407" t="s">
        <v>37</v>
      </c>
      <c r="L407" t="s">
        <v>38</v>
      </c>
      <c r="M407" t="s">
        <v>786</v>
      </c>
      <c r="N407" t="s">
        <v>29</v>
      </c>
      <c r="O407" s="6">
        <v>1</v>
      </c>
      <c r="P407">
        <v>1</v>
      </c>
      <c r="Q407">
        <v>1</v>
      </c>
      <c r="R407">
        <v>1</v>
      </c>
      <c r="S407" t="s">
        <v>15888</v>
      </c>
      <c r="T407" t="s">
        <v>15891</v>
      </c>
      <c r="U407" t="s">
        <v>15891</v>
      </c>
      <c r="V407" t="s">
        <v>15901</v>
      </c>
      <c r="W407" t="s">
        <v>15891</v>
      </c>
      <c r="X407" t="s">
        <v>15897</v>
      </c>
      <c r="Y407" t="s">
        <v>15911</v>
      </c>
      <c r="Z407" t="s">
        <v>15915</v>
      </c>
      <c r="AA407" s="26">
        <v>4.9068493150684933</v>
      </c>
      <c r="AC407" t="s">
        <v>5715</v>
      </c>
      <c r="AD407" t="s">
        <v>5713</v>
      </c>
      <c r="AE407" t="s">
        <v>5714</v>
      </c>
      <c r="AF407" t="s">
        <v>5716</v>
      </c>
      <c r="AG407" t="e">
        <f>+SEARCH(JELMAGYARÁZAT!$G$9,J:J)</f>
        <v>#VALUE!</v>
      </c>
    </row>
    <row r="408" spans="1:33" hidden="1" x14ac:dyDescent="0.25">
      <c r="A408" t="s">
        <v>12352</v>
      </c>
      <c r="B408">
        <v>4000000</v>
      </c>
      <c r="C408">
        <v>152925093</v>
      </c>
      <c r="D408" s="1">
        <v>38653</v>
      </c>
      <c r="E408">
        <v>42.187986000000002</v>
      </c>
      <c r="F408">
        <v>92</v>
      </c>
      <c r="G408">
        <v>6.3</v>
      </c>
      <c r="H408">
        <v>1251</v>
      </c>
      <c r="I408" t="s">
        <v>23</v>
      </c>
      <c r="J408" t="s">
        <v>12354</v>
      </c>
      <c r="K408" t="s">
        <v>37</v>
      </c>
      <c r="L408" t="s">
        <v>38</v>
      </c>
      <c r="M408" t="s">
        <v>3816</v>
      </c>
      <c r="N408" t="s">
        <v>29</v>
      </c>
      <c r="O408" s="6">
        <v>1</v>
      </c>
      <c r="P408">
        <v>1</v>
      </c>
      <c r="Q408">
        <v>1</v>
      </c>
      <c r="R408">
        <v>0</v>
      </c>
      <c r="S408" t="s">
        <v>15888</v>
      </c>
      <c r="T408" t="s">
        <v>15891</v>
      </c>
      <c r="U408" t="s">
        <v>15891</v>
      </c>
      <c r="V408" t="s">
        <v>15891</v>
      </c>
      <c r="W408" t="s">
        <v>15891</v>
      </c>
      <c r="X408" t="s">
        <v>15897</v>
      </c>
      <c r="Y408" t="s">
        <v>15897</v>
      </c>
      <c r="Z408" t="s">
        <v>15897</v>
      </c>
      <c r="AA408" s="26">
        <v>11.926027397260274</v>
      </c>
      <c r="AB408" t="s">
        <v>12355</v>
      </c>
      <c r="AC408" t="s">
        <v>12352</v>
      </c>
      <c r="AE408" t="s">
        <v>12351</v>
      </c>
      <c r="AF408" t="s">
        <v>12353</v>
      </c>
      <c r="AG408" t="e">
        <f>+SEARCH(JELMAGYARÁZAT!$G$9,J:J)</f>
        <v>#VALUE!</v>
      </c>
    </row>
    <row r="409" spans="1:33" hidden="1" x14ac:dyDescent="0.25">
      <c r="A409" t="s">
        <v>2128</v>
      </c>
      <c r="B409">
        <v>75000000</v>
      </c>
      <c r="C409">
        <v>248118121</v>
      </c>
      <c r="D409" s="1">
        <v>36843</v>
      </c>
      <c r="E409">
        <v>42.006908000000003</v>
      </c>
      <c r="F409">
        <v>106</v>
      </c>
      <c r="G409">
        <v>6.9</v>
      </c>
      <c r="H409">
        <v>1946</v>
      </c>
      <c r="I409" t="s">
        <v>23</v>
      </c>
      <c r="J409" t="s">
        <v>2130</v>
      </c>
      <c r="K409" t="s">
        <v>37</v>
      </c>
      <c r="L409" t="s">
        <v>38</v>
      </c>
      <c r="M409" t="s">
        <v>982</v>
      </c>
      <c r="N409" t="s">
        <v>29</v>
      </c>
      <c r="O409" s="6">
        <v>1</v>
      </c>
      <c r="P409">
        <v>1</v>
      </c>
      <c r="Q409">
        <v>1</v>
      </c>
      <c r="R409">
        <v>0</v>
      </c>
      <c r="S409" t="s">
        <v>15888</v>
      </c>
      <c r="T409" t="s">
        <v>15891</v>
      </c>
      <c r="U409" t="s">
        <v>15891</v>
      </c>
      <c r="V409" t="s">
        <v>15901</v>
      </c>
      <c r="W409" t="s">
        <v>15905</v>
      </c>
      <c r="X409" t="s">
        <v>15897</v>
      </c>
      <c r="Y409" t="s">
        <v>15911</v>
      </c>
      <c r="Z409" t="s">
        <v>15915</v>
      </c>
      <c r="AA409" s="26">
        <v>16.884931506849316</v>
      </c>
      <c r="AB409" t="s">
        <v>2131</v>
      </c>
      <c r="AC409" t="s">
        <v>2128</v>
      </c>
      <c r="AE409" t="s">
        <v>2127</v>
      </c>
      <c r="AF409" t="s">
        <v>2129</v>
      </c>
      <c r="AG409" t="e">
        <f>+SEARCH(JELMAGYARÁZAT!$G$9,J:J)</f>
        <v>#VALUE!</v>
      </c>
    </row>
    <row r="410" spans="1:33" hidden="1" x14ac:dyDescent="0.25">
      <c r="A410" t="s">
        <v>14283</v>
      </c>
      <c r="B410">
        <v>1800000</v>
      </c>
      <c r="C410">
        <v>9440272</v>
      </c>
      <c r="D410" s="1">
        <v>23405</v>
      </c>
      <c r="E410">
        <v>41.996783000000001</v>
      </c>
      <c r="F410">
        <v>95</v>
      </c>
      <c r="G410">
        <v>8</v>
      </c>
      <c r="H410">
        <v>1442</v>
      </c>
      <c r="I410" t="s">
        <v>23</v>
      </c>
      <c r="J410" t="s">
        <v>14285</v>
      </c>
      <c r="K410" t="s">
        <v>41</v>
      </c>
      <c r="L410" t="s">
        <v>38</v>
      </c>
      <c r="M410" t="s">
        <v>14281</v>
      </c>
      <c r="N410" t="s">
        <v>29</v>
      </c>
      <c r="O410" s="6">
        <v>1</v>
      </c>
      <c r="P410">
        <v>2</v>
      </c>
      <c r="Q410">
        <v>1</v>
      </c>
      <c r="R410">
        <v>0</v>
      </c>
      <c r="S410" t="s">
        <v>15888</v>
      </c>
      <c r="T410" t="s">
        <v>15891</v>
      </c>
      <c r="U410" t="s">
        <v>13664</v>
      </c>
      <c r="V410" t="s">
        <v>15901</v>
      </c>
      <c r="W410" t="s">
        <v>15891</v>
      </c>
      <c r="X410" t="s">
        <v>15896</v>
      </c>
      <c r="Y410" t="s">
        <v>15912</v>
      </c>
      <c r="Z410" t="s">
        <v>15915</v>
      </c>
      <c r="AA410" s="26">
        <v>53.701369863013696</v>
      </c>
      <c r="AB410" t="s">
        <v>14286</v>
      </c>
      <c r="AC410" t="s">
        <v>14283</v>
      </c>
      <c r="AE410" t="s">
        <v>14282</v>
      </c>
      <c r="AF410" t="s">
        <v>14284</v>
      </c>
      <c r="AG410" t="e">
        <f>+SEARCH(JELMAGYARÁZAT!$G$9,J:J)</f>
        <v>#VALUE!</v>
      </c>
    </row>
    <row r="411" spans="1:33" hidden="1" x14ac:dyDescent="0.25">
      <c r="A411" t="s">
        <v>14700</v>
      </c>
      <c r="B411">
        <v>1000000</v>
      </c>
      <c r="C411">
        <v>62882090</v>
      </c>
      <c r="D411" s="1">
        <v>42111</v>
      </c>
      <c r="E411">
        <v>41.972329000000002</v>
      </c>
      <c r="F411">
        <v>82</v>
      </c>
      <c r="G411">
        <v>5.5</v>
      </c>
      <c r="H411">
        <v>1047</v>
      </c>
      <c r="I411" t="s">
        <v>23</v>
      </c>
      <c r="J411" t="s">
        <v>14702</v>
      </c>
      <c r="K411" t="s">
        <v>37</v>
      </c>
      <c r="L411" t="s">
        <v>38</v>
      </c>
      <c r="M411" t="s">
        <v>2560</v>
      </c>
      <c r="N411" t="s">
        <v>29</v>
      </c>
      <c r="O411" s="6">
        <v>1</v>
      </c>
      <c r="P411">
        <v>1</v>
      </c>
      <c r="Q411">
        <v>1</v>
      </c>
      <c r="R411">
        <v>0</v>
      </c>
      <c r="S411" t="s">
        <v>15888</v>
      </c>
      <c r="T411" t="s">
        <v>15891</v>
      </c>
      <c r="U411" t="s">
        <v>15891</v>
      </c>
      <c r="V411" t="s">
        <v>15891</v>
      </c>
      <c r="W411" t="s">
        <v>15905</v>
      </c>
      <c r="X411" t="s">
        <v>15897</v>
      </c>
      <c r="Y411" t="s">
        <v>15897</v>
      </c>
      <c r="Z411" t="s">
        <v>15897</v>
      </c>
      <c r="AA411" s="26">
        <v>2.452054794520548</v>
      </c>
      <c r="AB411" t="s">
        <v>14703</v>
      </c>
      <c r="AC411" t="s">
        <v>14700</v>
      </c>
      <c r="AE411" t="s">
        <v>14699</v>
      </c>
      <c r="AF411" t="s">
        <v>14701</v>
      </c>
      <c r="AG411" t="e">
        <f>+SEARCH(JELMAGYARÁZAT!$G$9,J:J)</f>
        <v>#VALUE!</v>
      </c>
    </row>
    <row r="412" spans="1:33" hidden="1" x14ac:dyDescent="0.25">
      <c r="A412" t="s">
        <v>7388</v>
      </c>
      <c r="B412">
        <v>22000000</v>
      </c>
      <c r="C412">
        <v>505000000</v>
      </c>
      <c r="D412" s="1">
        <v>33066</v>
      </c>
      <c r="E412">
        <v>41.967005</v>
      </c>
      <c r="F412">
        <v>127</v>
      </c>
      <c r="G412">
        <v>6.9</v>
      </c>
      <c r="H412">
        <v>1339</v>
      </c>
      <c r="I412" t="s">
        <v>23</v>
      </c>
      <c r="J412" t="s">
        <v>2258</v>
      </c>
      <c r="K412" t="s">
        <v>37</v>
      </c>
      <c r="L412" t="s">
        <v>38</v>
      </c>
      <c r="M412" t="s">
        <v>447</v>
      </c>
      <c r="N412" t="s">
        <v>29</v>
      </c>
      <c r="O412" s="6">
        <v>1</v>
      </c>
      <c r="P412">
        <v>1</v>
      </c>
      <c r="Q412">
        <v>1</v>
      </c>
      <c r="R412">
        <v>1</v>
      </c>
      <c r="S412" t="s">
        <v>15888</v>
      </c>
      <c r="T412" t="s">
        <v>15891</v>
      </c>
      <c r="U412" t="s">
        <v>15891</v>
      </c>
      <c r="V412" t="s">
        <v>15901</v>
      </c>
      <c r="W412" t="s">
        <v>15905</v>
      </c>
      <c r="X412" t="s">
        <v>15897</v>
      </c>
      <c r="Y412" t="s">
        <v>15911</v>
      </c>
      <c r="Z412" t="s">
        <v>15915</v>
      </c>
      <c r="AA412" s="26">
        <v>27.232876712328768</v>
      </c>
      <c r="AB412" t="s">
        <v>7390</v>
      </c>
      <c r="AC412" t="s">
        <v>7388</v>
      </c>
      <c r="AE412" t="s">
        <v>7387</v>
      </c>
      <c r="AF412" t="s">
        <v>7389</v>
      </c>
      <c r="AG412" t="e">
        <f>+SEARCH(JELMAGYARÁZAT!$G$9,J:J)</f>
        <v>#VALUE!</v>
      </c>
    </row>
    <row r="413" spans="1:33" hidden="1" x14ac:dyDescent="0.25">
      <c r="A413" t="s">
        <v>5539</v>
      </c>
      <c r="B413">
        <v>34000000</v>
      </c>
      <c r="C413">
        <v>63013281</v>
      </c>
      <c r="D413" s="1">
        <v>42103</v>
      </c>
      <c r="E413">
        <v>41.946522999999999</v>
      </c>
      <c r="F413">
        <v>128</v>
      </c>
      <c r="G413">
        <v>7.3</v>
      </c>
      <c r="H413">
        <v>1064</v>
      </c>
      <c r="I413" t="s">
        <v>23</v>
      </c>
      <c r="J413" t="s">
        <v>5541</v>
      </c>
      <c r="K413" t="s">
        <v>37</v>
      </c>
      <c r="L413" t="s">
        <v>38</v>
      </c>
      <c r="M413" t="s">
        <v>231</v>
      </c>
      <c r="N413" t="s">
        <v>29</v>
      </c>
      <c r="O413" s="6">
        <v>1</v>
      </c>
      <c r="P413">
        <v>1</v>
      </c>
      <c r="Q413">
        <v>1</v>
      </c>
      <c r="R413">
        <v>0</v>
      </c>
      <c r="S413" t="s">
        <v>15888</v>
      </c>
      <c r="T413" t="s">
        <v>15891</v>
      </c>
      <c r="U413" t="s">
        <v>15891</v>
      </c>
      <c r="V413" t="s">
        <v>15901</v>
      </c>
      <c r="W413" t="s">
        <v>15891</v>
      </c>
      <c r="X413" t="s">
        <v>15897</v>
      </c>
      <c r="Y413" t="s">
        <v>15911</v>
      </c>
      <c r="Z413" t="s">
        <v>15915</v>
      </c>
      <c r="AA413" s="26">
        <v>2.473972602739726</v>
      </c>
      <c r="AB413" t="s">
        <v>5542</v>
      </c>
      <c r="AC413" t="s">
        <v>5539</v>
      </c>
      <c r="AE413" t="s">
        <v>5538</v>
      </c>
      <c r="AF413" t="s">
        <v>5540</v>
      </c>
      <c r="AG413" t="e">
        <f>+SEARCH(JELMAGYARÁZAT!$G$9,J:J)</f>
        <v>#VALUE!</v>
      </c>
    </row>
    <row r="414" spans="1:33" hidden="1" x14ac:dyDescent="0.25">
      <c r="A414" t="s">
        <v>569</v>
      </c>
      <c r="B414">
        <v>150000000</v>
      </c>
      <c r="C414">
        <v>309979994</v>
      </c>
      <c r="D414" s="1">
        <v>39773</v>
      </c>
      <c r="E414">
        <v>41.845877999999999</v>
      </c>
      <c r="F414">
        <v>98</v>
      </c>
      <c r="G414">
        <v>6.3</v>
      </c>
      <c r="H414">
        <v>1750</v>
      </c>
      <c r="I414" t="s">
        <v>23</v>
      </c>
      <c r="J414" t="s">
        <v>412</v>
      </c>
      <c r="K414" t="s">
        <v>37</v>
      </c>
      <c r="L414" t="s">
        <v>38</v>
      </c>
      <c r="M414" t="s">
        <v>195</v>
      </c>
      <c r="N414" t="s">
        <v>29</v>
      </c>
      <c r="O414" s="6">
        <v>1</v>
      </c>
      <c r="P414">
        <v>1</v>
      </c>
      <c r="Q414">
        <v>1</v>
      </c>
      <c r="R414">
        <v>0</v>
      </c>
      <c r="S414" t="s">
        <v>15887</v>
      </c>
      <c r="T414" t="s">
        <v>15891</v>
      </c>
      <c r="U414" t="s">
        <v>13664</v>
      </c>
      <c r="V414" t="s">
        <v>15891</v>
      </c>
      <c r="W414" t="s">
        <v>15891</v>
      </c>
      <c r="X414" t="s">
        <v>15896</v>
      </c>
      <c r="Y414" t="s">
        <v>15896</v>
      </c>
      <c r="Z414" t="s">
        <v>15897</v>
      </c>
      <c r="AA414" s="26">
        <v>8.8575342465753426</v>
      </c>
      <c r="AB414" t="s">
        <v>571</v>
      </c>
      <c r="AC414" t="s">
        <v>569</v>
      </c>
      <c r="AD414" t="s">
        <v>567</v>
      </c>
      <c r="AE414" t="s">
        <v>568</v>
      </c>
      <c r="AF414" t="s">
        <v>570</v>
      </c>
      <c r="AG414" t="e">
        <f>+SEARCH(JELMAGYARÁZAT!$G$9,J:J)</f>
        <v>#VALUE!</v>
      </c>
    </row>
    <row r="415" spans="1:33" hidden="1" x14ac:dyDescent="0.25">
      <c r="A415" t="s">
        <v>6615</v>
      </c>
      <c r="B415">
        <v>27000000</v>
      </c>
      <c r="C415">
        <v>101624843</v>
      </c>
      <c r="D415" s="1">
        <v>39666</v>
      </c>
      <c r="E415">
        <v>41.832391999999999</v>
      </c>
      <c r="F415">
        <v>111</v>
      </c>
      <c r="G415">
        <v>6.6</v>
      </c>
      <c r="H415">
        <v>1148</v>
      </c>
      <c r="I415" t="s">
        <v>23</v>
      </c>
      <c r="J415" t="s">
        <v>2167</v>
      </c>
      <c r="K415" t="s">
        <v>37</v>
      </c>
      <c r="L415" t="s">
        <v>38</v>
      </c>
      <c r="M415" t="s">
        <v>924</v>
      </c>
      <c r="N415" t="s">
        <v>29</v>
      </c>
      <c r="O415" s="6">
        <v>1</v>
      </c>
      <c r="P415">
        <v>1</v>
      </c>
      <c r="Q415">
        <v>1</v>
      </c>
      <c r="R415">
        <v>0</v>
      </c>
      <c r="S415" t="s">
        <v>15888</v>
      </c>
      <c r="T415" t="s">
        <v>15890</v>
      </c>
      <c r="U415" t="s">
        <v>13664</v>
      </c>
      <c r="V415" t="s">
        <v>15891</v>
      </c>
      <c r="W415" t="s">
        <v>15891</v>
      </c>
      <c r="X415" t="s">
        <v>15895</v>
      </c>
      <c r="Y415" t="s">
        <v>15896</v>
      </c>
      <c r="Z415" t="s">
        <v>15894</v>
      </c>
      <c r="AA415" s="26">
        <v>9.1506849315068486</v>
      </c>
      <c r="AB415" t="s">
        <v>6617</v>
      </c>
      <c r="AC415" t="s">
        <v>6615</v>
      </c>
      <c r="AD415" t="s">
        <v>6613</v>
      </c>
      <c r="AE415" t="s">
        <v>6614</v>
      </c>
      <c r="AF415" t="s">
        <v>6616</v>
      </c>
      <c r="AG415" t="e">
        <f>+SEARCH(JELMAGYARÁZAT!$G$9,J:J)</f>
        <v>#VALUE!</v>
      </c>
    </row>
    <row r="416" spans="1:33" hidden="1" x14ac:dyDescent="0.25">
      <c r="A416" t="s">
        <v>15164</v>
      </c>
      <c r="B416">
        <v>60000</v>
      </c>
      <c r="C416">
        <v>248000000</v>
      </c>
      <c r="D416" s="1">
        <v>36355</v>
      </c>
      <c r="E416">
        <v>41.690578000000002</v>
      </c>
      <c r="F416">
        <v>81</v>
      </c>
      <c r="G416">
        <v>6.3</v>
      </c>
      <c r="H416">
        <v>1055</v>
      </c>
      <c r="I416" t="s">
        <v>23</v>
      </c>
      <c r="J416" t="s">
        <v>9298</v>
      </c>
      <c r="K416" t="s">
        <v>37</v>
      </c>
      <c r="L416" t="s">
        <v>38</v>
      </c>
      <c r="M416" t="s">
        <v>3585</v>
      </c>
      <c r="N416" t="s">
        <v>29</v>
      </c>
      <c r="O416" s="6">
        <v>1</v>
      </c>
      <c r="P416">
        <v>1</v>
      </c>
      <c r="Q416">
        <v>1</v>
      </c>
      <c r="R416">
        <v>0</v>
      </c>
      <c r="S416" t="s">
        <v>15888</v>
      </c>
      <c r="T416" t="s">
        <v>15891</v>
      </c>
      <c r="U416" t="s">
        <v>15891</v>
      </c>
      <c r="V416" t="s">
        <v>15891</v>
      </c>
      <c r="W416" t="s">
        <v>15891</v>
      </c>
      <c r="X416" t="s">
        <v>15897</v>
      </c>
      <c r="Y416" t="s">
        <v>15897</v>
      </c>
      <c r="Z416" t="s">
        <v>15897</v>
      </c>
      <c r="AA416" s="26">
        <v>18.221917808219178</v>
      </c>
      <c r="AB416" t="s">
        <v>15166</v>
      </c>
      <c r="AC416" t="s">
        <v>15164</v>
      </c>
      <c r="AD416" t="s">
        <v>15162</v>
      </c>
      <c r="AE416" t="s">
        <v>15163</v>
      </c>
      <c r="AF416" t="s">
        <v>15165</v>
      </c>
      <c r="AG416" t="e">
        <f>+SEARCH(JELMAGYARÁZAT!$G$9,J:J)</f>
        <v>#VALUE!</v>
      </c>
    </row>
    <row r="417" spans="1:33" hidden="1" x14ac:dyDescent="0.25">
      <c r="A417" t="s">
        <v>1792</v>
      </c>
      <c r="B417">
        <v>80000000</v>
      </c>
      <c r="C417">
        <v>122563539</v>
      </c>
      <c r="D417" s="1">
        <v>37400</v>
      </c>
      <c r="E417">
        <v>41.670544</v>
      </c>
      <c r="F417">
        <v>83</v>
      </c>
      <c r="G417">
        <v>7.4</v>
      </c>
      <c r="H417">
        <v>831</v>
      </c>
      <c r="I417" t="s">
        <v>23</v>
      </c>
      <c r="J417" t="s">
        <v>486</v>
      </c>
      <c r="K417" t="s">
        <v>37</v>
      </c>
      <c r="L417" t="s">
        <v>38</v>
      </c>
      <c r="M417" t="s">
        <v>1790</v>
      </c>
      <c r="N417" t="s">
        <v>29</v>
      </c>
      <c r="O417" s="6">
        <v>1</v>
      </c>
      <c r="P417">
        <v>1</v>
      </c>
      <c r="Q417">
        <v>1</v>
      </c>
      <c r="R417">
        <v>0</v>
      </c>
      <c r="S417" t="s">
        <v>15887</v>
      </c>
      <c r="T417" t="s">
        <v>15891</v>
      </c>
      <c r="U417" t="s">
        <v>13664</v>
      </c>
      <c r="V417" t="s">
        <v>15891</v>
      </c>
      <c r="W417" t="s">
        <v>15891</v>
      </c>
      <c r="X417" t="s">
        <v>15896</v>
      </c>
      <c r="Y417" t="s">
        <v>15896</v>
      </c>
      <c r="Z417" t="s">
        <v>15897</v>
      </c>
      <c r="AA417" s="26">
        <v>15.358904109589041</v>
      </c>
      <c r="AB417" t="s">
        <v>1794</v>
      </c>
      <c r="AC417" t="s">
        <v>1792</v>
      </c>
      <c r="AE417" t="s">
        <v>1791</v>
      </c>
      <c r="AF417" t="s">
        <v>1793</v>
      </c>
      <c r="AG417" t="e">
        <f>+SEARCH(JELMAGYARÁZAT!$G$9,J:J)</f>
        <v>#VALUE!</v>
      </c>
    </row>
    <row r="418" spans="1:33" hidden="1" x14ac:dyDescent="0.25">
      <c r="A418" t="s">
        <v>6410</v>
      </c>
      <c r="B418">
        <v>28000000</v>
      </c>
      <c r="C418">
        <v>52597999</v>
      </c>
      <c r="D418" s="1">
        <v>41684</v>
      </c>
      <c r="E418">
        <v>41.638961000000002</v>
      </c>
      <c r="F418">
        <v>113</v>
      </c>
      <c r="G418">
        <v>6</v>
      </c>
      <c r="H418">
        <v>883</v>
      </c>
      <c r="I418" t="s">
        <v>23</v>
      </c>
      <c r="J418" t="s">
        <v>6412</v>
      </c>
      <c r="K418" t="s">
        <v>1127</v>
      </c>
      <c r="L418" t="s">
        <v>38</v>
      </c>
      <c r="M418" t="s">
        <v>2753</v>
      </c>
      <c r="N418" t="s">
        <v>29</v>
      </c>
      <c r="O418" s="6">
        <v>1</v>
      </c>
      <c r="P418">
        <v>2</v>
      </c>
      <c r="Q418">
        <v>1</v>
      </c>
      <c r="R418">
        <v>0</v>
      </c>
      <c r="S418" t="s">
        <v>15888</v>
      </c>
      <c r="T418" t="s">
        <v>15890</v>
      </c>
      <c r="U418" t="s">
        <v>15891</v>
      </c>
      <c r="V418" t="s">
        <v>15901</v>
      </c>
      <c r="W418" t="s">
        <v>15905</v>
      </c>
      <c r="X418" t="s">
        <v>15894</v>
      </c>
      <c r="Y418" t="s">
        <v>15911</v>
      </c>
      <c r="Z418" t="s">
        <v>15914</v>
      </c>
      <c r="AA418" s="26">
        <v>3.6219178082191781</v>
      </c>
      <c r="AC418" t="s">
        <v>6410</v>
      </c>
      <c r="AE418" t="s">
        <v>6409</v>
      </c>
      <c r="AF418" t="s">
        <v>6411</v>
      </c>
      <c r="AG418" t="e">
        <f>+SEARCH(JELMAGYARÁZAT!$G$9,J:J)</f>
        <v>#VALUE!</v>
      </c>
    </row>
    <row r="419" spans="1:33" hidden="1" x14ac:dyDescent="0.25">
      <c r="A419" t="s">
        <v>4550</v>
      </c>
      <c r="B419">
        <v>40000000</v>
      </c>
      <c r="C419">
        <v>120175290</v>
      </c>
      <c r="D419" s="1">
        <v>39058</v>
      </c>
      <c r="E419">
        <v>41.570047000000002</v>
      </c>
      <c r="F419">
        <v>139</v>
      </c>
      <c r="G419">
        <v>7.3</v>
      </c>
      <c r="H419">
        <v>1221</v>
      </c>
      <c r="I419" t="s">
        <v>23</v>
      </c>
      <c r="J419" t="s">
        <v>4552</v>
      </c>
      <c r="K419" t="s">
        <v>37</v>
      </c>
      <c r="L419" t="s">
        <v>38</v>
      </c>
      <c r="M419" t="s">
        <v>2121</v>
      </c>
      <c r="N419" t="s">
        <v>29</v>
      </c>
      <c r="O419" s="6">
        <v>1</v>
      </c>
      <c r="P419">
        <v>1</v>
      </c>
      <c r="Q419">
        <v>1</v>
      </c>
      <c r="R419">
        <v>0</v>
      </c>
      <c r="S419" t="s">
        <v>15888</v>
      </c>
      <c r="T419" t="s">
        <v>15890</v>
      </c>
      <c r="U419" t="s">
        <v>15891</v>
      </c>
      <c r="V419" t="s">
        <v>15901</v>
      </c>
      <c r="W419" t="s">
        <v>15905</v>
      </c>
      <c r="X419" t="s">
        <v>15894</v>
      </c>
      <c r="Y419" t="s">
        <v>15911</v>
      </c>
      <c r="Z419" t="s">
        <v>15914</v>
      </c>
      <c r="AA419" s="26">
        <v>10.816438356164383</v>
      </c>
      <c r="AB419" t="s">
        <v>4553</v>
      </c>
      <c r="AC419" t="s">
        <v>4550</v>
      </c>
      <c r="AE419" t="s">
        <v>4549</v>
      </c>
      <c r="AF419" t="s">
        <v>4551</v>
      </c>
      <c r="AG419" t="e">
        <f>+SEARCH(JELMAGYARÁZAT!$G$9,J:J)</f>
        <v>#VALUE!</v>
      </c>
    </row>
    <row r="420" spans="1:33" hidden="1" x14ac:dyDescent="0.25">
      <c r="A420" t="s">
        <v>2680</v>
      </c>
      <c r="B420">
        <v>60000000</v>
      </c>
      <c r="C420">
        <v>171757863</v>
      </c>
      <c r="D420" s="1">
        <v>36070</v>
      </c>
      <c r="E420">
        <v>41.515701999999997</v>
      </c>
      <c r="F420">
        <v>83</v>
      </c>
      <c r="G420">
        <v>6</v>
      </c>
      <c r="H420">
        <v>1272</v>
      </c>
      <c r="I420" t="s">
        <v>23</v>
      </c>
      <c r="J420" t="s">
        <v>1978</v>
      </c>
      <c r="K420" t="s">
        <v>37</v>
      </c>
      <c r="L420" t="s">
        <v>38</v>
      </c>
      <c r="M420" t="s">
        <v>620</v>
      </c>
      <c r="N420" t="s">
        <v>29</v>
      </c>
      <c r="O420" s="6">
        <v>1</v>
      </c>
      <c r="P420">
        <v>1</v>
      </c>
      <c r="Q420">
        <v>1</v>
      </c>
      <c r="R420">
        <v>0</v>
      </c>
      <c r="S420" t="s">
        <v>15887</v>
      </c>
      <c r="T420" t="s">
        <v>15891</v>
      </c>
      <c r="U420" t="s">
        <v>13664</v>
      </c>
      <c r="V420" t="s">
        <v>15891</v>
      </c>
      <c r="W420" t="s">
        <v>15891</v>
      </c>
      <c r="X420" t="s">
        <v>15896</v>
      </c>
      <c r="Y420" t="s">
        <v>15896</v>
      </c>
      <c r="Z420" t="s">
        <v>15897</v>
      </c>
      <c r="AA420" s="26">
        <v>19.002739726027396</v>
      </c>
      <c r="AB420" t="s">
        <v>2682</v>
      </c>
      <c r="AC420" t="s">
        <v>2680</v>
      </c>
      <c r="AE420" t="s">
        <v>2679</v>
      </c>
      <c r="AF420" t="s">
        <v>2681</v>
      </c>
      <c r="AG420" t="e">
        <f>+SEARCH(JELMAGYARÁZAT!$G$9,J:J)</f>
        <v>#VALUE!</v>
      </c>
    </row>
    <row r="421" spans="1:33" hidden="1" x14ac:dyDescent="0.25">
      <c r="A421" t="s">
        <v>7754</v>
      </c>
      <c r="B421">
        <v>20000000</v>
      </c>
      <c r="C421">
        <v>88346473</v>
      </c>
      <c r="D421" s="1">
        <v>42314</v>
      </c>
      <c r="E421">
        <v>41.503588000000001</v>
      </c>
      <c r="F421">
        <v>128</v>
      </c>
      <c r="G421">
        <v>7.8</v>
      </c>
      <c r="H421">
        <v>2686</v>
      </c>
      <c r="I421" t="s">
        <v>23</v>
      </c>
      <c r="J421" t="s">
        <v>7756</v>
      </c>
      <c r="K421" t="s">
        <v>277</v>
      </c>
      <c r="L421" t="s">
        <v>38</v>
      </c>
      <c r="M421" t="s">
        <v>4473</v>
      </c>
      <c r="N421" t="s">
        <v>29</v>
      </c>
      <c r="O421" s="6">
        <v>1</v>
      </c>
      <c r="P421">
        <v>2</v>
      </c>
      <c r="Q421">
        <v>1</v>
      </c>
      <c r="R421">
        <v>1</v>
      </c>
      <c r="S421" t="s">
        <v>15888</v>
      </c>
      <c r="T421" t="s">
        <v>15891</v>
      </c>
      <c r="U421" t="s">
        <v>15891</v>
      </c>
      <c r="V421" t="s">
        <v>15901</v>
      </c>
      <c r="W421" t="s">
        <v>15905</v>
      </c>
      <c r="X421" t="s">
        <v>15897</v>
      </c>
      <c r="Y421" t="s">
        <v>15911</v>
      </c>
      <c r="Z421" t="s">
        <v>15915</v>
      </c>
      <c r="AA421" s="26">
        <v>1.8958904109589041</v>
      </c>
      <c r="AB421" t="s">
        <v>7757</v>
      </c>
      <c r="AC421" t="s">
        <v>7754</v>
      </c>
      <c r="AD421" t="s">
        <v>7752</v>
      </c>
      <c r="AE421" t="s">
        <v>7753</v>
      </c>
      <c r="AF421" t="s">
        <v>7755</v>
      </c>
      <c r="AG421" t="e">
        <f>+SEARCH(JELMAGYARÁZAT!$G$9,J:J)</f>
        <v>#VALUE!</v>
      </c>
    </row>
    <row r="422" spans="1:33" hidden="1" x14ac:dyDescent="0.25">
      <c r="A422" t="s">
        <v>1303</v>
      </c>
      <c r="B422">
        <v>115000000</v>
      </c>
      <c r="C422">
        <v>274703340</v>
      </c>
      <c r="D422" s="1">
        <v>37053</v>
      </c>
      <c r="E422">
        <v>41.498631000000003</v>
      </c>
      <c r="F422">
        <v>100</v>
      </c>
      <c r="G422">
        <v>5.7</v>
      </c>
      <c r="H422">
        <v>2192</v>
      </c>
      <c r="I422" t="s">
        <v>23</v>
      </c>
      <c r="J422" t="s">
        <v>1305</v>
      </c>
      <c r="K422" t="s">
        <v>37</v>
      </c>
      <c r="L422" t="s">
        <v>38</v>
      </c>
      <c r="M422" t="s">
        <v>885</v>
      </c>
      <c r="N422" t="s">
        <v>29</v>
      </c>
      <c r="O422" s="6">
        <v>1</v>
      </c>
      <c r="P422">
        <v>1</v>
      </c>
      <c r="Q422">
        <v>1</v>
      </c>
      <c r="R422">
        <v>1</v>
      </c>
      <c r="S422" t="s">
        <v>15888</v>
      </c>
      <c r="T422" t="s">
        <v>15890</v>
      </c>
      <c r="U422" t="s">
        <v>15891</v>
      </c>
      <c r="V422" t="s">
        <v>15891</v>
      </c>
      <c r="W422" t="s">
        <v>15905</v>
      </c>
      <c r="X422" t="s">
        <v>15894</v>
      </c>
      <c r="Y422" t="s">
        <v>15897</v>
      </c>
      <c r="Z422" t="s">
        <v>15894</v>
      </c>
      <c r="AA422" s="26">
        <v>16.30958904109589</v>
      </c>
      <c r="AB422" t="s">
        <v>1306</v>
      </c>
      <c r="AC422" t="s">
        <v>1303</v>
      </c>
      <c r="AE422" t="s">
        <v>1302</v>
      </c>
      <c r="AF422" t="s">
        <v>1304</v>
      </c>
      <c r="AG422" t="e">
        <f>+SEARCH(JELMAGYARÁZAT!$G$9,J:J)</f>
        <v>#VALUE!</v>
      </c>
    </row>
    <row r="423" spans="1:33" hidden="1" x14ac:dyDescent="0.25">
      <c r="A423" t="s">
        <v>9544</v>
      </c>
      <c r="B423">
        <v>14500000</v>
      </c>
      <c r="C423">
        <v>147298761</v>
      </c>
      <c r="D423" s="1">
        <v>35369</v>
      </c>
      <c r="E423">
        <v>41.493042000000003</v>
      </c>
      <c r="F423">
        <v>120</v>
      </c>
      <c r="G423">
        <v>6.7</v>
      </c>
      <c r="H423">
        <v>1374</v>
      </c>
      <c r="I423" t="s">
        <v>23</v>
      </c>
      <c r="J423" t="s">
        <v>3289</v>
      </c>
      <c r="K423" t="s">
        <v>37</v>
      </c>
      <c r="L423" t="s">
        <v>38</v>
      </c>
      <c r="M423" t="s">
        <v>231</v>
      </c>
      <c r="N423" t="s">
        <v>29</v>
      </c>
      <c r="O423" s="6">
        <v>1</v>
      </c>
      <c r="P423">
        <v>1</v>
      </c>
      <c r="Q423">
        <v>1</v>
      </c>
      <c r="R423">
        <v>1</v>
      </c>
      <c r="S423" t="s">
        <v>15888</v>
      </c>
      <c r="T423" t="s">
        <v>15891</v>
      </c>
      <c r="U423" t="s">
        <v>15891</v>
      </c>
      <c r="V423" t="s">
        <v>15901</v>
      </c>
      <c r="W423" t="s">
        <v>15891</v>
      </c>
      <c r="X423" t="s">
        <v>15897</v>
      </c>
      <c r="Y423" t="s">
        <v>15911</v>
      </c>
      <c r="Z423" t="s">
        <v>15915</v>
      </c>
      <c r="AA423" s="26">
        <v>20.923287671232877</v>
      </c>
      <c r="AB423" t="s">
        <v>9546</v>
      </c>
      <c r="AC423" t="s">
        <v>9544</v>
      </c>
      <c r="AD423" t="s">
        <v>9542</v>
      </c>
      <c r="AE423" t="s">
        <v>9543</v>
      </c>
      <c r="AF423" t="s">
        <v>9545</v>
      </c>
      <c r="AG423" t="e">
        <f>+SEARCH(JELMAGYARÁZAT!$G$9,J:J)</f>
        <v>#VALUE!</v>
      </c>
    </row>
    <row r="424" spans="1:33" hidden="1" x14ac:dyDescent="0.25">
      <c r="A424" t="s">
        <v>3257</v>
      </c>
      <c r="B424">
        <v>55000000</v>
      </c>
      <c r="C424">
        <v>168167691</v>
      </c>
      <c r="D424" s="1">
        <v>39800</v>
      </c>
      <c r="E424">
        <v>41.472403999999997</v>
      </c>
      <c r="F424">
        <v>123</v>
      </c>
      <c r="G424">
        <v>7.5</v>
      </c>
      <c r="H424">
        <v>2039</v>
      </c>
      <c r="I424" t="s">
        <v>23</v>
      </c>
      <c r="J424" t="s">
        <v>3259</v>
      </c>
      <c r="K424" t="s">
        <v>37</v>
      </c>
      <c r="L424" t="s">
        <v>28</v>
      </c>
      <c r="M424" t="s">
        <v>786</v>
      </c>
      <c r="N424" t="s">
        <v>29</v>
      </c>
      <c r="O424" s="6">
        <v>1</v>
      </c>
      <c r="P424">
        <v>1</v>
      </c>
      <c r="Q424">
        <v>2</v>
      </c>
      <c r="R424">
        <v>0</v>
      </c>
      <c r="S424" t="s">
        <v>15888</v>
      </c>
      <c r="T424" t="s">
        <v>15891</v>
      </c>
      <c r="U424" t="s">
        <v>15891</v>
      </c>
      <c r="V424" t="s">
        <v>15901</v>
      </c>
      <c r="W424" t="s">
        <v>15891</v>
      </c>
      <c r="X424" t="s">
        <v>15897</v>
      </c>
      <c r="Y424" t="s">
        <v>15911</v>
      </c>
      <c r="Z424" t="s">
        <v>15915</v>
      </c>
      <c r="AA424" s="26">
        <v>8.7835616438356166</v>
      </c>
      <c r="AB424" t="s">
        <v>3260</v>
      </c>
      <c r="AC424" t="s">
        <v>3257</v>
      </c>
      <c r="AD424" t="s">
        <v>3255</v>
      </c>
      <c r="AE424" t="s">
        <v>3256</v>
      </c>
      <c r="AF424" t="s">
        <v>3258</v>
      </c>
      <c r="AG424" t="e">
        <f>+SEARCH(JELMAGYARÁZAT!$G$9,J:J)</f>
        <v>#VALUE!</v>
      </c>
    </row>
    <row r="425" spans="1:33" hidden="1" x14ac:dyDescent="0.25">
      <c r="A425" t="s">
        <v>3901</v>
      </c>
      <c r="B425">
        <v>46000000</v>
      </c>
      <c r="C425">
        <v>113714830</v>
      </c>
      <c r="D425" s="1">
        <v>37400</v>
      </c>
      <c r="E425">
        <v>41.322707999999999</v>
      </c>
      <c r="F425">
        <v>118</v>
      </c>
      <c r="G425">
        <v>6.8</v>
      </c>
      <c r="H425">
        <v>1148</v>
      </c>
      <c r="I425" t="s">
        <v>23</v>
      </c>
      <c r="J425" t="s">
        <v>3903</v>
      </c>
      <c r="K425" t="s">
        <v>37</v>
      </c>
      <c r="L425" t="s">
        <v>38</v>
      </c>
      <c r="M425" t="s">
        <v>2334</v>
      </c>
      <c r="N425" t="s">
        <v>29</v>
      </c>
      <c r="O425" s="6">
        <v>1</v>
      </c>
      <c r="P425">
        <v>1</v>
      </c>
      <c r="Q425">
        <v>1</v>
      </c>
      <c r="R425">
        <v>0</v>
      </c>
      <c r="S425" t="s">
        <v>15888</v>
      </c>
      <c r="T425" t="s">
        <v>15891</v>
      </c>
      <c r="U425" t="s">
        <v>15891</v>
      </c>
      <c r="V425" t="s">
        <v>15891</v>
      </c>
      <c r="W425" t="s">
        <v>15905</v>
      </c>
      <c r="X425" t="s">
        <v>15897</v>
      </c>
      <c r="Y425" t="s">
        <v>15897</v>
      </c>
      <c r="Z425" t="s">
        <v>15897</v>
      </c>
      <c r="AA425" s="26">
        <v>15.358904109589041</v>
      </c>
      <c r="AB425" t="s">
        <v>3904</v>
      </c>
      <c r="AC425" t="s">
        <v>3901</v>
      </c>
      <c r="AE425" t="s">
        <v>3900</v>
      </c>
      <c r="AF425" t="s">
        <v>3902</v>
      </c>
      <c r="AG425" t="e">
        <f>+SEARCH(JELMAGYARÁZAT!$G$9,J:J)</f>
        <v>#VALUE!</v>
      </c>
    </row>
    <row r="426" spans="1:33" hidden="1" x14ac:dyDescent="0.25">
      <c r="A426" t="s">
        <v>4790</v>
      </c>
      <c r="B426">
        <v>40000000</v>
      </c>
      <c r="C426">
        <v>46471023</v>
      </c>
      <c r="D426" s="1">
        <v>40109</v>
      </c>
      <c r="E426">
        <v>41.258955999999998</v>
      </c>
      <c r="F426">
        <v>87</v>
      </c>
      <c r="G426">
        <v>7.5</v>
      </c>
      <c r="H426">
        <v>1176</v>
      </c>
      <c r="I426" t="s">
        <v>23</v>
      </c>
      <c r="J426" t="s">
        <v>4792</v>
      </c>
      <c r="K426" t="s">
        <v>37</v>
      </c>
      <c r="L426" t="s">
        <v>38</v>
      </c>
      <c r="M426" t="s">
        <v>620</v>
      </c>
      <c r="N426" t="s">
        <v>29</v>
      </c>
      <c r="O426" s="6">
        <v>1</v>
      </c>
      <c r="P426">
        <v>1</v>
      </c>
      <c r="Q426">
        <v>1</v>
      </c>
      <c r="R426">
        <v>1</v>
      </c>
      <c r="S426" t="s">
        <v>15887</v>
      </c>
      <c r="T426" t="s">
        <v>15891</v>
      </c>
      <c r="U426" t="s">
        <v>13664</v>
      </c>
      <c r="V426" t="s">
        <v>15891</v>
      </c>
      <c r="W426" t="s">
        <v>15891</v>
      </c>
      <c r="X426" t="s">
        <v>15896</v>
      </c>
      <c r="Y426" t="s">
        <v>15896</v>
      </c>
      <c r="Z426" t="s">
        <v>15897</v>
      </c>
      <c r="AA426" s="26">
        <v>7.9369863013698634</v>
      </c>
      <c r="AB426" t="s">
        <v>4793</v>
      </c>
      <c r="AC426" t="s">
        <v>4790</v>
      </c>
      <c r="AD426" t="s">
        <v>4788</v>
      </c>
      <c r="AE426" t="s">
        <v>4789</v>
      </c>
      <c r="AF426" t="s">
        <v>4791</v>
      </c>
      <c r="AG426" t="e">
        <f>+SEARCH(JELMAGYARÁZAT!$G$9,J:J)</f>
        <v>#VALUE!</v>
      </c>
    </row>
    <row r="427" spans="1:33" hidden="1" x14ac:dyDescent="0.25">
      <c r="A427" t="s">
        <v>4974</v>
      </c>
      <c r="B427">
        <v>38000000</v>
      </c>
      <c r="C427">
        <v>107597242</v>
      </c>
      <c r="D427" s="1">
        <v>42110</v>
      </c>
      <c r="E427">
        <v>41.258487000000002</v>
      </c>
      <c r="F427">
        <v>94</v>
      </c>
      <c r="G427">
        <v>5</v>
      </c>
      <c r="H427">
        <v>567</v>
      </c>
      <c r="I427" t="s">
        <v>23</v>
      </c>
      <c r="J427" t="s">
        <v>4976</v>
      </c>
      <c r="K427" t="s">
        <v>37</v>
      </c>
      <c r="L427" t="s">
        <v>38</v>
      </c>
      <c r="M427" t="s">
        <v>4972</v>
      </c>
      <c r="N427" t="s">
        <v>29</v>
      </c>
      <c r="O427" s="6">
        <v>1</v>
      </c>
      <c r="P427">
        <v>1</v>
      </c>
      <c r="Q427">
        <v>1</v>
      </c>
      <c r="R427">
        <v>0</v>
      </c>
      <c r="S427" t="s">
        <v>15888</v>
      </c>
      <c r="T427" t="s">
        <v>15890</v>
      </c>
      <c r="U427" t="s">
        <v>13664</v>
      </c>
      <c r="V427" t="s">
        <v>15891</v>
      </c>
      <c r="W427" t="s">
        <v>15891</v>
      </c>
      <c r="X427" t="s">
        <v>15895</v>
      </c>
      <c r="Y427" t="s">
        <v>15896</v>
      </c>
      <c r="Z427" t="s">
        <v>15894</v>
      </c>
      <c r="AA427" s="26">
        <v>2.4547945205479453</v>
      </c>
      <c r="AB427" t="s">
        <v>4977</v>
      </c>
      <c r="AC427" t="s">
        <v>4974</v>
      </c>
      <c r="AE427" t="s">
        <v>4973</v>
      </c>
      <c r="AF427" t="s">
        <v>4975</v>
      </c>
      <c r="AG427" t="e">
        <f>+SEARCH(JELMAGYARÁZAT!$G$9,J:J)</f>
        <v>#VALUE!</v>
      </c>
    </row>
    <row r="428" spans="1:33" hidden="1" x14ac:dyDescent="0.25">
      <c r="A428" t="s">
        <v>10043</v>
      </c>
      <c r="B428">
        <v>15000000</v>
      </c>
      <c r="C428">
        <v>107217396</v>
      </c>
      <c r="D428" s="1">
        <v>34369</v>
      </c>
      <c r="E428">
        <v>41.249003999999999</v>
      </c>
      <c r="F428">
        <v>86</v>
      </c>
      <c r="G428">
        <v>6.4</v>
      </c>
      <c r="H428">
        <v>1648</v>
      </c>
      <c r="I428" t="s">
        <v>23</v>
      </c>
      <c r="J428" t="s">
        <v>3404</v>
      </c>
      <c r="K428" t="s">
        <v>37</v>
      </c>
      <c r="L428" t="s">
        <v>38</v>
      </c>
      <c r="M428" t="s">
        <v>10041</v>
      </c>
      <c r="N428" t="s">
        <v>29</v>
      </c>
      <c r="O428" s="6">
        <v>1</v>
      </c>
      <c r="P428">
        <v>1</v>
      </c>
      <c r="Q428">
        <v>1</v>
      </c>
      <c r="R428">
        <v>1</v>
      </c>
      <c r="S428" t="s">
        <v>15888</v>
      </c>
      <c r="T428" t="s">
        <v>15891</v>
      </c>
      <c r="U428" t="s">
        <v>13664</v>
      </c>
      <c r="V428" t="s">
        <v>15891</v>
      </c>
      <c r="W428" t="s">
        <v>15891</v>
      </c>
      <c r="X428" t="s">
        <v>15896</v>
      </c>
      <c r="Y428" t="s">
        <v>15896</v>
      </c>
      <c r="Z428" t="s">
        <v>15897</v>
      </c>
      <c r="AA428" s="26">
        <v>23.663013698630138</v>
      </c>
      <c r="AB428" t="s">
        <v>10045</v>
      </c>
      <c r="AC428" t="s">
        <v>10043</v>
      </c>
      <c r="AE428" t="s">
        <v>10042</v>
      </c>
      <c r="AF428" t="s">
        <v>10044</v>
      </c>
      <c r="AG428" t="e">
        <f>+SEARCH(JELMAGYARÁZAT!$G$9,J:J)</f>
        <v>#VALUE!</v>
      </c>
    </row>
    <row r="429" spans="1:33" hidden="1" x14ac:dyDescent="0.25">
      <c r="A429" t="s">
        <v>1928</v>
      </c>
      <c r="B429">
        <v>78000000</v>
      </c>
      <c r="C429">
        <v>248384621</v>
      </c>
      <c r="D429" s="1">
        <v>41543</v>
      </c>
      <c r="E429">
        <v>41.247402000000001</v>
      </c>
      <c r="F429">
        <v>95</v>
      </c>
      <c r="G429">
        <v>6.4</v>
      </c>
      <c r="H429">
        <v>915</v>
      </c>
      <c r="I429" t="s">
        <v>23</v>
      </c>
      <c r="J429" t="s">
        <v>1930</v>
      </c>
      <c r="K429" t="s">
        <v>37</v>
      </c>
      <c r="L429" t="s">
        <v>38</v>
      </c>
      <c r="M429" t="s">
        <v>203</v>
      </c>
      <c r="N429" t="s">
        <v>29</v>
      </c>
      <c r="O429" s="6">
        <v>1</v>
      </c>
      <c r="P429">
        <v>1</v>
      </c>
      <c r="Q429">
        <v>1</v>
      </c>
      <c r="R429">
        <v>0</v>
      </c>
      <c r="S429" t="s">
        <v>15887</v>
      </c>
      <c r="T429" t="s">
        <v>15891</v>
      </c>
      <c r="U429" t="s">
        <v>13664</v>
      </c>
      <c r="V429" t="s">
        <v>15891</v>
      </c>
      <c r="W429" t="s">
        <v>15891</v>
      </c>
      <c r="X429" t="s">
        <v>15896</v>
      </c>
      <c r="Y429" t="s">
        <v>15896</v>
      </c>
      <c r="Z429" t="s">
        <v>15897</v>
      </c>
      <c r="AA429" s="26">
        <v>4.0082191780821921</v>
      </c>
      <c r="AB429" t="s">
        <v>1931</v>
      </c>
      <c r="AC429" t="s">
        <v>1928</v>
      </c>
      <c r="AE429" t="s">
        <v>1927</v>
      </c>
      <c r="AF429" t="s">
        <v>1929</v>
      </c>
      <c r="AG429" t="e">
        <f>+SEARCH(JELMAGYARÁZAT!$G$9,J:J)</f>
        <v>#VALUE!</v>
      </c>
    </row>
    <row r="430" spans="1:33" hidden="1" x14ac:dyDescent="0.25">
      <c r="A430" t="s">
        <v>1534</v>
      </c>
      <c r="B430">
        <v>90000000</v>
      </c>
      <c r="C430">
        <v>250649836</v>
      </c>
      <c r="D430" s="1">
        <v>36119</v>
      </c>
      <c r="E430">
        <v>41.207568000000002</v>
      </c>
      <c r="F430">
        <v>132</v>
      </c>
      <c r="G430">
        <v>6.7</v>
      </c>
      <c r="H430">
        <v>1240</v>
      </c>
      <c r="I430" t="s">
        <v>23</v>
      </c>
      <c r="J430" t="s">
        <v>1536</v>
      </c>
      <c r="K430" t="s">
        <v>37</v>
      </c>
      <c r="L430" t="s">
        <v>38</v>
      </c>
      <c r="M430" t="s">
        <v>609</v>
      </c>
      <c r="N430" t="s">
        <v>29</v>
      </c>
      <c r="O430" s="6">
        <v>1</v>
      </c>
      <c r="P430">
        <v>1</v>
      </c>
      <c r="Q430">
        <v>1</v>
      </c>
      <c r="R430">
        <v>0</v>
      </c>
      <c r="S430" t="s">
        <v>15888</v>
      </c>
      <c r="T430" t="s">
        <v>15890</v>
      </c>
      <c r="U430" t="s">
        <v>15891</v>
      </c>
      <c r="V430" t="s">
        <v>15901</v>
      </c>
      <c r="W430" t="s">
        <v>15905</v>
      </c>
      <c r="X430" t="s">
        <v>15894</v>
      </c>
      <c r="Y430" t="s">
        <v>15911</v>
      </c>
      <c r="Z430" t="s">
        <v>15914</v>
      </c>
      <c r="AA430" s="26">
        <v>18.86849315068493</v>
      </c>
      <c r="AB430" t="s">
        <v>1537</v>
      </c>
      <c r="AC430" t="s">
        <v>1534</v>
      </c>
      <c r="AE430" t="s">
        <v>1533</v>
      </c>
      <c r="AF430" t="s">
        <v>1535</v>
      </c>
      <c r="AG430" t="e">
        <f>+SEARCH(JELMAGYARÁZAT!$G$9,J:J)</f>
        <v>#VALUE!</v>
      </c>
    </row>
    <row r="431" spans="1:33" hidden="1" x14ac:dyDescent="0.25">
      <c r="A431" t="s">
        <v>5785</v>
      </c>
      <c r="B431">
        <v>20000000</v>
      </c>
      <c r="C431">
        <v>167722310</v>
      </c>
      <c r="D431" s="1">
        <v>38156</v>
      </c>
      <c r="E431">
        <v>41.156216999999998</v>
      </c>
      <c r="F431">
        <v>92</v>
      </c>
      <c r="G431">
        <v>6.2</v>
      </c>
      <c r="H431">
        <v>981</v>
      </c>
      <c r="I431" t="s">
        <v>23</v>
      </c>
      <c r="J431" t="s">
        <v>5787</v>
      </c>
      <c r="K431" t="s">
        <v>334</v>
      </c>
      <c r="L431" t="s">
        <v>296</v>
      </c>
      <c r="M431" t="s">
        <v>661</v>
      </c>
      <c r="N431" t="s">
        <v>29</v>
      </c>
      <c r="O431" s="6">
        <v>1</v>
      </c>
      <c r="P431">
        <v>2</v>
      </c>
      <c r="Q431">
        <v>2</v>
      </c>
      <c r="R431">
        <v>1</v>
      </c>
      <c r="S431" t="s">
        <v>15888</v>
      </c>
      <c r="T431" t="s">
        <v>15891</v>
      </c>
      <c r="U431" t="s">
        <v>13664</v>
      </c>
      <c r="V431" t="s">
        <v>15891</v>
      </c>
      <c r="W431" t="s">
        <v>15891</v>
      </c>
      <c r="X431" t="s">
        <v>15896</v>
      </c>
      <c r="Y431" t="s">
        <v>15896</v>
      </c>
      <c r="Z431" t="s">
        <v>15897</v>
      </c>
      <c r="AA431" s="26">
        <v>13.287671232876713</v>
      </c>
      <c r="AB431" t="s">
        <v>5788</v>
      </c>
      <c r="AC431" t="s">
        <v>5785</v>
      </c>
      <c r="AE431" t="s">
        <v>5784</v>
      </c>
      <c r="AF431" t="s">
        <v>5786</v>
      </c>
      <c r="AG431" t="e">
        <f>+SEARCH(JELMAGYARÁZAT!$G$9,J:J)</f>
        <v>#VALUE!</v>
      </c>
    </row>
    <row r="432" spans="1:33" hidden="1" x14ac:dyDescent="0.25">
      <c r="A432" t="s">
        <v>8909</v>
      </c>
      <c r="B432">
        <v>16000000</v>
      </c>
      <c r="C432">
        <v>68263166</v>
      </c>
      <c r="D432" s="1">
        <v>41045</v>
      </c>
      <c r="E432">
        <v>41.083914</v>
      </c>
      <c r="F432">
        <v>94</v>
      </c>
      <c r="G432">
        <v>7.6</v>
      </c>
      <c r="H432">
        <v>1662</v>
      </c>
      <c r="I432" t="s">
        <v>23</v>
      </c>
      <c r="J432" t="s">
        <v>8911</v>
      </c>
      <c r="K432" t="s">
        <v>37</v>
      </c>
      <c r="L432" t="s">
        <v>38</v>
      </c>
      <c r="M432" t="s">
        <v>917</v>
      </c>
      <c r="N432" t="s">
        <v>29</v>
      </c>
      <c r="O432" s="6">
        <v>1</v>
      </c>
      <c r="P432">
        <v>1</v>
      </c>
      <c r="Q432">
        <v>1</v>
      </c>
      <c r="R432">
        <v>0</v>
      </c>
      <c r="S432" t="s">
        <v>15888</v>
      </c>
      <c r="T432" t="s">
        <v>15891</v>
      </c>
      <c r="U432" t="s">
        <v>13664</v>
      </c>
      <c r="V432" t="s">
        <v>15901</v>
      </c>
      <c r="W432" t="s">
        <v>15891</v>
      </c>
      <c r="X432" t="s">
        <v>15896</v>
      </c>
      <c r="Y432" t="s">
        <v>15912</v>
      </c>
      <c r="Z432" t="s">
        <v>15915</v>
      </c>
      <c r="AA432" s="26">
        <v>5.3726027397260276</v>
      </c>
      <c r="AB432" t="s">
        <v>8912</v>
      </c>
      <c r="AC432" t="s">
        <v>8909</v>
      </c>
      <c r="AD432" t="s">
        <v>8907</v>
      </c>
      <c r="AE432" t="s">
        <v>8908</v>
      </c>
      <c r="AF432" t="s">
        <v>8910</v>
      </c>
      <c r="AG432" t="e">
        <f>+SEARCH(JELMAGYARÁZAT!$G$9,J:J)</f>
        <v>#VALUE!</v>
      </c>
    </row>
    <row r="433" spans="1:33" hidden="1" x14ac:dyDescent="0.25">
      <c r="A433" t="s">
        <v>7102</v>
      </c>
      <c r="B433">
        <v>32000000</v>
      </c>
      <c r="C433">
        <v>27635305</v>
      </c>
      <c r="D433" s="1">
        <v>40142</v>
      </c>
      <c r="E433">
        <v>41.075532000000003</v>
      </c>
      <c r="F433">
        <v>111</v>
      </c>
      <c r="G433">
        <v>6.8</v>
      </c>
      <c r="H433">
        <v>1087</v>
      </c>
      <c r="I433" t="s">
        <v>23</v>
      </c>
      <c r="J433" t="s">
        <v>7104</v>
      </c>
      <c r="K433" t="s">
        <v>37</v>
      </c>
      <c r="L433" t="s">
        <v>38</v>
      </c>
      <c r="M433" t="s">
        <v>1488</v>
      </c>
      <c r="N433" t="s">
        <v>29</v>
      </c>
      <c r="O433" s="6">
        <v>1</v>
      </c>
      <c r="P433">
        <v>1</v>
      </c>
      <c r="Q433">
        <v>1</v>
      </c>
      <c r="R433">
        <v>0</v>
      </c>
      <c r="S433" t="s">
        <v>15888</v>
      </c>
      <c r="T433" t="s">
        <v>15891</v>
      </c>
      <c r="U433" t="s">
        <v>15891</v>
      </c>
      <c r="V433" t="s">
        <v>15901</v>
      </c>
      <c r="W433" t="s">
        <v>15891</v>
      </c>
      <c r="X433" t="s">
        <v>15897</v>
      </c>
      <c r="Y433" t="s">
        <v>15911</v>
      </c>
      <c r="Z433" t="s">
        <v>15915</v>
      </c>
      <c r="AA433" s="26">
        <v>7.8465753424657532</v>
      </c>
      <c r="AB433" t="s">
        <v>7105</v>
      </c>
      <c r="AC433" t="s">
        <v>7102</v>
      </c>
      <c r="AD433" t="s">
        <v>7100</v>
      </c>
      <c r="AE433" t="s">
        <v>7101</v>
      </c>
      <c r="AF433" t="s">
        <v>7103</v>
      </c>
      <c r="AG433" t="e">
        <f>+SEARCH(JELMAGYARÁZAT!$G$9,J:J)</f>
        <v>#VALUE!</v>
      </c>
    </row>
    <row r="434" spans="1:33" hidden="1" x14ac:dyDescent="0.25">
      <c r="A434" t="s">
        <v>7679</v>
      </c>
      <c r="B434">
        <v>20000000</v>
      </c>
      <c r="C434">
        <v>177243185</v>
      </c>
      <c r="D434" s="1">
        <v>40795</v>
      </c>
      <c r="E434">
        <v>40.903931</v>
      </c>
      <c r="F434">
        <v>115</v>
      </c>
      <c r="G434">
        <v>6.7</v>
      </c>
      <c r="H434">
        <v>934</v>
      </c>
      <c r="I434" t="s">
        <v>23</v>
      </c>
      <c r="J434" t="s">
        <v>7681</v>
      </c>
      <c r="K434" t="s">
        <v>37</v>
      </c>
      <c r="L434" t="s">
        <v>38</v>
      </c>
      <c r="M434" t="s">
        <v>1692</v>
      </c>
      <c r="N434" t="s">
        <v>29</v>
      </c>
      <c r="O434" s="6">
        <v>1</v>
      </c>
      <c r="P434">
        <v>1</v>
      </c>
      <c r="Q434">
        <v>1</v>
      </c>
      <c r="R434">
        <v>0</v>
      </c>
      <c r="S434" t="s">
        <v>15888</v>
      </c>
      <c r="T434" t="s">
        <v>15891</v>
      </c>
      <c r="U434" t="s">
        <v>13664</v>
      </c>
      <c r="V434" t="s">
        <v>15901</v>
      </c>
      <c r="W434" t="s">
        <v>15891</v>
      </c>
      <c r="X434" t="s">
        <v>15896</v>
      </c>
      <c r="Y434" t="s">
        <v>15912</v>
      </c>
      <c r="Z434" t="s">
        <v>15915</v>
      </c>
      <c r="AA434" s="26">
        <v>6.0575342465753428</v>
      </c>
      <c r="AB434" t="s">
        <v>7682</v>
      </c>
      <c r="AC434" t="s">
        <v>7679</v>
      </c>
      <c r="AD434" t="s">
        <v>7677</v>
      </c>
      <c r="AE434" t="s">
        <v>7678</v>
      </c>
      <c r="AF434" t="s">
        <v>7680</v>
      </c>
      <c r="AG434" t="e">
        <f>+SEARCH(JELMAGYARÁZAT!$G$9,J:J)</f>
        <v>#VALUE!</v>
      </c>
    </row>
    <row r="435" spans="1:33" hidden="1" x14ac:dyDescent="0.25">
      <c r="A435" t="s">
        <v>329</v>
      </c>
      <c r="B435">
        <v>170000000</v>
      </c>
      <c r="C435">
        <v>222104681</v>
      </c>
      <c r="D435" s="1">
        <v>36340</v>
      </c>
      <c r="E435">
        <v>40.748914999999997</v>
      </c>
      <c r="F435">
        <v>106</v>
      </c>
      <c r="G435">
        <v>5.0999999999999996</v>
      </c>
      <c r="H435">
        <v>1020</v>
      </c>
      <c r="I435" t="s">
        <v>23</v>
      </c>
      <c r="J435" t="s">
        <v>331</v>
      </c>
      <c r="K435" t="s">
        <v>37</v>
      </c>
      <c r="L435" t="s">
        <v>38</v>
      </c>
      <c r="M435" t="s">
        <v>327</v>
      </c>
      <c r="N435" t="s">
        <v>29</v>
      </c>
      <c r="O435" s="6">
        <v>1</v>
      </c>
      <c r="P435">
        <v>1</v>
      </c>
      <c r="Q435">
        <v>1</v>
      </c>
      <c r="R435">
        <v>1</v>
      </c>
      <c r="S435" t="s">
        <v>15888</v>
      </c>
      <c r="T435" t="s">
        <v>15890</v>
      </c>
      <c r="U435" t="s">
        <v>13664</v>
      </c>
      <c r="V435" t="s">
        <v>15891</v>
      </c>
      <c r="W435" t="s">
        <v>15891</v>
      </c>
      <c r="X435" t="s">
        <v>15895</v>
      </c>
      <c r="Y435" t="s">
        <v>15896</v>
      </c>
      <c r="Z435" t="s">
        <v>15894</v>
      </c>
      <c r="AA435" s="26">
        <v>18.263013698630136</v>
      </c>
      <c r="AB435" t="s">
        <v>332</v>
      </c>
      <c r="AC435" t="s">
        <v>329</v>
      </c>
      <c r="AE435" t="s">
        <v>328</v>
      </c>
      <c r="AF435" t="s">
        <v>330</v>
      </c>
      <c r="AG435" t="e">
        <f>+SEARCH(JELMAGYARÁZAT!$G$9,J:J)</f>
        <v>#VALUE!</v>
      </c>
    </row>
    <row r="436" spans="1:33" hidden="1" x14ac:dyDescent="0.25">
      <c r="A436" t="s">
        <v>1923</v>
      </c>
      <c r="B436">
        <v>79000000</v>
      </c>
      <c r="C436">
        <v>355692760</v>
      </c>
      <c r="D436" s="1">
        <v>40927</v>
      </c>
      <c r="E436">
        <v>40.723458999999998</v>
      </c>
      <c r="F436">
        <v>94</v>
      </c>
      <c r="G436">
        <v>5.8</v>
      </c>
      <c r="H436">
        <v>1030</v>
      </c>
      <c r="I436" t="s">
        <v>23</v>
      </c>
      <c r="J436" t="s">
        <v>1925</v>
      </c>
      <c r="K436" t="s">
        <v>37</v>
      </c>
      <c r="L436" t="s">
        <v>38</v>
      </c>
      <c r="M436" t="s">
        <v>136</v>
      </c>
      <c r="N436" t="s">
        <v>29</v>
      </c>
      <c r="O436" s="6">
        <v>1</v>
      </c>
      <c r="P436">
        <v>1</v>
      </c>
      <c r="Q436">
        <v>1</v>
      </c>
      <c r="R436">
        <v>0</v>
      </c>
      <c r="S436" t="s">
        <v>15888</v>
      </c>
      <c r="T436" t="s">
        <v>15890</v>
      </c>
      <c r="U436" t="s">
        <v>15891</v>
      </c>
      <c r="V436" t="s">
        <v>15891</v>
      </c>
      <c r="W436" t="s">
        <v>15891</v>
      </c>
      <c r="X436" t="s">
        <v>15894</v>
      </c>
      <c r="Y436" t="s">
        <v>15897</v>
      </c>
      <c r="Z436" t="s">
        <v>15894</v>
      </c>
      <c r="AA436" s="26">
        <v>5.6958904109589037</v>
      </c>
      <c r="AB436" t="s">
        <v>1926</v>
      </c>
      <c r="AC436" t="s">
        <v>1923</v>
      </c>
      <c r="AD436" t="s">
        <v>1921</v>
      </c>
      <c r="AE436" t="s">
        <v>1922</v>
      </c>
      <c r="AF436" t="s">
        <v>1924</v>
      </c>
      <c r="AG436" t="e">
        <f>+SEARCH(JELMAGYARÁZAT!$G$9,J:J)</f>
        <v>#VALUE!</v>
      </c>
    </row>
    <row r="437" spans="1:33" hidden="1" x14ac:dyDescent="0.25">
      <c r="A437" t="s">
        <v>3761</v>
      </c>
      <c r="B437">
        <v>60000000</v>
      </c>
      <c r="C437">
        <v>60052138</v>
      </c>
      <c r="D437" s="1">
        <v>41318</v>
      </c>
      <c r="E437">
        <v>40.721373</v>
      </c>
      <c r="F437">
        <v>124</v>
      </c>
      <c r="G437">
        <v>5.6</v>
      </c>
      <c r="H437">
        <v>984</v>
      </c>
      <c r="I437" t="s">
        <v>23</v>
      </c>
      <c r="J437" t="s">
        <v>3763</v>
      </c>
      <c r="K437" t="s">
        <v>37</v>
      </c>
      <c r="L437" t="s">
        <v>38</v>
      </c>
      <c r="M437" t="s">
        <v>3759</v>
      </c>
      <c r="N437" t="s">
        <v>29</v>
      </c>
      <c r="O437" s="6">
        <v>1</v>
      </c>
      <c r="P437">
        <v>1</v>
      </c>
      <c r="Q437">
        <v>1</v>
      </c>
      <c r="R437">
        <v>1</v>
      </c>
      <c r="S437" t="s">
        <v>15888</v>
      </c>
      <c r="T437" t="s">
        <v>15891</v>
      </c>
      <c r="U437" t="s">
        <v>15891</v>
      </c>
      <c r="V437" t="s">
        <v>15901</v>
      </c>
      <c r="W437" t="s">
        <v>15891</v>
      </c>
      <c r="X437" t="s">
        <v>15897</v>
      </c>
      <c r="Y437" t="s">
        <v>15911</v>
      </c>
      <c r="Z437" t="s">
        <v>15915</v>
      </c>
      <c r="AA437" s="26">
        <v>4.624657534246575</v>
      </c>
      <c r="AB437" t="s">
        <v>3764</v>
      </c>
      <c r="AC437" t="s">
        <v>3761</v>
      </c>
      <c r="AE437" t="s">
        <v>3760</v>
      </c>
      <c r="AF437" t="s">
        <v>3762</v>
      </c>
      <c r="AG437" t="e">
        <f>+SEARCH(JELMAGYARÁZAT!$G$9,J:J)</f>
        <v>#VALUE!</v>
      </c>
    </row>
    <row r="438" spans="1:33" hidden="1" x14ac:dyDescent="0.25">
      <c r="A438" t="s">
        <v>11989</v>
      </c>
      <c r="B438">
        <v>6500000</v>
      </c>
      <c r="C438">
        <v>17693675</v>
      </c>
      <c r="D438" s="1">
        <v>40818</v>
      </c>
      <c r="E438">
        <v>40.688426</v>
      </c>
      <c r="F438">
        <v>100</v>
      </c>
      <c r="G438">
        <v>7</v>
      </c>
      <c r="H438">
        <v>875</v>
      </c>
      <c r="I438" t="s">
        <v>23</v>
      </c>
      <c r="J438" t="s">
        <v>11991</v>
      </c>
      <c r="K438" t="s">
        <v>2620</v>
      </c>
      <c r="L438" t="s">
        <v>38</v>
      </c>
      <c r="M438" t="s">
        <v>786</v>
      </c>
      <c r="N438" t="s">
        <v>29</v>
      </c>
      <c r="O438" s="6">
        <v>1</v>
      </c>
      <c r="P438">
        <v>1</v>
      </c>
      <c r="Q438">
        <v>1</v>
      </c>
      <c r="R438">
        <v>0</v>
      </c>
      <c r="S438" t="s">
        <v>15888</v>
      </c>
      <c r="T438" t="s">
        <v>15891</v>
      </c>
      <c r="U438" t="s">
        <v>15891</v>
      </c>
      <c r="V438" t="s">
        <v>15901</v>
      </c>
      <c r="W438" t="s">
        <v>15891</v>
      </c>
      <c r="X438" t="s">
        <v>15897</v>
      </c>
      <c r="Y438" t="s">
        <v>15911</v>
      </c>
      <c r="Z438" t="s">
        <v>15915</v>
      </c>
      <c r="AA438" s="26">
        <v>5.9945205479452053</v>
      </c>
      <c r="AC438" t="s">
        <v>11989</v>
      </c>
      <c r="AD438" t="s">
        <v>11987</v>
      </c>
      <c r="AE438" t="s">
        <v>11988</v>
      </c>
      <c r="AF438" t="s">
        <v>11990</v>
      </c>
      <c r="AG438" t="e">
        <f>+SEARCH(JELMAGYARÁZAT!$G$9,J:J)</f>
        <v>#VALUE!</v>
      </c>
    </row>
    <row r="439" spans="1:33" hidden="1" x14ac:dyDescent="0.25">
      <c r="A439" t="s">
        <v>6799</v>
      </c>
      <c r="B439">
        <v>60000000</v>
      </c>
      <c r="C439">
        <v>137587063</v>
      </c>
      <c r="D439" s="1">
        <v>39129</v>
      </c>
      <c r="E439">
        <v>40.646101999999999</v>
      </c>
      <c r="F439">
        <v>96</v>
      </c>
      <c r="G439">
        <v>7</v>
      </c>
      <c r="H439">
        <v>1113</v>
      </c>
      <c r="I439" t="s">
        <v>23</v>
      </c>
      <c r="J439" t="s">
        <v>6801</v>
      </c>
      <c r="K439" t="s">
        <v>37</v>
      </c>
      <c r="L439" t="s">
        <v>38</v>
      </c>
      <c r="M439" t="s">
        <v>326</v>
      </c>
      <c r="N439" t="s">
        <v>29</v>
      </c>
      <c r="O439" s="6">
        <v>1</v>
      </c>
      <c r="P439">
        <v>1</v>
      </c>
      <c r="Q439">
        <v>1</v>
      </c>
      <c r="R439">
        <v>0</v>
      </c>
      <c r="S439" t="s">
        <v>15888</v>
      </c>
      <c r="T439" t="s">
        <v>15891</v>
      </c>
      <c r="U439" t="s">
        <v>15891</v>
      </c>
      <c r="V439" t="s">
        <v>15901</v>
      </c>
      <c r="W439" t="s">
        <v>15891</v>
      </c>
      <c r="X439" t="s">
        <v>15897</v>
      </c>
      <c r="Y439" t="s">
        <v>15911</v>
      </c>
      <c r="Z439" t="s">
        <v>15915</v>
      </c>
      <c r="AA439" s="26">
        <v>10.621917808219179</v>
      </c>
      <c r="AB439" t="s">
        <v>6802</v>
      </c>
      <c r="AC439" t="s">
        <v>6799</v>
      </c>
      <c r="AD439" t="s">
        <v>6797</v>
      </c>
      <c r="AE439" t="s">
        <v>6798</v>
      </c>
      <c r="AF439" t="s">
        <v>6800</v>
      </c>
      <c r="AG439" t="e">
        <f>+SEARCH(JELMAGYARÁZAT!$G$9,J:J)</f>
        <v>#VALUE!</v>
      </c>
    </row>
    <row r="440" spans="1:33" hidden="1" x14ac:dyDescent="0.25">
      <c r="A440" t="s">
        <v>10060</v>
      </c>
      <c r="B440">
        <v>12000000</v>
      </c>
      <c r="C440">
        <v>39673162</v>
      </c>
      <c r="D440" s="1">
        <v>35788</v>
      </c>
      <c r="E440">
        <v>40.631670999999997</v>
      </c>
      <c r="F440">
        <v>154</v>
      </c>
      <c r="G440">
        <v>7.3</v>
      </c>
      <c r="H440">
        <v>1514</v>
      </c>
      <c r="I440" t="s">
        <v>23</v>
      </c>
      <c r="J440" t="s">
        <v>4512</v>
      </c>
      <c r="K440" t="s">
        <v>37</v>
      </c>
      <c r="L440" t="s">
        <v>38</v>
      </c>
      <c r="M440" t="s">
        <v>4660</v>
      </c>
      <c r="N440" t="s">
        <v>29</v>
      </c>
      <c r="O440" s="6">
        <v>1</v>
      </c>
      <c r="P440">
        <v>1</v>
      </c>
      <c r="Q440">
        <v>1</v>
      </c>
      <c r="R440">
        <v>0</v>
      </c>
      <c r="S440" t="s">
        <v>15888</v>
      </c>
      <c r="T440" t="s">
        <v>15891</v>
      </c>
      <c r="U440" t="s">
        <v>13664</v>
      </c>
      <c r="V440" t="s">
        <v>15891</v>
      </c>
      <c r="W440" t="s">
        <v>15891</v>
      </c>
      <c r="X440" t="s">
        <v>15896</v>
      </c>
      <c r="Y440" t="s">
        <v>15896</v>
      </c>
      <c r="Z440" t="s">
        <v>15897</v>
      </c>
      <c r="AA440" s="26">
        <v>19.775342465753425</v>
      </c>
      <c r="AB440" t="s">
        <v>10062</v>
      </c>
      <c r="AC440" t="s">
        <v>10060</v>
      </c>
      <c r="AE440" t="s">
        <v>10059</v>
      </c>
      <c r="AF440" t="s">
        <v>10061</v>
      </c>
      <c r="AG440" t="e">
        <f>+SEARCH(JELMAGYARÁZAT!$G$9,J:J)</f>
        <v>#VALUE!</v>
      </c>
    </row>
    <row r="441" spans="1:33" hidden="1" x14ac:dyDescent="0.25">
      <c r="A441" t="s">
        <v>1146</v>
      </c>
      <c r="B441">
        <v>100000000</v>
      </c>
      <c r="C441">
        <v>150166126</v>
      </c>
      <c r="D441" s="1">
        <v>39975</v>
      </c>
      <c r="E441">
        <v>40.597856</v>
      </c>
      <c r="F441">
        <v>106</v>
      </c>
      <c r="G441">
        <v>6.2</v>
      </c>
      <c r="H441">
        <v>954</v>
      </c>
      <c r="I441" t="s">
        <v>23</v>
      </c>
      <c r="J441" t="s">
        <v>1148</v>
      </c>
      <c r="K441" t="s">
        <v>37</v>
      </c>
      <c r="L441" t="s">
        <v>38</v>
      </c>
      <c r="M441" t="s">
        <v>1143</v>
      </c>
      <c r="N441" t="s">
        <v>29</v>
      </c>
      <c r="O441" s="6">
        <v>1</v>
      </c>
      <c r="P441">
        <v>1</v>
      </c>
      <c r="Q441">
        <v>1</v>
      </c>
      <c r="R441">
        <v>0</v>
      </c>
      <c r="S441" t="s">
        <v>15888</v>
      </c>
      <c r="T441" t="s">
        <v>15891</v>
      </c>
      <c r="U441" t="s">
        <v>15891</v>
      </c>
      <c r="V441" t="s">
        <v>15901</v>
      </c>
      <c r="W441" t="s">
        <v>15905</v>
      </c>
      <c r="X441" t="s">
        <v>15897</v>
      </c>
      <c r="Y441" t="s">
        <v>15911</v>
      </c>
      <c r="Z441" t="s">
        <v>15915</v>
      </c>
      <c r="AA441" s="26">
        <v>8.3041095890410954</v>
      </c>
      <c r="AB441" t="s">
        <v>1149</v>
      </c>
      <c r="AC441" t="s">
        <v>1146</v>
      </c>
      <c r="AD441" t="s">
        <v>1144</v>
      </c>
      <c r="AE441" t="s">
        <v>1145</v>
      </c>
      <c r="AF441" t="s">
        <v>1147</v>
      </c>
      <c r="AG441" t="e">
        <f>+SEARCH(JELMAGYARÁZAT!$G$9,J:J)</f>
        <v>#VALUE!</v>
      </c>
    </row>
    <row r="442" spans="1:33" hidden="1" x14ac:dyDescent="0.25">
      <c r="A442" t="s">
        <v>1400</v>
      </c>
      <c r="B442">
        <v>90000000</v>
      </c>
      <c r="C442">
        <v>201596308</v>
      </c>
      <c r="D442" s="1">
        <v>39604</v>
      </c>
      <c r="E442">
        <v>40.597344</v>
      </c>
      <c r="F442">
        <v>113</v>
      </c>
      <c r="G442">
        <v>5.5</v>
      </c>
      <c r="H442">
        <v>1048</v>
      </c>
      <c r="I442" t="s">
        <v>23</v>
      </c>
      <c r="J442" t="s">
        <v>1402</v>
      </c>
      <c r="K442" t="s">
        <v>37</v>
      </c>
      <c r="L442" t="s">
        <v>1403</v>
      </c>
      <c r="M442" t="s">
        <v>1397</v>
      </c>
      <c r="N442" t="s">
        <v>29</v>
      </c>
      <c r="O442" s="6">
        <v>1</v>
      </c>
      <c r="P442">
        <v>1</v>
      </c>
      <c r="Q442">
        <v>2</v>
      </c>
      <c r="R442">
        <v>0</v>
      </c>
      <c r="S442" t="s">
        <v>15888</v>
      </c>
      <c r="T442" t="s">
        <v>15890</v>
      </c>
      <c r="U442" t="s">
        <v>13664</v>
      </c>
      <c r="V442" t="s">
        <v>15891</v>
      </c>
      <c r="W442" t="s">
        <v>15891</v>
      </c>
      <c r="X442" t="s">
        <v>15895</v>
      </c>
      <c r="Y442" t="s">
        <v>15896</v>
      </c>
      <c r="Z442" t="s">
        <v>15894</v>
      </c>
      <c r="AA442" s="26">
        <v>9.3205479452054796</v>
      </c>
      <c r="AB442" t="s">
        <v>1404</v>
      </c>
      <c r="AC442" t="s">
        <v>1400</v>
      </c>
      <c r="AD442" t="s">
        <v>1398</v>
      </c>
      <c r="AE442" t="s">
        <v>1399</v>
      </c>
      <c r="AF442" t="s">
        <v>1401</v>
      </c>
      <c r="AG442" t="e">
        <f>+SEARCH(JELMAGYARÁZAT!$G$9,J:J)</f>
        <v>#VALUE!</v>
      </c>
    </row>
    <row r="443" spans="1:33" hidden="1" x14ac:dyDescent="0.25">
      <c r="A443" t="s">
        <v>5275</v>
      </c>
      <c r="B443">
        <v>35000000</v>
      </c>
      <c r="C443">
        <v>150483765</v>
      </c>
      <c r="D443" s="1">
        <v>40745</v>
      </c>
      <c r="E443">
        <v>40.526586999999999</v>
      </c>
      <c r="F443">
        <v>109</v>
      </c>
      <c r="G443">
        <v>6.5</v>
      </c>
      <c r="H443">
        <v>2237</v>
      </c>
      <c r="I443" t="s">
        <v>23</v>
      </c>
      <c r="J443" t="s">
        <v>5277</v>
      </c>
      <c r="K443" t="s">
        <v>37</v>
      </c>
      <c r="L443" t="s">
        <v>38</v>
      </c>
      <c r="M443" t="s">
        <v>1743</v>
      </c>
      <c r="N443" t="s">
        <v>29</v>
      </c>
      <c r="O443" s="6">
        <v>1</v>
      </c>
      <c r="P443">
        <v>1</v>
      </c>
      <c r="Q443">
        <v>1</v>
      </c>
      <c r="R443">
        <v>0</v>
      </c>
      <c r="S443" t="s">
        <v>15888</v>
      </c>
      <c r="T443" t="s">
        <v>15891</v>
      </c>
      <c r="U443" t="s">
        <v>13664</v>
      </c>
      <c r="V443" t="s">
        <v>15891</v>
      </c>
      <c r="W443" t="s">
        <v>15891</v>
      </c>
      <c r="X443" t="s">
        <v>15896</v>
      </c>
      <c r="Y443" t="s">
        <v>15896</v>
      </c>
      <c r="Z443" t="s">
        <v>15897</v>
      </c>
      <c r="AA443" s="26">
        <v>6.1945205479452055</v>
      </c>
      <c r="AB443" t="s">
        <v>5278</v>
      </c>
      <c r="AC443" t="s">
        <v>5275</v>
      </c>
      <c r="AD443" t="s">
        <v>5273</v>
      </c>
      <c r="AE443" t="s">
        <v>5274</v>
      </c>
      <c r="AF443" t="s">
        <v>5276</v>
      </c>
      <c r="AG443" t="e">
        <f>+SEARCH(JELMAGYARÁZAT!$G$9,J:J)</f>
        <v>#VALUE!</v>
      </c>
    </row>
    <row r="444" spans="1:33" hidden="1" x14ac:dyDescent="0.25">
      <c r="A444" t="s">
        <v>2580</v>
      </c>
      <c r="B444">
        <v>63000000</v>
      </c>
      <c r="C444">
        <v>920100000</v>
      </c>
      <c r="D444" s="1">
        <v>34131</v>
      </c>
      <c r="E444">
        <v>40.413190999999998</v>
      </c>
      <c r="F444">
        <v>127</v>
      </c>
      <c r="G444">
        <v>7.6</v>
      </c>
      <c r="H444">
        <v>4856</v>
      </c>
      <c r="I444" t="s">
        <v>23</v>
      </c>
      <c r="J444" t="s">
        <v>1976</v>
      </c>
      <c r="K444" t="s">
        <v>37</v>
      </c>
      <c r="L444" t="s">
        <v>28</v>
      </c>
      <c r="M444" t="s">
        <v>1051</v>
      </c>
      <c r="N444" t="s">
        <v>29</v>
      </c>
      <c r="O444" s="6">
        <v>1</v>
      </c>
      <c r="P444">
        <v>1</v>
      </c>
      <c r="Q444">
        <v>2</v>
      </c>
      <c r="R444">
        <v>1</v>
      </c>
      <c r="S444" t="s">
        <v>15888</v>
      </c>
      <c r="T444" t="s">
        <v>15891</v>
      </c>
      <c r="U444" t="s">
        <v>15891</v>
      </c>
      <c r="V444" t="s">
        <v>15891</v>
      </c>
      <c r="W444" t="s">
        <v>15891</v>
      </c>
      <c r="X444" t="s">
        <v>15897</v>
      </c>
      <c r="Y444" t="s">
        <v>15897</v>
      </c>
      <c r="Z444" t="s">
        <v>15897</v>
      </c>
      <c r="AA444" s="26">
        <v>24.315068493150687</v>
      </c>
      <c r="AB444" t="s">
        <v>2582</v>
      </c>
      <c r="AC444" t="s">
        <v>2580</v>
      </c>
      <c r="AD444" t="s">
        <v>2578</v>
      </c>
      <c r="AE444" t="s">
        <v>2579</v>
      </c>
      <c r="AF444" t="s">
        <v>2581</v>
      </c>
      <c r="AG444" t="e">
        <f>+SEARCH(JELMAGYARÁZAT!$G$9,J:J)</f>
        <v>#VALUE!</v>
      </c>
    </row>
    <row r="445" spans="1:33" hidden="1" x14ac:dyDescent="0.25">
      <c r="A445" t="s">
        <v>5559</v>
      </c>
      <c r="B445">
        <v>40000000</v>
      </c>
      <c r="C445">
        <v>243240178</v>
      </c>
      <c r="D445" s="1">
        <v>33949</v>
      </c>
      <c r="E445">
        <v>40.379966000000003</v>
      </c>
      <c r="F445">
        <v>138</v>
      </c>
      <c r="G445">
        <v>7.1</v>
      </c>
      <c r="H445">
        <v>877</v>
      </c>
      <c r="I445" t="s">
        <v>23</v>
      </c>
      <c r="J445" t="s">
        <v>5561</v>
      </c>
      <c r="K445" t="s">
        <v>37</v>
      </c>
      <c r="L445" t="s">
        <v>38</v>
      </c>
      <c r="M445" t="s">
        <v>786</v>
      </c>
      <c r="N445" t="s">
        <v>29</v>
      </c>
      <c r="O445" s="6">
        <v>1</v>
      </c>
      <c r="P445">
        <v>1</v>
      </c>
      <c r="Q445">
        <v>1</v>
      </c>
      <c r="R445">
        <v>0</v>
      </c>
      <c r="S445" t="s">
        <v>15888</v>
      </c>
      <c r="T445" t="s">
        <v>15891</v>
      </c>
      <c r="U445" t="s">
        <v>15891</v>
      </c>
      <c r="V445" t="s">
        <v>15901</v>
      </c>
      <c r="W445" t="s">
        <v>15891</v>
      </c>
      <c r="X445" t="s">
        <v>15897</v>
      </c>
      <c r="Y445" t="s">
        <v>15911</v>
      </c>
      <c r="Z445" t="s">
        <v>15915</v>
      </c>
      <c r="AA445" s="26">
        <v>24.813698630136987</v>
      </c>
      <c r="AC445" t="s">
        <v>5559</v>
      </c>
      <c r="AD445" t="s">
        <v>5557</v>
      </c>
      <c r="AE445" t="s">
        <v>5558</v>
      </c>
      <c r="AF445" t="s">
        <v>5560</v>
      </c>
      <c r="AG445" t="e">
        <f>+SEARCH(JELMAGYARÁZAT!$G$9,J:J)</f>
        <v>#VALUE!</v>
      </c>
    </row>
    <row r="446" spans="1:33" hidden="1" x14ac:dyDescent="0.25">
      <c r="A446" t="s">
        <v>11309</v>
      </c>
      <c r="B446">
        <v>8500000</v>
      </c>
      <c r="C446">
        <v>43528634</v>
      </c>
      <c r="D446" s="1">
        <v>42055</v>
      </c>
      <c r="E446">
        <v>40.287089999999999</v>
      </c>
      <c r="F446">
        <v>100</v>
      </c>
      <c r="G446">
        <v>6.8</v>
      </c>
      <c r="H446">
        <v>1322</v>
      </c>
      <c r="I446" t="s">
        <v>23</v>
      </c>
      <c r="J446" t="s">
        <v>11311</v>
      </c>
      <c r="K446" t="s">
        <v>37</v>
      </c>
      <c r="L446" t="s">
        <v>38</v>
      </c>
      <c r="M446" t="s">
        <v>1743</v>
      </c>
      <c r="N446" t="s">
        <v>29</v>
      </c>
      <c r="O446" s="6">
        <v>1</v>
      </c>
      <c r="P446">
        <v>1</v>
      </c>
      <c r="Q446">
        <v>1</v>
      </c>
      <c r="R446">
        <v>0</v>
      </c>
      <c r="S446" t="s">
        <v>15888</v>
      </c>
      <c r="T446" t="s">
        <v>15891</v>
      </c>
      <c r="U446" t="s">
        <v>13664</v>
      </c>
      <c r="V446" t="s">
        <v>15891</v>
      </c>
      <c r="W446" t="s">
        <v>15891</v>
      </c>
      <c r="X446" t="s">
        <v>15896</v>
      </c>
      <c r="Y446" t="s">
        <v>15896</v>
      </c>
      <c r="Z446" t="s">
        <v>15897</v>
      </c>
      <c r="AA446" s="26">
        <v>2.6054794520547944</v>
      </c>
      <c r="AB446" t="s">
        <v>11312</v>
      </c>
      <c r="AC446" t="s">
        <v>11309</v>
      </c>
      <c r="AD446" t="s">
        <v>11307</v>
      </c>
      <c r="AE446" t="s">
        <v>11308</v>
      </c>
      <c r="AF446" t="s">
        <v>11310</v>
      </c>
      <c r="AG446" t="e">
        <f>+SEARCH(JELMAGYARÁZAT!$G$9,J:J)</f>
        <v>#VALUE!</v>
      </c>
    </row>
    <row r="447" spans="1:33" hidden="1" x14ac:dyDescent="0.25">
      <c r="A447" t="s">
        <v>6461</v>
      </c>
      <c r="B447">
        <v>28000000</v>
      </c>
      <c r="C447">
        <v>60700000</v>
      </c>
      <c r="D447" s="1">
        <v>41472</v>
      </c>
      <c r="E447">
        <v>40.286349999999999</v>
      </c>
      <c r="F447">
        <v>103</v>
      </c>
      <c r="G447">
        <v>6.3</v>
      </c>
      <c r="H447">
        <v>2224</v>
      </c>
      <c r="I447" t="s">
        <v>23</v>
      </c>
      <c r="J447" t="s">
        <v>6463</v>
      </c>
      <c r="K447" t="s">
        <v>27</v>
      </c>
      <c r="L447" t="s">
        <v>38</v>
      </c>
      <c r="M447" t="s">
        <v>40</v>
      </c>
      <c r="N447" t="s">
        <v>29</v>
      </c>
      <c r="O447" s="6">
        <v>1</v>
      </c>
      <c r="P447">
        <v>2</v>
      </c>
      <c r="Q447">
        <v>1</v>
      </c>
      <c r="R447">
        <v>1</v>
      </c>
      <c r="S447" t="s">
        <v>15888</v>
      </c>
      <c r="T447" t="s">
        <v>15890</v>
      </c>
      <c r="U447" t="s">
        <v>15891</v>
      </c>
      <c r="V447" t="s">
        <v>15891</v>
      </c>
      <c r="W447" t="s">
        <v>15891</v>
      </c>
      <c r="X447" t="s">
        <v>15894</v>
      </c>
      <c r="Y447" t="s">
        <v>15897</v>
      </c>
      <c r="Z447" t="s">
        <v>15894</v>
      </c>
      <c r="AA447" s="26">
        <v>4.2027397260273975</v>
      </c>
      <c r="AB447" t="s">
        <v>6464</v>
      </c>
      <c r="AC447" t="s">
        <v>6461</v>
      </c>
      <c r="AE447" t="s">
        <v>6460</v>
      </c>
      <c r="AF447" t="s">
        <v>6462</v>
      </c>
      <c r="AG447" t="e">
        <f>+SEARCH(JELMAGYARÁZAT!$G$9,J:J)</f>
        <v>#VALUE!</v>
      </c>
    </row>
    <row r="448" spans="1:33" hidden="1" x14ac:dyDescent="0.25">
      <c r="A448" t="s">
        <v>1438</v>
      </c>
      <c r="B448">
        <v>90000000</v>
      </c>
      <c r="C448">
        <v>174578751</v>
      </c>
      <c r="D448" s="1">
        <v>41493</v>
      </c>
      <c r="E448">
        <v>40.262261000000002</v>
      </c>
      <c r="F448">
        <v>106</v>
      </c>
      <c r="G448">
        <v>5.9</v>
      </c>
      <c r="H448">
        <v>1648</v>
      </c>
      <c r="I448" t="s">
        <v>23</v>
      </c>
      <c r="J448" t="s">
        <v>1440</v>
      </c>
      <c r="K448" t="s">
        <v>37</v>
      </c>
      <c r="L448" t="s">
        <v>38</v>
      </c>
      <c r="M448" t="s">
        <v>106</v>
      </c>
      <c r="N448" t="s">
        <v>29</v>
      </c>
      <c r="O448" s="6">
        <v>1</v>
      </c>
      <c r="P448">
        <v>1</v>
      </c>
      <c r="Q448">
        <v>1</v>
      </c>
      <c r="R448">
        <v>0</v>
      </c>
      <c r="S448" t="s">
        <v>15888</v>
      </c>
      <c r="T448" t="s">
        <v>15891</v>
      </c>
      <c r="U448" t="s">
        <v>15891</v>
      </c>
      <c r="V448" t="s">
        <v>15891</v>
      </c>
      <c r="W448" t="s">
        <v>15891</v>
      </c>
      <c r="X448" t="s">
        <v>15897</v>
      </c>
      <c r="Y448" t="s">
        <v>15897</v>
      </c>
      <c r="Z448" t="s">
        <v>15897</v>
      </c>
      <c r="AA448" s="26">
        <v>4.1452054794520548</v>
      </c>
      <c r="AB448" t="s">
        <v>1441</v>
      </c>
      <c r="AC448" t="s">
        <v>1438</v>
      </c>
      <c r="AD448" t="s">
        <v>1436</v>
      </c>
      <c r="AE448" t="s">
        <v>1437</v>
      </c>
      <c r="AF448" t="s">
        <v>1439</v>
      </c>
      <c r="AG448" t="e">
        <f>+SEARCH(JELMAGYARÁZAT!$G$9,J:J)</f>
        <v>#VALUE!</v>
      </c>
    </row>
    <row r="449" spans="1:33" hidden="1" x14ac:dyDescent="0.25">
      <c r="A449" t="s">
        <v>12079</v>
      </c>
      <c r="B449">
        <v>6000000</v>
      </c>
      <c r="C449">
        <v>44703995</v>
      </c>
      <c r="D449" s="1">
        <v>39698</v>
      </c>
      <c r="E449">
        <v>40.196514000000001</v>
      </c>
      <c r="F449">
        <v>109</v>
      </c>
      <c r="G449">
        <v>7.3</v>
      </c>
      <c r="H449">
        <v>1000</v>
      </c>
      <c r="I449" t="s">
        <v>23</v>
      </c>
      <c r="J449" t="s">
        <v>12081</v>
      </c>
      <c r="K449" t="s">
        <v>37</v>
      </c>
      <c r="L449" t="s">
        <v>38</v>
      </c>
      <c r="M449" t="s">
        <v>231</v>
      </c>
      <c r="N449" t="s">
        <v>29</v>
      </c>
      <c r="O449" s="6">
        <v>1</v>
      </c>
      <c r="P449">
        <v>1</v>
      </c>
      <c r="Q449">
        <v>1</v>
      </c>
      <c r="R449">
        <v>0</v>
      </c>
      <c r="S449" t="s">
        <v>15888</v>
      </c>
      <c r="T449" t="s">
        <v>15891</v>
      </c>
      <c r="U449" t="s">
        <v>15891</v>
      </c>
      <c r="V449" t="s">
        <v>15901</v>
      </c>
      <c r="W449" t="s">
        <v>15891</v>
      </c>
      <c r="X449" t="s">
        <v>15897</v>
      </c>
      <c r="Y449" t="s">
        <v>15911</v>
      </c>
      <c r="Z449" t="s">
        <v>15915</v>
      </c>
      <c r="AA449" s="26">
        <v>9.0630136986301366</v>
      </c>
      <c r="AB449" t="s">
        <v>12082</v>
      </c>
      <c r="AC449" t="s">
        <v>12079</v>
      </c>
      <c r="AD449" t="s">
        <v>12077</v>
      </c>
      <c r="AE449" t="s">
        <v>12078</v>
      </c>
      <c r="AF449" t="s">
        <v>12080</v>
      </c>
      <c r="AG449" t="e">
        <f>+SEARCH(JELMAGYARÁZAT!$G$9,J:J)</f>
        <v>#VALUE!</v>
      </c>
    </row>
    <row r="450" spans="1:33" x14ac:dyDescent="0.25">
      <c r="A450" t="s">
        <v>5802</v>
      </c>
      <c r="B450">
        <v>37000000</v>
      </c>
      <c r="C450">
        <v>165335153</v>
      </c>
      <c r="D450" s="1">
        <v>37106</v>
      </c>
      <c r="E450">
        <v>40.176265000000001</v>
      </c>
      <c r="F450">
        <v>115</v>
      </c>
      <c r="G450">
        <v>6.5</v>
      </c>
      <c r="H450">
        <v>1023</v>
      </c>
      <c r="I450" t="s">
        <v>23</v>
      </c>
      <c r="J450" t="s">
        <v>5804</v>
      </c>
      <c r="K450" t="s">
        <v>37</v>
      </c>
      <c r="L450" t="s">
        <v>38</v>
      </c>
      <c r="M450" t="s">
        <v>5800</v>
      </c>
      <c r="N450" t="s">
        <v>29</v>
      </c>
      <c r="O450" s="6">
        <v>1</v>
      </c>
      <c r="P450">
        <v>1</v>
      </c>
      <c r="Q450">
        <v>1</v>
      </c>
      <c r="R450">
        <v>1</v>
      </c>
      <c r="S450" t="s">
        <v>15888</v>
      </c>
      <c r="T450" t="s">
        <v>15891</v>
      </c>
      <c r="U450" t="s">
        <v>13664</v>
      </c>
      <c r="V450" t="s">
        <v>15891</v>
      </c>
      <c r="W450" t="s">
        <v>15891</v>
      </c>
      <c r="X450" t="s">
        <v>15896</v>
      </c>
      <c r="Y450" t="s">
        <v>15896</v>
      </c>
      <c r="Z450" t="s">
        <v>15897</v>
      </c>
      <c r="AA450" s="26">
        <v>16.164383561643834</v>
      </c>
      <c r="AB450" t="s">
        <v>5805</v>
      </c>
      <c r="AC450" t="s">
        <v>5802</v>
      </c>
      <c r="AE450" t="s">
        <v>5801</v>
      </c>
      <c r="AF450" t="s">
        <v>5803</v>
      </c>
      <c r="AG450">
        <f>+SEARCH(JELMAGYARÁZAT!$G$9,J:J)</f>
        <v>35</v>
      </c>
    </row>
    <row r="451" spans="1:33" hidden="1" x14ac:dyDescent="0.25">
      <c r="A451" t="s">
        <v>3365</v>
      </c>
      <c r="B451">
        <v>52000000</v>
      </c>
      <c r="C451">
        <v>116112375</v>
      </c>
      <c r="D451" s="1">
        <v>35025</v>
      </c>
      <c r="E451">
        <v>40.066879999999998</v>
      </c>
      <c r="F451">
        <v>178</v>
      </c>
      <c r="G451">
        <v>7.8</v>
      </c>
      <c r="H451">
        <v>1307</v>
      </c>
      <c r="I451" t="s">
        <v>23</v>
      </c>
      <c r="J451" t="s">
        <v>3367</v>
      </c>
      <c r="K451" t="s">
        <v>1127</v>
      </c>
      <c r="L451" t="s">
        <v>38</v>
      </c>
      <c r="M451" t="s">
        <v>1136</v>
      </c>
      <c r="N451" t="s">
        <v>29</v>
      </c>
      <c r="O451" s="6">
        <v>1</v>
      </c>
      <c r="P451">
        <v>2</v>
      </c>
      <c r="Q451">
        <v>1</v>
      </c>
      <c r="R451">
        <v>1</v>
      </c>
      <c r="S451" t="s">
        <v>15888</v>
      </c>
      <c r="T451" t="s">
        <v>15891</v>
      </c>
      <c r="U451" t="s">
        <v>15891</v>
      </c>
      <c r="V451" t="s">
        <v>15901</v>
      </c>
      <c r="W451" t="s">
        <v>15891</v>
      </c>
      <c r="X451" t="s">
        <v>15897</v>
      </c>
      <c r="Y451" t="s">
        <v>15911</v>
      </c>
      <c r="Z451" t="s">
        <v>15915</v>
      </c>
      <c r="AA451" s="26">
        <v>21.865753424657534</v>
      </c>
      <c r="AB451" t="s">
        <v>3368</v>
      </c>
      <c r="AC451" t="s">
        <v>3365</v>
      </c>
      <c r="AE451" t="s">
        <v>3364</v>
      </c>
      <c r="AF451" t="s">
        <v>3366</v>
      </c>
      <c r="AG451" t="e">
        <f>+SEARCH(JELMAGYARÁZAT!$G$9,J:J)</f>
        <v>#VALUE!</v>
      </c>
    </row>
    <row r="452" spans="1:33" hidden="1" x14ac:dyDescent="0.25">
      <c r="A452" t="s">
        <v>3592</v>
      </c>
      <c r="B452">
        <v>50000000</v>
      </c>
      <c r="C452">
        <v>234989584</v>
      </c>
      <c r="D452" s="1">
        <v>41003</v>
      </c>
      <c r="E452">
        <v>39.920034999999999</v>
      </c>
      <c r="F452">
        <v>113</v>
      </c>
      <c r="G452">
        <v>6.1</v>
      </c>
      <c r="H452">
        <v>1611</v>
      </c>
      <c r="I452" t="s">
        <v>23</v>
      </c>
      <c r="J452" t="s">
        <v>1571</v>
      </c>
      <c r="K452" t="s">
        <v>37</v>
      </c>
      <c r="L452" t="s">
        <v>38</v>
      </c>
      <c r="M452" t="s">
        <v>661</v>
      </c>
      <c r="N452" t="s">
        <v>29</v>
      </c>
      <c r="O452" s="6">
        <v>1</v>
      </c>
      <c r="P452">
        <v>1</v>
      </c>
      <c r="Q452">
        <v>1</v>
      </c>
      <c r="R452">
        <v>1</v>
      </c>
      <c r="S452" t="s">
        <v>15888</v>
      </c>
      <c r="T452" t="s">
        <v>15891</v>
      </c>
      <c r="U452" t="s">
        <v>13664</v>
      </c>
      <c r="V452" t="s">
        <v>15891</v>
      </c>
      <c r="W452" t="s">
        <v>15891</v>
      </c>
      <c r="X452" t="s">
        <v>15896</v>
      </c>
      <c r="Y452" t="s">
        <v>15896</v>
      </c>
      <c r="Z452" t="s">
        <v>15897</v>
      </c>
      <c r="AA452" s="26">
        <v>5.4876712328767123</v>
      </c>
      <c r="AB452" t="s">
        <v>3594</v>
      </c>
      <c r="AC452" t="s">
        <v>3592</v>
      </c>
      <c r="AD452" t="s">
        <v>3590</v>
      </c>
      <c r="AE452" t="s">
        <v>3591</v>
      </c>
      <c r="AF452" t="s">
        <v>3593</v>
      </c>
      <c r="AG452" t="e">
        <f>+SEARCH(JELMAGYARÁZAT!$G$9,J:J)</f>
        <v>#VALUE!</v>
      </c>
    </row>
    <row r="453" spans="1:33" hidden="1" x14ac:dyDescent="0.25">
      <c r="A453" t="s">
        <v>7382</v>
      </c>
      <c r="B453">
        <v>22700000</v>
      </c>
      <c r="C453">
        <v>38119483</v>
      </c>
      <c r="D453" s="1">
        <v>31952</v>
      </c>
      <c r="E453">
        <v>39.890797999999997</v>
      </c>
      <c r="F453">
        <v>96</v>
      </c>
      <c r="G453">
        <v>6.7</v>
      </c>
      <c r="H453">
        <v>902</v>
      </c>
      <c r="I453" t="s">
        <v>23</v>
      </c>
      <c r="J453" t="s">
        <v>7384</v>
      </c>
      <c r="K453" t="s">
        <v>37</v>
      </c>
      <c r="L453" t="s">
        <v>38</v>
      </c>
      <c r="M453" t="s">
        <v>1451</v>
      </c>
      <c r="N453" t="s">
        <v>29</v>
      </c>
      <c r="O453" s="6">
        <v>1</v>
      </c>
      <c r="P453">
        <v>1</v>
      </c>
      <c r="Q453">
        <v>1</v>
      </c>
      <c r="R453">
        <v>0</v>
      </c>
      <c r="S453" t="s">
        <v>15888</v>
      </c>
      <c r="T453" t="s">
        <v>15891</v>
      </c>
      <c r="U453" t="s">
        <v>13664</v>
      </c>
      <c r="V453" t="s">
        <v>15891</v>
      </c>
      <c r="W453" t="s">
        <v>15891</v>
      </c>
      <c r="X453" t="s">
        <v>15896</v>
      </c>
      <c r="Y453" t="s">
        <v>15896</v>
      </c>
      <c r="Z453" t="s">
        <v>15897</v>
      </c>
      <c r="AA453" s="26">
        <v>30.284931506849315</v>
      </c>
      <c r="AB453" t="s">
        <v>7385</v>
      </c>
      <c r="AC453" t="s">
        <v>7382</v>
      </c>
      <c r="AD453" t="s">
        <v>7380</v>
      </c>
      <c r="AE453" t="s">
        <v>7381</v>
      </c>
      <c r="AF453" t="s">
        <v>7383</v>
      </c>
      <c r="AG453" t="e">
        <f>+SEARCH(JELMAGYARÁZAT!$G$9,J:J)</f>
        <v>#VALUE!</v>
      </c>
    </row>
    <row r="454" spans="1:33" hidden="1" x14ac:dyDescent="0.25">
      <c r="A454" t="s">
        <v>3163</v>
      </c>
      <c r="B454">
        <v>55000000</v>
      </c>
      <c r="C454">
        <v>259207227</v>
      </c>
      <c r="D454" s="1">
        <v>41970</v>
      </c>
      <c r="E454">
        <v>39.882275999999997</v>
      </c>
      <c r="F454">
        <v>95</v>
      </c>
      <c r="G454">
        <v>7</v>
      </c>
      <c r="H454">
        <v>883</v>
      </c>
      <c r="I454" t="s">
        <v>23</v>
      </c>
      <c r="J454" t="s">
        <v>3165</v>
      </c>
      <c r="K454" t="s">
        <v>2620</v>
      </c>
      <c r="L454" t="s">
        <v>38</v>
      </c>
      <c r="M454" t="s">
        <v>2765</v>
      </c>
      <c r="N454" t="s">
        <v>29</v>
      </c>
      <c r="O454" s="6">
        <v>1</v>
      </c>
      <c r="P454">
        <v>1</v>
      </c>
      <c r="Q454">
        <v>1</v>
      </c>
      <c r="R454">
        <v>0</v>
      </c>
      <c r="S454" t="s">
        <v>15888</v>
      </c>
      <c r="T454" t="s">
        <v>15891</v>
      </c>
      <c r="U454" t="s">
        <v>13664</v>
      </c>
      <c r="V454" t="s">
        <v>15891</v>
      </c>
      <c r="W454" t="s">
        <v>15891</v>
      </c>
      <c r="X454" t="s">
        <v>15896</v>
      </c>
      <c r="Y454" t="s">
        <v>15896</v>
      </c>
      <c r="Z454" t="s">
        <v>15897</v>
      </c>
      <c r="AA454" s="26">
        <v>2.8383561643835615</v>
      </c>
      <c r="AB454" t="s">
        <v>3166</v>
      </c>
      <c r="AC454" t="s">
        <v>3163</v>
      </c>
      <c r="AD454" t="s">
        <v>3161</v>
      </c>
      <c r="AE454" t="s">
        <v>3162</v>
      </c>
      <c r="AF454" t="s">
        <v>3164</v>
      </c>
      <c r="AG454" t="e">
        <f>+SEARCH(JELMAGYARÁZAT!$G$9,J:J)</f>
        <v>#VALUE!</v>
      </c>
    </row>
    <row r="455" spans="1:33" hidden="1" x14ac:dyDescent="0.25">
      <c r="A455" t="s">
        <v>7018</v>
      </c>
      <c r="B455">
        <v>25000000</v>
      </c>
      <c r="C455">
        <v>30411183</v>
      </c>
      <c r="D455" s="1">
        <v>38086</v>
      </c>
      <c r="E455">
        <v>39.784025999999997</v>
      </c>
      <c r="F455">
        <v>108</v>
      </c>
      <c r="G455">
        <v>6.3</v>
      </c>
      <c r="H455">
        <v>824</v>
      </c>
      <c r="I455" t="s">
        <v>23</v>
      </c>
      <c r="J455" t="s">
        <v>7020</v>
      </c>
      <c r="K455" t="s">
        <v>37</v>
      </c>
      <c r="L455" t="s">
        <v>38</v>
      </c>
      <c r="M455" t="s">
        <v>661</v>
      </c>
      <c r="N455" t="s">
        <v>29</v>
      </c>
      <c r="O455" s="6">
        <v>1</v>
      </c>
      <c r="P455">
        <v>1</v>
      </c>
      <c r="Q455">
        <v>1</v>
      </c>
      <c r="R455">
        <v>0</v>
      </c>
      <c r="S455" t="s">
        <v>15888</v>
      </c>
      <c r="T455" t="s">
        <v>15891</v>
      </c>
      <c r="U455" t="s">
        <v>13664</v>
      </c>
      <c r="V455" t="s">
        <v>15891</v>
      </c>
      <c r="W455" t="s">
        <v>15891</v>
      </c>
      <c r="X455" t="s">
        <v>15896</v>
      </c>
      <c r="Y455" t="s">
        <v>15896</v>
      </c>
      <c r="Z455" t="s">
        <v>15897</v>
      </c>
      <c r="AA455" s="26">
        <v>13.479452054794521</v>
      </c>
      <c r="AB455" t="s">
        <v>7021</v>
      </c>
      <c r="AC455" t="s">
        <v>7018</v>
      </c>
      <c r="AE455" t="s">
        <v>7017</v>
      </c>
      <c r="AF455" t="s">
        <v>7019</v>
      </c>
      <c r="AG455" t="e">
        <f>+SEARCH(JELMAGYARÁZAT!$G$9,J:J)</f>
        <v>#VALUE!</v>
      </c>
    </row>
    <row r="456" spans="1:33" hidden="1" x14ac:dyDescent="0.25">
      <c r="A456" t="s">
        <v>281</v>
      </c>
      <c r="B456">
        <v>200000000</v>
      </c>
      <c r="C456">
        <v>325233863</v>
      </c>
      <c r="D456" s="1">
        <v>40121</v>
      </c>
      <c r="E456">
        <v>39.744242</v>
      </c>
      <c r="F456">
        <v>96</v>
      </c>
      <c r="G456">
        <v>6.6</v>
      </c>
      <c r="H456">
        <v>1095</v>
      </c>
      <c r="I456" t="s">
        <v>23</v>
      </c>
      <c r="J456" t="s">
        <v>283</v>
      </c>
      <c r="K456" t="s">
        <v>37</v>
      </c>
      <c r="L456" t="s">
        <v>38</v>
      </c>
      <c r="M456" t="s">
        <v>278</v>
      </c>
      <c r="N456" t="s">
        <v>29</v>
      </c>
      <c r="O456" s="6">
        <v>1</v>
      </c>
      <c r="P456">
        <v>1</v>
      </c>
      <c r="Q456">
        <v>1</v>
      </c>
      <c r="R456">
        <v>0</v>
      </c>
      <c r="S456" t="s">
        <v>15887</v>
      </c>
      <c r="T456" t="s">
        <v>15891</v>
      </c>
      <c r="U456" t="s">
        <v>15891</v>
      </c>
      <c r="V456" t="s">
        <v>15901</v>
      </c>
      <c r="W456" t="s">
        <v>15891</v>
      </c>
      <c r="X456" t="s">
        <v>15897</v>
      </c>
      <c r="Y456" t="s">
        <v>15911</v>
      </c>
      <c r="Z456" t="s">
        <v>15915</v>
      </c>
      <c r="AA456" s="26">
        <v>7.904109589041096</v>
      </c>
      <c r="AB456" t="s">
        <v>284</v>
      </c>
      <c r="AC456" t="s">
        <v>281</v>
      </c>
      <c r="AD456" t="s">
        <v>279</v>
      </c>
      <c r="AE456" t="s">
        <v>280</v>
      </c>
      <c r="AF456" t="s">
        <v>282</v>
      </c>
      <c r="AG456" t="e">
        <f>+SEARCH(JELMAGYARÁZAT!$G$9,J:J)</f>
        <v>#VALUE!</v>
      </c>
    </row>
    <row r="457" spans="1:33" hidden="1" x14ac:dyDescent="0.25">
      <c r="A457" t="s">
        <v>6634</v>
      </c>
      <c r="B457">
        <v>26000000</v>
      </c>
      <c r="C457">
        <v>71868327</v>
      </c>
      <c r="D457" s="1">
        <v>36768</v>
      </c>
      <c r="E457">
        <v>39.742009000000003</v>
      </c>
      <c r="F457">
        <v>106</v>
      </c>
      <c r="G457">
        <v>7.3</v>
      </c>
      <c r="H457">
        <v>1112</v>
      </c>
      <c r="I457" t="s">
        <v>23</v>
      </c>
      <c r="J457" t="s">
        <v>6636</v>
      </c>
      <c r="K457" t="s">
        <v>2864</v>
      </c>
      <c r="L457" t="s">
        <v>38</v>
      </c>
      <c r="M457" t="s">
        <v>893</v>
      </c>
      <c r="N457" t="s">
        <v>29</v>
      </c>
      <c r="O457" s="6">
        <v>1</v>
      </c>
      <c r="P457">
        <v>3</v>
      </c>
      <c r="Q457">
        <v>1</v>
      </c>
      <c r="R457">
        <v>1</v>
      </c>
      <c r="S457" t="s">
        <v>15888</v>
      </c>
      <c r="T457" t="s">
        <v>15890</v>
      </c>
      <c r="U457" t="s">
        <v>13664</v>
      </c>
      <c r="V457" t="s">
        <v>15891</v>
      </c>
      <c r="W457" t="s">
        <v>15891</v>
      </c>
      <c r="X457" t="s">
        <v>15895</v>
      </c>
      <c r="Y457" t="s">
        <v>15896</v>
      </c>
      <c r="Z457" t="s">
        <v>15894</v>
      </c>
      <c r="AA457" s="26">
        <v>17.090410958904108</v>
      </c>
      <c r="AB457" t="s">
        <v>6637</v>
      </c>
      <c r="AC457" t="s">
        <v>6634</v>
      </c>
      <c r="AE457" t="s">
        <v>6633</v>
      </c>
      <c r="AF457" t="s">
        <v>6635</v>
      </c>
      <c r="AG457" t="e">
        <f>+SEARCH(JELMAGYARÁZAT!$G$9,J:J)</f>
        <v>#VALUE!</v>
      </c>
    </row>
    <row r="458" spans="1:33" hidden="1" x14ac:dyDescent="0.25">
      <c r="A458" t="s">
        <v>2778</v>
      </c>
      <c r="B458">
        <v>60000000</v>
      </c>
      <c r="C458">
        <v>107139399</v>
      </c>
      <c r="D458" s="1">
        <v>41124</v>
      </c>
      <c r="E458">
        <v>39.539045000000002</v>
      </c>
      <c r="F458">
        <v>90</v>
      </c>
      <c r="G458">
        <v>6.7</v>
      </c>
      <c r="H458">
        <v>789</v>
      </c>
      <c r="I458" t="s">
        <v>23</v>
      </c>
      <c r="J458" t="s">
        <v>2750</v>
      </c>
      <c r="K458" t="s">
        <v>37</v>
      </c>
      <c r="L458" t="s">
        <v>38</v>
      </c>
      <c r="M458" t="s">
        <v>588</v>
      </c>
      <c r="N458" t="s">
        <v>29</v>
      </c>
      <c r="O458" s="6">
        <v>1</v>
      </c>
      <c r="P458">
        <v>1</v>
      </c>
      <c r="Q458">
        <v>1</v>
      </c>
      <c r="R458">
        <v>0</v>
      </c>
      <c r="S458" t="s">
        <v>15887</v>
      </c>
      <c r="T458" t="s">
        <v>15891</v>
      </c>
      <c r="U458" t="s">
        <v>13664</v>
      </c>
      <c r="V458" t="s">
        <v>15891</v>
      </c>
      <c r="W458" t="s">
        <v>15891</v>
      </c>
      <c r="X458" t="s">
        <v>15896</v>
      </c>
      <c r="Y458" t="s">
        <v>15896</v>
      </c>
      <c r="Z458" t="s">
        <v>15897</v>
      </c>
      <c r="AA458" s="26">
        <v>5.1561643835616442</v>
      </c>
      <c r="AB458" t="s">
        <v>2780</v>
      </c>
      <c r="AC458" t="s">
        <v>2778</v>
      </c>
      <c r="AD458" t="s">
        <v>2776</v>
      </c>
      <c r="AE458" t="s">
        <v>2777</v>
      </c>
      <c r="AF458" t="s">
        <v>2779</v>
      </c>
      <c r="AG458" t="e">
        <f>+SEARCH(JELMAGYARÁZAT!$G$9,J:J)</f>
        <v>#VALUE!</v>
      </c>
    </row>
    <row r="459" spans="1:33" hidden="1" x14ac:dyDescent="0.25">
      <c r="A459" t="s">
        <v>818</v>
      </c>
      <c r="B459">
        <v>130000000</v>
      </c>
      <c r="C459">
        <v>61648500</v>
      </c>
      <c r="D459" s="1">
        <v>41473</v>
      </c>
      <c r="E459">
        <v>39.448065999999997</v>
      </c>
      <c r="F459">
        <v>96</v>
      </c>
      <c r="G459">
        <v>5.4</v>
      </c>
      <c r="H459">
        <v>1260</v>
      </c>
      <c r="I459" t="s">
        <v>23</v>
      </c>
      <c r="J459" t="s">
        <v>820</v>
      </c>
      <c r="K459" t="s">
        <v>37</v>
      </c>
      <c r="L459" t="s">
        <v>38</v>
      </c>
      <c r="M459" t="s">
        <v>815</v>
      </c>
      <c r="N459" t="s">
        <v>29</v>
      </c>
      <c r="O459" s="6">
        <v>1</v>
      </c>
      <c r="P459">
        <v>1</v>
      </c>
      <c r="Q459">
        <v>1</v>
      </c>
      <c r="R459">
        <v>1</v>
      </c>
      <c r="S459" t="s">
        <v>15888</v>
      </c>
      <c r="T459" t="s">
        <v>15890</v>
      </c>
      <c r="U459" t="s">
        <v>13664</v>
      </c>
      <c r="V459" t="s">
        <v>15891</v>
      </c>
      <c r="W459" t="s">
        <v>15891</v>
      </c>
      <c r="X459" t="s">
        <v>15895</v>
      </c>
      <c r="Y459" t="s">
        <v>15896</v>
      </c>
      <c r="Z459" t="s">
        <v>15894</v>
      </c>
      <c r="AA459" s="26">
        <v>4.2</v>
      </c>
      <c r="AB459" t="s">
        <v>821</v>
      </c>
      <c r="AC459" t="s">
        <v>818</v>
      </c>
      <c r="AD459" t="s">
        <v>816</v>
      </c>
      <c r="AE459" t="s">
        <v>817</v>
      </c>
      <c r="AF459" t="s">
        <v>819</v>
      </c>
      <c r="AG459" t="e">
        <f>+SEARCH(JELMAGYARÁZAT!$G$9,J:J)</f>
        <v>#VALUE!</v>
      </c>
    </row>
    <row r="460" spans="1:33" hidden="1" x14ac:dyDescent="0.25">
      <c r="A460" t="s">
        <v>3168</v>
      </c>
      <c r="B460">
        <v>68000000</v>
      </c>
      <c r="C460">
        <v>68267862</v>
      </c>
      <c r="D460" s="1">
        <v>41116</v>
      </c>
      <c r="E460">
        <v>39.395881000000003</v>
      </c>
      <c r="F460">
        <v>98</v>
      </c>
      <c r="G460">
        <v>5.3</v>
      </c>
      <c r="H460">
        <v>881</v>
      </c>
      <c r="I460" t="s">
        <v>23</v>
      </c>
      <c r="J460" t="s">
        <v>3170</v>
      </c>
      <c r="K460" t="s">
        <v>37</v>
      </c>
      <c r="L460" t="s">
        <v>38</v>
      </c>
      <c r="M460" t="s">
        <v>661</v>
      </c>
      <c r="N460" t="s">
        <v>29</v>
      </c>
      <c r="O460" s="6">
        <v>1</v>
      </c>
      <c r="P460">
        <v>1</v>
      </c>
      <c r="Q460">
        <v>1</v>
      </c>
      <c r="R460">
        <v>1</v>
      </c>
      <c r="S460" t="s">
        <v>15888</v>
      </c>
      <c r="T460" t="s">
        <v>15891</v>
      </c>
      <c r="U460" t="s">
        <v>13664</v>
      </c>
      <c r="V460" t="s">
        <v>15891</v>
      </c>
      <c r="W460" t="s">
        <v>15891</v>
      </c>
      <c r="X460" t="s">
        <v>15896</v>
      </c>
      <c r="Y460" t="s">
        <v>15896</v>
      </c>
      <c r="Z460" t="s">
        <v>15897</v>
      </c>
      <c r="AA460" s="26">
        <v>5.1780821917808222</v>
      </c>
      <c r="AB460" t="s">
        <v>3171</v>
      </c>
      <c r="AC460" t="s">
        <v>3168</v>
      </c>
      <c r="AE460" t="s">
        <v>3167</v>
      </c>
      <c r="AF460" t="s">
        <v>3169</v>
      </c>
      <c r="AG460" t="e">
        <f>+SEARCH(JELMAGYARÁZAT!$G$9,J:J)</f>
        <v>#VALUE!</v>
      </c>
    </row>
    <row r="461" spans="1:33" hidden="1" x14ac:dyDescent="0.25">
      <c r="A461" t="s">
        <v>4614</v>
      </c>
      <c r="B461">
        <v>40000000</v>
      </c>
      <c r="C461">
        <v>41797066</v>
      </c>
      <c r="D461" s="1">
        <v>39441</v>
      </c>
      <c r="E461">
        <v>39.381912999999997</v>
      </c>
      <c r="F461">
        <v>94</v>
      </c>
      <c r="G461">
        <v>4.9000000000000004</v>
      </c>
      <c r="H461">
        <v>740</v>
      </c>
      <c r="I461" t="s">
        <v>23</v>
      </c>
      <c r="J461" t="s">
        <v>4616</v>
      </c>
      <c r="K461" t="s">
        <v>37</v>
      </c>
      <c r="L461" t="s">
        <v>38</v>
      </c>
      <c r="M461" t="s">
        <v>4611</v>
      </c>
      <c r="N461" t="s">
        <v>29</v>
      </c>
      <c r="O461" s="6">
        <v>1</v>
      </c>
      <c r="P461">
        <v>1</v>
      </c>
      <c r="Q461">
        <v>1</v>
      </c>
      <c r="R461">
        <v>1</v>
      </c>
      <c r="S461" t="s">
        <v>15888</v>
      </c>
      <c r="T461" t="s">
        <v>15890</v>
      </c>
      <c r="U461" t="s">
        <v>15891</v>
      </c>
      <c r="V461" t="s">
        <v>15891</v>
      </c>
      <c r="W461" t="s">
        <v>15905</v>
      </c>
      <c r="X461" t="s">
        <v>15894</v>
      </c>
      <c r="Y461" t="s">
        <v>15897</v>
      </c>
      <c r="Z461" t="s">
        <v>15894</v>
      </c>
      <c r="AA461" s="26">
        <v>9.7671232876712324</v>
      </c>
      <c r="AB461" t="s">
        <v>4617</v>
      </c>
      <c r="AC461" t="s">
        <v>4614</v>
      </c>
      <c r="AD461" t="s">
        <v>4612</v>
      </c>
      <c r="AE461" t="s">
        <v>4613</v>
      </c>
      <c r="AF461" t="s">
        <v>4615</v>
      </c>
      <c r="AG461" t="e">
        <f>+SEARCH(JELMAGYARÁZAT!$G$9,J:J)</f>
        <v>#VALUE!</v>
      </c>
    </row>
    <row r="462" spans="1:33" hidden="1" x14ac:dyDescent="0.25">
      <c r="A462" t="s">
        <v>13729</v>
      </c>
      <c r="B462">
        <v>2883848</v>
      </c>
      <c r="C462">
        <v>25000000</v>
      </c>
      <c r="D462" s="1">
        <v>21627</v>
      </c>
      <c r="E462">
        <v>39.309820000000002</v>
      </c>
      <c r="F462">
        <v>122</v>
      </c>
      <c r="G462">
        <v>8</v>
      </c>
      <c r="H462">
        <v>808</v>
      </c>
      <c r="I462" t="s">
        <v>23</v>
      </c>
      <c r="J462" t="s">
        <v>13731</v>
      </c>
      <c r="K462" t="s">
        <v>37</v>
      </c>
      <c r="L462" t="s">
        <v>38</v>
      </c>
      <c r="M462" t="s">
        <v>1106</v>
      </c>
      <c r="N462" t="s">
        <v>29</v>
      </c>
      <c r="O462" s="6">
        <v>1</v>
      </c>
      <c r="P462">
        <v>1</v>
      </c>
      <c r="Q462">
        <v>1</v>
      </c>
      <c r="R462">
        <v>0</v>
      </c>
      <c r="S462" t="s">
        <v>15888</v>
      </c>
      <c r="T462" t="s">
        <v>15891</v>
      </c>
      <c r="U462" t="s">
        <v>13664</v>
      </c>
      <c r="V462" t="s">
        <v>15891</v>
      </c>
      <c r="W462" t="s">
        <v>15891</v>
      </c>
      <c r="X462" t="s">
        <v>15896</v>
      </c>
      <c r="Y462" t="s">
        <v>15896</v>
      </c>
      <c r="Z462" t="s">
        <v>15897</v>
      </c>
      <c r="AA462" s="26">
        <v>58.57260273972603</v>
      </c>
      <c r="AB462" t="s">
        <v>13732</v>
      </c>
      <c r="AC462" t="s">
        <v>13729</v>
      </c>
      <c r="AE462" t="s">
        <v>13728</v>
      </c>
      <c r="AF462" t="s">
        <v>13730</v>
      </c>
      <c r="AG462" t="e">
        <f>+SEARCH(JELMAGYARÁZAT!$G$9,J:J)</f>
        <v>#VALUE!</v>
      </c>
    </row>
    <row r="463" spans="1:33" hidden="1" x14ac:dyDescent="0.25">
      <c r="A463" t="s">
        <v>2140</v>
      </c>
      <c r="B463">
        <v>82000000</v>
      </c>
      <c r="C463">
        <v>89792502</v>
      </c>
      <c r="D463" s="1">
        <v>40626</v>
      </c>
      <c r="E463">
        <v>39.127082000000001</v>
      </c>
      <c r="F463">
        <v>110</v>
      </c>
      <c r="G463">
        <v>5.9</v>
      </c>
      <c r="H463">
        <v>1623</v>
      </c>
      <c r="I463" t="s">
        <v>23</v>
      </c>
      <c r="J463" t="s">
        <v>2142</v>
      </c>
      <c r="K463" t="s">
        <v>37</v>
      </c>
      <c r="L463" t="s">
        <v>296</v>
      </c>
      <c r="M463" t="s">
        <v>2137</v>
      </c>
      <c r="N463" t="s">
        <v>29</v>
      </c>
      <c r="O463" s="6">
        <v>1</v>
      </c>
      <c r="P463">
        <v>1</v>
      </c>
      <c r="Q463">
        <v>2</v>
      </c>
      <c r="R463">
        <v>1</v>
      </c>
      <c r="S463" t="s">
        <v>15888</v>
      </c>
      <c r="T463" t="s">
        <v>15890</v>
      </c>
      <c r="U463" t="s">
        <v>15891</v>
      </c>
      <c r="V463" t="s">
        <v>15891</v>
      </c>
      <c r="W463" t="s">
        <v>15905</v>
      </c>
      <c r="X463" t="s">
        <v>15894</v>
      </c>
      <c r="Y463" t="s">
        <v>15897</v>
      </c>
      <c r="Z463" t="s">
        <v>15894</v>
      </c>
      <c r="AA463" s="26">
        <v>6.5205479452054798</v>
      </c>
      <c r="AB463" t="s">
        <v>2143</v>
      </c>
      <c r="AC463" t="s">
        <v>2140</v>
      </c>
      <c r="AD463" t="s">
        <v>2138</v>
      </c>
      <c r="AE463" t="s">
        <v>2139</v>
      </c>
      <c r="AF463" t="s">
        <v>2141</v>
      </c>
      <c r="AG463" t="e">
        <f>+SEARCH(JELMAGYARÁZAT!$G$9,J:J)</f>
        <v>#VALUE!</v>
      </c>
    </row>
    <row r="464" spans="1:33" hidden="1" x14ac:dyDescent="0.25">
      <c r="A464" t="s">
        <v>7480</v>
      </c>
      <c r="B464">
        <v>22000000</v>
      </c>
      <c r="C464">
        <v>63647656</v>
      </c>
      <c r="D464" s="1">
        <v>42405</v>
      </c>
      <c r="E464">
        <v>39.006186999999997</v>
      </c>
      <c r="F464">
        <v>106</v>
      </c>
      <c r="G464">
        <v>5.7</v>
      </c>
      <c r="H464">
        <v>1309</v>
      </c>
      <c r="I464" t="s">
        <v>23</v>
      </c>
      <c r="J464" t="s">
        <v>7482</v>
      </c>
      <c r="K464" t="s">
        <v>37</v>
      </c>
      <c r="L464" t="s">
        <v>38</v>
      </c>
      <c r="M464" t="s">
        <v>7477</v>
      </c>
      <c r="N464" t="s">
        <v>29</v>
      </c>
      <c r="O464" s="6">
        <v>1</v>
      </c>
      <c r="P464">
        <v>1</v>
      </c>
      <c r="Q464">
        <v>1</v>
      </c>
      <c r="R464">
        <v>1</v>
      </c>
      <c r="S464" t="s">
        <v>15888</v>
      </c>
      <c r="T464" t="s">
        <v>15891</v>
      </c>
      <c r="U464" t="s">
        <v>13664</v>
      </c>
      <c r="V464" t="s">
        <v>15901</v>
      </c>
      <c r="W464" t="s">
        <v>15891</v>
      </c>
      <c r="X464" t="s">
        <v>15896</v>
      </c>
      <c r="Y464" t="s">
        <v>15912</v>
      </c>
      <c r="Z464" t="s">
        <v>15915</v>
      </c>
      <c r="AA464" s="26">
        <v>1.6465753424657534</v>
      </c>
      <c r="AB464" t="s">
        <v>7483</v>
      </c>
      <c r="AC464" t="s">
        <v>7480</v>
      </c>
      <c r="AD464" t="s">
        <v>7478</v>
      </c>
      <c r="AE464" t="s">
        <v>7479</v>
      </c>
      <c r="AF464" t="s">
        <v>7481</v>
      </c>
      <c r="AG464" t="e">
        <f>+SEARCH(JELMAGYARÁZAT!$G$9,J:J)</f>
        <v>#VALUE!</v>
      </c>
    </row>
    <row r="465" spans="1:33" hidden="1" x14ac:dyDescent="0.25">
      <c r="A465" t="s">
        <v>611</v>
      </c>
      <c r="B465">
        <v>150000000</v>
      </c>
      <c r="C465">
        <v>205366737</v>
      </c>
      <c r="D465" s="1">
        <v>41452</v>
      </c>
      <c r="E465">
        <v>39.004587999999998</v>
      </c>
      <c r="F465">
        <v>131</v>
      </c>
      <c r="G465">
        <v>6.4</v>
      </c>
      <c r="H465">
        <v>1891</v>
      </c>
      <c r="I465" t="s">
        <v>23</v>
      </c>
      <c r="J465" t="s">
        <v>613</v>
      </c>
      <c r="K465" t="s">
        <v>37</v>
      </c>
      <c r="L465" t="s">
        <v>38</v>
      </c>
      <c r="M465" t="s">
        <v>609</v>
      </c>
      <c r="N465" t="s">
        <v>29</v>
      </c>
      <c r="O465" s="6">
        <v>1</v>
      </c>
      <c r="P465">
        <v>1</v>
      </c>
      <c r="Q465">
        <v>1</v>
      </c>
      <c r="R465">
        <v>0</v>
      </c>
      <c r="S465" t="s">
        <v>15888</v>
      </c>
      <c r="T465" t="s">
        <v>15890</v>
      </c>
      <c r="U465" t="s">
        <v>15891</v>
      </c>
      <c r="V465" t="s">
        <v>15901</v>
      </c>
      <c r="W465" t="s">
        <v>15905</v>
      </c>
      <c r="X465" t="s">
        <v>15894</v>
      </c>
      <c r="Y465" t="s">
        <v>15911</v>
      </c>
      <c r="Z465" t="s">
        <v>15914</v>
      </c>
      <c r="AA465" s="26">
        <v>4.2575342465753421</v>
      </c>
      <c r="AB465" t="s">
        <v>614</v>
      </c>
      <c r="AC465" t="s">
        <v>611</v>
      </c>
      <c r="AE465" t="s">
        <v>610</v>
      </c>
      <c r="AF465" t="s">
        <v>612</v>
      </c>
      <c r="AG465" t="e">
        <f>+SEARCH(JELMAGYARÁZAT!$G$9,J:J)</f>
        <v>#VALUE!</v>
      </c>
    </row>
    <row r="466" spans="1:33" hidden="1" x14ac:dyDescent="0.25">
      <c r="A466" t="s">
        <v>3371</v>
      </c>
      <c r="B466">
        <v>51000000</v>
      </c>
      <c r="C466">
        <v>149270999</v>
      </c>
      <c r="D466" s="1">
        <v>36699</v>
      </c>
      <c r="E466">
        <v>39.001682000000002</v>
      </c>
      <c r="F466">
        <v>116</v>
      </c>
      <c r="G466">
        <v>6.1</v>
      </c>
      <c r="H466">
        <v>927</v>
      </c>
      <c r="I466" t="s">
        <v>23</v>
      </c>
      <c r="J466" t="s">
        <v>3184</v>
      </c>
      <c r="K466" t="s">
        <v>37</v>
      </c>
      <c r="L466" t="s">
        <v>296</v>
      </c>
      <c r="M466" t="s">
        <v>661</v>
      </c>
      <c r="N466" t="s">
        <v>29</v>
      </c>
      <c r="O466" s="6">
        <v>1</v>
      </c>
      <c r="P466">
        <v>1</v>
      </c>
      <c r="Q466">
        <v>2</v>
      </c>
      <c r="R466">
        <v>1</v>
      </c>
      <c r="S466" t="s">
        <v>15888</v>
      </c>
      <c r="T466" t="s">
        <v>15891</v>
      </c>
      <c r="U466" t="s">
        <v>13664</v>
      </c>
      <c r="V466" t="s">
        <v>15891</v>
      </c>
      <c r="W466" t="s">
        <v>15891</v>
      </c>
      <c r="X466" t="s">
        <v>15896</v>
      </c>
      <c r="Y466" t="s">
        <v>15896</v>
      </c>
      <c r="Z466" t="s">
        <v>15897</v>
      </c>
      <c r="AA466" s="26">
        <v>17.279452054794522</v>
      </c>
      <c r="AB466" t="s">
        <v>3373</v>
      </c>
      <c r="AC466" t="s">
        <v>3371</v>
      </c>
      <c r="AE466" t="s">
        <v>3370</v>
      </c>
      <c r="AF466" t="s">
        <v>3372</v>
      </c>
      <c r="AG466" t="e">
        <f>+SEARCH(JELMAGYARÁZAT!$G$9,J:J)</f>
        <v>#VALUE!</v>
      </c>
    </row>
    <row r="467" spans="1:33" hidden="1" x14ac:dyDescent="0.25">
      <c r="A467" t="s">
        <v>2516</v>
      </c>
      <c r="B467">
        <v>65000000</v>
      </c>
      <c r="C467">
        <v>156974557</v>
      </c>
      <c r="D467" s="1">
        <v>40953</v>
      </c>
      <c r="E467">
        <v>38.994297000000003</v>
      </c>
      <c r="F467">
        <v>103</v>
      </c>
      <c r="G467">
        <v>5.9</v>
      </c>
      <c r="H467">
        <v>1389</v>
      </c>
      <c r="I467" t="s">
        <v>23</v>
      </c>
      <c r="J467" t="s">
        <v>2518</v>
      </c>
      <c r="K467" t="s">
        <v>37</v>
      </c>
      <c r="L467" t="s">
        <v>38</v>
      </c>
      <c r="M467" t="s">
        <v>2513</v>
      </c>
      <c r="N467" t="s">
        <v>29</v>
      </c>
      <c r="O467" s="6">
        <v>1</v>
      </c>
      <c r="P467">
        <v>1</v>
      </c>
      <c r="Q467">
        <v>1</v>
      </c>
      <c r="R467">
        <v>0</v>
      </c>
      <c r="S467" t="s">
        <v>15888</v>
      </c>
      <c r="T467" t="s">
        <v>15890</v>
      </c>
      <c r="U467" t="s">
        <v>13664</v>
      </c>
      <c r="V467" t="s">
        <v>15891</v>
      </c>
      <c r="W467" t="s">
        <v>15891</v>
      </c>
      <c r="X467" t="s">
        <v>15895</v>
      </c>
      <c r="Y467" t="s">
        <v>15896</v>
      </c>
      <c r="Z467" t="s">
        <v>15894</v>
      </c>
      <c r="AA467" s="26">
        <v>5.624657534246575</v>
      </c>
      <c r="AB467" t="s">
        <v>2519</v>
      </c>
      <c r="AC467" t="s">
        <v>2516</v>
      </c>
      <c r="AD467" t="s">
        <v>2514</v>
      </c>
      <c r="AE467" t="s">
        <v>2515</v>
      </c>
      <c r="AF467" t="s">
        <v>2517</v>
      </c>
      <c r="AG467" t="e">
        <f>+SEARCH(JELMAGYARÁZAT!$G$9,J:J)</f>
        <v>#VALUE!</v>
      </c>
    </row>
    <row r="468" spans="1:33" hidden="1" x14ac:dyDescent="0.25">
      <c r="A468" t="s">
        <v>12708</v>
      </c>
      <c r="B468">
        <v>5000000</v>
      </c>
      <c r="C468">
        <v>98450062</v>
      </c>
      <c r="D468" s="1">
        <v>42257</v>
      </c>
      <c r="E468">
        <v>38.94708</v>
      </c>
      <c r="F468">
        <v>94</v>
      </c>
      <c r="G468">
        <v>6</v>
      </c>
      <c r="H468">
        <v>1360</v>
      </c>
      <c r="I468" t="s">
        <v>23</v>
      </c>
      <c r="J468" t="s">
        <v>12710</v>
      </c>
      <c r="K468" t="s">
        <v>37</v>
      </c>
      <c r="L468" t="s">
        <v>38</v>
      </c>
      <c r="M468" t="s">
        <v>2560</v>
      </c>
      <c r="N468" t="s">
        <v>29</v>
      </c>
      <c r="O468" s="6">
        <v>1</v>
      </c>
      <c r="P468">
        <v>1</v>
      </c>
      <c r="Q468">
        <v>1</v>
      </c>
      <c r="R468">
        <v>0</v>
      </c>
      <c r="S468" t="s">
        <v>15888</v>
      </c>
      <c r="T468" t="s">
        <v>15891</v>
      </c>
      <c r="U468" t="s">
        <v>15891</v>
      </c>
      <c r="V468" t="s">
        <v>15891</v>
      </c>
      <c r="W468" t="s">
        <v>15905</v>
      </c>
      <c r="X468" t="s">
        <v>15897</v>
      </c>
      <c r="Y468" t="s">
        <v>15897</v>
      </c>
      <c r="Z468" t="s">
        <v>15897</v>
      </c>
      <c r="AA468" s="26">
        <v>2.0520547945205481</v>
      </c>
      <c r="AB468" t="s">
        <v>12711</v>
      </c>
      <c r="AC468" t="s">
        <v>12708</v>
      </c>
      <c r="AD468" t="s">
        <v>12706</v>
      </c>
      <c r="AE468" t="s">
        <v>12707</v>
      </c>
      <c r="AF468" t="s">
        <v>12709</v>
      </c>
      <c r="AG468" t="e">
        <f>+SEARCH(JELMAGYARÁZAT!$G$9,J:J)</f>
        <v>#VALUE!</v>
      </c>
    </row>
    <row r="469" spans="1:33" x14ac:dyDescent="0.25">
      <c r="A469" t="s">
        <v>1218</v>
      </c>
      <c r="B469">
        <v>140000000</v>
      </c>
      <c r="C469">
        <v>109578115</v>
      </c>
      <c r="D469" s="1">
        <v>37586</v>
      </c>
      <c r="E469">
        <v>38.924135999999997</v>
      </c>
      <c r="F469">
        <v>95</v>
      </c>
      <c r="G469">
        <v>7.2</v>
      </c>
      <c r="H469">
        <v>948</v>
      </c>
      <c r="I469" t="s">
        <v>23</v>
      </c>
      <c r="J469" t="s">
        <v>795</v>
      </c>
      <c r="K469" t="s">
        <v>37</v>
      </c>
      <c r="L469" t="s">
        <v>38</v>
      </c>
      <c r="M469" t="s">
        <v>1216</v>
      </c>
      <c r="N469" t="s">
        <v>29</v>
      </c>
      <c r="O469" s="6">
        <v>1</v>
      </c>
      <c r="P469">
        <v>1</v>
      </c>
      <c r="Q469">
        <v>1</v>
      </c>
      <c r="R469">
        <v>1</v>
      </c>
      <c r="S469" t="s">
        <v>15887</v>
      </c>
      <c r="T469" t="s">
        <v>15891</v>
      </c>
      <c r="U469" t="s">
        <v>15891</v>
      </c>
      <c r="V469" t="s">
        <v>15891</v>
      </c>
      <c r="W469" t="s">
        <v>15891</v>
      </c>
      <c r="X469" t="s">
        <v>15897</v>
      </c>
      <c r="Y469" t="s">
        <v>15897</v>
      </c>
      <c r="Z469" t="s">
        <v>15897</v>
      </c>
      <c r="AA469" s="26">
        <v>14.849315068493151</v>
      </c>
      <c r="AB469" t="s">
        <v>1220</v>
      </c>
      <c r="AC469" t="s">
        <v>1218</v>
      </c>
      <c r="AE469" t="s">
        <v>1217</v>
      </c>
      <c r="AF469" t="s">
        <v>1219</v>
      </c>
      <c r="AG469">
        <f>+SEARCH(JELMAGYARÁZAT!$G$9,J:J)</f>
        <v>35</v>
      </c>
    </row>
    <row r="470" spans="1:33" hidden="1" x14ac:dyDescent="0.25">
      <c r="A470" t="s">
        <v>2028</v>
      </c>
      <c r="B470">
        <v>80000000</v>
      </c>
      <c r="C470">
        <v>271430189</v>
      </c>
      <c r="D470" s="1">
        <v>40353</v>
      </c>
      <c r="E470">
        <v>38.864027</v>
      </c>
      <c r="F470">
        <v>102</v>
      </c>
      <c r="G470">
        <v>6</v>
      </c>
      <c r="H470">
        <v>1705</v>
      </c>
      <c r="I470" t="s">
        <v>23</v>
      </c>
      <c r="J470" t="s">
        <v>2030</v>
      </c>
      <c r="K470" t="s">
        <v>37</v>
      </c>
      <c r="L470" t="s">
        <v>38</v>
      </c>
      <c r="M470" t="s">
        <v>661</v>
      </c>
      <c r="N470" t="s">
        <v>29</v>
      </c>
      <c r="O470" s="6">
        <v>1</v>
      </c>
      <c r="P470">
        <v>1</v>
      </c>
      <c r="Q470">
        <v>1</v>
      </c>
      <c r="R470">
        <v>0</v>
      </c>
      <c r="S470" t="s">
        <v>15888</v>
      </c>
      <c r="T470" t="s">
        <v>15891</v>
      </c>
      <c r="U470" t="s">
        <v>13664</v>
      </c>
      <c r="V470" t="s">
        <v>15891</v>
      </c>
      <c r="W470" t="s">
        <v>15891</v>
      </c>
      <c r="X470" t="s">
        <v>15896</v>
      </c>
      <c r="Y470" t="s">
        <v>15896</v>
      </c>
      <c r="Z470" t="s">
        <v>15897</v>
      </c>
      <c r="AA470" s="26">
        <v>7.2684931506849315</v>
      </c>
      <c r="AB470" t="s">
        <v>2031</v>
      </c>
      <c r="AC470" t="s">
        <v>2028</v>
      </c>
      <c r="AD470" t="s">
        <v>2026</v>
      </c>
      <c r="AE470" t="s">
        <v>2027</v>
      </c>
      <c r="AF470" t="s">
        <v>2029</v>
      </c>
      <c r="AG470" t="e">
        <f>+SEARCH(JELMAGYARÁZAT!$G$9,J:J)</f>
        <v>#VALUE!</v>
      </c>
    </row>
    <row r="471" spans="1:33" hidden="1" x14ac:dyDescent="0.25">
      <c r="A471" t="s">
        <v>1393</v>
      </c>
      <c r="B471">
        <v>75000000</v>
      </c>
      <c r="C471">
        <v>200276000</v>
      </c>
      <c r="D471" s="1">
        <v>39807</v>
      </c>
      <c r="E471">
        <v>38.832841999999999</v>
      </c>
      <c r="F471">
        <v>121</v>
      </c>
      <c r="G471">
        <v>6.7</v>
      </c>
      <c r="H471">
        <v>1173</v>
      </c>
      <c r="I471" t="s">
        <v>23</v>
      </c>
      <c r="J471" t="s">
        <v>1395</v>
      </c>
      <c r="K471" t="s">
        <v>334</v>
      </c>
      <c r="L471" t="s">
        <v>296</v>
      </c>
      <c r="M471" t="s">
        <v>1391</v>
      </c>
      <c r="N471" t="s">
        <v>29</v>
      </c>
      <c r="O471" s="6">
        <v>1</v>
      </c>
      <c r="P471">
        <v>2</v>
      </c>
      <c r="Q471">
        <v>2</v>
      </c>
      <c r="R471">
        <v>0</v>
      </c>
      <c r="S471" t="s">
        <v>15888</v>
      </c>
      <c r="T471" t="s">
        <v>15891</v>
      </c>
      <c r="U471" t="s">
        <v>15891</v>
      </c>
      <c r="V471" t="s">
        <v>15901</v>
      </c>
      <c r="W471" t="s">
        <v>15905</v>
      </c>
      <c r="X471" t="s">
        <v>15897</v>
      </c>
      <c r="Y471" t="s">
        <v>15911</v>
      </c>
      <c r="Z471" t="s">
        <v>15915</v>
      </c>
      <c r="AA471" s="26">
        <v>8.7643835616438359</v>
      </c>
      <c r="AB471" t="s">
        <v>1396</v>
      </c>
      <c r="AC471" t="s">
        <v>1393</v>
      </c>
      <c r="AE471" t="s">
        <v>1392</v>
      </c>
      <c r="AF471" t="s">
        <v>1394</v>
      </c>
      <c r="AG471" t="e">
        <f>+SEARCH(JELMAGYARÁZAT!$G$9,J:J)</f>
        <v>#VALUE!</v>
      </c>
    </row>
    <row r="472" spans="1:33" hidden="1" x14ac:dyDescent="0.25">
      <c r="A472" t="s">
        <v>12768</v>
      </c>
      <c r="B472">
        <v>4800000</v>
      </c>
      <c r="C472">
        <v>80578934</v>
      </c>
      <c r="D472" s="1">
        <v>38358</v>
      </c>
      <c r="E472">
        <v>38.831919999999997</v>
      </c>
      <c r="F472">
        <v>94</v>
      </c>
      <c r="G472">
        <v>5.7</v>
      </c>
      <c r="H472">
        <v>887</v>
      </c>
      <c r="I472" t="s">
        <v>23</v>
      </c>
      <c r="J472" t="s">
        <v>12770</v>
      </c>
      <c r="K472" t="s">
        <v>37</v>
      </c>
      <c r="L472" t="s">
        <v>38</v>
      </c>
      <c r="M472" t="s">
        <v>3816</v>
      </c>
      <c r="N472" t="s">
        <v>29</v>
      </c>
      <c r="O472" s="6">
        <v>1</v>
      </c>
      <c r="P472">
        <v>1</v>
      </c>
      <c r="Q472">
        <v>1</v>
      </c>
      <c r="R472">
        <v>0</v>
      </c>
      <c r="S472" t="s">
        <v>15888</v>
      </c>
      <c r="T472" t="s">
        <v>15891</v>
      </c>
      <c r="U472" t="s">
        <v>15891</v>
      </c>
      <c r="V472" t="s">
        <v>15891</v>
      </c>
      <c r="W472" t="s">
        <v>15891</v>
      </c>
      <c r="X472" t="s">
        <v>15897</v>
      </c>
      <c r="Y472" t="s">
        <v>15897</v>
      </c>
      <c r="Z472" t="s">
        <v>15897</v>
      </c>
      <c r="AA472" s="26">
        <v>12.734246575342466</v>
      </c>
      <c r="AB472" t="s">
        <v>12771</v>
      </c>
      <c r="AC472" t="s">
        <v>12768</v>
      </c>
      <c r="AD472" t="s">
        <v>12766</v>
      </c>
      <c r="AE472" t="s">
        <v>12767</v>
      </c>
      <c r="AF472" t="s">
        <v>12769</v>
      </c>
      <c r="AG472" t="e">
        <f>+SEARCH(JELMAGYARÁZAT!$G$9,J:J)</f>
        <v>#VALUE!</v>
      </c>
    </row>
    <row r="473" spans="1:33" hidden="1" x14ac:dyDescent="0.25">
      <c r="A473" t="s">
        <v>7307</v>
      </c>
      <c r="B473">
        <v>23000000</v>
      </c>
      <c r="C473">
        <v>53302314</v>
      </c>
      <c r="D473" s="1">
        <v>36601</v>
      </c>
      <c r="E473">
        <v>38.799596000000001</v>
      </c>
      <c r="F473">
        <v>98</v>
      </c>
      <c r="G473">
        <v>6.4</v>
      </c>
      <c r="H473">
        <v>1378</v>
      </c>
      <c r="I473" t="s">
        <v>23</v>
      </c>
      <c r="J473" t="s">
        <v>7309</v>
      </c>
      <c r="K473" t="s">
        <v>37</v>
      </c>
      <c r="L473" t="s">
        <v>62</v>
      </c>
      <c r="M473" t="s">
        <v>3816</v>
      </c>
      <c r="N473" t="s">
        <v>29</v>
      </c>
      <c r="O473" s="6">
        <v>1</v>
      </c>
      <c r="P473">
        <v>1</v>
      </c>
      <c r="Q473">
        <v>2</v>
      </c>
      <c r="R473">
        <v>0</v>
      </c>
      <c r="S473" t="s">
        <v>15888</v>
      </c>
      <c r="T473" t="s">
        <v>15891</v>
      </c>
      <c r="U473" t="s">
        <v>15891</v>
      </c>
      <c r="V473" t="s">
        <v>15891</v>
      </c>
      <c r="W473" t="s">
        <v>15891</v>
      </c>
      <c r="X473" t="s">
        <v>15897</v>
      </c>
      <c r="Y473" t="s">
        <v>15897</v>
      </c>
      <c r="Z473" t="s">
        <v>15897</v>
      </c>
      <c r="AA473" s="26">
        <v>17.547945205479451</v>
      </c>
      <c r="AB473" t="s">
        <v>7310</v>
      </c>
      <c r="AC473" t="s">
        <v>7307</v>
      </c>
      <c r="AE473" t="s">
        <v>7306</v>
      </c>
      <c r="AF473" t="s">
        <v>7308</v>
      </c>
      <c r="AG473" t="e">
        <f>+SEARCH(JELMAGYARÁZAT!$G$9,J:J)</f>
        <v>#VALUE!</v>
      </c>
    </row>
    <row r="474" spans="1:33" hidden="1" x14ac:dyDescent="0.25">
      <c r="A474" t="s">
        <v>633</v>
      </c>
      <c r="B474">
        <v>145000000</v>
      </c>
      <c r="C474">
        <v>272912430</v>
      </c>
      <c r="D474" s="1">
        <v>41677</v>
      </c>
      <c r="E474">
        <v>38.734940000000002</v>
      </c>
      <c r="F474">
        <v>92</v>
      </c>
      <c r="G474">
        <v>6.7</v>
      </c>
      <c r="H474">
        <v>843</v>
      </c>
      <c r="I474" t="s">
        <v>23</v>
      </c>
      <c r="J474" t="s">
        <v>635</v>
      </c>
      <c r="K474" t="s">
        <v>37</v>
      </c>
      <c r="L474" t="s">
        <v>38</v>
      </c>
      <c r="M474" t="s">
        <v>550</v>
      </c>
      <c r="N474" t="s">
        <v>29</v>
      </c>
      <c r="O474" s="6">
        <v>1</v>
      </c>
      <c r="P474">
        <v>1</v>
      </c>
      <c r="Q474">
        <v>1</v>
      </c>
      <c r="R474">
        <v>0</v>
      </c>
      <c r="S474" t="s">
        <v>15887</v>
      </c>
      <c r="T474" t="s">
        <v>15891</v>
      </c>
      <c r="U474" t="s">
        <v>15891</v>
      </c>
      <c r="V474" t="s">
        <v>15891</v>
      </c>
      <c r="W474" t="s">
        <v>15891</v>
      </c>
      <c r="X474" t="s">
        <v>15897</v>
      </c>
      <c r="Y474" t="s">
        <v>15897</v>
      </c>
      <c r="Z474" t="s">
        <v>15897</v>
      </c>
      <c r="AA474" s="26">
        <v>3.6410958904109587</v>
      </c>
      <c r="AB474" t="s">
        <v>636</v>
      </c>
      <c r="AC474" t="s">
        <v>633</v>
      </c>
      <c r="AE474" t="s">
        <v>632</v>
      </c>
      <c r="AF474" t="s">
        <v>634</v>
      </c>
      <c r="AG474" t="e">
        <f>+SEARCH(JELMAGYARÁZAT!$G$9,J:J)</f>
        <v>#VALUE!</v>
      </c>
    </row>
    <row r="475" spans="1:33" hidden="1" x14ac:dyDescent="0.25">
      <c r="A475" t="s">
        <v>6784</v>
      </c>
      <c r="B475">
        <v>25000000</v>
      </c>
      <c r="C475">
        <v>147780440</v>
      </c>
      <c r="D475" s="1">
        <v>40564</v>
      </c>
      <c r="E475">
        <v>38.688822000000002</v>
      </c>
      <c r="F475">
        <v>107</v>
      </c>
      <c r="G475">
        <v>6.1</v>
      </c>
      <c r="H475">
        <v>1331</v>
      </c>
      <c r="I475" t="s">
        <v>23</v>
      </c>
      <c r="J475" t="s">
        <v>6786</v>
      </c>
      <c r="K475" t="s">
        <v>37</v>
      </c>
      <c r="L475" t="s">
        <v>38</v>
      </c>
      <c r="M475" t="s">
        <v>1106</v>
      </c>
      <c r="N475" t="s">
        <v>29</v>
      </c>
      <c r="O475" s="6">
        <v>1</v>
      </c>
      <c r="P475">
        <v>1</v>
      </c>
      <c r="Q475">
        <v>1</v>
      </c>
      <c r="R475">
        <v>0</v>
      </c>
      <c r="S475" t="s">
        <v>15888</v>
      </c>
      <c r="T475" t="s">
        <v>15891</v>
      </c>
      <c r="U475" t="s">
        <v>13664</v>
      </c>
      <c r="V475" t="s">
        <v>15891</v>
      </c>
      <c r="W475" t="s">
        <v>15891</v>
      </c>
      <c r="X475" t="s">
        <v>15896</v>
      </c>
      <c r="Y475" t="s">
        <v>15896</v>
      </c>
      <c r="Z475" t="s">
        <v>15897</v>
      </c>
      <c r="AA475" s="26">
        <v>6.6904109589041099</v>
      </c>
      <c r="AB475" t="s">
        <v>6787</v>
      </c>
      <c r="AC475" t="s">
        <v>6784</v>
      </c>
      <c r="AD475" t="s">
        <v>6782</v>
      </c>
      <c r="AE475" t="s">
        <v>6783</v>
      </c>
      <c r="AF475" t="s">
        <v>6785</v>
      </c>
      <c r="AG475" t="e">
        <f>+SEARCH(JELMAGYARÁZAT!$G$9,J:J)</f>
        <v>#VALUE!</v>
      </c>
    </row>
    <row r="476" spans="1:33" hidden="1" x14ac:dyDescent="0.25">
      <c r="A476" t="s">
        <v>2391</v>
      </c>
      <c r="B476">
        <v>69000000</v>
      </c>
      <c r="C476">
        <v>112265139</v>
      </c>
      <c r="D476" s="1">
        <v>41080</v>
      </c>
      <c r="E476">
        <v>38.634766999999997</v>
      </c>
      <c r="F476">
        <v>94</v>
      </c>
      <c r="G476">
        <v>5.5</v>
      </c>
      <c r="H476">
        <v>1269</v>
      </c>
      <c r="I476" t="s">
        <v>23</v>
      </c>
      <c r="J476" t="s">
        <v>2393</v>
      </c>
      <c r="K476" t="s">
        <v>37</v>
      </c>
      <c r="L476" t="s">
        <v>38</v>
      </c>
      <c r="M476" t="s">
        <v>2389</v>
      </c>
      <c r="N476" t="s">
        <v>29</v>
      </c>
      <c r="O476" s="6">
        <v>1</v>
      </c>
      <c r="P476">
        <v>1</v>
      </c>
      <c r="Q476">
        <v>1</v>
      </c>
      <c r="R476">
        <v>1</v>
      </c>
      <c r="S476" t="s">
        <v>15888</v>
      </c>
      <c r="T476" t="s">
        <v>15890</v>
      </c>
      <c r="U476" t="s">
        <v>15891</v>
      </c>
      <c r="V476" t="s">
        <v>15891</v>
      </c>
      <c r="W476" t="s">
        <v>15891</v>
      </c>
      <c r="X476" t="s">
        <v>15894</v>
      </c>
      <c r="Y476" t="s">
        <v>15897</v>
      </c>
      <c r="Z476" t="s">
        <v>15894</v>
      </c>
      <c r="AA476" s="26">
        <v>5.2767123287671236</v>
      </c>
      <c r="AB476" t="s">
        <v>2394</v>
      </c>
      <c r="AC476" t="s">
        <v>2391</v>
      </c>
      <c r="AE476" t="s">
        <v>2390</v>
      </c>
      <c r="AF476" t="s">
        <v>2392</v>
      </c>
      <c r="AG476" t="e">
        <f>+SEARCH(JELMAGYARÁZAT!$G$9,J:J)</f>
        <v>#VALUE!</v>
      </c>
    </row>
    <row r="477" spans="1:33" hidden="1" x14ac:dyDescent="0.25">
      <c r="A477" t="s">
        <v>3504</v>
      </c>
      <c r="B477">
        <v>50000000</v>
      </c>
      <c r="C477">
        <v>120081841</v>
      </c>
      <c r="D477" s="1">
        <v>40899</v>
      </c>
      <c r="E477">
        <v>38.629762999999997</v>
      </c>
      <c r="F477">
        <v>124</v>
      </c>
      <c r="G477">
        <v>6.5</v>
      </c>
      <c r="H477">
        <v>909</v>
      </c>
      <c r="I477" t="s">
        <v>23</v>
      </c>
      <c r="J477" t="s">
        <v>3506</v>
      </c>
      <c r="K477" t="s">
        <v>37</v>
      </c>
      <c r="L477" t="s">
        <v>38</v>
      </c>
      <c r="M477" t="s">
        <v>3501</v>
      </c>
      <c r="N477" t="s">
        <v>29</v>
      </c>
      <c r="O477" s="6">
        <v>1</v>
      </c>
      <c r="P477">
        <v>1</v>
      </c>
      <c r="Q477">
        <v>1</v>
      </c>
      <c r="R477">
        <v>1</v>
      </c>
      <c r="S477" t="s">
        <v>15888</v>
      </c>
      <c r="T477" t="s">
        <v>15891</v>
      </c>
      <c r="U477" t="s">
        <v>13664</v>
      </c>
      <c r="V477" t="s">
        <v>15901</v>
      </c>
      <c r="W477" t="s">
        <v>15891</v>
      </c>
      <c r="X477" t="s">
        <v>15896</v>
      </c>
      <c r="Y477" t="s">
        <v>15912</v>
      </c>
      <c r="Z477" t="s">
        <v>15915</v>
      </c>
      <c r="AA477" s="26">
        <v>5.7726027397260271</v>
      </c>
      <c r="AB477" t="s">
        <v>3507</v>
      </c>
      <c r="AC477" t="s">
        <v>3504</v>
      </c>
      <c r="AD477" t="s">
        <v>3502</v>
      </c>
      <c r="AE477" t="s">
        <v>3503</v>
      </c>
      <c r="AF477" t="s">
        <v>3505</v>
      </c>
      <c r="AG477" t="e">
        <f>+SEARCH(JELMAGYARÁZAT!$G$9,J:J)</f>
        <v>#VALUE!</v>
      </c>
    </row>
    <row r="478" spans="1:33" hidden="1" x14ac:dyDescent="0.25">
      <c r="A478" t="s">
        <v>8952</v>
      </c>
      <c r="B478">
        <v>12000000</v>
      </c>
      <c r="C478">
        <v>80573774</v>
      </c>
      <c r="D478" s="1">
        <v>39127</v>
      </c>
      <c r="E478">
        <v>38.623178000000003</v>
      </c>
      <c r="F478">
        <v>121</v>
      </c>
      <c r="G478">
        <v>7.4</v>
      </c>
      <c r="H478">
        <v>2199</v>
      </c>
      <c r="I478" t="s">
        <v>23</v>
      </c>
      <c r="J478" t="s">
        <v>8954</v>
      </c>
      <c r="K478" t="s">
        <v>2620</v>
      </c>
      <c r="L478" t="s">
        <v>38</v>
      </c>
      <c r="M478" t="s">
        <v>8949</v>
      </c>
      <c r="N478" t="s">
        <v>29</v>
      </c>
      <c r="O478" s="6">
        <v>1</v>
      </c>
      <c r="P478">
        <v>1</v>
      </c>
      <c r="Q478">
        <v>1</v>
      </c>
      <c r="R478">
        <v>1</v>
      </c>
      <c r="S478" t="s">
        <v>15888</v>
      </c>
      <c r="T478" t="s">
        <v>15890</v>
      </c>
      <c r="U478" t="s">
        <v>13664</v>
      </c>
      <c r="V478" t="s">
        <v>15891</v>
      </c>
      <c r="W478" t="s">
        <v>15891</v>
      </c>
      <c r="X478" t="s">
        <v>15895</v>
      </c>
      <c r="Y478" t="s">
        <v>15896</v>
      </c>
      <c r="Z478" t="s">
        <v>15894</v>
      </c>
      <c r="AA478" s="26">
        <v>10.627397260273973</v>
      </c>
      <c r="AB478" t="s">
        <v>8955</v>
      </c>
      <c r="AC478" t="s">
        <v>8952</v>
      </c>
      <c r="AD478" t="s">
        <v>8950</v>
      </c>
      <c r="AE478" t="s">
        <v>8951</v>
      </c>
      <c r="AF478" t="s">
        <v>8953</v>
      </c>
      <c r="AG478" t="e">
        <f>+SEARCH(JELMAGYARÁZAT!$G$9,J:J)</f>
        <v>#VALUE!</v>
      </c>
    </row>
    <row r="479" spans="1:33" hidden="1" x14ac:dyDescent="0.25">
      <c r="A479" t="s">
        <v>3479</v>
      </c>
      <c r="B479">
        <v>50000000</v>
      </c>
      <c r="C479">
        <v>242786137</v>
      </c>
      <c r="D479" s="1">
        <v>42363</v>
      </c>
      <c r="E479">
        <v>38.616743999999997</v>
      </c>
      <c r="F479">
        <v>96</v>
      </c>
      <c r="G479">
        <v>5.8</v>
      </c>
      <c r="H479">
        <v>854</v>
      </c>
      <c r="I479" t="s">
        <v>23</v>
      </c>
      <c r="J479" t="s">
        <v>3481</v>
      </c>
      <c r="K479" t="s">
        <v>37</v>
      </c>
      <c r="L479" t="s">
        <v>38</v>
      </c>
      <c r="M479" t="s">
        <v>661</v>
      </c>
      <c r="N479" t="s">
        <v>29</v>
      </c>
      <c r="O479" s="6">
        <v>1</v>
      </c>
      <c r="P479">
        <v>1</v>
      </c>
      <c r="Q479">
        <v>1</v>
      </c>
      <c r="R479">
        <v>1</v>
      </c>
      <c r="S479" t="s">
        <v>15888</v>
      </c>
      <c r="T479" t="s">
        <v>15891</v>
      </c>
      <c r="U479" t="s">
        <v>13664</v>
      </c>
      <c r="V479" t="s">
        <v>15891</v>
      </c>
      <c r="W479" t="s">
        <v>15891</v>
      </c>
      <c r="X479" t="s">
        <v>15896</v>
      </c>
      <c r="Y479" t="s">
        <v>15896</v>
      </c>
      <c r="Z479" t="s">
        <v>15897</v>
      </c>
      <c r="AA479" s="26">
        <v>1.7616438356164383</v>
      </c>
      <c r="AB479" t="s">
        <v>3482</v>
      </c>
      <c r="AC479" t="s">
        <v>3479</v>
      </c>
      <c r="AD479" t="s">
        <v>3477</v>
      </c>
      <c r="AE479" t="s">
        <v>3478</v>
      </c>
      <c r="AF479" t="s">
        <v>3480</v>
      </c>
      <c r="AG479" t="e">
        <f>+SEARCH(JELMAGYARÁZAT!$G$9,J:J)</f>
        <v>#VALUE!</v>
      </c>
    </row>
    <row r="480" spans="1:33" hidden="1" x14ac:dyDescent="0.25">
      <c r="A480" t="s">
        <v>6595</v>
      </c>
      <c r="B480">
        <v>26000000</v>
      </c>
      <c r="C480">
        <v>109449237</v>
      </c>
      <c r="D480" s="1">
        <v>38575</v>
      </c>
      <c r="E480">
        <v>38.473731999999998</v>
      </c>
      <c r="F480">
        <v>116</v>
      </c>
      <c r="G480">
        <v>6.2</v>
      </c>
      <c r="H480">
        <v>1983</v>
      </c>
      <c r="I480" t="s">
        <v>23</v>
      </c>
      <c r="J480" t="s">
        <v>5881</v>
      </c>
      <c r="K480" t="s">
        <v>37</v>
      </c>
      <c r="L480" t="s">
        <v>28</v>
      </c>
      <c r="M480" t="s">
        <v>1106</v>
      </c>
      <c r="N480" t="s">
        <v>29</v>
      </c>
      <c r="O480" s="6">
        <v>1</v>
      </c>
      <c r="P480">
        <v>1</v>
      </c>
      <c r="Q480">
        <v>2</v>
      </c>
      <c r="R480">
        <v>1</v>
      </c>
      <c r="S480" t="s">
        <v>15888</v>
      </c>
      <c r="T480" t="s">
        <v>15891</v>
      </c>
      <c r="U480" t="s">
        <v>13664</v>
      </c>
      <c r="V480" t="s">
        <v>15891</v>
      </c>
      <c r="W480" t="s">
        <v>15891</v>
      </c>
      <c r="X480" t="s">
        <v>15896</v>
      </c>
      <c r="Y480" t="s">
        <v>15896</v>
      </c>
      <c r="Z480" t="s">
        <v>15897</v>
      </c>
      <c r="AA480" s="26">
        <v>12.139726027397261</v>
      </c>
      <c r="AB480" t="s">
        <v>6597</v>
      </c>
      <c r="AC480" t="s">
        <v>6595</v>
      </c>
      <c r="AD480" t="s">
        <v>6593</v>
      </c>
      <c r="AE480" t="s">
        <v>6594</v>
      </c>
      <c r="AF480" t="s">
        <v>6596</v>
      </c>
      <c r="AG480" t="e">
        <f>+SEARCH(JELMAGYARÁZAT!$G$9,J:J)</f>
        <v>#VALUE!</v>
      </c>
    </row>
    <row r="481" spans="1:33" hidden="1" x14ac:dyDescent="0.25">
      <c r="A481" t="s">
        <v>5287</v>
      </c>
      <c r="B481">
        <v>35000000</v>
      </c>
      <c r="C481">
        <v>88058786</v>
      </c>
      <c r="D481" s="1">
        <v>41263</v>
      </c>
      <c r="E481">
        <v>38.429648</v>
      </c>
      <c r="F481">
        <v>134</v>
      </c>
      <c r="G481">
        <v>5.6</v>
      </c>
      <c r="H481">
        <v>896</v>
      </c>
      <c r="I481" t="s">
        <v>23</v>
      </c>
      <c r="J481" t="s">
        <v>5289</v>
      </c>
      <c r="K481" t="s">
        <v>37</v>
      </c>
      <c r="L481" t="s">
        <v>38</v>
      </c>
      <c r="M481" t="s">
        <v>661</v>
      </c>
      <c r="N481" t="s">
        <v>29</v>
      </c>
      <c r="O481" s="6">
        <v>1</v>
      </c>
      <c r="P481">
        <v>1</v>
      </c>
      <c r="Q481">
        <v>1</v>
      </c>
      <c r="R481">
        <v>0</v>
      </c>
      <c r="S481" t="s">
        <v>15888</v>
      </c>
      <c r="T481" t="s">
        <v>15891</v>
      </c>
      <c r="U481" t="s">
        <v>13664</v>
      </c>
      <c r="V481" t="s">
        <v>15891</v>
      </c>
      <c r="W481" t="s">
        <v>15891</v>
      </c>
      <c r="X481" t="s">
        <v>15896</v>
      </c>
      <c r="Y481" t="s">
        <v>15896</v>
      </c>
      <c r="Z481" t="s">
        <v>15897</v>
      </c>
      <c r="AA481" s="26">
        <v>4.7753424657534245</v>
      </c>
      <c r="AB481" t="s">
        <v>5290</v>
      </c>
      <c r="AC481" t="s">
        <v>5287</v>
      </c>
      <c r="AD481" t="s">
        <v>5285</v>
      </c>
      <c r="AE481" t="s">
        <v>5286</v>
      </c>
      <c r="AF481" t="s">
        <v>5288</v>
      </c>
      <c r="AG481" t="e">
        <f>+SEARCH(JELMAGYARÁZAT!$G$9,J:J)</f>
        <v>#VALUE!</v>
      </c>
    </row>
    <row r="482" spans="1:33" hidden="1" x14ac:dyDescent="0.25">
      <c r="A482" t="s">
        <v>6567</v>
      </c>
      <c r="B482">
        <v>27000000</v>
      </c>
      <c r="C482">
        <v>93282604</v>
      </c>
      <c r="D482" s="1">
        <v>42502</v>
      </c>
      <c r="E482">
        <v>38.279457999999998</v>
      </c>
      <c r="F482">
        <v>98</v>
      </c>
      <c r="G482">
        <v>6.5</v>
      </c>
      <c r="H482">
        <v>1068</v>
      </c>
      <c r="I482" t="s">
        <v>23</v>
      </c>
      <c r="J482" t="s">
        <v>6569</v>
      </c>
      <c r="K482" t="s">
        <v>37</v>
      </c>
      <c r="L482" t="s">
        <v>38</v>
      </c>
      <c r="M482" t="s">
        <v>2325</v>
      </c>
      <c r="N482" t="s">
        <v>29</v>
      </c>
      <c r="O482" s="6">
        <v>1</v>
      </c>
      <c r="P482">
        <v>1</v>
      </c>
      <c r="Q482">
        <v>1</v>
      </c>
      <c r="R482">
        <v>0</v>
      </c>
      <c r="S482" t="s">
        <v>15888</v>
      </c>
      <c r="T482" t="s">
        <v>15891</v>
      </c>
      <c r="U482" t="s">
        <v>15891</v>
      </c>
      <c r="V482" t="s">
        <v>15891</v>
      </c>
      <c r="W482" t="s">
        <v>15905</v>
      </c>
      <c r="X482" t="s">
        <v>15897</v>
      </c>
      <c r="Y482" t="s">
        <v>15897</v>
      </c>
      <c r="Z482" t="s">
        <v>15897</v>
      </c>
      <c r="AA482" s="26">
        <v>1.3808219178082193</v>
      </c>
      <c r="AB482" t="s">
        <v>6570</v>
      </c>
      <c r="AC482" t="s">
        <v>6567</v>
      </c>
      <c r="AE482" t="s">
        <v>6566</v>
      </c>
      <c r="AF482" t="s">
        <v>6568</v>
      </c>
      <c r="AG482" t="e">
        <f>+SEARCH(JELMAGYARÁZAT!$G$9,J:J)</f>
        <v>#VALUE!</v>
      </c>
    </row>
    <row r="483" spans="1:33" hidden="1" x14ac:dyDescent="0.25">
      <c r="A483" t="s">
        <v>6755</v>
      </c>
      <c r="B483">
        <v>25000000</v>
      </c>
      <c r="C483">
        <v>76270454</v>
      </c>
      <c r="D483" s="1">
        <v>31930</v>
      </c>
      <c r="E483">
        <v>38.272888999999999</v>
      </c>
      <c r="F483">
        <v>119</v>
      </c>
      <c r="G483">
        <v>7.6</v>
      </c>
      <c r="H483">
        <v>1384</v>
      </c>
      <c r="I483" t="s">
        <v>23</v>
      </c>
      <c r="J483" t="s">
        <v>2258</v>
      </c>
      <c r="K483" t="s">
        <v>37</v>
      </c>
      <c r="L483" t="s">
        <v>38</v>
      </c>
      <c r="M483" t="s">
        <v>6753</v>
      </c>
      <c r="N483" t="s">
        <v>29</v>
      </c>
      <c r="O483" s="6">
        <v>1</v>
      </c>
      <c r="P483">
        <v>1</v>
      </c>
      <c r="Q483">
        <v>1</v>
      </c>
      <c r="R483">
        <v>1</v>
      </c>
      <c r="S483" t="s">
        <v>15888</v>
      </c>
      <c r="T483" t="s">
        <v>15891</v>
      </c>
      <c r="U483" t="s">
        <v>15891</v>
      </c>
      <c r="V483" t="s">
        <v>15901</v>
      </c>
      <c r="W483" t="s">
        <v>15905</v>
      </c>
      <c r="X483" t="s">
        <v>15897</v>
      </c>
      <c r="Y483" t="s">
        <v>15911</v>
      </c>
      <c r="Z483" t="s">
        <v>15915</v>
      </c>
      <c r="AA483" s="26">
        <v>30.345205479452055</v>
      </c>
      <c r="AB483" t="s">
        <v>6757</v>
      </c>
      <c r="AC483" t="s">
        <v>6755</v>
      </c>
      <c r="AE483" t="s">
        <v>6754</v>
      </c>
      <c r="AF483" t="s">
        <v>6756</v>
      </c>
      <c r="AG483" t="e">
        <f>+SEARCH(JELMAGYARÁZAT!$G$9,J:J)</f>
        <v>#VALUE!</v>
      </c>
    </row>
    <row r="484" spans="1:33" hidden="1" x14ac:dyDescent="0.25">
      <c r="A484" t="s">
        <v>5632</v>
      </c>
      <c r="B484">
        <v>32000000</v>
      </c>
      <c r="C484">
        <v>126041322</v>
      </c>
      <c r="D484" s="1">
        <v>41437</v>
      </c>
      <c r="E484">
        <v>38.217080000000003</v>
      </c>
      <c r="F484">
        <v>107</v>
      </c>
      <c r="G484">
        <v>6.3</v>
      </c>
      <c r="H484">
        <v>2359</v>
      </c>
      <c r="I484" t="s">
        <v>23</v>
      </c>
      <c r="J484" t="s">
        <v>5634</v>
      </c>
      <c r="K484" t="s">
        <v>37</v>
      </c>
      <c r="L484" t="s">
        <v>38</v>
      </c>
      <c r="M484" t="s">
        <v>924</v>
      </c>
      <c r="N484" t="s">
        <v>29</v>
      </c>
      <c r="O484" s="6">
        <v>1</v>
      </c>
      <c r="P484">
        <v>1</v>
      </c>
      <c r="Q484">
        <v>1</v>
      </c>
      <c r="R484">
        <v>0</v>
      </c>
      <c r="S484" t="s">
        <v>15888</v>
      </c>
      <c r="T484" t="s">
        <v>15890</v>
      </c>
      <c r="U484" t="s">
        <v>13664</v>
      </c>
      <c r="V484" t="s">
        <v>15891</v>
      </c>
      <c r="W484" t="s">
        <v>15891</v>
      </c>
      <c r="X484" t="s">
        <v>15895</v>
      </c>
      <c r="Y484" t="s">
        <v>15896</v>
      </c>
      <c r="Z484" t="s">
        <v>15894</v>
      </c>
      <c r="AA484" s="26">
        <v>4.2986301369863016</v>
      </c>
      <c r="AB484" t="s">
        <v>5635</v>
      </c>
      <c r="AC484" t="s">
        <v>5632</v>
      </c>
      <c r="AD484" t="s">
        <v>5630</v>
      </c>
      <c r="AE484" t="s">
        <v>5631</v>
      </c>
      <c r="AF484" t="s">
        <v>5633</v>
      </c>
      <c r="AG484" t="e">
        <f>+SEARCH(JELMAGYARÁZAT!$G$9,J:J)</f>
        <v>#VALUE!</v>
      </c>
    </row>
    <row r="485" spans="1:33" hidden="1" x14ac:dyDescent="0.25">
      <c r="A485" t="s">
        <v>5243</v>
      </c>
      <c r="B485">
        <v>1800000</v>
      </c>
      <c r="C485">
        <v>25504513</v>
      </c>
      <c r="D485" s="1">
        <v>31000</v>
      </c>
      <c r="E485">
        <v>38.204158</v>
      </c>
      <c r="F485">
        <v>91</v>
      </c>
      <c r="G485">
        <v>7.2</v>
      </c>
      <c r="H485">
        <v>1180</v>
      </c>
      <c r="I485" t="s">
        <v>23</v>
      </c>
      <c r="J485" t="s">
        <v>5245</v>
      </c>
      <c r="K485" t="s">
        <v>37</v>
      </c>
      <c r="L485" t="s">
        <v>38</v>
      </c>
      <c r="M485" t="s">
        <v>3816</v>
      </c>
      <c r="N485" t="s">
        <v>29</v>
      </c>
      <c r="O485" s="6">
        <v>1</v>
      </c>
      <c r="P485">
        <v>1</v>
      </c>
      <c r="Q485">
        <v>1</v>
      </c>
      <c r="R485">
        <v>0</v>
      </c>
      <c r="S485" t="s">
        <v>15888</v>
      </c>
      <c r="T485" t="s">
        <v>15891</v>
      </c>
      <c r="U485" t="s">
        <v>15891</v>
      </c>
      <c r="V485" t="s">
        <v>15891</v>
      </c>
      <c r="W485" t="s">
        <v>15891</v>
      </c>
      <c r="X485" t="s">
        <v>15897</v>
      </c>
      <c r="Y485" t="s">
        <v>15897</v>
      </c>
      <c r="Z485" t="s">
        <v>15897</v>
      </c>
      <c r="AA485" s="26">
        <v>32.893150684931506</v>
      </c>
      <c r="AB485" t="s">
        <v>5246</v>
      </c>
      <c r="AC485" t="s">
        <v>5243</v>
      </c>
      <c r="AE485" t="s">
        <v>5242</v>
      </c>
      <c r="AF485" t="s">
        <v>5244</v>
      </c>
      <c r="AG485" t="e">
        <f>+SEARCH(JELMAGYARÁZAT!$G$9,J:J)</f>
        <v>#VALUE!</v>
      </c>
    </row>
    <row r="486" spans="1:33" hidden="1" x14ac:dyDescent="0.25">
      <c r="A486" t="s">
        <v>996</v>
      </c>
      <c r="B486">
        <v>120000000</v>
      </c>
      <c r="C486">
        <v>167977596</v>
      </c>
      <c r="D486" s="1">
        <v>42221</v>
      </c>
      <c r="E486">
        <v>38.126094999999999</v>
      </c>
      <c r="F486">
        <v>100</v>
      </c>
      <c r="G486">
        <v>4.4000000000000004</v>
      </c>
      <c r="H486">
        <v>2278</v>
      </c>
      <c r="I486" t="s">
        <v>23</v>
      </c>
      <c r="J486" t="s">
        <v>998</v>
      </c>
      <c r="K486" t="s">
        <v>37</v>
      </c>
      <c r="L486" t="s">
        <v>38</v>
      </c>
      <c r="M486" t="s">
        <v>49</v>
      </c>
      <c r="N486" t="s">
        <v>29</v>
      </c>
      <c r="O486" s="6">
        <v>1</v>
      </c>
      <c r="P486">
        <v>1</v>
      </c>
      <c r="Q486">
        <v>1</v>
      </c>
      <c r="R486">
        <v>1</v>
      </c>
      <c r="S486" t="s">
        <v>15888</v>
      </c>
      <c r="T486" t="s">
        <v>15890</v>
      </c>
      <c r="U486" t="s">
        <v>15891</v>
      </c>
      <c r="V486" t="s">
        <v>15891</v>
      </c>
      <c r="W486" t="s">
        <v>15891</v>
      </c>
      <c r="X486" t="s">
        <v>15894</v>
      </c>
      <c r="Y486" t="s">
        <v>15897</v>
      </c>
      <c r="Z486" t="s">
        <v>15894</v>
      </c>
      <c r="AA486" s="26">
        <v>2.1506849315068495</v>
      </c>
      <c r="AB486" t="s">
        <v>999</v>
      </c>
      <c r="AC486" t="s">
        <v>996</v>
      </c>
      <c r="AD486" t="s">
        <v>994</v>
      </c>
      <c r="AE486" t="s">
        <v>995</v>
      </c>
      <c r="AF486" t="s">
        <v>997</v>
      </c>
      <c r="AG486" t="e">
        <f>+SEARCH(JELMAGYARÁZAT!$G$9,J:J)</f>
        <v>#VALUE!</v>
      </c>
    </row>
    <row r="487" spans="1:33" hidden="1" x14ac:dyDescent="0.25">
      <c r="A487" t="s">
        <v>3427</v>
      </c>
      <c r="B487">
        <v>50000000</v>
      </c>
      <c r="C487">
        <v>173649015</v>
      </c>
      <c r="D487" s="1">
        <v>41626</v>
      </c>
      <c r="E487">
        <v>38.125008000000001</v>
      </c>
      <c r="F487">
        <v>119</v>
      </c>
      <c r="G487">
        <v>6</v>
      </c>
      <c r="H487">
        <v>923</v>
      </c>
      <c r="I487" t="s">
        <v>23</v>
      </c>
      <c r="J487" t="s">
        <v>3429</v>
      </c>
      <c r="K487" t="s">
        <v>37</v>
      </c>
      <c r="L487" t="s">
        <v>38</v>
      </c>
      <c r="M487" t="s">
        <v>661</v>
      </c>
      <c r="N487" t="s">
        <v>29</v>
      </c>
      <c r="O487" s="6">
        <v>1</v>
      </c>
      <c r="P487">
        <v>1</v>
      </c>
      <c r="Q487">
        <v>1</v>
      </c>
      <c r="R487">
        <v>1</v>
      </c>
      <c r="S487" t="s">
        <v>15888</v>
      </c>
      <c r="T487" t="s">
        <v>15891</v>
      </c>
      <c r="U487" t="s">
        <v>13664</v>
      </c>
      <c r="V487" t="s">
        <v>15891</v>
      </c>
      <c r="W487" t="s">
        <v>15891</v>
      </c>
      <c r="X487" t="s">
        <v>15896</v>
      </c>
      <c r="Y487" t="s">
        <v>15896</v>
      </c>
      <c r="Z487" t="s">
        <v>15897</v>
      </c>
      <c r="AA487" s="26">
        <v>3.7808219178082192</v>
      </c>
      <c r="AB487" t="s">
        <v>3430</v>
      </c>
      <c r="AC487" t="s">
        <v>3427</v>
      </c>
      <c r="AE487" t="s">
        <v>3426</v>
      </c>
      <c r="AF487" t="s">
        <v>3428</v>
      </c>
      <c r="AG487" t="e">
        <f>+SEARCH(JELMAGYARÁZAT!$G$9,J:J)</f>
        <v>#VALUE!</v>
      </c>
    </row>
    <row r="488" spans="1:33" hidden="1" x14ac:dyDescent="0.25">
      <c r="A488" t="s">
        <v>6366</v>
      </c>
      <c r="B488">
        <v>28000000</v>
      </c>
      <c r="C488">
        <v>60780981</v>
      </c>
      <c r="D488" s="1">
        <v>37162</v>
      </c>
      <c r="E488">
        <v>38.095799999999997</v>
      </c>
      <c r="F488">
        <v>89</v>
      </c>
      <c r="G488">
        <v>6.1</v>
      </c>
      <c r="H488">
        <v>1337</v>
      </c>
      <c r="I488" t="s">
        <v>23</v>
      </c>
      <c r="J488" t="s">
        <v>6368</v>
      </c>
      <c r="K488" t="s">
        <v>334</v>
      </c>
      <c r="L488" t="s">
        <v>38</v>
      </c>
      <c r="M488" t="s">
        <v>661</v>
      </c>
      <c r="N488" t="s">
        <v>29</v>
      </c>
      <c r="O488" s="6">
        <v>1</v>
      </c>
      <c r="P488">
        <v>2</v>
      </c>
      <c r="Q488">
        <v>1</v>
      </c>
      <c r="R488">
        <v>1</v>
      </c>
      <c r="S488" t="s">
        <v>15888</v>
      </c>
      <c r="T488" t="s">
        <v>15891</v>
      </c>
      <c r="U488" t="s">
        <v>13664</v>
      </c>
      <c r="V488" t="s">
        <v>15891</v>
      </c>
      <c r="W488" t="s">
        <v>15891</v>
      </c>
      <c r="X488" t="s">
        <v>15896</v>
      </c>
      <c r="Y488" t="s">
        <v>15896</v>
      </c>
      <c r="Z488" t="s">
        <v>15897</v>
      </c>
      <c r="AA488" s="26">
        <v>16.010958904109589</v>
      </c>
      <c r="AB488" t="s">
        <v>6369</v>
      </c>
      <c r="AC488" t="s">
        <v>6366</v>
      </c>
      <c r="AE488" t="s">
        <v>6365</v>
      </c>
      <c r="AF488" t="s">
        <v>6367</v>
      </c>
      <c r="AG488" t="e">
        <f>+SEARCH(JELMAGYARÁZAT!$G$9,J:J)</f>
        <v>#VALUE!</v>
      </c>
    </row>
    <row r="489" spans="1:33" hidden="1" x14ac:dyDescent="0.25">
      <c r="A489" t="s">
        <v>764</v>
      </c>
      <c r="B489">
        <v>130000000</v>
      </c>
      <c r="C489">
        <v>273339556</v>
      </c>
      <c r="D489" s="1">
        <v>37820</v>
      </c>
      <c r="E489">
        <v>38.068736000000001</v>
      </c>
      <c r="F489">
        <v>147</v>
      </c>
      <c r="G489">
        <v>6.3</v>
      </c>
      <c r="H489">
        <v>1564</v>
      </c>
      <c r="I489" t="s">
        <v>23</v>
      </c>
      <c r="J489" t="s">
        <v>766</v>
      </c>
      <c r="K489" t="s">
        <v>37</v>
      </c>
      <c r="L489" t="s">
        <v>28</v>
      </c>
      <c r="M489" t="s">
        <v>762</v>
      </c>
      <c r="N489" t="s">
        <v>29</v>
      </c>
      <c r="O489" s="6">
        <v>1</v>
      </c>
      <c r="P489">
        <v>1</v>
      </c>
      <c r="Q489">
        <v>2</v>
      </c>
      <c r="R489">
        <v>0</v>
      </c>
      <c r="S489" t="s">
        <v>15888</v>
      </c>
      <c r="T489" t="s">
        <v>15890</v>
      </c>
      <c r="U489" t="s">
        <v>13664</v>
      </c>
      <c r="V489" t="s">
        <v>15891</v>
      </c>
      <c r="W489" t="s">
        <v>15905</v>
      </c>
      <c r="X489" t="s">
        <v>15895</v>
      </c>
      <c r="Y489" t="s">
        <v>15896</v>
      </c>
      <c r="Z489" t="s">
        <v>15894</v>
      </c>
      <c r="AA489" s="26">
        <v>14.208219178082192</v>
      </c>
      <c r="AB489" t="s">
        <v>767</v>
      </c>
      <c r="AC489" t="s">
        <v>764</v>
      </c>
      <c r="AE489" t="s">
        <v>763</v>
      </c>
      <c r="AF489" t="s">
        <v>765</v>
      </c>
      <c r="AG489" t="e">
        <f>+SEARCH(JELMAGYARÁZAT!$G$9,J:J)</f>
        <v>#VALUE!</v>
      </c>
    </row>
    <row r="490" spans="1:33" hidden="1" x14ac:dyDescent="0.25">
      <c r="A490" t="s">
        <v>3520</v>
      </c>
      <c r="B490">
        <v>50000000</v>
      </c>
      <c r="C490">
        <v>142851197</v>
      </c>
      <c r="D490" s="1">
        <v>40753</v>
      </c>
      <c r="E490">
        <v>37.990704999999998</v>
      </c>
      <c r="F490">
        <v>118</v>
      </c>
      <c r="G490">
        <v>7</v>
      </c>
      <c r="H490">
        <v>2443</v>
      </c>
      <c r="I490" t="s">
        <v>23</v>
      </c>
      <c r="J490" t="s">
        <v>2446</v>
      </c>
      <c r="K490" t="s">
        <v>37</v>
      </c>
      <c r="L490" t="s">
        <v>38</v>
      </c>
      <c r="M490" t="s">
        <v>917</v>
      </c>
      <c r="N490" t="s">
        <v>29</v>
      </c>
      <c r="O490" s="6">
        <v>1</v>
      </c>
      <c r="P490">
        <v>1</v>
      </c>
      <c r="Q490">
        <v>1</v>
      </c>
      <c r="R490">
        <v>1</v>
      </c>
      <c r="S490" t="s">
        <v>15888</v>
      </c>
      <c r="T490" t="s">
        <v>15891</v>
      </c>
      <c r="U490" t="s">
        <v>13664</v>
      </c>
      <c r="V490" t="s">
        <v>15901</v>
      </c>
      <c r="W490" t="s">
        <v>15891</v>
      </c>
      <c r="X490" t="s">
        <v>15896</v>
      </c>
      <c r="Y490" t="s">
        <v>15912</v>
      </c>
      <c r="Z490" t="s">
        <v>15915</v>
      </c>
      <c r="AA490" s="26">
        <v>6.1726027397260275</v>
      </c>
      <c r="AB490" t="s">
        <v>3522</v>
      </c>
      <c r="AC490" t="s">
        <v>3520</v>
      </c>
      <c r="AD490" t="s">
        <v>3518</v>
      </c>
      <c r="AE490" t="s">
        <v>3519</v>
      </c>
      <c r="AF490" t="s">
        <v>3521</v>
      </c>
      <c r="AG490" t="e">
        <f>+SEARCH(JELMAGYARÁZAT!$G$9,J:J)</f>
        <v>#VALUE!</v>
      </c>
    </row>
    <row r="491" spans="1:33" hidden="1" x14ac:dyDescent="0.25">
      <c r="A491" t="s">
        <v>3418</v>
      </c>
      <c r="B491">
        <v>50000000</v>
      </c>
      <c r="C491">
        <v>314178011</v>
      </c>
      <c r="D491" s="1">
        <v>35783</v>
      </c>
      <c r="E491">
        <v>37.885021999999999</v>
      </c>
      <c r="F491">
        <v>139</v>
      </c>
      <c r="G491">
        <v>7.2</v>
      </c>
      <c r="H491">
        <v>915</v>
      </c>
      <c r="I491" t="s">
        <v>23</v>
      </c>
      <c r="J491" t="s">
        <v>3409</v>
      </c>
      <c r="K491" t="s">
        <v>37</v>
      </c>
      <c r="L491" t="s">
        <v>38</v>
      </c>
      <c r="M491" t="s">
        <v>1106</v>
      </c>
      <c r="N491" t="s">
        <v>29</v>
      </c>
      <c r="O491" s="6">
        <v>1</v>
      </c>
      <c r="P491">
        <v>1</v>
      </c>
      <c r="Q491">
        <v>1</v>
      </c>
      <c r="R491">
        <v>0</v>
      </c>
      <c r="S491" t="s">
        <v>15888</v>
      </c>
      <c r="T491" t="s">
        <v>15891</v>
      </c>
      <c r="U491" t="s">
        <v>13664</v>
      </c>
      <c r="V491" t="s">
        <v>15891</v>
      </c>
      <c r="W491" t="s">
        <v>15891</v>
      </c>
      <c r="X491" t="s">
        <v>15896</v>
      </c>
      <c r="Y491" t="s">
        <v>15896</v>
      </c>
      <c r="Z491" t="s">
        <v>15897</v>
      </c>
      <c r="AA491" s="26">
        <v>19.789041095890411</v>
      </c>
      <c r="AB491" t="s">
        <v>3420</v>
      </c>
      <c r="AC491" t="s">
        <v>3418</v>
      </c>
      <c r="AE491" t="s">
        <v>3417</v>
      </c>
      <c r="AF491" t="s">
        <v>3419</v>
      </c>
      <c r="AG491" t="e">
        <f>+SEARCH(JELMAGYARÁZAT!$G$9,J:J)</f>
        <v>#VALUE!</v>
      </c>
    </row>
    <row r="492" spans="1:33" hidden="1" x14ac:dyDescent="0.25">
      <c r="A492" t="s">
        <v>11393</v>
      </c>
      <c r="B492">
        <v>8000000</v>
      </c>
      <c r="C492">
        <v>26049082</v>
      </c>
      <c r="D492" s="1">
        <v>41668</v>
      </c>
      <c r="E492">
        <v>37.821106</v>
      </c>
      <c r="F492">
        <v>94</v>
      </c>
      <c r="G492">
        <v>6.1</v>
      </c>
      <c r="H492">
        <v>1004</v>
      </c>
      <c r="I492" t="s">
        <v>23</v>
      </c>
      <c r="J492" t="s">
        <v>10873</v>
      </c>
      <c r="K492" t="s">
        <v>37</v>
      </c>
      <c r="L492" t="s">
        <v>38</v>
      </c>
      <c r="M492" t="s">
        <v>1106</v>
      </c>
      <c r="N492" t="s">
        <v>29</v>
      </c>
      <c r="O492" s="6">
        <v>1</v>
      </c>
      <c r="P492">
        <v>1</v>
      </c>
      <c r="Q492">
        <v>1</v>
      </c>
      <c r="R492">
        <v>0</v>
      </c>
      <c r="S492" t="s">
        <v>15888</v>
      </c>
      <c r="T492" t="s">
        <v>15891</v>
      </c>
      <c r="U492" t="s">
        <v>13664</v>
      </c>
      <c r="V492" t="s">
        <v>15891</v>
      </c>
      <c r="W492" t="s">
        <v>15891</v>
      </c>
      <c r="X492" t="s">
        <v>15896</v>
      </c>
      <c r="Y492" t="s">
        <v>15896</v>
      </c>
      <c r="Z492" t="s">
        <v>15897</v>
      </c>
      <c r="AA492" s="26">
        <v>3.6657534246575341</v>
      </c>
      <c r="AB492" t="s">
        <v>11395</v>
      </c>
      <c r="AC492" t="s">
        <v>11393</v>
      </c>
      <c r="AE492" t="s">
        <v>11392</v>
      </c>
      <c r="AF492" t="s">
        <v>11394</v>
      </c>
      <c r="AG492" t="e">
        <f>+SEARCH(JELMAGYARÁZAT!$G$9,J:J)</f>
        <v>#VALUE!</v>
      </c>
    </row>
    <row r="493" spans="1:33" hidden="1" x14ac:dyDescent="0.25">
      <c r="A493" t="s">
        <v>6856</v>
      </c>
      <c r="B493">
        <v>25000000</v>
      </c>
      <c r="C493">
        <v>77208711</v>
      </c>
      <c r="D493" s="1">
        <v>39444</v>
      </c>
      <c r="E493">
        <v>37.817905000000003</v>
      </c>
      <c r="F493">
        <v>158</v>
      </c>
      <c r="G493">
        <v>7.9</v>
      </c>
      <c r="H493">
        <v>1537</v>
      </c>
      <c r="I493" t="s">
        <v>23</v>
      </c>
      <c r="J493" t="s">
        <v>6858</v>
      </c>
      <c r="K493" t="s">
        <v>37</v>
      </c>
      <c r="L493" t="s">
        <v>38</v>
      </c>
      <c r="M493" t="s">
        <v>786</v>
      </c>
      <c r="N493" t="s">
        <v>29</v>
      </c>
      <c r="O493" s="6">
        <v>1</v>
      </c>
      <c r="P493">
        <v>1</v>
      </c>
      <c r="Q493">
        <v>1</v>
      </c>
      <c r="R493">
        <v>0</v>
      </c>
      <c r="S493" t="s">
        <v>15888</v>
      </c>
      <c r="T493" t="s">
        <v>15891</v>
      </c>
      <c r="U493" t="s">
        <v>15891</v>
      </c>
      <c r="V493" t="s">
        <v>15901</v>
      </c>
      <c r="W493" t="s">
        <v>15891</v>
      </c>
      <c r="X493" t="s">
        <v>15897</v>
      </c>
      <c r="Y493" t="s">
        <v>15911</v>
      </c>
      <c r="Z493" t="s">
        <v>15915</v>
      </c>
      <c r="AA493" s="26">
        <v>9.7589041095890412</v>
      </c>
      <c r="AB493" t="s">
        <v>6859</v>
      </c>
      <c r="AC493" t="s">
        <v>6856</v>
      </c>
      <c r="AE493" t="s">
        <v>6855</v>
      </c>
      <c r="AF493" t="s">
        <v>6857</v>
      </c>
      <c r="AG493" t="e">
        <f>+SEARCH(JELMAGYARÁZAT!$G$9,J:J)</f>
        <v>#VALUE!</v>
      </c>
    </row>
    <row r="494" spans="1:33" hidden="1" x14ac:dyDescent="0.25">
      <c r="A494" t="s">
        <v>4442</v>
      </c>
      <c r="B494">
        <v>40000000</v>
      </c>
      <c r="C494">
        <v>75505856</v>
      </c>
      <c r="D494" s="1">
        <v>33872</v>
      </c>
      <c r="E494">
        <v>37.776566000000003</v>
      </c>
      <c r="F494">
        <v>112</v>
      </c>
      <c r="G494">
        <v>7.1</v>
      </c>
      <c r="H494">
        <v>732</v>
      </c>
      <c r="I494" t="s">
        <v>23</v>
      </c>
      <c r="J494" t="s">
        <v>4444</v>
      </c>
      <c r="K494" t="s">
        <v>37</v>
      </c>
      <c r="L494" t="s">
        <v>62</v>
      </c>
      <c r="M494" t="s">
        <v>2929</v>
      </c>
      <c r="N494" t="s">
        <v>29</v>
      </c>
      <c r="O494" s="6">
        <v>1</v>
      </c>
      <c r="P494">
        <v>1</v>
      </c>
      <c r="Q494">
        <v>2</v>
      </c>
      <c r="R494">
        <v>0</v>
      </c>
      <c r="S494" t="s">
        <v>15888</v>
      </c>
      <c r="T494" t="s">
        <v>15890</v>
      </c>
      <c r="U494" t="s">
        <v>15891</v>
      </c>
      <c r="V494" t="s">
        <v>15901</v>
      </c>
      <c r="W494" t="s">
        <v>15891</v>
      </c>
      <c r="X494" t="s">
        <v>15894</v>
      </c>
      <c r="Y494" t="s">
        <v>15911</v>
      </c>
      <c r="Z494" t="s">
        <v>15914</v>
      </c>
      <c r="AA494" s="26">
        <v>25.024657534246575</v>
      </c>
      <c r="AB494" t="s">
        <v>4445</v>
      </c>
      <c r="AC494" t="s">
        <v>4442</v>
      </c>
      <c r="AE494" t="s">
        <v>4441</v>
      </c>
      <c r="AF494" t="s">
        <v>4443</v>
      </c>
      <c r="AG494" t="e">
        <f>+SEARCH(JELMAGYARÁZAT!$G$9,J:J)</f>
        <v>#VALUE!</v>
      </c>
    </row>
    <row r="495" spans="1:33" hidden="1" x14ac:dyDescent="0.25">
      <c r="A495" t="s">
        <v>6372</v>
      </c>
      <c r="B495">
        <v>28000000</v>
      </c>
      <c r="C495">
        <v>97594140</v>
      </c>
      <c r="D495" s="1">
        <v>41312</v>
      </c>
      <c r="E495">
        <v>37.729058999999999</v>
      </c>
      <c r="F495">
        <v>115</v>
      </c>
      <c r="G495">
        <v>6.9</v>
      </c>
      <c r="H495">
        <v>823</v>
      </c>
      <c r="I495" t="s">
        <v>23</v>
      </c>
      <c r="J495" t="s">
        <v>6374</v>
      </c>
      <c r="K495" t="s">
        <v>37</v>
      </c>
      <c r="L495" t="s">
        <v>838</v>
      </c>
      <c r="M495" t="s">
        <v>6370</v>
      </c>
      <c r="N495" t="s">
        <v>29</v>
      </c>
      <c r="O495" s="6">
        <v>1</v>
      </c>
      <c r="P495">
        <v>1</v>
      </c>
      <c r="Q495">
        <v>2</v>
      </c>
      <c r="R495">
        <v>0</v>
      </c>
      <c r="S495" t="s">
        <v>15888</v>
      </c>
      <c r="T495" t="s">
        <v>15891</v>
      </c>
      <c r="U495" t="s">
        <v>15891</v>
      </c>
      <c r="V495" t="s">
        <v>15891</v>
      </c>
      <c r="W495" t="s">
        <v>15891</v>
      </c>
      <c r="X495" t="s">
        <v>15897</v>
      </c>
      <c r="Y495" t="s">
        <v>15897</v>
      </c>
      <c r="Z495" t="s">
        <v>15897</v>
      </c>
      <c r="AA495" s="26">
        <v>4.6410958904109592</v>
      </c>
      <c r="AB495" t="s">
        <v>6375</v>
      </c>
      <c r="AC495" t="s">
        <v>6372</v>
      </c>
      <c r="AE495" t="s">
        <v>6371</v>
      </c>
      <c r="AF495" t="s">
        <v>6373</v>
      </c>
      <c r="AG495" t="e">
        <f>+SEARCH(JELMAGYARÁZAT!$G$9,J:J)</f>
        <v>#VALUE!</v>
      </c>
    </row>
    <row r="496" spans="1:33" hidden="1" x14ac:dyDescent="0.25">
      <c r="A496" t="s">
        <v>1346</v>
      </c>
      <c r="B496">
        <v>100000000</v>
      </c>
      <c r="C496">
        <v>167805466</v>
      </c>
      <c r="D496" s="1">
        <v>40486</v>
      </c>
      <c r="E496">
        <v>37.698464999999999</v>
      </c>
      <c r="F496">
        <v>98</v>
      </c>
      <c r="G496">
        <v>6.3</v>
      </c>
      <c r="H496">
        <v>1165</v>
      </c>
      <c r="I496" t="s">
        <v>23</v>
      </c>
      <c r="J496" t="s">
        <v>1348</v>
      </c>
      <c r="K496" t="s">
        <v>37</v>
      </c>
      <c r="L496" t="s">
        <v>38</v>
      </c>
      <c r="M496" t="s">
        <v>861</v>
      </c>
      <c r="N496" t="s">
        <v>29</v>
      </c>
      <c r="O496" s="6">
        <v>1</v>
      </c>
      <c r="P496">
        <v>1</v>
      </c>
      <c r="Q496">
        <v>1</v>
      </c>
      <c r="R496">
        <v>1</v>
      </c>
      <c r="S496" t="s">
        <v>15888</v>
      </c>
      <c r="T496" t="s">
        <v>15890</v>
      </c>
      <c r="U496" t="s">
        <v>15891</v>
      </c>
      <c r="V496" t="s">
        <v>15891</v>
      </c>
      <c r="W496" t="s">
        <v>15905</v>
      </c>
      <c r="X496" t="s">
        <v>15894</v>
      </c>
      <c r="Y496" t="s">
        <v>15897</v>
      </c>
      <c r="Z496" t="s">
        <v>15894</v>
      </c>
      <c r="AA496" s="26">
        <v>6.904109589041096</v>
      </c>
      <c r="AB496" t="s">
        <v>1349</v>
      </c>
      <c r="AC496" t="s">
        <v>1346</v>
      </c>
      <c r="AE496" t="s">
        <v>1345</v>
      </c>
      <c r="AF496" t="s">
        <v>1347</v>
      </c>
      <c r="AG496" t="e">
        <f>+SEARCH(JELMAGYARÁZAT!$G$9,J:J)</f>
        <v>#VALUE!</v>
      </c>
    </row>
    <row r="497" spans="1:33" hidden="1" x14ac:dyDescent="0.25">
      <c r="A497" t="s">
        <v>1102</v>
      </c>
      <c r="B497">
        <v>126000000</v>
      </c>
      <c r="C497">
        <v>162949164</v>
      </c>
      <c r="D497" s="1">
        <v>38553</v>
      </c>
      <c r="E497">
        <v>37.68056</v>
      </c>
      <c r="F497">
        <v>136</v>
      </c>
      <c r="G497">
        <v>6.5</v>
      </c>
      <c r="H497">
        <v>1770</v>
      </c>
      <c r="I497" t="s">
        <v>23</v>
      </c>
      <c r="J497" t="s">
        <v>1104</v>
      </c>
      <c r="K497" t="s">
        <v>37</v>
      </c>
      <c r="L497" t="s">
        <v>38</v>
      </c>
      <c r="M497" t="s">
        <v>645</v>
      </c>
      <c r="N497" t="s">
        <v>29</v>
      </c>
      <c r="O497" s="6">
        <v>1</v>
      </c>
      <c r="P497">
        <v>1</v>
      </c>
      <c r="Q497">
        <v>1</v>
      </c>
      <c r="R497">
        <v>1</v>
      </c>
      <c r="S497" t="s">
        <v>15888</v>
      </c>
      <c r="T497" t="s">
        <v>15890</v>
      </c>
      <c r="U497" t="s">
        <v>15891</v>
      </c>
      <c r="V497" t="s">
        <v>15891</v>
      </c>
      <c r="W497" t="s">
        <v>15905</v>
      </c>
      <c r="X497" t="s">
        <v>15894</v>
      </c>
      <c r="Y497" t="s">
        <v>15897</v>
      </c>
      <c r="Z497" t="s">
        <v>15894</v>
      </c>
      <c r="AA497" s="26">
        <v>12.2</v>
      </c>
      <c r="AB497" t="s">
        <v>1105</v>
      </c>
      <c r="AC497" t="s">
        <v>1102</v>
      </c>
      <c r="AD497" t="s">
        <v>1100</v>
      </c>
      <c r="AE497" t="s">
        <v>1101</v>
      </c>
      <c r="AF497" t="s">
        <v>1103</v>
      </c>
      <c r="AG497" t="e">
        <f>+SEARCH(JELMAGYARÁZAT!$G$9,J:J)</f>
        <v>#VALUE!</v>
      </c>
    </row>
    <row r="498" spans="1:33" hidden="1" x14ac:dyDescent="0.25">
      <c r="A498" t="s">
        <v>4904</v>
      </c>
      <c r="B498">
        <v>39000000</v>
      </c>
      <c r="C498">
        <v>101229792</v>
      </c>
      <c r="D498" s="1">
        <v>40039</v>
      </c>
      <c r="E498">
        <v>37.492927999999999</v>
      </c>
      <c r="F498">
        <v>107</v>
      </c>
      <c r="G498">
        <v>6.7</v>
      </c>
      <c r="H498">
        <v>798</v>
      </c>
      <c r="I498" t="s">
        <v>23</v>
      </c>
      <c r="J498" t="s">
        <v>4906</v>
      </c>
      <c r="K498" t="s">
        <v>37</v>
      </c>
      <c r="L498" t="s">
        <v>38</v>
      </c>
      <c r="M498" t="s">
        <v>4902</v>
      </c>
      <c r="N498" t="s">
        <v>29</v>
      </c>
      <c r="O498" s="6">
        <v>1</v>
      </c>
      <c r="P498">
        <v>1</v>
      </c>
      <c r="Q498">
        <v>1</v>
      </c>
      <c r="R498">
        <v>0</v>
      </c>
      <c r="S498" t="s">
        <v>15888</v>
      </c>
      <c r="T498" t="s">
        <v>15891</v>
      </c>
      <c r="U498" t="s">
        <v>15891</v>
      </c>
      <c r="V498" t="s">
        <v>15901</v>
      </c>
      <c r="W498" t="s">
        <v>15891</v>
      </c>
      <c r="X498" t="s">
        <v>15897</v>
      </c>
      <c r="Y498" t="s">
        <v>15911</v>
      </c>
      <c r="Z498" t="s">
        <v>15915</v>
      </c>
      <c r="AA498" s="26">
        <v>8.1287671232876715</v>
      </c>
      <c r="AC498" t="s">
        <v>4904</v>
      </c>
      <c r="AE498" t="s">
        <v>4903</v>
      </c>
      <c r="AF498" t="s">
        <v>4905</v>
      </c>
      <c r="AG498" t="e">
        <f>+SEARCH(JELMAGYARÁZAT!$G$9,J:J)</f>
        <v>#VALUE!</v>
      </c>
    </row>
    <row r="499" spans="1:33" hidden="1" x14ac:dyDescent="0.25">
      <c r="A499" t="s">
        <v>2812</v>
      </c>
      <c r="B499">
        <v>70000000</v>
      </c>
      <c r="C499">
        <v>162000000</v>
      </c>
      <c r="D499" s="1">
        <v>35746</v>
      </c>
      <c r="E499">
        <v>37.449629999999999</v>
      </c>
      <c r="F499">
        <v>109</v>
      </c>
      <c r="G499">
        <v>5.9</v>
      </c>
      <c r="H499">
        <v>1365</v>
      </c>
      <c r="I499" t="s">
        <v>23</v>
      </c>
      <c r="J499" t="s">
        <v>2814</v>
      </c>
      <c r="K499" t="s">
        <v>37</v>
      </c>
      <c r="L499" t="s">
        <v>38</v>
      </c>
      <c r="M499" t="s">
        <v>2810</v>
      </c>
      <c r="N499" t="s">
        <v>29</v>
      </c>
      <c r="O499" s="6">
        <v>1</v>
      </c>
      <c r="P499">
        <v>1</v>
      </c>
      <c r="Q499">
        <v>1</v>
      </c>
      <c r="R499">
        <v>1</v>
      </c>
      <c r="S499" t="s">
        <v>15888</v>
      </c>
      <c r="T499" t="s">
        <v>15890</v>
      </c>
      <c r="U499" t="s">
        <v>15891</v>
      </c>
      <c r="V499" t="s">
        <v>15891</v>
      </c>
      <c r="W499" t="s">
        <v>15891</v>
      </c>
      <c r="X499" t="s">
        <v>15894</v>
      </c>
      <c r="Y499" t="s">
        <v>15897</v>
      </c>
      <c r="Z499" t="s">
        <v>15894</v>
      </c>
      <c r="AA499" s="26">
        <v>19.890410958904109</v>
      </c>
      <c r="AB499" t="s">
        <v>2815</v>
      </c>
      <c r="AC499" t="s">
        <v>2812</v>
      </c>
      <c r="AE499" t="s">
        <v>2811</v>
      </c>
      <c r="AF499" t="s">
        <v>2813</v>
      </c>
      <c r="AG499" t="e">
        <f>+SEARCH(JELMAGYARÁZAT!$G$9,J:J)</f>
        <v>#VALUE!</v>
      </c>
    </row>
    <row r="500" spans="1:33" hidden="1" x14ac:dyDescent="0.25">
      <c r="A500" t="s">
        <v>9554</v>
      </c>
      <c r="B500">
        <v>14000000</v>
      </c>
      <c r="C500">
        <v>159157447</v>
      </c>
      <c r="D500" s="1">
        <v>33823</v>
      </c>
      <c r="E500">
        <v>37.380434999999999</v>
      </c>
      <c r="F500">
        <v>131</v>
      </c>
      <c r="G500">
        <v>7.7</v>
      </c>
      <c r="H500">
        <v>1113</v>
      </c>
      <c r="I500" t="s">
        <v>23</v>
      </c>
      <c r="J500" t="s">
        <v>2885</v>
      </c>
      <c r="K500" t="s">
        <v>37</v>
      </c>
      <c r="L500" t="s">
        <v>38</v>
      </c>
      <c r="M500" t="s">
        <v>3836</v>
      </c>
      <c r="N500" t="s">
        <v>29</v>
      </c>
      <c r="O500" s="6">
        <v>1</v>
      </c>
      <c r="P500">
        <v>1</v>
      </c>
      <c r="Q500">
        <v>1</v>
      </c>
      <c r="R500">
        <v>1</v>
      </c>
      <c r="S500" t="s">
        <v>15888</v>
      </c>
      <c r="T500" t="s">
        <v>15891</v>
      </c>
      <c r="U500" t="s">
        <v>15891</v>
      </c>
      <c r="V500" t="s">
        <v>15891</v>
      </c>
      <c r="W500" t="s">
        <v>15891</v>
      </c>
      <c r="X500" t="s">
        <v>15897</v>
      </c>
      <c r="Y500" t="s">
        <v>15897</v>
      </c>
      <c r="Z500" t="s">
        <v>15897</v>
      </c>
      <c r="AA500" s="26">
        <v>25.158904109589042</v>
      </c>
      <c r="AB500" t="s">
        <v>9556</v>
      </c>
      <c r="AC500" t="s">
        <v>9554</v>
      </c>
      <c r="AE500" t="s">
        <v>9553</v>
      </c>
      <c r="AF500" t="s">
        <v>9555</v>
      </c>
      <c r="AG500" t="e">
        <f>+SEARCH(JELMAGYARÁZAT!$G$9,J:J)</f>
        <v>#VALUE!</v>
      </c>
    </row>
    <row r="501" spans="1:33" hidden="1" x14ac:dyDescent="0.25">
      <c r="A501" t="s">
        <v>2819</v>
      </c>
      <c r="B501">
        <v>61000000</v>
      </c>
      <c r="C501">
        <v>95696996</v>
      </c>
      <c r="D501" s="1">
        <v>39163</v>
      </c>
      <c r="E501">
        <v>37.378081000000002</v>
      </c>
      <c r="F501">
        <v>124</v>
      </c>
      <c r="G501">
        <v>6.9</v>
      </c>
      <c r="H501">
        <v>1462</v>
      </c>
      <c r="I501" t="s">
        <v>23</v>
      </c>
      <c r="J501" t="s">
        <v>2821</v>
      </c>
      <c r="K501" t="s">
        <v>37</v>
      </c>
      <c r="L501" t="s">
        <v>38</v>
      </c>
      <c r="M501" t="s">
        <v>2816</v>
      </c>
      <c r="N501" t="s">
        <v>29</v>
      </c>
      <c r="O501" s="6">
        <v>1</v>
      </c>
      <c r="P501">
        <v>1</v>
      </c>
      <c r="Q501">
        <v>1</v>
      </c>
      <c r="R501">
        <v>1</v>
      </c>
      <c r="S501" t="s">
        <v>15888</v>
      </c>
      <c r="T501" t="s">
        <v>15890</v>
      </c>
      <c r="U501" t="s">
        <v>15891</v>
      </c>
      <c r="V501" t="s">
        <v>15901</v>
      </c>
      <c r="W501" t="s">
        <v>15905</v>
      </c>
      <c r="X501" t="s">
        <v>15894</v>
      </c>
      <c r="Y501" t="s">
        <v>15911</v>
      </c>
      <c r="Z501" t="s">
        <v>15914</v>
      </c>
      <c r="AA501" s="26">
        <v>10.528767123287672</v>
      </c>
      <c r="AB501" t="s">
        <v>2822</v>
      </c>
      <c r="AC501" t="s">
        <v>2819</v>
      </c>
      <c r="AD501" t="s">
        <v>2817</v>
      </c>
      <c r="AE501" t="s">
        <v>2818</v>
      </c>
      <c r="AF501" t="s">
        <v>2820</v>
      </c>
      <c r="AG501" t="e">
        <f>+SEARCH(JELMAGYARÁZAT!$G$9,J:J)</f>
        <v>#VALUE!</v>
      </c>
    </row>
    <row r="502" spans="1:33" hidden="1" x14ac:dyDescent="0.25">
      <c r="A502" t="s">
        <v>6629</v>
      </c>
      <c r="B502">
        <v>26000000</v>
      </c>
      <c r="C502">
        <v>90426405</v>
      </c>
      <c r="D502" s="1">
        <v>37652</v>
      </c>
      <c r="E502">
        <v>37.355826</v>
      </c>
      <c r="F502">
        <v>90</v>
      </c>
      <c r="G502">
        <v>5.9</v>
      </c>
      <c r="H502">
        <v>1023</v>
      </c>
      <c r="I502" t="s">
        <v>23</v>
      </c>
      <c r="J502" t="s">
        <v>6631</v>
      </c>
      <c r="K502" t="s">
        <v>37</v>
      </c>
      <c r="L502" t="s">
        <v>38</v>
      </c>
      <c r="M502" t="s">
        <v>3585</v>
      </c>
      <c r="N502" t="s">
        <v>29</v>
      </c>
      <c r="O502" s="6">
        <v>1</v>
      </c>
      <c r="P502">
        <v>1</v>
      </c>
      <c r="Q502">
        <v>1</v>
      </c>
      <c r="R502">
        <v>0</v>
      </c>
      <c r="S502" t="s">
        <v>15888</v>
      </c>
      <c r="T502" t="s">
        <v>15891</v>
      </c>
      <c r="U502" t="s">
        <v>15891</v>
      </c>
      <c r="V502" t="s">
        <v>15891</v>
      </c>
      <c r="W502" t="s">
        <v>15891</v>
      </c>
      <c r="X502" t="s">
        <v>15897</v>
      </c>
      <c r="Y502" t="s">
        <v>15897</v>
      </c>
      <c r="Z502" t="s">
        <v>15897</v>
      </c>
      <c r="AA502" s="26">
        <v>14.668493150684931</v>
      </c>
      <c r="AB502" t="s">
        <v>6632</v>
      </c>
      <c r="AC502" t="s">
        <v>6629</v>
      </c>
      <c r="AE502" t="s">
        <v>6628</v>
      </c>
      <c r="AF502" t="s">
        <v>6630</v>
      </c>
      <c r="AG502" t="e">
        <f>+SEARCH(JELMAGYARÁZAT!$G$9,J:J)</f>
        <v>#VALUE!</v>
      </c>
    </row>
    <row r="503" spans="1:33" hidden="1" x14ac:dyDescent="0.25">
      <c r="A503" t="s">
        <v>1492</v>
      </c>
      <c r="B503">
        <v>100000000</v>
      </c>
      <c r="C503">
        <v>384335608</v>
      </c>
      <c r="D503" s="1">
        <v>39037</v>
      </c>
      <c r="E503">
        <v>37.272385</v>
      </c>
      <c r="F503">
        <v>108</v>
      </c>
      <c r="G503">
        <v>5.9</v>
      </c>
      <c r="H503">
        <v>1410</v>
      </c>
      <c r="I503" t="s">
        <v>23</v>
      </c>
      <c r="J503" t="s">
        <v>1494</v>
      </c>
      <c r="K503" t="s">
        <v>715</v>
      </c>
      <c r="L503" t="s">
        <v>38</v>
      </c>
      <c r="M503" t="s">
        <v>1489</v>
      </c>
      <c r="N503" t="s">
        <v>29</v>
      </c>
      <c r="O503" s="6">
        <v>1</v>
      </c>
      <c r="P503">
        <v>1</v>
      </c>
      <c r="Q503">
        <v>1</v>
      </c>
      <c r="R503">
        <v>0</v>
      </c>
      <c r="S503" t="s">
        <v>15887</v>
      </c>
      <c r="T503" t="s">
        <v>15891</v>
      </c>
      <c r="U503" t="s">
        <v>13664</v>
      </c>
      <c r="V503" t="s">
        <v>15891</v>
      </c>
      <c r="W503" t="s">
        <v>15891</v>
      </c>
      <c r="X503" t="s">
        <v>15896</v>
      </c>
      <c r="Y503" t="s">
        <v>15896</v>
      </c>
      <c r="Z503" t="s">
        <v>15897</v>
      </c>
      <c r="AA503" s="26">
        <v>10.873972602739727</v>
      </c>
      <c r="AB503" t="s">
        <v>1495</v>
      </c>
      <c r="AC503" t="s">
        <v>1492</v>
      </c>
      <c r="AD503" t="s">
        <v>1490</v>
      </c>
      <c r="AE503" t="s">
        <v>1491</v>
      </c>
      <c r="AF503" t="s">
        <v>1493</v>
      </c>
      <c r="AG503" t="e">
        <f>+SEARCH(JELMAGYARÁZAT!$G$9,J:J)</f>
        <v>#VALUE!</v>
      </c>
    </row>
    <row r="504" spans="1:33" hidden="1" x14ac:dyDescent="0.25">
      <c r="A504" t="s">
        <v>3768</v>
      </c>
      <c r="B504">
        <v>50000000</v>
      </c>
      <c r="C504">
        <v>55969000</v>
      </c>
      <c r="D504" s="1">
        <v>42406</v>
      </c>
      <c r="E504">
        <v>37.253774</v>
      </c>
      <c r="F504">
        <v>100</v>
      </c>
      <c r="G504">
        <v>4.7</v>
      </c>
      <c r="H504">
        <v>797</v>
      </c>
      <c r="I504" t="s">
        <v>23</v>
      </c>
      <c r="J504" t="s">
        <v>3770</v>
      </c>
      <c r="K504" t="s">
        <v>37</v>
      </c>
      <c r="L504" t="s">
        <v>38</v>
      </c>
      <c r="M504" t="s">
        <v>661</v>
      </c>
      <c r="N504" t="s">
        <v>29</v>
      </c>
      <c r="O504" s="6">
        <v>1</v>
      </c>
      <c r="P504">
        <v>1</v>
      </c>
      <c r="Q504">
        <v>1</v>
      </c>
      <c r="R504">
        <v>0</v>
      </c>
      <c r="S504" t="s">
        <v>15888</v>
      </c>
      <c r="T504" t="s">
        <v>15891</v>
      </c>
      <c r="U504" t="s">
        <v>13664</v>
      </c>
      <c r="V504" t="s">
        <v>15891</v>
      </c>
      <c r="W504" t="s">
        <v>15891</v>
      </c>
      <c r="X504" t="s">
        <v>15896</v>
      </c>
      <c r="Y504" t="s">
        <v>15896</v>
      </c>
      <c r="Z504" t="s">
        <v>15897</v>
      </c>
      <c r="AA504" s="26">
        <v>1.6438356164383561</v>
      </c>
      <c r="AB504" t="s">
        <v>3771</v>
      </c>
      <c r="AC504" t="s">
        <v>3768</v>
      </c>
      <c r="AD504" t="s">
        <v>3766</v>
      </c>
      <c r="AE504" t="s">
        <v>3767</v>
      </c>
      <c r="AF504" t="s">
        <v>3769</v>
      </c>
      <c r="AG504" t="e">
        <f>+SEARCH(JELMAGYARÁZAT!$G$9,J:J)</f>
        <v>#VALUE!</v>
      </c>
    </row>
    <row r="505" spans="1:33" hidden="1" x14ac:dyDescent="0.25">
      <c r="A505" t="s">
        <v>5790</v>
      </c>
      <c r="B505">
        <v>30000000</v>
      </c>
      <c r="C505">
        <v>191502426</v>
      </c>
      <c r="D505" s="1">
        <v>33564</v>
      </c>
      <c r="E505">
        <v>37.179546999999999</v>
      </c>
      <c r="F505">
        <v>99</v>
      </c>
      <c r="G505">
        <v>6.7</v>
      </c>
      <c r="H505">
        <v>848</v>
      </c>
      <c r="I505" t="s">
        <v>23</v>
      </c>
      <c r="J505" t="s">
        <v>5792</v>
      </c>
      <c r="K505" t="s">
        <v>37</v>
      </c>
      <c r="L505" t="s">
        <v>38</v>
      </c>
      <c r="M505" t="s">
        <v>1617</v>
      </c>
      <c r="N505" t="s">
        <v>29</v>
      </c>
      <c r="O505" s="6">
        <v>1</v>
      </c>
      <c r="P505">
        <v>1</v>
      </c>
      <c r="Q505">
        <v>1</v>
      </c>
      <c r="R505">
        <v>1</v>
      </c>
      <c r="S505" t="s">
        <v>15888</v>
      </c>
      <c r="T505" t="s">
        <v>15891</v>
      </c>
      <c r="U505" t="s">
        <v>13664</v>
      </c>
      <c r="V505" t="s">
        <v>15891</v>
      </c>
      <c r="W505" t="s">
        <v>15891</v>
      </c>
      <c r="X505" t="s">
        <v>15896</v>
      </c>
      <c r="Y505" t="s">
        <v>15896</v>
      </c>
      <c r="Z505" t="s">
        <v>15897</v>
      </c>
      <c r="AA505" s="26">
        <v>25.86849315068493</v>
      </c>
      <c r="AB505" t="s">
        <v>5793</v>
      </c>
      <c r="AC505" t="s">
        <v>5790</v>
      </c>
      <c r="AE505" t="s">
        <v>5789</v>
      </c>
      <c r="AF505" t="s">
        <v>5791</v>
      </c>
      <c r="AG505" t="e">
        <f>+SEARCH(JELMAGYARÁZAT!$G$9,J:J)</f>
        <v>#VALUE!</v>
      </c>
    </row>
    <row r="506" spans="1:33" hidden="1" x14ac:dyDescent="0.25">
      <c r="A506" t="s">
        <v>13976</v>
      </c>
      <c r="B506">
        <v>2000000</v>
      </c>
      <c r="C506">
        <v>24600832</v>
      </c>
      <c r="D506" s="1">
        <v>29944</v>
      </c>
      <c r="E506">
        <v>37.117362</v>
      </c>
      <c r="F506">
        <v>95</v>
      </c>
      <c r="G506">
        <v>7.3</v>
      </c>
      <c r="H506">
        <v>957</v>
      </c>
      <c r="I506" t="s">
        <v>23</v>
      </c>
      <c r="J506" t="s">
        <v>1893</v>
      </c>
      <c r="K506" t="s">
        <v>715</v>
      </c>
      <c r="L506" t="s">
        <v>38</v>
      </c>
      <c r="M506" t="s">
        <v>196</v>
      </c>
      <c r="N506" t="s">
        <v>29</v>
      </c>
      <c r="O506" s="6">
        <v>1</v>
      </c>
      <c r="P506">
        <v>1</v>
      </c>
      <c r="Q506">
        <v>1</v>
      </c>
      <c r="R506">
        <v>0</v>
      </c>
      <c r="S506" t="s">
        <v>15888</v>
      </c>
      <c r="T506" t="s">
        <v>15890</v>
      </c>
      <c r="U506" t="s">
        <v>15891</v>
      </c>
      <c r="V506" t="s">
        <v>15891</v>
      </c>
      <c r="W506" t="s">
        <v>15905</v>
      </c>
      <c r="X506" t="s">
        <v>15894</v>
      </c>
      <c r="Y506" t="s">
        <v>15897</v>
      </c>
      <c r="Z506" t="s">
        <v>15894</v>
      </c>
      <c r="AA506" s="26">
        <v>35.786301369863011</v>
      </c>
      <c r="AB506" t="s">
        <v>13978</v>
      </c>
      <c r="AC506" t="s">
        <v>13979</v>
      </c>
      <c r="AE506" t="s">
        <v>13975</v>
      </c>
      <c r="AF506" t="s">
        <v>13977</v>
      </c>
      <c r="AG506" t="e">
        <f>+SEARCH(JELMAGYARÁZAT!$G$9,J:J)</f>
        <v>#VALUE!</v>
      </c>
    </row>
    <row r="507" spans="1:33" hidden="1" x14ac:dyDescent="0.25">
      <c r="A507" t="s">
        <v>9821</v>
      </c>
      <c r="B507">
        <v>18000000</v>
      </c>
      <c r="C507">
        <v>57096190</v>
      </c>
      <c r="D507" s="1">
        <v>39407</v>
      </c>
      <c r="E507">
        <v>37.104353000000003</v>
      </c>
      <c r="F507">
        <v>126</v>
      </c>
      <c r="G507">
        <v>6.7</v>
      </c>
      <c r="H507">
        <v>1399</v>
      </c>
      <c r="I507" t="s">
        <v>23</v>
      </c>
      <c r="J507" t="s">
        <v>9823</v>
      </c>
      <c r="K507" t="s">
        <v>37</v>
      </c>
      <c r="L507" t="s">
        <v>38</v>
      </c>
      <c r="M507" t="s">
        <v>9818</v>
      </c>
      <c r="N507" t="s">
        <v>29</v>
      </c>
      <c r="O507" s="6">
        <v>1</v>
      </c>
      <c r="P507">
        <v>1</v>
      </c>
      <c r="Q507">
        <v>1</v>
      </c>
      <c r="R507">
        <v>0</v>
      </c>
      <c r="S507" t="s">
        <v>15888</v>
      </c>
      <c r="T507" t="s">
        <v>15891</v>
      </c>
      <c r="U507" t="s">
        <v>15891</v>
      </c>
      <c r="V507" t="s">
        <v>15891</v>
      </c>
      <c r="W507" t="s">
        <v>15905</v>
      </c>
      <c r="X507" t="s">
        <v>15897</v>
      </c>
      <c r="Y507" t="s">
        <v>15897</v>
      </c>
      <c r="Z507" t="s">
        <v>15897</v>
      </c>
      <c r="AA507" s="26">
        <v>9.8602739726027391</v>
      </c>
      <c r="AB507" t="s">
        <v>9824</v>
      </c>
      <c r="AC507" t="s">
        <v>9821</v>
      </c>
      <c r="AD507" t="s">
        <v>9819</v>
      </c>
      <c r="AE507" t="s">
        <v>9820</v>
      </c>
      <c r="AF507" t="s">
        <v>9822</v>
      </c>
      <c r="AG507" t="e">
        <f>+SEARCH(JELMAGYARÁZAT!$G$9,J:J)</f>
        <v>#VALUE!</v>
      </c>
    </row>
    <row r="508" spans="1:33" hidden="1" x14ac:dyDescent="0.25">
      <c r="A508" t="s">
        <v>4367</v>
      </c>
      <c r="B508">
        <v>40000000</v>
      </c>
      <c r="C508">
        <v>149295601</v>
      </c>
      <c r="D508" s="1">
        <v>41632</v>
      </c>
      <c r="E508">
        <v>37.084384</v>
      </c>
      <c r="F508">
        <v>121</v>
      </c>
      <c r="G508">
        <v>7.4</v>
      </c>
      <c r="H508">
        <v>1526</v>
      </c>
      <c r="I508" t="s">
        <v>23</v>
      </c>
      <c r="J508" t="s">
        <v>4369</v>
      </c>
      <c r="K508" t="s">
        <v>37</v>
      </c>
      <c r="L508" t="s">
        <v>38</v>
      </c>
      <c r="M508" t="s">
        <v>2600</v>
      </c>
      <c r="N508" t="s">
        <v>29</v>
      </c>
      <c r="O508" s="6">
        <v>1</v>
      </c>
      <c r="P508">
        <v>1</v>
      </c>
      <c r="Q508">
        <v>1</v>
      </c>
      <c r="R508">
        <v>1</v>
      </c>
      <c r="S508" t="s">
        <v>15888</v>
      </c>
      <c r="T508" t="s">
        <v>15890</v>
      </c>
      <c r="U508" t="s">
        <v>15891</v>
      </c>
      <c r="V508" t="s">
        <v>15901</v>
      </c>
      <c r="W508" t="s">
        <v>15905</v>
      </c>
      <c r="X508" t="s">
        <v>15894</v>
      </c>
      <c r="Y508" t="s">
        <v>15911</v>
      </c>
      <c r="Z508" t="s">
        <v>15914</v>
      </c>
      <c r="AA508" s="26">
        <v>3.7643835616438355</v>
      </c>
      <c r="AB508" t="s">
        <v>4370</v>
      </c>
      <c r="AC508" t="s">
        <v>4367</v>
      </c>
      <c r="AD508" t="s">
        <v>4365</v>
      </c>
      <c r="AE508" t="s">
        <v>4366</v>
      </c>
      <c r="AF508" t="s">
        <v>4368</v>
      </c>
      <c r="AG508" t="e">
        <f>+SEARCH(JELMAGYARÁZAT!$G$9,J:J)</f>
        <v>#VALUE!</v>
      </c>
    </row>
    <row r="509" spans="1:33" hidden="1" x14ac:dyDescent="0.25">
      <c r="A509" t="s">
        <v>3439</v>
      </c>
      <c r="B509">
        <v>50000000</v>
      </c>
      <c r="C509">
        <v>260095987</v>
      </c>
      <c r="D509" s="1">
        <v>40702</v>
      </c>
      <c r="E509">
        <v>37.069253000000003</v>
      </c>
      <c r="F509">
        <v>112</v>
      </c>
      <c r="G509">
        <v>6.6</v>
      </c>
      <c r="H509">
        <v>2435</v>
      </c>
      <c r="I509" t="s">
        <v>23</v>
      </c>
      <c r="J509" t="s">
        <v>3441</v>
      </c>
      <c r="K509" t="s">
        <v>37</v>
      </c>
      <c r="L509" t="s">
        <v>38</v>
      </c>
      <c r="M509" t="s">
        <v>3436</v>
      </c>
      <c r="N509" t="s">
        <v>29</v>
      </c>
      <c r="O509" s="6">
        <v>1</v>
      </c>
      <c r="P509">
        <v>1</v>
      </c>
      <c r="Q509">
        <v>1</v>
      </c>
      <c r="R509">
        <v>1</v>
      </c>
      <c r="S509" t="s">
        <v>15888</v>
      </c>
      <c r="T509" t="s">
        <v>15891</v>
      </c>
      <c r="U509" t="s">
        <v>15891</v>
      </c>
      <c r="V509" t="s">
        <v>15891</v>
      </c>
      <c r="W509" t="s">
        <v>15905</v>
      </c>
      <c r="X509" t="s">
        <v>15897</v>
      </c>
      <c r="Y509" t="s">
        <v>15897</v>
      </c>
      <c r="Z509" t="s">
        <v>15897</v>
      </c>
      <c r="AA509" s="26">
        <v>6.3123287671232875</v>
      </c>
      <c r="AB509" t="s">
        <v>3442</v>
      </c>
      <c r="AC509" t="s">
        <v>3439</v>
      </c>
      <c r="AD509" t="s">
        <v>3437</v>
      </c>
      <c r="AE509" t="s">
        <v>3438</v>
      </c>
      <c r="AF509" t="s">
        <v>3440</v>
      </c>
      <c r="AG509" t="e">
        <f>+SEARCH(JELMAGYARÁZAT!$G$9,J:J)</f>
        <v>#VALUE!</v>
      </c>
    </row>
    <row r="510" spans="1:33" hidden="1" x14ac:dyDescent="0.25">
      <c r="A510" t="s">
        <v>1280</v>
      </c>
      <c r="B510">
        <v>95000000</v>
      </c>
      <c r="C510">
        <v>76432727</v>
      </c>
      <c r="D510" s="1">
        <v>36616</v>
      </c>
      <c r="E510">
        <v>37.054554000000003</v>
      </c>
      <c r="F510">
        <v>89</v>
      </c>
      <c r="G510">
        <v>7</v>
      </c>
      <c r="H510">
        <v>858</v>
      </c>
      <c r="I510" t="s">
        <v>23</v>
      </c>
      <c r="J510" t="s">
        <v>486</v>
      </c>
      <c r="K510" t="s">
        <v>37</v>
      </c>
      <c r="L510" t="s">
        <v>38</v>
      </c>
      <c r="M510" t="s">
        <v>620</v>
      </c>
      <c r="N510" t="s">
        <v>29</v>
      </c>
      <c r="O510" s="6">
        <v>1</v>
      </c>
      <c r="P510">
        <v>1</v>
      </c>
      <c r="Q510">
        <v>1</v>
      </c>
      <c r="R510">
        <v>0</v>
      </c>
      <c r="S510" t="s">
        <v>15887</v>
      </c>
      <c r="T510" t="s">
        <v>15891</v>
      </c>
      <c r="U510" t="s">
        <v>13664</v>
      </c>
      <c r="V510" t="s">
        <v>15891</v>
      </c>
      <c r="W510" t="s">
        <v>15891</v>
      </c>
      <c r="X510" t="s">
        <v>15896</v>
      </c>
      <c r="Y510" t="s">
        <v>15896</v>
      </c>
      <c r="Z510" t="s">
        <v>15897</v>
      </c>
      <c r="AA510" s="26">
        <v>17.506849315068493</v>
      </c>
      <c r="AB510" t="s">
        <v>1282</v>
      </c>
      <c r="AC510" t="s">
        <v>1280</v>
      </c>
      <c r="AE510" t="s">
        <v>1279</v>
      </c>
      <c r="AF510" t="s">
        <v>1281</v>
      </c>
      <c r="AG510" t="e">
        <f>+SEARCH(JELMAGYARÁZAT!$G$9,J:J)</f>
        <v>#VALUE!</v>
      </c>
    </row>
    <row r="511" spans="1:33" hidden="1" x14ac:dyDescent="0.25">
      <c r="A511" t="s">
        <v>1746</v>
      </c>
      <c r="B511">
        <v>80000000</v>
      </c>
      <c r="C511">
        <v>214918407</v>
      </c>
      <c r="D511" s="1">
        <v>40584</v>
      </c>
      <c r="E511">
        <v>37.026649999999997</v>
      </c>
      <c r="F511">
        <v>117</v>
      </c>
      <c r="G511">
        <v>6.3</v>
      </c>
      <c r="H511">
        <v>1543</v>
      </c>
      <c r="I511" t="s">
        <v>23</v>
      </c>
      <c r="J511" t="s">
        <v>1409</v>
      </c>
      <c r="K511" t="s">
        <v>37</v>
      </c>
      <c r="L511" t="s">
        <v>38</v>
      </c>
      <c r="M511" t="s">
        <v>1743</v>
      </c>
      <c r="N511" t="s">
        <v>29</v>
      </c>
      <c r="O511" s="6">
        <v>1</v>
      </c>
      <c r="P511">
        <v>1</v>
      </c>
      <c r="Q511">
        <v>1</v>
      </c>
      <c r="R511">
        <v>0</v>
      </c>
      <c r="S511" t="s">
        <v>15888</v>
      </c>
      <c r="T511" t="s">
        <v>15891</v>
      </c>
      <c r="U511" t="s">
        <v>13664</v>
      </c>
      <c r="V511" t="s">
        <v>15891</v>
      </c>
      <c r="W511" t="s">
        <v>15891</v>
      </c>
      <c r="X511" t="s">
        <v>15896</v>
      </c>
      <c r="Y511" t="s">
        <v>15896</v>
      </c>
      <c r="Z511" t="s">
        <v>15897</v>
      </c>
      <c r="AA511" s="26">
        <v>6.6356164383561644</v>
      </c>
      <c r="AB511" t="s">
        <v>1748</v>
      </c>
      <c r="AC511" t="s">
        <v>1746</v>
      </c>
      <c r="AD511" t="s">
        <v>1744</v>
      </c>
      <c r="AE511" t="s">
        <v>1745</v>
      </c>
      <c r="AF511" t="s">
        <v>1747</v>
      </c>
      <c r="AG511" t="e">
        <f>+SEARCH(JELMAGYARÁZAT!$G$9,J:J)</f>
        <v>#VALUE!</v>
      </c>
    </row>
    <row r="512" spans="1:33" hidden="1" x14ac:dyDescent="0.25">
      <c r="A512" t="s">
        <v>2216</v>
      </c>
      <c r="B512">
        <v>74000000</v>
      </c>
      <c r="C512">
        <v>311594032</v>
      </c>
      <c r="D512" s="1">
        <v>42040</v>
      </c>
      <c r="E512">
        <v>36.952267999999997</v>
      </c>
      <c r="F512">
        <v>93</v>
      </c>
      <c r="G512">
        <v>5.8</v>
      </c>
      <c r="H512">
        <v>719</v>
      </c>
      <c r="I512" t="s">
        <v>23</v>
      </c>
      <c r="J512" t="s">
        <v>2218</v>
      </c>
      <c r="K512" t="s">
        <v>37</v>
      </c>
      <c r="L512" t="s">
        <v>38</v>
      </c>
      <c r="M512" t="s">
        <v>832</v>
      </c>
      <c r="N512" t="s">
        <v>29</v>
      </c>
      <c r="O512" s="6">
        <v>1</v>
      </c>
      <c r="P512">
        <v>1</v>
      </c>
      <c r="Q512">
        <v>1</v>
      </c>
      <c r="R512">
        <v>1</v>
      </c>
      <c r="S512" t="s">
        <v>15887</v>
      </c>
      <c r="T512" t="s">
        <v>15891</v>
      </c>
      <c r="U512" t="s">
        <v>13664</v>
      </c>
      <c r="V512" t="s">
        <v>15891</v>
      </c>
      <c r="W512" t="s">
        <v>15891</v>
      </c>
      <c r="X512" t="s">
        <v>15896</v>
      </c>
      <c r="Y512" t="s">
        <v>15896</v>
      </c>
      <c r="Z512" t="s">
        <v>15897</v>
      </c>
      <c r="AA512" s="26">
        <v>2.6465753424657534</v>
      </c>
      <c r="AB512" t="s">
        <v>2219</v>
      </c>
      <c r="AC512" t="s">
        <v>2216</v>
      </c>
      <c r="AD512" t="s">
        <v>2214</v>
      </c>
      <c r="AE512" t="s">
        <v>2215</v>
      </c>
      <c r="AF512" t="s">
        <v>2217</v>
      </c>
      <c r="AG512" t="e">
        <f>+SEARCH(JELMAGYARÁZAT!$G$9,J:J)</f>
        <v>#VALUE!</v>
      </c>
    </row>
    <row r="513" spans="1:33" hidden="1" x14ac:dyDescent="0.25">
      <c r="A513" t="s">
        <v>6516</v>
      </c>
      <c r="B513">
        <v>27000000</v>
      </c>
      <c r="C513">
        <v>56308881</v>
      </c>
      <c r="D513" s="1">
        <v>38772</v>
      </c>
      <c r="E513">
        <v>36.921444999999999</v>
      </c>
      <c r="F513">
        <v>110</v>
      </c>
      <c r="G513">
        <v>7.4</v>
      </c>
      <c r="H513">
        <v>1323</v>
      </c>
      <c r="I513" t="s">
        <v>23</v>
      </c>
      <c r="J513" t="s">
        <v>6518</v>
      </c>
      <c r="K513" t="s">
        <v>334</v>
      </c>
      <c r="L513" t="s">
        <v>38</v>
      </c>
      <c r="M513" t="s">
        <v>3950</v>
      </c>
      <c r="N513" t="s">
        <v>29</v>
      </c>
      <c r="O513" s="6">
        <v>1</v>
      </c>
      <c r="P513">
        <v>2</v>
      </c>
      <c r="Q513">
        <v>1</v>
      </c>
      <c r="R513">
        <v>0</v>
      </c>
      <c r="S513" t="s">
        <v>15888</v>
      </c>
      <c r="T513" t="s">
        <v>15891</v>
      </c>
      <c r="U513" t="s">
        <v>15891</v>
      </c>
      <c r="V513" t="s">
        <v>15901</v>
      </c>
      <c r="W513" t="s">
        <v>15905</v>
      </c>
      <c r="X513" t="s">
        <v>15897</v>
      </c>
      <c r="Y513" t="s">
        <v>15911</v>
      </c>
      <c r="Z513" t="s">
        <v>15915</v>
      </c>
      <c r="AA513" s="26">
        <v>11.6</v>
      </c>
      <c r="AB513" t="s">
        <v>6519</v>
      </c>
      <c r="AC513" t="s">
        <v>6516</v>
      </c>
      <c r="AE513" t="s">
        <v>6515</v>
      </c>
      <c r="AF513" t="s">
        <v>6517</v>
      </c>
      <c r="AG513" t="e">
        <f>+SEARCH(JELMAGYARÁZAT!$G$9,J:J)</f>
        <v>#VALUE!</v>
      </c>
    </row>
    <row r="514" spans="1:33" hidden="1" x14ac:dyDescent="0.25">
      <c r="A514" t="s">
        <v>7820</v>
      </c>
      <c r="B514">
        <v>20000000</v>
      </c>
      <c r="C514">
        <v>78378744</v>
      </c>
      <c r="D514" s="1">
        <v>41375</v>
      </c>
      <c r="E514">
        <v>36.819043999999998</v>
      </c>
      <c r="F514">
        <v>86</v>
      </c>
      <c r="G514">
        <v>4.5999999999999996</v>
      </c>
      <c r="H514">
        <v>793</v>
      </c>
      <c r="I514" t="s">
        <v>23</v>
      </c>
      <c r="J514" t="s">
        <v>4354</v>
      </c>
      <c r="K514" t="s">
        <v>37</v>
      </c>
      <c r="L514" t="s">
        <v>38</v>
      </c>
      <c r="M514" t="s">
        <v>661</v>
      </c>
      <c r="N514" t="s">
        <v>29</v>
      </c>
      <c r="O514" s="6">
        <v>1</v>
      </c>
      <c r="P514">
        <v>1</v>
      </c>
      <c r="Q514">
        <v>1</v>
      </c>
      <c r="R514">
        <v>0</v>
      </c>
      <c r="S514" t="s">
        <v>15888</v>
      </c>
      <c r="T514" t="s">
        <v>15891</v>
      </c>
      <c r="U514" t="s">
        <v>13664</v>
      </c>
      <c r="V514" t="s">
        <v>15891</v>
      </c>
      <c r="W514" t="s">
        <v>15891</v>
      </c>
      <c r="X514" t="s">
        <v>15896</v>
      </c>
      <c r="Y514" t="s">
        <v>15896</v>
      </c>
      <c r="Z514" t="s">
        <v>15897</v>
      </c>
      <c r="AA514" s="26">
        <v>4.4684931506849317</v>
      </c>
      <c r="AB514" t="s">
        <v>7822</v>
      </c>
      <c r="AC514" t="s">
        <v>7820</v>
      </c>
      <c r="AE514" t="s">
        <v>7819</v>
      </c>
      <c r="AF514" t="s">
        <v>7821</v>
      </c>
      <c r="AG514" t="e">
        <f>+SEARCH(JELMAGYARÁZAT!$G$9,J:J)</f>
        <v>#VALUE!</v>
      </c>
    </row>
    <row r="515" spans="1:33" hidden="1" x14ac:dyDescent="0.25">
      <c r="A515" t="s">
        <v>1523</v>
      </c>
      <c r="B515">
        <v>75000000</v>
      </c>
      <c r="C515">
        <v>152930623</v>
      </c>
      <c r="D515" s="1">
        <v>40849</v>
      </c>
      <c r="E515">
        <v>36.743324000000001</v>
      </c>
      <c r="F515">
        <v>104</v>
      </c>
      <c r="G515">
        <v>5.8</v>
      </c>
      <c r="H515">
        <v>932</v>
      </c>
      <c r="I515" t="s">
        <v>23</v>
      </c>
      <c r="J515" t="s">
        <v>1525</v>
      </c>
      <c r="K515" t="s">
        <v>37</v>
      </c>
      <c r="L515" t="s">
        <v>38</v>
      </c>
      <c r="M515" t="s">
        <v>924</v>
      </c>
      <c r="N515" t="s">
        <v>29</v>
      </c>
      <c r="O515" s="6">
        <v>1</v>
      </c>
      <c r="P515">
        <v>1</v>
      </c>
      <c r="Q515">
        <v>1</v>
      </c>
      <c r="R515">
        <v>1</v>
      </c>
      <c r="S515" t="s">
        <v>15888</v>
      </c>
      <c r="T515" t="s">
        <v>15890</v>
      </c>
      <c r="U515" t="s">
        <v>13664</v>
      </c>
      <c r="V515" t="s">
        <v>15891</v>
      </c>
      <c r="W515" t="s">
        <v>15891</v>
      </c>
      <c r="X515" t="s">
        <v>15895</v>
      </c>
      <c r="Y515" t="s">
        <v>15896</v>
      </c>
      <c r="Z515" t="s">
        <v>15894</v>
      </c>
      <c r="AA515" s="26">
        <v>5.9095890410958907</v>
      </c>
      <c r="AB515" t="s">
        <v>1526</v>
      </c>
      <c r="AC515" t="s">
        <v>1523</v>
      </c>
      <c r="AD515" t="s">
        <v>1521</v>
      </c>
      <c r="AE515" t="s">
        <v>1522</v>
      </c>
      <c r="AF515" t="s">
        <v>1524</v>
      </c>
      <c r="AG515" t="e">
        <f>+SEARCH(JELMAGYARÁZAT!$G$9,J:J)</f>
        <v>#VALUE!</v>
      </c>
    </row>
    <row r="516" spans="1:33" hidden="1" x14ac:dyDescent="0.25">
      <c r="A516" t="s">
        <v>1189</v>
      </c>
      <c r="B516">
        <v>100000000</v>
      </c>
      <c r="C516">
        <v>268426634</v>
      </c>
      <c r="D516" s="1">
        <v>41409</v>
      </c>
      <c r="E516">
        <v>36.711378000000003</v>
      </c>
      <c r="F516">
        <v>102</v>
      </c>
      <c r="G516">
        <v>6.4</v>
      </c>
      <c r="H516">
        <v>1121</v>
      </c>
      <c r="I516" t="s">
        <v>23</v>
      </c>
      <c r="J516" t="s">
        <v>837</v>
      </c>
      <c r="K516" t="s">
        <v>37</v>
      </c>
      <c r="L516" t="s">
        <v>38</v>
      </c>
      <c r="M516" t="s">
        <v>1187</v>
      </c>
      <c r="N516" t="s">
        <v>29</v>
      </c>
      <c r="O516" s="6">
        <v>1</v>
      </c>
      <c r="P516">
        <v>1</v>
      </c>
      <c r="Q516">
        <v>1</v>
      </c>
      <c r="R516">
        <v>0</v>
      </c>
      <c r="S516" t="s">
        <v>15887</v>
      </c>
      <c r="T516" t="s">
        <v>15891</v>
      </c>
      <c r="U516" t="s">
        <v>15891</v>
      </c>
      <c r="V516" t="s">
        <v>15891</v>
      </c>
      <c r="W516" t="s">
        <v>15891</v>
      </c>
      <c r="X516" t="s">
        <v>15897</v>
      </c>
      <c r="Y516" t="s">
        <v>15897</v>
      </c>
      <c r="Z516" t="s">
        <v>15897</v>
      </c>
      <c r="AA516" s="26">
        <v>4.375342465753425</v>
      </c>
      <c r="AB516" t="s">
        <v>1191</v>
      </c>
      <c r="AC516" t="s">
        <v>1189</v>
      </c>
      <c r="AE516" t="s">
        <v>1188</v>
      </c>
      <c r="AF516" t="s">
        <v>1190</v>
      </c>
      <c r="AG516" t="e">
        <f>+SEARCH(JELMAGYARÁZAT!$G$9,J:J)</f>
        <v>#VALUE!</v>
      </c>
    </row>
    <row r="517" spans="1:33" hidden="1" x14ac:dyDescent="0.25">
      <c r="A517" t="s">
        <v>2920</v>
      </c>
      <c r="B517">
        <v>60000000</v>
      </c>
      <c r="C517">
        <v>71073932</v>
      </c>
      <c r="D517" s="1">
        <v>38469</v>
      </c>
      <c r="E517">
        <v>36.689222999999998</v>
      </c>
      <c r="F517">
        <v>101</v>
      </c>
      <c r="G517">
        <v>4.7</v>
      </c>
      <c r="H517">
        <v>549</v>
      </c>
      <c r="I517" t="s">
        <v>23</v>
      </c>
      <c r="J517" t="s">
        <v>2922</v>
      </c>
      <c r="K517" t="s">
        <v>37</v>
      </c>
      <c r="L517" t="s">
        <v>38</v>
      </c>
      <c r="M517" t="s">
        <v>2917</v>
      </c>
      <c r="N517" t="s">
        <v>29</v>
      </c>
      <c r="O517" s="6">
        <v>1</v>
      </c>
      <c r="P517">
        <v>1</v>
      </c>
      <c r="Q517">
        <v>1</v>
      </c>
      <c r="R517">
        <v>0</v>
      </c>
      <c r="S517" t="s">
        <v>15888</v>
      </c>
      <c r="T517" t="s">
        <v>15890</v>
      </c>
      <c r="U517" t="s">
        <v>15891</v>
      </c>
      <c r="V517" t="s">
        <v>15901</v>
      </c>
      <c r="W517" t="s">
        <v>15905</v>
      </c>
      <c r="X517" t="s">
        <v>15894</v>
      </c>
      <c r="Y517" t="s">
        <v>15911</v>
      </c>
      <c r="Z517" t="s">
        <v>15914</v>
      </c>
      <c r="AA517" s="26">
        <v>12.43013698630137</v>
      </c>
      <c r="AB517" t="s">
        <v>2923</v>
      </c>
      <c r="AC517" t="s">
        <v>2920</v>
      </c>
      <c r="AD517" t="s">
        <v>2918</v>
      </c>
      <c r="AE517" t="s">
        <v>2919</v>
      </c>
      <c r="AF517" t="s">
        <v>2921</v>
      </c>
      <c r="AG517" t="e">
        <f>+SEARCH(JELMAGYARÁZAT!$G$9,J:J)</f>
        <v>#VALUE!</v>
      </c>
    </row>
    <row r="518" spans="1:33" hidden="1" x14ac:dyDescent="0.25">
      <c r="A518" t="s">
        <v>4302</v>
      </c>
      <c r="B518">
        <v>65000000</v>
      </c>
      <c r="C518">
        <v>117487473</v>
      </c>
      <c r="D518" s="1">
        <v>37022</v>
      </c>
      <c r="E518">
        <v>36.670399000000003</v>
      </c>
      <c r="F518">
        <v>132</v>
      </c>
      <c r="G518">
        <v>6.6</v>
      </c>
      <c r="H518">
        <v>907</v>
      </c>
      <c r="I518" t="s">
        <v>23</v>
      </c>
      <c r="J518" t="s">
        <v>4304</v>
      </c>
      <c r="K518" t="s">
        <v>37</v>
      </c>
      <c r="L518" t="s">
        <v>38</v>
      </c>
      <c r="M518" t="s">
        <v>4300</v>
      </c>
      <c r="N518" t="s">
        <v>29</v>
      </c>
      <c r="O518" s="6">
        <v>1</v>
      </c>
      <c r="P518">
        <v>1</v>
      </c>
      <c r="Q518">
        <v>1</v>
      </c>
      <c r="R518">
        <v>0</v>
      </c>
      <c r="S518" t="s">
        <v>15888</v>
      </c>
      <c r="T518" t="s">
        <v>15890</v>
      </c>
      <c r="U518" t="s">
        <v>15891</v>
      </c>
      <c r="V518" t="s">
        <v>15901</v>
      </c>
      <c r="W518" t="s">
        <v>15891</v>
      </c>
      <c r="X518" t="s">
        <v>15894</v>
      </c>
      <c r="Y518" t="s">
        <v>15911</v>
      </c>
      <c r="Z518" t="s">
        <v>15914</v>
      </c>
      <c r="AA518" s="26">
        <v>16.394520547945206</v>
      </c>
      <c r="AB518" t="s">
        <v>4305</v>
      </c>
      <c r="AC518" t="s">
        <v>4302</v>
      </c>
      <c r="AE518" t="s">
        <v>4301</v>
      </c>
      <c r="AF518" t="s">
        <v>4303</v>
      </c>
      <c r="AG518" t="e">
        <f>+SEARCH(JELMAGYARÁZAT!$G$9,J:J)</f>
        <v>#VALUE!</v>
      </c>
    </row>
    <row r="519" spans="1:33" hidden="1" x14ac:dyDescent="0.25">
      <c r="A519" t="s">
        <v>1857</v>
      </c>
      <c r="B519">
        <v>80000000</v>
      </c>
      <c r="C519">
        <v>122444772</v>
      </c>
      <c r="D519" s="1">
        <v>40080</v>
      </c>
      <c r="E519">
        <v>36.664991000000001</v>
      </c>
      <c r="F519">
        <v>89</v>
      </c>
      <c r="G519">
        <v>5.9</v>
      </c>
      <c r="H519">
        <v>1195</v>
      </c>
      <c r="I519" t="s">
        <v>23</v>
      </c>
      <c r="J519" t="s">
        <v>1859</v>
      </c>
      <c r="K519" t="s">
        <v>37</v>
      </c>
      <c r="L519" t="s">
        <v>62</v>
      </c>
      <c r="M519" t="s">
        <v>209</v>
      </c>
      <c r="N519" t="s">
        <v>29</v>
      </c>
      <c r="O519" s="6">
        <v>1</v>
      </c>
      <c r="P519">
        <v>1</v>
      </c>
      <c r="Q519">
        <v>2</v>
      </c>
      <c r="R519">
        <v>0</v>
      </c>
      <c r="S519" t="s">
        <v>15888</v>
      </c>
      <c r="T519" t="s">
        <v>15890</v>
      </c>
      <c r="U519" t="s">
        <v>15891</v>
      </c>
      <c r="V519" t="s">
        <v>15891</v>
      </c>
      <c r="W519" t="s">
        <v>15905</v>
      </c>
      <c r="X519" t="s">
        <v>15894</v>
      </c>
      <c r="Y519" t="s">
        <v>15897</v>
      </c>
      <c r="Z519" t="s">
        <v>15894</v>
      </c>
      <c r="AA519" s="26">
        <v>8.0164383561643842</v>
      </c>
      <c r="AB519" t="s">
        <v>1860</v>
      </c>
      <c r="AC519" t="s">
        <v>1857</v>
      </c>
      <c r="AD519" t="s">
        <v>1855</v>
      </c>
      <c r="AE519" t="s">
        <v>1856</v>
      </c>
      <c r="AF519" t="s">
        <v>1858</v>
      </c>
      <c r="AG519" t="e">
        <f>+SEARCH(JELMAGYARÁZAT!$G$9,J:J)</f>
        <v>#VALUE!</v>
      </c>
    </row>
    <row r="520" spans="1:33" hidden="1" x14ac:dyDescent="0.25">
      <c r="A520" t="s">
        <v>1047</v>
      </c>
      <c r="B520">
        <v>110000000</v>
      </c>
      <c r="C520">
        <v>563749323</v>
      </c>
      <c r="D520" s="1">
        <v>40753</v>
      </c>
      <c r="E520">
        <v>36.654220000000002</v>
      </c>
      <c r="F520">
        <v>103</v>
      </c>
      <c r="G520">
        <v>5.5</v>
      </c>
      <c r="H520">
        <v>1179</v>
      </c>
      <c r="I520" t="s">
        <v>23</v>
      </c>
      <c r="J520" t="s">
        <v>1049</v>
      </c>
      <c r="K520" t="s">
        <v>37</v>
      </c>
      <c r="L520" t="s">
        <v>38</v>
      </c>
      <c r="M520" t="s">
        <v>1044</v>
      </c>
      <c r="N520" t="s">
        <v>29</v>
      </c>
      <c r="O520" s="6">
        <v>1</v>
      </c>
      <c r="P520">
        <v>1</v>
      </c>
      <c r="Q520">
        <v>1</v>
      </c>
      <c r="R520">
        <v>1</v>
      </c>
      <c r="S520" t="s">
        <v>15887</v>
      </c>
      <c r="T520" t="s">
        <v>15891</v>
      </c>
      <c r="U520" t="s">
        <v>13664</v>
      </c>
      <c r="V520" t="s">
        <v>15891</v>
      </c>
      <c r="W520" t="s">
        <v>15891</v>
      </c>
      <c r="X520" t="s">
        <v>15896</v>
      </c>
      <c r="Y520" t="s">
        <v>15896</v>
      </c>
      <c r="Z520" t="s">
        <v>15897</v>
      </c>
      <c r="AA520" s="26">
        <v>6.1726027397260275</v>
      </c>
      <c r="AB520" t="s">
        <v>1050</v>
      </c>
      <c r="AC520" t="s">
        <v>1047</v>
      </c>
      <c r="AD520" t="s">
        <v>1045</v>
      </c>
      <c r="AE520" t="s">
        <v>1046</v>
      </c>
      <c r="AF520" t="s">
        <v>1048</v>
      </c>
      <c r="AG520" t="e">
        <f>+SEARCH(JELMAGYARÁZAT!$G$9,J:J)</f>
        <v>#VALUE!</v>
      </c>
    </row>
    <row r="521" spans="1:33" hidden="1" x14ac:dyDescent="0.25">
      <c r="A521" t="s">
        <v>3938</v>
      </c>
      <c r="B521">
        <v>48000000</v>
      </c>
      <c r="C521">
        <v>220673217</v>
      </c>
      <c r="D521" s="1">
        <v>37918</v>
      </c>
      <c r="E521">
        <v>36.585509000000002</v>
      </c>
      <c r="F521">
        <v>84</v>
      </c>
      <c r="G521">
        <v>5.8</v>
      </c>
      <c r="H521">
        <v>912</v>
      </c>
      <c r="I521" t="s">
        <v>23</v>
      </c>
      <c r="J521" t="s">
        <v>3940</v>
      </c>
      <c r="K521" t="s">
        <v>37</v>
      </c>
      <c r="L521" t="s">
        <v>38</v>
      </c>
      <c r="M521" t="s">
        <v>661</v>
      </c>
      <c r="N521" t="s">
        <v>29</v>
      </c>
      <c r="O521" s="6">
        <v>1</v>
      </c>
      <c r="P521">
        <v>1</v>
      </c>
      <c r="Q521">
        <v>1</v>
      </c>
      <c r="R521">
        <v>0</v>
      </c>
      <c r="S521" t="s">
        <v>15888</v>
      </c>
      <c r="T521" t="s">
        <v>15891</v>
      </c>
      <c r="U521" t="s">
        <v>13664</v>
      </c>
      <c r="V521" t="s">
        <v>15891</v>
      </c>
      <c r="W521" t="s">
        <v>15891</v>
      </c>
      <c r="X521" t="s">
        <v>15896</v>
      </c>
      <c r="Y521" t="s">
        <v>15896</v>
      </c>
      <c r="Z521" t="s">
        <v>15897</v>
      </c>
      <c r="AA521" s="26">
        <v>13.93972602739726</v>
      </c>
      <c r="AB521" t="s">
        <v>3941</v>
      </c>
      <c r="AC521" t="s">
        <v>3938</v>
      </c>
      <c r="AE521" t="s">
        <v>3937</v>
      </c>
      <c r="AF521" t="s">
        <v>3939</v>
      </c>
      <c r="AG521" t="e">
        <f>+SEARCH(JELMAGYARÁZAT!$G$9,J:J)</f>
        <v>#VALUE!</v>
      </c>
    </row>
    <row r="522" spans="1:33" hidden="1" x14ac:dyDescent="0.25">
      <c r="A522" t="s">
        <v>6399</v>
      </c>
      <c r="B522">
        <v>28000000</v>
      </c>
      <c r="C522">
        <v>121147947</v>
      </c>
      <c r="D522" s="1">
        <v>38611</v>
      </c>
      <c r="E522">
        <v>36.583829999999999</v>
      </c>
      <c r="F522">
        <v>135</v>
      </c>
      <c r="G522">
        <v>7.7</v>
      </c>
      <c r="H522">
        <v>1358</v>
      </c>
      <c r="I522" t="s">
        <v>23</v>
      </c>
      <c r="J522" t="s">
        <v>6401</v>
      </c>
      <c r="K522" t="s">
        <v>2864</v>
      </c>
      <c r="L522" t="s">
        <v>38</v>
      </c>
      <c r="M522" t="s">
        <v>231</v>
      </c>
      <c r="N522" t="s">
        <v>29</v>
      </c>
      <c r="O522" s="6">
        <v>1</v>
      </c>
      <c r="P522">
        <v>3</v>
      </c>
      <c r="Q522">
        <v>1</v>
      </c>
      <c r="R522">
        <v>1</v>
      </c>
      <c r="S522" t="s">
        <v>15888</v>
      </c>
      <c r="T522" t="s">
        <v>15891</v>
      </c>
      <c r="U522" t="s">
        <v>15891</v>
      </c>
      <c r="V522" t="s">
        <v>15901</v>
      </c>
      <c r="W522" t="s">
        <v>15891</v>
      </c>
      <c r="X522" t="s">
        <v>15897</v>
      </c>
      <c r="Y522" t="s">
        <v>15911</v>
      </c>
      <c r="Z522" t="s">
        <v>15915</v>
      </c>
      <c r="AA522" s="26">
        <v>12.04109589041096</v>
      </c>
      <c r="AB522" t="s">
        <v>6402</v>
      </c>
      <c r="AC522" t="s">
        <v>6399</v>
      </c>
      <c r="AD522" t="s">
        <v>6397</v>
      </c>
      <c r="AE522" t="s">
        <v>6398</v>
      </c>
      <c r="AF522" t="s">
        <v>6400</v>
      </c>
      <c r="AG522" t="e">
        <f>+SEARCH(JELMAGYARÁZAT!$G$9,J:J)</f>
        <v>#VALUE!</v>
      </c>
    </row>
    <row r="523" spans="1:33" hidden="1" x14ac:dyDescent="0.25">
      <c r="A523" t="s">
        <v>10605</v>
      </c>
      <c r="B523">
        <v>12305523</v>
      </c>
      <c r="C523">
        <v>36230219</v>
      </c>
      <c r="D523" s="1">
        <v>31227</v>
      </c>
      <c r="E523">
        <v>36.582037999999997</v>
      </c>
      <c r="F523">
        <v>107</v>
      </c>
      <c r="G523">
        <v>5.9</v>
      </c>
      <c r="H523">
        <v>748</v>
      </c>
      <c r="I523" t="s">
        <v>23</v>
      </c>
      <c r="J523" t="s">
        <v>1893</v>
      </c>
      <c r="K523" t="s">
        <v>715</v>
      </c>
      <c r="L523" t="s">
        <v>38</v>
      </c>
      <c r="M523" t="s">
        <v>49</v>
      </c>
      <c r="N523" t="s">
        <v>29</v>
      </c>
      <c r="O523" s="6">
        <v>1</v>
      </c>
      <c r="P523">
        <v>1</v>
      </c>
      <c r="Q523">
        <v>1</v>
      </c>
      <c r="R523">
        <v>0</v>
      </c>
      <c r="S523" t="s">
        <v>15888</v>
      </c>
      <c r="T523" t="s">
        <v>15890</v>
      </c>
      <c r="U523" t="s">
        <v>15891</v>
      </c>
      <c r="V523" t="s">
        <v>15891</v>
      </c>
      <c r="W523" t="s">
        <v>15891</v>
      </c>
      <c r="X523" t="s">
        <v>15894</v>
      </c>
      <c r="Y523" t="s">
        <v>15897</v>
      </c>
      <c r="Z523" t="s">
        <v>15894</v>
      </c>
      <c r="AA523" s="26">
        <v>32.271232876712325</v>
      </c>
      <c r="AB523" t="s">
        <v>10607</v>
      </c>
      <c r="AC523" t="s">
        <v>10605</v>
      </c>
      <c r="AE523" t="s">
        <v>10604</v>
      </c>
      <c r="AF523" t="s">
        <v>10606</v>
      </c>
      <c r="AG523" t="e">
        <f>+SEARCH(JELMAGYARÁZAT!$G$9,J:J)</f>
        <v>#VALUE!</v>
      </c>
    </row>
    <row r="524" spans="1:33" hidden="1" x14ac:dyDescent="0.25">
      <c r="A524" t="s">
        <v>13784</v>
      </c>
      <c r="B524">
        <v>2540800</v>
      </c>
      <c r="C524">
        <v>7200000</v>
      </c>
      <c r="D524" s="1">
        <v>19094</v>
      </c>
      <c r="E524">
        <v>36.556953999999998</v>
      </c>
      <c r="F524">
        <v>103</v>
      </c>
      <c r="G524">
        <v>7.8</v>
      </c>
      <c r="H524">
        <v>727</v>
      </c>
      <c r="I524" t="s">
        <v>23</v>
      </c>
      <c r="J524" t="s">
        <v>3369</v>
      </c>
      <c r="K524" t="s">
        <v>37</v>
      </c>
      <c r="L524" t="s">
        <v>38</v>
      </c>
      <c r="M524" t="s">
        <v>4623</v>
      </c>
      <c r="N524" t="s">
        <v>29</v>
      </c>
      <c r="O524" s="6">
        <v>1</v>
      </c>
      <c r="P524">
        <v>1</v>
      </c>
      <c r="Q524">
        <v>1</v>
      </c>
      <c r="R524">
        <v>0</v>
      </c>
      <c r="S524" t="s">
        <v>15888</v>
      </c>
      <c r="T524" t="s">
        <v>15891</v>
      </c>
      <c r="U524" t="s">
        <v>13664</v>
      </c>
      <c r="V524" t="s">
        <v>15891</v>
      </c>
      <c r="W524" t="s">
        <v>15891</v>
      </c>
      <c r="X524" t="s">
        <v>15896</v>
      </c>
      <c r="Y524" t="s">
        <v>15896</v>
      </c>
      <c r="Z524" t="s">
        <v>15897</v>
      </c>
      <c r="AA524" s="26">
        <v>65.512328767123293</v>
      </c>
      <c r="AB524" t="s">
        <v>13786</v>
      </c>
      <c r="AC524" t="s">
        <v>13784</v>
      </c>
      <c r="AE524" t="s">
        <v>13783</v>
      </c>
      <c r="AF524" t="s">
        <v>13785</v>
      </c>
      <c r="AG524" t="e">
        <f>+SEARCH(JELMAGYARÁZAT!$G$9,J:J)</f>
        <v>#VALUE!</v>
      </c>
    </row>
    <row r="525" spans="1:33" hidden="1" x14ac:dyDescent="0.25">
      <c r="A525" t="s">
        <v>8398</v>
      </c>
      <c r="B525">
        <v>18000000</v>
      </c>
      <c r="C525">
        <v>268157400</v>
      </c>
      <c r="D525" s="1">
        <v>41767</v>
      </c>
      <c r="E525">
        <v>36.471231000000003</v>
      </c>
      <c r="F525">
        <v>96</v>
      </c>
      <c r="G525">
        <v>6.2</v>
      </c>
      <c r="H525">
        <v>2713</v>
      </c>
      <c r="I525" t="s">
        <v>23</v>
      </c>
      <c r="J525" t="s">
        <v>8400</v>
      </c>
      <c r="K525" t="s">
        <v>37</v>
      </c>
      <c r="L525" t="s">
        <v>38</v>
      </c>
      <c r="M525" t="s">
        <v>661</v>
      </c>
      <c r="N525" t="s">
        <v>29</v>
      </c>
      <c r="O525" s="6">
        <v>1</v>
      </c>
      <c r="P525">
        <v>1</v>
      </c>
      <c r="Q525">
        <v>1</v>
      </c>
      <c r="R525">
        <v>1</v>
      </c>
      <c r="S525" t="s">
        <v>15888</v>
      </c>
      <c r="T525" t="s">
        <v>15891</v>
      </c>
      <c r="U525" t="s">
        <v>13664</v>
      </c>
      <c r="V525" t="s">
        <v>15891</v>
      </c>
      <c r="W525" t="s">
        <v>15891</v>
      </c>
      <c r="X525" t="s">
        <v>15896</v>
      </c>
      <c r="Y525" t="s">
        <v>15896</v>
      </c>
      <c r="Z525" t="s">
        <v>15897</v>
      </c>
      <c r="AA525" s="26">
        <v>3.3945205479452056</v>
      </c>
      <c r="AB525" t="s">
        <v>8401</v>
      </c>
      <c r="AC525" t="s">
        <v>8398</v>
      </c>
      <c r="AE525" t="s">
        <v>8397</v>
      </c>
      <c r="AF525" t="s">
        <v>8399</v>
      </c>
      <c r="AG525" t="e">
        <f>+SEARCH(JELMAGYARÁZAT!$G$9,J:J)</f>
        <v>#VALUE!</v>
      </c>
    </row>
    <row r="526" spans="1:33" hidden="1" x14ac:dyDescent="0.25">
      <c r="A526" t="s">
        <v>13744</v>
      </c>
      <c r="B526">
        <v>2800000</v>
      </c>
      <c r="C526">
        <v>86273333</v>
      </c>
      <c r="D526" s="1">
        <v>27378</v>
      </c>
      <c r="E526">
        <v>36.444893999999998</v>
      </c>
      <c r="F526">
        <v>106</v>
      </c>
      <c r="G526">
        <v>7.7</v>
      </c>
      <c r="H526">
        <v>854</v>
      </c>
      <c r="I526" t="s">
        <v>23</v>
      </c>
      <c r="J526" t="s">
        <v>13746</v>
      </c>
      <c r="K526" t="s">
        <v>37</v>
      </c>
      <c r="L526" t="s">
        <v>296</v>
      </c>
      <c r="M526" t="s">
        <v>1451</v>
      </c>
      <c r="N526" t="s">
        <v>29</v>
      </c>
      <c r="O526" s="6">
        <v>1</v>
      </c>
      <c r="P526">
        <v>1</v>
      </c>
      <c r="Q526">
        <v>2</v>
      </c>
      <c r="R526">
        <v>1</v>
      </c>
      <c r="S526" t="s">
        <v>15888</v>
      </c>
      <c r="T526" t="s">
        <v>15891</v>
      </c>
      <c r="U526" t="s">
        <v>13664</v>
      </c>
      <c r="V526" t="s">
        <v>15891</v>
      </c>
      <c r="W526" t="s">
        <v>15891</v>
      </c>
      <c r="X526" t="s">
        <v>15896</v>
      </c>
      <c r="Y526" t="s">
        <v>15896</v>
      </c>
      <c r="Z526" t="s">
        <v>15897</v>
      </c>
      <c r="AA526" s="26">
        <v>42.816438356164383</v>
      </c>
      <c r="AB526" t="s">
        <v>13747</v>
      </c>
      <c r="AC526" t="s">
        <v>13744</v>
      </c>
      <c r="AE526" t="s">
        <v>13743</v>
      </c>
      <c r="AF526" t="s">
        <v>13745</v>
      </c>
      <c r="AG526" t="e">
        <f>+SEARCH(JELMAGYARÁZAT!$G$9,J:J)</f>
        <v>#VALUE!</v>
      </c>
    </row>
    <row r="527" spans="1:33" hidden="1" x14ac:dyDescent="0.25">
      <c r="A527" t="s">
        <v>5752</v>
      </c>
      <c r="B527">
        <v>30000000</v>
      </c>
      <c r="C527">
        <v>287553595</v>
      </c>
      <c r="D527" s="1">
        <v>37113</v>
      </c>
      <c r="E527">
        <v>36.432597999999999</v>
      </c>
      <c r="F527">
        <v>108</v>
      </c>
      <c r="G527">
        <v>6</v>
      </c>
      <c r="H527">
        <v>1344</v>
      </c>
      <c r="I527" t="s">
        <v>23</v>
      </c>
      <c r="J527" t="s">
        <v>5754</v>
      </c>
      <c r="K527" t="s">
        <v>37</v>
      </c>
      <c r="L527" t="s">
        <v>38</v>
      </c>
      <c r="M527" t="s">
        <v>1106</v>
      </c>
      <c r="N527" t="s">
        <v>29</v>
      </c>
      <c r="O527" s="6">
        <v>1</v>
      </c>
      <c r="P527">
        <v>1</v>
      </c>
      <c r="Q527">
        <v>1</v>
      </c>
      <c r="R527">
        <v>1</v>
      </c>
      <c r="S527" t="s">
        <v>15888</v>
      </c>
      <c r="T527" t="s">
        <v>15891</v>
      </c>
      <c r="U527" t="s">
        <v>13664</v>
      </c>
      <c r="V527" t="s">
        <v>15891</v>
      </c>
      <c r="W527" t="s">
        <v>15891</v>
      </c>
      <c r="X527" t="s">
        <v>15896</v>
      </c>
      <c r="Y527" t="s">
        <v>15896</v>
      </c>
      <c r="Z527" t="s">
        <v>15897</v>
      </c>
      <c r="AA527" s="26">
        <v>16.145205479452056</v>
      </c>
      <c r="AB527" t="s">
        <v>5755</v>
      </c>
      <c r="AC527" t="s">
        <v>5752</v>
      </c>
      <c r="AE527" t="s">
        <v>5751</v>
      </c>
      <c r="AF527" t="s">
        <v>5753</v>
      </c>
      <c r="AG527" t="e">
        <f>+SEARCH(JELMAGYARÁZAT!$G$9,J:J)</f>
        <v>#VALUE!</v>
      </c>
    </row>
    <row r="528" spans="1:33" hidden="1" x14ac:dyDescent="0.25">
      <c r="A528" t="s">
        <v>2070</v>
      </c>
      <c r="B528">
        <v>75000000</v>
      </c>
      <c r="C528">
        <v>140175006</v>
      </c>
      <c r="D528" s="1">
        <v>38919</v>
      </c>
      <c r="E528">
        <v>36.368839000000001</v>
      </c>
      <c r="F528">
        <v>91</v>
      </c>
      <c r="G528">
        <v>6.3</v>
      </c>
      <c r="H528">
        <v>874</v>
      </c>
      <c r="I528" t="s">
        <v>23</v>
      </c>
      <c r="J528" t="s">
        <v>2072</v>
      </c>
      <c r="K528" t="s">
        <v>37</v>
      </c>
      <c r="L528" t="s">
        <v>38</v>
      </c>
      <c r="M528" t="s">
        <v>530</v>
      </c>
      <c r="N528" t="s">
        <v>29</v>
      </c>
      <c r="O528" s="6">
        <v>1</v>
      </c>
      <c r="P528">
        <v>1</v>
      </c>
      <c r="Q528">
        <v>1</v>
      </c>
      <c r="R528">
        <v>1</v>
      </c>
      <c r="S528" t="s">
        <v>15887</v>
      </c>
      <c r="T528" t="s">
        <v>15891</v>
      </c>
      <c r="U528" t="s">
        <v>13664</v>
      </c>
      <c r="V528" t="s">
        <v>15891</v>
      </c>
      <c r="W528" t="s">
        <v>15891</v>
      </c>
      <c r="X528" t="s">
        <v>15896</v>
      </c>
      <c r="Y528" t="s">
        <v>15896</v>
      </c>
      <c r="Z528" t="s">
        <v>15897</v>
      </c>
      <c r="AA528" s="26">
        <v>11.197260273972603</v>
      </c>
      <c r="AB528" t="s">
        <v>2073</v>
      </c>
      <c r="AC528" t="s">
        <v>2070</v>
      </c>
      <c r="AD528" t="s">
        <v>2068</v>
      </c>
      <c r="AE528" t="s">
        <v>2069</v>
      </c>
      <c r="AF528" t="s">
        <v>2071</v>
      </c>
      <c r="AG528" t="e">
        <f>+SEARCH(JELMAGYARÁZAT!$G$9,J:J)</f>
        <v>#VALUE!</v>
      </c>
    </row>
    <row r="529" spans="1:33" hidden="1" x14ac:dyDescent="0.25">
      <c r="A529" t="s">
        <v>1671</v>
      </c>
      <c r="B529">
        <v>80000000</v>
      </c>
      <c r="C529">
        <v>343397247</v>
      </c>
      <c r="D529" s="1">
        <v>38829</v>
      </c>
      <c r="E529">
        <v>36.32705</v>
      </c>
      <c r="F529">
        <v>83</v>
      </c>
      <c r="G529">
        <v>6.3</v>
      </c>
      <c r="H529">
        <v>1074</v>
      </c>
      <c r="I529" t="s">
        <v>23</v>
      </c>
      <c r="J529" t="s">
        <v>1673</v>
      </c>
      <c r="K529" t="s">
        <v>37</v>
      </c>
      <c r="L529" t="s">
        <v>38</v>
      </c>
      <c r="M529" t="s">
        <v>1669</v>
      </c>
      <c r="N529" t="s">
        <v>29</v>
      </c>
      <c r="O529" s="6">
        <v>1</v>
      </c>
      <c r="P529">
        <v>1</v>
      </c>
      <c r="Q529">
        <v>1</v>
      </c>
      <c r="R529">
        <v>0</v>
      </c>
      <c r="S529" t="s">
        <v>15887</v>
      </c>
      <c r="T529" t="s">
        <v>15891</v>
      </c>
      <c r="U529" t="s">
        <v>13664</v>
      </c>
      <c r="V529" t="s">
        <v>15891</v>
      </c>
      <c r="W529" t="s">
        <v>15891</v>
      </c>
      <c r="X529" t="s">
        <v>15896</v>
      </c>
      <c r="Y529" t="s">
        <v>15896</v>
      </c>
      <c r="Z529" t="s">
        <v>15897</v>
      </c>
      <c r="AA529" s="26">
        <v>11.443835616438356</v>
      </c>
      <c r="AB529" t="s">
        <v>1674</v>
      </c>
      <c r="AC529" t="s">
        <v>1671</v>
      </c>
      <c r="AE529" t="s">
        <v>1670</v>
      </c>
      <c r="AF529" t="s">
        <v>1672</v>
      </c>
      <c r="AG529" t="e">
        <f>+SEARCH(JELMAGYARÁZAT!$G$9,J:J)</f>
        <v>#VALUE!</v>
      </c>
    </row>
    <row r="530" spans="1:33" hidden="1" x14ac:dyDescent="0.25">
      <c r="A530" t="s">
        <v>4403</v>
      </c>
      <c r="B530">
        <v>40000000</v>
      </c>
      <c r="C530">
        <v>111811453</v>
      </c>
      <c r="D530" s="1">
        <v>42089</v>
      </c>
      <c r="E530">
        <v>36.301202000000004</v>
      </c>
      <c r="F530">
        <v>100</v>
      </c>
      <c r="G530">
        <v>5.9</v>
      </c>
      <c r="H530">
        <v>944</v>
      </c>
      <c r="I530" t="s">
        <v>23</v>
      </c>
      <c r="J530" t="s">
        <v>4405</v>
      </c>
      <c r="K530" t="s">
        <v>37</v>
      </c>
      <c r="L530" t="s">
        <v>38</v>
      </c>
      <c r="M530" t="s">
        <v>661</v>
      </c>
      <c r="N530" t="s">
        <v>29</v>
      </c>
      <c r="O530" s="6">
        <v>1</v>
      </c>
      <c r="P530">
        <v>1</v>
      </c>
      <c r="Q530">
        <v>1</v>
      </c>
      <c r="R530">
        <v>1</v>
      </c>
      <c r="S530" t="s">
        <v>15888</v>
      </c>
      <c r="T530" t="s">
        <v>15891</v>
      </c>
      <c r="U530" t="s">
        <v>13664</v>
      </c>
      <c r="V530" t="s">
        <v>15891</v>
      </c>
      <c r="W530" t="s">
        <v>15891</v>
      </c>
      <c r="X530" t="s">
        <v>15896</v>
      </c>
      <c r="Y530" t="s">
        <v>15896</v>
      </c>
      <c r="Z530" t="s">
        <v>15897</v>
      </c>
      <c r="AA530" s="26">
        <v>2.5123287671232877</v>
      </c>
      <c r="AB530" t="s">
        <v>4406</v>
      </c>
      <c r="AC530" t="s">
        <v>4403</v>
      </c>
      <c r="AE530" t="s">
        <v>4402</v>
      </c>
      <c r="AF530" t="s">
        <v>4404</v>
      </c>
      <c r="AG530" t="e">
        <f>+SEARCH(JELMAGYARÁZAT!$G$9,J:J)</f>
        <v>#VALUE!</v>
      </c>
    </row>
    <row r="531" spans="1:33" hidden="1" x14ac:dyDescent="0.25">
      <c r="A531" t="s">
        <v>4330</v>
      </c>
      <c r="B531">
        <v>40000000</v>
      </c>
      <c r="C531">
        <v>317375031</v>
      </c>
      <c r="D531" s="1">
        <v>39965</v>
      </c>
      <c r="E531">
        <v>36.238968</v>
      </c>
      <c r="F531">
        <v>108</v>
      </c>
      <c r="G531">
        <v>6.7</v>
      </c>
      <c r="H531">
        <v>1804</v>
      </c>
      <c r="I531" t="s">
        <v>23</v>
      </c>
      <c r="J531" t="s">
        <v>4332</v>
      </c>
      <c r="K531" t="s">
        <v>37</v>
      </c>
      <c r="L531" t="s">
        <v>38</v>
      </c>
      <c r="M531" t="s">
        <v>1719</v>
      </c>
      <c r="N531" t="s">
        <v>29</v>
      </c>
      <c r="O531" s="6">
        <v>1</v>
      </c>
      <c r="P531">
        <v>1</v>
      </c>
      <c r="Q531">
        <v>1</v>
      </c>
      <c r="R531">
        <v>0</v>
      </c>
      <c r="S531" t="s">
        <v>15888</v>
      </c>
      <c r="T531" t="s">
        <v>15891</v>
      </c>
      <c r="U531" t="s">
        <v>13664</v>
      </c>
      <c r="V531" t="s">
        <v>15901</v>
      </c>
      <c r="W531" t="s">
        <v>15891</v>
      </c>
      <c r="X531" t="s">
        <v>15896</v>
      </c>
      <c r="Y531" t="s">
        <v>15912</v>
      </c>
      <c r="Z531" t="s">
        <v>15915</v>
      </c>
      <c r="AA531" s="26">
        <v>8.331506849315069</v>
      </c>
      <c r="AB531" t="s">
        <v>4333</v>
      </c>
      <c r="AC531" t="s">
        <v>4330</v>
      </c>
      <c r="AD531" t="s">
        <v>4328</v>
      </c>
      <c r="AE531" t="s">
        <v>4329</v>
      </c>
      <c r="AF531" t="s">
        <v>4331</v>
      </c>
      <c r="AG531" t="e">
        <f>+SEARCH(JELMAGYARÁZAT!$G$9,J:J)</f>
        <v>#VALUE!</v>
      </c>
    </row>
    <row r="532" spans="1:33" hidden="1" x14ac:dyDescent="0.25">
      <c r="A532" t="s">
        <v>5304</v>
      </c>
      <c r="B532">
        <v>10700000</v>
      </c>
      <c r="C532">
        <v>122200000</v>
      </c>
      <c r="D532" s="1">
        <v>30106</v>
      </c>
      <c r="E532">
        <v>36.230204000000001</v>
      </c>
      <c r="F532">
        <v>114</v>
      </c>
      <c r="G532">
        <v>7</v>
      </c>
      <c r="H532">
        <v>794</v>
      </c>
      <c r="I532" t="s">
        <v>23</v>
      </c>
      <c r="J532" t="s">
        <v>5306</v>
      </c>
      <c r="K532" t="s">
        <v>37</v>
      </c>
      <c r="L532" t="s">
        <v>38</v>
      </c>
      <c r="M532" t="s">
        <v>3816</v>
      </c>
      <c r="N532" t="s">
        <v>29</v>
      </c>
      <c r="O532" s="6">
        <v>1</v>
      </c>
      <c r="P532">
        <v>1</v>
      </c>
      <c r="Q532">
        <v>1</v>
      </c>
      <c r="R532">
        <v>0</v>
      </c>
      <c r="S532" t="s">
        <v>15888</v>
      </c>
      <c r="T532" t="s">
        <v>15891</v>
      </c>
      <c r="U532" t="s">
        <v>15891</v>
      </c>
      <c r="V532" t="s">
        <v>15891</v>
      </c>
      <c r="W532" t="s">
        <v>15891</v>
      </c>
      <c r="X532" t="s">
        <v>15897</v>
      </c>
      <c r="Y532" t="s">
        <v>15897</v>
      </c>
      <c r="Z532" t="s">
        <v>15897</v>
      </c>
      <c r="AA532" s="26">
        <v>35.342465753424655</v>
      </c>
      <c r="AB532" t="s">
        <v>5307</v>
      </c>
      <c r="AC532" t="s">
        <v>5304</v>
      </c>
      <c r="AE532" t="s">
        <v>5303</v>
      </c>
      <c r="AF532" t="s">
        <v>5305</v>
      </c>
      <c r="AG532" t="e">
        <f>+SEARCH(JELMAGYARÁZAT!$G$9,J:J)</f>
        <v>#VALUE!</v>
      </c>
    </row>
    <row r="533" spans="1:33" hidden="1" x14ac:dyDescent="0.25">
      <c r="A533" t="s">
        <v>3085</v>
      </c>
      <c r="B533">
        <v>55000000</v>
      </c>
      <c r="C533">
        <v>231449203</v>
      </c>
      <c r="D533" s="1">
        <v>37834</v>
      </c>
      <c r="E533">
        <v>36.194802000000003</v>
      </c>
      <c r="F533">
        <v>103</v>
      </c>
      <c r="G533">
        <v>6</v>
      </c>
      <c r="H533">
        <v>1129</v>
      </c>
      <c r="I533" t="s">
        <v>23</v>
      </c>
      <c r="J533" t="s">
        <v>3087</v>
      </c>
      <c r="K533" t="s">
        <v>37</v>
      </c>
      <c r="L533" t="s">
        <v>38</v>
      </c>
      <c r="M533" t="s">
        <v>1106</v>
      </c>
      <c r="N533" t="s">
        <v>29</v>
      </c>
      <c r="O533" s="6">
        <v>1</v>
      </c>
      <c r="P533">
        <v>1</v>
      </c>
      <c r="Q533">
        <v>1</v>
      </c>
      <c r="R533">
        <v>1</v>
      </c>
      <c r="S533" t="s">
        <v>15888</v>
      </c>
      <c r="T533" t="s">
        <v>15891</v>
      </c>
      <c r="U533" t="s">
        <v>13664</v>
      </c>
      <c r="V533" t="s">
        <v>15891</v>
      </c>
      <c r="W533" t="s">
        <v>15891</v>
      </c>
      <c r="X533" t="s">
        <v>15896</v>
      </c>
      <c r="Y533" t="s">
        <v>15896</v>
      </c>
      <c r="Z533" t="s">
        <v>15897</v>
      </c>
      <c r="AA533" s="26">
        <v>14.169863013698631</v>
      </c>
      <c r="AB533" t="s">
        <v>3088</v>
      </c>
      <c r="AC533" t="s">
        <v>3085</v>
      </c>
      <c r="AE533" t="s">
        <v>3084</v>
      </c>
      <c r="AF533" t="s">
        <v>3086</v>
      </c>
      <c r="AG533" t="e">
        <f>+SEARCH(JELMAGYARÁZAT!$G$9,J:J)</f>
        <v>#VALUE!</v>
      </c>
    </row>
    <row r="534" spans="1:33" hidden="1" x14ac:dyDescent="0.25">
      <c r="A534" t="s">
        <v>5163</v>
      </c>
      <c r="B534">
        <v>35000000</v>
      </c>
      <c r="C534">
        <v>321731527</v>
      </c>
      <c r="D534" s="1">
        <v>33739</v>
      </c>
      <c r="E534">
        <v>36.172181999999999</v>
      </c>
      <c r="F534">
        <v>118</v>
      </c>
      <c r="G534">
        <v>6.4</v>
      </c>
      <c r="H534">
        <v>811</v>
      </c>
      <c r="I534" t="s">
        <v>23</v>
      </c>
      <c r="J534" t="s">
        <v>3133</v>
      </c>
      <c r="K534" t="s">
        <v>37</v>
      </c>
      <c r="L534" t="s">
        <v>38</v>
      </c>
      <c r="M534" t="s">
        <v>762</v>
      </c>
      <c r="N534" t="s">
        <v>29</v>
      </c>
      <c r="O534" s="6">
        <v>1</v>
      </c>
      <c r="P534">
        <v>1</v>
      </c>
      <c r="Q534">
        <v>1</v>
      </c>
      <c r="R534">
        <v>1</v>
      </c>
      <c r="S534" t="s">
        <v>15888</v>
      </c>
      <c r="T534" t="s">
        <v>15890</v>
      </c>
      <c r="U534" t="s">
        <v>13664</v>
      </c>
      <c r="V534" t="s">
        <v>15891</v>
      </c>
      <c r="W534" t="s">
        <v>15905</v>
      </c>
      <c r="X534" t="s">
        <v>15895</v>
      </c>
      <c r="Y534" t="s">
        <v>15896</v>
      </c>
      <c r="Z534" t="s">
        <v>15894</v>
      </c>
      <c r="AA534" s="26">
        <v>25.389041095890413</v>
      </c>
      <c r="AB534" t="s">
        <v>5165</v>
      </c>
      <c r="AC534" t="s">
        <v>5163</v>
      </c>
      <c r="AE534" t="s">
        <v>5162</v>
      </c>
      <c r="AF534" t="s">
        <v>5164</v>
      </c>
      <c r="AG534" t="e">
        <f>+SEARCH(JELMAGYARÁZAT!$G$9,J:J)</f>
        <v>#VALUE!</v>
      </c>
    </row>
    <row r="535" spans="1:33" hidden="1" x14ac:dyDescent="0.25">
      <c r="A535" t="s">
        <v>322</v>
      </c>
      <c r="B535">
        <v>175000000</v>
      </c>
      <c r="C535">
        <v>381509870</v>
      </c>
      <c r="D535" s="1">
        <v>39891</v>
      </c>
      <c r="E535">
        <v>36.167577999999999</v>
      </c>
      <c r="F535">
        <v>94</v>
      </c>
      <c r="G535">
        <v>6</v>
      </c>
      <c r="H535">
        <v>1423</v>
      </c>
      <c r="I535" t="s">
        <v>23</v>
      </c>
      <c r="J535" t="s">
        <v>324</v>
      </c>
      <c r="K535" t="s">
        <v>37</v>
      </c>
      <c r="L535" t="s">
        <v>38</v>
      </c>
      <c r="M535" t="s">
        <v>319</v>
      </c>
      <c r="N535" t="s">
        <v>29</v>
      </c>
      <c r="O535" s="6">
        <v>1</v>
      </c>
      <c r="P535">
        <v>1</v>
      </c>
      <c r="Q535">
        <v>1</v>
      </c>
      <c r="R535">
        <v>0</v>
      </c>
      <c r="S535" t="s">
        <v>15887</v>
      </c>
      <c r="T535" t="s">
        <v>15891</v>
      </c>
      <c r="U535" t="s">
        <v>15891</v>
      </c>
      <c r="V535" t="s">
        <v>15891</v>
      </c>
      <c r="W535" t="s">
        <v>15891</v>
      </c>
      <c r="X535" t="s">
        <v>15897</v>
      </c>
      <c r="Y535" t="s">
        <v>15897</v>
      </c>
      <c r="Z535" t="s">
        <v>15897</v>
      </c>
      <c r="AA535" s="26">
        <v>8.5342465753424666</v>
      </c>
      <c r="AB535" t="s">
        <v>325</v>
      </c>
      <c r="AC535" t="s">
        <v>322</v>
      </c>
      <c r="AD535" t="s">
        <v>320</v>
      </c>
      <c r="AE535" t="s">
        <v>321</v>
      </c>
      <c r="AF535" t="s">
        <v>323</v>
      </c>
      <c r="AG535" t="e">
        <f>+SEARCH(JELMAGYARÁZAT!$G$9,J:J)</f>
        <v>#VALUE!</v>
      </c>
    </row>
    <row r="536" spans="1:33" hidden="1" x14ac:dyDescent="0.25">
      <c r="A536" t="s">
        <v>8445</v>
      </c>
      <c r="B536">
        <v>16500000</v>
      </c>
      <c r="C536">
        <v>67683989</v>
      </c>
      <c r="D536" s="1">
        <v>35552</v>
      </c>
      <c r="E536">
        <v>36.157159999999998</v>
      </c>
      <c r="F536">
        <v>94</v>
      </c>
      <c r="G536">
        <v>6.5</v>
      </c>
      <c r="H536">
        <v>1013</v>
      </c>
      <c r="I536" t="s">
        <v>23</v>
      </c>
      <c r="J536" t="s">
        <v>8447</v>
      </c>
      <c r="K536" t="s">
        <v>334</v>
      </c>
      <c r="L536" t="s">
        <v>38</v>
      </c>
      <c r="M536" t="s">
        <v>8443</v>
      </c>
      <c r="N536" t="s">
        <v>29</v>
      </c>
      <c r="O536" s="6">
        <v>1</v>
      </c>
      <c r="P536">
        <v>2</v>
      </c>
      <c r="Q536">
        <v>1</v>
      </c>
      <c r="R536">
        <v>0</v>
      </c>
      <c r="S536" t="s">
        <v>15888</v>
      </c>
      <c r="T536" t="s">
        <v>15891</v>
      </c>
      <c r="U536" t="s">
        <v>13664</v>
      </c>
      <c r="V536" t="s">
        <v>15891</v>
      </c>
      <c r="W536" t="s">
        <v>15891</v>
      </c>
      <c r="X536" t="s">
        <v>15896</v>
      </c>
      <c r="Y536" t="s">
        <v>15896</v>
      </c>
      <c r="Z536" t="s">
        <v>15897</v>
      </c>
      <c r="AA536" s="26">
        <v>20.421917808219177</v>
      </c>
      <c r="AB536" t="s">
        <v>8448</v>
      </c>
      <c r="AC536" t="s">
        <v>8445</v>
      </c>
      <c r="AE536" t="s">
        <v>8444</v>
      </c>
      <c r="AF536" t="s">
        <v>8446</v>
      </c>
      <c r="AG536" t="e">
        <f>+SEARCH(JELMAGYARÁZAT!$G$9,J:J)</f>
        <v>#VALUE!</v>
      </c>
    </row>
    <row r="537" spans="1:33" hidden="1" x14ac:dyDescent="0.25">
      <c r="A537" t="s">
        <v>8737</v>
      </c>
      <c r="B537">
        <v>20000000</v>
      </c>
      <c r="C537">
        <v>136150434</v>
      </c>
      <c r="D537" s="1">
        <v>40472</v>
      </c>
      <c r="E537">
        <v>36.133535999999999</v>
      </c>
      <c r="F537">
        <v>90</v>
      </c>
      <c r="G537">
        <v>5.8</v>
      </c>
      <c r="H537">
        <v>730</v>
      </c>
      <c r="I537" t="s">
        <v>23</v>
      </c>
      <c r="J537" t="s">
        <v>8739</v>
      </c>
      <c r="K537" t="s">
        <v>277</v>
      </c>
      <c r="L537" t="s">
        <v>38</v>
      </c>
      <c r="M537" t="s">
        <v>8734</v>
      </c>
      <c r="N537" t="s">
        <v>29</v>
      </c>
      <c r="O537" s="6">
        <v>1</v>
      </c>
      <c r="P537">
        <v>2</v>
      </c>
      <c r="Q537">
        <v>1</v>
      </c>
      <c r="R537">
        <v>0</v>
      </c>
      <c r="S537" t="s">
        <v>15888</v>
      </c>
      <c r="T537" t="s">
        <v>15891</v>
      </c>
      <c r="U537" t="s">
        <v>15891</v>
      </c>
      <c r="V537" t="s">
        <v>15891</v>
      </c>
      <c r="W537" t="s">
        <v>15891</v>
      </c>
      <c r="X537" t="s">
        <v>15897</v>
      </c>
      <c r="Y537" t="s">
        <v>15897</v>
      </c>
      <c r="Z537" t="s">
        <v>15897</v>
      </c>
      <c r="AA537" s="26">
        <v>6.9424657534246572</v>
      </c>
      <c r="AB537" t="s">
        <v>8740</v>
      </c>
      <c r="AC537" t="s">
        <v>8741</v>
      </c>
      <c r="AD537" t="s">
        <v>8735</v>
      </c>
      <c r="AE537" t="s">
        <v>8736</v>
      </c>
      <c r="AF537" t="s">
        <v>8738</v>
      </c>
      <c r="AG537" t="e">
        <f>+SEARCH(JELMAGYARÁZAT!$G$9,J:J)</f>
        <v>#VALUE!</v>
      </c>
    </row>
    <row r="538" spans="1:33" hidden="1" x14ac:dyDescent="0.25">
      <c r="A538" t="s">
        <v>1774</v>
      </c>
      <c r="B538">
        <v>80000000</v>
      </c>
      <c r="C538">
        <v>250200000</v>
      </c>
      <c r="D538" s="1">
        <v>35384</v>
      </c>
      <c r="E538">
        <v>36.125715</v>
      </c>
      <c r="F538">
        <v>88</v>
      </c>
      <c r="G538">
        <v>6.5</v>
      </c>
      <c r="H538">
        <v>1288</v>
      </c>
      <c r="I538" t="s">
        <v>23</v>
      </c>
      <c r="J538" t="s">
        <v>1776</v>
      </c>
      <c r="K538" t="s">
        <v>37</v>
      </c>
      <c r="L538" t="s">
        <v>38</v>
      </c>
      <c r="M538" t="s">
        <v>1771</v>
      </c>
      <c r="N538" t="s">
        <v>29</v>
      </c>
      <c r="O538" s="6">
        <v>1</v>
      </c>
      <c r="P538">
        <v>1</v>
      </c>
      <c r="Q538">
        <v>1</v>
      </c>
      <c r="R538">
        <v>0</v>
      </c>
      <c r="S538" t="s">
        <v>15887</v>
      </c>
      <c r="T538" t="s">
        <v>15891</v>
      </c>
      <c r="U538" t="s">
        <v>13664</v>
      </c>
      <c r="V538" t="s">
        <v>15901</v>
      </c>
      <c r="W538" t="s">
        <v>15891</v>
      </c>
      <c r="X538" t="s">
        <v>15896</v>
      </c>
      <c r="Y538" t="s">
        <v>15912</v>
      </c>
      <c r="Z538" t="s">
        <v>15915</v>
      </c>
      <c r="AA538" s="26">
        <v>20.882191780821916</v>
      </c>
      <c r="AB538" t="s">
        <v>1777</v>
      </c>
      <c r="AC538" t="s">
        <v>1774</v>
      </c>
      <c r="AD538" t="s">
        <v>1772</v>
      </c>
      <c r="AE538" t="s">
        <v>1773</v>
      </c>
      <c r="AF538" t="s">
        <v>1775</v>
      </c>
      <c r="AG538" t="e">
        <f>+SEARCH(JELMAGYARÁZAT!$G$9,J:J)</f>
        <v>#VALUE!</v>
      </c>
    </row>
    <row r="539" spans="1:33" hidden="1" x14ac:dyDescent="0.25">
      <c r="A539" t="s">
        <v>1582</v>
      </c>
      <c r="B539">
        <v>90000000</v>
      </c>
      <c r="C539">
        <v>142940100</v>
      </c>
      <c r="D539" s="1">
        <v>36111</v>
      </c>
      <c r="E539">
        <v>36.069611000000002</v>
      </c>
      <c r="F539">
        <v>178</v>
      </c>
      <c r="G539">
        <v>6.9</v>
      </c>
      <c r="H539">
        <v>1147</v>
      </c>
      <c r="I539" t="s">
        <v>23</v>
      </c>
      <c r="J539" t="s">
        <v>1584</v>
      </c>
      <c r="K539" t="s">
        <v>37</v>
      </c>
      <c r="L539" t="s">
        <v>38</v>
      </c>
      <c r="M539" t="s">
        <v>1579</v>
      </c>
      <c r="N539" t="s">
        <v>29</v>
      </c>
      <c r="O539" s="6">
        <v>1</v>
      </c>
      <c r="P539">
        <v>1</v>
      </c>
      <c r="Q539">
        <v>1</v>
      </c>
      <c r="R539">
        <v>1</v>
      </c>
      <c r="S539" t="s">
        <v>15888</v>
      </c>
      <c r="T539" t="s">
        <v>15891</v>
      </c>
      <c r="U539" t="s">
        <v>15891</v>
      </c>
      <c r="V539" t="s">
        <v>15901</v>
      </c>
      <c r="W539" t="s">
        <v>15891</v>
      </c>
      <c r="X539" t="s">
        <v>15897</v>
      </c>
      <c r="Y539" t="s">
        <v>15911</v>
      </c>
      <c r="Z539" t="s">
        <v>15915</v>
      </c>
      <c r="AA539" s="26">
        <v>18.890410958904109</v>
      </c>
      <c r="AB539" t="s">
        <v>1585</v>
      </c>
      <c r="AC539" t="s">
        <v>1582</v>
      </c>
      <c r="AD539" t="s">
        <v>1580</v>
      </c>
      <c r="AE539" t="s">
        <v>1581</v>
      </c>
      <c r="AF539" t="s">
        <v>1583</v>
      </c>
      <c r="AG539" t="e">
        <f>+SEARCH(JELMAGYARÁZAT!$G$9,J:J)</f>
        <v>#VALUE!</v>
      </c>
    </row>
    <row r="540" spans="1:33" hidden="1" x14ac:dyDescent="0.25">
      <c r="A540" t="s">
        <v>11675</v>
      </c>
      <c r="B540">
        <v>7000000</v>
      </c>
      <c r="C540">
        <v>167221571</v>
      </c>
      <c r="D540" s="1">
        <v>41088</v>
      </c>
      <c r="E540">
        <v>35.897151000000001</v>
      </c>
      <c r="F540">
        <v>110</v>
      </c>
      <c r="G540">
        <v>6.1</v>
      </c>
      <c r="H540">
        <v>1040</v>
      </c>
      <c r="I540" t="s">
        <v>23</v>
      </c>
      <c r="J540" t="s">
        <v>11677</v>
      </c>
      <c r="K540" t="s">
        <v>37</v>
      </c>
      <c r="L540" t="s">
        <v>38</v>
      </c>
      <c r="M540" t="s">
        <v>2804</v>
      </c>
      <c r="N540" t="s">
        <v>29</v>
      </c>
      <c r="O540" s="6">
        <v>1</v>
      </c>
      <c r="P540">
        <v>1</v>
      </c>
      <c r="Q540">
        <v>1</v>
      </c>
      <c r="R540">
        <v>0</v>
      </c>
      <c r="S540" t="s">
        <v>15888</v>
      </c>
      <c r="T540" t="s">
        <v>15891</v>
      </c>
      <c r="U540" t="s">
        <v>13664</v>
      </c>
      <c r="V540" t="s">
        <v>15901</v>
      </c>
      <c r="W540" t="s">
        <v>15891</v>
      </c>
      <c r="X540" t="s">
        <v>15896</v>
      </c>
      <c r="Y540" t="s">
        <v>15912</v>
      </c>
      <c r="Z540" t="s">
        <v>15915</v>
      </c>
      <c r="AA540" s="26">
        <v>5.2547945205479456</v>
      </c>
      <c r="AB540" t="s">
        <v>11678</v>
      </c>
      <c r="AC540" t="s">
        <v>11675</v>
      </c>
      <c r="AD540" t="s">
        <v>11673</v>
      </c>
      <c r="AE540" t="s">
        <v>11674</v>
      </c>
      <c r="AF540" t="s">
        <v>11676</v>
      </c>
      <c r="AG540" t="e">
        <f>+SEARCH(JELMAGYARÁZAT!$G$9,J:J)</f>
        <v>#VALUE!</v>
      </c>
    </row>
    <row r="541" spans="1:33" hidden="1" x14ac:dyDescent="0.25">
      <c r="A541" t="s">
        <v>12941</v>
      </c>
      <c r="B541">
        <v>4000000</v>
      </c>
      <c r="C541">
        <v>38251425</v>
      </c>
      <c r="D541" s="1">
        <v>28234</v>
      </c>
      <c r="E541">
        <v>35.892034000000002</v>
      </c>
      <c r="F541">
        <v>93</v>
      </c>
      <c r="G541">
        <v>7.8</v>
      </c>
      <c r="H541">
        <v>1010</v>
      </c>
      <c r="I541" t="s">
        <v>23</v>
      </c>
      <c r="J541" t="s">
        <v>8528</v>
      </c>
      <c r="K541" t="s">
        <v>37</v>
      </c>
      <c r="L541" t="s">
        <v>296</v>
      </c>
      <c r="M541" t="s">
        <v>917</v>
      </c>
      <c r="N541" t="s">
        <v>29</v>
      </c>
      <c r="O541" s="6">
        <v>1</v>
      </c>
      <c r="P541">
        <v>1</v>
      </c>
      <c r="Q541">
        <v>2</v>
      </c>
      <c r="R541">
        <v>0</v>
      </c>
      <c r="S541" t="s">
        <v>15888</v>
      </c>
      <c r="T541" t="s">
        <v>15891</v>
      </c>
      <c r="U541" t="s">
        <v>13664</v>
      </c>
      <c r="V541" t="s">
        <v>15901</v>
      </c>
      <c r="W541" t="s">
        <v>15891</v>
      </c>
      <c r="X541" t="s">
        <v>15896</v>
      </c>
      <c r="Y541" t="s">
        <v>15912</v>
      </c>
      <c r="Z541" t="s">
        <v>15915</v>
      </c>
      <c r="AA541" s="26">
        <v>40.471232876712328</v>
      </c>
      <c r="AB541" t="s">
        <v>12943</v>
      </c>
      <c r="AC541" t="s">
        <v>12941</v>
      </c>
      <c r="AE541" t="s">
        <v>12940</v>
      </c>
      <c r="AF541" t="s">
        <v>12942</v>
      </c>
      <c r="AG541" t="e">
        <f>+SEARCH(JELMAGYARÁZAT!$G$9,J:J)</f>
        <v>#VALUE!</v>
      </c>
    </row>
    <row r="542" spans="1:33" hidden="1" x14ac:dyDescent="0.25">
      <c r="A542" t="s">
        <v>12438</v>
      </c>
      <c r="B542">
        <v>5000000</v>
      </c>
      <c r="C542">
        <v>44030246</v>
      </c>
      <c r="D542" s="1">
        <v>41525</v>
      </c>
      <c r="E542">
        <v>35.871248000000001</v>
      </c>
      <c r="F542">
        <v>104</v>
      </c>
      <c r="G542">
        <v>6.3</v>
      </c>
      <c r="H542">
        <v>1050</v>
      </c>
      <c r="I542" t="s">
        <v>23</v>
      </c>
      <c r="J542" t="s">
        <v>12440</v>
      </c>
      <c r="K542" t="s">
        <v>37</v>
      </c>
      <c r="L542" t="s">
        <v>38</v>
      </c>
      <c r="M542" t="s">
        <v>3816</v>
      </c>
      <c r="N542" t="s">
        <v>29</v>
      </c>
      <c r="O542" s="6">
        <v>1</v>
      </c>
      <c r="P542">
        <v>1</v>
      </c>
      <c r="Q542">
        <v>1</v>
      </c>
      <c r="R542">
        <v>0</v>
      </c>
      <c r="S542" t="s">
        <v>15888</v>
      </c>
      <c r="T542" t="s">
        <v>15891</v>
      </c>
      <c r="U542" t="s">
        <v>15891</v>
      </c>
      <c r="V542" t="s">
        <v>15891</v>
      </c>
      <c r="W542" t="s">
        <v>15891</v>
      </c>
      <c r="X542" t="s">
        <v>15897</v>
      </c>
      <c r="Y542" t="s">
        <v>15897</v>
      </c>
      <c r="Z542" t="s">
        <v>15897</v>
      </c>
      <c r="AA542" s="26">
        <v>4.0575342465753428</v>
      </c>
      <c r="AB542" t="s">
        <v>12441</v>
      </c>
      <c r="AC542" t="s">
        <v>12438</v>
      </c>
      <c r="AE542" t="s">
        <v>12437</v>
      </c>
      <c r="AF542" t="s">
        <v>12439</v>
      </c>
      <c r="AG542" t="e">
        <f>+SEARCH(JELMAGYARÁZAT!$G$9,J:J)</f>
        <v>#VALUE!</v>
      </c>
    </row>
    <row r="543" spans="1:33" hidden="1" x14ac:dyDescent="0.25">
      <c r="A543" t="s">
        <v>8880</v>
      </c>
      <c r="B543">
        <v>16000000</v>
      </c>
      <c r="C543">
        <v>247275374</v>
      </c>
      <c r="D543" s="1">
        <v>34684</v>
      </c>
      <c r="E543">
        <v>35.777067000000002</v>
      </c>
      <c r="F543">
        <v>107</v>
      </c>
      <c r="G543">
        <v>6.5</v>
      </c>
      <c r="H543">
        <v>1859</v>
      </c>
      <c r="I543" t="s">
        <v>23</v>
      </c>
      <c r="J543" t="s">
        <v>8882</v>
      </c>
      <c r="K543" t="s">
        <v>37</v>
      </c>
      <c r="L543" t="s">
        <v>38</v>
      </c>
      <c r="M543" t="s">
        <v>661</v>
      </c>
      <c r="N543" t="s">
        <v>29</v>
      </c>
      <c r="O543" s="6">
        <v>1</v>
      </c>
      <c r="P543">
        <v>1</v>
      </c>
      <c r="Q543">
        <v>1</v>
      </c>
      <c r="R543">
        <v>0</v>
      </c>
      <c r="S543" t="s">
        <v>15888</v>
      </c>
      <c r="T543" t="s">
        <v>15891</v>
      </c>
      <c r="U543" t="s">
        <v>13664</v>
      </c>
      <c r="V543" t="s">
        <v>15891</v>
      </c>
      <c r="W543" t="s">
        <v>15891</v>
      </c>
      <c r="X543" t="s">
        <v>15896</v>
      </c>
      <c r="Y543" t="s">
        <v>15896</v>
      </c>
      <c r="Z543" t="s">
        <v>15897</v>
      </c>
      <c r="AA543" s="26">
        <v>22.8</v>
      </c>
      <c r="AB543" t="s">
        <v>8883</v>
      </c>
      <c r="AC543" t="s">
        <v>8880</v>
      </c>
      <c r="AE543" t="s">
        <v>8879</v>
      </c>
      <c r="AF543" t="s">
        <v>8881</v>
      </c>
      <c r="AG543" t="e">
        <f>+SEARCH(JELMAGYARÁZAT!$G$9,J:J)</f>
        <v>#VALUE!</v>
      </c>
    </row>
    <row r="544" spans="1:33" hidden="1" x14ac:dyDescent="0.25">
      <c r="A544" t="s">
        <v>7490</v>
      </c>
      <c r="B544">
        <v>22000000</v>
      </c>
      <c r="C544">
        <v>43058898</v>
      </c>
      <c r="D544" s="1">
        <v>41605</v>
      </c>
      <c r="E544">
        <v>35.737654999999997</v>
      </c>
      <c r="F544">
        <v>100</v>
      </c>
      <c r="G544">
        <v>6.4</v>
      </c>
      <c r="H544">
        <v>875</v>
      </c>
      <c r="I544" t="s">
        <v>23</v>
      </c>
      <c r="J544" t="s">
        <v>7492</v>
      </c>
      <c r="K544" t="s">
        <v>37</v>
      </c>
      <c r="L544" t="s">
        <v>38</v>
      </c>
      <c r="M544" t="s">
        <v>861</v>
      </c>
      <c r="N544" t="s">
        <v>29</v>
      </c>
      <c r="O544" s="6">
        <v>1</v>
      </c>
      <c r="P544">
        <v>1</v>
      </c>
      <c r="Q544">
        <v>1</v>
      </c>
      <c r="R544">
        <v>0</v>
      </c>
      <c r="S544" t="s">
        <v>15888</v>
      </c>
      <c r="T544" t="s">
        <v>15890</v>
      </c>
      <c r="U544" t="s">
        <v>15891</v>
      </c>
      <c r="V544" t="s">
        <v>15891</v>
      </c>
      <c r="W544" t="s">
        <v>15905</v>
      </c>
      <c r="X544" t="s">
        <v>15894</v>
      </c>
      <c r="Y544" t="s">
        <v>15897</v>
      </c>
      <c r="Z544" t="s">
        <v>15894</v>
      </c>
      <c r="AA544" s="26">
        <v>3.8383561643835615</v>
      </c>
      <c r="AB544" t="s">
        <v>7493</v>
      </c>
      <c r="AC544" t="s">
        <v>7490</v>
      </c>
      <c r="AE544" t="s">
        <v>7489</v>
      </c>
      <c r="AF544" t="s">
        <v>7491</v>
      </c>
      <c r="AG544" t="e">
        <f>+SEARCH(JELMAGYARÁZAT!$G$9,J:J)</f>
        <v>#VALUE!</v>
      </c>
    </row>
    <row r="545" spans="1:33" hidden="1" x14ac:dyDescent="0.25">
      <c r="A545" t="s">
        <v>11511</v>
      </c>
      <c r="B545">
        <v>8000000</v>
      </c>
      <c r="C545">
        <v>63464861</v>
      </c>
      <c r="D545" s="1">
        <v>41524</v>
      </c>
      <c r="E545">
        <v>35.735689000000001</v>
      </c>
      <c r="F545">
        <v>104</v>
      </c>
      <c r="G545">
        <v>7.3</v>
      </c>
      <c r="H545">
        <v>1254</v>
      </c>
      <c r="I545" t="s">
        <v>23</v>
      </c>
      <c r="J545" t="s">
        <v>11513</v>
      </c>
      <c r="K545" t="s">
        <v>37</v>
      </c>
      <c r="L545" t="s">
        <v>38</v>
      </c>
      <c r="M545" t="s">
        <v>11510</v>
      </c>
      <c r="N545" t="s">
        <v>29</v>
      </c>
      <c r="O545" s="6">
        <v>1</v>
      </c>
      <c r="P545">
        <v>1</v>
      </c>
      <c r="Q545">
        <v>1</v>
      </c>
      <c r="R545">
        <v>0</v>
      </c>
      <c r="S545" t="s">
        <v>15888</v>
      </c>
      <c r="T545" t="s">
        <v>15891</v>
      </c>
      <c r="U545" t="s">
        <v>13664</v>
      </c>
      <c r="V545" t="s">
        <v>15901</v>
      </c>
      <c r="W545" t="s">
        <v>15891</v>
      </c>
      <c r="X545" t="s">
        <v>15896</v>
      </c>
      <c r="Y545" t="s">
        <v>15912</v>
      </c>
      <c r="Z545" t="s">
        <v>15915</v>
      </c>
      <c r="AA545" s="26">
        <v>4.0602739726027401</v>
      </c>
      <c r="AB545" t="s">
        <v>11514</v>
      </c>
      <c r="AC545" t="s">
        <v>11511</v>
      </c>
      <c r="AE545" t="s">
        <v>333</v>
      </c>
      <c r="AF545" t="s">
        <v>11512</v>
      </c>
      <c r="AG545" t="e">
        <f>+SEARCH(JELMAGYARÁZAT!$G$9,J:J)</f>
        <v>#VALUE!</v>
      </c>
    </row>
    <row r="546" spans="1:33" hidden="1" x14ac:dyDescent="0.25">
      <c r="A546" t="s">
        <v>13267</v>
      </c>
      <c r="B546">
        <v>3600000</v>
      </c>
      <c r="C546">
        <v>5923044</v>
      </c>
      <c r="D546" s="1">
        <v>31849</v>
      </c>
      <c r="E546">
        <v>35.674773999999999</v>
      </c>
      <c r="F546">
        <v>84</v>
      </c>
      <c r="G546">
        <v>7.6</v>
      </c>
      <c r="H546">
        <v>742</v>
      </c>
      <c r="I546" t="s">
        <v>23</v>
      </c>
      <c r="J546" t="s">
        <v>13269</v>
      </c>
      <c r="K546" t="s">
        <v>37</v>
      </c>
      <c r="L546" t="s">
        <v>38</v>
      </c>
      <c r="M546" t="s">
        <v>1617</v>
      </c>
      <c r="N546" t="s">
        <v>29</v>
      </c>
      <c r="O546" s="6">
        <v>1</v>
      </c>
      <c r="P546">
        <v>1</v>
      </c>
      <c r="Q546">
        <v>1</v>
      </c>
      <c r="R546">
        <v>0</v>
      </c>
      <c r="S546" t="s">
        <v>15888</v>
      </c>
      <c r="T546" t="s">
        <v>15891</v>
      </c>
      <c r="U546" t="s">
        <v>13664</v>
      </c>
      <c r="V546" t="s">
        <v>15891</v>
      </c>
      <c r="W546" t="s">
        <v>15891</v>
      </c>
      <c r="X546" t="s">
        <v>15896</v>
      </c>
      <c r="Y546" t="s">
        <v>15896</v>
      </c>
      <c r="Z546" t="s">
        <v>15897</v>
      </c>
      <c r="AA546" s="26">
        <v>30.567123287671233</v>
      </c>
      <c r="AB546" t="s">
        <v>13270</v>
      </c>
      <c r="AC546" t="s">
        <v>13267</v>
      </c>
      <c r="AE546" t="s">
        <v>13266</v>
      </c>
      <c r="AF546" t="s">
        <v>13268</v>
      </c>
      <c r="AG546" t="e">
        <f>+SEARCH(JELMAGYARÁZAT!$G$9,J:J)</f>
        <v>#VALUE!</v>
      </c>
    </row>
    <row r="547" spans="1:33" hidden="1" x14ac:dyDescent="0.25">
      <c r="A547" t="s">
        <v>656</v>
      </c>
      <c r="B547">
        <v>70000000</v>
      </c>
      <c r="C547">
        <v>195735876</v>
      </c>
      <c r="D547" s="1">
        <v>39391</v>
      </c>
      <c r="E547">
        <v>35.601664999999997</v>
      </c>
      <c r="F547">
        <v>115</v>
      </c>
      <c r="G547">
        <v>5.5</v>
      </c>
      <c r="H547">
        <v>841</v>
      </c>
      <c r="I547" t="s">
        <v>23</v>
      </c>
      <c r="J547" t="s">
        <v>658</v>
      </c>
      <c r="K547" t="s">
        <v>37</v>
      </c>
      <c r="L547" t="s">
        <v>38</v>
      </c>
      <c r="M547" t="s">
        <v>653</v>
      </c>
      <c r="N547" t="s">
        <v>29</v>
      </c>
      <c r="O547" s="6">
        <v>1</v>
      </c>
      <c r="P547">
        <v>1</v>
      </c>
      <c r="Q547">
        <v>1</v>
      </c>
      <c r="R547">
        <v>1</v>
      </c>
      <c r="S547" t="s">
        <v>15887</v>
      </c>
      <c r="T547" t="s">
        <v>15890</v>
      </c>
      <c r="U547" t="s">
        <v>15891</v>
      </c>
      <c r="V547" t="s">
        <v>15891</v>
      </c>
      <c r="W547" t="s">
        <v>15891</v>
      </c>
      <c r="X547" t="s">
        <v>15894</v>
      </c>
      <c r="Y547" t="s">
        <v>15897</v>
      </c>
      <c r="Z547" t="s">
        <v>15894</v>
      </c>
      <c r="AA547" s="26">
        <v>9.9041095890410951</v>
      </c>
      <c r="AB547" t="s">
        <v>659</v>
      </c>
      <c r="AC547" t="s">
        <v>656</v>
      </c>
      <c r="AD547" t="s">
        <v>654</v>
      </c>
      <c r="AE547" t="s">
        <v>655</v>
      </c>
      <c r="AF547" t="s">
        <v>657</v>
      </c>
      <c r="AG547" t="e">
        <f>+SEARCH(JELMAGYARÁZAT!$G$9,J:J)</f>
        <v>#VALUE!</v>
      </c>
    </row>
    <row r="548" spans="1:33" x14ac:dyDescent="0.25">
      <c r="A548" t="s">
        <v>463</v>
      </c>
      <c r="B548">
        <v>150000000</v>
      </c>
      <c r="C548">
        <v>215283742</v>
      </c>
      <c r="D548" s="1">
        <v>40372</v>
      </c>
      <c r="E548">
        <v>35.580815000000001</v>
      </c>
      <c r="F548">
        <v>109</v>
      </c>
      <c r="G548">
        <v>5.8</v>
      </c>
      <c r="H548">
        <v>1470</v>
      </c>
      <c r="I548" t="s">
        <v>23</v>
      </c>
      <c r="J548" t="s">
        <v>465</v>
      </c>
      <c r="K548" t="s">
        <v>37</v>
      </c>
      <c r="L548" t="s">
        <v>38</v>
      </c>
      <c r="M548" t="s">
        <v>460</v>
      </c>
      <c r="N548" t="s">
        <v>29</v>
      </c>
      <c r="O548" s="6">
        <v>1</v>
      </c>
      <c r="P548">
        <v>1</v>
      </c>
      <c r="Q548">
        <v>1</v>
      </c>
      <c r="R548">
        <v>1</v>
      </c>
      <c r="S548" t="s">
        <v>15888</v>
      </c>
      <c r="T548" t="s">
        <v>15890</v>
      </c>
      <c r="U548" t="s">
        <v>13664</v>
      </c>
      <c r="V548" t="s">
        <v>15901</v>
      </c>
      <c r="W548" t="s">
        <v>15891</v>
      </c>
      <c r="X548" t="s">
        <v>15895</v>
      </c>
      <c r="Y548" t="s">
        <v>15912</v>
      </c>
      <c r="Z548" t="s">
        <v>15914</v>
      </c>
      <c r="AA548" s="26">
        <v>7.2164383561643834</v>
      </c>
      <c r="AB548" t="s">
        <v>466</v>
      </c>
      <c r="AC548" t="s">
        <v>463</v>
      </c>
      <c r="AD548" t="s">
        <v>461</v>
      </c>
      <c r="AE548" t="s">
        <v>462</v>
      </c>
      <c r="AF548" t="s">
        <v>464</v>
      </c>
      <c r="AG548">
        <f>+SEARCH(JELMAGYARÁZAT!$G$9,J:J)</f>
        <v>35</v>
      </c>
    </row>
    <row r="549" spans="1:33" hidden="1" x14ac:dyDescent="0.25">
      <c r="A549" t="s">
        <v>8051</v>
      </c>
      <c r="B549">
        <v>20000000</v>
      </c>
      <c r="C549">
        <v>34560577</v>
      </c>
      <c r="D549" s="1">
        <v>39919</v>
      </c>
      <c r="E549">
        <v>35.542808999999998</v>
      </c>
      <c r="F549">
        <v>96</v>
      </c>
      <c r="G549">
        <v>5.9</v>
      </c>
      <c r="H549">
        <v>861</v>
      </c>
      <c r="I549" t="s">
        <v>23</v>
      </c>
      <c r="J549" t="s">
        <v>8053</v>
      </c>
      <c r="K549" t="s">
        <v>37</v>
      </c>
      <c r="L549" t="s">
        <v>38</v>
      </c>
      <c r="M549" t="s">
        <v>841</v>
      </c>
      <c r="N549" t="s">
        <v>29</v>
      </c>
      <c r="O549" s="6">
        <v>1</v>
      </c>
      <c r="P549">
        <v>1</v>
      </c>
      <c r="Q549">
        <v>1</v>
      </c>
      <c r="R549">
        <v>0</v>
      </c>
      <c r="S549" t="s">
        <v>15888</v>
      </c>
      <c r="T549" t="s">
        <v>15890</v>
      </c>
      <c r="U549" t="s">
        <v>15891</v>
      </c>
      <c r="V549" t="s">
        <v>15891</v>
      </c>
      <c r="W549" t="s">
        <v>15905</v>
      </c>
      <c r="X549" t="s">
        <v>15894</v>
      </c>
      <c r="Y549" t="s">
        <v>15897</v>
      </c>
      <c r="Z549" t="s">
        <v>15894</v>
      </c>
      <c r="AA549" s="26">
        <v>8.4575342465753423</v>
      </c>
      <c r="AB549" t="s">
        <v>8054</v>
      </c>
      <c r="AC549" t="s">
        <v>8051</v>
      </c>
      <c r="AD549" t="s">
        <v>8049</v>
      </c>
      <c r="AE549" t="s">
        <v>8050</v>
      </c>
      <c r="AF549" t="s">
        <v>8052</v>
      </c>
      <c r="AG549" t="e">
        <f>+SEARCH(JELMAGYARÁZAT!$G$9,J:J)</f>
        <v>#VALUE!</v>
      </c>
    </row>
    <row r="550" spans="1:33" hidden="1" x14ac:dyDescent="0.25">
      <c r="A550" t="s">
        <v>3422</v>
      </c>
      <c r="B550">
        <v>50000000</v>
      </c>
      <c r="C550">
        <v>202292902</v>
      </c>
      <c r="D550" s="1">
        <v>36154</v>
      </c>
      <c r="E550">
        <v>35.537396999999999</v>
      </c>
      <c r="F550">
        <v>115</v>
      </c>
      <c r="G550">
        <v>7</v>
      </c>
      <c r="H550">
        <v>832</v>
      </c>
      <c r="I550" t="s">
        <v>23</v>
      </c>
      <c r="J550" t="s">
        <v>3424</v>
      </c>
      <c r="K550" t="s">
        <v>37</v>
      </c>
      <c r="L550" t="s">
        <v>38</v>
      </c>
      <c r="M550" t="s">
        <v>1692</v>
      </c>
      <c r="N550" t="s">
        <v>29</v>
      </c>
      <c r="O550" s="6">
        <v>1</v>
      </c>
      <c r="P550">
        <v>1</v>
      </c>
      <c r="Q550">
        <v>1</v>
      </c>
      <c r="R550">
        <v>1</v>
      </c>
      <c r="S550" t="s">
        <v>15888</v>
      </c>
      <c r="T550" t="s">
        <v>15891</v>
      </c>
      <c r="U550" t="s">
        <v>13664</v>
      </c>
      <c r="V550" t="s">
        <v>15901</v>
      </c>
      <c r="W550" t="s">
        <v>15891</v>
      </c>
      <c r="X550" t="s">
        <v>15896</v>
      </c>
      <c r="Y550" t="s">
        <v>15912</v>
      </c>
      <c r="Z550" t="s">
        <v>15915</v>
      </c>
      <c r="AA550" s="26">
        <v>18.772602739726029</v>
      </c>
      <c r="AB550" t="s">
        <v>3425</v>
      </c>
      <c r="AC550" t="s">
        <v>3422</v>
      </c>
      <c r="AE550" t="s">
        <v>3421</v>
      </c>
      <c r="AF550" t="s">
        <v>3423</v>
      </c>
      <c r="AG550" t="e">
        <f>+SEARCH(JELMAGYARÁZAT!$G$9,J:J)</f>
        <v>#VALUE!</v>
      </c>
    </row>
    <row r="551" spans="1:33" hidden="1" x14ac:dyDescent="0.25">
      <c r="A551" t="s">
        <v>8526</v>
      </c>
      <c r="B551">
        <v>18000000</v>
      </c>
      <c r="C551">
        <v>23000000</v>
      </c>
      <c r="D551" s="1">
        <v>29539</v>
      </c>
      <c r="E551">
        <v>35.524456999999998</v>
      </c>
      <c r="F551">
        <v>129</v>
      </c>
      <c r="G551">
        <v>7.7</v>
      </c>
      <c r="H551">
        <v>938</v>
      </c>
      <c r="I551" t="s">
        <v>23</v>
      </c>
      <c r="J551" t="s">
        <v>8528</v>
      </c>
      <c r="K551" t="s">
        <v>37</v>
      </c>
      <c r="L551" t="s">
        <v>38</v>
      </c>
      <c r="M551" t="s">
        <v>786</v>
      </c>
      <c r="N551" t="s">
        <v>29</v>
      </c>
      <c r="O551" s="6">
        <v>1</v>
      </c>
      <c r="P551">
        <v>1</v>
      </c>
      <c r="Q551">
        <v>1</v>
      </c>
      <c r="R551">
        <v>0</v>
      </c>
      <c r="S551" t="s">
        <v>15888</v>
      </c>
      <c r="T551" t="s">
        <v>15891</v>
      </c>
      <c r="U551" t="s">
        <v>15891</v>
      </c>
      <c r="V551" t="s">
        <v>15901</v>
      </c>
      <c r="W551" t="s">
        <v>15891</v>
      </c>
      <c r="X551" t="s">
        <v>15897</v>
      </c>
      <c r="Y551" t="s">
        <v>15911</v>
      </c>
      <c r="Z551" t="s">
        <v>15915</v>
      </c>
      <c r="AA551" s="26">
        <v>36.895890410958906</v>
      </c>
      <c r="AC551" t="s">
        <v>8526</v>
      </c>
      <c r="AE551" t="s">
        <v>8525</v>
      </c>
      <c r="AF551" t="s">
        <v>8527</v>
      </c>
      <c r="AG551" t="e">
        <f>+SEARCH(JELMAGYARÁZAT!$G$9,J:J)</f>
        <v>#VALUE!</v>
      </c>
    </row>
    <row r="552" spans="1:33" hidden="1" x14ac:dyDescent="0.25">
      <c r="A552" t="s">
        <v>9881</v>
      </c>
      <c r="B552">
        <v>13000000</v>
      </c>
      <c r="C552">
        <v>48065672</v>
      </c>
      <c r="D552" s="1">
        <v>41334</v>
      </c>
      <c r="E552">
        <v>35.522027000000001</v>
      </c>
      <c r="F552">
        <v>93</v>
      </c>
      <c r="G552">
        <v>5.7</v>
      </c>
      <c r="H552">
        <v>737</v>
      </c>
      <c r="I552" t="s">
        <v>23</v>
      </c>
      <c r="J552" t="s">
        <v>9883</v>
      </c>
      <c r="K552" t="s">
        <v>37</v>
      </c>
      <c r="L552" t="s">
        <v>38</v>
      </c>
      <c r="M552" t="s">
        <v>661</v>
      </c>
      <c r="N552" t="s">
        <v>29</v>
      </c>
      <c r="O552" s="6">
        <v>1</v>
      </c>
      <c r="P552">
        <v>1</v>
      </c>
      <c r="Q552">
        <v>1</v>
      </c>
      <c r="R552">
        <v>0</v>
      </c>
      <c r="S552" t="s">
        <v>15888</v>
      </c>
      <c r="T552" t="s">
        <v>15891</v>
      </c>
      <c r="U552" t="s">
        <v>13664</v>
      </c>
      <c r="V552" t="s">
        <v>15891</v>
      </c>
      <c r="W552" t="s">
        <v>15891</v>
      </c>
      <c r="X552" t="s">
        <v>15896</v>
      </c>
      <c r="Y552" t="s">
        <v>15896</v>
      </c>
      <c r="Z552" t="s">
        <v>15897</v>
      </c>
      <c r="AA552" s="26">
        <v>4.580821917808219</v>
      </c>
      <c r="AB552" t="s">
        <v>9884</v>
      </c>
      <c r="AC552" t="s">
        <v>9881</v>
      </c>
      <c r="AE552" t="s">
        <v>9880</v>
      </c>
      <c r="AF552" t="s">
        <v>9882</v>
      </c>
      <c r="AG552" t="e">
        <f>+SEARCH(JELMAGYARÁZAT!$G$9,J:J)</f>
        <v>#VALUE!</v>
      </c>
    </row>
    <row r="553" spans="1:33" hidden="1" x14ac:dyDescent="0.25">
      <c r="A553" t="s">
        <v>9357</v>
      </c>
      <c r="B553">
        <v>15000000</v>
      </c>
      <c r="C553">
        <v>35485608</v>
      </c>
      <c r="D553" s="1">
        <v>41353</v>
      </c>
      <c r="E553">
        <v>35.395128999999997</v>
      </c>
      <c r="F553">
        <v>140</v>
      </c>
      <c r="G553">
        <v>6.8</v>
      </c>
      <c r="H553">
        <v>1653</v>
      </c>
      <c r="I553" t="s">
        <v>23</v>
      </c>
      <c r="J553" t="s">
        <v>9359</v>
      </c>
      <c r="K553" t="s">
        <v>37</v>
      </c>
      <c r="L553" t="s">
        <v>28</v>
      </c>
      <c r="M553" t="s">
        <v>1136</v>
      </c>
      <c r="N553" t="s">
        <v>29</v>
      </c>
      <c r="O553" s="6">
        <v>1</v>
      </c>
      <c r="P553">
        <v>1</v>
      </c>
      <c r="Q553">
        <v>2</v>
      </c>
      <c r="R553">
        <v>0</v>
      </c>
      <c r="S553" t="s">
        <v>15888</v>
      </c>
      <c r="T553" t="s">
        <v>15891</v>
      </c>
      <c r="U553" t="s">
        <v>15891</v>
      </c>
      <c r="V553" t="s">
        <v>15901</v>
      </c>
      <c r="W553" t="s">
        <v>15891</v>
      </c>
      <c r="X553" t="s">
        <v>15897</v>
      </c>
      <c r="Y553" t="s">
        <v>15911</v>
      </c>
      <c r="Z553" t="s">
        <v>15915</v>
      </c>
      <c r="AA553" s="26">
        <v>4.5287671232876709</v>
      </c>
      <c r="AB553" t="s">
        <v>9360</v>
      </c>
      <c r="AC553" t="s">
        <v>9357</v>
      </c>
      <c r="AD553" t="s">
        <v>9355</v>
      </c>
      <c r="AE553" t="s">
        <v>9356</v>
      </c>
      <c r="AF553" t="s">
        <v>9358</v>
      </c>
      <c r="AG553" t="e">
        <f>+SEARCH(JELMAGYARÁZAT!$G$9,J:J)</f>
        <v>#VALUE!</v>
      </c>
    </row>
    <row r="554" spans="1:33" hidden="1" x14ac:dyDescent="0.25">
      <c r="A554" t="s">
        <v>1982</v>
      </c>
      <c r="B554">
        <v>76000000</v>
      </c>
      <c r="C554">
        <v>69959751</v>
      </c>
      <c r="D554" s="1">
        <v>38982</v>
      </c>
      <c r="E554">
        <v>35.387873999999996</v>
      </c>
      <c r="F554">
        <v>109</v>
      </c>
      <c r="G554">
        <v>7.4</v>
      </c>
      <c r="H554">
        <v>2071</v>
      </c>
      <c r="I554" t="s">
        <v>23</v>
      </c>
      <c r="J554" t="s">
        <v>1984</v>
      </c>
      <c r="K554" t="s">
        <v>41</v>
      </c>
      <c r="L554" t="s">
        <v>38</v>
      </c>
      <c r="M554" t="s">
        <v>1979</v>
      </c>
      <c r="N554" t="s">
        <v>29</v>
      </c>
      <c r="O554" s="6">
        <v>1</v>
      </c>
      <c r="P554">
        <v>2</v>
      </c>
      <c r="Q554">
        <v>1</v>
      </c>
      <c r="R554">
        <v>1</v>
      </c>
      <c r="S554" t="s">
        <v>15888</v>
      </c>
      <c r="T554" t="s">
        <v>15890</v>
      </c>
      <c r="U554" t="s">
        <v>15891</v>
      </c>
      <c r="V554" t="s">
        <v>15901</v>
      </c>
      <c r="W554" t="s">
        <v>15905</v>
      </c>
      <c r="X554" t="s">
        <v>15894</v>
      </c>
      <c r="Y554" t="s">
        <v>15911</v>
      </c>
      <c r="Z554" t="s">
        <v>15914</v>
      </c>
      <c r="AA554" s="26">
        <v>11.024657534246575</v>
      </c>
      <c r="AB554" t="s">
        <v>1985</v>
      </c>
      <c r="AC554" t="s">
        <v>1982</v>
      </c>
      <c r="AD554" t="s">
        <v>1980</v>
      </c>
      <c r="AE554" t="s">
        <v>1981</v>
      </c>
      <c r="AF554" t="s">
        <v>1983</v>
      </c>
      <c r="AG554" t="e">
        <f>+SEARCH(JELMAGYARÁZAT!$G$9,J:J)</f>
        <v>#VALUE!</v>
      </c>
    </row>
    <row r="555" spans="1:33" hidden="1" x14ac:dyDescent="0.25">
      <c r="A555" t="s">
        <v>1951</v>
      </c>
      <c r="B555">
        <v>64000000</v>
      </c>
      <c r="C555">
        <v>97571250</v>
      </c>
      <c r="D555" s="1">
        <v>42214</v>
      </c>
      <c r="E555">
        <v>35.384422999999998</v>
      </c>
      <c r="F555">
        <v>92</v>
      </c>
      <c r="G555">
        <v>7.6</v>
      </c>
      <c r="H555">
        <v>756</v>
      </c>
      <c r="I555" t="s">
        <v>23</v>
      </c>
      <c r="J555" t="s">
        <v>1953</v>
      </c>
      <c r="K555" t="s">
        <v>1278</v>
      </c>
      <c r="L555" t="s">
        <v>38</v>
      </c>
      <c r="M555" t="s">
        <v>1948</v>
      </c>
      <c r="N555" t="s">
        <v>29</v>
      </c>
      <c r="O555" s="6">
        <v>1</v>
      </c>
      <c r="P555">
        <v>1</v>
      </c>
      <c r="Q555">
        <v>1</v>
      </c>
      <c r="R555">
        <v>0</v>
      </c>
      <c r="S555" t="s">
        <v>15887</v>
      </c>
      <c r="T555" t="s">
        <v>15891</v>
      </c>
      <c r="U555" t="s">
        <v>15891</v>
      </c>
      <c r="V555" t="s">
        <v>15891</v>
      </c>
      <c r="W555" t="s">
        <v>15891</v>
      </c>
      <c r="X555" t="s">
        <v>15897</v>
      </c>
      <c r="Y555" t="s">
        <v>15897</v>
      </c>
      <c r="Z555" t="s">
        <v>15897</v>
      </c>
      <c r="AA555" s="26">
        <v>2.1698630136986301</v>
      </c>
      <c r="AB555" t="s">
        <v>1954</v>
      </c>
      <c r="AC555" t="s">
        <v>1951</v>
      </c>
      <c r="AD555" t="s">
        <v>1949</v>
      </c>
      <c r="AE555" t="s">
        <v>1950</v>
      </c>
      <c r="AF555" t="s">
        <v>1952</v>
      </c>
      <c r="AG555" t="e">
        <f>+SEARCH(JELMAGYARÁZAT!$G$9,J:J)</f>
        <v>#VALUE!</v>
      </c>
    </row>
    <row r="556" spans="1:33" hidden="1" x14ac:dyDescent="0.25">
      <c r="A556" t="s">
        <v>3978</v>
      </c>
      <c r="B556">
        <v>45000000</v>
      </c>
      <c r="C556">
        <v>141220678</v>
      </c>
      <c r="D556" s="1">
        <v>37076</v>
      </c>
      <c r="E556">
        <v>35.376970999999998</v>
      </c>
      <c r="F556">
        <v>83</v>
      </c>
      <c r="G556">
        <v>5.4</v>
      </c>
      <c r="H556">
        <v>982</v>
      </c>
      <c r="I556" t="s">
        <v>23</v>
      </c>
      <c r="J556" t="s">
        <v>3980</v>
      </c>
      <c r="K556" t="s">
        <v>277</v>
      </c>
      <c r="L556" t="s">
        <v>38</v>
      </c>
      <c r="M556" t="s">
        <v>661</v>
      </c>
      <c r="N556" t="s">
        <v>29</v>
      </c>
      <c r="O556" s="6">
        <v>1</v>
      </c>
      <c r="P556">
        <v>2</v>
      </c>
      <c r="Q556">
        <v>1</v>
      </c>
      <c r="R556">
        <v>0</v>
      </c>
      <c r="S556" t="s">
        <v>15888</v>
      </c>
      <c r="T556" t="s">
        <v>15891</v>
      </c>
      <c r="U556" t="s">
        <v>13664</v>
      </c>
      <c r="V556" t="s">
        <v>15891</v>
      </c>
      <c r="W556" t="s">
        <v>15891</v>
      </c>
      <c r="X556" t="s">
        <v>15896</v>
      </c>
      <c r="Y556" t="s">
        <v>15896</v>
      </c>
      <c r="Z556" t="s">
        <v>15897</v>
      </c>
      <c r="AA556" s="26">
        <v>16.246575342465754</v>
      </c>
      <c r="AB556" t="s">
        <v>3981</v>
      </c>
      <c r="AC556" t="s">
        <v>3978</v>
      </c>
      <c r="AE556" t="s">
        <v>3977</v>
      </c>
      <c r="AF556" t="s">
        <v>3979</v>
      </c>
      <c r="AG556" t="e">
        <f>+SEARCH(JELMAGYARÁZAT!$G$9,J:J)</f>
        <v>#VALUE!</v>
      </c>
    </row>
    <row r="557" spans="1:33" hidden="1" x14ac:dyDescent="0.25">
      <c r="A557" t="s">
        <v>10807</v>
      </c>
      <c r="B557">
        <v>6000000</v>
      </c>
      <c r="C557">
        <v>32438988</v>
      </c>
      <c r="D557" s="1">
        <v>41275</v>
      </c>
      <c r="E557">
        <v>35.350302999999997</v>
      </c>
      <c r="F557">
        <v>90</v>
      </c>
      <c r="G557">
        <v>4.4000000000000004</v>
      </c>
      <c r="H557">
        <v>797</v>
      </c>
      <c r="I557" t="s">
        <v>23</v>
      </c>
      <c r="J557" t="s">
        <v>10809</v>
      </c>
      <c r="K557" t="s">
        <v>37</v>
      </c>
      <c r="L557" t="s">
        <v>38</v>
      </c>
      <c r="M557" t="s">
        <v>661</v>
      </c>
      <c r="N557" t="s">
        <v>29</v>
      </c>
      <c r="O557" s="6">
        <v>1</v>
      </c>
      <c r="P557">
        <v>1</v>
      </c>
      <c r="Q557">
        <v>1</v>
      </c>
      <c r="R557">
        <v>0</v>
      </c>
      <c r="S557" t="s">
        <v>15888</v>
      </c>
      <c r="T557" t="s">
        <v>15891</v>
      </c>
      <c r="U557" t="s">
        <v>13664</v>
      </c>
      <c r="V557" t="s">
        <v>15891</v>
      </c>
      <c r="W557" t="s">
        <v>15891</v>
      </c>
      <c r="X557" t="s">
        <v>15896</v>
      </c>
      <c r="Y557" t="s">
        <v>15896</v>
      </c>
      <c r="Z557" t="s">
        <v>15897</v>
      </c>
      <c r="AA557" s="26">
        <v>4.7424657534246579</v>
      </c>
      <c r="AB557" t="s">
        <v>10810</v>
      </c>
      <c r="AC557" t="s">
        <v>10807</v>
      </c>
      <c r="AE557" t="s">
        <v>10806</v>
      </c>
      <c r="AF557" t="s">
        <v>10808</v>
      </c>
      <c r="AG557" t="e">
        <f>+SEARCH(JELMAGYARÁZAT!$G$9,J:J)</f>
        <v>#VALUE!</v>
      </c>
    </row>
    <row r="558" spans="1:33" hidden="1" x14ac:dyDescent="0.25">
      <c r="A558" t="s">
        <v>12492</v>
      </c>
      <c r="B558">
        <v>5000000</v>
      </c>
      <c r="C558">
        <v>43884652</v>
      </c>
      <c r="D558" s="1">
        <v>41978</v>
      </c>
      <c r="E558">
        <v>35.307577000000002</v>
      </c>
      <c r="F558">
        <v>99</v>
      </c>
      <c r="G558">
        <v>7.5</v>
      </c>
      <c r="H558">
        <v>1104</v>
      </c>
      <c r="I558" t="s">
        <v>23</v>
      </c>
      <c r="J558" t="s">
        <v>12494</v>
      </c>
      <c r="K558" t="s">
        <v>37</v>
      </c>
      <c r="L558" t="s">
        <v>38</v>
      </c>
      <c r="M558" t="s">
        <v>786</v>
      </c>
      <c r="N558" t="s">
        <v>29</v>
      </c>
      <c r="O558" s="6">
        <v>1</v>
      </c>
      <c r="P558">
        <v>1</v>
      </c>
      <c r="Q558">
        <v>1</v>
      </c>
      <c r="R558">
        <v>0</v>
      </c>
      <c r="S558" t="s">
        <v>15888</v>
      </c>
      <c r="T558" t="s">
        <v>15891</v>
      </c>
      <c r="U558" t="s">
        <v>15891</v>
      </c>
      <c r="V558" t="s">
        <v>15901</v>
      </c>
      <c r="W558" t="s">
        <v>15891</v>
      </c>
      <c r="X558" t="s">
        <v>15897</v>
      </c>
      <c r="Y558" t="s">
        <v>15911</v>
      </c>
      <c r="Z558" t="s">
        <v>15915</v>
      </c>
      <c r="AA558" s="26">
        <v>2.8164383561643835</v>
      </c>
      <c r="AC558" t="s">
        <v>12492</v>
      </c>
      <c r="AE558" t="s">
        <v>12491</v>
      </c>
      <c r="AF558" t="s">
        <v>12493</v>
      </c>
      <c r="AG558" t="e">
        <f>+SEARCH(JELMAGYARÁZAT!$G$9,J:J)</f>
        <v>#VALUE!</v>
      </c>
    </row>
    <row r="559" spans="1:33" hidden="1" x14ac:dyDescent="0.25">
      <c r="A559" t="s">
        <v>9944</v>
      </c>
      <c r="B559">
        <v>12500000</v>
      </c>
      <c r="C559">
        <v>12281551</v>
      </c>
      <c r="D559" s="1">
        <v>34221</v>
      </c>
      <c r="E559">
        <v>35.268557000000001</v>
      </c>
      <c r="F559">
        <v>120</v>
      </c>
      <c r="G559">
        <v>7.5</v>
      </c>
      <c r="H559">
        <v>749</v>
      </c>
      <c r="I559" t="s">
        <v>23</v>
      </c>
      <c r="J559" t="s">
        <v>9946</v>
      </c>
      <c r="K559" t="s">
        <v>37</v>
      </c>
      <c r="L559" t="s">
        <v>210</v>
      </c>
      <c r="M559" t="s">
        <v>9942</v>
      </c>
      <c r="N559" t="s">
        <v>29</v>
      </c>
      <c r="O559" s="6">
        <v>1</v>
      </c>
      <c r="P559">
        <v>1</v>
      </c>
      <c r="Q559">
        <v>2</v>
      </c>
      <c r="R559">
        <v>1</v>
      </c>
      <c r="S559" t="s">
        <v>15888</v>
      </c>
      <c r="T559" t="s">
        <v>15890</v>
      </c>
      <c r="U559" t="s">
        <v>15891</v>
      </c>
      <c r="V559" t="s">
        <v>15891</v>
      </c>
      <c r="W559" t="s">
        <v>15905</v>
      </c>
      <c r="X559" t="s">
        <v>15894</v>
      </c>
      <c r="Y559" t="s">
        <v>15897</v>
      </c>
      <c r="Z559" t="s">
        <v>15894</v>
      </c>
      <c r="AA559" s="26">
        <v>24.068493150684933</v>
      </c>
      <c r="AB559" t="s">
        <v>9947</v>
      </c>
      <c r="AC559" t="s">
        <v>9944</v>
      </c>
      <c r="AE559" t="s">
        <v>9943</v>
      </c>
      <c r="AF559" t="s">
        <v>9945</v>
      </c>
      <c r="AG559" t="e">
        <f>+SEARCH(JELMAGYARÁZAT!$G$9,J:J)</f>
        <v>#VALUE!</v>
      </c>
    </row>
    <row r="560" spans="1:33" hidden="1" x14ac:dyDescent="0.25">
      <c r="A560" t="s">
        <v>7173</v>
      </c>
      <c r="B560">
        <v>24000000</v>
      </c>
      <c r="C560">
        <v>172363301</v>
      </c>
      <c r="D560" s="1">
        <v>35773</v>
      </c>
      <c r="E560">
        <v>35.244036999999999</v>
      </c>
      <c r="F560">
        <v>120</v>
      </c>
      <c r="G560">
        <v>6.1</v>
      </c>
      <c r="H560">
        <v>840</v>
      </c>
      <c r="I560" t="s">
        <v>23</v>
      </c>
      <c r="J560" t="s">
        <v>7175</v>
      </c>
      <c r="K560" t="s">
        <v>37</v>
      </c>
      <c r="L560" t="s">
        <v>38</v>
      </c>
      <c r="M560" t="s">
        <v>3585</v>
      </c>
      <c r="N560" t="s">
        <v>29</v>
      </c>
      <c r="O560" s="6">
        <v>1</v>
      </c>
      <c r="P560">
        <v>1</v>
      </c>
      <c r="Q560">
        <v>1</v>
      </c>
      <c r="R560">
        <v>0</v>
      </c>
      <c r="S560" t="s">
        <v>15888</v>
      </c>
      <c r="T560" t="s">
        <v>15891</v>
      </c>
      <c r="U560" t="s">
        <v>15891</v>
      </c>
      <c r="V560" t="s">
        <v>15891</v>
      </c>
      <c r="W560" t="s">
        <v>15891</v>
      </c>
      <c r="X560" t="s">
        <v>15897</v>
      </c>
      <c r="Y560" t="s">
        <v>15897</v>
      </c>
      <c r="Z560" t="s">
        <v>15897</v>
      </c>
      <c r="AA560" s="26">
        <v>19.816438356164383</v>
      </c>
      <c r="AB560" t="s">
        <v>7176</v>
      </c>
      <c r="AC560" t="s">
        <v>7173</v>
      </c>
      <c r="AE560" t="s">
        <v>7172</v>
      </c>
      <c r="AF560" t="s">
        <v>7174</v>
      </c>
      <c r="AG560" t="e">
        <f>+SEARCH(JELMAGYARÁZAT!$G$9,J:J)</f>
        <v>#VALUE!</v>
      </c>
    </row>
    <row r="561" spans="1:33" hidden="1" x14ac:dyDescent="0.25">
      <c r="A561" t="s">
        <v>8040</v>
      </c>
      <c r="B561">
        <v>20000000</v>
      </c>
      <c r="C561">
        <v>32204030</v>
      </c>
      <c r="D561" s="1">
        <v>41011</v>
      </c>
      <c r="E561">
        <v>35.232278000000001</v>
      </c>
      <c r="F561">
        <v>95</v>
      </c>
      <c r="G561">
        <v>5.8</v>
      </c>
      <c r="H561">
        <v>715</v>
      </c>
      <c r="I561" t="s">
        <v>23</v>
      </c>
      <c r="J561" t="s">
        <v>8042</v>
      </c>
      <c r="K561" t="s">
        <v>1278</v>
      </c>
      <c r="L561" t="s">
        <v>38</v>
      </c>
      <c r="M561" t="s">
        <v>433</v>
      </c>
      <c r="N561" t="s">
        <v>29</v>
      </c>
      <c r="O561" s="6">
        <v>1</v>
      </c>
      <c r="P561">
        <v>1</v>
      </c>
      <c r="Q561">
        <v>1</v>
      </c>
      <c r="R561">
        <v>0</v>
      </c>
      <c r="S561" t="s">
        <v>15888</v>
      </c>
      <c r="T561" t="s">
        <v>15890</v>
      </c>
      <c r="U561" t="s">
        <v>15891</v>
      </c>
      <c r="V561" t="s">
        <v>15891</v>
      </c>
      <c r="W561" t="s">
        <v>15905</v>
      </c>
      <c r="X561" t="s">
        <v>15894</v>
      </c>
      <c r="Y561" t="s">
        <v>15897</v>
      </c>
      <c r="Z561" t="s">
        <v>15894</v>
      </c>
      <c r="AA561" s="26">
        <v>5.4657534246575343</v>
      </c>
      <c r="AB561" t="s">
        <v>8043</v>
      </c>
      <c r="AC561" t="s">
        <v>8040</v>
      </c>
      <c r="AD561" t="s">
        <v>8038</v>
      </c>
      <c r="AE561" t="s">
        <v>8039</v>
      </c>
      <c r="AF561" t="s">
        <v>8041</v>
      </c>
      <c r="AG561" t="e">
        <f>+SEARCH(JELMAGYARÁZAT!$G$9,J:J)</f>
        <v>#VALUE!</v>
      </c>
    </row>
    <row r="562" spans="1:33" hidden="1" x14ac:dyDescent="0.25">
      <c r="A562" t="s">
        <v>4642</v>
      </c>
      <c r="B562">
        <v>40000000</v>
      </c>
      <c r="C562">
        <v>97138686</v>
      </c>
      <c r="D562" s="1">
        <v>40644</v>
      </c>
      <c r="E562">
        <v>35.219259999999998</v>
      </c>
      <c r="F562">
        <v>111</v>
      </c>
      <c r="G562">
        <v>6.1</v>
      </c>
      <c r="H562">
        <v>902</v>
      </c>
      <c r="I562" t="s">
        <v>23</v>
      </c>
      <c r="J562" t="s">
        <v>4354</v>
      </c>
      <c r="K562" t="s">
        <v>37</v>
      </c>
      <c r="L562" t="s">
        <v>38</v>
      </c>
      <c r="M562" t="s">
        <v>3585</v>
      </c>
      <c r="N562" t="s">
        <v>29</v>
      </c>
      <c r="O562" s="6">
        <v>1</v>
      </c>
      <c r="P562">
        <v>1</v>
      </c>
      <c r="Q562">
        <v>1</v>
      </c>
      <c r="R562">
        <v>0</v>
      </c>
      <c r="S562" t="s">
        <v>15888</v>
      </c>
      <c r="T562" t="s">
        <v>15891</v>
      </c>
      <c r="U562" t="s">
        <v>15891</v>
      </c>
      <c r="V562" t="s">
        <v>15891</v>
      </c>
      <c r="W562" t="s">
        <v>15891</v>
      </c>
      <c r="X562" t="s">
        <v>15897</v>
      </c>
      <c r="Y562" t="s">
        <v>15897</v>
      </c>
      <c r="Z562" t="s">
        <v>15897</v>
      </c>
      <c r="AA562" s="26">
        <v>6.4712328767123291</v>
      </c>
      <c r="AB562" t="s">
        <v>4644</v>
      </c>
      <c r="AC562" t="s">
        <v>4642</v>
      </c>
      <c r="AD562" t="s">
        <v>4640</v>
      </c>
      <c r="AE562" t="s">
        <v>4641</v>
      </c>
      <c r="AF562" t="s">
        <v>4643</v>
      </c>
      <c r="AG562" t="e">
        <f>+SEARCH(JELMAGYARÁZAT!$G$9,J:J)</f>
        <v>#VALUE!</v>
      </c>
    </row>
    <row r="563" spans="1:33" hidden="1" x14ac:dyDescent="0.25">
      <c r="A563">
        <v>1408</v>
      </c>
      <c r="B563">
        <v>25000000</v>
      </c>
      <c r="C563">
        <v>94679598</v>
      </c>
      <c r="D563" s="1">
        <v>39275</v>
      </c>
      <c r="E563">
        <v>35.169778999999998</v>
      </c>
      <c r="F563">
        <v>104</v>
      </c>
      <c r="G563">
        <v>6.5</v>
      </c>
      <c r="H563">
        <v>1343</v>
      </c>
      <c r="I563" t="s">
        <v>23</v>
      </c>
      <c r="J563" t="s">
        <v>7378</v>
      </c>
      <c r="K563" t="s">
        <v>37</v>
      </c>
      <c r="L563" t="s">
        <v>38</v>
      </c>
      <c r="M563" t="s">
        <v>2560</v>
      </c>
      <c r="N563" t="s">
        <v>29</v>
      </c>
      <c r="O563" s="6">
        <v>1</v>
      </c>
      <c r="P563">
        <v>1</v>
      </c>
      <c r="Q563">
        <v>1</v>
      </c>
      <c r="R563">
        <v>0</v>
      </c>
      <c r="S563" t="s">
        <v>15888</v>
      </c>
      <c r="T563" t="s">
        <v>15891</v>
      </c>
      <c r="U563" t="s">
        <v>15891</v>
      </c>
      <c r="V563" t="s">
        <v>15891</v>
      </c>
      <c r="W563" t="s">
        <v>15905</v>
      </c>
      <c r="X563" t="s">
        <v>15897</v>
      </c>
      <c r="Y563" t="s">
        <v>15897</v>
      </c>
      <c r="Z563" t="s">
        <v>15897</v>
      </c>
      <c r="AA563" s="26">
        <v>10.221917808219178</v>
      </c>
      <c r="AB563" t="s">
        <v>7379</v>
      </c>
      <c r="AC563">
        <v>1408</v>
      </c>
      <c r="AD563" t="s">
        <v>7375</v>
      </c>
      <c r="AE563" t="s">
        <v>7376</v>
      </c>
      <c r="AF563" t="s">
        <v>7377</v>
      </c>
      <c r="AG563" t="e">
        <f>+SEARCH(JELMAGYARÁZAT!$G$9,J:J)</f>
        <v>#VALUE!</v>
      </c>
    </row>
    <row r="564" spans="1:33" hidden="1" x14ac:dyDescent="0.25">
      <c r="A564" t="s">
        <v>12073</v>
      </c>
      <c r="B564">
        <v>5000000</v>
      </c>
      <c r="C564">
        <v>38275483</v>
      </c>
      <c r="D564" s="1">
        <v>37344</v>
      </c>
      <c r="E564">
        <v>35.108497999999997</v>
      </c>
      <c r="F564">
        <v>92</v>
      </c>
      <c r="G564">
        <v>5.9</v>
      </c>
      <c r="H564">
        <v>858</v>
      </c>
      <c r="I564" t="s">
        <v>23</v>
      </c>
      <c r="J564" t="s">
        <v>12075</v>
      </c>
      <c r="K564" t="s">
        <v>37</v>
      </c>
      <c r="L564" t="s">
        <v>38</v>
      </c>
      <c r="M564" t="s">
        <v>1106</v>
      </c>
      <c r="N564" t="s">
        <v>29</v>
      </c>
      <c r="O564" s="6">
        <v>1</v>
      </c>
      <c r="P564">
        <v>1</v>
      </c>
      <c r="Q564">
        <v>1</v>
      </c>
      <c r="R564">
        <v>0</v>
      </c>
      <c r="S564" t="s">
        <v>15888</v>
      </c>
      <c r="T564" t="s">
        <v>15891</v>
      </c>
      <c r="U564" t="s">
        <v>13664</v>
      </c>
      <c r="V564" t="s">
        <v>15891</v>
      </c>
      <c r="W564" t="s">
        <v>15891</v>
      </c>
      <c r="X564" t="s">
        <v>15896</v>
      </c>
      <c r="Y564" t="s">
        <v>15896</v>
      </c>
      <c r="Z564" t="s">
        <v>15897</v>
      </c>
      <c r="AA564" s="26">
        <v>15.512328767123288</v>
      </c>
      <c r="AB564" t="s">
        <v>12076</v>
      </c>
      <c r="AC564" t="s">
        <v>12073</v>
      </c>
      <c r="AE564" t="s">
        <v>12072</v>
      </c>
      <c r="AF564" t="s">
        <v>12074</v>
      </c>
      <c r="AG564" t="e">
        <f>+SEARCH(JELMAGYARÁZAT!$G$9,J:J)</f>
        <v>#VALUE!</v>
      </c>
    </row>
    <row r="565" spans="1:33" hidden="1" x14ac:dyDescent="0.25">
      <c r="A565" t="s">
        <v>8755</v>
      </c>
      <c r="B565">
        <v>15000000</v>
      </c>
      <c r="C565">
        <v>69623713</v>
      </c>
      <c r="D565" s="1">
        <v>38786</v>
      </c>
      <c r="E565">
        <v>35.107857000000003</v>
      </c>
      <c r="F565">
        <v>107</v>
      </c>
      <c r="G565">
        <v>6.1</v>
      </c>
      <c r="H565">
        <v>705</v>
      </c>
      <c r="I565" t="s">
        <v>23</v>
      </c>
      <c r="J565" t="s">
        <v>8757</v>
      </c>
      <c r="K565" t="s">
        <v>1127</v>
      </c>
      <c r="L565" t="s">
        <v>38</v>
      </c>
      <c r="M565" t="s">
        <v>2560</v>
      </c>
      <c r="N565" t="s">
        <v>29</v>
      </c>
      <c r="O565" s="6">
        <v>1</v>
      </c>
      <c r="P565">
        <v>2</v>
      </c>
      <c r="Q565">
        <v>1</v>
      </c>
      <c r="R565">
        <v>0</v>
      </c>
      <c r="S565" t="s">
        <v>15888</v>
      </c>
      <c r="T565" t="s">
        <v>15891</v>
      </c>
      <c r="U565" t="s">
        <v>15891</v>
      </c>
      <c r="V565" t="s">
        <v>15891</v>
      </c>
      <c r="W565" t="s">
        <v>15905</v>
      </c>
      <c r="X565" t="s">
        <v>15897</v>
      </c>
      <c r="Y565" t="s">
        <v>15897</v>
      </c>
      <c r="Z565" t="s">
        <v>15897</v>
      </c>
      <c r="AA565" s="26">
        <v>11.561643835616438</v>
      </c>
      <c r="AB565" t="s">
        <v>8758</v>
      </c>
      <c r="AC565" t="s">
        <v>8755</v>
      </c>
      <c r="AD565" t="s">
        <v>8753</v>
      </c>
      <c r="AE565" t="s">
        <v>8754</v>
      </c>
      <c r="AF565" t="s">
        <v>8756</v>
      </c>
      <c r="AG565" t="e">
        <f>+SEARCH(JELMAGYARÁZAT!$G$9,J:J)</f>
        <v>#VALUE!</v>
      </c>
    </row>
    <row r="566" spans="1:33" hidden="1" x14ac:dyDescent="0.25">
      <c r="A566" t="s">
        <v>5578</v>
      </c>
      <c r="B566">
        <v>33000000</v>
      </c>
      <c r="C566">
        <v>54700105</v>
      </c>
      <c r="D566" s="1">
        <v>38092</v>
      </c>
      <c r="E566">
        <v>35.099611000000003</v>
      </c>
      <c r="F566">
        <v>124</v>
      </c>
      <c r="G566">
        <v>6.1</v>
      </c>
      <c r="H566">
        <v>766</v>
      </c>
      <c r="I566" t="s">
        <v>23</v>
      </c>
      <c r="J566" t="s">
        <v>5580</v>
      </c>
      <c r="K566" t="s">
        <v>334</v>
      </c>
      <c r="L566" t="s">
        <v>38</v>
      </c>
      <c r="M566" t="s">
        <v>536</v>
      </c>
      <c r="N566" t="s">
        <v>29</v>
      </c>
      <c r="O566" s="6">
        <v>1</v>
      </c>
      <c r="P566">
        <v>2</v>
      </c>
      <c r="Q566">
        <v>1</v>
      </c>
      <c r="R566">
        <v>0</v>
      </c>
      <c r="S566" t="s">
        <v>15888</v>
      </c>
      <c r="T566" t="s">
        <v>15890</v>
      </c>
      <c r="U566" t="s">
        <v>15891</v>
      </c>
      <c r="V566" t="s">
        <v>15901</v>
      </c>
      <c r="W566" t="s">
        <v>15891</v>
      </c>
      <c r="X566" t="s">
        <v>15894</v>
      </c>
      <c r="Y566" t="s">
        <v>15911</v>
      </c>
      <c r="Z566" t="s">
        <v>15914</v>
      </c>
      <c r="AA566" s="26">
        <v>13.463013698630137</v>
      </c>
      <c r="AB566" t="s">
        <v>5581</v>
      </c>
      <c r="AC566" t="s">
        <v>5578</v>
      </c>
      <c r="AD566" t="s">
        <v>5576</v>
      </c>
      <c r="AE566" t="s">
        <v>5577</v>
      </c>
      <c r="AF566" t="s">
        <v>5579</v>
      </c>
      <c r="AG566" t="e">
        <f>+SEARCH(JELMAGYARÁZAT!$G$9,J:J)</f>
        <v>#VALUE!</v>
      </c>
    </row>
    <row r="567" spans="1:33" hidden="1" x14ac:dyDescent="0.25">
      <c r="A567" t="s">
        <v>15367</v>
      </c>
      <c r="B567">
        <v>350000</v>
      </c>
      <c r="C567">
        <v>29400000</v>
      </c>
      <c r="D567" s="1">
        <v>29874</v>
      </c>
      <c r="E567">
        <v>35.037624999999998</v>
      </c>
      <c r="F567">
        <v>85</v>
      </c>
      <c r="G567">
        <v>7.3</v>
      </c>
      <c r="H567">
        <v>894</v>
      </c>
      <c r="I567" t="s">
        <v>23</v>
      </c>
      <c r="J567" t="s">
        <v>15369</v>
      </c>
      <c r="K567" t="s">
        <v>37</v>
      </c>
      <c r="L567" t="s">
        <v>38</v>
      </c>
      <c r="M567" t="s">
        <v>3816</v>
      </c>
      <c r="N567" t="s">
        <v>29</v>
      </c>
      <c r="O567" s="6">
        <v>1</v>
      </c>
      <c r="P567">
        <v>1</v>
      </c>
      <c r="Q567">
        <v>1</v>
      </c>
      <c r="R567">
        <v>0</v>
      </c>
      <c r="S567" t="s">
        <v>15888</v>
      </c>
      <c r="T567" t="s">
        <v>15891</v>
      </c>
      <c r="U567" t="s">
        <v>15891</v>
      </c>
      <c r="V567" t="s">
        <v>15891</v>
      </c>
      <c r="W567" t="s">
        <v>15891</v>
      </c>
      <c r="X567" t="s">
        <v>15897</v>
      </c>
      <c r="Y567" t="s">
        <v>15897</v>
      </c>
      <c r="Z567" t="s">
        <v>15897</v>
      </c>
      <c r="AA567" s="26">
        <v>35.978082191780821</v>
      </c>
      <c r="AB567" t="s">
        <v>15370</v>
      </c>
      <c r="AC567" t="s">
        <v>15367</v>
      </c>
      <c r="AE567" t="s">
        <v>15366</v>
      </c>
      <c r="AF567" t="s">
        <v>15368</v>
      </c>
      <c r="AG567" t="e">
        <f>+SEARCH(JELMAGYARÁZAT!$G$9,J:J)</f>
        <v>#VALUE!</v>
      </c>
    </row>
    <row r="568" spans="1:33" hidden="1" x14ac:dyDescent="0.25">
      <c r="A568" t="s">
        <v>7157</v>
      </c>
      <c r="B568">
        <v>25000000</v>
      </c>
      <c r="C568">
        <v>71009334</v>
      </c>
      <c r="D568" s="1">
        <v>41572</v>
      </c>
      <c r="E568">
        <v>35.022029000000003</v>
      </c>
      <c r="F568">
        <v>117</v>
      </c>
      <c r="G568">
        <v>5</v>
      </c>
      <c r="H568">
        <v>712</v>
      </c>
      <c r="I568" t="s">
        <v>23</v>
      </c>
      <c r="J568" t="s">
        <v>7159</v>
      </c>
      <c r="K568" t="s">
        <v>41</v>
      </c>
      <c r="L568" t="s">
        <v>38</v>
      </c>
      <c r="M568" t="s">
        <v>1737</v>
      </c>
      <c r="N568" t="s">
        <v>29</v>
      </c>
      <c r="O568" s="6">
        <v>1</v>
      </c>
      <c r="P568">
        <v>2</v>
      </c>
      <c r="Q568">
        <v>1</v>
      </c>
      <c r="R568">
        <v>0</v>
      </c>
      <c r="S568" t="s">
        <v>15888</v>
      </c>
      <c r="T568" t="s">
        <v>15891</v>
      </c>
      <c r="U568" t="s">
        <v>15891</v>
      </c>
      <c r="V568" t="s">
        <v>15901</v>
      </c>
      <c r="W568" t="s">
        <v>15905</v>
      </c>
      <c r="X568" t="s">
        <v>15897</v>
      </c>
      <c r="Y568" t="s">
        <v>15911</v>
      </c>
      <c r="Z568" t="s">
        <v>15915</v>
      </c>
      <c r="AA568" s="26">
        <v>3.9287671232876713</v>
      </c>
      <c r="AB568" t="s">
        <v>7160</v>
      </c>
      <c r="AC568" t="s">
        <v>7157</v>
      </c>
      <c r="AE568" t="s">
        <v>7156</v>
      </c>
      <c r="AF568" t="s">
        <v>7158</v>
      </c>
      <c r="AG568" t="e">
        <f>+SEARCH(JELMAGYARÁZAT!$G$9,J:J)</f>
        <v>#VALUE!</v>
      </c>
    </row>
    <row r="569" spans="1:33" hidden="1" x14ac:dyDescent="0.25">
      <c r="A569" t="s">
        <v>694</v>
      </c>
      <c r="B569">
        <v>137000000</v>
      </c>
      <c r="C569">
        <v>245360480</v>
      </c>
      <c r="D569" s="1">
        <v>37791</v>
      </c>
      <c r="E569">
        <v>34.981698000000002</v>
      </c>
      <c r="F569">
        <v>138</v>
      </c>
      <c r="G569">
        <v>5.3</v>
      </c>
      <c r="H569">
        <v>1533</v>
      </c>
      <c r="I569" t="s">
        <v>23</v>
      </c>
      <c r="J569" t="s">
        <v>696</v>
      </c>
      <c r="K569" t="s">
        <v>37</v>
      </c>
      <c r="L569" t="s">
        <v>28</v>
      </c>
      <c r="M569" t="s">
        <v>692</v>
      </c>
      <c r="N569" t="s">
        <v>29</v>
      </c>
      <c r="O569" s="6">
        <v>1</v>
      </c>
      <c r="P569">
        <v>1</v>
      </c>
      <c r="Q569">
        <v>2</v>
      </c>
      <c r="R569">
        <v>1</v>
      </c>
      <c r="S569" t="s">
        <v>15888</v>
      </c>
      <c r="T569" t="s">
        <v>15890</v>
      </c>
      <c r="U569" t="s">
        <v>15891</v>
      </c>
      <c r="V569" t="s">
        <v>15901</v>
      </c>
      <c r="W569" t="s">
        <v>15891</v>
      </c>
      <c r="X569" t="s">
        <v>15894</v>
      </c>
      <c r="Y569" t="s">
        <v>15911</v>
      </c>
      <c r="Z569" t="s">
        <v>15914</v>
      </c>
      <c r="AA569" s="26">
        <v>14.287671232876713</v>
      </c>
      <c r="AB569" t="s">
        <v>697</v>
      </c>
      <c r="AC569" t="s">
        <v>694</v>
      </c>
      <c r="AE569" t="s">
        <v>693</v>
      </c>
      <c r="AF569" t="s">
        <v>695</v>
      </c>
      <c r="AG569" t="e">
        <f>+SEARCH(JELMAGYARÁZAT!$G$9,J:J)</f>
        <v>#VALUE!</v>
      </c>
    </row>
    <row r="570" spans="1:33" hidden="1" x14ac:dyDescent="0.25">
      <c r="A570" t="s">
        <v>13992</v>
      </c>
      <c r="B570">
        <v>2000000</v>
      </c>
      <c r="C570">
        <v>70000000</v>
      </c>
      <c r="D570" s="1">
        <v>38791</v>
      </c>
      <c r="E570">
        <v>34.938177000000003</v>
      </c>
      <c r="F570">
        <v>137</v>
      </c>
      <c r="G570">
        <v>7.9</v>
      </c>
      <c r="H570">
        <v>958</v>
      </c>
      <c r="I570" t="s">
        <v>3817</v>
      </c>
      <c r="J570" t="s">
        <v>13994</v>
      </c>
      <c r="K570" t="s">
        <v>6228</v>
      </c>
      <c r="L570" t="s">
        <v>6229</v>
      </c>
      <c r="M570" t="s">
        <v>1861</v>
      </c>
      <c r="N570" t="s">
        <v>29</v>
      </c>
      <c r="O570" s="6">
        <v>0</v>
      </c>
      <c r="P570">
        <v>1</v>
      </c>
      <c r="Q570">
        <v>1</v>
      </c>
      <c r="R570">
        <v>0</v>
      </c>
      <c r="S570" t="s">
        <v>15888</v>
      </c>
      <c r="T570" t="s">
        <v>15891</v>
      </c>
      <c r="U570" t="s">
        <v>15891</v>
      </c>
      <c r="V570" t="s">
        <v>15901</v>
      </c>
      <c r="W570" t="s">
        <v>15905</v>
      </c>
      <c r="X570" t="s">
        <v>15897</v>
      </c>
      <c r="Y570" t="s">
        <v>15911</v>
      </c>
      <c r="Z570" t="s">
        <v>15915</v>
      </c>
      <c r="AA570" s="26">
        <v>11.547945205479452</v>
      </c>
      <c r="AB570" t="s">
        <v>13995</v>
      </c>
      <c r="AC570" t="s">
        <v>13996</v>
      </c>
      <c r="AE570" t="s">
        <v>13991</v>
      </c>
      <c r="AF570" t="s">
        <v>13993</v>
      </c>
      <c r="AG570" t="e">
        <f>+SEARCH(JELMAGYARÁZAT!$G$9,J:J)</f>
        <v>#VALUE!</v>
      </c>
    </row>
    <row r="571" spans="1:33" hidden="1" x14ac:dyDescent="0.25">
      <c r="A571" t="s">
        <v>11888</v>
      </c>
      <c r="B571">
        <v>6000000</v>
      </c>
      <c r="C571">
        <v>30471</v>
      </c>
      <c r="D571" s="1">
        <v>36182</v>
      </c>
      <c r="E571">
        <v>34.917447000000003</v>
      </c>
      <c r="F571">
        <v>108</v>
      </c>
      <c r="G571">
        <v>7.2</v>
      </c>
      <c r="H571">
        <v>837</v>
      </c>
      <c r="I571" t="s">
        <v>23</v>
      </c>
      <c r="J571" t="s">
        <v>11890</v>
      </c>
      <c r="K571" t="s">
        <v>277</v>
      </c>
      <c r="L571" t="s">
        <v>28</v>
      </c>
      <c r="M571" t="s">
        <v>841</v>
      </c>
      <c r="N571" t="s">
        <v>29</v>
      </c>
      <c r="O571" s="6">
        <v>1</v>
      </c>
      <c r="P571">
        <v>2</v>
      </c>
      <c r="Q571">
        <v>2</v>
      </c>
      <c r="R571">
        <v>0</v>
      </c>
      <c r="S571" t="s">
        <v>15888</v>
      </c>
      <c r="T571" t="s">
        <v>15890</v>
      </c>
      <c r="U571" t="s">
        <v>15891</v>
      </c>
      <c r="V571" t="s">
        <v>15891</v>
      </c>
      <c r="W571" t="s">
        <v>15905</v>
      </c>
      <c r="X571" t="s">
        <v>15894</v>
      </c>
      <c r="Y571" t="s">
        <v>15897</v>
      </c>
      <c r="Z571" t="s">
        <v>15894</v>
      </c>
      <c r="AA571" s="26">
        <v>18.695890410958903</v>
      </c>
      <c r="AB571" t="s">
        <v>11891</v>
      </c>
      <c r="AC571" t="s">
        <v>11888</v>
      </c>
      <c r="AD571" t="s">
        <v>11886</v>
      </c>
      <c r="AE571" t="s">
        <v>11887</v>
      </c>
      <c r="AF571" t="s">
        <v>11889</v>
      </c>
      <c r="AG571" t="e">
        <f>+SEARCH(JELMAGYARÁZAT!$G$9,J:J)</f>
        <v>#VALUE!</v>
      </c>
    </row>
    <row r="572" spans="1:33" hidden="1" x14ac:dyDescent="0.25">
      <c r="A572" t="s">
        <v>5748</v>
      </c>
      <c r="B572">
        <v>34200000</v>
      </c>
      <c r="C572">
        <v>234801895</v>
      </c>
      <c r="D572" s="1">
        <v>36336</v>
      </c>
      <c r="E572">
        <v>34.868589999999998</v>
      </c>
      <c r="F572">
        <v>93</v>
      </c>
      <c r="G572">
        <v>6.1</v>
      </c>
      <c r="H572">
        <v>875</v>
      </c>
      <c r="I572" t="s">
        <v>23</v>
      </c>
      <c r="J572" t="s">
        <v>149</v>
      </c>
      <c r="K572" t="s">
        <v>37</v>
      </c>
      <c r="L572" t="s">
        <v>210</v>
      </c>
      <c r="M572" t="s">
        <v>1692</v>
      </c>
      <c r="N572" t="s">
        <v>29</v>
      </c>
      <c r="O572" s="6">
        <v>1</v>
      </c>
      <c r="P572">
        <v>1</v>
      </c>
      <c r="Q572">
        <v>2</v>
      </c>
      <c r="R572">
        <v>0</v>
      </c>
      <c r="S572" t="s">
        <v>15888</v>
      </c>
      <c r="T572" t="s">
        <v>15891</v>
      </c>
      <c r="U572" t="s">
        <v>13664</v>
      </c>
      <c r="V572" t="s">
        <v>15901</v>
      </c>
      <c r="W572" t="s">
        <v>15891</v>
      </c>
      <c r="X572" t="s">
        <v>15896</v>
      </c>
      <c r="Y572" t="s">
        <v>15912</v>
      </c>
      <c r="Z572" t="s">
        <v>15915</v>
      </c>
      <c r="AA572" s="26">
        <v>18.273972602739725</v>
      </c>
      <c r="AB572" t="s">
        <v>5750</v>
      </c>
      <c r="AC572" t="s">
        <v>5748</v>
      </c>
      <c r="AE572" t="s">
        <v>5747</v>
      </c>
      <c r="AF572" t="s">
        <v>5749</v>
      </c>
      <c r="AG572" t="e">
        <f>+SEARCH(JELMAGYARÁZAT!$G$9,J:J)</f>
        <v>#VALUE!</v>
      </c>
    </row>
    <row r="573" spans="1:33" hidden="1" x14ac:dyDescent="0.25">
      <c r="A573" t="s">
        <v>9981</v>
      </c>
      <c r="B573">
        <v>12500000</v>
      </c>
      <c r="C573">
        <v>20416563</v>
      </c>
      <c r="D573" s="1">
        <v>39575</v>
      </c>
      <c r="E573">
        <v>34.821223000000003</v>
      </c>
      <c r="F573">
        <v>94</v>
      </c>
      <c r="G573">
        <v>7.7</v>
      </c>
      <c r="H573">
        <v>1451</v>
      </c>
      <c r="I573" t="s">
        <v>23</v>
      </c>
      <c r="J573" t="s">
        <v>9983</v>
      </c>
      <c r="K573" t="s">
        <v>41</v>
      </c>
      <c r="L573" t="s">
        <v>38</v>
      </c>
      <c r="M573" t="s">
        <v>7386</v>
      </c>
      <c r="N573" t="s">
        <v>29</v>
      </c>
      <c r="O573" s="6">
        <v>1</v>
      </c>
      <c r="P573">
        <v>2</v>
      </c>
      <c r="Q573">
        <v>1</v>
      </c>
      <c r="R573">
        <v>0</v>
      </c>
      <c r="S573" t="s">
        <v>15888</v>
      </c>
      <c r="T573" t="s">
        <v>15891</v>
      </c>
      <c r="U573" t="s">
        <v>15891</v>
      </c>
      <c r="V573" t="s">
        <v>15901</v>
      </c>
      <c r="W573" t="s">
        <v>15891</v>
      </c>
      <c r="X573" t="s">
        <v>15897</v>
      </c>
      <c r="Y573" t="s">
        <v>15911</v>
      </c>
      <c r="Z573" t="s">
        <v>15915</v>
      </c>
      <c r="AA573" s="26">
        <v>9.4</v>
      </c>
      <c r="AB573" t="s">
        <v>9984</v>
      </c>
      <c r="AC573" t="s">
        <v>9981</v>
      </c>
      <c r="AE573" t="s">
        <v>9980</v>
      </c>
      <c r="AF573" t="s">
        <v>9982</v>
      </c>
      <c r="AG573" t="e">
        <f>+SEARCH(JELMAGYARÁZAT!$G$9,J:J)</f>
        <v>#VALUE!</v>
      </c>
    </row>
    <row r="574" spans="1:33" hidden="1" x14ac:dyDescent="0.25">
      <c r="A574" t="s">
        <v>8484</v>
      </c>
      <c r="B574">
        <v>18000000</v>
      </c>
      <c r="C574">
        <v>99206215</v>
      </c>
      <c r="D574" s="1">
        <v>41480</v>
      </c>
      <c r="E574">
        <v>34.694215999999997</v>
      </c>
      <c r="F574">
        <v>98</v>
      </c>
      <c r="G574">
        <v>7</v>
      </c>
      <c r="H574">
        <v>1098</v>
      </c>
      <c r="I574" t="s">
        <v>23</v>
      </c>
      <c r="J574" t="s">
        <v>8486</v>
      </c>
      <c r="K574" t="s">
        <v>37</v>
      </c>
      <c r="L574" t="s">
        <v>38</v>
      </c>
      <c r="M574" t="s">
        <v>1692</v>
      </c>
      <c r="N574" t="s">
        <v>29</v>
      </c>
      <c r="O574" s="6">
        <v>1</v>
      </c>
      <c r="P574">
        <v>1</v>
      </c>
      <c r="Q574">
        <v>1</v>
      </c>
      <c r="R574">
        <v>0</v>
      </c>
      <c r="S574" t="s">
        <v>15888</v>
      </c>
      <c r="T574" t="s">
        <v>15891</v>
      </c>
      <c r="U574" t="s">
        <v>13664</v>
      </c>
      <c r="V574" t="s">
        <v>15901</v>
      </c>
      <c r="W574" t="s">
        <v>15891</v>
      </c>
      <c r="X574" t="s">
        <v>15896</v>
      </c>
      <c r="Y574" t="s">
        <v>15912</v>
      </c>
      <c r="Z574" t="s">
        <v>15915</v>
      </c>
      <c r="AA574" s="26">
        <v>4.1808219178082195</v>
      </c>
      <c r="AB574" t="s">
        <v>8487</v>
      </c>
      <c r="AC574" t="s">
        <v>8484</v>
      </c>
      <c r="AE574" t="s">
        <v>8483</v>
      </c>
      <c r="AF574" t="s">
        <v>8485</v>
      </c>
      <c r="AG574" t="e">
        <f>+SEARCH(JELMAGYARÁZAT!$G$9,J:J)</f>
        <v>#VALUE!</v>
      </c>
    </row>
    <row r="575" spans="1:33" hidden="1" x14ac:dyDescent="0.25">
      <c r="A575" t="s">
        <v>11666</v>
      </c>
      <c r="B575">
        <v>7200000</v>
      </c>
      <c r="C575">
        <v>116019547</v>
      </c>
      <c r="D575" s="1">
        <v>26280</v>
      </c>
      <c r="E575">
        <v>34.634180999999998</v>
      </c>
      <c r="F575">
        <v>120</v>
      </c>
      <c r="G575">
        <v>6.3</v>
      </c>
      <c r="H575">
        <v>553</v>
      </c>
      <c r="I575" t="s">
        <v>23</v>
      </c>
      <c r="J575" t="s">
        <v>9580</v>
      </c>
      <c r="K575" t="s">
        <v>41</v>
      </c>
      <c r="L575" t="s">
        <v>296</v>
      </c>
      <c r="M575" t="s">
        <v>607</v>
      </c>
      <c r="N575" t="s">
        <v>29</v>
      </c>
      <c r="O575" s="6">
        <v>1</v>
      </c>
      <c r="P575">
        <v>2</v>
      </c>
      <c r="Q575">
        <v>2</v>
      </c>
      <c r="R575">
        <v>0</v>
      </c>
      <c r="S575" t="s">
        <v>15888</v>
      </c>
      <c r="T575" t="s">
        <v>15890</v>
      </c>
      <c r="U575" t="s">
        <v>15891</v>
      </c>
      <c r="V575" t="s">
        <v>15891</v>
      </c>
      <c r="W575" t="s">
        <v>15905</v>
      </c>
      <c r="X575" t="s">
        <v>15894</v>
      </c>
      <c r="Y575" t="s">
        <v>15897</v>
      </c>
      <c r="Z575" t="s">
        <v>15894</v>
      </c>
      <c r="AA575" s="26">
        <v>45.824657534246576</v>
      </c>
      <c r="AB575" t="s">
        <v>11668</v>
      </c>
      <c r="AC575" t="s">
        <v>11666</v>
      </c>
      <c r="AD575" t="s">
        <v>11664</v>
      </c>
      <c r="AE575" t="s">
        <v>11665</v>
      </c>
      <c r="AF575" t="s">
        <v>11667</v>
      </c>
      <c r="AG575" t="e">
        <f>+SEARCH(JELMAGYARÁZAT!$G$9,J:J)</f>
        <v>#VALUE!</v>
      </c>
    </row>
    <row r="576" spans="1:33" hidden="1" x14ac:dyDescent="0.25">
      <c r="A576" t="s">
        <v>3074</v>
      </c>
      <c r="B576">
        <v>70000000</v>
      </c>
      <c r="C576">
        <v>368100420</v>
      </c>
      <c r="D576" s="1">
        <v>38393</v>
      </c>
      <c r="E576">
        <v>34.576912999999998</v>
      </c>
      <c r="F576">
        <v>118</v>
      </c>
      <c r="G576">
        <v>6.4</v>
      </c>
      <c r="H576">
        <v>1665</v>
      </c>
      <c r="I576" t="s">
        <v>23</v>
      </c>
      <c r="J576" t="s">
        <v>3076</v>
      </c>
      <c r="K576" t="s">
        <v>37</v>
      </c>
      <c r="L576" t="s">
        <v>38</v>
      </c>
      <c r="M576" t="s">
        <v>917</v>
      </c>
      <c r="N576" t="s">
        <v>29</v>
      </c>
      <c r="O576" s="6">
        <v>1</v>
      </c>
      <c r="P576">
        <v>1</v>
      </c>
      <c r="Q576">
        <v>1</v>
      </c>
      <c r="R576">
        <v>0</v>
      </c>
      <c r="S576" t="s">
        <v>15888</v>
      </c>
      <c r="T576" t="s">
        <v>15891</v>
      </c>
      <c r="U576" t="s">
        <v>13664</v>
      </c>
      <c r="V576" t="s">
        <v>15901</v>
      </c>
      <c r="W576" t="s">
        <v>15891</v>
      </c>
      <c r="X576" t="s">
        <v>15896</v>
      </c>
      <c r="Y576" t="s">
        <v>15912</v>
      </c>
      <c r="Z576" t="s">
        <v>15915</v>
      </c>
      <c r="AA576" s="26">
        <v>12.638356164383561</v>
      </c>
      <c r="AB576" t="s">
        <v>3077</v>
      </c>
      <c r="AC576" t="s">
        <v>3074</v>
      </c>
      <c r="AE576" t="s">
        <v>3073</v>
      </c>
      <c r="AF576" t="s">
        <v>3075</v>
      </c>
      <c r="AG576" t="e">
        <f>+SEARCH(JELMAGYARÁZAT!$G$9,J:J)</f>
        <v>#VALUE!</v>
      </c>
    </row>
    <row r="577" spans="1:33" hidden="1" x14ac:dyDescent="0.25">
      <c r="A577" t="s">
        <v>9931</v>
      </c>
      <c r="B577">
        <v>13000000</v>
      </c>
      <c r="C577">
        <v>68572378</v>
      </c>
      <c r="D577" s="1">
        <v>41347</v>
      </c>
      <c r="E577">
        <v>34.532418</v>
      </c>
      <c r="F577">
        <v>94</v>
      </c>
      <c r="G577">
        <v>6.6</v>
      </c>
      <c r="H577">
        <v>1257</v>
      </c>
      <c r="I577" t="s">
        <v>23</v>
      </c>
      <c r="J577" t="s">
        <v>9933</v>
      </c>
      <c r="K577" t="s">
        <v>37</v>
      </c>
      <c r="L577" t="s">
        <v>38</v>
      </c>
      <c r="M577" t="s">
        <v>1435</v>
      </c>
      <c r="N577" t="s">
        <v>29</v>
      </c>
      <c r="O577" s="6">
        <v>1</v>
      </c>
      <c r="P577">
        <v>1</v>
      </c>
      <c r="Q577">
        <v>1</v>
      </c>
      <c r="R577">
        <v>0</v>
      </c>
      <c r="S577" t="s">
        <v>15888</v>
      </c>
      <c r="T577" t="s">
        <v>15891</v>
      </c>
      <c r="U577" t="s">
        <v>15891</v>
      </c>
      <c r="V577" t="s">
        <v>15891</v>
      </c>
      <c r="W577" t="s">
        <v>15905</v>
      </c>
      <c r="X577" t="s">
        <v>15897</v>
      </c>
      <c r="Y577" t="s">
        <v>15897</v>
      </c>
      <c r="Z577" t="s">
        <v>15897</v>
      </c>
      <c r="AA577" s="26">
        <v>4.5452054794520551</v>
      </c>
      <c r="AB577" t="s">
        <v>9934</v>
      </c>
      <c r="AC577" t="s">
        <v>9931</v>
      </c>
      <c r="AD577" t="s">
        <v>9929</v>
      </c>
      <c r="AE577" t="s">
        <v>9930</v>
      </c>
      <c r="AF577" t="s">
        <v>9932</v>
      </c>
      <c r="AG577" t="e">
        <f>+SEARCH(JELMAGYARÁZAT!$G$9,J:J)</f>
        <v>#VALUE!</v>
      </c>
    </row>
    <row r="578" spans="1:33" hidden="1" x14ac:dyDescent="0.25">
      <c r="A578" t="s">
        <v>4491</v>
      </c>
      <c r="B578">
        <v>40000000</v>
      </c>
      <c r="C578">
        <v>196781193</v>
      </c>
      <c r="D578" s="1">
        <v>41745</v>
      </c>
      <c r="E578">
        <v>34.519635999999998</v>
      </c>
      <c r="F578">
        <v>109</v>
      </c>
      <c r="G578">
        <v>6.2</v>
      </c>
      <c r="H578">
        <v>1437</v>
      </c>
      <c r="I578" t="s">
        <v>23</v>
      </c>
      <c r="J578" t="s">
        <v>4493</v>
      </c>
      <c r="K578" t="s">
        <v>37</v>
      </c>
      <c r="L578" t="s">
        <v>38</v>
      </c>
      <c r="M578" t="s">
        <v>1106</v>
      </c>
      <c r="N578" t="s">
        <v>29</v>
      </c>
      <c r="O578" s="6">
        <v>1</v>
      </c>
      <c r="P578">
        <v>1</v>
      </c>
      <c r="Q578">
        <v>1</v>
      </c>
      <c r="R578">
        <v>1</v>
      </c>
      <c r="S578" t="s">
        <v>15888</v>
      </c>
      <c r="T578" t="s">
        <v>15891</v>
      </c>
      <c r="U578" t="s">
        <v>13664</v>
      </c>
      <c r="V578" t="s">
        <v>15891</v>
      </c>
      <c r="W578" t="s">
        <v>15891</v>
      </c>
      <c r="X578" t="s">
        <v>15896</v>
      </c>
      <c r="Y578" t="s">
        <v>15896</v>
      </c>
      <c r="Z578" t="s">
        <v>15897</v>
      </c>
      <c r="AA578" s="26">
        <v>3.4547945205479453</v>
      </c>
      <c r="AB578" t="s">
        <v>4494</v>
      </c>
      <c r="AC578" t="s">
        <v>4491</v>
      </c>
      <c r="AE578" t="s">
        <v>4490</v>
      </c>
      <c r="AF578" t="s">
        <v>4492</v>
      </c>
      <c r="AG578" t="e">
        <f>+SEARCH(JELMAGYARÁZAT!$G$9,J:J)</f>
        <v>#VALUE!</v>
      </c>
    </row>
    <row r="579" spans="1:33" hidden="1" x14ac:dyDescent="0.25">
      <c r="A579" t="s">
        <v>5796</v>
      </c>
      <c r="B579">
        <v>30000000</v>
      </c>
      <c r="C579">
        <v>212385533</v>
      </c>
      <c r="D579" s="1">
        <v>35013</v>
      </c>
      <c r="E579">
        <v>34.391792000000002</v>
      </c>
      <c r="F579">
        <v>90</v>
      </c>
      <c r="G579">
        <v>6.1</v>
      </c>
      <c r="H579">
        <v>1099</v>
      </c>
      <c r="I579" t="s">
        <v>23</v>
      </c>
      <c r="J579" t="s">
        <v>5798</v>
      </c>
      <c r="K579" t="s">
        <v>37</v>
      </c>
      <c r="L579" t="s">
        <v>38</v>
      </c>
      <c r="M579" t="s">
        <v>5794</v>
      </c>
      <c r="N579" t="s">
        <v>29</v>
      </c>
      <c r="O579" s="6">
        <v>1</v>
      </c>
      <c r="P579">
        <v>1</v>
      </c>
      <c r="Q579">
        <v>1</v>
      </c>
      <c r="R579">
        <v>0</v>
      </c>
      <c r="S579" t="s">
        <v>15888</v>
      </c>
      <c r="T579" t="s">
        <v>15891</v>
      </c>
      <c r="U579" t="s">
        <v>13664</v>
      </c>
      <c r="V579" t="s">
        <v>15891</v>
      </c>
      <c r="W579" t="s">
        <v>15891</v>
      </c>
      <c r="X579" t="s">
        <v>15896</v>
      </c>
      <c r="Y579" t="s">
        <v>15896</v>
      </c>
      <c r="Z579" t="s">
        <v>15897</v>
      </c>
      <c r="AA579" s="26">
        <v>21.898630136986302</v>
      </c>
      <c r="AB579" t="s">
        <v>5799</v>
      </c>
      <c r="AC579" t="s">
        <v>5796</v>
      </c>
      <c r="AE579" t="s">
        <v>5795</v>
      </c>
      <c r="AF579" t="s">
        <v>5797</v>
      </c>
      <c r="AG579" t="e">
        <f>+SEARCH(JELMAGYARÁZAT!$G$9,J:J)</f>
        <v>#VALUE!</v>
      </c>
    </row>
    <row r="580" spans="1:33" hidden="1" x14ac:dyDescent="0.25">
      <c r="A580" t="s">
        <v>1249</v>
      </c>
      <c r="B580">
        <v>99000000</v>
      </c>
      <c r="C580">
        <v>246233113</v>
      </c>
      <c r="D580" s="1">
        <v>42313</v>
      </c>
      <c r="E580">
        <v>34.308098000000001</v>
      </c>
      <c r="F580">
        <v>88</v>
      </c>
      <c r="G580">
        <v>6.5</v>
      </c>
      <c r="H580">
        <v>604</v>
      </c>
      <c r="I580" t="s">
        <v>23</v>
      </c>
      <c r="J580" t="s">
        <v>837</v>
      </c>
      <c r="K580" t="s">
        <v>37</v>
      </c>
      <c r="L580" t="s">
        <v>38</v>
      </c>
      <c r="M580" t="s">
        <v>1246</v>
      </c>
      <c r="N580" t="s">
        <v>29</v>
      </c>
      <c r="O580" s="6">
        <v>1</v>
      </c>
      <c r="P580">
        <v>1</v>
      </c>
      <c r="Q580">
        <v>1</v>
      </c>
      <c r="R580">
        <v>0</v>
      </c>
      <c r="S580" t="s">
        <v>15887</v>
      </c>
      <c r="T580" t="s">
        <v>15891</v>
      </c>
      <c r="U580" t="s">
        <v>15891</v>
      </c>
      <c r="V580" t="s">
        <v>15891</v>
      </c>
      <c r="W580" t="s">
        <v>15891</v>
      </c>
      <c r="X580" t="s">
        <v>15897</v>
      </c>
      <c r="Y580" t="s">
        <v>15897</v>
      </c>
      <c r="Z580" t="s">
        <v>15897</v>
      </c>
      <c r="AA580" s="26">
        <v>1.8986301369863015</v>
      </c>
      <c r="AB580" t="s">
        <v>1251</v>
      </c>
      <c r="AC580" t="s">
        <v>1249</v>
      </c>
      <c r="AD580" t="s">
        <v>1247</v>
      </c>
      <c r="AE580" t="s">
        <v>1248</v>
      </c>
      <c r="AF580" t="s">
        <v>1250</v>
      </c>
      <c r="AG580" t="e">
        <f>+SEARCH(JELMAGYARÁZAT!$G$9,J:J)</f>
        <v>#VALUE!</v>
      </c>
    </row>
    <row r="581" spans="1:33" hidden="1" x14ac:dyDescent="0.25">
      <c r="A581" t="s">
        <v>10609</v>
      </c>
      <c r="B581">
        <v>10000000</v>
      </c>
      <c r="C581">
        <v>57500000</v>
      </c>
      <c r="D581" s="1">
        <v>31323</v>
      </c>
      <c r="E581">
        <v>34.224204</v>
      </c>
      <c r="F581">
        <v>90</v>
      </c>
      <c r="G581">
        <v>6.4</v>
      </c>
      <c r="H581">
        <v>742</v>
      </c>
      <c r="I581" t="s">
        <v>23</v>
      </c>
      <c r="J581" t="s">
        <v>10611</v>
      </c>
      <c r="K581" t="s">
        <v>37</v>
      </c>
      <c r="L581" t="s">
        <v>38</v>
      </c>
      <c r="M581" t="s">
        <v>144</v>
      </c>
      <c r="N581" t="s">
        <v>29</v>
      </c>
      <c r="O581" s="6">
        <v>1</v>
      </c>
      <c r="P581">
        <v>1</v>
      </c>
      <c r="Q581">
        <v>1</v>
      </c>
      <c r="R581">
        <v>1</v>
      </c>
      <c r="S581" t="s">
        <v>15888</v>
      </c>
      <c r="T581" t="s">
        <v>15890</v>
      </c>
      <c r="U581" t="s">
        <v>15891</v>
      </c>
      <c r="V581" t="s">
        <v>15891</v>
      </c>
      <c r="W581" t="s">
        <v>15905</v>
      </c>
      <c r="X581" t="s">
        <v>15894</v>
      </c>
      <c r="Y581" t="s">
        <v>15897</v>
      </c>
      <c r="Z581" t="s">
        <v>15894</v>
      </c>
      <c r="AA581" s="26">
        <v>32.008219178082193</v>
      </c>
      <c r="AB581" t="s">
        <v>10612</v>
      </c>
      <c r="AC581" t="s">
        <v>10609</v>
      </c>
      <c r="AE581" t="s">
        <v>10608</v>
      </c>
      <c r="AF581" t="s">
        <v>10610</v>
      </c>
      <c r="AG581" t="e">
        <f>+SEARCH(JELMAGYARÁZAT!$G$9,J:J)</f>
        <v>#VALUE!</v>
      </c>
    </row>
    <row r="582" spans="1:33" hidden="1" x14ac:dyDescent="0.25">
      <c r="A582" t="s">
        <v>6804</v>
      </c>
      <c r="B582">
        <v>25000000</v>
      </c>
      <c r="C582">
        <v>116766556</v>
      </c>
      <c r="D582" s="1">
        <v>38277</v>
      </c>
      <c r="E582">
        <v>34.160448000000002</v>
      </c>
      <c r="F582">
        <v>106</v>
      </c>
      <c r="G582">
        <v>7.2</v>
      </c>
      <c r="H582">
        <v>1223</v>
      </c>
      <c r="I582" t="s">
        <v>23</v>
      </c>
      <c r="J582" t="s">
        <v>6806</v>
      </c>
      <c r="K582" t="s">
        <v>41</v>
      </c>
      <c r="L582" t="s">
        <v>38</v>
      </c>
      <c r="M582" t="s">
        <v>786</v>
      </c>
      <c r="N582" t="s">
        <v>29</v>
      </c>
      <c r="O582" s="6">
        <v>1</v>
      </c>
      <c r="P582">
        <v>2</v>
      </c>
      <c r="Q582">
        <v>1</v>
      </c>
      <c r="R582">
        <v>0</v>
      </c>
      <c r="S582" t="s">
        <v>15888</v>
      </c>
      <c r="T582" t="s">
        <v>15891</v>
      </c>
      <c r="U582" t="s">
        <v>15891</v>
      </c>
      <c r="V582" t="s">
        <v>15901</v>
      </c>
      <c r="W582" t="s">
        <v>15891</v>
      </c>
      <c r="X582" t="s">
        <v>15897</v>
      </c>
      <c r="Y582" t="s">
        <v>15911</v>
      </c>
      <c r="Z582" t="s">
        <v>15915</v>
      </c>
      <c r="AA582" s="26">
        <v>12.956164383561644</v>
      </c>
      <c r="AB582" t="s">
        <v>6807</v>
      </c>
      <c r="AC582" t="s">
        <v>6804</v>
      </c>
      <c r="AE582" t="s">
        <v>6803</v>
      </c>
      <c r="AF582" t="s">
        <v>6805</v>
      </c>
      <c r="AG582" t="e">
        <f>+SEARCH(JELMAGYARÁZAT!$G$9,J:J)</f>
        <v>#VALUE!</v>
      </c>
    </row>
    <row r="583" spans="1:33" hidden="1" x14ac:dyDescent="0.25">
      <c r="A583" t="s">
        <v>1687</v>
      </c>
      <c r="B583">
        <v>75000000</v>
      </c>
      <c r="C583">
        <v>140464664</v>
      </c>
      <c r="D583" s="1">
        <v>35923</v>
      </c>
      <c r="E583">
        <v>34.070053999999999</v>
      </c>
      <c r="F583">
        <v>120</v>
      </c>
      <c r="G583">
        <v>5.9</v>
      </c>
      <c r="H583">
        <v>855</v>
      </c>
      <c r="I583" t="s">
        <v>23</v>
      </c>
      <c r="J583" t="s">
        <v>1689</v>
      </c>
      <c r="K583" t="s">
        <v>37</v>
      </c>
      <c r="L583" t="s">
        <v>38</v>
      </c>
      <c r="M583" t="s">
        <v>1685</v>
      </c>
      <c r="N583" t="s">
        <v>29</v>
      </c>
      <c r="O583" s="6">
        <v>1</v>
      </c>
      <c r="P583">
        <v>1</v>
      </c>
      <c r="Q583">
        <v>1</v>
      </c>
      <c r="R583">
        <v>1</v>
      </c>
      <c r="S583" t="s">
        <v>15888</v>
      </c>
      <c r="T583" t="s">
        <v>15890</v>
      </c>
      <c r="U583" t="s">
        <v>15891</v>
      </c>
      <c r="V583" t="s">
        <v>15901</v>
      </c>
      <c r="W583" t="s">
        <v>15891</v>
      </c>
      <c r="X583" t="s">
        <v>15894</v>
      </c>
      <c r="Y583" t="s">
        <v>15911</v>
      </c>
      <c r="Z583" t="s">
        <v>15914</v>
      </c>
      <c r="AA583" s="26">
        <v>19.405479452054795</v>
      </c>
      <c r="AB583" t="s">
        <v>1690</v>
      </c>
      <c r="AC583" t="s">
        <v>1687</v>
      </c>
      <c r="AE583" t="s">
        <v>1686</v>
      </c>
      <c r="AF583" t="s">
        <v>1688</v>
      </c>
      <c r="AG583" t="e">
        <f>+SEARCH(JELMAGYARÁZAT!$G$9,J:J)</f>
        <v>#VALUE!</v>
      </c>
    </row>
    <row r="584" spans="1:33" hidden="1" x14ac:dyDescent="0.25">
      <c r="A584" t="s">
        <v>4308</v>
      </c>
      <c r="B584">
        <v>42000000</v>
      </c>
      <c r="C584">
        <v>46221189</v>
      </c>
      <c r="D584" s="1">
        <v>40921</v>
      </c>
      <c r="E584">
        <v>34.041407</v>
      </c>
      <c r="F584">
        <v>102</v>
      </c>
      <c r="G584">
        <v>6.2</v>
      </c>
      <c r="H584">
        <v>925</v>
      </c>
      <c r="I584" t="s">
        <v>23</v>
      </c>
      <c r="J584" t="s">
        <v>4310</v>
      </c>
      <c r="K584" t="s">
        <v>37</v>
      </c>
      <c r="L584" t="s">
        <v>38</v>
      </c>
      <c r="M584" t="s">
        <v>841</v>
      </c>
      <c r="N584" t="s">
        <v>29</v>
      </c>
      <c r="O584" s="6">
        <v>1</v>
      </c>
      <c r="P584">
        <v>1</v>
      </c>
      <c r="Q584">
        <v>1</v>
      </c>
      <c r="R584">
        <v>0</v>
      </c>
      <c r="S584" t="s">
        <v>15888</v>
      </c>
      <c r="T584" t="s">
        <v>15890</v>
      </c>
      <c r="U584" t="s">
        <v>15891</v>
      </c>
      <c r="V584" t="s">
        <v>15891</v>
      </c>
      <c r="W584" t="s">
        <v>15905</v>
      </c>
      <c r="X584" t="s">
        <v>15894</v>
      </c>
      <c r="Y584" t="s">
        <v>15897</v>
      </c>
      <c r="Z584" t="s">
        <v>15894</v>
      </c>
      <c r="AA584" s="26">
        <v>5.7123287671232879</v>
      </c>
      <c r="AB584" t="s">
        <v>4311</v>
      </c>
      <c r="AC584" t="s">
        <v>4308</v>
      </c>
      <c r="AD584" t="s">
        <v>4306</v>
      </c>
      <c r="AE584" t="s">
        <v>4307</v>
      </c>
      <c r="AF584" t="s">
        <v>4309</v>
      </c>
      <c r="AG584" t="e">
        <f>+SEARCH(JELMAGYARÁZAT!$G$9,J:J)</f>
        <v>#VALUE!</v>
      </c>
    </row>
    <row r="585" spans="1:33" hidden="1" x14ac:dyDescent="0.25">
      <c r="A585" t="s">
        <v>1413</v>
      </c>
      <c r="B585">
        <v>100000000</v>
      </c>
      <c r="C585">
        <v>235926552</v>
      </c>
      <c r="D585" s="1">
        <v>37071</v>
      </c>
      <c r="E585">
        <v>34.035114</v>
      </c>
      <c r="F585">
        <v>146</v>
      </c>
      <c r="G585">
        <v>6.8</v>
      </c>
      <c r="H585">
        <v>1974</v>
      </c>
      <c r="I585" t="s">
        <v>23</v>
      </c>
      <c r="J585" t="s">
        <v>1415</v>
      </c>
      <c r="K585" t="s">
        <v>37</v>
      </c>
      <c r="L585" t="s">
        <v>38</v>
      </c>
      <c r="M585" t="s">
        <v>1411</v>
      </c>
      <c r="N585" t="s">
        <v>29</v>
      </c>
      <c r="O585" s="6">
        <v>1</v>
      </c>
      <c r="P585">
        <v>1</v>
      </c>
      <c r="Q585">
        <v>1</v>
      </c>
      <c r="R585">
        <v>1</v>
      </c>
      <c r="S585" t="s">
        <v>15888</v>
      </c>
      <c r="T585" t="s">
        <v>15891</v>
      </c>
      <c r="U585" t="s">
        <v>15891</v>
      </c>
      <c r="V585" t="s">
        <v>15901</v>
      </c>
      <c r="W585" t="s">
        <v>15891</v>
      </c>
      <c r="X585" t="s">
        <v>15897</v>
      </c>
      <c r="Y585" t="s">
        <v>15911</v>
      </c>
      <c r="Z585" t="s">
        <v>15915</v>
      </c>
      <c r="AA585" s="26">
        <v>16.260273972602739</v>
      </c>
      <c r="AB585" t="s">
        <v>1416</v>
      </c>
      <c r="AC585" t="s">
        <v>1413</v>
      </c>
      <c r="AE585" t="s">
        <v>1412</v>
      </c>
      <c r="AF585" t="s">
        <v>1414</v>
      </c>
      <c r="AG585" t="e">
        <f>+SEARCH(JELMAGYARÁZAT!$G$9,J:J)</f>
        <v>#VALUE!</v>
      </c>
    </row>
    <row r="586" spans="1:33" hidden="1" x14ac:dyDescent="0.25">
      <c r="A586" t="s">
        <v>11166</v>
      </c>
      <c r="B586">
        <v>40600000</v>
      </c>
      <c r="C586">
        <v>90400000</v>
      </c>
      <c r="D586" s="1">
        <v>30474</v>
      </c>
      <c r="E586">
        <v>34.022208999999997</v>
      </c>
      <c r="F586">
        <v>116</v>
      </c>
      <c r="G586">
        <v>7.1</v>
      </c>
      <c r="H586">
        <v>738</v>
      </c>
      <c r="I586" t="s">
        <v>23</v>
      </c>
      <c r="J586" t="s">
        <v>11168</v>
      </c>
      <c r="K586" t="s">
        <v>37</v>
      </c>
      <c r="L586" t="s">
        <v>838</v>
      </c>
      <c r="M586" t="s">
        <v>661</v>
      </c>
      <c r="N586" t="s">
        <v>29</v>
      </c>
      <c r="O586" s="6">
        <v>1</v>
      </c>
      <c r="P586">
        <v>1</v>
      </c>
      <c r="Q586">
        <v>2</v>
      </c>
      <c r="R586">
        <v>1</v>
      </c>
      <c r="S586" t="s">
        <v>15888</v>
      </c>
      <c r="T586" t="s">
        <v>15891</v>
      </c>
      <c r="U586" t="s">
        <v>13664</v>
      </c>
      <c r="V586" t="s">
        <v>15891</v>
      </c>
      <c r="W586" t="s">
        <v>15891</v>
      </c>
      <c r="X586" t="s">
        <v>15896</v>
      </c>
      <c r="Y586" t="s">
        <v>15896</v>
      </c>
      <c r="Z586" t="s">
        <v>15897</v>
      </c>
      <c r="AA586" s="26">
        <v>34.334246575342469</v>
      </c>
      <c r="AB586" t="s">
        <v>11169</v>
      </c>
      <c r="AC586" t="s">
        <v>11166</v>
      </c>
      <c r="AE586" t="s">
        <v>11165</v>
      </c>
      <c r="AF586" t="s">
        <v>11167</v>
      </c>
      <c r="AG586" t="e">
        <f>+SEARCH(JELMAGYARÁZAT!$G$9,J:J)</f>
        <v>#VALUE!</v>
      </c>
    </row>
    <row r="587" spans="1:33" hidden="1" x14ac:dyDescent="0.25">
      <c r="A587" t="s">
        <v>5201</v>
      </c>
      <c r="B587">
        <v>35000000</v>
      </c>
      <c r="C587">
        <v>173965010</v>
      </c>
      <c r="D587" s="1">
        <v>41312</v>
      </c>
      <c r="E587">
        <v>34.005726000000003</v>
      </c>
      <c r="F587">
        <v>111</v>
      </c>
      <c r="G587">
        <v>5.6</v>
      </c>
      <c r="H587">
        <v>1645</v>
      </c>
      <c r="I587" t="s">
        <v>23</v>
      </c>
      <c r="J587" t="s">
        <v>5203</v>
      </c>
      <c r="K587" t="s">
        <v>37</v>
      </c>
      <c r="L587" t="s">
        <v>38</v>
      </c>
      <c r="M587" t="s">
        <v>2049</v>
      </c>
      <c r="N587" t="s">
        <v>29</v>
      </c>
      <c r="O587" s="6">
        <v>1</v>
      </c>
      <c r="P587">
        <v>1</v>
      </c>
      <c r="Q587">
        <v>1</v>
      </c>
      <c r="R587">
        <v>0</v>
      </c>
      <c r="S587" t="s">
        <v>15888</v>
      </c>
      <c r="T587" t="s">
        <v>15891</v>
      </c>
      <c r="U587" t="s">
        <v>13664</v>
      </c>
      <c r="V587" t="s">
        <v>15891</v>
      </c>
      <c r="W587" t="s">
        <v>15891</v>
      </c>
      <c r="X587" t="s">
        <v>15896</v>
      </c>
      <c r="Y587" t="s">
        <v>15896</v>
      </c>
      <c r="Z587" t="s">
        <v>15897</v>
      </c>
      <c r="AA587" s="26">
        <v>4.6410958904109592</v>
      </c>
      <c r="AB587" t="s">
        <v>5204</v>
      </c>
      <c r="AC587" t="s">
        <v>5201</v>
      </c>
      <c r="AD587" t="s">
        <v>5200</v>
      </c>
      <c r="AE587" t="s">
        <v>333</v>
      </c>
      <c r="AF587" t="s">
        <v>5202</v>
      </c>
      <c r="AG587" t="e">
        <f>+SEARCH(JELMAGYARÁZAT!$G$9,J:J)</f>
        <v>#VALUE!</v>
      </c>
    </row>
    <row r="588" spans="1:33" hidden="1" x14ac:dyDescent="0.25">
      <c r="A588" t="s">
        <v>3611</v>
      </c>
      <c r="B588">
        <v>50000000</v>
      </c>
      <c r="C588">
        <v>41482207</v>
      </c>
      <c r="D588" s="1">
        <v>33039</v>
      </c>
      <c r="E588">
        <v>33.986370000000001</v>
      </c>
      <c r="F588">
        <v>106</v>
      </c>
      <c r="G588">
        <v>6.2</v>
      </c>
      <c r="H588">
        <v>652</v>
      </c>
      <c r="I588" t="s">
        <v>23</v>
      </c>
      <c r="J588" t="s">
        <v>3613</v>
      </c>
      <c r="K588" t="s">
        <v>37</v>
      </c>
      <c r="L588" t="s">
        <v>38</v>
      </c>
      <c r="M588" t="s">
        <v>3609</v>
      </c>
      <c r="N588" t="s">
        <v>29</v>
      </c>
      <c r="O588" s="6">
        <v>1</v>
      </c>
      <c r="P588">
        <v>1</v>
      </c>
      <c r="Q588">
        <v>1</v>
      </c>
      <c r="R588">
        <v>1</v>
      </c>
      <c r="S588" t="s">
        <v>15888</v>
      </c>
      <c r="T588" t="s">
        <v>15891</v>
      </c>
      <c r="U588" t="s">
        <v>13664</v>
      </c>
      <c r="V588" t="s">
        <v>15891</v>
      </c>
      <c r="W588" t="s">
        <v>15891</v>
      </c>
      <c r="X588" t="s">
        <v>15896</v>
      </c>
      <c r="Y588" t="s">
        <v>15896</v>
      </c>
      <c r="Z588" t="s">
        <v>15897</v>
      </c>
      <c r="AA588" s="26">
        <v>27.306849315068494</v>
      </c>
      <c r="AB588" t="s">
        <v>3614</v>
      </c>
      <c r="AC588" t="s">
        <v>3611</v>
      </c>
      <c r="AE588" t="s">
        <v>3610</v>
      </c>
      <c r="AF588" t="s">
        <v>3612</v>
      </c>
      <c r="AG588" t="e">
        <f>+SEARCH(JELMAGYARÁZAT!$G$9,J:J)</f>
        <v>#VALUE!</v>
      </c>
    </row>
    <row r="589" spans="1:33" hidden="1" x14ac:dyDescent="0.25">
      <c r="A589" t="s">
        <v>6732</v>
      </c>
      <c r="B589">
        <v>26000000</v>
      </c>
      <c r="C589">
        <v>35926213</v>
      </c>
      <c r="D589" s="1">
        <v>41928</v>
      </c>
      <c r="E589">
        <v>33.939140000000002</v>
      </c>
      <c r="F589">
        <v>117</v>
      </c>
      <c r="G589">
        <v>7.2</v>
      </c>
      <c r="H589">
        <v>765</v>
      </c>
      <c r="I589" t="s">
        <v>23</v>
      </c>
      <c r="J589" t="s">
        <v>6676</v>
      </c>
      <c r="K589" t="s">
        <v>37</v>
      </c>
      <c r="L589" t="s">
        <v>38</v>
      </c>
      <c r="M589" t="s">
        <v>231</v>
      </c>
      <c r="N589" t="s">
        <v>29</v>
      </c>
      <c r="O589" s="6">
        <v>1</v>
      </c>
      <c r="P589">
        <v>1</v>
      </c>
      <c r="Q589">
        <v>1</v>
      </c>
      <c r="R589">
        <v>0</v>
      </c>
      <c r="S589" t="s">
        <v>15888</v>
      </c>
      <c r="T589" t="s">
        <v>15891</v>
      </c>
      <c r="U589" t="s">
        <v>15891</v>
      </c>
      <c r="V589" t="s">
        <v>15901</v>
      </c>
      <c r="W589" t="s">
        <v>15891</v>
      </c>
      <c r="X589" t="s">
        <v>15897</v>
      </c>
      <c r="Y589" t="s">
        <v>15911</v>
      </c>
      <c r="Z589" t="s">
        <v>15915</v>
      </c>
      <c r="AA589" s="26">
        <v>2.9534246575342467</v>
      </c>
      <c r="AB589" t="s">
        <v>6734</v>
      </c>
      <c r="AC589" t="s">
        <v>6732</v>
      </c>
      <c r="AE589" t="s">
        <v>6731</v>
      </c>
      <c r="AF589" t="s">
        <v>6733</v>
      </c>
      <c r="AG589" t="e">
        <f>+SEARCH(JELMAGYARÁZAT!$G$9,J:J)</f>
        <v>#VALUE!</v>
      </c>
    </row>
    <row r="590" spans="1:33" hidden="1" x14ac:dyDescent="0.25">
      <c r="A590" t="s">
        <v>8816</v>
      </c>
      <c r="B590">
        <v>17000000</v>
      </c>
      <c r="C590">
        <v>97542952</v>
      </c>
      <c r="D590" s="1">
        <v>41369</v>
      </c>
      <c r="E590">
        <v>33.912115999999997</v>
      </c>
      <c r="F590">
        <v>91</v>
      </c>
      <c r="G590">
        <v>6.4</v>
      </c>
      <c r="H590">
        <v>1723</v>
      </c>
      <c r="I590" t="s">
        <v>23</v>
      </c>
      <c r="J590" t="s">
        <v>8818</v>
      </c>
      <c r="K590" t="s">
        <v>37</v>
      </c>
      <c r="L590" t="s">
        <v>38</v>
      </c>
      <c r="M590" t="s">
        <v>3816</v>
      </c>
      <c r="N590" t="s">
        <v>29</v>
      </c>
      <c r="O590" s="6">
        <v>1</v>
      </c>
      <c r="P590">
        <v>1</v>
      </c>
      <c r="Q590">
        <v>1</v>
      </c>
      <c r="R590">
        <v>0</v>
      </c>
      <c r="S590" t="s">
        <v>15888</v>
      </c>
      <c r="T590" t="s">
        <v>15891</v>
      </c>
      <c r="U590" t="s">
        <v>15891</v>
      </c>
      <c r="V590" t="s">
        <v>15891</v>
      </c>
      <c r="W590" t="s">
        <v>15891</v>
      </c>
      <c r="X590" t="s">
        <v>15897</v>
      </c>
      <c r="Y590" t="s">
        <v>15897</v>
      </c>
      <c r="Z590" t="s">
        <v>15897</v>
      </c>
      <c r="AA590" s="26">
        <v>4.484931506849315</v>
      </c>
      <c r="AB590" t="s">
        <v>8819</v>
      </c>
      <c r="AC590" t="s">
        <v>8816</v>
      </c>
      <c r="AD590" t="s">
        <v>8814</v>
      </c>
      <c r="AE590" t="s">
        <v>8815</v>
      </c>
      <c r="AF590" t="s">
        <v>8817</v>
      </c>
      <c r="AG590" t="e">
        <f>+SEARCH(JELMAGYARÁZAT!$G$9,J:J)</f>
        <v>#VALUE!</v>
      </c>
    </row>
    <row r="591" spans="1:33" hidden="1" x14ac:dyDescent="0.25">
      <c r="A591" t="s">
        <v>3807</v>
      </c>
      <c r="B591">
        <v>73000000</v>
      </c>
      <c r="C591">
        <v>151493655</v>
      </c>
      <c r="D591" s="1">
        <v>36468</v>
      </c>
      <c r="E591">
        <v>33.884459</v>
      </c>
      <c r="F591">
        <v>118</v>
      </c>
      <c r="G591">
        <v>6.5</v>
      </c>
      <c r="H591">
        <v>826</v>
      </c>
      <c r="I591" t="s">
        <v>23</v>
      </c>
      <c r="J591" t="s">
        <v>3809</v>
      </c>
      <c r="K591" t="s">
        <v>37</v>
      </c>
      <c r="L591" t="s">
        <v>38</v>
      </c>
      <c r="M591" t="s">
        <v>3805</v>
      </c>
      <c r="N591" t="s">
        <v>29</v>
      </c>
      <c r="O591" s="6">
        <v>1</v>
      </c>
      <c r="P591">
        <v>1</v>
      </c>
      <c r="Q591">
        <v>1</v>
      </c>
      <c r="R591">
        <v>1</v>
      </c>
      <c r="S591" t="s">
        <v>15888</v>
      </c>
      <c r="T591" t="s">
        <v>15891</v>
      </c>
      <c r="U591" t="s">
        <v>15891</v>
      </c>
      <c r="V591" t="s">
        <v>15901</v>
      </c>
      <c r="W591" t="s">
        <v>15905</v>
      </c>
      <c r="X591" t="s">
        <v>15897</v>
      </c>
      <c r="Y591" t="s">
        <v>15911</v>
      </c>
      <c r="Z591" t="s">
        <v>15915</v>
      </c>
      <c r="AA591" s="26">
        <v>17.912328767123288</v>
      </c>
      <c r="AB591" t="s">
        <v>3810</v>
      </c>
      <c r="AC591" t="s">
        <v>3807</v>
      </c>
      <c r="AE591" t="s">
        <v>3806</v>
      </c>
      <c r="AF591" t="s">
        <v>3808</v>
      </c>
      <c r="AG591" t="e">
        <f>+SEARCH(JELMAGYARÁZAT!$G$9,J:J)</f>
        <v>#VALUE!</v>
      </c>
    </row>
    <row r="592" spans="1:33" hidden="1" x14ac:dyDescent="0.25">
      <c r="A592" t="s">
        <v>7298</v>
      </c>
      <c r="B592">
        <v>19000000</v>
      </c>
      <c r="C592">
        <v>141407024</v>
      </c>
      <c r="D592" s="1">
        <v>34796</v>
      </c>
      <c r="E592">
        <v>33.872182000000002</v>
      </c>
      <c r="F592">
        <v>118</v>
      </c>
      <c r="G592">
        <v>6.5</v>
      </c>
      <c r="H592">
        <v>1699</v>
      </c>
      <c r="I592" t="s">
        <v>23</v>
      </c>
      <c r="J592" t="s">
        <v>7300</v>
      </c>
      <c r="K592" t="s">
        <v>37</v>
      </c>
      <c r="L592" t="s">
        <v>38</v>
      </c>
      <c r="M592" t="s">
        <v>275</v>
      </c>
      <c r="N592" t="s">
        <v>29</v>
      </c>
      <c r="O592" s="6">
        <v>1</v>
      </c>
      <c r="P592">
        <v>1</v>
      </c>
      <c r="Q592">
        <v>1</v>
      </c>
      <c r="R592">
        <v>0</v>
      </c>
      <c r="S592" t="s">
        <v>15888</v>
      </c>
      <c r="T592" t="s">
        <v>15890</v>
      </c>
      <c r="U592" t="s">
        <v>13664</v>
      </c>
      <c r="V592" t="s">
        <v>15891</v>
      </c>
      <c r="W592" t="s">
        <v>15905</v>
      </c>
      <c r="X592" t="s">
        <v>15895</v>
      </c>
      <c r="Y592" t="s">
        <v>15896</v>
      </c>
      <c r="Z592" t="s">
        <v>15894</v>
      </c>
      <c r="AA592" s="26">
        <v>22.493150684931507</v>
      </c>
      <c r="AB592" t="s">
        <v>7301</v>
      </c>
      <c r="AC592" t="s">
        <v>7298</v>
      </c>
      <c r="AE592" t="s">
        <v>7297</v>
      </c>
      <c r="AF592" t="s">
        <v>7299</v>
      </c>
      <c r="AG592" t="e">
        <f>+SEARCH(JELMAGYARÁZAT!$G$9,J:J)</f>
        <v>#VALUE!</v>
      </c>
    </row>
    <row r="593" spans="1:33" hidden="1" x14ac:dyDescent="0.25">
      <c r="A593" t="s">
        <v>4751</v>
      </c>
      <c r="B593">
        <v>40000000</v>
      </c>
      <c r="C593">
        <v>60965854</v>
      </c>
      <c r="D593" s="1">
        <v>40751</v>
      </c>
      <c r="E593">
        <v>33.785969000000001</v>
      </c>
      <c r="F593">
        <v>108</v>
      </c>
      <c r="G593">
        <v>6.5</v>
      </c>
      <c r="H593">
        <v>824</v>
      </c>
      <c r="I593" t="s">
        <v>23</v>
      </c>
      <c r="J593" t="s">
        <v>4753</v>
      </c>
      <c r="K593" t="s">
        <v>1278</v>
      </c>
      <c r="L593" t="s">
        <v>28</v>
      </c>
      <c r="M593" t="s">
        <v>4748</v>
      </c>
      <c r="N593" t="s">
        <v>29</v>
      </c>
      <c r="O593" s="6">
        <v>1</v>
      </c>
      <c r="P593">
        <v>1</v>
      </c>
      <c r="Q593">
        <v>2</v>
      </c>
      <c r="R593">
        <v>0</v>
      </c>
      <c r="S593" t="s">
        <v>15888</v>
      </c>
      <c r="T593" t="s">
        <v>15890</v>
      </c>
      <c r="U593" t="s">
        <v>15891</v>
      </c>
      <c r="V593" t="s">
        <v>15901</v>
      </c>
      <c r="W593" t="s">
        <v>15905</v>
      </c>
      <c r="X593" t="s">
        <v>15894</v>
      </c>
      <c r="Y593" t="s">
        <v>15911</v>
      </c>
      <c r="Z593" t="s">
        <v>15914</v>
      </c>
      <c r="AA593" s="26">
        <v>6.1780821917808222</v>
      </c>
      <c r="AB593" t="s">
        <v>4754</v>
      </c>
      <c r="AC593" t="s">
        <v>4751</v>
      </c>
      <c r="AD593" t="s">
        <v>4749</v>
      </c>
      <c r="AE593" t="s">
        <v>4750</v>
      </c>
      <c r="AF593" t="s">
        <v>4752</v>
      </c>
      <c r="AG593" t="e">
        <f>+SEARCH(JELMAGYARÁZAT!$G$9,J:J)</f>
        <v>#VALUE!</v>
      </c>
    </row>
    <row r="594" spans="1:33" hidden="1" x14ac:dyDescent="0.25">
      <c r="A594" t="s">
        <v>603</v>
      </c>
      <c r="B594">
        <v>150000000</v>
      </c>
      <c r="C594">
        <v>318502923</v>
      </c>
      <c r="D594" s="1">
        <v>40359</v>
      </c>
      <c r="E594">
        <v>33.769336000000003</v>
      </c>
      <c r="F594">
        <v>103</v>
      </c>
      <c r="G594">
        <v>4.7</v>
      </c>
      <c r="H594">
        <v>1151</v>
      </c>
      <c r="I594" t="s">
        <v>23</v>
      </c>
      <c r="J594" t="s">
        <v>605</v>
      </c>
      <c r="K594" t="s">
        <v>37</v>
      </c>
      <c r="L594" t="s">
        <v>38</v>
      </c>
      <c r="M594" t="s">
        <v>600</v>
      </c>
      <c r="N594" t="s">
        <v>29</v>
      </c>
      <c r="O594" s="6">
        <v>1</v>
      </c>
      <c r="P594">
        <v>1</v>
      </c>
      <c r="Q594">
        <v>1</v>
      </c>
      <c r="R594">
        <v>1</v>
      </c>
      <c r="S594" t="s">
        <v>15888</v>
      </c>
      <c r="T594" t="s">
        <v>15890</v>
      </c>
      <c r="U594" t="s">
        <v>15891</v>
      </c>
      <c r="V594" t="s">
        <v>15891</v>
      </c>
      <c r="W594" t="s">
        <v>15891</v>
      </c>
      <c r="X594" t="s">
        <v>15894</v>
      </c>
      <c r="Y594" t="s">
        <v>15897</v>
      </c>
      <c r="Z594" t="s">
        <v>15894</v>
      </c>
      <c r="AA594" s="26">
        <v>7.2520547945205482</v>
      </c>
      <c r="AB594" t="s">
        <v>606</v>
      </c>
      <c r="AC594" t="s">
        <v>603</v>
      </c>
      <c r="AD594" t="s">
        <v>601</v>
      </c>
      <c r="AE594" t="s">
        <v>602</v>
      </c>
      <c r="AF594" t="s">
        <v>604</v>
      </c>
      <c r="AG594" t="e">
        <f>+SEARCH(JELMAGYARÁZAT!$G$9,J:J)</f>
        <v>#VALUE!</v>
      </c>
    </row>
    <row r="595" spans="1:33" hidden="1" x14ac:dyDescent="0.25">
      <c r="A595" t="s">
        <v>4150</v>
      </c>
      <c r="B595">
        <v>40000000</v>
      </c>
      <c r="C595">
        <v>136000000</v>
      </c>
      <c r="D595" s="1">
        <v>40253</v>
      </c>
      <c r="E595">
        <v>33.747824999999999</v>
      </c>
      <c r="F595">
        <v>110</v>
      </c>
      <c r="G595">
        <v>5.5</v>
      </c>
      <c r="H595">
        <v>858</v>
      </c>
      <c r="I595" t="s">
        <v>23</v>
      </c>
      <c r="J595" t="s">
        <v>4152</v>
      </c>
      <c r="K595" t="s">
        <v>37</v>
      </c>
      <c r="L595" t="s">
        <v>38</v>
      </c>
      <c r="M595" t="s">
        <v>211</v>
      </c>
      <c r="N595" t="s">
        <v>29</v>
      </c>
      <c r="O595" s="6">
        <v>1</v>
      </c>
      <c r="P595">
        <v>1</v>
      </c>
      <c r="Q595">
        <v>1</v>
      </c>
      <c r="R595">
        <v>0</v>
      </c>
      <c r="S595" t="s">
        <v>15888</v>
      </c>
      <c r="T595" t="s">
        <v>15890</v>
      </c>
      <c r="U595" t="s">
        <v>15891</v>
      </c>
      <c r="V595" t="s">
        <v>15891</v>
      </c>
      <c r="W595" t="s">
        <v>15891</v>
      </c>
      <c r="X595" t="s">
        <v>15894</v>
      </c>
      <c r="Y595" t="s">
        <v>15897</v>
      </c>
      <c r="Z595" t="s">
        <v>15894</v>
      </c>
      <c r="AA595" s="26">
        <v>7.5424657534246577</v>
      </c>
      <c r="AB595" t="s">
        <v>4153</v>
      </c>
      <c r="AC595" t="s">
        <v>4150</v>
      </c>
      <c r="AD595" t="s">
        <v>4148</v>
      </c>
      <c r="AE595" t="s">
        <v>4149</v>
      </c>
      <c r="AF595" t="s">
        <v>4151</v>
      </c>
      <c r="AG595" t="e">
        <f>+SEARCH(JELMAGYARÁZAT!$G$9,J:J)</f>
        <v>#VALUE!</v>
      </c>
    </row>
    <row r="596" spans="1:33" hidden="1" x14ac:dyDescent="0.25">
      <c r="A596" t="s">
        <v>5857</v>
      </c>
      <c r="B596">
        <v>25000000</v>
      </c>
      <c r="C596">
        <v>163670000</v>
      </c>
      <c r="D596" s="1">
        <v>40061</v>
      </c>
      <c r="E596">
        <v>33.704180999999998</v>
      </c>
      <c r="F596">
        <v>109</v>
      </c>
      <c r="G596">
        <v>6.7</v>
      </c>
      <c r="H596">
        <v>1205</v>
      </c>
      <c r="I596" t="s">
        <v>23</v>
      </c>
      <c r="J596" t="s">
        <v>5859</v>
      </c>
      <c r="K596" t="s">
        <v>37</v>
      </c>
      <c r="L596" t="s">
        <v>38</v>
      </c>
      <c r="M596" t="s">
        <v>231</v>
      </c>
      <c r="N596" t="s">
        <v>29</v>
      </c>
      <c r="O596" s="6">
        <v>1</v>
      </c>
      <c r="P596">
        <v>1</v>
      </c>
      <c r="Q596">
        <v>1</v>
      </c>
      <c r="R596">
        <v>1</v>
      </c>
      <c r="S596" t="s">
        <v>15888</v>
      </c>
      <c r="T596" t="s">
        <v>15891</v>
      </c>
      <c r="U596" t="s">
        <v>15891</v>
      </c>
      <c r="V596" t="s">
        <v>15901</v>
      </c>
      <c r="W596" t="s">
        <v>15891</v>
      </c>
      <c r="X596" t="s">
        <v>15897</v>
      </c>
      <c r="Y596" t="s">
        <v>15911</v>
      </c>
      <c r="Z596" t="s">
        <v>15915</v>
      </c>
      <c r="AA596" s="26">
        <v>8.0684931506849313</v>
      </c>
      <c r="AB596" t="s">
        <v>5860</v>
      </c>
      <c r="AC596" t="s">
        <v>5857</v>
      </c>
      <c r="AD596" t="s">
        <v>5855</v>
      </c>
      <c r="AE596" t="s">
        <v>5856</v>
      </c>
      <c r="AF596" t="s">
        <v>5858</v>
      </c>
      <c r="AG596" t="e">
        <f>+SEARCH(JELMAGYARÁZAT!$G$9,J:J)</f>
        <v>#VALUE!</v>
      </c>
    </row>
    <row r="597" spans="1:33" hidden="1" x14ac:dyDescent="0.25">
      <c r="A597" t="s">
        <v>1132</v>
      </c>
      <c r="B597">
        <v>80000000</v>
      </c>
      <c r="C597">
        <v>214104620</v>
      </c>
      <c r="D597" s="1">
        <v>39995</v>
      </c>
      <c r="E597">
        <v>33.691693999999998</v>
      </c>
      <c r="F597">
        <v>140</v>
      </c>
      <c r="G597">
        <v>6.5</v>
      </c>
      <c r="H597">
        <v>1344</v>
      </c>
      <c r="I597" t="s">
        <v>23</v>
      </c>
      <c r="J597" t="s">
        <v>1134</v>
      </c>
      <c r="K597" t="s">
        <v>37</v>
      </c>
      <c r="L597" t="s">
        <v>38</v>
      </c>
      <c r="M597" t="s">
        <v>1129</v>
      </c>
      <c r="N597" t="s">
        <v>29</v>
      </c>
      <c r="O597" s="6">
        <v>1</v>
      </c>
      <c r="P597">
        <v>1</v>
      </c>
      <c r="Q597">
        <v>1</v>
      </c>
      <c r="R597">
        <v>1</v>
      </c>
      <c r="S597" t="s">
        <v>15888</v>
      </c>
      <c r="T597" t="s">
        <v>15891</v>
      </c>
      <c r="U597" t="s">
        <v>15891</v>
      </c>
      <c r="V597" t="s">
        <v>15901</v>
      </c>
      <c r="W597" t="s">
        <v>15891</v>
      </c>
      <c r="X597" t="s">
        <v>15897</v>
      </c>
      <c r="Y597" t="s">
        <v>15911</v>
      </c>
      <c r="Z597" t="s">
        <v>15915</v>
      </c>
      <c r="AA597" s="26">
        <v>8.24931506849315</v>
      </c>
      <c r="AB597" t="s">
        <v>1135</v>
      </c>
      <c r="AC597" t="s">
        <v>1132</v>
      </c>
      <c r="AD597" t="s">
        <v>1130</v>
      </c>
      <c r="AE597" t="s">
        <v>1131</v>
      </c>
      <c r="AF597" t="s">
        <v>1133</v>
      </c>
      <c r="AG597" t="e">
        <f>+SEARCH(JELMAGYARÁZAT!$G$9,J:J)</f>
        <v>#VALUE!</v>
      </c>
    </row>
    <row r="598" spans="1:33" hidden="1" x14ac:dyDescent="0.25">
      <c r="A598" t="s">
        <v>2227</v>
      </c>
      <c r="B598">
        <v>70000000</v>
      </c>
      <c r="C598">
        <v>300854823</v>
      </c>
      <c r="D598" s="1">
        <v>33583</v>
      </c>
      <c r="E598">
        <v>33.648403999999999</v>
      </c>
      <c r="F598">
        <v>144</v>
      </c>
      <c r="G598">
        <v>6.6</v>
      </c>
      <c r="H598">
        <v>1532</v>
      </c>
      <c r="I598" t="s">
        <v>23</v>
      </c>
      <c r="J598" t="s">
        <v>2229</v>
      </c>
      <c r="K598" t="s">
        <v>37</v>
      </c>
      <c r="L598" t="s">
        <v>38</v>
      </c>
      <c r="M598" t="s">
        <v>2225</v>
      </c>
      <c r="N598" t="s">
        <v>29</v>
      </c>
      <c r="O598" s="6">
        <v>1</v>
      </c>
      <c r="P598">
        <v>1</v>
      </c>
      <c r="Q598">
        <v>1</v>
      </c>
      <c r="R598">
        <v>0</v>
      </c>
      <c r="S598" t="s">
        <v>15888</v>
      </c>
      <c r="T598" t="s">
        <v>15891</v>
      </c>
      <c r="U598" t="s">
        <v>13664</v>
      </c>
      <c r="V598" t="s">
        <v>15891</v>
      </c>
      <c r="W598" t="s">
        <v>15891</v>
      </c>
      <c r="X598" t="s">
        <v>15896</v>
      </c>
      <c r="Y598" t="s">
        <v>15896</v>
      </c>
      <c r="Z598" t="s">
        <v>15897</v>
      </c>
      <c r="AA598" s="26">
        <v>25.816438356164383</v>
      </c>
      <c r="AB598" t="s">
        <v>2230</v>
      </c>
      <c r="AC598" t="s">
        <v>2227</v>
      </c>
      <c r="AE598" t="s">
        <v>2226</v>
      </c>
      <c r="AF598" t="s">
        <v>2228</v>
      </c>
      <c r="AG598" t="e">
        <f>+SEARCH(JELMAGYARÁZAT!$G$9,J:J)</f>
        <v>#VALUE!</v>
      </c>
    </row>
    <row r="599" spans="1:33" hidden="1" x14ac:dyDescent="0.25">
      <c r="A599" t="s">
        <v>10726</v>
      </c>
      <c r="B599">
        <v>12600000</v>
      </c>
      <c r="C599">
        <v>28650575</v>
      </c>
      <c r="D599" s="1">
        <v>37771</v>
      </c>
      <c r="E599">
        <v>33.555764000000003</v>
      </c>
      <c r="F599">
        <v>84</v>
      </c>
      <c r="G599">
        <v>6</v>
      </c>
      <c r="H599">
        <v>635</v>
      </c>
      <c r="I599" t="s">
        <v>23</v>
      </c>
      <c r="J599" t="s">
        <v>10728</v>
      </c>
      <c r="K599" t="s">
        <v>334</v>
      </c>
      <c r="L599" t="s">
        <v>38</v>
      </c>
      <c r="M599" t="s">
        <v>2560</v>
      </c>
      <c r="N599" t="s">
        <v>29</v>
      </c>
      <c r="O599" s="6">
        <v>1</v>
      </c>
      <c r="P599">
        <v>2</v>
      </c>
      <c r="Q599">
        <v>1</v>
      </c>
      <c r="R599">
        <v>0</v>
      </c>
      <c r="S599" t="s">
        <v>15888</v>
      </c>
      <c r="T599" t="s">
        <v>15891</v>
      </c>
      <c r="U599" t="s">
        <v>15891</v>
      </c>
      <c r="V599" t="s">
        <v>15891</v>
      </c>
      <c r="W599" t="s">
        <v>15905</v>
      </c>
      <c r="X599" t="s">
        <v>15897</v>
      </c>
      <c r="Y599" t="s">
        <v>15897</v>
      </c>
      <c r="Z599" t="s">
        <v>15897</v>
      </c>
      <c r="AA599" s="26">
        <v>14.342465753424657</v>
      </c>
      <c r="AB599" t="s">
        <v>10729</v>
      </c>
      <c r="AC599" t="s">
        <v>10726</v>
      </c>
      <c r="AE599" t="s">
        <v>10725</v>
      </c>
      <c r="AF599" t="s">
        <v>10727</v>
      </c>
      <c r="AG599" t="e">
        <f>+SEARCH(JELMAGYARÁZAT!$G$9,J:J)</f>
        <v>#VALUE!</v>
      </c>
    </row>
    <row r="600" spans="1:33" hidden="1" x14ac:dyDescent="0.25">
      <c r="A600" t="s">
        <v>8426</v>
      </c>
      <c r="B600">
        <v>16000000</v>
      </c>
      <c r="C600">
        <v>19682924</v>
      </c>
      <c r="D600" s="1">
        <v>41915</v>
      </c>
      <c r="E600">
        <v>33.452469000000001</v>
      </c>
      <c r="F600">
        <v>110</v>
      </c>
      <c r="G600">
        <v>3.7</v>
      </c>
      <c r="H600">
        <v>392</v>
      </c>
      <c r="I600" t="s">
        <v>23</v>
      </c>
      <c r="J600" t="s">
        <v>8428</v>
      </c>
      <c r="K600" t="s">
        <v>37</v>
      </c>
      <c r="L600" t="s">
        <v>38</v>
      </c>
      <c r="M600" t="s">
        <v>1901</v>
      </c>
      <c r="N600" t="s">
        <v>29</v>
      </c>
      <c r="O600" s="6">
        <v>1</v>
      </c>
      <c r="P600">
        <v>1</v>
      </c>
      <c r="Q600">
        <v>1</v>
      </c>
      <c r="R600">
        <v>0</v>
      </c>
      <c r="S600" t="s">
        <v>15888</v>
      </c>
      <c r="T600" t="s">
        <v>15890</v>
      </c>
      <c r="U600" t="s">
        <v>15891</v>
      </c>
      <c r="V600" t="s">
        <v>15891</v>
      </c>
      <c r="W600" t="s">
        <v>15905</v>
      </c>
      <c r="X600" t="s">
        <v>15894</v>
      </c>
      <c r="Y600" t="s">
        <v>15897</v>
      </c>
      <c r="Z600" t="s">
        <v>15894</v>
      </c>
      <c r="AA600" s="26">
        <v>2.989041095890411</v>
      </c>
      <c r="AB600" t="s">
        <v>8429</v>
      </c>
      <c r="AC600" t="s">
        <v>8426</v>
      </c>
      <c r="AD600" t="s">
        <v>8424</v>
      </c>
      <c r="AE600" t="s">
        <v>8425</v>
      </c>
      <c r="AF600" t="s">
        <v>8427</v>
      </c>
      <c r="AG600" t="e">
        <f>+SEARCH(JELMAGYARÁZAT!$G$9,J:J)</f>
        <v>#VALUE!</v>
      </c>
    </row>
    <row r="601" spans="1:33" hidden="1" x14ac:dyDescent="0.25">
      <c r="A601" t="s">
        <v>2502</v>
      </c>
      <c r="B601">
        <v>65000000</v>
      </c>
      <c r="C601">
        <v>133821816</v>
      </c>
      <c r="D601" s="1">
        <v>41992</v>
      </c>
      <c r="E601">
        <v>33.439186999999997</v>
      </c>
      <c r="F601">
        <v>119</v>
      </c>
      <c r="G601">
        <v>6</v>
      </c>
      <c r="H601">
        <v>466</v>
      </c>
      <c r="I601" t="s">
        <v>23</v>
      </c>
      <c r="J601" t="s">
        <v>2504</v>
      </c>
      <c r="K601" t="s">
        <v>37</v>
      </c>
      <c r="L601" t="s">
        <v>38</v>
      </c>
      <c r="M601" t="s">
        <v>2500</v>
      </c>
      <c r="N601" t="s">
        <v>29</v>
      </c>
      <c r="O601" s="6">
        <v>1</v>
      </c>
      <c r="P601">
        <v>1</v>
      </c>
      <c r="Q601">
        <v>1</v>
      </c>
      <c r="R601">
        <v>0</v>
      </c>
      <c r="S601" t="s">
        <v>15888</v>
      </c>
      <c r="T601" t="s">
        <v>15891</v>
      </c>
      <c r="U601" t="s">
        <v>13664</v>
      </c>
      <c r="V601" t="s">
        <v>15901</v>
      </c>
      <c r="W601" t="s">
        <v>15891</v>
      </c>
      <c r="X601" t="s">
        <v>15896</v>
      </c>
      <c r="Y601" t="s">
        <v>15912</v>
      </c>
      <c r="Z601" t="s">
        <v>15915</v>
      </c>
      <c r="AA601" s="26">
        <v>2.7780821917808218</v>
      </c>
      <c r="AB601" t="s">
        <v>2505</v>
      </c>
      <c r="AC601" t="s">
        <v>2502</v>
      </c>
      <c r="AE601" t="s">
        <v>2501</v>
      </c>
      <c r="AF601" t="s">
        <v>2503</v>
      </c>
      <c r="AG601" t="e">
        <f>+SEARCH(JELMAGYARÁZAT!$G$9,J:J)</f>
        <v>#VALUE!</v>
      </c>
    </row>
    <row r="602" spans="1:33" hidden="1" x14ac:dyDescent="0.25">
      <c r="A602" t="s">
        <v>8663</v>
      </c>
      <c r="B602">
        <v>20000000</v>
      </c>
      <c r="C602">
        <v>121463226</v>
      </c>
      <c r="D602" s="1">
        <v>39311</v>
      </c>
      <c r="E602">
        <v>33.436092000000002</v>
      </c>
      <c r="F602">
        <v>113</v>
      </c>
      <c r="G602">
        <v>7</v>
      </c>
      <c r="H602">
        <v>2100</v>
      </c>
      <c r="I602" t="s">
        <v>23</v>
      </c>
      <c r="J602" t="s">
        <v>2167</v>
      </c>
      <c r="K602" t="s">
        <v>37</v>
      </c>
      <c r="L602" t="s">
        <v>38</v>
      </c>
      <c r="M602" t="s">
        <v>661</v>
      </c>
      <c r="N602" t="s">
        <v>29</v>
      </c>
      <c r="O602" s="6">
        <v>1</v>
      </c>
      <c r="P602">
        <v>1</v>
      </c>
      <c r="Q602">
        <v>1</v>
      </c>
      <c r="R602">
        <v>0</v>
      </c>
      <c r="S602" t="s">
        <v>15888</v>
      </c>
      <c r="T602" t="s">
        <v>15891</v>
      </c>
      <c r="U602" t="s">
        <v>13664</v>
      </c>
      <c r="V602" t="s">
        <v>15891</v>
      </c>
      <c r="W602" t="s">
        <v>15891</v>
      </c>
      <c r="X602" t="s">
        <v>15896</v>
      </c>
      <c r="Y602" t="s">
        <v>15896</v>
      </c>
      <c r="Z602" t="s">
        <v>15897</v>
      </c>
      <c r="AA602" s="26">
        <v>10.123287671232877</v>
      </c>
      <c r="AB602" t="s">
        <v>8665</v>
      </c>
      <c r="AC602" t="s">
        <v>8663</v>
      </c>
      <c r="AD602" t="s">
        <v>8661</v>
      </c>
      <c r="AE602" t="s">
        <v>8662</v>
      </c>
      <c r="AF602" t="s">
        <v>8664</v>
      </c>
      <c r="AG602" t="e">
        <f>+SEARCH(JELMAGYARÁZAT!$G$9,J:J)</f>
        <v>#VALUE!</v>
      </c>
    </row>
    <row r="603" spans="1:33" hidden="1" x14ac:dyDescent="0.25">
      <c r="A603" t="s">
        <v>5901</v>
      </c>
      <c r="B603">
        <v>30000000</v>
      </c>
      <c r="C603">
        <v>114663461</v>
      </c>
      <c r="D603" s="1">
        <v>39822</v>
      </c>
      <c r="E603">
        <v>33.385429000000002</v>
      </c>
      <c r="F603">
        <v>89</v>
      </c>
      <c r="G603">
        <v>5.9</v>
      </c>
      <c r="H603">
        <v>856</v>
      </c>
      <c r="I603" t="s">
        <v>23</v>
      </c>
      <c r="J603" t="s">
        <v>5903</v>
      </c>
      <c r="K603" t="s">
        <v>37</v>
      </c>
      <c r="L603" t="s">
        <v>38</v>
      </c>
      <c r="M603" t="s">
        <v>661</v>
      </c>
      <c r="N603" t="s">
        <v>29</v>
      </c>
      <c r="O603" s="6">
        <v>1</v>
      </c>
      <c r="P603">
        <v>1</v>
      </c>
      <c r="Q603">
        <v>1</v>
      </c>
      <c r="R603">
        <v>0</v>
      </c>
      <c r="S603" t="s">
        <v>15888</v>
      </c>
      <c r="T603" t="s">
        <v>15891</v>
      </c>
      <c r="U603" t="s">
        <v>13664</v>
      </c>
      <c r="V603" t="s">
        <v>15891</v>
      </c>
      <c r="W603" t="s">
        <v>15891</v>
      </c>
      <c r="X603" t="s">
        <v>15896</v>
      </c>
      <c r="Y603" t="s">
        <v>15896</v>
      </c>
      <c r="Z603" t="s">
        <v>15897</v>
      </c>
      <c r="AA603" s="26">
        <v>8.7232876712328764</v>
      </c>
      <c r="AB603" t="s">
        <v>5904</v>
      </c>
      <c r="AC603" t="s">
        <v>5901</v>
      </c>
      <c r="AD603" t="s">
        <v>5899</v>
      </c>
      <c r="AE603" t="s">
        <v>5900</v>
      </c>
      <c r="AF603" t="s">
        <v>5902</v>
      </c>
      <c r="AG603" t="e">
        <f>+SEARCH(JELMAGYARÁZAT!$G$9,J:J)</f>
        <v>#VALUE!</v>
      </c>
    </row>
    <row r="604" spans="1:33" hidden="1" x14ac:dyDescent="0.25">
      <c r="A604" t="s">
        <v>11388</v>
      </c>
      <c r="B604">
        <v>8000000</v>
      </c>
      <c r="C604">
        <v>39187783</v>
      </c>
      <c r="D604" s="1">
        <v>40816</v>
      </c>
      <c r="E604">
        <v>33.372827999999998</v>
      </c>
      <c r="F604">
        <v>100</v>
      </c>
      <c r="G604">
        <v>7</v>
      </c>
      <c r="H604">
        <v>1261</v>
      </c>
      <c r="I604" t="s">
        <v>23</v>
      </c>
      <c r="J604" t="s">
        <v>11390</v>
      </c>
      <c r="K604" t="s">
        <v>37</v>
      </c>
      <c r="L604" t="s">
        <v>38</v>
      </c>
      <c r="M604" t="s">
        <v>1692</v>
      </c>
      <c r="N604" t="s">
        <v>29</v>
      </c>
      <c r="O604" s="6">
        <v>1</v>
      </c>
      <c r="P604">
        <v>1</v>
      </c>
      <c r="Q604">
        <v>1</v>
      </c>
      <c r="R604">
        <v>0</v>
      </c>
      <c r="S604" t="s">
        <v>15888</v>
      </c>
      <c r="T604" t="s">
        <v>15891</v>
      </c>
      <c r="U604" t="s">
        <v>13664</v>
      </c>
      <c r="V604" t="s">
        <v>15901</v>
      </c>
      <c r="W604" t="s">
        <v>15891</v>
      </c>
      <c r="X604" t="s">
        <v>15896</v>
      </c>
      <c r="Y604" t="s">
        <v>15912</v>
      </c>
      <c r="Z604" t="s">
        <v>15915</v>
      </c>
      <c r="AA604" s="26">
        <v>6</v>
      </c>
      <c r="AB604" t="s">
        <v>11391</v>
      </c>
      <c r="AC604" t="s">
        <v>11388</v>
      </c>
      <c r="AD604" t="s">
        <v>11386</v>
      </c>
      <c r="AE604" t="s">
        <v>11387</v>
      </c>
      <c r="AF604" t="s">
        <v>11389</v>
      </c>
      <c r="AG604" t="e">
        <f>+SEARCH(JELMAGYARÁZAT!$G$9,J:J)</f>
        <v>#VALUE!</v>
      </c>
    </row>
    <row r="605" spans="1:33" hidden="1" x14ac:dyDescent="0.25">
      <c r="A605" t="s">
        <v>10383</v>
      </c>
      <c r="B605">
        <v>11000000</v>
      </c>
      <c r="C605">
        <v>41227069</v>
      </c>
      <c r="D605" s="1">
        <v>37281</v>
      </c>
      <c r="E605">
        <v>33.283554000000002</v>
      </c>
      <c r="F605">
        <v>101</v>
      </c>
      <c r="G605">
        <v>7.5</v>
      </c>
      <c r="H605">
        <v>1018</v>
      </c>
      <c r="I605" t="s">
        <v>23</v>
      </c>
      <c r="J605" t="s">
        <v>10385</v>
      </c>
      <c r="K605" t="s">
        <v>37</v>
      </c>
      <c r="L605" t="s">
        <v>38</v>
      </c>
      <c r="M605" t="s">
        <v>231</v>
      </c>
      <c r="N605" t="s">
        <v>29</v>
      </c>
      <c r="O605" s="6">
        <v>1</v>
      </c>
      <c r="P605">
        <v>1</v>
      </c>
      <c r="Q605">
        <v>1</v>
      </c>
      <c r="R605">
        <v>1</v>
      </c>
      <c r="S605" t="s">
        <v>15888</v>
      </c>
      <c r="T605" t="s">
        <v>15891</v>
      </c>
      <c r="U605" t="s">
        <v>15891</v>
      </c>
      <c r="V605" t="s">
        <v>15901</v>
      </c>
      <c r="W605" t="s">
        <v>15891</v>
      </c>
      <c r="X605" t="s">
        <v>15897</v>
      </c>
      <c r="Y605" t="s">
        <v>15911</v>
      </c>
      <c r="Z605" t="s">
        <v>15915</v>
      </c>
      <c r="AA605" s="26">
        <v>15.684931506849315</v>
      </c>
      <c r="AB605" t="s">
        <v>10386</v>
      </c>
      <c r="AC605" t="s">
        <v>10383</v>
      </c>
      <c r="AD605" t="s">
        <v>10381</v>
      </c>
      <c r="AE605" t="s">
        <v>10382</v>
      </c>
      <c r="AF605" t="s">
        <v>10384</v>
      </c>
      <c r="AG605" t="e">
        <f>+SEARCH(JELMAGYARÁZAT!$G$9,J:J)</f>
        <v>#VALUE!</v>
      </c>
    </row>
    <row r="606" spans="1:33" hidden="1" x14ac:dyDescent="0.25">
      <c r="A606" t="s">
        <v>10448</v>
      </c>
      <c r="B606">
        <v>11000000</v>
      </c>
      <c r="C606">
        <v>30000000</v>
      </c>
      <c r="D606" s="1">
        <v>34320</v>
      </c>
      <c r="E606">
        <v>33.282794000000003</v>
      </c>
      <c r="F606">
        <v>118</v>
      </c>
      <c r="G606">
        <v>7.5</v>
      </c>
      <c r="H606">
        <v>919</v>
      </c>
      <c r="I606" t="s">
        <v>23</v>
      </c>
      <c r="J606" t="s">
        <v>2258</v>
      </c>
      <c r="K606" t="s">
        <v>37</v>
      </c>
      <c r="L606" t="s">
        <v>38</v>
      </c>
      <c r="M606" t="s">
        <v>1813</v>
      </c>
      <c r="N606" t="s">
        <v>29</v>
      </c>
      <c r="O606" s="6">
        <v>1</v>
      </c>
      <c r="P606">
        <v>1</v>
      </c>
      <c r="Q606">
        <v>1</v>
      </c>
      <c r="R606">
        <v>1</v>
      </c>
      <c r="S606" t="s">
        <v>15888</v>
      </c>
      <c r="T606" t="s">
        <v>15891</v>
      </c>
      <c r="U606" t="s">
        <v>15891</v>
      </c>
      <c r="V606" t="s">
        <v>15901</v>
      </c>
      <c r="W606" t="s">
        <v>15891</v>
      </c>
      <c r="X606" t="s">
        <v>15897</v>
      </c>
      <c r="Y606" t="s">
        <v>15911</v>
      </c>
      <c r="Z606" t="s">
        <v>15915</v>
      </c>
      <c r="AA606" s="26">
        <v>23.797260273972604</v>
      </c>
      <c r="AB606" t="s">
        <v>10450</v>
      </c>
      <c r="AC606" t="s">
        <v>10448</v>
      </c>
      <c r="AE606" t="s">
        <v>10447</v>
      </c>
      <c r="AF606" t="s">
        <v>10449</v>
      </c>
      <c r="AG606" t="e">
        <f>+SEARCH(JELMAGYARÁZAT!$G$9,J:J)</f>
        <v>#VALUE!</v>
      </c>
    </row>
    <row r="607" spans="1:33" hidden="1" x14ac:dyDescent="0.25">
      <c r="A607" t="s">
        <v>4225</v>
      </c>
      <c r="B607">
        <v>42000000</v>
      </c>
      <c r="C607">
        <v>171963386</v>
      </c>
      <c r="D607" s="1">
        <v>38002</v>
      </c>
      <c r="E607">
        <v>33.238295999999998</v>
      </c>
      <c r="F607">
        <v>90</v>
      </c>
      <c r="G607">
        <v>5.8</v>
      </c>
      <c r="H607">
        <v>773</v>
      </c>
      <c r="I607" t="s">
        <v>23</v>
      </c>
      <c r="J607" t="s">
        <v>4227</v>
      </c>
      <c r="K607" t="s">
        <v>37</v>
      </c>
      <c r="L607" t="s">
        <v>38</v>
      </c>
      <c r="M607" t="s">
        <v>1106</v>
      </c>
      <c r="N607" t="s">
        <v>29</v>
      </c>
      <c r="O607" s="6">
        <v>1</v>
      </c>
      <c r="P607">
        <v>1</v>
      </c>
      <c r="Q607">
        <v>1</v>
      </c>
      <c r="R607">
        <v>0</v>
      </c>
      <c r="S607" t="s">
        <v>15888</v>
      </c>
      <c r="T607" t="s">
        <v>15891</v>
      </c>
      <c r="U607" t="s">
        <v>13664</v>
      </c>
      <c r="V607" t="s">
        <v>15891</v>
      </c>
      <c r="W607" t="s">
        <v>15891</v>
      </c>
      <c r="X607" t="s">
        <v>15896</v>
      </c>
      <c r="Y607" t="s">
        <v>15896</v>
      </c>
      <c r="Z607" t="s">
        <v>15897</v>
      </c>
      <c r="AA607" s="26">
        <v>13.70958904109589</v>
      </c>
      <c r="AB607" t="s">
        <v>4228</v>
      </c>
      <c r="AC607" t="s">
        <v>4225</v>
      </c>
      <c r="AD607" t="s">
        <v>4223</v>
      </c>
      <c r="AE607" t="s">
        <v>4224</v>
      </c>
      <c r="AF607" t="s">
        <v>4226</v>
      </c>
      <c r="AG607" t="e">
        <f>+SEARCH(JELMAGYARÁZAT!$G$9,J:J)</f>
        <v>#VALUE!</v>
      </c>
    </row>
    <row r="608" spans="1:33" hidden="1" x14ac:dyDescent="0.25">
      <c r="A608" t="s">
        <v>15535</v>
      </c>
      <c r="B608">
        <v>400000</v>
      </c>
      <c r="C608">
        <v>100000000</v>
      </c>
      <c r="D608" s="1">
        <v>28957</v>
      </c>
      <c r="E608">
        <v>33.142184999999998</v>
      </c>
      <c r="F608">
        <v>93</v>
      </c>
      <c r="G608">
        <v>6.6</v>
      </c>
      <c r="H608">
        <v>1213</v>
      </c>
      <c r="I608" t="s">
        <v>23</v>
      </c>
      <c r="J608" t="s">
        <v>15537</v>
      </c>
      <c r="K608" t="s">
        <v>715</v>
      </c>
      <c r="L608" t="s">
        <v>38</v>
      </c>
      <c r="M608" t="s">
        <v>196</v>
      </c>
      <c r="N608" t="s">
        <v>29</v>
      </c>
      <c r="O608" s="6">
        <v>1</v>
      </c>
      <c r="P608">
        <v>1</v>
      </c>
      <c r="Q608">
        <v>1</v>
      </c>
      <c r="R608">
        <v>0</v>
      </c>
      <c r="S608" t="s">
        <v>15888</v>
      </c>
      <c r="T608" t="s">
        <v>15890</v>
      </c>
      <c r="U608" t="s">
        <v>15891</v>
      </c>
      <c r="V608" t="s">
        <v>15891</v>
      </c>
      <c r="W608" t="s">
        <v>15905</v>
      </c>
      <c r="X608" t="s">
        <v>15894</v>
      </c>
      <c r="Y608" t="s">
        <v>15897</v>
      </c>
      <c r="Z608" t="s">
        <v>15894</v>
      </c>
      <c r="AA608" s="26">
        <v>38.490410958904107</v>
      </c>
      <c r="AB608" t="s">
        <v>15538</v>
      </c>
      <c r="AC608" t="s">
        <v>15535</v>
      </c>
      <c r="AE608" t="s">
        <v>15534</v>
      </c>
      <c r="AF608" t="s">
        <v>15536</v>
      </c>
      <c r="AG608" t="e">
        <f>+SEARCH(JELMAGYARÁZAT!$G$9,J:J)</f>
        <v>#VALUE!</v>
      </c>
    </row>
    <row r="609" spans="1:33" hidden="1" x14ac:dyDescent="0.25">
      <c r="A609" t="s">
        <v>10544</v>
      </c>
      <c r="B609">
        <v>10000000</v>
      </c>
      <c r="C609">
        <v>163876815</v>
      </c>
      <c r="D609" s="1">
        <v>39017</v>
      </c>
      <c r="E609">
        <v>33.124870999999999</v>
      </c>
      <c r="F609">
        <v>108</v>
      </c>
      <c r="G609">
        <v>6.1</v>
      </c>
      <c r="H609">
        <v>1071</v>
      </c>
      <c r="I609" t="s">
        <v>23</v>
      </c>
      <c r="J609" t="s">
        <v>10546</v>
      </c>
      <c r="K609" t="s">
        <v>37</v>
      </c>
      <c r="L609" t="s">
        <v>38</v>
      </c>
      <c r="M609" t="s">
        <v>9507</v>
      </c>
      <c r="N609" t="s">
        <v>29</v>
      </c>
      <c r="O609" s="6">
        <v>1</v>
      </c>
      <c r="P609">
        <v>1</v>
      </c>
      <c r="Q609">
        <v>1</v>
      </c>
      <c r="R609">
        <v>0</v>
      </c>
      <c r="S609" t="s">
        <v>15888</v>
      </c>
      <c r="T609" t="s">
        <v>15891</v>
      </c>
      <c r="U609" t="s">
        <v>15891</v>
      </c>
      <c r="V609" t="s">
        <v>15891</v>
      </c>
      <c r="W609" t="s">
        <v>15905</v>
      </c>
      <c r="X609" t="s">
        <v>15897</v>
      </c>
      <c r="Y609" t="s">
        <v>15897</v>
      </c>
      <c r="Z609" t="s">
        <v>15897</v>
      </c>
      <c r="AA609" s="26">
        <v>10.92876712328767</v>
      </c>
      <c r="AB609" t="s">
        <v>10547</v>
      </c>
      <c r="AC609" t="s">
        <v>10544</v>
      </c>
      <c r="AE609" t="s">
        <v>10543</v>
      </c>
      <c r="AF609" t="s">
        <v>10545</v>
      </c>
      <c r="AG609" t="e">
        <f>+SEARCH(JELMAGYARÁZAT!$G$9,J:J)</f>
        <v>#VALUE!</v>
      </c>
    </row>
    <row r="610" spans="1:33" hidden="1" x14ac:dyDescent="0.25">
      <c r="A610" t="s">
        <v>10481</v>
      </c>
      <c r="B610">
        <v>10800000</v>
      </c>
      <c r="C610">
        <v>113857533</v>
      </c>
      <c r="D610" s="1">
        <v>39744</v>
      </c>
      <c r="E610">
        <v>32.943848000000003</v>
      </c>
      <c r="F610">
        <v>92</v>
      </c>
      <c r="G610">
        <v>5.9</v>
      </c>
      <c r="H610">
        <v>820</v>
      </c>
      <c r="I610" t="s">
        <v>23</v>
      </c>
      <c r="J610" t="s">
        <v>10391</v>
      </c>
      <c r="K610" t="s">
        <v>37</v>
      </c>
      <c r="L610" t="s">
        <v>38</v>
      </c>
      <c r="M610" t="s">
        <v>9507</v>
      </c>
      <c r="N610" t="s">
        <v>29</v>
      </c>
      <c r="O610" s="6">
        <v>1</v>
      </c>
      <c r="P610">
        <v>1</v>
      </c>
      <c r="Q610">
        <v>1</v>
      </c>
      <c r="R610">
        <v>0</v>
      </c>
      <c r="S610" t="s">
        <v>15888</v>
      </c>
      <c r="T610" t="s">
        <v>15891</v>
      </c>
      <c r="U610" t="s">
        <v>15891</v>
      </c>
      <c r="V610" t="s">
        <v>15891</v>
      </c>
      <c r="W610" t="s">
        <v>15905</v>
      </c>
      <c r="X610" t="s">
        <v>15897</v>
      </c>
      <c r="Y610" t="s">
        <v>15897</v>
      </c>
      <c r="Z610" t="s">
        <v>15897</v>
      </c>
      <c r="AA610" s="26">
        <v>8.9369863013698634</v>
      </c>
      <c r="AB610" t="s">
        <v>10483</v>
      </c>
      <c r="AC610" t="s">
        <v>10481</v>
      </c>
      <c r="AE610" t="s">
        <v>10480</v>
      </c>
      <c r="AF610" t="s">
        <v>10482</v>
      </c>
      <c r="AG610" t="e">
        <f>+SEARCH(JELMAGYARÁZAT!$G$9,J:J)</f>
        <v>#VALUE!</v>
      </c>
    </row>
    <row r="611" spans="1:33" hidden="1" x14ac:dyDescent="0.25">
      <c r="A611" t="s">
        <v>10237</v>
      </c>
      <c r="B611">
        <v>12000000</v>
      </c>
      <c r="C611">
        <v>32248241</v>
      </c>
      <c r="D611" s="1">
        <v>42034</v>
      </c>
      <c r="E611">
        <v>32.940596999999997</v>
      </c>
      <c r="F611">
        <v>106</v>
      </c>
      <c r="G611">
        <v>6.4</v>
      </c>
      <c r="H611">
        <v>933</v>
      </c>
      <c r="I611" t="s">
        <v>23</v>
      </c>
      <c r="J611" t="s">
        <v>10239</v>
      </c>
      <c r="K611" t="s">
        <v>37</v>
      </c>
      <c r="L611" t="s">
        <v>38</v>
      </c>
      <c r="M611" t="s">
        <v>1955</v>
      </c>
      <c r="N611" t="s">
        <v>29</v>
      </c>
      <c r="O611" s="6">
        <v>1</v>
      </c>
      <c r="P611">
        <v>1</v>
      </c>
      <c r="Q611">
        <v>1</v>
      </c>
      <c r="R611">
        <v>1</v>
      </c>
      <c r="S611" t="s">
        <v>15888</v>
      </c>
      <c r="T611" t="s">
        <v>15891</v>
      </c>
      <c r="U611" t="s">
        <v>15891</v>
      </c>
      <c r="V611" t="s">
        <v>15891</v>
      </c>
      <c r="W611" t="s">
        <v>15905</v>
      </c>
      <c r="X611" t="s">
        <v>15897</v>
      </c>
      <c r="Y611" t="s">
        <v>15897</v>
      </c>
      <c r="Z611" t="s">
        <v>15897</v>
      </c>
      <c r="AA611" s="26">
        <v>2.6630136986301371</v>
      </c>
      <c r="AB611" t="s">
        <v>10240</v>
      </c>
      <c r="AC611" t="s">
        <v>10237</v>
      </c>
      <c r="AD611" t="s">
        <v>10235</v>
      </c>
      <c r="AE611" t="s">
        <v>10236</v>
      </c>
      <c r="AF611" t="s">
        <v>10238</v>
      </c>
      <c r="AG611" t="e">
        <f>+SEARCH(JELMAGYARÁZAT!$G$9,J:J)</f>
        <v>#VALUE!</v>
      </c>
    </row>
    <row r="612" spans="1:33" hidden="1" x14ac:dyDescent="0.25">
      <c r="A612" t="s">
        <v>4561</v>
      </c>
      <c r="B612">
        <v>40000000</v>
      </c>
      <c r="C612">
        <v>92913171</v>
      </c>
      <c r="D612" s="1">
        <v>38058</v>
      </c>
      <c r="E612">
        <v>32.908414</v>
      </c>
      <c r="F612">
        <v>96</v>
      </c>
      <c r="G612">
        <v>6.4</v>
      </c>
      <c r="H612">
        <v>972</v>
      </c>
      <c r="I612" t="s">
        <v>23</v>
      </c>
      <c r="J612" t="s">
        <v>4563</v>
      </c>
      <c r="K612" t="s">
        <v>37</v>
      </c>
      <c r="L612" t="s">
        <v>38</v>
      </c>
      <c r="M612" t="s">
        <v>561</v>
      </c>
      <c r="N612" t="s">
        <v>29</v>
      </c>
      <c r="O612" s="6">
        <v>1</v>
      </c>
      <c r="P612">
        <v>1</v>
      </c>
      <c r="Q612">
        <v>1</v>
      </c>
      <c r="R612">
        <v>0</v>
      </c>
      <c r="S612" t="s">
        <v>15888</v>
      </c>
      <c r="T612" t="s">
        <v>15891</v>
      </c>
      <c r="U612" t="s">
        <v>15891</v>
      </c>
      <c r="V612" t="s">
        <v>15891</v>
      </c>
      <c r="W612" t="s">
        <v>15905</v>
      </c>
      <c r="X612" t="s">
        <v>15897</v>
      </c>
      <c r="Y612" t="s">
        <v>15897</v>
      </c>
      <c r="Z612" t="s">
        <v>15897</v>
      </c>
      <c r="AA612" s="26">
        <v>13.556164383561644</v>
      </c>
      <c r="AB612" t="s">
        <v>4564</v>
      </c>
      <c r="AC612" t="s">
        <v>4561</v>
      </c>
      <c r="AE612" t="s">
        <v>4560</v>
      </c>
      <c r="AF612" t="s">
        <v>4562</v>
      </c>
      <c r="AG612" t="e">
        <f>+SEARCH(JELMAGYARÁZAT!$G$9,J:J)</f>
        <v>#VALUE!</v>
      </c>
    </row>
    <row r="613" spans="1:33" x14ac:dyDescent="0.25">
      <c r="A613" t="s">
        <v>13910</v>
      </c>
      <c r="B613">
        <v>2280000</v>
      </c>
      <c r="C613">
        <v>83320000</v>
      </c>
      <c r="D613" s="1">
        <v>14928</v>
      </c>
      <c r="E613">
        <v>32.875469000000002</v>
      </c>
      <c r="F613">
        <v>124</v>
      </c>
      <c r="G613">
        <v>7.2</v>
      </c>
      <c r="H613">
        <v>808</v>
      </c>
      <c r="I613" t="s">
        <v>23</v>
      </c>
      <c r="J613" t="s">
        <v>54</v>
      </c>
      <c r="K613" t="s">
        <v>37</v>
      </c>
      <c r="L613" t="s">
        <v>38</v>
      </c>
      <c r="M613" t="s">
        <v>1819</v>
      </c>
      <c r="N613" t="s">
        <v>29</v>
      </c>
      <c r="O613" s="6">
        <v>1</v>
      </c>
      <c r="P613">
        <v>1</v>
      </c>
      <c r="Q613">
        <v>1</v>
      </c>
      <c r="R613">
        <v>1</v>
      </c>
      <c r="S613" t="s">
        <v>15887</v>
      </c>
      <c r="T613" t="s">
        <v>15891</v>
      </c>
      <c r="U613" t="s">
        <v>15891</v>
      </c>
      <c r="V613" t="s">
        <v>15891</v>
      </c>
      <c r="W613" t="s">
        <v>15891</v>
      </c>
      <c r="X613" t="s">
        <v>15897</v>
      </c>
      <c r="Y613" t="s">
        <v>15897</v>
      </c>
      <c r="Z613" t="s">
        <v>15897</v>
      </c>
      <c r="AA613" s="26">
        <v>76.92602739726027</v>
      </c>
      <c r="AB613" t="s">
        <v>13912</v>
      </c>
      <c r="AC613" t="s">
        <v>13910</v>
      </c>
      <c r="AD613" t="s">
        <v>13908</v>
      </c>
      <c r="AE613" t="s">
        <v>13909</v>
      </c>
      <c r="AF613" t="s">
        <v>13911</v>
      </c>
      <c r="AG613">
        <f>+SEARCH(JELMAGYARÁZAT!$G$9,J:J)</f>
        <v>35</v>
      </c>
    </row>
    <row r="614" spans="1:33" hidden="1" x14ac:dyDescent="0.25">
      <c r="A614" t="s">
        <v>3137</v>
      </c>
      <c r="B614">
        <v>55000000</v>
      </c>
      <c r="C614">
        <v>187361754</v>
      </c>
      <c r="D614" s="1">
        <v>40711</v>
      </c>
      <c r="E614">
        <v>32.835777</v>
      </c>
      <c r="F614">
        <v>94</v>
      </c>
      <c r="G614">
        <v>5.7</v>
      </c>
      <c r="H614">
        <v>751</v>
      </c>
      <c r="I614" t="s">
        <v>23</v>
      </c>
      <c r="J614" t="s">
        <v>1028</v>
      </c>
      <c r="K614" t="s">
        <v>37</v>
      </c>
      <c r="L614" t="s">
        <v>38</v>
      </c>
      <c r="M614" t="s">
        <v>1515</v>
      </c>
      <c r="N614" t="s">
        <v>29</v>
      </c>
      <c r="O614" s="6">
        <v>1</v>
      </c>
      <c r="P614">
        <v>1</v>
      </c>
      <c r="Q614">
        <v>1</v>
      </c>
      <c r="R614">
        <v>1</v>
      </c>
      <c r="S614" t="s">
        <v>15888</v>
      </c>
      <c r="T614" t="s">
        <v>15891</v>
      </c>
      <c r="U614" t="s">
        <v>13664</v>
      </c>
      <c r="V614" t="s">
        <v>15891</v>
      </c>
      <c r="W614" t="s">
        <v>15891</v>
      </c>
      <c r="X614" t="s">
        <v>15896</v>
      </c>
      <c r="Y614" t="s">
        <v>15896</v>
      </c>
      <c r="Z614" t="s">
        <v>15897</v>
      </c>
      <c r="AA614" s="26">
        <v>6.2876712328767121</v>
      </c>
      <c r="AC614" t="s">
        <v>3137</v>
      </c>
      <c r="AD614" t="s">
        <v>3135</v>
      </c>
      <c r="AE614" t="s">
        <v>3136</v>
      </c>
      <c r="AF614" t="s">
        <v>3138</v>
      </c>
      <c r="AG614" t="e">
        <f>+SEARCH(JELMAGYARÁZAT!$G$9,J:J)</f>
        <v>#VALUE!</v>
      </c>
    </row>
    <row r="615" spans="1:33" hidden="1" x14ac:dyDescent="0.25">
      <c r="A615" t="s">
        <v>2629</v>
      </c>
      <c r="B615">
        <v>80000000</v>
      </c>
      <c r="C615">
        <v>516642939</v>
      </c>
      <c r="D615" s="1">
        <v>38343</v>
      </c>
      <c r="E615">
        <v>32.829537999999999</v>
      </c>
      <c r="F615">
        <v>115</v>
      </c>
      <c r="G615">
        <v>6.1</v>
      </c>
      <c r="H615">
        <v>1373</v>
      </c>
      <c r="I615" t="s">
        <v>23</v>
      </c>
      <c r="J615" t="s">
        <v>2631</v>
      </c>
      <c r="K615" t="s">
        <v>37</v>
      </c>
      <c r="L615" t="s">
        <v>38</v>
      </c>
      <c r="M615" t="s">
        <v>1106</v>
      </c>
      <c r="N615" t="s">
        <v>29</v>
      </c>
      <c r="O615" s="6">
        <v>1</v>
      </c>
      <c r="P615">
        <v>1</v>
      </c>
      <c r="Q615">
        <v>1</v>
      </c>
      <c r="R615">
        <v>1</v>
      </c>
      <c r="S615" t="s">
        <v>15888</v>
      </c>
      <c r="T615" t="s">
        <v>15891</v>
      </c>
      <c r="U615" t="s">
        <v>13664</v>
      </c>
      <c r="V615" t="s">
        <v>15891</v>
      </c>
      <c r="W615" t="s">
        <v>15891</v>
      </c>
      <c r="X615" t="s">
        <v>15896</v>
      </c>
      <c r="Y615" t="s">
        <v>15896</v>
      </c>
      <c r="Z615" t="s">
        <v>15897</v>
      </c>
      <c r="AA615" s="26">
        <v>12.775342465753425</v>
      </c>
      <c r="AB615" t="s">
        <v>2632</v>
      </c>
      <c r="AC615" t="s">
        <v>2629</v>
      </c>
      <c r="AD615" t="s">
        <v>2627</v>
      </c>
      <c r="AE615" t="s">
        <v>2628</v>
      </c>
      <c r="AF615" t="s">
        <v>2630</v>
      </c>
      <c r="AG615" t="e">
        <f>+SEARCH(JELMAGYARÁZAT!$G$9,J:J)</f>
        <v>#VALUE!</v>
      </c>
    </row>
    <row r="616" spans="1:33" hidden="1" x14ac:dyDescent="0.25">
      <c r="A616" t="s">
        <v>4288</v>
      </c>
      <c r="B616">
        <v>41000000</v>
      </c>
      <c r="C616">
        <v>215000000</v>
      </c>
      <c r="D616" s="1">
        <v>37568</v>
      </c>
      <c r="E616">
        <v>32.798571000000003</v>
      </c>
      <c r="F616">
        <v>110</v>
      </c>
      <c r="G616">
        <v>6.8</v>
      </c>
      <c r="H616">
        <v>1626</v>
      </c>
      <c r="I616" t="s">
        <v>23</v>
      </c>
      <c r="J616" t="s">
        <v>4290</v>
      </c>
      <c r="K616" t="s">
        <v>37</v>
      </c>
      <c r="L616" t="s">
        <v>38</v>
      </c>
      <c r="M616" t="s">
        <v>786</v>
      </c>
      <c r="N616" t="s">
        <v>29</v>
      </c>
      <c r="O616" s="6">
        <v>1</v>
      </c>
      <c r="P616">
        <v>1</v>
      </c>
      <c r="Q616">
        <v>1</v>
      </c>
      <c r="R616">
        <v>0</v>
      </c>
      <c r="S616" t="s">
        <v>15888</v>
      </c>
      <c r="T616" t="s">
        <v>15891</v>
      </c>
      <c r="U616" t="s">
        <v>15891</v>
      </c>
      <c r="V616" t="s">
        <v>15901</v>
      </c>
      <c r="W616" t="s">
        <v>15891</v>
      </c>
      <c r="X616" t="s">
        <v>15897</v>
      </c>
      <c r="Y616" t="s">
        <v>15911</v>
      </c>
      <c r="Z616" t="s">
        <v>15915</v>
      </c>
      <c r="AA616" s="26">
        <v>14.898630136986302</v>
      </c>
      <c r="AB616" t="s">
        <v>4291</v>
      </c>
      <c r="AC616" t="s">
        <v>4288</v>
      </c>
      <c r="AD616" t="s">
        <v>4286</v>
      </c>
      <c r="AE616" t="s">
        <v>4287</v>
      </c>
      <c r="AF616" t="s">
        <v>4289</v>
      </c>
      <c r="AG616" t="e">
        <f>+SEARCH(JELMAGYARÁZAT!$G$9,J:J)</f>
        <v>#VALUE!</v>
      </c>
    </row>
    <row r="617" spans="1:33" hidden="1" x14ac:dyDescent="0.25">
      <c r="A617" t="s">
        <v>8778</v>
      </c>
      <c r="B617">
        <v>17000000</v>
      </c>
      <c r="C617">
        <v>115350426</v>
      </c>
      <c r="D617" s="1">
        <v>41180</v>
      </c>
      <c r="E617">
        <v>32.746485999999997</v>
      </c>
      <c r="F617">
        <v>112</v>
      </c>
      <c r="G617">
        <v>7.3</v>
      </c>
      <c r="H617">
        <v>2247</v>
      </c>
      <c r="I617" t="s">
        <v>23</v>
      </c>
      <c r="J617" t="s">
        <v>8780</v>
      </c>
      <c r="K617" t="s">
        <v>37</v>
      </c>
      <c r="L617" t="s">
        <v>38</v>
      </c>
      <c r="M617" t="s">
        <v>4623</v>
      </c>
      <c r="N617" t="s">
        <v>29</v>
      </c>
      <c r="O617" s="6">
        <v>1</v>
      </c>
      <c r="P617">
        <v>1</v>
      </c>
      <c r="Q617">
        <v>1</v>
      </c>
      <c r="R617">
        <v>0</v>
      </c>
      <c r="S617" t="s">
        <v>15888</v>
      </c>
      <c r="T617" t="s">
        <v>15891</v>
      </c>
      <c r="U617" t="s">
        <v>13664</v>
      </c>
      <c r="V617" t="s">
        <v>15891</v>
      </c>
      <c r="W617" t="s">
        <v>15891</v>
      </c>
      <c r="X617" t="s">
        <v>15896</v>
      </c>
      <c r="Y617" t="s">
        <v>15896</v>
      </c>
      <c r="Z617" t="s">
        <v>15897</v>
      </c>
      <c r="AA617" s="26">
        <v>5.0027397260273974</v>
      </c>
      <c r="AB617" t="s">
        <v>8781</v>
      </c>
      <c r="AC617" t="s">
        <v>8778</v>
      </c>
      <c r="AD617" t="s">
        <v>8776</v>
      </c>
      <c r="AE617" t="s">
        <v>8777</v>
      </c>
      <c r="AF617" t="s">
        <v>8779</v>
      </c>
      <c r="AG617" t="e">
        <f>+SEARCH(JELMAGYARÁZAT!$G$9,J:J)</f>
        <v>#VALUE!</v>
      </c>
    </row>
    <row r="618" spans="1:33" hidden="1" x14ac:dyDescent="0.25">
      <c r="A618" t="s">
        <v>8635</v>
      </c>
      <c r="B618">
        <v>18000000</v>
      </c>
      <c r="C618">
        <v>6212282</v>
      </c>
      <c r="D618" s="1">
        <v>42418</v>
      </c>
      <c r="E618">
        <v>32.717852999999998</v>
      </c>
      <c r="F618">
        <v>112</v>
      </c>
      <c r="G618">
        <v>6.2</v>
      </c>
      <c r="H618">
        <v>694</v>
      </c>
      <c r="I618" t="s">
        <v>23</v>
      </c>
      <c r="J618" t="s">
        <v>8637</v>
      </c>
      <c r="K618" t="s">
        <v>37</v>
      </c>
      <c r="L618" t="s">
        <v>38</v>
      </c>
      <c r="M618" t="s">
        <v>440</v>
      </c>
      <c r="N618" t="s">
        <v>29</v>
      </c>
      <c r="O618" s="6">
        <v>1</v>
      </c>
      <c r="P618">
        <v>1</v>
      </c>
      <c r="Q618">
        <v>1</v>
      </c>
      <c r="R618">
        <v>1</v>
      </c>
      <c r="S618" t="s">
        <v>15888</v>
      </c>
      <c r="T618" t="s">
        <v>15891</v>
      </c>
      <c r="U618" t="s">
        <v>15891</v>
      </c>
      <c r="V618" t="s">
        <v>15901</v>
      </c>
      <c r="W618" t="s">
        <v>15891</v>
      </c>
      <c r="X618" t="s">
        <v>15897</v>
      </c>
      <c r="Y618" t="s">
        <v>15911</v>
      </c>
      <c r="Z618" t="s">
        <v>15915</v>
      </c>
      <c r="AA618" s="26">
        <v>1.6109589041095891</v>
      </c>
      <c r="AB618" t="s">
        <v>8638</v>
      </c>
      <c r="AC618" t="s">
        <v>8635</v>
      </c>
      <c r="AD618" t="s">
        <v>8633</v>
      </c>
      <c r="AE618" t="s">
        <v>8634</v>
      </c>
      <c r="AF618" t="s">
        <v>8636</v>
      </c>
      <c r="AG618" t="e">
        <f>+SEARCH(JELMAGYARÁZAT!$G$9,J:J)</f>
        <v>#VALUE!</v>
      </c>
    </row>
    <row r="619" spans="1:33" hidden="1" x14ac:dyDescent="0.25">
      <c r="A619" t="s">
        <v>9481</v>
      </c>
      <c r="B619">
        <v>15000000</v>
      </c>
      <c r="C619">
        <v>15785148</v>
      </c>
      <c r="D619" s="1">
        <v>38600</v>
      </c>
      <c r="E619">
        <v>32.690038000000001</v>
      </c>
      <c r="F619">
        <v>103</v>
      </c>
      <c r="G619">
        <v>7.2</v>
      </c>
      <c r="H619">
        <v>886</v>
      </c>
      <c r="I619" t="s">
        <v>23</v>
      </c>
      <c r="J619" t="s">
        <v>3133</v>
      </c>
      <c r="K619" t="s">
        <v>37</v>
      </c>
      <c r="L619" t="s">
        <v>38</v>
      </c>
      <c r="M619" t="s">
        <v>9479</v>
      </c>
      <c r="N619" t="s">
        <v>29</v>
      </c>
      <c r="O619" s="6">
        <v>1</v>
      </c>
      <c r="P619">
        <v>1</v>
      </c>
      <c r="Q619">
        <v>1</v>
      </c>
      <c r="R619">
        <v>1</v>
      </c>
      <c r="S619" t="s">
        <v>15888</v>
      </c>
      <c r="T619" t="s">
        <v>15890</v>
      </c>
      <c r="U619" t="s">
        <v>13664</v>
      </c>
      <c r="V619" t="s">
        <v>15891</v>
      </c>
      <c r="W619" t="s">
        <v>15891</v>
      </c>
      <c r="X619" t="s">
        <v>15895</v>
      </c>
      <c r="Y619" t="s">
        <v>15896</v>
      </c>
      <c r="Z619" t="s">
        <v>15894</v>
      </c>
      <c r="AA619" s="26">
        <v>12.07123287671233</v>
      </c>
      <c r="AB619" t="s">
        <v>9483</v>
      </c>
      <c r="AC619" t="s">
        <v>9481</v>
      </c>
      <c r="AE619" t="s">
        <v>9480</v>
      </c>
      <c r="AF619" t="s">
        <v>9482</v>
      </c>
      <c r="AG619" t="e">
        <f>+SEARCH(JELMAGYARÁZAT!$G$9,J:J)</f>
        <v>#VALUE!</v>
      </c>
    </row>
    <row r="620" spans="1:33" hidden="1" x14ac:dyDescent="0.25">
      <c r="A620" t="s">
        <v>3152</v>
      </c>
      <c r="B620">
        <v>55000000</v>
      </c>
      <c r="C620">
        <v>41610884</v>
      </c>
      <c r="D620" s="1">
        <v>36063</v>
      </c>
      <c r="E620">
        <v>32.657488000000001</v>
      </c>
      <c r="F620">
        <v>122</v>
      </c>
      <c r="G620">
        <v>6.7</v>
      </c>
      <c r="H620">
        <v>658</v>
      </c>
      <c r="I620" t="s">
        <v>23</v>
      </c>
      <c r="J620" t="s">
        <v>3154</v>
      </c>
      <c r="K620" t="s">
        <v>2864</v>
      </c>
      <c r="L620" t="s">
        <v>1691</v>
      </c>
      <c r="M620" t="s">
        <v>3150</v>
      </c>
      <c r="N620" t="s">
        <v>29</v>
      </c>
      <c r="O620" s="6">
        <v>1</v>
      </c>
      <c r="P620">
        <v>3</v>
      </c>
      <c r="Q620">
        <v>3</v>
      </c>
      <c r="R620">
        <v>0</v>
      </c>
      <c r="S620" t="s">
        <v>15888</v>
      </c>
      <c r="T620" t="s">
        <v>15890</v>
      </c>
      <c r="U620" t="s">
        <v>15891</v>
      </c>
      <c r="V620" t="s">
        <v>15891</v>
      </c>
      <c r="W620" t="s">
        <v>15905</v>
      </c>
      <c r="X620" t="s">
        <v>15894</v>
      </c>
      <c r="Y620" t="s">
        <v>15897</v>
      </c>
      <c r="Z620" t="s">
        <v>15894</v>
      </c>
      <c r="AA620" s="26">
        <v>19.021917808219179</v>
      </c>
      <c r="AB620" t="s">
        <v>3155</v>
      </c>
      <c r="AC620" t="s">
        <v>3152</v>
      </c>
      <c r="AE620" t="s">
        <v>3151</v>
      </c>
      <c r="AF620" t="s">
        <v>3153</v>
      </c>
      <c r="AG620" t="e">
        <f>+SEARCH(JELMAGYARÁZAT!$G$9,J:J)</f>
        <v>#VALUE!</v>
      </c>
    </row>
    <row r="621" spans="1:33" hidden="1" x14ac:dyDescent="0.25">
      <c r="A621" t="s">
        <v>8415</v>
      </c>
      <c r="B621">
        <v>19000000</v>
      </c>
      <c r="C621">
        <v>144216468</v>
      </c>
      <c r="D621" s="1">
        <v>38604</v>
      </c>
      <c r="E621">
        <v>32.602868000000001</v>
      </c>
      <c r="F621">
        <v>122</v>
      </c>
      <c r="G621">
        <v>6.3</v>
      </c>
      <c r="H621">
        <v>659</v>
      </c>
      <c r="I621" t="s">
        <v>23</v>
      </c>
      <c r="J621" t="s">
        <v>8417</v>
      </c>
      <c r="K621" t="s">
        <v>37</v>
      </c>
      <c r="L621" t="s">
        <v>38</v>
      </c>
      <c r="M621" t="s">
        <v>8413</v>
      </c>
      <c r="N621" t="s">
        <v>29</v>
      </c>
      <c r="O621" s="6">
        <v>1</v>
      </c>
      <c r="P621">
        <v>1</v>
      </c>
      <c r="Q621">
        <v>1</v>
      </c>
      <c r="R621">
        <v>0</v>
      </c>
      <c r="S621" t="s">
        <v>15888</v>
      </c>
      <c r="T621" t="s">
        <v>15891</v>
      </c>
      <c r="U621" t="s">
        <v>15891</v>
      </c>
      <c r="V621" t="s">
        <v>15901</v>
      </c>
      <c r="W621" t="s">
        <v>15905</v>
      </c>
      <c r="X621" t="s">
        <v>15897</v>
      </c>
      <c r="Y621" t="s">
        <v>15911</v>
      </c>
      <c r="Z621" t="s">
        <v>15915</v>
      </c>
      <c r="AA621" s="26">
        <v>12.06027397260274</v>
      </c>
      <c r="AB621" t="s">
        <v>8418</v>
      </c>
      <c r="AC621" t="s">
        <v>8415</v>
      </c>
      <c r="AE621" t="s">
        <v>8414</v>
      </c>
      <c r="AF621" t="s">
        <v>8416</v>
      </c>
      <c r="AG621" t="e">
        <f>+SEARCH(JELMAGYARÁZAT!$G$9,J:J)</f>
        <v>#VALUE!</v>
      </c>
    </row>
    <row r="622" spans="1:33" hidden="1" x14ac:dyDescent="0.25">
      <c r="A622" t="s">
        <v>10721</v>
      </c>
      <c r="B622">
        <v>11000000</v>
      </c>
      <c r="C622">
        <v>48572000</v>
      </c>
      <c r="D622" s="1">
        <v>32892</v>
      </c>
      <c r="E622">
        <v>32.579697000000003</v>
      </c>
      <c r="F622">
        <v>96</v>
      </c>
      <c r="G622">
        <v>6.6</v>
      </c>
      <c r="H622">
        <v>864</v>
      </c>
      <c r="I622" t="s">
        <v>23</v>
      </c>
      <c r="J622" t="s">
        <v>10723</v>
      </c>
      <c r="K622" t="s">
        <v>37</v>
      </c>
      <c r="L622" t="s">
        <v>38</v>
      </c>
      <c r="M622" t="s">
        <v>10719</v>
      </c>
      <c r="N622" t="s">
        <v>29</v>
      </c>
      <c r="O622" s="6">
        <v>1</v>
      </c>
      <c r="P622">
        <v>1</v>
      </c>
      <c r="Q622">
        <v>1</v>
      </c>
      <c r="R622">
        <v>1</v>
      </c>
      <c r="S622" t="s">
        <v>15888</v>
      </c>
      <c r="T622" t="s">
        <v>15890</v>
      </c>
      <c r="U622" t="s">
        <v>15891</v>
      </c>
      <c r="V622" t="s">
        <v>15891</v>
      </c>
      <c r="W622" t="s">
        <v>15891</v>
      </c>
      <c r="X622" t="s">
        <v>15894</v>
      </c>
      <c r="Y622" t="s">
        <v>15897</v>
      </c>
      <c r="Z622" t="s">
        <v>15894</v>
      </c>
      <c r="AA622" s="26">
        <v>27.709589041095889</v>
      </c>
      <c r="AB622" t="s">
        <v>10724</v>
      </c>
      <c r="AC622" t="s">
        <v>10721</v>
      </c>
      <c r="AE622" t="s">
        <v>10720</v>
      </c>
      <c r="AF622" t="s">
        <v>10722</v>
      </c>
      <c r="AG622" t="e">
        <f>+SEARCH(JELMAGYARÁZAT!$G$9,J:J)</f>
        <v>#VALUE!</v>
      </c>
    </row>
    <row r="623" spans="1:33" hidden="1" x14ac:dyDescent="0.25">
      <c r="A623" t="s">
        <v>4389</v>
      </c>
      <c r="B623">
        <v>45000000</v>
      </c>
      <c r="C623">
        <v>178262620</v>
      </c>
      <c r="D623" s="1">
        <v>38820</v>
      </c>
      <c r="E623">
        <v>32.549281999999998</v>
      </c>
      <c r="F623">
        <v>83</v>
      </c>
      <c r="G623">
        <v>5.3</v>
      </c>
      <c r="H623">
        <v>750</v>
      </c>
      <c r="I623" t="s">
        <v>23</v>
      </c>
      <c r="J623" t="s">
        <v>4354</v>
      </c>
      <c r="K623" t="s">
        <v>37</v>
      </c>
      <c r="L623" t="s">
        <v>38</v>
      </c>
      <c r="M623" t="s">
        <v>661</v>
      </c>
      <c r="N623" t="s">
        <v>29</v>
      </c>
      <c r="O623" s="6">
        <v>1</v>
      </c>
      <c r="P623">
        <v>1</v>
      </c>
      <c r="Q623">
        <v>1</v>
      </c>
      <c r="R623">
        <v>0</v>
      </c>
      <c r="S623" t="s">
        <v>15888</v>
      </c>
      <c r="T623" t="s">
        <v>15891</v>
      </c>
      <c r="U623" t="s">
        <v>13664</v>
      </c>
      <c r="V623" t="s">
        <v>15891</v>
      </c>
      <c r="W623" t="s">
        <v>15891</v>
      </c>
      <c r="X623" t="s">
        <v>15896</v>
      </c>
      <c r="Y623" t="s">
        <v>15896</v>
      </c>
      <c r="Z623" t="s">
        <v>15897</v>
      </c>
      <c r="AA623" s="26">
        <v>11.468493150684932</v>
      </c>
      <c r="AB623" t="s">
        <v>4391</v>
      </c>
      <c r="AC623" t="s">
        <v>4389</v>
      </c>
      <c r="AE623" t="s">
        <v>4388</v>
      </c>
      <c r="AF623" t="s">
        <v>4390</v>
      </c>
      <c r="AG623" t="e">
        <f>+SEARCH(JELMAGYARÁZAT!$G$9,J:J)</f>
        <v>#VALUE!</v>
      </c>
    </row>
    <row r="624" spans="1:33" hidden="1" x14ac:dyDescent="0.25">
      <c r="A624" t="s">
        <v>4497</v>
      </c>
      <c r="B624">
        <v>40000000</v>
      </c>
      <c r="C624">
        <v>186167139</v>
      </c>
      <c r="D624" s="1">
        <v>40051</v>
      </c>
      <c r="E624">
        <v>32.478076999999999</v>
      </c>
      <c r="F624">
        <v>82</v>
      </c>
      <c r="G624">
        <v>5.4</v>
      </c>
      <c r="H624">
        <v>831</v>
      </c>
      <c r="I624" t="s">
        <v>23</v>
      </c>
      <c r="J624" t="s">
        <v>4499</v>
      </c>
      <c r="K624" t="s">
        <v>37</v>
      </c>
      <c r="L624" t="s">
        <v>38</v>
      </c>
      <c r="M624" t="s">
        <v>3585</v>
      </c>
      <c r="N624" t="s">
        <v>29</v>
      </c>
      <c r="O624" s="6">
        <v>1</v>
      </c>
      <c r="P624">
        <v>1</v>
      </c>
      <c r="Q624">
        <v>1</v>
      </c>
      <c r="R624">
        <v>0</v>
      </c>
      <c r="S624" t="s">
        <v>15888</v>
      </c>
      <c r="T624" t="s">
        <v>15891</v>
      </c>
      <c r="U624" t="s">
        <v>15891</v>
      </c>
      <c r="V624" t="s">
        <v>15891</v>
      </c>
      <c r="W624" t="s">
        <v>15891</v>
      </c>
      <c r="X624" t="s">
        <v>15897</v>
      </c>
      <c r="Y624" t="s">
        <v>15897</v>
      </c>
      <c r="Z624" t="s">
        <v>15897</v>
      </c>
      <c r="AA624" s="26">
        <v>8.0958904109589049</v>
      </c>
      <c r="AB624" t="s">
        <v>4500</v>
      </c>
      <c r="AC624" t="s">
        <v>4497</v>
      </c>
      <c r="AD624" t="s">
        <v>4495</v>
      </c>
      <c r="AE624" t="s">
        <v>4496</v>
      </c>
      <c r="AF624" t="s">
        <v>4498</v>
      </c>
      <c r="AG624" t="e">
        <f>+SEARCH(JELMAGYARÁZAT!$G$9,J:J)</f>
        <v>#VALUE!</v>
      </c>
    </row>
    <row r="625" spans="1:33" hidden="1" x14ac:dyDescent="0.25">
      <c r="A625" t="s">
        <v>1061</v>
      </c>
      <c r="B625">
        <v>105000000</v>
      </c>
      <c r="C625">
        <v>347434178</v>
      </c>
      <c r="D625" s="1">
        <v>41485</v>
      </c>
      <c r="E625">
        <v>32.473627999999998</v>
      </c>
      <c r="F625">
        <v>105</v>
      </c>
      <c r="G625">
        <v>5.5</v>
      </c>
      <c r="H625">
        <v>695</v>
      </c>
      <c r="I625" t="s">
        <v>23</v>
      </c>
      <c r="J625" t="s">
        <v>1063</v>
      </c>
      <c r="K625" t="s">
        <v>37</v>
      </c>
      <c r="L625" t="s">
        <v>38</v>
      </c>
      <c r="M625" t="s">
        <v>1058</v>
      </c>
      <c r="N625" t="s">
        <v>29</v>
      </c>
      <c r="O625" s="6">
        <v>1</v>
      </c>
      <c r="P625">
        <v>1</v>
      </c>
      <c r="Q625">
        <v>1</v>
      </c>
      <c r="R625">
        <v>1</v>
      </c>
      <c r="S625" t="s">
        <v>15887</v>
      </c>
      <c r="T625" t="s">
        <v>15891</v>
      </c>
      <c r="U625" t="s">
        <v>13664</v>
      </c>
      <c r="V625" t="s">
        <v>15891</v>
      </c>
      <c r="W625" t="s">
        <v>15891</v>
      </c>
      <c r="X625" t="s">
        <v>15896</v>
      </c>
      <c r="Y625" t="s">
        <v>15896</v>
      </c>
      <c r="Z625" t="s">
        <v>15897</v>
      </c>
      <c r="AA625" s="26">
        <v>4.1671232876712327</v>
      </c>
      <c r="AB625" t="s">
        <v>1064</v>
      </c>
      <c r="AC625" t="s">
        <v>1061</v>
      </c>
      <c r="AD625" t="s">
        <v>1059</v>
      </c>
      <c r="AE625" t="s">
        <v>1060</v>
      </c>
      <c r="AF625" t="s">
        <v>1062</v>
      </c>
      <c r="AG625" t="e">
        <f>+SEARCH(JELMAGYARÁZAT!$G$9,J:J)</f>
        <v>#VALUE!</v>
      </c>
    </row>
    <row r="626" spans="1:33" hidden="1" x14ac:dyDescent="0.25">
      <c r="A626" t="s">
        <v>1152</v>
      </c>
      <c r="B626">
        <v>100000000</v>
      </c>
      <c r="C626">
        <v>310650585</v>
      </c>
      <c r="D626" s="1">
        <v>40533</v>
      </c>
      <c r="E626">
        <v>32.389353</v>
      </c>
      <c r="F626">
        <v>98</v>
      </c>
      <c r="G626">
        <v>5.4</v>
      </c>
      <c r="H626">
        <v>1060</v>
      </c>
      <c r="I626" t="s">
        <v>23</v>
      </c>
      <c r="J626" t="s">
        <v>1154</v>
      </c>
      <c r="K626" t="s">
        <v>37</v>
      </c>
      <c r="L626" t="s">
        <v>38</v>
      </c>
      <c r="M626" t="s">
        <v>1106</v>
      </c>
      <c r="N626" t="s">
        <v>29</v>
      </c>
      <c r="O626" s="6">
        <v>1</v>
      </c>
      <c r="P626">
        <v>1</v>
      </c>
      <c r="Q626">
        <v>1</v>
      </c>
      <c r="R626">
        <v>2</v>
      </c>
      <c r="S626" t="s">
        <v>15888</v>
      </c>
      <c r="T626" t="s">
        <v>15891</v>
      </c>
      <c r="U626" t="s">
        <v>13664</v>
      </c>
      <c r="V626" t="s">
        <v>15891</v>
      </c>
      <c r="W626" t="s">
        <v>15891</v>
      </c>
      <c r="X626" t="s">
        <v>15896</v>
      </c>
      <c r="Y626" t="s">
        <v>15896</v>
      </c>
      <c r="Z626" t="s">
        <v>15897</v>
      </c>
      <c r="AA626" s="26">
        <v>6.7753424657534245</v>
      </c>
      <c r="AB626" t="s">
        <v>1155</v>
      </c>
      <c r="AC626" t="s">
        <v>1152</v>
      </c>
      <c r="AD626" t="s">
        <v>1150</v>
      </c>
      <c r="AE626" t="s">
        <v>1151</v>
      </c>
      <c r="AF626" t="s">
        <v>1153</v>
      </c>
      <c r="AG626" t="e">
        <f>+SEARCH(JELMAGYARÁZAT!$G$9,J:J)</f>
        <v>#VALUE!</v>
      </c>
    </row>
    <row r="627" spans="1:33" hidden="1" x14ac:dyDescent="0.25">
      <c r="A627" t="s">
        <v>1755</v>
      </c>
      <c r="B627">
        <v>80000000</v>
      </c>
      <c r="C627">
        <v>157107755</v>
      </c>
      <c r="D627" s="1">
        <v>40192</v>
      </c>
      <c r="E627">
        <v>32.363537999999998</v>
      </c>
      <c r="F627">
        <v>118</v>
      </c>
      <c r="G627">
        <v>6.6</v>
      </c>
      <c r="H627">
        <v>2164</v>
      </c>
      <c r="I627" t="s">
        <v>23</v>
      </c>
      <c r="J627" t="s">
        <v>1757</v>
      </c>
      <c r="K627" t="s">
        <v>37</v>
      </c>
      <c r="L627" t="s">
        <v>38</v>
      </c>
      <c r="M627" t="s">
        <v>433</v>
      </c>
      <c r="N627" t="s">
        <v>29</v>
      </c>
      <c r="O627" s="6">
        <v>1</v>
      </c>
      <c r="P627">
        <v>1</v>
      </c>
      <c r="Q627">
        <v>1</v>
      </c>
      <c r="R627">
        <v>0</v>
      </c>
      <c r="S627" t="s">
        <v>15888</v>
      </c>
      <c r="T627" t="s">
        <v>15890</v>
      </c>
      <c r="U627" t="s">
        <v>15891</v>
      </c>
      <c r="V627" t="s">
        <v>15891</v>
      </c>
      <c r="W627" t="s">
        <v>15905</v>
      </c>
      <c r="X627" t="s">
        <v>15894</v>
      </c>
      <c r="Y627" t="s">
        <v>15897</v>
      </c>
      <c r="Z627" t="s">
        <v>15894</v>
      </c>
      <c r="AA627" s="26">
        <v>7.7095890410958905</v>
      </c>
      <c r="AB627" t="s">
        <v>1758</v>
      </c>
      <c r="AC627" t="s">
        <v>1755</v>
      </c>
      <c r="AE627" t="s">
        <v>1754</v>
      </c>
      <c r="AF627" t="s">
        <v>1756</v>
      </c>
      <c r="AG627" t="e">
        <f>+SEARCH(JELMAGYARÁZAT!$G$9,J:J)</f>
        <v>#VALUE!</v>
      </c>
    </row>
    <row r="628" spans="1:33" hidden="1" x14ac:dyDescent="0.25">
      <c r="A628" t="s">
        <v>1207</v>
      </c>
      <c r="B628">
        <v>100000000</v>
      </c>
      <c r="C628">
        <v>82102379</v>
      </c>
      <c r="D628" s="1">
        <v>38190</v>
      </c>
      <c r="E628">
        <v>32.271937999999999</v>
      </c>
      <c r="F628">
        <v>104</v>
      </c>
      <c r="G628">
        <v>4.2</v>
      </c>
      <c r="H628">
        <v>808</v>
      </c>
      <c r="I628" t="s">
        <v>23</v>
      </c>
      <c r="J628" t="s">
        <v>1209</v>
      </c>
      <c r="K628" t="s">
        <v>37</v>
      </c>
      <c r="L628" t="s">
        <v>507</v>
      </c>
      <c r="M628" t="s">
        <v>1205</v>
      </c>
      <c r="N628" t="s">
        <v>29</v>
      </c>
      <c r="O628" s="6">
        <v>1</v>
      </c>
      <c r="P628">
        <v>1</v>
      </c>
      <c r="Q628">
        <v>2</v>
      </c>
      <c r="R628">
        <v>1</v>
      </c>
      <c r="S628" t="s">
        <v>15888</v>
      </c>
      <c r="T628" t="s">
        <v>15890</v>
      </c>
      <c r="U628" t="s">
        <v>15891</v>
      </c>
      <c r="V628" t="s">
        <v>15891</v>
      </c>
      <c r="W628" t="s">
        <v>15891</v>
      </c>
      <c r="X628" t="s">
        <v>15894</v>
      </c>
      <c r="Y628" t="s">
        <v>15897</v>
      </c>
      <c r="Z628" t="s">
        <v>15894</v>
      </c>
      <c r="AA628" s="26">
        <v>13.194520547945206</v>
      </c>
      <c r="AB628" t="s">
        <v>1210</v>
      </c>
      <c r="AC628" t="s">
        <v>1207</v>
      </c>
      <c r="AE628" t="s">
        <v>1206</v>
      </c>
      <c r="AF628" t="s">
        <v>1208</v>
      </c>
      <c r="AG628" t="e">
        <f>+SEARCH(JELMAGYARÁZAT!$G$9,J:J)</f>
        <v>#VALUE!</v>
      </c>
    </row>
    <row r="629" spans="1:33" hidden="1" x14ac:dyDescent="0.25">
      <c r="A629" t="s">
        <v>5992</v>
      </c>
      <c r="B629">
        <v>30000000</v>
      </c>
      <c r="C629">
        <v>53653224</v>
      </c>
      <c r="D629" s="1">
        <v>38969</v>
      </c>
      <c r="E629">
        <v>32.267890000000001</v>
      </c>
      <c r="F629">
        <v>113</v>
      </c>
      <c r="G629">
        <v>7.1</v>
      </c>
      <c r="H629">
        <v>721</v>
      </c>
      <c r="I629" t="s">
        <v>23</v>
      </c>
      <c r="J629" t="s">
        <v>5994</v>
      </c>
      <c r="K629" t="s">
        <v>37</v>
      </c>
      <c r="L629" t="s">
        <v>38</v>
      </c>
      <c r="M629" t="s">
        <v>1616</v>
      </c>
      <c r="N629" t="s">
        <v>29</v>
      </c>
      <c r="O629" s="6">
        <v>1</v>
      </c>
      <c r="P629">
        <v>1</v>
      </c>
      <c r="Q629">
        <v>1</v>
      </c>
      <c r="R629">
        <v>0</v>
      </c>
      <c r="S629" t="s">
        <v>15888</v>
      </c>
      <c r="T629" t="s">
        <v>15891</v>
      </c>
      <c r="U629" t="s">
        <v>13664</v>
      </c>
      <c r="V629" t="s">
        <v>15901</v>
      </c>
      <c r="W629" t="s">
        <v>15891</v>
      </c>
      <c r="X629" t="s">
        <v>15896</v>
      </c>
      <c r="Y629" t="s">
        <v>15912</v>
      </c>
      <c r="Z629" t="s">
        <v>15915</v>
      </c>
      <c r="AA629" s="26">
        <v>11.06027397260274</v>
      </c>
      <c r="AB629" t="s">
        <v>5995</v>
      </c>
      <c r="AC629" t="s">
        <v>5992</v>
      </c>
      <c r="AD629" t="s">
        <v>5990</v>
      </c>
      <c r="AE629" t="s">
        <v>5991</v>
      </c>
      <c r="AF629" t="s">
        <v>5993</v>
      </c>
      <c r="AG629" t="e">
        <f>+SEARCH(JELMAGYARÁZAT!$G$9,J:J)</f>
        <v>#VALUE!</v>
      </c>
    </row>
    <row r="630" spans="1:33" hidden="1" x14ac:dyDescent="0.25">
      <c r="A630" t="s">
        <v>8971</v>
      </c>
      <c r="B630">
        <v>16000000</v>
      </c>
      <c r="C630">
        <v>31556061</v>
      </c>
      <c r="D630" s="1">
        <v>40074</v>
      </c>
      <c r="E630">
        <v>32.257413999999997</v>
      </c>
      <c r="F630">
        <v>100</v>
      </c>
      <c r="G630">
        <v>5.3</v>
      </c>
      <c r="H630">
        <v>837</v>
      </c>
      <c r="I630" t="s">
        <v>23</v>
      </c>
      <c r="J630" t="s">
        <v>8973</v>
      </c>
      <c r="K630" t="s">
        <v>37</v>
      </c>
      <c r="L630" t="s">
        <v>507</v>
      </c>
      <c r="M630" t="s">
        <v>5725</v>
      </c>
      <c r="N630" t="s">
        <v>29</v>
      </c>
      <c r="O630" s="6">
        <v>1</v>
      </c>
      <c r="P630">
        <v>1</v>
      </c>
      <c r="Q630">
        <v>2</v>
      </c>
      <c r="R630">
        <v>0</v>
      </c>
      <c r="S630" t="s">
        <v>15888</v>
      </c>
      <c r="T630" t="s">
        <v>15891</v>
      </c>
      <c r="U630" t="s">
        <v>13664</v>
      </c>
      <c r="V630" t="s">
        <v>15891</v>
      </c>
      <c r="W630" t="s">
        <v>15891</v>
      </c>
      <c r="X630" t="s">
        <v>15896</v>
      </c>
      <c r="Y630" t="s">
        <v>15896</v>
      </c>
      <c r="Z630" t="s">
        <v>15897</v>
      </c>
      <c r="AA630" s="26">
        <v>8.0328767123287665</v>
      </c>
      <c r="AB630" t="s">
        <v>8974</v>
      </c>
      <c r="AC630" t="s">
        <v>8971</v>
      </c>
      <c r="AE630" t="s">
        <v>8970</v>
      </c>
      <c r="AF630" t="s">
        <v>8972</v>
      </c>
      <c r="AG630" t="e">
        <f>+SEARCH(JELMAGYARÁZAT!$G$9,J:J)</f>
        <v>#VALUE!</v>
      </c>
    </row>
    <row r="631" spans="1:33" hidden="1" x14ac:dyDescent="0.25">
      <c r="A631" t="s">
        <v>7987</v>
      </c>
      <c r="B631">
        <v>20000000</v>
      </c>
      <c r="C631">
        <v>60427839</v>
      </c>
      <c r="D631" s="1">
        <v>37870</v>
      </c>
      <c r="E631">
        <v>32.243357000000003</v>
      </c>
      <c r="F631">
        <v>124</v>
      </c>
      <c r="G631">
        <v>7.2</v>
      </c>
      <c r="H631">
        <v>918</v>
      </c>
      <c r="I631" t="s">
        <v>23</v>
      </c>
      <c r="J631" t="s">
        <v>7989</v>
      </c>
      <c r="K631" t="s">
        <v>37</v>
      </c>
      <c r="L631" t="s">
        <v>38</v>
      </c>
      <c r="M631" t="s">
        <v>2719</v>
      </c>
      <c r="N631" t="s">
        <v>29</v>
      </c>
      <c r="O631" s="6">
        <v>1</v>
      </c>
      <c r="P631">
        <v>1</v>
      </c>
      <c r="Q631">
        <v>1</v>
      </c>
      <c r="R631">
        <v>0</v>
      </c>
      <c r="S631" t="s">
        <v>15888</v>
      </c>
      <c r="T631" t="s">
        <v>15891</v>
      </c>
      <c r="U631" t="s">
        <v>15891</v>
      </c>
      <c r="V631" t="s">
        <v>15901</v>
      </c>
      <c r="W631" t="s">
        <v>15905</v>
      </c>
      <c r="X631" t="s">
        <v>15897</v>
      </c>
      <c r="Y631" t="s">
        <v>15911</v>
      </c>
      <c r="Z631" t="s">
        <v>15915</v>
      </c>
      <c r="AA631" s="26">
        <v>14.07123287671233</v>
      </c>
      <c r="AB631" t="s">
        <v>7990</v>
      </c>
      <c r="AC631" t="s">
        <v>7987</v>
      </c>
      <c r="AD631" t="s">
        <v>7985</v>
      </c>
      <c r="AE631" t="s">
        <v>7986</v>
      </c>
      <c r="AF631" t="s">
        <v>7988</v>
      </c>
      <c r="AG631" t="e">
        <f>+SEARCH(JELMAGYARÁZAT!$G$9,J:J)</f>
        <v>#VALUE!</v>
      </c>
    </row>
    <row r="632" spans="1:33" hidden="1" x14ac:dyDescent="0.25">
      <c r="A632" t="s">
        <v>3514</v>
      </c>
      <c r="B632">
        <v>50000000</v>
      </c>
      <c r="C632">
        <v>161451538</v>
      </c>
      <c r="D632" s="1">
        <v>38428</v>
      </c>
      <c r="E632">
        <v>32.233713000000002</v>
      </c>
      <c r="F632">
        <v>110</v>
      </c>
      <c r="G632">
        <v>5.4</v>
      </c>
      <c r="H632">
        <v>632</v>
      </c>
      <c r="I632" t="s">
        <v>23</v>
      </c>
      <c r="J632" t="s">
        <v>3516</v>
      </c>
      <c r="K632" t="s">
        <v>37</v>
      </c>
      <c r="L632" t="s">
        <v>38</v>
      </c>
      <c r="M632" t="s">
        <v>581</v>
      </c>
      <c r="N632" t="s">
        <v>29</v>
      </c>
      <c r="O632" s="6">
        <v>1</v>
      </c>
      <c r="P632">
        <v>1</v>
      </c>
      <c r="Q632">
        <v>1</v>
      </c>
      <c r="R632">
        <v>0</v>
      </c>
      <c r="S632" t="s">
        <v>15888</v>
      </c>
      <c r="T632" t="s">
        <v>15891</v>
      </c>
      <c r="U632" t="s">
        <v>15891</v>
      </c>
      <c r="V632" t="s">
        <v>15901</v>
      </c>
      <c r="W632" t="s">
        <v>15905</v>
      </c>
      <c r="X632" t="s">
        <v>15897</v>
      </c>
      <c r="Y632" t="s">
        <v>15911</v>
      </c>
      <c r="Z632" t="s">
        <v>15915</v>
      </c>
      <c r="AA632" s="26">
        <v>12.542465753424658</v>
      </c>
      <c r="AB632" t="s">
        <v>3517</v>
      </c>
      <c r="AC632" t="s">
        <v>3514</v>
      </c>
      <c r="AE632" t="s">
        <v>3513</v>
      </c>
      <c r="AF632" t="s">
        <v>3515</v>
      </c>
      <c r="AG632" t="e">
        <f>+SEARCH(JELMAGYARÁZAT!$G$9,J:J)</f>
        <v>#VALUE!</v>
      </c>
    </row>
    <row r="633" spans="1:33" hidden="1" x14ac:dyDescent="0.25">
      <c r="A633" t="s">
        <v>12448</v>
      </c>
      <c r="B633">
        <v>4600000</v>
      </c>
      <c r="C633">
        <v>23198652</v>
      </c>
      <c r="D633" s="1">
        <v>41431</v>
      </c>
      <c r="E633">
        <v>32.144440000000003</v>
      </c>
      <c r="F633">
        <v>103</v>
      </c>
      <c r="G633">
        <v>7.1</v>
      </c>
      <c r="H633">
        <v>688</v>
      </c>
      <c r="I633" t="s">
        <v>23</v>
      </c>
      <c r="J633" t="s">
        <v>12450</v>
      </c>
      <c r="K633" t="s">
        <v>37</v>
      </c>
      <c r="L633" t="s">
        <v>38</v>
      </c>
      <c r="M633" t="s">
        <v>1692</v>
      </c>
      <c r="N633" t="s">
        <v>29</v>
      </c>
      <c r="O633" s="6">
        <v>1</v>
      </c>
      <c r="P633">
        <v>1</v>
      </c>
      <c r="Q633">
        <v>1</v>
      </c>
      <c r="R633">
        <v>0</v>
      </c>
      <c r="S633" t="s">
        <v>15888</v>
      </c>
      <c r="T633" t="s">
        <v>15891</v>
      </c>
      <c r="U633" t="s">
        <v>13664</v>
      </c>
      <c r="V633" t="s">
        <v>15901</v>
      </c>
      <c r="W633" t="s">
        <v>15891</v>
      </c>
      <c r="X633" t="s">
        <v>15896</v>
      </c>
      <c r="Y633" t="s">
        <v>15912</v>
      </c>
      <c r="Z633" t="s">
        <v>15915</v>
      </c>
      <c r="AA633" s="26">
        <v>4.3150684931506849</v>
      </c>
      <c r="AB633" t="s">
        <v>12451</v>
      </c>
      <c r="AC633" t="s">
        <v>12448</v>
      </c>
      <c r="AE633" t="s">
        <v>12447</v>
      </c>
      <c r="AF633" t="s">
        <v>12449</v>
      </c>
      <c r="AG633" t="e">
        <f>+SEARCH(JELMAGYARÁZAT!$G$9,J:J)</f>
        <v>#VALUE!</v>
      </c>
    </row>
    <row r="634" spans="1:33" hidden="1" x14ac:dyDescent="0.25">
      <c r="A634" t="s">
        <v>5780</v>
      </c>
      <c r="B634">
        <v>25000000</v>
      </c>
      <c r="C634">
        <v>115922175</v>
      </c>
      <c r="D634" s="1">
        <v>41502</v>
      </c>
      <c r="E634">
        <v>32.105328</v>
      </c>
      <c r="F634">
        <v>132</v>
      </c>
      <c r="G634">
        <v>7.2</v>
      </c>
      <c r="H634">
        <v>1101</v>
      </c>
      <c r="I634" t="s">
        <v>23</v>
      </c>
      <c r="J634" t="s">
        <v>5782</v>
      </c>
      <c r="K634" t="s">
        <v>37</v>
      </c>
      <c r="L634" t="s">
        <v>38</v>
      </c>
      <c r="M634" t="s">
        <v>786</v>
      </c>
      <c r="N634" t="s">
        <v>29</v>
      </c>
      <c r="O634" s="6">
        <v>1</v>
      </c>
      <c r="P634">
        <v>1</v>
      </c>
      <c r="Q634">
        <v>1</v>
      </c>
      <c r="R634">
        <v>0</v>
      </c>
      <c r="S634" t="s">
        <v>15888</v>
      </c>
      <c r="T634" t="s">
        <v>15891</v>
      </c>
      <c r="U634" t="s">
        <v>15891</v>
      </c>
      <c r="V634" t="s">
        <v>15901</v>
      </c>
      <c r="W634" t="s">
        <v>15891</v>
      </c>
      <c r="X634" t="s">
        <v>15897</v>
      </c>
      <c r="Y634" t="s">
        <v>15911</v>
      </c>
      <c r="Z634" t="s">
        <v>15915</v>
      </c>
      <c r="AA634" s="26">
        <v>4.1205479452054794</v>
      </c>
      <c r="AB634" t="s">
        <v>5783</v>
      </c>
      <c r="AC634" t="s">
        <v>5780</v>
      </c>
      <c r="AE634" t="s">
        <v>5779</v>
      </c>
      <c r="AF634" t="s">
        <v>5781</v>
      </c>
      <c r="AG634" t="e">
        <f>+SEARCH(JELMAGYARÁZAT!$G$9,J:J)</f>
        <v>#VALUE!</v>
      </c>
    </row>
    <row r="635" spans="1:33" hidden="1" x14ac:dyDescent="0.25">
      <c r="A635" t="s">
        <v>1484</v>
      </c>
      <c r="B635">
        <v>92000000</v>
      </c>
      <c r="C635">
        <v>494471524</v>
      </c>
      <c r="D635" s="1">
        <v>35195</v>
      </c>
      <c r="E635">
        <v>32.079994999999997</v>
      </c>
      <c r="F635">
        <v>113</v>
      </c>
      <c r="G635">
        <v>6.1</v>
      </c>
      <c r="H635">
        <v>950</v>
      </c>
      <c r="I635" t="s">
        <v>23</v>
      </c>
      <c r="J635" t="s">
        <v>1486</v>
      </c>
      <c r="K635" t="s">
        <v>37</v>
      </c>
      <c r="L635" t="s">
        <v>38</v>
      </c>
      <c r="M635" t="s">
        <v>968</v>
      </c>
      <c r="N635" t="s">
        <v>29</v>
      </c>
      <c r="O635" s="6">
        <v>1</v>
      </c>
      <c r="P635">
        <v>1</v>
      </c>
      <c r="Q635">
        <v>1</v>
      </c>
      <c r="R635">
        <v>2</v>
      </c>
      <c r="S635" t="s">
        <v>15888</v>
      </c>
      <c r="T635" t="s">
        <v>15890</v>
      </c>
      <c r="U635" t="s">
        <v>15891</v>
      </c>
      <c r="V635" t="s">
        <v>15901</v>
      </c>
      <c r="W635" t="s">
        <v>15891</v>
      </c>
      <c r="X635" t="s">
        <v>15894</v>
      </c>
      <c r="Y635" t="s">
        <v>15911</v>
      </c>
      <c r="Z635" t="s">
        <v>15914</v>
      </c>
      <c r="AA635" s="26">
        <v>21.4</v>
      </c>
      <c r="AB635" t="s">
        <v>1487</v>
      </c>
      <c r="AC635" t="s">
        <v>1484</v>
      </c>
      <c r="AE635" t="s">
        <v>1483</v>
      </c>
      <c r="AF635" t="s">
        <v>1485</v>
      </c>
      <c r="AG635" t="e">
        <f>+SEARCH(JELMAGYARÁZAT!$G$9,J:J)</f>
        <v>#VALUE!</v>
      </c>
    </row>
    <row r="636" spans="1:33" hidden="1" x14ac:dyDescent="0.25">
      <c r="A636" t="s">
        <v>1566</v>
      </c>
      <c r="B636">
        <v>85000000</v>
      </c>
      <c r="C636">
        <v>137298489</v>
      </c>
      <c r="D636" s="1">
        <v>34138</v>
      </c>
      <c r="E636">
        <v>32.044190999999998</v>
      </c>
      <c r="F636">
        <v>130</v>
      </c>
      <c r="G636">
        <v>6.1</v>
      </c>
      <c r="H636">
        <v>712</v>
      </c>
      <c r="I636" t="s">
        <v>23</v>
      </c>
      <c r="J636" t="s">
        <v>1568</v>
      </c>
      <c r="K636" t="s">
        <v>37</v>
      </c>
      <c r="L636" t="s">
        <v>38</v>
      </c>
      <c r="M636" t="s">
        <v>538</v>
      </c>
      <c r="N636" t="s">
        <v>29</v>
      </c>
      <c r="O636" s="6">
        <v>1</v>
      </c>
      <c r="P636">
        <v>1</v>
      </c>
      <c r="Q636">
        <v>1</v>
      </c>
      <c r="R636">
        <v>0</v>
      </c>
      <c r="S636" t="s">
        <v>15888</v>
      </c>
      <c r="T636" t="s">
        <v>15890</v>
      </c>
      <c r="U636" t="s">
        <v>13664</v>
      </c>
      <c r="V636" t="s">
        <v>15891</v>
      </c>
      <c r="W636" t="s">
        <v>15891</v>
      </c>
      <c r="X636" t="s">
        <v>15895</v>
      </c>
      <c r="Y636" t="s">
        <v>15896</v>
      </c>
      <c r="Z636" t="s">
        <v>15894</v>
      </c>
      <c r="AA636" s="26">
        <v>24.295890410958904</v>
      </c>
      <c r="AB636" t="s">
        <v>1569</v>
      </c>
      <c r="AC636" t="s">
        <v>1566</v>
      </c>
      <c r="AE636" t="s">
        <v>1565</v>
      </c>
      <c r="AF636" t="s">
        <v>1567</v>
      </c>
      <c r="AG636" t="e">
        <f>+SEARCH(JELMAGYARÁZAT!$G$9,J:J)</f>
        <v>#VALUE!</v>
      </c>
    </row>
    <row r="637" spans="1:33" hidden="1" x14ac:dyDescent="0.25">
      <c r="A637" t="s">
        <v>3354</v>
      </c>
      <c r="B637">
        <v>52000000</v>
      </c>
      <c r="C637">
        <v>75450437</v>
      </c>
      <c r="D637" s="1">
        <v>40760</v>
      </c>
      <c r="E637">
        <v>32.015476999999997</v>
      </c>
      <c r="F637">
        <v>112</v>
      </c>
      <c r="G637">
        <v>5.9</v>
      </c>
      <c r="H637">
        <v>736</v>
      </c>
      <c r="I637" t="s">
        <v>23</v>
      </c>
      <c r="J637" t="s">
        <v>3356</v>
      </c>
      <c r="K637" t="s">
        <v>37</v>
      </c>
      <c r="L637" t="s">
        <v>38</v>
      </c>
      <c r="M637" t="s">
        <v>661</v>
      </c>
      <c r="N637" t="s">
        <v>29</v>
      </c>
      <c r="O637" s="6">
        <v>1</v>
      </c>
      <c r="P637">
        <v>1</v>
      </c>
      <c r="Q637">
        <v>1</v>
      </c>
      <c r="R637">
        <v>1</v>
      </c>
      <c r="S637" t="s">
        <v>15888</v>
      </c>
      <c r="T637" t="s">
        <v>15891</v>
      </c>
      <c r="U637" t="s">
        <v>13664</v>
      </c>
      <c r="V637" t="s">
        <v>15891</v>
      </c>
      <c r="W637" t="s">
        <v>15891</v>
      </c>
      <c r="X637" t="s">
        <v>15896</v>
      </c>
      <c r="Y637" t="s">
        <v>15896</v>
      </c>
      <c r="Z637" t="s">
        <v>15897</v>
      </c>
      <c r="AA637" s="26">
        <v>6.1534246575342468</v>
      </c>
      <c r="AB637" t="s">
        <v>3357</v>
      </c>
      <c r="AC637" t="s">
        <v>3354</v>
      </c>
      <c r="AD637" t="s">
        <v>3352</v>
      </c>
      <c r="AE637" t="s">
        <v>3353</v>
      </c>
      <c r="AF637" t="s">
        <v>3355</v>
      </c>
      <c r="AG637" t="e">
        <f>+SEARCH(JELMAGYARÁZAT!$G$9,J:J)</f>
        <v>#VALUE!</v>
      </c>
    </row>
    <row r="638" spans="1:33" x14ac:dyDescent="0.25">
      <c r="A638" t="s">
        <v>10661</v>
      </c>
      <c r="B638">
        <v>65000000</v>
      </c>
      <c r="C638">
        <v>143695338</v>
      </c>
      <c r="D638" s="1">
        <v>42592</v>
      </c>
      <c r="E638">
        <v>31.974359</v>
      </c>
      <c r="F638">
        <v>102</v>
      </c>
      <c r="G638">
        <v>6.2</v>
      </c>
      <c r="H638">
        <v>679</v>
      </c>
      <c r="I638" t="s">
        <v>23</v>
      </c>
      <c r="J638" t="s">
        <v>10663</v>
      </c>
      <c r="K638" t="s">
        <v>37</v>
      </c>
      <c r="L638" t="s">
        <v>38</v>
      </c>
      <c r="M638" t="s">
        <v>106</v>
      </c>
      <c r="N638" t="s">
        <v>29</v>
      </c>
      <c r="O638" s="6">
        <v>1</v>
      </c>
      <c r="P638">
        <v>1</v>
      </c>
      <c r="Q638">
        <v>1</v>
      </c>
      <c r="R638">
        <v>1</v>
      </c>
      <c r="S638" t="s">
        <v>15888</v>
      </c>
      <c r="T638" t="s">
        <v>15891</v>
      </c>
      <c r="U638" t="s">
        <v>15891</v>
      </c>
      <c r="V638" t="s">
        <v>15891</v>
      </c>
      <c r="W638" t="s">
        <v>15891</v>
      </c>
      <c r="X638" t="s">
        <v>15897</v>
      </c>
      <c r="Y638" t="s">
        <v>15897</v>
      </c>
      <c r="Z638" t="s">
        <v>15897</v>
      </c>
      <c r="AA638" s="26">
        <v>1.1342465753424658</v>
      </c>
      <c r="AB638" t="s">
        <v>10664</v>
      </c>
      <c r="AC638" t="s">
        <v>10661</v>
      </c>
      <c r="AD638" t="s">
        <v>10659</v>
      </c>
      <c r="AE638" t="s">
        <v>10660</v>
      </c>
      <c r="AF638" t="s">
        <v>10662</v>
      </c>
      <c r="AG638">
        <f>+SEARCH(JELMAGYARÁZAT!$G$9,J:J)</f>
        <v>35</v>
      </c>
    </row>
    <row r="639" spans="1:33" hidden="1" x14ac:dyDescent="0.25">
      <c r="A639" t="s">
        <v>6647</v>
      </c>
      <c r="B639">
        <v>25000000</v>
      </c>
      <c r="C639">
        <v>86175291</v>
      </c>
      <c r="D639" s="1">
        <v>41382</v>
      </c>
      <c r="E639">
        <v>31.893932</v>
      </c>
      <c r="F639">
        <v>130</v>
      </c>
      <c r="G639">
        <v>6.1</v>
      </c>
      <c r="H639">
        <v>1573</v>
      </c>
      <c r="I639" t="s">
        <v>23</v>
      </c>
      <c r="J639" t="s">
        <v>5908</v>
      </c>
      <c r="K639" t="s">
        <v>37</v>
      </c>
      <c r="L639" t="s">
        <v>38</v>
      </c>
      <c r="M639" t="s">
        <v>6644</v>
      </c>
      <c r="N639" t="s">
        <v>29</v>
      </c>
      <c r="O639" s="6">
        <v>1</v>
      </c>
      <c r="P639">
        <v>1</v>
      </c>
      <c r="Q639">
        <v>1</v>
      </c>
      <c r="R639">
        <v>1</v>
      </c>
      <c r="S639" t="s">
        <v>15888</v>
      </c>
      <c r="T639" t="s">
        <v>15890</v>
      </c>
      <c r="U639" t="s">
        <v>15891</v>
      </c>
      <c r="V639" t="s">
        <v>15891</v>
      </c>
      <c r="W639" t="s">
        <v>15905</v>
      </c>
      <c r="X639" t="s">
        <v>15894</v>
      </c>
      <c r="Y639" t="s">
        <v>15897</v>
      </c>
      <c r="Z639" t="s">
        <v>15894</v>
      </c>
      <c r="AA639" s="26">
        <v>4.4493150684931511</v>
      </c>
      <c r="AB639" t="s">
        <v>6649</v>
      </c>
      <c r="AC639" t="s">
        <v>6647</v>
      </c>
      <c r="AD639" t="s">
        <v>6645</v>
      </c>
      <c r="AE639" t="s">
        <v>6646</v>
      </c>
      <c r="AF639" t="s">
        <v>6648</v>
      </c>
      <c r="AG639" t="e">
        <f>+SEARCH(JELMAGYARÁZAT!$G$9,J:J)</f>
        <v>#VALUE!</v>
      </c>
    </row>
    <row r="640" spans="1:33" hidden="1" x14ac:dyDescent="0.25">
      <c r="A640" t="s">
        <v>4049</v>
      </c>
      <c r="B640">
        <v>45000000</v>
      </c>
      <c r="C640">
        <v>82966152</v>
      </c>
      <c r="D640" s="1">
        <v>41096</v>
      </c>
      <c r="E640">
        <v>31.856589</v>
      </c>
      <c r="F640">
        <v>131</v>
      </c>
      <c r="G640">
        <v>6.2</v>
      </c>
      <c r="H640">
        <v>766</v>
      </c>
      <c r="I640" t="s">
        <v>23</v>
      </c>
      <c r="J640" t="s">
        <v>4051</v>
      </c>
      <c r="K640" t="s">
        <v>37</v>
      </c>
      <c r="L640" t="s">
        <v>38</v>
      </c>
      <c r="M640" t="s">
        <v>2731</v>
      </c>
      <c r="N640" t="s">
        <v>29</v>
      </c>
      <c r="O640" s="6">
        <v>1</v>
      </c>
      <c r="P640">
        <v>1</v>
      </c>
      <c r="Q640">
        <v>1</v>
      </c>
      <c r="R640">
        <v>0</v>
      </c>
      <c r="S640" t="s">
        <v>15888</v>
      </c>
      <c r="T640" t="s">
        <v>15891</v>
      </c>
      <c r="U640" t="s">
        <v>15891</v>
      </c>
      <c r="V640" t="s">
        <v>15901</v>
      </c>
      <c r="W640" t="s">
        <v>15905</v>
      </c>
      <c r="X640" t="s">
        <v>15897</v>
      </c>
      <c r="Y640" t="s">
        <v>15911</v>
      </c>
      <c r="Z640" t="s">
        <v>15915</v>
      </c>
      <c r="AA640" s="26">
        <v>5.2328767123287667</v>
      </c>
      <c r="AB640" t="s">
        <v>4052</v>
      </c>
      <c r="AC640" t="s">
        <v>4049</v>
      </c>
      <c r="AD640" t="s">
        <v>4047</v>
      </c>
      <c r="AE640" t="s">
        <v>4048</v>
      </c>
      <c r="AF640" t="s">
        <v>4050</v>
      </c>
      <c r="AG640" t="e">
        <f>+SEARCH(JELMAGYARÁZAT!$G$9,J:J)</f>
        <v>#VALUE!</v>
      </c>
    </row>
    <row r="641" spans="1:33" hidden="1" x14ac:dyDescent="0.25">
      <c r="A641" t="s">
        <v>1465</v>
      </c>
      <c r="B641">
        <v>20000000</v>
      </c>
      <c r="C641">
        <v>79114085</v>
      </c>
      <c r="D641" s="1">
        <v>30043</v>
      </c>
      <c r="E641">
        <v>31.802807000000001</v>
      </c>
      <c r="F641">
        <v>129</v>
      </c>
      <c r="G641">
        <v>6.6</v>
      </c>
      <c r="H641">
        <v>650</v>
      </c>
      <c r="I641" t="s">
        <v>23</v>
      </c>
      <c r="J641" t="s">
        <v>1467</v>
      </c>
      <c r="K641" t="s">
        <v>37</v>
      </c>
      <c r="L641" t="s">
        <v>38</v>
      </c>
      <c r="M641" t="s">
        <v>31</v>
      </c>
      <c r="N641" t="s">
        <v>29</v>
      </c>
      <c r="O641" s="6">
        <v>1</v>
      </c>
      <c r="P641">
        <v>1</v>
      </c>
      <c r="Q641">
        <v>1</v>
      </c>
      <c r="R641">
        <v>1</v>
      </c>
      <c r="S641" t="s">
        <v>15888</v>
      </c>
      <c r="T641" t="s">
        <v>15890</v>
      </c>
      <c r="U641" t="s">
        <v>15891</v>
      </c>
      <c r="V641" t="s">
        <v>15891</v>
      </c>
      <c r="W641" t="s">
        <v>15891</v>
      </c>
      <c r="X641" t="s">
        <v>15894</v>
      </c>
      <c r="Y641" t="s">
        <v>15897</v>
      </c>
      <c r="Z641" t="s">
        <v>15894</v>
      </c>
      <c r="AA641" s="26">
        <v>35.515068493150686</v>
      </c>
      <c r="AB641" t="s">
        <v>1468</v>
      </c>
      <c r="AC641" t="s">
        <v>1465</v>
      </c>
      <c r="AE641" t="s">
        <v>1464</v>
      </c>
      <c r="AF641" t="s">
        <v>1466</v>
      </c>
      <c r="AG641" t="e">
        <f>+SEARCH(JELMAGYARÁZAT!$G$9,J:J)</f>
        <v>#VALUE!</v>
      </c>
    </row>
    <row r="642" spans="1:33" hidden="1" x14ac:dyDescent="0.25">
      <c r="A642" t="s">
        <v>6600</v>
      </c>
      <c r="B642">
        <v>25000000</v>
      </c>
      <c r="C642">
        <v>289317794</v>
      </c>
      <c r="D642" s="1">
        <v>36140</v>
      </c>
      <c r="E642">
        <v>31.792964000000001</v>
      </c>
      <c r="F642">
        <v>122</v>
      </c>
      <c r="G642">
        <v>6.8</v>
      </c>
      <c r="H642">
        <v>796</v>
      </c>
      <c r="I642" t="s">
        <v>23</v>
      </c>
      <c r="J642" t="s">
        <v>6602</v>
      </c>
      <c r="K642" t="s">
        <v>37</v>
      </c>
      <c r="L642" t="s">
        <v>38</v>
      </c>
      <c r="M642" t="s">
        <v>6598</v>
      </c>
      <c r="N642" t="s">
        <v>29</v>
      </c>
      <c r="O642" s="6">
        <v>1</v>
      </c>
      <c r="P642">
        <v>1</v>
      </c>
      <c r="Q642">
        <v>1</v>
      </c>
      <c r="R642">
        <v>1</v>
      </c>
      <c r="S642" t="s">
        <v>15888</v>
      </c>
      <c r="T642" t="s">
        <v>15891</v>
      </c>
      <c r="U642" t="s">
        <v>15891</v>
      </c>
      <c r="V642" t="s">
        <v>15891</v>
      </c>
      <c r="W642" t="s">
        <v>15891</v>
      </c>
      <c r="X642" t="s">
        <v>15897</v>
      </c>
      <c r="Y642" t="s">
        <v>15897</v>
      </c>
      <c r="Z642" t="s">
        <v>15897</v>
      </c>
      <c r="AA642" s="26">
        <v>18.81095890410959</v>
      </c>
      <c r="AB642" t="s">
        <v>6603</v>
      </c>
      <c r="AC642" t="s">
        <v>6600</v>
      </c>
      <c r="AE642" t="s">
        <v>6599</v>
      </c>
      <c r="AF642" t="s">
        <v>6601</v>
      </c>
      <c r="AG642" t="e">
        <f>+SEARCH(JELMAGYARÁZAT!$G$9,J:J)</f>
        <v>#VALUE!</v>
      </c>
    </row>
    <row r="643" spans="1:33" hidden="1" x14ac:dyDescent="0.25">
      <c r="A643" t="s">
        <v>3034</v>
      </c>
      <c r="B643">
        <v>57000000</v>
      </c>
      <c r="C643">
        <v>115267375</v>
      </c>
      <c r="D643" s="1">
        <v>35216</v>
      </c>
      <c r="E643">
        <v>31.791979000000001</v>
      </c>
      <c r="F643">
        <v>103</v>
      </c>
      <c r="G643">
        <v>6.4</v>
      </c>
      <c r="H643">
        <v>535</v>
      </c>
      <c r="I643" t="s">
        <v>23</v>
      </c>
      <c r="J643" t="s">
        <v>1571</v>
      </c>
      <c r="K643" t="s">
        <v>37</v>
      </c>
      <c r="L643" t="s">
        <v>38</v>
      </c>
      <c r="M643" t="s">
        <v>474</v>
      </c>
      <c r="N643" t="s">
        <v>29</v>
      </c>
      <c r="O643" s="6">
        <v>1</v>
      </c>
      <c r="P643">
        <v>1</v>
      </c>
      <c r="Q643">
        <v>1</v>
      </c>
      <c r="R643">
        <v>1</v>
      </c>
      <c r="S643" t="s">
        <v>15888</v>
      </c>
      <c r="T643" t="s">
        <v>15891</v>
      </c>
      <c r="U643" t="s">
        <v>15891</v>
      </c>
      <c r="V643" t="s">
        <v>15891</v>
      </c>
      <c r="W643" t="s">
        <v>15891</v>
      </c>
      <c r="X643" t="s">
        <v>15897</v>
      </c>
      <c r="Y643" t="s">
        <v>15897</v>
      </c>
      <c r="Z643" t="s">
        <v>15897</v>
      </c>
      <c r="AA643" s="26">
        <v>21.342465753424658</v>
      </c>
      <c r="AB643" t="s">
        <v>3036</v>
      </c>
      <c r="AC643" t="s">
        <v>3034</v>
      </c>
      <c r="AE643" t="s">
        <v>3033</v>
      </c>
      <c r="AF643" t="s">
        <v>3035</v>
      </c>
      <c r="AG643" t="e">
        <f>+SEARCH(JELMAGYARÁZAT!$G$9,J:J)</f>
        <v>#VALUE!</v>
      </c>
    </row>
    <row r="644" spans="1:33" hidden="1" x14ac:dyDescent="0.25">
      <c r="A644" t="s">
        <v>4219</v>
      </c>
      <c r="B644">
        <v>45000000</v>
      </c>
      <c r="C644">
        <v>224834564</v>
      </c>
      <c r="D644" s="1">
        <v>36698</v>
      </c>
      <c r="E644">
        <v>31.789028999999999</v>
      </c>
      <c r="F644">
        <v>84</v>
      </c>
      <c r="G644">
        <v>6.5</v>
      </c>
      <c r="H644">
        <v>1150</v>
      </c>
      <c r="I644" t="s">
        <v>23</v>
      </c>
      <c r="J644" t="s">
        <v>4221</v>
      </c>
      <c r="K644" t="s">
        <v>2620</v>
      </c>
      <c r="L644" t="s">
        <v>38</v>
      </c>
      <c r="M644" t="s">
        <v>709</v>
      </c>
      <c r="N644" t="s">
        <v>29</v>
      </c>
      <c r="O644" s="6">
        <v>1</v>
      </c>
      <c r="P644">
        <v>1</v>
      </c>
      <c r="Q644">
        <v>1</v>
      </c>
      <c r="R644">
        <v>0</v>
      </c>
      <c r="S644" t="s">
        <v>15887</v>
      </c>
      <c r="T644" t="s">
        <v>15891</v>
      </c>
      <c r="U644" t="s">
        <v>13664</v>
      </c>
      <c r="V644" t="s">
        <v>15891</v>
      </c>
      <c r="W644" t="s">
        <v>15891</v>
      </c>
      <c r="X644" t="s">
        <v>15896</v>
      </c>
      <c r="Y644" t="s">
        <v>15896</v>
      </c>
      <c r="Z644" t="s">
        <v>15897</v>
      </c>
      <c r="AA644" s="26">
        <v>17.282191780821918</v>
      </c>
      <c r="AB644" t="s">
        <v>4222</v>
      </c>
      <c r="AC644" t="s">
        <v>4219</v>
      </c>
      <c r="AE644" t="s">
        <v>4218</v>
      </c>
      <c r="AF644" t="s">
        <v>4220</v>
      </c>
      <c r="AG644" t="e">
        <f>+SEARCH(JELMAGYARÁZAT!$G$9,J:J)</f>
        <v>#VALUE!</v>
      </c>
    </row>
    <row r="645" spans="1:33" hidden="1" x14ac:dyDescent="0.25">
      <c r="A645" t="s">
        <v>1033</v>
      </c>
      <c r="B645">
        <v>120000000</v>
      </c>
      <c r="C645">
        <v>227817248</v>
      </c>
      <c r="D645" s="1">
        <v>40555</v>
      </c>
      <c r="E645">
        <v>31.703607999999999</v>
      </c>
      <c r="F645">
        <v>119</v>
      </c>
      <c r="G645">
        <v>5.5</v>
      </c>
      <c r="H645">
        <v>1251</v>
      </c>
      <c r="I645" t="s">
        <v>23</v>
      </c>
      <c r="J645" t="s">
        <v>1035</v>
      </c>
      <c r="K645" t="s">
        <v>37</v>
      </c>
      <c r="L645" t="s">
        <v>311</v>
      </c>
      <c r="M645" t="s">
        <v>1030</v>
      </c>
      <c r="N645" t="s">
        <v>29</v>
      </c>
      <c r="O645" s="6">
        <v>1</v>
      </c>
      <c r="P645">
        <v>1</v>
      </c>
      <c r="Q645">
        <v>2</v>
      </c>
      <c r="R645">
        <v>0</v>
      </c>
      <c r="S645" t="s">
        <v>15888</v>
      </c>
      <c r="T645" t="s">
        <v>15890</v>
      </c>
      <c r="U645" t="s">
        <v>13664</v>
      </c>
      <c r="V645" t="s">
        <v>15891</v>
      </c>
      <c r="W645" t="s">
        <v>15891</v>
      </c>
      <c r="X645" t="s">
        <v>15895</v>
      </c>
      <c r="Y645" t="s">
        <v>15896</v>
      </c>
      <c r="Z645" t="s">
        <v>15894</v>
      </c>
      <c r="AA645" s="26">
        <v>6.7150684931506852</v>
      </c>
      <c r="AB645" t="s">
        <v>1036</v>
      </c>
      <c r="AC645" t="s">
        <v>1033</v>
      </c>
      <c r="AD645" t="s">
        <v>1031</v>
      </c>
      <c r="AE645" t="s">
        <v>1032</v>
      </c>
      <c r="AF645" t="s">
        <v>1034</v>
      </c>
      <c r="AG645" t="e">
        <f>+SEARCH(JELMAGYARÁZAT!$G$9,J:J)</f>
        <v>#VALUE!</v>
      </c>
    </row>
    <row r="646" spans="1:33" hidden="1" x14ac:dyDescent="0.25">
      <c r="A646" t="s">
        <v>4877</v>
      </c>
      <c r="B646">
        <v>20000000</v>
      </c>
      <c r="C646">
        <v>117760134</v>
      </c>
      <c r="D646" s="1">
        <v>39184</v>
      </c>
      <c r="E646">
        <v>31.690456000000001</v>
      </c>
      <c r="F646">
        <v>105</v>
      </c>
      <c r="G646">
        <v>6.6</v>
      </c>
      <c r="H646">
        <v>1006</v>
      </c>
      <c r="I646" t="s">
        <v>23</v>
      </c>
      <c r="J646" t="s">
        <v>4879</v>
      </c>
      <c r="K646" t="s">
        <v>37</v>
      </c>
      <c r="L646" t="s">
        <v>28</v>
      </c>
      <c r="M646" t="s">
        <v>3110</v>
      </c>
      <c r="N646" t="s">
        <v>29</v>
      </c>
      <c r="O646" s="6">
        <v>1</v>
      </c>
      <c r="P646">
        <v>1</v>
      </c>
      <c r="Q646">
        <v>2</v>
      </c>
      <c r="R646">
        <v>1</v>
      </c>
      <c r="S646" t="s">
        <v>15888</v>
      </c>
      <c r="T646" t="s">
        <v>15891</v>
      </c>
      <c r="U646" t="s">
        <v>15891</v>
      </c>
      <c r="V646" t="s">
        <v>15901</v>
      </c>
      <c r="W646" t="s">
        <v>15905</v>
      </c>
      <c r="X646" t="s">
        <v>15897</v>
      </c>
      <c r="Y646" t="s">
        <v>15911</v>
      </c>
      <c r="Z646" t="s">
        <v>15915</v>
      </c>
      <c r="AA646" s="26">
        <v>10.471232876712328</v>
      </c>
      <c r="AB646" t="s">
        <v>4880</v>
      </c>
      <c r="AC646" t="s">
        <v>4877</v>
      </c>
      <c r="AD646" t="s">
        <v>4875</v>
      </c>
      <c r="AE646" t="s">
        <v>4876</v>
      </c>
      <c r="AF646" t="s">
        <v>4878</v>
      </c>
      <c r="AG646" t="e">
        <f>+SEARCH(JELMAGYARÁZAT!$G$9,J:J)</f>
        <v>#VALUE!</v>
      </c>
    </row>
    <row r="647" spans="1:33" hidden="1" x14ac:dyDescent="0.25">
      <c r="A647" t="s">
        <v>9491</v>
      </c>
      <c r="B647">
        <v>15000000</v>
      </c>
      <c r="C647">
        <v>20117339</v>
      </c>
      <c r="D647" s="1">
        <v>37027</v>
      </c>
      <c r="E647">
        <v>31.609850000000002</v>
      </c>
      <c r="F647">
        <v>147</v>
      </c>
      <c r="G647">
        <v>7.6</v>
      </c>
      <c r="H647">
        <v>1477</v>
      </c>
      <c r="I647" t="s">
        <v>23</v>
      </c>
      <c r="J647" t="s">
        <v>9493</v>
      </c>
      <c r="K647" t="s">
        <v>1127</v>
      </c>
      <c r="L647" t="s">
        <v>507</v>
      </c>
      <c r="M647" t="s">
        <v>3110</v>
      </c>
      <c r="N647" t="s">
        <v>29</v>
      </c>
      <c r="O647" s="6">
        <v>1</v>
      </c>
      <c r="P647">
        <v>2</v>
      </c>
      <c r="Q647">
        <v>2</v>
      </c>
      <c r="R647">
        <v>0</v>
      </c>
      <c r="S647" t="s">
        <v>15888</v>
      </c>
      <c r="T647" t="s">
        <v>15891</v>
      </c>
      <c r="U647" t="s">
        <v>15891</v>
      </c>
      <c r="V647" t="s">
        <v>15901</v>
      </c>
      <c r="W647" t="s">
        <v>15905</v>
      </c>
      <c r="X647" t="s">
        <v>15897</v>
      </c>
      <c r="Y647" t="s">
        <v>15911</v>
      </c>
      <c r="Z647" t="s">
        <v>15915</v>
      </c>
      <c r="AA647" s="26">
        <v>16.38082191780822</v>
      </c>
      <c r="AB647" t="s">
        <v>9494</v>
      </c>
      <c r="AC647" t="s">
        <v>9491</v>
      </c>
      <c r="AE647" t="s">
        <v>9490</v>
      </c>
      <c r="AF647" t="s">
        <v>9492</v>
      </c>
      <c r="AG647" t="e">
        <f>+SEARCH(JELMAGYARÁZAT!$G$9,J:J)</f>
        <v>#VALUE!</v>
      </c>
    </row>
    <row r="648" spans="1:33" hidden="1" x14ac:dyDescent="0.25">
      <c r="A648" t="s">
        <v>1183</v>
      </c>
      <c r="B648">
        <v>100000000</v>
      </c>
      <c r="C648">
        <v>100086793</v>
      </c>
      <c r="D648" s="1">
        <v>40102</v>
      </c>
      <c r="E648">
        <v>31.586214999999999</v>
      </c>
      <c r="F648">
        <v>101</v>
      </c>
      <c r="G648">
        <v>6.4</v>
      </c>
      <c r="H648">
        <v>572</v>
      </c>
      <c r="I648" t="s">
        <v>23</v>
      </c>
      <c r="J648" t="s">
        <v>1185</v>
      </c>
      <c r="K648" t="s">
        <v>37</v>
      </c>
      <c r="L648" t="s">
        <v>38</v>
      </c>
      <c r="M648" t="s">
        <v>1180</v>
      </c>
      <c r="N648" t="s">
        <v>29</v>
      </c>
      <c r="O648" s="6">
        <v>1</v>
      </c>
      <c r="P648">
        <v>1</v>
      </c>
      <c r="Q648">
        <v>1</v>
      </c>
      <c r="R648">
        <v>1</v>
      </c>
      <c r="S648" t="s">
        <v>15888</v>
      </c>
      <c r="T648" t="s">
        <v>15891</v>
      </c>
      <c r="U648" t="s">
        <v>15891</v>
      </c>
      <c r="V648" t="s">
        <v>15891</v>
      </c>
      <c r="W648" t="s">
        <v>15891</v>
      </c>
      <c r="X648" t="s">
        <v>15897</v>
      </c>
      <c r="Y648" t="s">
        <v>15897</v>
      </c>
      <c r="Z648" t="s">
        <v>15897</v>
      </c>
      <c r="AA648" s="26">
        <v>7.956164383561644</v>
      </c>
      <c r="AB648" t="s">
        <v>1186</v>
      </c>
      <c r="AC648" t="s">
        <v>1183</v>
      </c>
      <c r="AD648" t="s">
        <v>1181</v>
      </c>
      <c r="AE648" t="s">
        <v>1182</v>
      </c>
      <c r="AF648" t="s">
        <v>1184</v>
      </c>
      <c r="AG648" t="e">
        <f>+SEARCH(JELMAGYARÁZAT!$G$9,J:J)</f>
        <v>#VALUE!</v>
      </c>
    </row>
    <row r="649" spans="1:33" hidden="1" x14ac:dyDescent="0.25">
      <c r="A649" t="s">
        <v>1958</v>
      </c>
      <c r="B649">
        <v>75000000</v>
      </c>
      <c r="C649">
        <v>875958308</v>
      </c>
      <c r="D649" s="1">
        <v>42539</v>
      </c>
      <c r="E649">
        <v>31.482872</v>
      </c>
      <c r="F649">
        <v>87</v>
      </c>
      <c r="G649">
        <v>5.9</v>
      </c>
      <c r="H649">
        <v>3462</v>
      </c>
      <c r="I649" t="s">
        <v>23</v>
      </c>
      <c r="J649" t="s">
        <v>1960</v>
      </c>
      <c r="K649" t="s">
        <v>37</v>
      </c>
      <c r="L649" t="s">
        <v>38</v>
      </c>
      <c r="M649" t="s">
        <v>64</v>
      </c>
      <c r="N649" t="s">
        <v>29</v>
      </c>
      <c r="O649" s="6">
        <v>1</v>
      </c>
      <c r="P649">
        <v>1</v>
      </c>
      <c r="Q649">
        <v>1</v>
      </c>
      <c r="R649">
        <v>1</v>
      </c>
      <c r="S649" t="s">
        <v>15887</v>
      </c>
      <c r="T649" t="s">
        <v>15891</v>
      </c>
      <c r="U649" t="s">
        <v>15891</v>
      </c>
      <c r="V649" t="s">
        <v>15891</v>
      </c>
      <c r="W649" t="s">
        <v>15891</v>
      </c>
      <c r="X649" t="s">
        <v>15897</v>
      </c>
      <c r="Y649" t="s">
        <v>15897</v>
      </c>
      <c r="Z649" t="s">
        <v>15897</v>
      </c>
      <c r="AA649" s="26">
        <v>1.2794520547945205</v>
      </c>
      <c r="AB649" t="s">
        <v>1961</v>
      </c>
      <c r="AC649" t="s">
        <v>1958</v>
      </c>
      <c r="AD649" t="s">
        <v>1956</v>
      </c>
      <c r="AE649" t="s">
        <v>1957</v>
      </c>
      <c r="AF649" t="s">
        <v>1959</v>
      </c>
      <c r="AG649" t="e">
        <f>+SEARCH(JELMAGYARÁZAT!$G$9,J:J)</f>
        <v>#VALUE!</v>
      </c>
    </row>
    <row r="650" spans="1:33" hidden="1" x14ac:dyDescent="0.25">
      <c r="A650" t="s">
        <v>1612</v>
      </c>
      <c r="B650">
        <v>84000000</v>
      </c>
      <c r="C650">
        <v>275650703</v>
      </c>
      <c r="D650" s="1">
        <v>37421</v>
      </c>
      <c r="E650">
        <v>31.435538999999999</v>
      </c>
      <c r="F650">
        <v>88</v>
      </c>
      <c r="G650">
        <v>5.4</v>
      </c>
      <c r="H650">
        <v>820</v>
      </c>
      <c r="I650" t="s">
        <v>23</v>
      </c>
      <c r="J650" t="s">
        <v>1614</v>
      </c>
      <c r="K650" t="s">
        <v>37</v>
      </c>
      <c r="L650" t="s">
        <v>38</v>
      </c>
      <c r="M650" t="s">
        <v>1610</v>
      </c>
      <c r="N650" t="s">
        <v>29</v>
      </c>
      <c r="O650" s="6">
        <v>1</v>
      </c>
      <c r="P650">
        <v>1</v>
      </c>
      <c r="Q650">
        <v>1</v>
      </c>
      <c r="R650">
        <v>1</v>
      </c>
      <c r="S650" t="s">
        <v>15888</v>
      </c>
      <c r="T650" t="s">
        <v>15891</v>
      </c>
      <c r="U650" t="s">
        <v>13664</v>
      </c>
      <c r="V650" t="s">
        <v>15891</v>
      </c>
      <c r="W650" t="s">
        <v>15891</v>
      </c>
      <c r="X650" t="s">
        <v>15896</v>
      </c>
      <c r="Y650" t="s">
        <v>15896</v>
      </c>
      <c r="Z650" t="s">
        <v>15897</v>
      </c>
      <c r="AA650" s="26">
        <v>15.301369863013699</v>
      </c>
      <c r="AB650" t="s">
        <v>1615</v>
      </c>
      <c r="AC650" t="s">
        <v>1612</v>
      </c>
      <c r="AE650" t="s">
        <v>1611</v>
      </c>
      <c r="AF650" t="s">
        <v>1613</v>
      </c>
      <c r="AG650" t="e">
        <f>+SEARCH(JELMAGYARÁZAT!$G$9,J:J)</f>
        <v>#VALUE!</v>
      </c>
    </row>
    <row r="651" spans="1:33" hidden="1" x14ac:dyDescent="0.25">
      <c r="A651" t="s">
        <v>2409</v>
      </c>
      <c r="B651">
        <v>70000000</v>
      </c>
      <c r="C651">
        <v>374111707</v>
      </c>
      <c r="D651" s="1">
        <v>36875</v>
      </c>
      <c r="E651">
        <v>31.391649999999998</v>
      </c>
      <c r="F651">
        <v>127</v>
      </c>
      <c r="G651">
        <v>6.1</v>
      </c>
      <c r="H651">
        <v>992</v>
      </c>
      <c r="I651" t="s">
        <v>23</v>
      </c>
      <c r="J651" t="s">
        <v>2411</v>
      </c>
      <c r="K651" t="s">
        <v>37</v>
      </c>
      <c r="L651" t="s">
        <v>62</v>
      </c>
      <c r="M651" t="s">
        <v>1106</v>
      </c>
      <c r="N651" t="s">
        <v>29</v>
      </c>
      <c r="O651" s="6">
        <v>1</v>
      </c>
      <c r="P651">
        <v>1</v>
      </c>
      <c r="Q651">
        <v>2</v>
      </c>
      <c r="R651">
        <v>1</v>
      </c>
      <c r="S651" t="s">
        <v>15888</v>
      </c>
      <c r="T651" t="s">
        <v>15891</v>
      </c>
      <c r="U651" t="s">
        <v>13664</v>
      </c>
      <c r="V651" t="s">
        <v>15891</v>
      </c>
      <c r="W651" t="s">
        <v>15891</v>
      </c>
      <c r="X651" t="s">
        <v>15896</v>
      </c>
      <c r="Y651" t="s">
        <v>15896</v>
      </c>
      <c r="Z651" t="s">
        <v>15897</v>
      </c>
      <c r="AA651" s="26">
        <v>16.797260273972604</v>
      </c>
      <c r="AB651" t="s">
        <v>2412</v>
      </c>
      <c r="AC651" t="s">
        <v>2409</v>
      </c>
      <c r="AE651" t="s">
        <v>2408</v>
      </c>
      <c r="AF651" t="s">
        <v>2410</v>
      </c>
      <c r="AG651" t="e">
        <f>+SEARCH(JELMAGYARÁZAT!$G$9,J:J)</f>
        <v>#VALUE!</v>
      </c>
    </row>
    <row r="652" spans="1:33" hidden="1" x14ac:dyDescent="0.25">
      <c r="A652" t="s">
        <v>4415</v>
      </c>
      <c r="B652">
        <v>40000000</v>
      </c>
      <c r="C652">
        <v>128798265</v>
      </c>
      <c r="D652" s="1">
        <v>36519</v>
      </c>
      <c r="E652">
        <v>31.385256999999999</v>
      </c>
      <c r="F652">
        <v>139</v>
      </c>
      <c r="G652">
        <v>7</v>
      </c>
      <c r="H652">
        <v>767</v>
      </c>
      <c r="I652" t="s">
        <v>23</v>
      </c>
      <c r="J652" t="s">
        <v>4417</v>
      </c>
      <c r="K652" t="s">
        <v>37</v>
      </c>
      <c r="L652" t="s">
        <v>210</v>
      </c>
      <c r="M652" t="s">
        <v>1737</v>
      </c>
      <c r="N652" t="s">
        <v>29</v>
      </c>
      <c r="O652" s="6">
        <v>1</v>
      </c>
      <c r="P652">
        <v>1</v>
      </c>
      <c r="Q652">
        <v>2</v>
      </c>
      <c r="R652">
        <v>1</v>
      </c>
      <c r="S652" t="s">
        <v>15888</v>
      </c>
      <c r="T652" t="s">
        <v>15891</v>
      </c>
      <c r="U652" t="s">
        <v>15891</v>
      </c>
      <c r="V652" t="s">
        <v>15901</v>
      </c>
      <c r="W652" t="s">
        <v>15905</v>
      </c>
      <c r="X652" t="s">
        <v>15897</v>
      </c>
      <c r="Y652" t="s">
        <v>15911</v>
      </c>
      <c r="Z652" t="s">
        <v>15915</v>
      </c>
      <c r="AA652" s="26">
        <v>17.772602739726029</v>
      </c>
      <c r="AB652" t="s">
        <v>4418</v>
      </c>
      <c r="AC652" t="s">
        <v>4415</v>
      </c>
      <c r="AD652" t="s">
        <v>4413</v>
      </c>
      <c r="AE652" t="s">
        <v>4414</v>
      </c>
      <c r="AF652" t="s">
        <v>4416</v>
      </c>
      <c r="AG652" t="e">
        <f>+SEARCH(JELMAGYARÁZAT!$G$9,J:J)</f>
        <v>#VALUE!</v>
      </c>
    </row>
    <row r="653" spans="1:33" hidden="1" x14ac:dyDescent="0.25">
      <c r="A653" t="s">
        <v>2490</v>
      </c>
      <c r="B653">
        <v>65000000</v>
      </c>
      <c r="C653">
        <v>179379533</v>
      </c>
      <c r="D653" s="1">
        <v>41044</v>
      </c>
      <c r="E653">
        <v>31.349143000000002</v>
      </c>
      <c r="F653">
        <v>83</v>
      </c>
      <c r="G653">
        <v>5.9</v>
      </c>
      <c r="H653">
        <v>1743</v>
      </c>
      <c r="I653" t="s">
        <v>23</v>
      </c>
      <c r="J653" t="s">
        <v>2258</v>
      </c>
      <c r="K653" t="s">
        <v>37</v>
      </c>
      <c r="L653" t="s">
        <v>1403</v>
      </c>
      <c r="M653" t="s">
        <v>661</v>
      </c>
      <c r="N653" t="s">
        <v>29</v>
      </c>
      <c r="O653" s="6">
        <v>1</v>
      </c>
      <c r="P653">
        <v>1</v>
      </c>
      <c r="Q653">
        <v>2</v>
      </c>
      <c r="R653">
        <v>1</v>
      </c>
      <c r="S653" t="s">
        <v>15888</v>
      </c>
      <c r="T653" t="s">
        <v>15891</v>
      </c>
      <c r="U653" t="s">
        <v>13664</v>
      </c>
      <c r="V653" t="s">
        <v>15891</v>
      </c>
      <c r="W653" t="s">
        <v>15891</v>
      </c>
      <c r="X653" t="s">
        <v>15896</v>
      </c>
      <c r="Y653" t="s">
        <v>15896</v>
      </c>
      <c r="Z653" t="s">
        <v>15897</v>
      </c>
      <c r="AA653" s="26">
        <v>5.375342465753425</v>
      </c>
      <c r="AB653" t="s">
        <v>2492</v>
      </c>
      <c r="AC653" t="s">
        <v>2490</v>
      </c>
      <c r="AD653" t="s">
        <v>2488</v>
      </c>
      <c r="AE653" t="s">
        <v>2489</v>
      </c>
      <c r="AF653" t="s">
        <v>2491</v>
      </c>
      <c r="AG653" t="e">
        <f>+SEARCH(JELMAGYARÁZAT!$G$9,J:J)</f>
        <v>#VALUE!</v>
      </c>
    </row>
    <row r="654" spans="1:33" hidden="1" x14ac:dyDescent="0.25">
      <c r="A654" t="s">
        <v>2563</v>
      </c>
      <c r="B654">
        <v>65000000</v>
      </c>
      <c r="C654">
        <v>71154592</v>
      </c>
      <c r="D654" s="1">
        <v>41661</v>
      </c>
      <c r="E654">
        <v>31.324733999999999</v>
      </c>
      <c r="F654">
        <v>92</v>
      </c>
      <c r="G654">
        <v>5</v>
      </c>
      <c r="H654">
        <v>687</v>
      </c>
      <c r="I654" t="s">
        <v>23</v>
      </c>
      <c r="J654" t="s">
        <v>2565</v>
      </c>
      <c r="K654" t="s">
        <v>236</v>
      </c>
      <c r="L654" t="s">
        <v>38</v>
      </c>
      <c r="M654" t="s">
        <v>2560</v>
      </c>
      <c r="N654" t="s">
        <v>29</v>
      </c>
      <c r="O654" s="6">
        <v>1</v>
      </c>
      <c r="P654">
        <v>2</v>
      </c>
      <c r="Q654">
        <v>1</v>
      </c>
      <c r="R654">
        <v>0</v>
      </c>
      <c r="S654" t="s">
        <v>15888</v>
      </c>
      <c r="T654" t="s">
        <v>15891</v>
      </c>
      <c r="U654" t="s">
        <v>15891</v>
      </c>
      <c r="V654" t="s">
        <v>15891</v>
      </c>
      <c r="W654" t="s">
        <v>15905</v>
      </c>
      <c r="X654" t="s">
        <v>15897</v>
      </c>
      <c r="Y654" t="s">
        <v>15897</v>
      </c>
      <c r="Z654" t="s">
        <v>15897</v>
      </c>
      <c r="AA654" s="26">
        <v>3.6849315068493151</v>
      </c>
      <c r="AB654" t="s">
        <v>2566</v>
      </c>
      <c r="AC654" t="s">
        <v>2563</v>
      </c>
      <c r="AD654" t="s">
        <v>2561</v>
      </c>
      <c r="AE654" t="s">
        <v>2562</v>
      </c>
      <c r="AF654" t="s">
        <v>2564</v>
      </c>
      <c r="AG654" t="e">
        <f>+SEARCH(JELMAGYARÁZAT!$G$9,J:J)</f>
        <v>#VALUE!</v>
      </c>
    </row>
    <row r="655" spans="1:33" hidden="1" x14ac:dyDescent="0.25">
      <c r="A655" t="s">
        <v>3958</v>
      </c>
      <c r="B655">
        <v>45000000</v>
      </c>
      <c r="C655">
        <v>175372502</v>
      </c>
      <c r="D655" s="1">
        <v>39441</v>
      </c>
      <c r="E655">
        <v>31.305336</v>
      </c>
      <c r="F655">
        <v>97</v>
      </c>
      <c r="G655">
        <v>7</v>
      </c>
      <c r="H655">
        <v>1111</v>
      </c>
      <c r="I655" t="s">
        <v>23</v>
      </c>
      <c r="J655" t="s">
        <v>3960</v>
      </c>
      <c r="K655" t="s">
        <v>37</v>
      </c>
      <c r="L655" t="s">
        <v>38</v>
      </c>
      <c r="M655" t="s">
        <v>2804</v>
      </c>
      <c r="N655" t="s">
        <v>29</v>
      </c>
      <c r="O655" s="6">
        <v>1</v>
      </c>
      <c r="P655">
        <v>1</v>
      </c>
      <c r="Q655">
        <v>1</v>
      </c>
      <c r="R655">
        <v>0</v>
      </c>
      <c r="S655" t="s">
        <v>15888</v>
      </c>
      <c r="T655" t="s">
        <v>15891</v>
      </c>
      <c r="U655" t="s">
        <v>13664</v>
      </c>
      <c r="V655" t="s">
        <v>15901</v>
      </c>
      <c r="W655" t="s">
        <v>15891</v>
      </c>
      <c r="X655" t="s">
        <v>15896</v>
      </c>
      <c r="Y655" t="s">
        <v>15912</v>
      </c>
      <c r="Z655" t="s">
        <v>15915</v>
      </c>
      <c r="AA655" s="26">
        <v>9.7671232876712324</v>
      </c>
      <c r="AB655" t="s">
        <v>3961</v>
      </c>
      <c r="AC655" t="s">
        <v>3958</v>
      </c>
      <c r="AD655" t="s">
        <v>3956</v>
      </c>
      <c r="AE655" t="s">
        <v>3957</v>
      </c>
      <c r="AF655" t="s">
        <v>3959</v>
      </c>
      <c r="AG655" t="e">
        <f>+SEARCH(JELMAGYARÁZAT!$G$9,J:J)</f>
        <v>#VALUE!</v>
      </c>
    </row>
    <row r="656" spans="1:33" hidden="1" x14ac:dyDescent="0.25">
      <c r="A656" t="s">
        <v>6589</v>
      </c>
      <c r="B656">
        <v>26000000</v>
      </c>
      <c r="C656">
        <v>183293131</v>
      </c>
      <c r="D656" s="1">
        <v>39828</v>
      </c>
      <c r="E656">
        <v>31.250382999999999</v>
      </c>
      <c r="F656">
        <v>91</v>
      </c>
      <c r="G656">
        <v>5.2</v>
      </c>
      <c r="H656">
        <v>788</v>
      </c>
      <c r="I656" t="s">
        <v>23</v>
      </c>
      <c r="J656" t="s">
        <v>6591</v>
      </c>
      <c r="K656" t="s">
        <v>37</v>
      </c>
      <c r="L656" t="s">
        <v>38</v>
      </c>
      <c r="M656" t="s">
        <v>2025</v>
      </c>
      <c r="N656" t="s">
        <v>29</v>
      </c>
      <c r="O656" s="6">
        <v>1</v>
      </c>
      <c r="P656">
        <v>1</v>
      </c>
      <c r="Q656">
        <v>1</v>
      </c>
      <c r="R656">
        <v>0</v>
      </c>
      <c r="S656" t="s">
        <v>15888</v>
      </c>
      <c r="T656" t="s">
        <v>15890</v>
      </c>
      <c r="U656" t="s">
        <v>13664</v>
      </c>
      <c r="V656" t="s">
        <v>15891</v>
      </c>
      <c r="W656" t="s">
        <v>15891</v>
      </c>
      <c r="X656" t="s">
        <v>15895</v>
      </c>
      <c r="Y656" t="s">
        <v>15896</v>
      </c>
      <c r="Z656" t="s">
        <v>15894</v>
      </c>
      <c r="AA656" s="26">
        <v>8.706849315068494</v>
      </c>
      <c r="AB656" t="s">
        <v>6592</v>
      </c>
      <c r="AC656" t="s">
        <v>6589</v>
      </c>
      <c r="AD656" t="s">
        <v>6587</v>
      </c>
      <c r="AE656" t="s">
        <v>6588</v>
      </c>
      <c r="AF656" t="s">
        <v>6590</v>
      </c>
      <c r="AG656" t="e">
        <f>+SEARCH(JELMAGYARÁZAT!$G$9,J:J)</f>
        <v>#VALUE!</v>
      </c>
    </row>
    <row r="657" spans="1:33" hidden="1" x14ac:dyDescent="0.25">
      <c r="A657" t="s">
        <v>5824</v>
      </c>
      <c r="B657">
        <v>25000000</v>
      </c>
      <c r="C657">
        <v>156822020</v>
      </c>
      <c r="D657" s="1">
        <v>37901</v>
      </c>
      <c r="E657">
        <v>31.242999000000001</v>
      </c>
      <c r="F657">
        <v>138</v>
      </c>
      <c r="G657">
        <v>7.6</v>
      </c>
      <c r="H657">
        <v>1422</v>
      </c>
      <c r="I657" t="s">
        <v>23</v>
      </c>
      <c r="J657" t="s">
        <v>5826</v>
      </c>
      <c r="K657" t="s">
        <v>37</v>
      </c>
      <c r="L657" t="s">
        <v>38</v>
      </c>
      <c r="M657" t="s">
        <v>5822</v>
      </c>
      <c r="N657" t="s">
        <v>29</v>
      </c>
      <c r="O657" s="6">
        <v>1</v>
      </c>
      <c r="P657">
        <v>1</v>
      </c>
      <c r="Q657">
        <v>1</v>
      </c>
      <c r="R657">
        <v>1</v>
      </c>
      <c r="S657" t="s">
        <v>15888</v>
      </c>
      <c r="T657" t="s">
        <v>15891</v>
      </c>
      <c r="U657" t="s">
        <v>15891</v>
      </c>
      <c r="V657" t="s">
        <v>15901</v>
      </c>
      <c r="W657" t="s">
        <v>15905</v>
      </c>
      <c r="X657" t="s">
        <v>15897</v>
      </c>
      <c r="Y657" t="s">
        <v>15911</v>
      </c>
      <c r="Z657" t="s">
        <v>15915</v>
      </c>
      <c r="AA657" s="26">
        <v>13.986301369863014</v>
      </c>
      <c r="AB657" t="s">
        <v>5827</v>
      </c>
      <c r="AC657" t="s">
        <v>5824</v>
      </c>
      <c r="AE657" t="s">
        <v>5823</v>
      </c>
      <c r="AF657" t="s">
        <v>5825</v>
      </c>
      <c r="AG657" t="e">
        <f>+SEARCH(JELMAGYARÁZAT!$G$9,J:J)</f>
        <v>#VALUE!</v>
      </c>
    </row>
    <row r="658" spans="1:33" hidden="1" x14ac:dyDescent="0.25">
      <c r="A658" t="s">
        <v>10366</v>
      </c>
      <c r="B658">
        <v>11000000</v>
      </c>
      <c r="C658">
        <v>78874843</v>
      </c>
      <c r="D658" s="1">
        <v>41872</v>
      </c>
      <c r="E658">
        <v>31.162838000000001</v>
      </c>
      <c r="F658">
        <v>106</v>
      </c>
      <c r="G658">
        <v>7.3</v>
      </c>
      <c r="H658">
        <v>1368</v>
      </c>
      <c r="I658" t="s">
        <v>23</v>
      </c>
      <c r="J658" t="s">
        <v>10368</v>
      </c>
      <c r="K658" t="s">
        <v>37</v>
      </c>
      <c r="L658" t="s">
        <v>38</v>
      </c>
      <c r="M658" t="s">
        <v>786</v>
      </c>
      <c r="N658" t="s">
        <v>29</v>
      </c>
      <c r="O658" s="6">
        <v>1</v>
      </c>
      <c r="P658">
        <v>1</v>
      </c>
      <c r="Q658">
        <v>1</v>
      </c>
      <c r="R658">
        <v>0</v>
      </c>
      <c r="S658" t="s">
        <v>15888</v>
      </c>
      <c r="T658" t="s">
        <v>15891</v>
      </c>
      <c r="U658" t="s">
        <v>15891</v>
      </c>
      <c r="V658" t="s">
        <v>15901</v>
      </c>
      <c r="W658" t="s">
        <v>15891</v>
      </c>
      <c r="X658" t="s">
        <v>15897</v>
      </c>
      <c r="Y658" t="s">
        <v>15911</v>
      </c>
      <c r="Z658" t="s">
        <v>15915</v>
      </c>
      <c r="AA658" s="26">
        <v>3.106849315068493</v>
      </c>
      <c r="AB658" t="s">
        <v>10369</v>
      </c>
      <c r="AC658" t="s">
        <v>10366</v>
      </c>
      <c r="AE658" t="s">
        <v>10365</v>
      </c>
      <c r="AF658" t="s">
        <v>10367</v>
      </c>
      <c r="AG658" t="e">
        <f>+SEARCH(JELMAGYARÁZAT!$G$9,J:J)</f>
        <v>#VALUE!</v>
      </c>
    </row>
    <row r="659" spans="1:33" hidden="1" x14ac:dyDescent="0.25">
      <c r="A659" t="s">
        <v>2015</v>
      </c>
      <c r="B659">
        <v>50000000</v>
      </c>
      <c r="C659">
        <v>90450008</v>
      </c>
      <c r="D659" s="1">
        <v>39276</v>
      </c>
      <c r="E659">
        <v>31.160542</v>
      </c>
      <c r="F659">
        <v>117</v>
      </c>
      <c r="G659">
        <v>6.5</v>
      </c>
      <c r="H659">
        <v>709</v>
      </c>
      <c r="I659" t="s">
        <v>23</v>
      </c>
      <c r="J659" t="s">
        <v>2017</v>
      </c>
      <c r="K659" t="s">
        <v>41</v>
      </c>
      <c r="L659" t="s">
        <v>38</v>
      </c>
      <c r="M659" t="s">
        <v>2012</v>
      </c>
      <c r="N659" t="s">
        <v>29</v>
      </c>
      <c r="O659" s="6">
        <v>1</v>
      </c>
      <c r="P659">
        <v>2</v>
      </c>
      <c r="Q659">
        <v>1</v>
      </c>
      <c r="R659">
        <v>0</v>
      </c>
      <c r="S659" t="s">
        <v>15888</v>
      </c>
      <c r="T659" t="s">
        <v>15891</v>
      </c>
      <c r="U659" t="s">
        <v>13664</v>
      </c>
      <c r="V659" t="s">
        <v>15891</v>
      </c>
      <c r="W659" t="s">
        <v>15891</v>
      </c>
      <c r="X659" t="s">
        <v>15896</v>
      </c>
      <c r="Y659" t="s">
        <v>15896</v>
      </c>
      <c r="Z659" t="s">
        <v>15897</v>
      </c>
      <c r="AA659" s="26">
        <v>10.219178082191782</v>
      </c>
      <c r="AB659" t="s">
        <v>2018</v>
      </c>
      <c r="AC659" t="s">
        <v>2015</v>
      </c>
      <c r="AD659" t="s">
        <v>2013</v>
      </c>
      <c r="AE659" t="s">
        <v>2014</v>
      </c>
      <c r="AF659" t="s">
        <v>2016</v>
      </c>
      <c r="AG659" t="e">
        <f>+SEARCH(JELMAGYARÁZAT!$G$9,J:J)</f>
        <v>#VALUE!</v>
      </c>
    </row>
    <row r="660" spans="1:33" hidden="1" x14ac:dyDescent="0.25">
      <c r="A660" t="s">
        <v>2454</v>
      </c>
      <c r="B660">
        <v>95000000</v>
      </c>
      <c r="C660">
        <v>250288523</v>
      </c>
      <c r="D660" s="1">
        <v>35992</v>
      </c>
      <c r="E660">
        <v>31.086791000000002</v>
      </c>
      <c r="F660">
        <v>136</v>
      </c>
      <c r="G660">
        <v>6.3</v>
      </c>
      <c r="H660">
        <v>1183</v>
      </c>
      <c r="I660" t="s">
        <v>23</v>
      </c>
      <c r="J660" t="s">
        <v>2229</v>
      </c>
      <c r="K660" t="s">
        <v>37</v>
      </c>
      <c r="L660" t="s">
        <v>38</v>
      </c>
      <c r="M660" t="s">
        <v>134</v>
      </c>
      <c r="N660" t="s">
        <v>29</v>
      </c>
      <c r="O660" s="6">
        <v>1</v>
      </c>
      <c r="P660">
        <v>1</v>
      </c>
      <c r="Q660">
        <v>1</v>
      </c>
      <c r="R660">
        <v>0</v>
      </c>
      <c r="S660" t="s">
        <v>15888</v>
      </c>
      <c r="T660" t="s">
        <v>15890</v>
      </c>
      <c r="U660" t="s">
        <v>15891</v>
      </c>
      <c r="V660" t="s">
        <v>15891</v>
      </c>
      <c r="W660" t="s">
        <v>15891</v>
      </c>
      <c r="X660" t="s">
        <v>15894</v>
      </c>
      <c r="Y660" t="s">
        <v>15897</v>
      </c>
      <c r="Z660" t="s">
        <v>15894</v>
      </c>
      <c r="AA660" s="26">
        <v>19.216438356164385</v>
      </c>
      <c r="AB660" t="s">
        <v>2456</v>
      </c>
      <c r="AC660" t="s">
        <v>2454</v>
      </c>
      <c r="AE660" t="s">
        <v>2453</v>
      </c>
      <c r="AF660" t="s">
        <v>2455</v>
      </c>
      <c r="AG660" t="e">
        <f>+SEARCH(JELMAGYARÁZAT!$G$9,J:J)</f>
        <v>#VALUE!</v>
      </c>
    </row>
    <row r="661" spans="1:33" hidden="1" x14ac:dyDescent="0.25">
      <c r="A661" t="s">
        <v>4687</v>
      </c>
      <c r="B661">
        <v>40000000</v>
      </c>
      <c r="C661">
        <v>55247881</v>
      </c>
      <c r="D661" s="1">
        <v>40901</v>
      </c>
      <c r="E661">
        <v>31.066873999999999</v>
      </c>
      <c r="F661">
        <v>129</v>
      </c>
      <c r="G661">
        <v>6.9</v>
      </c>
      <c r="H661">
        <v>708</v>
      </c>
      <c r="I661" t="s">
        <v>23</v>
      </c>
      <c r="J661" t="s">
        <v>4689</v>
      </c>
      <c r="K661" t="s">
        <v>37</v>
      </c>
      <c r="L661" t="s">
        <v>38</v>
      </c>
      <c r="M661" t="s">
        <v>786</v>
      </c>
      <c r="N661" t="s">
        <v>29</v>
      </c>
      <c r="O661" s="6">
        <v>1</v>
      </c>
      <c r="P661">
        <v>1</v>
      </c>
      <c r="Q661">
        <v>1</v>
      </c>
      <c r="R661">
        <v>2</v>
      </c>
      <c r="S661" t="s">
        <v>15888</v>
      </c>
      <c r="T661" t="s">
        <v>15891</v>
      </c>
      <c r="U661" t="s">
        <v>15891</v>
      </c>
      <c r="V661" t="s">
        <v>15901</v>
      </c>
      <c r="W661" t="s">
        <v>15891</v>
      </c>
      <c r="X661" t="s">
        <v>15897</v>
      </c>
      <c r="Y661" t="s">
        <v>15911</v>
      </c>
      <c r="Z661" t="s">
        <v>15915</v>
      </c>
      <c r="AA661" s="26">
        <v>5.7671232876712333</v>
      </c>
      <c r="AB661" t="s">
        <v>4690</v>
      </c>
      <c r="AC661" t="s">
        <v>4687</v>
      </c>
      <c r="AD661" t="s">
        <v>4685</v>
      </c>
      <c r="AE661" t="s">
        <v>4686</v>
      </c>
      <c r="AF661" t="s">
        <v>4688</v>
      </c>
      <c r="AG661" t="e">
        <f>+SEARCH(JELMAGYARÁZAT!$G$9,J:J)</f>
        <v>#VALUE!</v>
      </c>
    </row>
    <row r="662" spans="1:33" hidden="1" x14ac:dyDescent="0.25">
      <c r="A662" t="s">
        <v>10352</v>
      </c>
      <c r="B662">
        <v>25000000</v>
      </c>
      <c r="C662">
        <v>93617009</v>
      </c>
      <c r="D662" s="1">
        <v>40529</v>
      </c>
      <c r="E662">
        <v>31.019380999999999</v>
      </c>
      <c r="F662">
        <v>116</v>
      </c>
      <c r="G662">
        <v>7.2</v>
      </c>
      <c r="H662">
        <v>1486</v>
      </c>
      <c r="I662" t="s">
        <v>23</v>
      </c>
      <c r="J662" t="s">
        <v>2258</v>
      </c>
      <c r="K662" t="s">
        <v>37</v>
      </c>
      <c r="L662" t="s">
        <v>38</v>
      </c>
      <c r="M662" t="s">
        <v>786</v>
      </c>
      <c r="N662" t="s">
        <v>29</v>
      </c>
      <c r="O662" s="6">
        <v>1</v>
      </c>
      <c r="P662">
        <v>1</v>
      </c>
      <c r="Q662">
        <v>1</v>
      </c>
      <c r="R662">
        <v>1</v>
      </c>
      <c r="S662" t="s">
        <v>15888</v>
      </c>
      <c r="T662" t="s">
        <v>15891</v>
      </c>
      <c r="U662" t="s">
        <v>15891</v>
      </c>
      <c r="V662" t="s">
        <v>15901</v>
      </c>
      <c r="W662" t="s">
        <v>15891</v>
      </c>
      <c r="X662" t="s">
        <v>15897</v>
      </c>
      <c r="Y662" t="s">
        <v>15911</v>
      </c>
      <c r="Z662" t="s">
        <v>15915</v>
      </c>
      <c r="AA662" s="26">
        <v>6.7863013698630139</v>
      </c>
      <c r="AB662" t="s">
        <v>10354</v>
      </c>
      <c r="AC662" t="s">
        <v>10352</v>
      </c>
      <c r="AD662" t="s">
        <v>10350</v>
      </c>
      <c r="AE662" t="s">
        <v>10351</v>
      </c>
      <c r="AF662" t="s">
        <v>10353</v>
      </c>
      <c r="AG662" t="e">
        <f>+SEARCH(JELMAGYARÁZAT!$G$9,J:J)</f>
        <v>#VALUE!</v>
      </c>
    </row>
    <row r="663" spans="1:33" hidden="1" x14ac:dyDescent="0.25">
      <c r="A663" t="s">
        <v>9498</v>
      </c>
      <c r="B663">
        <v>15000000</v>
      </c>
      <c r="C663">
        <v>9455232</v>
      </c>
      <c r="D663" s="1">
        <v>40436</v>
      </c>
      <c r="E663">
        <v>30.983397</v>
      </c>
      <c r="F663">
        <v>104</v>
      </c>
      <c r="G663">
        <v>6.8</v>
      </c>
      <c r="H663">
        <v>737</v>
      </c>
      <c r="I663" t="s">
        <v>23</v>
      </c>
      <c r="J663" t="s">
        <v>9500</v>
      </c>
      <c r="K663" t="s">
        <v>41</v>
      </c>
      <c r="L663" t="s">
        <v>38</v>
      </c>
      <c r="M663" t="s">
        <v>9495</v>
      </c>
      <c r="N663" t="s">
        <v>29</v>
      </c>
      <c r="O663" s="6">
        <v>1</v>
      </c>
      <c r="P663">
        <v>2</v>
      </c>
      <c r="Q663">
        <v>1</v>
      </c>
      <c r="R663">
        <v>0</v>
      </c>
      <c r="S663" t="s">
        <v>15888</v>
      </c>
      <c r="T663" t="s">
        <v>15891</v>
      </c>
      <c r="U663" t="s">
        <v>15891</v>
      </c>
      <c r="V663" t="s">
        <v>15901</v>
      </c>
      <c r="W663" t="s">
        <v>15891</v>
      </c>
      <c r="X663" t="s">
        <v>15897</v>
      </c>
      <c r="Y663" t="s">
        <v>15911</v>
      </c>
      <c r="Z663" t="s">
        <v>15915</v>
      </c>
      <c r="AA663" s="26">
        <v>7.0410958904109586</v>
      </c>
      <c r="AB663" t="s">
        <v>9501</v>
      </c>
      <c r="AC663" t="s">
        <v>9498</v>
      </c>
      <c r="AD663" t="s">
        <v>9496</v>
      </c>
      <c r="AE663" t="s">
        <v>9497</v>
      </c>
      <c r="AF663" t="s">
        <v>9499</v>
      </c>
      <c r="AG663" t="e">
        <f>+SEARCH(JELMAGYARÁZAT!$G$9,J:J)</f>
        <v>#VALUE!</v>
      </c>
    </row>
    <row r="664" spans="1:33" hidden="1" x14ac:dyDescent="0.25">
      <c r="A664" t="s">
        <v>6640</v>
      </c>
      <c r="B664">
        <v>26000000</v>
      </c>
      <c r="C664">
        <v>67918658</v>
      </c>
      <c r="D664" s="1">
        <v>40199</v>
      </c>
      <c r="E664">
        <v>30.981604000000001</v>
      </c>
      <c r="F664">
        <v>100</v>
      </c>
      <c r="G664">
        <v>5.2</v>
      </c>
      <c r="H664">
        <v>629</v>
      </c>
      <c r="I664" t="s">
        <v>23</v>
      </c>
      <c r="J664" t="s">
        <v>6642</v>
      </c>
      <c r="K664" t="s">
        <v>37</v>
      </c>
      <c r="L664" t="s">
        <v>38</v>
      </c>
      <c r="M664" t="s">
        <v>3816</v>
      </c>
      <c r="N664" t="s">
        <v>29</v>
      </c>
      <c r="O664" s="6">
        <v>1</v>
      </c>
      <c r="P664">
        <v>1</v>
      </c>
      <c r="Q664">
        <v>1</v>
      </c>
      <c r="R664">
        <v>0</v>
      </c>
      <c r="S664" t="s">
        <v>15888</v>
      </c>
      <c r="T664" t="s">
        <v>15891</v>
      </c>
      <c r="U664" t="s">
        <v>15891</v>
      </c>
      <c r="V664" t="s">
        <v>15891</v>
      </c>
      <c r="W664" t="s">
        <v>15891</v>
      </c>
      <c r="X664" t="s">
        <v>15897</v>
      </c>
      <c r="Y664" t="s">
        <v>15897</v>
      </c>
      <c r="Z664" t="s">
        <v>15897</v>
      </c>
      <c r="AA664" s="26">
        <v>7.6904109589041099</v>
      </c>
      <c r="AB664" t="s">
        <v>6643</v>
      </c>
      <c r="AC664" t="s">
        <v>6640</v>
      </c>
      <c r="AD664" t="s">
        <v>6638</v>
      </c>
      <c r="AE664" t="s">
        <v>6639</v>
      </c>
      <c r="AF664" t="s">
        <v>6641</v>
      </c>
      <c r="AG664" t="e">
        <f>+SEARCH(JELMAGYARÁZAT!$G$9,J:J)</f>
        <v>#VALUE!</v>
      </c>
    </row>
    <row r="665" spans="1:33" hidden="1" x14ac:dyDescent="0.25">
      <c r="A665" t="s">
        <v>9925</v>
      </c>
      <c r="B665">
        <v>14350531</v>
      </c>
      <c r="C665">
        <v>3964682</v>
      </c>
      <c r="D665" s="1">
        <v>40675</v>
      </c>
      <c r="E665">
        <v>30.952376999999998</v>
      </c>
      <c r="F665">
        <v>88</v>
      </c>
      <c r="G665">
        <v>6.3</v>
      </c>
      <c r="H665">
        <v>733</v>
      </c>
      <c r="I665" t="s">
        <v>23</v>
      </c>
      <c r="J665" t="s">
        <v>9927</v>
      </c>
      <c r="K665" t="s">
        <v>2620</v>
      </c>
      <c r="L665" t="s">
        <v>38</v>
      </c>
      <c r="M665" t="s">
        <v>121</v>
      </c>
      <c r="N665" t="s">
        <v>29</v>
      </c>
      <c r="O665" s="6">
        <v>1</v>
      </c>
      <c r="P665">
        <v>1</v>
      </c>
      <c r="Q665">
        <v>1</v>
      </c>
      <c r="R665">
        <v>0</v>
      </c>
      <c r="S665" t="s">
        <v>15888</v>
      </c>
      <c r="T665" t="s">
        <v>15890</v>
      </c>
      <c r="U665" t="s">
        <v>13664</v>
      </c>
      <c r="V665" t="s">
        <v>15891</v>
      </c>
      <c r="W665" t="s">
        <v>15891</v>
      </c>
      <c r="X665" t="s">
        <v>15895</v>
      </c>
      <c r="Y665" t="s">
        <v>15896</v>
      </c>
      <c r="Z665" t="s">
        <v>15894</v>
      </c>
      <c r="AA665" s="26">
        <v>6.3863013698630136</v>
      </c>
      <c r="AB665" t="s">
        <v>9928</v>
      </c>
      <c r="AC665" t="s">
        <v>9925</v>
      </c>
      <c r="AD665" t="s">
        <v>9923</v>
      </c>
      <c r="AE665" t="s">
        <v>9924</v>
      </c>
      <c r="AF665" t="s">
        <v>9926</v>
      </c>
      <c r="AG665" t="e">
        <f>+SEARCH(JELMAGYARÁZAT!$G$9,J:J)</f>
        <v>#VALUE!</v>
      </c>
    </row>
    <row r="666" spans="1:33" hidden="1" x14ac:dyDescent="0.25">
      <c r="A666" t="s">
        <v>2635</v>
      </c>
      <c r="B666">
        <v>60000000</v>
      </c>
      <c r="C666">
        <v>244082376</v>
      </c>
      <c r="D666" s="1">
        <v>39807</v>
      </c>
      <c r="E666">
        <v>30.951203</v>
      </c>
      <c r="F666">
        <v>115</v>
      </c>
      <c r="G666">
        <v>6.9</v>
      </c>
      <c r="H666">
        <v>1343</v>
      </c>
      <c r="I666" t="s">
        <v>23</v>
      </c>
      <c r="J666" t="s">
        <v>2637</v>
      </c>
      <c r="K666" t="s">
        <v>37</v>
      </c>
      <c r="L666" t="s">
        <v>38</v>
      </c>
      <c r="M666" t="s">
        <v>1515</v>
      </c>
      <c r="N666" t="s">
        <v>29</v>
      </c>
      <c r="O666" s="6">
        <v>1</v>
      </c>
      <c r="P666">
        <v>1</v>
      </c>
      <c r="Q666">
        <v>1</v>
      </c>
      <c r="R666">
        <v>0</v>
      </c>
      <c r="S666" t="s">
        <v>15888</v>
      </c>
      <c r="T666" t="s">
        <v>15891</v>
      </c>
      <c r="U666" t="s">
        <v>13664</v>
      </c>
      <c r="V666" t="s">
        <v>15891</v>
      </c>
      <c r="W666" t="s">
        <v>15891</v>
      </c>
      <c r="X666" t="s">
        <v>15896</v>
      </c>
      <c r="Y666" t="s">
        <v>15896</v>
      </c>
      <c r="Z666" t="s">
        <v>15897</v>
      </c>
      <c r="AA666" s="26">
        <v>8.7643835616438359</v>
      </c>
      <c r="AB666" t="s">
        <v>2638</v>
      </c>
      <c r="AC666" t="s">
        <v>2635</v>
      </c>
      <c r="AD666" t="s">
        <v>2633</v>
      </c>
      <c r="AE666" t="s">
        <v>2634</v>
      </c>
      <c r="AF666" t="s">
        <v>2636</v>
      </c>
      <c r="AG666" t="e">
        <f>+SEARCH(JELMAGYARÁZAT!$G$9,J:J)</f>
        <v>#VALUE!</v>
      </c>
    </row>
    <row r="667" spans="1:33" hidden="1" x14ac:dyDescent="0.25">
      <c r="A667" t="s">
        <v>7831</v>
      </c>
      <c r="B667">
        <v>20000000</v>
      </c>
      <c r="C667">
        <v>54586584</v>
      </c>
      <c r="D667" s="1">
        <v>39778</v>
      </c>
      <c r="E667">
        <v>30.909699</v>
      </c>
      <c r="F667">
        <v>128</v>
      </c>
      <c r="G667">
        <v>7.1</v>
      </c>
      <c r="H667">
        <v>612</v>
      </c>
      <c r="I667" t="s">
        <v>23</v>
      </c>
      <c r="J667" t="s">
        <v>6327</v>
      </c>
      <c r="K667" t="s">
        <v>37</v>
      </c>
      <c r="L667" t="s">
        <v>38</v>
      </c>
      <c r="M667" t="s">
        <v>2426</v>
      </c>
      <c r="N667" t="s">
        <v>29</v>
      </c>
      <c r="O667" s="6">
        <v>1</v>
      </c>
      <c r="P667">
        <v>1</v>
      </c>
      <c r="Q667">
        <v>1</v>
      </c>
      <c r="R667">
        <v>0</v>
      </c>
      <c r="S667" t="s">
        <v>15888</v>
      </c>
      <c r="T667" t="s">
        <v>15891</v>
      </c>
      <c r="U667" t="s">
        <v>15891</v>
      </c>
      <c r="V667" t="s">
        <v>15901</v>
      </c>
      <c r="W667" t="s">
        <v>15891</v>
      </c>
      <c r="X667" t="s">
        <v>15897</v>
      </c>
      <c r="Y667" t="s">
        <v>15911</v>
      </c>
      <c r="Z667" t="s">
        <v>15915</v>
      </c>
      <c r="AA667" s="26">
        <v>8.8438356164383567</v>
      </c>
      <c r="AB667" t="s">
        <v>7833</v>
      </c>
      <c r="AC667" t="s">
        <v>7831</v>
      </c>
      <c r="AD667" t="s">
        <v>7829</v>
      </c>
      <c r="AE667" t="s">
        <v>7830</v>
      </c>
      <c r="AF667" t="s">
        <v>7832</v>
      </c>
      <c r="AG667" t="e">
        <f>+SEARCH(JELMAGYARÁZAT!$G$9,J:J)</f>
        <v>#VALUE!</v>
      </c>
    </row>
    <row r="668" spans="1:33" hidden="1" x14ac:dyDescent="0.25">
      <c r="A668" t="s">
        <v>6716</v>
      </c>
      <c r="B668">
        <v>25000000</v>
      </c>
      <c r="C668">
        <v>441286195</v>
      </c>
      <c r="D668" s="1">
        <v>34297</v>
      </c>
      <c r="E668">
        <v>30.884535</v>
      </c>
      <c r="F668">
        <v>125</v>
      </c>
      <c r="G668">
        <v>7</v>
      </c>
      <c r="H668">
        <v>1591</v>
      </c>
      <c r="I668" t="s">
        <v>23</v>
      </c>
      <c r="J668" t="s">
        <v>6718</v>
      </c>
      <c r="K668" t="s">
        <v>37</v>
      </c>
      <c r="L668" t="s">
        <v>38</v>
      </c>
      <c r="M668" t="s">
        <v>2500</v>
      </c>
      <c r="N668" t="s">
        <v>29</v>
      </c>
      <c r="O668" s="6">
        <v>1</v>
      </c>
      <c r="P668">
        <v>1</v>
      </c>
      <c r="Q668">
        <v>1</v>
      </c>
      <c r="R668">
        <v>1</v>
      </c>
      <c r="S668" t="s">
        <v>15888</v>
      </c>
      <c r="T668" t="s">
        <v>15891</v>
      </c>
      <c r="U668" t="s">
        <v>13664</v>
      </c>
      <c r="V668" t="s">
        <v>15901</v>
      </c>
      <c r="W668" t="s">
        <v>15891</v>
      </c>
      <c r="X668" t="s">
        <v>15896</v>
      </c>
      <c r="Y668" t="s">
        <v>15912</v>
      </c>
      <c r="Z668" t="s">
        <v>15915</v>
      </c>
      <c r="AA668" s="26">
        <v>23.860273972602741</v>
      </c>
      <c r="AB668" t="s">
        <v>6719</v>
      </c>
      <c r="AC668" t="s">
        <v>6716</v>
      </c>
      <c r="AE668" t="s">
        <v>6715</v>
      </c>
      <c r="AF668" t="s">
        <v>6717</v>
      </c>
      <c r="AG668" t="e">
        <f>+SEARCH(JELMAGYARÁZAT!$G$9,J:J)</f>
        <v>#VALUE!</v>
      </c>
    </row>
    <row r="669" spans="1:33" hidden="1" x14ac:dyDescent="0.25">
      <c r="A669" t="s">
        <v>10818</v>
      </c>
      <c r="B669">
        <v>10000000</v>
      </c>
      <c r="C669">
        <v>9636289</v>
      </c>
      <c r="D669" s="1">
        <v>41082</v>
      </c>
      <c r="E669">
        <v>30.863081999999999</v>
      </c>
      <c r="F669">
        <v>101</v>
      </c>
      <c r="G669">
        <v>6.3</v>
      </c>
      <c r="H669">
        <v>700</v>
      </c>
      <c r="I669" t="s">
        <v>23</v>
      </c>
      <c r="J669" t="s">
        <v>10820</v>
      </c>
      <c r="K669" t="s">
        <v>37</v>
      </c>
      <c r="L669" t="s">
        <v>38</v>
      </c>
      <c r="M669" t="s">
        <v>3777</v>
      </c>
      <c r="N669" t="s">
        <v>29</v>
      </c>
      <c r="O669" s="6">
        <v>1</v>
      </c>
      <c r="P669">
        <v>1</v>
      </c>
      <c r="Q669">
        <v>1</v>
      </c>
      <c r="R669">
        <v>0</v>
      </c>
      <c r="S669" t="s">
        <v>15888</v>
      </c>
      <c r="T669" t="s">
        <v>15891</v>
      </c>
      <c r="U669" t="s">
        <v>13664</v>
      </c>
      <c r="V669" t="s">
        <v>15901</v>
      </c>
      <c r="W669" t="s">
        <v>15891</v>
      </c>
      <c r="X669" t="s">
        <v>15896</v>
      </c>
      <c r="Y669" t="s">
        <v>15912</v>
      </c>
      <c r="Z669" t="s">
        <v>15915</v>
      </c>
      <c r="AA669" s="26">
        <v>5.2712328767123289</v>
      </c>
      <c r="AB669" t="s">
        <v>10821</v>
      </c>
      <c r="AC669" t="s">
        <v>10818</v>
      </c>
      <c r="AE669" t="s">
        <v>10817</v>
      </c>
      <c r="AF669" t="s">
        <v>10819</v>
      </c>
      <c r="AG669" t="e">
        <f>+SEARCH(JELMAGYARÁZAT!$G$9,J:J)</f>
        <v>#VALUE!</v>
      </c>
    </row>
    <row r="670" spans="1:33" hidden="1" x14ac:dyDescent="0.25">
      <c r="A670" t="s">
        <v>3973</v>
      </c>
      <c r="B670">
        <v>45000000</v>
      </c>
      <c r="C670">
        <v>90683916</v>
      </c>
      <c r="D670" s="1">
        <v>36517</v>
      </c>
      <c r="E670">
        <v>30.816341000000001</v>
      </c>
      <c r="F670">
        <v>102</v>
      </c>
      <c r="G670">
        <v>6.9</v>
      </c>
      <c r="H670">
        <v>710</v>
      </c>
      <c r="I670" t="s">
        <v>23</v>
      </c>
      <c r="J670" t="s">
        <v>3975</v>
      </c>
      <c r="K670" t="s">
        <v>37</v>
      </c>
      <c r="L670" t="s">
        <v>38</v>
      </c>
      <c r="M670" t="s">
        <v>1759</v>
      </c>
      <c r="N670" t="s">
        <v>29</v>
      </c>
      <c r="O670" s="6">
        <v>1</v>
      </c>
      <c r="P670">
        <v>1</v>
      </c>
      <c r="Q670">
        <v>1</v>
      </c>
      <c r="R670">
        <v>0</v>
      </c>
      <c r="S670" t="s">
        <v>15888</v>
      </c>
      <c r="T670" t="s">
        <v>15891</v>
      </c>
      <c r="U670" t="s">
        <v>13664</v>
      </c>
      <c r="V670" t="s">
        <v>15891</v>
      </c>
      <c r="W670" t="s">
        <v>15891</v>
      </c>
      <c r="X670" t="s">
        <v>15896</v>
      </c>
      <c r="Y670" t="s">
        <v>15896</v>
      </c>
      <c r="Z670" t="s">
        <v>15897</v>
      </c>
      <c r="AA670" s="26">
        <v>17.778082191780822</v>
      </c>
      <c r="AB670" t="s">
        <v>3976</v>
      </c>
      <c r="AC670" t="s">
        <v>3973</v>
      </c>
      <c r="AE670" t="s">
        <v>3972</v>
      </c>
      <c r="AF670" t="s">
        <v>3974</v>
      </c>
      <c r="AG670" t="e">
        <f>+SEARCH(JELMAGYARÁZAT!$G$9,J:J)</f>
        <v>#VALUE!</v>
      </c>
    </row>
    <row r="671" spans="1:33" hidden="1" x14ac:dyDescent="0.25">
      <c r="A671" t="s">
        <v>5835</v>
      </c>
      <c r="B671">
        <v>30000000</v>
      </c>
      <c r="C671">
        <v>160259319</v>
      </c>
      <c r="D671" s="1">
        <v>39457</v>
      </c>
      <c r="E671">
        <v>30.695228</v>
      </c>
      <c r="F671">
        <v>111</v>
      </c>
      <c r="G671">
        <v>6.1</v>
      </c>
      <c r="H671">
        <v>978</v>
      </c>
      <c r="I671" t="s">
        <v>23</v>
      </c>
      <c r="J671" t="s">
        <v>5837</v>
      </c>
      <c r="K671" t="s">
        <v>37</v>
      </c>
      <c r="L671" t="s">
        <v>38</v>
      </c>
      <c r="M671" t="s">
        <v>1106</v>
      </c>
      <c r="N671" t="s">
        <v>29</v>
      </c>
      <c r="O671" s="6">
        <v>1</v>
      </c>
      <c r="P671">
        <v>1</v>
      </c>
      <c r="Q671">
        <v>1</v>
      </c>
      <c r="R671">
        <v>0</v>
      </c>
      <c r="S671" t="s">
        <v>15888</v>
      </c>
      <c r="T671" t="s">
        <v>15891</v>
      </c>
      <c r="U671" t="s">
        <v>13664</v>
      </c>
      <c r="V671" t="s">
        <v>15891</v>
      </c>
      <c r="W671" t="s">
        <v>15891</v>
      </c>
      <c r="X671" t="s">
        <v>15896</v>
      </c>
      <c r="Y671" t="s">
        <v>15896</v>
      </c>
      <c r="Z671" t="s">
        <v>15897</v>
      </c>
      <c r="AA671" s="26">
        <v>9.7232876712328764</v>
      </c>
      <c r="AB671" t="s">
        <v>5838</v>
      </c>
      <c r="AC671" t="s">
        <v>5835</v>
      </c>
      <c r="AD671" t="s">
        <v>5833</v>
      </c>
      <c r="AE671" t="s">
        <v>5834</v>
      </c>
      <c r="AF671" t="s">
        <v>5836</v>
      </c>
      <c r="AG671" t="e">
        <f>+SEARCH(JELMAGYARÁZAT!$G$9,J:J)</f>
        <v>#VALUE!</v>
      </c>
    </row>
    <row r="672" spans="1:33" hidden="1" x14ac:dyDescent="0.25">
      <c r="A672" t="s">
        <v>2824</v>
      </c>
      <c r="B672">
        <v>60000000</v>
      </c>
      <c r="C672">
        <v>108255770</v>
      </c>
      <c r="D672" s="1">
        <v>41892</v>
      </c>
      <c r="E672">
        <v>30.656345000000002</v>
      </c>
      <c r="F672">
        <v>97</v>
      </c>
      <c r="G672">
        <v>6.6</v>
      </c>
      <c r="H672">
        <v>668</v>
      </c>
      <c r="I672" t="s">
        <v>23</v>
      </c>
      <c r="J672" t="s">
        <v>2826</v>
      </c>
      <c r="K672" t="s">
        <v>37</v>
      </c>
      <c r="L672" t="s">
        <v>38</v>
      </c>
      <c r="M672" t="s">
        <v>530</v>
      </c>
      <c r="N672" t="s">
        <v>29</v>
      </c>
      <c r="O672" s="6">
        <v>1</v>
      </c>
      <c r="P672">
        <v>1</v>
      </c>
      <c r="Q672">
        <v>1</v>
      </c>
      <c r="R672">
        <v>0</v>
      </c>
      <c r="S672" t="s">
        <v>15887</v>
      </c>
      <c r="T672" t="s">
        <v>15891</v>
      </c>
      <c r="U672" t="s">
        <v>13664</v>
      </c>
      <c r="V672" t="s">
        <v>15891</v>
      </c>
      <c r="W672" t="s">
        <v>15891</v>
      </c>
      <c r="X672" t="s">
        <v>15896</v>
      </c>
      <c r="Y672" t="s">
        <v>15896</v>
      </c>
      <c r="Z672" t="s">
        <v>15897</v>
      </c>
      <c r="AA672" s="26">
        <v>3.0520547945205481</v>
      </c>
      <c r="AB672" t="s">
        <v>2827</v>
      </c>
      <c r="AC672" t="s">
        <v>2824</v>
      </c>
      <c r="AE672" t="s">
        <v>2823</v>
      </c>
      <c r="AF672" t="s">
        <v>2825</v>
      </c>
      <c r="AG672" t="e">
        <f>+SEARCH(JELMAGYARÁZAT!$G$9,J:J)</f>
        <v>#VALUE!</v>
      </c>
    </row>
    <row r="673" spans="1:33" hidden="1" x14ac:dyDescent="0.25">
      <c r="A673" t="s">
        <v>13822</v>
      </c>
      <c r="B673">
        <v>2500000</v>
      </c>
      <c r="C673">
        <v>26781723</v>
      </c>
      <c r="D673" s="1">
        <v>38196</v>
      </c>
      <c r="E673">
        <v>30.583959</v>
      </c>
      <c r="F673">
        <v>102</v>
      </c>
      <c r="G673">
        <v>7.1</v>
      </c>
      <c r="H673">
        <v>618</v>
      </c>
      <c r="I673" t="s">
        <v>23</v>
      </c>
      <c r="J673" t="s">
        <v>13824</v>
      </c>
      <c r="K673" t="s">
        <v>37</v>
      </c>
      <c r="L673" t="s">
        <v>38</v>
      </c>
      <c r="M673" t="s">
        <v>917</v>
      </c>
      <c r="N673" t="s">
        <v>29</v>
      </c>
      <c r="O673" s="6">
        <v>1</v>
      </c>
      <c r="P673">
        <v>1</v>
      </c>
      <c r="Q673">
        <v>1</v>
      </c>
      <c r="R673">
        <v>0</v>
      </c>
      <c r="S673" t="s">
        <v>15888</v>
      </c>
      <c r="T673" t="s">
        <v>15891</v>
      </c>
      <c r="U673" t="s">
        <v>13664</v>
      </c>
      <c r="V673" t="s">
        <v>15901</v>
      </c>
      <c r="W673" t="s">
        <v>15891</v>
      </c>
      <c r="X673" t="s">
        <v>15896</v>
      </c>
      <c r="Y673" t="s">
        <v>15912</v>
      </c>
      <c r="Z673" t="s">
        <v>15915</v>
      </c>
      <c r="AA673" s="26">
        <v>13.178082191780822</v>
      </c>
      <c r="AC673" t="s">
        <v>13822</v>
      </c>
      <c r="AD673" t="s">
        <v>13820</v>
      </c>
      <c r="AE673" t="s">
        <v>13821</v>
      </c>
      <c r="AF673" t="s">
        <v>13823</v>
      </c>
      <c r="AG673" t="e">
        <f>+SEARCH(JELMAGYARÁZAT!$G$9,J:J)</f>
        <v>#VALUE!</v>
      </c>
    </row>
    <row r="674" spans="1:33" hidden="1" x14ac:dyDescent="0.25">
      <c r="A674" t="s">
        <v>3273</v>
      </c>
      <c r="B674">
        <v>54000000</v>
      </c>
      <c r="C674">
        <v>190458706</v>
      </c>
      <c r="D674" s="1">
        <v>29559</v>
      </c>
      <c r="E674">
        <v>30.515174999999999</v>
      </c>
      <c r="F674">
        <v>127</v>
      </c>
      <c r="G674">
        <v>6.5</v>
      </c>
      <c r="H674">
        <v>629</v>
      </c>
      <c r="I674" t="s">
        <v>23</v>
      </c>
      <c r="J674" t="s">
        <v>3067</v>
      </c>
      <c r="K674" t="s">
        <v>41</v>
      </c>
      <c r="L674" t="s">
        <v>38</v>
      </c>
      <c r="M674" t="s">
        <v>20</v>
      </c>
      <c r="N674" t="s">
        <v>29</v>
      </c>
      <c r="O674" s="6">
        <v>1</v>
      </c>
      <c r="P674">
        <v>2</v>
      </c>
      <c r="Q674">
        <v>1</v>
      </c>
      <c r="R674">
        <v>1</v>
      </c>
      <c r="S674" t="s">
        <v>15888</v>
      </c>
      <c r="T674" t="s">
        <v>15890</v>
      </c>
      <c r="U674" t="s">
        <v>15891</v>
      </c>
      <c r="V674" t="s">
        <v>15891</v>
      </c>
      <c r="W674" t="s">
        <v>15891</v>
      </c>
      <c r="X674" t="s">
        <v>15894</v>
      </c>
      <c r="Y674" t="s">
        <v>15897</v>
      </c>
      <c r="Z674" t="s">
        <v>15894</v>
      </c>
      <c r="AA674" s="26">
        <v>36.841095890410962</v>
      </c>
      <c r="AB674" t="s">
        <v>3275</v>
      </c>
      <c r="AC674" t="s">
        <v>3273</v>
      </c>
      <c r="AE674" t="s">
        <v>3272</v>
      </c>
      <c r="AF674" t="s">
        <v>3274</v>
      </c>
      <c r="AG674" t="e">
        <f>+SEARCH(JELMAGYARÁZAT!$G$9,J:J)</f>
        <v>#VALUE!</v>
      </c>
    </row>
    <row r="675" spans="1:33" hidden="1" x14ac:dyDescent="0.25">
      <c r="A675" t="s">
        <v>1089</v>
      </c>
      <c r="B675">
        <v>133000000</v>
      </c>
      <c r="C675">
        <v>300135367</v>
      </c>
      <c r="D675" s="1">
        <v>36511</v>
      </c>
      <c r="E675">
        <v>30.475297000000001</v>
      </c>
      <c r="F675">
        <v>84</v>
      </c>
      <c r="G675">
        <v>5.8</v>
      </c>
      <c r="H675">
        <v>959</v>
      </c>
      <c r="I675" t="s">
        <v>23</v>
      </c>
      <c r="J675" t="s">
        <v>1091</v>
      </c>
      <c r="K675" t="s">
        <v>334</v>
      </c>
      <c r="L675" t="s">
        <v>38</v>
      </c>
      <c r="M675" t="s">
        <v>1087</v>
      </c>
      <c r="N675" t="s">
        <v>29</v>
      </c>
      <c r="O675" s="6">
        <v>1</v>
      </c>
      <c r="P675">
        <v>2</v>
      </c>
      <c r="Q675">
        <v>1</v>
      </c>
      <c r="R675">
        <v>0</v>
      </c>
      <c r="S675" t="s">
        <v>15887</v>
      </c>
      <c r="T675" t="s">
        <v>15891</v>
      </c>
      <c r="U675" t="s">
        <v>13664</v>
      </c>
      <c r="V675" t="s">
        <v>15891</v>
      </c>
      <c r="W675" t="s">
        <v>15891</v>
      </c>
      <c r="X675" t="s">
        <v>15896</v>
      </c>
      <c r="Y675" t="s">
        <v>15896</v>
      </c>
      <c r="Z675" t="s">
        <v>15897</v>
      </c>
      <c r="AA675" s="26">
        <v>17.794520547945204</v>
      </c>
      <c r="AB675" t="s">
        <v>1092</v>
      </c>
      <c r="AC675" t="s">
        <v>1089</v>
      </c>
      <c r="AE675" t="s">
        <v>1088</v>
      </c>
      <c r="AF675" t="s">
        <v>1090</v>
      </c>
      <c r="AG675" t="e">
        <f>+SEARCH(JELMAGYARÁZAT!$G$9,J:J)</f>
        <v>#VALUE!</v>
      </c>
    </row>
    <row r="676" spans="1:33" hidden="1" x14ac:dyDescent="0.25">
      <c r="A676" t="s">
        <v>7168</v>
      </c>
      <c r="B676">
        <v>24000000</v>
      </c>
      <c r="C676">
        <v>155721132</v>
      </c>
      <c r="D676" s="1">
        <v>39071</v>
      </c>
      <c r="E676">
        <v>30.445257000000002</v>
      </c>
      <c r="F676">
        <v>102</v>
      </c>
      <c r="G676">
        <v>6.5</v>
      </c>
      <c r="H676">
        <v>835</v>
      </c>
      <c r="I676" t="s">
        <v>23</v>
      </c>
      <c r="J676" t="s">
        <v>7170</v>
      </c>
      <c r="K676" t="s">
        <v>37</v>
      </c>
      <c r="L676" t="s">
        <v>28</v>
      </c>
      <c r="M676" t="s">
        <v>786</v>
      </c>
      <c r="N676" t="s">
        <v>29</v>
      </c>
      <c r="O676" s="6">
        <v>1</v>
      </c>
      <c r="P676">
        <v>1</v>
      </c>
      <c r="Q676">
        <v>2</v>
      </c>
      <c r="R676">
        <v>0</v>
      </c>
      <c r="S676" t="s">
        <v>15888</v>
      </c>
      <c r="T676" t="s">
        <v>15891</v>
      </c>
      <c r="U676" t="s">
        <v>15891</v>
      </c>
      <c r="V676" t="s">
        <v>15901</v>
      </c>
      <c r="W676" t="s">
        <v>15891</v>
      </c>
      <c r="X676" t="s">
        <v>15897</v>
      </c>
      <c r="Y676" t="s">
        <v>15911</v>
      </c>
      <c r="Z676" t="s">
        <v>15915</v>
      </c>
      <c r="AA676" s="26">
        <v>10.780821917808218</v>
      </c>
      <c r="AB676" t="s">
        <v>7171</v>
      </c>
      <c r="AC676" t="s">
        <v>7168</v>
      </c>
      <c r="AD676" t="s">
        <v>7166</v>
      </c>
      <c r="AE676" t="s">
        <v>7167</v>
      </c>
      <c r="AF676" t="s">
        <v>7169</v>
      </c>
      <c r="AG676" t="e">
        <f>+SEARCH(JELMAGYARÁZAT!$G$9,J:J)</f>
        <v>#VALUE!</v>
      </c>
    </row>
    <row r="677" spans="1:33" hidden="1" x14ac:dyDescent="0.25">
      <c r="A677" t="s">
        <v>3785</v>
      </c>
      <c r="B677">
        <v>50000000</v>
      </c>
      <c r="C677">
        <v>28931401</v>
      </c>
      <c r="D677" s="1">
        <v>40598</v>
      </c>
      <c r="E677">
        <v>30.387148</v>
      </c>
      <c r="F677">
        <v>105</v>
      </c>
      <c r="G677">
        <v>5.3</v>
      </c>
      <c r="H677">
        <v>600</v>
      </c>
      <c r="I677" t="s">
        <v>23</v>
      </c>
      <c r="J677" t="s">
        <v>3787</v>
      </c>
      <c r="K677" t="s">
        <v>37</v>
      </c>
      <c r="L677" t="s">
        <v>38</v>
      </c>
      <c r="M677" t="s">
        <v>3782</v>
      </c>
      <c r="N677" t="s">
        <v>29</v>
      </c>
      <c r="O677" s="6">
        <v>1</v>
      </c>
      <c r="P677">
        <v>1</v>
      </c>
      <c r="Q677">
        <v>1</v>
      </c>
      <c r="R677">
        <v>0</v>
      </c>
      <c r="S677" t="s">
        <v>15888</v>
      </c>
      <c r="T677" t="s">
        <v>15890</v>
      </c>
      <c r="U677" t="s">
        <v>15891</v>
      </c>
      <c r="V677" t="s">
        <v>15891</v>
      </c>
      <c r="W677" t="s">
        <v>15905</v>
      </c>
      <c r="X677" t="s">
        <v>15894</v>
      </c>
      <c r="Y677" t="s">
        <v>15897</v>
      </c>
      <c r="Z677" t="s">
        <v>15894</v>
      </c>
      <c r="AA677" s="26">
        <v>6.5972602739726032</v>
      </c>
      <c r="AB677" t="s">
        <v>3788</v>
      </c>
      <c r="AC677" t="s">
        <v>3785</v>
      </c>
      <c r="AD677" t="s">
        <v>3783</v>
      </c>
      <c r="AE677" t="s">
        <v>3784</v>
      </c>
      <c r="AF677" t="s">
        <v>3786</v>
      </c>
      <c r="AG677" t="e">
        <f>+SEARCH(JELMAGYARÁZAT!$G$9,J:J)</f>
        <v>#VALUE!</v>
      </c>
    </row>
    <row r="678" spans="1:33" hidden="1" x14ac:dyDescent="0.25">
      <c r="A678" t="s">
        <v>5935</v>
      </c>
      <c r="B678">
        <v>30000000</v>
      </c>
      <c r="C678">
        <v>192452832</v>
      </c>
      <c r="D678" s="1">
        <v>38599</v>
      </c>
      <c r="E678">
        <v>30.380747</v>
      </c>
      <c r="F678">
        <v>85</v>
      </c>
      <c r="G678">
        <v>6.8</v>
      </c>
      <c r="H678">
        <v>643</v>
      </c>
      <c r="I678" t="s">
        <v>23</v>
      </c>
      <c r="J678" t="s">
        <v>625</v>
      </c>
      <c r="K678" t="s">
        <v>41</v>
      </c>
      <c r="L678" t="s">
        <v>38</v>
      </c>
      <c r="M678" t="s">
        <v>620</v>
      </c>
      <c r="N678" t="s">
        <v>29</v>
      </c>
      <c r="O678" s="6">
        <v>1</v>
      </c>
      <c r="P678">
        <v>2</v>
      </c>
      <c r="Q678">
        <v>1</v>
      </c>
      <c r="R678">
        <v>0</v>
      </c>
      <c r="S678" t="s">
        <v>15887</v>
      </c>
      <c r="T678" t="s">
        <v>15891</v>
      </c>
      <c r="U678" t="s">
        <v>13664</v>
      </c>
      <c r="V678" t="s">
        <v>15891</v>
      </c>
      <c r="W678" t="s">
        <v>15891</v>
      </c>
      <c r="X678" t="s">
        <v>15896</v>
      </c>
      <c r="Y678" t="s">
        <v>15896</v>
      </c>
      <c r="Z678" t="s">
        <v>15897</v>
      </c>
      <c r="AA678" s="26">
        <v>12.073972602739726</v>
      </c>
      <c r="AB678" t="s">
        <v>5937</v>
      </c>
      <c r="AC678" t="s">
        <v>5935</v>
      </c>
      <c r="AD678" t="s">
        <v>5933</v>
      </c>
      <c r="AE678" t="s">
        <v>5934</v>
      </c>
      <c r="AF678" t="s">
        <v>5936</v>
      </c>
      <c r="AG678" t="e">
        <f>+SEARCH(JELMAGYARÁZAT!$G$9,J:J)</f>
        <v>#VALUE!</v>
      </c>
    </row>
    <row r="679" spans="1:33" hidden="1" x14ac:dyDescent="0.25">
      <c r="A679" t="s">
        <v>3445</v>
      </c>
      <c r="B679">
        <v>52000000</v>
      </c>
      <c r="C679">
        <v>256271286</v>
      </c>
      <c r="D679" s="1">
        <v>36602</v>
      </c>
      <c r="E679">
        <v>30.347332000000002</v>
      </c>
      <c r="F679">
        <v>131</v>
      </c>
      <c r="G679">
        <v>7.1</v>
      </c>
      <c r="H679">
        <v>716</v>
      </c>
      <c r="I679" t="s">
        <v>23</v>
      </c>
      <c r="J679" t="s">
        <v>3447</v>
      </c>
      <c r="K679" t="s">
        <v>37</v>
      </c>
      <c r="L679" t="s">
        <v>62</v>
      </c>
      <c r="M679" t="s">
        <v>786</v>
      </c>
      <c r="N679" t="s">
        <v>29</v>
      </c>
      <c r="O679" s="6">
        <v>1</v>
      </c>
      <c r="P679">
        <v>1</v>
      </c>
      <c r="Q679">
        <v>2</v>
      </c>
      <c r="R679">
        <v>0</v>
      </c>
      <c r="S679" t="s">
        <v>15888</v>
      </c>
      <c r="T679" t="s">
        <v>15891</v>
      </c>
      <c r="U679" t="s">
        <v>15891</v>
      </c>
      <c r="V679" t="s">
        <v>15901</v>
      </c>
      <c r="W679" t="s">
        <v>15891</v>
      </c>
      <c r="X679" t="s">
        <v>15897</v>
      </c>
      <c r="Y679" t="s">
        <v>15911</v>
      </c>
      <c r="Z679" t="s">
        <v>15915</v>
      </c>
      <c r="AA679" s="26">
        <v>17.545205479452054</v>
      </c>
      <c r="AB679" t="s">
        <v>3448</v>
      </c>
      <c r="AC679" t="s">
        <v>3445</v>
      </c>
      <c r="AD679" t="s">
        <v>3443</v>
      </c>
      <c r="AE679" t="s">
        <v>3444</v>
      </c>
      <c r="AF679" t="s">
        <v>3446</v>
      </c>
      <c r="AG679" t="e">
        <f>+SEARCH(JELMAGYARÁZAT!$G$9,J:J)</f>
        <v>#VALUE!</v>
      </c>
    </row>
    <row r="680" spans="1:33" hidden="1" x14ac:dyDescent="0.25">
      <c r="A680" t="s">
        <v>8714</v>
      </c>
      <c r="B680">
        <v>300000</v>
      </c>
      <c r="C680">
        <v>70000000</v>
      </c>
      <c r="D680" s="1">
        <v>28788</v>
      </c>
      <c r="E680">
        <v>30.301307000000001</v>
      </c>
      <c r="F680">
        <v>91</v>
      </c>
      <c r="G680">
        <v>7.4</v>
      </c>
      <c r="H680">
        <v>1035</v>
      </c>
      <c r="I680" t="s">
        <v>23</v>
      </c>
      <c r="J680" t="s">
        <v>8716</v>
      </c>
      <c r="K680" t="s">
        <v>37</v>
      </c>
      <c r="L680" t="s">
        <v>38</v>
      </c>
      <c r="M680" t="s">
        <v>2560</v>
      </c>
      <c r="N680" t="s">
        <v>29</v>
      </c>
      <c r="O680" s="6">
        <v>1</v>
      </c>
      <c r="P680">
        <v>1</v>
      </c>
      <c r="Q680">
        <v>1</v>
      </c>
      <c r="R680">
        <v>0</v>
      </c>
      <c r="S680" t="s">
        <v>15888</v>
      </c>
      <c r="T680" t="s">
        <v>15891</v>
      </c>
      <c r="U680" t="s">
        <v>15891</v>
      </c>
      <c r="V680" t="s">
        <v>15891</v>
      </c>
      <c r="W680" t="s">
        <v>15905</v>
      </c>
      <c r="X680" t="s">
        <v>15897</v>
      </c>
      <c r="Y680" t="s">
        <v>15897</v>
      </c>
      <c r="Z680" t="s">
        <v>15897</v>
      </c>
      <c r="AA680" s="26">
        <v>38.953424657534249</v>
      </c>
      <c r="AB680" t="s">
        <v>8717</v>
      </c>
      <c r="AC680" t="s">
        <v>8714</v>
      </c>
      <c r="AD680" t="s">
        <v>8712</v>
      </c>
      <c r="AE680" t="s">
        <v>8713</v>
      </c>
      <c r="AF680" t="s">
        <v>8715</v>
      </c>
      <c r="AG680" t="e">
        <f>+SEARCH(JELMAGYARÁZAT!$G$9,J:J)</f>
        <v>#VALUE!</v>
      </c>
    </row>
    <row r="681" spans="1:33" hidden="1" x14ac:dyDescent="0.25">
      <c r="A681" t="s">
        <v>12421</v>
      </c>
      <c r="B681">
        <v>5000000</v>
      </c>
      <c r="C681">
        <v>26010864</v>
      </c>
      <c r="D681" s="1">
        <v>29496</v>
      </c>
      <c r="E681">
        <v>30.271066000000001</v>
      </c>
      <c r="F681">
        <v>124</v>
      </c>
      <c r="G681">
        <v>7.9</v>
      </c>
      <c r="H681">
        <v>719</v>
      </c>
      <c r="I681" t="s">
        <v>23</v>
      </c>
      <c r="J681" t="s">
        <v>12423</v>
      </c>
      <c r="K681" t="s">
        <v>41</v>
      </c>
      <c r="L681" t="s">
        <v>38</v>
      </c>
      <c r="M681" t="s">
        <v>1476</v>
      </c>
      <c r="N681" t="s">
        <v>29</v>
      </c>
      <c r="O681" s="6">
        <v>1</v>
      </c>
      <c r="P681">
        <v>2</v>
      </c>
      <c r="Q681">
        <v>1</v>
      </c>
      <c r="R681">
        <v>0</v>
      </c>
      <c r="S681" t="s">
        <v>15888</v>
      </c>
      <c r="T681" t="s">
        <v>15891</v>
      </c>
      <c r="U681" t="s">
        <v>15891</v>
      </c>
      <c r="V681" t="s">
        <v>15901</v>
      </c>
      <c r="W681" t="s">
        <v>15891</v>
      </c>
      <c r="X681" t="s">
        <v>15897</v>
      </c>
      <c r="Y681" t="s">
        <v>15911</v>
      </c>
      <c r="Z681" t="s">
        <v>15915</v>
      </c>
      <c r="AA681" s="26">
        <v>37.013698630136986</v>
      </c>
      <c r="AB681" t="s">
        <v>12424</v>
      </c>
      <c r="AC681" t="s">
        <v>12421</v>
      </c>
      <c r="AE681" t="s">
        <v>12420</v>
      </c>
      <c r="AF681" t="s">
        <v>12422</v>
      </c>
      <c r="AG681" t="e">
        <f>+SEARCH(JELMAGYARÁZAT!$G$9,J:J)</f>
        <v>#VALUE!</v>
      </c>
    </row>
    <row r="682" spans="1:33" hidden="1" x14ac:dyDescent="0.25">
      <c r="A682" t="s">
        <v>8381</v>
      </c>
      <c r="B682">
        <v>19000000</v>
      </c>
      <c r="C682">
        <v>108047131</v>
      </c>
      <c r="D682" s="1">
        <v>38457</v>
      </c>
      <c r="E682">
        <v>30.205943000000001</v>
      </c>
      <c r="F682">
        <v>90</v>
      </c>
      <c r="G682">
        <v>6</v>
      </c>
      <c r="H682">
        <v>588</v>
      </c>
      <c r="I682" t="s">
        <v>23</v>
      </c>
      <c r="J682" t="s">
        <v>8383</v>
      </c>
      <c r="K682" t="s">
        <v>37</v>
      </c>
      <c r="L682" t="s">
        <v>38</v>
      </c>
      <c r="M682" t="s">
        <v>8379</v>
      </c>
      <c r="N682" t="s">
        <v>29</v>
      </c>
      <c r="O682" s="6">
        <v>1</v>
      </c>
      <c r="P682">
        <v>1</v>
      </c>
      <c r="Q682">
        <v>1</v>
      </c>
      <c r="R682">
        <v>0</v>
      </c>
      <c r="S682" t="s">
        <v>15888</v>
      </c>
      <c r="T682" t="s">
        <v>15891</v>
      </c>
      <c r="U682" t="s">
        <v>15891</v>
      </c>
      <c r="V682" t="s">
        <v>15901</v>
      </c>
      <c r="W682" t="s">
        <v>15905</v>
      </c>
      <c r="X682" t="s">
        <v>15897</v>
      </c>
      <c r="Y682" t="s">
        <v>15911</v>
      </c>
      <c r="Z682" t="s">
        <v>15915</v>
      </c>
      <c r="AA682" s="26">
        <v>12.463013698630137</v>
      </c>
      <c r="AB682" t="s">
        <v>8384</v>
      </c>
      <c r="AC682" t="s">
        <v>8381</v>
      </c>
      <c r="AE682" t="s">
        <v>8380</v>
      </c>
      <c r="AF682" t="s">
        <v>8382</v>
      </c>
      <c r="AG682" t="e">
        <f>+SEARCH(JELMAGYARÁZAT!$G$9,J:J)</f>
        <v>#VALUE!</v>
      </c>
    </row>
    <row r="683" spans="1:33" hidden="1" x14ac:dyDescent="0.25">
      <c r="A683" t="s">
        <v>12837</v>
      </c>
      <c r="B683">
        <v>15000000</v>
      </c>
      <c r="C683">
        <v>13060843</v>
      </c>
      <c r="D683" s="1">
        <v>37606</v>
      </c>
      <c r="E683">
        <v>30.196038999999999</v>
      </c>
      <c r="F683">
        <v>135</v>
      </c>
      <c r="G683">
        <v>7.2</v>
      </c>
      <c r="H683">
        <v>629</v>
      </c>
      <c r="I683" t="s">
        <v>23</v>
      </c>
      <c r="J683" t="s">
        <v>6974</v>
      </c>
      <c r="K683" t="s">
        <v>37</v>
      </c>
      <c r="L683" t="s">
        <v>38</v>
      </c>
      <c r="M683" t="s">
        <v>3295</v>
      </c>
      <c r="N683" t="s">
        <v>29</v>
      </c>
      <c r="O683" s="6">
        <v>1</v>
      </c>
      <c r="P683">
        <v>1</v>
      </c>
      <c r="Q683">
        <v>1</v>
      </c>
      <c r="R683">
        <v>0</v>
      </c>
      <c r="S683" t="s">
        <v>15888</v>
      </c>
      <c r="T683" t="s">
        <v>15891</v>
      </c>
      <c r="U683" t="s">
        <v>15891</v>
      </c>
      <c r="V683" t="s">
        <v>15901</v>
      </c>
      <c r="W683" t="s">
        <v>15891</v>
      </c>
      <c r="X683" t="s">
        <v>15897</v>
      </c>
      <c r="Y683" t="s">
        <v>15911</v>
      </c>
      <c r="Z683" t="s">
        <v>15915</v>
      </c>
      <c r="AA683" s="26">
        <v>14.794520547945206</v>
      </c>
      <c r="AB683" t="s">
        <v>12839</v>
      </c>
      <c r="AC683" t="s">
        <v>12837</v>
      </c>
      <c r="AE683" t="s">
        <v>12836</v>
      </c>
      <c r="AF683" t="s">
        <v>12838</v>
      </c>
      <c r="AG683" t="e">
        <f>+SEARCH(JELMAGYARÁZAT!$G$9,J:J)</f>
        <v>#VALUE!</v>
      </c>
    </row>
    <row r="684" spans="1:33" hidden="1" x14ac:dyDescent="0.25">
      <c r="A684" t="s">
        <v>6003</v>
      </c>
      <c r="B684">
        <v>27000000</v>
      </c>
      <c r="C684">
        <v>38122105</v>
      </c>
      <c r="D684" s="1">
        <v>32094</v>
      </c>
      <c r="E684">
        <v>30.131498000000001</v>
      </c>
      <c r="F684">
        <v>101</v>
      </c>
      <c r="G684">
        <v>6.4</v>
      </c>
      <c r="H684">
        <v>703</v>
      </c>
      <c r="I684" t="s">
        <v>23</v>
      </c>
      <c r="J684" t="s">
        <v>6005</v>
      </c>
      <c r="K684" t="s">
        <v>37</v>
      </c>
      <c r="L684" t="s">
        <v>38</v>
      </c>
      <c r="M684" t="s">
        <v>349</v>
      </c>
      <c r="N684" t="s">
        <v>29</v>
      </c>
      <c r="O684" s="6">
        <v>1</v>
      </c>
      <c r="P684">
        <v>1</v>
      </c>
      <c r="Q684">
        <v>1</v>
      </c>
      <c r="R684">
        <v>0</v>
      </c>
      <c r="S684" t="s">
        <v>15888</v>
      </c>
      <c r="T684" t="s">
        <v>15890</v>
      </c>
      <c r="U684" t="s">
        <v>15891</v>
      </c>
      <c r="V684" t="s">
        <v>15891</v>
      </c>
      <c r="W684" t="s">
        <v>15891</v>
      </c>
      <c r="X684" t="s">
        <v>15894</v>
      </c>
      <c r="Y684" t="s">
        <v>15897</v>
      </c>
      <c r="Z684" t="s">
        <v>15894</v>
      </c>
      <c r="AA684" s="26">
        <v>29.895890410958906</v>
      </c>
      <c r="AB684" t="s">
        <v>6006</v>
      </c>
      <c r="AC684" t="s">
        <v>6003</v>
      </c>
      <c r="AE684" t="s">
        <v>6002</v>
      </c>
      <c r="AF684" t="s">
        <v>6004</v>
      </c>
      <c r="AG684" t="e">
        <f>+SEARCH(JELMAGYARÁZAT!$G$9,J:J)</f>
        <v>#VALUE!</v>
      </c>
    </row>
    <row r="685" spans="1:33" hidden="1" x14ac:dyDescent="0.25">
      <c r="A685" t="s">
        <v>7454</v>
      </c>
      <c r="B685">
        <v>26000000</v>
      </c>
      <c r="C685">
        <v>51164106</v>
      </c>
      <c r="D685" s="1">
        <v>41557</v>
      </c>
      <c r="E685">
        <v>30.114383</v>
      </c>
      <c r="F685">
        <v>105</v>
      </c>
      <c r="G685">
        <v>6.2</v>
      </c>
      <c r="H685">
        <v>551</v>
      </c>
      <c r="I685" t="s">
        <v>23</v>
      </c>
      <c r="J685" t="s">
        <v>7456</v>
      </c>
      <c r="K685" t="s">
        <v>37</v>
      </c>
      <c r="L685" t="s">
        <v>38</v>
      </c>
      <c r="M685" t="s">
        <v>661</v>
      </c>
      <c r="N685" t="s">
        <v>29</v>
      </c>
      <c r="O685" s="6">
        <v>1</v>
      </c>
      <c r="P685">
        <v>1</v>
      </c>
      <c r="Q685">
        <v>1</v>
      </c>
      <c r="R685">
        <v>0</v>
      </c>
      <c r="S685" t="s">
        <v>15888</v>
      </c>
      <c r="T685" t="s">
        <v>15891</v>
      </c>
      <c r="U685" t="s">
        <v>13664</v>
      </c>
      <c r="V685" t="s">
        <v>15891</v>
      </c>
      <c r="W685" t="s">
        <v>15891</v>
      </c>
      <c r="X685" t="s">
        <v>15896</v>
      </c>
      <c r="Y685" t="s">
        <v>15896</v>
      </c>
      <c r="Z685" t="s">
        <v>15897</v>
      </c>
      <c r="AA685" s="26">
        <v>3.9698630136986299</v>
      </c>
      <c r="AB685" t="s">
        <v>7457</v>
      </c>
      <c r="AC685" t="s">
        <v>7454</v>
      </c>
      <c r="AE685" t="s">
        <v>7453</v>
      </c>
      <c r="AF685" t="s">
        <v>7455</v>
      </c>
      <c r="AG685" t="e">
        <f>+SEARCH(JELMAGYARÁZAT!$G$9,J:J)</f>
        <v>#VALUE!</v>
      </c>
    </row>
    <row r="686" spans="1:33" x14ac:dyDescent="0.25">
      <c r="A686" t="s">
        <v>3944</v>
      </c>
      <c r="B686">
        <v>40000000</v>
      </c>
      <c r="C686">
        <v>95149435</v>
      </c>
      <c r="D686" s="1">
        <v>38205</v>
      </c>
      <c r="E686">
        <v>30.002907</v>
      </c>
      <c r="F686">
        <v>113</v>
      </c>
      <c r="G686">
        <v>6</v>
      </c>
      <c r="H686">
        <v>697</v>
      </c>
      <c r="I686" t="s">
        <v>23</v>
      </c>
      <c r="J686" t="s">
        <v>54</v>
      </c>
      <c r="K686" t="s">
        <v>37</v>
      </c>
      <c r="L686" t="s">
        <v>38</v>
      </c>
      <c r="M686" t="s">
        <v>3942</v>
      </c>
      <c r="N686" t="s">
        <v>29</v>
      </c>
      <c r="O686" s="6">
        <v>1</v>
      </c>
      <c r="P686">
        <v>1</v>
      </c>
      <c r="Q686">
        <v>1</v>
      </c>
      <c r="R686">
        <v>1</v>
      </c>
      <c r="S686" t="s">
        <v>15888</v>
      </c>
      <c r="T686" t="s">
        <v>15891</v>
      </c>
      <c r="U686" t="s">
        <v>13664</v>
      </c>
      <c r="V686" t="s">
        <v>15901</v>
      </c>
      <c r="W686" t="s">
        <v>15891</v>
      </c>
      <c r="X686" t="s">
        <v>15896</v>
      </c>
      <c r="Y686" t="s">
        <v>15912</v>
      </c>
      <c r="Z686" t="s">
        <v>15915</v>
      </c>
      <c r="AA686" s="26">
        <v>13.153424657534247</v>
      </c>
      <c r="AB686" t="s">
        <v>3946</v>
      </c>
      <c r="AC686" t="s">
        <v>3944</v>
      </c>
      <c r="AE686" t="s">
        <v>3943</v>
      </c>
      <c r="AF686" t="s">
        <v>3945</v>
      </c>
      <c r="AG686">
        <f>+SEARCH(JELMAGYARÁZAT!$G$9,J:J)</f>
        <v>35</v>
      </c>
    </row>
    <row r="687" spans="1:33" hidden="1" x14ac:dyDescent="0.25">
      <c r="A687" t="s">
        <v>12660</v>
      </c>
      <c r="B687">
        <v>5000000</v>
      </c>
      <c r="C687">
        <v>3220371</v>
      </c>
      <c r="D687" s="1">
        <v>42475</v>
      </c>
      <c r="E687">
        <v>30.001024000000001</v>
      </c>
      <c r="F687">
        <v>95</v>
      </c>
      <c r="G687">
        <v>6.7</v>
      </c>
      <c r="H687">
        <v>683</v>
      </c>
      <c r="I687" t="s">
        <v>23</v>
      </c>
      <c r="J687" t="s">
        <v>12662</v>
      </c>
      <c r="K687" t="s">
        <v>37</v>
      </c>
      <c r="L687" t="s">
        <v>38</v>
      </c>
      <c r="M687" t="s">
        <v>12657</v>
      </c>
      <c r="N687" t="s">
        <v>29</v>
      </c>
      <c r="O687" s="6">
        <v>1</v>
      </c>
      <c r="P687">
        <v>1</v>
      </c>
      <c r="Q687">
        <v>1</v>
      </c>
      <c r="R687">
        <v>0</v>
      </c>
      <c r="S687" t="s">
        <v>15888</v>
      </c>
      <c r="T687" t="s">
        <v>15891</v>
      </c>
      <c r="U687" t="s">
        <v>15891</v>
      </c>
      <c r="V687" t="s">
        <v>15891</v>
      </c>
      <c r="W687" t="s">
        <v>15905</v>
      </c>
      <c r="X687" t="s">
        <v>15897</v>
      </c>
      <c r="Y687" t="s">
        <v>15897</v>
      </c>
      <c r="Z687" t="s">
        <v>15897</v>
      </c>
      <c r="AA687" s="26">
        <v>1.4547945205479451</v>
      </c>
      <c r="AB687" t="s">
        <v>8318</v>
      </c>
      <c r="AC687" t="s">
        <v>12660</v>
      </c>
      <c r="AD687" t="s">
        <v>12658</v>
      </c>
      <c r="AE687" t="s">
        <v>12659</v>
      </c>
      <c r="AF687" t="s">
        <v>12661</v>
      </c>
      <c r="AG687" t="e">
        <f>+SEARCH(JELMAGYARÁZAT!$G$9,J:J)</f>
        <v>#VALUE!</v>
      </c>
    </row>
    <row r="688" spans="1:33" hidden="1" x14ac:dyDescent="0.25">
      <c r="A688" t="s">
        <v>3055</v>
      </c>
      <c r="B688">
        <v>55000000</v>
      </c>
      <c r="C688">
        <v>330444045</v>
      </c>
      <c r="D688" s="1">
        <v>36805</v>
      </c>
      <c r="E688">
        <v>29.972239999999999</v>
      </c>
      <c r="F688">
        <v>108</v>
      </c>
      <c r="G688">
        <v>6.6</v>
      </c>
      <c r="H688">
        <v>1698</v>
      </c>
      <c r="I688" t="s">
        <v>23</v>
      </c>
      <c r="J688" t="s">
        <v>3057</v>
      </c>
      <c r="K688" t="s">
        <v>37</v>
      </c>
      <c r="L688" t="s">
        <v>38</v>
      </c>
      <c r="M688" t="s">
        <v>1106</v>
      </c>
      <c r="N688" t="s">
        <v>29</v>
      </c>
      <c r="O688" s="6">
        <v>1</v>
      </c>
      <c r="P688">
        <v>1</v>
      </c>
      <c r="Q688">
        <v>1</v>
      </c>
      <c r="R688">
        <v>1</v>
      </c>
      <c r="S688" t="s">
        <v>15888</v>
      </c>
      <c r="T688" t="s">
        <v>15891</v>
      </c>
      <c r="U688" t="s">
        <v>13664</v>
      </c>
      <c r="V688" t="s">
        <v>15891</v>
      </c>
      <c r="W688" t="s">
        <v>15891</v>
      </c>
      <c r="X688" t="s">
        <v>15896</v>
      </c>
      <c r="Y688" t="s">
        <v>15896</v>
      </c>
      <c r="Z688" t="s">
        <v>15897</v>
      </c>
      <c r="AA688" s="26">
        <v>16.989041095890411</v>
      </c>
      <c r="AB688" t="s">
        <v>3058</v>
      </c>
      <c r="AC688" t="s">
        <v>3055</v>
      </c>
      <c r="AE688" t="s">
        <v>3054</v>
      </c>
      <c r="AF688" t="s">
        <v>3056</v>
      </c>
      <c r="AG688" t="e">
        <f>+SEARCH(JELMAGYARÁZAT!$G$9,J:J)</f>
        <v>#VALUE!</v>
      </c>
    </row>
    <row r="689" spans="1:33" hidden="1" x14ac:dyDescent="0.25">
      <c r="A689" t="s">
        <v>3221</v>
      </c>
      <c r="B689">
        <v>62000000</v>
      </c>
      <c r="C689">
        <v>52304001</v>
      </c>
      <c r="D689" s="1">
        <v>38686</v>
      </c>
      <c r="E689">
        <v>29.954301999999998</v>
      </c>
      <c r="F689">
        <v>93</v>
      </c>
      <c r="G689">
        <v>5.4</v>
      </c>
      <c r="H689">
        <v>703</v>
      </c>
      <c r="I689" t="s">
        <v>23</v>
      </c>
      <c r="J689" t="s">
        <v>3223</v>
      </c>
      <c r="K689" t="s">
        <v>37</v>
      </c>
      <c r="L689" t="s">
        <v>38</v>
      </c>
      <c r="M689" t="s">
        <v>349</v>
      </c>
      <c r="N689" t="s">
        <v>29</v>
      </c>
      <c r="O689" s="6">
        <v>1</v>
      </c>
      <c r="P689">
        <v>1</v>
      </c>
      <c r="Q689">
        <v>1</v>
      </c>
      <c r="R689">
        <v>1</v>
      </c>
      <c r="S689" t="s">
        <v>15888</v>
      </c>
      <c r="T689" t="s">
        <v>15890</v>
      </c>
      <c r="U689" t="s">
        <v>15891</v>
      </c>
      <c r="V689" t="s">
        <v>15891</v>
      </c>
      <c r="W689" t="s">
        <v>15891</v>
      </c>
      <c r="X689" t="s">
        <v>15894</v>
      </c>
      <c r="Y689" t="s">
        <v>15897</v>
      </c>
      <c r="Z689" t="s">
        <v>15894</v>
      </c>
      <c r="AA689" s="26">
        <v>11.835616438356164</v>
      </c>
      <c r="AB689" t="s">
        <v>3224</v>
      </c>
      <c r="AC689" t="s">
        <v>3221</v>
      </c>
      <c r="AE689" t="s">
        <v>3220</v>
      </c>
      <c r="AF689" t="s">
        <v>3222</v>
      </c>
      <c r="AG689" t="e">
        <f>+SEARCH(JELMAGYARÁZAT!$G$9,J:J)</f>
        <v>#VALUE!</v>
      </c>
    </row>
    <row r="690" spans="1:33" hidden="1" x14ac:dyDescent="0.25">
      <c r="A690" t="s">
        <v>725</v>
      </c>
      <c r="B690">
        <v>135000000</v>
      </c>
      <c r="C690">
        <v>245724603</v>
      </c>
      <c r="D690" s="1">
        <v>40604</v>
      </c>
      <c r="E690">
        <v>29.913530000000002</v>
      </c>
      <c r="F690">
        <v>107</v>
      </c>
      <c r="G690">
        <v>6.6</v>
      </c>
      <c r="H690">
        <v>2051</v>
      </c>
      <c r="I690" t="s">
        <v>23</v>
      </c>
      <c r="J690" t="s">
        <v>727</v>
      </c>
      <c r="K690" t="s">
        <v>37</v>
      </c>
      <c r="L690" t="s">
        <v>38</v>
      </c>
      <c r="M690" t="s">
        <v>722</v>
      </c>
      <c r="N690" t="s">
        <v>29</v>
      </c>
      <c r="O690" s="6">
        <v>1</v>
      </c>
      <c r="P690">
        <v>1</v>
      </c>
      <c r="Q690">
        <v>1</v>
      </c>
      <c r="R690">
        <v>1</v>
      </c>
      <c r="S690" t="s">
        <v>15887</v>
      </c>
      <c r="T690" t="s">
        <v>15891</v>
      </c>
      <c r="U690" t="s">
        <v>13664</v>
      </c>
      <c r="V690" t="s">
        <v>15891</v>
      </c>
      <c r="W690" t="s">
        <v>15891</v>
      </c>
      <c r="X690" t="s">
        <v>15896</v>
      </c>
      <c r="Y690" t="s">
        <v>15896</v>
      </c>
      <c r="Z690" t="s">
        <v>15897</v>
      </c>
      <c r="AA690" s="26">
        <v>6.580821917808219</v>
      </c>
      <c r="AB690" t="s">
        <v>728</v>
      </c>
      <c r="AC690" t="s">
        <v>725</v>
      </c>
      <c r="AD690" t="s">
        <v>723</v>
      </c>
      <c r="AE690" t="s">
        <v>724</v>
      </c>
      <c r="AF690" t="s">
        <v>726</v>
      </c>
      <c r="AG690" t="e">
        <f>+SEARCH(JELMAGYARÁZAT!$G$9,J:J)</f>
        <v>#VALUE!</v>
      </c>
    </row>
    <row r="691" spans="1:33" hidden="1" x14ac:dyDescent="0.25">
      <c r="A691" t="s">
        <v>5721</v>
      </c>
      <c r="B691">
        <v>34000000</v>
      </c>
      <c r="C691">
        <v>210308099</v>
      </c>
      <c r="D691" s="1">
        <v>29032</v>
      </c>
      <c r="E691">
        <v>29.887404</v>
      </c>
      <c r="F691">
        <v>126</v>
      </c>
      <c r="G691">
        <v>5.9</v>
      </c>
      <c r="H691">
        <v>541</v>
      </c>
      <c r="I691" t="s">
        <v>23</v>
      </c>
      <c r="J691" t="s">
        <v>2657</v>
      </c>
      <c r="K691" t="s">
        <v>2864</v>
      </c>
      <c r="L691" t="s">
        <v>210</v>
      </c>
      <c r="M691" t="s">
        <v>5718</v>
      </c>
      <c r="N691" t="s">
        <v>29</v>
      </c>
      <c r="O691" s="6">
        <v>1</v>
      </c>
      <c r="P691">
        <v>3</v>
      </c>
      <c r="Q691">
        <v>2</v>
      </c>
      <c r="R691">
        <v>0</v>
      </c>
      <c r="S691" t="s">
        <v>15888</v>
      </c>
      <c r="T691" t="s">
        <v>15890</v>
      </c>
      <c r="U691" t="s">
        <v>15891</v>
      </c>
      <c r="V691" t="s">
        <v>15891</v>
      </c>
      <c r="W691" t="s">
        <v>15905</v>
      </c>
      <c r="X691" t="s">
        <v>15894</v>
      </c>
      <c r="Y691" t="s">
        <v>15897</v>
      </c>
      <c r="Z691" t="s">
        <v>15894</v>
      </c>
      <c r="AA691" s="26">
        <v>38.284931506849318</v>
      </c>
      <c r="AB691" t="s">
        <v>5723</v>
      </c>
      <c r="AC691" t="s">
        <v>5721</v>
      </c>
      <c r="AD691" t="s">
        <v>5719</v>
      </c>
      <c r="AE691" t="s">
        <v>5720</v>
      </c>
      <c r="AF691" t="s">
        <v>5722</v>
      </c>
      <c r="AG691" t="e">
        <f>+SEARCH(JELMAGYARÁZAT!$G$9,J:J)</f>
        <v>#VALUE!</v>
      </c>
    </row>
    <row r="692" spans="1:33" hidden="1" x14ac:dyDescent="0.25">
      <c r="A692" t="s">
        <v>4567</v>
      </c>
      <c r="B692">
        <v>40000000</v>
      </c>
      <c r="C692">
        <v>114830111</v>
      </c>
      <c r="D692" s="1">
        <v>38884</v>
      </c>
      <c r="E692">
        <v>29.887360000000001</v>
      </c>
      <c r="F692">
        <v>99</v>
      </c>
      <c r="G692">
        <v>6.5</v>
      </c>
      <c r="H692">
        <v>670</v>
      </c>
      <c r="I692" t="s">
        <v>23</v>
      </c>
      <c r="J692" t="s">
        <v>4569</v>
      </c>
      <c r="K692" t="s">
        <v>37</v>
      </c>
      <c r="L692" t="s">
        <v>38</v>
      </c>
      <c r="M692" t="s">
        <v>2395</v>
      </c>
      <c r="N692" t="s">
        <v>29</v>
      </c>
      <c r="O692" s="6">
        <v>1</v>
      </c>
      <c r="P692">
        <v>1</v>
      </c>
      <c r="Q692">
        <v>1</v>
      </c>
      <c r="R692">
        <v>1</v>
      </c>
      <c r="S692" t="s">
        <v>15888</v>
      </c>
      <c r="T692" t="s">
        <v>15891</v>
      </c>
      <c r="U692" t="s">
        <v>15891</v>
      </c>
      <c r="V692" t="s">
        <v>15901</v>
      </c>
      <c r="W692" t="s">
        <v>15891</v>
      </c>
      <c r="X692" t="s">
        <v>15897</v>
      </c>
      <c r="Y692" t="s">
        <v>15911</v>
      </c>
      <c r="Z692" t="s">
        <v>15915</v>
      </c>
      <c r="AA692" s="26">
        <v>11.293150684931506</v>
      </c>
      <c r="AB692" t="s">
        <v>4570</v>
      </c>
      <c r="AC692" t="s">
        <v>4567</v>
      </c>
      <c r="AD692" t="s">
        <v>4565</v>
      </c>
      <c r="AE692" t="s">
        <v>4566</v>
      </c>
      <c r="AF692" t="s">
        <v>4568</v>
      </c>
      <c r="AG692" t="e">
        <f>+SEARCH(JELMAGYARÁZAT!$G$9,J:J)</f>
        <v>#VALUE!</v>
      </c>
    </row>
    <row r="693" spans="1:33" hidden="1" x14ac:dyDescent="0.25">
      <c r="A693" t="s">
        <v>2807</v>
      </c>
      <c r="B693">
        <v>60000000</v>
      </c>
      <c r="C693">
        <v>101134059</v>
      </c>
      <c r="D693" s="1">
        <v>42362</v>
      </c>
      <c r="E693">
        <v>29.876507</v>
      </c>
      <c r="F693">
        <v>124</v>
      </c>
      <c r="G693">
        <v>6.4</v>
      </c>
      <c r="H693">
        <v>1581</v>
      </c>
      <c r="I693" t="s">
        <v>23</v>
      </c>
      <c r="J693" t="s">
        <v>2809</v>
      </c>
      <c r="K693" t="s">
        <v>37</v>
      </c>
      <c r="L693" t="s">
        <v>507</v>
      </c>
      <c r="M693" t="s">
        <v>2804</v>
      </c>
      <c r="N693" t="s">
        <v>29</v>
      </c>
      <c r="O693" s="6">
        <v>1</v>
      </c>
      <c r="P693">
        <v>1</v>
      </c>
      <c r="Q693">
        <v>2</v>
      </c>
      <c r="R693">
        <v>0</v>
      </c>
      <c r="S693" t="s">
        <v>15888</v>
      </c>
      <c r="T693" t="s">
        <v>15891</v>
      </c>
      <c r="U693" t="s">
        <v>13664</v>
      </c>
      <c r="V693" t="s">
        <v>15901</v>
      </c>
      <c r="W693" t="s">
        <v>15891</v>
      </c>
      <c r="X693" t="s">
        <v>15896</v>
      </c>
      <c r="Y693" t="s">
        <v>15912</v>
      </c>
      <c r="Z693" t="s">
        <v>15915</v>
      </c>
      <c r="AA693" s="26">
        <v>1.7643835616438357</v>
      </c>
      <c r="AC693" t="s">
        <v>2807</v>
      </c>
      <c r="AD693" t="s">
        <v>2805</v>
      </c>
      <c r="AE693" t="s">
        <v>2806</v>
      </c>
      <c r="AF693" t="s">
        <v>2808</v>
      </c>
      <c r="AG693" t="e">
        <f>+SEARCH(JELMAGYARÁZAT!$G$9,J:J)</f>
        <v>#VALUE!</v>
      </c>
    </row>
    <row r="694" spans="1:33" hidden="1" x14ac:dyDescent="0.25">
      <c r="A694" t="s">
        <v>4470</v>
      </c>
      <c r="B694">
        <v>40000000</v>
      </c>
      <c r="C694">
        <v>141069860</v>
      </c>
      <c r="D694" s="1">
        <v>37196</v>
      </c>
      <c r="E694">
        <v>29.854773000000002</v>
      </c>
      <c r="F694">
        <v>114</v>
      </c>
      <c r="G694">
        <v>5.7</v>
      </c>
      <c r="H694">
        <v>731</v>
      </c>
      <c r="I694" t="s">
        <v>23</v>
      </c>
      <c r="J694" t="s">
        <v>1457</v>
      </c>
      <c r="K694" t="s">
        <v>37</v>
      </c>
      <c r="L694" t="s">
        <v>38</v>
      </c>
      <c r="M694" t="s">
        <v>1106</v>
      </c>
      <c r="N694" t="s">
        <v>29</v>
      </c>
      <c r="O694" s="6">
        <v>1</v>
      </c>
      <c r="P694">
        <v>1</v>
      </c>
      <c r="Q694">
        <v>1</v>
      </c>
      <c r="R694">
        <v>1</v>
      </c>
      <c r="S694" t="s">
        <v>15888</v>
      </c>
      <c r="T694" t="s">
        <v>15891</v>
      </c>
      <c r="U694" t="s">
        <v>13664</v>
      </c>
      <c r="V694" t="s">
        <v>15891</v>
      </c>
      <c r="W694" t="s">
        <v>15891</v>
      </c>
      <c r="X694" t="s">
        <v>15896</v>
      </c>
      <c r="Y694" t="s">
        <v>15896</v>
      </c>
      <c r="Z694" t="s">
        <v>15897</v>
      </c>
      <c r="AA694" s="26">
        <v>15.917808219178083</v>
      </c>
      <c r="AB694" t="s">
        <v>4472</v>
      </c>
      <c r="AC694" t="s">
        <v>4470</v>
      </c>
      <c r="AE694" t="s">
        <v>4469</v>
      </c>
      <c r="AF694" t="s">
        <v>4471</v>
      </c>
      <c r="AG694" t="e">
        <f>+SEARCH(JELMAGYARÁZAT!$G$9,J:J)</f>
        <v>#VALUE!</v>
      </c>
    </row>
    <row r="695" spans="1:33" hidden="1" x14ac:dyDescent="0.25">
      <c r="A695" t="s">
        <v>12986</v>
      </c>
      <c r="B695">
        <v>4000000</v>
      </c>
      <c r="C695">
        <v>13008928</v>
      </c>
      <c r="D695" s="1">
        <v>32470</v>
      </c>
      <c r="E695">
        <v>29.852608</v>
      </c>
      <c r="F695">
        <v>94</v>
      </c>
      <c r="G695">
        <v>7.1</v>
      </c>
      <c r="H695">
        <v>550</v>
      </c>
      <c r="I695" t="s">
        <v>23</v>
      </c>
      <c r="J695" t="s">
        <v>12988</v>
      </c>
      <c r="K695" t="s">
        <v>37</v>
      </c>
      <c r="L695" t="s">
        <v>38</v>
      </c>
      <c r="M695" t="s">
        <v>12983</v>
      </c>
      <c r="N695" t="s">
        <v>29</v>
      </c>
      <c r="O695" s="6">
        <v>1</v>
      </c>
      <c r="P695">
        <v>1</v>
      </c>
      <c r="Q695">
        <v>1</v>
      </c>
      <c r="R695">
        <v>1</v>
      </c>
      <c r="S695" t="s">
        <v>15888</v>
      </c>
      <c r="T695" t="s">
        <v>15890</v>
      </c>
      <c r="U695" t="s">
        <v>15891</v>
      </c>
      <c r="V695" t="s">
        <v>15891</v>
      </c>
      <c r="W695" t="s">
        <v>15905</v>
      </c>
      <c r="X695" t="s">
        <v>15894</v>
      </c>
      <c r="Y695" t="s">
        <v>15897</v>
      </c>
      <c r="Z695" t="s">
        <v>15894</v>
      </c>
      <c r="AA695" s="26">
        <v>28.865753424657534</v>
      </c>
      <c r="AB695" t="s">
        <v>12989</v>
      </c>
      <c r="AC695" t="s">
        <v>12986</v>
      </c>
      <c r="AD695" t="s">
        <v>12984</v>
      </c>
      <c r="AE695" t="s">
        <v>12985</v>
      </c>
      <c r="AF695" t="s">
        <v>12987</v>
      </c>
      <c r="AG695" t="e">
        <f>+SEARCH(JELMAGYARÁZAT!$G$9,J:J)</f>
        <v>#VALUE!</v>
      </c>
    </row>
    <row r="696" spans="1:33" hidden="1" x14ac:dyDescent="0.25">
      <c r="A696" t="s">
        <v>9081</v>
      </c>
      <c r="B696">
        <v>15000000</v>
      </c>
      <c r="C696">
        <v>316360478</v>
      </c>
      <c r="D696" s="1">
        <v>31015</v>
      </c>
      <c r="E696">
        <v>29.843817999999999</v>
      </c>
      <c r="F696">
        <v>105</v>
      </c>
      <c r="G696">
        <v>6.8</v>
      </c>
      <c r="H696">
        <v>961</v>
      </c>
      <c r="I696" t="s">
        <v>23</v>
      </c>
      <c r="J696" t="s">
        <v>3608</v>
      </c>
      <c r="K696" t="s">
        <v>37</v>
      </c>
      <c r="L696" t="s">
        <v>38</v>
      </c>
      <c r="M696" t="s">
        <v>1156</v>
      </c>
      <c r="N696" t="s">
        <v>29</v>
      </c>
      <c r="O696" s="6">
        <v>1</v>
      </c>
      <c r="P696">
        <v>1</v>
      </c>
      <c r="Q696">
        <v>1</v>
      </c>
      <c r="R696">
        <v>1</v>
      </c>
      <c r="S696" t="s">
        <v>15888</v>
      </c>
      <c r="T696" t="s">
        <v>15890</v>
      </c>
      <c r="U696" t="s">
        <v>13664</v>
      </c>
      <c r="V696" t="s">
        <v>15891</v>
      </c>
      <c r="W696" t="s">
        <v>15891</v>
      </c>
      <c r="X696" t="s">
        <v>15895</v>
      </c>
      <c r="Y696" t="s">
        <v>15896</v>
      </c>
      <c r="Z696" t="s">
        <v>15894</v>
      </c>
      <c r="AA696" s="26">
        <v>32.852054794520548</v>
      </c>
      <c r="AB696" t="s">
        <v>9083</v>
      </c>
      <c r="AC696" t="s">
        <v>9081</v>
      </c>
      <c r="AE696" t="s">
        <v>9080</v>
      </c>
      <c r="AF696" t="s">
        <v>9082</v>
      </c>
      <c r="AG696" t="e">
        <f>+SEARCH(JELMAGYARÁZAT!$G$9,J:J)</f>
        <v>#VALUE!</v>
      </c>
    </row>
    <row r="697" spans="1:33" hidden="1" x14ac:dyDescent="0.25">
      <c r="A697" t="s">
        <v>12823</v>
      </c>
      <c r="B697">
        <v>6000000</v>
      </c>
      <c r="C697">
        <v>254700832</v>
      </c>
      <c r="D697" s="1">
        <v>34402</v>
      </c>
      <c r="E697">
        <v>29.834064999999999</v>
      </c>
      <c r="F697">
        <v>117</v>
      </c>
      <c r="G697">
        <v>6.6</v>
      </c>
      <c r="H697">
        <v>632</v>
      </c>
      <c r="I697" t="s">
        <v>23</v>
      </c>
      <c r="J697" t="s">
        <v>6925</v>
      </c>
      <c r="K697" t="s">
        <v>2620</v>
      </c>
      <c r="L697" t="s">
        <v>38</v>
      </c>
      <c r="M697" t="s">
        <v>917</v>
      </c>
      <c r="N697" t="s">
        <v>29</v>
      </c>
      <c r="O697" s="6">
        <v>1</v>
      </c>
      <c r="P697">
        <v>1</v>
      </c>
      <c r="Q697">
        <v>1</v>
      </c>
      <c r="R697">
        <v>0</v>
      </c>
      <c r="S697" t="s">
        <v>15888</v>
      </c>
      <c r="T697" t="s">
        <v>15891</v>
      </c>
      <c r="U697" t="s">
        <v>13664</v>
      </c>
      <c r="V697" t="s">
        <v>15901</v>
      </c>
      <c r="W697" t="s">
        <v>15891</v>
      </c>
      <c r="X697" t="s">
        <v>15896</v>
      </c>
      <c r="Y697" t="s">
        <v>15912</v>
      </c>
      <c r="Z697" t="s">
        <v>15915</v>
      </c>
      <c r="AA697" s="26">
        <v>23.572602739726026</v>
      </c>
      <c r="AB697" t="s">
        <v>12825</v>
      </c>
      <c r="AC697" t="s">
        <v>12823</v>
      </c>
      <c r="AD697" t="s">
        <v>12821</v>
      </c>
      <c r="AE697" t="s">
        <v>12822</v>
      </c>
      <c r="AF697" t="s">
        <v>12824</v>
      </c>
      <c r="AG697" t="e">
        <f>+SEARCH(JELMAGYARÁZAT!$G$9,J:J)</f>
        <v>#VALUE!</v>
      </c>
    </row>
    <row r="698" spans="1:33" hidden="1" x14ac:dyDescent="0.25">
      <c r="A698" t="s">
        <v>5572</v>
      </c>
      <c r="B698">
        <v>33000000</v>
      </c>
      <c r="C698">
        <v>140470746</v>
      </c>
      <c r="D698" s="1">
        <v>41116</v>
      </c>
      <c r="E698">
        <v>29.775441000000001</v>
      </c>
      <c r="F698">
        <v>99</v>
      </c>
      <c r="G698">
        <v>6.7</v>
      </c>
      <c r="H698">
        <v>663</v>
      </c>
      <c r="I698" t="s">
        <v>23</v>
      </c>
      <c r="J698" t="s">
        <v>5378</v>
      </c>
      <c r="K698" t="s">
        <v>37</v>
      </c>
      <c r="L698" t="s">
        <v>38</v>
      </c>
      <c r="M698" t="s">
        <v>5570</v>
      </c>
      <c r="N698" t="s">
        <v>29</v>
      </c>
      <c r="O698" s="6">
        <v>1</v>
      </c>
      <c r="P698">
        <v>1</v>
      </c>
      <c r="Q698">
        <v>1</v>
      </c>
      <c r="R698">
        <v>0</v>
      </c>
      <c r="S698" t="s">
        <v>15888</v>
      </c>
      <c r="T698" t="s">
        <v>15891</v>
      </c>
      <c r="U698" t="s">
        <v>15891</v>
      </c>
      <c r="V698" t="s">
        <v>15901</v>
      </c>
      <c r="W698" t="s">
        <v>15891</v>
      </c>
      <c r="X698" t="s">
        <v>15897</v>
      </c>
      <c r="Y698" t="s">
        <v>15911</v>
      </c>
      <c r="Z698" t="s">
        <v>15915</v>
      </c>
      <c r="AA698" s="26">
        <v>5.1780821917808222</v>
      </c>
      <c r="AB698" t="s">
        <v>5574</v>
      </c>
      <c r="AC698" t="s">
        <v>5572</v>
      </c>
      <c r="AE698" t="s">
        <v>5571</v>
      </c>
      <c r="AF698" t="s">
        <v>5573</v>
      </c>
      <c r="AG698" t="e">
        <f>+SEARCH(JELMAGYARÁZAT!$G$9,J:J)</f>
        <v>#VALUE!</v>
      </c>
    </row>
    <row r="699" spans="1:33" hidden="1" x14ac:dyDescent="0.25">
      <c r="A699" t="s">
        <v>11741</v>
      </c>
      <c r="B699">
        <v>700000</v>
      </c>
      <c r="C699">
        <v>17986781</v>
      </c>
      <c r="D699" s="1">
        <v>42174</v>
      </c>
      <c r="E699">
        <v>29.761163</v>
      </c>
      <c r="F699">
        <v>103</v>
      </c>
      <c r="G699">
        <v>7.2</v>
      </c>
      <c r="H699">
        <v>691</v>
      </c>
      <c r="I699" t="s">
        <v>23</v>
      </c>
      <c r="J699" t="s">
        <v>11743</v>
      </c>
      <c r="K699" t="s">
        <v>37</v>
      </c>
      <c r="L699" t="s">
        <v>38</v>
      </c>
      <c r="M699" t="s">
        <v>1193</v>
      </c>
      <c r="N699" t="s">
        <v>29</v>
      </c>
      <c r="O699" s="6">
        <v>1</v>
      </c>
      <c r="P699">
        <v>1</v>
      </c>
      <c r="Q699">
        <v>1</v>
      </c>
      <c r="R699">
        <v>0</v>
      </c>
      <c r="S699" t="s">
        <v>15888</v>
      </c>
      <c r="T699" t="s">
        <v>15891</v>
      </c>
      <c r="U699" t="s">
        <v>13664</v>
      </c>
      <c r="V699" t="s">
        <v>15901</v>
      </c>
      <c r="W699" t="s">
        <v>15891</v>
      </c>
      <c r="X699" t="s">
        <v>15896</v>
      </c>
      <c r="Y699" t="s">
        <v>15912</v>
      </c>
      <c r="Z699" t="s">
        <v>15915</v>
      </c>
      <c r="AA699" s="26">
        <v>2.2794520547945205</v>
      </c>
      <c r="AB699" t="s">
        <v>11744</v>
      </c>
      <c r="AC699" t="s">
        <v>11741</v>
      </c>
      <c r="AD699" t="s">
        <v>11739</v>
      </c>
      <c r="AE699" t="s">
        <v>11740</v>
      </c>
      <c r="AF699" t="s">
        <v>11742</v>
      </c>
      <c r="AG699" t="e">
        <f>+SEARCH(JELMAGYARÁZAT!$G$9,J:J)</f>
        <v>#VALUE!</v>
      </c>
    </row>
    <row r="700" spans="1:33" hidden="1" x14ac:dyDescent="0.25">
      <c r="A700" t="s">
        <v>9538</v>
      </c>
      <c r="B700">
        <v>14800000</v>
      </c>
      <c r="C700">
        <v>122513057</v>
      </c>
      <c r="D700" s="1">
        <v>42186</v>
      </c>
      <c r="E700">
        <v>29.660993000000001</v>
      </c>
      <c r="F700">
        <v>115</v>
      </c>
      <c r="G700">
        <v>6.3</v>
      </c>
      <c r="H700">
        <v>706</v>
      </c>
      <c r="I700" t="s">
        <v>23</v>
      </c>
      <c r="J700" t="s">
        <v>9540</v>
      </c>
      <c r="K700" t="s">
        <v>37</v>
      </c>
      <c r="L700" t="s">
        <v>38</v>
      </c>
      <c r="M700" t="s">
        <v>6581</v>
      </c>
      <c r="N700" t="s">
        <v>29</v>
      </c>
      <c r="O700" s="6">
        <v>1</v>
      </c>
      <c r="P700">
        <v>1</v>
      </c>
      <c r="Q700">
        <v>1</v>
      </c>
      <c r="R700">
        <v>1</v>
      </c>
      <c r="S700" t="s">
        <v>15888</v>
      </c>
      <c r="T700" t="s">
        <v>15891</v>
      </c>
      <c r="U700" t="s">
        <v>13664</v>
      </c>
      <c r="V700" t="s">
        <v>15901</v>
      </c>
      <c r="W700" t="s">
        <v>15891</v>
      </c>
      <c r="X700" t="s">
        <v>15896</v>
      </c>
      <c r="Y700" t="s">
        <v>15912</v>
      </c>
      <c r="Z700" t="s">
        <v>15915</v>
      </c>
      <c r="AA700" s="26">
        <v>2.2465753424657535</v>
      </c>
      <c r="AB700" t="s">
        <v>9541</v>
      </c>
      <c r="AC700" t="s">
        <v>9538</v>
      </c>
      <c r="AE700" t="s">
        <v>9537</v>
      </c>
      <c r="AF700" t="s">
        <v>9539</v>
      </c>
      <c r="AG700" t="e">
        <f>+SEARCH(JELMAGYARÁZAT!$G$9,J:J)</f>
        <v>#VALUE!</v>
      </c>
    </row>
    <row r="701" spans="1:33" hidden="1" x14ac:dyDescent="0.25">
      <c r="A701" t="s">
        <v>1381</v>
      </c>
      <c r="B701">
        <v>100000000</v>
      </c>
      <c r="C701">
        <v>94061311</v>
      </c>
      <c r="D701" s="1">
        <v>42599</v>
      </c>
      <c r="E701">
        <v>29.608322000000001</v>
      </c>
      <c r="F701">
        <v>125</v>
      </c>
      <c r="G701">
        <v>5.3</v>
      </c>
      <c r="H701">
        <v>621</v>
      </c>
      <c r="I701" t="s">
        <v>23</v>
      </c>
      <c r="J701" t="s">
        <v>1383</v>
      </c>
      <c r="K701" t="s">
        <v>37</v>
      </c>
      <c r="L701" t="s">
        <v>38</v>
      </c>
      <c r="M701" t="s">
        <v>786</v>
      </c>
      <c r="N701" t="s">
        <v>29</v>
      </c>
      <c r="O701" s="6">
        <v>1</v>
      </c>
      <c r="P701">
        <v>1</v>
      </c>
      <c r="Q701">
        <v>1</v>
      </c>
      <c r="R701">
        <v>1</v>
      </c>
      <c r="S701" t="s">
        <v>15888</v>
      </c>
      <c r="T701" t="s">
        <v>15891</v>
      </c>
      <c r="U701" t="s">
        <v>15891</v>
      </c>
      <c r="V701" t="s">
        <v>15901</v>
      </c>
      <c r="W701" t="s">
        <v>15891</v>
      </c>
      <c r="X701" t="s">
        <v>15897</v>
      </c>
      <c r="Y701" t="s">
        <v>15911</v>
      </c>
      <c r="Z701" t="s">
        <v>15915</v>
      </c>
      <c r="AA701" s="26">
        <v>1.1150684931506849</v>
      </c>
      <c r="AB701" t="s">
        <v>1384</v>
      </c>
      <c r="AC701" t="s">
        <v>1381</v>
      </c>
      <c r="AD701" t="s">
        <v>1379</v>
      </c>
      <c r="AE701" t="s">
        <v>1380</v>
      </c>
      <c r="AF701" t="s">
        <v>1382</v>
      </c>
      <c r="AG701" t="e">
        <f>+SEARCH(JELMAGYARÁZAT!$G$9,J:J)</f>
        <v>#VALUE!</v>
      </c>
    </row>
    <row r="702" spans="1:33" hidden="1" x14ac:dyDescent="0.25">
      <c r="A702" t="s">
        <v>1727</v>
      </c>
      <c r="B702">
        <v>75000000</v>
      </c>
      <c r="C702">
        <v>260696994</v>
      </c>
      <c r="D702" s="1">
        <v>38421</v>
      </c>
      <c r="E702">
        <v>29.558157000000001</v>
      </c>
      <c r="F702">
        <v>91</v>
      </c>
      <c r="G702">
        <v>6</v>
      </c>
      <c r="H702">
        <v>1333</v>
      </c>
      <c r="I702" t="s">
        <v>23</v>
      </c>
      <c r="J702" t="s">
        <v>837</v>
      </c>
      <c r="K702" t="s">
        <v>37</v>
      </c>
      <c r="L702" t="s">
        <v>210</v>
      </c>
      <c r="M702" t="s">
        <v>1725</v>
      </c>
      <c r="N702" t="s">
        <v>29</v>
      </c>
      <c r="O702" s="6">
        <v>1</v>
      </c>
      <c r="P702">
        <v>1</v>
      </c>
      <c r="Q702">
        <v>2</v>
      </c>
      <c r="R702">
        <v>0</v>
      </c>
      <c r="S702" t="s">
        <v>15887</v>
      </c>
      <c r="T702" t="s">
        <v>15891</v>
      </c>
      <c r="U702" t="s">
        <v>13664</v>
      </c>
      <c r="V702" t="s">
        <v>15891</v>
      </c>
      <c r="W702" t="s">
        <v>15891</v>
      </c>
      <c r="X702" t="s">
        <v>15896</v>
      </c>
      <c r="Y702" t="s">
        <v>15896</v>
      </c>
      <c r="Z702" t="s">
        <v>15897</v>
      </c>
      <c r="AA702" s="26">
        <v>12.561643835616438</v>
      </c>
      <c r="AB702" t="s">
        <v>1729</v>
      </c>
      <c r="AC702" t="s">
        <v>1727</v>
      </c>
      <c r="AE702" t="s">
        <v>1726</v>
      </c>
      <c r="AF702" t="s">
        <v>1728</v>
      </c>
      <c r="AG702" t="e">
        <f>+SEARCH(JELMAGYARÁZAT!$G$9,J:J)</f>
        <v>#VALUE!</v>
      </c>
    </row>
    <row r="703" spans="1:33" hidden="1" x14ac:dyDescent="0.25">
      <c r="A703" t="s">
        <v>6921</v>
      </c>
      <c r="B703">
        <v>25000000</v>
      </c>
      <c r="C703">
        <v>66122026</v>
      </c>
      <c r="D703" s="1">
        <v>39407</v>
      </c>
      <c r="E703">
        <v>29.533436999999999</v>
      </c>
      <c r="F703">
        <v>114</v>
      </c>
      <c r="G703">
        <v>7.1</v>
      </c>
      <c r="H703">
        <v>797</v>
      </c>
      <c r="I703" t="s">
        <v>23</v>
      </c>
      <c r="J703" t="s">
        <v>6923</v>
      </c>
      <c r="K703" t="s">
        <v>37</v>
      </c>
      <c r="L703" t="s">
        <v>38</v>
      </c>
      <c r="M703" t="s">
        <v>786</v>
      </c>
      <c r="N703" t="s">
        <v>29</v>
      </c>
      <c r="O703" s="6">
        <v>1</v>
      </c>
      <c r="P703">
        <v>1</v>
      </c>
      <c r="Q703">
        <v>1</v>
      </c>
      <c r="R703">
        <v>1</v>
      </c>
      <c r="S703" t="s">
        <v>15888</v>
      </c>
      <c r="T703" t="s">
        <v>15891</v>
      </c>
      <c r="U703" t="s">
        <v>15891</v>
      </c>
      <c r="V703" t="s">
        <v>15901</v>
      </c>
      <c r="W703" t="s">
        <v>15891</v>
      </c>
      <c r="X703" t="s">
        <v>15897</v>
      </c>
      <c r="Y703" t="s">
        <v>15911</v>
      </c>
      <c r="Z703" t="s">
        <v>15915</v>
      </c>
      <c r="AA703" s="26">
        <v>9.8602739726027391</v>
      </c>
      <c r="AB703" t="s">
        <v>6924</v>
      </c>
      <c r="AC703" t="s">
        <v>6921</v>
      </c>
      <c r="AD703" t="s">
        <v>6919</v>
      </c>
      <c r="AE703" t="s">
        <v>6920</v>
      </c>
      <c r="AF703" t="s">
        <v>6922</v>
      </c>
      <c r="AG703" t="e">
        <f>+SEARCH(JELMAGYARÁZAT!$G$9,J:J)</f>
        <v>#VALUE!</v>
      </c>
    </row>
    <row r="704" spans="1:33" hidden="1" x14ac:dyDescent="0.25">
      <c r="A704" t="s">
        <v>2277</v>
      </c>
      <c r="B704">
        <v>66000000</v>
      </c>
      <c r="C704">
        <v>177584879</v>
      </c>
      <c r="D704" s="1">
        <v>40902</v>
      </c>
      <c r="E704">
        <v>29.505573999999999</v>
      </c>
      <c r="F704">
        <v>146</v>
      </c>
      <c r="G704">
        <v>7</v>
      </c>
      <c r="H704">
        <v>992</v>
      </c>
      <c r="I704" t="s">
        <v>23</v>
      </c>
      <c r="J704" t="s">
        <v>2279</v>
      </c>
      <c r="K704" t="s">
        <v>37</v>
      </c>
      <c r="L704" t="s">
        <v>38</v>
      </c>
      <c r="M704" t="s">
        <v>2176</v>
      </c>
      <c r="N704" t="s">
        <v>29</v>
      </c>
      <c r="O704" s="6">
        <v>1</v>
      </c>
      <c r="P704">
        <v>1</v>
      </c>
      <c r="Q704">
        <v>1</v>
      </c>
      <c r="R704">
        <v>0</v>
      </c>
      <c r="S704" t="s">
        <v>15888</v>
      </c>
      <c r="T704" t="s">
        <v>15891</v>
      </c>
      <c r="U704" t="s">
        <v>15891</v>
      </c>
      <c r="V704" t="s">
        <v>15901</v>
      </c>
      <c r="W704" t="s">
        <v>15891</v>
      </c>
      <c r="X704" t="s">
        <v>15897</v>
      </c>
      <c r="Y704" t="s">
        <v>15911</v>
      </c>
      <c r="Z704" t="s">
        <v>15915</v>
      </c>
      <c r="AA704" s="26">
        <v>5.7643835616438359</v>
      </c>
      <c r="AB704" t="s">
        <v>2280</v>
      </c>
      <c r="AC704" t="s">
        <v>2277</v>
      </c>
      <c r="AD704" t="s">
        <v>2275</v>
      </c>
      <c r="AE704" t="s">
        <v>2276</v>
      </c>
      <c r="AF704" t="s">
        <v>2278</v>
      </c>
      <c r="AG704" t="e">
        <f>+SEARCH(JELMAGYARÁZAT!$G$9,J:J)</f>
        <v>#VALUE!</v>
      </c>
    </row>
    <row r="705" spans="1:33" hidden="1" x14ac:dyDescent="0.25">
      <c r="A705" t="s">
        <v>3127</v>
      </c>
      <c r="B705">
        <v>55000000</v>
      </c>
      <c r="C705">
        <v>149022650</v>
      </c>
      <c r="D705" s="1">
        <v>33815</v>
      </c>
      <c r="E705">
        <v>29.498304000000001</v>
      </c>
      <c r="F705">
        <v>104</v>
      </c>
      <c r="G705">
        <v>6.3</v>
      </c>
      <c r="H705">
        <v>636</v>
      </c>
      <c r="I705" t="s">
        <v>23</v>
      </c>
      <c r="J705" t="s">
        <v>1571</v>
      </c>
      <c r="K705" t="s">
        <v>37</v>
      </c>
      <c r="L705" t="s">
        <v>38</v>
      </c>
      <c r="M705" t="s">
        <v>1645</v>
      </c>
      <c r="N705" t="s">
        <v>29</v>
      </c>
      <c r="O705" s="6">
        <v>1</v>
      </c>
      <c r="P705">
        <v>1</v>
      </c>
      <c r="Q705">
        <v>1</v>
      </c>
      <c r="R705">
        <v>1</v>
      </c>
      <c r="S705" t="s">
        <v>15888</v>
      </c>
      <c r="T705" t="s">
        <v>15891</v>
      </c>
      <c r="U705" t="s">
        <v>13664</v>
      </c>
      <c r="V705" t="s">
        <v>15891</v>
      </c>
      <c r="W705" t="s">
        <v>15891</v>
      </c>
      <c r="X705" t="s">
        <v>15896</v>
      </c>
      <c r="Y705" t="s">
        <v>15896</v>
      </c>
      <c r="Z705" t="s">
        <v>15897</v>
      </c>
      <c r="AA705" s="26">
        <v>25.18082191780822</v>
      </c>
      <c r="AB705" t="s">
        <v>3129</v>
      </c>
      <c r="AC705" t="s">
        <v>3127</v>
      </c>
      <c r="AE705" t="s">
        <v>3126</v>
      </c>
      <c r="AF705" t="s">
        <v>3128</v>
      </c>
      <c r="AG705" t="e">
        <f>+SEARCH(JELMAGYARÁZAT!$G$9,J:J)</f>
        <v>#VALUE!</v>
      </c>
    </row>
    <row r="706" spans="1:33" hidden="1" x14ac:dyDescent="0.25">
      <c r="A706" t="s">
        <v>5415</v>
      </c>
      <c r="B706">
        <v>56000000</v>
      </c>
      <c r="C706">
        <v>19701164</v>
      </c>
      <c r="D706" s="1">
        <v>41292</v>
      </c>
      <c r="E706">
        <v>29.490057</v>
      </c>
      <c r="F706">
        <v>109</v>
      </c>
      <c r="G706">
        <v>5.7</v>
      </c>
      <c r="H706">
        <v>593</v>
      </c>
      <c r="I706" t="s">
        <v>23</v>
      </c>
      <c r="J706" t="s">
        <v>5417</v>
      </c>
      <c r="K706" t="s">
        <v>37</v>
      </c>
      <c r="L706" t="s">
        <v>38</v>
      </c>
      <c r="M706" t="s">
        <v>1737</v>
      </c>
      <c r="N706" t="s">
        <v>29</v>
      </c>
      <c r="O706" s="6">
        <v>1</v>
      </c>
      <c r="P706">
        <v>1</v>
      </c>
      <c r="Q706">
        <v>1</v>
      </c>
      <c r="R706">
        <v>0</v>
      </c>
      <c r="S706" t="s">
        <v>15888</v>
      </c>
      <c r="T706" t="s">
        <v>15891</v>
      </c>
      <c r="U706" t="s">
        <v>15891</v>
      </c>
      <c r="V706" t="s">
        <v>15901</v>
      </c>
      <c r="W706" t="s">
        <v>15905</v>
      </c>
      <c r="X706" t="s">
        <v>15897</v>
      </c>
      <c r="Y706" t="s">
        <v>15911</v>
      </c>
      <c r="Z706" t="s">
        <v>15915</v>
      </c>
      <c r="AA706" s="26">
        <v>4.6958904109589037</v>
      </c>
      <c r="AB706" t="s">
        <v>5418</v>
      </c>
      <c r="AC706" t="s">
        <v>5415</v>
      </c>
      <c r="AD706" t="s">
        <v>5413</v>
      </c>
      <c r="AE706" t="s">
        <v>5414</v>
      </c>
      <c r="AF706" t="s">
        <v>5416</v>
      </c>
      <c r="AG706" t="e">
        <f>+SEARCH(JELMAGYARÁZAT!$G$9,J:J)</f>
        <v>#VALUE!</v>
      </c>
    </row>
    <row r="707" spans="1:33" hidden="1" x14ac:dyDescent="0.25">
      <c r="A707" t="s">
        <v>5939</v>
      </c>
      <c r="B707">
        <v>30000000</v>
      </c>
      <c r="C707">
        <v>156835339</v>
      </c>
      <c r="D707" s="1">
        <v>39401</v>
      </c>
      <c r="E707">
        <v>29.489274000000002</v>
      </c>
      <c r="F707">
        <v>126</v>
      </c>
      <c r="G707">
        <v>6.9</v>
      </c>
      <c r="H707">
        <v>977</v>
      </c>
      <c r="I707" t="s">
        <v>23</v>
      </c>
      <c r="J707" t="s">
        <v>5941</v>
      </c>
      <c r="K707" t="s">
        <v>37</v>
      </c>
      <c r="L707" t="s">
        <v>38</v>
      </c>
      <c r="M707" t="s">
        <v>231</v>
      </c>
      <c r="N707" t="s">
        <v>29</v>
      </c>
      <c r="O707" s="6">
        <v>1</v>
      </c>
      <c r="P707">
        <v>1</v>
      </c>
      <c r="Q707">
        <v>1</v>
      </c>
      <c r="R707">
        <v>0</v>
      </c>
      <c r="S707" t="s">
        <v>15888</v>
      </c>
      <c r="T707" t="s">
        <v>15891</v>
      </c>
      <c r="U707" t="s">
        <v>15891</v>
      </c>
      <c r="V707" t="s">
        <v>15901</v>
      </c>
      <c r="W707" t="s">
        <v>15891</v>
      </c>
      <c r="X707" t="s">
        <v>15897</v>
      </c>
      <c r="Y707" t="s">
        <v>15911</v>
      </c>
      <c r="Z707" t="s">
        <v>15915</v>
      </c>
      <c r="AA707" s="26">
        <v>9.8767123287671232</v>
      </c>
      <c r="AB707" t="s">
        <v>5942</v>
      </c>
      <c r="AC707" t="s">
        <v>5939</v>
      </c>
      <c r="AE707" t="s">
        <v>5938</v>
      </c>
      <c r="AF707" t="s">
        <v>5940</v>
      </c>
      <c r="AG707" t="e">
        <f>+SEARCH(JELMAGYARÁZAT!$G$9,J:J)</f>
        <v>#VALUE!</v>
      </c>
    </row>
    <row r="708" spans="1:33" hidden="1" x14ac:dyDescent="0.25">
      <c r="A708" t="s">
        <v>2250</v>
      </c>
      <c r="B708">
        <v>75000000</v>
      </c>
      <c r="C708">
        <v>443140005</v>
      </c>
      <c r="D708" s="1">
        <v>40168</v>
      </c>
      <c r="E708">
        <v>29.412261999999998</v>
      </c>
      <c r="F708">
        <v>88</v>
      </c>
      <c r="G708">
        <v>5.4</v>
      </c>
      <c r="H708">
        <v>666</v>
      </c>
      <c r="I708" t="s">
        <v>23</v>
      </c>
      <c r="J708" t="s">
        <v>2252</v>
      </c>
      <c r="K708" t="s">
        <v>37</v>
      </c>
      <c r="L708" t="s">
        <v>62</v>
      </c>
      <c r="M708" t="s">
        <v>2248</v>
      </c>
      <c r="N708" t="s">
        <v>29</v>
      </c>
      <c r="O708" s="6">
        <v>1</v>
      </c>
      <c r="P708">
        <v>1</v>
      </c>
      <c r="Q708">
        <v>2</v>
      </c>
      <c r="R708">
        <v>0</v>
      </c>
      <c r="S708" t="s">
        <v>15887</v>
      </c>
      <c r="T708" t="s">
        <v>15891</v>
      </c>
      <c r="U708" t="s">
        <v>13664</v>
      </c>
      <c r="V708" t="s">
        <v>15891</v>
      </c>
      <c r="W708" t="s">
        <v>15891</v>
      </c>
      <c r="X708" t="s">
        <v>15896</v>
      </c>
      <c r="Y708" t="s">
        <v>15896</v>
      </c>
      <c r="Z708" t="s">
        <v>15897</v>
      </c>
      <c r="AA708" s="26">
        <v>7.7753424657534245</v>
      </c>
      <c r="AB708" t="s">
        <v>2253</v>
      </c>
      <c r="AC708" t="s">
        <v>2250</v>
      </c>
      <c r="AD708" t="s">
        <v>1699</v>
      </c>
      <c r="AE708" t="s">
        <v>2249</v>
      </c>
      <c r="AF708" t="s">
        <v>2251</v>
      </c>
      <c r="AG708" t="e">
        <f>+SEARCH(JELMAGYARÁZAT!$G$9,J:J)</f>
        <v>#VALUE!</v>
      </c>
    </row>
    <row r="709" spans="1:33" hidden="1" x14ac:dyDescent="0.25">
      <c r="A709" t="s">
        <v>8086</v>
      </c>
      <c r="B709">
        <v>20000000</v>
      </c>
      <c r="C709">
        <v>12639297</v>
      </c>
      <c r="D709" s="1">
        <v>42419</v>
      </c>
      <c r="E709">
        <v>29.371987000000001</v>
      </c>
      <c r="F709">
        <v>115</v>
      </c>
      <c r="G709">
        <v>5.6</v>
      </c>
      <c r="H709">
        <v>797</v>
      </c>
      <c r="I709" t="s">
        <v>23</v>
      </c>
      <c r="J709" t="s">
        <v>8088</v>
      </c>
      <c r="K709" t="s">
        <v>37</v>
      </c>
      <c r="L709" t="s">
        <v>38</v>
      </c>
      <c r="M709" t="s">
        <v>861</v>
      </c>
      <c r="N709" t="s">
        <v>29</v>
      </c>
      <c r="O709" s="6">
        <v>1</v>
      </c>
      <c r="P709">
        <v>1</v>
      </c>
      <c r="Q709">
        <v>1</v>
      </c>
      <c r="R709">
        <v>0</v>
      </c>
      <c r="S709" t="s">
        <v>15888</v>
      </c>
      <c r="T709" t="s">
        <v>15890</v>
      </c>
      <c r="U709" t="s">
        <v>15891</v>
      </c>
      <c r="V709" t="s">
        <v>15891</v>
      </c>
      <c r="W709" t="s">
        <v>15905</v>
      </c>
      <c r="X709" t="s">
        <v>15894</v>
      </c>
      <c r="Y709" t="s">
        <v>15897</v>
      </c>
      <c r="Z709" t="s">
        <v>15894</v>
      </c>
      <c r="AA709" s="26">
        <v>1.6082191780821917</v>
      </c>
      <c r="AB709" t="s">
        <v>8089</v>
      </c>
      <c r="AC709" t="s">
        <v>8086</v>
      </c>
      <c r="AD709" t="s">
        <v>8084</v>
      </c>
      <c r="AE709" t="s">
        <v>8085</v>
      </c>
      <c r="AF709" t="s">
        <v>8087</v>
      </c>
      <c r="AG709" t="e">
        <f>+SEARCH(JELMAGYARÁZAT!$G$9,J:J)</f>
        <v>#VALUE!</v>
      </c>
    </row>
    <row r="710" spans="1:33" hidden="1" x14ac:dyDescent="0.25">
      <c r="A710" t="s">
        <v>6826</v>
      </c>
      <c r="B710">
        <v>26000000</v>
      </c>
      <c r="C710">
        <v>90574188</v>
      </c>
      <c r="D710" s="1">
        <v>38177</v>
      </c>
      <c r="E710">
        <v>29.342744</v>
      </c>
      <c r="F710">
        <v>94</v>
      </c>
      <c r="G710">
        <v>6.7</v>
      </c>
      <c r="H710">
        <v>1493</v>
      </c>
      <c r="I710" t="s">
        <v>23</v>
      </c>
      <c r="J710" t="s">
        <v>5289</v>
      </c>
      <c r="K710" t="s">
        <v>37</v>
      </c>
      <c r="L710" t="s">
        <v>38</v>
      </c>
      <c r="M710" t="s">
        <v>661</v>
      </c>
      <c r="N710" t="s">
        <v>29</v>
      </c>
      <c r="O710" s="6">
        <v>1</v>
      </c>
      <c r="P710">
        <v>1</v>
      </c>
      <c r="Q710">
        <v>1</v>
      </c>
      <c r="R710">
        <v>0</v>
      </c>
      <c r="S710" t="s">
        <v>15888</v>
      </c>
      <c r="T710" t="s">
        <v>15891</v>
      </c>
      <c r="U710" t="s">
        <v>13664</v>
      </c>
      <c r="V710" t="s">
        <v>15891</v>
      </c>
      <c r="W710" t="s">
        <v>15891</v>
      </c>
      <c r="X710" t="s">
        <v>15896</v>
      </c>
      <c r="Y710" t="s">
        <v>15896</v>
      </c>
      <c r="Z710" t="s">
        <v>15897</v>
      </c>
      <c r="AA710" s="26">
        <v>13.230136986301369</v>
      </c>
      <c r="AB710" t="s">
        <v>6828</v>
      </c>
      <c r="AC710" t="s">
        <v>6826</v>
      </c>
      <c r="AE710" t="s">
        <v>6825</v>
      </c>
      <c r="AF710" t="s">
        <v>6827</v>
      </c>
      <c r="AG710" t="e">
        <f>+SEARCH(JELMAGYARÁZAT!$G$9,J:J)</f>
        <v>#VALUE!</v>
      </c>
    </row>
    <row r="711" spans="1:33" hidden="1" x14ac:dyDescent="0.25">
      <c r="A711" t="s">
        <v>591</v>
      </c>
      <c r="B711">
        <v>150000000</v>
      </c>
      <c r="C711">
        <v>287594577</v>
      </c>
      <c r="D711" s="1">
        <v>39383</v>
      </c>
      <c r="E711">
        <v>29.332905</v>
      </c>
      <c r="F711">
        <v>91</v>
      </c>
      <c r="G711">
        <v>5.7</v>
      </c>
      <c r="H711">
        <v>1171</v>
      </c>
      <c r="I711" t="s">
        <v>23</v>
      </c>
      <c r="J711" t="s">
        <v>593</v>
      </c>
      <c r="K711" t="s">
        <v>37</v>
      </c>
      <c r="L711" t="s">
        <v>38</v>
      </c>
      <c r="M711" t="s">
        <v>588</v>
      </c>
      <c r="N711" t="s">
        <v>29</v>
      </c>
      <c r="O711" s="6">
        <v>1</v>
      </c>
      <c r="P711">
        <v>1</v>
      </c>
      <c r="Q711">
        <v>1</v>
      </c>
      <c r="R711">
        <v>0</v>
      </c>
      <c r="S711" t="s">
        <v>15887</v>
      </c>
      <c r="T711" t="s">
        <v>15891</v>
      </c>
      <c r="U711" t="s">
        <v>13664</v>
      </c>
      <c r="V711" t="s">
        <v>15891</v>
      </c>
      <c r="W711" t="s">
        <v>15891</v>
      </c>
      <c r="X711" t="s">
        <v>15896</v>
      </c>
      <c r="Y711" t="s">
        <v>15896</v>
      </c>
      <c r="Z711" t="s">
        <v>15897</v>
      </c>
      <c r="AA711" s="26">
        <v>9.9260273972602739</v>
      </c>
      <c r="AB711" t="s">
        <v>594</v>
      </c>
      <c r="AC711" t="s">
        <v>591</v>
      </c>
      <c r="AD711" t="s">
        <v>589</v>
      </c>
      <c r="AE711" t="s">
        <v>590</v>
      </c>
      <c r="AF711" t="s">
        <v>592</v>
      </c>
      <c r="AG711" t="e">
        <f>+SEARCH(JELMAGYARÁZAT!$G$9,J:J)</f>
        <v>#VALUE!</v>
      </c>
    </row>
    <row r="712" spans="1:33" hidden="1" x14ac:dyDescent="0.25">
      <c r="A712" t="s">
        <v>11127</v>
      </c>
      <c r="B712">
        <v>85000</v>
      </c>
      <c r="C712">
        <v>30859000</v>
      </c>
      <c r="D712" s="1">
        <v>27303</v>
      </c>
      <c r="E712">
        <v>29.262426999999999</v>
      </c>
      <c r="F712">
        <v>83</v>
      </c>
      <c r="G712">
        <v>7.2</v>
      </c>
      <c r="H712">
        <v>590</v>
      </c>
      <c r="I712" t="s">
        <v>23</v>
      </c>
      <c r="J712" t="s">
        <v>11129</v>
      </c>
      <c r="K712" t="s">
        <v>37</v>
      </c>
      <c r="L712" t="s">
        <v>38</v>
      </c>
      <c r="M712" t="s">
        <v>3816</v>
      </c>
      <c r="N712" t="s">
        <v>29</v>
      </c>
      <c r="O712" s="6">
        <v>1</v>
      </c>
      <c r="P712">
        <v>1</v>
      </c>
      <c r="Q712">
        <v>1</v>
      </c>
      <c r="R712">
        <v>0</v>
      </c>
      <c r="S712" t="s">
        <v>15888</v>
      </c>
      <c r="T712" t="s">
        <v>15891</v>
      </c>
      <c r="U712" t="s">
        <v>15891</v>
      </c>
      <c r="V712" t="s">
        <v>15891</v>
      </c>
      <c r="W712" t="s">
        <v>15891</v>
      </c>
      <c r="X712" t="s">
        <v>15897</v>
      </c>
      <c r="Y712" t="s">
        <v>15897</v>
      </c>
      <c r="Z712" t="s">
        <v>15897</v>
      </c>
      <c r="AA712" s="26">
        <v>43.021917808219179</v>
      </c>
      <c r="AB712" t="s">
        <v>11130</v>
      </c>
      <c r="AC712" t="s">
        <v>11127</v>
      </c>
      <c r="AE712" t="s">
        <v>11126</v>
      </c>
      <c r="AF712" t="s">
        <v>11128</v>
      </c>
      <c r="AG712" t="e">
        <f>+SEARCH(JELMAGYARÁZAT!$G$9,J:J)</f>
        <v>#VALUE!</v>
      </c>
    </row>
    <row r="713" spans="1:33" hidden="1" x14ac:dyDescent="0.25">
      <c r="A713" t="s">
        <v>9030</v>
      </c>
      <c r="B713">
        <v>16000000</v>
      </c>
      <c r="C713">
        <v>5900000</v>
      </c>
      <c r="D713" s="1">
        <v>31478</v>
      </c>
      <c r="E713">
        <v>29.253833</v>
      </c>
      <c r="F713">
        <v>116</v>
      </c>
      <c r="G713">
        <v>6.8</v>
      </c>
      <c r="H713">
        <v>624</v>
      </c>
      <c r="I713" t="s">
        <v>23</v>
      </c>
      <c r="J713" t="s">
        <v>9032</v>
      </c>
      <c r="K713" t="s">
        <v>41</v>
      </c>
      <c r="L713" t="s">
        <v>38</v>
      </c>
      <c r="M713" t="s">
        <v>114</v>
      </c>
      <c r="N713" t="s">
        <v>29</v>
      </c>
      <c r="O713" s="6">
        <v>1</v>
      </c>
      <c r="P713">
        <v>2</v>
      </c>
      <c r="Q713">
        <v>1</v>
      </c>
      <c r="R713">
        <v>0</v>
      </c>
      <c r="S713" t="s">
        <v>15888</v>
      </c>
      <c r="T713" t="s">
        <v>15890</v>
      </c>
      <c r="U713" t="s">
        <v>15891</v>
      </c>
      <c r="V713" t="s">
        <v>15891</v>
      </c>
      <c r="W713" t="s">
        <v>15891</v>
      </c>
      <c r="X713" t="s">
        <v>15894</v>
      </c>
      <c r="Y713" t="s">
        <v>15897</v>
      </c>
      <c r="Z713" t="s">
        <v>15894</v>
      </c>
      <c r="AA713" s="26">
        <v>31.583561643835615</v>
      </c>
      <c r="AB713" t="s">
        <v>9033</v>
      </c>
      <c r="AC713" t="s">
        <v>9030</v>
      </c>
      <c r="AE713" t="s">
        <v>9029</v>
      </c>
      <c r="AF713" t="s">
        <v>9031</v>
      </c>
      <c r="AG713" t="e">
        <f>+SEARCH(JELMAGYARÁZAT!$G$9,J:J)</f>
        <v>#VALUE!</v>
      </c>
    </row>
    <row r="714" spans="1:33" hidden="1" x14ac:dyDescent="0.25">
      <c r="A714" t="s">
        <v>10566</v>
      </c>
      <c r="B714">
        <v>10000000</v>
      </c>
      <c r="C714">
        <v>139352633</v>
      </c>
      <c r="D714" s="1">
        <v>39380</v>
      </c>
      <c r="E714">
        <v>29.244768000000001</v>
      </c>
      <c r="F714">
        <v>93</v>
      </c>
      <c r="G714">
        <v>5.9</v>
      </c>
      <c r="H714">
        <v>903</v>
      </c>
      <c r="I714" t="s">
        <v>23</v>
      </c>
      <c r="J714" t="s">
        <v>10568</v>
      </c>
      <c r="K714" t="s">
        <v>37</v>
      </c>
      <c r="L714" t="s">
        <v>38</v>
      </c>
      <c r="M714" t="s">
        <v>9507</v>
      </c>
      <c r="N714" t="s">
        <v>29</v>
      </c>
      <c r="O714" s="6">
        <v>1</v>
      </c>
      <c r="P714">
        <v>1</v>
      </c>
      <c r="Q714">
        <v>1</v>
      </c>
      <c r="R714">
        <v>0</v>
      </c>
      <c r="S714" t="s">
        <v>15888</v>
      </c>
      <c r="T714" t="s">
        <v>15891</v>
      </c>
      <c r="U714" t="s">
        <v>15891</v>
      </c>
      <c r="V714" t="s">
        <v>15891</v>
      </c>
      <c r="W714" t="s">
        <v>15905</v>
      </c>
      <c r="X714" t="s">
        <v>15897</v>
      </c>
      <c r="Y714" t="s">
        <v>15897</v>
      </c>
      <c r="Z714" t="s">
        <v>15897</v>
      </c>
      <c r="AA714" s="26">
        <v>9.9342465753424651</v>
      </c>
      <c r="AB714" t="s">
        <v>10569</v>
      </c>
      <c r="AC714" t="s">
        <v>10566</v>
      </c>
      <c r="AD714" t="s">
        <v>10564</v>
      </c>
      <c r="AE714" t="s">
        <v>10565</v>
      </c>
      <c r="AF714" t="s">
        <v>10567</v>
      </c>
      <c r="AG714" t="e">
        <f>+SEARCH(JELMAGYARÁZAT!$G$9,J:J)</f>
        <v>#VALUE!</v>
      </c>
    </row>
    <row r="715" spans="1:33" hidden="1" x14ac:dyDescent="0.25">
      <c r="A715" t="s">
        <v>7525</v>
      </c>
      <c r="B715">
        <v>22000000</v>
      </c>
      <c r="C715">
        <v>15400000</v>
      </c>
      <c r="D715" s="1">
        <v>41614</v>
      </c>
      <c r="E715">
        <v>29.230298000000001</v>
      </c>
      <c r="F715">
        <v>116</v>
      </c>
      <c r="G715">
        <v>6.5</v>
      </c>
      <c r="H715">
        <v>720</v>
      </c>
      <c r="I715" t="s">
        <v>23</v>
      </c>
      <c r="J715" t="s">
        <v>7527</v>
      </c>
      <c r="K715" t="s">
        <v>37</v>
      </c>
      <c r="L715" t="s">
        <v>38</v>
      </c>
      <c r="M715" t="s">
        <v>1143</v>
      </c>
      <c r="N715" t="s">
        <v>29</v>
      </c>
      <c r="O715" s="6">
        <v>1</v>
      </c>
      <c r="P715">
        <v>1</v>
      </c>
      <c r="Q715">
        <v>1</v>
      </c>
      <c r="R715">
        <v>0</v>
      </c>
      <c r="S715" t="s">
        <v>15888</v>
      </c>
      <c r="T715" t="s">
        <v>15891</v>
      </c>
      <c r="U715" t="s">
        <v>15891</v>
      </c>
      <c r="V715" t="s">
        <v>15901</v>
      </c>
      <c r="W715" t="s">
        <v>15905</v>
      </c>
      <c r="X715" t="s">
        <v>15897</v>
      </c>
      <c r="Y715" t="s">
        <v>15911</v>
      </c>
      <c r="Z715" t="s">
        <v>15915</v>
      </c>
      <c r="AA715" s="26">
        <v>3.8136986301369862</v>
      </c>
      <c r="AB715" t="s">
        <v>7528</v>
      </c>
      <c r="AC715" t="s">
        <v>7525</v>
      </c>
      <c r="AE715" t="s">
        <v>7524</v>
      </c>
      <c r="AF715" t="s">
        <v>7526</v>
      </c>
      <c r="AG715" t="e">
        <f>+SEARCH(JELMAGYARÁZAT!$G$9,J:J)</f>
        <v>#VALUE!</v>
      </c>
    </row>
    <row r="716" spans="1:33" hidden="1" x14ac:dyDescent="0.25">
      <c r="A716" t="s">
        <v>10173</v>
      </c>
      <c r="B716">
        <v>12000000</v>
      </c>
      <c r="C716">
        <v>17654912</v>
      </c>
      <c r="D716" s="1">
        <v>41538</v>
      </c>
      <c r="E716">
        <v>29.223880999999999</v>
      </c>
      <c r="F716">
        <v>115</v>
      </c>
      <c r="G716">
        <v>7.4</v>
      </c>
      <c r="H716">
        <v>636</v>
      </c>
      <c r="I716" t="s">
        <v>23</v>
      </c>
      <c r="J716" t="s">
        <v>10175</v>
      </c>
      <c r="K716" t="s">
        <v>37</v>
      </c>
      <c r="L716" t="s">
        <v>28</v>
      </c>
      <c r="M716" t="s">
        <v>774</v>
      </c>
      <c r="N716" t="s">
        <v>29</v>
      </c>
      <c r="O716" s="6">
        <v>1</v>
      </c>
      <c r="P716">
        <v>1</v>
      </c>
      <c r="Q716">
        <v>2</v>
      </c>
      <c r="R716">
        <v>0</v>
      </c>
      <c r="S716" t="s">
        <v>15888</v>
      </c>
      <c r="T716" t="s">
        <v>15891</v>
      </c>
      <c r="U716" t="s">
        <v>15891</v>
      </c>
      <c r="V716" t="s">
        <v>15901</v>
      </c>
      <c r="W716" t="s">
        <v>15891</v>
      </c>
      <c r="X716" t="s">
        <v>15897</v>
      </c>
      <c r="Y716" t="s">
        <v>15911</v>
      </c>
      <c r="Z716" t="s">
        <v>15915</v>
      </c>
      <c r="AA716" s="26">
        <v>4.021917808219178</v>
      </c>
      <c r="AB716" t="s">
        <v>10176</v>
      </c>
      <c r="AC716" t="s">
        <v>10173</v>
      </c>
      <c r="AE716" t="s">
        <v>10172</v>
      </c>
      <c r="AF716" t="s">
        <v>10174</v>
      </c>
      <c r="AG716" t="e">
        <f>+SEARCH(JELMAGYARÁZAT!$G$9,J:J)</f>
        <v>#VALUE!</v>
      </c>
    </row>
    <row r="717" spans="1:33" x14ac:dyDescent="0.25">
      <c r="A717" t="s">
        <v>1511</v>
      </c>
      <c r="B717">
        <v>85000000</v>
      </c>
      <c r="C717">
        <v>340487652</v>
      </c>
      <c r="D717" s="1">
        <v>39406</v>
      </c>
      <c r="E717">
        <v>29.21998</v>
      </c>
      <c r="F717">
        <v>107</v>
      </c>
      <c r="G717">
        <v>6.6</v>
      </c>
      <c r="H717">
        <v>1449</v>
      </c>
      <c r="I717" t="s">
        <v>23</v>
      </c>
      <c r="J717" t="s">
        <v>1513</v>
      </c>
      <c r="K717" t="s">
        <v>37</v>
      </c>
      <c r="L717" t="s">
        <v>38</v>
      </c>
      <c r="M717" t="s">
        <v>1508</v>
      </c>
      <c r="N717" t="s">
        <v>29</v>
      </c>
      <c r="O717" s="6">
        <v>1</v>
      </c>
      <c r="P717">
        <v>1</v>
      </c>
      <c r="Q717">
        <v>1</v>
      </c>
      <c r="R717">
        <v>1</v>
      </c>
      <c r="S717" t="s">
        <v>15888</v>
      </c>
      <c r="T717" t="s">
        <v>15891</v>
      </c>
      <c r="U717" t="s">
        <v>13664</v>
      </c>
      <c r="V717" t="s">
        <v>15891</v>
      </c>
      <c r="W717" t="s">
        <v>15891</v>
      </c>
      <c r="X717" t="s">
        <v>15896</v>
      </c>
      <c r="Y717" t="s">
        <v>15896</v>
      </c>
      <c r="Z717" t="s">
        <v>15897</v>
      </c>
      <c r="AA717" s="26">
        <v>9.8630136986301373</v>
      </c>
      <c r="AB717" t="s">
        <v>1514</v>
      </c>
      <c r="AC717" t="s">
        <v>1511</v>
      </c>
      <c r="AD717" t="s">
        <v>1509</v>
      </c>
      <c r="AE717" t="s">
        <v>1510</v>
      </c>
      <c r="AF717" t="s">
        <v>1512</v>
      </c>
      <c r="AG717">
        <f>+SEARCH(JELMAGYARÁZAT!$G$9,J:J)</f>
        <v>35</v>
      </c>
    </row>
    <row r="718" spans="1:33" hidden="1" x14ac:dyDescent="0.25">
      <c r="A718" t="s">
        <v>12375</v>
      </c>
      <c r="B718">
        <v>5000000</v>
      </c>
      <c r="C718">
        <v>205703818</v>
      </c>
      <c r="D718" s="1">
        <v>40835</v>
      </c>
      <c r="E718">
        <v>29.15813</v>
      </c>
      <c r="F718">
        <v>83</v>
      </c>
      <c r="G718">
        <v>5.9</v>
      </c>
      <c r="H718">
        <v>669</v>
      </c>
      <c r="I718" t="s">
        <v>23</v>
      </c>
      <c r="J718" t="s">
        <v>12377</v>
      </c>
      <c r="K718" t="s">
        <v>37</v>
      </c>
      <c r="L718" t="s">
        <v>38</v>
      </c>
      <c r="M718" t="s">
        <v>3816</v>
      </c>
      <c r="N718" t="s">
        <v>29</v>
      </c>
      <c r="O718" s="6">
        <v>1</v>
      </c>
      <c r="P718">
        <v>1</v>
      </c>
      <c r="Q718">
        <v>1</v>
      </c>
      <c r="R718">
        <v>1</v>
      </c>
      <c r="S718" t="s">
        <v>15888</v>
      </c>
      <c r="T718" t="s">
        <v>15891</v>
      </c>
      <c r="U718" t="s">
        <v>15891</v>
      </c>
      <c r="V718" t="s">
        <v>15891</v>
      </c>
      <c r="W718" t="s">
        <v>15891</v>
      </c>
      <c r="X718" t="s">
        <v>15897</v>
      </c>
      <c r="Y718" t="s">
        <v>15897</v>
      </c>
      <c r="Z718" t="s">
        <v>15897</v>
      </c>
      <c r="AA718" s="26">
        <v>5.9479452054794519</v>
      </c>
      <c r="AB718" t="s">
        <v>12378</v>
      </c>
      <c r="AC718" t="s">
        <v>12375</v>
      </c>
      <c r="AD718" t="s">
        <v>12373</v>
      </c>
      <c r="AE718" t="s">
        <v>12374</v>
      </c>
      <c r="AF718" t="s">
        <v>12376</v>
      </c>
      <c r="AG718" t="e">
        <f>+SEARCH(JELMAGYARÁZAT!$G$9,J:J)</f>
        <v>#VALUE!</v>
      </c>
    </row>
    <row r="719" spans="1:33" hidden="1" x14ac:dyDescent="0.25">
      <c r="A719" t="s">
        <v>4572</v>
      </c>
      <c r="B719">
        <v>43000000</v>
      </c>
      <c r="C719">
        <v>91974818</v>
      </c>
      <c r="D719" s="1">
        <v>38562</v>
      </c>
      <c r="E719">
        <v>29.105407</v>
      </c>
      <c r="F719">
        <v>104</v>
      </c>
      <c r="G719">
        <v>6.4</v>
      </c>
      <c r="H719">
        <v>573</v>
      </c>
      <c r="I719" t="s">
        <v>23</v>
      </c>
      <c r="J719" t="s">
        <v>4574</v>
      </c>
      <c r="K719" t="s">
        <v>334</v>
      </c>
      <c r="L719" t="s">
        <v>38</v>
      </c>
      <c r="M719" t="s">
        <v>1351</v>
      </c>
      <c r="N719" t="s">
        <v>29</v>
      </c>
      <c r="O719" s="6">
        <v>1</v>
      </c>
      <c r="P719">
        <v>2</v>
      </c>
      <c r="Q719">
        <v>1</v>
      </c>
      <c r="R719">
        <v>1</v>
      </c>
      <c r="S719" t="s">
        <v>15888</v>
      </c>
      <c r="T719" t="s">
        <v>15891</v>
      </c>
      <c r="U719" t="s">
        <v>15891</v>
      </c>
      <c r="V719" t="s">
        <v>15901</v>
      </c>
      <c r="W719" t="s">
        <v>15905</v>
      </c>
      <c r="X719" t="s">
        <v>15897</v>
      </c>
      <c r="Y719" t="s">
        <v>15911</v>
      </c>
      <c r="Z719" t="s">
        <v>15915</v>
      </c>
      <c r="AA719" s="26">
        <v>12.175342465753424</v>
      </c>
      <c r="AB719" t="s">
        <v>4575</v>
      </c>
      <c r="AC719" t="s">
        <v>4572</v>
      </c>
      <c r="AE719" t="s">
        <v>4571</v>
      </c>
      <c r="AF719" t="s">
        <v>4573</v>
      </c>
      <c r="AG719" t="e">
        <f>+SEARCH(JELMAGYARÁZAT!$G$9,J:J)</f>
        <v>#VALUE!</v>
      </c>
    </row>
    <row r="720" spans="1:33" hidden="1" x14ac:dyDescent="0.25">
      <c r="A720" t="s">
        <v>8144</v>
      </c>
      <c r="B720">
        <v>12000000</v>
      </c>
      <c r="C720">
        <v>15008161</v>
      </c>
      <c r="D720" s="1">
        <v>41529</v>
      </c>
      <c r="E720">
        <v>29.072963999999999</v>
      </c>
      <c r="F720">
        <v>107</v>
      </c>
      <c r="G720">
        <v>5.3</v>
      </c>
      <c r="H720">
        <v>631</v>
      </c>
      <c r="I720" t="s">
        <v>23</v>
      </c>
      <c r="J720" t="s">
        <v>8146</v>
      </c>
      <c r="K720" t="s">
        <v>37</v>
      </c>
      <c r="L720" t="s">
        <v>28</v>
      </c>
      <c r="M720" t="s">
        <v>441</v>
      </c>
      <c r="N720" t="s">
        <v>29</v>
      </c>
      <c r="O720" s="6">
        <v>1</v>
      </c>
      <c r="P720">
        <v>1</v>
      </c>
      <c r="Q720">
        <v>2</v>
      </c>
      <c r="R720">
        <v>0</v>
      </c>
      <c r="S720" t="s">
        <v>15888</v>
      </c>
      <c r="T720" t="s">
        <v>15890</v>
      </c>
      <c r="U720" t="s">
        <v>15891</v>
      </c>
      <c r="V720" t="s">
        <v>15891</v>
      </c>
      <c r="W720" t="s">
        <v>15905</v>
      </c>
      <c r="X720" t="s">
        <v>15894</v>
      </c>
      <c r="Y720" t="s">
        <v>15897</v>
      </c>
      <c r="Z720" t="s">
        <v>15894</v>
      </c>
      <c r="AA720" s="26">
        <v>4.0465753424657533</v>
      </c>
      <c r="AB720" t="s">
        <v>8147</v>
      </c>
      <c r="AC720" t="s">
        <v>8144</v>
      </c>
      <c r="AE720" t="s">
        <v>8143</v>
      </c>
      <c r="AF720" t="s">
        <v>8145</v>
      </c>
      <c r="AG720" t="e">
        <f>+SEARCH(JELMAGYARÁZAT!$G$9,J:J)</f>
        <v>#VALUE!</v>
      </c>
    </row>
    <row r="721" spans="1:33" hidden="1" x14ac:dyDescent="0.25">
      <c r="A721" t="s">
        <v>2848</v>
      </c>
      <c r="B721">
        <v>60000000</v>
      </c>
      <c r="C721">
        <v>105200903</v>
      </c>
      <c r="D721" s="1">
        <v>41284</v>
      </c>
      <c r="E721">
        <v>29.041198000000001</v>
      </c>
      <c r="F721">
        <v>113</v>
      </c>
      <c r="G721">
        <v>6.2</v>
      </c>
      <c r="H721">
        <v>1778</v>
      </c>
      <c r="I721" t="s">
        <v>23</v>
      </c>
      <c r="J721" t="s">
        <v>2850</v>
      </c>
      <c r="K721" t="s">
        <v>37</v>
      </c>
      <c r="L721" t="s">
        <v>38</v>
      </c>
      <c r="M721" t="s">
        <v>2845</v>
      </c>
      <c r="N721" t="s">
        <v>29</v>
      </c>
      <c r="O721" s="6">
        <v>1</v>
      </c>
      <c r="P721">
        <v>1</v>
      </c>
      <c r="Q721">
        <v>1</v>
      </c>
      <c r="R721">
        <v>1</v>
      </c>
      <c r="S721" t="s">
        <v>15888</v>
      </c>
      <c r="T721" t="s">
        <v>15890</v>
      </c>
      <c r="U721" t="s">
        <v>15891</v>
      </c>
      <c r="V721" t="s">
        <v>15901</v>
      </c>
      <c r="W721" t="s">
        <v>15905</v>
      </c>
      <c r="X721" t="s">
        <v>15894</v>
      </c>
      <c r="Y721" t="s">
        <v>15911</v>
      </c>
      <c r="Z721" t="s">
        <v>15914</v>
      </c>
      <c r="AA721" s="26">
        <v>4.7178082191780826</v>
      </c>
      <c r="AB721" t="s">
        <v>2851</v>
      </c>
      <c r="AC721" t="s">
        <v>2848</v>
      </c>
      <c r="AD721" t="s">
        <v>2846</v>
      </c>
      <c r="AE721" t="s">
        <v>2847</v>
      </c>
      <c r="AF721" t="s">
        <v>2849</v>
      </c>
      <c r="AG721" t="e">
        <f>+SEARCH(JELMAGYARÁZAT!$G$9,J:J)</f>
        <v>#VALUE!</v>
      </c>
    </row>
    <row r="722" spans="1:33" hidden="1" x14ac:dyDescent="0.25">
      <c r="A722" t="s">
        <v>7729</v>
      </c>
      <c r="B722">
        <v>20000000</v>
      </c>
      <c r="C722">
        <v>66787908</v>
      </c>
      <c r="D722" s="1">
        <v>41998</v>
      </c>
      <c r="E722">
        <v>29.023184000000001</v>
      </c>
      <c r="F722">
        <v>127</v>
      </c>
      <c r="G722">
        <v>7.4</v>
      </c>
      <c r="H722">
        <v>817</v>
      </c>
      <c r="I722" t="s">
        <v>23</v>
      </c>
      <c r="J722" t="s">
        <v>7731</v>
      </c>
      <c r="K722" t="s">
        <v>41</v>
      </c>
      <c r="L722" t="s">
        <v>38</v>
      </c>
      <c r="M722" t="s">
        <v>2426</v>
      </c>
      <c r="N722" t="s">
        <v>29</v>
      </c>
      <c r="O722" s="6">
        <v>1</v>
      </c>
      <c r="P722">
        <v>2</v>
      </c>
      <c r="Q722">
        <v>1</v>
      </c>
      <c r="R722">
        <v>0</v>
      </c>
      <c r="S722" t="s">
        <v>15888</v>
      </c>
      <c r="T722" t="s">
        <v>15891</v>
      </c>
      <c r="U722" t="s">
        <v>15891</v>
      </c>
      <c r="V722" t="s">
        <v>15901</v>
      </c>
      <c r="W722" t="s">
        <v>15891</v>
      </c>
      <c r="X722" t="s">
        <v>15897</v>
      </c>
      <c r="Y722" t="s">
        <v>15911</v>
      </c>
      <c r="Z722" t="s">
        <v>15915</v>
      </c>
      <c r="AA722" s="26">
        <v>2.7616438356164386</v>
      </c>
      <c r="AB722" t="s">
        <v>7732</v>
      </c>
      <c r="AC722" t="s">
        <v>7729</v>
      </c>
      <c r="AE722" t="s">
        <v>7728</v>
      </c>
      <c r="AF722" t="s">
        <v>7730</v>
      </c>
      <c r="AG722" t="e">
        <f>+SEARCH(JELMAGYARÁZAT!$G$9,J:J)</f>
        <v>#VALUE!</v>
      </c>
    </row>
    <row r="723" spans="1:33" hidden="1" x14ac:dyDescent="0.25">
      <c r="A723" t="s">
        <v>10153</v>
      </c>
      <c r="B723">
        <v>12000000</v>
      </c>
      <c r="C723">
        <v>100129872</v>
      </c>
      <c r="D723" s="1">
        <v>41579</v>
      </c>
      <c r="E723">
        <v>29.019504000000001</v>
      </c>
      <c r="F723">
        <v>98</v>
      </c>
      <c r="G723">
        <v>7.4</v>
      </c>
      <c r="H723">
        <v>579</v>
      </c>
      <c r="I723" t="s">
        <v>23</v>
      </c>
      <c r="J723" t="s">
        <v>10155</v>
      </c>
      <c r="K723" t="s">
        <v>2620</v>
      </c>
      <c r="L723" t="s">
        <v>38</v>
      </c>
      <c r="M723" t="s">
        <v>786</v>
      </c>
      <c r="N723" t="s">
        <v>29</v>
      </c>
      <c r="O723" s="6">
        <v>1</v>
      </c>
      <c r="P723">
        <v>1</v>
      </c>
      <c r="Q723">
        <v>1</v>
      </c>
      <c r="R723">
        <v>0</v>
      </c>
      <c r="S723" t="s">
        <v>15888</v>
      </c>
      <c r="T723" t="s">
        <v>15891</v>
      </c>
      <c r="U723" t="s">
        <v>15891</v>
      </c>
      <c r="V723" t="s">
        <v>15901</v>
      </c>
      <c r="W723" t="s">
        <v>15891</v>
      </c>
      <c r="X723" t="s">
        <v>15897</v>
      </c>
      <c r="Y723" t="s">
        <v>15911</v>
      </c>
      <c r="Z723" t="s">
        <v>15915</v>
      </c>
      <c r="AA723" s="26">
        <v>3.9095890410958902</v>
      </c>
      <c r="AB723" t="s">
        <v>10156</v>
      </c>
      <c r="AC723" t="s">
        <v>10153</v>
      </c>
      <c r="AE723" t="s">
        <v>10152</v>
      </c>
      <c r="AF723" t="s">
        <v>10154</v>
      </c>
      <c r="AG723" t="e">
        <f>+SEARCH(JELMAGYARÁZAT!$G$9,J:J)</f>
        <v>#VALUE!</v>
      </c>
    </row>
    <row r="724" spans="1:33" hidden="1" x14ac:dyDescent="0.25">
      <c r="A724" t="s">
        <v>2784</v>
      </c>
      <c r="B724">
        <v>60000000</v>
      </c>
      <c r="C724">
        <v>96269812</v>
      </c>
      <c r="D724" s="1">
        <v>37980</v>
      </c>
      <c r="E724">
        <v>29.018826000000001</v>
      </c>
      <c r="F724">
        <v>119</v>
      </c>
      <c r="G724">
        <v>5.9</v>
      </c>
      <c r="H724">
        <v>581</v>
      </c>
      <c r="I724" t="s">
        <v>23</v>
      </c>
      <c r="J724" t="s">
        <v>2786</v>
      </c>
      <c r="K724" t="s">
        <v>277</v>
      </c>
      <c r="L724" t="s">
        <v>38</v>
      </c>
      <c r="M724" t="s">
        <v>2782</v>
      </c>
      <c r="N724" t="s">
        <v>29</v>
      </c>
      <c r="O724" s="6">
        <v>1</v>
      </c>
      <c r="P724">
        <v>2</v>
      </c>
      <c r="Q724">
        <v>1</v>
      </c>
      <c r="R724">
        <v>1</v>
      </c>
      <c r="S724" t="s">
        <v>15888</v>
      </c>
      <c r="T724" t="s">
        <v>15890</v>
      </c>
      <c r="U724" t="s">
        <v>15891</v>
      </c>
      <c r="V724" t="s">
        <v>15891</v>
      </c>
      <c r="W724" t="s">
        <v>15905</v>
      </c>
      <c r="X724" t="s">
        <v>15894</v>
      </c>
      <c r="Y724" t="s">
        <v>15897</v>
      </c>
      <c r="Z724" t="s">
        <v>15894</v>
      </c>
      <c r="AA724" s="26">
        <v>13.769863013698631</v>
      </c>
      <c r="AB724" t="s">
        <v>2787</v>
      </c>
      <c r="AC724" t="s">
        <v>2784</v>
      </c>
      <c r="AE724" t="s">
        <v>2783</v>
      </c>
      <c r="AF724" t="s">
        <v>2785</v>
      </c>
      <c r="AG724" t="e">
        <f>+SEARCH(JELMAGYARÁZAT!$G$9,J:J)</f>
        <v>#VALUE!</v>
      </c>
    </row>
    <row r="725" spans="1:33" hidden="1" x14ac:dyDescent="0.25">
      <c r="A725" t="s">
        <v>11590</v>
      </c>
      <c r="B725">
        <v>6500000</v>
      </c>
      <c r="C725">
        <v>24793509</v>
      </c>
      <c r="D725" s="1">
        <v>38600</v>
      </c>
      <c r="E725">
        <v>29.01153</v>
      </c>
      <c r="F725">
        <v>92</v>
      </c>
      <c r="G725">
        <v>7.1</v>
      </c>
      <c r="H725">
        <v>664</v>
      </c>
      <c r="I725" t="s">
        <v>23</v>
      </c>
      <c r="J725" t="s">
        <v>11592</v>
      </c>
      <c r="K725" t="s">
        <v>37</v>
      </c>
      <c r="L725" t="s">
        <v>38</v>
      </c>
      <c r="M725" t="s">
        <v>1692</v>
      </c>
      <c r="N725" t="s">
        <v>29</v>
      </c>
      <c r="O725" s="6">
        <v>1</v>
      </c>
      <c r="P725">
        <v>1</v>
      </c>
      <c r="Q725">
        <v>1</v>
      </c>
      <c r="R725">
        <v>0</v>
      </c>
      <c r="S725" t="s">
        <v>15888</v>
      </c>
      <c r="T725" t="s">
        <v>15891</v>
      </c>
      <c r="U725" t="s">
        <v>13664</v>
      </c>
      <c r="V725" t="s">
        <v>15901</v>
      </c>
      <c r="W725" t="s">
        <v>15891</v>
      </c>
      <c r="X725" t="s">
        <v>15896</v>
      </c>
      <c r="Y725" t="s">
        <v>15912</v>
      </c>
      <c r="Z725" t="s">
        <v>15915</v>
      </c>
      <c r="AA725" s="26">
        <v>12.07123287671233</v>
      </c>
      <c r="AB725" t="s">
        <v>11593</v>
      </c>
      <c r="AC725" t="s">
        <v>11590</v>
      </c>
      <c r="AE725" t="s">
        <v>11589</v>
      </c>
      <c r="AF725" t="s">
        <v>11591</v>
      </c>
      <c r="AG725" t="e">
        <f>+SEARCH(JELMAGYARÁZAT!$G$9,J:J)</f>
        <v>#VALUE!</v>
      </c>
    </row>
    <row r="726" spans="1:33" hidden="1" x14ac:dyDescent="0.25">
      <c r="A726" t="s">
        <v>4214</v>
      </c>
      <c r="B726">
        <v>42000000</v>
      </c>
      <c r="C726">
        <v>363889678</v>
      </c>
      <c r="D726" s="1">
        <v>36293</v>
      </c>
      <c r="E726">
        <v>28.969151</v>
      </c>
      <c r="F726">
        <v>124</v>
      </c>
      <c r="G726">
        <v>7</v>
      </c>
      <c r="H726">
        <v>1262</v>
      </c>
      <c r="I726" t="s">
        <v>23</v>
      </c>
      <c r="J726" t="s">
        <v>4216</v>
      </c>
      <c r="K726" t="s">
        <v>41</v>
      </c>
      <c r="L726" t="s">
        <v>28</v>
      </c>
      <c r="M726" t="s">
        <v>4211</v>
      </c>
      <c r="N726" t="s">
        <v>29</v>
      </c>
      <c r="O726" s="6">
        <v>1</v>
      </c>
      <c r="P726">
        <v>2</v>
      </c>
      <c r="Q726">
        <v>2</v>
      </c>
      <c r="R726">
        <v>0</v>
      </c>
      <c r="S726" t="s">
        <v>15888</v>
      </c>
      <c r="T726" t="s">
        <v>15891</v>
      </c>
      <c r="U726" t="s">
        <v>13664</v>
      </c>
      <c r="V726" t="s">
        <v>15901</v>
      </c>
      <c r="W726" t="s">
        <v>15891</v>
      </c>
      <c r="X726" t="s">
        <v>15896</v>
      </c>
      <c r="Y726" t="s">
        <v>15912</v>
      </c>
      <c r="Z726" t="s">
        <v>15915</v>
      </c>
      <c r="AA726" s="26">
        <v>18.391780821917809</v>
      </c>
      <c r="AB726" t="s">
        <v>4217</v>
      </c>
      <c r="AC726" t="s">
        <v>4214</v>
      </c>
      <c r="AD726" t="s">
        <v>4212</v>
      </c>
      <c r="AE726" t="s">
        <v>4213</v>
      </c>
      <c r="AF726" t="s">
        <v>4215</v>
      </c>
      <c r="AG726" t="e">
        <f>+SEARCH(JELMAGYARÁZAT!$G$9,J:J)</f>
        <v>#VALUE!</v>
      </c>
    </row>
    <row r="727" spans="1:33" hidden="1" x14ac:dyDescent="0.25">
      <c r="A727" t="s">
        <v>3933</v>
      </c>
      <c r="B727">
        <v>46000000</v>
      </c>
      <c r="C727">
        <v>341631208</v>
      </c>
      <c r="D727" s="1">
        <v>34480</v>
      </c>
      <c r="E727">
        <v>28.964162000000002</v>
      </c>
      <c r="F727">
        <v>91</v>
      </c>
      <c r="G727">
        <v>5</v>
      </c>
      <c r="H727">
        <v>543</v>
      </c>
      <c r="I727" t="s">
        <v>23</v>
      </c>
      <c r="J727" t="s">
        <v>3935</v>
      </c>
      <c r="K727" t="s">
        <v>37</v>
      </c>
      <c r="L727" t="s">
        <v>38</v>
      </c>
      <c r="M727" t="s">
        <v>342</v>
      </c>
      <c r="N727" t="s">
        <v>29</v>
      </c>
      <c r="O727" s="6">
        <v>1</v>
      </c>
      <c r="P727">
        <v>1</v>
      </c>
      <c r="Q727">
        <v>1</v>
      </c>
      <c r="R727">
        <v>1</v>
      </c>
      <c r="S727" t="s">
        <v>15888</v>
      </c>
      <c r="T727" t="s">
        <v>15891</v>
      </c>
      <c r="U727" t="s">
        <v>13664</v>
      </c>
      <c r="V727" t="s">
        <v>15891</v>
      </c>
      <c r="W727" t="s">
        <v>15891</v>
      </c>
      <c r="X727" t="s">
        <v>15896</v>
      </c>
      <c r="Y727" t="s">
        <v>15896</v>
      </c>
      <c r="Z727" t="s">
        <v>15897</v>
      </c>
      <c r="AA727" s="26">
        <v>23.358904109589041</v>
      </c>
      <c r="AB727" t="s">
        <v>3936</v>
      </c>
      <c r="AC727" t="s">
        <v>3933</v>
      </c>
      <c r="AE727" t="s">
        <v>3932</v>
      </c>
      <c r="AF727" t="s">
        <v>3934</v>
      </c>
      <c r="AG727" t="e">
        <f>+SEARCH(JELMAGYARÁZAT!$G$9,J:J)</f>
        <v>#VALUE!</v>
      </c>
    </row>
    <row r="728" spans="1:33" hidden="1" x14ac:dyDescent="0.25">
      <c r="A728" t="s">
        <v>8332</v>
      </c>
      <c r="B728">
        <v>20000000</v>
      </c>
      <c r="C728">
        <v>54956140</v>
      </c>
      <c r="D728" s="1">
        <v>40235</v>
      </c>
      <c r="E728">
        <v>28.867567999999999</v>
      </c>
      <c r="F728">
        <v>101</v>
      </c>
      <c r="G728">
        <v>6.2</v>
      </c>
      <c r="H728">
        <v>633</v>
      </c>
      <c r="I728" t="s">
        <v>23</v>
      </c>
      <c r="J728" t="s">
        <v>8334</v>
      </c>
      <c r="K728" t="s">
        <v>37</v>
      </c>
      <c r="L728" t="s">
        <v>38</v>
      </c>
      <c r="M728" t="s">
        <v>8330</v>
      </c>
      <c r="N728" t="s">
        <v>29</v>
      </c>
      <c r="O728" s="6">
        <v>1</v>
      </c>
      <c r="P728">
        <v>1</v>
      </c>
      <c r="Q728">
        <v>1</v>
      </c>
      <c r="R728">
        <v>0</v>
      </c>
      <c r="S728" t="s">
        <v>15888</v>
      </c>
      <c r="T728" t="s">
        <v>15890</v>
      </c>
      <c r="U728" t="s">
        <v>15891</v>
      </c>
      <c r="V728" t="s">
        <v>15891</v>
      </c>
      <c r="W728" t="s">
        <v>15891</v>
      </c>
      <c r="X728" t="s">
        <v>15894</v>
      </c>
      <c r="Y728" t="s">
        <v>15897</v>
      </c>
      <c r="Z728" t="s">
        <v>15894</v>
      </c>
      <c r="AA728" s="26">
        <v>7.5917808219178085</v>
      </c>
      <c r="AB728" t="s">
        <v>8335</v>
      </c>
      <c r="AC728" t="s">
        <v>8332</v>
      </c>
      <c r="AE728" t="s">
        <v>8331</v>
      </c>
      <c r="AF728" t="s">
        <v>8333</v>
      </c>
      <c r="AG728" t="e">
        <f>+SEARCH(JELMAGYARÁZAT!$G$9,J:J)</f>
        <v>#VALUE!</v>
      </c>
    </row>
    <row r="729" spans="1:33" hidden="1" x14ac:dyDescent="0.25">
      <c r="A729" t="s">
        <v>2200</v>
      </c>
      <c r="B729">
        <v>72000000</v>
      </c>
      <c r="C729">
        <v>408247917</v>
      </c>
      <c r="D729" s="1">
        <v>37470</v>
      </c>
      <c r="E729">
        <v>28.848186999999999</v>
      </c>
      <c r="F729">
        <v>106</v>
      </c>
      <c r="G729">
        <v>6.4</v>
      </c>
      <c r="H729">
        <v>1599</v>
      </c>
      <c r="I729" t="s">
        <v>23</v>
      </c>
      <c r="J729" t="s">
        <v>2202</v>
      </c>
      <c r="K729" t="s">
        <v>37</v>
      </c>
      <c r="L729" t="s">
        <v>838</v>
      </c>
      <c r="M729" t="s">
        <v>2198</v>
      </c>
      <c r="N729" t="s">
        <v>29</v>
      </c>
      <c r="O729" s="6">
        <v>1</v>
      </c>
      <c r="P729">
        <v>1</v>
      </c>
      <c r="Q729">
        <v>2</v>
      </c>
      <c r="R729">
        <v>0</v>
      </c>
      <c r="S729" t="s">
        <v>15888</v>
      </c>
      <c r="T729" t="s">
        <v>15891</v>
      </c>
      <c r="U729" t="s">
        <v>15891</v>
      </c>
      <c r="V729" t="s">
        <v>15901</v>
      </c>
      <c r="W729" t="s">
        <v>15905</v>
      </c>
      <c r="X729" t="s">
        <v>15897</v>
      </c>
      <c r="Y729" t="s">
        <v>15911</v>
      </c>
      <c r="Z729" t="s">
        <v>15915</v>
      </c>
      <c r="AA729" s="26">
        <v>15.167123287671233</v>
      </c>
      <c r="AB729" t="s">
        <v>2203</v>
      </c>
      <c r="AC729" t="s">
        <v>2200</v>
      </c>
      <c r="AE729" t="s">
        <v>2199</v>
      </c>
      <c r="AF729" t="s">
        <v>2201</v>
      </c>
      <c r="AG729" t="e">
        <f>+SEARCH(JELMAGYARÁZAT!$G$9,J:J)</f>
        <v>#VALUE!</v>
      </c>
    </row>
    <row r="730" spans="1:33" hidden="1" x14ac:dyDescent="0.25">
      <c r="A730" t="s">
        <v>3402</v>
      </c>
      <c r="B730">
        <v>48000000</v>
      </c>
      <c r="C730">
        <v>390493908</v>
      </c>
      <c r="D730" s="1">
        <v>33403</v>
      </c>
      <c r="E730">
        <v>28.803729000000001</v>
      </c>
      <c r="F730">
        <v>143</v>
      </c>
      <c r="G730">
        <v>6.6</v>
      </c>
      <c r="H730">
        <v>909</v>
      </c>
      <c r="I730" t="s">
        <v>23</v>
      </c>
      <c r="J730" t="s">
        <v>3404</v>
      </c>
      <c r="K730" t="s">
        <v>37</v>
      </c>
      <c r="L730" t="s">
        <v>38</v>
      </c>
      <c r="M730" t="s">
        <v>579</v>
      </c>
      <c r="N730" t="s">
        <v>29</v>
      </c>
      <c r="O730" s="6">
        <v>1</v>
      </c>
      <c r="P730">
        <v>1</v>
      </c>
      <c r="Q730">
        <v>1</v>
      </c>
      <c r="R730">
        <v>1</v>
      </c>
      <c r="S730" t="s">
        <v>15888</v>
      </c>
      <c r="T730" t="s">
        <v>15891</v>
      </c>
      <c r="U730" t="s">
        <v>15891</v>
      </c>
      <c r="V730" t="s">
        <v>15891</v>
      </c>
      <c r="W730" t="s">
        <v>15891</v>
      </c>
      <c r="X730" t="s">
        <v>15897</v>
      </c>
      <c r="Y730" t="s">
        <v>15897</v>
      </c>
      <c r="Z730" t="s">
        <v>15897</v>
      </c>
      <c r="AA730" s="26">
        <v>26.30958904109589</v>
      </c>
      <c r="AB730" t="s">
        <v>3405</v>
      </c>
      <c r="AC730" t="s">
        <v>3402</v>
      </c>
      <c r="AE730" t="s">
        <v>3401</v>
      </c>
      <c r="AF730" t="s">
        <v>3403</v>
      </c>
      <c r="AG730" t="e">
        <f>+SEARCH(JELMAGYARÁZAT!$G$9,J:J)</f>
        <v>#VALUE!</v>
      </c>
    </row>
    <row r="731" spans="1:33" hidden="1" x14ac:dyDescent="0.25">
      <c r="A731" t="s">
        <v>6769</v>
      </c>
      <c r="B731">
        <v>25000000</v>
      </c>
      <c r="C731">
        <v>152500343</v>
      </c>
      <c r="D731" s="1">
        <v>36874</v>
      </c>
      <c r="E731">
        <v>28.727730999999999</v>
      </c>
      <c r="F731">
        <v>121</v>
      </c>
      <c r="G731">
        <v>6.8</v>
      </c>
      <c r="H731">
        <v>951</v>
      </c>
      <c r="I731" t="s">
        <v>23</v>
      </c>
      <c r="J731" t="s">
        <v>6771</v>
      </c>
      <c r="K731" t="s">
        <v>41</v>
      </c>
      <c r="L731" t="s">
        <v>62</v>
      </c>
      <c r="M731" t="s">
        <v>917</v>
      </c>
      <c r="N731" t="s">
        <v>29</v>
      </c>
      <c r="O731" s="6">
        <v>1</v>
      </c>
      <c r="P731">
        <v>2</v>
      </c>
      <c r="Q731">
        <v>2</v>
      </c>
      <c r="R731">
        <v>0</v>
      </c>
      <c r="S731" t="s">
        <v>15888</v>
      </c>
      <c r="T731" t="s">
        <v>15891</v>
      </c>
      <c r="U731" t="s">
        <v>13664</v>
      </c>
      <c r="V731" t="s">
        <v>15901</v>
      </c>
      <c r="W731" t="s">
        <v>15891</v>
      </c>
      <c r="X731" t="s">
        <v>15896</v>
      </c>
      <c r="Y731" t="s">
        <v>15912</v>
      </c>
      <c r="Z731" t="s">
        <v>15915</v>
      </c>
      <c r="AA731" s="26">
        <v>16.8</v>
      </c>
      <c r="AB731" t="s">
        <v>6772</v>
      </c>
      <c r="AC731" t="s">
        <v>6769</v>
      </c>
      <c r="AE731" t="s">
        <v>6768</v>
      </c>
      <c r="AF731" t="s">
        <v>6770</v>
      </c>
      <c r="AG731" t="e">
        <f>+SEARCH(JELMAGYARÁZAT!$G$9,J:J)</f>
        <v>#VALUE!</v>
      </c>
    </row>
    <row r="732" spans="1:33" hidden="1" x14ac:dyDescent="0.25">
      <c r="A732" t="s">
        <v>3596</v>
      </c>
      <c r="B732">
        <v>50000000</v>
      </c>
      <c r="C732">
        <v>44547681</v>
      </c>
      <c r="D732" s="1">
        <v>36005</v>
      </c>
      <c r="E732">
        <v>28.725621</v>
      </c>
      <c r="F732">
        <v>140</v>
      </c>
      <c r="G732">
        <v>6.8</v>
      </c>
      <c r="H732">
        <v>582</v>
      </c>
      <c r="I732" t="s">
        <v>23</v>
      </c>
      <c r="J732" t="s">
        <v>3598</v>
      </c>
      <c r="K732" t="s">
        <v>334</v>
      </c>
      <c r="L732" t="s">
        <v>38</v>
      </c>
      <c r="M732" t="s">
        <v>2917</v>
      </c>
      <c r="N732" t="s">
        <v>29</v>
      </c>
      <c r="O732" s="6">
        <v>1</v>
      </c>
      <c r="P732">
        <v>2</v>
      </c>
      <c r="Q732">
        <v>1</v>
      </c>
      <c r="R732">
        <v>1</v>
      </c>
      <c r="S732" t="s">
        <v>15888</v>
      </c>
      <c r="T732" t="s">
        <v>15890</v>
      </c>
      <c r="U732" t="s">
        <v>15891</v>
      </c>
      <c r="V732" t="s">
        <v>15901</v>
      </c>
      <c r="W732" t="s">
        <v>15905</v>
      </c>
      <c r="X732" t="s">
        <v>15894</v>
      </c>
      <c r="Y732" t="s">
        <v>15911</v>
      </c>
      <c r="Z732" t="s">
        <v>15914</v>
      </c>
      <c r="AA732" s="26">
        <v>19.18082191780822</v>
      </c>
      <c r="AB732" t="s">
        <v>3599</v>
      </c>
      <c r="AC732" t="s">
        <v>3596</v>
      </c>
      <c r="AE732" t="s">
        <v>3595</v>
      </c>
      <c r="AF732" t="s">
        <v>3597</v>
      </c>
      <c r="AG732" t="e">
        <f>+SEARCH(JELMAGYARÁZAT!$G$9,J:J)</f>
        <v>#VALUE!</v>
      </c>
    </row>
    <row r="733" spans="1:33" hidden="1" x14ac:dyDescent="0.25">
      <c r="A733" t="s">
        <v>7673</v>
      </c>
      <c r="B733">
        <v>37000000</v>
      </c>
      <c r="C733">
        <v>113086475</v>
      </c>
      <c r="D733" s="1">
        <v>38161</v>
      </c>
      <c r="E733">
        <v>28.703006999999999</v>
      </c>
      <c r="F733">
        <v>109</v>
      </c>
      <c r="G733">
        <v>6.3</v>
      </c>
      <c r="H733">
        <v>679</v>
      </c>
      <c r="I733" t="s">
        <v>23</v>
      </c>
      <c r="J733" t="s">
        <v>7675</v>
      </c>
      <c r="K733" t="s">
        <v>37</v>
      </c>
      <c r="L733" t="s">
        <v>38</v>
      </c>
      <c r="M733" t="s">
        <v>661</v>
      </c>
      <c r="N733" t="s">
        <v>29</v>
      </c>
      <c r="O733" s="6">
        <v>1</v>
      </c>
      <c r="P733">
        <v>1</v>
      </c>
      <c r="Q733">
        <v>1</v>
      </c>
      <c r="R733">
        <v>0</v>
      </c>
      <c r="S733" t="s">
        <v>15888</v>
      </c>
      <c r="T733" t="s">
        <v>15891</v>
      </c>
      <c r="U733" t="s">
        <v>13664</v>
      </c>
      <c r="V733" t="s">
        <v>15891</v>
      </c>
      <c r="W733" t="s">
        <v>15891</v>
      </c>
      <c r="X733" t="s">
        <v>15896</v>
      </c>
      <c r="Y733" t="s">
        <v>15896</v>
      </c>
      <c r="Z733" t="s">
        <v>15897</v>
      </c>
      <c r="AA733" s="26">
        <v>13.273972602739725</v>
      </c>
      <c r="AB733" t="s">
        <v>7676</v>
      </c>
      <c r="AC733" t="s">
        <v>7673</v>
      </c>
      <c r="AE733" t="s">
        <v>7672</v>
      </c>
      <c r="AF733" t="s">
        <v>7674</v>
      </c>
      <c r="AG733" t="e">
        <f>+SEARCH(JELMAGYARÁZAT!$G$9,J:J)</f>
        <v>#VALUE!</v>
      </c>
    </row>
    <row r="734" spans="1:33" hidden="1" x14ac:dyDescent="0.25">
      <c r="A734" t="s">
        <v>5437</v>
      </c>
      <c r="B734">
        <v>35000000</v>
      </c>
      <c r="C734">
        <v>46216641</v>
      </c>
      <c r="D734" s="1">
        <v>41297</v>
      </c>
      <c r="E734">
        <v>28.670477000000002</v>
      </c>
      <c r="F734">
        <v>118</v>
      </c>
      <c r="G734">
        <v>5.7</v>
      </c>
      <c r="H734">
        <v>1455</v>
      </c>
      <c r="I734" t="s">
        <v>23</v>
      </c>
      <c r="J734" t="s">
        <v>5439</v>
      </c>
      <c r="K734" t="s">
        <v>37</v>
      </c>
      <c r="L734" t="s">
        <v>38</v>
      </c>
      <c r="M734" t="s">
        <v>1205</v>
      </c>
      <c r="N734" t="s">
        <v>29</v>
      </c>
      <c r="O734" s="6">
        <v>1</v>
      </c>
      <c r="P734">
        <v>1</v>
      </c>
      <c r="Q734">
        <v>1</v>
      </c>
      <c r="R734">
        <v>0</v>
      </c>
      <c r="S734" t="s">
        <v>15888</v>
      </c>
      <c r="T734" t="s">
        <v>15890</v>
      </c>
      <c r="U734" t="s">
        <v>15891</v>
      </c>
      <c r="V734" t="s">
        <v>15891</v>
      </c>
      <c r="W734" t="s">
        <v>15891</v>
      </c>
      <c r="X734" t="s">
        <v>15894</v>
      </c>
      <c r="Y734" t="s">
        <v>15897</v>
      </c>
      <c r="Z734" t="s">
        <v>15894</v>
      </c>
      <c r="AA734" s="26">
        <v>4.6821917808219178</v>
      </c>
      <c r="AB734" t="s">
        <v>5440</v>
      </c>
      <c r="AC734" t="s">
        <v>5437</v>
      </c>
      <c r="AE734" t="s">
        <v>5436</v>
      </c>
      <c r="AF734" t="s">
        <v>5438</v>
      </c>
      <c r="AG734" t="e">
        <f>+SEARCH(JELMAGYARÁZAT!$G$9,J:J)</f>
        <v>#VALUE!</v>
      </c>
    </row>
    <row r="735" spans="1:33" hidden="1" x14ac:dyDescent="0.25">
      <c r="A735" t="s">
        <v>5930</v>
      </c>
      <c r="B735">
        <v>30000000</v>
      </c>
      <c r="C735">
        <v>51132598</v>
      </c>
      <c r="D735" s="1">
        <v>34411</v>
      </c>
      <c r="E735">
        <v>28.624037999999999</v>
      </c>
      <c r="F735">
        <v>83</v>
      </c>
      <c r="G735">
        <v>6.3</v>
      </c>
      <c r="H735">
        <v>521</v>
      </c>
      <c r="I735" t="s">
        <v>23</v>
      </c>
      <c r="J735" t="s">
        <v>2258</v>
      </c>
      <c r="K735" t="s">
        <v>37</v>
      </c>
      <c r="L735" t="s">
        <v>38</v>
      </c>
      <c r="M735" t="s">
        <v>2049</v>
      </c>
      <c r="N735" t="s">
        <v>29</v>
      </c>
      <c r="O735" s="6">
        <v>1</v>
      </c>
      <c r="P735">
        <v>1</v>
      </c>
      <c r="Q735">
        <v>1</v>
      </c>
      <c r="R735">
        <v>1</v>
      </c>
      <c r="S735" t="s">
        <v>15888</v>
      </c>
      <c r="T735" t="s">
        <v>15891</v>
      </c>
      <c r="U735" t="s">
        <v>13664</v>
      </c>
      <c r="V735" t="s">
        <v>15891</v>
      </c>
      <c r="W735" t="s">
        <v>15891</v>
      </c>
      <c r="X735" t="s">
        <v>15896</v>
      </c>
      <c r="Y735" t="s">
        <v>15896</v>
      </c>
      <c r="Z735" t="s">
        <v>15897</v>
      </c>
      <c r="AA735" s="26">
        <v>23.547945205479451</v>
      </c>
      <c r="AB735" t="s">
        <v>5932</v>
      </c>
      <c r="AC735" t="s">
        <v>5930</v>
      </c>
      <c r="AE735" t="s">
        <v>5929</v>
      </c>
      <c r="AF735" t="s">
        <v>5931</v>
      </c>
      <c r="AG735" t="e">
        <f>+SEARCH(JELMAGYARÁZAT!$G$9,J:J)</f>
        <v>#VALUE!</v>
      </c>
    </row>
    <row r="736" spans="1:33" hidden="1" x14ac:dyDescent="0.25">
      <c r="A736" t="s">
        <v>11323</v>
      </c>
      <c r="B736">
        <v>9000000</v>
      </c>
      <c r="C736">
        <v>6108720</v>
      </c>
      <c r="D736" s="1">
        <v>41565</v>
      </c>
      <c r="E736">
        <v>28.540614000000001</v>
      </c>
      <c r="F736">
        <v>106</v>
      </c>
      <c r="G736">
        <v>6.6</v>
      </c>
      <c r="H736">
        <v>671</v>
      </c>
      <c r="I736" t="s">
        <v>23</v>
      </c>
      <c r="J736" t="s">
        <v>11325</v>
      </c>
      <c r="K736" t="s">
        <v>37</v>
      </c>
      <c r="L736" t="s">
        <v>38</v>
      </c>
      <c r="M736" t="s">
        <v>968</v>
      </c>
      <c r="N736" t="s">
        <v>29</v>
      </c>
      <c r="O736" s="6">
        <v>1</v>
      </c>
      <c r="P736">
        <v>1</v>
      </c>
      <c r="Q736">
        <v>1</v>
      </c>
      <c r="R736">
        <v>0</v>
      </c>
      <c r="S736" t="s">
        <v>15888</v>
      </c>
      <c r="T736" t="s">
        <v>15890</v>
      </c>
      <c r="U736" t="s">
        <v>15891</v>
      </c>
      <c r="V736" t="s">
        <v>15901</v>
      </c>
      <c r="W736" t="s">
        <v>15891</v>
      </c>
      <c r="X736" t="s">
        <v>15894</v>
      </c>
      <c r="Y736" t="s">
        <v>15911</v>
      </c>
      <c r="Z736" t="s">
        <v>15914</v>
      </c>
      <c r="AA736" s="26">
        <v>3.9479452054794519</v>
      </c>
      <c r="AB736" t="s">
        <v>11326</v>
      </c>
      <c r="AC736" t="s">
        <v>11323</v>
      </c>
      <c r="AE736" t="s">
        <v>11322</v>
      </c>
      <c r="AF736" t="s">
        <v>11324</v>
      </c>
      <c r="AG736" t="e">
        <f>+SEARCH(JELMAGYARÁZAT!$G$9,J:J)</f>
        <v>#VALUE!</v>
      </c>
    </row>
    <row r="737" spans="1:33" hidden="1" x14ac:dyDescent="0.25">
      <c r="A737" t="s">
        <v>2444</v>
      </c>
      <c r="B737">
        <v>65000000</v>
      </c>
      <c r="C737">
        <v>250821495</v>
      </c>
      <c r="D737" s="1">
        <v>36146</v>
      </c>
      <c r="E737">
        <v>28.540267</v>
      </c>
      <c r="F737">
        <v>119</v>
      </c>
      <c r="G737">
        <v>6.3</v>
      </c>
      <c r="H737">
        <v>838</v>
      </c>
      <c r="I737" t="s">
        <v>23</v>
      </c>
      <c r="J737" t="s">
        <v>2446</v>
      </c>
      <c r="K737" t="s">
        <v>37</v>
      </c>
      <c r="L737" t="s">
        <v>38</v>
      </c>
      <c r="M737" t="s">
        <v>1106</v>
      </c>
      <c r="N737" t="s">
        <v>29</v>
      </c>
      <c r="O737" s="6">
        <v>1</v>
      </c>
      <c r="P737">
        <v>1</v>
      </c>
      <c r="Q737">
        <v>1</v>
      </c>
      <c r="R737">
        <v>1</v>
      </c>
      <c r="S737" t="s">
        <v>15888</v>
      </c>
      <c r="T737" t="s">
        <v>15891</v>
      </c>
      <c r="U737" t="s">
        <v>13664</v>
      </c>
      <c r="V737" t="s">
        <v>15891</v>
      </c>
      <c r="W737" t="s">
        <v>15891</v>
      </c>
      <c r="X737" t="s">
        <v>15896</v>
      </c>
      <c r="Y737" t="s">
        <v>15896</v>
      </c>
      <c r="Z737" t="s">
        <v>15897</v>
      </c>
      <c r="AA737" s="26">
        <v>18.794520547945204</v>
      </c>
      <c r="AB737" t="s">
        <v>2447</v>
      </c>
      <c r="AC737" t="s">
        <v>2444</v>
      </c>
      <c r="AD737" t="s">
        <v>2442</v>
      </c>
      <c r="AE737" t="s">
        <v>2443</v>
      </c>
      <c r="AF737" t="s">
        <v>2445</v>
      </c>
      <c r="AG737" t="e">
        <f>+SEARCH(JELMAGYARÁZAT!$G$9,J:J)</f>
        <v>#VALUE!</v>
      </c>
    </row>
    <row r="738" spans="1:33" hidden="1" x14ac:dyDescent="0.25">
      <c r="A738" t="s">
        <v>247</v>
      </c>
      <c r="B738">
        <v>195000000</v>
      </c>
      <c r="C738">
        <v>1123746996</v>
      </c>
      <c r="D738" s="1">
        <v>40722</v>
      </c>
      <c r="E738">
        <v>28.529606999999999</v>
      </c>
      <c r="F738">
        <v>154</v>
      </c>
      <c r="G738">
        <v>6.1</v>
      </c>
      <c r="H738">
        <v>3299</v>
      </c>
      <c r="I738" t="s">
        <v>23</v>
      </c>
      <c r="J738" t="s">
        <v>249</v>
      </c>
      <c r="K738" t="s">
        <v>37</v>
      </c>
      <c r="L738" t="s">
        <v>38</v>
      </c>
      <c r="M738" t="s">
        <v>245</v>
      </c>
      <c r="N738" t="s">
        <v>29</v>
      </c>
      <c r="O738" s="6">
        <v>1</v>
      </c>
      <c r="P738">
        <v>1</v>
      </c>
      <c r="Q738">
        <v>1</v>
      </c>
      <c r="R738">
        <v>1</v>
      </c>
      <c r="S738" t="s">
        <v>15888</v>
      </c>
      <c r="T738" t="s">
        <v>15890</v>
      </c>
      <c r="U738" t="s">
        <v>15891</v>
      </c>
      <c r="V738" t="s">
        <v>15891</v>
      </c>
      <c r="W738" t="s">
        <v>15891</v>
      </c>
      <c r="X738" t="s">
        <v>15894</v>
      </c>
      <c r="Y738" t="s">
        <v>15897</v>
      </c>
      <c r="Z738" t="s">
        <v>15894</v>
      </c>
      <c r="AA738" s="26">
        <v>6.2575342465753421</v>
      </c>
      <c r="AB738" t="s">
        <v>250</v>
      </c>
      <c r="AC738" t="s">
        <v>247</v>
      </c>
      <c r="AD738" t="s">
        <v>165</v>
      </c>
      <c r="AE738" t="s">
        <v>246</v>
      </c>
      <c r="AF738" t="s">
        <v>248</v>
      </c>
      <c r="AG738" t="e">
        <f>+SEARCH(JELMAGYARÁZAT!$G$9,J:J)</f>
        <v>#VALUE!</v>
      </c>
    </row>
    <row r="739" spans="1:33" hidden="1" x14ac:dyDescent="0.25">
      <c r="A739" t="s">
        <v>12277</v>
      </c>
      <c r="B739">
        <v>5500000</v>
      </c>
      <c r="C739">
        <v>159616327</v>
      </c>
      <c r="D739" s="1">
        <v>27023</v>
      </c>
      <c r="E739">
        <v>28.500913000000001</v>
      </c>
      <c r="F739">
        <v>129</v>
      </c>
      <c r="G739">
        <v>7.9</v>
      </c>
      <c r="H739">
        <v>622</v>
      </c>
      <c r="I739" t="s">
        <v>23</v>
      </c>
      <c r="J739" t="s">
        <v>1571</v>
      </c>
      <c r="K739" t="s">
        <v>37</v>
      </c>
      <c r="L739" t="s">
        <v>38</v>
      </c>
      <c r="M739" t="s">
        <v>8095</v>
      </c>
      <c r="N739" t="s">
        <v>29</v>
      </c>
      <c r="O739" s="6">
        <v>1</v>
      </c>
      <c r="P739">
        <v>1</v>
      </c>
      <c r="Q739">
        <v>1</v>
      </c>
      <c r="R739">
        <v>1</v>
      </c>
      <c r="S739" t="s">
        <v>15888</v>
      </c>
      <c r="T739" t="s">
        <v>15891</v>
      </c>
      <c r="U739" t="s">
        <v>13664</v>
      </c>
      <c r="V739" t="s">
        <v>15901</v>
      </c>
      <c r="W739" t="s">
        <v>15891</v>
      </c>
      <c r="X739" t="s">
        <v>15896</v>
      </c>
      <c r="Y739" t="s">
        <v>15912</v>
      </c>
      <c r="Z739" t="s">
        <v>15915</v>
      </c>
      <c r="AA739" s="26">
        <v>43.789041095890411</v>
      </c>
      <c r="AB739" t="s">
        <v>12279</v>
      </c>
      <c r="AC739" t="s">
        <v>12277</v>
      </c>
      <c r="AE739" t="s">
        <v>12276</v>
      </c>
      <c r="AF739" t="s">
        <v>12278</v>
      </c>
      <c r="AG739" t="e">
        <f>+SEARCH(JELMAGYARÁZAT!$G$9,J:J)</f>
        <v>#VALUE!</v>
      </c>
    </row>
    <row r="740" spans="1:33" hidden="1" x14ac:dyDescent="0.25">
      <c r="A740" t="s">
        <v>8273</v>
      </c>
      <c r="B740">
        <v>20000000</v>
      </c>
      <c r="C740">
        <v>216197492</v>
      </c>
      <c r="D740" s="1">
        <v>40679</v>
      </c>
      <c r="E740">
        <v>28.497242</v>
      </c>
      <c r="F740">
        <v>92</v>
      </c>
      <c r="G740">
        <v>5.4</v>
      </c>
      <c r="H740">
        <v>1584</v>
      </c>
      <c r="I740" t="s">
        <v>23</v>
      </c>
      <c r="J740" t="s">
        <v>8275</v>
      </c>
      <c r="K740" t="s">
        <v>37</v>
      </c>
      <c r="L740" t="s">
        <v>38</v>
      </c>
      <c r="M740" t="s">
        <v>661</v>
      </c>
      <c r="N740" t="s">
        <v>29</v>
      </c>
      <c r="O740" s="6">
        <v>1</v>
      </c>
      <c r="P740">
        <v>1</v>
      </c>
      <c r="Q740">
        <v>1</v>
      </c>
      <c r="R740">
        <v>0</v>
      </c>
      <c r="S740" t="s">
        <v>15888</v>
      </c>
      <c r="T740" t="s">
        <v>15891</v>
      </c>
      <c r="U740" t="s">
        <v>13664</v>
      </c>
      <c r="V740" t="s">
        <v>15891</v>
      </c>
      <c r="W740" t="s">
        <v>15891</v>
      </c>
      <c r="X740" t="s">
        <v>15896</v>
      </c>
      <c r="Y740" t="s">
        <v>15896</v>
      </c>
      <c r="Z740" t="s">
        <v>15897</v>
      </c>
      <c r="AA740" s="26">
        <v>6.375342465753425</v>
      </c>
      <c r="AB740" t="s">
        <v>8276</v>
      </c>
      <c r="AC740" t="s">
        <v>8273</v>
      </c>
      <c r="AD740" t="s">
        <v>8271</v>
      </c>
      <c r="AE740" t="s">
        <v>8272</v>
      </c>
      <c r="AF740" t="s">
        <v>8274</v>
      </c>
      <c r="AG740" t="e">
        <f>+SEARCH(JELMAGYARÁZAT!$G$9,J:J)</f>
        <v>#VALUE!</v>
      </c>
    </row>
    <row r="741" spans="1:33" hidden="1" x14ac:dyDescent="0.25">
      <c r="A741" t="s">
        <v>6764</v>
      </c>
      <c r="B741">
        <v>25000000</v>
      </c>
      <c r="C741">
        <v>153997819</v>
      </c>
      <c r="D741" s="1">
        <v>41646</v>
      </c>
      <c r="E741">
        <v>28.468</v>
      </c>
      <c r="F741">
        <v>99</v>
      </c>
      <c r="G741">
        <v>6.1</v>
      </c>
      <c r="H741">
        <v>853</v>
      </c>
      <c r="I741" t="s">
        <v>23</v>
      </c>
      <c r="J741" t="s">
        <v>6766</v>
      </c>
      <c r="K741" t="s">
        <v>37</v>
      </c>
      <c r="L741" t="s">
        <v>38</v>
      </c>
      <c r="M741" t="s">
        <v>924</v>
      </c>
      <c r="N741" t="s">
        <v>29</v>
      </c>
      <c r="O741" s="6">
        <v>1</v>
      </c>
      <c r="P741">
        <v>1</v>
      </c>
      <c r="Q741">
        <v>1</v>
      </c>
      <c r="R741">
        <v>1</v>
      </c>
      <c r="S741" t="s">
        <v>15888</v>
      </c>
      <c r="T741" t="s">
        <v>15890</v>
      </c>
      <c r="U741" t="s">
        <v>13664</v>
      </c>
      <c r="V741" t="s">
        <v>15891</v>
      </c>
      <c r="W741" t="s">
        <v>15891</v>
      </c>
      <c r="X741" t="s">
        <v>15895</v>
      </c>
      <c r="Y741" t="s">
        <v>15896</v>
      </c>
      <c r="Z741" t="s">
        <v>15894</v>
      </c>
      <c r="AA741" s="26">
        <v>3.7260273972602738</v>
      </c>
      <c r="AB741" t="s">
        <v>6767</v>
      </c>
      <c r="AC741" t="s">
        <v>6764</v>
      </c>
      <c r="AE741" t="s">
        <v>6763</v>
      </c>
      <c r="AF741" t="s">
        <v>6765</v>
      </c>
      <c r="AG741" t="e">
        <f>+SEARCH(JELMAGYARÁZAT!$G$9,J:J)</f>
        <v>#VALUE!</v>
      </c>
    </row>
    <row r="742" spans="1:33" hidden="1" x14ac:dyDescent="0.25">
      <c r="A742" t="s">
        <v>4318</v>
      </c>
      <c r="B742">
        <v>8000000</v>
      </c>
      <c r="C742">
        <v>90815558</v>
      </c>
      <c r="D742" s="1">
        <v>30855</v>
      </c>
      <c r="E742">
        <v>28.456572000000001</v>
      </c>
      <c r="F742">
        <v>126</v>
      </c>
      <c r="G742">
        <v>6.9</v>
      </c>
      <c r="H742">
        <v>891</v>
      </c>
      <c r="I742" t="s">
        <v>23</v>
      </c>
      <c r="J742" t="s">
        <v>4320</v>
      </c>
      <c r="K742" t="s">
        <v>37</v>
      </c>
      <c r="L742" t="s">
        <v>38</v>
      </c>
      <c r="M742" t="s">
        <v>786</v>
      </c>
      <c r="N742" t="s">
        <v>29</v>
      </c>
      <c r="O742" s="6">
        <v>1</v>
      </c>
      <c r="P742">
        <v>1</v>
      </c>
      <c r="Q742">
        <v>1</v>
      </c>
      <c r="R742">
        <v>0</v>
      </c>
      <c r="S742" t="s">
        <v>15888</v>
      </c>
      <c r="T742" t="s">
        <v>15891</v>
      </c>
      <c r="U742" t="s">
        <v>15891</v>
      </c>
      <c r="V742" t="s">
        <v>15901</v>
      </c>
      <c r="W742" t="s">
        <v>15891</v>
      </c>
      <c r="X742" t="s">
        <v>15897</v>
      </c>
      <c r="Y742" t="s">
        <v>15911</v>
      </c>
      <c r="Z742" t="s">
        <v>15915</v>
      </c>
      <c r="AA742" s="26">
        <v>33.290410958904111</v>
      </c>
      <c r="AB742" t="s">
        <v>4321</v>
      </c>
      <c r="AC742" t="s">
        <v>4318</v>
      </c>
      <c r="AE742" t="s">
        <v>4317</v>
      </c>
      <c r="AF742" t="s">
        <v>4319</v>
      </c>
      <c r="AG742" t="e">
        <f>+SEARCH(JELMAGYARÁZAT!$G$9,J:J)</f>
        <v>#VALUE!</v>
      </c>
    </row>
    <row r="743" spans="1:33" hidden="1" x14ac:dyDescent="0.25">
      <c r="A743" t="s">
        <v>6451</v>
      </c>
      <c r="B743">
        <v>28000000</v>
      </c>
      <c r="C743">
        <v>16374328</v>
      </c>
      <c r="D743" s="1">
        <v>42404</v>
      </c>
      <c r="E743">
        <v>28.397048000000002</v>
      </c>
      <c r="F743">
        <v>108</v>
      </c>
      <c r="G743">
        <v>5.5</v>
      </c>
      <c r="H743">
        <v>640</v>
      </c>
      <c r="I743" t="s">
        <v>23</v>
      </c>
      <c r="J743" t="s">
        <v>6453</v>
      </c>
      <c r="K743" t="s">
        <v>37</v>
      </c>
      <c r="L743" t="s">
        <v>38</v>
      </c>
      <c r="M743" t="s">
        <v>6448</v>
      </c>
      <c r="N743" t="s">
        <v>29</v>
      </c>
      <c r="O743" s="6">
        <v>1</v>
      </c>
      <c r="P743">
        <v>1</v>
      </c>
      <c r="Q743">
        <v>1</v>
      </c>
      <c r="R743">
        <v>0</v>
      </c>
      <c r="S743" t="s">
        <v>15888</v>
      </c>
      <c r="T743" t="s">
        <v>15891</v>
      </c>
      <c r="U743" t="s">
        <v>13664</v>
      </c>
      <c r="V743" t="s">
        <v>15891</v>
      </c>
      <c r="W743" t="s">
        <v>15905</v>
      </c>
      <c r="X743" t="s">
        <v>15896</v>
      </c>
      <c r="Y743" t="s">
        <v>15896</v>
      </c>
      <c r="Z743" t="s">
        <v>15897</v>
      </c>
      <c r="AA743" s="26">
        <v>1.6493150684931508</v>
      </c>
      <c r="AB743" t="s">
        <v>6454</v>
      </c>
      <c r="AC743" t="s">
        <v>6451</v>
      </c>
      <c r="AD743" t="s">
        <v>6449</v>
      </c>
      <c r="AE743" t="s">
        <v>6450</v>
      </c>
      <c r="AF743" t="s">
        <v>6452</v>
      </c>
      <c r="AG743" t="e">
        <f>+SEARCH(JELMAGYARÁZAT!$G$9,J:J)</f>
        <v>#VALUE!</v>
      </c>
    </row>
    <row r="744" spans="1:33" hidden="1" x14ac:dyDescent="0.25">
      <c r="A744" t="s">
        <v>5911</v>
      </c>
      <c r="B744">
        <v>53000000</v>
      </c>
      <c r="C744">
        <v>83282296</v>
      </c>
      <c r="D744" s="1">
        <v>36985</v>
      </c>
      <c r="E744">
        <v>28.350529000000002</v>
      </c>
      <c r="F744">
        <v>124</v>
      </c>
      <c r="G744">
        <v>7.4</v>
      </c>
      <c r="H744">
        <v>1317</v>
      </c>
      <c r="I744" t="s">
        <v>23</v>
      </c>
      <c r="J744" t="s">
        <v>276</v>
      </c>
      <c r="K744" t="s">
        <v>37</v>
      </c>
      <c r="L744" t="s">
        <v>38</v>
      </c>
      <c r="M744" t="s">
        <v>3295</v>
      </c>
      <c r="N744" t="s">
        <v>29</v>
      </c>
      <c r="O744" s="6">
        <v>1</v>
      </c>
      <c r="P744">
        <v>1</v>
      </c>
      <c r="Q744">
        <v>1</v>
      </c>
      <c r="R744">
        <v>0</v>
      </c>
      <c r="S744" t="s">
        <v>15888</v>
      </c>
      <c r="T744" t="s">
        <v>15891</v>
      </c>
      <c r="U744" t="s">
        <v>15891</v>
      </c>
      <c r="V744" t="s">
        <v>15901</v>
      </c>
      <c r="W744" t="s">
        <v>15891</v>
      </c>
      <c r="X744" t="s">
        <v>15897</v>
      </c>
      <c r="Y744" t="s">
        <v>15911</v>
      </c>
      <c r="Z744" t="s">
        <v>15915</v>
      </c>
      <c r="AA744" s="26">
        <v>16.495890410958904</v>
      </c>
      <c r="AB744" t="s">
        <v>5913</v>
      </c>
      <c r="AC744" t="s">
        <v>5911</v>
      </c>
      <c r="AE744" t="s">
        <v>5910</v>
      </c>
      <c r="AF744" t="s">
        <v>5912</v>
      </c>
      <c r="AG744" t="e">
        <f>+SEARCH(JELMAGYARÁZAT!$G$9,J:J)</f>
        <v>#VALUE!</v>
      </c>
    </row>
    <row r="745" spans="1:33" hidden="1" x14ac:dyDescent="0.25">
      <c r="A745" t="s">
        <v>14458</v>
      </c>
      <c r="B745">
        <v>1</v>
      </c>
      <c r="C745">
        <v>8500000</v>
      </c>
      <c r="D745" s="1">
        <v>13185</v>
      </c>
      <c r="E745">
        <v>28.276479999999999</v>
      </c>
      <c r="F745">
        <v>87</v>
      </c>
      <c r="G745">
        <v>8.1</v>
      </c>
      <c r="H745">
        <v>856</v>
      </c>
      <c r="I745" t="s">
        <v>23</v>
      </c>
      <c r="J745" t="s">
        <v>14460</v>
      </c>
      <c r="K745" t="s">
        <v>37</v>
      </c>
      <c r="L745" t="s">
        <v>38</v>
      </c>
      <c r="M745" t="s">
        <v>2804</v>
      </c>
      <c r="N745" t="s">
        <v>29</v>
      </c>
      <c r="O745" s="6">
        <v>1</v>
      </c>
      <c r="P745">
        <v>1</v>
      </c>
      <c r="Q745">
        <v>1</v>
      </c>
      <c r="R745">
        <v>0</v>
      </c>
      <c r="S745" t="s">
        <v>15888</v>
      </c>
      <c r="T745" t="s">
        <v>15891</v>
      </c>
      <c r="U745" t="s">
        <v>13664</v>
      </c>
      <c r="V745" t="s">
        <v>15901</v>
      </c>
      <c r="W745" t="s">
        <v>15891</v>
      </c>
      <c r="X745" t="s">
        <v>15896</v>
      </c>
      <c r="Y745" t="s">
        <v>15912</v>
      </c>
      <c r="Z745" t="s">
        <v>15915</v>
      </c>
      <c r="AA745" s="26">
        <v>81.701369863013696</v>
      </c>
      <c r="AB745" t="s">
        <v>14461</v>
      </c>
      <c r="AC745" t="s">
        <v>14458</v>
      </c>
      <c r="AE745" t="s">
        <v>14457</v>
      </c>
      <c r="AF745" t="s">
        <v>14459</v>
      </c>
      <c r="AG745" t="e">
        <f>+SEARCH(JELMAGYARÁZAT!$G$9,J:J)</f>
        <v>#VALUE!</v>
      </c>
    </row>
    <row r="746" spans="1:33" hidden="1" x14ac:dyDescent="0.25">
      <c r="A746" t="s">
        <v>6507</v>
      </c>
      <c r="B746">
        <v>27000000</v>
      </c>
      <c r="C746">
        <v>129000000</v>
      </c>
      <c r="D746" s="1">
        <v>37372</v>
      </c>
      <c r="E746">
        <v>28.227983999999999</v>
      </c>
      <c r="F746">
        <v>101</v>
      </c>
      <c r="G746">
        <v>6.6</v>
      </c>
      <c r="H746">
        <v>607</v>
      </c>
      <c r="I746" t="s">
        <v>23</v>
      </c>
      <c r="J746" t="s">
        <v>1571</v>
      </c>
      <c r="K746" t="s">
        <v>41</v>
      </c>
      <c r="L746" t="s">
        <v>38</v>
      </c>
      <c r="M746" t="s">
        <v>1711</v>
      </c>
      <c r="N746" t="s">
        <v>29</v>
      </c>
      <c r="O746" s="6">
        <v>1</v>
      </c>
      <c r="P746">
        <v>2</v>
      </c>
      <c r="Q746">
        <v>1</v>
      </c>
      <c r="R746">
        <v>1</v>
      </c>
      <c r="S746" t="s">
        <v>15888</v>
      </c>
      <c r="T746" t="s">
        <v>15891</v>
      </c>
      <c r="U746" t="s">
        <v>13664</v>
      </c>
      <c r="V746" t="s">
        <v>15901</v>
      </c>
      <c r="W746" t="s">
        <v>15891</v>
      </c>
      <c r="X746" t="s">
        <v>15896</v>
      </c>
      <c r="Y746" t="s">
        <v>15912</v>
      </c>
      <c r="Z746" t="s">
        <v>15915</v>
      </c>
      <c r="AA746" s="26">
        <v>15.435616438356165</v>
      </c>
      <c r="AB746" t="s">
        <v>3089</v>
      </c>
      <c r="AC746" t="s">
        <v>6507</v>
      </c>
      <c r="AD746" t="s">
        <v>6505</v>
      </c>
      <c r="AE746" t="s">
        <v>6506</v>
      </c>
      <c r="AF746" t="s">
        <v>6508</v>
      </c>
      <c r="AG746" t="e">
        <f>+SEARCH(JELMAGYARÁZAT!$G$9,J:J)</f>
        <v>#VALUE!</v>
      </c>
    </row>
    <row r="747" spans="1:33" x14ac:dyDescent="0.25">
      <c r="A747" t="s">
        <v>2379</v>
      </c>
      <c r="B747">
        <v>80000000</v>
      </c>
      <c r="C747">
        <v>52099090</v>
      </c>
      <c r="D747" s="1">
        <v>42394</v>
      </c>
      <c r="E747">
        <v>28.223663999999999</v>
      </c>
      <c r="F747">
        <v>114</v>
      </c>
      <c r="G747">
        <v>6.3</v>
      </c>
      <c r="H747">
        <v>588</v>
      </c>
      <c r="I747" t="s">
        <v>23</v>
      </c>
      <c r="J747" t="s">
        <v>2381</v>
      </c>
      <c r="K747" t="s">
        <v>37</v>
      </c>
      <c r="L747" t="s">
        <v>38</v>
      </c>
      <c r="M747" t="s">
        <v>2376</v>
      </c>
      <c r="N747" t="s">
        <v>29</v>
      </c>
      <c r="O747" s="6">
        <v>1</v>
      </c>
      <c r="P747">
        <v>1</v>
      </c>
      <c r="Q747">
        <v>1</v>
      </c>
      <c r="R747">
        <v>1</v>
      </c>
      <c r="S747" t="s">
        <v>15888</v>
      </c>
      <c r="T747" t="s">
        <v>15890</v>
      </c>
      <c r="U747" t="s">
        <v>15891</v>
      </c>
      <c r="V747" t="s">
        <v>15901</v>
      </c>
      <c r="W747" t="s">
        <v>15905</v>
      </c>
      <c r="X747" t="s">
        <v>15894</v>
      </c>
      <c r="Y747" t="s">
        <v>15911</v>
      </c>
      <c r="Z747" t="s">
        <v>15914</v>
      </c>
      <c r="AA747" s="26">
        <v>1.6767123287671233</v>
      </c>
      <c r="AB747" t="s">
        <v>2382</v>
      </c>
      <c r="AC747" t="s">
        <v>2379</v>
      </c>
      <c r="AD747" t="s">
        <v>2377</v>
      </c>
      <c r="AE747" t="s">
        <v>2378</v>
      </c>
      <c r="AF747" t="s">
        <v>2380</v>
      </c>
      <c r="AG747">
        <f>+SEARCH(JELMAGYARÁZAT!$G$9,J:J)</f>
        <v>35</v>
      </c>
    </row>
    <row r="748" spans="1:33" hidden="1" x14ac:dyDescent="0.25">
      <c r="A748" t="s">
        <v>4251</v>
      </c>
      <c r="B748">
        <v>32000000</v>
      </c>
      <c r="C748">
        <v>156167015</v>
      </c>
      <c r="D748" s="1">
        <v>32696</v>
      </c>
      <c r="E748">
        <v>28.22119</v>
      </c>
      <c r="F748">
        <v>133</v>
      </c>
      <c r="G748">
        <v>5.9</v>
      </c>
      <c r="H748">
        <v>541</v>
      </c>
      <c r="I748" t="s">
        <v>23</v>
      </c>
      <c r="J748" t="s">
        <v>92</v>
      </c>
      <c r="K748" t="s">
        <v>41</v>
      </c>
      <c r="L748" t="s">
        <v>28</v>
      </c>
      <c r="M748" t="s">
        <v>607</v>
      </c>
      <c r="N748" t="s">
        <v>29</v>
      </c>
      <c r="O748" s="6">
        <v>1</v>
      </c>
      <c r="P748">
        <v>2</v>
      </c>
      <c r="Q748">
        <v>2</v>
      </c>
      <c r="R748">
        <v>0</v>
      </c>
      <c r="S748" t="s">
        <v>15888</v>
      </c>
      <c r="T748" t="s">
        <v>15890</v>
      </c>
      <c r="U748" t="s">
        <v>15891</v>
      </c>
      <c r="V748" t="s">
        <v>15891</v>
      </c>
      <c r="W748" t="s">
        <v>15905</v>
      </c>
      <c r="X748" t="s">
        <v>15894</v>
      </c>
      <c r="Y748" t="s">
        <v>15897</v>
      </c>
      <c r="Z748" t="s">
        <v>15894</v>
      </c>
      <c r="AA748" s="26">
        <v>28.246575342465754</v>
      </c>
      <c r="AB748" t="s">
        <v>4253</v>
      </c>
      <c r="AC748" t="s">
        <v>4251</v>
      </c>
      <c r="AD748" t="s">
        <v>4249</v>
      </c>
      <c r="AE748" t="s">
        <v>4250</v>
      </c>
      <c r="AF748" t="s">
        <v>4252</v>
      </c>
      <c r="AG748" t="e">
        <f>+SEARCH(JELMAGYARÁZAT!$G$9,J:J)</f>
        <v>#VALUE!</v>
      </c>
    </row>
    <row r="749" spans="1:33" hidden="1" x14ac:dyDescent="0.25">
      <c r="A749" t="s">
        <v>1431</v>
      </c>
      <c r="B749">
        <v>95000000</v>
      </c>
      <c r="C749">
        <v>190213455</v>
      </c>
      <c r="D749" s="1">
        <v>36742</v>
      </c>
      <c r="E749">
        <v>28.200873999999999</v>
      </c>
      <c r="F749">
        <v>112</v>
      </c>
      <c r="G749">
        <v>5.6</v>
      </c>
      <c r="H749">
        <v>634</v>
      </c>
      <c r="I749" t="s">
        <v>23</v>
      </c>
      <c r="J749" t="s">
        <v>1433</v>
      </c>
      <c r="K749" t="s">
        <v>334</v>
      </c>
      <c r="L749" t="s">
        <v>38</v>
      </c>
      <c r="M749" t="s">
        <v>209</v>
      </c>
      <c r="N749" t="s">
        <v>29</v>
      </c>
      <c r="O749" s="6">
        <v>1</v>
      </c>
      <c r="P749">
        <v>2</v>
      </c>
      <c r="Q749">
        <v>1</v>
      </c>
      <c r="R749">
        <v>0</v>
      </c>
      <c r="S749" t="s">
        <v>15888</v>
      </c>
      <c r="T749" t="s">
        <v>15890</v>
      </c>
      <c r="U749" t="s">
        <v>15891</v>
      </c>
      <c r="V749" t="s">
        <v>15891</v>
      </c>
      <c r="W749" t="s">
        <v>15905</v>
      </c>
      <c r="X749" t="s">
        <v>15894</v>
      </c>
      <c r="Y749" t="s">
        <v>15897</v>
      </c>
      <c r="Z749" t="s">
        <v>15894</v>
      </c>
      <c r="AA749" s="26">
        <v>17.161643835616438</v>
      </c>
      <c r="AB749" t="s">
        <v>1434</v>
      </c>
      <c r="AC749" t="s">
        <v>1431</v>
      </c>
      <c r="AE749" t="s">
        <v>1430</v>
      </c>
      <c r="AF749" t="s">
        <v>1432</v>
      </c>
      <c r="AG749" t="e">
        <f>+SEARCH(JELMAGYARÁZAT!$G$9,J:J)</f>
        <v>#VALUE!</v>
      </c>
    </row>
    <row r="750" spans="1:33" hidden="1" x14ac:dyDescent="0.25">
      <c r="A750" t="s">
        <v>5349</v>
      </c>
      <c r="B750">
        <v>35000000</v>
      </c>
      <c r="C750">
        <v>84606030</v>
      </c>
      <c r="D750" s="1">
        <v>40856</v>
      </c>
      <c r="E750">
        <v>28.069419</v>
      </c>
      <c r="F750">
        <v>137</v>
      </c>
      <c r="G750">
        <v>6</v>
      </c>
      <c r="H750">
        <v>741</v>
      </c>
      <c r="I750" t="s">
        <v>23</v>
      </c>
      <c r="J750" t="s">
        <v>5351</v>
      </c>
      <c r="K750" t="s">
        <v>37</v>
      </c>
      <c r="L750" t="s">
        <v>38</v>
      </c>
      <c r="M750" t="s">
        <v>5346</v>
      </c>
      <c r="N750" t="s">
        <v>29</v>
      </c>
      <c r="O750" s="6">
        <v>1</v>
      </c>
      <c r="P750">
        <v>1</v>
      </c>
      <c r="Q750">
        <v>1</v>
      </c>
      <c r="R750">
        <v>0</v>
      </c>
      <c r="S750" t="s">
        <v>15888</v>
      </c>
      <c r="T750" t="s">
        <v>15891</v>
      </c>
      <c r="U750" t="s">
        <v>15891</v>
      </c>
      <c r="V750" t="s">
        <v>15901</v>
      </c>
      <c r="W750" t="s">
        <v>15891</v>
      </c>
      <c r="X750" t="s">
        <v>15897</v>
      </c>
      <c r="Y750" t="s">
        <v>15911</v>
      </c>
      <c r="Z750" t="s">
        <v>15915</v>
      </c>
      <c r="AA750" s="26">
        <v>5.8904109589041092</v>
      </c>
      <c r="AB750" t="s">
        <v>5352</v>
      </c>
      <c r="AC750" t="s">
        <v>5349</v>
      </c>
      <c r="AD750" t="s">
        <v>5347</v>
      </c>
      <c r="AE750" t="s">
        <v>5348</v>
      </c>
      <c r="AF750" t="s">
        <v>5350</v>
      </c>
      <c r="AG750" t="e">
        <f>+SEARCH(JELMAGYARÁZAT!$G$9,J:J)</f>
        <v>#VALUE!</v>
      </c>
    </row>
    <row r="751" spans="1:33" hidden="1" x14ac:dyDescent="0.25">
      <c r="A751" t="s">
        <v>8261</v>
      </c>
      <c r="B751">
        <v>27220000</v>
      </c>
      <c r="C751">
        <v>5496951</v>
      </c>
      <c r="D751" s="1">
        <v>41473</v>
      </c>
      <c r="E751">
        <v>28.060472000000001</v>
      </c>
      <c r="F751">
        <v>105</v>
      </c>
      <c r="G751">
        <v>6.1</v>
      </c>
      <c r="H751">
        <v>465</v>
      </c>
      <c r="I751" t="s">
        <v>23</v>
      </c>
      <c r="J751" t="s">
        <v>8263</v>
      </c>
      <c r="K751" t="s">
        <v>37</v>
      </c>
      <c r="L751" t="s">
        <v>38</v>
      </c>
      <c r="M751" t="s">
        <v>1006</v>
      </c>
      <c r="N751" t="s">
        <v>29</v>
      </c>
      <c r="O751" s="6">
        <v>1</v>
      </c>
      <c r="P751">
        <v>1</v>
      </c>
      <c r="Q751">
        <v>1</v>
      </c>
      <c r="R751">
        <v>0</v>
      </c>
      <c r="S751" t="s">
        <v>15888</v>
      </c>
      <c r="T751" t="s">
        <v>15891</v>
      </c>
      <c r="U751" t="s">
        <v>15891</v>
      </c>
      <c r="V751" t="s">
        <v>15891</v>
      </c>
      <c r="W751" t="s">
        <v>15905</v>
      </c>
      <c r="X751" t="s">
        <v>15897</v>
      </c>
      <c r="Y751" t="s">
        <v>15897</v>
      </c>
      <c r="Z751" t="s">
        <v>15897</v>
      </c>
      <c r="AA751" s="26">
        <v>4.2</v>
      </c>
      <c r="AB751" t="s">
        <v>8264</v>
      </c>
      <c r="AC751" t="s">
        <v>8261</v>
      </c>
      <c r="AE751" t="s">
        <v>8260</v>
      </c>
      <c r="AF751" t="s">
        <v>8262</v>
      </c>
      <c r="AG751" t="e">
        <f>+SEARCH(JELMAGYARÁZAT!$G$9,J:J)</f>
        <v>#VALUE!</v>
      </c>
    </row>
    <row r="752" spans="1:33" hidden="1" x14ac:dyDescent="0.25">
      <c r="A752" t="s">
        <v>6356</v>
      </c>
      <c r="B752">
        <v>28000000</v>
      </c>
      <c r="C752">
        <v>134402450</v>
      </c>
      <c r="D752" s="1">
        <v>41578</v>
      </c>
      <c r="E752">
        <v>28.043507999999999</v>
      </c>
      <c r="F752">
        <v>105</v>
      </c>
      <c r="G752">
        <v>6.4</v>
      </c>
      <c r="H752">
        <v>799</v>
      </c>
      <c r="I752" t="s">
        <v>23</v>
      </c>
      <c r="J752" t="s">
        <v>6358</v>
      </c>
      <c r="K752" t="s">
        <v>37</v>
      </c>
      <c r="L752" t="s">
        <v>38</v>
      </c>
      <c r="M752" t="s">
        <v>661</v>
      </c>
      <c r="N752" t="s">
        <v>29</v>
      </c>
      <c r="O752" s="6">
        <v>1</v>
      </c>
      <c r="P752">
        <v>1</v>
      </c>
      <c r="Q752">
        <v>1</v>
      </c>
      <c r="R752">
        <v>0</v>
      </c>
      <c r="S752" t="s">
        <v>15888</v>
      </c>
      <c r="T752" t="s">
        <v>15891</v>
      </c>
      <c r="U752" t="s">
        <v>13664</v>
      </c>
      <c r="V752" t="s">
        <v>15891</v>
      </c>
      <c r="W752" t="s">
        <v>15891</v>
      </c>
      <c r="X752" t="s">
        <v>15896</v>
      </c>
      <c r="Y752" t="s">
        <v>15896</v>
      </c>
      <c r="Z752" t="s">
        <v>15897</v>
      </c>
      <c r="AA752" s="26">
        <v>3.9123287671232876</v>
      </c>
      <c r="AB752" t="s">
        <v>6359</v>
      </c>
      <c r="AC752" t="s">
        <v>6356</v>
      </c>
      <c r="AE752" t="s">
        <v>6355</v>
      </c>
      <c r="AF752" t="s">
        <v>6357</v>
      </c>
      <c r="AG752" t="e">
        <f>+SEARCH(JELMAGYARÁZAT!$G$9,J:J)</f>
        <v>#VALUE!</v>
      </c>
    </row>
    <row r="753" spans="1:33" hidden="1" x14ac:dyDescent="0.25">
      <c r="A753" t="s">
        <v>7876</v>
      </c>
      <c r="B753">
        <v>20000000</v>
      </c>
      <c r="C753">
        <v>51416464</v>
      </c>
      <c r="D753" s="1">
        <v>39819</v>
      </c>
      <c r="E753">
        <v>28.019226</v>
      </c>
      <c r="F753">
        <v>98</v>
      </c>
      <c r="G753">
        <v>6</v>
      </c>
      <c r="H753">
        <v>634</v>
      </c>
      <c r="I753" t="s">
        <v>23</v>
      </c>
      <c r="J753" t="s">
        <v>7878</v>
      </c>
      <c r="K753" t="s">
        <v>236</v>
      </c>
      <c r="L753" t="s">
        <v>38</v>
      </c>
      <c r="M753" t="s">
        <v>7873</v>
      </c>
      <c r="N753" t="s">
        <v>29</v>
      </c>
      <c r="O753" s="6">
        <v>1</v>
      </c>
      <c r="P753">
        <v>2</v>
      </c>
      <c r="Q753">
        <v>1</v>
      </c>
      <c r="R753">
        <v>0</v>
      </c>
      <c r="S753" t="s">
        <v>15888</v>
      </c>
      <c r="T753" t="s">
        <v>15890</v>
      </c>
      <c r="U753" t="s">
        <v>15891</v>
      </c>
      <c r="V753" t="s">
        <v>15891</v>
      </c>
      <c r="W753" t="s">
        <v>15905</v>
      </c>
      <c r="X753" t="s">
        <v>15894</v>
      </c>
      <c r="Y753" t="s">
        <v>15897</v>
      </c>
      <c r="Z753" t="s">
        <v>15894</v>
      </c>
      <c r="AA753" s="26">
        <v>8.7315068493150694</v>
      </c>
      <c r="AB753" t="s">
        <v>7879</v>
      </c>
      <c r="AC753" t="s">
        <v>7876</v>
      </c>
      <c r="AD753" t="s">
        <v>7874</v>
      </c>
      <c r="AE753" t="s">
        <v>7875</v>
      </c>
      <c r="AF753" t="s">
        <v>7877</v>
      </c>
      <c r="AG753" t="e">
        <f>+SEARCH(JELMAGYARÁZAT!$G$9,J:J)</f>
        <v>#VALUE!</v>
      </c>
    </row>
    <row r="754" spans="1:33" hidden="1" x14ac:dyDescent="0.25">
      <c r="A754" t="s">
        <v>897</v>
      </c>
      <c r="B754">
        <v>120000000</v>
      </c>
      <c r="C754">
        <v>169956806</v>
      </c>
      <c r="D754" s="1">
        <v>37456</v>
      </c>
      <c r="E754">
        <v>27.990283999999999</v>
      </c>
      <c r="F754">
        <v>78</v>
      </c>
      <c r="G754">
        <v>5.4</v>
      </c>
      <c r="H754">
        <v>613</v>
      </c>
      <c r="I754" t="s">
        <v>23</v>
      </c>
      <c r="J754" t="s">
        <v>899</v>
      </c>
      <c r="K754" t="s">
        <v>37</v>
      </c>
      <c r="L754" t="s">
        <v>38</v>
      </c>
      <c r="M754" t="s">
        <v>895</v>
      </c>
      <c r="N754" t="s">
        <v>29</v>
      </c>
      <c r="O754" s="6">
        <v>1</v>
      </c>
      <c r="P754">
        <v>1</v>
      </c>
      <c r="Q754">
        <v>1</v>
      </c>
      <c r="R754">
        <v>0</v>
      </c>
      <c r="S754" t="s">
        <v>15887</v>
      </c>
      <c r="T754" t="s">
        <v>15891</v>
      </c>
      <c r="U754" t="s">
        <v>13664</v>
      </c>
      <c r="V754" t="s">
        <v>15891</v>
      </c>
      <c r="W754" t="s">
        <v>15891</v>
      </c>
      <c r="X754" t="s">
        <v>15896</v>
      </c>
      <c r="Y754" t="s">
        <v>15896</v>
      </c>
      <c r="Z754" t="s">
        <v>15897</v>
      </c>
      <c r="AA754" s="26">
        <v>15.205479452054794</v>
      </c>
      <c r="AB754" t="s">
        <v>900</v>
      </c>
      <c r="AC754" t="s">
        <v>897</v>
      </c>
      <c r="AE754" t="s">
        <v>896</v>
      </c>
      <c r="AF754" t="s">
        <v>898</v>
      </c>
      <c r="AG754" t="e">
        <f>+SEARCH(JELMAGYARÁZAT!$G$9,J:J)</f>
        <v>#VALUE!</v>
      </c>
    </row>
    <row r="755" spans="1:33" hidden="1" x14ac:dyDescent="0.25">
      <c r="A755" t="s">
        <v>13868</v>
      </c>
      <c r="B755">
        <v>30000000</v>
      </c>
      <c r="C755">
        <v>495303</v>
      </c>
      <c r="D755" s="1">
        <v>38961</v>
      </c>
      <c r="E755">
        <v>27.940093000000001</v>
      </c>
      <c r="F755">
        <v>84</v>
      </c>
      <c r="G755">
        <v>6.3</v>
      </c>
      <c r="H755">
        <v>664</v>
      </c>
      <c r="I755" t="s">
        <v>23</v>
      </c>
      <c r="J755" t="s">
        <v>13870</v>
      </c>
      <c r="K755" t="s">
        <v>37</v>
      </c>
      <c r="L755" t="s">
        <v>38</v>
      </c>
      <c r="M755" t="s">
        <v>1221</v>
      </c>
      <c r="N755" t="s">
        <v>29</v>
      </c>
      <c r="O755" s="6">
        <v>1</v>
      </c>
      <c r="P755">
        <v>1</v>
      </c>
      <c r="Q755">
        <v>1</v>
      </c>
      <c r="R755">
        <v>1</v>
      </c>
      <c r="S755" t="s">
        <v>15888</v>
      </c>
      <c r="T755" t="s">
        <v>15891</v>
      </c>
      <c r="U755" t="s">
        <v>13664</v>
      </c>
      <c r="V755" t="s">
        <v>15891</v>
      </c>
      <c r="W755" t="s">
        <v>15891</v>
      </c>
      <c r="X755" t="s">
        <v>15896</v>
      </c>
      <c r="Y755" t="s">
        <v>15896</v>
      </c>
      <c r="Z755" t="s">
        <v>15897</v>
      </c>
      <c r="AA755" s="26">
        <v>11.082191780821917</v>
      </c>
      <c r="AB755" t="s">
        <v>13871</v>
      </c>
      <c r="AC755" t="s">
        <v>13868</v>
      </c>
      <c r="AE755" t="s">
        <v>13867</v>
      </c>
      <c r="AF755" t="s">
        <v>13869</v>
      </c>
      <c r="AG755" t="e">
        <f>+SEARCH(JELMAGYARÁZAT!$G$9,J:J)</f>
        <v>#VALUE!</v>
      </c>
    </row>
    <row r="756" spans="1:33" hidden="1" x14ac:dyDescent="0.25">
      <c r="A756" t="s">
        <v>5354</v>
      </c>
      <c r="B756">
        <v>35000000</v>
      </c>
      <c r="C756">
        <v>57120318</v>
      </c>
      <c r="D756" s="1">
        <v>33197</v>
      </c>
      <c r="E756">
        <v>27.934978000000001</v>
      </c>
      <c r="F756">
        <v>108</v>
      </c>
      <c r="G756">
        <v>5.9</v>
      </c>
      <c r="H756">
        <v>730</v>
      </c>
      <c r="I756" t="s">
        <v>23</v>
      </c>
      <c r="J756" t="s">
        <v>5356</v>
      </c>
      <c r="K756" t="s">
        <v>37</v>
      </c>
      <c r="L756" t="s">
        <v>38</v>
      </c>
      <c r="M756" t="s">
        <v>5007</v>
      </c>
      <c r="N756" t="s">
        <v>29</v>
      </c>
      <c r="O756" s="6">
        <v>1</v>
      </c>
      <c r="P756">
        <v>1</v>
      </c>
      <c r="Q756">
        <v>1</v>
      </c>
      <c r="R756">
        <v>1</v>
      </c>
      <c r="S756" t="s">
        <v>15888</v>
      </c>
      <c r="T756" t="s">
        <v>15890</v>
      </c>
      <c r="U756" t="s">
        <v>15891</v>
      </c>
      <c r="V756" t="s">
        <v>15891</v>
      </c>
      <c r="W756" t="s">
        <v>15905</v>
      </c>
      <c r="X756" t="s">
        <v>15894</v>
      </c>
      <c r="Y756" t="s">
        <v>15897</v>
      </c>
      <c r="Z756" t="s">
        <v>15894</v>
      </c>
      <c r="AA756" s="26">
        <v>26.873972602739727</v>
      </c>
      <c r="AB756" t="s">
        <v>5357</v>
      </c>
      <c r="AC756" t="s">
        <v>5354</v>
      </c>
      <c r="AE756" t="s">
        <v>5353</v>
      </c>
      <c r="AF756" t="s">
        <v>5355</v>
      </c>
      <c r="AG756" t="e">
        <f>+SEARCH(JELMAGYARÁZAT!$G$9,J:J)</f>
        <v>#VALUE!</v>
      </c>
    </row>
    <row r="757" spans="1:33" hidden="1" x14ac:dyDescent="0.25">
      <c r="A757" t="s">
        <v>4915</v>
      </c>
      <c r="B757">
        <v>39000000</v>
      </c>
      <c r="C757">
        <v>35287788</v>
      </c>
      <c r="D757" s="1">
        <v>41186</v>
      </c>
      <c r="E757">
        <v>27.908783</v>
      </c>
      <c r="F757">
        <v>87</v>
      </c>
      <c r="G757">
        <v>6.6</v>
      </c>
      <c r="H757">
        <v>932</v>
      </c>
      <c r="I757" t="s">
        <v>23</v>
      </c>
      <c r="J757" t="s">
        <v>1848</v>
      </c>
      <c r="K757" t="s">
        <v>37</v>
      </c>
      <c r="L757" t="s">
        <v>38</v>
      </c>
      <c r="M757" t="s">
        <v>709</v>
      </c>
      <c r="N757" t="s">
        <v>29</v>
      </c>
      <c r="O757" s="6">
        <v>1</v>
      </c>
      <c r="P757">
        <v>1</v>
      </c>
      <c r="Q757">
        <v>1</v>
      </c>
      <c r="R757">
        <v>0</v>
      </c>
      <c r="S757" t="s">
        <v>15887</v>
      </c>
      <c r="T757" t="s">
        <v>15891</v>
      </c>
      <c r="U757" t="s">
        <v>13664</v>
      </c>
      <c r="V757" t="s">
        <v>15891</v>
      </c>
      <c r="W757" t="s">
        <v>15891</v>
      </c>
      <c r="X757" t="s">
        <v>15896</v>
      </c>
      <c r="Y757" t="s">
        <v>15896</v>
      </c>
      <c r="Z757" t="s">
        <v>15897</v>
      </c>
      <c r="AA757" s="26">
        <v>4.9863013698630141</v>
      </c>
      <c r="AB757" t="s">
        <v>4917</v>
      </c>
      <c r="AC757" t="s">
        <v>4915</v>
      </c>
      <c r="AD757" t="s">
        <v>4913</v>
      </c>
      <c r="AE757" t="s">
        <v>4914</v>
      </c>
      <c r="AF757" t="s">
        <v>4916</v>
      </c>
      <c r="AG757" t="e">
        <f>+SEARCH(JELMAGYARÁZAT!$G$9,J:J)</f>
        <v>#VALUE!</v>
      </c>
    </row>
    <row r="758" spans="1:33" hidden="1" x14ac:dyDescent="0.25">
      <c r="A758" t="s">
        <v>5473</v>
      </c>
      <c r="B758">
        <v>35000000</v>
      </c>
      <c r="C758">
        <v>17508518</v>
      </c>
      <c r="D758" s="1">
        <v>41726</v>
      </c>
      <c r="E758">
        <v>27.903998999999999</v>
      </c>
      <c r="F758">
        <v>110</v>
      </c>
      <c r="G758">
        <v>5.5</v>
      </c>
      <c r="H758">
        <v>555</v>
      </c>
      <c r="I758" t="s">
        <v>23</v>
      </c>
      <c r="J758" t="s">
        <v>5475</v>
      </c>
      <c r="K758" t="s">
        <v>37</v>
      </c>
      <c r="L758" t="s">
        <v>38</v>
      </c>
      <c r="M758" t="s">
        <v>2753</v>
      </c>
      <c r="N758" t="s">
        <v>29</v>
      </c>
      <c r="O758" s="6">
        <v>1</v>
      </c>
      <c r="P758">
        <v>1</v>
      </c>
      <c r="Q758">
        <v>1</v>
      </c>
      <c r="R758">
        <v>0</v>
      </c>
      <c r="S758" t="s">
        <v>15888</v>
      </c>
      <c r="T758" t="s">
        <v>15890</v>
      </c>
      <c r="U758" t="s">
        <v>15891</v>
      </c>
      <c r="V758" t="s">
        <v>15901</v>
      </c>
      <c r="W758" t="s">
        <v>15905</v>
      </c>
      <c r="X758" t="s">
        <v>15894</v>
      </c>
      <c r="Y758" t="s">
        <v>15911</v>
      </c>
      <c r="Z758" t="s">
        <v>15914</v>
      </c>
      <c r="AA758" s="26">
        <v>3.506849315068493</v>
      </c>
      <c r="AB758" t="s">
        <v>5476</v>
      </c>
      <c r="AC758" t="s">
        <v>5473</v>
      </c>
      <c r="AE758" t="s">
        <v>5472</v>
      </c>
      <c r="AF758" t="s">
        <v>5474</v>
      </c>
      <c r="AG758" t="e">
        <f>+SEARCH(JELMAGYARÁZAT!$G$9,J:J)</f>
        <v>#VALUE!</v>
      </c>
    </row>
    <row r="759" spans="1:33" hidden="1" x14ac:dyDescent="0.25">
      <c r="A759" t="s">
        <v>5710</v>
      </c>
      <c r="B759">
        <v>31500000</v>
      </c>
      <c r="C759">
        <v>14708696</v>
      </c>
      <c r="D759" s="1">
        <v>42474</v>
      </c>
      <c r="E759">
        <v>27.891012</v>
      </c>
      <c r="F759">
        <v>113</v>
      </c>
      <c r="G759">
        <v>5.7</v>
      </c>
      <c r="H759">
        <v>557</v>
      </c>
      <c r="I759" t="s">
        <v>23</v>
      </c>
      <c r="J759" t="s">
        <v>5712</v>
      </c>
      <c r="K759" t="s">
        <v>41</v>
      </c>
      <c r="L759" t="s">
        <v>38</v>
      </c>
      <c r="M759" t="s">
        <v>211</v>
      </c>
      <c r="N759" t="s">
        <v>29</v>
      </c>
      <c r="O759" s="6">
        <v>1</v>
      </c>
      <c r="P759">
        <v>2</v>
      </c>
      <c r="Q759">
        <v>1</v>
      </c>
      <c r="R759">
        <v>0</v>
      </c>
      <c r="S759" t="s">
        <v>15888</v>
      </c>
      <c r="T759" t="s">
        <v>15890</v>
      </c>
      <c r="U759" t="s">
        <v>15891</v>
      </c>
      <c r="V759" t="s">
        <v>15891</v>
      </c>
      <c r="W759" t="s">
        <v>15891</v>
      </c>
      <c r="X759" t="s">
        <v>15894</v>
      </c>
      <c r="Y759" t="s">
        <v>15897</v>
      </c>
      <c r="Z759" t="s">
        <v>15894</v>
      </c>
      <c r="AA759" s="26">
        <v>1.4575342465753425</v>
      </c>
      <c r="AC759" t="s">
        <v>5710</v>
      </c>
      <c r="AE759" t="s">
        <v>5709</v>
      </c>
      <c r="AF759" t="s">
        <v>5711</v>
      </c>
      <c r="AG759" t="e">
        <f>+SEARCH(JELMAGYARÁZAT!$G$9,J:J)</f>
        <v>#VALUE!</v>
      </c>
    </row>
    <row r="760" spans="1:33" hidden="1" x14ac:dyDescent="0.25">
      <c r="A760" t="s">
        <v>5818</v>
      </c>
      <c r="B760">
        <v>30000000</v>
      </c>
      <c r="C760">
        <v>140161792</v>
      </c>
      <c r="D760" s="1">
        <v>38305</v>
      </c>
      <c r="E760">
        <v>27.870754999999999</v>
      </c>
      <c r="F760">
        <v>87</v>
      </c>
      <c r="G760">
        <v>6.7</v>
      </c>
      <c r="H760">
        <v>574</v>
      </c>
      <c r="I760" t="s">
        <v>23</v>
      </c>
      <c r="J760" t="s">
        <v>5820</v>
      </c>
      <c r="K760" t="s">
        <v>37</v>
      </c>
      <c r="L760" t="s">
        <v>38</v>
      </c>
      <c r="M760" t="s">
        <v>709</v>
      </c>
      <c r="N760" t="s">
        <v>29</v>
      </c>
      <c r="O760" s="6">
        <v>1</v>
      </c>
      <c r="P760">
        <v>1</v>
      </c>
      <c r="Q760">
        <v>1</v>
      </c>
      <c r="R760">
        <v>1</v>
      </c>
      <c r="S760" t="s">
        <v>15887</v>
      </c>
      <c r="T760" t="s">
        <v>15891</v>
      </c>
      <c r="U760" t="s">
        <v>13664</v>
      </c>
      <c r="V760" t="s">
        <v>15891</v>
      </c>
      <c r="W760" t="s">
        <v>15891</v>
      </c>
      <c r="X760" t="s">
        <v>15896</v>
      </c>
      <c r="Y760" t="s">
        <v>15896</v>
      </c>
      <c r="Z760" t="s">
        <v>15897</v>
      </c>
      <c r="AA760" s="26">
        <v>12.87945205479452</v>
      </c>
      <c r="AB760" t="s">
        <v>5821</v>
      </c>
      <c r="AC760" t="s">
        <v>5818</v>
      </c>
      <c r="AE760" t="s">
        <v>5817</v>
      </c>
      <c r="AF760" t="s">
        <v>5819</v>
      </c>
      <c r="AG760" t="e">
        <f>+SEARCH(JELMAGYARÁZAT!$G$9,J:J)</f>
        <v>#VALUE!</v>
      </c>
    </row>
    <row r="761" spans="1:33" hidden="1" x14ac:dyDescent="0.25">
      <c r="A761" t="s">
        <v>2496</v>
      </c>
      <c r="B761">
        <v>65000000</v>
      </c>
      <c r="C761">
        <v>162091208</v>
      </c>
      <c r="D761" s="1">
        <v>36355</v>
      </c>
      <c r="E761">
        <v>27.870311999999998</v>
      </c>
      <c r="F761">
        <v>159</v>
      </c>
      <c r="G761">
        <v>7.1</v>
      </c>
      <c r="H761">
        <v>1234</v>
      </c>
      <c r="I761" t="s">
        <v>23</v>
      </c>
      <c r="J761" t="s">
        <v>2498</v>
      </c>
      <c r="K761" t="s">
        <v>41</v>
      </c>
      <c r="L761" t="s">
        <v>38</v>
      </c>
      <c r="M761" t="s">
        <v>2493</v>
      </c>
      <c r="N761" t="s">
        <v>29</v>
      </c>
      <c r="O761" s="6">
        <v>1</v>
      </c>
      <c r="P761">
        <v>2</v>
      </c>
      <c r="Q761">
        <v>1</v>
      </c>
      <c r="R761">
        <v>1</v>
      </c>
      <c r="S761" t="s">
        <v>15888</v>
      </c>
      <c r="T761" t="s">
        <v>15891</v>
      </c>
      <c r="U761" t="s">
        <v>15891</v>
      </c>
      <c r="V761" t="s">
        <v>15901</v>
      </c>
      <c r="W761" t="s">
        <v>15891</v>
      </c>
      <c r="X761" t="s">
        <v>15897</v>
      </c>
      <c r="Y761" t="s">
        <v>15911</v>
      </c>
      <c r="Z761" t="s">
        <v>15915</v>
      </c>
      <c r="AA761" s="26">
        <v>18.221917808219178</v>
      </c>
      <c r="AB761" t="s">
        <v>2499</v>
      </c>
      <c r="AC761" t="s">
        <v>2496</v>
      </c>
      <c r="AD761" t="s">
        <v>2494</v>
      </c>
      <c r="AE761" t="s">
        <v>2495</v>
      </c>
      <c r="AF761" t="s">
        <v>2497</v>
      </c>
      <c r="AG761" t="e">
        <f>+SEARCH(JELMAGYARÁZAT!$G$9,J:J)</f>
        <v>#VALUE!</v>
      </c>
    </row>
    <row r="762" spans="1:33" hidden="1" x14ac:dyDescent="0.25">
      <c r="A762" t="s">
        <v>907</v>
      </c>
      <c r="B762">
        <v>105000000</v>
      </c>
      <c r="C762">
        <v>115772733</v>
      </c>
      <c r="D762" s="1">
        <v>38149</v>
      </c>
      <c r="E762">
        <v>27.835436000000001</v>
      </c>
      <c r="F762">
        <v>119</v>
      </c>
      <c r="G762">
        <v>6.3</v>
      </c>
      <c r="H762">
        <v>1570</v>
      </c>
      <c r="I762" t="s">
        <v>23</v>
      </c>
      <c r="J762" t="s">
        <v>909</v>
      </c>
      <c r="K762" t="s">
        <v>37</v>
      </c>
      <c r="L762" t="s">
        <v>38</v>
      </c>
      <c r="M762" t="s">
        <v>349</v>
      </c>
      <c r="N762" t="s">
        <v>29</v>
      </c>
      <c r="O762" s="6">
        <v>1</v>
      </c>
      <c r="P762">
        <v>1</v>
      </c>
      <c r="Q762">
        <v>1</v>
      </c>
      <c r="R762">
        <v>0</v>
      </c>
      <c r="S762" t="s">
        <v>15888</v>
      </c>
      <c r="T762" t="s">
        <v>15890</v>
      </c>
      <c r="U762" t="s">
        <v>15891</v>
      </c>
      <c r="V762" t="s">
        <v>15891</v>
      </c>
      <c r="W762" t="s">
        <v>15891</v>
      </c>
      <c r="X762" t="s">
        <v>15894</v>
      </c>
      <c r="Y762" t="s">
        <v>15897</v>
      </c>
      <c r="Z762" t="s">
        <v>15894</v>
      </c>
      <c r="AA762" s="26">
        <v>13.306849315068494</v>
      </c>
      <c r="AB762" t="s">
        <v>910</v>
      </c>
      <c r="AC762" t="s">
        <v>907</v>
      </c>
      <c r="AE762" t="s">
        <v>906</v>
      </c>
      <c r="AF762" t="s">
        <v>908</v>
      </c>
      <c r="AG762" t="e">
        <f>+SEARCH(JELMAGYARÁZAT!$G$9,J:J)</f>
        <v>#VALUE!</v>
      </c>
    </row>
    <row r="763" spans="1:33" hidden="1" x14ac:dyDescent="0.25">
      <c r="A763" t="s">
        <v>15725</v>
      </c>
      <c r="B763">
        <v>60000</v>
      </c>
      <c r="C763">
        <v>3221152</v>
      </c>
      <c r="D763" s="1">
        <v>35986</v>
      </c>
      <c r="E763">
        <v>27.788067000000002</v>
      </c>
      <c r="F763">
        <v>84</v>
      </c>
      <c r="G763">
        <v>7.1</v>
      </c>
      <c r="H763">
        <v>586</v>
      </c>
      <c r="I763" t="s">
        <v>23</v>
      </c>
      <c r="J763" t="s">
        <v>15727</v>
      </c>
      <c r="K763" t="s">
        <v>37</v>
      </c>
      <c r="L763" t="s">
        <v>38</v>
      </c>
      <c r="M763" t="s">
        <v>15131</v>
      </c>
      <c r="N763" t="s">
        <v>29</v>
      </c>
      <c r="O763" s="6">
        <v>1</v>
      </c>
      <c r="P763">
        <v>1</v>
      </c>
      <c r="Q763">
        <v>1</v>
      </c>
      <c r="R763">
        <v>0</v>
      </c>
      <c r="S763" t="s">
        <v>15888</v>
      </c>
      <c r="T763" t="s">
        <v>15891</v>
      </c>
      <c r="U763" t="s">
        <v>15891</v>
      </c>
      <c r="V763" t="s">
        <v>15901</v>
      </c>
      <c r="W763" t="s">
        <v>15905</v>
      </c>
      <c r="X763" t="s">
        <v>15897</v>
      </c>
      <c r="Y763" t="s">
        <v>15911</v>
      </c>
      <c r="Z763" t="s">
        <v>15915</v>
      </c>
      <c r="AA763" s="26">
        <v>19.232876712328768</v>
      </c>
      <c r="AB763" t="s">
        <v>15728</v>
      </c>
      <c r="AC763" t="s">
        <v>15725</v>
      </c>
      <c r="AD763" t="s">
        <v>15723</v>
      </c>
      <c r="AE763" t="s">
        <v>15724</v>
      </c>
      <c r="AF763" t="s">
        <v>15726</v>
      </c>
      <c r="AG763" t="e">
        <f>+SEARCH(JELMAGYARÁZAT!$G$9,J:J)</f>
        <v>#VALUE!</v>
      </c>
    </row>
    <row r="764" spans="1:33" hidden="1" x14ac:dyDescent="0.25">
      <c r="A764" t="s">
        <v>5206</v>
      </c>
      <c r="B764">
        <v>35000000</v>
      </c>
      <c r="C764">
        <v>182300000</v>
      </c>
      <c r="D764" s="1">
        <v>33557</v>
      </c>
      <c r="E764">
        <v>27.714043</v>
      </c>
      <c r="F764">
        <v>128</v>
      </c>
      <c r="G764">
        <v>7</v>
      </c>
      <c r="H764">
        <v>675</v>
      </c>
      <c r="I764" t="s">
        <v>23</v>
      </c>
      <c r="J764" t="s">
        <v>5208</v>
      </c>
      <c r="K764" t="s">
        <v>37</v>
      </c>
      <c r="L764" t="s">
        <v>38</v>
      </c>
      <c r="M764" t="s">
        <v>1435</v>
      </c>
      <c r="N764" t="s">
        <v>29</v>
      </c>
      <c r="O764" s="6">
        <v>1</v>
      </c>
      <c r="P764">
        <v>1</v>
      </c>
      <c r="Q764">
        <v>1</v>
      </c>
      <c r="R764">
        <v>1</v>
      </c>
      <c r="S764" t="s">
        <v>15888</v>
      </c>
      <c r="T764" t="s">
        <v>15891</v>
      </c>
      <c r="U764" t="s">
        <v>15891</v>
      </c>
      <c r="V764" t="s">
        <v>15891</v>
      </c>
      <c r="W764" t="s">
        <v>15905</v>
      </c>
      <c r="X764" t="s">
        <v>15897</v>
      </c>
      <c r="Y764" t="s">
        <v>15897</v>
      </c>
      <c r="Z764" t="s">
        <v>15897</v>
      </c>
      <c r="AA764" s="26">
        <v>25.887671232876713</v>
      </c>
      <c r="AB764" t="s">
        <v>5209</v>
      </c>
      <c r="AC764" t="s">
        <v>5206</v>
      </c>
      <c r="AE764" t="s">
        <v>5205</v>
      </c>
      <c r="AF764" t="s">
        <v>5207</v>
      </c>
      <c r="AG764" t="e">
        <f>+SEARCH(JELMAGYARÁZAT!$G$9,J:J)</f>
        <v>#VALUE!</v>
      </c>
    </row>
    <row r="765" spans="1:33" hidden="1" x14ac:dyDescent="0.25">
      <c r="A765" t="s">
        <v>6108</v>
      </c>
      <c r="B765">
        <v>30000000</v>
      </c>
      <c r="C765">
        <v>53909751</v>
      </c>
      <c r="D765" s="1">
        <v>41026</v>
      </c>
      <c r="E765">
        <v>27.710629999999998</v>
      </c>
      <c r="F765">
        <v>124</v>
      </c>
      <c r="G765">
        <v>5.7</v>
      </c>
      <c r="H765">
        <v>457</v>
      </c>
      <c r="I765" t="s">
        <v>23</v>
      </c>
      <c r="J765" t="s">
        <v>6110</v>
      </c>
      <c r="K765" t="s">
        <v>37</v>
      </c>
      <c r="L765" t="s">
        <v>38</v>
      </c>
      <c r="M765" t="s">
        <v>661</v>
      </c>
      <c r="N765" t="s">
        <v>29</v>
      </c>
      <c r="O765" s="6">
        <v>1</v>
      </c>
      <c r="P765">
        <v>1</v>
      </c>
      <c r="Q765">
        <v>1</v>
      </c>
      <c r="R765">
        <v>1</v>
      </c>
      <c r="S765" t="s">
        <v>15888</v>
      </c>
      <c r="T765" t="s">
        <v>15891</v>
      </c>
      <c r="U765" t="s">
        <v>13664</v>
      </c>
      <c r="V765" t="s">
        <v>15891</v>
      </c>
      <c r="W765" t="s">
        <v>15891</v>
      </c>
      <c r="X765" t="s">
        <v>15896</v>
      </c>
      <c r="Y765" t="s">
        <v>15896</v>
      </c>
      <c r="Z765" t="s">
        <v>15897</v>
      </c>
      <c r="AA765" s="26">
        <v>5.4246575342465757</v>
      </c>
      <c r="AB765" t="s">
        <v>6111</v>
      </c>
      <c r="AC765" t="s">
        <v>6108</v>
      </c>
      <c r="AD765" t="s">
        <v>6106</v>
      </c>
      <c r="AE765" t="s">
        <v>6107</v>
      </c>
      <c r="AF765" t="s">
        <v>6109</v>
      </c>
      <c r="AG765" t="e">
        <f>+SEARCH(JELMAGYARÁZAT!$G$9,J:J)</f>
        <v>#VALUE!</v>
      </c>
    </row>
    <row r="766" spans="1:33" hidden="1" x14ac:dyDescent="0.25">
      <c r="A766" t="s">
        <v>15789</v>
      </c>
      <c r="B766">
        <v>4000000</v>
      </c>
      <c r="C766">
        <v>600896</v>
      </c>
      <c r="D766" s="1">
        <v>41713</v>
      </c>
      <c r="E766">
        <v>27.662696</v>
      </c>
      <c r="F766">
        <v>95</v>
      </c>
      <c r="G766">
        <v>5.8</v>
      </c>
      <c r="H766">
        <v>631</v>
      </c>
      <c r="I766" t="s">
        <v>23</v>
      </c>
      <c r="J766" t="s">
        <v>15791</v>
      </c>
      <c r="K766" t="s">
        <v>37</v>
      </c>
      <c r="L766" t="s">
        <v>38</v>
      </c>
      <c r="M766" t="s">
        <v>2752</v>
      </c>
      <c r="N766" t="s">
        <v>29</v>
      </c>
      <c r="O766" s="6">
        <v>1</v>
      </c>
      <c r="P766">
        <v>1</v>
      </c>
      <c r="Q766">
        <v>1</v>
      </c>
      <c r="R766">
        <v>0</v>
      </c>
      <c r="S766" t="s">
        <v>15888</v>
      </c>
      <c r="T766" t="s">
        <v>15891</v>
      </c>
      <c r="U766" t="s">
        <v>15891</v>
      </c>
      <c r="V766" t="s">
        <v>15891</v>
      </c>
      <c r="W766" t="s">
        <v>15905</v>
      </c>
      <c r="X766" t="s">
        <v>15897</v>
      </c>
      <c r="Y766" t="s">
        <v>15897</v>
      </c>
      <c r="Z766" t="s">
        <v>15897</v>
      </c>
      <c r="AA766" s="26">
        <v>3.5424657534246577</v>
      </c>
      <c r="AB766" t="s">
        <v>15792</v>
      </c>
      <c r="AC766" t="s">
        <v>15789</v>
      </c>
      <c r="AD766" t="s">
        <v>15787</v>
      </c>
      <c r="AE766" t="s">
        <v>15788</v>
      </c>
      <c r="AF766" t="s">
        <v>15790</v>
      </c>
      <c r="AG766" t="e">
        <f>+SEARCH(JELMAGYARÁZAT!$G$9,J:J)</f>
        <v>#VALUE!</v>
      </c>
    </row>
    <row r="767" spans="1:33" hidden="1" x14ac:dyDescent="0.25">
      <c r="A767" t="s">
        <v>8698</v>
      </c>
      <c r="B767">
        <v>17000000</v>
      </c>
      <c r="C767">
        <v>125586134</v>
      </c>
      <c r="D767" s="1">
        <v>35720</v>
      </c>
      <c r="E767">
        <v>27.654471999999998</v>
      </c>
      <c r="F767">
        <v>100</v>
      </c>
      <c r="G767">
        <v>5.6</v>
      </c>
      <c r="H767">
        <v>687</v>
      </c>
      <c r="I767" t="s">
        <v>23</v>
      </c>
      <c r="J767" t="s">
        <v>8700</v>
      </c>
      <c r="K767" t="s">
        <v>37</v>
      </c>
      <c r="L767" t="s">
        <v>38</v>
      </c>
      <c r="M767" t="s">
        <v>7742</v>
      </c>
      <c r="N767" t="s">
        <v>29</v>
      </c>
      <c r="O767" s="6">
        <v>1</v>
      </c>
      <c r="P767">
        <v>1</v>
      </c>
      <c r="Q767">
        <v>1</v>
      </c>
      <c r="R767">
        <v>0</v>
      </c>
      <c r="S767" t="s">
        <v>15888</v>
      </c>
      <c r="T767" t="s">
        <v>15891</v>
      </c>
      <c r="U767" t="s">
        <v>15891</v>
      </c>
      <c r="V767" t="s">
        <v>15891</v>
      </c>
      <c r="W767" t="s">
        <v>15905</v>
      </c>
      <c r="X767" t="s">
        <v>15897</v>
      </c>
      <c r="Y767" t="s">
        <v>15897</v>
      </c>
      <c r="Z767" t="s">
        <v>15897</v>
      </c>
      <c r="AA767" s="26">
        <v>19.961643835616439</v>
      </c>
      <c r="AB767" t="s">
        <v>8701</v>
      </c>
      <c r="AC767" t="s">
        <v>8698</v>
      </c>
      <c r="AE767" t="s">
        <v>8697</v>
      </c>
      <c r="AF767" t="s">
        <v>8699</v>
      </c>
      <c r="AG767" t="e">
        <f>+SEARCH(JELMAGYARÁZAT!$G$9,J:J)</f>
        <v>#VALUE!</v>
      </c>
    </row>
    <row r="768" spans="1:33" hidden="1" x14ac:dyDescent="0.25">
      <c r="A768" t="s">
        <v>3755</v>
      </c>
      <c r="B768">
        <v>50000000</v>
      </c>
      <c r="C768">
        <v>40828540</v>
      </c>
      <c r="D768" s="1">
        <v>40059</v>
      </c>
      <c r="E768">
        <v>27.631262</v>
      </c>
      <c r="F768">
        <v>95</v>
      </c>
      <c r="G768">
        <v>5.6</v>
      </c>
      <c r="H768">
        <v>760</v>
      </c>
      <c r="I768" t="s">
        <v>23</v>
      </c>
      <c r="J768" t="s">
        <v>3757</v>
      </c>
      <c r="K768" t="s">
        <v>37</v>
      </c>
      <c r="L768" t="s">
        <v>38</v>
      </c>
      <c r="M768" t="s">
        <v>433</v>
      </c>
      <c r="N768" t="s">
        <v>29</v>
      </c>
      <c r="O768" s="6">
        <v>1</v>
      </c>
      <c r="P768">
        <v>1</v>
      </c>
      <c r="Q768">
        <v>1</v>
      </c>
      <c r="R768">
        <v>0</v>
      </c>
      <c r="S768" t="s">
        <v>15888</v>
      </c>
      <c r="T768" t="s">
        <v>15890</v>
      </c>
      <c r="U768" t="s">
        <v>15891</v>
      </c>
      <c r="V768" t="s">
        <v>15891</v>
      </c>
      <c r="W768" t="s">
        <v>15905</v>
      </c>
      <c r="X768" t="s">
        <v>15894</v>
      </c>
      <c r="Y768" t="s">
        <v>15897</v>
      </c>
      <c r="Z768" t="s">
        <v>15894</v>
      </c>
      <c r="AA768" s="26">
        <v>8.0739726027397261</v>
      </c>
      <c r="AB768" t="s">
        <v>3758</v>
      </c>
      <c r="AC768" t="s">
        <v>3755</v>
      </c>
      <c r="AD768" t="s">
        <v>3753</v>
      </c>
      <c r="AE768" t="s">
        <v>3754</v>
      </c>
      <c r="AF768" t="s">
        <v>3756</v>
      </c>
      <c r="AG768" t="e">
        <f>+SEARCH(JELMAGYARÁZAT!$G$9,J:J)</f>
        <v>#VALUE!</v>
      </c>
    </row>
    <row r="769" spans="1:33" hidden="1" x14ac:dyDescent="0.25">
      <c r="A769" t="s">
        <v>11153</v>
      </c>
      <c r="B769">
        <v>9000000</v>
      </c>
      <c r="C769">
        <v>44196684</v>
      </c>
      <c r="D769" s="1">
        <v>32455</v>
      </c>
      <c r="E769">
        <v>27.600843000000001</v>
      </c>
      <c r="F769">
        <v>87</v>
      </c>
      <c r="G769">
        <v>6.3</v>
      </c>
      <c r="H769">
        <v>581</v>
      </c>
      <c r="I769" t="s">
        <v>23</v>
      </c>
      <c r="J769" t="s">
        <v>8528</v>
      </c>
      <c r="K769" t="s">
        <v>37</v>
      </c>
      <c r="L769" t="s">
        <v>38</v>
      </c>
      <c r="M769" t="s">
        <v>2560</v>
      </c>
      <c r="N769" t="s">
        <v>29</v>
      </c>
      <c r="O769" s="6">
        <v>1</v>
      </c>
      <c r="P769">
        <v>1</v>
      </c>
      <c r="Q769">
        <v>1</v>
      </c>
      <c r="R769">
        <v>0</v>
      </c>
      <c r="S769" t="s">
        <v>15888</v>
      </c>
      <c r="T769" t="s">
        <v>15891</v>
      </c>
      <c r="U769" t="s">
        <v>15891</v>
      </c>
      <c r="V769" t="s">
        <v>15891</v>
      </c>
      <c r="W769" t="s">
        <v>15905</v>
      </c>
      <c r="X769" t="s">
        <v>15897</v>
      </c>
      <c r="Y769" t="s">
        <v>15897</v>
      </c>
      <c r="Z769" t="s">
        <v>15897</v>
      </c>
      <c r="AA769" s="26">
        <v>28.906849315068492</v>
      </c>
      <c r="AB769" t="s">
        <v>11155</v>
      </c>
      <c r="AC769" t="s">
        <v>11153</v>
      </c>
      <c r="AE769" t="s">
        <v>11152</v>
      </c>
      <c r="AF769" t="s">
        <v>11154</v>
      </c>
      <c r="AG769" t="e">
        <f>+SEARCH(JELMAGYARÁZAT!$G$9,J:J)</f>
        <v>#VALUE!</v>
      </c>
    </row>
    <row r="770" spans="1:33" hidden="1" x14ac:dyDescent="0.25">
      <c r="A770" t="s">
        <v>6307</v>
      </c>
      <c r="B770">
        <v>29000000</v>
      </c>
      <c r="C770">
        <v>98185582</v>
      </c>
      <c r="D770" s="1">
        <v>37875</v>
      </c>
      <c r="E770">
        <v>27.555645999999999</v>
      </c>
      <c r="F770">
        <v>102</v>
      </c>
      <c r="G770">
        <v>6.2</v>
      </c>
      <c r="H770">
        <v>594</v>
      </c>
      <c r="I770" t="s">
        <v>23</v>
      </c>
      <c r="J770" t="s">
        <v>6309</v>
      </c>
      <c r="K770" t="s">
        <v>37</v>
      </c>
      <c r="L770" t="s">
        <v>28</v>
      </c>
      <c r="M770" t="s">
        <v>211</v>
      </c>
      <c r="N770" t="s">
        <v>29</v>
      </c>
      <c r="O770" s="6">
        <v>1</v>
      </c>
      <c r="P770">
        <v>1</v>
      </c>
      <c r="Q770">
        <v>2</v>
      </c>
      <c r="R770">
        <v>0</v>
      </c>
      <c r="S770" t="s">
        <v>15888</v>
      </c>
      <c r="T770" t="s">
        <v>15890</v>
      </c>
      <c r="U770" t="s">
        <v>15891</v>
      </c>
      <c r="V770" t="s">
        <v>15891</v>
      </c>
      <c r="W770" t="s">
        <v>15891</v>
      </c>
      <c r="X770" t="s">
        <v>15894</v>
      </c>
      <c r="Y770" t="s">
        <v>15897</v>
      </c>
      <c r="Z770" t="s">
        <v>15894</v>
      </c>
      <c r="AA770" s="26">
        <v>14.057534246575342</v>
      </c>
      <c r="AB770" t="s">
        <v>6310</v>
      </c>
      <c r="AC770" t="s">
        <v>6307</v>
      </c>
      <c r="AE770" t="s">
        <v>6306</v>
      </c>
      <c r="AF770" t="s">
        <v>6308</v>
      </c>
      <c r="AG770" t="e">
        <f>+SEARCH(JELMAGYARÁZAT!$G$9,J:J)</f>
        <v>#VALUE!</v>
      </c>
    </row>
    <row r="771" spans="1:33" hidden="1" x14ac:dyDescent="0.25">
      <c r="A771" t="s">
        <v>9833</v>
      </c>
      <c r="B771">
        <v>13000000</v>
      </c>
      <c r="C771">
        <v>22863596</v>
      </c>
      <c r="D771" s="1">
        <v>36433</v>
      </c>
      <c r="E771">
        <v>27.546914000000001</v>
      </c>
      <c r="F771">
        <v>112</v>
      </c>
      <c r="G771">
        <v>7.3</v>
      </c>
      <c r="H771">
        <v>1101</v>
      </c>
      <c r="I771" t="s">
        <v>23</v>
      </c>
      <c r="J771" t="s">
        <v>9835</v>
      </c>
      <c r="K771" t="s">
        <v>37</v>
      </c>
      <c r="L771" t="s">
        <v>62</v>
      </c>
      <c r="M771" t="s">
        <v>9831</v>
      </c>
      <c r="N771" t="s">
        <v>29</v>
      </c>
      <c r="O771" s="6">
        <v>1</v>
      </c>
      <c r="P771">
        <v>1</v>
      </c>
      <c r="Q771">
        <v>2</v>
      </c>
      <c r="R771">
        <v>0</v>
      </c>
      <c r="S771" t="s">
        <v>15888</v>
      </c>
      <c r="T771" t="s">
        <v>15891</v>
      </c>
      <c r="U771" t="s">
        <v>13664</v>
      </c>
      <c r="V771" t="s">
        <v>15901</v>
      </c>
      <c r="W771" t="s">
        <v>15891</v>
      </c>
      <c r="X771" t="s">
        <v>15896</v>
      </c>
      <c r="Y771" t="s">
        <v>15912</v>
      </c>
      <c r="Z771" t="s">
        <v>15915</v>
      </c>
      <c r="AA771" s="26">
        <v>18.008219178082193</v>
      </c>
      <c r="AB771" t="s">
        <v>9836</v>
      </c>
      <c r="AC771" t="s">
        <v>9833</v>
      </c>
      <c r="AE771" t="s">
        <v>9832</v>
      </c>
      <c r="AF771" t="s">
        <v>9834</v>
      </c>
      <c r="AG771" t="e">
        <f>+SEARCH(JELMAGYARÁZAT!$G$9,J:J)</f>
        <v>#VALUE!</v>
      </c>
    </row>
    <row r="772" spans="1:33" hidden="1" x14ac:dyDescent="0.25">
      <c r="A772" t="s">
        <v>3199</v>
      </c>
      <c r="B772">
        <v>55000000</v>
      </c>
      <c r="C772">
        <v>113020255</v>
      </c>
      <c r="D772" s="1">
        <v>39477</v>
      </c>
      <c r="E772">
        <v>27.509160000000001</v>
      </c>
      <c r="F772">
        <v>141</v>
      </c>
      <c r="G772">
        <v>7.3</v>
      </c>
      <c r="H772">
        <v>1131</v>
      </c>
      <c r="I772" t="s">
        <v>23</v>
      </c>
      <c r="J772" t="s">
        <v>3201</v>
      </c>
      <c r="K772" t="s">
        <v>37</v>
      </c>
      <c r="L772" t="s">
        <v>38</v>
      </c>
      <c r="M772" t="s">
        <v>2333</v>
      </c>
      <c r="N772" t="s">
        <v>29</v>
      </c>
      <c r="O772" s="6">
        <v>1</v>
      </c>
      <c r="P772">
        <v>1</v>
      </c>
      <c r="Q772">
        <v>1</v>
      </c>
      <c r="R772">
        <v>0</v>
      </c>
      <c r="S772" t="s">
        <v>15888</v>
      </c>
      <c r="T772" t="s">
        <v>15891</v>
      </c>
      <c r="U772" t="s">
        <v>15891</v>
      </c>
      <c r="V772" t="s">
        <v>15901</v>
      </c>
      <c r="W772" t="s">
        <v>15891</v>
      </c>
      <c r="X772" t="s">
        <v>15897</v>
      </c>
      <c r="Y772" t="s">
        <v>15911</v>
      </c>
      <c r="Z772" t="s">
        <v>15915</v>
      </c>
      <c r="AA772" s="26">
        <v>9.668493150684931</v>
      </c>
      <c r="AB772" t="s">
        <v>3202</v>
      </c>
      <c r="AC772" t="s">
        <v>3199</v>
      </c>
      <c r="AD772" t="s">
        <v>3197</v>
      </c>
      <c r="AE772" t="s">
        <v>3198</v>
      </c>
      <c r="AF772" t="s">
        <v>3200</v>
      </c>
      <c r="AG772" t="e">
        <f>+SEARCH(JELMAGYARÁZAT!$G$9,J:J)</f>
        <v>#VALUE!</v>
      </c>
    </row>
    <row r="773" spans="1:33" hidden="1" x14ac:dyDescent="0.25">
      <c r="A773" t="s">
        <v>8321</v>
      </c>
      <c r="B773">
        <v>19000000</v>
      </c>
      <c r="C773">
        <v>49830607</v>
      </c>
      <c r="D773" s="1">
        <v>40309</v>
      </c>
      <c r="E773">
        <v>27.494036999999999</v>
      </c>
      <c r="F773">
        <v>101</v>
      </c>
      <c r="G773">
        <v>5.9</v>
      </c>
      <c r="H773">
        <v>583</v>
      </c>
      <c r="I773" t="s">
        <v>23</v>
      </c>
      <c r="J773" t="s">
        <v>8323</v>
      </c>
      <c r="K773" t="s">
        <v>37</v>
      </c>
      <c r="L773" t="s">
        <v>38</v>
      </c>
      <c r="M773" t="s">
        <v>1719</v>
      </c>
      <c r="N773" t="s">
        <v>29</v>
      </c>
      <c r="O773" s="6">
        <v>1</v>
      </c>
      <c r="P773">
        <v>1</v>
      </c>
      <c r="Q773">
        <v>1</v>
      </c>
      <c r="R773">
        <v>0</v>
      </c>
      <c r="S773" t="s">
        <v>15888</v>
      </c>
      <c r="T773" t="s">
        <v>15891</v>
      </c>
      <c r="U773" t="s">
        <v>13664</v>
      </c>
      <c r="V773" t="s">
        <v>15901</v>
      </c>
      <c r="W773" t="s">
        <v>15891</v>
      </c>
      <c r="X773" t="s">
        <v>15896</v>
      </c>
      <c r="Y773" t="s">
        <v>15912</v>
      </c>
      <c r="Z773" t="s">
        <v>15915</v>
      </c>
      <c r="AA773" s="26">
        <v>7.3890410958904109</v>
      </c>
      <c r="AB773" t="s">
        <v>8324</v>
      </c>
      <c r="AC773" t="s">
        <v>8321</v>
      </c>
      <c r="AD773" t="s">
        <v>8319</v>
      </c>
      <c r="AE773" t="s">
        <v>8320</v>
      </c>
      <c r="AF773" t="s">
        <v>8322</v>
      </c>
      <c r="AG773" t="e">
        <f>+SEARCH(JELMAGYARÁZAT!$G$9,J:J)</f>
        <v>#VALUE!</v>
      </c>
    </row>
    <row r="774" spans="1:33" hidden="1" x14ac:dyDescent="0.25">
      <c r="A774" t="s">
        <v>2190</v>
      </c>
      <c r="B774">
        <v>60000000</v>
      </c>
      <c r="C774">
        <v>256697520</v>
      </c>
      <c r="D774" s="1">
        <v>38198</v>
      </c>
      <c r="E774">
        <v>27.491890999999999</v>
      </c>
      <c r="F774">
        <v>108</v>
      </c>
      <c r="G774">
        <v>6.2</v>
      </c>
      <c r="H774">
        <v>1071</v>
      </c>
      <c r="I774" t="s">
        <v>23</v>
      </c>
      <c r="J774" t="s">
        <v>2192</v>
      </c>
      <c r="K774" t="s">
        <v>37</v>
      </c>
      <c r="L774" t="s">
        <v>38</v>
      </c>
      <c r="M774" t="s">
        <v>2188</v>
      </c>
      <c r="N774" t="s">
        <v>29</v>
      </c>
      <c r="O774" s="6">
        <v>1</v>
      </c>
      <c r="P774">
        <v>1</v>
      </c>
      <c r="Q774">
        <v>1</v>
      </c>
      <c r="R774">
        <v>0</v>
      </c>
      <c r="S774" t="s">
        <v>15888</v>
      </c>
      <c r="T774" t="s">
        <v>15891</v>
      </c>
      <c r="U774" t="s">
        <v>15891</v>
      </c>
      <c r="V774" t="s">
        <v>15901</v>
      </c>
      <c r="W774" t="s">
        <v>15905</v>
      </c>
      <c r="X774" t="s">
        <v>15897</v>
      </c>
      <c r="Y774" t="s">
        <v>15911</v>
      </c>
      <c r="Z774" t="s">
        <v>15915</v>
      </c>
      <c r="AA774" s="26">
        <v>13.172602739726027</v>
      </c>
      <c r="AB774" t="s">
        <v>2193</v>
      </c>
      <c r="AC774" t="s">
        <v>2190</v>
      </c>
      <c r="AE774" t="s">
        <v>2189</v>
      </c>
      <c r="AF774" t="s">
        <v>2191</v>
      </c>
      <c r="AG774" t="e">
        <f>+SEARCH(JELMAGYARÁZAT!$G$9,J:J)</f>
        <v>#VALUE!</v>
      </c>
    </row>
    <row r="775" spans="1:33" hidden="1" x14ac:dyDescent="0.25">
      <c r="A775" t="s">
        <v>5095</v>
      </c>
      <c r="B775">
        <v>36000000</v>
      </c>
      <c r="C775">
        <v>102244770</v>
      </c>
      <c r="D775" s="1">
        <v>37302</v>
      </c>
      <c r="E775">
        <v>27.465433000000001</v>
      </c>
      <c r="F775">
        <v>116</v>
      </c>
      <c r="G775">
        <v>7</v>
      </c>
      <c r="H775">
        <v>594</v>
      </c>
      <c r="I775" t="s">
        <v>23</v>
      </c>
      <c r="J775" t="s">
        <v>5097</v>
      </c>
      <c r="K775" t="s">
        <v>37</v>
      </c>
      <c r="L775" t="s">
        <v>28</v>
      </c>
      <c r="M775" t="s">
        <v>1373</v>
      </c>
      <c r="N775" t="s">
        <v>29</v>
      </c>
      <c r="O775" s="6">
        <v>1</v>
      </c>
      <c r="P775">
        <v>1</v>
      </c>
      <c r="Q775">
        <v>2</v>
      </c>
      <c r="R775">
        <v>0</v>
      </c>
      <c r="S775" t="s">
        <v>15888</v>
      </c>
      <c r="T775" t="s">
        <v>15891</v>
      </c>
      <c r="U775" t="s">
        <v>15891</v>
      </c>
      <c r="V775" t="s">
        <v>15901</v>
      </c>
      <c r="W775" t="s">
        <v>15905</v>
      </c>
      <c r="X775" t="s">
        <v>15897</v>
      </c>
      <c r="Y775" t="s">
        <v>15911</v>
      </c>
      <c r="Z775" t="s">
        <v>15915</v>
      </c>
      <c r="AA775" s="26">
        <v>15.627397260273973</v>
      </c>
      <c r="AB775" t="s">
        <v>5098</v>
      </c>
      <c r="AC775" t="s">
        <v>5095</v>
      </c>
      <c r="AE775" t="s">
        <v>5094</v>
      </c>
      <c r="AF775" t="s">
        <v>5096</v>
      </c>
      <c r="AG775" t="e">
        <f>+SEARCH(JELMAGYARÁZAT!$G$9,J:J)</f>
        <v>#VALUE!</v>
      </c>
    </row>
    <row r="776" spans="1:33" hidden="1" x14ac:dyDescent="0.25">
      <c r="A776" t="s">
        <v>1798</v>
      </c>
      <c r="B776">
        <v>80000000</v>
      </c>
      <c r="C776">
        <v>169852759</v>
      </c>
      <c r="D776" s="1">
        <v>40730</v>
      </c>
      <c r="E776">
        <v>27.46264</v>
      </c>
      <c r="F776">
        <v>102</v>
      </c>
      <c r="G776">
        <v>5.3</v>
      </c>
      <c r="H776">
        <v>498</v>
      </c>
      <c r="I776" t="s">
        <v>23</v>
      </c>
      <c r="J776" t="s">
        <v>1800</v>
      </c>
      <c r="K776" t="s">
        <v>37</v>
      </c>
      <c r="L776" t="s">
        <v>38</v>
      </c>
      <c r="M776" t="s">
        <v>1795</v>
      </c>
      <c r="N776" t="s">
        <v>29</v>
      </c>
      <c r="O776" s="6">
        <v>1</v>
      </c>
      <c r="P776">
        <v>1</v>
      </c>
      <c r="Q776">
        <v>1</v>
      </c>
      <c r="R776">
        <v>0</v>
      </c>
      <c r="S776" t="s">
        <v>15888</v>
      </c>
      <c r="T776" t="s">
        <v>15891</v>
      </c>
      <c r="U776" t="s">
        <v>13664</v>
      </c>
      <c r="V776" t="s">
        <v>15891</v>
      </c>
      <c r="W776" t="s">
        <v>15891</v>
      </c>
      <c r="X776" t="s">
        <v>15896</v>
      </c>
      <c r="Y776" t="s">
        <v>15896</v>
      </c>
      <c r="Z776" t="s">
        <v>15897</v>
      </c>
      <c r="AA776" s="26">
        <v>6.2356164383561641</v>
      </c>
      <c r="AB776" t="s">
        <v>1801</v>
      </c>
      <c r="AC776" t="s">
        <v>1798</v>
      </c>
      <c r="AD776" t="s">
        <v>1796</v>
      </c>
      <c r="AE776" t="s">
        <v>1797</v>
      </c>
      <c r="AF776" t="s">
        <v>1799</v>
      </c>
      <c r="AG776" t="e">
        <f>+SEARCH(JELMAGYARÁZAT!$G$9,J:J)</f>
        <v>#VALUE!</v>
      </c>
    </row>
    <row r="777" spans="1:33" hidden="1" x14ac:dyDescent="0.25">
      <c r="A777" t="s">
        <v>7303</v>
      </c>
      <c r="B777">
        <v>23000000</v>
      </c>
      <c r="C777">
        <v>86930411</v>
      </c>
      <c r="D777" s="1">
        <v>33417</v>
      </c>
      <c r="E777">
        <v>27.332560000000001</v>
      </c>
      <c r="F777">
        <v>85</v>
      </c>
      <c r="G777">
        <v>6.6</v>
      </c>
      <c r="H777">
        <v>546</v>
      </c>
      <c r="I777" t="s">
        <v>23</v>
      </c>
      <c r="J777" t="s">
        <v>2258</v>
      </c>
      <c r="K777" t="s">
        <v>37</v>
      </c>
      <c r="L777" t="s">
        <v>38</v>
      </c>
      <c r="M777" t="s">
        <v>2049</v>
      </c>
      <c r="N777" t="s">
        <v>29</v>
      </c>
      <c r="O777" s="6">
        <v>1</v>
      </c>
      <c r="P777">
        <v>1</v>
      </c>
      <c r="Q777">
        <v>1</v>
      </c>
      <c r="R777">
        <v>1</v>
      </c>
      <c r="S777" t="s">
        <v>15888</v>
      </c>
      <c r="T777" t="s">
        <v>15891</v>
      </c>
      <c r="U777" t="s">
        <v>13664</v>
      </c>
      <c r="V777" t="s">
        <v>15891</v>
      </c>
      <c r="W777" t="s">
        <v>15891</v>
      </c>
      <c r="X777" t="s">
        <v>15896</v>
      </c>
      <c r="Y777" t="s">
        <v>15896</v>
      </c>
      <c r="Z777" t="s">
        <v>15897</v>
      </c>
      <c r="AA777" s="26">
        <v>26.271232876712329</v>
      </c>
      <c r="AB777" t="s">
        <v>7305</v>
      </c>
      <c r="AC777" t="s">
        <v>7303</v>
      </c>
      <c r="AE777" t="s">
        <v>7302</v>
      </c>
      <c r="AF777" t="s">
        <v>7304</v>
      </c>
      <c r="AG777" t="e">
        <f>+SEARCH(JELMAGYARÁZAT!$G$9,J:J)</f>
        <v>#VALUE!</v>
      </c>
    </row>
    <row r="778" spans="1:33" hidden="1" x14ac:dyDescent="0.25">
      <c r="A778" t="s">
        <v>7211</v>
      </c>
      <c r="B778">
        <v>24000000</v>
      </c>
      <c r="C778">
        <v>42105111</v>
      </c>
      <c r="D778" s="1">
        <v>39709</v>
      </c>
      <c r="E778">
        <v>27.326466</v>
      </c>
      <c r="F778">
        <v>102</v>
      </c>
      <c r="G778">
        <v>6.1</v>
      </c>
      <c r="H778">
        <v>721</v>
      </c>
      <c r="I778" t="s">
        <v>23</v>
      </c>
      <c r="J778" t="s">
        <v>7213</v>
      </c>
      <c r="K778" t="s">
        <v>37</v>
      </c>
      <c r="L778" t="s">
        <v>38</v>
      </c>
      <c r="M778" t="s">
        <v>661</v>
      </c>
      <c r="N778" t="s">
        <v>29</v>
      </c>
      <c r="O778" s="6">
        <v>1</v>
      </c>
      <c r="P778">
        <v>1</v>
      </c>
      <c r="Q778">
        <v>1</v>
      </c>
      <c r="R778">
        <v>0</v>
      </c>
      <c r="S778" t="s">
        <v>15888</v>
      </c>
      <c r="T778" t="s">
        <v>15891</v>
      </c>
      <c r="U778" t="s">
        <v>13664</v>
      </c>
      <c r="V778" t="s">
        <v>15891</v>
      </c>
      <c r="W778" t="s">
        <v>15891</v>
      </c>
      <c r="X778" t="s">
        <v>15896</v>
      </c>
      <c r="Y778" t="s">
        <v>15896</v>
      </c>
      <c r="Z778" t="s">
        <v>15897</v>
      </c>
      <c r="AA778" s="26">
        <v>9.0328767123287665</v>
      </c>
      <c r="AB778" t="s">
        <v>7214</v>
      </c>
      <c r="AC778" t="s">
        <v>7211</v>
      </c>
      <c r="AD778" t="s">
        <v>7209</v>
      </c>
      <c r="AE778" t="s">
        <v>7210</v>
      </c>
      <c r="AF778" t="s">
        <v>7212</v>
      </c>
      <c r="AG778" t="e">
        <f>+SEARCH(JELMAGYARÁZAT!$G$9,J:J)</f>
        <v>#VALUE!</v>
      </c>
    </row>
    <row r="779" spans="1:33" hidden="1" x14ac:dyDescent="0.25">
      <c r="A779" t="s">
        <v>10283</v>
      </c>
      <c r="B779">
        <v>12000000</v>
      </c>
      <c r="C779">
        <v>12077441</v>
      </c>
      <c r="D779" s="1">
        <v>41333</v>
      </c>
      <c r="E779">
        <v>27.322212</v>
      </c>
      <c r="F779">
        <v>99</v>
      </c>
      <c r="G779">
        <v>6.5</v>
      </c>
      <c r="H779">
        <v>882</v>
      </c>
      <c r="I779" t="s">
        <v>23</v>
      </c>
      <c r="J779" t="s">
        <v>10285</v>
      </c>
      <c r="K779" t="s">
        <v>37</v>
      </c>
      <c r="L779" t="s">
        <v>38</v>
      </c>
      <c r="M779" t="s">
        <v>581</v>
      </c>
      <c r="N779" t="s">
        <v>29</v>
      </c>
      <c r="O779" s="6">
        <v>1</v>
      </c>
      <c r="P779">
        <v>1</v>
      </c>
      <c r="Q779">
        <v>1</v>
      </c>
      <c r="R779">
        <v>0</v>
      </c>
      <c r="S779" t="s">
        <v>15888</v>
      </c>
      <c r="T779" t="s">
        <v>15891</v>
      </c>
      <c r="U779" t="s">
        <v>15891</v>
      </c>
      <c r="V779" t="s">
        <v>15901</v>
      </c>
      <c r="W779" t="s">
        <v>15905</v>
      </c>
      <c r="X779" t="s">
        <v>15897</v>
      </c>
      <c r="Y779" t="s">
        <v>15911</v>
      </c>
      <c r="Z779" t="s">
        <v>15915</v>
      </c>
      <c r="AA779" s="26">
        <v>4.5835616438356164</v>
      </c>
      <c r="AB779" t="s">
        <v>10286</v>
      </c>
      <c r="AC779" t="s">
        <v>10283</v>
      </c>
      <c r="AD779" t="s">
        <v>10281</v>
      </c>
      <c r="AE779" t="s">
        <v>10282</v>
      </c>
      <c r="AF779" t="s">
        <v>10284</v>
      </c>
      <c r="AG779" t="e">
        <f>+SEARCH(JELMAGYARÁZAT!$G$9,J:J)</f>
        <v>#VALUE!</v>
      </c>
    </row>
    <row r="780" spans="1:33" hidden="1" x14ac:dyDescent="0.25">
      <c r="A780" t="s">
        <v>4598</v>
      </c>
      <c r="B780">
        <v>40000000</v>
      </c>
      <c r="C780">
        <v>141591324</v>
      </c>
      <c r="D780" s="1">
        <v>37946</v>
      </c>
      <c r="E780">
        <v>27.303608000000001</v>
      </c>
      <c r="F780">
        <v>98</v>
      </c>
      <c r="G780">
        <v>5.8</v>
      </c>
      <c r="H780">
        <v>629</v>
      </c>
      <c r="I780" t="s">
        <v>23</v>
      </c>
      <c r="J780" t="s">
        <v>4600</v>
      </c>
      <c r="K780" t="s">
        <v>37</v>
      </c>
      <c r="L780" t="s">
        <v>38</v>
      </c>
      <c r="M780" t="s">
        <v>2560</v>
      </c>
      <c r="N780" t="s">
        <v>29</v>
      </c>
      <c r="O780" s="6">
        <v>1</v>
      </c>
      <c r="P780">
        <v>1</v>
      </c>
      <c r="Q780">
        <v>1</v>
      </c>
      <c r="R780">
        <v>1</v>
      </c>
      <c r="S780" t="s">
        <v>15888</v>
      </c>
      <c r="T780" t="s">
        <v>15891</v>
      </c>
      <c r="U780" t="s">
        <v>15891</v>
      </c>
      <c r="V780" t="s">
        <v>15891</v>
      </c>
      <c r="W780" t="s">
        <v>15905</v>
      </c>
      <c r="X780" t="s">
        <v>15897</v>
      </c>
      <c r="Y780" t="s">
        <v>15897</v>
      </c>
      <c r="Z780" t="s">
        <v>15897</v>
      </c>
      <c r="AA780" s="26">
        <v>13.863013698630137</v>
      </c>
      <c r="AB780" t="s">
        <v>4601</v>
      </c>
      <c r="AC780" t="s">
        <v>4598</v>
      </c>
      <c r="AD780" t="s">
        <v>4596</v>
      </c>
      <c r="AE780" t="s">
        <v>4597</v>
      </c>
      <c r="AF780" t="s">
        <v>4599</v>
      </c>
      <c r="AG780" t="e">
        <f>+SEARCH(JELMAGYARÁZAT!$G$9,J:J)</f>
        <v>#VALUE!</v>
      </c>
    </row>
    <row r="781" spans="1:33" hidden="1" x14ac:dyDescent="0.25">
      <c r="A781" t="s">
        <v>2238</v>
      </c>
      <c r="B781">
        <v>68000000</v>
      </c>
      <c r="C781">
        <v>203388341</v>
      </c>
      <c r="D781" s="1">
        <v>37235</v>
      </c>
      <c r="E781">
        <v>27.299301</v>
      </c>
      <c r="F781">
        <v>136</v>
      </c>
      <c r="G781">
        <v>6.5</v>
      </c>
      <c r="H781">
        <v>1078</v>
      </c>
      <c r="I781" t="s">
        <v>23</v>
      </c>
      <c r="J781" t="s">
        <v>2240</v>
      </c>
      <c r="K781" t="s">
        <v>37</v>
      </c>
      <c r="L781" t="s">
        <v>38</v>
      </c>
      <c r="M781" t="s">
        <v>2236</v>
      </c>
      <c r="N781" t="s">
        <v>29</v>
      </c>
      <c r="O781" s="6">
        <v>1</v>
      </c>
      <c r="P781">
        <v>1</v>
      </c>
      <c r="Q781">
        <v>1</v>
      </c>
      <c r="R781">
        <v>1</v>
      </c>
      <c r="S781" t="s">
        <v>15888</v>
      </c>
      <c r="T781" t="s">
        <v>15891</v>
      </c>
      <c r="U781" t="s">
        <v>15891</v>
      </c>
      <c r="V781" t="s">
        <v>15901</v>
      </c>
      <c r="W781" t="s">
        <v>15905</v>
      </c>
      <c r="X781" t="s">
        <v>15897</v>
      </c>
      <c r="Y781" t="s">
        <v>15911</v>
      </c>
      <c r="Z781" t="s">
        <v>15915</v>
      </c>
      <c r="AA781" s="26">
        <v>15.810958904109588</v>
      </c>
      <c r="AB781" t="s">
        <v>2241</v>
      </c>
      <c r="AC781" t="s">
        <v>2238</v>
      </c>
      <c r="AE781" t="s">
        <v>2237</v>
      </c>
      <c r="AF781" t="s">
        <v>2239</v>
      </c>
      <c r="AG781" t="e">
        <f>+SEARCH(JELMAGYARÁZAT!$G$9,J:J)</f>
        <v>#VALUE!</v>
      </c>
    </row>
    <row r="782" spans="1:33" hidden="1" x14ac:dyDescent="0.25">
      <c r="A782" t="s">
        <v>7940</v>
      </c>
      <c r="B782">
        <v>20000000</v>
      </c>
      <c r="C782">
        <v>34077920</v>
      </c>
      <c r="D782" s="1">
        <v>41682</v>
      </c>
      <c r="E782">
        <v>27.256848999999999</v>
      </c>
      <c r="F782">
        <v>103</v>
      </c>
      <c r="G782">
        <v>6.7</v>
      </c>
      <c r="H782">
        <v>542</v>
      </c>
      <c r="I782" t="s">
        <v>23</v>
      </c>
      <c r="J782" t="s">
        <v>7942</v>
      </c>
      <c r="K782" t="s">
        <v>37</v>
      </c>
      <c r="L782" t="s">
        <v>38</v>
      </c>
      <c r="M782" t="s">
        <v>231</v>
      </c>
      <c r="N782" t="s">
        <v>29</v>
      </c>
      <c r="O782" s="6">
        <v>1</v>
      </c>
      <c r="P782">
        <v>1</v>
      </c>
      <c r="Q782">
        <v>1</v>
      </c>
      <c r="R782">
        <v>1</v>
      </c>
      <c r="S782" t="s">
        <v>15888</v>
      </c>
      <c r="T782" t="s">
        <v>15891</v>
      </c>
      <c r="U782" t="s">
        <v>15891</v>
      </c>
      <c r="V782" t="s">
        <v>15901</v>
      </c>
      <c r="W782" t="s">
        <v>15891</v>
      </c>
      <c r="X782" t="s">
        <v>15897</v>
      </c>
      <c r="Y782" t="s">
        <v>15911</v>
      </c>
      <c r="Z782" t="s">
        <v>15915</v>
      </c>
      <c r="AA782" s="26">
        <v>3.6273972602739728</v>
      </c>
      <c r="AB782" t="s">
        <v>7943</v>
      </c>
      <c r="AC782" t="s">
        <v>7940</v>
      </c>
      <c r="AE782" t="s">
        <v>7939</v>
      </c>
      <c r="AF782" t="s">
        <v>7941</v>
      </c>
      <c r="AG782" t="e">
        <f>+SEARCH(JELMAGYARÁZAT!$G$9,J:J)</f>
        <v>#VALUE!</v>
      </c>
    </row>
    <row r="783" spans="1:33" hidden="1" x14ac:dyDescent="0.25">
      <c r="A783" t="s">
        <v>10771</v>
      </c>
      <c r="B783">
        <v>5000000</v>
      </c>
      <c r="C783">
        <v>58978653</v>
      </c>
      <c r="D783" s="1">
        <v>42215</v>
      </c>
      <c r="E783">
        <v>27.247012999999999</v>
      </c>
      <c r="F783">
        <v>108</v>
      </c>
      <c r="G783">
        <v>6.7</v>
      </c>
      <c r="H783">
        <v>1049</v>
      </c>
      <c r="I783" t="s">
        <v>23</v>
      </c>
      <c r="J783" t="s">
        <v>10773</v>
      </c>
      <c r="K783" t="s">
        <v>37</v>
      </c>
      <c r="L783" t="s">
        <v>38</v>
      </c>
      <c r="M783" t="s">
        <v>561</v>
      </c>
      <c r="N783" t="s">
        <v>29</v>
      </c>
      <c r="O783" s="6">
        <v>1</v>
      </c>
      <c r="P783">
        <v>1</v>
      </c>
      <c r="Q783">
        <v>1</v>
      </c>
      <c r="R783">
        <v>0</v>
      </c>
      <c r="S783" t="s">
        <v>15888</v>
      </c>
      <c r="T783" t="s">
        <v>15891</v>
      </c>
      <c r="U783" t="s">
        <v>15891</v>
      </c>
      <c r="V783" t="s">
        <v>15891</v>
      </c>
      <c r="W783" t="s">
        <v>15905</v>
      </c>
      <c r="X783" t="s">
        <v>15897</v>
      </c>
      <c r="Y783" t="s">
        <v>15897</v>
      </c>
      <c r="Z783" t="s">
        <v>15897</v>
      </c>
      <c r="AA783" s="26">
        <v>2.1671232876712327</v>
      </c>
      <c r="AB783" t="s">
        <v>10774</v>
      </c>
      <c r="AC783" t="s">
        <v>10771</v>
      </c>
      <c r="AD783" t="s">
        <v>10769</v>
      </c>
      <c r="AE783" t="s">
        <v>10770</v>
      </c>
      <c r="AF783" t="s">
        <v>10772</v>
      </c>
      <c r="AG783" t="e">
        <f>+SEARCH(JELMAGYARÁZAT!$G$9,J:J)</f>
        <v>#VALUE!</v>
      </c>
    </row>
    <row r="784" spans="1:33" hidden="1" x14ac:dyDescent="0.25">
      <c r="A784" t="s">
        <v>9155</v>
      </c>
      <c r="B784">
        <v>15000000</v>
      </c>
      <c r="C784">
        <v>151831537</v>
      </c>
      <c r="D784" s="1">
        <v>41569</v>
      </c>
      <c r="E784">
        <v>27.165222</v>
      </c>
      <c r="F784">
        <v>92</v>
      </c>
      <c r="G784">
        <v>6</v>
      </c>
      <c r="H784">
        <v>680</v>
      </c>
      <c r="I784" t="s">
        <v>23</v>
      </c>
      <c r="J784" t="s">
        <v>9157</v>
      </c>
      <c r="K784" t="s">
        <v>37</v>
      </c>
      <c r="L784" t="s">
        <v>38</v>
      </c>
      <c r="M784" t="s">
        <v>661</v>
      </c>
      <c r="N784" t="s">
        <v>29</v>
      </c>
      <c r="O784" s="6">
        <v>1</v>
      </c>
      <c r="P784">
        <v>1</v>
      </c>
      <c r="Q784">
        <v>1</v>
      </c>
      <c r="R784">
        <v>1</v>
      </c>
      <c r="S784" t="s">
        <v>15888</v>
      </c>
      <c r="T784" t="s">
        <v>15891</v>
      </c>
      <c r="U784" t="s">
        <v>13664</v>
      </c>
      <c r="V784" t="s">
        <v>15891</v>
      </c>
      <c r="W784" t="s">
        <v>15891</v>
      </c>
      <c r="X784" t="s">
        <v>15896</v>
      </c>
      <c r="Y784" t="s">
        <v>15896</v>
      </c>
      <c r="Z784" t="s">
        <v>15897</v>
      </c>
      <c r="AA784" s="26">
        <v>3.9369863013698629</v>
      </c>
      <c r="AB784" t="s">
        <v>9158</v>
      </c>
      <c r="AC784" t="s">
        <v>9159</v>
      </c>
      <c r="AE784" t="s">
        <v>1350</v>
      </c>
      <c r="AF784" t="s">
        <v>9156</v>
      </c>
      <c r="AG784" t="e">
        <f>+SEARCH(JELMAGYARÁZAT!$G$9,J:J)</f>
        <v>#VALUE!</v>
      </c>
    </row>
    <row r="785" spans="1:33" hidden="1" x14ac:dyDescent="0.25">
      <c r="A785" t="s">
        <v>2372</v>
      </c>
      <c r="B785">
        <v>36000000</v>
      </c>
      <c r="C785">
        <v>83160734</v>
      </c>
      <c r="D785" s="1">
        <v>40599</v>
      </c>
      <c r="E785">
        <v>27.11589</v>
      </c>
      <c r="F785">
        <v>105</v>
      </c>
      <c r="G785">
        <v>5.4</v>
      </c>
      <c r="H785">
        <v>611</v>
      </c>
      <c r="I785" t="s">
        <v>23</v>
      </c>
      <c r="J785" t="s">
        <v>2374</v>
      </c>
      <c r="K785" t="s">
        <v>37</v>
      </c>
      <c r="L785" t="s">
        <v>38</v>
      </c>
      <c r="M785" t="s">
        <v>661</v>
      </c>
      <c r="N785" t="s">
        <v>29</v>
      </c>
      <c r="O785" s="6">
        <v>1</v>
      </c>
      <c r="P785">
        <v>1</v>
      </c>
      <c r="Q785">
        <v>1</v>
      </c>
      <c r="R785">
        <v>0</v>
      </c>
      <c r="S785" t="s">
        <v>15888</v>
      </c>
      <c r="T785" t="s">
        <v>15891</v>
      </c>
      <c r="U785" t="s">
        <v>13664</v>
      </c>
      <c r="V785" t="s">
        <v>15891</v>
      </c>
      <c r="W785" t="s">
        <v>15891</v>
      </c>
      <c r="X785" t="s">
        <v>15896</v>
      </c>
      <c r="Y785" t="s">
        <v>15896</v>
      </c>
      <c r="Z785" t="s">
        <v>15897</v>
      </c>
      <c r="AA785" s="26">
        <v>6.5945205479452058</v>
      </c>
      <c r="AB785" t="s">
        <v>2375</v>
      </c>
      <c r="AC785" t="s">
        <v>2372</v>
      </c>
      <c r="AD785" t="s">
        <v>2370</v>
      </c>
      <c r="AE785" t="s">
        <v>2371</v>
      </c>
      <c r="AF785" t="s">
        <v>2373</v>
      </c>
      <c r="AG785" t="e">
        <f>+SEARCH(JELMAGYARÁZAT!$G$9,J:J)</f>
        <v>#VALUE!</v>
      </c>
    </row>
    <row r="786" spans="1:33" hidden="1" x14ac:dyDescent="0.25">
      <c r="A786" t="s">
        <v>1904</v>
      </c>
      <c r="B786">
        <v>86000000</v>
      </c>
      <c r="C786">
        <v>107944236</v>
      </c>
      <c r="D786" s="1">
        <v>39064</v>
      </c>
      <c r="E786">
        <v>27.097932</v>
      </c>
      <c r="F786">
        <v>94</v>
      </c>
      <c r="G786">
        <v>6</v>
      </c>
      <c r="H786">
        <v>639</v>
      </c>
      <c r="I786" t="s">
        <v>23</v>
      </c>
      <c r="J786" t="s">
        <v>1906</v>
      </c>
      <c r="K786" t="s">
        <v>1278</v>
      </c>
      <c r="L786" t="s">
        <v>38</v>
      </c>
      <c r="M786" t="s">
        <v>1902</v>
      </c>
      <c r="N786" t="s">
        <v>29</v>
      </c>
      <c r="O786" s="6">
        <v>1</v>
      </c>
      <c r="P786">
        <v>1</v>
      </c>
      <c r="Q786">
        <v>1</v>
      </c>
      <c r="R786">
        <v>0</v>
      </c>
      <c r="S786" t="s">
        <v>15887</v>
      </c>
      <c r="T786" t="s">
        <v>15891</v>
      </c>
      <c r="U786" t="s">
        <v>15891</v>
      </c>
      <c r="V786" t="s">
        <v>15891</v>
      </c>
      <c r="W786" t="s">
        <v>15891</v>
      </c>
      <c r="X786" t="s">
        <v>15897</v>
      </c>
      <c r="Y786" t="s">
        <v>15897</v>
      </c>
      <c r="Z786" t="s">
        <v>15897</v>
      </c>
      <c r="AA786" s="26">
        <v>10.8</v>
      </c>
      <c r="AB786" t="s">
        <v>1907</v>
      </c>
      <c r="AC786" t="s">
        <v>1908</v>
      </c>
      <c r="AE786" t="s">
        <v>1903</v>
      </c>
      <c r="AF786" t="s">
        <v>1905</v>
      </c>
      <c r="AG786" t="e">
        <f>+SEARCH(JELMAGYARÁZAT!$G$9,J:J)</f>
        <v>#VALUE!</v>
      </c>
    </row>
    <row r="787" spans="1:33" hidden="1" x14ac:dyDescent="0.25">
      <c r="A787" t="s">
        <v>345</v>
      </c>
      <c r="B787">
        <v>175000000</v>
      </c>
      <c r="C787">
        <v>173000000</v>
      </c>
      <c r="D787" s="1">
        <v>39242</v>
      </c>
      <c r="E787">
        <v>27.082182</v>
      </c>
      <c r="F787">
        <v>96</v>
      </c>
      <c r="G787">
        <v>5.3</v>
      </c>
      <c r="H787">
        <v>1151</v>
      </c>
      <c r="I787" t="s">
        <v>23</v>
      </c>
      <c r="J787" t="s">
        <v>347</v>
      </c>
      <c r="K787" t="s">
        <v>37</v>
      </c>
      <c r="L787" t="s">
        <v>38</v>
      </c>
      <c r="M787" t="s">
        <v>342</v>
      </c>
      <c r="N787" t="s">
        <v>29</v>
      </c>
      <c r="O787" s="6">
        <v>1</v>
      </c>
      <c r="P787">
        <v>1</v>
      </c>
      <c r="Q787">
        <v>1</v>
      </c>
      <c r="R787">
        <v>1</v>
      </c>
      <c r="S787" t="s">
        <v>15888</v>
      </c>
      <c r="T787" t="s">
        <v>15891</v>
      </c>
      <c r="U787" t="s">
        <v>13664</v>
      </c>
      <c r="V787" t="s">
        <v>15891</v>
      </c>
      <c r="W787" t="s">
        <v>15891</v>
      </c>
      <c r="X787" t="s">
        <v>15896</v>
      </c>
      <c r="Y787" t="s">
        <v>15896</v>
      </c>
      <c r="Z787" t="s">
        <v>15897</v>
      </c>
      <c r="AA787" s="26">
        <v>10.312328767123288</v>
      </c>
      <c r="AB787" t="s">
        <v>348</v>
      </c>
      <c r="AC787" t="s">
        <v>345</v>
      </c>
      <c r="AD787" t="s">
        <v>343</v>
      </c>
      <c r="AE787" t="s">
        <v>344</v>
      </c>
      <c r="AF787" t="s">
        <v>346</v>
      </c>
      <c r="AG787" t="e">
        <f>+SEARCH(JELMAGYARÁZAT!$G$9,J:J)</f>
        <v>#VALUE!</v>
      </c>
    </row>
    <row r="788" spans="1:33" hidden="1" x14ac:dyDescent="0.25">
      <c r="A788" t="s">
        <v>2052</v>
      </c>
      <c r="B788">
        <v>70000000</v>
      </c>
      <c r="C788">
        <v>85632458</v>
      </c>
      <c r="D788" s="1">
        <v>37687</v>
      </c>
      <c r="E788">
        <v>27.055084999999998</v>
      </c>
      <c r="F788">
        <v>121</v>
      </c>
      <c r="G788">
        <v>6.4</v>
      </c>
      <c r="H788">
        <v>573</v>
      </c>
      <c r="I788" t="s">
        <v>23</v>
      </c>
      <c r="J788" t="s">
        <v>2054</v>
      </c>
      <c r="K788" t="s">
        <v>37</v>
      </c>
      <c r="L788" t="s">
        <v>38</v>
      </c>
      <c r="M788" t="s">
        <v>2050</v>
      </c>
      <c r="N788" t="s">
        <v>29</v>
      </c>
      <c r="O788" s="6">
        <v>1</v>
      </c>
      <c r="P788">
        <v>1</v>
      </c>
      <c r="Q788">
        <v>1</v>
      </c>
      <c r="R788">
        <v>0</v>
      </c>
      <c r="S788" t="s">
        <v>15888</v>
      </c>
      <c r="T788" t="s">
        <v>15890</v>
      </c>
      <c r="U788" t="s">
        <v>15891</v>
      </c>
      <c r="V788" t="s">
        <v>15901</v>
      </c>
      <c r="W788" t="s">
        <v>15891</v>
      </c>
      <c r="X788" t="s">
        <v>15894</v>
      </c>
      <c r="Y788" t="s">
        <v>15911</v>
      </c>
      <c r="Z788" t="s">
        <v>15914</v>
      </c>
      <c r="AA788" s="26">
        <v>14.572602739726028</v>
      </c>
      <c r="AB788" t="s">
        <v>2055</v>
      </c>
      <c r="AC788" t="s">
        <v>2052</v>
      </c>
      <c r="AE788" t="s">
        <v>2051</v>
      </c>
      <c r="AF788" t="s">
        <v>2053</v>
      </c>
      <c r="AG788" t="e">
        <f>+SEARCH(JELMAGYARÁZAT!$G$9,J:J)</f>
        <v>#VALUE!</v>
      </c>
    </row>
    <row r="789" spans="1:33" hidden="1" x14ac:dyDescent="0.25">
      <c r="A789" t="s">
        <v>3407</v>
      </c>
      <c r="B789">
        <v>50000000</v>
      </c>
      <c r="C789">
        <v>273552592</v>
      </c>
      <c r="D789" s="1">
        <v>35405</v>
      </c>
      <c r="E789">
        <v>27.039636000000002</v>
      </c>
      <c r="F789">
        <v>139</v>
      </c>
      <c r="G789">
        <v>6.7</v>
      </c>
      <c r="H789">
        <v>913</v>
      </c>
      <c r="I789" t="s">
        <v>23</v>
      </c>
      <c r="J789" t="s">
        <v>3409</v>
      </c>
      <c r="K789" t="s">
        <v>37</v>
      </c>
      <c r="L789" t="s">
        <v>3117</v>
      </c>
      <c r="M789" t="s">
        <v>917</v>
      </c>
      <c r="N789" t="s">
        <v>29</v>
      </c>
      <c r="O789" s="6">
        <v>1</v>
      </c>
      <c r="P789">
        <v>1</v>
      </c>
      <c r="Q789">
        <v>2</v>
      </c>
      <c r="R789">
        <v>0</v>
      </c>
      <c r="S789" t="s">
        <v>15888</v>
      </c>
      <c r="T789" t="s">
        <v>15891</v>
      </c>
      <c r="U789" t="s">
        <v>13664</v>
      </c>
      <c r="V789" t="s">
        <v>15901</v>
      </c>
      <c r="W789" t="s">
        <v>15891</v>
      </c>
      <c r="X789" t="s">
        <v>15896</v>
      </c>
      <c r="Y789" t="s">
        <v>15912</v>
      </c>
      <c r="Z789" t="s">
        <v>15915</v>
      </c>
      <c r="AA789" s="26">
        <v>20.824657534246576</v>
      </c>
      <c r="AB789" t="s">
        <v>3410</v>
      </c>
      <c r="AC789" t="s">
        <v>3407</v>
      </c>
      <c r="AE789" t="s">
        <v>3406</v>
      </c>
      <c r="AF789" t="s">
        <v>3408</v>
      </c>
      <c r="AG789" t="e">
        <f>+SEARCH(JELMAGYARÁZAT!$G$9,J:J)</f>
        <v>#VALUE!</v>
      </c>
    </row>
    <row r="790" spans="1:33" hidden="1" x14ac:dyDescent="0.25">
      <c r="A790" t="s">
        <v>5060</v>
      </c>
      <c r="B790">
        <v>40000000</v>
      </c>
      <c r="C790">
        <v>79700000</v>
      </c>
      <c r="D790" s="1">
        <v>41046</v>
      </c>
      <c r="E790">
        <v>27.009723000000001</v>
      </c>
      <c r="F790">
        <v>110</v>
      </c>
      <c r="G790">
        <v>5.8</v>
      </c>
      <c r="H790">
        <v>594</v>
      </c>
      <c r="I790" t="s">
        <v>23</v>
      </c>
      <c r="J790" t="s">
        <v>5062</v>
      </c>
      <c r="K790" t="s">
        <v>37</v>
      </c>
      <c r="L790" t="s">
        <v>38</v>
      </c>
      <c r="M790" t="s">
        <v>4211</v>
      </c>
      <c r="N790" t="s">
        <v>29</v>
      </c>
      <c r="O790" s="6">
        <v>1</v>
      </c>
      <c r="P790">
        <v>1</v>
      </c>
      <c r="Q790">
        <v>1</v>
      </c>
      <c r="R790">
        <v>0</v>
      </c>
      <c r="S790" t="s">
        <v>15888</v>
      </c>
      <c r="T790" t="s">
        <v>15891</v>
      </c>
      <c r="U790" t="s">
        <v>13664</v>
      </c>
      <c r="V790" t="s">
        <v>15901</v>
      </c>
      <c r="W790" t="s">
        <v>15891</v>
      </c>
      <c r="X790" t="s">
        <v>15896</v>
      </c>
      <c r="Y790" t="s">
        <v>15912</v>
      </c>
      <c r="Z790" t="s">
        <v>15915</v>
      </c>
      <c r="AA790" s="26">
        <v>5.3698630136986303</v>
      </c>
      <c r="AB790" t="s">
        <v>5063</v>
      </c>
      <c r="AC790" t="s">
        <v>5060</v>
      </c>
      <c r="AD790" t="s">
        <v>5058</v>
      </c>
      <c r="AE790" t="s">
        <v>5059</v>
      </c>
      <c r="AF790" t="s">
        <v>5061</v>
      </c>
      <c r="AG790" t="e">
        <f>+SEARCH(JELMAGYARÁZAT!$G$9,J:J)</f>
        <v>#VALUE!</v>
      </c>
    </row>
    <row r="791" spans="1:33" hidden="1" x14ac:dyDescent="0.25">
      <c r="A791" t="s">
        <v>5686</v>
      </c>
      <c r="B791">
        <v>30000000</v>
      </c>
      <c r="C791">
        <v>27437881</v>
      </c>
      <c r="D791" s="1">
        <v>41347</v>
      </c>
      <c r="E791">
        <v>26.938500000000001</v>
      </c>
      <c r="F791">
        <v>100</v>
      </c>
      <c r="G791">
        <v>5.3</v>
      </c>
      <c r="H791">
        <v>724</v>
      </c>
      <c r="I791" t="s">
        <v>23</v>
      </c>
      <c r="J791" t="s">
        <v>5688</v>
      </c>
      <c r="K791" t="s">
        <v>37</v>
      </c>
      <c r="L791" t="s">
        <v>38</v>
      </c>
      <c r="M791" t="s">
        <v>661</v>
      </c>
      <c r="N791" t="s">
        <v>29</v>
      </c>
      <c r="O791" s="6">
        <v>1</v>
      </c>
      <c r="P791">
        <v>1</v>
      </c>
      <c r="Q791">
        <v>1</v>
      </c>
      <c r="R791">
        <v>0</v>
      </c>
      <c r="S791" t="s">
        <v>15888</v>
      </c>
      <c r="T791" t="s">
        <v>15891</v>
      </c>
      <c r="U791" t="s">
        <v>13664</v>
      </c>
      <c r="V791" t="s">
        <v>15891</v>
      </c>
      <c r="W791" t="s">
        <v>15891</v>
      </c>
      <c r="X791" t="s">
        <v>15896</v>
      </c>
      <c r="Y791" t="s">
        <v>15896</v>
      </c>
      <c r="Z791" t="s">
        <v>15897</v>
      </c>
      <c r="AA791" s="26">
        <v>4.5452054794520551</v>
      </c>
      <c r="AB791" t="s">
        <v>5689</v>
      </c>
      <c r="AC791" t="s">
        <v>5686</v>
      </c>
      <c r="AE791" t="s">
        <v>5685</v>
      </c>
      <c r="AF791" t="s">
        <v>5687</v>
      </c>
      <c r="AG791" t="e">
        <f>+SEARCH(JELMAGYARÁZAT!$G$9,J:J)</f>
        <v>#VALUE!</v>
      </c>
    </row>
    <row r="792" spans="1:33" hidden="1" x14ac:dyDescent="0.25">
      <c r="A792" t="s">
        <v>14731</v>
      </c>
      <c r="B792">
        <v>3500000</v>
      </c>
      <c r="C792">
        <v>16566240</v>
      </c>
      <c r="D792" s="1">
        <v>40539</v>
      </c>
      <c r="E792">
        <v>26.881610999999999</v>
      </c>
      <c r="F792">
        <v>112</v>
      </c>
      <c r="G792">
        <v>6.9</v>
      </c>
      <c r="H792">
        <v>890</v>
      </c>
      <c r="I792" t="s">
        <v>23</v>
      </c>
      <c r="J792" t="s">
        <v>14733</v>
      </c>
      <c r="K792" t="s">
        <v>37</v>
      </c>
      <c r="L792" t="s">
        <v>38</v>
      </c>
      <c r="M792" t="s">
        <v>231</v>
      </c>
      <c r="N792" t="s">
        <v>29</v>
      </c>
      <c r="O792" s="6">
        <v>1</v>
      </c>
      <c r="P792">
        <v>1</v>
      </c>
      <c r="Q792">
        <v>1</v>
      </c>
      <c r="R792">
        <v>0</v>
      </c>
      <c r="S792" t="s">
        <v>15888</v>
      </c>
      <c r="T792" t="s">
        <v>15891</v>
      </c>
      <c r="U792" t="s">
        <v>15891</v>
      </c>
      <c r="V792" t="s">
        <v>15901</v>
      </c>
      <c r="W792" t="s">
        <v>15891</v>
      </c>
      <c r="X792" t="s">
        <v>15897</v>
      </c>
      <c r="Y792" t="s">
        <v>15911</v>
      </c>
      <c r="Z792" t="s">
        <v>15915</v>
      </c>
      <c r="AA792" s="26">
        <v>6.7589041095890412</v>
      </c>
      <c r="AB792" t="s">
        <v>14734</v>
      </c>
      <c r="AC792" t="s">
        <v>14731</v>
      </c>
      <c r="AD792" t="s">
        <v>14729</v>
      </c>
      <c r="AE792" t="s">
        <v>14730</v>
      </c>
      <c r="AF792" t="s">
        <v>14732</v>
      </c>
      <c r="AG792" t="e">
        <f>+SEARCH(JELMAGYARÁZAT!$G$9,J:J)</f>
        <v>#VALUE!</v>
      </c>
    </row>
    <row r="793" spans="1:33" hidden="1" x14ac:dyDescent="0.25">
      <c r="A793" t="s">
        <v>4475</v>
      </c>
      <c r="B793">
        <v>40000000</v>
      </c>
      <c r="C793">
        <v>205405498</v>
      </c>
      <c r="D793" s="1">
        <v>33592</v>
      </c>
      <c r="E793">
        <v>26.820409999999999</v>
      </c>
      <c r="F793">
        <v>189</v>
      </c>
      <c r="G793">
        <v>7.5</v>
      </c>
      <c r="H793">
        <v>502</v>
      </c>
      <c r="I793" t="s">
        <v>23</v>
      </c>
      <c r="J793" t="s">
        <v>4477</v>
      </c>
      <c r="K793" t="s">
        <v>37</v>
      </c>
      <c r="L793" t="s">
        <v>28</v>
      </c>
      <c r="M793" t="s">
        <v>4473</v>
      </c>
      <c r="N793" t="s">
        <v>29</v>
      </c>
      <c r="O793" s="6">
        <v>1</v>
      </c>
      <c r="P793">
        <v>1</v>
      </c>
      <c r="Q793">
        <v>2</v>
      </c>
      <c r="R793">
        <v>1</v>
      </c>
      <c r="S793" t="s">
        <v>15888</v>
      </c>
      <c r="T793" t="s">
        <v>15891</v>
      </c>
      <c r="U793" t="s">
        <v>15891</v>
      </c>
      <c r="V793" t="s">
        <v>15901</v>
      </c>
      <c r="W793" t="s">
        <v>15905</v>
      </c>
      <c r="X793" t="s">
        <v>15897</v>
      </c>
      <c r="Y793" t="s">
        <v>15911</v>
      </c>
      <c r="Z793" t="s">
        <v>15915</v>
      </c>
      <c r="AA793" s="26">
        <v>25.791780821917808</v>
      </c>
      <c r="AB793" t="s">
        <v>4478</v>
      </c>
      <c r="AC793" t="s">
        <v>4475</v>
      </c>
      <c r="AE793" t="s">
        <v>4474</v>
      </c>
      <c r="AF793" t="s">
        <v>4476</v>
      </c>
      <c r="AG793" t="e">
        <f>+SEARCH(JELMAGYARÁZAT!$G$9,J:J)</f>
        <v>#VALUE!</v>
      </c>
    </row>
    <row r="794" spans="1:33" hidden="1" x14ac:dyDescent="0.25">
      <c r="A794" t="s">
        <v>6794</v>
      </c>
      <c r="B794">
        <v>25000000</v>
      </c>
      <c r="C794">
        <v>99357138</v>
      </c>
      <c r="D794" s="1">
        <v>41018</v>
      </c>
      <c r="E794">
        <v>26.811540999999998</v>
      </c>
      <c r="F794">
        <v>101</v>
      </c>
      <c r="G794">
        <v>6.8</v>
      </c>
      <c r="H794">
        <v>946</v>
      </c>
      <c r="I794" t="s">
        <v>23</v>
      </c>
      <c r="J794" t="s">
        <v>6796</v>
      </c>
      <c r="K794" t="s">
        <v>37</v>
      </c>
      <c r="L794" t="s">
        <v>38</v>
      </c>
      <c r="M794" t="s">
        <v>231</v>
      </c>
      <c r="N794" t="s">
        <v>29</v>
      </c>
      <c r="O794" s="6">
        <v>1</v>
      </c>
      <c r="P794">
        <v>1</v>
      </c>
      <c r="Q794">
        <v>1</v>
      </c>
      <c r="R794">
        <v>1</v>
      </c>
      <c r="S794" t="s">
        <v>15888</v>
      </c>
      <c r="T794" t="s">
        <v>15891</v>
      </c>
      <c r="U794" t="s">
        <v>15891</v>
      </c>
      <c r="V794" t="s">
        <v>15901</v>
      </c>
      <c r="W794" t="s">
        <v>15891</v>
      </c>
      <c r="X794" t="s">
        <v>15897</v>
      </c>
      <c r="Y794" t="s">
        <v>15911</v>
      </c>
      <c r="Z794" t="s">
        <v>15915</v>
      </c>
      <c r="AA794" s="26">
        <v>5.4465753424657537</v>
      </c>
      <c r="AC794" t="s">
        <v>6794</v>
      </c>
      <c r="AD794" t="s">
        <v>6792</v>
      </c>
      <c r="AE794" t="s">
        <v>6793</v>
      </c>
      <c r="AF794" t="s">
        <v>6795</v>
      </c>
      <c r="AG794" t="e">
        <f>+SEARCH(JELMAGYARÁZAT!$G$9,J:J)</f>
        <v>#VALUE!</v>
      </c>
    </row>
    <row r="795" spans="1:33" hidden="1" x14ac:dyDescent="0.25">
      <c r="A795" t="s">
        <v>3999</v>
      </c>
      <c r="B795">
        <v>45000000</v>
      </c>
      <c r="C795">
        <v>113916474</v>
      </c>
      <c r="D795" s="1">
        <v>36737</v>
      </c>
      <c r="E795">
        <v>26.797809999999998</v>
      </c>
      <c r="F795">
        <v>100</v>
      </c>
      <c r="G795">
        <v>5.8</v>
      </c>
      <c r="H795">
        <v>575</v>
      </c>
      <c r="I795" t="s">
        <v>23</v>
      </c>
      <c r="J795" t="s">
        <v>501</v>
      </c>
      <c r="K795" t="s">
        <v>37</v>
      </c>
      <c r="L795" t="s">
        <v>38</v>
      </c>
      <c r="M795" t="s">
        <v>661</v>
      </c>
      <c r="N795" t="s">
        <v>29</v>
      </c>
      <c r="O795" s="6">
        <v>1</v>
      </c>
      <c r="P795">
        <v>1</v>
      </c>
      <c r="Q795">
        <v>1</v>
      </c>
      <c r="R795">
        <v>0</v>
      </c>
      <c r="S795" t="s">
        <v>15888</v>
      </c>
      <c r="T795" t="s">
        <v>15891</v>
      </c>
      <c r="U795" t="s">
        <v>13664</v>
      </c>
      <c r="V795" t="s">
        <v>15891</v>
      </c>
      <c r="W795" t="s">
        <v>15891</v>
      </c>
      <c r="X795" t="s">
        <v>15896</v>
      </c>
      <c r="Y795" t="s">
        <v>15896</v>
      </c>
      <c r="Z795" t="s">
        <v>15897</v>
      </c>
      <c r="AA795" s="26">
        <v>17.175342465753424</v>
      </c>
      <c r="AB795" t="s">
        <v>4001</v>
      </c>
      <c r="AC795" t="s">
        <v>3999</v>
      </c>
      <c r="AE795" t="s">
        <v>3998</v>
      </c>
      <c r="AF795" t="s">
        <v>4000</v>
      </c>
      <c r="AG795" t="e">
        <f>+SEARCH(JELMAGYARÁZAT!$G$9,J:J)</f>
        <v>#VALUE!</v>
      </c>
    </row>
    <row r="796" spans="1:33" hidden="1" x14ac:dyDescent="0.25">
      <c r="A796" t="s">
        <v>2422</v>
      </c>
      <c r="B796">
        <v>68000000</v>
      </c>
      <c r="C796">
        <v>75715436</v>
      </c>
      <c r="D796" s="1">
        <v>37701</v>
      </c>
      <c r="E796">
        <v>26.792794000000001</v>
      </c>
      <c r="F796">
        <v>136</v>
      </c>
      <c r="G796">
        <v>5.3</v>
      </c>
      <c r="H796">
        <v>567</v>
      </c>
      <c r="I796" t="s">
        <v>23</v>
      </c>
      <c r="J796" t="s">
        <v>2424</v>
      </c>
      <c r="K796" t="s">
        <v>37</v>
      </c>
      <c r="L796" t="s">
        <v>38</v>
      </c>
      <c r="M796" t="s">
        <v>2419</v>
      </c>
      <c r="N796" t="s">
        <v>29</v>
      </c>
      <c r="O796" s="6">
        <v>1</v>
      </c>
      <c r="P796">
        <v>1</v>
      </c>
      <c r="Q796">
        <v>1</v>
      </c>
      <c r="R796">
        <v>0</v>
      </c>
      <c r="S796" t="s">
        <v>15888</v>
      </c>
      <c r="T796" t="s">
        <v>15891</v>
      </c>
      <c r="U796" t="s">
        <v>15891</v>
      </c>
      <c r="V796" t="s">
        <v>15901</v>
      </c>
      <c r="W796" t="s">
        <v>15905</v>
      </c>
      <c r="X796" t="s">
        <v>15897</v>
      </c>
      <c r="Y796" t="s">
        <v>15911</v>
      </c>
      <c r="Z796" t="s">
        <v>15915</v>
      </c>
      <c r="AA796" s="26">
        <v>14.534246575342467</v>
      </c>
      <c r="AB796" t="s">
        <v>2425</v>
      </c>
      <c r="AC796" t="s">
        <v>2422</v>
      </c>
      <c r="AD796" t="s">
        <v>2420</v>
      </c>
      <c r="AE796" t="s">
        <v>2421</v>
      </c>
      <c r="AF796" t="s">
        <v>2423</v>
      </c>
      <c r="AG796" t="e">
        <f>+SEARCH(JELMAGYARÁZAT!$G$9,J:J)</f>
        <v>#VALUE!</v>
      </c>
    </row>
    <row r="797" spans="1:33" hidden="1" x14ac:dyDescent="0.25">
      <c r="A797" t="s">
        <v>5765</v>
      </c>
      <c r="B797">
        <v>30000000</v>
      </c>
      <c r="C797">
        <v>196114570</v>
      </c>
      <c r="D797" s="1">
        <v>40944</v>
      </c>
      <c r="E797">
        <v>26.780961000000001</v>
      </c>
      <c r="F797">
        <v>104</v>
      </c>
      <c r="G797">
        <v>7</v>
      </c>
      <c r="H797">
        <v>1293</v>
      </c>
      <c r="I797" t="s">
        <v>23</v>
      </c>
      <c r="J797" t="s">
        <v>5767</v>
      </c>
      <c r="K797" t="s">
        <v>37</v>
      </c>
      <c r="L797" t="s">
        <v>38</v>
      </c>
      <c r="M797" t="s">
        <v>231</v>
      </c>
      <c r="N797" t="s">
        <v>29</v>
      </c>
      <c r="O797" s="6">
        <v>1</v>
      </c>
      <c r="P797">
        <v>1</v>
      </c>
      <c r="Q797">
        <v>1</v>
      </c>
      <c r="R797">
        <v>0</v>
      </c>
      <c r="S797" t="s">
        <v>15888</v>
      </c>
      <c r="T797" t="s">
        <v>15891</v>
      </c>
      <c r="U797" t="s">
        <v>15891</v>
      </c>
      <c r="V797" t="s">
        <v>15901</v>
      </c>
      <c r="W797" t="s">
        <v>15891</v>
      </c>
      <c r="X797" t="s">
        <v>15897</v>
      </c>
      <c r="Y797" t="s">
        <v>15911</v>
      </c>
      <c r="Z797" t="s">
        <v>15915</v>
      </c>
      <c r="AA797" s="26">
        <v>5.6493150684931503</v>
      </c>
      <c r="AC797" t="s">
        <v>5765</v>
      </c>
      <c r="AE797" t="s">
        <v>5764</v>
      </c>
      <c r="AF797" t="s">
        <v>5766</v>
      </c>
      <c r="AG797" t="e">
        <f>+SEARCH(JELMAGYARÁZAT!$G$9,J:J)</f>
        <v>#VALUE!</v>
      </c>
    </row>
    <row r="798" spans="1:33" hidden="1" x14ac:dyDescent="0.25">
      <c r="A798" t="s">
        <v>3923</v>
      </c>
      <c r="B798">
        <v>45000000</v>
      </c>
      <c r="C798">
        <v>181000000</v>
      </c>
      <c r="D798" s="1">
        <v>35510</v>
      </c>
      <c r="E798">
        <v>26.721385999999999</v>
      </c>
      <c r="F798">
        <v>86</v>
      </c>
      <c r="G798">
        <v>6.4</v>
      </c>
      <c r="H798">
        <v>1424</v>
      </c>
      <c r="I798" t="s">
        <v>23</v>
      </c>
      <c r="J798" t="s">
        <v>873</v>
      </c>
      <c r="K798" t="s">
        <v>37</v>
      </c>
      <c r="L798" t="s">
        <v>38</v>
      </c>
      <c r="M798" t="s">
        <v>661</v>
      </c>
      <c r="N798" t="s">
        <v>29</v>
      </c>
      <c r="O798" s="6">
        <v>1</v>
      </c>
      <c r="P798">
        <v>1</v>
      </c>
      <c r="Q798">
        <v>1</v>
      </c>
      <c r="R798">
        <v>1</v>
      </c>
      <c r="S798" t="s">
        <v>15888</v>
      </c>
      <c r="T798" t="s">
        <v>15891</v>
      </c>
      <c r="U798" t="s">
        <v>13664</v>
      </c>
      <c r="V798" t="s">
        <v>15891</v>
      </c>
      <c r="W798" t="s">
        <v>15891</v>
      </c>
      <c r="X798" t="s">
        <v>15896</v>
      </c>
      <c r="Y798" t="s">
        <v>15896</v>
      </c>
      <c r="Z798" t="s">
        <v>15897</v>
      </c>
      <c r="AA798" s="26">
        <v>20.536986301369861</v>
      </c>
      <c r="AB798" t="s">
        <v>3925</v>
      </c>
      <c r="AC798" t="s">
        <v>3923</v>
      </c>
      <c r="AE798" t="s">
        <v>3922</v>
      </c>
      <c r="AF798" t="s">
        <v>3924</v>
      </c>
      <c r="AG798" t="e">
        <f>+SEARCH(JELMAGYARÁZAT!$G$9,J:J)</f>
        <v>#VALUE!</v>
      </c>
    </row>
    <row r="799" spans="1:33" x14ac:dyDescent="0.25">
      <c r="A799" t="s">
        <v>575</v>
      </c>
      <c r="B799">
        <v>150000000</v>
      </c>
      <c r="C799">
        <v>292817841</v>
      </c>
      <c r="D799" s="1">
        <v>40015</v>
      </c>
      <c r="E799">
        <v>26.710398000000001</v>
      </c>
      <c r="F799">
        <v>88</v>
      </c>
      <c r="G799">
        <v>5.0999999999999996</v>
      </c>
      <c r="H799">
        <v>510</v>
      </c>
      <c r="I799" t="s">
        <v>23</v>
      </c>
      <c r="J799" t="s">
        <v>577</v>
      </c>
      <c r="K799" t="s">
        <v>37</v>
      </c>
      <c r="L799" t="s">
        <v>38</v>
      </c>
      <c r="M799" t="s">
        <v>572</v>
      </c>
      <c r="N799" t="s">
        <v>29</v>
      </c>
      <c r="O799" s="6">
        <v>1</v>
      </c>
      <c r="P799">
        <v>1</v>
      </c>
      <c r="Q799">
        <v>1</v>
      </c>
      <c r="R799">
        <v>1</v>
      </c>
      <c r="S799" t="s">
        <v>15888</v>
      </c>
      <c r="T799" t="s">
        <v>15890</v>
      </c>
      <c r="U799" t="s">
        <v>13664</v>
      </c>
      <c r="V799" t="s">
        <v>15891</v>
      </c>
      <c r="W799" t="s">
        <v>15891</v>
      </c>
      <c r="X799" t="s">
        <v>15895</v>
      </c>
      <c r="Y799" t="s">
        <v>15896</v>
      </c>
      <c r="Z799" t="s">
        <v>15894</v>
      </c>
      <c r="AA799" s="26">
        <v>8.1945205479452063</v>
      </c>
      <c r="AB799" t="s">
        <v>578</v>
      </c>
      <c r="AC799" t="s">
        <v>575</v>
      </c>
      <c r="AD799" t="s">
        <v>573</v>
      </c>
      <c r="AE799" t="s">
        <v>574</v>
      </c>
      <c r="AF799" t="s">
        <v>576</v>
      </c>
      <c r="AG799">
        <f>+SEARCH(JELMAGYARÁZAT!$G$9,J:J)</f>
        <v>35</v>
      </c>
    </row>
    <row r="800" spans="1:33" hidden="1" x14ac:dyDescent="0.25">
      <c r="A800" t="s">
        <v>2685</v>
      </c>
      <c r="B800">
        <v>70000000</v>
      </c>
      <c r="C800">
        <v>171844840</v>
      </c>
      <c r="D800" s="1">
        <v>40075</v>
      </c>
      <c r="E800">
        <v>26.676487000000002</v>
      </c>
      <c r="F800">
        <v>113</v>
      </c>
      <c r="G800">
        <v>5.3</v>
      </c>
      <c r="H800">
        <v>588</v>
      </c>
      <c r="I800" t="s">
        <v>23</v>
      </c>
      <c r="J800" t="s">
        <v>2687</v>
      </c>
      <c r="K800" t="s">
        <v>37</v>
      </c>
      <c r="L800" t="s">
        <v>38</v>
      </c>
      <c r="M800" t="s">
        <v>1106</v>
      </c>
      <c r="N800" t="s">
        <v>29</v>
      </c>
      <c r="O800" s="6">
        <v>1</v>
      </c>
      <c r="P800">
        <v>1</v>
      </c>
      <c r="Q800">
        <v>1</v>
      </c>
      <c r="R800">
        <v>1</v>
      </c>
      <c r="S800" t="s">
        <v>15888</v>
      </c>
      <c r="T800" t="s">
        <v>15891</v>
      </c>
      <c r="U800" t="s">
        <v>13664</v>
      </c>
      <c r="V800" t="s">
        <v>15891</v>
      </c>
      <c r="W800" t="s">
        <v>15891</v>
      </c>
      <c r="X800" t="s">
        <v>15896</v>
      </c>
      <c r="Y800" t="s">
        <v>15896</v>
      </c>
      <c r="Z800" t="s">
        <v>15897</v>
      </c>
      <c r="AA800" s="26">
        <v>8.0301369863013701</v>
      </c>
      <c r="AB800" t="s">
        <v>2688</v>
      </c>
      <c r="AC800" t="s">
        <v>2685</v>
      </c>
      <c r="AD800" t="s">
        <v>2683</v>
      </c>
      <c r="AE800" t="s">
        <v>2684</v>
      </c>
      <c r="AF800" t="s">
        <v>2686</v>
      </c>
      <c r="AG800" t="e">
        <f>+SEARCH(JELMAGYARÁZAT!$G$9,J:J)</f>
        <v>#VALUE!</v>
      </c>
    </row>
    <row r="801" spans="1:33" hidden="1" x14ac:dyDescent="0.25">
      <c r="A801" t="s">
        <v>1546</v>
      </c>
      <c r="B801">
        <v>85000000</v>
      </c>
      <c r="C801">
        <v>197309027</v>
      </c>
      <c r="D801" s="1">
        <v>38989</v>
      </c>
      <c r="E801">
        <v>26.619509999999998</v>
      </c>
      <c r="F801">
        <v>83</v>
      </c>
      <c r="G801">
        <v>6.1</v>
      </c>
      <c r="H801">
        <v>656</v>
      </c>
      <c r="I801" t="s">
        <v>23</v>
      </c>
      <c r="J801" t="s">
        <v>1548</v>
      </c>
      <c r="K801" t="s">
        <v>37</v>
      </c>
      <c r="L801" t="s">
        <v>38</v>
      </c>
      <c r="M801" t="s">
        <v>252</v>
      </c>
      <c r="N801" t="s">
        <v>29</v>
      </c>
      <c r="O801" s="6">
        <v>1</v>
      </c>
      <c r="P801">
        <v>1</v>
      </c>
      <c r="Q801">
        <v>1</v>
      </c>
      <c r="R801">
        <v>1</v>
      </c>
      <c r="S801" t="s">
        <v>15887</v>
      </c>
      <c r="T801" t="s">
        <v>15891</v>
      </c>
      <c r="U801" t="s">
        <v>15891</v>
      </c>
      <c r="V801" t="s">
        <v>15891</v>
      </c>
      <c r="W801" t="s">
        <v>15891</v>
      </c>
      <c r="X801" t="s">
        <v>15897</v>
      </c>
      <c r="Y801" t="s">
        <v>15897</v>
      </c>
      <c r="Z801" t="s">
        <v>15897</v>
      </c>
      <c r="AA801" s="26">
        <v>11.005479452054795</v>
      </c>
      <c r="AB801" t="s">
        <v>1549</v>
      </c>
      <c r="AC801" t="s">
        <v>1546</v>
      </c>
      <c r="AD801" t="s">
        <v>1544</v>
      </c>
      <c r="AE801" t="s">
        <v>1545</v>
      </c>
      <c r="AF801" t="s">
        <v>1547</v>
      </c>
      <c r="AG801" t="e">
        <f>+SEARCH(JELMAGYARÁZAT!$G$9,J:J)</f>
        <v>#VALUE!</v>
      </c>
    </row>
    <row r="802" spans="1:33" hidden="1" x14ac:dyDescent="0.25">
      <c r="A802" t="s">
        <v>3397</v>
      </c>
      <c r="B802">
        <v>50200000</v>
      </c>
      <c r="C802">
        <v>127869379</v>
      </c>
      <c r="D802" s="1">
        <v>40605</v>
      </c>
      <c r="E802">
        <v>26.60772</v>
      </c>
      <c r="F802">
        <v>106</v>
      </c>
      <c r="G802">
        <v>6.5</v>
      </c>
      <c r="H802">
        <v>1652</v>
      </c>
      <c r="I802" t="s">
        <v>23</v>
      </c>
      <c r="J802" t="s">
        <v>3399</v>
      </c>
      <c r="K802" t="s">
        <v>37</v>
      </c>
      <c r="L802" t="s">
        <v>38</v>
      </c>
      <c r="M802" t="s">
        <v>3394</v>
      </c>
      <c r="N802" t="s">
        <v>29</v>
      </c>
      <c r="O802" s="6">
        <v>1</v>
      </c>
      <c r="P802">
        <v>1</v>
      </c>
      <c r="Q802">
        <v>1</v>
      </c>
      <c r="R802">
        <v>1</v>
      </c>
      <c r="S802" t="s">
        <v>15888</v>
      </c>
      <c r="T802" t="s">
        <v>15891</v>
      </c>
      <c r="U802" t="s">
        <v>15891</v>
      </c>
      <c r="V802" t="s">
        <v>15891</v>
      </c>
      <c r="W802" t="s">
        <v>15905</v>
      </c>
      <c r="X802" t="s">
        <v>15897</v>
      </c>
      <c r="Y802" t="s">
        <v>15897</v>
      </c>
      <c r="Z802" t="s">
        <v>15897</v>
      </c>
      <c r="AA802" s="26">
        <v>6.5780821917808217</v>
      </c>
      <c r="AB802" t="s">
        <v>3400</v>
      </c>
      <c r="AC802" t="s">
        <v>3397</v>
      </c>
      <c r="AD802" t="s">
        <v>3395</v>
      </c>
      <c r="AE802" t="s">
        <v>3396</v>
      </c>
      <c r="AF802" t="s">
        <v>3398</v>
      </c>
      <c r="AG802" t="e">
        <f>+SEARCH(JELMAGYARÁZAT!$G$9,J:J)</f>
        <v>#VALUE!</v>
      </c>
    </row>
    <row r="803" spans="1:33" hidden="1" x14ac:dyDescent="0.25">
      <c r="A803" t="s">
        <v>10583</v>
      </c>
      <c r="B803">
        <v>12000000</v>
      </c>
      <c r="C803">
        <v>41205099</v>
      </c>
      <c r="D803" s="1">
        <v>35111</v>
      </c>
      <c r="E803">
        <v>26.598884000000002</v>
      </c>
      <c r="F803">
        <v>92</v>
      </c>
      <c r="G803">
        <v>6.5</v>
      </c>
      <c r="H803">
        <v>755</v>
      </c>
      <c r="I803" t="s">
        <v>23</v>
      </c>
      <c r="J803" t="s">
        <v>10585</v>
      </c>
      <c r="K803" t="s">
        <v>37</v>
      </c>
      <c r="L803" t="s">
        <v>38</v>
      </c>
      <c r="M803" t="s">
        <v>661</v>
      </c>
      <c r="N803" t="s">
        <v>29</v>
      </c>
      <c r="O803" s="6">
        <v>1</v>
      </c>
      <c r="P803">
        <v>1</v>
      </c>
      <c r="Q803">
        <v>1</v>
      </c>
      <c r="R803">
        <v>1</v>
      </c>
      <c r="S803" t="s">
        <v>15888</v>
      </c>
      <c r="T803" t="s">
        <v>15891</v>
      </c>
      <c r="U803" t="s">
        <v>13664</v>
      </c>
      <c r="V803" t="s">
        <v>15891</v>
      </c>
      <c r="W803" t="s">
        <v>15891</v>
      </c>
      <c r="X803" t="s">
        <v>15896</v>
      </c>
      <c r="Y803" t="s">
        <v>15896</v>
      </c>
      <c r="Z803" t="s">
        <v>15897</v>
      </c>
      <c r="AA803" s="26">
        <v>21.63013698630137</v>
      </c>
      <c r="AB803" t="s">
        <v>10586</v>
      </c>
      <c r="AC803" t="s">
        <v>10583</v>
      </c>
      <c r="AE803" t="s">
        <v>10582</v>
      </c>
      <c r="AF803" t="s">
        <v>10584</v>
      </c>
      <c r="AG803" t="e">
        <f>+SEARCH(JELMAGYARÁZAT!$G$9,J:J)</f>
        <v>#VALUE!</v>
      </c>
    </row>
    <row r="804" spans="1:33" hidden="1" x14ac:dyDescent="0.25">
      <c r="A804" t="s">
        <v>4521</v>
      </c>
      <c r="B804">
        <v>35000000</v>
      </c>
      <c r="C804">
        <v>75395048</v>
      </c>
      <c r="D804" s="1">
        <v>37279</v>
      </c>
      <c r="E804">
        <v>26.595983</v>
      </c>
      <c r="F804">
        <v>131</v>
      </c>
      <c r="G804">
        <v>7.3</v>
      </c>
      <c r="H804">
        <v>453</v>
      </c>
      <c r="I804" t="s">
        <v>23</v>
      </c>
      <c r="J804" t="s">
        <v>4523</v>
      </c>
      <c r="K804" t="s">
        <v>37</v>
      </c>
      <c r="L804" t="s">
        <v>38</v>
      </c>
      <c r="M804" t="s">
        <v>2121</v>
      </c>
      <c r="N804" t="s">
        <v>29</v>
      </c>
      <c r="O804" s="6">
        <v>1</v>
      </c>
      <c r="P804">
        <v>1</v>
      </c>
      <c r="Q804">
        <v>1</v>
      </c>
      <c r="R804">
        <v>0</v>
      </c>
      <c r="S804" t="s">
        <v>15888</v>
      </c>
      <c r="T804" t="s">
        <v>15890</v>
      </c>
      <c r="U804" t="s">
        <v>15891</v>
      </c>
      <c r="V804" t="s">
        <v>15901</v>
      </c>
      <c r="W804" t="s">
        <v>15905</v>
      </c>
      <c r="X804" t="s">
        <v>15894</v>
      </c>
      <c r="Y804" t="s">
        <v>15911</v>
      </c>
      <c r="Z804" t="s">
        <v>15914</v>
      </c>
      <c r="AA804" s="26">
        <v>15.69041095890411</v>
      </c>
      <c r="AB804" t="s">
        <v>4524</v>
      </c>
      <c r="AC804" t="s">
        <v>4521</v>
      </c>
      <c r="AE804" t="s">
        <v>4520</v>
      </c>
      <c r="AF804" t="s">
        <v>4522</v>
      </c>
      <c r="AG804" t="e">
        <f>+SEARCH(JELMAGYARÁZAT!$G$9,J:J)</f>
        <v>#VALUE!</v>
      </c>
    </row>
    <row r="805" spans="1:33" hidden="1" x14ac:dyDescent="0.25">
      <c r="A805" t="s">
        <v>8439</v>
      </c>
      <c r="B805">
        <v>23000000</v>
      </c>
      <c r="C805">
        <v>76488889</v>
      </c>
      <c r="D805" s="1">
        <v>37951</v>
      </c>
      <c r="E805">
        <v>26.588730000000002</v>
      </c>
      <c r="F805">
        <v>91</v>
      </c>
      <c r="G805">
        <v>6.5</v>
      </c>
      <c r="H805">
        <v>656</v>
      </c>
      <c r="I805" t="s">
        <v>23</v>
      </c>
      <c r="J805" t="s">
        <v>8441</v>
      </c>
      <c r="K805" t="s">
        <v>334</v>
      </c>
      <c r="L805" t="s">
        <v>38</v>
      </c>
      <c r="M805" t="s">
        <v>7442</v>
      </c>
      <c r="N805" t="s">
        <v>29</v>
      </c>
      <c r="O805" s="6">
        <v>1</v>
      </c>
      <c r="P805">
        <v>2</v>
      </c>
      <c r="Q805">
        <v>1</v>
      </c>
      <c r="R805">
        <v>0</v>
      </c>
      <c r="S805" t="s">
        <v>15888</v>
      </c>
      <c r="T805" t="s">
        <v>15891</v>
      </c>
      <c r="U805" t="s">
        <v>13664</v>
      </c>
      <c r="V805" t="s">
        <v>15901</v>
      </c>
      <c r="W805" t="s">
        <v>15891</v>
      </c>
      <c r="X805" t="s">
        <v>15896</v>
      </c>
      <c r="Y805" t="s">
        <v>15912</v>
      </c>
      <c r="Z805" t="s">
        <v>15915</v>
      </c>
      <c r="AA805" s="26">
        <v>13.849315068493151</v>
      </c>
      <c r="AB805" t="s">
        <v>8442</v>
      </c>
      <c r="AC805" t="s">
        <v>8439</v>
      </c>
      <c r="AD805" t="s">
        <v>8437</v>
      </c>
      <c r="AE805" t="s">
        <v>8438</v>
      </c>
      <c r="AF805" t="s">
        <v>8440</v>
      </c>
      <c r="AG805" t="e">
        <f>+SEARCH(JELMAGYARÁZAT!$G$9,J:J)</f>
        <v>#VALUE!</v>
      </c>
    </row>
    <row r="806" spans="1:33" hidden="1" x14ac:dyDescent="0.25">
      <c r="A806" t="s">
        <v>6737</v>
      </c>
      <c r="B806">
        <v>25000000</v>
      </c>
      <c r="C806">
        <v>411006740</v>
      </c>
      <c r="D806" s="1">
        <v>33933</v>
      </c>
      <c r="E806">
        <v>26.576384999999998</v>
      </c>
      <c r="F806">
        <v>129</v>
      </c>
      <c r="G806">
        <v>6.1</v>
      </c>
      <c r="H806">
        <v>661</v>
      </c>
      <c r="I806" t="s">
        <v>23</v>
      </c>
      <c r="J806" t="s">
        <v>6739</v>
      </c>
      <c r="K806" t="s">
        <v>37</v>
      </c>
      <c r="L806" t="s">
        <v>38</v>
      </c>
      <c r="M806" t="s">
        <v>6735</v>
      </c>
      <c r="N806" t="s">
        <v>29</v>
      </c>
      <c r="O806" s="6">
        <v>1</v>
      </c>
      <c r="P806">
        <v>1</v>
      </c>
      <c r="Q806">
        <v>1</v>
      </c>
      <c r="R806">
        <v>1</v>
      </c>
      <c r="S806" t="s">
        <v>15888</v>
      </c>
      <c r="T806" t="s">
        <v>15890</v>
      </c>
      <c r="U806" t="s">
        <v>15891</v>
      </c>
      <c r="V806" t="s">
        <v>15901</v>
      </c>
      <c r="W806" t="s">
        <v>15905</v>
      </c>
      <c r="X806" t="s">
        <v>15894</v>
      </c>
      <c r="Y806" t="s">
        <v>15911</v>
      </c>
      <c r="Z806" t="s">
        <v>15914</v>
      </c>
      <c r="AA806" s="26">
        <v>24.857534246575341</v>
      </c>
      <c r="AB806" t="s">
        <v>6740</v>
      </c>
      <c r="AC806" t="s">
        <v>6737</v>
      </c>
      <c r="AE806" t="s">
        <v>6736</v>
      </c>
      <c r="AF806" t="s">
        <v>6738</v>
      </c>
      <c r="AG806" t="e">
        <f>+SEARCH(JELMAGYARÁZAT!$G$9,J:J)</f>
        <v>#VALUE!</v>
      </c>
    </row>
    <row r="807" spans="1:33" x14ac:dyDescent="0.25">
      <c r="A807" t="s">
        <v>793</v>
      </c>
      <c r="B807">
        <v>127500000</v>
      </c>
      <c r="C807">
        <v>354248063</v>
      </c>
      <c r="D807" s="1">
        <v>36665</v>
      </c>
      <c r="E807">
        <v>26.548594000000001</v>
      </c>
      <c r="F807">
        <v>82</v>
      </c>
      <c r="G807">
        <v>6.2</v>
      </c>
      <c r="H807">
        <v>542</v>
      </c>
      <c r="I807" t="s">
        <v>23</v>
      </c>
      <c r="J807" t="s">
        <v>795</v>
      </c>
      <c r="K807" t="s">
        <v>37</v>
      </c>
      <c r="L807" t="s">
        <v>38</v>
      </c>
      <c r="M807" t="s">
        <v>64</v>
      </c>
      <c r="N807" t="s">
        <v>29</v>
      </c>
      <c r="O807" s="6">
        <v>1</v>
      </c>
      <c r="P807">
        <v>1</v>
      </c>
      <c r="Q807">
        <v>1</v>
      </c>
      <c r="R807">
        <v>1</v>
      </c>
      <c r="S807" t="s">
        <v>15887</v>
      </c>
      <c r="T807" t="s">
        <v>15891</v>
      </c>
      <c r="U807" t="s">
        <v>15891</v>
      </c>
      <c r="V807" t="s">
        <v>15891</v>
      </c>
      <c r="W807" t="s">
        <v>15891</v>
      </c>
      <c r="X807" t="s">
        <v>15897</v>
      </c>
      <c r="Y807" t="s">
        <v>15897</v>
      </c>
      <c r="Z807" t="s">
        <v>15897</v>
      </c>
      <c r="AA807" s="26">
        <v>17.372602739726027</v>
      </c>
      <c r="AB807" t="s">
        <v>796</v>
      </c>
      <c r="AC807" t="s">
        <v>793</v>
      </c>
      <c r="AE807" t="s">
        <v>792</v>
      </c>
      <c r="AF807" t="s">
        <v>794</v>
      </c>
      <c r="AG807">
        <f>+SEARCH(JELMAGYARÁZAT!$G$9,J:J)</f>
        <v>35</v>
      </c>
    </row>
    <row r="808" spans="1:33" hidden="1" x14ac:dyDescent="0.25">
      <c r="A808" t="s">
        <v>4361</v>
      </c>
      <c r="B808">
        <v>40000000</v>
      </c>
      <c r="C808">
        <v>190212113</v>
      </c>
      <c r="D808" s="1">
        <v>37979</v>
      </c>
      <c r="E808">
        <v>26.516624</v>
      </c>
      <c r="F808">
        <v>98</v>
      </c>
      <c r="G808">
        <v>6</v>
      </c>
      <c r="H808">
        <v>699</v>
      </c>
      <c r="I808" t="s">
        <v>23</v>
      </c>
      <c r="J808" t="s">
        <v>4363</v>
      </c>
      <c r="K808" t="s">
        <v>37</v>
      </c>
      <c r="L808" t="s">
        <v>38</v>
      </c>
      <c r="M808" t="s">
        <v>661</v>
      </c>
      <c r="N808" t="s">
        <v>29</v>
      </c>
      <c r="O808" s="6">
        <v>1</v>
      </c>
      <c r="P808">
        <v>1</v>
      </c>
      <c r="Q808">
        <v>1</v>
      </c>
      <c r="R808">
        <v>1</v>
      </c>
      <c r="S808" t="s">
        <v>15888</v>
      </c>
      <c r="T808" t="s">
        <v>15891</v>
      </c>
      <c r="U808" t="s">
        <v>13664</v>
      </c>
      <c r="V808" t="s">
        <v>15891</v>
      </c>
      <c r="W808" t="s">
        <v>15891</v>
      </c>
      <c r="X808" t="s">
        <v>15896</v>
      </c>
      <c r="Y808" t="s">
        <v>15896</v>
      </c>
      <c r="Z808" t="s">
        <v>15897</v>
      </c>
      <c r="AA808" s="26">
        <v>13.772602739726027</v>
      </c>
      <c r="AB808" t="s">
        <v>4364</v>
      </c>
      <c r="AC808" t="s">
        <v>4361</v>
      </c>
      <c r="AE808" t="s">
        <v>4360</v>
      </c>
      <c r="AF808" t="s">
        <v>4362</v>
      </c>
      <c r="AG808" t="e">
        <f>+SEARCH(JELMAGYARÁZAT!$G$9,J:J)</f>
        <v>#VALUE!</v>
      </c>
    </row>
    <row r="809" spans="1:33" hidden="1" x14ac:dyDescent="0.25">
      <c r="A809" t="s">
        <v>12483</v>
      </c>
      <c r="B809">
        <v>5000000</v>
      </c>
      <c r="C809">
        <v>40100000</v>
      </c>
      <c r="D809" s="1">
        <v>41865</v>
      </c>
      <c r="E809">
        <v>26.510558</v>
      </c>
      <c r="F809">
        <v>93</v>
      </c>
      <c r="G809">
        <v>6.1</v>
      </c>
      <c r="H809">
        <v>766</v>
      </c>
      <c r="I809" t="s">
        <v>23</v>
      </c>
      <c r="J809" t="s">
        <v>12485</v>
      </c>
      <c r="K809" t="s">
        <v>37</v>
      </c>
      <c r="L809" t="s">
        <v>38</v>
      </c>
      <c r="M809" t="s">
        <v>2560</v>
      </c>
      <c r="N809" t="s">
        <v>29</v>
      </c>
      <c r="O809" s="6">
        <v>1</v>
      </c>
      <c r="P809">
        <v>1</v>
      </c>
      <c r="Q809">
        <v>1</v>
      </c>
      <c r="R809">
        <v>1</v>
      </c>
      <c r="S809" t="s">
        <v>15888</v>
      </c>
      <c r="T809" t="s">
        <v>15891</v>
      </c>
      <c r="U809" t="s">
        <v>15891</v>
      </c>
      <c r="V809" t="s">
        <v>15891</v>
      </c>
      <c r="W809" t="s">
        <v>15905</v>
      </c>
      <c r="X809" t="s">
        <v>15897</v>
      </c>
      <c r="Y809" t="s">
        <v>15897</v>
      </c>
      <c r="Z809" t="s">
        <v>15897</v>
      </c>
      <c r="AA809" s="26">
        <v>3.1260273972602741</v>
      </c>
      <c r="AB809" t="s">
        <v>6100</v>
      </c>
      <c r="AC809" t="s">
        <v>12483</v>
      </c>
      <c r="AD809" t="s">
        <v>12481</v>
      </c>
      <c r="AE809" t="s">
        <v>12482</v>
      </c>
      <c r="AF809" t="s">
        <v>12484</v>
      </c>
      <c r="AG809" t="e">
        <f>+SEARCH(JELMAGYARÁZAT!$G$9,J:J)</f>
        <v>#VALUE!</v>
      </c>
    </row>
    <row r="810" spans="1:33" hidden="1" x14ac:dyDescent="0.25">
      <c r="A810" t="s">
        <v>7811</v>
      </c>
      <c r="B810">
        <v>20000000</v>
      </c>
      <c r="C810">
        <v>47241945</v>
      </c>
      <c r="D810" s="1">
        <v>41277</v>
      </c>
      <c r="E810">
        <v>26.497025000000001</v>
      </c>
      <c r="F810">
        <v>92</v>
      </c>
      <c r="G810">
        <v>5.3</v>
      </c>
      <c r="H810">
        <v>465</v>
      </c>
      <c r="I810" t="s">
        <v>23</v>
      </c>
      <c r="J810" t="s">
        <v>7813</v>
      </c>
      <c r="K810" t="s">
        <v>37</v>
      </c>
      <c r="L810" t="s">
        <v>38</v>
      </c>
      <c r="M810" t="s">
        <v>2560</v>
      </c>
      <c r="N810" t="s">
        <v>29</v>
      </c>
      <c r="O810" s="6">
        <v>1</v>
      </c>
      <c r="P810">
        <v>1</v>
      </c>
      <c r="Q810">
        <v>1</v>
      </c>
      <c r="R810">
        <v>0</v>
      </c>
      <c r="S810" t="s">
        <v>15888</v>
      </c>
      <c r="T810" t="s">
        <v>15891</v>
      </c>
      <c r="U810" t="s">
        <v>15891</v>
      </c>
      <c r="V810" t="s">
        <v>15891</v>
      </c>
      <c r="W810" t="s">
        <v>15905</v>
      </c>
      <c r="X810" t="s">
        <v>15897</v>
      </c>
      <c r="Y810" t="s">
        <v>15897</v>
      </c>
      <c r="Z810" t="s">
        <v>15897</v>
      </c>
      <c r="AA810" s="26">
        <v>4.7369863013698632</v>
      </c>
      <c r="AB810" t="s">
        <v>7814</v>
      </c>
      <c r="AC810" t="s">
        <v>7811</v>
      </c>
      <c r="AE810" t="s">
        <v>7810</v>
      </c>
      <c r="AF810" t="s">
        <v>7812</v>
      </c>
      <c r="AG810" t="e">
        <f>+SEARCH(JELMAGYARÁZAT!$G$9,J:J)</f>
        <v>#VALUE!</v>
      </c>
    </row>
    <row r="811" spans="1:33" hidden="1" x14ac:dyDescent="0.25">
      <c r="A811" t="s">
        <v>15253</v>
      </c>
      <c r="B811">
        <v>500000</v>
      </c>
      <c r="C811">
        <v>4242978</v>
      </c>
      <c r="D811" s="1">
        <v>40347</v>
      </c>
      <c r="E811">
        <v>26.406001</v>
      </c>
      <c r="F811">
        <v>94</v>
      </c>
      <c r="G811">
        <v>6.2</v>
      </c>
      <c r="H811">
        <v>587</v>
      </c>
      <c r="I811" t="s">
        <v>23</v>
      </c>
      <c r="J811" t="s">
        <v>15255</v>
      </c>
      <c r="K811" t="s">
        <v>2620</v>
      </c>
      <c r="L811" t="s">
        <v>507</v>
      </c>
      <c r="M811" t="s">
        <v>2745</v>
      </c>
      <c r="N811" t="s">
        <v>29</v>
      </c>
      <c r="O811" s="6">
        <v>1</v>
      </c>
      <c r="P811">
        <v>1</v>
      </c>
      <c r="Q811">
        <v>2</v>
      </c>
      <c r="R811">
        <v>0</v>
      </c>
      <c r="S811" t="s">
        <v>15888</v>
      </c>
      <c r="T811" t="s">
        <v>15891</v>
      </c>
      <c r="U811" t="s">
        <v>15891</v>
      </c>
      <c r="V811" t="s">
        <v>15901</v>
      </c>
      <c r="W811" t="s">
        <v>15905</v>
      </c>
      <c r="X811" t="s">
        <v>15897</v>
      </c>
      <c r="Y811" t="s">
        <v>15911</v>
      </c>
      <c r="Z811" t="s">
        <v>15915</v>
      </c>
      <c r="AA811" s="26">
        <v>7.2849315068493148</v>
      </c>
      <c r="AB811" t="s">
        <v>15256</v>
      </c>
      <c r="AC811" t="s">
        <v>15253</v>
      </c>
      <c r="AD811" t="s">
        <v>15251</v>
      </c>
      <c r="AE811" t="s">
        <v>15252</v>
      </c>
      <c r="AF811" t="s">
        <v>15254</v>
      </c>
      <c r="AG811" t="e">
        <f>+SEARCH(JELMAGYARÁZAT!$G$9,J:J)</f>
        <v>#VALUE!</v>
      </c>
    </row>
    <row r="812" spans="1:33" hidden="1" x14ac:dyDescent="0.25">
      <c r="A812" t="s">
        <v>9998</v>
      </c>
      <c r="B812">
        <v>20000000</v>
      </c>
      <c r="C812">
        <v>31327899</v>
      </c>
      <c r="D812" s="1">
        <v>40422</v>
      </c>
      <c r="E812">
        <v>26.396191000000002</v>
      </c>
      <c r="F812">
        <v>105</v>
      </c>
      <c r="G812">
        <v>6.3</v>
      </c>
      <c r="H812">
        <v>1150</v>
      </c>
      <c r="I812" t="s">
        <v>23</v>
      </c>
      <c r="J812" t="s">
        <v>10000</v>
      </c>
      <c r="K812" t="s">
        <v>37</v>
      </c>
      <c r="L812" t="s">
        <v>28</v>
      </c>
      <c r="M812" t="s">
        <v>1710</v>
      </c>
      <c r="N812" t="s">
        <v>29</v>
      </c>
      <c r="O812" s="6">
        <v>1</v>
      </c>
      <c r="P812">
        <v>1</v>
      </c>
      <c r="Q812">
        <v>2</v>
      </c>
      <c r="R812">
        <v>0</v>
      </c>
      <c r="S812" t="s">
        <v>15888</v>
      </c>
      <c r="T812" t="s">
        <v>15890</v>
      </c>
      <c r="U812" t="s">
        <v>13664</v>
      </c>
      <c r="V812" t="s">
        <v>15891</v>
      </c>
      <c r="W812" t="s">
        <v>15905</v>
      </c>
      <c r="X812" t="s">
        <v>15895</v>
      </c>
      <c r="Y812" t="s">
        <v>15896</v>
      </c>
      <c r="Z812" t="s">
        <v>15894</v>
      </c>
      <c r="AA812" s="26">
        <v>7.0794520547945208</v>
      </c>
      <c r="AB812" t="s">
        <v>10001</v>
      </c>
      <c r="AC812" t="s">
        <v>9998</v>
      </c>
      <c r="AD812" t="s">
        <v>9996</v>
      </c>
      <c r="AE812" t="s">
        <v>9997</v>
      </c>
      <c r="AF812" t="s">
        <v>9999</v>
      </c>
      <c r="AG812" t="e">
        <f>+SEARCH(JELMAGYARÁZAT!$G$9,J:J)</f>
        <v>#VALUE!</v>
      </c>
    </row>
    <row r="813" spans="1:33" hidden="1" x14ac:dyDescent="0.25">
      <c r="A813" t="s">
        <v>11376</v>
      </c>
      <c r="B813">
        <v>8000000</v>
      </c>
      <c r="C813">
        <v>43000000</v>
      </c>
      <c r="D813" s="1">
        <v>29028</v>
      </c>
      <c r="E813">
        <v>26.356697</v>
      </c>
      <c r="F813">
        <v>111</v>
      </c>
      <c r="G813">
        <v>7.2</v>
      </c>
      <c r="H813">
        <v>561</v>
      </c>
      <c r="I813" t="s">
        <v>23</v>
      </c>
      <c r="J813" t="s">
        <v>11378</v>
      </c>
      <c r="K813" t="s">
        <v>37</v>
      </c>
      <c r="L813" t="s">
        <v>38</v>
      </c>
      <c r="M813" t="s">
        <v>3295</v>
      </c>
      <c r="N813" t="s">
        <v>29</v>
      </c>
      <c r="O813" s="6">
        <v>1</v>
      </c>
      <c r="P813">
        <v>1</v>
      </c>
      <c r="Q813">
        <v>1</v>
      </c>
      <c r="R813">
        <v>1</v>
      </c>
      <c r="S813" t="s">
        <v>15888</v>
      </c>
      <c r="T813" t="s">
        <v>15891</v>
      </c>
      <c r="U813" t="s">
        <v>15891</v>
      </c>
      <c r="V813" t="s">
        <v>15901</v>
      </c>
      <c r="W813" t="s">
        <v>15891</v>
      </c>
      <c r="X813" t="s">
        <v>15897</v>
      </c>
      <c r="Y813" t="s">
        <v>15911</v>
      </c>
      <c r="Z813" t="s">
        <v>15915</v>
      </c>
      <c r="AA813" s="26">
        <v>38.295890410958904</v>
      </c>
      <c r="AB813" t="s">
        <v>11379</v>
      </c>
      <c r="AC813" t="s">
        <v>11376</v>
      </c>
      <c r="AE813" t="s">
        <v>11375</v>
      </c>
      <c r="AF813" t="s">
        <v>11377</v>
      </c>
      <c r="AG813" t="e">
        <f>+SEARCH(JELMAGYARÁZAT!$G$9,J:J)</f>
        <v>#VALUE!</v>
      </c>
    </row>
    <row r="814" spans="1:33" hidden="1" x14ac:dyDescent="0.25">
      <c r="A814" t="s">
        <v>7278</v>
      </c>
      <c r="B814">
        <v>24000000</v>
      </c>
      <c r="C814">
        <v>23081726</v>
      </c>
      <c r="D814" s="1">
        <v>40505</v>
      </c>
      <c r="E814">
        <v>26.324874000000001</v>
      </c>
      <c r="F814">
        <v>98</v>
      </c>
      <c r="G814">
        <v>6.1</v>
      </c>
      <c r="H814">
        <v>568</v>
      </c>
      <c r="I814" t="s">
        <v>23</v>
      </c>
      <c r="J814" t="s">
        <v>7280</v>
      </c>
      <c r="K814" t="s">
        <v>37</v>
      </c>
      <c r="L814" t="s">
        <v>38</v>
      </c>
      <c r="M814" t="s">
        <v>2845</v>
      </c>
      <c r="N814" t="s">
        <v>29</v>
      </c>
      <c r="O814" s="6">
        <v>1</v>
      </c>
      <c r="P814">
        <v>1</v>
      </c>
      <c r="Q814">
        <v>1</v>
      </c>
      <c r="R814">
        <v>0</v>
      </c>
      <c r="S814" t="s">
        <v>15888</v>
      </c>
      <c r="T814" t="s">
        <v>15890</v>
      </c>
      <c r="U814" t="s">
        <v>15891</v>
      </c>
      <c r="V814" t="s">
        <v>15901</v>
      </c>
      <c r="W814" t="s">
        <v>15905</v>
      </c>
      <c r="X814" t="s">
        <v>15894</v>
      </c>
      <c r="Y814" t="s">
        <v>15911</v>
      </c>
      <c r="Z814" t="s">
        <v>15914</v>
      </c>
      <c r="AA814" s="26">
        <v>6.8520547945205479</v>
      </c>
      <c r="AB814" t="s">
        <v>7281</v>
      </c>
      <c r="AC814" t="s">
        <v>7278</v>
      </c>
      <c r="AD814" t="s">
        <v>7277</v>
      </c>
      <c r="AE814" t="s">
        <v>333</v>
      </c>
      <c r="AF814" t="s">
        <v>7279</v>
      </c>
      <c r="AG814" t="e">
        <f>+SEARCH(JELMAGYARÁZAT!$G$9,J:J)</f>
        <v>#VALUE!</v>
      </c>
    </row>
    <row r="815" spans="1:33" hidden="1" x14ac:dyDescent="0.25">
      <c r="A815" t="s">
        <v>14342</v>
      </c>
      <c r="B815">
        <v>2000000</v>
      </c>
      <c r="C815">
        <v>572809</v>
      </c>
      <c r="D815" s="1">
        <v>40346</v>
      </c>
      <c r="E815">
        <v>26.281839000000002</v>
      </c>
      <c r="F815">
        <v>108</v>
      </c>
      <c r="G815">
        <v>6.3</v>
      </c>
      <c r="H815">
        <v>519</v>
      </c>
      <c r="I815" t="s">
        <v>23</v>
      </c>
      <c r="J815" t="s">
        <v>14344</v>
      </c>
      <c r="K815" t="s">
        <v>37</v>
      </c>
      <c r="L815" t="s">
        <v>38</v>
      </c>
      <c r="M815" t="s">
        <v>6090</v>
      </c>
      <c r="N815" t="s">
        <v>29</v>
      </c>
      <c r="O815" s="6">
        <v>1</v>
      </c>
      <c r="P815">
        <v>1</v>
      </c>
      <c r="Q815">
        <v>1</v>
      </c>
      <c r="R815">
        <v>0</v>
      </c>
      <c r="S815" t="s">
        <v>15888</v>
      </c>
      <c r="T815" t="s">
        <v>15891</v>
      </c>
      <c r="U815" t="s">
        <v>15891</v>
      </c>
      <c r="V815" t="s">
        <v>15891</v>
      </c>
      <c r="W815" t="s">
        <v>15905</v>
      </c>
      <c r="X815" t="s">
        <v>15897</v>
      </c>
      <c r="Y815" t="s">
        <v>15897</v>
      </c>
      <c r="Z815" t="s">
        <v>15897</v>
      </c>
      <c r="AA815" s="26">
        <v>7.2876712328767121</v>
      </c>
      <c r="AB815" t="s">
        <v>14345</v>
      </c>
      <c r="AC815" t="s">
        <v>14342</v>
      </c>
      <c r="AE815" t="s">
        <v>14341</v>
      </c>
      <c r="AF815" t="s">
        <v>14343</v>
      </c>
      <c r="AG815" t="e">
        <f>+SEARCH(JELMAGYARÁZAT!$G$9,J:J)</f>
        <v>#VALUE!</v>
      </c>
    </row>
    <row r="816" spans="1:33" hidden="1" x14ac:dyDescent="0.25">
      <c r="A816" t="s">
        <v>10698</v>
      </c>
      <c r="B816">
        <v>10000000</v>
      </c>
      <c r="C816">
        <v>66821036</v>
      </c>
      <c r="D816" s="1">
        <v>40493</v>
      </c>
      <c r="E816">
        <v>26.268208999999999</v>
      </c>
      <c r="F816">
        <v>100</v>
      </c>
      <c r="G816">
        <v>4.7</v>
      </c>
      <c r="H816">
        <v>507</v>
      </c>
      <c r="I816" t="s">
        <v>23</v>
      </c>
      <c r="J816" t="s">
        <v>10700</v>
      </c>
      <c r="K816" t="s">
        <v>37</v>
      </c>
      <c r="L816" t="s">
        <v>38</v>
      </c>
      <c r="M816" t="s">
        <v>298</v>
      </c>
      <c r="N816" t="s">
        <v>29</v>
      </c>
      <c r="O816" s="6">
        <v>1</v>
      </c>
      <c r="P816">
        <v>1</v>
      </c>
      <c r="Q816">
        <v>1</v>
      </c>
      <c r="R816">
        <v>0</v>
      </c>
      <c r="S816" t="s">
        <v>15888</v>
      </c>
      <c r="T816" t="s">
        <v>15891</v>
      </c>
      <c r="U816" t="s">
        <v>15891</v>
      </c>
      <c r="V816" t="s">
        <v>15891</v>
      </c>
      <c r="W816" t="s">
        <v>15891</v>
      </c>
      <c r="X816" t="s">
        <v>15897</v>
      </c>
      <c r="Y816" t="s">
        <v>15897</v>
      </c>
      <c r="Z816" t="s">
        <v>15897</v>
      </c>
      <c r="AA816" s="26">
        <v>6.8849315068493153</v>
      </c>
      <c r="AB816" t="s">
        <v>10701</v>
      </c>
      <c r="AC816" t="s">
        <v>10698</v>
      </c>
      <c r="AE816" t="s">
        <v>10697</v>
      </c>
      <c r="AF816" t="s">
        <v>10699</v>
      </c>
      <c r="AG816" t="e">
        <f>+SEARCH(JELMAGYARÁZAT!$G$9,J:J)</f>
        <v>#VALUE!</v>
      </c>
    </row>
    <row r="817" spans="1:33" hidden="1" x14ac:dyDescent="0.25">
      <c r="A817" t="s">
        <v>13326</v>
      </c>
      <c r="B817">
        <v>3500000</v>
      </c>
      <c r="C817">
        <v>19504039</v>
      </c>
      <c r="D817" s="1">
        <v>40814</v>
      </c>
      <c r="E817">
        <v>26.259388999999999</v>
      </c>
      <c r="F817">
        <v>107</v>
      </c>
      <c r="G817">
        <v>6.7</v>
      </c>
      <c r="H817">
        <v>524</v>
      </c>
      <c r="I817" t="s">
        <v>23</v>
      </c>
      <c r="J817" t="s">
        <v>13328</v>
      </c>
      <c r="K817" t="s">
        <v>37</v>
      </c>
      <c r="L817" t="s">
        <v>38</v>
      </c>
      <c r="M817" t="s">
        <v>3563</v>
      </c>
      <c r="N817" t="s">
        <v>29</v>
      </c>
      <c r="O817" s="6">
        <v>1</v>
      </c>
      <c r="P817">
        <v>1</v>
      </c>
      <c r="Q817">
        <v>1</v>
      </c>
      <c r="R817">
        <v>0</v>
      </c>
      <c r="S817" t="s">
        <v>15888</v>
      </c>
      <c r="T817" t="s">
        <v>15891</v>
      </c>
      <c r="U817" t="s">
        <v>15891</v>
      </c>
      <c r="V817" t="s">
        <v>15901</v>
      </c>
      <c r="W817" t="s">
        <v>15905</v>
      </c>
      <c r="X817" t="s">
        <v>15897</v>
      </c>
      <c r="Y817" t="s">
        <v>15911</v>
      </c>
      <c r="Z817" t="s">
        <v>15915</v>
      </c>
      <c r="AA817" s="26">
        <v>6.0054794520547947</v>
      </c>
      <c r="AB817" t="s">
        <v>13329</v>
      </c>
      <c r="AC817" t="s">
        <v>13326</v>
      </c>
      <c r="AD817" t="s">
        <v>13324</v>
      </c>
      <c r="AE817" t="s">
        <v>13325</v>
      </c>
      <c r="AF817" t="s">
        <v>13327</v>
      </c>
      <c r="AG817" t="e">
        <f>+SEARCH(JELMAGYARÁZAT!$G$9,J:J)</f>
        <v>#VALUE!</v>
      </c>
    </row>
    <row r="818" spans="1:33" hidden="1" x14ac:dyDescent="0.25">
      <c r="A818" t="s">
        <v>3336</v>
      </c>
      <c r="B818">
        <v>52000000</v>
      </c>
      <c r="C818">
        <v>204999686</v>
      </c>
      <c r="D818" s="1">
        <v>38869</v>
      </c>
      <c r="E818">
        <v>26.251217</v>
      </c>
      <c r="F818">
        <v>106</v>
      </c>
      <c r="G818">
        <v>5.6</v>
      </c>
      <c r="H818">
        <v>832</v>
      </c>
      <c r="I818" t="s">
        <v>23</v>
      </c>
      <c r="J818" t="s">
        <v>3338</v>
      </c>
      <c r="K818" t="s">
        <v>37</v>
      </c>
      <c r="L818" t="s">
        <v>38</v>
      </c>
      <c r="M818" t="s">
        <v>1743</v>
      </c>
      <c r="N818" t="s">
        <v>29</v>
      </c>
      <c r="O818" s="6">
        <v>1</v>
      </c>
      <c r="P818">
        <v>1</v>
      </c>
      <c r="Q818">
        <v>1</v>
      </c>
      <c r="R818">
        <v>1</v>
      </c>
      <c r="S818" t="s">
        <v>15888</v>
      </c>
      <c r="T818" t="s">
        <v>15891</v>
      </c>
      <c r="U818" t="s">
        <v>13664</v>
      </c>
      <c r="V818" t="s">
        <v>15891</v>
      </c>
      <c r="W818" t="s">
        <v>15891</v>
      </c>
      <c r="X818" t="s">
        <v>15896</v>
      </c>
      <c r="Y818" t="s">
        <v>15896</v>
      </c>
      <c r="Z818" t="s">
        <v>15897</v>
      </c>
      <c r="AA818" s="26">
        <v>11.334246575342465</v>
      </c>
      <c r="AB818" t="s">
        <v>3339</v>
      </c>
      <c r="AC818" t="s">
        <v>3336</v>
      </c>
      <c r="AD818" t="s">
        <v>3334</v>
      </c>
      <c r="AE818" t="s">
        <v>3335</v>
      </c>
      <c r="AF818" t="s">
        <v>3337</v>
      </c>
      <c r="AG818" t="e">
        <f>+SEARCH(JELMAGYARÁZAT!$G$9,J:J)</f>
        <v>#VALUE!</v>
      </c>
    </row>
    <row r="819" spans="1:33" hidden="1" x14ac:dyDescent="0.25">
      <c r="A819" t="s">
        <v>10065</v>
      </c>
      <c r="B819">
        <v>12000000</v>
      </c>
      <c r="C819">
        <v>43493123</v>
      </c>
      <c r="D819" s="1">
        <v>39563</v>
      </c>
      <c r="E819">
        <v>26.219598000000001</v>
      </c>
      <c r="F819">
        <v>107</v>
      </c>
      <c r="G819">
        <v>6.2</v>
      </c>
      <c r="H819">
        <v>497</v>
      </c>
      <c r="I819" t="s">
        <v>23</v>
      </c>
      <c r="J819" t="s">
        <v>276</v>
      </c>
      <c r="K819" t="s">
        <v>37</v>
      </c>
      <c r="L819" t="s">
        <v>38</v>
      </c>
      <c r="M819" t="s">
        <v>2852</v>
      </c>
      <c r="N819" t="s">
        <v>29</v>
      </c>
      <c r="O819" s="6">
        <v>1</v>
      </c>
      <c r="P819">
        <v>1</v>
      </c>
      <c r="Q819">
        <v>1</v>
      </c>
      <c r="R819">
        <v>0</v>
      </c>
      <c r="S819" t="s">
        <v>15888</v>
      </c>
      <c r="T819" t="s">
        <v>15891</v>
      </c>
      <c r="U819" t="s">
        <v>13664</v>
      </c>
      <c r="V819" t="s">
        <v>15891</v>
      </c>
      <c r="W819" t="s">
        <v>15891</v>
      </c>
      <c r="X819" t="s">
        <v>15896</v>
      </c>
      <c r="Y819" t="s">
        <v>15896</v>
      </c>
      <c r="Z819" t="s">
        <v>15897</v>
      </c>
      <c r="AA819" s="26">
        <v>9.4328767123287669</v>
      </c>
      <c r="AB819" t="s">
        <v>10067</v>
      </c>
      <c r="AC819" t="s">
        <v>10065</v>
      </c>
      <c r="AD819" t="s">
        <v>10063</v>
      </c>
      <c r="AE819" t="s">
        <v>10064</v>
      </c>
      <c r="AF819" t="s">
        <v>10066</v>
      </c>
      <c r="AG819" t="e">
        <f>+SEARCH(JELMAGYARÁZAT!$G$9,J:J)</f>
        <v>#VALUE!</v>
      </c>
    </row>
    <row r="820" spans="1:33" hidden="1" x14ac:dyDescent="0.25">
      <c r="A820" t="s">
        <v>12169</v>
      </c>
      <c r="B820">
        <v>6000000</v>
      </c>
      <c r="C820">
        <v>10409377</v>
      </c>
      <c r="D820" s="1">
        <v>36271</v>
      </c>
      <c r="E820">
        <v>26.218912</v>
      </c>
      <c r="F820">
        <v>97</v>
      </c>
      <c r="G820">
        <v>7.1</v>
      </c>
      <c r="H820">
        <v>817</v>
      </c>
      <c r="I820" t="s">
        <v>23</v>
      </c>
      <c r="J820" t="s">
        <v>11896</v>
      </c>
      <c r="K820" t="s">
        <v>37</v>
      </c>
      <c r="L820" t="s">
        <v>38</v>
      </c>
      <c r="M820" t="s">
        <v>231</v>
      </c>
      <c r="N820" t="s">
        <v>29</v>
      </c>
      <c r="O820" s="6">
        <v>1</v>
      </c>
      <c r="P820">
        <v>1</v>
      </c>
      <c r="Q820">
        <v>1</v>
      </c>
      <c r="R820">
        <v>0</v>
      </c>
      <c r="S820" t="s">
        <v>15888</v>
      </c>
      <c r="T820" t="s">
        <v>15891</v>
      </c>
      <c r="U820" t="s">
        <v>15891</v>
      </c>
      <c r="V820" t="s">
        <v>15901</v>
      </c>
      <c r="W820" t="s">
        <v>15891</v>
      </c>
      <c r="X820" t="s">
        <v>15897</v>
      </c>
      <c r="Y820" t="s">
        <v>15911</v>
      </c>
      <c r="Z820" t="s">
        <v>15915</v>
      </c>
      <c r="AA820" s="26">
        <v>18.452054794520549</v>
      </c>
      <c r="AB820" t="s">
        <v>12171</v>
      </c>
      <c r="AC820" t="s">
        <v>12169</v>
      </c>
      <c r="AD820" t="s">
        <v>12167</v>
      </c>
      <c r="AE820" t="s">
        <v>12168</v>
      </c>
      <c r="AF820" t="s">
        <v>12170</v>
      </c>
      <c r="AG820" t="e">
        <f>+SEARCH(JELMAGYARÁZAT!$G$9,J:J)</f>
        <v>#VALUE!</v>
      </c>
    </row>
    <row r="821" spans="1:33" hidden="1" x14ac:dyDescent="0.25">
      <c r="A821" t="s">
        <v>7582</v>
      </c>
      <c r="B821">
        <v>20000000</v>
      </c>
      <c r="C821">
        <v>41627431</v>
      </c>
      <c r="D821" s="1">
        <v>39511</v>
      </c>
      <c r="E821">
        <v>26.21425</v>
      </c>
      <c r="F821">
        <v>115</v>
      </c>
      <c r="G821">
        <v>6.4</v>
      </c>
      <c r="H821">
        <v>497</v>
      </c>
      <c r="I821" t="s">
        <v>23</v>
      </c>
      <c r="J821" t="s">
        <v>7584</v>
      </c>
      <c r="K821" t="s">
        <v>37</v>
      </c>
      <c r="L821" t="s">
        <v>38</v>
      </c>
      <c r="M821" t="s">
        <v>5069</v>
      </c>
      <c r="N821" t="s">
        <v>29</v>
      </c>
      <c r="O821" s="6">
        <v>1</v>
      </c>
      <c r="P821">
        <v>1</v>
      </c>
      <c r="Q821">
        <v>1</v>
      </c>
      <c r="R821">
        <v>0</v>
      </c>
      <c r="S821" t="s">
        <v>15888</v>
      </c>
      <c r="T821" t="s">
        <v>15890</v>
      </c>
      <c r="U821" t="s">
        <v>15891</v>
      </c>
      <c r="V821" t="s">
        <v>15901</v>
      </c>
      <c r="W821" t="s">
        <v>15891</v>
      </c>
      <c r="X821" t="s">
        <v>15894</v>
      </c>
      <c r="Y821" t="s">
        <v>15911</v>
      </c>
      <c r="Z821" t="s">
        <v>15914</v>
      </c>
      <c r="AA821" s="26">
        <v>9.5753424657534243</v>
      </c>
      <c r="AB821" t="s">
        <v>7585</v>
      </c>
      <c r="AC821" t="s">
        <v>7582</v>
      </c>
      <c r="AD821" t="s">
        <v>7580</v>
      </c>
      <c r="AE821" t="s">
        <v>7581</v>
      </c>
      <c r="AF821" t="s">
        <v>7583</v>
      </c>
      <c r="AG821" t="e">
        <f>+SEARCH(JELMAGYARÁZAT!$G$9,J:J)</f>
        <v>#VALUE!</v>
      </c>
    </row>
    <row r="822" spans="1:33" hidden="1" x14ac:dyDescent="0.25">
      <c r="A822" t="s">
        <v>11912</v>
      </c>
      <c r="B822">
        <v>6900000</v>
      </c>
      <c r="C822">
        <v>7993039</v>
      </c>
      <c r="D822" s="1">
        <v>34236</v>
      </c>
      <c r="E822">
        <v>26.181753</v>
      </c>
      <c r="F822">
        <v>102</v>
      </c>
      <c r="G822">
        <v>7.4</v>
      </c>
      <c r="H822">
        <v>583</v>
      </c>
      <c r="I822" t="s">
        <v>23</v>
      </c>
      <c r="J822" t="s">
        <v>11914</v>
      </c>
      <c r="K822" t="s">
        <v>37</v>
      </c>
      <c r="L822" t="s">
        <v>38</v>
      </c>
      <c r="M822" t="s">
        <v>1692</v>
      </c>
      <c r="N822" t="s">
        <v>29</v>
      </c>
      <c r="O822" s="6">
        <v>1</v>
      </c>
      <c r="P822">
        <v>1</v>
      </c>
      <c r="Q822">
        <v>1</v>
      </c>
      <c r="R822">
        <v>0</v>
      </c>
      <c r="S822" t="s">
        <v>15888</v>
      </c>
      <c r="T822" t="s">
        <v>15891</v>
      </c>
      <c r="U822" t="s">
        <v>13664</v>
      </c>
      <c r="V822" t="s">
        <v>15901</v>
      </c>
      <c r="W822" t="s">
        <v>15891</v>
      </c>
      <c r="X822" t="s">
        <v>15896</v>
      </c>
      <c r="Y822" t="s">
        <v>15912</v>
      </c>
      <c r="Z822" t="s">
        <v>15915</v>
      </c>
      <c r="AA822" s="26">
        <v>24.027397260273972</v>
      </c>
      <c r="AB822" t="s">
        <v>11915</v>
      </c>
      <c r="AC822" t="s">
        <v>11912</v>
      </c>
      <c r="AE822" t="s">
        <v>11911</v>
      </c>
      <c r="AF822" t="s">
        <v>11913</v>
      </c>
      <c r="AG822" t="e">
        <f>+SEARCH(JELMAGYARÁZAT!$G$9,J:J)</f>
        <v>#VALUE!</v>
      </c>
    </row>
    <row r="823" spans="1:33" hidden="1" x14ac:dyDescent="0.25">
      <c r="A823" t="s">
        <v>13382</v>
      </c>
      <c r="B823">
        <v>3200000</v>
      </c>
      <c r="C823">
        <v>33395426</v>
      </c>
      <c r="D823" s="1">
        <v>25001</v>
      </c>
      <c r="E823">
        <v>26.180367</v>
      </c>
      <c r="F823">
        <v>136</v>
      </c>
      <c r="G823">
        <v>7.5</v>
      </c>
      <c r="H823">
        <v>863</v>
      </c>
      <c r="I823" t="s">
        <v>23</v>
      </c>
      <c r="J823" t="s">
        <v>13384</v>
      </c>
      <c r="K823" t="s">
        <v>37</v>
      </c>
      <c r="L823" t="s">
        <v>38</v>
      </c>
      <c r="M823" t="s">
        <v>13380</v>
      </c>
      <c r="N823" t="s">
        <v>29</v>
      </c>
      <c r="O823" s="6">
        <v>1</v>
      </c>
      <c r="P823">
        <v>1</v>
      </c>
      <c r="Q823">
        <v>1</v>
      </c>
      <c r="R823">
        <v>1</v>
      </c>
      <c r="S823" t="s">
        <v>15888</v>
      </c>
      <c r="T823" t="s">
        <v>15891</v>
      </c>
      <c r="U823" t="s">
        <v>15891</v>
      </c>
      <c r="V823" t="s">
        <v>15901</v>
      </c>
      <c r="W823" t="s">
        <v>15891</v>
      </c>
      <c r="X823" t="s">
        <v>15897</v>
      </c>
      <c r="Y823" t="s">
        <v>15911</v>
      </c>
      <c r="Z823" t="s">
        <v>15915</v>
      </c>
      <c r="AA823" s="26">
        <v>49.328767123287669</v>
      </c>
      <c r="AB823" t="s">
        <v>13385</v>
      </c>
      <c r="AC823" t="s">
        <v>13382</v>
      </c>
      <c r="AE823" t="s">
        <v>13381</v>
      </c>
      <c r="AF823" t="s">
        <v>13383</v>
      </c>
      <c r="AG823" t="e">
        <f>+SEARCH(JELMAGYARÁZAT!$G$9,J:J)</f>
        <v>#VALUE!</v>
      </c>
    </row>
    <row r="824" spans="1:33" hidden="1" x14ac:dyDescent="0.25">
      <c r="A824" t="s">
        <v>8162</v>
      </c>
      <c r="B824">
        <v>8700000</v>
      </c>
      <c r="C824">
        <v>7659918</v>
      </c>
      <c r="D824" s="1">
        <v>38862</v>
      </c>
      <c r="E824">
        <v>26.093043000000002</v>
      </c>
      <c r="F824">
        <v>100</v>
      </c>
      <c r="G824">
        <v>6.8</v>
      </c>
      <c r="H824">
        <v>532</v>
      </c>
      <c r="I824" t="s">
        <v>23</v>
      </c>
      <c r="J824" t="s">
        <v>8164</v>
      </c>
      <c r="K824" t="s">
        <v>37</v>
      </c>
      <c r="L824" t="s">
        <v>38</v>
      </c>
      <c r="M824" t="s">
        <v>8159</v>
      </c>
      <c r="N824" t="s">
        <v>29</v>
      </c>
      <c r="O824" s="6">
        <v>1</v>
      </c>
      <c r="P824">
        <v>1</v>
      </c>
      <c r="Q824">
        <v>1</v>
      </c>
      <c r="R824">
        <v>0</v>
      </c>
      <c r="S824" t="s">
        <v>15887</v>
      </c>
      <c r="T824" t="s">
        <v>15891</v>
      </c>
      <c r="U824" t="s">
        <v>15891</v>
      </c>
      <c r="V824" t="s">
        <v>15891</v>
      </c>
      <c r="W824" t="s">
        <v>15905</v>
      </c>
      <c r="X824" t="s">
        <v>15897</v>
      </c>
      <c r="Y824" t="s">
        <v>15897</v>
      </c>
      <c r="Z824" t="s">
        <v>15897</v>
      </c>
      <c r="AA824" s="26">
        <v>11.353424657534246</v>
      </c>
      <c r="AB824" t="s">
        <v>8165</v>
      </c>
      <c r="AC824" t="s">
        <v>8162</v>
      </c>
      <c r="AD824" t="s">
        <v>8160</v>
      </c>
      <c r="AE824" t="s">
        <v>8161</v>
      </c>
      <c r="AF824" t="s">
        <v>8163</v>
      </c>
      <c r="AG824" t="e">
        <f>+SEARCH(JELMAGYARÁZAT!$G$9,J:J)</f>
        <v>#VALUE!</v>
      </c>
    </row>
    <row r="825" spans="1:33" hidden="1" x14ac:dyDescent="0.25">
      <c r="A825" t="s">
        <v>10667</v>
      </c>
      <c r="B825">
        <v>10000000</v>
      </c>
      <c r="C825">
        <v>52882018</v>
      </c>
      <c r="D825" s="1">
        <v>42235</v>
      </c>
      <c r="E825">
        <v>26.090495000000001</v>
      </c>
      <c r="F825">
        <v>97</v>
      </c>
      <c r="G825">
        <v>5.4</v>
      </c>
      <c r="H825">
        <v>581</v>
      </c>
      <c r="I825" t="s">
        <v>23</v>
      </c>
      <c r="J825" t="s">
        <v>10669</v>
      </c>
      <c r="K825" t="s">
        <v>37</v>
      </c>
      <c r="L825" t="s">
        <v>38</v>
      </c>
      <c r="M825" t="s">
        <v>3816</v>
      </c>
      <c r="N825" t="s">
        <v>29</v>
      </c>
      <c r="O825" s="6">
        <v>1</v>
      </c>
      <c r="P825">
        <v>1</v>
      </c>
      <c r="Q825">
        <v>1</v>
      </c>
      <c r="R825">
        <v>0</v>
      </c>
      <c r="S825" t="s">
        <v>15888</v>
      </c>
      <c r="T825" t="s">
        <v>15891</v>
      </c>
      <c r="U825" t="s">
        <v>15891</v>
      </c>
      <c r="V825" t="s">
        <v>15891</v>
      </c>
      <c r="W825" t="s">
        <v>15891</v>
      </c>
      <c r="X825" t="s">
        <v>15897</v>
      </c>
      <c r="Y825" t="s">
        <v>15897</v>
      </c>
      <c r="Z825" t="s">
        <v>15897</v>
      </c>
      <c r="AA825" s="26">
        <v>2.1123287671232878</v>
      </c>
      <c r="AB825" t="s">
        <v>10670</v>
      </c>
      <c r="AC825" t="s">
        <v>10667</v>
      </c>
      <c r="AD825" t="s">
        <v>10665</v>
      </c>
      <c r="AE825" t="s">
        <v>10666</v>
      </c>
      <c r="AF825" t="s">
        <v>10668</v>
      </c>
      <c r="AG825" t="e">
        <f>+SEARCH(JELMAGYARÁZAT!$G$9,J:J)</f>
        <v>#VALUE!</v>
      </c>
    </row>
    <row r="826" spans="1:33" hidden="1" x14ac:dyDescent="0.25">
      <c r="A826" t="s">
        <v>4527</v>
      </c>
      <c r="B826">
        <v>40000000</v>
      </c>
      <c r="C826">
        <v>85412898</v>
      </c>
      <c r="D826" s="1">
        <v>40619</v>
      </c>
      <c r="E826">
        <v>26.072227999999999</v>
      </c>
      <c r="F826">
        <v>119</v>
      </c>
      <c r="G826">
        <v>7</v>
      </c>
      <c r="H826">
        <v>902</v>
      </c>
      <c r="I826" t="s">
        <v>23</v>
      </c>
      <c r="J826" t="s">
        <v>4529</v>
      </c>
      <c r="K826" t="s">
        <v>37</v>
      </c>
      <c r="L826" t="s">
        <v>38</v>
      </c>
      <c r="M826" t="s">
        <v>2731</v>
      </c>
      <c r="N826" t="s">
        <v>29</v>
      </c>
      <c r="O826" s="6">
        <v>1</v>
      </c>
      <c r="P826">
        <v>1</v>
      </c>
      <c r="Q826">
        <v>1</v>
      </c>
      <c r="R826">
        <v>0</v>
      </c>
      <c r="S826" t="s">
        <v>15888</v>
      </c>
      <c r="T826" t="s">
        <v>15891</v>
      </c>
      <c r="U826" t="s">
        <v>15891</v>
      </c>
      <c r="V826" t="s">
        <v>15901</v>
      </c>
      <c r="W826" t="s">
        <v>15905</v>
      </c>
      <c r="X826" t="s">
        <v>15897</v>
      </c>
      <c r="Y826" t="s">
        <v>15911</v>
      </c>
      <c r="Z826" t="s">
        <v>15915</v>
      </c>
      <c r="AA826" s="26">
        <v>6.5397260273972604</v>
      </c>
      <c r="AB826" t="s">
        <v>4530</v>
      </c>
      <c r="AC826" t="s">
        <v>4527</v>
      </c>
      <c r="AD826" t="s">
        <v>4525</v>
      </c>
      <c r="AE826" t="s">
        <v>4526</v>
      </c>
      <c r="AF826" t="s">
        <v>4528</v>
      </c>
      <c r="AG826" t="e">
        <f>+SEARCH(JELMAGYARÁZAT!$G$9,J:J)</f>
        <v>#VALUE!</v>
      </c>
    </row>
    <row r="827" spans="1:33" hidden="1" x14ac:dyDescent="0.25">
      <c r="A827" t="s">
        <v>7428</v>
      </c>
      <c r="B827">
        <v>22000000</v>
      </c>
      <c r="C827">
        <v>92542418</v>
      </c>
      <c r="D827" s="1">
        <v>37253</v>
      </c>
      <c r="E827">
        <v>26.071643999999999</v>
      </c>
      <c r="F827">
        <v>132</v>
      </c>
      <c r="G827">
        <v>7.2</v>
      </c>
      <c r="H827">
        <v>530</v>
      </c>
      <c r="I827" t="s">
        <v>23</v>
      </c>
      <c r="J827" t="s">
        <v>276</v>
      </c>
      <c r="K827" t="s">
        <v>37</v>
      </c>
      <c r="L827" t="s">
        <v>38</v>
      </c>
      <c r="M827" t="s">
        <v>786</v>
      </c>
      <c r="N827" t="s">
        <v>29</v>
      </c>
      <c r="O827" s="6">
        <v>1</v>
      </c>
      <c r="P827">
        <v>1</v>
      </c>
      <c r="Q827">
        <v>1</v>
      </c>
      <c r="R827">
        <v>0</v>
      </c>
      <c r="S827" t="s">
        <v>15888</v>
      </c>
      <c r="T827" t="s">
        <v>15891</v>
      </c>
      <c r="U827" t="s">
        <v>15891</v>
      </c>
      <c r="V827" t="s">
        <v>15901</v>
      </c>
      <c r="W827" t="s">
        <v>15891</v>
      </c>
      <c r="X827" t="s">
        <v>15897</v>
      </c>
      <c r="Y827" t="s">
        <v>15911</v>
      </c>
      <c r="Z827" t="s">
        <v>15915</v>
      </c>
      <c r="AA827" s="26">
        <v>15.761643835616438</v>
      </c>
      <c r="AB827" t="s">
        <v>7430</v>
      </c>
      <c r="AC827" t="s">
        <v>7428</v>
      </c>
      <c r="AE827" t="s">
        <v>7427</v>
      </c>
      <c r="AF827" t="s">
        <v>7429</v>
      </c>
      <c r="AG827" t="e">
        <f>+SEARCH(JELMAGYARÁZAT!$G$9,J:J)</f>
        <v>#VALUE!</v>
      </c>
    </row>
    <row r="828" spans="1:33" hidden="1" x14ac:dyDescent="0.25">
      <c r="A828" t="s">
        <v>1694</v>
      </c>
      <c r="B828">
        <v>82000000</v>
      </c>
      <c r="C828">
        <v>190320568</v>
      </c>
      <c r="D828" s="1">
        <v>38491</v>
      </c>
      <c r="E828">
        <v>26.065735</v>
      </c>
      <c r="F828">
        <v>113</v>
      </c>
      <c r="G828">
        <v>6.2</v>
      </c>
      <c r="H828">
        <v>785</v>
      </c>
      <c r="I828" t="s">
        <v>23</v>
      </c>
      <c r="J828" t="s">
        <v>1696</v>
      </c>
      <c r="K828" t="s">
        <v>37</v>
      </c>
      <c r="L828" t="s">
        <v>38</v>
      </c>
      <c r="M828" t="s">
        <v>1692</v>
      </c>
      <c r="N828" t="s">
        <v>29</v>
      </c>
      <c r="O828" s="6">
        <v>1</v>
      </c>
      <c r="P828">
        <v>1</v>
      </c>
      <c r="Q828">
        <v>1</v>
      </c>
      <c r="R828">
        <v>1</v>
      </c>
      <c r="S828" t="s">
        <v>15888</v>
      </c>
      <c r="T828" t="s">
        <v>15891</v>
      </c>
      <c r="U828" t="s">
        <v>13664</v>
      </c>
      <c r="V828" t="s">
        <v>15901</v>
      </c>
      <c r="W828" t="s">
        <v>15891</v>
      </c>
      <c r="X828" t="s">
        <v>15896</v>
      </c>
      <c r="Y828" t="s">
        <v>15912</v>
      </c>
      <c r="Z828" t="s">
        <v>15915</v>
      </c>
      <c r="AA828" s="26">
        <v>12.36986301369863</v>
      </c>
      <c r="AB828" t="s">
        <v>1697</v>
      </c>
      <c r="AC828" t="s">
        <v>1694</v>
      </c>
      <c r="AE828" t="s">
        <v>1693</v>
      </c>
      <c r="AF828" t="s">
        <v>1695</v>
      </c>
      <c r="AG828" t="e">
        <f>+SEARCH(JELMAGYARÁZAT!$G$9,J:J)</f>
        <v>#VALUE!</v>
      </c>
    </row>
    <row r="829" spans="1:33" x14ac:dyDescent="0.25">
      <c r="A829" t="s">
        <v>5775</v>
      </c>
      <c r="B829">
        <v>30000000</v>
      </c>
      <c r="C829">
        <v>136706683</v>
      </c>
      <c r="D829" s="1">
        <v>36798</v>
      </c>
      <c r="E829">
        <v>25.996219</v>
      </c>
      <c r="F829">
        <v>113</v>
      </c>
      <c r="G829">
        <v>7.4</v>
      </c>
      <c r="H829">
        <v>821</v>
      </c>
      <c r="I829" t="s">
        <v>23</v>
      </c>
      <c r="J829" t="s">
        <v>5777</v>
      </c>
      <c r="K829" t="s">
        <v>37</v>
      </c>
      <c r="L829" t="s">
        <v>38</v>
      </c>
      <c r="M829" t="s">
        <v>786</v>
      </c>
      <c r="N829" t="s">
        <v>29</v>
      </c>
      <c r="O829" s="6">
        <v>1</v>
      </c>
      <c r="P829">
        <v>1</v>
      </c>
      <c r="Q829">
        <v>1</v>
      </c>
      <c r="R829">
        <v>1</v>
      </c>
      <c r="S829" t="s">
        <v>15888</v>
      </c>
      <c r="T829" t="s">
        <v>15891</v>
      </c>
      <c r="U829" t="s">
        <v>15891</v>
      </c>
      <c r="V829" t="s">
        <v>15901</v>
      </c>
      <c r="W829" t="s">
        <v>15891</v>
      </c>
      <c r="X829" t="s">
        <v>15897</v>
      </c>
      <c r="Y829" t="s">
        <v>15911</v>
      </c>
      <c r="Z829" t="s">
        <v>15915</v>
      </c>
      <c r="AA829" s="26">
        <v>17.008219178082193</v>
      </c>
      <c r="AB829" t="s">
        <v>5778</v>
      </c>
      <c r="AC829" t="s">
        <v>5775</v>
      </c>
      <c r="AD829" t="s">
        <v>5773</v>
      </c>
      <c r="AE829" t="s">
        <v>5774</v>
      </c>
      <c r="AF829" t="s">
        <v>5776</v>
      </c>
      <c r="AG829">
        <f>+SEARCH(JELMAGYARÁZAT!$G$9,J:J)</f>
        <v>35</v>
      </c>
    </row>
    <row r="830" spans="1:33" hidden="1" x14ac:dyDescent="0.25">
      <c r="A830" t="s">
        <v>1826</v>
      </c>
      <c r="B830">
        <v>80000000</v>
      </c>
      <c r="C830">
        <v>123729176</v>
      </c>
      <c r="D830" s="1">
        <v>37319</v>
      </c>
      <c r="E830">
        <v>25.978555</v>
      </c>
      <c r="F830">
        <v>96</v>
      </c>
      <c r="G830">
        <v>5.8</v>
      </c>
      <c r="H830">
        <v>631</v>
      </c>
      <c r="I830" t="s">
        <v>23</v>
      </c>
      <c r="J830" t="s">
        <v>1828</v>
      </c>
      <c r="K830" t="s">
        <v>37</v>
      </c>
      <c r="L830" t="s">
        <v>38</v>
      </c>
      <c r="M830" t="s">
        <v>932</v>
      </c>
      <c r="N830" t="s">
        <v>29</v>
      </c>
      <c r="O830" s="6">
        <v>1</v>
      </c>
      <c r="P830">
        <v>1</v>
      </c>
      <c r="Q830">
        <v>1</v>
      </c>
      <c r="R830">
        <v>1</v>
      </c>
      <c r="S830" t="s">
        <v>15888</v>
      </c>
      <c r="T830" t="s">
        <v>15890</v>
      </c>
      <c r="U830" t="s">
        <v>15891</v>
      </c>
      <c r="V830" t="s">
        <v>15891</v>
      </c>
      <c r="W830" t="s">
        <v>15891</v>
      </c>
      <c r="X830" t="s">
        <v>15894</v>
      </c>
      <c r="Y830" t="s">
        <v>15897</v>
      </c>
      <c r="Z830" t="s">
        <v>15894</v>
      </c>
      <c r="AA830" s="26">
        <v>15.580821917808219</v>
      </c>
      <c r="AB830" t="s">
        <v>1829</v>
      </c>
      <c r="AC830" t="s">
        <v>1826</v>
      </c>
      <c r="AD830" t="s">
        <v>1824</v>
      </c>
      <c r="AE830" t="s">
        <v>1825</v>
      </c>
      <c r="AF830" t="s">
        <v>1827</v>
      </c>
      <c r="AG830" t="e">
        <f>+SEARCH(JELMAGYARÁZAT!$G$9,J:J)</f>
        <v>#VALUE!</v>
      </c>
    </row>
    <row r="831" spans="1:33" hidden="1" x14ac:dyDescent="0.25">
      <c r="A831" t="s">
        <v>9566</v>
      </c>
      <c r="B831">
        <v>14000000</v>
      </c>
      <c r="C831">
        <v>161001698</v>
      </c>
      <c r="D831" s="1">
        <v>32862</v>
      </c>
      <c r="E831">
        <v>25.949276999999999</v>
      </c>
      <c r="F831">
        <v>145</v>
      </c>
      <c r="G831">
        <v>6.7</v>
      </c>
      <c r="H831">
        <v>395</v>
      </c>
      <c r="I831" t="s">
        <v>23</v>
      </c>
      <c r="J831" t="s">
        <v>9568</v>
      </c>
      <c r="K831" t="s">
        <v>37</v>
      </c>
      <c r="L831" t="s">
        <v>28</v>
      </c>
      <c r="M831" t="s">
        <v>2176</v>
      </c>
      <c r="N831" t="s">
        <v>29</v>
      </c>
      <c r="O831" s="6">
        <v>1</v>
      </c>
      <c r="P831">
        <v>1</v>
      </c>
      <c r="Q831">
        <v>2</v>
      </c>
      <c r="R831">
        <v>1</v>
      </c>
      <c r="S831" t="s">
        <v>15888</v>
      </c>
      <c r="T831" t="s">
        <v>15891</v>
      </c>
      <c r="U831" t="s">
        <v>15891</v>
      </c>
      <c r="V831" t="s">
        <v>15901</v>
      </c>
      <c r="W831" t="s">
        <v>15891</v>
      </c>
      <c r="X831" t="s">
        <v>15897</v>
      </c>
      <c r="Y831" t="s">
        <v>15911</v>
      </c>
      <c r="Z831" t="s">
        <v>15915</v>
      </c>
      <c r="AA831" s="26">
        <v>27.791780821917808</v>
      </c>
      <c r="AB831" t="s">
        <v>9569</v>
      </c>
      <c r="AC831" t="s">
        <v>9566</v>
      </c>
      <c r="AE831" t="s">
        <v>9565</v>
      </c>
      <c r="AF831" t="s">
        <v>9567</v>
      </c>
      <c r="AG831" t="e">
        <f>+SEARCH(JELMAGYARÁZAT!$G$9,J:J)</f>
        <v>#VALUE!</v>
      </c>
    </row>
    <row r="832" spans="1:33" hidden="1" x14ac:dyDescent="0.25">
      <c r="A832" t="s">
        <v>14990</v>
      </c>
      <c r="B832">
        <v>950000</v>
      </c>
      <c r="C832">
        <v>7022209</v>
      </c>
      <c r="D832" s="1">
        <v>38366</v>
      </c>
      <c r="E832">
        <v>25.918006999999999</v>
      </c>
      <c r="F832">
        <v>103</v>
      </c>
      <c r="G832">
        <v>6.8</v>
      </c>
      <c r="H832">
        <v>701</v>
      </c>
      <c r="I832" t="s">
        <v>23</v>
      </c>
      <c r="J832" t="s">
        <v>14992</v>
      </c>
      <c r="K832" t="s">
        <v>37</v>
      </c>
      <c r="L832" t="s">
        <v>38</v>
      </c>
      <c r="M832" t="s">
        <v>1861</v>
      </c>
      <c r="N832" t="s">
        <v>29</v>
      </c>
      <c r="O832" s="6">
        <v>1</v>
      </c>
      <c r="P832">
        <v>1</v>
      </c>
      <c r="Q832">
        <v>1</v>
      </c>
      <c r="R832">
        <v>0</v>
      </c>
      <c r="S832" t="s">
        <v>15888</v>
      </c>
      <c r="T832" t="s">
        <v>15891</v>
      </c>
      <c r="U832" t="s">
        <v>15891</v>
      </c>
      <c r="V832" t="s">
        <v>15901</v>
      </c>
      <c r="W832" t="s">
        <v>15905</v>
      </c>
      <c r="X832" t="s">
        <v>15897</v>
      </c>
      <c r="Y832" t="s">
        <v>15911</v>
      </c>
      <c r="Z832" t="s">
        <v>15915</v>
      </c>
      <c r="AA832" s="26">
        <v>12.712328767123287</v>
      </c>
      <c r="AB832" t="s">
        <v>14993</v>
      </c>
      <c r="AC832" t="s">
        <v>14990</v>
      </c>
      <c r="AD832" t="s">
        <v>14988</v>
      </c>
      <c r="AE832" t="s">
        <v>14989</v>
      </c>
      <c r="AF832" t="s">
        <v>14991</v>
      </c>
      <c r="AG832" t="e">
        <f>+SEARCH(JELMAGYARÁZAT!$G$9,J:J)</f>
        <v>#VALUE!</v>
      </c>
    </row>
    <row r="833" spans="1:33" hidden="1" x14ac:dyDescent="0.25">
      <c r="A833" t="s">
        <v>2398</v>
      </c>
      <c r="B833">
        <v>66000000</v>
      </c>
      <c r="C833">
        <v>212404396</v>
      </c>
      <c r="D833" s="1">
        <v>36279</v>
      </c>
      <c r="E833">
        <v>25.877794000000002</v>
      </c>
      <c r="F833">
        <v>112</v>
      </c>
      <c r="G833">
        <v>6</v>
      </c>
      <c r="H833">
        <v>602</v>
      </c>
      <c r="I833" t="s">
        <v>23</v>
      </c>
      <c r="J833" t="s">
        <v>2400</v>
      </c>
      <c r="K833" t="s">
        <v>41</v>
      </c>
      <c r="L833" t="s">
        <v>38</v>
      </c>
      <c r="M833" t="s">
        <v>2395</v>
      </c>
      <c r="N833" t="s">
        <v>29</v>
      </c>
      <c r="O833" s="6">
        <v>1</v>
      </c>
      <c r="P833">
        <v>2</v>
      </c>
      <c r="Q833">
        <v>1</v>
      </c>
      <c r="R833">
        <v>0</v>
      </c>
      <c r="S833" t="s">
        <v>15888</v>
      </c>
      <c r="T833" t="s">
        <v>15891</v>
      </c>
      <c r="U833" t="s">
        <v>15891</v>
      </c>
      <c r="V833" t="s">
        <v>15901</v>
      </c>
      <c r="W833" t="s">
        <v>15891</v>
      </c>
      <c r="X833" t="s">
        <v>15897</v>
      </c>
      <c r="Y833" t="s">
        <v>15911</v>
      </c>
      <c r="Z833" t="s">
        <v>15915</v>
      </c>
      <c r="AA833" s="26">
        <v>18.43013698630137</v>
      </c>
      <c r="AB833" t="s">
        <v>2401</v>
      </c>
      <c r="AC833" t="s">
        <v>2398</v>
      </c>
      <c r="AD833" t="s">
        <v>2396</v>
      </c>
      <c r="AE833" t="s">
        <v>2397</v>
      </c>
      <c r="AF833" t="s">
        <v>2399</v>
      </c>
      <c r="AG833" t="e">
        <f>+SEARCH(JELMAGYARÁZAT!$G$9,J:J)</f>
        <v>#VALUE!</v>
      </c>
    </row>
    <row r="834" spans="1:33" hidden="1" x14ac:dyDescent="0.25">
      <c r="A834" t="s">
        <v>4065</v>
      </c>
      <c r="B834">
        <v>40000000</v>
      </c>
      <c r="C834">
        <v>30925690</v>
      </c>
      <c r="D834" s="1">
        <v>31030</v>
      </c>
      <c r="E834">
        <v>25.876581999999999</v>
      </c>
      <c r="F834">
        <v>137</v>
      </c>
      <c r="G834">
        <v>6.5</v>
      </c>
      <c r="H834">
        <v>562</v>
      </c>
      <c r="I834" t="s">
        <v>23</v>
      </c>
      <c r="J834" t="s">
        <v>4067</v>
      </c>
      <c r="K834" t="s">
        <v>37</v>
      </c>
      <c r="L834" t="s">
        <v>210</v>
      </c>
      <c r="M834" t="s">
        <v>245</v>
      </c>
      <c r="N834" t="s">
        <v>29</v>
      </c>
      <c r="O834" s="6">
        <v>1</v>
      </c>
      <c r="P834">
        <v>1</v>
      </c>
      <c r="Q834">
        <v>2</v>
      </c>
      <c r="R834">
        <v>0</v>
      </c>
      <c r="S834" t="s">
        <v>15888</v>
      </c>
      <c r="T834" t="s">
        <v>15890</v>
      </c>
      <c r="U834" t="s">
        <v>15891</v>
      </c>
      <c r="V834" t="s">
        <v>15891</v>
      </c>
      <c r="W834" t="s">
        <v>15891</v>
      </c>
      <c r="X834" t="s">
        <v>15894</v>
      </c>
      <c r="Y834" t="s">
        <v>15897</v>
      </c>
      <c r="Z834" t="s">
        <v>15894</v>
      </c>
      <c r="AA834" s="26">
        <v>32.81095890410959</v>
      </c>
      <c r="AB834" t="s">
        <v>4068</v>
      </c>
      <c r="AC834" t="s">
        <v>4065</v>
      </c>
      <c r="AE834" t="s">
        <v>4064</v>
      </c>
      <c r="AF834" t="s">
        <v>4066</v>
      </c>
      <c r="AG834" t="e">
        <f>+SEARCH(JELMAGYARÁZAT!$G$9,J:J)</f>
        <v>#VALUE!</v>
      </c>
    </row>
    <row r="835" spans="1:33" hidden="1" x14ac:dyDescent="0.25">
      <c r="A835" t="s">
        <v>6874</v>
      </c>
      <c r="B835">
        <v>25000000</v>
      </c>
      <c r="C835">
        <v>70442940</v>
      </c>
      <c r="D835" s="1">
        <v>39682</v>
      </c>
      <c r="E835">
        <v>25.838073000000001</v>
      </c>
      <c r="F835">
        <v>97</v>
      </c>
      <c r="G835">
        <v>5.6</v>
      </c>
      <c r="H835">
        <v>529</v>
      </c>
      <c r="I835" t="s">
        <v>23</v>
      </c>
      <c r="J835" t="s">
        <v>6876</v>
      </c>
      <c r="K835" t="s">
        <v>37</v>
      </c>
      <c r="L835" t="s">
        <v>38</v>
      </c>
      <c r="M835" t="s">
        <v>1743</v>
      </c>
      <c r="N835" t="s">
        <v>29</v>
      </c>
      <c r="O835" s="6">
        <v>1</v>
      </c>
      <c r="P835">
        <v>1</v>
      </c>
      <c r="Q835">
        <v>1</v>
      </c>
      <c r="R835">
        <v>0</v>
      </c>
      <c r="S835" t="s">
        <v>15888</v>
      </c>
      <c r="T835" t="s">
        <v>15891</v>
      </c>
      <c r="U835" t="s">
        <v>13664</v>
      </c>
      <c r="V835" t="s">
        <v>15891</v>
      </c>
      <c r="W835" t="s">
        <v>15891</v>
      </c>
      <c r="X835" t="s">
        <v>15896</v>
      </c>
      <c r="Y835" t="s">
        <v>15896</v>
      </c>
      <c r="Z835" t="s">
        <v>15897</v>
      </c>
      <c r="AA835" s="26">
        <v>9.1068493150684926</v>
      </c>
      <c r="AB835" t="s">
        <v>6877</v>
      </c>
      <c r="AC835" t="s">
        <v>6874</v>
      </c>
      <c r="AD835" t="s">
        <v>6872</v>
      </c>
      <c r="AE835" t="s">
        <v>6873</v>
      </c>
      <c r="AF835" t="s">
        <v>6875</v>
      </c>
      <c r="AG835" t="e">
        <f>+SEARCH(JELMAGYARÁZAT!$G$9,J:J)</f>
        <v>#VALUE!</v>
      </c>
    </row>
    <row r="836" spans="1:33" hidden="1" x14ac:dyDescent="0.25">
      <c r="A836" t="s">
        <v>5072</v>
      </c>
      <c r="B836">
        <v>30000000</v>
      </c>
      <c r="C836">
        <v>55583804</v>
      </c>
      <c r="D836" s="1">
        <v>40235</v>
      </c>
      <c r="E836">
        <v>25.825771</v>
      </c>
      <c r="F836">
        <v>107</v>
      </c>
      <c r="G836">
        <v>5.3</v>
      </c>
      <c r="H836">
        <v>511</v>
      </c>
      <c r="I836" t="s">
        <v>23</v>
      </c>
      <c r="J836" t="s">
        <v>2446</v>
      </c>
      <c r="K836" t="s">
        <v>37</v>
      </c>
      <c r="L836" t="s">
        <v>28</v>
      </c>
      <c r="M836" t="s">
        <v>1156</v>
      </c>
      <c r="N836" t="s">
        <v>29</v>
      </c>
      <c r="O836" s="6">
        <v>1</v>
      </c>
      <c r="P836">
        <v>1</v>
      </c>
      <c r="Q836">
        <v>2</v>
      </c>
      <c r="R836">
        <v>1</v>
      </c>
      <c r="S836" t="s">
        <v>15888</v>
      </c>
      <c r="T836" t="s">
        <v>15890</v>
      </c>
      <c r="U836" t="s">
        <v>13664</v>
      </c>
      <c r="V836" t="s">
        <v>15891</v>
      </c>
      <c r="W836" t="s">
        <v>15891</v>
      </c>
      <c r="X836" t="s">
        <v>15895</v>
      </c>
      <c r="Y836" t="s">
        <v>15896</v>
      </c>
      <c r="Z836" t="s">
        <v>15894</v>
      </c>
      <c r="AA836" s="26">
        <v>7.5917808219178085</v>
      </c>
      <c r="AB836" t="s">
        <v>5074</v>
      </c>
      <c r="AC836" t="s">
        <v>5072</v>
      </c>
      <c r="AD836" t="s">
        <v>5070</v>
      </c>
      <c r="AE836" t="s">
        <v>5071</v>
      </c>
      <c r="AF836" t="s">
        <v>5073</v>
      </c>
      <c r="AG836" t="e">
        <f>+SEARCH(JELMAGYARÁZAT!$G$9,J:J)</f>
        <v>#VALUE!</v>
      </c>
    </row>
    <row r="837" spans="1:33" hidden="1" x14ac:dyDescent="0.25">
      <c r="A837" t="s">
        <v>5676</v>
      </c>
      <c r="B837">
        <v>32000000</v>
      </c>
      <c r="C837">
        <v>18409891</v>
      </c>
      <c r="D837" s="1">
        <v>40255</v>
      </c>
      <c r="E837">
        <v>25.799696999999998</v>
      </c>
      <c r="F837">
        <v>111</v>
      </c>
      <c r="G837">
        <v>6.2</v>
      </c>
      <c r="H837">
        <v>620</v>
      </c>
      <c r="I837" t="s">
        <v>23</v>
      </c>
      <c r="J837" t="s">
        <v>5678</v>
      </c>
      <c r="K837" t="s">
        <v>277</v>
      </c>
      <c r="L837" t="s">
        <v>38</v>
      </c>
      <c r="M837" t="s">
        <v>5673</v>
      </c>
      <c r="N837" t="s">
        <v>29</v>
      </c>
      <c r="O837" s="6">
        <v>1</v>
      </c>
      <c r="P837">
        <v>2</v>
      </c>
      <c r="Q837">
        <v>1</v>
      </c>
      <c r="R837">
        <v>1</v>
      </c>
      <c r="S837" t="s">
        <v>15888</v>
      </c>
      <c r="T837" t="s">
        <v>15890</v>
      </c>
      <c r="U837" t="s">
        <v>15891</v>
      </c>
      <c r="V837" t="s">
        <v>15891</v>
      </c>
      <c r="W837" t="s">
        <v>15905</v>
      </c>
      <c r="X837" t="s">
        <v>15894</v>
      </c>
      <c r="Y837" t="s">
        <v>15897</v>
      </c>
      <c r="Z837" t="s">
        <v>15894</v>
      </c>
      <c r="AA837" s="26">
        <v>7.536986301369863</v>
      </c>
      <c r="AB837" t="s">
        <v>5679</v>
      </c>
      <c r="AC837" t="s">
        <v>5676</v>
      </c>
      <c r="AD837" t="s">
        <v>5674</v>
      </c>
      <c r="AE837" t="s">
        <v>5675</v>
      </c>
      <c r="AF837" t="s">
        <v>5677</v>
      </c>
      <c r="AG837" t="e">
        <f>+SEARCH(JELMAGYARÁZAT!$G$9,J:J)</f>
        <v>#VALUE!</v>
      </c>
    </row>
    <row r="838" spans="1:33" hidden="1" x14ac:dyDescent="0.25">
      <c r="A838" t="s">
        <v>5168</v>
      </c>
      <c r="B838">
        <v>29000000</v>
      </c>
      <c r="C838">
        <v>309208309</v>
      </c>
      <c r="D838" s="1">
        <v>40137</v>
      </c>
      <c r="E838">
        <v>25.767395</v>
      </c>
      <c r="F838">
        <v>129</v>
      </c>
      <c r="G838">
        <v>7.2</v>
      </c>
      <c r="H838">
        <v>1597</v>
      </c>
      <c r="I838" t="s">
        <v>23</v>
      </c>
      <c r="J838" t="s">
        <v>5170</v>
      </c>
      <c r="K838" t="s">
        <v>37</v>
      </c>
      <c r="L838" t="s">
        <v>38</v>
      </c>
      <c r="M838" t="s">
        <v>786</v>
      </c>
      <c r="N838" t="s">
        <v>29</v>
      </c>
      <c r="O838" s="6">
        <v>1</v>
      </c>
      <c r="P838">
        <v>1</v>
      </c>
      <c r="Q838">
        <v>1</v>
      </c>
      <c r="R838">
        <v>0</v>
      </c>
      <c r="S838" t="s">
        <v>15888</v>
      </c>
      <c r="T838" t="s">
        <v>15891</v>
      </c>
      <c r="U838" t="s">
        <v>15891</v>
      </c>
      <c r="V838" t="s">
        <v>15901</v>
      </c>
      <c r="W838" t="s">
        <v>15891</v>
      </c>
      <c r="X838" t="s">
        <v>15897</v>
      </c>
      <c r="Y838" t="s">
        <v>15911</v>
      </c>
      <c r="Z838" t="s">
        <v>15915</v>
      </c>
      <c r="AA838" s="26">
        <v>7.86027397260274</v>
      </c>
      <c r="AB838" t="s">
        <v>5171</v>
      </c>
      <c r="AC838" t="s">
        <v>5168</v>
      </c>
      <c r="AD838" t="s">
        <v>5166</v>
      </c>
      <c r="AE838" t="s">
        <v>5167</v>
      </c>
      <c r="AF838" t="s">
        <v>5169</v>
      </c>
      <c r="AG838" t="e">
        <f>+SEARCH(JELMAGYARÁZAT!$G$9,J:J)</f>
        <v>#VALUE!</v>
      </c>
    </row>
    <row r="839" spans="1:33" hidden="1" x14ac:dyDescent="0.25">
      <c r="A839" t="s">
        <v>881</v>
      </c>
      <c r="B839">
        <v>120000000</v>
      </c>
      <c r="C839">
        <v>325756637</v>
      </c>
      <c r="D839" s="1">
        <v>36600</v>
      </c>
      <c r="E839">
        <v>25.752117999999999</v>
      </c>
      <c r="F839">
        <v>130</v>
      </c>
      <c r="G839">
        <v>6.2</v>
      </c>
      <c r="H839">
        <v>597</v>
      </c>
      <c r="I839" t="s">
        <v>23</v>
      </c>
      <c r="J839" t="s">
        <v>883</v>
      </c>
      <c r="K839" t="s">
        <v>37</v>
      </c>
      <c r="L839" t="s">
        <v>38</v>
      </c>
      <c r="M839" t="s">
        <v>786</v>
      </c>
      <c r="N839" t="s">
        <v>29</v>
      </c>
      <c r="O839" s="6">
        <v>1</v>
      </c>
      <c r="P839">
        <v>1</v>
      </c>
      <c r="Q839">
        <v>1</v>
      </c>
      <c r="R839">
        <v>1</v>
      </c>
      <c r="S839" t="s">
        <v>15888</v>
      </c>
      <c r="T839" t="s">
        <v>15891</v>
      </c>
      <c r="U839" t="s">
        <v>15891</v>
      </c>
      <c r="V839" t="s">
        <v>15901</v>
      </c>
      <c r="W839" t="s">
        <v>15891</v>
      </c>
      <c r="X839" t="s">
        <v>15897</v>
      </c>
      <c r="Y839" t="s">
        <v>15911</v>
      </c>
      <c r="Z839" t="s">
        <v>15915</v>
      </c>
      <c r="AA839" s="26">
        <v>17.550684931506851</v>
      </c>
      <c r="AB839" t="s">
        <v>884</v>
      </c>
      <c r="AC839" t="s">
        <v>881</v>
      </c>
      <c r="AE839" t="s">
        <v>880</v>
      </c>
      <c r="AF839" t="s">
        <v>882</v>
      </c>
      <c r="AG839" t="e">
        <f>+SEARCH(JELMAGYARÁZAT!$G$9,J:J)</f>
        <v>#VALUE!</v>
      </c>
    </row>
    <row r="840" spans="1:33" hidden="1" x14ac:dyDescent="0.25">
      <c r="A840" t="s">
        <v>13843</v>
      </c>
      <c r="B840">
        <v>2500000</v>
      </c>
      <c r="C840">
        <v>6854611</v>
      </c>
      <c r="D840" s="1">
        <v>41488</v>
      </c>
      <c r="E840">
        <v>25.722746999999998</v>
      </c>
      <c r="F840">
        <v>95</v>
      </c>
      <c r="G840">
        <v>6.8</v>
      </c>
      <c r="H840">
        <v>1048</v>
      </c>
      <c r="I840" t="s">
        <v>23</v>
      </c>
      <c r="J840" t="s">
        <v>13845</v>
      </c>
      <c r="K840" t="s">
        <v>37</v>
      </c>
      <c r="L840" t="s">
        <v>38</v>
      </c>
      <c r="M840" t="s">
        <v>917</v>
      </c>
      <c r="N840" t="s">
        <v>29</v>
      </c>
      <c r="O840" s="6">
        <v>1</v>
      </c>
      <c r="P840">
        <v>1</v>
      </c>
      <c r="Q840">
        <v>1</v>
      </c>
      <c r="R840">
        <v>0</v>
      </c>
      <c r="S840" t="s">
        <v>15888</v>
      </c>
      <c r="T840" t="s">
        <v>15891</v>
      </c>
      <c r="U840" t="s">
        <v>13664</v>
      </c>
      <c r="V840" t="s">
        <v>15901</v>
      </c>
      <c r="W840" t="s">
        <v>15891</v>
      </c>
      <c r="X840" t="s">
        <v>15896</v>
      </c>
      <c r="Y840" t="s">
        <v>15912</v>
      </c>
      <c r="Z840" t="s">
        <v>15915</v>
      </c>
      <c r="AA840" s="26">
        <v>4.1589041095890407</v>
      </c>
      <c r="AB840" t="s">
        <v>13846</v>
      </c>
      <c r="AC840" t="s">
        <v>13843</v>
      </c>
      <c r="AD840" t="s">
        <v>13841</v>
      </c>
      <c r="AE840" t="s">
        <v>13842</v>
      </c>
      <c r="AF840" t="s">
        <v>13844</v>
      </c>
      <c r="AG840" t="e">
        <f>+SEARCH(JELMAGYARÁZAT!$G$9,J:J)</f>
        <v>#VALUE!</v>
      </c>
    </row>
    <row r="841" spans="1:33" hidden="1" x14ac:dyDescent="0.25">
      <c r="A841" t="s">
        <v>5031</v>
      </c>
      <c r="B841">
        <v>32000000</v>
      </c>
      <c r="C841">
        <v>28258060</v>
      </c>
      <c r="D841" s="1">
        <v>41159</v>
      </c>
      <c r="E841">
        <v>25.682509</v>
      </c>
      <c r="F841">
        <v>137</v>
      </c>
      <c r="G841">
        <v>7</v>
      </c>
      <c r="H841">
        <v>701</v>
      </c>
      <c r="I841" t="s">
        <v>23</v>
      </c>
      <c r="J841" t="s">
        <v>5033</v>
      </c>
      <c r="K841" t="s">
        <v>37</v>
      </c>
      <c r="L841" t="s">
        <v>38</v>
      </c>
      <c r="M841" t="s">
        <v>786</v>
      </c>
      <c r="N841" t="s">
        <v>29</v>
      </c>
      <c r="O841" s="6">
        <v>1</v>
      </c>
      <c r="P841">
        <v>1</v>
      </c>
      <c r="Q841">
        <v>1</v>
      </c>
      <c r="R841">
        <v>0</v>
      </c>
      <c r="S841" t="s">
        <v>15888</v>
      </c>
      <c r="T841" t="s">
        <v>15891</v>
      </c>
      <c r="U841" t="s">
        <v>15891</v>
      </c>
      <c r="V841" t="s">
        <v>15901</v>
      </c>
      <c r="W841" t="s">
        <v>15891</v>
      </c>
      <c r="X841" t="s">
        <v>15897</v>
      </c>
      <c r="Y841" t="s">
        <v>15911</v>
      </c>
      <c r="Z841" t="s">
        <v>15915</v>
      </c>
      <c r="AA841" s="26">
        <v>5.0602739726027401</v>
      </c>
      <c r="AB841" t="s">
        <v>5034</v>
      </c>
      <c r="AC841" t="s">
        <v>5031</v>
      </c>
      <c r="AE841" t="s">
        <v>5030</v>
      </c>
      <c r="AF841" t="s">
        <v>5032</v>
      </c>
      <c r="AG841" t="e">
        <f>+SEARCH(JELMAGYARÁZAT!$G$9,J:J)</f>
        <v>#VALUE!</v>
      </c>
    </row>
    <row r="842" spans="1:33" hidden="1" x14ac:dyDescent="0.25">
      <c r="A842" t="s">
        <v>3907</v>
      </c>
      <c r="B842">
        <v>46000000</v>
      </c>
      <c r="C842">
        <v>150000000</v>
      </c>
      <c r="D842" s="1">
        <v>35390</v>
      </c>
      <c r="E842">
        <v>25.671299999999999</v>
      </c>
      <c r="F842">
        <v>111</v>
      </c>
      <c r="G842">
        <v>7</v>
      </c>
      <c r="H842">
        <v>661</v>
      </c>
      <c r="I842" t="s">
        <v>23</v>
      </c>
      <c r="J842" t="s">
        <v>3909</v>
      </c>
      <c r="K842" t="s">
        <v>37</v>
      </c>
      <c r="L842" t="s">
        <v>38</v>
      </c>
      <c r="M842" t="s">
        <v>2254</v>
      </c>
      <c r="N842" t="s">
        <v>29</v>
      </c>
      <c r="O842" s="6">
        <v>1</v>
      </c>
      <c r="P842">
        <v>1</v>
      </c>
      <c r="Q842">
        <v>1</v>
      </c>
      <c r="R842">
        <v>1</v>
      </c>
      <c r="S842" t="s">
        <v>15888</v>
      </c>
      <c r="T842" t="s">
        <v>15890</v>
      </c>
      <c r="U842" t="s">
        <v>15891</v>
      </c>
      <c r="V842" t="s">
        <v>15891</v>
      </c>
      <c r="W842" t="s">
        <v>15905</v>
      </c>
      <c r="X842" t="s">
        <v>15894</v>
      </c>
      <c r="Y842" t="s">
        <v>15897</v>
      </c>
      <c r="Z842" t="s">
        <v>15894</v>
      </c>
      <c r="AA842" s="26">
        <v>20.865753424657534</v>
      </c>
      <c r="AB842" t="s">
        <v>3910</v>
      </c>
      <c r="AC842" t="s">
        <v>3907</v>
      </c>
      <c r="AD842" t="s">
        <v>3905</v>
      </c>
      <c r="AE842" t="s">
        <v>3906</v>
      </c>
      <c r="AF842" t="s">
        <v>3908</v>
      </c>
      <c r="AG842" t="e">
        <f>+SEARCH(JELMAGYARÁZAT!$G$9,J:J)</f>
        <v>#VALUE!</v>
      </c>
    </row>
    <row r="843" spans="1:33" hidden="1" x14ac:dyDescent="0.25">
      <c r="A843" t="s">
        <v>12936</v>
      </c>
      <c r="B843">
        <v>114000</v>
      </c>
      <c r="C843">
        <v>30000000</v>
      </c>
      <c r="D843" s="1">
        <v>25112</v>
      </c>
      <c r="E843">
        <v>25.666029000000002</v>
      </c>
      <c r="F843">
        <v>96</v>
      </c>
      <c r="G843">
        <v>7.5</v>
      </c>
      <c r="H843">
        <v>580</v>
      </c>
      <c r="I843" t="s">
        <v>23</v>
      </c>
      <c r="J843" t="s">
        <v>12938</v>
      </c>
      <c r="K843" t="s">
        <v>37</v>
      </c>
      <c r="L843" t="s">
        <v>38</v>
      </c>
      <c r="M843" t="s">
        <v>3816</v>
      </c>
      <c r="N843" t="s">
        <v>29</v>
      </c>
      <c r="O843" s="6">
        <v>1</v>
      </c>
      <c r="P843">
        <v>1</v>
      </c>
      <c r="Q843">
        <v>1</v>
      </c>
      <c r="R843">
        <v>0</v>
      </c>
      <c r="S843" t="s">
        <v>15888</v>
      </c>
      <c r="T843" t="s">
        <v>15891</v>
      </c>
      <c r="U843" t="s">
        <v>15891</v>
      </c>
      <c r="V843" t="s">
        <v>15891</v>
      </c>
      <c r="W843" t="s">
        <v>15891</v>
      </c>
      <c r="X843" t="s">
        <v>15897</v>
      </c>
      <c r="Y843" t="s">
        <v>15897</v>
      </c>
      <c r="Z843" t="s">
        <v>15897</v>
      </c>
      <c r="AA843" s="26">
        <v>49.024657534246572</v>
      </c>
      <c r="AB843" t="s">
        <v>12939</v>
      </c>
      <c r="AC843" t="s">
        <v>12936</v>
      </c>
      <c r="AE843" t="s">
        <v>12935</v>
      </c>
      <c r="AF843" t="s">
        <v>12937</v>
      </c>
      <c r="AG843" t="e">
        <f>+SEARCH(JELMAGYARÁZAT!$G$9,J:J)</f>
        <v>#VALUE!</v>
      </c>
    </row>
    <row r="844" spans="1:33" hidden="1" x14ac:dyDescent="0.25">
      <c r="A844" t="s">
        <v>11936</v>
      </c>
      <c r="B844">
        <v>6900000</v>
      </c>
      <c r="C844">
        <v>44287131</v>
      </c>
      <c r="D844" s="1">
        <v>41173</v>
      </c>
      <c r="E844">
        <v>25.613197</v>
      </c>
      <c r="F844">
        <v>101</v>
      </c>
      <c r="G844">
        <v>5.6</v>
      </c>
      <c r="H844">
        <v>555</v>
      </c>
      <c r="I844" t="s">
        <v>23</v>
      </c>
      <c r="J844" t="s">
        <v>11938</v>
      </c>
      <c r="K844" t="s">
        <v>37</v>
      </c>
      <c r="L844" t="s">
        <v>38</v>
      </c>
      <c r="M844" t="s">
        <v>2560</v>
      </c>
      <c r="N844" t="s">
        <v>29</v>
      </c>
      <c r="O844" s="6">
        <v>1</v>
      </c>
      <c r="P844">
        <v>1</v>
      </c>
      <c r="Q844">
        <v>1</v>
      </c>
      <c r="R844">
        <v>0</v>
      </c>
      <c r="S844" t="s">
        <v>15888</v>
      </c>
      <c r="T844" t="s">
        <v>15891</v>
      </c>
      <c r="U844" t="s">
        <v>15891</v>
      </c>
      <c r="V844" t="s">
        <v>15891</v>
      </c>
      <c r="W844" t="s">
        <v>15905</v>
      </c>
      <c r="X844" t="s">
        <v>15897</v>
      </c>
      <c r="Y844" t="s">
        <v>15897</v>
      </c>
      <c r="Z844" t="s">
        <v>15897</v>
      </c>
      <c r="AA844" s="26">
        <v>5.021917808219178</v>
      </c>
      <c r="AB844" t="s">
        <v>11939</v>
      </c>
      <c r="AC844" t="s">
        <v>11936</v>
      </c>
      <c r="AE844" t="s">
        <v>11935</v>
      </c>
      <c r="AF844" t="s">
        <v>11937</v>
      </c>
      <c r="AG844" t="e">
        <f>+SEARCH(JELMAGYARÁZAT!$G$9,J:J)</f>
        <v>#VALUE!</v>
      </c>
    </row>
    <row r="845" spans="1:33" hidden="1" x14ac:dyDescent="0.25">
      <c r="A845" t="s">
        <v>4646</v>
      </c>
      <c r="B845">
        <v>40000000</v>
      </c>
      <c r="C845">
        <v>96618699</v>
      </c>
      <c r="D845" s="1">
        <v>36217</v>
      </c>
      <c r="E845">
        <v>25.580272000000001</v>
      </c>
      <c r="F845">
        <v>123</v>
      </c>
      <c r="G845">
        <v>6.1</v>
      </c>
      <c r="H845">
        <v>474</v>
      </c>
      <c r="I845" t="s">
        <v>23</v>
      </c>
      <c r="J845" t="s">
        <v>4648</v>
      </c>
      <c r="K845" t="s">
        <v>37</v>
      </c>
      <c r="L845" t="s">
        <v>38</v>
      </c>
      <c r="M845" t="s">
        <v>3717</v>
      </c>
      <c r="N845" t="s">
        <v>29</v>
      </c>
      <c r="O845" s="6">
        <v>1</v>
      </c>
      <c r="P845">
        <v>1</v>
      </c>
      <c r="Q845">
        <v>1</v>
      </c>
      <c r="R845">
        <v>0</v>
      </c>
      <c r="S845" t="s">
        <v>15888</v>
      </c>
      <c r="T845" t="s">
        <v>15891</v>
      </c>
      <c r="U845" t="s">
        <v>15891</v>
      </c>
      <c r="V845" t="s">
        <v>15891</v>
      </c>
      <c r="W845" t="s">
        <v>15905</v>
      </c>
      <c r="X845" t="s">
        <v>15897</v>
      </c>
      <c r="Y845" t="s">
        <v>15897</v>
      </c>
      <c r="Z845" t="s">
        <v>15897</v>
      </c>
      <c r="AA845" s="26">
        <v>18.600000000000001</v>
      </c>
      <c r="AB845" t="s">
        <v>4649</v>
      </c>
      <c r="AC845" t="s">
        <v>4646</v>
      </c>
      <c r="AE845" t="s">
        <v>4645</v>
      </c>
      <c r="AF845" t="s">
        <v>4647</v>
      </c>
      <c r="AG845" t="e">
        <f>+SEARCH(JELMAGYARÁZAT!$G$9,J:J)</f>
        <v>#VALUE!</v>
      </c>
    </row>
    <row r="846" spans="1:33" hidden="1" x14ac:dyDescent="0.25">
      <c r="A846" t="s">
        <v>13217</v>
      </c>
      <c r="B846">
        <v>3500000</v>
      </c>
      <c r="C846">
        <v>28215918</v>
      </c>
      <c r="D846" s="1">
        <v>34815</v>
      </c>
      <c r="E846">
        <v>25.5748</v>
      </c>
      <c r="F846">
        <v>91</v>
      </c>
      <c r="G846">
        <v>7</v>
      </c>
      <c r="H846">
        <v>503</v>
      </c>
      <c r="I846" t="s">
        <v>23</v>
      </c>
      <c r="J846" t="s">
        <v>276</v>
      </c>
      <c r="K846" t="s">
        <v>37</v>
      </c>
      <c r="L846" t="s">
        <v>38</v>
      </c>
      <c r="M846" t="s">
        <v>661</v>
      </c>
      <c r="N846" t="s">
        <v>29</v>
      </c>
      <c r="O846" s="6">
        <v>1</v>
      </c>
      <c r="P846">
        <v>1</v>
      </c>
      <c r="Q846">
        <v>1</v>
      </c>
      <c r="R846">
        <v>0</v>
      </c>
      <c r="S846" t="s">
        <v>15888</v>
      </c>
      <c r="T846" t="s">
        <v>15891</v>
      </c>
      <c r="U846" t="s">
        <v>13664</v>
      </c>
      <c r="V846" t="s">
        <v>15891</v>
      </c>
      <c r="W846" t="s">
        <v>15891</v>
      </c>
      <c r="X846" t="s">
        <v>15896</v>
      </c>
      <c r="Y846" t="s">
        <v>15896</v>
      </c>
      <c r="Z846" t="s">
        <v>15897</v>
      </c>
      <c r="AA846" s="26">
        <v>22.44109589041096</v>
      </c>
      <c r="AB846" t="s">
        <v>13219</v>
      </c>
      <c r="AC846" t="s">
        <v>13217</v>
      </c>
      <c r="AD846" t="s">
        <v>13215</v>
      </c>
      <c r="AE846" t="s">
        <v>13216</v>
      </c>
      <c r="AF846" t="s">
        <v>13218</v>
      </c>
      <c r="AG846" t="e">
        <f>+SEARCH(JELMAGYARÁZAT!$G$9,J:J)</f>
        <v>#VALUE!</v>
      </c>
    </row>
    <row r="847" spans="1:33" hidden="1" x14ac:dyDescent="0.25">
      <c r="A847" t="s">
        <v>11698</v>
      </c>
      <c r="B847">
        <v>7000000</v>
      </c>
      <c r="C847">
        <v>25405445</v>
      </c>
      <c r="D847" s="1">
        <v>34936</v>
      </c>
      <c r="E847">
        <v>25.511216999999998</v>
      </c>
      <c r="F847">
        <v>104</v>
      </c>
      <c r="G847">
        <v>6.8</v>
      </c>
      <c r="H847">
        <v>881</v>
      </c>
      <c r="I847" t="s">
        <v>23</v>
      </c>
      <c r="J847" t="s">
        <v>11700</v>
      </c>
      <c r="K847" t="s">
        <v>37</v>
      </c>
      <c r="L847" t="s">
        <v>38</v>
      </c>
      <c r="M847" t="s">
        <v>3095</v>
      </c>
      <c r="N847" t="s">
        <v>29</v>
      </c>
      <c r="O847" s="6">
        <v>1</v>
      </c>
      <c r="P847">
        <v>1</v>
      </c>
      <c r="Q847">
        <v>1</v>
      </c>
      <c r="R847">
        <v>0</v>
      </c>
      <c r="S847" t="s">
        <v>15888</v>
      </c>
      <c r="T847" t="s">
        <v>15890</v>
      </c>
      <c r="U847" t="s">
        <v>15891</v>
      </c>
      <c r="V847" t="s">
        <v>15891</v>
      </c>
      <c r="W847" t="s">
        <v>15905</v>
      </c>
      <c r="X847" t="s">
        <v>15894</v>
      </c>
      <c r="Y847" t="s">
        <v>15897</v>
      </c>
      <c r="Z847" t="s">
        <v>15894</v>
      </c>
      <c r="AA847" s="26">
        <v>22.109589041095891</v>
      </c>
      <c r="AB847" t="s">
        <v>11701</v>
      </c>
      <c r="AC847" t="s">
        <v>11698</v>
      </c>
      <c r="AE847" t="s">
        <v>11697</v>
      </c>
      <c r="AF847" t="s">
        <v>11699</v>
      </c>
      <c r="AG847" t="e">
        <f>+SEARCH(JELMAGYARÁZAT!$G$9,J:J)</f>
        <v>#VALUE!</v>
      </c>
    </row>
    <row r="848" spans="1:33" hidden="1" x14ac:dyDescent="0.25">
      <c r="A848" t="s">
        <v>504</v>
      </c>
      <c r="B848">
        <v>150000000</v>
      </c>
      <c r="C848">
        <v>709709780</v>
      </c>
      <c r="D848" s="1">
        <v>39260</v>
      </c>
      <c r="E848">
        <v>25.468492999999999</v>
      </c>
      <c r="F848">
        <v>144</v>
      </c>
      <c r="G848">
        <v>6.6</v>
      </c>
      <c r="H848">
        <v>4040</v>
      </c>
      <c r="I848" t="s">
        <v>23</v>
      </c>
      <c r="J848" t="s">
        <v>506</v>
      </c>
      <c r="K848" t="s">
        <v>37</v>
      </c>
      <c r="L848" t="s">
        <v>507</v>
      </c>
      <c r="M848" t="s">
        <v>502</v>
      </c>
      <c r="N848" t="s">
        <v>29</v>
      </c>
      <c r="O848" s="6">
        <v>1</v>
      </c>
      <c r="P848">
        <v>1</v>
      </c>
      <c r="Q848">
        <v>2</v>
      </c>
      <c r="R848">
        <v>1</v>
      </c>
      <c r="S848" t="s">
        <v>15888</v>
      </c>
      <c r="T848" t="s">
        <v>15890</v>
      </c>
      <c r="U848" t="s">
        <v>15891</v>
      </c>
      <c r="V848" t="s">
        <v>15891</v>
      </c>
      <c r="W848" t="s">
        <v>15891</v>
      </c>
      <c r="X848" t="s">
        <v>15894</v>
      </c>
      <c r="Y848" t="s">
        <v>15897</v>
      </c>
      <c r="Z848" t="s">
        <v>15894</v>
      </c>
      <c r="AA848" s="26">
        <v>10.263013698630138</v>
      </c>
      <c r="AB848" t="s">
        <v>508</v>
      </c>
      <c r="AC848" t="s">
        <v>504</v>
      </c>
      <c r="AD848" t="s">
        <v>165</v>
      </c>
      <c r="AE848" t="s">
        <v>503</v>
      </c>
      <c r="AF848" t="s">
        <v>505</v>
      </c>
      <c r="AG848" t="e">
        <f>+SEARCH(JELMAGYARÁZAT!$G$9,J:J)</f>
        <v>#VALUE!</v>
      </c>
    </row>
    <row r="849" spans="1:33" hidden="1" x14ac:dyDescent="0.25">
      <c r="A849" t="s">
        <v>5392</v>
      </c>
      <c r="B849">
        <v>30000000</v>
      </c>
      <c r="C849">
        <v>68369434</v>
      </c>
      <c r="D849" s="1">
        <v>39653</v>
      </c>
      <c r="E849">
        <v>25.454549</v>
      </c>
      <c r="F849">
        <v>104</v>
      </c>
      <c r="G849">
        <v>5.5</v>
      </c>
      <c r="H849">
        <v>523</v>
      </c>
      <c r="I849" t="s">
        <v>23</v>
      </c>
      <c r="J849" t="s">
        <v>5394</v>
      </c>
      <c r="K849" t="s">
        <v>277</v>
      </c>
      <c r="L849" t="s">
        <v>38</v>
      </c>
      <c r="M849" t="s">
        <v>5390</v>
      </c>
      <c r="N849" t="s">
        <v>29</v>
      </c>
      <c r="O849" s="6">
        <v>1</v>
      </c>
      <c r="P849">
        <v>2</v>
      </c>
      <c r="Q849">
        <v>1</v>
      </c>
      <c r="R849">
        <v>1</v>
      </c>
      <c r="S849" t="s">
        <v>15888</v>
      </c>
      <c r="T849" t="s">
        <v>15891</v>
      </c>
      <c r="U849" t="s">
        <v>15891</v>
      </c>
      <c r="V849" t="s">
        <v>15901</v>
      </c>
      <c r="W849" t="s">
        <v>15905</v>
      </c>
      <c r="X849" t="s">
        <v>15897</v>
      </c>
      <c r="Y849" t="s">
        <v>15911</v>
      </c>
      <c r="Z849" t="s">
        <v>15915</v>
      </c>
      <c r="AA849" s="26">
        <v>9.1863013698630134</v>
      </c>
      <c r="AB849" t="s">
        <v>5395</v>
      </c>
      <c r="AC849" t="s">
        <v>5392</v>
      </c>
      <c r="AE849" t="s">
        <v>5391</v>
      </c>
      <c r="AF849" t="s">
        <v>5393</v>
      </c>
      <c r="AG849" t="e">
        <f>+SEARCH(JELMAGYARÁZAT!$G$9,J:J)</f>
        <v>#VALUE!</v>
      </c>
    </row>
    <row r="850" spans="1:33" hidden="1" x14ac:dyDescent="0.25">
      <c r="A850" t="s">
        <v>8409</v>
      </c>
      <c r="B850">
        <v>18000000</v>
      </c>
      <c r="C850">
        <v>141774679</v>
      </c>
      <c r="D850" s="1">
        <v>37085</v>
      </c>
      <c r="E850">
        <v>25.439540000000001</v>
      </c>
      <c r="F850">
        <v>96</v>
      </c>
      <c r="G850">
        <v>6.1</v>
      </c>
      <c r="H850">
        <v>882</v>
      </c>
      <c r="I850" t="s">
        <v>23</v>
      </c>
      <c r="J850" t="s">
        <v>8411</v>
      </c>
      <c r="K850" t="s">
        <v>37</v>
      </c>
      <c r="L850" t="s">
        <v>38</v>
      </c>
      <c r="M850" t="s">
        <v>661</v>
      </c>
      <c r="N850" t="s">
        <v>29</v>
      </c>
      <c r="O850" s="6">
        <v>1</v>
      </c>
      <c r="P850">
        <v>1</v>
      </c>
      <c r="Q850">
        <v>1</v>
      </c>
      <c r="R850">
        <v>0</v>
      </c>
      <c r="S850" t="s">
        <v>15888</v>
      </c>
      <c r="T850" t="s">
        <v>15891</v>
      </c>
      <c r="U850" t="s">
        <v>13664</v>
      </c>
      <c r="V850" t="s">
        <v>15891</v>
      </c>
      <c r="W850" t="s">
        <v>15891</v>
      </c>
      <c r="X850" t="s">
        <v>15896</v>
      </c>
      <c r="Y850" t="s">
        <v>15896</v>
      </c>
      <c r="Z850" t="s">
        <v>15897</v>
      </c>
      <c r="AA850" s="26">
        <v>16.221917808219178</v>
      </c>
      <c r="AB850" t="s">
        <v>8412</v>
      </c>
      <c r="AC850" t="s">
        <v>8409</v>
      </c>
      <c r="AE850" t="s">
        <v>8408</v>
      </c>
      <c r="AF850" t="s">
        <v>8410</v>
      </c>
      <c r="AG850" t="e">
        <f>+SEARCH(JELMAGYARÁZAT!$G$9,J:J)</f>
        <v>#VALUE!</v>
      </c>
    </row>
    <row r="851" spans="1:33" hidden="1" x14ac:dyDescent="0.25">
      <c r="A851" t="s">
        <v>3342</v>
      </c>
      <c r="B851">
        <v>52000000</v>
      </c>
      <c r="C851">
        <v>216485654</v>
      </c>
      <c r="D851" s="1">
        <v>40219</v>
      </c>
      <c r="E851">
        <v>25.41929</v>
      </c>
      <c r="F851">
        <v>125</v>
      </c>
      <c r="G851">
        <v>5.7</v>
      </c>
      <c r="H851">
        <v>1013</v>
      </c>
      <c r="I851" t="s">
        <v>23</v>
      </c>
      <c r="J851" t="s">
        <v>3344</v>
      </c>
      <c r="K851" t="s">
        <v>37</v>
      </c>
      <c r="L851" t="s">
        <v>38</v>
      </c>
      <c r="M851" t="s">
        <v>1106</v>
      </c>
      <c r="N851" t="s">
        <v>29</v>
      </c>
      <c r="O851" s="6">
        <v>1</v>
      </c>
      <c r="P851">
        <v>1</v>
      </c>
      <c r="Q851">
        <v>1</v>
      </c>
      <c r="R851">
        <v>0</v>
      </c>
      <c r="S851" t="s">
        <v>15888</v>
      </c>
      <c r="T851" t="s">
        <v>15891</v>
      </c>
      <c r="U851" t="s">
        <v>13664</v>
      </c>
      <c r="V851" t="s">
        <v>15891</v>
      </c>
      <c r="W851" t="s">
        <v>15891</v>
      </c>
      <c r="X851" t="s">
        <v>15896</v>
      </c>
      <c r="Y851" t="s">
        <v>15896</v>
      </c>
      <c r="Z851" t="s">
        <v>15897</v>
      </c>
      <c r="AA851" s="26">
        <v>7.6356164383561644</v>
      </c>
      <c r="AB851" t="s">
        <v>3345</v>
      </c>
      <c r="AC851" t="s">
        <v>3342</v>
      </c>
      <c r="AD851" t="s">
        <v>3340</v>
      </c>
      <c r="AE851" t="s">
        <v>3341</v>
      </c>
      <c r="AF851" t="s">
        <v>3343</v>
      </c>
      <c r="AG851" t="e">
        <f>+SEARCH(JELMAGYARÁZAT!$G$9,J:J)</f>
        <v>#VALUE!</v>
      </c>
    </row>
    <row r="852" spans="1:33" hidden="1" x14ac:dyDescent="0.25">
      <c r="A852" t="s">
        <v>5248</v>
      </c>
      <c r="B852">
        <v>33000000</v>
      </c>
      <c r="C852">
        <v>104155843</v>
      </c>
      <c r="D852" s="1">
        <v>36755</v>
      </c>
      <c r="E852">
        <v>25.413955000000001</v>
      </c>
      <c r="F852">
        <v>107</v>
      </c>
      <c r="G852">
        <v>6</v>
      </c>
      <c r="H852">
        <v>436</v>
      </c>
      <c r="I852" t="s">
        <v>23</v>
      </c>
      <c r="J852" t="s">
        <v>5250</v>
      </c>
      <c r="K852" t="s">
        <v>334</v>
      </c>
      <c r="L852" t="s">
        <v>38</v>
      </c>
      <c r="M852" t="s">
        <v>2940</v>
      </c>
      <c r="N852" t="s">
        <v>29</v>
      </c>
      <c r="O852" s="6">
        <v>1</v>
      </c>
      <c r="P852">
        <v>2</v>
      </c>
      <c r="Q852">
        <v>1</v>
      </c>
      <c r="R852">
        <v>0</v>
      </c>
      <c r="S852" t="s">
        <v>15888</v>
      </c>
      <c r="T852" t="s">
        <v>15891</v>
      </c>
      <c r="U852" t="s">
        <v>15891</v>
      </c>
      <c r="V852" t="s">
        <v>15891</v>
      </c>
      <c r="W852" t="s">
        <v>15905</v>
      </c>
      <c r="X852" t="s">
        <v>15897</v>
      </c>
      <c r="Y852" t="s">
        <v>15897</v>
      </c>
      <c r="Z852" t="s">
        <v>15897</v>
      </c>
      <c r="AA852" s="26">
        <v>17.126027397260273</v>
      </c>
      <c r="AB852" t="s">
        <v>5251</v>
      </c>
      <c r="AC852" t="s">
        <v>5248</v>
      </c>
      <c r="AE852" t="s">
        <v>5247</v>
      </c>
      <c r="AF852" t="s">
        <v>5249</v>
      </c>
      <c r="AG852" t="e">
        <f>+SEARCH(JELMAGYARÁZAT!$G$9,J:J)</f>
        <v>#VALUE!</v>
      </c>
    </row>
    <row r="853" spans="1:33" hidden="1" x14ac:dyDescent="0.25">
      <c r="A853" t="s">
        <v>15608</v>
      </c>
      <c r="B853">
        <v>100000</v>
      </c>
      <c r="C853">
        <v>1776935</v>
      </c>
      <c r="D853" s="1">
        <v>40746</v>
      </c>
      <c r="E853">
        <v>25.402697</v>
      </c>
      <c r="F853">
        <v>92</v>
      </c>
      <c r="G853">
        <v>6.8</v>
      </c>
      <c r="H853">
        <v>527</v>
      </c>
      <c r="I853" t="s">
        <v>23</v>
      </c>
      <c r="J853" t="s">
        <v>15610</v>
      </c>
      <c r="K853" t="s">
        <v>37</v>
      </c>
      <c r="L853" t="s">
        <v>38</v>
      </c>
      <c r="M853" t="s">
        <v>1204</v>
      </c>
      <c r="N853" t="s">
        <v>29</v>
      </c>
      <c r="O853" s="6">
        <v>1</v>
      </c>
      <c r="P853">
        <v>1</v>
      </c>
      <c r="Q853">
        <v>1</v>
      </c>
      <c r="R853">
        <v>0</v>
      </c>
      <c r="S853" t="s">
        <v>15888</v>
      </c>
      <c r="T853" t="s">
        <v>15891</v>
      </c>
      <c r="U853" t="s">
        <v>15891</v>
      </c>
      <c r="V853" t="s">
        <v>15901</v>
      </c>
      <c r="W853" t="s">
        <v>15891</v>
      </c>
      <c r="X853" t="s">
        <v>15897</v>
      </c>
      <c r="Y853" t="s">
        <v>15911</v>
      </c>
      <c r="Z853" t="s">
        <v>15915</v>
      </c>
      <c r="AA853" s="26">
        <v>6.1917808219178081</v>
      </c>
      <c r="AC853" t="s">
        <v>15608</v>
      </c>
      <c r="AD853" t="s">
        <v>15606</v>
      </c>
      <c r="AE853" t="s">
        <v>15607</v>
      </c>
      <c r="AF853" t="s">
        <v>15609</v>
      </c>
      <c r="AG853" t="e">
        <f>+SEARCH(JELMAGYARÁZAT!$G$9,J:J)</f>
        <v>#VALUE!</v>
      </c>
    </row>
    <row r="854" spans="1:33" hidden="1" x14ac:dyDescent="0.25">
      <c r="A854" t="s">
        <v>4465</v>
      </c>
      <c r="B854">
        <v>41000000</v>
      </c>
      <c r="C854">
        <v>91636986</v>
      </c>
      <c r="D854" s="1">
        <v>39892</v>
      </c>
      <c r="E854">
        <v>25.391898999999999</v>
      </c>
      <c r="F854">
        <v>105</v>
      </c>
      <c r="G854">
        <v>6.5</v>
      </c>
      <c r="H854">
        <v>515</v>
      </c>
      <c r="I854" t="s">
        <v>23</v>
      </c>
      <c r="J854" t="s">
        <v>4467</v>
      </c>
      <c r="K854" t="s">
        <v>37</v>
      </c>
      <c r="L854" t="s">
        <v>38</v>
      </c>
      <c r="M854" t="s">
        <v>661</v>
      </c>
      <c r="N854" t="s">
        <v>29</v>
      </c>
      <c r="O854" s="6">
        <v>1</v>
      </c>
      <c r="P854">
        <v>1</v>
      </c>
      <c r="Q854">
        <v>1</v>
      </c>
      <c r="R854">
        <v>0</v>
      </c>
      <c r="S854" t="s">
        <v>15888</v>
      </c>
      <c r="T854" t="s">
        <v>15891</v>
      </c>
      <c r="U854" t="s">
        <v>13664</v>
      </c>
      <c r="V854" t="s">
        <v>15891</v>
      </c>
      <c r="W854" t="s">
        <v>15891</v>
      </c>
      <c r="X854" t="s">
        <v>15896</v>
      </c>
      <c r="Y854" t="s">
        <v>15896</v>
      </c>
      <c r="Z854" t="s">
        <v>15897</v>
      </c>
      <c r="AA854" s="26">
        <v>8.5315068493150683</v>
      </c>
      <c r="AB854" t="s">
        <v>4468</v>
      </c>
      <c r="AC854" t="s">
        <v>4465</v>
      </c>
      <c r="AD854" t="s">
        <v>4463</v>
      </c>
      <c r="AE854" t="s">
        <v>4464</v>
      </c>
      <c r="AF854" t="s">
        <v>4466</v>
      </c>
      <c r="AG854" t="e">
        <f>+SEARCH(JELMAGYARÁZAT!$G$9,J:J)</f>
        <v>#VALUE!</v>
      </c>
    </row>
    <row r="855" spans="1:33" hidden="1" x14ac:dyDescent="0.25">
      <c r="A855" t="s">
        <v>9448</v>
      </c>
      <c r="B855">
        <v>15000000</v>
      </c>
      <c r="C855">
        <v>34533783</v>
      </c>
      <c r="D855" s="1">
        <v>39486</v>
      </c>
      <c r="E855">
        <v>25.329492999999999</v>
      </c>
      <c r="F855">
        <v>107</v>
      </c>
      <c r="G855">
        <v>7.4</v>
      </c>
      <c r="H855">
        <v>1388</v>
      </c>
      <c r="I855" t="s">
        <v>23</v>
      </c>
      <c r="J855" t="s">
        <v>9450</v>
      </c>
      <c r="K855" t="s">
        <v>41</v>
      </c>
      <c r="L855" t="s">
        <v>38</v>
      </c>
      <c r="M855" t="s">
        <v>9445</v>
      </c>
      <c r="N855" t="s">
        <v>29</v>
      </c>
      <c r="O855" s="6">
        <v>1</v>
      </c>
      <c r="P855">
        <v>2</v>
      </c>
      <c r="Q855">
        <v>1</v>
      </c>
      <c r="R855">
        <v>0</v>
      </c>
      <c r="S855" t="s">
        <v>15888</v>
      </c>
      <c r="T855" t="s">
        <v>15891</v>
      </c>
      <c r="U855" t="s">
        <v>13664</v>
      </c>
      <c r="V855" t="s">
        <v>15901</v>
      </c>
      <c r="W855" t="s">
        <v>15891</v>
      </c>
      <c r="X855" t="s">
        <v>15896</v>
      </c>
      <c r="Y855" t="s">
        <v>15912</v>
      </c>
      <c r="Z855" t="s">
        <v>15915</v>
      </c>
      <c r="AA855" s="26">
        <v>9.6438356164383556</v>
      </c>
      <c r="AB855" t="s">
        <v>9451</v>
      </c>
      <c r="AC855" t="s">
        <v>9448</v>
      </c>
      <c r="AD855" t="s">
        <v>9446</v>
      </c>
      <c r="AE855" t="s">
        <v>9447</v>
      </c>
      <c r="AF855" t="s">
        <v>9449</v>
      </c>
      <c r="AG855" t="e">
        <f>+SEARCH(JELMAGYARÁZAT!$G$9,J:J)</f>
        <v>#VALUE!</v>
      </c>
    </row>
    <row r="856" spans="1:33" hidden="1" x14ac:dyDescent="0.25">
      <c r="A856" t="s">
        <v>2854</v>
      </c>
      <c r="B856">
        <v>60000000</v>
      </c>
      <c r="C856">
        <v>62357900</v>
      </c>
      <c r="D856" s="1">
        <v>39982</v>
      </c>
      <c r="E856">
        <v>25.293538000000002</v>
      </c>
      <c r="F856">
        <v>97</v>
      </c>
      <c r="G856">
        <v>4.5999999999999996</v>
      </c>
      <c r="H856">
        <v>524</v>
      </c>
      <c r="I856" t="s">
        <v>23</v>
      </c>
      <c r="J856" t="s">
        <v>2856</v>
      </c>
      <c r="K856" t="s">
        <v>37</v>
      </c>
      <c r="L856" t="s">
        <v>38</v>
      </c>
      <c r="M856" t="s">
        <v>2852</v>
      </c>
      <c r="N856" t="s">
        <v>29</v>
      </c>
      <c r="O856" s="6">
        <v>1</v>
      </c>
      <c r="P856">
        <v>1</v>
      </c>
      <c r="Q856">
        <v>1</v>
      </c>
      <c r="R856">
        <v>0</v>
      </c>
      <c r="S856" t="s">
        <v>15888</v>
      </c>
      <c r="T856" t="s">
        <v>15891</v>
      </c>
      <c r="U856" t="s">
        <v>13664</v>
      </c>
      <c r="V856" t="s">
        <v>15891</v>
      </c>
      <c r="W856" t="s">
        <v>15891</v>
      </c>
      <c r="X856" t="s">
        <v>15896</v>
      </c>
      <c r="Y856" t="s">
        <v>15896</v>
      </c>
      <c r="Z856" t="s">
        <v>15897</v>
      </c>
      <c r="AA856" s="26">
        <v>8.2849315068493148</v>
      </c>
      <c r="AB856" t="s">
        <v>2857</v>
      </c>
      <c r="AC856" t="s">
        <v>2854</v>
      </c>
      <c r="AE856" t="s">
        <v>2853</v>
      </c>
      <c r="AF856" t="s">
        <v>2855</v>
      </c>
      <c r="AG856" t="e">
        <f>+SEARCH(JELMAGYARÁZAT!$G$9,J:J)</f>
        <v>#VALUE!</v>
      </c>
    </row>
    <row r="857" spans="1:33" hidden="1" x14ac:dyDescent="0.25">
      <c r="A857" t="s">
        <v>11409</v>
      </c>
      <c r="B857">
        <v>6500000</v>
      </c>
      <c r="C857">
        <v>81974493</v>
      </c>
      <c r="D857" s="1">
        <v>25549</v>
      </c>
      <c r="E857">
        <v>25.289664999999999</v>
      </c>
      <c r="F857">
        <v>142</v>
      </c>
      <c r="G857">
        <v>6.5</v>
      </c>
      <c r="H857">
        <v>456</v>
      </c>
      <c r="I857" t="s">
        <v>23</v>
      </c>
      <c r="J857" t="s">
        <v>9580</v>
      </c>
      <c r="K857" t="s">
        <v>41</v>
      </c>
      <c r="L857" t="s">
        <v>296</v>
      </c>
      <c r="M857" t="s">
        <v>607</v>
      </c>
      <c r="N857" t="s">
        <v>29</v>
      </c>
      <c r="O857" s="6">
        <v>1</v>
      </c>
      <c r="P857">
        <v>2</v>
      </c>
      <c r="Q857">
        <v>2</v>
      </c>
      <c r="R857">
        <v>0</v>
      </c>
      <c r="S857" t="s">
        <v>15888</v>
      </c>
      <c r="T857" t="s">
        <v>15890</v>
      </c>
      <c r="U857" t="s">
        <v>15891</v>
      </c>
      <c r="V857" t="s">
        <v>15891</v>
      </c>
      <c r="W857" t="s">
        <v>15905</v>
      </c>
      <c r="X857" t="s">
        <v>15894</v>
      </c>
      <c r="Y857" t="s">
        <v>15897</v>
      </c>
      <c r="Z857" t="s">
        <v>15894</v>
      </c>
      <c r="AA857" s="26">
        <v>47.827397260273976</v>
      </c>
      <c r="AB857" t="s">
        <v>11411</v>
      </c>
      <c r="AC857" t="s">
        <v>11409</v>
      </c>
      <c r="AD857" t="s">
        <v>11407</v>
      </c>
      <c r="AE857" t="s">
        <v>11408</v>
      </c>
      <c r="AF857" t="s">
        <v>11410</v>
      </c>
      <c r="AG857" t="e">
        <f>+SEARCH(JELMAGYARÁZAT!$G$9,J:J)</f>
        <v>#VALUE!</v>
      </c>
    </row>
    <row r="858" spans="1:33" hidden="1" x14ac:dyDescent="0.25">
      <c r="A858" t="s">
        <v>7624</v>
      </c>
      <c r="B858">
        <v>20000000</v>
      </c>
      <c r="C858">
        <v>299965036</v>
      </c>
      <c r="D858" s="1">
        <v>31915</v>
      </c>
      <c r="E858">
        <v>25.28436</v>
      </c>
      <c r="F858">
        <v>100</v>
      </c>
      <c r="G858">
        <v>6.1</v>
      </c>
      <c r="H858">
        <v>613</v>
      </c>
      <c r="I858" t="s">
        <v>23</v>
      </c>
      <c r="J858" t="s">
        <v>7626</v>
      </c>
      <c r="K858" t="s">
        <v>37</v>
      </c>
      <c r="L858" t="s">
        <v>38</v>
      </c>
      <c r="M858" t="s">
        <v>1156</v>
      </c>
      <c r="N858" t="s">
        <v>29</v>
      </c>
      <c r="O858" s="6">
        <v>1</v>
      </c>
      <c r="P858">
        <v>1</v>
      </c>
      <c r="Q858">
        <v>1</v>
      </c>
      <c r="R858">
        <v>1</v>
      </c>
      <c r="S858" t="s">
        <v>15888</v>
      </c>
      <c r="T858" t="s">
        <v>15890</v>
      </c>
      <c r="U858" t="s">
        <v>13664</v>
      </c>
      <c r="V858" t="s">
        <v>15891</v>
      </c>
      <c r="W858" t="s">
        <v>15891</v>
      </c>
      <c r="X858" t="s">
        <v>15895</v>
      </c>
      <c r="Y858" t="s">
        <v>15896</v>
      </c>
      <c r="Z858" t="s">
        <v>15894</v>
      </c>
      <c r="AA858" s="26">
        <v>30.386301369863013</v>
      </c>
      <c r="AC858" t="s">
        <v>7624</v>
      </c>
      <c r="AE858" t="s">
        <v>7623</v>
      </c>
      <c r="AF858" t="s">
        <v>7625</v>
      </c>
      <c r="AG858" t="e">
        <f>+SEARCH(JELMAGYARÁZAT!$G$9,J:J)</f>
        <v>#VALUE!</v>
      </c>
    </row>
    <row r="859" spans="1:33" hidden="1" x14ac:dyDescent="0.25">
      <c r="A859" t="s">
        <v>11643</v>
      </c>
      <c r="B859">
        <v>7500000</v>
      </c>
      <c r="C859">
        <v>19000000</v>
      </c>
      <c r="D859" s="1">
        <v>39518</v>
      </c>
      <c r="E859">
        <v>25.281196999999999</v>
      </c>
      <c r="F859">
        <v>107</v>
      </c>
      <c r="G859">
        <v>7.5</v>
      </c>
      <c r="H859">
        <v>841</v>
      </c>
      <c r="I859" t="s">
        <v>3817</v>
      </c>
      <c r="J859" t="s">
        <v>11645</v>
      </c>
      <c r="K859" t="s">
        <v>6228</v>
      </c>
      <c r="L859" t="s">
        <v>6229</v>
      </c>
      <c r="M859" t="s">
        <v>1861</v>
      </c>
      <c r="N859" t="s">
        <v>29</v>
      </c>
      <c r="O859" s="6">
        <v>0</v>
      </c>
      <c r="P859">
        <v>1</v>
      </c>
      <c r="Q859">
        <v>1</v>
      </c>
      <c r="R859">
        <v>0</v>
      </c>
      <c r="S859" t="s">
        <v>15888</v>
      </c>
      <c r="T859" t="s">
        <v>15891</v>
      </c>
      <c r="U859" t="s">
        <v>15891</v>
      </c>
      <c r="V859" t="s">
        <v>15901</v>
      </c>
      <c r="W859" t="s">
        <v>15905</v>
      </c>
      <c r="X859" t="s">
        <v>15897</v>
      </c>
      <c r="Y859" t="s">
        <v>15911</v>
      </c>
      <c r="Z859" t="s">
        <v>15915</v>
      </c>
      <c r="AA859" s="26">
        <v>9.5561643835616437</v>
      </c>
      <c r="AB859" t="s">
        <v>11646</v>
      </c>
      <c r="AC859" t="s">
        <v>11647</v>
      </c>
      <c r="AD859" t="s">
        <v>11641</v>
      </c>
      <c r="AE859" t="s">
        <v>11642</v>
      </c>
      <c r="AF859" t="s">
        <v>11644</v>
      </c>
      <c r="AG859" t="e">
        <f>+SEARCH(JELMAGYARÁZAT!$G$9,J:J)</f>
        <v>#VALUE!</v>
      </c>
    </row>
    <row r="860" spans="1:33" hidden="1" x14ac:dyDescent="0.25">
      <c r="A860" t="s">
        <v>4357</v>
      </c>
      <c r="B860">
        <v>40000000</v>
      </c>
      <c r="C860">
        <v>152266007</v>
      </c>
      <c r="D860" s="1">
        <v>35270</v>
      </c>
      <c r="E860">
        <v>25.219805000000001</v>
      </c>
      <c r="F860">
        <v>149</v>
      </c>
      <c r="G860">
        <v>7</v>
      </c>
      <c r="H860">
        <v>509</v>
      </c>
      <c r="I860" t="s">
        <v>23</v>
      </c>
      <c r="J860" t="s">
        <v>3598</v>
      </c>
      <c r="K860" t="s">
        <v>37</v>
      </c>
      <c r="L860" t="s">
        <v>38</v>
      </c>
      <c r="M860" t="s">
        <v>2731</v>
      </c>
      <c r="N860" t="s">
        <v>29</v>
      </c>
      <c r="O860" s="6">
        <v>1</v>
      </c>
      <c r="P860">
        <v>1</v>
      </c>
      <c r="Q860">
        <v>1</v>
      </c>
      <c r="R860">
        <v>1</v>
      </c>
      <c r="S860" t="s">
        <v>15888</v>
      </c>
      <c r="T860" t="s">
        <v>15891</v>
      </c>
      <c r="U860" t="s">
        <v>15891</v>
      </c>
      <c r="V860" t="s">
        <v>15901</v>
      </c>
      <c r="W860" t="s">
        <v>15905</v>
      </c>
      <c r="X860" t="s">
        <v>15897</v>
      </c>
      <c r="Y860" t="s">
        <v>15911</v>
      </c>
      <c r="Z860" t="s">
        <v>15915</v>
      </c>
      <c r="AA860" s="26">
        <v>21.194520547945206</v>
      </c>
      <c r="AB860" t="s">
        <v>4359</v>
      </c>
      <c r="AC860" t="s">
        <v>4357</v>
      </c>
      <c r="AE860" t="s">
        <v>4356</v>
      </c>
      <c r="AF860" t="s">
        <v>4358</v>
      </c>
      <c r="AG860" t="e">
        <f>+SEARCH(JELMAGYARÁZAT!$G$9,J:J)</f>
        <v>#VALUE!</v>
      </c>
    </row>
    <row r="861" spans="1:33" hidden="1" x14ac:dyDescent="0.25">
      <c r="A861" t="s">
        <v>15090</v>
      </c>
      <c r="B861">
        <v>750000</v>
      </c>
      <c r="C861">
        <v>4007792</v>
      </c>
      <c r="D861" s="1">
        <v>41068</v>
      </c>
      <c r="E861">
        <v>25.186001999999998</v>
      </c>
      <c r="F861">
        <v>85</v>
      </c>
      <c r="G861">
        <v>6.8</v>
      </c>
      <c r="H861">
        <v>556</v>
      </c>
      <c r="I861" t="s">
        <v>23</v>
      </c>
      <c r="J861" t="s">
        <v>15092</v>
      </c>
      <c r="K861" t="s">
        <v>37</v>
      </c>
      <c r="L861" t="s">
        <v>38</v>
      </c>
      <c r="M861" t="s">
        <v>15088</v>
      </c>
      <c r="N861" t="s">
        <v>29</v>
      </c>
      <c r="O861" s="6">
        <v>1</v>
      </c>
      <c r="P861">
        <v>1</v>
      </c>
      <c r="Q861">
        <v>1</v>
      </c>
      <c r="R861">
        <v>0</v>
      </c>
      <c r="S861" t="s">
        <v>15888</v>
      </c>
      <c r="T861" t="s">
        <v>15891</v>
      </c>
      <c r="U861" t="s">
        <v>13664</v>
      </c>
      <c r="V861" t="s">
        <v>15901</v>
      </c>
      <c r="W861" t="s">
        <v>15891</v>
      </c>
      <c r="X861" t="s">
        <v>15896</v>
      </c>
      <c r="Y861" t="s">
        <v>15912</v>
      </c>
      <c r="Z861" t="s">
        <v>15915</v>
      </c>
      <c r="AA861" s="26">
        <v>5.3095890410958901</v>
      </c>
      <c r="AB861" t="s">
        <v>15093</v>
      </c>
      <c r="AC861" t="s">
        <v>15090</v>
      </c>
      <c r="AE861" t="s">
        <v>15089</v>
      </c>
      <c r="AF861" t="s">
        <v>15091</v>
      </c>
      <c r="AG861" t="e">
        <f>+SEARCH(JELMAGYARÁZAT!$G$9,J:J)</f>
        <v>#VALUE!</v>
      </c>
    </row>
    <row r="862" spans="1:33" hidden="1" x14ac:dyDescent="0.25">
      <c r="A862" t="s">
        <v>3801</v>
      </c>
      <c r="B862">
        <v>48000000</v>
      </c>
      <c r="C862">
        <v>207515725</v>
      </c>
      <c r="D862" s="1">
        <v>36887</v>
      </c>
      <c r="E862">
        <v>25.170217000000001</v>
      </c>
      <c r="F862">
        <v>147</v>
      </c>
      <c r="G862">
        <v>6.9</v>
      </c>
      <c r="H862">
        <v>562</v>
      </c>
      <c r="I862" t="s">
        <v>23</v>
      </c>
      <c r="J862" t="s">
        <v>3803</v>
      </c>
      <c r="K862" t="s">
        <v>334</v>
      </c>
      <c r="L862" t="s">
        <v>507</v>
      </c>
      <c r="M862" t="s">
        <v>1143</v>
      </c>
      <c r="N862" t="s">
        <v>29</v>
      </c>
      <c r="O862" s="6">
        <v>1</v>
      </c>
      <c r="P862">
        <v>2</v>
      </c>
      <c r="Q862">
        <v>2</v>
      </c>
      <c r="R862">
        <v>0</v>
      </c>
      <c r="S862" t="s">
        <v>15888</v>
      </c>
      <c r="T862" t="s">
        <v>15891</v>
      </c>
      <c r="U862" t="s">
        <v>15891</v>
      </c>
      <c r="V862" t="s">
        <v>15901</v>
      </c>
      <c r="W862" t="s">
        <v>15905</v>
      </c>
      <c r="X862" t="s">
        <v>15897</v>
      </c>
      <c r="Y862" t="s">
        <v>15911</v>
      </c>
      <c r="Z862" t="s">
        <v>15915</v>
      </c>
      <c r="AA862" s="26">
        <v>16.764383561643836</v>
      </c>
      <c r="AB862" t="s">
        <v>3804</v>
      </c>
      <c r="AC862" t="s">
        <v>3801</v>
      </c>
      <c r="AE862" t="s">
        <v>3800</v>
      </c>
      <c r="AF862" t="s">
        <v>3802</v>
      </c>
      <c r="AG862" t="e">
        <f>+SEARCH(JELMAGYARÁZAT!$G$9,J:J)</f>
        <v>#VALUE!</v>
      </c>
    </row>
    <row r="863" spans="1:33" hidden="1" x14ac:dyDescent="0.25">
      <c r="A863" t="s">
        <v>664</v>
      </c>
      <c r="B863">
        <v>100000000</v>
      </c>
      <c r="C863">
        <v>202026112</v>
      </c>
      <c r="D863" s="1">
        <v>38707</v>
      </c>
      <c r="E863">
        <v>25.159168000000001</v>
      </c>
      <c r="F863">
        <v>90</v>
      </c>
      <c r="G863">
        <v>5.9</v>
      </c>
      <c r="H863">
        <v>627</v>
      </c>
      <c r="I863" t="s">
        <v>23</v>
      </c>
      <c r="J863" t="s">
        <v>666</v>
      </c>
      <c r="K863" t="s">
        <v>37</v>
      </c>
      <c r="L863" t="s">
        <v>38</v>
      </c>
      <c r="M863" t="s">
        <v>661</v>
      </c>
      <c r="N863" t="s">
        <v>29</v>
      </c>
      <c r="O863" s="6">
        <v>1</v>
      </c>
      <c r="P863">
        <v>1</v>
      </c>
      <c r="Q863">
        <v>1</v>
      </c>
      <c r="R863">
        <v>0</v>
      </c>
      <c r="S863" t="s">
        <v>15888</v>
      </c>
      <c r="T863" t="s">
        <v>15891</v>
      </c>
      <c r="U863" t="s">
        <v>13664</v>
      </c>
      <c r="V863" t="s">
        <v>15891</v>
      </c>
      <c r="W863" t="s">
        <v>15891</v>
      </c>
      <c r="X863" t="s">
        <v>15896</v>
      </c>
      <c r="Y863" t="s">
        <v>15896</v>
      </c>
      <c r="Z863" t="s">
        <v>15897</v>
      </c>
      <c r="AA863" s="26">
        <v>11.778082191780822</v>
      </c>
      <c r="AB863" t="s">
        <v>667</v>
      </c>
      <c r="AC863" t="s">
        <v>664</v>
      </c>
      <c r="AD863" t="s">
        <v>662</v>
      </c>
      <c r="AE863" t="s">
        <v>663</v>
      </c>
      <c r="AF863" t="s">
        <v>665</v>
      </c>
      <c r="AG863" t="e">
        <f>+SEARCH(JELMAGYARÁZAT!$G$9,J:J)</f>
        <v>#VALUE!</v>
      </c>
    </row>
    <row r="864" spans="1:33" hidden="1" x14ac:dyDescent="0.25">
      <c r="A864" t="s">
        <v>4437</v>
      </c>
      <c r="B864">
        <v>40000000</v>
      </c>
      <c r="C864">
        <v>124827316</v>
      </c>
      <c r="D864" s="1">
        <v>42383</v>
      </c>
      <c r="E864">
        <v>25.136081999999998</v>
      </c>
      <c r="F864">
        <v>102</v>
      </c>
      <c r="G864">
        <v>6.1</v>
      </c>
      <c r="H864">
        <v>555</v>
      </c>
      <c r="I864" t="s">
        <v>23</v>
      </c>
      <c r="J864" t="s">
        <v>4439</v>
      </c>
      <c r="K864" t="s">
        <v>37</v>
      </c>
      <c r="L864" t="s">
        <v>38</v>
      </c>
      <c r="M864" t="s">
        <v>924</v>
      </c>
      <c r="N864" t="s">
        <v>29</v>
      </c>
      <c r="O864" s="6">
        <v>1</v>
      </c>
      <c r="P864">
        <v>1</v>
      </c>
      <c r="Q864">
        <v>1</v>
      </c>
      <c r="R864">
        <v>1</v>
      </c>
      <c r="S864" t="s">
        <v>15888</v>
      </c>
      <c r="T864" t="s">
        <v>15890</v>
      </c>
      <c r="U864" t="s">
        <v>13664</v>
      </c>
      <c r="V864" t="s">
        <v>15891</v>
      </c>
      <c r="W864" t="s">
        <v>15891</v>
      </c>
      <c r="X864" t="s">
        <v>15895</v>
      </c>
      <c r="Y864" t="s">
        <v>15896</v>
      </c>
      <c r="Z864" t="s">
        <v>15894</v>
      </c>
      <c r="AA864" s="26">
        <v>1.7068493150684931</v>
      </c>
      <c r="AB864" t="s">
        <v>4440</v>
      </c>
      <c r="AC864" t="s">
        <v>4437</v>
      </c>
      <c r="AD864" t="s">
        <v>4435</v>
      </c>
      <c r="AE864" t="s">
        <v>4436</v>
      </c>
      <c r="AF864" t="s">
        <v>4438</v>
      </c>
      <c r="AG864" t="e">
        <f>+SEARCH(JELMAGYARÁZAT!$G$9,J:J)</f>
        <v>#VALUE!</v>
      </c>
    </row>
    <row r="865" spans="1:33" hidden="1" x14ac:dyDescent="0.25">
      <c r="A865" t="s">
        <v>5981</v>
      </c>
      <c r="B865">
        <v>30000000</v>
      </c>
      <c r="C865">
        <v>159291809</v>
      </c>
      <c r="D865" s="1">
        <v>40394</v>
      </c>
      <c r="E865">
        <v>25.060341999999999</v>
      </c>
      <c r="F865">
        <v>107</v>
      </c>
      <c r="G865">
        <v>6.6</v>
      </c>
      <c r="H865">
        <v>582</v>
      </c>
      <c r="I865" t="s">
        <v>23</v>
      </c>
      <c r="J865" t="s">
        <v>5983</v>
      </c>
      <c r="K865" t="s">
        <v>37</v>
      </c>
      <c r="L865" t="s">
        <v>38</v>
      </c>
      <c r="M865" t="s">
        <v>231</v>
      </c>
      <c r="N865" t="s">
        <v>29</v>
      </c>
      <c r="O865" s="6">
        <v>1</v>
      </c>
      <c r="P865">
        <v>1</v>
      </c>
      <c r="Q865">
        <v>1</v>
      </c>
      <c r="R865">
        <v>0</v>
      </c>
      <c r="S865" t="s">
        <v>15888</v>
      </c>
      <c r="T865" t="s">
        <v>15891</v>
      </c>
      <c r="U865" t="s">
        <v>15891</v>
      </c>
      <c r="V865" t="s">
        <v>15901</v>
      </c>
      <c r="W865" t="s">
        <v>15891</v>
      </c>
      <c r="X865" t="s">
        <v>15897</v>
      </c>
      <c r="Y865" t="s">
        <v>15911</v>
      </c>
      <c r="Z865" t="s">
        <v>15915</v>
      </c>
      <c r="AA865" s="26">
        <v>7.1561643835616442</v>
      </c>
      <c r="AB865" t="s">
        <v>5984</v>
      </c>
      <c r="AC865" t="s">
        <v>5981</v>
      </c>
      <c r="AD865" t="s">
        <v>5979</v>
      </c>
      <c r="AE865" t="s">
        <v>5980</v>
      </c>
      <c r="AF865" t="s">
        <v>5982</v>
      </c>
      <c r="AG865" t="e">
        <f>+SEARCH(JELMAGYARÁZAT!$G$9,J:J)</f>
        <v>#VALUE!</v>
      </c>
    </row>
    <row r="866" spans="1:33" hidden="1" x14ac:dyDescent="0.25">
      <c r="A866" t="s">
        <v>7846</v>
      </c>
      <c r="B866">
        <v>20000000</v>
      </c>
      <c r="C866">
        <v>67200000</v>
      </c>
      <c r="D866" s="1">
        <v>35874</v>
      </c>
      <c r="E866">
        <v>25.041992</v>
      </c>
      <c r="F866">
        <v>108</v>
      </c>
      <c r="G866">
        <v>6.3</v>
      </c>
      <c r="H866">
        <v>444</v>
      </c>
      <c r="I866" t="s">
        <v>23</v>
      </c>
      <c r="J866" t="s">
        <v>7848</v>
      </c>
      <c r="K866" t="s">
        <v>37</v>
      </c>
      <c r="L866" t="s">
        <v>38</v>
      </c>
      <c r="M866" t="s">
        <v>2333</v>
      </c>
      <c r="N866" t="s">
        <v>29</v>
      </c>
      <c r="O866" s="6">
        <v>1</v>
      </c>
      <c r="P866">
        <v>1</v>
      </c>
      <c r="Q866">
        <v>1</v>
      </c>
      <c r="R866">
        <v>0</v>
      </c>
      <c r="S866" t="s">
        <v>15888</v>
      </c>
      <c r="T866" t="s">
        <v>15891</v>
      </c>
      <c r="U866" t="s">
        <v>15891</v>
      </c>
      <c r="V866" t="s">
        <v>15901</v>
      </c>
      <c r="W866" t="s">
        <v>15891</v>
      </c>
      <c r="X866" t="s">
        <v>15897</v>
      </c>
      <c r="Y866" t="s">
        <v>15911</v>
      </c>
      <c r="Z866" t="s">
        <v>15915</v>
      </c>
      <c r="AA866" s="26">
        <v>19.539726027397261</v>
      </c>
      <c r="AB866" t="s">
        <v>7849</v>
      </c>
      <c r="AC866" t="s">
        <v>7846</v>
      </c>
      <c r="AE866" t="s">
        <v>7845</v>
      </c>
      <c r="AF866" t="s">
        <v>7847</v>
      </c>
      <c r="AG866" t="e">
        <f>+SEARCH(JELMAGYARÁZAT!$G$9,J:J)</f>
        <v>#VALUE!</v>
      </c>
    </row>
    <row r="867" spans="1:33" hidden="1" x14ac:dyDescent="0.25">
      <c r="A867" t="s">
        <v>7186</v>
      </c>
      <c r="B867">
        <v>8200000</v>
      </c>
      <c r="C867">
        <v>80035402</v>
      </c>
      <c r="D867" s="1">
        <v>30729</v>
      </c>
      <c r="E867">
        <v>25.034140000000001</v>
      </c>
      <c r="F867">
        <v>107</v>
      </c>
      <c r="G867">
        <v>6.4</v>
      </c>
      <c r="H867">
        <v>505</v>
      </c>
      <c r="I867" t="s">
        <v>23</v>
      </c>
      <c r="J867" t="s">
        <v>7188</v>
      </c>
      <c r="K867" t="s">
        <v>37</v>
      </c>
      <c r="L867" t="s">
        <v>38</v>
      </c>
      <c r="M867" t="s">
        <v>7184</v>
      </c>
      <c r="N867" t="s">
        <v>29</v>
      </c>
      <c r="O867" s="6">
        <v>1</v>
      </c>
      <c r="P867">
        <v>1</v>
      </c>
      <c r="Q867">
        <v>1</v>
      </c>
      <c r="R867">
        <v>1</v>
      </c>
      <c r="S867" t="s">
        <v>15888</v>
      </c>
      <c r="T867" t="s">
        <v>15891</v>
      </c>
      <c r="U867" t="s">
        <v>15891</v>
      </c>
      <c r="V867" t="s">
        <v>15901</v>
      </c>
      <c r="W867" t="s">
        <v>15891</v>
      </c>
      <c r="X867" t="s">
        <v>15897</v>
      </c>
      <c r="Y867" t="s">
        <v>15911</v>
      </c>
      <c r="Z867" t="s">
        <v>15915</v>
      </c>
      <c r="AA867" s="26">
        <v>33.635616438356166</v>
      </c>
      <c r="AC867" t="s">
        <v>7186</v>
      </c>
      <c r="AE867" t="s">
        <v>7185</v>
      </c>
      <c r="AF867" t="s">
        <v>7187</v>
      </c>
      <c r="AG867" t="e">
        <f>+SEARCH(JELMAGYARÁZAT!$G$9,J:J)</f>
        <v>#VALUE!</v>
      </c>
    </row>
    <row r="868" spans="1:33" hidden="1" x14ac:dyDescent="0.25">
      <c r="A868" t="s">
        <v>2336</v>
      </c>
      <c r="B868">
        <v>70000000</v>
      </c>
      <c r="C868">
        <v>61279452</v>
      </c>
      <c r="D868" s="1">
        <v>41649</v>
      </c>
      <c r="E868">
        <v>25.020427999999999</v>
      </c>
      <c r="F868">
        <v>99</v>
      </c>
      <c r="G868">
        <v>4.4000000000000004</v>
      </c>
      <c r="H868">
        <v>533</v>
      </c>
      <c r="I868" t="s">
        <v>23</v>
      </c>
      <c r="J868" t="s">
        <v>1657</v>
      </c>
      <c r="K868" t="s">
        <v>37</v>
      </c>
      <c r="L868" t="s">
        <v>38</v>
      </c>
      <c r="M868" t="s">
        <v>134</v>
      </c>
      <c r="N868" t="s">
        <v>29</v>
      </c>
      <c r="O868" s="6">
        <v>1</v>
      </c>
      <c r="P868">
        <v>1</v>
      </c>
      <c r="Q868">
        <v>1</v>
      </c>
      <c r="R868">
        <v>0</v>
      </c>
      <c r="S868" t="s">
        <v>15888</v>
      </c>
      <c r="T868" t="s">
        <v>15890</v>
      </c>
      <c r="U868" t="s">
        <v>15891</v>
      </c>
      <c r="V868" t="s">
        <v>15891</v>
      </c>
      <c r="W868" t="s">
        <v>15891</v>
      </c>
      <c r="X868" t="s">
        <v>15894</v>
      </c>
      <c r="Y868" t="s">
        <v>15897</v>
      </c>
      <c r="Z868" t="s">
        <v>15894</v>
      </c>
      <c r="AA868" s="26">
        <v>3.7178082191780821</v>
      </c>
      <c r="AB868" t="s">
        <v>2338</v>
      </c>
      <c r="AC868" t="s">
        <v>2336</v>
      </c>
      <c r="AE868" t="s">
        <v>2335</v>
      </c>
      <c r="AF868" t="s">
        <v>2337</v>
      </c>
      <c r="AG868" t="e">
        <f>+SEARCH(JELMAGYARÁZAT!$G$9,J:J)</f>
        <v>#VALUE!</v>
      </c>
    </row>
    <row r="869" spans="1:33" hidden="1" x14ac:dyDescent="0.25">
      <c r="A869" t="s">
        <v>4393</v>
      </c>
      <c r="B869">
        <v>40000000</v>
      </c>
      <c r="C869">
        <v>161834276</v>
      </c>
      <c r="D869" s="1">
        <v>36559</v>
      </c>
      <c r="E869">
        <v>24.992056999999999</v>
      </c>
      <c r="F869">
        <v>116</v>
      </c>
      <c r="G869">
        <v>5.7</v>
      </c>
      <c r="H869">
        <v>736</v>
      </c>
      <c r="I869" t="s">
        <v>23</v>
      </c>
      <c r="J869" t="s">
        <v>4395</v>
      </c>
      <c r="K869" t="s">
        <v>37</v>
      </c>
      <c r="L869" t="s">
        <v>38</v>
      </c>
      <c r="M869" t="s">
        <v>3585</v>
      </c>
      <c r="N869" t="s">
        <v>29</v>
      </c>
      <c r="O869" s="6">
        <v>1</v>
      </c>
      <c r="P869">
        <v>1</v>
      </c>
      <c r="Q869">
        <v>1</v>
      </c>
      <c r="R869">
        <v>0</v>
      </c>
      <c r="S869" t="s">
        <v>15888</v>
      </c>
      <c r="T869" t="s">
        <v>15891</v>
      </c>
      <c r="U869" t="s">
        <v>15891</v>
      </c>
      <c r="V869" t="s">
        <v>15891</v>
      </c>
      <c r="W869" t="s">
        <v>15891</v>
      </c>
      <c r="X869" t="s">
        <v>15897</v>
      </c>
      <c r="Y869" t="s">
        <v>15897</v>
      </c>
      <c r="Z869" t="s">
        <v>15897</v>
      </c>
      <c r="AA869" s="26">
        <v>17.663013698630138</v>
      </c>
      <c r="AB869" t="s">
        <v>4396</v>
      </c>
      <c r="AC869" t="s">
        <v>4393</v>
      </c>
      <c r="AE869" t="s">
        <v>4392</v>
      </c>
      <c r="AF869" t="s">
        <v>4394</v>
      </c>
      <c r="AG869" t="e">
        <f>+SEARCH(JELMAGYARÁZAT!$G$9,J:J)</f>
        <v>#VALUE!</v>
      </c>
    </row>
    <row r="870" spans="1:33" hidden="1" x14ac:dyDescent="0.25">
      <c r="A870" t="s">
        <v>2282</v>
      </c>
      <c r="B870">
        <v>70000000</v>
      </c>
      <c r="C870">
        <v>90000098</v>
      </c>
      <c r="D870" s="1">
        <v>32729</v>
      </c>
      <c r="E870">
        <v>24.961625000000002</v>
      </c>
      <c r="F870">
        <v>139</v>
      </c>
      <c r="G870">
        <v>7.1</v>
      </c>
      <c r="H870">
        <v>808</v>
      </c>
      <c r="I870" t="s">
        <v>23</v>
      </c>
      <c r="J870" t="s">
        <v>2284</v>
      </c>
      <c r="K870" t="s">
        <v>37</v>
      </c>
      <c r="L870" t="s">
        <v>38</v>
      </c>
      <c r="M870" t="s">
        <v>196</v>
      </c>
      <c r="N870" t="s">
        <v>29</v>
      </c>
      <c r="O870" s="6">
        <v>1</v>
      </c>
      <c r="P870">
        <v>1</v>
      </c>
      <c r="Q870">
        <v>1</v>
      </c>
      <c r="R870">
        <v>1</v>
      </c>
      <c r="S870" t="s">
        <v>15888</v>
      </c>
      <c r="T870" t="s">
        <v>15890</v>
      </c>
      <c r="U870" t="s">
        <v>15891</v>
      </c>
      <c r="V870" t="s">
        <v>15891</v>
      </c>
      <c r="W870" t="s">
        <v>15905</v>
      </c>
      <c r="X870" t="s">
        <v>15894</v>
      </c>
      <c r="Y870" t="s">
        <v>15897</v>
      </c>
      <c r="Z870" t="s">
        <v>15894</v>
      </c>
      <c r="AA870" s="26">
        <v>28.156164383561645</v>
      </c>
      <c r="AB870" t="s">
        <v>2285</v>
      </c>
      <c r="AC870" t="s">
        <v>2282</v>
      </c>
      <c r="AE870" t="s">
        <v>2281</v>
      </c>
      <c r="AF870" t="s">
        <v>2283</v>
      </c>
      <c r="AG870" t="e">
        <f>+SEARCH(JELMAGYARÁZAT!$G$9,J:J)</f>
        <v>#VALUE!</v>
      </c>
    </row>
    <row r="871" spans="1:33" hidden="1" x14ac:dyDescent="0.25">
      <c r="A871" t="s">
        <v>1453</v>
      </c>
      <c r="B871">
        <v>100000000</v>
      </c>
      <c r="C871">
        <v>93700000</v>
      </c>
      <c r="D871" s="1">
        <v>36511</v>
      </c>
      <c r="E871">
        <v>24.939295000000001</v>
      </c>
      <c r="F871">
        <v>131</v>
      </c>
      <c r="G871">
        <v>6.9</v>
      </c>
      <c r="H871">
        <v>963</v>
      </c>
      <c r="I871" t="s">
        <v>23</v>
      </c>
      <c r="J871" t="s">
        <v>1455</v>
      </c>
      <c r="K871" t="s">
        <v>334</v>
      </c>
      <c r="L871" t="s">
        <v>38</v>
      </c>
      <c r="M871" t="s">
        <v>1451</v>
      </c>
      <c r="N871" t="s">
        <v>29</v>
      </c>
      <c r="O871" s="6">
        <v>1</v>
      </c>
      <c r="P871">
        <v>2</v>
      </c>
      <c r="Q871">
        <v>1</v>
      </c>
      <c r="R871">
        <v>0</v>
      </c>
      <c r="S871" t="s">
        <v>15888</v>
      </c>
      <c r="T871" t="s">
        <v>15891</v>
      </c>
      <c r="U871" t="s">
        <v>13664</v>
      </c>
      <c r="V871" t="s">
        <v>15891</v>
      </c>
      <c r="W871" t="s">
        <v>15891</v>
      </c>
      <c r="X871" t="s">
        <v>15896</v>
      </c>
      <c r="Y871" t="s">
        <v>15896</v>
      </c>
      <c r="Z871" t="s">
        <v>15897</v>
      </c>
      <c r="AA871" s="26">
        <v>17.794520547945204</v>
      </c>
      <c r="AB871" t="s">
        <v>1456</v>
      </c>
      <c r="AC871" t="s">
        <v>1453</v>
      </c>
      <c r="AE871" t="s">
        <v>1452</v>
      </c>
      <c r="AF871" t="s">
        <v>1454</v>
      </c>
      <c r="AG871" t="e">
        <f>+SEARCH(JELMAGYARÁZAT!$G$9,J:J)</f>
        <v>#VALUE!</v>
      </c>
    </row>
    <row r="872" spans="1:33" hidden="1" x14ac:dyDescent="0.25">
      <c r="A872" t="s">
        <v>6312</v>
      </c>
      <c r="B872">
        <v>28000000</v>
      </c>
      <c r="C872">
        <v>92380927</v>
      </c>
      <c r="D872" s="1">
        <v>39481</v>
      </c>
      <c r="E872">
        <v>24.917665</v>
      </c>
      <c r="F872">
        <v>99</v>
      </c>
      <c r="G872">
        <v>6.4</v>
      </c>
      <c r="H872">
        <v>564</v>
      </c>
      <c r="I872" t="s">
        <v>23</v>
      </c>
      <c r="J872" t="s">
        <v>6314</v>
      </c>
      <c r="K872" t="s">
        <v>37</v>
      </c>
      <c r="L872" t="s">
        <v>38</v>
      </c>
      <c r="M872" t="s">
        <v>661</v>
      </c>
      <c r="N872" t="s">
        <v>29</v>
      </c>
      <c r="O872" s="6">
        <v>1</v>
      </c>
      <c r="P872">
        <v>1</v>
      </c>
      <c r="Q872">
        <v>1</v>
      </c>
      <c r="R872">
        <v>1</v>
      </c>
      <c r="S872" t="s">
        <v>15888</v>
      </c>
      <c r="T872" t="s">
        <v>15891</v>
      </c>
      <c r="U872" t="s">
        <v>13664</v>
      </c>
      <c r="V872" t="s">
        <v>15891</v>
      </c>
      <c r="W872" t="s">
        <v>15891</v>
      </c>
      <c r="X872" t="s">
        <v>15896</v>
      </c>
      <c r="Y872" t="s">
        <v>15896</v>
      </c>
      <c r="Z872" t="s">
        <v>15897</v>
      </c>
      <c r="AA872" s="26">
        <v>9.6575342465753433</v>
      </c>
      <c r="AB872" t="s">
        <v>6315</v>
      </c>
      <c r="AC872" t="s">
        <v>6312</v>
      </c>
      <c r="AE872" t="s">
        <v>6311</v>
      </c>
      <c r="AF872" t="s">
        <v>6313</v>
      </c>
      <c r="AG872" t="e">
        <f>+SEARCH(JELMAGYARÁZAT!$G$9,J:J)</f>
        <v>#VALUE!</v>
      </c>
    </row>
    <row r="873" spans="1:33" hidden="1" x14ac:dyDescent="0.25">
      <c r="A873" t="s">
        <v>6990</v>
      </c>
      <c r="B873">
        <v>25000000</v>
      </c>
      <c r="C873">
        <v>23580000</v>
      </c>
      <c r="D873" s="1">
        <v>40291</v>
      </c>
      <c r="E873">
        <v>24.903417999999999</v>
      </c>
      <c r="F873">
        <v>97</v>
      </c>
      <c r="G873">
        <v>6.2</v>
      </c>
      <c r="H873">
        <v>515</v>
      </c>
      <c r="I873" t="s">
        <v>23</v>
      </c>
      <c r="J873" t="s">
        <v>6992</v>
      </c>
      <c r="K873" t="s">
        <v>37</v>
      </c>
      <c r="L873" t="s">
        <v>38</v>
      </c>
      <c r="M873" t="s">
        <v>6987</v>
      </c>
      <c r="N873" t="s">
        <v>29</v>
      </c>
      <c r="O873" s="6">
        <v>1</v>
      </c>
      <c r="P873">
        <v>1</v>
      </c>
      <c r="Q873">
        <v>1</v>
      </c>
      <c r="R873">
        <v>1</v>
      </c>
      <c r="S873" t="s">
        <v>15888</v>
      </c>
      <c r="T873" t="s">
        <v>15890</v>
      </c>
      <c r="U873" t="s">
        <v>15891</v>
      </c>
      <c r="V873" t="s">
        <v>15891</v>
      </c>
      <c r="W873" t="s">
        <v>15905</v>
      </c>
      <c r="X873" t="s">
        <v>15894</v>
      </c>
      <c r="Y873" t="s">
        <v>15897</v>
      </c>
      <c r="Z873" t="s">
        <v>15894</v>
      </c>
      <c r="AA873" s="26">
        <v>7.4383561643835616</v>
      </c>
      <c r="AB873" t="s">
        <v>6993</v>
      </c>
      <c r="AC873" t="s">
        <v>6990</v>
      </c>
      <c r="AD873" t="s">
        <v>6988</v>
      </c>
      <c r="AE873" t="s">
        <v>6989</v>
      </c>
      <c r="AF873" t="s">
        <v>6991</v>
      </c>
      <c r="AG873" t="e">
        <f>+SEARCH(JELMAGYARÁZAT!$G$9,J:J)</f>
        <v>#VALUE!</v>
      </c>
    </row>
    <row r="874" spans="1:33" hidden="1" x14ac:dyDescent="0.25">
      <c r="A874" t="s">
        <v>8861</v>
      </c>
      <c r="B874">
        <v>15000000</v>
      </c>
      <c r="C874">
        <v>43848069</v>
      </c>
      <c r="D874" s="1">
        <v>32121</v>
      </c>
      <c r="E874">
        <v>24.898686999999999</v>
      </c>
      <c r="F874">
        <v>126</v>
      </c>
      <c r="G874">
        <v>7</v>
      </c>
      <c r="H874">
        <v>546</v>
      </c>
      <c r="I874" t="s">
        <v>23</v>
      </c>
      <c r="J874" t="s">
        <v>1457</v>
      </c>
      <c r="K874" t="s">
        <v>37</v>
      </c>
      <c r="L874" t="s">
        <v>38</v>
      </c>
      <c r="M874" t="s">
        <v>3295</v>
      </c>
      <c r="N874" t="s">
        <v>29</v>
      </c>
      <c r="O874" s="6">
        <v>1</v>
      </c>
      <c r="P874">
        <v>1</v>
      </c>
      <c r="Q874">
        <v>1</v>
      </c>
      <c r="R874">
        <v>1</v>
      </c>
      <c r="S874" t="s">
        <v>15888</v>
      </c>
      <c r="T874" t="s">
        <v>15891</v>
      </c>
      <c r="U874" t="s">
        <v>15891</v>
      </c>
      <c r="V874" t="s">
        <v>15901</v>
      </c>
      <c r="W874" t="s">
        <v>15891</v>
      </c>
      <c r="X874" t="s">
        <v>15897</v>
      </c>
      <c r="Y874" t="s">
        <v>15911</v>
      </c>
      <c r="Z874" t="s">
        <v>15915</v>
      </c>
      <c r="AA874" s="26">
        <v>29.82191780821918</v>
      </c>
      <c r="AB874" t="s">
        <v>8863</v>
      </c>
      <c r="AC874" t="s">
        <v>8861</v>
      </c>
      <c r="AE874" t="s">
        <v>8860</v>
      </c>
      <c r="AF874" t="s">
        <v>8862</v>
      </c>
      <c r="AG874" t="e">
        <f>+SEARCH(JELMAGYARÁZAT!$G$9,J:J)</f>
        <v>#VALUE!</v>
      </c>
    </row>
    <row r="875" spans="1:33" hidden="1" x14ac:dyDescent="0.25">
      <c r="A875" t="s">
        <v>4459</v>
      </c>
      <c r="B875">
        <v>40000000</v>
      </c>
      <c r="C875">
        <v>151161491</v>
      </c>
      <c r="D875" s="1">
        <v>39479</v>
      </c>
      <c r="E875">
        <v>24.862767000000002</v>
      </c>
      <c r="F875">
        <v>90</v>
      </c>
      <c r="G875">
        <v>6.2</v>
      </c>
      <c r="H875">
        <v>716</v>
      </c>
      <c r="I875" t="s">
        <v>23</v>
      </c>
      <c r="J875" t="s">
        <v>4461</v>
      </c>
      <c r="K875" t="s">
        <v>37</v>
      </c>
      <c r="L875" t="s">
        <v>507</v>
      </c>
      <c r="M875" t="s">
        <v>2297</v>
      </c>
      <c r="N875" t="s">
        <v>29</v>
      </c>
      <c r="O875" s="6">
        <v>1</v>
      </c>
      <c r="P875">
        <v>1</v>
      </c>
      <c r="Q875">
        <v>2</v>
      </c>
      <c r="R875">
        <v>0</v>
      </c>
      <c r="S875" t="s">
        <v>15888</v>
      </c>
      <c r="T875" t="s">
        <v>15890</v>
      </c>
      <c r="U875" t="s">
        <v>15891</v>
      </c>
      <c r="V875" t="s">
        <v>15901</v>
      </c>
      <c r="W875" t="s">
        <v>15905</v>
      </c>
      <c r="X875" t="s">
        <v>15894</v>
      </c>
      <c r="Y875" t="s">
        <v>15911</v>
      </c>
      <c r="Z875" t="s">
        <v>15914</v>
      </c>
      <c r="AA875" s="26">
        <v>9.6630136986301363</v>
      </c>
      <c r="AB875" t="s">
        <v>4462</v>
      </c>
      <c r="AC875" t="s">
        <v>4459</v>
      </c>
      <c r="AD875" t="s">
        <v>4457</v>
      </c>
      <c r="AE875" t="s">
        <v>4458</v>
      </c>
      <c r="AF875" t="s">
        <v>4460</v>
      </c>
      <c r="AG875" t="e">
        <f>+SEARCH(JELMAGYARÁZAT!$G$9,J:J)</f>
        <v>#VALUE!</v>
      </c>
    </row>
    <row r="876" spans="1:33" hidden="1" x14ac:dyDescent="0.25">
      <c r="A876" t="s">
        <v>5222</v>
      </c>
      <c r="B876">
        <v>35000000</v>
      </c>
      <c r="C876">
        <v>126216940</v>
      </c>
      <c r="D876" s="1">
        <v>35692</v>
      </c>
      <c r="E876">
        <v>24.860326000000001</v>
      </c>
      <c r="F876">
        <v>138</v>
      </c>
      <c r="G876">
        <v>7.7</v>
      </c>
      <c r="H876">
        <v>1310</v>
      </c>
      <c r="I876" t="s">
        <v>23</v>
      </c>
      <c r="J876" t="s">
        <v>5224</v>
      </c>
      <c r="K876" t="s">
        <v>37</v>
      </c>
      <c r="L876" t="s">
        <v>38</v>
      </c>
      <c r="M876" t="s">
        <v>1252</v>
      </c>
      <c r="N876" t="s">
        <v>29</v>
      </c>
      <c r="O876" s="6">
        <v>1</v>
      </c>
      <c r="P876">
        <v>1</v>
      </c>
      <c r="Q876">
        <v>1</v>
      </c>
      <c r="R876">
        <v>1</v>
      </c>
      <c r="S876" t="s">
        <v>15888</v>
      </c>
      <c r="T876" t="s">
        <v>15891</v>
      </c>
      <c r="U876" t="s">
        <v>15891</v>
      </c>
      <c r="V876" t="s">
        <v>15901</v>
      </c>
      <c r="W876" t="s">
        <v>15905</v>
      </c>
      <c r="X876" t="s">
        <v>15897</v>
      </c>
      <c r="Y876" t="s">
        <v>15911</v>
      </c>
      <c r="Z876" t="s">
        <v>15915</v>
      </c>
      <c r="AA876" s="26">
        <v>20.038356164383561</v>
      </c>
      <c r="AB876" t="s">
        <v>5225</v>
      </c>
      <c r="AC876" t="s">
        <v>5222</v>
      </c>
      <c r="AE876" t="s">
        <v>5221</v>
      </c>
      <c r="AF876" t="s">
        <v>5223</v>
      </c>
      <c r="AG876" t="e">
        <f>+SEARCH(JELMAGYARÁZAT!$G$9,J:J)</f>
        <v>#VALUE!</v>
      </c>
    </row>
    <row r="877" spans="1:33" hidden="1" x14ac:dyDescent="0.25">
      <c r="A877" t="s">
        <v>4170</v>
      </c>
      <c r="B877">
        <v>40000000</v>
      </c>
      <c r="C877">
        <v>34227298</v>
      </c>
      <c r="D877" s="1">
        <v>42318</v>
      </c>
      <c r="E877">
        <v>24.821138000000001</v>
      </c>
      <c r="F877">
        <v>109</v>
      </c>
      <c r="G877">
        <v>5.6</v>
      </c>
      <c r="H877">
        <v>685</v>
      </c>
      <c r="I877" t="s">
        <v>23</v>
      </c>
      <c r="J877" t="s">
        <v>4172</v>
      </c>
      <c r="K877" t="s">
        <v>41</v>
      </c>
      <c r="L877" t="s">
        <v>38</v>
      </c>
      <c r="M877" t="s">
        <v>1784</v>
      </c>
      <c r="N877" t="s">
        <v>29</v>
      </c>
      <c r="O877" s="6">
        <v>1</v>
      </c>
      <c r="P877">
        <v>2</v>
      </c>
      <c r="Q877">
        <v>1</v>
      </c>
      <c r="R877">
        <v>1</v>
      </c>
      <c r="S877" t="s">
        <v>15888</v>
      </c>
      <c r="T877" t="s">
        <v>15891</v>
      </c>
      <c r="U877" t="s">
        <v>15891</v>
      </c>
      <c r="V877" t="s">
        <v>15901</v>
      </c>
      <c r="W877" t="s">
        <v>15905</v>
      </c>
      <c r="X877" t="s">
        <v>15897</v>
      </c>
      <c r="Y877" t="s">
        <v>15911</v>
      </c>
      <c r="Z877" t="s">
        <v>15915</v>
      </c>
      <c r="AA877" s="26">
        <v>1.8849315068493151</v>
      </c>
      <c r="AB877" t="s">
        <v>4173</v>
      </c>
      <c r="AC877" t="s">
        <v>4170</v>
      </c>
      <c r="AD877" t="s">
        <v>4168</v>
      </c>
      <c r="AE877" t="s">
        <v>4169</v>
      </c>
      <c r="AF877" t="s">
        <v>4171</v>
      </c>
      <c r="AG877" t="e">
        <f>+SEARCH(JELMAGYARÁZAT!$G$9,J:J)</f>
        <v>#VALUE!</v>
      </c>
    </row>
    <row r="878" spans="1:33" hidden="1" x14ac:dyDescent="0.25">
      <c r="A878" t="s">
        <v>11281</v>
      </c>
      <c r="B878">
        <v>8500000</v>
      </c>
      <c r="C878">
        <v>32222567</v>
      </c>
      <c r="D878" s="1">
        <v>31989</v>
      </c>
      <c r="E878">
        <v>24.750909</v>
      </c>
      <c r="F878">
        <v>97</v>
      </c>
      <c r="G878">
        <v>6.8</v>
      </c>
      <c r="H878">
        <v>538</v>
      </c>
      <c r="I878" t="s">
        <v>23</v>
      </c>
      <c r="J878" t="s">
        <v>2446</v>
      </c>
      <c r="K878" t="s">
        <v>37</v>
      </c>
      <c r="L878" t="s">
        <v>38</v>
      </c>
      <c r="M878" t="s">
        <v>5419</v>
      </c>
      <c r="N878" t="s">
        <v>29</v>
      </c>
      <c r="O878" s="6">
        <v>1</v>
      </c>
      <c r="P878">
        <v>1</v>
      </c>
      <c r="Q878">
        <v>1</v>
      </c>
      <c r="R878">
        <v>1</v>
      </c>
      <c r="S878" t="s">
        <v>15888</v>
      </c>
      <c r="T878" t="s">
        <v>15891</v>
      </c>
      <c r="U878" t="s">
        <v>13664</v>
      </c>
      <c r="V878" t="s">
        <v>15891</v>
      </c>
      <c r="W878" t="s">
        <v>15891</v>
      </c>
      <c r="X878" t="s">
        <v>15896</v>
      </c>
      <c r="Y878" t="s">
        <v>15896</v>
      </c>
      <c r="Z878" t="s">
        <v>15897</v>
      </c>
      <c r="AA878" s="26">
        <v>30.183561643835617</v>
      </c>
      <c r="AB878" t="s">
        <v>11283</v>
      </c>
      <c r="AC878" t="s">
        <v>11281</v>
      </c>
      <c r="AE878" t="s">
        <v>11280</v>
      </c>
      <c r="AF878" t="s">
        <v>11282</v>
      </c>
      <c r="AG878" t="e">
        <f>+SEARCH(JELMAGYARÁZAT!$G$9,J:J)</f>
        <v>#VALUE!</v>
      </c>
    </row>
    <row r="879" spans="1:33" hidden="1" x14ac:dyDescent="0.25">
      <c r="A879" t="s">
        <v>7191</v>
      </c>
      <c r="B879">
        <v>24000000</v>
      </c>
      <c r="C879">
        <v>87055349</v>
      </c>
      <c r="D879" s="1">
        <v>37673</v>
      </c>
      <c r="E879">
        <v>24.70166</v>
      </c>
      <c r="F879">
        <v>91</v>
      </c>
      <c r="G879">
        <v>6.6</v>
      </c>
      <c r="H879">
        <v>541</v>
      </c>
      <c r="I879" t="s">
        <v>23</v>
      </c>
      <c r="J879" t="s">
        <v>7193</v>
      </c>
      <c r="K879" t="s">
        <v>37</v>
      </c>
      <c r="L879" t="s">
        <v>38</v>
      </c>
      <c r="M879" t="s">
        <v>661</v>
      </c>
      <c r="N879" t="s">
        <v>29</v>
      </c>
      <c r="O879" s="6">
        <v>1</v>
      </c>
      <c r="P879">
        <v>1</v>
      </c>
      <c r="Q879">
        <v>1</v>
      </c>
      <c r="R879">
        <v>0</v>
      </c>
      <c r="S879" t="s">
        <v>15888</v>
      </c>
      <c r="T879" t="s">
        <v>15891</v>
      </c>
      <c r="U879" t="s">
        <v>13664</v>
      </c>
      <c r="V879" t="s">
        <v>15891</v>
      </c>
      <c r="W879" t="s">
        <v>15891</v>
      </c>
      <c r="X879" t="s">
        <v>15896</v>
      </c>
      <c r="Y879" t="s">
        <v>15896</v>
      </c>
      <c r="Z879" t="s">
        <v>15897</v>
      </c>
      <c r="AA879" s="26">
        <v>14.610958904109589</v>
      </c>
      <c r="AB879" t="s">
        <v>7194</v>
      </c>
      <c r="AC879" t="s">
        <v>7191</v>
      </c>
      <c r="AD879" t="s">
        <v>7189</v>
      </c>
      <c r="AE879" t="s">
        <v>7190</v>
      </c>
      <c r="AF879" t="s">
        <v>7192</v>
      </c>
      <c r="AG879" t="e">
        <f>+SEARCH(JELMAGYARÁZAT!$G$9,J:J)</f>
        <v>#VALUE!</v>
      </c>
    </row>
    <row r="880" spans="1:33" hidden="1" x14ac:dyDescent="0.25">
      <c r="A880" t="s">
        <v>2480</v>
      </c>
      <c r="B880">
        <v>63000000</v>
      </c>
      <c r="C880">
        <v>162945894</v>
      </c>
      <c r="D880" s="1">
        <v>38938</v>
      </c>
      <c r="E880">
        <v>24.697533</v>
      </c>
      <c r="F880">
        <v>128</v>
      </c>
      <c r="G880">
        <v>5.9</v>
      </c>
      <c r="H880">
        <v>447</v>
      </c>
      <c r="I880" t="s">
        <v>23</v>
      </c>
      <c r="J880" t="s">
        <v>2482</v>
      </c>
      <c r="K880" t="s">
        <v>37</v>
      </c>
      <c r="L880" t="s">
        <v>38</v>
      </c>
      <c r="M880" t="s">
        <v>1463</v>
      </c>
      <c r="N880" t="s">
        <v>29</v>
      </c>
      <c r="O880" s="6">
        <v>1</v>
      </c>
      <c r="P880">
        <v>1</v>
      </c>
      <c r="Q880">
        <v>1</v>
      </c>
      <c r="R880">
        <v>1</v>
      </c>
      <c r="S880" t="s">
        <v>15888</v>
      </c>
      <c r="T880" t="s">
        <v>15891</v>
      </c>
      <c r="U880" t="s">
        <v>15891</v>
      </c>
      <c r="V880" t="s">
        <v>15901</v>
      </c>
      <c r="W880" t="s">
        <v>15905</v>
      </c>
      <c r="X880" t="s">
        <v>15897</v>
      </c>
      <c r="Y880" t="s">
        <v>15911</v>
      </c>
      <c r="Z880" t="s">
        <v>15915</v>
      </c>
      <c r="AA880" s="26">
        <v>11.145205479452056</v>
      </c>
      <c r="AB880" t="s">
        <v>2483</v>
      </c>
      <c r="AC880" t="s">
        <v>2480</v>
      </c>
      <c r="AE880" t="s">
        <v>2479</v>
      </c>
      <c r="AF880" t="s">
        <v>2481</v>
      </c>
      <c r="AG880" t="e">
        <f>+SEARCH(JELMAGYARÁZAT!$G$9,J:J)</f>
        <v>#VALUE!</v>
      </c>
    </row>
    <row r="881" spans="1:33" hidden="1" x14ac:dyDescent="0.25">
      <c r="A881" t="s">
        <v>5884</v>
      </c>
      <c r="B881">
        <v>45000000</v>
      </c>
      <c r="C881">
        <v>92374674</v>
      </c>
      <c r="D881" s="1">
        <v>38575</v>
      </c>
      <c r="E881">
        <v>24.694551000000001</v>
      </c>
      <c r="F881">
        <v>109</v>
      </c>
      <c r="G881">
        <v>6.7</v>
      </c>
      <c r="H881">
        <v>607</v>
      </c>
      <c r="I881" t="s">
        <v>23</v>
      </c>
      <c r="J881" t="s">
        <v>5886</v>
      </c>
      <c r="K881" t="s">
        <v>37</v>
      </c>
      <c r="L881" t="s">
        <v>507</v>
      </c>
      <c r="M881" t="s">
        <v>1205</v>
      </c>
      <c r="N881" t="s">
        <v>29</v>
      </c>
      <c r="O881" s="6">
        <v>1</v>
      </c>
      <c r="P881">
        <v>1</v>
      </c>
      <c r="Q881">
        <v>2</v>
      </c>
      <c r="R881">
        <v>1</v>
      </c>
      <c r="S881" t="s">
        <v>15888</v>
      </c>
      <c r="T881" t="s">
        <v>15890</v>
      </c>
      <c r="U881" t="s">
        <v>15891</v>
      </c>
      <c r="V881" t="s">
        <v>15891</v>
      </c>
      <c r="W881" t="s">
        <v>15891</v>
      </c>
      <c r="X881" t="s">
        <v>15894</v>
      </c>
      <c r="Y881" t="s">
        <v>15897</v>
      </c>
      <c r="Z881" t="s">
        <v>15894</v>
      </c>
      <c r="AA881" s="26">
        <v>12.139726027397261</v>
      </c>
      <c r="AB881" t="s">
        <v>5887</v>
      </c>
      <c r="AC881" t="s">
        <v>5884</v>
      </c>
      <c r="AD881" t="s">
        <v>5882</v>
      </c>
      <c r="AE881" t="s">
        <v>5883</v>
      </c>
      <c r="AF881" t="s">
        <v>5885</v>
      </c>
      <c r="AG881" t="e">
        <f>+SEARCH(JELMAGYARÁZAT!$G$9,J:J)</f>
        <v>#VALUE!</v>
      </c>
    </row>
    <row r="882" spans="1:33" hidden="1" x14ac:dyDescent="0.25">
      <c r="A882" t="s">
        <v>3928</v>
      </c>
      <c r="B882">
        <v>25000000</v>
      </c>
      <c r="C882">
        <v>15436808</v>
      </c>
      <c r="D882" s="1">
        <v>42564</v>
      </c>
      <c r="E882">
        <v>24.672234</v>
      </c>
      <c r="F882">
        <v>127</v>
      </c>
      <c r="G882">
        <v>6.6</v>
      </c>
      <c r="H882">
        <v>573</v>
      </c>
      <c r="I882" t="s">
        <v>23</v>
      </c>
      <c r="J882" t="s">
        <v>3930</v>
      </c>
      <c r="K882" t="s">
        <v>2620</v>
      </c>
      <c r="L882" t="s">
        <v>28</v>
      </c>
      <c r="M882" t="s">
        <v>2731</v>
      </c>
      <c r="N882" t="s">
        <v>29</v>
      </c>
      <c r="O882" s="6">
        <v>1</v>
      </c>
      <c r="P882">
        <v>1</v>
      </c>
      <c r="Q882">
        <v>2</v>
      </c>
      <c r="R882">
        <v>0</v>
      </c>
      <c r="S882" t="s">
        <v>15888</v>
      </c>
      <c r="T882" t="s">
        <v>15891</v>
      </c>
      <c r="U882" t="s">
        <v>15891</v>
      </c>
      <c r="V882" t="s">
        <v>15901</v>
      </c>
      <c r="W882" t="s">
        <v>15905</v>
      </c>
      <c r="X882" t="s">
        <v>15897</v>
      </c>
      <c r="Y882" t="s">
        <v>15911</v>
      </c>
      <c r="Z882" t="s">
        <v>15915</v>
      </c>
      <c r="AA882" s="26">
        <v>1.210958904109589</v>
      </c>
      <c r="AB882" t="s">
        <v>3931</v>
      </c>
      <c r="AC882" t="s">
        <v>3928</v>
      </c>
      <c r="AD882" t="s">
        <v>3926</v>
      </c>
      <c r="AE882" t="s">
        <v>3927</v>
      </c>
      <c r="AF882" t="s">
        <v>3929</v>
      </c>
      <c r="AG882" t="e">
        <f>+SEARCH(JELMAGYARÁZAT!$G$9,J:J)</f>
        <v>#VALUE!</v>
      </c>
    </row>
    <row r="883" spans="1:33" hidden="1" x14ac:dyDescent="0.25">
      <c r="A883" t="s">
        <v>2888</v>
      </c>
      <c r="B883">
        <v>80000000</v>
      </c>
      <c r="C883">
        <v>74901339</v>
      </c>
      <c r="D883" s="1">
        <v>40207</v>
      </c>
      <c r="E883">
        <v>24.657931000000001</v>
      </c>
      <c r="F883">
        <v>117</v>
      </c>
      <c r="G883">
        <v>6.2</v>
      </c>
      <c r="H883">
        <v>487</v>
      </c>
      <c r="I883" t="s">
        <v>23</v>
      </c>
      <c r="J883" t="s">
        <v>2890</v>
      </c>
      <c r="K883" t="s">
        <v>41</v>
      </c>
      <c r="L883" t="s">
        <v>38</v>
      </c>
      <c r="M883" t="s">
        <v>1252</v>
      </c>
      <c r="N883" t="s">
        <v>29</v>
      </c>
      <c r="O883" s="6">
        <v>1</v>
      </c>
      <c r="P883">
        <v>2</v>
      </c>
      <c r="Q883">
        <v>1</v>
      </c>
      <c r="R883">
        <v>1</v>
      </c>
      <c r="S883" t="s">
        <v>15888</v>
      </c>
      <c r="T883" t="s">
        <v>15891</v>
      </c>
      <c r="U883" t="s">
        <v>15891</v>
      </c>
      <c r="V883" t="s">
        <v>15901</v>
      </c>
      <c r="W883" t="s">
        <v>15905</v>
      </c>
      <c r="X883" t="s">
        <v>15897</v>
      </c>
      <c r="Y883" t="s">
        <v>15911</v>
      </c>
      <c r="Z883" t="s">
        <v>15915</v>
      </c>
      <c r="AA883" s="26">
        <v>7.6684931506849319</v>
      </c>
      <c r="AB883" t="s">
        <v>2891</v>
      </c>
      <c r="AC883" t="s">
        <v>2888</v>
      </c>
      <c r="AE883" t="s">
        <v>2887</v>
      </c>
      <c r="AF883" t="s">
        <v>2889</v>
      </c>
      <c r="AG883" t="e">
        <f>+SEARCH(JELMAGYARÁZAT!$G$9,J:J)</f>
        <v>#VALUE!</v>
      </c>
    </row>
    <row r="884" spans="1:33" hidden="1" x14ac:dyDescent="0.25">
      <c r="A884" t="s">
        <v>9815</v>
      </c>
      <c r="B884">
        <v>13200000</v>
      </c>
      <c r="C884">
        <v>53830415</v>
      </c>
      <c r="D884" s="1">
        <v>41892</v>
      </c>
      <c r="E884">
        <v>24.656068000000001</v>
      </c>
      <c r="F884">
        <v>83</v>
      </c>
      <c r="G884">
        <v>5.6</v>
      </c>
      <c r="H884">
        <v>181</v>
      </c>
      <c r="I884" t="s">
        <v>23</v>
      </c>
      <c r="J884" t="s">
        <v>7183</v>
      </c>
      <c r="K884" t="s">
        <v>37</v>
      </c>
      <c r="L884" t="s">
        <v>38</v>
      </c>
      <c r="M884" t="s">
        <v>1435</v>
      </c>
      <c r="N884" t="s">
        <v>29</v>
      </c>
      <c r="O884" s="6">
        <v>1</v>
      </c>
      <c r="P884">
        <v>1</v>
      </c>
      <c r="Q884">
        <v>1</v>
      </c>
      <c r="R884">
        <v>0</v>
      </c>
      <c r="S884" t="s">
        <v>15888</v>
      </c>
      <c r="T884" t="s">
        <v>15891</v>
      </c>
      <c r="U884" t="s">
        <v>15891</v>
      </c>
      <c r="V884" t="s">
        <v>15891</v>
      </c>
      <c r="W884" t="s">
        <v>15905</v>
      </c>
      <c r="X884" t="s">
        <v>15897</v>
      </c>
      <c r="Y884" t="s">
        <v>15897</v>
      </c>
      <c r="Z884" t="s">
        <v>15897</v>
      </c>
      <c r="AA884" s="26">
        <v>3.0520547945205481</v>
      </c>
      <c r="AB884" t="s">
        <v>9817</v>
      </c>
      <c r="AC884" t="s">
        <v>9815</v>
      </c>
      <c r="AD884" t="s">
        <v>9813</v>
      </c>
      <c r="AE884" t="s">
        <v>9814</v>
      </c>
      <c r="AF884" t="s">
        <v>9816</v>
      </c>
      <c r="AG884" t="e">
        <f>+SEARCH(JELMAGYARÁZAT!$G$9,J:J)</f>
        <v>#VALUE!</v>
      </c>
    </row>
    <row r="885" spans="1:33" hidden="1" x14ac:dyDescent="0.25">
      <c r="A885" t="s">
        <v>5197</v>
      </c>
      <c r="B885">
        <v>35000000</v>
      </c>
      <c r="C885">
        <v>139000000</v>
      </c>
      <c r="D885" s="1">
        <v>29195</v>
      </c>
      <c r="E885">
        <v>24.616634000000001</v>
      </c>
      <c r="F885">
        <v>132</v>
      </c>
      <c r="G885">
        <v>6.2</v>
      </c>
      <c r="H885">
        <v>530</v>
      </c>
      <c r="I885" t="s">
        <v>23</v>
      </c>
      <c r="J885" t="s">
        <v>2258</v>
      </c>
      <c r="K885" t="s">
        <v>37</v>
      </c>
      <c r="L885" t="s">
        <v>38</v>
      </c>
      <c r="M885" t="s">
        <v>894</v>
      </c>
      <c r="N885" t="s">
        <v>29</v>
      </c>
      <c r="O885" s="6">
        <v>1</v>
      </c>
      <c r="P885">
        <v>1</v>
      </c>
      <c r="Q885">
        <v>1</v>
      </c>
      <c r="R885">
        <v>1</v>
      </c>
      <c r="S885" t="s">
        <v>15888</v>
      </c>
      <c r="T885" t="s">
        <v>15891</v>
      </c>
      <c r="U885" t="s">
        <v>15891</v>
      </c>
      <c r="V885" t="s">
        <v>15891</v>
      </c>
      <c r="W885" t="s">
        <v>15891</v>
      </c>
      <c r="X885" t="s">
        <v>15897</v>
      </c>
      <c r="Y885" t="s">
        <v>15897</v>
      </c>
      <c r="Z885" t="s">
        <v>15897</v>
      </c>
      <c r="AA885" s="26">
        <v>37.838356164383562</v>
      </c>
      <c r="AB885" t="s">
        <v>5199</v>
      </c>
      <c r="AC885" t="s">
        <v>5197</v>
      </c>
      <c r="AE885" t="s">
        <v>5196</v>
      </c>
      <c r="AF885" t="s">
        <v>5198</v>
      </c>
      <c r="AG885" t="e">
        <f>+SEARCH(JELMAGYARÁZAT!$G$9,J:J)</f>
        <v>#VALUE!</v>
      </c>
    </row>
    <row r="886" spans="1:33" hidden="1" x14ac:dyDescent="0.25">
      <c r="A886" t="s">
        <v>9375</v>
      </c>
      <c r="B886">
        <v>15000000</v>
      </c>
      <c r="C886">
        <v>37930465</v>
      </c>
      <c r="D886" s="1">
        <v>41172</v>
      </c>
      <c r="E886">
        <v>24.612603</v>
      </c>
      <c r="F886">
        <v>97</v>
      </c>
      <c r="G886">
        <v>5.8</v>
      </c>
      <c r="H886">
        <v>742</v>
      </c>
      <c r="I886" t="s">
        <v>23</v>
      </c>
      <c r="J886" t="s">
        <v>9377</v>
      </c>
      <c r="K886" t="s">
        <v>37</v>
      </c>
      <c r="L886" t="s">
        <v>38</v>
      </c>
      <c r="M886" t="s">
        <v>1435</v>
      </c>
      <c r="N886" t="s">
        <v>29</v>
      </c>
      <c r="O886" s="6">
        <v>1</v>
      </c>
      <c r="P886">
        <v>1</v>
      </c>
      <c r="Q886">
        <v>1</v>
      </c>
      <c r="R886">
        <v>0</v>
      </c>
      <c r="S886" t="s">
        <v>15888</v>
      </c>
      <c r="T886" t="s">
        <v>15891</v>
      </c>
      <c r="U886" t="s">
        <v>15891</v>
      </c>
      <c r="V886" t="s">
        <v>15891</v>
      </c>
      <c r="W886" t="s">
        <v>15905</v>
      </c>
      <c r="X886" t="s">
        <v>15897</v>
      </c>
      <c r="Y886" t="s">
        <v>15897</v>
      </c>
      <c r="Z886" t="s">
        <v>15897</v>
      </c>
      <c r="AA886" s="26">
        <v>5.0246575342465754</v>
      </c>
      <c r="AB886" t="s">
        <v>9378</v>
      </c>
      <c r="AC886" t="s">
        <v>9375</v>
      </c>
      <c r="AD886" t="s">
        <v>9373</v>
      </c>
      <c r="AE886" t="s">
        <v>9374</v>
      </c>
      <c r="AF886" t="s">
        <v>9376</v>
      </c>
      <c r="AG886" t="e">
        <f>+SEARCH(JELMAGYARÁZAT!$G$9,J:J)</f>
        <v>#VALUE!</v>
      </c>
    </row>
    <row r="887" spans="1:33" hidden="1" x14ac:dyDescent="0.25">
      <c r="A887" t="s">
        <v>5531</v>
      </c>
      <c r="B887">
        <v>35000000</v>
      </c>
      <c r="C887">
        <v>15304890</v>
      </c>
      <c r="D887" s="1">
        <v>38966</v>
      </c>
      <c r="E887">
        <v>24.606012</v>
      </c>
      <c r="F887">
        <v>96</v>
      </c>
      <c r="G887">
        <v>6.8</v>
      </c>
      <c r="H887">
        <v>827</v>
      </c>
      <c r="I887" t="s">
        <v>23</v>
      </c>
      <c r="J887" t="s">
        <v>5533</v>
      </c>
      <c r="K887" t="s">
        <v>37</v>
      </c>
      <c r="L887" t="s">
        <v>38</v>
      </c>
      <c r="M887" t="s">
        <v>5528</v>
      </c>
      <c r="N887" t="s">
        <v>29</v>
      </c>
      <c r="O887" s="6">
        <v>1</v>
      </c>
      <c r="P887">
        <v>1</v>
      </c>
      <c r="Q887">
        <v>1</v>
      </c>
      <c r="R887">
        <v>1</v>
      </c>
      <c r="S887" t="s">
        <v>15888</v>
      </c>
      <c r="T887" t="s">
        <v>15891</v>
      </c>
      <c r="U887" t="s">
        <v>15891</v>
      </c>
      <c r="V887" t="s">
        <v>15901</v>
      </c>
      <c r="W887" t="s">
        <v>15891</v>
      </c>
      <c r="X887" t="s">
        <v>15897</v>
      </c>
      <c r="Y887" t="s">
        <v>15911</v>
      </c>
      <c r="Z887" t="s">
        <v>15915</v>
      </c>
      <c r="AA887" s="26">
        <v>11.068493150684931</v>
      </c>
      <c r="AB887" t="s">
        <v>5534</v>
      </c>
      <c r="AC887" t="s">
        <v>5531</v>
      </c>
      <c r="AD887" t="s">
        <v>5529</v>
      </c>
      <c r="AE887" t="s">
        <v>5530</v>
      </c>
      <c r="AF887" t="s">
        <v>5532</v>
      </c>
      <c r="AG887" t="e">
        <f>+SEARCH(JELMAGYARÁZAT!$G$9,J:J)</f>
        <v>#VALUE!</v>
      </c>
    </row>
    <row r="888" spans="1:33" hidden="1" x14ac:dyDescent="0.25">
      <c r="A888" t="s">
        <v>8616</v>
      </c>
      <c r="B888">
        <v>18000000</v>
      </c>
      <c r="C888">
        <v>5887457</v>
      </c>
      <c r="D888" s="1">
        <v>34604</v>
      </c>
      <c r="E888">
        <v>24.548632999999999</v>
      </c>
      <c r="F888">
        <v>127</v>
      </c>
      <c r="G888">
        <v>7.3</v>
      </c>
      <c r="H888">
        <v>630</v>
      </c>
      <c r="I888" t="s">
        <v>23</v>
      </c>
      <c r="J888" t="s">
        <v>860</v>
      </c>
      <c r="K888" t="s">
        <v>37</v>
      </c>
      <c r="L888" t="s">
        <v>38</v>
      </c>
      <c r="M888" t="s">
        <v>2037</v>
      </c>
      <c r="N888" t="s">
        <v>29</v>
      </c>
      <c r="O888" s="6">
        <v>1</v>
      </c>
      <c r="P888">
        <v>1</v>
      </c>
      <c r="Q888">
        <v>1</v>
      </c>
      <c r="R888">
        <v>0</v>
      </c>
      <c r="S888" t="s">
        <v>15888</v>
      </c>
      <c r="T888" t="s">
        <v>15891</v>
      </c>
      <c r="U888" t="s">
        <v>13664</v>
      </c>
      <c r="V888" t="s">
        <v>15901</v>
      </c>
      <c r="W888" t="s">
        <v>15891</v>
      </c>
      <c r="X888" t="s">
        <v>15896</v>
      </c>
      <c r="Y888" t="s">
        <v>15912</v>
      </c>
      <c r="Z888" t="s">
        <v>15915</v>
      </c>
      <c r="AA888" s="26">
        <v>23.019178082191782</v>
      </c>
      <c r="AB888" t="s">
        <v>8618</v>
      </c>
      <c r="AC888" t="s">
        <v>8616</v>
      </c>
      <c r="AE888" t="s">
        <v>8615</v>
      </c>
      <c r="AF888" t="s">
        <v>8617</v>
      </c>
      <c r="AG888" t="e">
        <f>+SEARCH(JELMAGYARÁZAT!$G$9,J:J)</f>
        <v>#VALUE!</v>
      </c>
    </row>
    <row r="889" spans="1:33" hidden="1" x14ac:dyDescent="0.25">
      <c r="A889" t="s">
        <v>1165</v>
      </c>
      <c r="B889">
        <v>100000000</v>
      </c>
      <c r="C889">
        <v>242295562</v>
      </c>
      <c r="D889" s="1">
        <v>35237</v>
      </c>
      <c r="E889">
        <v>24.507987</v>
      </c>
      <c r="F889">
        <v>115</v>
      </c>
      <c r="G889">
        <v>5.6</v>
      </c>
      <c r="H889">
        <v>543</v>
      </c>
      <c r="I889" t="s">
        <v>23</v>
      </c>
      <c r="J889" t="s">
        <v>1167</v>
      </c>
      <c r="K889" t="s">
        <v>277</v>
      </c>
      <c r="L889" t="s">
        <v>38</v>
      </c>
      <c r="M889" t="s">
        <v>733</v>
      </c>
      <c r="N889" t="s">
        <v>29</v>
      </c>
      <c r="O889" s="6">
        <v>1</v>
      </c>
      <c r="P889">
        <v>2</v>
      </c>
      <c r="Q889">
        <v>1</v>
      </c>
      <c r="R889">
        <v>1</v>
      </c>
      <c r="S889" t="s">
        <v>15888</v>
      </c>
      <c r="T889" t="s">
        <v>15890</v>
      </c>
      <c r="U889" t="s">
        <v>15891</v>
      </c>
      <c r="V889" t="s">
        <v>15901</v>
      </c>
      <c r="W889" t="s">
        <v>15905</v>
      </c>
      <c r="X889" t="s">
        <v>15894</v>
      </c>
      <c r="Y889" t="s">
        <v>15911</v>
      </c>
      <c r="Z889" t="s">
        <v>15914</v>
      </c>
      <c r="AA889" s="26">
        <v>21.284931506849315</v>
      </c>
      <c r="AB889" t="s">
        <v>1168</v>
      </c>
      <c r="AC889" t="s">
        <v>1165</v>
      </c>
      <c r="AD889" t="s">
        <v>1163</v>
      </c>
      <c r="AE889" t="s">
        <v>1164</v>
      </c>
      <c r="AF889" t="s">
        <v>1166</v>
      </c>
      <c r="AG889" t="e">
        <f>+SEARCH(JELMAGYARÁZAT!$G$9,J:J)</f>
        <v>#VALUE!</v>
      </c>
    </row>
    <row r="890" spans="1:33" hidden="1" x14ac:dyDescent="0.25">
      <c r="A890" t="s">
        <v>12042</v>
      </c>
      <c r="B890">
        <v>6000000</v>
      </c>
      <c r="C890">
        <v>102308889</v>
      </c>
      <c r="D890" s="1">
        <v>25469</v>
      </c>
      <c r="E890">
        <v>24.499995999999999</v>
      </c>
      <c r="F890">
        <v>110</v>
      </c>
      <c r="G890">
        <v>7.4</v>
      </c>
      <c r="H890">
        <v>650</v>
      </c>
      <c r="I890" t="s">
        <v>23</v>
      </c>
      <c r="J890" t="s">
        <v>12044</v>
      </c>
      <c r="K890" t="s">
        <v>37</v>
      </c>
      <c r="L890" t="s">
        <v>28</v>
      </c>
      <c r="M890" t="s">
        <v>12040</v>
      </c>
      <c r="N890" t="s">
        <v>29</v>
      </c>
      <c r="O890" s="6">
        <v>1</v>
      </c>
      <c r="P890">
        <v>1</v>
      </c>
      <c r="Q890">
        <v>2</v>
      </c>
      <c r="R890">
        <v>1</v>
      </c>
      <c r="S890" t="s">
        <v>15888</v>
      </c>
      <c r="T890" t="s">
        <v>15891</v>
      </c>
      <c r="U890" t="s">
        <v>15891</v>
      </c>
      <c r="V890" t="s">
        <v>15901</v>
      </c>
      <c r="W890" t="s">
        <v>15891</v>
      </c>
      <c r="X890" t="s">
        <v>15897</v>
      </c>
      <c r="Y890" t="s">
        <v>15911</v>
      </c>
      <c r="Z890" t="s">
        <v>15915</v>
      </c>
      <c r="AA890" s="26">
        <v>48.046575342465751</v>
      </c>
      <c r="AB890" t="s">
        <v>12045</v>
      </c>
      <c r="AC890" t="s">
        <v>12042</v>
      </c>
      <c r="AE890" t="s">
        <v>12041</v>
      </c>
      <c r="AF890" t="s">
        <v>12043</v>
      </c>
      <c r="AG890" t="e">
        <f>+SEARCH(JELMAGYARÁZAT!$G$9,J:J)</f>
        <v>#VALUE!</v>
      </c>
    </row>
    <row r="891" spans="1:33" hidden="1" x14ac:dyDescent="0.25">
      <c r="A891" t="s">
        <v>4055</v>
      </c>
      <c r="B891">
        <v>25000000</v>
      </c>
      <c r="C891">
        <v>56422687</v>
      </c>
      <c r="D891" s="1">
        <v>38236</v>
      </c>
      <c r="E891">
        <v>24.459948000000001</v>
      </c>
      <c r="F891">
        <v>94</v>
      </c>
      <c r="G891">
        <v>6.1</v>
      </c>
      <c r="H891">
        <v>537</v>
      </c>
      <c r="I891" t="s">
        <v>23</v>
      </c>
      <c r="J891" t="s">
        <v>276</v>
      </c>
      <c r="K891" t="s">
        <v>334</v>
      </c>
      <c r="L891" t="s">
        <v>38</v>
      </c>
      <c r="M891" t="s">
        <v>3288</v>
      </c>
      <c r="N891" t="s">
        <v>29</v>
      </c>
      <c r="O891" s="6">
        <v>1</v>
      </c>
      <c r="P891">
        <v>2</v>
      </c>
      <c r="Q891">
        <v>1</v>
      </c>
      <c r="R891">
        <v>0</v>
      </c>
      <c r="S891" t="s">
        <v>15888</v>
      </c>
      <c r="T891" t="s">
        <v>15890</v>
      </c>
      <c r="U891" t="s">
        <v>15891</v>
      </c>
      <c r="V891" t="s">
        <v>15891</v>
      </c>
      <c r="W891" t="s">
        <v>15905</v>
      </c>
      <c r="X891" t="s">
        <v>15894</v>
      </c>
      <c r="Y891" t="s">
        <v>15897</v>
      </c>
      <c r="Z891" t="s">
        <v>15894</v>
      </c>
      <c r="AA891" s="26">
        <v>13.068493150684931</v>
      </c>
      <c r="AB891" t="s">
        <v>4057</v>
      </c>
      <c r="AC891" t="s">
        <v>4055</v>
      </c>
      <c r="AD891" t="s">
        <v>4053</v>
      </c>
      <c r="AE891" t="s">
        <v>4054</v>
      </c>
      <c r="AF891" t="s">
        <v>4056</v>
      </c>
      <c r="AG891" t="e">
        <f>+SEARCH(JELMAGYARÁZAT!$G$9,J:J)</f>
        <v>#VALUE!</v>
      </c>
    </row>
    <row r="892" spans="1:33" hidden="1" x14ac:dyDescent="0.25">
      <c r="A892" t="s">
        <v>3360</v>
      </c>
      <c r="B892">
        <v>82000000</v>
      </c>
      <c r="C892">
        <v>47434430</v>
      </c>
      <c r="D892" s="1">
        <v>36516</v>
      </c>
      <c r="E892">
        <v>24.444185999999998</v>
      </c>
      <c r="F892">
        <v>118</v>
      </c>
      <c r="G892">
        <v>6.9</v>
      </c>
      <c r="H892">
        <v>435</v>
      </c>
      <c r="I892" t="s">
        <v>23</v>
      </c>
      <c r="J892" t="s">
        <v>3362</v>
      </c>
      <c r="K892" t="s">
        <v>37</v>
      </c>
      <c r="L892" t="s">
        <v>38</v>
      </c>
      <c r="M892" t="s">
        <v>917</v>
      </c>
      <c r="N892" t="s">
        <v>29</v>
      </c>
      <c r="O892" s="6">
        <v>1</v>
      </c>
      <c r="P892">
        <v>1</v>
      </c>
      <c r="Q892">
        <v>1</v>
      </c>
      <c r="R892">
        <v>0</v>
      </c>
      <c r="S892" t="s">
        <v>15888</v>
      </c>
      <c r="T892" t="s">
        <v>15891</v>
      </c>
      <c r="U892" t="s">
        <v>13664</v>
      </c>
      <c r="V892" t="s">
        <v>15901</v>
      </c>
      <c r="W892" t="s">
        <v>15891</v>
      </c>
      <c r="X892" t="s">
        <v>15896</v>
      </c>
      <c r="Y892" t="s">
        <v>15912</v>
      </c>
      <c r="Z892" t="s">
        <v>15915</v>
      </c>
      <c r="AA892" s="26">
        <v>17.780821917808218</v>
      </c>
      <c r="AB892" t="s">
        <v>3363</v>
      </c>
      <c r="AC892" t="s">
        <v>3360</v>
      </c>
      <c r="AD892" t="s">
        <v>3358</v>
      </c>
      <c r="AE892" t="s">
        <v>3359</v>
      </c>
      <c r="AF892" t="s">
        <v>3361</v>
      </c>
      <c r="AG892" t="e">
        <f>+SEARCH(JELMAGYARÁZAT!$G$9,J:J)</f>
        <v>#VALUE!</v>
      </c>
    </row>
    <row r="893" spans="1:33" hidden="1" x14ac:dyDescent="0.25">
      <c r="A893" t="s">
        <v>1159</v>
      </c>
      <c r="B893">
        <v>100000000</v>
      </c>
      <c r="C893">
        <v>170432927</v>
      </c>
      <c r="D893" s="1">
        <v>40396</v>
      </c>
      <c r="E893">
        <v>24.399642</v>
      </c>
      <c r="F893">
        <v>107</v>
      </c>
      <c r="G893">
        <v>6.1</v>
      </c>
      <c r="H893">
        <v>1383</v>
      </c>
      <c r="I893" t="s">
        <v>23</v>
      </c>
      <c r="J893" t="s">
        <v>1161</v>
      </c>
      <c r="K893" t="s">
        <v>37</v>
      </c>
      <c r="L893" t="s">
        <v>38</v>
      </c>
      <c r="M893" t="s">
        <v>1156</v>
      </c>
      <c r="N893" t="s">
        <v>29</v>
      </c>
      <c r="O893" s="6">
        <v>1</v>
      </c>
      <c r="P893">
        <v>1</v>
      </c>
      <c r="Q893">
        <v>1</v>
      </c>
      <c r="R893">
        <v>0</v>
      </c>
      <c r="S893" t="s">
        <v>15888</v>
      </c>
      <c r="T893" t="s">
        <v>15890</v>
      </c>
      <c r="U893" t="s">
        <v>13664</v>
      </c>
      <c r="V893" t="s">
        <v>15891</v>
      </c>
      <c r="W893" t="s">
        <v>15891</v>
      </c>
      <c r="X893" t="s">
        <v>15895</v>
      </c>
      <c r="Y893" t="s">
        <v>15896</v>
      </c>
      <c r="Z893" t="s">
        <v>15894</v>
      </c>
      <c r="AA893" s="26">
        <v>7.1506849315068495</v>
      </c>
      <c r="AB893" t="s">
        <v>1162</v>
      </c>
      <c r="AC893" t="s">
        <v>1159</v>
      </c>
      <c r="AD893" t="s">
        <v>1157</v>
      </c>
      <c r="AE893" t="s">
        <v>1158</v>
      </c>
      <c r="AF893" t="s">
        <v>1160</v>
      </c>
      <c r="AG893" t="e">
        <f>+SEARCH(JELMAGYARÁZAT!$G$9,J:J)</f>
        <v>#VALUE!</v>
      </c>
    </row>
    <row r="894" spans="1:33" hidden="1" x14ac:dyDescent="0.25">
      <c r="A894" t="s">
        <v>13474</v>
      </c>
      <c r="B894">
        <v>3000000</v>
      </c>
      <c r="C894">
        <v>18999718</v>
      </c>
      <c r="D894" s="1">
        <v>25689</v>
      </c>
      <c r="E894">
        <v>24.393295999999999</v>
      </c>
      <c r="F894">
        <v>95</v>
      </c>
      <c r="G894">
        <v>6.2</v>
      </c>
      <c r="H894">
        <v>361</v>
      </c>
      <c r="I894" t="s">
        <v>23</v>
      </c>
      <c r="J894" t="s">
        <v>13476</v>
      </c>
      <c r="K894" t="s">
        <v>37</v>
      </c>
      <c r="L894" t="s">
        <v>38</v>
      </c>
      <c r="M894" t="s">
        <v>13472</v>
      </c>
      <c r="N894" t="s">
        <v>29</v>
      </c>
      <c r="O894" s="6">
        <v>1</v>
      </c>
      <c r="P894">
        <v>1</v>
      </c>
      <c r="Q894">
        <v>1</v>
      </c>
      <c r="R894">
        <v>1</v>
      </c>
      <c r="S894" t="s">
        <v>15888</v>
      </c>
      <c r="T894" t="s">
        <v>15891</v>
      </c>
      <c r="U894" t="s">
        <v>15891</v>
      </c>
      <c r="V894" t="s">
        <v>15891</v>
      </c>
      <c r="W894" t="s">
        <v>15891</v>
      </c>
      <c r="X894" t="s">
        <v>15897</v>
      </c>
      <c r="Y894" t="s">
        <v>15897</v>
      </c>
      <c r="Z894" t="s">
        <v>15897</v>
      </c>
      <c r="AA894" s="26">
        <v>47.443835616438356</v>
      </c>
      <c r="AB894" t="s">
        <v>13477</v>
      </c>
      <c r="AC894" t="s">
        <v>13474</v>
      </c>
      <c r="AE894" t="s">
        <v>13473</v>
      </c>
      <c r="AF894" t="s">
        <v>13475</v>
      </c>
      <c r="AG894" t="e">
        <f>+SEARCH(JELMAGYARÁZAT!$G$9,J:J)</f>
        <v>#VALUE!</v>
      </c>
    </row>
    <row r="895" spans="1:33" hidden="1" x14ac:dyDescent="0.25">
      <c r="A895" t="s">
        <v>5565</v>
      </c>
      <c r="B895">
        <v>30000000</v>
      </c>
      <c r="C895">
        <v>173959438</v>
      </c>
      <c r="D895" s="1">
        <v>36677</v>
      </c>
      <c r="E895">
        <v>24.389194</v>
      </c>
      <c r="F895">
        <v>98</v>
      </c>
      <c r="G895">
        <v>5.6</v>
      </c>
      <c r="H895">
        <v>506</v>
      </c>
      <c r="I895" t="s">
        <v>23</v>
      </c>
      <c r="J895" t="s">
        <v>5567</v>
      </c>
      <c r="K895" t="s">
        <v>334</v>
      </c>
      <c r="L895" t="s">
        <v>38</v>
      </c>
      <c r="M895" t="s">
        <v>5563</v>
      </c>
      <c r="N895" t="s">
        <v>29</v>
      </c>
      <c r="O895" s="6">
        <v>1</v>
      </c>
      <c r="P895">
        <v>2</v>
      </c>
      <c r="Q895">
        <v>1</v>
      </c>
      <c r="R895">
        <v>1</v>
      </c>
      <c r="S895" t="s">
        <v>15888</v>
      </c>
      <c r="T895" t="s">
        <v>15891</v>
      </c>
      <c r="U895" t="s">
        <v>13664</v>
      </c>
      <c r="V895" t="s">
        <v>15891</v>
      </c>
      <c r="W895" t="s">
        <v>15891</v>
      </c>
      <c r="X895" t="s">
        <v>15896</v>
      </c>
      <c r="Y895" t="s">
        <v>15896</v>
      </c>
      <c r="Z895" t="s">
        <v>15897</v>
      </c>
      <c r="AA895" s="26">
        <v>17.339726027397262</v>
      </c>
      <c r="AB895" t="s">
        <v>5568</v>
      </c>
      <c r="AC895" t="s">
        <v>5565</v>
      </c>
      <c r="AE895" t="s">
        <v>5564</v>
      </c>
      <c r="AF895" t="s">
        <v>5566</v>
      </c>
      <c r="AG895" t="e">
        <f>+SEARCH(JELMAGYARÁZAT!$G$9,J:J)</f>
        <v>#VALUE!</v>
      </c>
    </row>
    <row r="896" spans="1:33" hidden="1" x14ac:dyDescent="0.25">
      <c r="A896" t="s">
        <v>6839</v>
      </c>
      <c r="B896">
        <v>25000000</v>
      </c>
      <c r="C896">
        <v>122489822</v>
      </c>
      <c r="D896" s="1">
        <v>38646</v>
      </c>
      <c r="E896">
        <v>24.356483000000001</v>
      </c>
      <c r="F896">
        <v>97</v>
      </c>
      <c r="G896">
        <v>6.4</v>
      </c>
      <c r="H896">
        <v>711</v>
      </c>
      <c r="I896" t="s">
        <v>23</v>
      </c>
      <c r="J896" t="s">
        <v>6841</v>
      </c>
      <c r="K896" t="s">
        <v>2864</v>
      </c>
      <c r="L896" t="s">
        <v>38</v>
      </c>
      <c r="M896" t="s">
        <v>342</v>
      </c>
      <c r="N896" t="s">
        <v>29</v>
      </c>
      <c r="O896" s="6">
        <v>1</v>
      </c>
      <c r="P896">
        <v>3</v>
      </c>
      <c r="Q896">
        <v>1</v>
      </c>
      <c r="R896">
        <v>1</v>
      </c>
      <c r="S896" t="s">
        <v>15888</v>
      </c>
      <c r="T896" t="s">
        <v>15891</v>
      </c>
      <c r="U896" t="s">
        <v>13664</v>
      </c>
      <c r="V896" t="s">
        <v>15891</v>
      </c>
      <c r="W896" t="s">
        <v>15891</v>
      </c>
      <c r="X896" t="s">
        <v>15896</v>
      </c>
      <c r="Y896" t="s">
        <v>15896</v>
      </c>
      <c r="Z896" t="s">
        <v>15897</v>
      </c>
      <c r="AA896" s="26">
        <v>11.945205479452055</v>
      </c>
      <c r="AB896" t="s">
        <v>6842</v>
      </c>
      <c r="AC896" t="s">
        <v>6839</v>
      </c>
      <c r="AE896" t="s">
        <v>6838</v>
      </c>
      <c r="AF896" t="s">
        <v>6840</v>
      </c>
      <c r="AG896" t="e">
        <f>+SEARCH(JELMAGYARÁZAT!$G$9,J:J)</f>
        <v>#VALUE!</v>
      </c>
    </row>
    <row r="897" spans="1:33" hidden="1" x14ac:dyDescent="0.25">
      <c r="A897" t="s">
        <v>2076</v>
      </c>
      <c r="B897">
        <v>75000000</v>
      </c>
      <c r="C897">
        <v>67631903</v>
      </c>
      <c r="D897" s="1">
        <v>37176</v>
      </c>
      <c r="E897">
        <v>24.353301999999999</v>
      </c>
      <c r="F897">
        <v>123</v>
      </c>
      <c r="G897">
        <v>6.2</v>
      </c>
      <c r="H897">
        <v>302</v>
      </c>
      <c r="I897" t="s">
        <v>23</v>
      </c>
      <c r="J897" t="s">
        <v>2078</v>
      </c>
      <c r="K897" t="s">
        <v>37</v>
      </c>
      <c r="L897" t="s">
        <v>38</v>
      </c>
      <c r="M897" t="s">
        <v>2074</v>
      </c>
      <c r="N897" t="s">
        <v>29</v>
      </c>
      <c r="O897" s="6">
        <v>1</v>
      </c>
      <c r="P897">
        <v>1</v>
      </c>
      <c r="Q897">
        <v>1</v>
      </c>
      <c r="R897">
        <v>0</v>
      </c>
      <c r="S897" t="s">
        <v>15888</v>
      </c>
      <c r="T897" t="s">
        <v>15890</v>
      </c>
      <c r="U897" t="s">
        <v>13664</v>
      </c>
      <c r="V897" t="s">
        <v>15891</v>
      </c>
      <c r="W897" t="s">
        <v>15891</v>
      </c>
      <c r="X897" t="s">
        <v>15895</v>
      </c>
      <c r="Y897" t="s">
        <v>15896</v>
      </c>
      <c r="Z897" t="s">
        <v>15894</v>
      </c>
      <c r="AA897" s="26">
        <v>15.972602739726028</v>
      </c>
      <c r="AB897" t="s">
        <v>2079</v>
      </c>
      <c r="AC897" t="s">
        <v>2076</v>
      </c>
      <c r="AE897" t="s">
        <v>2075</v>
      </c>
      <c r="AF897" t="s">
        <v>2077</v>
      </c>
      <c r="AG897" t="e">
        <f>+SEARCH(JELMAGYARÁZAT!$G$9,J:J)</f>
        <v>#VALUE!</v>
      </c>
    </row>
    <row r="898" spans="1:33" hidden="1" x14ac:dyDescent="0.25">
      <c r="A898" t="s">
        <v>12095</v>
      </c>
      <c r="B898">
        <v>6000000</v>
      </c>
      <c r="C898">
        <v>50244700</v>
      </c>
      <c r="D898" s="1">
        <v>29728</v>
      </c>
      <c r="E898">
        <v>24.351305</v>
      </c>
      <c r="F898">
        <v>99</v>
      </c>
      <c r="G898">
        <v>6.9</v>
      </c>
      <c r="H898">
        <v>703</v>
      </c>
      <c r="I898" t="s">
        <v>23</v>
      </c>
      <c r="J898" t="s">
        <v>12097</v>
      </c>
      <c r="K898" t="s">
        <v>37</v>
      </c>
      <c r="L898" t="s">
        <v>38</v>
      </c>
      <c r="M898" t="s">
        <v>12092</v>
      </c>
      <c r="N898" t="s">
        <v>29</v>
      </c>
      <c r="O898" s="6">
        <v>1</v>
      </c>
      <c r="P898">
        <v>1</v>
      </c>
      <c r="Q898">
        <v>1</v>
      </c>
      <c r="R898">
        <v>0</v>
      </c>
      <c r="S898" t="s">
        <v>15888</v>
      </c>
      <c r="T898" t="s">
        <v>15890</v>
      </c>
      <c r="U898" t="s">
        <v>15891</v>
      </c>
      <c r="V898" t="s">
        <v>15891</v>
      </c>
      <c r="W898" t="s">
        <v>15891</v>
      </c>
      <c r="X898" t="s">
        <v>15894</v>
      </c>
      <c r="Y898" t="s">
        <v>15897</v>
      </c>
      <c r="Z898" t="s">
        <v>15894</v>
      </c>
      <c r="AA898" s="26">
        <v>36.37808219178082</v>
      </c>
      <c r="AB898" t="s">
        <v>12098</v>
      </c>
      <c r="AC898" t="s">
        <v>12095</v>
      </c>
      <c r="AD898" t="s">
        <v>12093</v>
      </c>
      <c r="AE898" t="s">
        <v>12094</v>
      </c>
      <c r="AF898" t="s">
        <v>12096</v>
      </c>
      <c r="AG898" t="e">
        <f>+SEARCH(JELMAGYARÁZAT!$G$9,J:J)</f>
        <v>#VALUE!</v>
      </c>
    </row>
    <row r="899" spans="1:33" hidden="1" x14ac:dyDescent="0.25">
      <c r="A899" t="s">
        <v>4666</v>
      </c>
      <c r="B899">
        <v>40000000</v>
      </c>
      <c r="C899">
        <v>55707411</v>
      </c>
      <c r="D899" s="1">
        <v>36811</v>
      </c>
      <c r="E899">
        <v>24.313683999999999</v>
      </c>
      <c r="F899">
        <v>122</v>
      </c>
      <c r="G899">
        <v>7</v>
      </c>
      <c r="H899">
        <v>432</v>
      </c>
      <c r="I899" t="s">
        <v>23</v>
      </c>
      <c r="J899" t="s">
        <v>4668</v>
      </c>
      <c r="K899" t="s">
        <v>37</v>
      </c>
      <c r="L899" t="s">
        <v>38</v>
      </c>
      <c r="M899" t="s">
        <v>231</v>
      </c>
      <c r="N899" t="s">
        <v>29</v>
      </c>
      <c r="O899" s="6">
        <v>1</v>
      </c>
      <c r="P899">
        <v>1</v>
      </c>
      <c r="Q899">
        <v>1</v>
      </c>
      <c r="R899">
        <v>1</v>
      </c>
      <c r="S899" t="s">
        <v>15888</v>
      </c>
      <c r="T899" t="s">
        <v>15891</v>
      </c>
      <c r="U899" t="s">
        <v>15891</v>
      </c>
      <c r="V899" t="s">
        <v>15901</v>
      </c>
      <c r="W899" t="s">
        <v>15891</v>
      </c>
      <c r="X899" t="s">
        <v>15897</v>
      </c>
      <c r="Y899" t="s">
        <v>15911</v>
      </c>
      <c r="Z899" t="s">
        <v>15915</v>
      </c>
      <c r="AA899" s="26">
        <v>16.972602739726028</v>
      </c>
      <c r="AB899" t="s">
        <v>4669</v>
      </c>
      <c r="AC899" t="s">
        <v>4666</v>
      </c>
      <c r="AE899" t="s">
        <v>4665</v>
      </c>
      <c r="AF899" t="s">
        <v>4667</v>
      </c>
      <c r="AG899" t="e">
        <f>+SEARCH(JELMAGYARÁZAT!$G$9,J:J)</f>
        <v>#VALUE!</v>
      </c>
    </row>
    <row r="900" spans="1:33" x14ac:dyDescent="0.25">
      <c r="A900" t="s">
        <v>4425</v>
      </c>
      <c r="B900">
        <v>40000000</v>
      </c>
      <c r="C900">
        <v>120455994</v>
      </c>
      <c r="D900" s="1">
        <v>38765</v>
      </c>
      <c r="E900">
        <v>24.287306000000001</v>
      </c>
      <c r="F900">
        <v>120</v>
      </c>
      <c r="G900">
        <v>6.7</v>
      </c>
      <c r="H900">
        <v>542</v>
      </c>
      <c r="I900" t="s">
        <v>23</v>
      </c>
      <c r="J900" t="s">
        <v>4427</v>
      </c>
      <c r="K900" t="s">
        <v>37</v>
      </c>
      <c r="L900" t="s">
        <v>38</v>
      </c>
      <c r="M900" t="s">
        <v>326</v>
      </c>
      <c r="N900" t="s">
        <v>29</v>
      </c>
      <c r="O900" s="6">
        <v>1</v>
      </c>
      <c r="P900">
        <v>1</v>
      </c>
      <c r="Q900">
        <v>1</v>
      </c>
      <c r="R900">
        <v>1</v>
      </c>
      <c r="S900" t="s">
        <v>15888</v>
      </c>
      <c r="T900" t="s">
        <v>15891</v>
      </c>
      <c r="U900" t="s">
        <v>15891</v>
      </c>
      <c r="V900" t="s">
        <v>15901</v>
      </c>
      <c r="W900" t="s">
        <v>15891</v>
      </c>
      <c r="X900" t="s">
        <v>15897</v>
      </c>
      <c r="Y900" t="s">
        <v>15911</v>
      </c>
      <c r="Z900" t="s">
        <v>15915</v>
      </c>
      <c r="AA900" s="26">
        <v>11.61917808219178</v>
      </c>
      <c r="AB900" t="s">
        <v>4428</v>
      </c>
      <c r="AC900" t="s">
        <v>4425</v>
      </c>
      <c r="AE900" t="s">
        <v>4424</v>
      </c>
      <c r="AF900" t="s">
        <v>4426</v>
      </c>
      <c r="AG900">
        <f>+SEARCH(JELMAGYARÁZAT!$G$9,J:J)</f>
        <v>35</v>
      </c>
    </row>
    <row r="901" spans="1:33" hidden="1" x14ac:dyDescent="0.25">
      <c r="A901" t="s">
        <v>6280</v>
      </c>
      <c r="B901">
        <v>29000000</v>
      </c>
      <c r="C901">
        <v>21126225</v>
      </c>
      <c r="D901" s="1">
        <v>38415</v>
      </c>
      <c r="E901">
        <v>24.240361</v>
      </c>
      <c r="F901">
        <v>103</v>
      </c>
      <c r="G901">
        <v>6.8</v>
      </c>
      <c r="H901">
        <v>455</v>
      </c>
      <c r="I901" t="s">
        <v>23</v>
      </c>
      <c r="J901" t="s">
        <v>6282</v>
      </c>
      <c r="K901" t="s">
        <v>334</v>
      </c>
      <c r="L901" t="s">
        <v>38</v>
      </c>
      <c r="M901" t="s">
        <v>6278</v>
      </c>
      <c r="N901" t="s">
        <v>29</v>
      </c>
      <c r="O901" s="6">
        <v>1</v>
      </c>
      <c r="P901">
        <v>2</v>
      </c>
      <c r="Q901">
        <v>1</v>
      </c>
      <c r="R901">
        <v>0</v>
      </c>
      <c r="S901" t="s">
        <v>15888</v>
      </c>
      <c r="T901" t="s">
        <v>15891</v>
      </c>
      <c r="U901" t="s">
        <v>15891</v>
      </c>
      <c r="V901" t="s">
        <v>15901</v>
      </c>
      <c r="W901" t="s">
        <v>15905</v>
      </c>
      <c r="X901" t="s">
        <v>15897</v>
      </c>
      <c r="Y901" t="s">
        <v>15911</v>
      </c>
      <c r="Z901" t="s">
        <v>15915</v>
      </c>
      <c r="AA901" s="26">
        <v>12.578082191780823</v>
      </c>
      <c r="AB901" t="s">
        <v>6283</v>
      </c>
      <c r="AC901" t="s">
        <v>6280</v>
      </c>
      <c r="AE901" t="s">
        <v>6279</v>
      </c>
      <c r="AF901" t="s">
        <v>6281</v>
      </c>
      <c r="AG901" t="e">
        <f>+SEARCH(JELMAGYARÁZAT!$G$9,J:J)</f>
        <v>#VALUE!</v>
      </c>
    </row>
    <row r="902" spans="1:33" hidden="1" x14ac:dyDescent="0.25">
      <c r="A902" t="s">
        <v>5054</v>
      </c>
      <c r="B902">
        <v>37000000</v>
      </c>
      <c r="C902">
        <v>154026136</v>
      </c>
      <c r="D902" s="1">
        <v>40436</v>
      </c>
      <c r="E902">
        <v>24.218357999999998</v>
      </c>
      <c r="F902">
        <v>125</v>
      </c>
      <c r="G902">
        <v>7</v>
      </c>
      <c r="H902">
        <v>1468</v>
      </c>
      <c r="I902" t="s">
        <v>23</v>
      </c>
      <c r="J902" t="s">
        <v>5056</v>
      </c>
      <c r="K902" t="s">
        <v>37</v>
      </c>
      <c r="L902" t="s">
        <v>38</v>
      </c>
      <c r="M902" t="s">
        <v>2731</v>
      </c>
      <c r="N902" t="s">
        <v>29</v>
      </c>
      <c r="O902" s="6">
        <v>1</v>
      </c>
      <c r="P902">
        <v>1</v>
      </c>
      <c r="Q902">
        <v>1</v>
      </c>
      <c r="R902">
        <v>1</v>
      </c>
      <c r="S902" t="s">
        <v>15888</v>
      </c>
      <c r="T902" t="s">
        <v>15891</v>
      </c>
      <c r="U902" t="s">
        <v>15891</v>
      </c>
      <c r="V902" t="s">
        <v>15901</v>
      </c>
      <c r="W902" t="s">
        <v>15905</v>
      </c>
      <c r="X902" t="s">
        <v>15897</v>
      </c>
      <c r="Y902" t="s">
        <v>15911</v>
      </c>
      <c r="Z902" t="s">
        <v>15915</v>
      </c>
      <c r="AA902" s="26">
        <v>7.0410958904109586</v>
      </c>
      <c r="AB902" t="s">
        <v>5057</v>
      </c>
      <c r="AC902" t="s">
        <v>5054</v>
      </c>
      <c r="AD902" t="s">
        <v>5052</v>
      </c>
      <c r="AE902" t="s">
        <v>5053</v>
      </c>
      <c r="AF902" t="s">
        <v>5055</v>
      </c>
      <c r="AG902" t="e">
        <f>+SEARCH(JELMAGYARÁZAT!$G$9,J:J)</f>
        <v>#VALUE!</v>
      </c>
    </row>
    <row r="903" spans="1:33" hidden="1" x14ac:dyDescent="0.25">
      <c r="A903" t="s">
        <v>9698</v>
      </c>
      <c r="B903">
        <v>14000000</v>
      </c>
      <c r="C903">
        <v>1755212</v>
      </c>
      <c r="D903" s="1">
        <v>40396</v>
      </c>
      <c r="E903">
        <v>24.210698000000001</v>
      </c>
      <c r="F903">
        <v>89</v>
      </c>
      <c r="G903">
        <v>7.4</v>
      </c>
      <c r="H903">
        <v>418</v>
      </c>
      <c r="I903" t="s">
        <v>23</v>
      </c>
      <c r="J903" t="s">
        <v>9700</v>
      </c>
      <c r="K903" t="s">
        <v>37</v>
      </c>
      <c r="L903" t="s">
        <v>38</v>
      </c>
      <c r="M903" t="s">
        <v>1813</v>
      </c>
      <c r="N903" t="s">
        <v>29</v>
      </c>
      <c r="O903" s="6">
        <v>1</v>
      </c>
      <c r="P903">
        <v>1</v>
      </c>
      <c r="Q903">
        <v>1</v>
      </c>
      <c r="R903">
        <v>0</v>
      </c>
      <c r="S903" t="s">
        <v>15888</v>
      </c>
      <c r="T903" t="s">
        <v>15891</v>
      </c>
      <c r="U903" t="s">
        <v>15891</v>
      </c>
      <c r="V903" t="s">
        <v>15901</v>
      </c>
      <c r="W903" t="s">
        <v>15891</v>
      </c>
      <c r="X903" t="s">
        <v>15897</v>
      </c>
      <c r="Y903" t="s">
        <v>15911</v>
      </c>
      <c r="Z903" t="s">
        <v>15915</v>
      </c>
      <c r="AA903" s="26">
        <v>7.1506849315068495</v>
      </c>
      <c r="AB903" t="s">
        <v>6734</v>
      </c>
      <c r="AC903" t="s">
        <v>9698</v>
      </c>
      <c r="AD903" t="s">
        <v>9696</v>
      </c>
      <c r="AE903" t="s">
        <v>9697</v>
      </c>
      <c r="AF903" t="s">
        <v>9699</v>
      </c>
      <c r="AG903" t="e">
        <f>+SEARCH(JELMAGYARÁZAT!$G$9,J:J)</f>
        <v>#VALUE!</v>
      </c>
    </row>
    <row r="904" spans="1:33" hidden="1" x14ac:dyDescent="0.25">
      <c r="A904" t="s">
        <v>12968</v>
      </c>
      <c r="B904">
        <v>4000000</v>
      </c>
      <c r="C904">
        <v>52425855</v>
      </c>
      <c r="D904" s="1">
        <v>42027</v>
      </c>
      <c r="E904">
        <v>24.161735</v>
      </c>
      <c r="F904">
        <v>91</v>
      </c>
      <c r="G904">
        <v>4.0999999999999996</v>
      </c>
      <c r="H904">
        <v>1022</v>
      </c>
      <c r="I904" t="s">
        <v>23</v>
      </c>
      <c r="J904" t="s">
        <v>12970</v>
      </c>
      <c r="K904" t="s">
        <v>37</v>
      </c>
      <c r="L904" t="s">
        <v>38</v>
      </c>
      <c r="M904" t="s">
        <v>2325</v>
      </c>
      <c r="N904" t="s">
        <v>29</v>
      </c>
      <c r="O904" s="6">
        <v>1</v>
      </c>
      <c r="P904">
        <v>1</v>
      </c>
      <c r="Q904">
        <v>1</v>
      </c>
      <c r="R904">
        <v>1</v>
      </c>
      <c r="S904" t="s">
        <v>15888</v>
      </c>
      <c r="T904" t="s">
        <v>15891</v>
      </c>
      <c r="U904" t="s">
        <v>15891</v>
      </c>
      <c r="V904" t="s">
        <v>15891</v>
      </c>
      <c r="W904" t="s">
        <v>15905</v>
      </c>
      <c r="X904" t="s">
        <v>15897</v>
      </c>
      <c r="Y904" t="s">
        <v>15897</v>
      </c>
      <c r="Z904" t="s">
        <v>15897</v>
      </c>
      <c r="AA904" s="26">
        <v>2.6821917808219178</v>
      </c>
      <c r="AB904" t="s">
        <v>12971</v>
      </c>
      <c r="AC904" t="s">
        <v>12968</v>
      </c>
      <c r="AD904" t="s">
        <v>12966</v>
      </c>
      <c r="AE904" t="s">
        <v>12967</v>
      </c>
      <c r="AF904" t="s">
        <v>12969</v>
      </c>
      <c r="AG904" t="e">
        <f>+SEARCH(JELMAGYARÁZAT!$G$9,J:J)</f>
        <v>#VALUE!</v>
      </c>
    </row>
    <row r="905" spans="1:33" hidden="1" x14ac:dyDescent="0.25">
      <c r="A905" t="s">
        <v>5637</v>
      </c>
      <c r="B905">
        <v>32000000</v>
      </c>
      <c r="C905">
        <v>48814909</v>
      </c>
      <c r="D905" s="1">
        <v>36782</v>
      </c>
      <c r="E905">
        <v>24.147269000000001</v>
      </c>
      <c r="F905">
        <v>129</v>
      </c>
      <c r="G905">
        <v>7</v>
      </c>
      <c r="H905">
        <v>544</v>
      </c>
      <c r="I905" t="s">
        <v>23</v>
      </c>
      <c r="J905" t="s">
        <v>1703</v>
      </c>
      <c r="K905" t="s">
        <v>37</v>
      </c>
      <c r="L905" t="s">
        <v>38</v>
      </c>
      <c r="M905" t="s">
        <v>786</v>
      </c>
      <c r="N905" t="s">
        <v>29</v>
      </c>
      <c r="O905" s="6">
        <v>1</v>
      </c>
      <c r="P905">
        <v>1</v>
      </c>
      <c r="Q905">
        <v>1</v>
      </c>
      <c r="R905">
        <v>0</v>
      </c>
      <c r="S905" t="s">
        <v>15888</v>
      </c>
      <c r="T905" t="s">
        <v>15891</v>
      </c>
      <c r="U905" t="s">
        <v>15891</v>
      </c>
      <c r="V905" t="s">
        <v>15901</v>
      </c>
      <c r="W905" t="s">
        <v>15891</v>
      </c>
      <c r="X905" t="s">
        <v>15897</v>
      </c>
      <c r="Y905" t="s">
        <v>15911</v>
      </c>
      <c r="Z905" t="s">
        <v>15915</v>
      </c>
      <c r="AA905" s="26">
        <v>17.052054794520547</v>
      </c>
      <c r="AB905" t="s">
        <v>5639</v>
      </c>
      <c r="AC905" t="s">
        <v>5637</v>
      </c>
      <c r="AE905" t="s">
        <v>5636</v>
      </c>
      <c r="AF905" t="s">
        <v>5638</v>
      </c>
      <c r="AG905" t="e">
        <f>+SEARCH(JELMAGYARÁZAT!$G$9,J:J)</f>
        <v>#VALUE!</v>
      </c>
    </row>
    <row r="906" spans="1:33" hidden="1" x14ac:dyDescent="0.25">
      <c r="A906" t="s">
        <v>6347</v>
      </c>
      <c r="B906">
        <v>21000000</v>
      </c>
      <c r="C906">
        <v>71441250</v>
      </c>
      <c r="D906" s="1">
        <v>37169</v>
      </c>
      <c r="E906">
        <v>24.13081</v>
      </c>
      <c r="F906">
        <v>110</v>
      </c>
      <c r="G906">
        <v>7.4</v>
      </c>
      <c r="H906">
        <v>1286</v>
      </c>
      <c r="I906" t="s">
        <v>23</v>
      </c>
      <c r="J906" t="s">
        <v>860</v>
      </c>
      <c r="K906" t="s">
        <v>37</v>
      </c>
      <c r="L906" t="s">
        <v>210</v>
      </c>
      <c r="M906" t="s">
        <v>1692</v>
      </c>
      <c r="N906" t="s">
        <v>29</v>
      </c>
      <c r="O906" s="6">
        <v>1</v>
      </c>
      <c r="P906">
        <v>1</v>
      </c>
      <c r="Q906">
        <v>2</v>
      </c>
      <c r="R906">
        <v>0</v>
      </c>
      <c r="S906" t="s">
        <v>15888</v>
      </c>
      <c r="T906" t="s">
        <v>15891</v>
      </c>
      <c r="U906" t="s">
        <v>13664</v>
      </c>
      <c r="V906" t="s">
        <v>15901</v>
      </c>
      <c r="W906" t="s">
        <v>15891</v>
      </c>
      <c r="X906" t="s">
        <v>15896</v>
      </c>
      <c r="Y906" t="s">
        <v>15912</v>
      </c>
      <c r="Z906" t="s">
        <v>15915</v>
      </c>
      <c r="AA906" s="26">
        <v>15.991780821917809</v>
      </c>
      <c r="AB906" t="s">
        <v>6349</v>
      </c>
      <c r="AC906" t="s">
        <v>6347</v>
      </c>
      <c r="AE906" t="s">
        <v>6346</v>
      </c>
      <c r="AF906" t="s">
        <v>6348</v>
      </c>
      <c r="AG906" t="e">
        <f>+SEARCH(JELMAGYARÁZAT!$G$9,J:J)</f>
        <v>#VALUE!</v>
      </c>
    </row>
    <row r="907" spans="1:33" hidden="1" x14ac:dyDescent="0.25">
      <c r="A907" t="s">
        <v>1560</v>
      </c>
      <c r="B907">
        <v>85000000</v>
      </c>
      <c r="C907">
        <v>80916492</v>
      </c>
      <c r="D907" s="1">
        <v>37890</v>
      </c>
      <c r="E907">
        <v>24.107835000000001</v>
      </c>
      <c r="F907">
        <v>104</v>
      </c>
      <c r="G907">
        <v>6.4</v>
      </c>
      <c r="H907">
        <v>514</v>
      </c>
      <c r="I907" t="s">
        <v>23</v>
      </c>
      <c r="J907" t="s">
        <v>1562</v>
      </c>
      <c r="K907" t="s">
        <v>37</v>
      </c>
      <c r="L907" t="s">
        <v>1563</v>
      </c>
      <c r="M907" t="s">
        <v>1557</v>
      </c>
      <c r="N907" t="s">
        <v>29</v>
      </c>
      <c r="O907" s="6">
        <v>1</v>
      </c>
      <c r="P907">
        <v>1</v>
      </c>
      <c r="Q907">
        <v>2</v>
      </c>
      <c r="R907">
        <v>1</v>
      </c>
      <c r="S907" t="s">
        <v>15888</v>
      </c>
      <c r="T907" t="s">
        <v>15890</v>
      </c>
      <c r="U907" t="s">
        <v>13664</v>
      </c>
      <c r="V907" t="s">
        <v>15891</v>
      </c>
      <c r="W907" t="s">
        <v>15905</v>
      </c>
      <c r="X907" t="s">
        <v>15895</v>
      </c>
      <c r="Y907" t="s">
        <v>15896</v>
      </c>
      <c r="Z907" t="s">
        <v>15894</v>
      </c>
      <c r="AA907" s="26">
        <v>14.016438356164384</v>
      </c>
      <c r="AB907" t="s">
        <v>1564</v>
      </c>
      <c r="AC907" t="s">
        <v>1560</v>
      </c>
      <c r="AD907" t="s">
        <v>1558</v>
      </c>
      <c r="AE907" t="s">
        <v>1559</v>
      </c>
      <c r="AF907" t="s">
        <v>1561</v>
      </c>
      <c r="AG907" t="e">
        <f>+SEARCH(JELMAGYARÁZAT!$G$9,J:J)</f>
        <v>#VALUE!</v>
      </c>
    </row>
    <row r="908" spans="1:33" hidden="1" x14ac:dyDescent="0.25">
      <c r="A908" t="s">
        <v>1472</v>
      </c>
      <c r="B908">
        <v>88000000</v>
      </c>
      <c r="C908">
        <v>108539911</v>
      </c>
      <c r="D908" s="1">
        <v>38505</v>
      </c>
      <c r="E908">
        <v>24.100863</v>
      </c>
      <c r="F908">
        <v>144</v>
      </c>
      <c r="G908">
        <v>7.3</v>
      </c>
      <c r="H908">
        <v>616</v>
      </c>
      <c r="I908" t="s">
        <v>23</v>
      </c>
      <c r="J908" t="s">
        <v>1474</v>
      </c>
      <c r="K908" t="s">
        <v>37</v>
      </c>
      <c r="L908" t="s">
        <v>38</v>
      </c>
      <c r="M908" t="s">
        <v>1469</v>
      </c>
      <c r="N908" t="s">
        <v>29</v>
      </c>
      <c r="O908" s="6">
        <v>1</v>
      </c>
      <c r="P908">
        <v>1</v>
      </c>
      <c r="Q908">
        <v>1</v>
      </c>
      <c r="R908">
        <v>1</v>
      </c>
      <c r="S908" t="s">
        <v>15888</v>
      </c>
      <c r="T908" t="s">
        <v>15891</v>
      </c>
      <c r="U908" t="s">
        <v>15891</v>
      </c>
      <c r="V908" t="s">
        <v>15901</v>
      </c>
      <c r="W908" t="s">
        <v>15891</v>
      </c>
      <c r="X908" t="s">
        <v>15897</v>
      </c>
      <c r="Y908" t="s">
        <v>15911</v>
      </c>
      <c r="Z908" t="s">
        <v>15915</v>
      </c>
      <c r="AA908" s="26">
        <v>12.331506849315069</v>
      </c>
      <c r="AB908" t="s">
        <v>1475</v>
      </c>
      <c r="AC908" t="s">
        <v>1472</v>
      </c>
      <c r="AD908" t="s">
        <v>1470</v>
      </c>
      <c r="AE908" t="s">
        <v>1471</v>
      </c>
      <c r="AF908" t="s">
        <v>1473</v>
      </c>
      <c r="AG908" t="e">
        <f>+SEARCH(JELMAGYARÁZAT!$G$9,J:J)</f>
        <v>#VALUE!</v>
      </c>
    </row>
    <row r="909" spans="1:33" hidden="1" x14ac:dyDescent="0.25">
      <c r="A909" t="s">
        <v>4948</v>
      </c>
      <c r="B909">
        <v>38000000</v>
      </c>
      <c r="C909">
        <v>119723358</v>
      </c>
      <c r="D909" s="1">
        <v>37475</v>
      </c>
      <c r="E909">
        <v>24.085144</v>
      </c>
      <c r="F909">
        <v>100</v>
      </c>
      <c r="G909">
        <v>5.3</v>
      </c>
      <c r="H909">
        <v>521</v>
      </c>
      <c r="I909" t="s">
        <v>23</v>
      </c>
      <c r="J909" t="s">
        <v>4354</v>
      </c>
      <c r="K909" t="s">
        <v>37</v>
      </c>
      <c r="L909" t="s">
        <v>38</v>
      </c>
      <c r="M909" t="s">
        <v>4946</v>
      </c>
      <c r="N909" t="s">
        <v>29</v>
      </c>
      <c r="O909" s="6">
        <v>1</v>
      </c>
      <c r="P909">
        <v>1</v>
      </c>
      <c r="Q909">
        <v>1</v>
      </c>
      <c r="R909">
        <v>0</v>
      </c>
      <c r="S909" t="s">
        <v>15888</v>
      </c>
      <c r="T909" t="s">
        <v>15890</v>
      </c>
      <c r="U909" t="s">
        <v>15891</v>
      </c>
      <c r="V909" t="s">
        <v>15891</v>
      </c>
      <c r="W909" t="s">
        <v>15891</v>
      </c>
      <c r="X909" t="s">
        <v>15894</v>
      </c>
      <c r="Y909" t="s">
        <v>15897</v>
      </c>
      <c r="Z909" t="s">
        <v>15894</v>
      </c>
      <c r="AA909" s="26">
        <v>15.153424657534247</v>
      </c>
      <c r="AB909" t="s">
        <v>4950</v>
      </c>
      <c r="AC909" t="s">
        <v>4948</v>
      </c>
      <c r="AE909" t="s">
        <v>4947</v>
      </c>
      <c r="AF909" t="s">
        <v>4949</v>
      </c>
      <c r="AG909" t="e">
        <f>+SEARCH(JELMAGYARÁZAT!$G$9,J:J)</f>
        <v>#VALUE!</v>
      </c>
    </row>
    <row r="910" spans="1:33" hidden="1" x14ac:dyDescent="0.25">
      <c r="A910" t="s">
        <v>8749</v>
      </c>
      <c r="B910">
        <v>17000000</v>
      </c>
      <c r="C910">
        <v>43165571</v>
      </c>
      <c r="D910" s="1">
        <v>40564</v>
      </c>
      <c r="E910">
        <v>24.054061999999998</v>
      </c>
      <c r="F910">
        <v>86</v>
      </c>
      <c r="G910">
        <v>6</v>
      </c>
      <c r="H910">
        <v>849</v>
      </c>
      <c r="I910" t="s">
        <v>23</v>
      </c>
      <c r="J910" t="s">
        <v>8751</v>
      </c>
      <c r="K910" t="s">
        <v>37</v>
      </c>
      <c r="L910" t="s">
        <v>38</v>
      </c>
      <c r="M910" t="s">
        <v>1836</v>
      </c>
      <c r="N910" t="s">
        <v>29</v>
      </c>
      <c r="O910" s="6">
        <v>1</v>
      </c>
      <c r="P910">
        <v>1</v>
      </c>
      <c r="Q910">
        <v>1</v>
      </c>
      <c r="R910">
        <v>0</v>
      </c>
      <c r="S910" t="s">
        <v>15888</v>
      </c>
      <c r="T910" t="s">
        <v>15891</v>
      </c>
      <c r="U910" t="s">
        <v>15891</v>
      </c>
      <c r="V910" t="s">
        <v>15901</v>
      </c>
      <c r="W910" t="s">
        <v>15891</v>
      </c>
      <c r="X910" t="s">
        <v>15897</v>
      </c>
      <c r="Y910" t="s">
        <v>15911</v>
      </c>
      <c r="Z910" t="s">
        <v>15915</v>
      </c>
      <c r="AA910" s="26">
        <v>6.6904109589041099</v>
      </c>
      <c r="AB910" t="s">
        <v>8752</v>
      </c>
      <c r="AC910" t="s">
        <v>8749</v>
      </c>
      <c r="AD910" t="s">
        <v>8747</v>
      </c>
      <c r="AE910" t="s">
        <v>8748</v>
      </c>
      <c r="AF910" t="s">
        <v>8750</v>
      </c>
      <c r="AG910" t="e">
        <f>+SEARCH(JELMAGYARÁZAT!$G$9,J:J)</f>
        <v>#VALUE!</v>
      </c>
    </row>
    <row r="911" spans="1:33" hidden="1" x14ac:dyDescent="0.25">
      <c r="A911" t="s">
        <v>8673</v>
      </c>
      <c r="B911">
        <v>15000000</v>
      </c>
      <c r="C911">
        <v>51053787</v>
      </c>
      <c r="D911" s="1">
        <v>38702</v>
      </c>
      <c r="E911">
        <v>23.980329000000001</v>
      </c>
      <c r="F911">
        <v>80</v>
      </c>
      <c r="G911">
        <v>5.9</v>
      </c>
      <c r="H911">
        <v>479</v>
      </c>
      <c r="I911" t="s">
        <v>23</v>
      </c>
      <c r="J911" t="s">
        <v>8675</v>
      </c>
      <c r="K911" t="s">
        <v>37</v>
      </c>
      <c r="L911" t="s">
        <v>38</v>
      </c>
      <c r="M911" t="s">
        <v>709</v>
      </c>
      <c r="N911" t="s">
        <v>29</v>
      </c>
      <c r="O911" s="6">
        <v>1</v>
      </c>
      <c r="P911">
        <v>1</v>
      </c>
      <c r="Q911">
        <v>1</v>
      </c>
      <c r="R911">
        <v>0</v>
      </c>
      <c r="S911" t="s">
        <v>15887</v>
      </c>
      <c r="T911" t="s">
        <v>15891</v>
      </c>
      <c r="U911" t="s">
        <v>13664</v>
      </c>
      <c r="V911" t="s">
        <v>15891</v>
      </c>
      <c r="W911" t="s">
        <v>15891</v>
      </c>
      <c r="X911" t="s">
        <v>15896</v>
      </c>
      <c r="Y911" t="s">
        <v>15896</v>
      </c>
      <c r="Z911" t="s">
        <v>15897</v>
      </c>
      <c r="AA911" s="26">
        <v>11.791780821917808</v>
      </c>
      <c r="AB911" t="s">
        <v>8676</v>
      </c>
      <c r="AC911" t="s">
        <v>8673</v>
      </c>
      <c r="AD911" t="s">
        <v>8671</v>
      </c>
      <c r="AE911" t="s">
        <v>8672</v>
      </c>
      <c r="AF911" t="s">
        <v>8674</v>
      </c>
      <c r="AG911" t="e">
        <f>+SEARCH(JELMAGYARÁZAT!$G$9,J:J)</f>
        <v>#VALUE!</v>
      </c>
    </row>
    <row r="912" spans="1:33" hidden="1" x14ac:dyDescent="0.25">
      <c r="A912" t="s">
        <v>3247</v>
      </c>
      <c r="B912">
        <v>2000000</v>
      </c>
      <c r="C912">
        <v>9250000</v>
      </c>
      <c r="D912" s="1">
        <v>22810</v>
      </c>
      <c r="E912">
        <v>23.962109000000002</v>
      </c>
      <c r="F912">
        <v>153</v>
      </c>
      <c r="G912">
        <v>7.3</v>
      </c>
      <c r="H912">
        <v>395</v>
      </c>
      <c r="I912" t="s">
        <v>23</v>
      </c>
      <c r="J912" t="s">
        <v>3249</v>
      </c>
      <c r="K912" t="s">
        <v>41</v>
      </c>
      <c r="L912" t="s">
        <v>38</v>
      </c>
      <c r="M912" t="s">
        <v>231</v>
      </c>
      <c r="N912" t="s">
        <v>29</v>
      </c>
      <c r="O912" s="6">
        <v>1</v>
      </c>
      <c r="P912">
        <v>2</v>
      </c>
      <c r="Q912">
        <v>1</v>
      </c>
      <c r="R912">
        <v>0</v>
      </c>
      <c r="S912" t="s">
        <v>15888</v>
      </c>
      <c r="T912" t="s">
        <v>15891</v>
      </c>
      <c r="U912" t="s">
        <v>15891</v>
      </c>
      <c r="V912" t="s">
        <v>15901</v>
      </c>
      <c r="W912" t="s">
        <v>15891</v>
      </c>
      <c r="X912" t="s">
        <v>15897</v>
      </c>
      <c r="Y912" t="s">
        <v>15911</v>
      </c>
      <c r="Z912" t="s">
        <v>15915</v>
      </c>
      <c r="AA912" s="26">
        <v>55.331506849315069</v>
      </c>
      <c r="AB912" t="s">
        <v>3250</v>
      </c>
      <c r="AC912" t="s">
        <v>3247</v>
      </c>
      <c r="AE912" t="s">
        <v>3246</v>
      </c>
      <c r="AF912" t="s">
        <v>3248</v>
      </c>
      <c r="AG912" t="e">
        <f>+SEARCH(JELMAGYARÁZAT!$G$9,J:J)</f>
        <v>#VALUE!</v>
      </c>
    </row>
    <row r="913" spans="1:33" hidden="1" x14ac:dyDescent="0.25">
      <c r="A913" t="s">
        <v>3303</v>
      </c>
      <c r="B913">
        <v>90000000</v>
      </c>
      <c r="C913">
        <v>65900249</v>
      </c>
      <c r="D913" s="1">
        <v>39008</v>
      </c>
      <c r="E913">
        <v>23.936599999999999</v>
      </c>
      <c r="F913">
        <v>132</v>
      </c>
      <c r="G913">
        <v>6.7</v>
      </c>
      <c r="H913">
        <v>526</v>
      </c>
      <c r="I913" t="s">
        <v>23</v>
      </c>
      <c r="J913" t="s">
        <v>3305</v>
      </c>
      <c r="K913" t="s">
        <v>37</v>
      </c>
      <c r="L913" t="s">
        <v>38</v>
      </c>
      <c r="M913" t="s">
        <v>3301</v>
      </c>
      <c r="N913" t="s">
        <v>29</v>
      </c>
      <c r="O913" s="6">
        <v>1</v>
      </c>
      <c r="P913">
        <v>1</v>
      </c>
      <c r="Q913">
        <v>1</v>
      </c>
      <c r="R913">
        <v>1</v>
      </c>
      <c r="S913" t="s">
        <v>15888</v>
      </c>
      <c r="T913" t="s">
        <v>15891</v>
      </c>
      <c r="U913" t="s">
        <v>15891</v>
      </c>
      <c r="V913" t="s">
        <v>15901</v>
      </c>
      <c r="W913" t="s">
        <v>15891</v>
      </c>
      <c r="X913" t="s">
        <v>15897</v>
      </c>
      <c r="Y913" t="s">
        <v>15911</v>
      </c>
      <c r="Z913" t="s">
        <v>15915</v>
      </c>
      <c r="AA913" s="26">
        <v>10.953424657534246</v>
      </c>
      <c r="AB913" t="s">
        <v>3306</v>
      </c>
      <c r="AC913" t="s">
        <v>3303</v>
      </c>
      <c r="AE913" t="s">
        <v>3302</v>
      </c>
      <c r="AF913" t="s">
        <v>3304</v>
      </c>
      <c r="AG913" t="e">
        <f>+SEARCH(JELMAGYARÁZAT!$G$9,J:J)</f>
        <v>#VALUE!</v>
      </c>
    </row>
    <row r="914" spans="1:33" x14ac:dyDescent="0.25">
      <c r="A914" t="s">
        <v>3547</v>
      </c>
      <c r="B914">
        <v>50000000</v>
      </c>
      <c r="C914">
        <v>106303988</v>
      </c>
      <c r="D914" s="1">
        <v>39884</v>
      </c>
      <c r="E914">
        <v>23.935053</v>
      </c>
      <c r="F914">
        <v>98</v>
      </c>
      <c r="G914">
        <v>5.5</v>
      </c>
      <c r="H914">
        <v>509</v>
      </c>
      <c r="I914" t="s">
        <v>23</v>
      </c>
      <c r="J914" t="s">
        <v>3549</v>
      </c>
      <c r="K914" t="s">
        <v>37</v>
      </c>
      <c r="L914" t="s">
        <v>38</v>
      </c>
      <c r="M914" t="s">
        <v>3545</v>
      </c>
      <c r="N914" t="s">
        <v>29</v>
      </c>
      <c r="O914" s="6">
        <v>1</v>
      </c>
      <c r="P914">
        <v>1</v>
      </c>
      <c r="Q914">
        <v>1</v>
      </c>
      <c r="R914">
        <v>1</v>
      </c>
      <c r="S914" t="s">
        <v>15888</v>
      </c>
      <c r="T914" t="s">
        <v>15890</v>
      </c>
      <c r="U914" t="s">
        <v>15891</v>
      </c>
      <c r="V914" t="s">
        <v>15891</v>
      </c>
      <c r="W914" t="s">
        <v>15905</v>
      </c>
      <c r="X914" t="s">
        <v>15894</v>
      </c>
      <c r="Y914" t="s">
        <v>15897</v>
      </c>
      <c r="Z914" t="s">
        <v>15894</v>
      </c>
      <c r="AA914" s="26">
        <v>8.5534246575342472</v>
      </c>
      <c r="AB914" t="s">
        <v>3550</v>
      </c>
      <c r="AC914" t="s">
        <v>3547</v>
      </c>
      <c r="AE914" t="s">
        <v>3546</v>
      </c>
      <c r="AF914" t="s">
        <v>3548</v>
      </c>
      <c r="AG914">
        <f>+SEARCH(JELMAGYARÁZAT!$G$9,J:J)</f>
        <v>35</v>
      </c>
    </row>
    <row r="915" spans="1:33" hidden="1" x14ac:dyDescent="0.25">
      <c r="A915" t="s">
        <v>6553</v>
      </c>
      <c r="B915">
        <v>27000000</v>
      </c>
      <c r="C915">
        <v>29000000</v>
      </c>
      <c r="D915" s="1">
        <v>40038</v>
      </c>
      <c r="E915">
        <v>23.917981999999999</v>
      </c>
      <c r="F915">
        <v>109</v>
      </c>
      <c r="G915">
        <v>6.1</v>
      </c>
      <c r="H915">
        <v>563</v>
      </c>
      <c r="I915" t="s">
        <v>23</v>
      </c>
      <c r="J915" t="s">
        <v>6555</v>
      </c>
      <c r="K915" t="s">
        <v>277</v>
      </c>
      <c r="L915" t="s">
        <v>38</v>
      </c>
      <c r="M915" t="s">
        <v>2019</v>
      </c>
      <c r="N915" t="s">
        <v>29</v>
      </c>
      <c r="O915" s="6">
        <v>1</v>
      </c>
      <c r="P915">
        <v>2</v>
      </c>
      <c r="Q915">
        <v>1</v>
      </c>
      <c r="R915">
        <v>0</v>
      </c>
      <c r="S915" t="s">
        <v>15888</v>
      </c>
      <c r="T915" t="s">
        <v>15891</v>
      </c>
      <c r="U915" t="s">
        <v>15891</v>
      </c>
      <c r="V915" t="s">
        <v>15891</v>
      </c>
      <c r="W915" t="s">
        <v>15905</v>
      </c>
      <c r="X915" t="s">
        <v>15897</v>
      </c>
      <c r="Y915" t="s">
        <v>15897</v>
      </c>
      <c r="Z915" t="s">
        <v>15897</v>
      </c>
      <c r="AA915" s="26">
        <v>8.131506849315068</v>
      </c>
      <c r="AB915" t="s">
        <v>6556</v>
      </c>
      <c r="AC915" t="s">
        <v>6553</v>
      </c>
      <c r="AD915" t="s">
        <v>6551</v>
      </c>
      <c r="AE915" t="s">
        <v>6552</v>
      </c>
      <c r="AF915" t="s">
        <v>6554</v>
      </c>
      <c r="AG915" t="e">
        <f>+SEARCH(JELMAGYARÁZAT!$G$9,J:J)</f>
        <v>#VALUE!</v>
      </c>
    </row>
    <row r="916" spans="1:33" hidden="1" x14ac:dyDescent="0.25">
      <c r="A916" t="s">
        <v>3450</v>
      </c>
      <c r="B916">
        <v>50000000</v>
      </c>
      <c r="C916">
        <v>177371441</v>
      </c>
      <c r="D916" s="1">
        <v>37659</v>
      </c>
      <c r="E916">
        <v>23.854700999999999</v>
      </c>
      <c r="F916">
        <v>116</v>
      </c>
      <c r="G916">
        <v>6.3</v>
      </c>
      <c r="H916">
        <v>850</v>
      </c>
      <c r="I916" t="s">
        <v>23</v>
      </c>
      <c r="J916" t="s">
        <v>2258</v>
      </c>
      <c r="K916" t="s">
        <v>334</v>
      </c>
      <c r="L916" t="s">
        <v>38</v>
      </c>
      <c r="M916" t="s">
        <v>1106</v>
      </c>
      <c r="N916" t="s">
        <v>29</v>
      </c>
      <c r="O916" s="6">
        <v>1</v>
      </c>
      <c r="P916">
        <v>2</v>
      </c>
      <c r="Q916">
        <v>1</v>
      </c>
      <c r="R916">
        <v>1</v>
      </c>
      <c r="S916" t="s">
        <v>15888</v>
      </c>
      <c r="T916" t="s">
        <v>15891</v>
      </c>
      <c r="U916" t="s">
        <v>13664</v>
      </c>
      <c r="V916" t="s">
        <v>15891</v>
      </c>
      <c r="W916" t="s">
        <v>15891</v>
      </c>
      <c r="X916" t="s">
        <v>15896</v>
      </c>
      <c r="Y916" t="s">
        <v>15896</v>
      </c>
      <c r="Z916" t="s">
        <v>15897</v>
      </c>
      <c r="AA916" s="26">
        <v>14.64931506849315</v>
      </c>
      <c r="AB916" t="s">
        <v>3452</v>
      </c>
      <c r="AC916" t="s">
        <v>3450</v>
      </c>
      <c r="AE916" t="s">
        <v>3449</v>
      </c>
      <c r="AF916" t="s">
        <v>3451</v>
      </c>
      <c r="AG916" t="e">
        <f>+SEARCH(JELMAGYARÁZAT!$G$9,J:J)</f>
        <v>#VALUE!</v>
      </c>
    </row>
    <row r="917" spans="1:33" hidden="1" x14ac:dyDescent="0.25">
      <c r="A917" t="s">
        <v>2860</v>
      </c>
      <c r="B917">
        <v>60000000</v>
      </c>
      <c r="C917">
        <v>122233971</v>
      </c>
      <c r="D917" s="1">
        <v>40157</v>
      </c>
      <c r="E917">
        <v>23.851189999999999</v>
      </c>
      <c r="F917">
        <v>134</v>
      </c>
      <c r="G917">
        <v>7</v>
      </c>
      <c r="H917">
        <v>1125</v>
      </c>
      <c r="I917" t="s">
        <v>23</v>
      </c>
      <c r="J917" t="s">
        <v>2862</v>
      </c>
      <c r="K917" t="s">
        <v>37</v>
      </c>
      <c r="L917" t="s">
        <v>38</v>
      </c>
      <c r="M917" t="s">
        <v>1476</v>
      </c>
      <c r="N917" t="s">
        <v>29</v>
      </c>
      <c r="O917" s="6">
        <v>1</v>
      </c>
      <c r="P917">
        <v>1</v>
      </c>
      <c r="Q917">
        <v>1</v>
      </c>
      <c r="R917">
        <v>1</v>
      </c>
      <c r="S917" t="s">
        <v>15888</v>
      </c>
      <c r="T917" t="s">
        <v>15891</v>
      </c>
      <c r="U917" t="s">
        <v>15891</v>
      </c>
      <c r="V917" t="s">
        <v>15901</v>
      </c>
      <c r="W917" t="s">
        <v>15891</v>
      </c>
      <c r="X917" t="s">
        <v>15897</v>
      </c>
      <c r="Y917" t="s">
        <v>15911</v>
      </c>
      <c r="Z917" t="s">
        <v>15915</v>
      </c>
      <c r="AA917" s="26">
        <v>7.8054794520547945</v>
      </c>
      <c r="AB917" t="s">
        <v>2863</v>
      </c>
      <c r="AC917" t="s">
        <v>2860</v>
      </c>
      <c r="AD917" t="s">
        <v>2858</v>
      </c>
      <c r="AE917" t="s">
        <v>2859</v>
      </c>
      <c r="AF917" t="s">
        <v>2861</v>
      </c>
      <c r="AG917" t="e">
        <f>+SEARCH(JELMAGYARÁZAT!$G$9,J:J)</f>
        <v>#VALUE!</v>
      </c>
    </row>
    <row r="918" spans="1:33" hidden="1" x14ac:dyDescent="0.25">
      <c r="A918" t="s">
        <v>7289</v>
      </c>
      <c r="B918">
        <v>23000000</v>
      </c>
      <c r="C918">
        <v>185991646</v>
      </c>
      <c r="D918" s="1">
        <v>36105</v>
      </c>
      <c r="E918">
        <v>23.839127000000001</v>
      </c>
      <c r="F918">
        <v>90</v>
      </c>
      <c r="G918">
        <v>5.9</v>
      </c>
      <c r="H918">
        <v>512</v>
      </c>
      <c r="I918" t="s">
        <v>23</v>
      </c>
      <c r="J918" t="s">
        <v>860</v>
      </c>
      <c r="K918" t="s">
        <v>37</v>
      </c>
      <c r="L918" t="s">
        <v>38</v>
      </c>
      <c r="M918" t="s">
        <v>661</v>
      </c>
      <c r="N918" t="s">
        <v>29</v>
      </c>
      <c r="O918" s="6">
        <v>1</v>
      </c>
      <c r="P918">
        <v>1</v>
      </c>
      <c r="Q918">
        <v>1</v>
      </c>
      <c r="R918">
        <v>0</v>
      </c>
      <c r="S918" t="s">
        <v>15888</v>
      </c>
      <c r="T918" t="s">
        <v>15891</v>
      </c>
      <c r="U918" t="s">
        <v>13664</v>
      </c>
      <c r="V918" t="s">
        <v>15891</v>
      </c>
      <c r="W918" t="s">
        <v>15891</v>
      </c>
      <c r="X918" t="s">
        <v>15896</v>
      </c>
      <c r="Y918" t="s">
        <v>15896</v>
      </c>
      <c r="Z918" t="s">
        <v>15897</v>
      </c>
      <c r="AA918" s="26">
        <v>18.906849315068492</v>
      </c>
      <c r="AB918" t="s">
        <v>7291</v>
      </c>
      <c r="AC918" t="s">
        <v>7289</v>
      </c>
      <c r="AE918" t="s">
        <v>7288</v>
      </c>
      <c r="AF918" t="s">
        <v>7290</v>
      </c>
      <c r="AG918" t="e">
        <f>+SEARCH(JELMAGYARÁZAT!$G$9,J:J)</f>
        <v>#VALUE!</v>
      </c>
    </row>
    <row r="919" spans="1:33" hidden="1" x14ac:dyDescent="0.25">
      <c r="A919" t="s">
        <v>4190</v>
      </c>
      <c r="B919">
        <v>42000000</v>
      </c>
      <c r="C919">
        <v>270248367</v>
      </c>
      <c r="D919" s="1">
        <v>34150</v>
      </c>
      <c r="E919">
        <v>23.736535</v>
      </c>
      <c r="F919">
        <v>154</v>
      </c>
      <c r="G919">
        <v>6.6</v>
      </c>
      <c r="H919">
        <v>501</v>
      </c>
      <c r="I919" t="s">
        <v>23</v>
      </c>
      <c r="J919" t="s">
        <v>4192</v>
      </c>
      <c r="K919" t="s">
        <v>37</v>
      </c>
      <c r="L919" t="s">
        <v>38</v>
      </c>
      <c r="M919" t="s">
        <v>2188</v>
      </c>
      <c r="N919" t="s">
        <v>29</v>
      </c>
      <c r="O919" s="6">
        <v>1</v>
      </c>
      <c r="P919">
        <v>1</v>
      </c>
      <c r="Q919">
        <v>1</v>
      </c>
      <c r="R919">
        <v>1</v>
      </c>
      <c r="S919" t="s">
        <v>15888</v>
      </c>
      <c r="T919" t="s">
        <v>15891</v>
      </c>
      <c r="U919" t="s">
        <v>15891</v>
      </c>
      <c r="V919" t="s">
        <v>15901</v>
      </c>
      <c r="W919" t="s">
        <v>15905</v>
      </c>
      <c r="X919" t="s">
        <v>15897</v>
      </c>
      <c r="Y919" t="s">
        <v>15911</v>
      </c>
      <c r="Z919" t="s">
        <v>15915</v>
      </c>
      <c r="AA919" s="26">
        <v>24.263013698630136</v>
      </c>
      <c r="AB919" t="s">
        <v>4193</v>
      </c>
      <c r="AC919" t="s">
        <v>4190</v>
      </c>
      <c r="AE919" t="s">
        <v>4189</v>
      </c>
      <c r="AF919" t="s">
        <v>4191</v>
      </c>
      <c r="AG919" t="e">
        <f>+SEARCH(JELMAGYARÁZAT!$G$9,J:J)</f>
        <v>#VALUE!</v>
      </c>
    </row>
    <row r="920" spans="1:33" hidden="1" x14ac:dyDescent="0.25">
      <c r="A920" t="s">
        <v>3194</v>
      </c>
      <c r="B920">
        <v>60000000</v>
      </c>
      <c r="C920">
        <v>118338361</v>
      </c>
      <c r="D920" s="1">
        <v>40980</v>
      </c>
      <c r="E920">
        <v>23.700759000000001</v>
      </c>
      <c r="F920">
        <v>88</v>
      </c>
      <c r="G920">
        <v>6.4</v>
      </c>
      <c r="H920">
        <v>374</v>
      </c>
      <c r="I920" t="s">
        <v>23</v>
      </c>
      <c r="J920" t="s">
        <v>1577</v>
      </c>
      <c r="K920" t="s">
        <v>2620</v>
      </c>
      <c r="L920" t="s">
        <v>38</v>
      </c>
      <c r="M920" t="s">
        <v>3192</v>
      </c>
      <c r="N920" t="s">
        <v>29</v>
      </c>
      <c r="O920" s="6">
        <v>1</v>
      </c>
      <c r="P920">
        <v>1</v>
      </c>
      <c r="Q920">
        <v>1</v>
      </c>
      <c r="R920">
        <v>1</v>
      </c>
      <c r="S920" t="s">
        <v>15887</v>
      </c>
      <c r="T920" t="s">
        <v>15891</v>
      </c>
      <c r="U920" t="s">
        <v>13664</v>
      </c>
      <c r="V920" t="s">
        <v>15891</v>
      </c>
      <c r="W920" t="s">
        <v>15891</v>
      </c>
      <c r="X920" t="s">
        <v>15896</v>
      </c>
      <c r="Y920" t="s">
        <v>15896</v>
      </c>
      <c r="Z920" t="s">
        <v>15897</v>
      </c>
      <c r="AA920" s="26">
        <v>5.5506849315068489</v>
      </c>
      <c r="AB920" t="s">
        <v>3196</v>
      </c>
      <c r="AC920" t="s">
        <v>3194</v>
      </c>
      <c r="AE920" t="s">
        <v>3193</v>
      </c>
      <c r="AF920" t="s">
        <v>3195</v>
      </c>
      <c r="AG920" t="e">
        <f>+SEARCH(JELMAGYARÁZAT!$G$9,J:J)</f>
        <v>#VALUE!</v>
      </c>
    </row>
    <row r="921" spans="1:33" hidden="1" x14ac:dyDescent="0.25">
      <c r="A921" t="s">
        <v>2088</v>
      </c>
      <c r="B921">
        <v>52000000</v>
      </c>
      <c r="C921">
        <v>77944725</v>
      </c>
      <c r="D921" s="1">
        <v>38420</v>
      </c>
      <c r="E921">
        <v>23.663713000000001</v>
      </c>
      <c r="F921">
        <v>113</v>
      </c>
      <c r="G921">
        <v>6.2</v>
      </c>
      <c r="H921">
        <v>512</v>
      </c>
      <c r="I921" t="s">
        <v>23</v>
      </c>
      <c r="J921" t="s">
        <v>2090</v>
      </c>
      <c r="K921" t="s">
        <v>334</v>
      </c>
      <c r="L921" t="s">
        <v>38</v>
      </c>
      <c r="M921" t="s">
        <v>2086</v>
      </c>
      <c r="N921" t="s">
        <v>29</v>
      </c>
      <c r="O921" s="6">
        <v>1</v>
      </c>
      <c r="P921">
        <v>2</v>
      </c>
      <c r="Q921">
        <v>1</v>
      </c>
      <c r="R921">
        <v>0</v>
      </c>
      <c r="S921" t="s">
        <v>15888</v>
      </c>
      <c r="T921" t="s">
        <v>15891</v>
      </c>
      <c r="U921" t="s">
        <v>15891</v>
      </c>
      <c r="V921" t="s">
        <v>15901</v>
      </c>
      <c r="W921" t="s">
        <v>15905</v>
      </c>
      <c r="X921" t="s">
        <v>15897</v>
      </c>
      <c r="Y921" t="s">
        <v>15911</v>
      </c>
      <c r="Z921" t="s">
        <v>15915</v>
      </c>
      <c r="AA921" s="26">
        <v>12.564383561643835</v>
      </c>
      <c r="AB921" t="s">
        <v>2091</v>
      </c>
      <c r="AC921" t="s">
        <v>2088</v>
      </c>
      <c r="AE921" t="s">
        <v>2087</v>
      </c>
      <c r="AF921" t="s">
        <v>2089</v>
      </c>
      <c r="AG921" t="e">
        <f>+SEARCH(JELMAGYARÁZAT!$G$9,J:J)</f>
        <v>#VALUE!</v>
      </c>
    </row>
    <row r="922" spans="1:33" hidden="1" x14ac:dyDescent="0.25">
      <c r="A922" t="s">
        <v>1002</v>
      </c>
      <c r="B922">
        <v>110000000</v>
      </c>
      <c r="C922">
        <v>215294342</v>
      </c>
      <c r="D922" s="1">
        <v>36705</v>
      </c>
      <c r="E922">
        <v>23.657284000000001</v>
      </c>
      <c r="F922">
        <v>165</v>
      </c>
      <c r="G922">
        <v>6.8</v>
      </c>
      <c r="H922">
        <v>1099</v>
      </c>
      <c r="I922" t="s">
        <v>23</v>
      </c>
      <c r="J922" t="s">
        <v>1004</v>
      </c>
      <c r="K922" t="s">
        <v>334</v>
      </c>
      <c r="L922" t="s">
        <v>38</v>
      </c>
      <c r="M922" t="s">
        <v>1000</v>
      </c>
      <c r="N922" t="s">
        <v>29</v>
      </c>
      <c r="O922" s="6">
        <v>1</v>
      </c>
      <c r="P922">
        <v>2</v>
      </c>
      <c r="Q922">
        <v>1</v>
      </c>
      <c r="R922">
        <v>0</v>
      </c>
      <c r="S922" t="s">
        <v>15888</v>
      </c>
      <c r="T922" t="s">
        <v>15890</v>
      </c>
      <c r="U922" t="s">
        <v>15891</v>
      </c>
      <c r="V922" t="s">
        <v>15901</v>
      </c>
      <c r="W922" t="s">
        <v>15891</v>
      </c>
      <c r="X922" t="s">
        <v>15894</v>
      </c>
      <c r="Y922" t="s">
        <v>15911</v>
      </c>
      <c r="Z922" t="s">
        <v>15914</v>
      </c>
      <c r="AA922" s="26">
        <v>17.263013698630136</v>
      </c>
      <c r="AB922" t="s">
        <v>1005</v>
      </c>
      <c r="AC922" t="s">
        <v>1002</v>
      </c>
      <c r="AE922" t="s">
        <v>1001</v>
      </c>
      <c r="AF922" t="s">
        <v>1003</v>
      </c>
      <c r="AG922" t="e">
        <f>+SEARCH(JELMAGYARÁZAT!$G$9,J:J)</f>
        <v>#VALUE!</v>
      </c>
    </row>
    <row r="923" spans="1:33" hidden="1" x14ac:dyDescent="0.25">
      <c r="A923" t="s">
        <v>4268</v>
      </c>
      <c r="B923">
        <v>31000000</v>
      </c>
      <c r="C923">
        <v>177394432</v>
      </c>
      <c r="D923" s="1">
        <v>37609</v>
      </c>
      <c r="E923">
        <v>23.607392000000001</v>
      </c>
      <c r="F923">
        <v>99</v>
      </c>
      <c r="G923">
        <v>7.2</v>
      </c>
      <c r="H923">
        <v>635</v>
      </c>
      <c r="I923" t="s">
        <v>1259</v>
      </c>
      <c r="J923" t="s">
        <v>4270</v>
      </c>
      <c r="K923" t="s">
        <v>4271</v>
      </c>
      <c r="L923" t="s">
        <v>2984</v>
      </c>
      <c r="M923" t="s">
        <v>4266</v>
      </c>
      <c r="N923" t="s">
        <v>29</v>
      </c>
      <c r="O923" s="6">
        <v>0</v>
      </c>
      <c r="P923">
        <v>1</v>
      </c>
      <c r="Q923">
        <v>1</v>
      </c>
      <c r="R923">
        <v>0</v>
      </c>
      <c r="S923" t="s">
        <v>15888</v>
      </c>
      <c r="T923" t="s">
        <v>15890</v>
      </c>
      <c r="U923" t="s">
        <v>15891</v>
      </c>
      <c r="V923" t="s">
        <v>15901</v>
      </c>
      <c r="W923" t="s">
        <v>15891</v>
      </c>
      <c r="X923" t="s">
        <v>15894</v>
      </c>
      <c r="Y923" t="s">
        <v>15911</v>
      </c>
      <c r="Z923" t="s">
        <v>15914</v>
      </c>
      <c r="AA923" s="26">
        <v>14.786301369863013</v>
      </c>
      <c r="AB923" t="s">
        <v>4272</v>
      </c>
      <c r="AC923" t="s">
        <v>4273</v>
      </c>
      <c r="AE923" t="s">
        <v>4267</v>
      </c>
      <c r="AF923" t="s">
        <v>4269</v>
      </c>
      <c r="AG923" t="e">
        <f>+SEARCH(JELMAGYARÁZAT!$G$9,J:J)</f>
        <v>#VALUE!</v>
      </c>
    </row>
    <row r="924" spans="1:33" hidden="1" x14ac:dyDescent="0.25">
      <c r="A924" t="s">
        <v>5239</v>
      </c>
      <c r="B924">
        <v>35000000</v>
      </c>
      <c r="C924">
        <v>113374103</v>
      </c>
      <c r="D924" s="1">
        <v>34887</v>
      </c>
      <c r="E924">
        <v>23.607071000000001</v>
      </c>
      <c r="F924">
        <v>108</v>
      </c>
      <c r="G924">
        <v>5.5</v>
      </c>
      <c r="H924">
        <v>453</v>
      </c>
      <c r="I924" t="s">
        <v>23</v>
      </c>
      <c r="J924" t="s">
        <v>3369</v>
      </c>
      <c r="K924" t="s">
        <v>37</v>
      </c>
      <c r="L924" t="s">
        <v>38</v>
      </c>
      <c r="M924" t="s">
        <v>2810</v>
      </c>
      <c r="N924" t="s">
        <v>29</v>
      </c>
      <c r="O924" s="6">
        <v>1</v>
      </c>
      <c r="P924">
        <v>1</v>
      </c>
      <c r="Q924">
        <v>1</v>
      </c>
      <c r="R924">
        <v>0</v>
      </c>
      <c r="S924" t="s">
        <v>15888</v>
      </c>
      <c r="T924" t="s">
        <v>15890</v>
      </c>
      <c r="U924" t="s">
        <v>15891</v>
      </c>
      <c r="V924" t="s">
        <v>15891</v>
      </c>
      <c r="W924" t="s">
        <v>15891</v>
      </c>
      <c r="X924" t="s">
        <v>15894</v>
      </c>
      <c r="Y924" t="s">
        <v>15897</v>
      </c>
      <c r="Z924" t="s">
        <v>15894</v>
      </c>
      <c r="AA924" s="26">
        <v>22.243835616438357</v>
      </c>
      <c r="AB924" t="s">
        <v>5241</v>
      </c>
      <c r="AC924" t="s">
        <v>5239</v>
      </c>
      <c r="AE924" t="s">
        <v>5238</v>
      </c>
      <c r="AF924" t="s">
        <v>5240</v>
      </c>
      <c r="AG924" t="e">
        <f>+SEARCH(JELMAGYARÁZAT!$G$9,J:J)</f>
        <v>#VALUE!</v>
      </c>
    </row>
    <row r="925" spans="1:33" hidden="1" x14ac:dyDescent="0.25">
      <c r="A925" t="s">
        <v>15324</v>
      </c>
      <c r="B925">
        <v>400000</v>
      </c>
      <c r="C925">
        <v>46118097</v>
      </c>
      <c r="D925" s="1">
        <v>38149</v>
      </c>
      <c r="E925">
        <v>23.603514000000001</v>
      </c>
      <c r="F925">
        <v>95</v>
      </c>
      <c r="G925">
        <v>6.7</v>
      </c>
      <c r="H925">
        <v>554</v>
      </c>
      <c r="I925" t="s">
        <v>23</v>
      </c>
      <c r="J925" t="s">
        <v>15326</v>
      </c>
      <c r="K925" t="s">
        <v>37</v>
      </c>
      <c r="L925" t="s">
        <v>38</v>
      </c>
      <c r="M925" t="s">
        <v>661</v>
      </c>
      <c r="N925" t="s">
        <v>29</v>
      </c>
      <c r="O925" s="6">
        <v>1</v>
      </c>
      <c r="P925">
        <v>1</v>
      </c>
      <c r="Q925">
        <v>1</v>
      </c>
      <c r="R925">
        <v>1</v>
      </c>
      <c r="S925" t="s">
        <v>15888</v>
      </c>
      <c r="T925" t="s">
        <v>15891</v>
      </c>
      <c r="U925" t="s">
        <v>13664</v>
      </c>
      <c r="V925" t="s">
        <v>15891</v>
      </c>
      <c r="W925" t="s">
        <v>15891</v>
      </c>
      <c r="X925" t="s">
        <v>15896</v>
      </c>
      <c r="Y925" t="s">
        <v>15896</v>
      </c>
      <c r="Z925" t="s">
        <v>15897</v>
      </c>
      <c r="AA925" s="26">
        <v>13.306849315068494</v>
      </c>
      <c r="AB925" t="s">
        <v>15327</v>
      </c>
      <c r="AC925" t="s">
        <v>15324</v>
      </c>
      <c r="AE925" t="s">
        <v>15323</v>
      </c>
      <c r="AF925" t="s">
        <v>15325</v>
      </c>
      <c r="AG925" t="e">
        <f>+SEARCH(JELMAGYARÁZAT!$G$9,J:J)</f>
        <v>#VALUE!</v>
      </c>
    </row>
    <row r="926" spans="1:33" x14ac:dyDescent="0.25">
      <c r="A926" t="s">
        <v>1733</v>
      </c>
      <c r="B926">
        <v>80000000</v>
      </c>
      <c r="C926">
        <v>212874442</v>
      </c>
      <c r="D926" s="1">
        <v>39806</v>
      </c>
      <c r="E926">
        <v>23.531721000000001</v>
      </c>
      <c r="F926">
        <v>99</v>
      </c>
      <c r="G926">
        <v>5.9</v>
      </c>
      <c r="H926">
        <v>901</v>
      </c>
      <c r="I926" t="s">
        <v>23</v>
      </c>
      <c r="J926" t="s">
        <v>1735</v>
      </c>
      <c r="K926" t="s">
        <v>37</v>
      </c>
      <c r="L926" t="s">
        <v>38</v>
      </c>
      <c r="M926" t="s">
        <v>1731</v>
      </c>
      <c r="N926" t="s">
        <v>29</v>
      </c>
      <c r="O926" s="6">
        <v>1</v>
      </c>
      <c r="P926">
        <v>1</v>
      </c>
      <c r="Q926">
        <v>1</v>
      </c>
      <c r="R926">
        <v>1</v>
      </c>
      <c r="S926" t="s">
        <v>15888</v>
      </c>
      <c r="T926" t="s">
        <v>15891</v>
      </c>
      <c r="U926" t="s">
        <v>13664</v>
      </c>
      <c r="V926" t="s">
        <v>15891</v>
      </c>
      <c r="W926" t="s">
        <v>15891</v>
      </c>
      <c r="X926" t="s">
        <v>15896</v>
      </c>
      <c r="Y926" t="s">
        <v>15896</v>
      </c>
      <c r="Z926" t="s">
        <v>15897</v>
      </c>
      <c r="AA926" s="26">
        <v>8.7671232876712324</v>
      </c>
      <c r="AB926" t="s">
        <v>1736</v>
      </c>
      <c r="AC926" t="s">
        <v>1733</v>
      </c>
      <c r="AE926" t="s">
        <v>1732</v>
      </c>
      <c r="AF926" t="s">
        <v>1734</v>
      </c>
      <c r="AG926">
        <f>+SEARCH(JELMAGYARÁZAT!$G$9,J:J)</f>
        <v>35</v>
      </c>
    </row>
    <row r="927" spans="1:33" hidden="1" x14ac:dyDescent="0.25">
      <c r="A927" t="s">
        <v>8730</v>
      </c>
      <c r="B927">
        <v>17000000</v>
      </c>
      <c r="C927">
        <v>57103895</v>
      </c>
      <c r="D927" s="1">
        <v>39060</v>
      </c>
      <c r="E927">
        <v>23.491962000000001</v>
      </c>
      <c r="F927">
        <v>109</v>
      </c>
      <c r="G927">
        <v>6.4</v>
      </c>
      <c r="H927">
        <v>534</v>
      </c>
      <c r="I927" t="s">
        <v>23</v>
      </c>
      <c r="J927" t="s">
        <v>8732</v>
      </c>
      <c r="K927" t="s">
        <v>2864</v>
      </c>
      <c r="L927" t="s">
        <v>38</v>
      </c>
      <c r="M927" t="s">
        <v>275</v>
      </c>
      <c r="N927" t="s">
        <v>29</v>
      </c>
      <c r="O927" s="6">
        <v>1</v>
      </c>
      <c r="P927">
        <v>3</v>
      </c>
      <c r="Q927">
        <v>1</v>
      </c>
      <c r="R927">
        <v>1</v>
      </c>
      <c r="S927" t="s">
        <v>15888</v>
      </c>
      <c r="T927" t="s">
        <v>15890</v>
      </c>
      <c r="U927" t="s">
        <v>13664</v>
      </c>
      <c r="V927" t="s">
        <v>15891</v>
      </c>
      <c r="W927" t="s">
        <v>15905</v>
      </c>
      <c r="X927" t="s">
        <v>15895</v>
      </c>
      <c r="Y927" t="s">
        <v>15896</v>
      </c>
      <c r="Z927" t="s">
        <v>15894</v>
      </c>
      <c r="AA927" s="26">
        <v>10.810958904109588</v>
      </c>
      <c r="AB927" t="s">
        <v>8733</v>
      </c>
      <c r="AC927" t="s">
        <v>8730</v>
      </c>
      <c r="AD927" t="s">
        <v>8728</v>
      </c>
      <c r="AE927" t="s">
        <v>8729</v>
      </c>
      <c r="AF927" t="s">
        <v>8731</v>
      </c>
      <c r="AG927" t="e">
        <f>+SEARCH(JELMAGYARÁZAT!$G$9,J:J)</f>
        <v>#VALUE!</v>
      </c>
    </row>
    <row r="928" spans="1:33" hidden="1" x14ac:dyDescent="0.25">
      <c r="A928" t="s">
        <v>1701</v>
      </c>
      <c r="B928">
        <v>75000000</v>
      </c>
      <c r="C928">
        <v>342695435</v>
      </c>
      <c r="D928" s="1">
        <v>40891</v>
      </c>
      <c r="E928">
        <v>23.473004</v>
      </c>
      <c r="F928">
        <v>87</v>
      </c>
      <c r="G928">
        <v>5.4</v>
      </c>
      <c r="H928">
        <v>484</v>
      </c>
      <c r="I928" t="s">
        <v>23</v>
      </c>
      <c r="J928" t="s">
        <v>1703</v>
      </c>
      <c r="K928" t="s">
        <v>37</v>
      </c>
      <c r="L928" t="s">
        <v>38</v>
      </c>
      <c r="M928" t="s">
        <v>1698</v>
      </c>
      <c r="N928" t="s">
        <v>29</v>
      </c>
      <c r="O928" s="6">
        <v>1</v>
      </c>
      <c r="P928">
        <v>1</v>
      </c>
      <c r="Q928">
        <v>1</v>
      </c>
      <c r="R928">
        <v>0</v>
      </c>
      <c r="S928" t="s">
        <v>15887</v>
      </c>
      <c r="T928" t="s">
        <v>15891</v>
      </c>
      <c r="U928" t="s">
        <v>13664</v>
      </c>
      <c r="V928" t="s">
        <v>15891</v>
      </c>
      <c r="W928" t="s">
        <v>15891</v>
      </c>
      <c r="X928" t="s">
        <v>15896</v>
      </c>
      <c r="Y928" t="s">
        <v>15896</v>
      </c>
      <c r="Z928" t="s">
        <v>15897</v>
      </c>
      <c r="AA928" s="26">
        <v>5.7945205479452051</v>
      </c>
      <c r="AB928" t="s">
        <v>1704</v>
      </c>
      <c r="AC928" t="s">
        <v>1701</v>
      </c>
      <c r="AD928" t="s">
        <v>1699</v>
      </c>
      <c r="AE928" t="s">
        <v>1700</v>
      </c>
      <c r="AF928" t="s">
        <v>1702</v>
      </c>
      <c r="AG928" t="e">
        <f>+SEARCH(JELMAGYARÁZAT!$G$9,J:J)</f>
        <v>#VALUE!</v>
      </c>
    </row>
    <row r="929" spans="1:33" hidden="1" x14ac:dyDescent="0.25">
      <c r="A929" t="s">
        <v>5026</v>
      </c>
      <c r="B929">
        <v>55000000</v>
      </c>
      <c r="C929">
        <v>17869048</v>
      </c>
      <c r="D929" s="1">
        <v>39728</v>
      </c>
      <c r="E929">
        <v>23.465539</v>
      </c>
      <c r="F929">
        <v>90</v>
      </c>
      <c r="G929">
        <v>6.2</v>
      </c>
      <c r="H929">
        <v>605</v>
      </c>
      <c r="I929" t="s">
        <v>23</v>
      </c>
      <c r="J929" t="s">
        <v>5028</v>
      </c>
      <c r="K929" t="s">
        <v>37</v>
      </c>
      <c r="L929" t="s">
        <v>38</v>
      </c>
      <c r="M929" t="s">
        <v>106</v>
      </c>
      <c r="N929" t="s">
        <v>29</v>
      </c>
      <c r="O929" s="6">
        <v>1</v>
      </c>
      <c r="P929">
        <v>1</v>
      </c>
      <c r="Q929">
        <v>1</v>
      </c>
      <c r="R929">
        <v>0</v>
      </c>
      <c r="S929" t="s">
        <v>15888</v>
      </c>
      <c r="T929" t="s">
        <v>15891</v>
      </c>
      <c r="U929" t="s">
        <v>15891</v>
      </c>
      <c r="V929" t="s">
        <v>15891</v>
      </c>
      <c r="W929" t="s">
        <v>15891</v>
      </c>
      <c r="X929" t="s">
        <v>15897</v>
      </c>
      <c r="Y929" t="s">
        <v>15897</v>
      </c>
      <c r="Z929" t="s">
        <v>15897</v>
      </c>
      <c r="AA929" s="26">
        <v>8.9808219178082194</v>
      </c>
      <c r="AB929" t="s">
        <v>5029</v>
      </c>
      <c r="AC929" t="s">
        <v>5026</v>
      </c>
      <c r="AD929" t="s">
        <v>5024</v>
      </c>
      <c r="AE929" t="s">
        <v>5025</v>
      </c>
      <c r="AF929" t="s">
        <v>5027</v>
      </c>
      <c r="AG929" t="e">
        <f>+SEARCH(JELMAGYARÁZAT!$G$9,J:J)</f>
        <v>#VALUE!</v>
      </c>
    </row>
    <row r="930" spans="1:33" hidden="1" x14ac:dyDescent="0.25">
      <c r="A930" t="s">
        <v>3046</v>
      </c>
      <c r="B930">
        <v>56000000</v>
      </c>
      <c r="C930">
        <v>57223890</v>
      </c>
      <c r="D930" s="1">
        <v>38079</v>
      </c>
      <c r="E930">
        <v>23.438397999999999</v>
      </c>
      <c r="F930">
        <v>86</v>
      </c>
      <c r="G930">
        <v>6</v>
      </c>
      <c r="H930">
        <v>381</v>
      </c>
      <c r="I930" t="s">
        <v>23</v>
      </c>
      <c r="J930" t="s">
        <v>3048</v>
      </c>
      <c r="K930" t="s">
        <v>37</v>
      </c>
      <c r="L930" t="s">
        <v>38</v>
      </c>
      <c r="M930" t="s">
        <v>3044</v>
      </c>
      <c r="N930" t="s">
        <v>29</v>
      </c>
      <c r="O930" s="6">
        <v>1</v>
      </c>
      <c r="P930">
        <v>1</v>
      </c>
      <c r="Q930">
        <v>1</v>
      </c>
      <c r="R930">
        <v>0</v>
      </c>
      <c r="S930" t="s">
        <v>15888</v>
      </c>
      <c r="T930" t="s">
        <v>15890</v>
      </c>
      <c r="U930" t="s">
        <v>15891</v>
      </c>
      <c r="V930" t="s">
        <v>15901</v>
      </c>
      <c r="W930" t="s">
        <v>15905</v>
      </c>
      <c r="X930" t="s">
        <v>15894</v>
      </c>
      <c r="Y930" t="s">
        <v>15911</v>
      </c>
      <c r="Z930" t="s">
        <v>15914</v>
      </c>
      <c r="AA930" s="26">
        <v>13.498630136986302</v>
      </c>
      <c r="AB930" t="s">
        <v>3049</v>
      </c>
      <c r="AC930" t="s">
        <v>3046</v>
      </c>
      <c r="AE930" t="s">
        <v>3045</v>
      </c>
      <c r="AF930" t="s">
        <v>3047</v>
      </c>
      <c r="AG930" t="e">
        <f>+SEARCH(JELMAGYARÁZAT!$G$9,J:J)</f>
        <v>#VALUE!</v>
      </c>
    </row>
    <row r="931" spans="1:33" hidden="1" x14ac:dyDescent="0.25">
      <c r="A931" t="s">
        <v>12056</v>
      </c>
      <c r="B931">
        <v>6000000</v>
      </c>
      <c r="C931">
        <v>43656822</v>
      </c>
      <c r="D931" s="1">
        <v>22572</v>
      </c>
      <c r="E931">
        <v>23.431117</v>
      </c>
      <c r="F931">
        <v>152</v>
      </c>
      <c r="G931">
        <v>7</v>
      </c>
      <c r="H931">
        <v>389</v>
      </c>
      <c r="I931" t="s">
        <v>23</v>
      </c>
      <c r="J931" t="s">
        <v>12058</v>
      </c>
      <c r="K931" t="s">
        <v>37</v>
      </c>
      <c r="L931" t="s">
        <v>38</v>
      </c>
      <c r="M931" t="s">
        <v>9389</v>
      </c>
      <c r="N931" t="s">
        <v>29</v>
      </c>
      <c r="O931" s="6">
        <v>1</v>
      </c>
      <c r="P931">
        <v>1</v>
      </c>
      <c r="Q931">
        <v>1</v>
      </c>
      <c r="R931">
        <v>0</v>
      </c>
      <c r="S931" t="s">
        <v>15888</v>
      </c>
      <c r="T931" t="s">
        <v>15891</v>
      </c>
      <c r="U931" t="s">
        <v>15891</v>
      </c>
      <c r="V931" t="s">
        <v>15901</v>
      </c>
      <c r="W931" t="s">
        <v>15891</v>
      </c>
      <c r="X931" t="s">
        <v>15897</v>
      </c>
      <c r="Y931" t="s">
        <v>15911</v>
      </c>
      <c r="Z931" t="s">
        <v>15915</v>
      </c>
      <c r="AA931" s="26">
        <v>55.983561643835614</v>
      </c>
      <c r="AB931" t="s">
        <v>12059</v>
      </c>
      <c r="AC931" t="s">
        <v>12056</v>
      </c>
      <c r="AE931" t="s">
        <v>12055</v>
      </c>
      <c r="AF931" t="s">
        <v>12057</v>
      </c>
      <c r="AG931" t="e">
        <f>+SEARCH(JELMAGYARÁZAT!$G$9,J:J)</f>
        <v>#VALUE!</v>
      </c>
    </row>
    <row r="932" spans="1:33" hidden="1" x14ac:dyDescent="0.25">
      <c r="A932" t="s">
        <v>9195</v>
      </c>
      <c r="B932">
        <v>16000000</v>
      </c>
      <c r="C932">
        <v>66468332</v>
      </c>
      <c r="D932" s="1">
        <v>37232</v>
      </c>
      <c r="E932">
        <v>23.423082000000001</v>
      </c>
      <c r="F932">
        <v>89</v>
      </c>
      <c r="G932">
        <v>5.5</v>
      </c>
      <c r="H932">
        <v>431</v>
      </c>
      <c r="I932" t="s">
        <v>23</v>
      </c>
      <c r="J932" t="s">
        <v>9197</v>
      </c>
      <c r="K932" t="s">
        <v>37</v>
      </c>
      <c r="L932" t="s">
        <v>38</v>
      </c>
      <c r="M932" t="s">
        <v>661</v>
      </c>
      <c r="N932" t="s">
        <v>29</v>
      </c>
      <c r="O932" s="6">
        <v>1</v>
      </c>
      <c r="P932">
        <v>1</v>
      </c>
      <c r="Q932">
        <v>1</v>
      </c>
      <c r="R932">
        <v>0</v>
      </c>
      <c r="S932" t="s">
        <v>15888</v>
      </c>
      <c r="T932" t="s">
        <v>15891</v>
      </c>
      <c r="U932" t="s">
        <v>13664</v>
      </c>
      <c r="V932" t="s">
        <v>15891</v>
      </c>
      <c r="W932" t="s">
        <v>15891</v>
      </c>
      <c r="X932" t="s">
        <v>15896</v>
      </c>
      <c r="Y932" t="s">
        <v>15896</v>
      </c>
      <c r="Z932" t="s">
        <v>15897</v>
      </c>
      <c r="AA932" s="26">
        <v>15.819178082191781</v>
      </c>
      <c r="AB932" t="s">
        <v>9198</v>
      </c>
      <c r="AC932" t="s">
        <v>9195</v>
      </c>
      <c r="AE932" t="s">
        <v>9194</v>
      </c>
      <c r="AF932" t="s">
        <v>9196</v>
      </c>
      <c r="AG932" t="e">
        <f>+SEARCH(JELMAGYARÁZAT!$G$9,J:J)</f>
        <v>#VALUE!</v>
      </c>
    </row>
    <row r="933" spans="1:33" hidden="1" x14ac:dyDescent="0.25">
      <c r="A933" t="s">
        <v>13837</v>
      </c>
      <c r="B933">
        <v>2500000</v>
      </c>
      <c r="C933">
        <v>3325038</v>
      </c>
      <c r="D933" s="1">
        <v>41137</v>
      </c>
      <c r="E933">
        <v>23.419060999999999</v>
      </c>
      <c r="F933">
        <v>85</v>
      </c>
      <c r="G933">
        <v>6.8</v>
      </c>
      <c r="H933">
        <v>450</v>
      </c>
      <c r="I933" t="s">
        <v>23</v>
      </c>
      <c r="J933" t="s">
        <v>13839</v>
      </c>
      <c r="K933" t="s">
        <v>37</v>
      </c>
      <c r="L933" t="s">
        <v>38</v>
      </c>
      <c r="M933" t="s">
        <v>13834</v>
      </c>
      <c r="N933" t="s">
        <v>29</v>
      </c>
      <c r="O933" s="6">
        <v>1</v>
      </c>
      <c r="P933">
        <v>1</v>
      </c>
      <c r="Q933">
        <v>1</v>
      </c>
      <c r="R933">
        <v>0</v>
      </c>
      <c r="S933" t="s">
        <v>15888</v>
      </c>
      <c r="T933" t="s">
        <v>15891</v>
      </c>
      <c r="U933" t="s">
        <v>13664</v>
      </c>
      <c r="V933" t="s">
        <v>15901</v>
      </c>
      <c r="W933" t="s">
        <v>15891</v>
      </c>
      <c r="X933" t="s">
        <v>15896</v>
      </c>
      <c r="Y933" t="s">
        <v>15912</v>
      </c>
      <c r="Z933" t="s">
        <v>15915</v>
      </c>
      <c r="AA933" s="26">
        <v>5.1205479452054794</v>
      </c>
      <c r="AB933" t="s">
        <v>13840</v>
      </c>
      <c r="AC933" t="s">
        <v>13837</v>
      </c>
      <c r="AD933" t="s">
        <v>13835</v>
      </c>
      <c r="AE933" t="s">
        <v>13836</v>
      </c>
      <c r="AF933" t="s">
        <v>13838</v>
      </c>
      <c r="AG933" t="e">
        <f>+SEARCH(JELMAGYARÁZAT!$G$9,J:J)</f>
        <v>#VALUE!</v>
      </c>
    </row>
    <row r="934" spans="1:33" hidden="1" x14ac:dyDescent="0.25">
      <c r="A934" t="s">
        <v>7267</v>
      </c>
      <c r="B934">
        <v>24000000</v>
      </c>
      <c r="C934">
        <v>83188165</v>
      </c>
      <c r="D934" s="1">
        <v>40410</v>
      </c>
      <c r="E934">
        <v>23.343838999999999</v>
      </c>
      <c r="F934">
        <v>88</v>
      </c>
      <c r="G934">
        <v>5.3</v>
      </c>
      <c r="H934">
        <v>581</v>
      </c>
      <c r="I934" t="s">
        <v>23</v>
      </c>
      <c r="J934" t="s">
        <v>7269</v>
      </c>
      <c r="K934" t="s">
        <v>37</v>
      </c>
      <c r="L934" t="s">
        <v>38</v>
      </c>
      <c r="M934" t="s">
        <v>5725</v>
      </c>
      <c r="N934" t="s">
        <v>29</v>
      </c>
      <c r="O934" s="6">
        <v>1</v>
      </c>
      <c r="P934">
        <v>1</v>
      </c>
      <c r="Q934">
        <v>1</v>
      </c>
      <c r="R934">
        <v>0</v>
      </c>
      <c r="S934" t="s">
        <v>15888</v>
      </c>
      <c r="T934" t="s">
        <v>15891</v>
      </c>
      <c r="U934" t="s">
        <v>13664</v>
      </c>
      <c r="V934" t="s">
        <v>15891</v>
      </c>
      <c r="W934" t="s">
        <v>15891</v>
      </c>
      <c r="X934" t="s">
        <v>15896</v>
      </c>
      <c r="Y934" t="s">
        <v>15896</v>
      </c>
      <c r="Z934" t="s">
        <v>15897</v>
      </c>
      <c r="AA934" s="26">
        <v>7.1123287671232873</v>
      </c>
      <c r="AB934" t="s">
        <v>7270</v>
      </c>
      <c r="AC934" t="s">
        <v>7267</v>
      </c>
      <c r="AD934" t="s">
        <v>7265</v>
      </c>
      <c r="AE934" t="s">
        <v>7266</v>
      </c>
      <c r="AF934" t="s">
        <v>7268</v>
      </c>
      <c r="AG934" t="e">
        <f>+SEARCH(JELMAGYARÁZAT!$G$9,J:J)</f>
        <v>#VALUE!</v>
      </c>
    </row>
    <row r="935" spans="1:33" hidden="1" x14ac:dyDescent="0.25">
      <c r="A935" t="s">
        <v>1066</v>
      </c>
      <c r="B935">
        <v>160000000</v>
      </c>
      <c r="C935">
        <v>164508066</v>
      </c>
      <c r="D935" s="1">
        <v>35594</v>
      </c>
      <c r="E935">
        <v>23.336874999999999</v>
      </c>
      <c r="F935">
        <v>121</v>
      </c>
      <c r="G935">
        <v>4.0999999999999996</v>
      </c>
      <c r="H935">
        <v>434</v>
      </c>
      <c r="I935" t="s">
        <v>23</v>
      </c>
      <c r="J935" t="s">
        <v>1068</v>
      </c>
      <c r="K935" t="s">
        <v>37</v>
      </c>
      <c r="L935" t="s">
        <v>838</v>
      </c>
      <c r="M935" t="s">
        <v>144</v>
      </c>
      <c r="N935" t="s">
        <v>29</v>
      </c>
      <c r="O935" s="6">
        <v>1</v>
      </c>
      <c r="P935">
        <v>1</v>
      </c>
      <c r="Q935">
        <v>2</v>
      </c>
      <c r="R935">
        <v>1</v>
      </c>
      <c r="S935" t="s">
        <v>15888</v>
      </c>
      <c r="T935" t="s">
        <v>15890</v>
      </c>
      <c r="U935" t="s">
        <v>15891</v>
      </c>
      <c r="V935" t="s">
        <v>15891</v>
      </c>
      <c r="W935" t="s">
        <v>15905</v>
      </c>
      <c r="X935" t="s">
        <v>15894</v>
      </c>
      <c r="Y935" t="s">
        <v>15897</v>
      </c>
      <c r="Z935" t="s">
        <v>15894</v>
      </c>
      <c r="AA935" s="26">
        <v>20.306849315068494</v>
      </c>
      <c r="AB935" t="s">
        <v>1069</v>
      </c>
      <c r="AC935" t="s">
        <v>1066</v>
      </c>
      <c r="AE935" t="s">
        <v>1065</v>
      </c>
      <c r="AF935" t="s">
        <v>1067</v>
      </c>
      <c r="AG935" t="e">
        <f>+SEARCH(JELMAGYARÁZAT!$G$9,J:J)</f>
        <v>#VALUE!</v>
      </c>
    </row>
    <row r="936" spans="1:33" hidden="1" x14ac:dyDescent="0.25">
      <c r="A936" t="s">
        <v>10588</v>
      </c>
      <c r="B936">
        <v>10000000</v>
      </c>
      <c r="C936">
        <v>59217789</v>
      </c>
      <c r="D936" s="1">
        <v>37073</v>
      </c>
      <c r="E936">
        <v>23.316208</v>
      </c>
      <c r="F936">
        <v>90</v>
      </c>
      <c r="G936">
        <v>6.1</v>
      </c>
      <c r="H936">
        <v>720</v>
      </c>
      <c r="I936" t="s">
        <v>23</v>
      </c>
      <c r="J936" t="s">
        <v>10590</v>
      </c>
      <c r="K936" t="s">
        <v>334</v>
      </c>
      <c r="L936" t="s">
        <v>38</v>
      </c>
      <c r="M936" t="s">
        <v>2560</v>
      </c>
      <c r="N936" t="s">
        <v>29</v>
      </c>
      <c r="O936" s="6">
        <v>1</v>
      </c>
      <c r="P936">
        <v>2</v>
      </c>
      <c r="Q936">
        <v>1</v>
      </c>
      <c r="R936">
        <v>0</v>
      </c>
      <c r="S936" t="s">
        <v>15888</v>
      </c>
      <c r="T936" t="s">
        <v>15891</v>
      </c>
      <c r="U936" t="s">
        <v>15891</v>
      </c>
      <c r="V936" t="s">
        <v>15891</v>
      </c>
      <c r="W936" t="s">
        <v>15905</v>
      </c>
      <c r="X936" t="s">
        <v>15897</v>
      </c>
      <c r="Y936" t="s">
        <v>15897</v>
      </c>
      <c r="Z936" t="s">
        <v>15897</v>
      </c>
      <c r="AA936" s="26">
        <v>16.254794520547946</v>
      </c>
      <c r="AB936" t="s">
        <v>10591</v>
      </c>
      <c r="AC936" t="s">
        <v>10588</v>
      </c>
      <c r="AE936" t="s">
        <v>10587</v>
      </c>
      <c r="AF936" t="s">
        <v>10589</v>
      </c>
      <c r="AG936" t="e">
        <f>+SEARCH(JELMAGYARÁZAT!$G$9,J:J)</f>
        <v>#VALUE!</v>
      </c>
    </row>
    <row r="937" spans="1:33" hidden="1" x14ac:dyDescent="0.25">
      <c r="A937" t="s">
        <v>15845</v>
      </c>
      <c r="B937">
        <v>7000</v>
      </c>
      <c r="C937">
        <v>424760</v>
      </c>
      <c r="D937" s="1">
        <v>38268</v>
      </c>
      <c r="E937">
        <v>23.307949000000001</v>
      </c>
      <c r="F937">
        <v>77</v>
      </c>
      <c r="G937">
        <v>6.9</v>
      </c>
      <c r="H937">
        <v>658</v>
      </c>
      <c r="I937" t="s">
        <v>23</v>
      </c>
      <c r="J937" t="s">
        <v>11551</v>
      </c>
      <c r="K937" t="s">
        <v>37</v>
      </c>
      <c r="L937" t="s">
        <v>38</v>
      </c>
      <c r="M937" t="s">
        <v>6403</v>
      </c>
      <c r="N937" t="s">
        <v>29</v>
      </c>
      <c r="O937" s="6">
        <v>1</v>
      </c>
      <c r="P937">
        <v>1</v>
      </c>
      <c r="Q937">
        <v>1</v>
      </c>
      <c r="R937">
        <v>0</v>
      </c>
      <c r="S937" t="s">
        <v>15888</v>
      </c>
      <c r="T937" t="s">
        <v>15891</v>
      </c>
      <c r="U937" t="s">
        <v>15891</v>
      </c>
      <c r="V937" t="s">
        <v>15901</v>
      </c>
      <c r="W937" t="s">
        <v>15905</v>
      </c>
      <c r="X937" t="s">
        <v>15897</v>
      </c>
      <c r="Y937" t="s">
        <v>15911</v>
      </c>
      <c r="Z937" t="s">
        <v>15915</v>
      </c>
      <c r="AA937" s="26">
        <v>12.980821917808219</v>
      </c>
      <c r="AB937" t="s">
        <v>15847</v>
      </c>
      <c r="AC937" t="s">
        <v>15845</v>
      </c>
      <c r="AD937" t="s">
        <v>15843</v>
      </c>
      <c r="AE937" t="s">
        <v>15844</v>
      </c>
      <c r="AF937" t="s">
        <v>15846</v>
      </c>
      <c r="AG937" t="e">
        <f>+SEARCH(JELMAGYARÁZAT!$G$9,J:J)</f>
        <v>#VALUE!</v>
      </c>
    </row>
    <row r="938" spans="1:33" hidden="1" x14ac:dyDescent="0.25">
      <c r="A938" t="s">
        <v>14022</v>
      </c>
      <c r="B938">
        <v>2000000</v>
      </c>
      <c r="C938">
        <v>20908467</v>
      </c>
      <c r="D938" s="1">
        <v>36693</v>
      </c>
      <c r="E938">
        <v>23.281616</v>
      </c>
      <c r="F938">
        <v>154</v>
      </c>
      <c r="G938">
        <v>7.6</v>
      </c>
      <c r="H938">
        <v>521</v>
      </c>
      <c r="I938" t="s">
        <v>1909</v>
      </c>
      <c r="J938" t="s">
        <v>14024</v>
      </c>
      <c r="K938" t="s">
        <v>10526</v>
      </c>
      <c r="L938" t="s">
        <v>6465</v>
      </c>
      <c r="M938" t="s">
        <v>1861</v>
      </c>
      <c r="N938" t="s">
        <v>29</v>
      </c>
      <c r="O938" s="6">
        <v>0</v>
      </c>
      <c r="P938">
        <v>1</v>
      </c>
      <c r="Q938">
        <v>1</v>
      </c>
      <c r="R938">
        <v>0</v>
      </c>
      <c r="S938" t="s">
        <v>15888</v>
      </c>
      <c r="T938" t="s">
        <v>15891</v>
      </c>
      <c r="U938" t="s">
        <v>15891</v>
      </c>
      <c r="V938" t="s">
        <v>15901</v>
      </c>
      <c r="W938" t="s">
        <v>15905</v>
      </c>
      <c r="X938" t="s">
        <v>15897</v>
      </c>
      <c r="Y938" t="s">
        <v>15911</v>
      </c>
      <c r="Z938" t="s">
        <v>15915</v>
      </c>
      <c r="AA938" s="26">
        <v>17.295890410958904</v>
      </c>
      <c r="AB938" t="s">
        <v>14025</v>
      </c>
      <c r="AC938" t="s">
        <v>14022</v>
      </c>
      <c r="AE938" t="s">
        <v>14021</v>
      </c>
      <c r="AF938" t="s">
        <v>14023</v>
      </c>
      <c r="AG938" t="e">
        <f>+SEARCH(JELMAGYARÁZAT!$G$9,J:J)</f>
        <v>#VALUE!</v>
      </c>
    </row>
    <row r="939" spans="1:33" hidden="1" x14ac:dyDescent="0.25">
      <c r="A939" t="s">
        <v>2287</v>
      </c>
      <c r="B939">
        <v>70000000</v>
      </c>
      <c r="C939">
        <v>134748021</v>
      </c>
      <c r="D939" s="1">
        <v>40423</v>
      </c>
      <c r="E939">
        <v>23.256450000000001</v>
      </c>
      <c r="F939">
        <v>133</v>
      </c>
      <c r="G939">
        <v>5.8</v>
      </c>
      <c r="H939">
        <v>493</v>
      </c>
      <c r="I939" t="s">
        <v>23</v>
      </c>
      <c r="J939" t="s">
        <v>2289</v>
      </c>
      <c r="K939" t="s">
        <v>37</v>
      </c>
      <c r="L939" t="s">
        <v>38</v>
      </c>
      <c r="M939" t="s">
        <v>1136</v>
      </c>
      <c r="N939" t="s">
        <v>29</v>
      </c>
      <c r="O939" s="6">
        <v>1</v>
      </c>
      <c r="P939">
        <v>1</v>
      </c>
      <c r="Q939">
        <v>1</v>
      </c>
      <c r="R939">
        <v>1</v>
      </c>
      <c r="S939" t="s">
        <v>15888</v>
      </c>
      <c r="T939" t="s">
        <v>15891</v>
      </c>
      <c r="U939" t="s">
        <v>15891</v>
      </c>
      <c r="V939" t="s">
        <v>15901</v>
      </c>
      <c r="W939" t="s">
        <v>15891</v>
      </c>
      <c r="X939" t="s">
        <v>15897</v>
      </c>
      <c r="Y939" t="s">
        <v>15911</v>
      </c>
      <c r="Z939" t="s">
        <v>15915</v>
      </c>
      <c r="AA939" s="26">
        <v>7.0767123287671234</v>
      </c>
      <c r="AB939" t="s">
        <v>2290</v>
      </c>
      <c r="AC939" t="s">
        <v>2287</v>
      </c>
      <c r="AD939" t="s">
        <v>2286</v>
      </c>
      <c r="AE939" t="s">
        <v>1350</v>
      </c>
      <c r="AF939" t="s">
        <v>2288</v>
      </c>
      <c r="AG939" t="e">
        <f>+SEARCH(JELMAGYARÁZAT!$G$9,J:J)</f>
        <v>#VALUE!</v>
      </c>
    </row>
    <row r="940" spans="1:33" hidden="1" x14ac:dyDescent="0.25">
      <c r="A940" t="s">
        <v>3990</v>
      </c>
      <c r="B940">
        <v>30000000</v>
      </c>
      <c r="C940">
        <v>76669806</v>
      </c>
      <c r="D940" s="1">
        <v>38366</v>
      </c>
      <c r="E940">
        <v>23.234650999999999</v>
      </c>
      <c r="F940">
        <v>136</v>
      </c>
      <c r="G940">
        <v>7.3</v>
      </c>
      <c r="H940">
        <v>496</v>
      </c>
      <c r="I940" t="s">
        <v>23</v>
      </c>
      <c r="J940" t="s">
        <v>3992</v>
      </c>
      <c r="K940" t="s">
        <v>334</v>
      </c>
      <c r="L940" t="s">
        <v>38</v>
      </c>
      <c r="M940" t="s">
        <v>786</v>
      </c>
      <c r="N940" t="s">
        <v>29</v>
      </c>
      <c r="O940" s="6">
        <v>1</v>
      </c>
      <c r="P940">
        <v>2</v>
      </c>
      <c r="Q940">
        <v>1</v>
      </c>
      <c r="R940">
        <v>1</v>
      </c>
      <c r="S940" t="s">
        <v>15888</v>
      </c>
      <c r="T940" t="s">
        <v>15891</v>
      </c>
      <c r="U940" t="s">
        <v>15891</v>
      </c>
      <c r="V940" t="s">
        <v>15901</v>
      </c>
      <c r="W940" t="s">
        <v>15891</v>
      </c>
      <c r="X940" t="s">
        <v>15897</v>
      </c>
      <c r="Y940" t="s">
        <v>15911</v>
      </c>
      <c r="Z940" t="s">
        <v>15915</v>
      </c>
      <c r="AA940" s="26">
        <v>12.712328767123287</v>
      </c>
      <c r="AB940" t="s">
        <v>3993</v>
      </c>
      <c r="AC940" t="s">
        <v>3990</v>
      </c>
      <c r="AE940" t="s">
        <v>3989</v>
      </c>
      <c r="AF940" t="s">
        <v>3991</v>
      </c>
      <c r="AG940" t="e">
        <f>+SEARCH(JELMAGYARÁZAT!$G$9,J:J)</f>
        <v>#VALUE!</v>
      </c>
    </row>
    <row r="941" spans="1:33" hidden="1" x14ac:dyDescent="0.25">
      <c r="A941" t="s">
        <v>1263</v>
      </c>
      <c r="B941">
        <v>85000000</v>
      </c>
      <c r="C941">
        <v>149044513</v>
      </c>
      <c r="D941" s="1">
        <v>39241</v>
      </c>
      <c r="E941">
        <v>23.230851000000001</v>
      </c>
      <c r="F941">
        <v>85</v>
      </c>
      <c r="G941">
        <v>5.9</v>
      </c>
      <c r="H941">
        <v>601</v>
      </c>
      <c r="I941" t="s">
        <v>23</v>
      </c>
      <c r="J941" t="s">
        <v>1265</v>
      </c>
      <c r="K941" t="s">
        <v>37</v>
      </c>
      <c r="L941" t="s">
        <v>38</v>
      </c>
      <c r="M941" t="s">
        <v>709</v>
      </c>
      <c r="N941" t="s">
        <v>29</v>
      </c>
      <c r="O941" s="6">
        <v>1</v>
      </c>
      <c r="P941">
        <v>1</v>
      </c>
      <c r="Q941">
        <v>1</v>
      </c>
      <c r="R941">
        <v>1</v>
      </c>
      <c r="S941" t="s">
        <v>15887</v>
      </c>
      <c r="T941" t="s">
        <v>15891</v>
      </c>
      <c r="U941" t="s">
        <v>13664</v>
      </c>
      <c r="V941" t="s">
        <v>15891</v>
      </c>
      <c r="W941" t="s">
        <v>15891</v>
      </c>
      <c r="X941" t="s">
        <v>15896</v>
      </c>
      <c r="Y941" t="s">
        <v>15896</v>
      </c>
      <c r="Z941" t="s">
        <v>15897</v>
      </c>
      <c r="AA941" s="26">
        <v>10.315068493150685</v>
      </c>
      <c r="AB941" t="s">
        <v>1266</v>
      </c>
      <c r="AC941" t="s">
        <v>1263</v>
      </c>
      <c r="AD941" t="s">
        <v>1261</v>
      </c>
      <c r="AE941" t="s">
        <v>1262</v>
      </c>
      <c r="AF941" t="s">
        <v>1264</v>
      </c>
      <c r="AG941" t="e">
        <f>+SEARCH(JELMAGYARÁZAT!$G$9,J:J)</f>
        <v>#VALUE!</v>
      </c>
    </row>
    <row r="942" spans="1:33" hidden="1" x14ac:dyDescent="0.25">
      <c r="A942" t="s">
        <v>7424</v>
      </c>
      <c r="B942">
        <v>22000000</v>
      </c>
      <c r="C942">
        <v>110627965</v>
      </c>
      <c r="D942" s="1">
        <v>34908</v>
      </c>
      <c r="E942">
        <v>23.218143999999999</v>
      </c>
      <c r="F942">
        <v>114</v>
      </c>
      <c r="G942">
        <v>5.6</v>
      </c>
      <c r="H942">
        <v>354</v>
      </c>
      <c r="I942" t="s">
        <v>23</v>
      </c>
      <c r="J942" t="s">
        <v>149</v>
      </c>
      <c r="K942" t="s">
        <v>37</v>
      </c>
      <c r="L942" t="s">
        <v>28</v>
      </c>
      <c r="M942" t="s">
        <v>7422</v>
      </c>
      <c r="N942" t="s">
        <v>29</v>
      </c>
      <c r="O942" s="6">
        <v>1</v>
      </c>
      <c r="P942">
        <v>1</v>
      </c>
      <c r="Q942">
        <v>2</v>
      </c>
      <c r="R942">
        <v>0</v>
      </c>
      <c r="S942" t="s">
        <v>15888</v>
      </c>
      <c r="T942" t="s">
        <v>15890</v>
      </c>
      <c r="U942" t="s">
        <v>15891</v>
      </c>
      <c r="V942" t="s">
        <v>15901</v>
      </c>
      <c r="W942" t="s">
        <v>15905</v>
      </c>
      <c r="X942" t="s">
        <v>15894</v>
      </c>
      <c r="Y942" t="s">
        <v>15911</v>
      </c>
      <c r="Z942" t="s">
        <v>15914</v>
      </c>
      <c r="AA942" s="26">
        <v>22.186301369863013</v>
      </c>
      <c r="AB942" t="s">
        <v>7426</v>
      </c>
      <c r="AC942" t="s">
        <v>7424</v>
      </c>
      <c r="AE942" t="s">
        <v>7423</v>
      </c>
      <c r="AF942" t="s">
        <v>7425</v>
      </c>
      <c r="AG942" t="e">
        <f>+SEARCH(JELMAGYARÁZAT!$G$9,J:J)</f>
        <v>#VALUE!</v>
      </c>
    </row>
    <row r="943" spans="1:33" hidden="1" x14ac:dyDescent="0.25">
      <c r="A943" t="s">
        <v>5665</v>
      </c>
      <c r="B943">
        <v>30000000</v>
      </c>
      <c r="C943">
        <v>77566815</v>
      </c>
      <c r="D943" s="1">
        <v>39136</v>
      </c>
      <c r="E943">
        <v>23.197407999999999</v>
      </c>
      <c r="F943">
        <v>101</v>
      </c>
      <c r="G943">
        <v>6.3</v>
      </c>
      <c r="H943">
        <v>1018</v>
      </c>
      <c r="I943" t="s">
        <v>23</v>
      </c>
      <c r="J943" t="s">
        <v>3042</v>
      </c>
      <c r="K943" t="s">
        <v>334</v>
      </c>
      <c r="L943" t="s">
        <v>38</v>
      </c>
      <c r="M943" t="s">
        <v>3110</v>
      </c>
      <c r="N943" t="s">
        <v>29</v>
      </c>
      <c r="O943" s="6">
        <v>1</v>
      </c>
      <c r="P943">
        <v>2</v>
      </c>
      <c r="Q943">
        <v>1</v>
      </c>
      <c r="R943">
        <v>0</v>
      </c>
      <c r="S943" t="s">
        <v>15888</v>
      </c>
      <c r="T943" t="s">
        <v>15891</v>
      </c>
      <c r="U943" t="s">
        <v>15891</v>
      </c>
      <c r="V943" t="s">
        <v>15901</v>
      </c>
      <c r="W943" t="s">
        <v>15905</v>
      </c>
      <c r="X943" t="s">
        <v>15897</v>
      </c>
      <c r="Y943" t="s">
        <v>15911</v>
      </c>
      <c r="Z943" t="s">
        <v>15915</v>
      </c>
      <c r="AA943" s="26">
        <v>10.602739726027398</v>
      </c>
      <c r="AB943" t="s">
        <v>5667</v>
      </c>
      <c r="AC943" t="s">
        <v>5665</v>
      </c>
      <c r="AD943" t="s">
        <v>5663</v>
      </c>
      <c r="AE943" t="s">
        <v>5664</v>
      </c>
      <c r="AF943" t="s">
        <v>5666</v>
      </c>
      <c r="AG943" t="e">
        <f>+SEARCH(JELMAGYARÁZAT!$G$9,J:J)</f>
        <v>#VALUE!</v>
      </c>
    </row>
    <row r="944" spans="1:33" hidden="1" x14ac:dyDescent="0.25">
      <c r="A944" t="s">
        <v>10048</v>
      </c>
      <c r="B944">
        <v>12000000</v>
      </c>
      <c r="C944">
        <v>79567667</v>
      </c>
      <c r="D944" s="1">
        <v>30470</v>
      </c>
      <c r="E944">
        <v>23.161753999999998</v>
      </c>
      <c r="F944">
        <v>114</v>
      </c>
      <c r="G944">
        <v>7</v>
      </c>
      <c r="H944">
        <v>504</v>
      </c>
      <c r="I944" t="s">
        <v>23</v>
      </c>
      <c r="J944" t="s">
        <v>10050</v>
      </c>
      <c r="K944" t="s">
        <v>37</v>
      </c>
      <c r="L944" t="s">
        <v>38</v>
      </c>
      <c r="M944" t="s">
        <v>2752</v>
      </c>
      <c r="N944" t="s">
        <v>29</v>
      </c>
      <c r="O944" s="6">
        <v>1</v>
      </c>
      <c r="P944">
        <v>1</v>
      </c>
      <c r="Q944">
        <v>1</v>
      </c>
      <c r="R944">
        <v>0</v>
      </c>
      <c r="S944" t="s">
        <v>15888</v>
      </c>
      <c r="T944" t="s">
        <v>15891</v>
      </c>
      <c r="U944" t="s">
        <v>15891</v>
      </c>
      <c r="V944" t="s">
        <v>15891</v>
      </c>
      <c r="W944" t="s">
        <v>15905</v>
      </c>
      <c r="X944" t="s">
        <v>15897</v>
      </c>
      <c r="Y944" t="s">
        <v>15897</v>
      </c>
      <c r="Z944" t="s">
        <v>15897</v>
      </c>
      <c r="AA944" s="26">
        <v>34.345205479452055</v>
      </c>
      <c r="AB944" t="s">
        <v>10051</v>
      </c>
      <c r="AC944" t="s">
        <v>10048</v>
      </c>
      <c r="AD944" t="s">
        <v>10046</v>
      </c>
      <c r="AE944" t="s">
        <v>10047</v>
      </c>
      <c r="AF944" t="s">
        <v>10049</v>
      </c>
      <c r="AG944" t="e">
        <f>+SEARCH(JELMAGYARÁZAT!$G$9,J:J)</f>
        <v>#VALUE!</v>
      </c>
    </row>
    <row r="945" spans="1:33" hidden="1" x14ac:dyDescent="0.25">
      <c r="A945" t="s">
        <v>2711</v>
      </c>
      <c r="B945">
        <v>55000000</v>
      </c>
      <c r="C945">
        <v>100230832</v>
      </c>
      <c r="D945" s="1">
        <v>36510</v>
      </c>
      <c r="E945">
        <v>23.127561</v>
      </c>
      <c r="F945">
        <v>163</v>
      </c>
      <c r="G945">
        <v>6.8</v>
      </c>
      <c r="H945">
        <v>422</v>
      </c>
      <c r="I945" t="s">
        <v>23</v>
      </c>
      <c r="J945" t="s">
        <v>2713</v>
      </c>
      <c r="K945" t="s">
        <v>37</v>
      </c>
      <c r="L945" t="s">
        <v>38</v>
      </c>
      <c r="M945" t="s">
        <v>786</v>
      </c>
      <c r="N945" t="s">
        <v>29</v>
      </c>
      <c r="O945" s="6">
        <v>1</v>
      </c>
      <c r="P945">
        <v>1</v>
      </c>
      <c r="Q945">
        <v>1</v>
      </c>
      <c r="R945">
        <v>1</v>
      </c>
      <c r="S945" t="s">
        <v>15888</v>
      </c>
      <c r="T945" t="s">
        <v>15891</v>
      </c>
      <c r="U945" t="s">
        <v>15891</v>
      </c>
      <c r="V945" t="s">
        <v>15901</v>
      </c>
      <c r="W945" t="s">
        <v>15891</v>
      </c>
      <c r="X945" t="s">
        <v>15897</v>
      </c>
      <c r="Y945" t="s">
        <v>15911</v>
      </c>
      <c r="Z945" t="s">
        <v>15915</v>
      </c>
      <c r="AA945" s="26">
        <v>17.797260273972604</v>
      </c>
      <c r="AB945" t="s">
        <v>2714</v>
      </c>
      <c r="AC945" t="s">
        <v>2711</v>
      </c>
      <c r="AE945" t="s">
        <v>2710</v>
      </c>
      <c r="AF945" t="s">
        <v>2712</v>
      </c>
      <c r="AG945" t="e">
        <f>+SEARCH(JELMAGYARÁZAT!$G$9,J:J)</f>
        <v>#VALUE!</v>
      </c>
    </row>
    <row r="946" spans="1:33" hidden="1" x14ac:dyDescent="0.25">
      <c r="A946" t="s">
        <v>2059</v>
      </c>
      <c r="B946">
        <v>75000000</v>
      </c>
      <c r="C946">
        <v>98159963</v>
      </c>
      <c r="D946" s="1">
        <v>40333</v>
      </c>
      <c r="E946">
        <v>23.004607</v>
      </c>
      <c r="F946">
        <v>100</v>
      </c>
      <c r="G946">
        <v>5.7</v>
      </c>
      <c r="H946">
        <v>772</v>
      </c>
      <c r="I946" t="s">
        <v>23</v>
      </c>
      <c r="J946" t="s">
        <v>2061</v>
      </c>
      <c r="K946" t="s">
        <v>37</v>
      </c>
      <c r="L946" t="s">
        <v>38</v>
      </c>
      <c r="M946" t="s">
        <v>2056</v>
      </c>
      <c r="N946" t="s">
        <v>29</v>
      </c>
      <c r="O946" s="6">
        <v>1</v>
      </c>
      <c r="P946">
        <v>1</v>
      </c>
      <c r="Q946">
        <v>1</v>
      </c>
      <c r="R946">
        <v>0</v>
      </c>
      <c r="S946" t="s">
        <v>15888</v>
      </c>
      <c r="T946" t="s">
        <v>15890</v>
      </c>
      <c r="U946" t="s">
        <v>13664</v>
      </c>
      <c r="V946" t="s">
        <v>15891</v>
      </c>
      <c r="W946" t="s">
        <v>15905</v>
      </c>
      <c r="X946" t="s">
        <v>15895</v>
      </c>
      <c r="Y946" t="s">
        <v>15896</v>
      </c>
      <c r="Z946" t="s">
        <v>15894</v>
      </c>
      <c r="AA946" s="26">
        <v>7.3232876712328769</v>
      </c>
      <c r="AB946" t="s">
        <v>2062</v>
      </c>
      <c r="AC946" t="s">
        <v>2059</v>
      </c>
      <c r="AD946" t="s">
        <v>2057</v>
      </c>
      <c r="AE946" t="s">
        <v>2058</v>
      </c>
      <c r="AF946" t="s">
        <v>2060</v>
      </c>
      <c r="AG946" t="e">
        <f>+SEARCH(JELMAGYARÁZAT!$G$9,J:J)</f>
        <v>#VALUE!</v>
      </c>
    </row>
    <row r="947" spans="1:33" hidden="1" x14ac:dyDescent="0.25">
      <c r="A947" t="s">
        <v>13103</v>
      </c>
      <c r="B947">
        <v>4000000</v>
      </c>
      <c r="C947">
        <v>2365467</v>
      </c>
      <c r="D947" s="1">
        <v>41740</v>
      </c>
      <c r="E947">
        <v>22.987897</v>
      </c>
      <c r="F947">
        <v>118</v>
      </c>
      <c r="G947">
        <v>6.5</v>
      </c>
      <c r="H947">
        <v>338</v>
      </c>
      <c r="I947" t="s">
        <v>23</v>
      </c>
      <c r="J947" t="s">
        <v>13105</v>
      </c>
      <c r="K947" t="s">
        <v>37</v>
      </c>
      <c r="L947" t="s">
        <v>38</v>
      </c>
      <c r="M947" t="s">
        <v>786</v>
      </c>
      <c r="N947" t="s">
        <v>29</v>
      </c>
      <c r="O947" s="6">
        <v>1</v>
      </c>
      <c r="P947">
        <v>1</v>
      </c>
      <c r="Q947">
        <v>1</v>
      </c>
      <c r="R947">
        <v>0</v>
      </c>
      <c r="S947" t="s">
        <v>15888</v>
      </c>
      <c r="T947" t="s">
        <v>15891</v>
      </c>
      <c r="U947" t="s">
        <v>15891</v>
      </c>
      <c r="V947" t="s">
        <v>15901</v>
      </c>
      <c r="W947" t="s">
        <v>15891</v>
      </c>
      <c r="X947" t="s">
        <v>15897</v>
      </c>
      <c r="Y947" t="s">
        <v>15911</v>
      </c>
      <c r="Z947" t="s">
        <v>15915</v>
      </c>
      <c r="AA947" s="26">
        <v>3.4684931506849317</v>
      </c>
      <c r="AC947" t="s">
        <v>13103</v>
      </c>
      <c r="AE947" t="s">
        <v>13102</v>
      </c>
      <c r="AF947" t="s">
        <v>13104</v>
      </c>
      <c r="AG947" t="e">
        <f>+SEARCH(JELMAGYARÁZAT!$G$9,J:J)</f>
        <v>#VALUE!</v>
      </c>
    </row>
    <row r="948" spans="1:33" hidden="1" x14ac:dyDescent="0.25">
      <c r="A948" t="s">
        <v>2449</v>
      </c>
      <c r="B948">
        <v>65000000</v>
      </c>
      <c r="C948">
        <v>128107642</v>
      </c>
      <c r="D948" s="1">
        <v>39654</v>
      </c>
      <c r="E948">
        <v>22.977982999999998</v>
      </c>
      <c r="F948">
        <v>98</v>
      </c>
      <c r="G948">
        <v>6.5</v>
      </c>
      <c r="H948">
        <v>1062</v>
      </c>
      <c r="I948" t="s">
        <v>23</v>
      </c>
      <c r="J948" t="s">
        <v>2451</v>
      </c>
      <c r="K948" t="s">
        <v>37</v>
      </c>
      <c r="L948" t="s">
        <v>28</v>
      </c>
      <c r="M948" t="s">
        <v>661</v>
      </c>
      <c r="N948" t="s">
        <v>29</v>
      </c>
      <c r="O948" s="6">
        <v>1</v>
      </c>
      <c r="P948">
        <v>1</v>
      </c>
      <c r="Q948">
        <v>2</v>
      </c>
      <c r="R948">
        <v>0</v>
      </c>
      <c r="S948" t="s">
        <v>15888</v>
      </c>
      <c r="T948" t="s">
        <v>15891</v>
      </c>
      <c r="U948" t="s">
        <v>13664</v>
      </c>
      <c r="V948" t="s">
        <v>15891</v>
      </c>
      <c r="W948" t="s">
        <v>15891</v>
      </c>
      <c r="X948" t="s">
        <v>15896</v>
      </c>
      <c r="Y948" t="s">
        <v>15896</v>
      </c>
      <c r="Z948" t="s">
        <v>15897</v>
      </c>
      <c r="AA948" s="26">
        <v>9.1835616438356169</v>
      </c>
      <c r="AB948" t="s">
        <v>2452</v>
      </c>
      <c r="AC948" t="s">
        <v>2449</v>
      </c>
      <c r="AE948" t="s">
        <v>2448</v>
      </c>
      <c r="AF948" t="s">
        <v>2450</v>
      </c>
      <c r="AG948" t="e">
        <f>+SEARCH(JELMAGYARÁZAT!$G$9,J:J)</f>
        <v>#VALUE!</v>
      </c>
    </row>
    <row r="949" spans="1:33" hidden="1" x14ac:dyDescent="0.25">
      <c r="A949" t="s">
        <v>6191</v>
      </c>
      <c r="B949">
        <v>30000000</v>
      </c>
      <c r="C949">
        <v>62616646</v>
      </c>
      <c r="D949" s="1">
        <v>41541</v>
      </c>
      <c r="E949">
        <v>22.975918</v>
      </c>
      <c r="F949">
        <v>91</v>
      </c>
      <c r="G949">
        <v>5.5</v>
      </c>
      <c r="H949">
        <v>543</v>
      </c>
      <c r="I949" t="s">
        <v>23</v>
      </c>
      <c r="J949" t="s">
        <v>6193</v>
      </c>
      <c r="K949" t="s">
        <v>37</v>
      </c>
      <c r="L949" t="s">
        <v>38</v>
      </c>
      <c r="M949" t="s">
        <v>1458</v>
      </c>
      <c r="N949" t="s">
        <v>29</v>
      </c>
      <c r="O949" s="6">
        <v>1</v>
      </c>
      <c r="P949">
        <v>1</v>
      </c>
      <c r="Q949">
        <v>1</v>
      </c>
      <c r="R949">
        <v>0</v>
      </c>
      <c r="S949" t="s">
        <v>15888</v>
      </c>
      <c r="T949" t="s">
        <v>15891</v>
      </c>
      <c r="U949" t="s">
        <v>15891</v>
      </c>
      <c r="V949" t="s">
        <v>15901</v>
      </c>
      <c r="W949" t="s">
        <v>15905</v>
      </c>
      <c r="X949" t="s">
        <v>15897</v>
      </c>
      <c r="Y949" t="s">
        <v>15911</v>
      </c>
      <c r="Z949" t="s">
        <v>15915</v>
      </c>
      <c r="AA949" s="26">
        <v>4.0136986301369859</v>
      </c>
      <c r="AB949" t="s">
        <v>6194</v>
      </c>
      <c r="AC949" t="s">
        <v>6191</v>
      </c>
      <c r="AD949" t="s">
        <v>6189</v>
      </c>
      <c r="AE949" t="s">
        <v>6190</v>
      </c>
      <c r="AF949" t="s">
        <v>6192</v>
      </c>
      <c r="AG949" t="e">
        <f>+SEARCH(JELMAGYARÁZAT!$G$9,J:J)</f>
        <v>#VALUE!</v>
      </c>
    </row>
    <row r="950" spans="1:33" hidden="1" x14ac:dyDescent="0.25">
      <c r="A950" t="s">
        <v>3262</v>
      </c>
      <c r="B950">
        <v>57000000</v>
      </c>
      <c r="C950">
        <v>52034889</v>
      </c>
      <c r="D950" s="1">
        <v>38631</v>
      </c>
      <c r="E950">
        <v>22.894898000000001</v>
      </c>
      <c r="F950">
        <v>123</v>
      </c>
      <c r="G950">
        <v>6.1</v>
      </c>
      <c r="H950">
        <v>327</v>
      </c>
      <c r="I950" t="s">
        <v>23</v>
      </c>
      <c r="J950" t="s">
        <v>3264</v>
      </c>
      <c r="K950" t="s">
        <v>37</v>
      </c>
      <c r="L950" t="s">
        <v>38</v>
      </c>
      <c r="M950" t="s">
        <v>917</v>
      </c>
      <c r="N950" t="s">
        <v>29</v>
      </c>
      <c r="O950" s="6">
        <v>1</v>
      </c>
      <c r="P950">
        <v>1</v>
      </c>
      <c r="Q950">
        <v>1</v>
      </c>
      <c r="R950">
        <v>1</v>
      </c>
      <c r="S950" t="s">
        <v>15888</v>
      </c>
      <c r="T950" t="s">
        <v>15891</v>
      </c>
      <c r="U950" t="s">
        <v>13664</v>
      </c>
      <c r="V950" t="s">
        <v>15901</v>
      </c>
      <c r="W950" t="s">
        <v>15891</v>
      </c>
      <c r="X950" t="s">
        <v>15896</v>
      </c>
      <c r="Y950" t="s">
        <v>15912</v>
      </c>
      <c r="Z950" t="s">
        <v>15915</v>
      </c>
      <c r="AA950" s="26">
        <v>11.986301369863014</v>
      </c>
      <c r="AB950" t="s">
        <v>3265</v>
      </c>
      <c r="AC950" t="s">
        <v>3262</v>
      </c>
      <c r="AE950" t="s">
        <v>3261</v>
      </c>
      <c r="AF950" t="s">
        <v>3263</v>
      </c>
      <c r="AG950" t="e">
        <f>+SEARCH(JELMAGYARÁZAT!$G$9,J:J)</f>
        <v>#VALUE!</v>
      </c>
    </row>
    <row r="951" spans="1:33" hidden="1" x14ac:dyDescent="0.25">
      <c r="A951" t="s">
        <v>13495</v>
      </c>
      <c r="B951">
        <v>3000000</v>
      </c>
      <c r="C951">
        <v>25000000</v>
      </c>
      <c r="D951" s="1">
        <v>22082</v>
      </c>
      <c r="E951">
        <v>22.889294</v>
      </c>
      <c r="F951">
        <v>125</v>
      </c>
      <c r="G951">
        <v>8.1</v>
      </c>
      <c r="H951">
        <v>483</v>
      </c>
      <c r="I951" t="s">
        <v>23</v>
      </c>
      <c r="J951" t="s">
        <v>13497</v>
      </c>
      <c r="K951" t="s">
        <v>37</v>
      </c>
      <c r="L951" t="s">
        <v>38</v>
      </c>
      <c r="M951" t="s">
        <v>917</v>
      </c>
      <c r="N951" t="s">
        <v>29</v>
      </c>
      <c r="O951" s="6">
        <v>1</v>
      </c>
      <c r="P951">
        <v>1</v>
      </c>
      <c r="Q951">
        <v>1</v>
      </c>
      <c r="R951">
        <v>0</v>
      </c>
      <c r="S951" t="s">
        <v>15888</v>
      </c>
      <c r="T951" t="s">
        <v>15891</v>
      </c>
      <c r="U951" t="s">
        <v>13664</v>
      </c>
      <c r="V951" t="s">
        <v>15901</v>
      </c>
      <c r="W951" t="s">
        <v>15891</v>
      </c>
      <c r="X951" t="s">
        <v>15896</v>
      </c>
      <c r="Y951" t="s">
        <v>15912</v>
      </c>
      <c r="Z951" t="s">
        <v>15915</v>
      </c>
      <c r="AA951" s="26">
        <v>57.326027397260276</v>
      </c>
      <c r="AB951" t="s">
        <v>13498</v>
      </c>
      <c r="AC951" t="s">
        <v>13495</v>
      </c>
      <c r="AE951" t="s">
        <v>13494</v>
      </c>
      <c r="AF951" t="s">
        <v>13496</v>
      </c>
      <c r="AG951" t="e">
        <f>+SEARCH(JELMAGYARÁZAT!$G$9,J:J)</f>
        <v>#VALUE!</v>
      </c>
    </row>
    <row r="952" spans="1:33" hidden="1" x14ac:dyDescent="0.25">
      <c r="A952" t="s">
        <v>10682</v>
      </c>
      <c r="B952">
        <v>10000000</v>
      </c>
      <c r="C952">
        <v>42333295</v>
      </c>
      <c r="D952" s="1">
        <v>40123</v>
      </c>
      <c r="E952">
        <v>22.888172999999998</v>
      </c>
      <c r="F952">
        <v>98</v>
      </c>
      <c r="G952">
        <v>5.8</v>
      </c>
      <c r="H952">
        <v>441</v>
      </c>
      <c r="I952" t="s">
        <v>23</v>
      </c>
      <c r="J952" t="s">
        <v>10684</v>
      </c>
      <c r="K952" t="s">
        <v>37</v>
      </c>
      <c r="L952" t="s">
        <v>38</v>
      </c>
      <c r="M952" t="s">
        <v>2402</v>
      </c>
      <c r="N952" t="s">
        <v>29</v>
      </c>
      <c r="O952" s="6">
        <v>1</v>
      </c>
      <c r="P952">
        <v>1</v>
      </c>
      <c r="Q952">
        <v>1</v>
      </c>
      <c r="R952">
        <v>1</v>
      </c>
      <c r="S952" t="s">
        <v>15888</v>
      </c>
      <c r="T952" t="s">
        <v>15891</v>
      </c>
      <c r="U952" t="s">
        <v>15891</v>
      </c>
      <c r="V952" t="s">
        <v>15891</v>
      </c>
      <c r="W952" t="s">
        <v>15905</v>
      </c>
      <c r="X952" t="s">
        <v>15897</v>
      </c>
      <c r="Y952" t="s">
        <v>15897</v>
      </c>
      <c r="Z952" t="s">
        <v>15897</v>
      </c>
      <c r="AA952" s="26">
        <v>7.8986301369863012</v>
      </c>
      <c r="AB952" t="s">
        <v>10685</v>
      </c>
      <c r="AC952" t="s">
        <v>10682</v>
      </c>
      <c r="AD952" t="s">
        <v>10680</v>
      </c>
      <c r="AE952" t="s">
        <v>10681</v>
      </c>
      <c r="AF952" t="s">
        <v>10683</v>
      </c>
      <c r="AG952" t="e">
        <f>+SEARCH(JELMAGYARÁZAT!$G$9,J:J)</f>
        <v>#VALUE!</v>
      </c>
    </row>
    <row r="953" spans="1:33" hidden="1" x14ac:dyDescent="0.25">
      <c r="A953" t="s">
        <v>13033</v>
      </c>
      <c r="B953">
        <v>4000000</v>
      </c>
      <c r="C953">
        <v>4300000</v>
      </c>
      <c r="D953" s="1">
        <v>35042</v>
      </c>
      <c r="E953">
        <v>22.87623</v>
      </c>
      <c r="F953">
        <v>98</v>
      </c>
      <c r="G953">
        <v>6.5</v>
      </c>
      <c r="H953">
        <v>530</v>
      </c>
      <c r="I953" t="s">
        <v>23</v>
      </c>
      <c r="J953" t="s">
        <v>13035</v>
      </c>
      <c r="K953" t="s">
        <v>37</v>
      </c>
      <c r="L953" t="s">
        <v>38</v>
      </c>
      <c r="M953" t="s">
        <v>5563</v>
      </c>
      <c r="N953" t="s">
        <v>29</v>
      </c>
      <c r="O953" s="6">
        <v>1</v>
      </c>
      <c r="P953">
        <v>1</v>
      </c>
      <c r="Q953">
        <v>1</v>
      </c>
      <c r="R953">
        <v>0</v>
      </c>
      <c r="S953" t="s">
        <v>15888</v>
      </c>
      <c r="T953" t="s">
        <v>15891</v>
      </c>
      <c r="U953" t="s">
        <v>13664</v>
      </c>
      <c r="V953" t="s">
        <v>15891</v>
      </c>
      <c r="W953" t="s">
        <v>15891</v>
      </c>
      <c r="X953" t="s">
        <v>15896</v>
      </c>
      <c r="Y953" t="s">
        <v>15896</v>
      </c>
      <c r="Z953" t="s">
        <v>15897</v>
      </c>
      <c r="AA953" s="26">
        <v>21.81917808219178</v>
      </c>
      <c r="AB953" t="s">
        <v>13036</v>
      </c>
      <c r="AC953" t="s">
        <v>13033</v>
      </c>
      <c r="AE953" t="s">
        <v>13032</v>
      </c>
      <c r="AF953" t="s">
        <v>13034</v>
      </c>
      <c r="AG953" t="e">
        <f>+SEARCH(JELMAGYARÁZAT!$G$9,J:J)</f>
        <v>#VALUE!</v>
      </c>
    </row>
    <row r="954" spans="1:33" hidden="1" x14ac:dyDescent="0.25">
      <c r="A954" t="s">
        <v>3242</v>
      </c>
      <c r="B954">
        <v>55000000</v>
      </c>
      <c r="C954">
        <v>89519773</v>
      </c>
      <c r="D954" s="1">
        <v>40505</v>
      </c>
      <c r="E954">
        <v>22.863516000000001</v>
      </c>
      <c r="F954">
        <v>119</v>
      </c>
      <c r="G954">
        <v>6.9</v>
      </c>
      <c r="H954">
        <v>573</v>
      </c>
      <c r="I954" t="s">
        <v>23</v>
      </c>
      <c r="J954" t="s">
        <v>3244</v>
      </c>
      <c r="K954" t="s">
        <v>37</v>
      </c>
      <c r="L954" t="s">
        <v>38</v>
      </c>
      <c r="M954" t="s">
        <v>231</v>
      </c>
      <c r="N954" t="s">
        <v>29</v>
      </c>
      <c r="O954" s="6">
        <v>1</v>
      </c>
      <c r="P954">
        <v>1</v>
      </c>
      <c r="Q954">
        <v>1</v>
      </c>
      <c r="R954">
        <v>0</v>
      </c>
      <c r="S954" t="s">
        <v>15888</v>
      </c>
      <c r="T954" t="s">
        <v>15891</v>
      </c>
      <c r="U954" t="s">
        <v>15891</v>
      </c>
      <c r="V954" t="s">
        <v>15901</v>
      </c>
      <c r="W954" t="s">
        <v>15891</v>
      </c>
      <c r="X954" t="s">
        <v>15897</v>
      </c>
      <c r="Y954" t="s">
        <v>15911</v>
      </c>
      <c r="Z954" t="s">
        <v>15915</v>
      </c>
      <c r="AA954" s="26">
        <v>6.8520547945205479</v>
      </c>
      <c r="AB954" t="s">
        <v>3245</v>
      </c>
      <c r="AC954" t="s">
        <v>3242</v>
      </c>
      <c r="AD954" t="s">
        <v>3240</v>
      </c>
      <c r="AE954" t="s">
        <v>3241</v>
      </c>
      <c r="AF954" t="s">
        <v>3243</v>
      </c>
      <c r="AG954" t="e">
        <f>+SEARCH(JELMAGYARÁZAT!$G$9,J:J)</f>
        <v>#VALUE!</v>
      </c>
    </row>
    <row r="955" spans="1:33" hidden="1" x14ac:dyDescent="0.25">
      <c r="A955" t="s">
        <v>4409</v>
      </c>
      <c r="B955">
        <v>40000000</v>
      </c>
      <c r="C955">
        <v>129540499</v>
      </c>
      <c r="D955" s="1">
        <v>40031</v>
      </c>
      <c r="E955">
        <v>22.853006000000001</v>
      </c>
      <c r="F955">
        <v>123</v>
      </c>
      <c r="G955">
        <v>6.6</v>
      </c>
      <c r="H955">
        <v>560</v>
      </c>
      <c r="I955" t="s">
        <v>23</v>
      </c>
      <c r="J955" t="s">
        <v>4411</v>
      </c>
      <c r="K955" t="s">
        <v>37</v>
      </c>
      <c r="L955" t="s">
        <v>62</v>
      </c>
      <c r="M955" t="s">
        <v>1813</v>
      </c>
      <c r="N955" t="s">
        <v>29</v>
      </c>
      <c r="O955" s="6">
        <v>1</v>
      </c>
      <c r="P955">
        <v>1</v>
      </c>
      <c r="Q955">
        <v>2</v>
      </c>
      <c r="R955">
        <v>0</v>
      </c>
      <c r="S955" t="s">
        <v>15888</v>
      </c>
      <c r="T955" t="s">
        <v>15891</v>
      </c>
      <c r="U955" t="s">
        <v>15891</v>
      </c>
      <c r="V955" t="s">
        <v>15901</v>
      </c>
      <c r="W955" t="s">
        <v>15891</v>
      </c>
      <c r="X955" t="s">
        <v>15897</v>
      </c>
      <c r="Y955" t="s">
        <v>15911</v>
      </c>
      <c r="Z955" t="s">
        <v>15915</v>
      </c>
      <c r="AA955" s="26">
        <v>8.1506849315068486</v>
      </c>
      <c r="AB955" t="s">
        <v>4412</v>
      </c>
      <c r="AC955" t="s">
        <v>4409</v>
      </c>
      <c r="AD955" t="s">
        <v>4407</v>
      </c>
      <c r="AE955" t="s">
        <v>4408</v>
      </c>
      <c r="AF955" t="s">
        <v>4410</v>
      </c>
      <c r="AG955" t="e">
        <f>+SEARCH(JELMAGYARÁZAT!$G$9,J:J)</f>
        <v>#VALUE!</v>
      </c>
    </row>
    <row r="956" spans="1:33" hidden="1" x14ac:dyDescent="0.25">
      <c r="A956" t="s">
        <v>1026</v>
      </c>
      <c r="B956">
        <v>112000000</v>
      </c>
      <c r="C956">
        <v>237382724</v>
      </c>
      <c r="D956" s="1">
        <v>40537</v>
      </c>
      <c r="E956">
        <v>22.845143</v>
      </c>
      <c r="F956">
        <v>85</v>
      </c>
      <c r="G956">
        <v>4.9000000000000004</v>
      </c>
      <c r="H956">
        <v>621</v>
      </c>
      <c r="I956" t="s">
        <v>23</v>
      </c>
      <c r="J956" t="s">
        <v>1028</v>
      </c>
      <c r="K956" t="s">
        <v>37</v>
      </c>
      <c r="L956" t="s">
        <v>38</v>
      </c>
      <c r="M956" t="s">
        <v>661</v>
      </c>
      <c r="N956" t="s">
        <v>29</v>
      </c>
      <c r="O956" s="6">
        <v>1</v>
      </c>
      <c r="P956">
        <v>1</v>
      </c>
      <c r="Q956">
        <v>1</v>
      </c>
      <c r="R956">
        <v>1</v>
      </c>
      <c r="S956" t="s">
        <v>15888</v>
      </c>
      <c r="T956" t="s">
        <v>15891</v>
      </c>
      <c r="U956" t="s">
        <v>13664</v>
      </c>
      <c r="V956" t="s">
        <v>15891</v>
      </c>
      <c r="W956" t="s">
        <v>15891</v>
      </c>
      <c r="X956" t="s">
        <v>15896</v>
      </c>
      <c r="Y956" t="s">
        <v>15896</v>
      </c>
      <c r="Z956" t="s">
        <v>15897</v>
      </c>
      <c r="AA956" s="26">
        <v>6.7643835616438359</v>
      </c>
      <c r="AB956" t="s">
        <v>1029</v>
      </c>
      <c r="AC956" t="s">
        <v>1026</v>
      </c>
      <c r="AE956" t="s">
        <v>1025</v>
      </c>
      <c r="AF956" t="s">
        <v>1027</v>
      </c>
      <c r="AG956" t="e">
        <f>+SEARCH(JELMAGYARÁZAT!$G$9,J:J)</f>
        <v>#VALUE!</v>
      </c>
    </row>
    <row r="957" spans="1:33" hidden="1" x14ac:dyDescent="0.25">
      <c r="A957" t="s">
        <v>9152</v>
      </c>
      <c r="B957">
        <v>15000000</v>
      </c>
      <c r="C957">
        <v>61399552</v>
      </c>
      <c r="D957" s="1">
        <v>30525</v>
      </c>
      <c r="E957">
        <v>22.838833999999999</v>
      </c>
      <c r="F957">
        <v>98</v>
      </c>
      <c r="G957">
        <v>7.1</v>
      </c>
      <c r="H957">
        <v>410</v>
      </c>
      <c r="I957" t="s">
        <v>23</v>
      </c>
      <c r="J957" t="s">
        <v>2446</v>
      </c>
      <c r="K957" t="s">
        <v>37</v>
      </c>
      <c r="L957" t="s">
        <v>38</v>
      </c>
      <c r="M957" t="s">
        <v>8346</v>
      </c>
      <c r="N957" t="s">
        <v>29</v>
      </c>
      <c r="O957" s="6">
        <v>1</v>
      </c>
      <c r="P957">
        <v>1</v>
      </c>
      <c r="Q957">
        <v>1</v>
      </c>
      <c r="R957">
        <v>1</v>
      </c>
      <c r="S957" t="s">
        <v>15888</v>
      </c>
      <c r="T957" t="s">
        <v>15891</v>
      </c>
      <c r="U957" t="s">
        <v>13664</v>
      </c>
      <c r="V957" t="s">
        <v>15891</v>
      </c>
      <c r="W957" t="s">
        <v>15891</v>
      </c>
      <c r="X957" t="s">
        <v>15896</v>
      </c>
      <c r="Y957" t="s">
        <v>15896</v>
      </c>
      <c r="Z957" t="s">
        <v>15897</v>
      </c>
      <c r="AA957" s="26">
        <v>34.194520547945203</v>
      </c>
      <c r="AB957" t="s">
        <v>9154</v>
      </c>
      <c r="AC957" t="s">
        <v>9152</v>
      </c>
      <c r="AE957" t="s">
        <v>9151</v>
      </c>
      <c r="AF957" t="s">
        <v>9153</v>
      </c>
      <c r="AG957" t="e">
        <f>+SEARCH(JELMAGYARÁZAT!$G$9,J:J)</f>
        <v>#VALUE!</v>
      </c>
    </row>
    <row r="958" spans="1:33" hidden="1" x14ac:dyDescent="0.25">
      <c r="A958" t="s">
        <v>13439</v>
      </c>
      <c r="B958">
        <v>3000000</v>
      </c>
      <c r="C958">
        <v>177512032</v>
      </c>
      <c r="D958" s="1">
        <v>40471</v>
      </c>
      <c r="E958">
        <v>22.789649000000001</v>
      </c>
      <c r="F958">
        <v>91</v>
      </c>
      <c r="G958">
        <v>5.7</v>
      </c>
      <c r="H958">
        <v>722</v>
      </c>
      <c r="I958" t="s">
        <v>23</v>
      </c>
      <c r="J958" t="s">
        <v>13441</v>
      </c>
      <c r="K958" t="s">
        <v>37</v>
      </c>
      <c r="L958" t="s">
        <v>38</v>
      </c>
      <c r="M958" t="s">
        <v>2560</v>
      </c>
      <c r="N958" t="s">
        <v>29</v>
      </c>
      <c r="O958" s="6">
        <v>1</v>
      </c>
      <c r="P958">
        <v>1</v>
      </c>
      <c r="Q958">
        <v>1</v>
      </c>
      <c r="R958">
        <v>1</v>
      </c>
      <c r="S958" t="s">
        <v>15888</v>
      </c>
      <c r="T958" t="s">
        <v>15891</v>
      </c>
      <c r="U958" t="s">
        <v>15891</v>
      </c>
      <c r="V958" t="s">
        <v>15891</v>
      </c>
      <c r="W958" t="s">
        <v>15905</v>
      </c>
      <c r="X958" t="s">
        <v>15897</v>
      </c>
      <c r="Y958" t="s">
        <v>15897</v>
      </c>
      <c r="Z958" t="s">
        <v>15897</v>
      </c>
      <c r="AA958" s="26">
        <v>6.9452054794520546</v>
      </c>
      <c r="AB958" t="s">
        <v>13442</v>
      </c>
      <c r="AC958" t="s">
        <v>13439</v>
      </c>
      <c r="AD958" t="s">
        <v>13437</v>
      </c>
      <c r="AE958" t="s">
        <v>13438</v>
      </c>
      <c r="AF958" t="s">
        <v>13440</v>
      </c>
      <c r="AG958" t="e">
        <f>+SEARCH(JELMAGYARÁZAT!$G$9,J:J)</f>
        <v>#VALUE!</v>
      </c>
    </row>
    <row r="959" spans="1:33" hidden="1" x14ac:dyDescent="0.25">
      <c r="A959" t="s">
        <v>3123</v>
      </c>
      <c r="B959">
        <v>55000000</v>
      </c>
      <c r="C959">
        <v>63408614</v>
      </c>
      <c r="D959" s="1">
        <v>32864</v>
      </c>
      <c r="E959">
        <v>22.787666999999999</v>
      </c>
      <c r="F959">
        <v>104</v>
      </c>
      <c r="G959">
        <v>6.1</v>
      </c>
      <c r="H959">
        <v>458</v>
      </c>
      <c r="I959" t="s">
        <v>23</v>
      </c>
      <c r="J959" t="s">
        <v>2446</v>
      </c>
      <c r="K959" t="s">
        <v>37</v>
      </c>
      <c r="L959" t="s">
        <v>38</v>
      </c>
      <c r="M959" t="s">
        <v>893</v>
      </c>
      <c r="N959" t="s">
        <v>29</v>
      </c>
      <c r="O959" s="6">
        <v>1</v>
      </c>
      <c r="P959">
        <v>1</v>
      </c>
      <c r="Q959">
        <v>1</v>
      </c>
      <c r="R959">
        <v>1</v>
      </c>
      <c r="S959" t="s">
        <v>15888</v>
      </c>
      <c r="T959" t="s">
        <v>15890</v>
      </c>
      <c r="U959" t="s">
        <v>13664</v>
      </c>
      <c r="V959" t="s">
        <v>15891</v>
      </c>
      <c r="W959" t="s">
        <v>15891</v>
      </c>
      <c r="X959" t="s">
        <v>15895</v>
      </c>
      <c r="Y959" t="s">
        <v>15896</v>
      </c>
      <c r="Z959" t="s">
        <v>15894</v>
      </c>
      <c r="AA959" s="26">
        <v>27.786301369863015</v>
      </c>
      <c r="AB959" t="s">
        <v>3125</v>
      </c>
      <c r="AC959" t="s">
        <v>3123</v>
      </c>
      <c r="AE959" t="s">
        <v>3122</v>
      </c>
      <c r="AF959" t="s">
        <v>3124</v>
      </c>
      <c r="AG959" t="e">
        <f>+SEARCH(JELMAGYARÁZAT!$G$9,J:J)</f>
        <v>#VALUE!</v>
      </c>
    </row>
    <row r="960" spans="1:33" hidden="1" x14ac:dyDescent="0.25">
      <c r="A960" t="s">
        <v>2470</v>
      </c>
      <c r="B960">
        <v>50000000</v>
      </c>
      <c r="C960">
        <v>150270147</v>
      </c>
      <c r="D960" s="1">
        <v>35104</v>
      </c>
      <c r="E960">
        <v>22.769107999999999</v>
      </c>
      <c r="F960">
        <v>108</v>
      </c>
      <c r="G960">
        <v>5.7</v>
      </c>
      <c r="H960">
        <v>453</v>
      </c>
      <c r="I960" t="s">
        <v>23</v>
      </c>
      <c r="J960" t="s">
        <v>2472</v>
      </c>
      <c r="K960" t="s">
        <v>37</v>
      </c>
      <c r="L960" t="s">
        <v>38</v>
      </c>
      <c r="M960" t="s">
        <v>2121</v>
      </c>
      <c r="N960" t="s">
        <v>29</v>
      </c>
      <c r="O960" s="6">
        <v>1</v>
      </c>
      <c r="P960">
        <v>1</v>
      </c>
      <c r="Q960">
        <v>1</v>
      </c>
      <c r="R960">
        <v>1</v>
      </c>
      <c r="S960" t="s">
        <v>15888</v>
      </c>
      <c r="T960" t="s">
        <v>15890</v>
      </c>
      <c r="U960" t="s">
        <v>15891</v>
      </c>
      <c r="V960" t="s">
        <v>15901</v>
      </c>
      <c r="W960" t="s">
        <v>15905</v>
      </c>
      <c r="X960" t="s">
        <v>15894</v>
      </c>
      <c r="Y960" t="s">
        <v>15911</v>
      </c>
      <c r="Z960" t="s">
        <v>15914</v>
      </c>
      <c r="AA960" s="26">
        <v>21.649315068493152</v>
      </c>
      <c r="AB960" t="s">
        <v>2473</v>
      </c>
      <c r="AC960" t="s">
        <v>2470</v>
      </c>
      <c r="AE960" t="s">
        <v>2469</v>
      </c>
      <c r="AF960" t="s">
        <v>2471</v>
      </c>
      <c r="AG960" t="e">
        <f>+SEARCH(JELMAGYARÁZAT!$G$9,J:J)</f>
        <v>#VALUE!</v>
      </c>
    </row>
    <row r="961" spans="1:33" hidden="1" x14ac:dyDescent="0.25">
      <c r="A961" t="s">
        <v>2944</v>
      </c>
      <c r="B961">
        <v>60000000</v>
      </c>
      <c r="C961">
        <v>30800231</v>
      </c>
      <c r="D961" s="1">
        <v>41683</v>
      </c>
      <c r="E961">
        <v>22.736038000000001</v>
      </c>
      <c r="F961">
        <v>118</v>
      </c>
      <c r="G961">
        <v>6</v>
      </c>
      <c r="H961">
        <v>487</v>
      </c>
      <c r="I961" t="s">
        <v>23</v>
      </c>
      <c r="J961" t="s">
        <v>2946</v>
      </c>
      <c r="K961" t="s">
        <v>37</v>
      </c>
      <c r="L961" t="s">
        <v>38</v>
      </c>
      <c r="M961" t="s">
        <v>2941</v>
      </c>
      <c r="N961" t="s">
        <v>29</v>
      </c>
      <c r="O961" s="6">
        <v>1</v>
      </c>
      <c r="P961">
        <v>1</v>
      </c>
      <c r="Q961">
        <v>1</v>
      </c>
      <c r="R961">
        <v>1</v>
      </c>
      <c r="S961" t="s">
        <v>15888</v>
      </c>
      <c r="T961" t="s">
        <v>15891</v>
      </c>
      <c r="U961" t="s">
        <v>15891</v>
      </c>
      <c r="V961" t="s">
        <v>15901</v>
      </c>
      <c r="W961" t="s">
        <v>15891</v>
      </c>
      <c r="X961" t="s">
        <v>15897</v>
      </c>
      <c r="Y961" t="s">
        <v>15911</v>
      </c>
      <c r="Z961" t="s">
        <v>15915</v>
      </c>
      <c r="AA961" s="26">
        <v>3.6246575342465754</v>
      </c>
      <c r="AB961" t="s">
        <v>2947</v>
      </c>
      <c r="AC961" t="s">
        <v>2944</v>
      </c>
      <c r="AD961" t="s">
        <v>2942</v>
      </c>
      <c r="AE961" t="s">
        <v>2943</v>
      </c>
      <c r="AF961" t="s">
        <v>2945</v>
      </c>
      <c r="AG961" t="e">
        <f>+SEARCH(JELMAGYARÁZAT!$G$9,J:J)</f>
        <v>#VALUE!</v>
      </c>
    </row>
    <row r="962" spans="1:33" hidden="1" x14ac:dyDescent="0.25">
      <c r="A962" t="s">
        <v>5343</v>
      </c>
      <c r="B962">
        <v>27000000</v>
      </c>
      <c r="C962">
        <v>115505027</v>
      </c>
      <c r="D962" s="1">
        <v>38322</v>
      </c>
      <c r="E962">
        <v>22.636907999999998</v>
      </c>
      <c r="F962">
        <v>104</v>
      </c>
      <c r="G962">
        <v>6.7</v>
      </c>
      <c r="H962">
        <v>811</v>
      </c>
      <c r="I962" t="s">
        <v>23</v>
      </c>
      <c r="J962" t="s">
        <v>149</v>
      </c>
      <c r="K962" t="s">
        <v>37</v>
      </c>
      <c r="L962" t="s">
        <v>38</v>
      </c>
      <c r="M962" t="s">
        <v>231</v>
      </c>
      <c r="N962" t="s">
        <v>29</v>
      </c>
      <c r="O962" s="6">
        <v>1</v>
      </c>
      <c r="P962">
        <v>1</v>
      </c>
      <c r="Q962">
        <v>1</v>
      </c>
      <c r="R962">
        <v>0</v>
      </c>
      <c r="S962" t="s">
        <v>15888</v>
      </c>
      <c r="T962" t="s">
        <v>15891</v>
      </c>
      <c r="U962" t="s">
        <v>15891</v>
      </c>
      <c r="V962" t="s">
        <v>15901</v>
      </c>
      <c r="W962" t="s">
        <v>15891</v>
      </c>
      <c r="X962" t="s">
        <v>15897</v>
      </c>
      <c r="Y962" t="s">
        <v>15911</v>
      </c>
      <c r="Z962" t="s">
        <v>15915</v>
      </c>
      <c r="AA962" s="26">
        <v>12.832876712328767</v>
      </c>
      <c r="AB962" t="s">
        <v>5345</v>
      </c>
      <c r="AC962" t="s">
        <v>5343</v>
      </c>
      <c r="AE962" t="s">
        <v>5342</v>
      </c>
      <c r="AF962" t="s">
        <v>5344</v>
      </c>
      <c r="AG962" t="e">
        <f>+SEARCH(JELMAGYARÁZAT!$G$9,J:J)</f>
        <v>#VALUE!</v>
      </c>
    </row>
    <row r="963" spans="1:33" hidden="1" x14ac:dyDescent="0.25">
      <c r="A963" t="s">
        <v>6957</v>
      </c>
      <c r="B963">
        <v>25000000</v>
      </c>
      <c r="C963">
        <v>39171130</v>
      </c>
      <c r="D963" s="1">
        <v>41998</v>
      </c>
      <c r="E963">
        <v>22.622453</v>
      </c>
      <c r="F963">
        <v>111</v>
      </c>
      <c r="G963">
        <v>5.7</v>
      </c>
      <c r="H963">
        <v>543</v>
      </c>
      <c r="I963" t="s">
        <v>23</v>
      </c>
      <c r="J963" t="s">
        <v>6959</v>
      </c>
      <c r="K963" t="s">
        <v>37</v>
      </c>
      <c r="L963" t="s">
        <v>38</v>
      </c>
      <c r="M963" t="s">
        <v>1737</v>
      </c>
      <c r="N963" t="s">
        <v>29</v>
      </c>
      <c r="O963" s="6">
        <v>1</v>
      </c>
      <c r="P963">
        <v>1</v>
      </c>
      <c r="Q963">
        <v>1</v>
      </c>
      <c r="R963">
        <v>1</v>
      </c>
      <c r="S963" t="s">
        <v>15888</v>
      </c>
      <c r="T963" t="s">
        <v>15891</v>
      </c>
      <c r="U963" t="s">
        <v>15891</v>
      </c>
      <c r="V963" t="s">
        <v>15901</v>
      </c>
      <c r="W963" t="s">
        <v>15905</v>
      </c>
      <c r="X963" t="s">
        <v>15897</v>
      </c>
      <c r="Y963" t="s">
        <v>15911</v>
      </c>
      <c r="Z963" t="s">
        <v>15915</v>
      </c>
      <c r="AA963" s="26">
        <v>2.7616438356164386</v>
      </c>
      <c r="AB963" t="s">
        <v>6960</v>
      </c>
      <c r="AC963" t="s">
        <v>6957</v>
      </c>
      <c r="AD963" t="s">
        <v>6955</v>
      </c>
      <c r="AE963" t="s">
        <v>6956</v>
      </c>
      <c r="AF963" t="s">
        <v>6958</v>
      </c>
      <c r="AG963" t="e">
        <f>+SEARCH(JELMAGYARÁZAT!$G$9,J:J)</f>
        <v>#VALUE!</v>
      </c>
    </row>
    <row r="964" spans="1:33" hidden="1" x14ac:dyDescent="0.25">
      <c r="A964" t="s">
        <v>12818</v>
      </c>
      <c r="B964">
        <v>4500000</v>
      </c>
      <c r="C964">
        <v>58853106</v>
      </c>
      <c r="D964" s="1">
        <v>29407</v>
      </c>
      <c r="E964">
        <v>22.585384000000001</v>
      </c>
      <c r="F964">
        <v>104</v>
      </c>
      <c r="G964">
        <v>5.8</v>
      </c>
      <c r="H964">
        <v>408</v>
      </c>
      <c r="I964" t="s">
        <v>23</v>
      </c>
      <c r="J964" t="s">
        <v>1079</v>
      </c>
      <c r="K964" t="s">
        <v>37</v>
      </c>
      <c r="L964" t="s">
        <v>38</v>
      </c>
      <c r="M964" t="s">
        <v>12816</v>
      </c>
      <c r="N964" t="s">
        <v>29</v>
      </c>
      <c r="O964" s="6">
        <v>1</v>
      </c>
      <c r="P964">
        <v>1</v>
      </c>
      <c r="Q964">
        <v>1</v>
      </c>
      <c r="R964">
        <v>0</v>
      </c>
      <c r="S964" t="s">
        <v>15888</v>
      </c>
      <c r="T964" t="s">
        <v>15891</v>
      </c>
      <c r="U964" t="s">
        <v>15891</v>
      </c>
      <c r="V964" t="s">
        <v>15901</v>
      </c>
      <c r="W964" t="s">
        <v>15891</v>
      </c>
      <c r="X964" t="s">
        <v>15897</v>
      </c>
      <c r="Y964" t="s">
        <v>15911</v>
      </c>
      <c r="Z964" t="s">
        <v>15915</v>
      </c>
      <c r="AA964" s="26">
        <v>37.257534246575339</v>
      </c>
      <c r="AB964" t="s">
        <v>12820</v>
      </c>
      <c r="AC964" t="s">
        <v>12818</v>
      </c>
      <c r="AE964" t="s">
        <v>12817</v>
      </c>
      <c r="AF964" t="s">
        <v>12819</v>
      </c>
      <c r="AG964" t="e">
        <f>+SEARCH(JELMAGYARÁZAT!$G$9,J:J)</f>
        <v>#VALUE!</v>
      </c>
    </row>
    <row r="965" spans="1:33" hidden="1" x14ac:dyDescent="0.25">
      <c r="A965" t="s">
        <v>14721</v>
      </c>
      <c r="B965">
        <v>1000000</v>
      </c>
      <c r="C965">
        <v>14564027</v>
      </c>
      <c r="D965" s="1">
        <v>32031</v>
      </c>
      <c r="E965">
        <v>22.583834</v>
      </c>
      <c r="F965">
        <v>94</v>
      </c>
      <c r="G965">
        <v>6.9</v>
      </c>
      <c r="H965">
        <v>449</v>
      </c>
      <c r="I965" t="s">
        <v>23</v>
      </c>
      <c r="J965" t="s">
        <v>14723</v>
      </c>
      <c r="K965" t="s">
        <v>2620</v>
      </c>
      <c r="L965" t="s">
        <v>38</v>
      </c>
      <c r="M965" t="s">
        <v>3816</v>
      </c>
      <c r="N965" t="s">
        <v>29</v>
      </c>
      <c r="O965" s="6">
        <v>1</v>
      </c>
      <c r="P965">
        <v>1</v>
      </c>
      <c r="Q965">
        <v>1</v>
      </c>
      <c r="R965">
        <v>0</v>
      </c>
      <c r="S965" t="s">
        <v>15888</v>
      </c>
      <c r="T965" t="s">
        <v>15891</v>
      </c>
      <c r="U965" t="s">
        <v>15891</v>
      </c>
      <c r="V965" t="s">
        <v>15891</v>
      </c>
      <c r="W965" t="s">
        <v>15891</v>
      </c>
      <c r="X965" t="s">
        <v>15897</v>
      </c>
      <c r="Y965" t="s">
        <v>15897</v>
      </c>
      <c r="Z965" t="s">
        <v>15897</v>
      </c>
      <c r="AA965" s="26">
        <v>30.068493150684933</v>
      </c>
      <c r="AB965" t="s">
        <v>14724</v>
      </c>
      <c r="AC965" t="s">
        <v>14721</v>
      </c>
      <c r="AE965" t="s">
        <v>14720</v>
      </c>
      <c r="AF965" t="s">
        <v>14722</v>
      </c>
      <c r="AG965" t="e">
        <f>+SEARCH(JELMAGYARÁZAT!$G$9,J:J)</f>
        <v>#VALUE!</v>
      </c>
    </row>
    <row r="966" spans="1:33" hidden="1" x14ac:dyDescent="0.25">
      <c r="A966" t="s">
        <v>3914</v>
      </c>
      <c r="B966">
        <v>47000000</v>
      </c>
      <c r="C966">
        <v>10539000</v>
      </c>
      <c r="D966" s="1">
        <v>40347</v>
      </c>
      <c r="E966">
        <v>22.581313000000002</v>
      </c>
      <c r="F966">
        <v>80</v>
      </c>
      <c r="G966">
        <v>4.4000000000000004</v>
      </c>
      <c r="H966">
        <v>420</v>
      </c>
      <c r="I966" t="s">
        <v>23</v>
      </c>
      <c r="J966" t="s">
        <v>2446</v>
      </c>
      <c r="K966" t="s">
        <v>37</v>
      </c>
      <c r="L966" t="s">
        <v>38</v>
      </c>
      <c r="M966" t="s">
        <v>3911</v>
      </c>
      <c r="N966" t="s">
        <v>29</v>
      </c>
      <c r="O966" s="6">
        <v>1</v>
      </c>
      <c r="P966">
        <v>1</v>
      </c>
      <c r="Q966">
        <v>1</v>
      </c>
      <c r="R966">
        <v>1</v>
      </c>
      <c r="S966" t="s">
        <v>15888</v>
      </c>
      <c r="T966" t="s">
        <v>15890</v>
      </c>
      <c r="U966" t="s">
        <v>15891</v>
      </c>
      <c r="V966" t="s">
        <v>15901</v>
      </c>
      <c r="W966" t="s">
        <v>15905</v>
      </c>
      <c r="X966" t="s">
        <v>15894</v>
      </c>
      <c r="Y966" t="s">
        <v>15911</v>
      </c>
      <c r="Z966" t="s">
        <v>15914</v>
      </c>
      <c r="AA966" s="26">
        <v>7.2849315068493148</v>
      </c>
      <c r="AB966" t="s">
        <v>3916</v>
      </c>
      <c r="AC966" t="s">
        <v>3914</v>
      </c>
      <c r="AD966" t="s">
        <v>3912</v>
      </c>
      <c r="AE966" t="s">
        <v>3913</v>
      </c>
      <c r="AF966" t="s">
        <v>3915</v>
      </c>
      <c r="AG966" t="e">
        <f>+SEARCH(JELMAGYARÁZAT!$G$9,J:J)</f>
        <v>#VALUE!</v>
      </c>
    </row>
    <row r="967" spans="1:33" hidden="1" x14ac:dyDescent="0.25">
      <c r="A967" t="s">
        <v>2346</v>
      </c>
      <c r="B967">
        <v>68000000</v>
      </c>
      <c r="C967">
        <v>71069884</v>
      </c>
      <c r="D967" s="1">
        <v>37085</v>
      </c>
      <c r="E967">
        <v>22.572323000000001</v>
      </c>
      <c r="F967">
        <v>124</v>
      </c>
      <c r="G967">
        <v>6.7</v>
      </c>
      <c r="H967">
        <v>423</v>
      </c>
      <c r="I967" t="s">
        <v>23</v>
      </c>
      <c r="J967" t="s">
        <v>2348</v>
      </c>
      <c r="K967" t="s">
        <v>334</v>
      </c>
      <c r="L967" t="s">
        <v>62</v>
      </c>
      <c r="M967" t="s">
        <v>441</v>
      </c>
      <c r="N967" t="s">
        <v>29</v>
      </c>
      <c r="O967" s="6">
        <v>1</v>
      </c>
      <c r="P967">
        <v>2</v>
      </c>
      <c r="Q967">
        <v>2</v>
      </c>
      <c r="R967">
        <v>1</v>
      </c>
      <c r="S967" t="s">
        <v>15888</v>
      </c>
      <c r="T967" t="s">
        <v>15890</v>
      </c>
      <c r="U967" t="s">
        <v>15891</v>
      </c>
      <c r="V967" t="s">
        <v>15891</v>
      </c>
      <c r="W967" t="s">
        <v>15905</v>
      </c>
      <c r="X967" t="s">
        <v>15894</v>
      </c>
      <c r="Y967" t="s">
        <v>15897</v>
      </c>
      <c r="Z967" t="s">
        <v>15894</v>
      </c>
      <c r="AA967" s="26">
        <v>16.221917808219178</v>
      </c>
      <c r="AB967" t="s">
        <v>2349</v>
      </c>
      <c r="AC967" t="s">
        <v>2346</v>
      </c>
      <c r="AE967" t="s">
        <v>2345</v>
      </c>
      <c r="AF967" t="s">
        <v>2347</v>
      </c>
      <c r="AG967" t="e">
        <f>+SEARCH(JELMAGYARÁZAT!$G$9,J:J)</f>
        <v>#VALUE!</v>
      </c>
    </row>
    <row r="968" spans="1:33" hidden="1" x14ac:dyDescent="0.25">
      <c r="A968" t="s">
        <v>623</v>
      </c>
      <c r="B968">
        <v>149000000</v>
      </c>
      <c r="C968">
        <v>64459316</v>
      </c>
      <c r="D968" s="1">
        <v>39012</v>
      </c>
      <c r="E968">
        <v>22.550135000000001</v>
      </c>
      <c r="F968">
        <v>85</v>
      </c>
      <c r="G968">
        <v>6</v>
      </c>
      <c r="H968">
        <v>874</v>
      </c>
      <c r="I968" t="s">
        <v>23</v>
      </c>
      <c r="J968" t="s">
        <v>625</v>
      </c>
      <c r="K968" t="s">
        <v>41</v>
      </c>
      <c r="L968" t="s">
        <v>38</v>
      </c>
      <c r="M968" t="s">
        <v>620</v>
      </c>
      <c r="N968" t="s">
        <v>29</v>
      </c>
      <c r="O968" s="6">
        <v>1</v>
      </c>
      <c r="P968">
        <v>2</v>
      </c>
      <c r="Q968">
        <v>1</v>
      </c>
      <c r="R968">
        <v>0</v>
      </c>
      <c r="S968" t="s">
        <v>15887</v>
      </c>
      <c r="T968" t="s">
        <v>15891</v>
      </c>
      <c r="U968" t="s">
        <v>13664</v>
      </c>
      <c r="V968" t="s">
        <v>15891</v>
      </c>
      <c r="W968" t="s">
        <v>15891</v>
      </c>
      <c r="X968" t="s">
        <v>15896</v>
      </c>
      <c r="Y968" t="s">
        <v>15896</v>
      </c>
      <c r="Z968" t="s">
        <v>15897</v>
      </c>
      <c r="AA968" s="26">
        <v>10.942465753424658</v>
      </c>
      <c r="AB968" t="s">
        <v>626</v>
      </c>
      <c r="AC968" t="s">
        <v>623</v>
      </c>
      <c r="AD968" t="s">
        <v>621</v>
      </c>
      <c r="AE968" t="s">
        <v>622</v>
      </c>
      <c r="AF968" t="s">
        <v>624</v>
      </c>
      <c r="AG968" t="e">
        <f>+SEARCH(JELMAGYARÁZAT!$G$9,J:J)</f>
        <v>#VALUE!</v>
      </c>
    </row>
    <row r="969" spans="1:33" hidden="1" x14ac:dyDescent="0.25">
      <c r="A969" t="s">
        <v>6468</v>
      </c>
      <c r="B969">
        <v>30000000</v>
      </c>
      <c r="C969">
        <v>219076518</v>
      </c>
      <c r="D969" s="1">
        <v>39234</v>
      </c>
      <c r="E969">
        <v>22.527211000000001</v>
      </c>
      <c r="F969">
        <v>129</v>
      </c>
      <c r="G969">
        <v>6.2</v>
      </c>
      <c r="H969">
        <v>1214</v>
      </c>
      <c r="I969" t="s">
        <v>23</v>
      </c>
      <c r="J969" t="s">
        <v>5881</v>
      </c>
      <c r="K969" t="s">
        <v>37</v>
      </c>
      <c r="L969" t="s">
        <v>38</v>
      </c>
      <c r="M969" t="s">
        <v>1719</v>
      </c>
      <c r="N969" t="s">
        <v>29</v>
      </c>
      <c r="O969" s="6">
        <v>1</v>
      </c>
      <c r="P969">
        <v>1</v>
      </c>
      <c r="Q969">
        <v>1</v>
      </c>
      <c r="R969">
        <v>1</v>
      </c>
      <c r="S969" t="s">
        <v>15888</v>
      </c>
      <c r="T969" t="s">
        <v>15891</v>
      </c>
      <c r="U969" t="s">
        <v>13664</v>
      </c>
      <c r="V969" t="s">
        <v>15901</v>
      </c>
      <c r="W969" t="s">
        <v>15891</v>
      </c>
      <c r="X969" t="s">
        <v>15896</v>
      </c>
      <c r="Y969" t="s">
        <v>15912</v>
      </c>
      <c r="Z969" t="s">
        <v>15915</v>
      </c>
      <c r="AA969" s="26">
        <v>10.334246575342465</v>
      </c>
      <c r="AB969" t="s">
        <v>6470</v>
      </c>
      <c r="AC969" t="s">
        <v>6468</v>
      </c>
      <c r="AD969" t="s">
        <v>6466</v>
      </c>
      <c r="AE969" t="s">
        <v>6467</v>
      </c>
      <c r="AF969" t="s">
        <v>6469</v>
      </c>
      <c r="AG969" t="e">
        <f>+SEARCH(JELMAGYARÁZAT!$G$9,J:J)</f>
        <v>#VALUE!</v>
      </c>
    </row>
    <row r="970" spans="1:33" hidden="1" x14ac:dyDescent="0.25">
      <c r="A970" t="s">
        <v>2767</v>
      </c>
      <c r="B970">
        <v>60000000</v>
      </c>
      <c r="C970">
        <v>129832389</v>
      </c>
      <c r="D970" s="1">
        <v>35384</v>
      </c>
      <c r="E970">
        <v>22.501041000000001</v>
      </c>
      <c r="F970">
        <v>89</v>
      </c>
      <c r="G970">
        <v>5.5</v>
      </c>
      <c r="H970">
        <v>575</v>
      </c>
      <c r="I970" t="s">
        <v>23</v>
      </c>
      <c r="J970" t="s">
        <v>2769</v>
      </c>
      <c r="K970" t="s">
        <v>37</v>
      </c>
      <c r="L970" t="s">
        <v>38</v>
      </c>
      <c r="M970" t="s">
        <v>2765</v>
      </c>
      <c r="N970" t="s">
        <v>29</v>
      </c>
      <c r="O970" s="6">
        <v>1</v>
      </c>
      <c r="P970">
        <v>1</v>
      </c>
      <c r="Q970">
        <v>1</v>
      </c>
      <c r="R970">
        <v>1</v>
      </c>
      <c r="S970" t="s">
        <v>15888</v>
      </c>
      <c r="T970" t="s">
        <v>15891</v>
      </c>
      <c r="U970" t="s">
        <v>13664</v>
      </c>
      <c r="V970" t="s">
        <v>15891</v>
      </c>
      <c r="W970" t="s">
        <v>15891</v>
      </c>
      <c r="X970" t="s">
        <v>15896</v>
      </c>
      <c r="Y970" t="s">
        <v>15896</v>
      </c>
      <c r="Z970" t="s">
        <v>15897</v>
      </c>
      <c r="AA970" s="26">
        <v>20.882191780821916</v>
      </c>
      <c r="AB970" t="s">
        <v>2770</v>
      </c>
      <c r="AC970" t="s">
        <v>2767</v>
      </c>
      <c r="AE970" t="s">
        <v>2766</v>
      </c>
      <c r="AF970" t="s">
        <v>2768</v>
      </c>
      <c r="AG970" t="e">
        <f>+SEARCH(JELMAGYARÁZAT!$G$9,J:J)</f>
        <v>#VALUE!</v>
      </c>
    </row>
    <row r="971" spans="1:33" hidden="1" x14ac:dyDescent="0.25">
      <c r="A971" t="s">
        <v>10038</v>
      </c>
      <c r="B971">
        <v>12000000</v>
      </c>
      <c r="C971">
        <v>96800000</v>
      </c>
      <c r="D971" s="1">
        <v>30105</v>
      </c>
      <c r="E971">
        <v>22.434101999999999</v>
      </c>
      <c r="F971">
        <v>113</v>
      </c>
      <c r="G971">
        <v>7.3</v>
      </c>
      <c r="H971">
        <v>675</v>
      </c>
      <c r="I971" t="s">
        <v>23</v>
      </c>
      <c r="J971" t="s">
        <v>2258</v>
      </c>
      <c r="K971" t="s">
        <v>37</v>
      </c>
      <c r="L971" t="s">
        <v>38</v>
      </c>
      <c r="M971" t="s">
        <v>137</v>
      </c>
      <c r="N971" t="s">
        <v>29</v>
      </c>
      <c r="O971" s="6">
        <v>1</v>
      </c>
      <c r="P971">
        <v>1</v>
      </c>
      <c r="Q971">
        <v>1</v>
      </c>
      <c r="R971">
        <v>1</v>
      </c>
      <c r="S971" t="s">
        <v>15888</v>
      </c>
      <c r="T971" t="s">
        <v>15890</v>
      </c>
      <c r="U971" t="s">
        <v>15891</v>
      </c>
      <c r="V971" t="s">
        <v>15891</v>
      </c>
      <c r="W971" t="s">
        <v>15905</v>
      </c>
      <c r="X971" t="s">
        <v>15894</v>
      </c>
      <c r="Y971" t="s">
        <v>15897</v>
      </c>
      <c r="Z971" t="s">
        <v>15894</v>
      </c>
      <c r="AA971" s="26">
        <v>35.345205479452055</v>
      </c>
      <c r="AB971" t="s">
        <v>10040</v>
      </c>
      <c r="AC971" t="s">
        <v>10038</v>
      </c>
      <c r="AE971" t="s">
        <v>10037</v>
      </c>
      <c r="AF971" t="s">
        <v>10039</v>
      </c>
      <c r="AG971" t="e">
        <f>+SEARCH(JELMAGYARÁZAT!$G$9,J:J)</f>
        <v>#VALUE!</v>
      </c>
    </row>
    <row r="972" spans="1:33" hidden="1" x14ac:dyDescent="0.25">
      <c r="A972" t="s">
        <v>4938</v>
      </c>
      <c r="B972">
        <v>38000000</v>
      </c>
      <c r="C972">
        <v>205298907</v>
      </c>
      <c r="D972" s="1">
        <v>40018</v>
      </c>
      <c r="E972">
        <v>22.332927000000002</v>
      </c>
      <c r="F972">
        <v>96</v>
      </c>
      <c r="G972">
        <v>6.4</v>
      </c>
      <c r="H972">
        <v>972</v>
      </c>
      <c r="I972" t="s">
        <v>23</v>
      </c>
      <c r="J972" t="s">
        <v>4940</v>
      </c>
      <c r="K972" t="s">
        <v>37</v>
      </c>
      <c r="L972" t="s">
        <v>38</v>
      </c>
      <c r="M972" t="s">
        <v>1106</v>
      </c>
      <c r="N972" t="s">
        <v>29</v>
      </c>
      <c r="O972" s="6">
        <v>1</v>
      </c>
      <c r="P972">
        <v>1</v>
      </c>
      <c r="Q972">
        <v>1</v>
      </c>
      <c r="R972">
        <v>0</v>
      </c>
      <c r="S972" t="s">
        <v>15888</v>
      </c>
      <c r="T972" t="s">
        <v>15891</v>
      </c>
      <c r="U972" t="s">
        <v>13664</v>
      </c>
      <c r="V972" t="s">
        <v>15891</v>
      </c>
      <c r="W972" t="s">
        <v>15891</v>
      </c>
      <c r="X972" t="s">
        <v>15896</v>
      </c>
      <c r="Y972" t="s">
        <v>15896</v>
      </c>
      <c r="Z972" t="s">
        <v>15897</v>
      </c>
      <c r="AA972" s="26">
        <v>8.1863013698630134</v>
      </c>
      <c r="AB972" t="s">
        <v>4941</v>
      </c>
      <c r="AC972" t="s">
        <v>4938</v>
      </c>
      <c r="AD972" t="s">
        <v>4936</v>
      </c>
      <c r="AE972" t="s">
        <v>4937</v>
      </c>
      <c r="AF972" t="s">
        <v>4939</v>
      </c>
      <c r="AG972" t="e">
        <f>+SEARCH(JELMAGYARÁZAT!$G$9,J:J)</f>
        <v>#VALUE!</v>
      </c>
    </row>
    <row r="973" spans="1:33" hidden="1" x14ac:dyDescent="0.25">
      <c r="A973" t="s">
        <v>1786</v>
      </c>
      <c r="B973">
        <v>75000000</v>
      </c>
      <c r="C973">
        <v>136982834</v>
      </c>
      <c r="D973" s="1">
        <v>35649</v>
      </c>
      <c r="E973">
        <v>22.179658</v>
      </c>
      <c r="F973">
        <v>135</v>
      </c>
      <c r="G973">
        <v>6.5</v>
      </c>
      <c r="H973">
        <v>431</v>
      </c>
      <c r="I973" t="s">
        <v>23</v>
      </c>
      <c r="J973" t="s">
        <v>1788</v>
      </c>
      <c r="K973" t="s">
        <v>37</v>
      </c>
      <c r="L973" t="s">
        <v>38</v>
      </c>
      <c r="M973" t="s">
        <v>733</v>
      </c>
      <c r="N973" t="s">
        <v>29</v>
      </c>
      <c r="O973" s="6">
        <v>1</v>
      </c>
      <c r="P973">
        <v>1</v>
      </c>
      <c r="Q973">
        <v>1</v>
      </c>
      <c r="R973">
        <v>1</v>
      </c>
      <c r="S973" t="s">
        <v>15888</v>
      </c>
      <c r="T973" t="s">
        <v>15890</v>
      </c>
      <c r="U973" t="s">
        <v>15891</v>
      </c>
      <c r="V973" t="s">
        <v>15901</v>
      </c>
      <c r="W973" t="s">
        <v>15905</v>
      </c>
      <c r="X973" t="s">
        <v>15894</v>
      </c>
      <c r="Y973" t="s">
        <v>15911</v>
      </c>
      <c r="Z973" t="s">
        <v>15914</v>
      </c>
      <c r="AA973" s="26">
        <v>20.156164383561645</v>
      </c>
      <c r="AB973" t="s">
        <v>1789</v>
      </c>
      <c r="AC973" t="s">
        <v>1786</v>
      </c>
      <c r="AE973" t="s">
        <v>1785</v>
      </c>
      <c r="AF973" t="s">
        <v>1787</v>
      </c>
      <c r="AG973" t="e">
        <f>+SEARCH(JELMAGYARÁZAT!$G$9,J:J)</f>
        <v>#VALUE!</v>
      </c>
    </row>
    <row r="974" spans="1:33" x14ac:dyDescent="0.25">
      <c r="A974" t="s">
        <v>6393</v>
      </c>
      <c r="B974">
        <v>28000000</v>
      </c>
      <c r="C974">
        <v>100654149</v>
      </c>
      <c r="D974" s="1">
        <v>41920</v>
      </c>
      <c r="E974">
        <v>22.145949999999999</v>
      </c>
      <c r="F974">
        <v>81</v>
      </c>
      <c r="G974">
        <v>6.1</v>
      </c>
      <c r="H974">
        <v>493</v>
      </c>
      <c r="I974" t="s">
        <v>23</v>
      </c>
      <c r="J974" t="s">
        <v>6395</v>
      </c>
      <c r="K974" t="s">
        <v>37</v>
      </c>
      <c r="L974" t="s">
        <v>38</v>
      </c>
      <c r="M974" t="s">
        <v>2765</v>
      </c>
      <c r="N974" t="s">
        <v>29</v>
      </c>
      <c r="O974" s="6">
        <v>1</v>
      </c>
      <c r="P974">
        <v>1</v>
      </c>
      <c r="Q974">
        <v>1</v>
      </c>
      <c r="R974">
        <v>1</v>
      </c>
      <c r="S974" t="s">
        <v>15888</v>
      </c>
      <c r="T974" t="s">
        <v>15891</v>
      </c>
      <c r="U974" t="s">
        <v>13664</v>
      </c>
      <c r="V974" t="s">
        <v>15891</v>
      </c>
      <c r="W974" t="s">
        <v>15891</v>
      </c>
      <c r="X974" t="s">
        <v>15896</v>
      </c>
      <c r="Y974" t="s">
        <v>15896</v>
      </c>
      <c r="Z974" t="s">
        <v>15897</v>
      </c>
      <c r="AA974" s="26">
        <v>2.9753424657534246</v>
      </c>
      <c r="AB974" t="s">
        <v>6396</v>
      </c>
      <c r="AC974" t="s">
        <v>6393</v>
      </c>
      <c r="AD974" t="s">
        <v>6391</v>
      </c>
      <c r="AE974" t="s">
        <v>6392</v>
      </c>
      <c r="AF974" t="s">
        <v>6394</v>
      </c>
      <c r="AG974">
        <f>+SEARCH(JELMAGYARÁZAT!$G$9,J:J)</f>
        <v>35</v>
      </c>
    </row>
    <row r="975" spans="1:33" hidden="1" x14ac:dyDescent="0.25">
      <c r="A975" t="s">
        <v>13973</v>
      </c>
      <c r="B975">
        <v>2000000</v>
      </c>
      <c r="C975">
        <v>13129846</v>
      </c>
      <c r="D975" s="1">
        <v>23005</v>
      </c>
      <c r="E975">
        <v>22.139842000000002</v>
      </c>
      <c r="F975">
        <v>129</v>
      </c>
      <c r="G975">
        <v>8</v>
      </c>
      <c r="H975">
        <v>657</v>
      </c>
      <c r="I975" t="s">
        <v>23</v>
      </c>
      <c r="J975" t="s">
        <v>1571</v>
      </c>
      <c r="K975" t="s">
        <v>37</v>
      </c>
      <c r="L975" t="s">
        <v>38</v>
      </c>
      <c r="M975" t="s">
        <v>3295</v>
      </c>
      <c r="N975" t="s">
        <v>29</v>
      </c>
      <c r="O975" s="6">
        <v>1</v>
      </c>
      <c r="P975">
        <v>1</v>
      </c>
      <c r="Q975">
        <v>1</v>
      </c>
      <c r="R975">
        <v>1</v>
      </c>
      <c r="S975" t="s">
        <v>15888</v>
      </c>
      <c r="T975" t="s">
        <v>15891</v>
      </c>
      <c r="U975" t="s">
        <v>15891</v>
      </c>
      <c r="V975" t="s">
        <v>15901</v>
      </c>
      <c r="W975" t="s">
        <v>15891</v>
      </c>
      <c r="X975" t="s">
        <v>15897</v>
      </c>
      <c r="Y975" t="s">
        <v>15911</v>
      </c>
      <c r="Z975" t="s">
        <v>15915</v>
      </c>
      <c r="AA975" s="26">
        <v>54.797260273972604</v>
      </c>
      <c r="AC975" t="s">
        <v>13973</v>
      </c>
      <c r="AE975" t="s">
        <v>13972</v>
      </c>
      <c r="AF975" t="s">
        <v>13974</v>
      </c>
      <c r="AG975" t="e">
        <f>+SEARCH(JELMAGYARÁZAT!$G$9,J:J)</f>
        <v>#VALUE!</v>
      </c>
    </row>
    <row r="976" spans="1:33" hidden="1" x14ac:dyDescent="0.25">
      <c r="A976" t="s">
        <v>1939</v>
      </c>
      <c r="B976">
        <v>79000000</v>
      </c>
      <c r="C976">
        <v>149673788</v>
      </c>
      <c r="D976" s="1">
        <v>40858</v>
      </c>
      <c r="E976">
        <v>22.132418000000001</v>
      </c>
      <c r="F976">
        <v>91</v>
      </c>
      <c r="G976">
        <v>4.0999999999999996</v>
      </c>
      <c r="H976">
        <v>604</v>
      </c>
      <c r="I976" t="s">
        <v>23</v>
      </c>
      <c r="J976" t="s">
        <v>1941</v>
      </c>
      <c r="K976" t="s">
        <v>37</v>
      </c>
      <c r="L976" t="s">
        <v>38</v>
      </c>
      <c r="M976" t="s">
        <v>661</v>
      </c>
      <c r="N976" t="s">
        <v>29</v>
      </c>
      <c r="O976" s="6">
        <v>1</v>
      </c>
      <c r="P976">
        <v>1</v>
      </c>
      <c r="Q976">
        <v>1</v>
      </c>
      <c r="R976">
        <v>0</v>
      </c>
      <c r="S976" t="s">
        <v>15888</v>
      </c>
      <c r="T976" t="s">
        <v>15891</v>
      </c>
      <c r="U976" t="s">
        <v>13664</v>
      </c>
      <c r="V976" t="s">
        <v>15891</v>
      </c>
      <c r="W976" t="s">
        <v>15891</v>
      </c>
      <c r="X976" t="s">
        <v>15896</v>
      </c>
      <c r="Y976" t="s">
        <v>15896</v>
      </c>
      <c r="Z976" t="s">
        <v>15897</v>
      </c>
      <c r="AA976" s="26">
        <v>5.8849315068493153</v>
      </c>
      <c r="AB976" t="s">
        <v>1942</v>
      </c>
      <c r="AC976" t="s">
        <v>1939</v>
      </c>
      <c r="AD976" t="s">
        <v>1938</v>
      </c>
      <c r="AE976" t="s">
        <v>1350</v>
      </c>
      <c r="AF976" t="s">
        <v>1940</v>
      </c>
      <c r="AG976" t="e">
        <f>+SEARCH(JELMAGYARÁZAT!$G$9,J:J)</f>
        <v>#VALUE!</v>
      </c>
    </row>
    <row r="977" spans="1:33" hidden="1" x14ac:dyDescent="0.25">
      <c r="A977" t="s">
        <v>6662</v>
      </c>
      <c r="B977">
        <v>26000000</v>
      </c>
      <c r="C977">
        <v>43318349</v>
      </c>
      <c r="D977" s="1">
        <v>39840</v>
      </c>
      <c r="E977">
        <v>22.07638</v>
      </c>
      <c r="F977">
        <v>104</v>
      </c>
      <c r="G977">
        <v>6.8</v>
      </c>
      <c r="H977">
        <v>633</v>
      </c>
      <c r="I977" t="s">
        <v>23</v>
      </c>
      <c r="J977" t="s">
        <v>6664</v>
      </c>
      <c r="K977" t="s">
        <v>37</v>
      </c>
      <c r="L977" t="s">
        <v>62</v>
      </c>
      <c r="M977" t="s">
        <v>6660</v>
      </c>
      <c r="N977" t="s">
        <v>29</v>
      </c>
      <c r="O977" s="6">
        <v>1</v>
      </c>
      <c r="P977">
        <v>1</v>
      </c>
      <c r="Q977">
        <v>2</v>
      </c>
      <c r="R977">
        <v>0</v>
      </c>
      <c r="S977" t="s">
        <v>15888</v>
      </c>
      <c r="T977" t="s">
        <v>15891</v>
      </c>
      <c r="U977" t="s">
        <v>15891</v>
      </c>
      <c r="V977" t="s">
        <v>15901</v>
      </c>
      <c r="W977" t="s">
        <v>15905</v>
      </c>
      <c r="X977" t="s">
        <v>15897</v>
      </c>
      <c r="Y977" t="s">
        <v>15911</v>
      </c>
      <c r="Z977" t="s">
        <v>15915</v>
      </c>
      <c r="AA977" s="26">
        <v>8.6739726027397257</v>
      </c>
      <c r="AB977" t="s">
        <v>6665</v>
      </c>
      <c r="AC977" t="s">
        <v>6662</v>
      </c>
      <c r="AE977" t="s">
        <v>6661</v>
      </c>
      <c r="AF977" t="s">
        <v>6663</v>
      </c>
      <c r="AG977" t="e">
        <f>+SEARCH(JELMAGYARÁZAT!$G$9,J:J)</f>
        <v>#VALUE!</v>
      </c>
    </row>
    <row r="978" spans="1:33" hidden="1" x14ac:dyDescent="0.25">
      <c r="A978" t="s">
        <v>6419</v>
      </c>
      <c r="B978">
        <v>28000000</v>
      </c>
      <c r="C978">
        <v>38159905</v>
      </c>
      <c r="D978" s="1">
        <v>38849</v>
      </c>
      <c r="E978">
        <v>22.074306</v>
      </c>
      <c r="F978">
        <v>103</v>
      </c>
      <c r="G978">
        <v>5.8</v>
      </c>
      <c r="H978">
        <v>491</v>
      </c>
      <c r="I978" t="s">
        <v>23</v>
      </c>
      <c r="J978" t="s">
        <v>6421</v>
      </c>
      <c r="K978" t="s">
        <v>37</v>
      </c>
      <c r="L978" t="s">
        <v>38</v>
      </c>
      <c r="M978" t="s">
        <v>6417</v>
      </c>
      <c r="N978" t="s">
        <v>29</v>
      </c>
      <c r="O978" s="6">
        <v>1</v>
      </c>
      <c r="P978">
        <v>1</v>
      </c>
      <c r="Q978">
        <v>1</v>
      </c>
      <c r="R978">
        <v>0</v>
      </c>
      <c r="S978" t="s">
        <v>15888</v>
      </c>
      <c r="T978" t="s">
        <v>15891</v>
      </c>
      <c r="U978" t="s">
        <v>13664</v>
      </c>
      <c r="V978" t="s">
        <v>15901</v>
      </c>
      <c r="W978" t="s">
        <v>15891</v>
      </c>
      <c r="X978" t="s">
        <v>15896</v>
      </c>
      <c r="Y978" t="s">
        <v>15912</v>
      </c>
      <c r="Z978" t="s">
        <v>15915</v>
      </c>
      <c r="AA978" s="26">
        <v>11.389041095890411</v>
      </c>
      <c r="AB978" t="s">
        <v>6422</v>
      </c>
      <c r="AC978" t="s">
        <v>6419</v>
      </c>
      <c r="AE978" t="s">
        <v>6418</v>
      </c>
      <c r="AF978" t="s">
        <v>6420</v>
      </c>
      <c r="AG978" t="e">
        <f>+SEARCH(JELMAGYARÁZAT!$G$9,J:J)</f>
        <v>#VALUE!</v>
      </c>
    </row>
    <row r="979" spans="1:33" hidden="1" x14ac:dyDescent="0.25">
      <c r="A979" t="s">
        <v>7734</v>
      </c>
      <c r="B979">
        <v>20000000</v>
      </c>
      <c r="C979">
        <v>84146832</v>
      </c>
      <c r="D979" s="1">
        <v>39121</v>
      </c>
      <c r="E979">
        <v>22.049786999999998</v>
      </c>
      <c r="F979">
        <v>96</v>
      </c>
      <c r="G979">
        <v>5.8</v>
      </c>
      <c r="H979">
        <v>381</v>
      </c>
      <c r="I979" t="s">
        <v>23</v>
      </c>
      <c r="J979" t="s">
        <v>7736</v>
      </c>
      <c r="K979" t="s">
        <v>37</v>
      </c>
      <c r="L979" t="s">
        <v>38</v>
      </c>
      <c r="M979" t="s">
        <v>3110</v>
      </c>
      <c r="N979" t="s">
        <v>29</v>
      </c>
      <c r="O979" s="6">
        <v>1</v>
      </c>
      <c r="P979">
        <v>1</v>
      </c>
      <c r="Q979">
        <v>1</v>
      </c>
      <c r="R979">
        <v>0</v>
      </c>
      <c r="S979" t="s">
        <v>15888</v>
      </c>
      <c r="T979" t="s">
        <v>15891</v>
      </c>
      <c r="U979" t="s">
        <v>15891</v>
      </c>
      <c r="V979" t="s">
        <v>15901</v>
      </c>
      <c r="W979" t="s">
        <v>15905</v>
      </c>
      <c r="X979" t="s">
        <v>15897</v>
      </c>
      <c r="Y979" t="s">
        <v>15911</v>
      </c>
      <c r="Z979" t="s">
        <v>15915</v>
      </c>
      <c r="AA979" s="26">
        <v>10.643835616438356</v>
      </c>
      <c r="AB979" t="s">
        <v>7737</v>
      </c>
      <c r="AC979" t="s">
        <v>7734</v>
      </c>
      <c r="AE979" t="s">
        <v>7733</v>
      </c>
      <c r="AF979" t="s">
        <v>7735</v>
      </c>
      <c r="AG979" t="e">
        <f>+SEARCH(JELMAGYARÁZAT!$G$9,J:J)</f>
        <v>#VALUE!</v>
      </c>
    </row>
    <row r="980" spans="1:33" hidden="1" x14ac:dyDescent="0.25">
      <c r="A980" t="s">
        <v>12954</v>
      </c>
      <c r="B980">
        <v>3600000</v>
      </c>
      <c r="C980">
        <v>49800000</v>
      </c>
      <c r="D980" s="1">
        <v>34999</v>
      </c>
      <c r="E980">
        <v>22.030517</v>
      </c>
      <c r="F980">
        <v>112</v>
      </c>
      <c r="G980">
        <v>7.1</v>
      </c>
      <c r="H980">
        <v>360</v>
      </c>
      <c r="I980" t="s">
        <v>23</v>
      </c>
      <c r="J980" t="s">
        <v>12956</v>
      </c>
      <c r="K980" t="s">
        <v>37</v>
      </c>
      <c r="L980" t="s">
        <v>38</v>
      </c>
      <c r="M980" t="s">
        <v>231</v>
      </c>
      <c r="N980" t="s">
        <v>29</v>
      </c>
      <c r="O980" s="6">
        <v>1</v>
      </c>
      <c r="P980">
        <v>1</v>
      </c>
      <c r="Q980">
        <v>1</v>
      </c>
      <c r="R980">
        <v>0</v>
      </c>
      <c r="S980" t="s">
        <v>15888</v>
      </c>
      <c r="T980" t="s">
        <v>15891</v>
      </c>
      <c r="U980" t="s">
        <v>15891</v>
      </c>
      <c r="V980" t="s">
        <v>15901</v>
      </c>
      <c r="W980" t="s">
        <v>15891</v>
      </c>
      <c r="X980" t="s">
        <v>15897</v>
      </c>
      <c r="Y980" t="s">
        <v>15911</v>
      </c>
      <c r="Z980" t="s">
        <v>15915</v>
      </c>
      <c r="AA980" s="26">
        <v>21.936986301369863</v>
      </c>
      <c r="AB980" t="s">
        <v>12957</v>
      </c>
      <c r="AC980" t="s">
        <v>12954</v>
      </c>
      <c r="AD980" t="s">
        <v>12952</v>
      </c>
      <c r="AE980" t="s">
        <v>12953</v>
      </c>
      <c r="AF980" t="s">
        <v>12955</v>
      </c>
      <c r="AG980" t="e">
        <f>+SEARCH(JELMAGYARÁZAT!$G$9,J:J)</f>
        <v>#VALUE!</v>
      </c>
    </row>
    <row r="981" spans="1:33" hidden="1" x14ac:dyDescent="0.25">
      <c r="A981" t="s">
        <v>4352</v>
      </c>
      <c r="B981">
        <v>38000000</v>
      </c>
      <c r="C981">
        <v>197011982</v>
      </c>
      <c r="D981" s="1">
        <v>37827</v>
      </c>
      <c r="E981">
        <v>21.998733999999999</v>
      </c>
      <c r="F981">
        <v>84</v>
      </c>
      <c r="G981">
        <v>4.7</v>
      </c>
      <c r="H981">
        <v>511</v>
      </c>
      <c r="I981" t="s">
        <v>23</v>
      </c>
      <c r="J981" t="s">
        <v>4354</v>
      </c>
      <c r="K981" t="s">
        <v>37</v>
      </c>
      <c r="L981" t="s">
        <v>38</v>
      </c>
      <c r="M981" t="s">
        <v>4350</v>
      </c>
      <c r="N981" t="s">
        <v>29</v>
      </c>
      <c r="O981" s="6">
        <v>1</v>
      </c>
      <c r="P981">
        <v>1</v>
      </c>
      <c r="Q981">
        <v>1</v>
      </c>
      <c r="R981">
        <v>0</v>
      </c>
      <c r="S981" t="s">
        <v>15888</v>
      </c>
      <c r="T981" t="s">
        <v>15890</v>
      </c>
      <c r="U981" t="s">
        <v>13664</v>
      </c>
      <c r="V981" t="s">
        <v>15891</v>
      </c>
      <c r="W981" t="s">
        <v>15891</v>
      </c>
      <c r="X981" t="s">
        <v>15895</v>
      </c>
      <c r="Y981" t="s">
        <v>15896</v>
      </c>
      <c r="Z981" t="s">
        <v>15894</v>
      </c>
      <c r="AA981" s="26">
        <v>14.189041095890412</v>
      </c>
      <c r="AB981" t="s">
        <v>4355</v>
      </c>
      <c r="AC981" t="s">
        <v>4352</v>
      </c>
      <c r="AE981" t="s">
        <v>4351</v>
      </c>
      <c r="AF981" t="s">
        <v>4353</v>
      </c>
      <c r="AG981" t="e">
        <f>+SEARCH(JELMAGYARÁZAT!$G$9,J:J)</f>
        <v>#VALUE!</v>
      </c>
    </row>
    <row r="982" spans="1:33" hidden="1" x14ac:dyDescent="0.25">
      <c r="A982" t="s">
        <v>6619</v>
      </c>
      <c r="B982">
        <v>26000000</v>
      </c>
      <c r="C982">
        <v>65705772</v>
      </c>
      <c r="D982" s="1">
        <v>36007</v>
      </c>
      <c r="E982">
        <v>21.988861</v>
      </c>
      <c r="F982">
        <v>121</v>
      </c>
      <c r="G982">
        <v>6.8</v>
      </c>
      <c r="H982">
        <v>399</v>
      </c>
      <c r="I982" t="s">
        <v>23</v>
      </c>
      <c r="J982" t="s">
        <v>1457</v>
      </c>
      <c r="K982" t="s">
        <v>37</v>
      </c>
      <c r="L982" t="s">
        <v>38</v>
      </c>
      <c r="M982" t="s">
        <v>4507</v>
      </c>
      <c r="N982" t="s">
        <v>29</v>
      </c>
      <c r="O982" s="6">
        <v>1</v>
      </c>
      <c r="P982">
        <v>1</v>
      </c>
      <c r="Q982">
        <v>1</v>
      </c>
      <c r="R982">
        <v>1</v>
      </c>
      <c r="S982" t="s">
        <v>15888</v>
      </c>
      <c r="T982" t="s">
        <v>15891</v>
      </c>
      <c r="U982" t="s">
        <v>13664</v>
      </c>
      <c r="V982" t="s">
        <v>15901</v>
      </c>
      <c r="W982" t="s">
        <v>15891</v>
      </c>
      <c r="X982" t="s">
        <v>15896</v>
      </c>
      <c r="Y982" t="s">
        <v>15912</v>
      </c>
      <c r="Z982" t="s">
        <v>15915</v>
      </c>
      <c r="AA982" s="26">
        <v>19.175342465753424</v>
      </c>
      <c r="AB982" t="s">
        <v>6621</v>
      </c>
      <c r="AC982" t="s">
        <v>6622</v>
      </c>
      <c r="AE982" t="s">
        <v>6618</v>
      </c>
      <c r="AF982" t="s">
        <v>6620</v>
      </c>
      <c r="AG982" t="e">
        <f>+SEARCH(JELMAGYARÁZAT!$G$9,J:J)</f>
        <v>#VALUE!</v>
      </c>
    </row>
    <row r="983" spans="1:33" hidden="1" x14ac:dyDescent="0.25">
      <c r="A983" t="s">
        <v>167</v>
      </c>
      <c r="B983">
        <v>150000000</v>
      </c>
      <c r="C983">
        <v>836297228</v>
      </c>
      <c r="D983" s="1">
        <v>39983</v>
      </c>
      <c r="E983">
        <v>21.939662999999999</v>
      </c>
      <c r="F983">
        <v>150</v>
      </c>
      <c r="G983">
        <v>6</v>
      </c>
      <c r="H983">
        <v>3138</v>
      </c>
      <c r="I983" t="s">
        <v>23</v>
      </c>
      <c r="J983" t="s">
        <v>169</v>
      </c>
      <c r="K983" t="s">
        <v>37</v>
      </c>
      <c r="L983" t="s">
        <v>28</v>
      </c>
      <c r="M983" t="s">
        <v>107</v>
      </c>
      <c r="N983" t="s">
        <v>29</v>
      </c>
      <c r="O983" s="6">
        <v>1</v>
      </c>
      <c r="P983">
        <v>1</v>
      </c>
      <c r="Q983">
        <v>2</v>
      </c>
      <c r="R983">
        <v>1</v>
      </c>
      <c r="S983" t="s">
        <v>15888</v>
      </c>
      <c r="T983" t="s">
        <v>15890</v>
      </c>
      <c r="U983" t="s">
        <v>15891</v>
      </c>
      <c r="V983" t="s">
        <v>15891</v>
      </c>
      <c r="W983" t="s">
        <v>15891</v>
      </c>
      <c r="X983" t="s">
        <v>15894</v>
      </c>
      <c r="Y983" t="s">
        <v>15897</v>
      </c>
      <c r="Z983" t="s">
        <v>15894</v>
      </c>
      <c r="AA983" s="26">
        <v>8.2821917808219183</v>
      </c>
      <c r="AB983" t="s">
        <v>170</v>
      </c>
      <c r="AC983" t="s">
        <v>167</v>
      </c>
      <c r="AD983" t="s">
        <v>165</v>
      </c>
      <c r="AE983" t="s">
        <v>166</v>
      </c>
      <c r="AF983" t="s">
        <v>168</v>
      </c>
      <c r="AG983" t="e">
        <f>+SEARCH(JELMAGYARÁZAT!$G$9,J:J)</f>
        <v>#VALUE!</v>
      </c>
    </row>
    <row r="984" spans="1:33" hidden="1" x14ac:dyDescent="0.25">
      <c r="A984" t="s">
        <v>10094</v>
      </c>
      <c r="B984">
        <v>12000000</v>
      </c>
      <c r="C984">
        <v>89800000</v>
      </c>
      <c r="D984" s="1">
        <v>25593</v>
      </c>
      <c r="E984">
        <v>21.933821999999999</v>
      </c>
      <c r="F984">
        <v>172</v>
      </c>
      <c r="G984">
        <v>7.3</v>
      </c>
      <c r="H984">
        <v>323</v>
      </c>
      <c r="I984" t="s">
        <v>23</v>
      </c>
      <c r="J984" t="s">
        <v>1457</v>
      </c>
      <c r="K984" t="s">
        <v>37</v>
      </c>
      <c r="L984" t="s">
        <v>38</v>
      </c>
      <c r="M984" t="s">
        <v>1258</v>
      </c>
      <c r="N984" t="s">
        <v>29</v>
      </c>
      <c r="O984" s="6">
        <v>1</v>
      </c>
      <c r="P984">
        <v>1</v>
      </c>
      <c r="Q984">
        <v>1</v>
      </c>
      <c r="R984">
        <v>1</v>
      </c>
      <c r="S984" t="s">
        <v>15888</v>
      </c>
      <c r="T984" t="s">
        <v>15891</v>
      </c>
      <c r="U984" t="s">
        <v>15891</v>
      </c>
      <c r="V984" t="s">
        <v>15901</v>
      </c>
      <c r="W984" t="s">
        <v>15891</v>
      </c>
      <c r="X984" t="s">
        <v>15897</v>
      </c>
      <c r="Y984" t="s">
        <v>15911</v>
      </c>
      <c r="Z984" t="s">
        <v>15915</v>
      </c>
      <c r="AA984" s="26">
        <v>47.706849315068496</v>
      </c>
      <c r="AB984" t="s">
        <v>10096</v>
      </c>
      <c r="AC984" t="s">
        <v>10094</v>
      </c>
      <c r="AE984" t="s">
        <v>10093</v>
      </c>
      <c r="AF984" t="s">
        <v>10095</v>
      </c>
      <c r="AG984" t="e">
        <f>+SEARCH(JELMAGYARÁZAT!$G$9,J:J)</f>
        <v>#VALUE!</v>
      </c>
    </row>
    <row r="985" spans="1:33" hidden="1" x14ac:dyDescent="0.25">
      <c r="A985" t="s">
        <v>7468</v>
      </c>
      <c r="B985">
        <v>22000000</v>
      </c>
      <c r="C985">
        <v>33788161</v>
      </c>
      <c r="D985" s="1">
        <v>37125</v>
      </c>
      <c r="E985">
        <v>21.865020999999999</v>
      </c>
      <c r="F985">
        <v>104</v>
      </c>
      <c r="G985">
        <v>6.4</v>
      </c>
      <c r="H985">
        <v>480</v>
      </c>
      <c r="I985" t="s">
        <v>23</v>
      </c>
      <c r="J985" t="s">
        <v>7470</v>
      </c>
      <c r="K985" t="s">
        <v>37</v>
      </c>
      <c r="L985" t="s">
        <v>38</v>
      </c>
      <c r="M985" t="s">
        <v>661</v>
      </c>
      <c r="N985" t="s">
        <v>29</v>
      </c>
      <c r="O985" s="6">
        <v>1</v>
      </c>
      <c r="P985">
        <v>1</v>
      </c>
      <c r="Q985">
        <v>1</v>
      </c>
      <c r="R985">
        <v>0</v>
      </c>
      <c r="S985" t="s">
        <v>15888</v>
      </c>
      <c r="T985" t="s">
        <v>15891</v>
      </c>
      <c r="U985" t="s">
        <v>13664</v>
      </c>
      <c r="V985" t="s">
        <v>15891</v>
      </c>
      <c r="W985" t="s">
        <v>15891</v>
      </c>
      <c r="X985" t="s">
        <v>15896</v>
      </c>
      <c r="Y985" t="s">
        <v>15896</v>
      </c>
      <c r="Z985" t="s">
        <v>15897</v>
      </c>
      <c r="AA985" s="26">
        <v>16.112328767123287</v>
      </c>
      <c r="AB985" t="s">
        <v>7471</v>
      </c>
      <c r="AC985" t="s">
        <v>7468</v>
      </c>
      <c r="AE985" t="s">
        <v>7467</v>
      </c>
      <c r="AF985" t="s">
        <v>7469</v>
      </c>
      <c r="AG985" t="e">
        <f>+SEARCH(JELMAGYARÁZAT!$G$9,J:J)</f>
        <v>#VALUE!</v>
      </c>
    </row>
    <row r="986" spans="1:33" hidden="1" x14ac:dyDescent="0.25">
      <c r="A986" t="s">
        <v>9471</v>
      </c>
      <c r="B986">
        <v>15000000</v>
      </c>
      <c r="C986">
        <v>35097815</v>
      </c>
      <c r="D986" s="1">
        <v>39983</v>
      </c>
      <c r="E986">
        <v>21.857386999999999</v>
      </c>
      <c r="F986">
        <v>92</v>
      </c>
      <c r="G986">
        <v>6.8</v>
      </c>
      <c r="H986">
        <v>350</v>
      </c>
      <c r="I986" t="s">
        <v>23</v>
      </c>
      <c r="J986" t="s">
        <v>9473</v>
      </c>
      <c r="K986" t="s">
        <v>1127</v>
      </c>
      <c r="L986" t="s">
        <v>38</v>
      </c>
      <c r="M986" t="s">
        <v>1106</v>
      </c>
      <c r="N986" t="s">
        <v>29</v>
      </c>
      <c r="O986" s="6">
        <v>1</v>
      </c>
      <c r="P986">
        <v>2</v>
      </c>
      <c r="Q986">
        <v>1</v>
      </c>
      <c r="R986">
        <v>0</v>
      </c>
      <c r="S986" t="s">
        <v>15888</v>
      </c>
      <c r="T986" t="s">
        <v>15891</v>
      </c>
      <c r="U986" t="s">
        <v>13664</v>
      </c>
      <c r="V986" t="s">
        <v>15891</v>
      </c>
      <c r="W986" t="s">
        <v>15891</v>
      </c>
      <c r="X986" t="s">
        <v>15896</v>
      </c>
      <c r="Y986" t="s">
        <v>15896</v>
      </c>
      <c r="Z986" t="s">
        <v>15897</v>
      </c>
      <c r="AA986" s="26">
        <v>8.2821917808219183</v>
      </c>
      <c r="AB986" t="s">
        <v>9474</v>
      </c>
      <c r="AC986" t="s">
        <v>9471</v>
      </c>
      <c r="AD986" t="s">
        <v>9469</v>
      </c>
      <c r="AE986" t="s">
        <v>9470</v>
      </c>
      <c r="AF986" t="s">
        <v>9472</v>
      </c>
      <c r="AG986" t="e">
        <f>+SEARCH(JELMAGYARÁZAT!$G$9,J:J)</f>
        <v>#VALUE!</v>
      </c>
    </row>
    <row r="987" spans="1:33" hidden="1" x14ac:dyDescent="0.25">
      <c r="A987" t="s">
        <v>15462</v>
      </c>
      <c r="B987">
        <v>250000</v>
      </c>
      <c r="C987">
        <v>3542353</v>
      </c>
      <c r="D987" s="1">
        <v>40844</v>
      </c>
      <c r="E987">
        <v>21.825564</v>
      </c>
      <c r="F987">
        <v>90</v>
      </c>
      <c r="G987">
        <v>6.4</v>
      </c>
      <c r="H987">
        <v>381</v>
      </c>
      <c r="I987" t="s">
        <v>23</v>
      </c>
      <c r="J987" t="s">
        <v>15464</v>
      </c>
      <c r="K987" t="s">
        <v>37</v>
      </c>
      <c r="L987" t="s">
        <v>38</v>
      </c>
      <c r="M987" t="s">
        <v>231</v>
      </c>
      <c r="N987" t="s">
        <v>29</v>
      </c>
      <c r="O987" s="6">
        <v>1</v>
      </c>
      <c r="P987">
        <v>1</v>
      </c>
      <c r="Q987">
        <v>1</v>
      </c>
      <c r="R987">
        <v>0</v>
      </c>
      <c r="S987" t="s">
        <v>15888</v>
      </c>
      <c r="T987" t="s">
        <v>15891</v>
      </c>
      <c r="U987" t="s">
        <v>15891</v>
      </c>
      <c r="V987" t="s">
        <v>15901</v>
      </c>
      <c r="W987" t="s">
        <v>15891</v>
      </c>
      <c r="X987" t="s">
        <v>15897</v>
      </c>
      <c r="Y987" t="s">
        <v>15911</v>
      </c>
      <c r="Z987" t="s">
        <v>15915</v>
      </c>
      <c r="AA987" s="26">
        <v>5.9232876712328766</v>
      </c>
      <c r="AB987" t="s">
        <v>15465</v>
      </c>
      <c r="AC987" t="s">
        <v>15462</v>
      </c>
      <c r="AD987" t="s">
        <v>15460</v>
      </c>
      <c r="AE987" t="s">
        <v>15461</v>
      </c>
      <c r="AF987" t="s">
        <v>15463</v>
      </c>
      <c r="AG987" t="e">
        <f>+SEARCH(JELMAGYARÁZAT!$G$9,J:J)</f>
        <v>#VALUE!</v>
      </c>
    </row>
    <row r="988" spans="1:33" hidden="1" x14ac:dyDescent="0.25">
      <c r="A988" t="s">
        <v>2153</v>
      </c>
      <c r="B988">
        <v>70000000</v>
      </c>
      <c r="C988">
        <v>111231041</v>
      </c>
      <c r="D988" s="1">
        <v>39485</v>
      </c>
      <c r="E988">
        <v>21.789615000000001</v>
      </c>
      <c r="F988">
        <v>112</v>
      </c>
      <c r="G988">
        <v>5.4</v>
      </c>
      <c r="H988">
        <v>444</v>
      </c>
      <c r="I988" t="s">
        <v>23</v>
      </c>
      <c r="J988" t="s">
        <v>2155</v>
      </c>
      <c r="K988" t="s">
        <v>37</v>
      </c>
      <c r="L988" t="s">
        <v>38</v>
      </c>
      <c r="M988" t="s">
        <v>2150</v>
      </c>
      <c r="N988" t="s">
        <v>29</v>
      </c>
      <c r="O988" s="6">
        <v>1</v>
      </c>
      <c r="P988">
        <v>1</v>
      </c>
      <c r="Q988">
        <v>1</v>
      </c>
      <c r="R988">
        <v>1</v>
      </c>
      <c r="S988" t="s">
        <v>15888</v>
      </c>
      <c r="T988" t="s">
        <v>15891</v>
      </c>
      <c r="U988" t="s">
        <v>13664</v>
      </c>
      <c r="V988" t="s">
        <v>15891</v>
      </c>
      <c r="W988" t="s">
        <v>15891</v>
      </c>
      <c r="X988" t="s">
        <v>15896</v>
      </c>
      <c r="Y988" t="s">
        <v>15896</v>
      </c>
      <c r="Z988" t="s">
        <v>15897</v>
      </c>
      <c r="AA988" s="26">
        <v>9.6465753424657539</v>
      </c>
      <c r="AB988" t="s">
        <v>2156</v>
      </c>
      <c r="AC988" t="s">
        <v>2153</v>
      </c>
      <c r="AD988" t="s">
        <v>2151</v>
      </c>
      <c r="AE988" t="s">
        <v>2152</v>
      </c>
      <c r="AF988" t="s">
        <v>2154</v>
      </c>
      <c r="AG988" t="e">
        <f>+SEARCH(JELMAGYARÁZAT!$G$9,J:J)</f>
        <v>#VALUE!</v>
      </c>
    </row>
    <row r="989" spans="1:33" hidden="1" x14ac:dyDescent="0.25">
      <c r="A989" t="s">
        <v>4195</v>
      </c>
      <c r="B989">
        <v>44000000</v>
      </c>
      <c r="C989">
        <v>48190704</v>
      </c>
      <c r="D989" s="1">
        <v>40299</v>
      </c>
      <c r="E989">
        <v>21.75433</v>
      </c>
      <c r="F989">
        <v>99</v>
      </c>
      <c r="G989">
        <v>6.8</v>
      </c>
      <c r="H989">
        <v>566</v>
      </c>
      <c r="I989" t="s">
        <v>23</v>
      </c>
      <c r="J989" t="s">
        <v>4197</v>
      </c>
      <c r="K989" t="s">
        <v>37</v>
      </c>
      <c r="L989" t="s">
        <v>38</v>
      </c>
      <c r="M989" t="s">
        <v>786</v>
      </c>
      <c r="N989" t="s">
        <v>29</v>
      </c>
      <c r="O989" s="6">
        <v>1</v>
      </c>
      <c r="P989">
        <v>1</v>
      </c>
      <c r="Q989">
        <v>1</v>
      </c>
      <c r="R989">
        <v>1</v>
      </c>
      <c r="S989" t="s">
        <v>15888</v>
      </c>
      <c r="T989" t="s">
        <v>15891</v>
      </c>
      <c r="U989" t="s">
        <v>15891</v>
      </c>
      <c r="V989" t="s">
        <v>15901</v>
      </c>
      <c r="W989" t="s">
        <v>15891</v>
      </c>
      <c r="X989" t="s">
        <v>15897</v>
      </c>
      <c r="Y989" t="s">
        <v>15911</v>
      </c>
      <c r="Z989" t="s">
        <v>15915</v>
      </c>
      <c r="AA989" s="26">
        <v>7.4164383561643836</v>
      </c>
      <c r="AB989" t="s">
        <v>4198</v>
      </c>
      <c r="AC989" t="s">
        <v>4195</v>
      </c>
      <c r="AE989" t="s">
        <v>4194</v>
      </c>
      <c r="AF989" t="s">
        <v>4196</v>
      </c>
      <c r="AG989" t="e">
        <f>+SEARCH(JELMAGYARÁZAT!$G$9,J:J)</f>
        <v>#VALUE!</v>
      </c>
    </row>
    <row r="990" spans="1:33" hidden="1" x14ac:dyDescent="0.25">
      <c r="A990" t="s">
        <v>3790</v>
      </c>
      <c r="B990">
        <v>49000000</v>
      </c>
      <c r="C990">
        <v>72700000</v>
      </c>
      <c r="D990" s="1">
        <v>37197</v>
      </c>
      <c r="E990">
        <v>21.746244999999998</v>
      </c>
      <c r="F990">
        <v>87</v>
      </c>
      <c r="G990">
        <v>5.7</v>
      </c>
      <c r="H990">
        <v>437</v>
      </c>
      <c r="I990" t="s">
        <v>23</v>
      </c>
      <c r="J990" t="s">
        <v>3792</v>
      </c>
      <c r="K990" t="s">
        <v>37</v>
      </c>
      <c r="L990" t="s">
        <v>38</v>
      </c>
      <c r="M990" t="s">
        <v>209</v>
      </c>
      <c r="N990" t="s">
        <v>29</v>
      </c>
      <c r="O990" s="6">
        <v>1</v>
      </c>
      <c r="P990">
        <v>1</v>
      </c>
      <c r="Q990">
        <v>1</v>
      </c>
      <c r="R990">
        <v>0</v>
      </c>
      <c r="S990" t="s">
        <v>15888</v>
      </c>
      <c r="T990" t="s">
        <v>15890</v>
      </c>
      <c r="U990" t="s">
        <v>15891</v>
      </c>
      <c r="V990" t="s">
        <v>15891</v>
      </c>
      <c r="W990" t="s">
        <v>15905</v>
      </c>
      <c r="X990" t="s">
        <v>15894</v>
      </c>
      <c r="Y990" t="s">
        <v>15897</v>
      </c>
      <c r="Z990" t="s">
        <v>15894</v>
      </c>
      <c r="AA990" s="26">
        <v>15.915068493150685</v>
      </c>
      <c r="AB990" t="s">
        <v>3793</v>
      </c>
      <c r="AC990" t="s">
        <v>3790</v>
      </c>
      <c r="AE990" t="s">
        <v>3789</v>
      </c>
      <c r="AF990" t="s">
        <v>3791</v>
      </c>
      <c r="AG990" t="e">
        <f>+SEARCH(JELMAGYARÁZAT!$G$9,J:J)</f>
        <v>#VALUE!</v>
      </c>
    </row>
    <row r="991" spans="1:33" hidden="1" x14ac:dyDescent="0.25">
      <c r="A991" t="s">
        <v>4447</v>
      </c>
      <c r="B991">
        <v>40000000</v>
      </c>
      <c r="C991">
        <v>124731534</v>
      </c>
      <c r="D991" s="1">
        <v>38289</v>
      </c>
      <c r="E991">
        <v>21.743321000000002</v>
      </c>
      <c r="F991">
        <v>152</v>
      </c>
      <c r="G991">
        <v>7.2</v>
      </c>
      <c r="H991">
        <v>467</v>
      </c>
      <c r="I991" t="s">
        <v>23</v>
      </c>
      <c r="J991" t="s">
        <v>4449</v>
      </c>
      <c r="K991" t="s">
        <v>37</v>
      </c>
      <c r="L991" t="s">
        <v>38</v>
      </c>
      <c r="M991" t="s">
        <v>1593</v>
      </c>
      <c r="N991" t="s">
        <v>29</v>
      </c>
      <c r="O991" s="6">
        <v>1</v>
      </c>
      <c r="P991">
        <v>1</v>
      </c>
      <c r="Q991">
        <v>1</v>
      </c>
      <c r="R991">
        <v>1</v>
      </c>
      <c r="S991" t="s">
        <v>15888</v>
      </c>
      <c r="T991" t="s">
        <v>15891</v>
      </c>
      <c r="U991" t="s">
        <v>15891</v>
      </c>
      <c r="V991" t="s">
        <v>15901</v>
      </c>
      <c r="W991" t="s">
        <v>15891</v>
      </c>
      <c r="X991" t="s">
        <v>15897</v>
      </c>
      <c r="Y991" t="s">
        <v>15911</v>
      </c>
      <c r="Z991" t="s">
        <v>15915</v>
      </c>
      <c r="AA991" s="26">
        <v>12.923287671232877</v>
      </c>
      <c r="AB991" t="s">
        <v>4450</v>
      </c>
      <c r="AC991" t="s">
        <v>4447</v>
      </c>
      <c r="AE991" t="s">
        <v>4446</v>
      </c>
      <c r="AF991" t="s">
        <v>4448</v>
      </c>
      <c r="AG991" t="e">
        <f>+SEARCH(JELMAGYARÁZAT!$G$9,J:J)</f>
        <v>#VALUE!</v>
      </c>
    </row>
    <row r="992" spans="1:33" hidden="1" x14ac:dyDescent="0.25">
      <c r="A992" t="s">
        <v>11356</v>
      </c>
      <c r="B992">
        <v>8000000</v>
      </c>
      <c r="C992">
        <v>69821334</v>
      </c>
      <c r="D992" s="1">
        <v>30750</v>
      </c>
      <c r="E992">
        <v>21.735067999999998</v>
      </c>
      <c r="F992">
        <v>111</v>
      </c>
      <c r="G992">
        <v>6.1</v>
      </c>
      <c r="H992">
        <v>321</v>
      </c>
      <c r="I992" t="s">
        <v>23</v>
      </c>
      <c r="J992" t="s">
        <v>860</v>
      </c>
      <c r="K992" t="s">
        <v>37</v>
      </c>
      <c r="L992" t="s">
        <v>210</v>
      </c>
      <c r="M992" t="s">
        <v>1837</v>
      </c>
      <c r="N992" t="s">
        <v>29</v>
      </c>
      <c r="O992" s="6">
        <v>1</v>
      </c>
      <c r="P992">
        <v>1</v>
      </c>
      <c r="Q992">
        <v>2</v>
      </c>
      <c r="R992">
        <v>0</v>
      </c>
      <c r="S992" t="s">
        <v>15888</v>
      </c>
      <c r="T992" t="s">
        <v>15891</v>
      </c>
      <c r="U992" t="s">
        <v>13664</v>
      </c>
      <c r="V992" t="s">
        <v>15891</v>
      </c>
      <c r="W992" t="s">
        <v>15891</v>
      </c>
      <c r="X992" t="s">
        <v>15896</v>
      </c>
      <c r="Y992" t="s">
        <v>15896</v>
      </c>
      <c r="Z992" t="s">
        <v>15897</v>
      </c>
      <c r="AA992" s="26">
        <v>33.578082191780823</v>
      </c>
      <c r="AB992" t="s">
        <v>11358</v>
      </c>
      <c r="AC992" t="s">
        <v>11356</v>
      </c>
      <c r="AE992" t="s">
        <v>11355</v>
      </c>
      <c r="AF992" t="s">
        <v>11357</v>
      </c>
      <c r="AG992" t="e">
        <f>+SEARCH(JELMAGYARÁZAT!$G$9,J:J)</f>
        <v>#VALUE!</v>
      </c>
    </row>
    <row r="993" spans="1:33" hidden="1" x14ac:dyDescent="0.25">
      <c r="A993" t="s">
        <v>6905</v>
      </c>
      <c r="B993">
        <v>25000000</v>
      </c>
      <c r="C993">
        <v>59192128</v>
      </c>
      <c r="D993" s="1">
        <v>39346</v>
      </c>
      <c r="E993">
        <v>21.729434000000001</v>
      </c>
      <c r="F993">
        <v>101</v>
      </c>
      <c r="G993">
        <v>5.5</v>
      </c>
      <c r="H993">
        <v>444</v>
      </c>
      <c r="I993" t="s">
        <v>23</v>
      </c>
      <c r="J993" t="s">
        <v>6907</v>
      </c>
      <c r="K993" t="s">
        <v>277</v>
      </c>
      <c r="L993" t="s">
        <v>38</v>
      </c>
      <c r="M993" t="s">
        <v>917</v>
      </c>
      <c r="N993" t="s">
        <v>29</v>
      </c>
      <c r="O993" s="6">
        <v>1</v>
      </c>
      <c r="P993">
        <v>2</v>
      </c>
      <c r="Q993">
        <v>1</v>
      </c>
      <c r="R993">
        <v>0</v>
      </c>
      <c r="S993" t="s">
        <v>15888</v>
      </c>
      <c r="T993" t="s">
        <v>15891</v>
      </c>
      <c r="U993" t="s">
        <v>13664</v>
      </c>
      <c r="V993" t="s">
        <v>15901</v>
      </c>
      <c r="W993" t="s">
        <v>15891</v>
      </c>
      <c r="X993" t="s">
        <v>15896</v>
      </c>
      <c r="Y993" t="s">
        <v>15912</v>
      </c>
      <c r="Z993" t="s">
        <v>15915</v>
      </c>
      <c r="AA993" s="26">
        <v>10.027397260273972</v>
      </c>
      <c r="AB993" t="s">
        <v>6908</v>
      </c>
      <c r="AC993" t="s">
        <v>6905</v>
      </c>
      <c r="AD993" t="s">
        <v>6903</v>
      </c>
      <c r="AE993" t="s">
        <v>6904</v>
      </c>
      <c r="AF993" t="s">
        <v>6906</v>
      </c>
      <c r="AG993" t="e">
        <f>+SEARCH(JELMAGYARÁZAT!$G$9,J:J)</f>
        <v>#VALUE!</v>
      </c>
    </row>
    <row r="994" spans="1:33" hidden="1" x14ac:dyDescent="0.25">
      <c r="A994" t="s">
        <v>3030</v>
      </c>
      <c r="B994">
        <v>70000000</v>
      </c>
      <c r="C994">
        <v>58058367</v>
      </c>
      <c r="D994" s="1">
        <v>41074</v>
      </c>
      <c r="E994">
        <v>21.723897000000001</v>
      </c>
      <c r="F994">
        <v>116</v>
      </c>
      <c r="G994">
        <v>5.5</v>
      </c>
      <c r="H994">
        <v>453</v>
      </c>
      <c r="I994" t="s">
        <v>23</v>
      </c>
      <c r="J994" t="s">
        <v>2030</v>
      </c>
      <c r="K994" t="s">
        <v>37</v>
      </c>
      <c r="L994" t="s">
        <v>38</v>
      </c>
      <c r="M994" t="s">
        <v>661</v>
      </c>
      <c r="N994" t="s">
        <v>29</v>
      </c>
      <c r="O994" s="6">
        <v>1</v>
      </c>
      <c r="P994">
        <v>1</v>
      </c>
      <c r="Q994">
        <v>1</v>
      </c>
      <c r="R994">
        <v>0</v>
      </c>
      <c r="S994" t="s">
        <v>15888</v>
      </c>
      <c r="T994" t="s">
        <v>15891</v>
      </c>
      <c r="U994" t="s">
        <v>13664</v>
      </c>
      <c r="V994" t="s">
        <v>15891</v>
      </c>
      <c r="W994" t="s">
        <v>15891</v>
      </c>
      <c r="X994" t="s">
        <v>15896</v>
      </c>
      <c r="Y994" t="s">
        <v>15896</v>
      </c>
      <c r="Z994" t="s">
        <v>15897</v>
      </c>
      <c r="AA994" s="26">
        <v>5.2931506849315069</v>
      </c>
      <c r="AB994" t="s">
        <v>3032</v>
      </c>
      <c r="AC994" t="s">
        <v>3030</v>
      </c>
      <c r="AD994" t="s">
        <v>3028</v>
      </c>
      <c r="AE994" t="s">
        <v>3029</v>
      </c>
      <c r="AF994" t="s">
        <v>3031</v>
      </c>
      <c r="AG994" t="e">
        <f>+SEARCH(JELMAGYARÁZAT!$G$9,J:J)</f>
        <v>#VALUE!</v>
      </c>
    </row>
    <row r="995" spans="1:33" hidden="1" x14ac:dyDescent="0.25">
      <c r="A995" t="s">
        <v>4372</v>
      </c>
      <c r="B995">
        <v>40000000</v>
      </c>
      <c r="C995">
        <v>107458785</v>
      </c>
      <c r="D995" s="1">
        <v>33786</v>
      </c>
      <c r="E995">
        <v>21.661028000000002</v>
      </c>
      <c r="F995">
        <v>128</v>
      </c>
      <c r="G995">
        <v>6.7</v>
      </c>
      <c r="H995">
        <v>354</v>
      </c>
      <c r="I995" t="s">
        <v>23</v>
      </c>
      <c r="J995" t="s">
        <v>4374</v>
      </c>
      <c r="K995" t="s">
        <v>37</v>
      </c>
      <c r="L995" t="s">
        <v>38</v>
      </c>
      <c r="M995" t="s">
        <v>661</v>
      </c>
      <c r="N995" t="s">
        <v>29</v>
      </c>
      <c r="O995" s="6">
        <v>1</v>
      </c>
      <c r="P995">
        <v>1</v>
      </c>
      <c r="Q995">
        <v>1</v>
      </c>
      <c r="R995">
        <v>0</v>
      </c>
      <c r="S995" t="s">
        <v>15888</v>
      </c>
      <c r="T995" t="s">
        <v>15891</v>
      </c>
      <c r="U995" t="s">
        <v>13664</v>
      </c>
      <c r="V995" t="s">
        <v>15891</v>
      </c>
      <c r="W995" t="s">
        <v>15891</v>
      </c>
      <c r="X995" t="s">
        <v>15896</v>
      </c>
      <c r="Y995" t="s">
        <v>15896</v>
      </c>
      <c r="Z995" t="s">
        <v>15897</v>
      </c>
      <c r="AA995" s="26">
        <v>25.260273972602739</v>
      </c>
      <c r="AB995" t="s">
        <v>4375</v>
      </c>
      <c r="AC995" t="s">
        <v>4372</v>
      </c>
      <c r="AE995" t="s">
        <v>4371</v>
      </c>
      <c r="AF995" t="s">
        <v>4373</v>
      </c>
      <c r="AG995" t="e">
        <f>+SEARCH(JELMAGYARÁZAT!$G$9,J:J)</f>
        <v>#VALUE!</v>
      </c>
    </row>
    <row r="996" spans="1:33" hidden="1" x14ac:dyDescent="0.25">
      <c r="A996" t="s">
        <v>7658</v>
      </c>
      <c r="B996">
        <v>20000000</v>
      </c>
      <c r="C996">
        <v>100525432</v>
      </c>
      <c r="D996" s="1">
        <v>41822</v>
      </c>
      <c r="E996">
        <v>21.657563</v>
      </c>
      <c r="F996">
        <v>97</v>
      </c>
      <c r="G996">
        <v>5</v>
      </c>
      <c r="H996">
        <v>500</v>
      </c>
      <c r="I996" t="s">
        <v>23</v>
      </c>
      <c r="J996" t="s">
        <v>7660</v>
      </c>
      <c r="K996" t="s">
        <v>37</v>
      </c>
      <c r="L996" t="s">
        <v>38</v>
      </c>
      <c r="M996" t="s">
        <v>661</v>
      </c>
      <c r="N996" t="s">
        <v>29</v>
      </c>
      <c r="O996" s="6">
        <v>1</v>
      </c>
      <c r="P996">
        <v>1</v>
      </c>
      <c r="Q996">
        <v>1</v>
      </c>
      <c r="R996">
        <v>0</v>
      </c>
      <c r="S996" t="s">
        <v>15888</v>
      </c>
      <c r="T996" t="s">
        <v>15891</v>
      </c>
      <c r="U996" t="s">
        <v>13664</v>
      </c>
      <c r="V996" t="s">
        <v>15891</v>
      </c>
      <c r="W996" t="s">
        <v>15891</v>
      </c>
      <c r="X996" t="s">
        <v>15896</v>
      </c>
      <c r="Y996" t="s">
        <v>15896</v>
      </c>
      <c r="Z996" t="s">
        <v>15897</v>
      </c>
      <c r="AA996" s="26">
        <v>3.2438356164383562</v>
      </c>
      <c r="AB996" t="s">
        <v>7661</v>
      </c>
      <c r="AC996" t="s">
        <v>7658</v>
      </c>
      <c r="AE996" t="s">
        <v>333</v>
      </c>
      <c r="AF996" t="s">
        <v>7659</v>
      </c>
      <c r="AG996" t="e">
        <f>+SEARCH(JELMAGYARÁZAT!$G$9,J:J)</f>
        <v>#VALUE!</v>
      </c>
    </row>
    <row r="997" spans="1:33" hidden="1" x14ac:dyDescent="0.25">
      <c r="A997" t="s">
        <v>8684</v>
      </c>
      <c r="B997">
        <v>18000000</v>
      </c>
      <c r="C997">
        <v>266586800</v>
      </c>
      <c r="D997" s="1">
        <v>41873</v>
      </c>
      <c r="E997">
        <v>21.638673000000001</v>
      </c>
      <c r="F997">
        <v>93</v>
      </c>
      <c r="G997">
        <v>4.5999999999999996</v>
      </c>
      <c r="H997">
        <v>218</v>
      </c>
      <c r="I997" t="s">
        <v>23</v>
      </c>
      <c r="J997" t="s">
        <v>8686</v>
      </c>
      <c r="K997" t="s">
        <v>37</v>
      </c>
      <c r="L997" t="s">
        <v>38</v>
      </c>
      <c r="M997" t="s">
        <v>3843</v>
      </c>
      <c r="N997" t="s">
        <v>29</v>
      </c>
      <c r="O997" s="6">
        <v>1</v>
      </c>
      <c r="P997">
        <v>1</v>
      </c>
      <c r="Q997">
        <v>1</v>
      </c>
      <c r="R997">
        <v>0</v>
      </c>
      <c r="S997" t="s">
        <v>15888</v>
      </c>
      <c r="T997" t="s">
        <v>15890</v>
      </c>
      <c r="U997" t="s">
        <v>15891</v>
      </c>
      <c r="V997" t="s">
        <v>15891</v>
      </c>
      <c r="W997" t="s">
        <v>15905</v>
      </c>
      <c r="X997" t="s">
        <v>15894</v>
      </c>
      <c r="Y997" t="s">
        <v>15897</v>
      </c>
      <c r="Z997" t="s">
        <v>15894</v>
      </c>
      <c r="AA997" s="26">
        <v>3.1041095890410957</v>
      </c>
      <c r="AB997" t="s">
        <v>8687</v>
      </c>
      <c r="AC997" t="s">
        <v>8684</v>
      </c>
      <c r="AE997" t="s">
        <v>8683</v>
      </c>
      <c r="AF997" t="s">
        <v>8685</v>
      </c>
      <c r="AG997" t="e">
        <f>+SEARCH(JELMAGYARÁZAT!$G$9,J:J)</f>
        <v>#VALUE!</v>
      </c>
    </row>
    <row r="998" spans="1:33" hidden="1" x14ac:dyDescent="0.25">
      <c r="A998" t="s">
        <v>3689</v>
      </c>
      <c r="B998">
        <v>50000000</v>
      </c>
      <c r="C998">
        <v>42277365</v>
      </c>
      <c r="D998" s="1">
        <v>35286</v>
      </c>
      <c r="E998">
        <v>21.637233999999999</v>
      </c>
      <c r="F998">
        <v>97</v>
      </c>
      <c r="G998">
        <v>5.6</v>
      </c>
      <c r="H998">
        <v>373</v>
      </c>
      <c r="I998" t="s">
        <v>23</v>
      </c>
      <c r="J998" t="s">
        <v>3691</v>
      </c>
      <c r="K998" t="s">
        <v>37</v>
      </c>
      <c r="L998" t="s">
        <v>38</v>
      </c>
      <c r="M998" t="s">
        <v>137</v>
      </c>
      <c r="N998" t="s">
        <v>29</v>
      </c>
      <c r="O998" s="6">
        <v>1</v>
      </c>
      <c r="P998">
        <v>1</v>
      </c>
      <c r="Q998">
        <v>1</v>
      </c>
      <c r="R998">
        <v>1</v>
      </c>
      <c r="S998" t="s">
        <v>15888</v>
      </c>
      <c r="T998" t="s">
        <v>15890</v>
      </c>
      <c r="U998" t="s">
        <v>15891</v>
      </c>
      <c r="V998" t="s">
        <v>15891</v>
      </c>
      <c r="W998" t="s">
        <v>15905</v>
      </c>
      <c r="X998" t="s">
        <v>15894</v>
      </c>
      <c r="Y998" t="s">
        <v>15897</v>
      </c>
      <c r="Z998" t="s">
        <v>15894</v>
      </c>
      <c r="AA998" s="26">
        <v>21.150684931506849</v>
      </c>
      <c r="AB998" t="s">
        <v>3692</v>
      </c>
      <c r="AC998" t="s">
        <v>3689</v>
      </c>
      <c r="AD998" t="s">
        <v>3687</v>
      </c>
      <c r="AE998" t="s">
        <v>3688</v>
      </c>
      <c r="AF998" t="s">
        <v>3690</v>
      </c>
      <c r="AG998" t="e">
        <f>+SEARCH(JELMAGYARÁZAT!$G$9,J:J)</f>
        <v>#VALUE!</v>
      </c>
    </row>
    <row r="999" spans="1:33" hidden="1" x14ac:dyDescent="0.25">
      <c r="A999" t="s">
        <v>13455</v>
      </c>
      <c r="B999">
        <v>3000000</v>
      </c>
      <c r="C999">
        <v>29999213</v>
      </c>
      <c r="D999" s="1">
        <v>31351</v>
      </c>
      <c r="E999">
        <v>21.607227999999999</v>
      </c>
      <c r="F999">
        <v>87</v>
      </c>
      <c r="G999">
        <v>5.7</v>
      </c>
      <c r="H999">
        <v>361</v>
      </c>
      <c r="I999" t="s">
        <v>23</v>
      </c>
      <c r="J999" t="s">
        <v>5245</v>
      </c>
      <c r="K999" t="s">
        <v>37</v>
      </c>
      <c r="L999" t="s">
        <v>38</v>
      </c>
      <c r="M999" t="s">
        <v>3816</v>
      </c>
      <c r="N999" t="s">
        <v>29</v>
      </c>
      <c r="O999" s="6">
        <v>1</v>
      </c>
      <c r="P999">
        <v>1</v>
      </c>
      <c r="Q999">
        <v>1</v>
      </c>
      <c r="R999">
        <v>0</v>
      </c>
      <c r="S999" t="s">
        <v>15888</v>
      </c>
      <c r="T999" t="s">
        <v>15891</v>
      </c>
      <c r="U999" t="s">
        <v>15891</v>
      </c>
      <c r="V999" t="s">
        <v>15891</v>
      </c>
      <c r="W999" t="s">
        <v>15891</v>
      </c>
      <c r="X999" t="s">
        <v>15897</v>
      </c>
      <c r="Y999" t="s">
        <v>15897</v>
      </c>
      <c r="Z999" t="s">
        <v>15897</v>
      </c>
      <c r="AA999" s="26">
        <v>31.931506849315067</v>
      </c>
      <c r="AB999" t="s">
        <v>13457</v>
      </c>
      <c r="AC999" t="s">
        <v>13455</v>
      </c>
      <c r="AE999" t="s">
        <v>13454</v>
      </c>
      <c r="AF999" t="s">
        <v>13456</v>
      </c>
      <c r="AG999" t="e">
        <f>+SEARCH(JELMAGYARÁZAT!$G$9,J:J)</f>
        <v>#VALUE!</v>
      </c>
    </row>
    <row r="1000" spans="1:33" hidden="1" x14ac:dyDescent="0.25">
      <c r="A1000" t="s">
        <v>7008</v>
      </c>
      <c r="B1000">
        <v>30000000</v>
      </c>
      <c r="C1000">
        <v>33333531</v>
      </c>
      <c r="D1000" s="1">
        <v>40073</v>
      </c>
      <c r="E1000">
        <v>21.606000999999999</v>
      </c>
      <c r="F1000">
        <v>115</v>
      </c>
      <c r="G1000">
        <v>5.4</v>
      </c>
      <c r="H1000">
        <v>597</v>
      </c>
      <c r="I1000" t="s">
        <v>23</v>
      </c>
      <c r="J1000" t="s">
        <v>7010</v>
      </c>
      <c r="K1000" t="s">
        <v>37</v>
      </c>
      <c r="L1000" t="s">
        <v>38</v>
      </c>
      <c r="M1000" t="s">
        <v>2752</v>
      </c>
      <c r="N1000" t="s">
        <v>29</v>
      </c>
      <c r="O1000" s="6">
        <v>1</v>
      </c>
      <c r="P1000">
        <v>1</v>
      </c>
      <c r="Q1000">
        <v>1</v>
      </c>
      <c r="R1000">
        <v>1</v>
      </c>
      <c r="S1000" t="s">
        <v>15888</v>
      </c>
      <c r="T1000" t="s">
        <v>15891</v>
      </c>
      <c r="U1000" t="s">
        <v>15891</v>
      </c>
      <c r="V1000" t="s">
        <v>15891</v>
      </c>
      <c r="W1000" t="s">
        <v>15905</v>
      </c>
      <c r="X1000" t="s">
        <v>15897</v>
      </c>
      <c r="Y1000" t="s">
        <v>15897</v>
      </c>
      <c r="Z1000" t="s">
        <v>15897</v>
      </c>
      <c r="AA1000" s="26">
        <v>8.0356164383561648</v>
      </c>
      <c r="AB1000" t="s">
        <v>7011</v>
      </c>
      <c r="AC1000" t="s">
        <v>7008</v>
      </c>
      <c r="AD1000" t="s">
        <v>7006</v>
      </c>
      <c r="AE1000" t="s">
        <v>7007</v>
      </c>
      <c r="AF1000" t="s">
        <v>7009</v>
      </c>
      <c r="AG1000" t="e">
        <f>+SEARCH(JELMAGYARÁZAT!$G$9,J:J)</f>
        <v>#VALUE!</v>
      </c>
    </row>
    <row r="1001" spans="1:33" hidden="1" x14ac:dyDescent="0.25">
      <c r="A1001" t="s">
        <v>2877</v>
      </c>
      <c r="B1001">
        <v>60000000</v>
      </c>
      <c r="C1001">
        <v>67312826</v>
      </c>
      <c r="D1001" s="1">
        <v>37603</v>
      </c>
      <c r="E1001">
        <v>21.605533000000001</v>
      </c>
      <c r="F1001">
        <v>117</v>
      </c>
      <c r="G1001">
        <v>6.1</v>
      </c>
      <c r="H1001">
        <v>479</v>
      </c>
      <c r="I1001" t="s">
        <v>23</v>
      </c>
      <c r="J1001" t="s">
        <v>2258</v>
      </c>
      <c r="K1001" t="s">
        <v>37</v>
      </c>
      <c r="L1001" t="s">
        <v>38</v>
      </c>
      <c r="M1001" t="s">
        <v>2254</v>
      </c>
      <c r="N1001" t="s">
        <v>29</v>
      </c>
      <c r="O1001" s="6">
        <v>1</v>
      </c>
      <c r="P1001">
        <v>1</v>
      </c>
      <c r="Q1001">
        <v>1</v>
      </c>
      <c r="R1001">
        <v>1</v>
      </c>
      <c r="S1001" t="s">
        <v>15888</v>
      </c>
      <c r="T1001" t="s">
        <v>15890</v>
      </c>
      <c r="U1001" t="s">
        <v>15891</v>
      </c>
      <c r="V1001" t="s">
        <v>15891</v>
      </c>
      <c r="W1001" t="s">
        <v>15905</v>
      </c>
      <c r="X1001" t="s">
        <v>15894</v>
      </c>
      <c r="Y1001" t="s">
        <v>15897</v>
      </c>
      <c r="Z1001" t="s">
        <v>15894</v>
      </c>
      <c r="AA1001" s="26">
        <v>14.802739726027397</v>
      </c>
      <c r="AB1001" t="s">
        <v>2879</v>
      </c>
      <c r="AC1001" t="s">
        <v>2877</v>
      </c>
      <c r="AE1001" t="s">
        <v>2876</v>
      </c>
      <c r="AF1001" t="s">
        <v>2878</v>
      </c>
      <c r="AG1001" t="e">
        <f>+SEARCH(JELMAGYARÁZAT!$G$9,J:J)</f>
        <v>#VALUE!</v>
      </c>
    </row>
    <row r="1002" spans="1:33" hidden="1" x14ac:dyDescent="0.25">
      <c r="A1002" t="s">
        <v>3703</v>
      </c>
      <c r="B1002">
        <v>50000000</v>
      </c>
      <c r="C1002">
        <v>25035950</v>
      </c>
      <c r="D1002" s="1">
        <v>42545</v>
      </c>
      <c r="E1002">
        <v>21.589393000000001</v>
      </c>
      <c r="F1002">
        <v>139</v>
      </c>
      <c r="G1002">
        <v>6.6</v>
      </c>
      <c r="H1002">
        <v>428</v>
      </c>
      <c r="I1002" t="s">
        <v>23</v>
      </c>
      <c r="J1002" t="s">
        <v>3705</v>
      </c>
      <c r="K1002" t="s">
        <v>37</v>
      </c>
      <c r="L1002" t="s">
        <v>296</v>
      </c>
      <c r="M1002" t="s">
        <v>3700</v>
      </c>
      <c r="N1002" t="s">
        <v>29</v>
      </c>
      <c r="O1002" s="6">
        <v>1</v>
      </c>
      <c r="P1002">
        <v>1</v>
      </c>
      <c r="Q1002">
        <v>2</v>
      </c>
      <c r="R1002">
        <v>0</v>
      </c>
      <c r="S1002" t="s">
        <v>15888</v>
      </c>
      <c r="T1002" t="s">
        <v>15890</v>
      </c>
      <c r="U1002" t="s">
        <v>15891</v>
      </c>
      <c r="V1002" t="s">
        <v>15901</v>
      </c>
      <c r="W1002" t="s">
        <v>15905</v>
      </c>
      <c r="X1002" t="s">
        <v>15894</v>
      </c>
      <c r="Y1002" t="s">
        <v>15911</v>
      </c>
      <c r="Z1002" t="s">
        <v>15914</v>
      </c>
      <c r="AA1002" s="26">
        <v>1.263013698630137</v>
      </c>
      <c r="AB1002" t="s">
        <v>3706</v>
      </c>
      <c r="AC1002" t="s">
        <v>3703</v>
      </c>
      <c r="AD1002" t="s">
        <v>3701</v>
      </c>
      <c r="AE1002" t="s">
        <v>3702</v>
      </c>
      <c r="AF1002" t="s">
        <v>3704</v>
      </c>
      <c r="AG1002" t="e">
        <f>+SEARCH(JELMAGYARÁZAT!$G$9,J:J)</f>
        <v>#VALUE!</v>
      </c>
    </row>
    <row r="1003" spans="1:33" hidden="1" x14ac:dyDescent="0.25">
      <c r="A1003" t="s">
        <v>2908</v>
      </c>
      <c r="B1003">
        <v>60000000</v>
      </c>
      <c r="C1003">
        <v>47383689</v>
      </c>
      <c r="D1003" s="1">
        <v>36784</v>
      </c>
      <c r="E1003">
        <v>21.547446000000001</v>
      </c>
      <c r="F1003">
        <v>122</v>
      </c>
      <c r="G1003">
        <v>7.4</v>
      </c>
      <c r="H1003">
        <v>797</v>
      </c>
      <c r="I1003" t="s">
        <v>23</v>
      </c>
      <c r="J1003" t="s">
        <v>2910</v>
      </c>
      <c r="K1003" t="s">
        <v>37</v>
      </c>
      <c r="L1003" t="s">
        <v>38</v>
      </c>
      <c r="M1003" t="s">
        <v>1593</v>
      </c>
      <c r="N1003" t="s">
        <v>29</v>
      </c>
      <c r="O1003" s="6">
        <v>1</v>
      </c>
      <c r="P1003">
        <v>1</v>
      </c>
      <c r="Q1003">
        <v>1</v>
      </c>
      <c r="R1003">
        <v>0</v>
      </c>
      <c r="S1003" t="s">
        <v>15888</v>
      </c>
      <c r="T1003" t="s">
        <v>15891</v>
      </c>
      <c r="U1003" t="s">
        <v>15891</v>
      </c>
      <c r="V1003" t="s">
        <v>15901</v>
      </c>
      <c r="W1003" t="s">
        <v>15891</v>
      </c>
      <c r="X1003" t="s">
        <v>15897</v>
      </c>
      <c r="Y1003" t="s">
        <v>15911</v>
      </c>
      <c r="Z1003" t="s">
        <v>15915</v>
      </c>
      <c r="AA1003" s="26">
        <v>17.046575342465754</v>
      </c>
      <c r="AB1003" t="s">
        <v>2911</v>
      </c>
      <c r="AC1003" t="s">
        <v>2908</v>
      </c>
      <c r="AE1003" t="s">
        <v>2907</v>
      </c>
      <c r="AF1003" t="s">
        <v>2909</v>
      </c>
      <c r="AG1003" t="e">
        <f>+SEARCH(JELMAGYARÁZAT!$G$9,J:J)</f>
        <v>#VALUE!</v>
      </c>
    </row>
    <row r="1004" spans="1:33" hidden="1" x14ac:dyDescent="0.25">
      <c r="A1004" t="s">
        <v>5174</v>
      </c>
      <c r="B1004">
        <v>35000000</v>
      </c>
      <c r="C1004">
        <v>147934180</v>
      </c>
      <c r="D1004" s="1">
        <v>36968</v>
      </c>
      <c r="E1004">
        <v>21.543389000000001</v>
      </c>
      <c r="F1004">
        <v>88</v>
      </c>
      <c r="G1004">
        <v>5.5</v>
      </c>
      <c r="H1004">
        <v>867</v>
      </c>
      <c r="I1004" t="s">
        <v>23</v>
      </c>
      <c r="J1004" t="s">
        <v>4455</v>
      </c>
      <c r="K1004" t="s">
        <v>37</v>
      </c>
      <c r="L1004" t="s">
        <v>507</v>
      </c>
      <c r="M1004" t="s">
        <v>5172</v>
      </c>
      <c r="N1004" t="s">
        <v>29</v>
      </c>
      <c r="O1004" s="6">
        <v>1</v>
      </c>
      <c r="P1004">
        <v>1</v>
      </c>
      <c r="Q1004">
        <v>2</v>
      </c>
      <c r="R1004">
        <v>0</v>
      </c>
      <c r="S1004" t="s">
        <v>15888</v>
      </c>
      <c r="T1004" t="s">
        <v>15890</v>
      </c>
      <c r="U1004" t="s">
        <v>13664</v>
      </c>
      <c r="V1004" t="s">
        <v>15891</v>
      </c>
      <c r="W1004" t="s">
        <v>15891</v>
      </c>
      <c r="X1004" t="s">
        <v>15895</v>
      </c>
      <c r="Y1004" t="s">
        <v>15896</v>
      </c>
      <c r="Z1004" t="s">
        <v>15894</v>
      </c>
      <c r="AA1004" s="26">
        <v>16.542465753424658</v>
      </c>
      <c r="AB1004" t="s">
        <v>5176</v>
      </c>
      <c r="AC1004" t="s">
        <v>5174</v>
      </c>
      <c r="AE1004" t="s">
        <v>5173</v>
      </c>
      <c r="AF1004" t="s">
        <v>5175</v>
      </c>
      <c r="AG1004" t="e">
        <f>+SEARCH(JELMAGYARÁZAT!$G$9,J:J)</f>
        <v>#VALUE!</v>
      </c>
    </row>
    <row r="1005" spans="1:33" hidden="1" x14ac:dyDescent="0.25">
      <c r="A1005" t="s">
        <v>9180</v>
      </c>
      <c r="B1005">
        <v>15000000</v>
      </c>
      <c r="C1005">
        <v>40283321</v>
      </c>
      <c r="D1005" s="1">
        <v>36154</v>
      </c>
      <c r="E1005">
        <v>21.535126000000002</v>
      </c>
      <c r="F1005">
        <v>104</v>
      </c>
      <c r="G1005">
        <v>6.2</v>
      </c>
      <c r="H1005">
        <v>492</v>
      </c>
      <c r="I1005" t="s">
        <v>23</v>
      </c>
      <c r="J1005" t="s">
        <v>9182</v>
      </c>
      <c r="K1005" t="s">
        <v>37</v>
      </c>
      <c r="L1005" t="s">
        <v>38</v>
      </c>
      <c r="M1005" t="s">
        <v>5006</v>
      </c>
      <c r="N1005" t="s">
        <v>29</v>
      </c>
      <c r="O1005" s="6">
        <v>1</v>
      </c>
      <c r="P1005">
        <v>1</v>
      </c>
      <c r="Q1005">
        <v>1</v>
      </c>
      <c r="R1005">
        <v>0</v>
      </c>
      <c r="S1005" t="s">
        <v>15888</v>
      </c>
      <c r="T1005" t="s">
        <v>15891</v>
      </c>
      <c r="U1005" t="s">
        <v>15891</v>
      </c>
      <c r="V1005" t="s">
        <v>15891</v>
      </c>
      <c r="W1005" t="s">
        <v>15891</v>
      </c>
      <c r="X1005" t="s">
        <v>15897</v>
      </c>
      <c r="Y1005" t="s">
        <v>15897</v>
      </c>
      <c r="Z1005" t="s">
        <v>15897</v>
      </c>
      <c r="AA1005" s="26">
        <v>18.772602739726029</v>
      </c>
      <c r="AB1005" t="s">
        <v>9183</v>
      </c>
      <c r="AC1005" t="s">
        <v>9180</v>
      </c>
      <c r="AE1005" t="s">
        <v>9179</v>
      </c>
      <c r="AF1005" t="s">
        <v>9181</v>
      </c>
      <c r="AG1005" t="e">
        <f>+SEARCH(JELMAGYARÁZAT!$G$9,J:J)</f>
        <v>#VALUE!</v>
      </c>
    </row>
    <row r="1006" spans="1:33" hidden="1" x14ac:dyDescent="0.25">
      <c r="A1006" t="s">
        <v>2195</v>
      </c>
      <c r="B1006">
        <v>71000000</v>
      </c>
      <c r="C1006">
        <v>294456605</v>
      </c>
      <c r="D1006" s="1">
        <v>35968</v>
      </c>
      <c r="E1006">
        <v>21.462935000000002</v>
      </c>
      <c r="F1006">
        <v>85</v>
      </c>
      <c r="G1006">
        <v>5.4</v>
      </c>
      <c r="H1006">
        <v>686</v>
      </c>
      <c r="I1006" t="s">
        <v>23</v>
      </c>
      <c r="J1006" t="s">
        <v>2173</v>
      </c>
      <c r="K1006" t="s">
        <v>37</v>
      </c>
      <c r="L1006" t="s">
        <v>38</v>
      </c>
      <c r="M1006" t="s">
        <v>1679</v>
      </c>
      <c r="N1006" t="s">
        <v>29</v>
      </c>
      <c r="O1006" s="6">
        <v>1</v>
      </c>
      <c r="P1006">
        <v>1</v>
      </c>
      <c r="Q1006">
        <v>1</v>
      </c>
      <c r="R1006">
        <v>1</v>
      </c>
      <c r="S1006" t="s">
        <v>15888</v>
      </c>
      <c r="T1006" t="s">
        <v>15891</v>
      </c>
      <c r="U1006" t="s">
        <v>13664</v>
      </c>
      <c r="V1006" t="s">
        <v>15891</v>
      </c>
      <c r="W1006" t="s">
        <v>15891</v>
      </c>
      <c r="X1006" t="s">
        <v>15896</v>
      </c>
      <c r="Y1006" t="s">
        <v>15896</v>
      </c>
      <c r="Z1006" t="s">
        <v>15897</v>
      </c>
      <c r="AA1006" s="26">
        <v>19.282191780821918</v>
      </c>
      <c r="AB1006" t="s">
        <v>2197</v>
      </c>
      <c r="AC1006" t="s">
        <v>2195</v>
      </c>
      <c r="AE1006" t="s">
        <v>2194</v>
      </c>
      <c r="AF1006" t="s">
        <v>2196</v>
      </c>
      <c r="AG1006" t="e">
        <f>+SEARCH(JELMAGYARÁZAT!$G$9,J:J)</f>
        <v>#VALUE!</v>
      </c>
    </row>
    <row r="1007" spans="1:33" hidden="1" x14ac:dyDescent="0.25">
      <c r="A1007" t="s">
        <v>1320</v>
      </c>
      <c r="B1007">
        <v>90000000</v>
      </c>
      <c r="C1007">
        <v>162839667</v>
      </c>
      <c r="D1007" s="1">
        <v>39492</v>
      </c>
      <c r="E1007">
        <v>21.436682000000001</v>
      </c>
      <c r="F1007">
        <v>95</v>
      </c>
      <c r="G1007">
        <v>6.3</v>
      </c>
      <c r="H1007">
        <v>572</v>
      </c>
      <c r="I1007" t="s">
        <v>23</v>
      </c>
      <c r="J1007" t="s">
        <v>1322</v>
      </c>
      <c r="K1007" t="s">
        <v>37</v>
      </c>
      <c r="L1007" t="s">
        <v>38</v>
      </c>
      <c r="M1007" t="s">
        <v>106</v>
      </c>
      <c r="N1007" t="s">
        <v>29</v>
      </c>
      <c r="O1007" s="6">
        <v>1</v>
      </c>
      <c r="P1007">
        <v>1</v>
      </c>
      <c r="Q1007">
        <v>1</v>
      </c>
      <c r="R1007">
        <v>1</v>
      </c>
      <c r="S1007" t="s">
        <v>15888</v>
      </c>
      <c r="T1007" t="s">
        <v>15891</v>
      </c>
      <c r="U1007" t="s">
        <v>15891</v>
      </c>
      <c r="V1007" t="s">
        <v>15891</v>
      </c>
      <c r="W1007" t="s">
        <v>15891</v>
      </c>
      <c r="X1007" t="s">
        <v>15897</v>
      </c>
      <c r="Y1007" t="s">
        <v>15897</v>
      </c>
      <c r="Z1007" t="s">
        <v>15897</v>
      </c>
      <c r="AA1007" s="26">
        <v>9.6273972602739732</v>
      </c>
      <c r="AB1007" t="s">
        <v>1323</v>
      </c>
      <c r="AC1007" t="s">
        <v>1320</v>
      </c>
      <c r="AE1007" t="s">
        <v>1319</v>
      </c>
      <c r="AF1007" t="s">
        <v>1321</v>
      </c>
      <c r="AG1007" t="e">
        <f>+SEARCH(JELMAGYARÁZAT!$G$9,J:J)</f>
        <v>#VALUE!</v>
      </c>
    </row>
    <row r="1008" spans="1:33" hidden="1" x14ac:dyDescent="0.25">
      <c r="A1008" t="s">
        <v>3725</v>
      </c>
      <c r="B1008">
        <v>49900000</v>
      </c>
      <c r="C1008">
        <v>26121638</v>
      </c>
      <c r="D1008" s="1">
        <v>40641</v>
      </c>
      <c r="E1008">
        <v>21.408221999999999</v>
      </c>
      <c r="F1008">
        <v>102</v>
      </c>
      <c r="G1008">
        <v>5.2</v>
      </c>
      <c r="H1008">
        <v>501</v>
      </c>
      <c r="I1008" t="s">
        <v>23</v>
      </c>
      <c r="J1008" t="s">
        <v>3727</v>
      </c>
      <c r="K1008" t="s">
        <v>37</v>
      </c>
      <c r="L1008" t="s">
        <v>38</v>
      </c>
      <c r="M1008" t="s">
        <v>661</v>
      </c>
      <c r="N1008" t="s">
        <v>29</v>
      </c>
      <c r="O1008" s="6">
        <v>1</v>
      </c>
      <c r="P1008">
        <v>1</v>
      </c>
      <c r="Q1008">
        <v>1</v>
      </c>
      <c r="R1008">
        <v>1</v>
      </c>
      <c r="S1008" t="s">
        <v>15888</v>
      </c>
      <c r="T1008" t="s">
        <v>15891</v>
      </c>
      <c r="U1008" t="s">
        <v>13664</v>
      </c>
      <c r="V1008" t="s">
        <v>15891</v>
      </c>
      <c r="W1008" t="s">
        <v>15891</v>
      </c>
      <c r="X1008" t="s">
        <v>15896</v>
      </c>
      <c r="Y1008" t="s">
        <v>15896</v>
      </c>
      <c r="Z1008" t="s">
        <v>15897</v>
      </c>
      <c r="AA1008" s="26">
        <v>6.4794520547945202</v>
      </c>
      <c r="AB1008" t="s">
        <v>3728</v>
      </c>
      <c r="AC1008" t="s">
        <v>3725</v>
      </c>
      <c r="AD1008" t="s">
        <v>3723</v>
      </c>
      <c r="AE1008" t="s">
        <v>3724</v>
      </c>
      <c r="AF1008" t="s">
        <v>3726</v>
      </c>
      <c r="AG1008" t="e">
        <f>+SEARCH(JELMAGYARÁZAT!$G$9,J:J)</f>
        <v>#VALUE!</v>
      </c>
    </row>
    <row r="1009" spans="1:33" hidden="1" x14ac:dyDescent="0.25">
      <c r="A1009" t="s">
        <v>1809</v>
      </c>
      <c r="B1009">
        <v>80000000</v>
      </c>
      <c r="C1009">
        <v>96105964</v>
      </c>
      <c r="D1009" s="1">
        <v>38198</v>
      </c>
      <c r="E1009">
        <v>21.394280999999999</v>
      </c>
      <c r="F1009">
        <v>129</v>
      </c>
      <c r="G1009">
        <v>6.2</v>
      </c>
      <c r="H1009">
        <v>393</v>
      </c>
      <c r="I1009" t="s">
        <v>23</v>
      </c>
      <c r="J1009" t="s">
        <v>1811</v>
      </c>
      <c r="K1009" t="s">
        <v>37</v>
      </c>
      <c r="L1009" t="s">
        <v>38</v>
      </c>
      <c r="M1009" t="s">
        <v>1712</v>
      </c>
      <c r="N1009" t="s">
        <v>29</v>
      </c>
      <c r="O1009" s="6">
        <v>1</v>
      </c>
      <c r="P1009">
        <v>1</v>
      </c>
      <c r="Q1009">
        <v>1</v>
      </c>
      <c r="R1009">
        <v>1</v>
      </c>
      <c r="S1009" t="s">
        <v>15888</v>
      </c>
      <c r="T1009" t="s">
        <v>15891</v>
      </c>
      <c r="U1009" t="s">
        <v>15891</v>
      </c>
      <c r="V1009" t="s">
        <v>15901</v>
      </c>
      <c r="W1009" t="s">
        <v>15905</v>
      </c>
      <c r="X1009" t="s">
        <v>15897</v>
      </c>
      <c r="Y1009" t="s">
        <v>15911</v>
      </c>
      <c r="Z1009" t="s">
        <v>15915</v>
      </c>
      <c r="AA1009" s="26">
        <v>13.172602739726027</v>
      </c>
      <c r="AB1009" t="s">
        <v>1812</v>
      </c>
      <c r="AC1009" t="s">
        <v>1809</v>
      </c>
      <c r="AE1009" t="s">
        <v>1808</v>
      </c>
      <c r="AF1009" t="s">
        <v>1810</v>
      </c>
      <c r="AG1009" t="e">
        <f>+SEARCH(JELMAGYARÁZAT!$G$9,J:J)</f>
        <v>#VALUE!</v>
      </c>
    </row>
    <row r="1010" spans="1:33" hidden="1" x14ac:dyDescent="0.25">
      <c r="A1010" t="s">
        <v>4928</v>
      </c>
      <c r="B1010">
        <v>40000000</v>
      </c>
      <c r="C1010">
        <v>44907260</v>
      </c>
      <c r="D1010" s="1">
        <v>41633</v>
      </c>
      <c r="E1010">
        <v>21.362949</v>
      </c>
      <c r="F1010">
        <v>113</v>
      </c>
      <c r="G1010">
        <v>6</v>
      </c>
      <c r="H1010">
        <v>433</v>
      </c>
      <c r="I1010" t="s">
        <v>23</v>
      </c>
      <c r="J1010" t="s">
        <v>4930</v>
      </c>
      <c r="K1010" t="s">
        <v>37</v>
      </c>
      <c r="L1010" t="s">
        <v>38</v>
      </c>
      <c r="M1010" t="s">
        <v>661</v>
      </c>
      <c r="N1010" t="s">
        <v>29</v>
      </c>
      <c r="O1010" s="6">
        <v>1</v>
      </c>
      <c r="P1010">
        <v>1</v>
      </c>
      <c r="Q1010">
        <v>1</v>
      </c>
      <c r="R1010">
        <v>1</v>
      </c>
      <c r="S1010" t="s">
        <v>15888</v>
      </c>
      <c r="T1010" t="s">
        <v>15891</v>
      </c>
      <c r="U1010" t="s">
        <v>13664</v>
      </c>
      <c r="V1010" t="s">
        <v>15891</v>
      </c>
      <c r="W1010" t="s">
        <v>15891</v>
      </c>
      <c r="X1010" t="s">
        <v>15896</v>
      </c>
      <c r="Y1010" t="s">
        <v>15896</v>
      </c>
      <c r="Z1010" t="s">
        <v>15897</v>
      </c>
      <c r="AA1010" s="26">
        <v>3.7616438356164386</v>
      </c>
      <c r="AB1010" t="s">
        <v>4931</v>
      </c>
      <c r="AC1010" t="s">
        <v>4928</v>
      </c>
      <c r="AE1010" t="s">
        <v>4927</v>
      </c>
      <c r="AF1010" t="s">
        <v>4929</v>
      </c>
      <c r="AG1010" t="e">
        <f>+SEARCH(JELMAGYARÁZAT!$G$9,J:J)</f>
        <v>#VALUE!</v>
      </c>
    </row>
    <row r="1011" spans="1:33" hidden="1" x14ac:dyDescent="0.25">
      <c r="A1011" t="s">
        <v>12647</v>
      </c>
      <c r="B1011">
        <v>5000000</v>
      </c>
      <c r="C1011">
        <v>2450846</v>
      </c>
      <c r="D1011" s="1">
        <v>41921</v>
      </c>
      <c r="E1011">
        <v>21.343093</v>
      </c>
      <c r="F1011">
        <v>112</v>
      </c>
      <c r="G1011">
        <v>6.6</v>
      </c>
      <c r="H1011">
        <v>355</v>
      </c>
      <c r="I1011" t="s">
        <v>23</v>
      </c>
      <c r="J1011" t="s">
        <v>12649</v>
      </c>
      <c r="K1011" t="s">
        <v>37</v>
      </c>
      <c r="L1011" t="s">
        <v>38</v>
      </c>
      <c r="M1011" t="s">
        <v>5822</v>
      </c>
      <c r="N1011" t="s">
        <v>29</v>
      </c>
      <c r="O1011" s="6">
        <v>1</v>
      </c>
      <c r="P1011">
        <v>1</v>
      </c>
      <c r="Q1011">
        <v>1</v>
      </c>
      <c r="R1011">
        <v>0</v>
      </c>
      <c r="S1011" t="s">
        <v>15888</v>
      </c>
      <c r="T1011" t="s">
        <v>15891</v>
      </c>
      <c r="U1011" t="s">
        <v>15891</v>
      </c>
      <c r="V1011" t="s">
        <v>15901</v>
      </c>
      <c r="W1011" t="s">
        <v>15905</v>
      </c>
      <c r="X1011" t="s">
        <v>15897</v>
      </c>
      <c r="Y1011" t="s">
        <v>15911</v>
      </c>
      <c r="Z1011" t="s">
        <v>15915</v>
      </c>
      <c r="AA1011" s="26">
        <v>2.9726027397260273</v>
      </c>
      <c r="AB1011" t="s">
        <v>12650</v>
      </c>
      <c r="AC1011" t="s">
        <v>12647</v>
      </c>
      <c r="AE1011" t="s">
        <v>5156</v>
      </c>
      <c r="AF1011" t="s">
        <v>12648</v>
      </c>
      <c r="AG1011" t="e">
        <f>+SEARCH(JELMAGYARÁZAT!$G$9,J:J)</f>
        <v>#VALUE!</v>
      </c>
    </row>
    <row r="1012" spans="1:33" hidden="1" x14ac:dyDescent="0.25">
      <c r="A1012" t="s">
        <v>11814</v>
      </c>
      <c r="B1012">
        <v>7000000</v>
      </c>
      <c r="C1012">
        <v>6038942</v>
      </c>
      <c r="D1012" s="1">
        <v>40814</v>
      </c>
      <c r="E1012">
        <v>21.276864</v>
      </c>
      <c r="F1012">
        <v>112</v>
      </c>
      <c r="G1012">
        <v>7.4</v>
      </c>
      <c r="H1012">
        <v>677</v>
      </c>
      <c r="I1012" t="s">
        <v>23</v>
      </c>
      <c r="J1012" t="s">
        <v>11816</v>
      </c>
      <c r="K1012" t="s">
        <v>41</v>
      </c>
      <c r="L1012" t="s">
        <v>38</v>
      </c>
      <c r="M1012" t="s">
        <v>1861</v>
      </c>
      <c r="N1012" t="s">
        <v>29</v>
      </c>
      <c r="O1012" s="6">
        <v>1</v>
      </c>
      <c r="P1012">
        <v>2</v>
      </c>
      <c r="Q1012">
        <v>1</v>
      </c>
      <c r="R1012">
        <v>0</v>
      </c>
      <c r="S1012" t="s">
        <v>15888</v>
      </c>
      <c r="T1012" t="s">
        <v>15891</v>
      </c>
      <c r="U1012" t="s">
        <v>15891</v>
      </c>
      <c r="V1012" t="s">
        <v>15901</v>
      </c>
      <c r="W1012" t="s">
        <v>15905</v>
      </c>
      <c r="X1012" t="s">
        <v>15897</v>
      </c>
      <c r="Y1012" t="s">
        <v>15911</v>
      </c>
      <c r="Z1012" t="s">
        <v>15915</v>
      </c>
      <c r="AA1012" s="26">
        <v>6.0054794520547947</v>
      </c>
      <c r="AC1012" t="s">
        <v>11814</v>
      </c>
      <c r="AD1012" t="s">
        <v>11812</v>
      </c>
      <c r="AE1012" t="s">
        <v>11813</v>
      </c>
      <c r="AF1012" t="s">
        <v>11815</v>
      </c>
      <c r="AG1012" t="e">
        <f>+SEARCH(JELMAGYARÁZAT!$G$9,J:J)</f>
        <v>#VALUE!</v>
      </c>
    </row>
    <row r="1013" spans="1:33" hidden="1" x14ac:dyDescent="0.25">
      <c r="A1013" t="s">
        <v>13119</v>
      </c>
      <c r="B1013">
        <v>9500000</v>
      </c>
      <c r="C1013">
        <v>120000</v>
      </c>
      <c r="D1013" s="1">
        <v>40431</v>
      </c>
      <c r="E1013">
        <v>21.230737000000001</v>
      </c>
      <c r="F1013">
        <v>104</v>
      </c>
      <c r="G1013">
        <v>6.6</v>
      </c>
      <c r="H1013">
        <v>307</v>
      </c>
      <c r="I1013" t="s">
        <v>23</v>
      </c>
      <c r="J1013" t="s">
        <v>13121</v>
      </c>
      <c r="K1013" t="s">
        <v>37</v>
      </c>
      <c r="L1013" t="s">
        <v>38</v>
      </c>
      <c r="M1013" t="s">
        <v>2731</v>
      </c>
      <c r="N1013" t="s">
        <v>29</v>
      </c>
      <c r="O1013" s="6">
        <v>1</v>
      </c>
      <c r="P1013">
        <v>1</v>
      </c>
      <c r="Q1013">
        <v>1</v>
      </c>
      <c r="R1013">
        <v>0</v>
      </c>
      <c r="S1013" t="s">
        <v>15888</v>
      </c>
      <c r="T1013" t="s">
        <v>15891</v>
      </c>
      <c r="U1013" t="s">
        <v>15891</v>
      </c>
      <c r="V1013" t="s">
        <v>15901</v>
      </c>
      <c r="W1013" t="s">
        <v>15905</v>
      </c>
      <c r="X1013" t="s">
        <v>15897</v>
      </c>
      <c r="Y1013" t="s">
        <v>15911</v>
      </c>
      <c r="Z1013" t="s">
        <v>15915</v>
      </c>
      <c r="AA1013" s="26">
        <v>7.0547945205479454</v>
      </c>
      <c r="AB1013" t="s">
        <v>13122</v>
      </c>
      <c r="AC1013" t="s">
        <v>13119</v>
      </c>
      <c r="AD1013" t="s">
        <v>13117</v>
      </c>
      <c r="AE1013" t="s">
        <v>13118</v>
      </c>
      <c r="AF1013" t="s">
        <v>13120</v>
      </c>
      <c r="AG1013" t="e">
        <f>+SEARCH(JELMAGYARÁZAT!$G$9,J:J)</f>
        <v>#VALUE!</v>
      </c>
    </row>
    <row r="1014" spans="1:33" hidden="1" x14ac:dyDescent="0.25">
      <c r="A1014" t="s">
        <v>6673</v>
      </c>
      <c r="B1014">
        <v>56000000</v>
      </c>
      <c r="C1014">
        <v>142044638</v>
      </c>
      <c r="D1014" s="1">
        <v>40885</v>
      </c>
      <c r="E1014">
        <v>21.219291999999999</v>
      </c>
      <c r="F1014">
        <v>118</v>
      </c>
      <c r="G1014">
        <v>5.7</v>
      </c>
      <c r="H1014">
        <v>718</v>
      </c>
      <c r="I1014" t="s">
        <v>23</v>
      </c>
      <c r="J1014" t="s">
        <v>276</v>
      </c>
      <c r="K1014" t="s">
        <v>37</v>
      </c>
      <c r="L1014" t="s">
        <v>38</v>
      </c>
      <c r="M1014" t="s">
        <v>1106</v>
      </c>
      <c r="N1014" t="s">
        <v>29</v>
      </c>
      <c r="O1014" s="6">
        <v>1</v>
      </c>
      <c r="P1014">
        <v>1</v>
      </c>
      <c r="Q1014">
        <v>1</v>
      </c>
      <c r="R1014">
        <v>0</v>
      </c>
      <c r="S1014" t="s">
        <v>15888</v>
      </c>
      <c r="T1014" t="s">
        <v>15891</v>
      </c>
      <c r="U1014" t="s">
        <v>13664</v>
      </c>
      <c r="V1014" t="s">
        <v>15891</v>
      </c>
      <c r="W1014" t="s">
        <v>15891</v>
      </c>
      <c r="X1014" t="s">
        <v>15896</v>
      </c>
      <c r="Y1014" t="s">
        <v>15896</v>
      </c>
      <c r="Z1014" t="s">
        <v>15897</v>
      </c>
      <c r="AA1014" s="26">
        <v>5.8109589041095893</v>
      </c>
      <c r="AB1014" t="s">
        <v>6675</v>
      </c>
      <c r="AC1014" t="s">
        <v>6673</v>
      </c>
      <c r="AE1014" t="s">
        <v>6672</v>
      </c>
      <c r="AF1014" t="s">
        <v>6674</v>
      </c>
      <c r="AG1014" t="e">
        <f>+SEARCH(JELMAGYARÁZAT!$G$9,J:J)</f>
        <v>#VALUE!</v>
      </c>
    </row>
    <row r="1015" spans="1:33" hidden="1" x14ac:dyDescent="0.25">
      <c r="A1015" t="s">
        <v>1626</v>
      </c>
      <c r="B1015">
        <v>85000000</v>
      </c>
      <c r="C1015">
        <v>222231186</v>
      </c>
      <c r="D1015" s="1">
        <v>39488</v>
      </c>
      <c r="E1015">
        <v>21.218</v>
      </c>
      <c r="F1015">
        <v>88</v>
      </c>
      <c r="G1015">
        <v>5.9</v>
      </c>
      <c r="H1015">
        <v>1799</v>
      </c>
      <c r="I1015" t="s">
        <v>23</v>
      </c>
      <c r="J1015" t="s">
        <v>1628</v>
      </c>
      <c r="K1015" t="s">
        <v>277</v>
      </c>
      <c r="L1015" t="s">
        <v>487</v>
      </c>
      <c r="M1015" t="s">
        <v>1623</v>
      </c>
      <c r="N1015" t="s">
        <v>29</v>
      </c>
      <c r="O1015" s="6">
        <v>1</v>
      </c>
      <c r="P1015">
        <v>2</v>
      </c>
      <c r="Q1015">
        <v>1</v>
      </c>
      <c r="R1015">
        <v>0</v>
      </c>
      <c r="S1015" t="s">
        <v>15888</v>
      </c>
      <c r="T1015" t="s">
        <v>15891</v>
      </c>
      <c r="U1015" t="s">
        <v>15891</v>
      </c>
      <c r="V1015" t="s">
        <v>15891</v>
      </c>
      <c r="W1015" t="s">
        <v>15891</v>
      </c>
      <c r="X1015" t="s">
        <v>15897</v>
      </c>
      <c r="Y1015" t="s">
        <v>15897</v>
      </c>
      <c r="Z1015" t="s">
        <v>15897</v>
      </c>
      <c r="AA1015" s="26">
        <v>9.6383561643835609</v>
      </c>
      <c r="AB1015" t="s">
        <v>1629</v>
      </c>
      <c r="AC1015" t="s">
        <v>1626</v>
      </c>
      <c r="AD1015" t="s">
        <v>1624</v>
      </c>
      <c r="AE1015" t="s">
        <v>1625</v>
      </c>
      <c r="AF1015" t="s">
        <v>1627</v>
      </c>
      <c r="AG1015" t="e">
        <f>+SEARCH(JELMAGYARÁZAT!$G$9,J:J)</f>
        <v>#VALUE!</v>
      </c>
    </row>
    <row r="1016" spans="1:33" hidden="1" x14ac:dyDescent="0.25">
      <c r="A1016" t="s">
        <v>10428</v>
      </c>
      <c r="B1016">
        <v>11000000</v>
      </c>
      <c r="C1016">
        <v>61619773</v>
      </c>
      <c r="D1016" s="1">
        <v>42104</v>
      </c>
      <c r="E1016">
        <v>21.204929</v>
      </c>
      <c r="F1016">
        <v>120</v>
      </c>
      <c r="G1016">
        <v>7.3</v>
      </c>
      <c r="H1016">
        <v>440</v>
      </c>
      <c r="I1016" t="s">
        <v>23</v>
      </c>
      <c r="J1016" t="s">
        <v>10430</v>
      </c>
      <c r="K1016" t="s">
        <v>41</v>
      </c>
      <c r="L1016" t="s">
        <v>296</v>
      </c>
      <c r="M1016" t="s">
        <v>786</v>
      </c>
      <c r="N1016" t="s">
        <v>29</v>
      </c>
      <c r="O1016" s="6">
        <v>1</v>
      </c>
      <c r="P1016">
        <v>2</v>
      </c>
      <c r="Q1016">
        <v>2</v>
      </c>
      <c r="R1016">
        <v>0</v>
      </c>
      <c r="S1016" t="s">
        <v>15888</v>
      </c>
      <c r="T1016" t="s">
        <v>15891</v>
      </c>
      <c r="U1016" t="s">
        <v>15891</v>
      </c>
      <c r="V1016" t="s">
        <v>15901</v>
      </c>
      <c r="W1016" t="s">
        <v>15891</v>
      </c>
      <c r="X1016" t="s">
        <v>15897</v>
      </c>
      <c r="Y1016" t="s">
        <v>15911</v>
      </c>
      <c r="Z1016" t="s">
        <v>15915</v>
      </c>
      <c r="AA1016" s="26">
        <v>2.4712328767123286</v>
      </c>
      <c r="AB1016" t="s">
        <v>10431</v>
      </c>
      <c r="AC1016" t="s">
        <v>10428</v>
      </c>
      <c r="AD1016" t="s">
        <v>10426</v>
      </c>
      <c r="AE1016" t="s">
        <v>10427</v>
      </c>
      <c r="AF1016" t="s">
        <v>10429</v>
      </c>
      <c r="AG1016" t="e">
        <f>+SEARCH(JELMAGYARÁZAT!$G$9,J:J)</f>
        <v>#VALUE!</v>
      </c>
    </row>
    <row r="1017" spans="1:33" hidden="1" x14ac:dyDescent="0.25">
      <c r="A1017" t="s">
        <v>470</v>
      </c>
      <c r="B1017">
        <v>160000000</v>
      </c>
      <c r="C1017">
        <v>181674817</v>
      </c>
      <c r="D1017" s="1">
        <v>38849</v>
      </c>
      <c r="E1017">
        <v>21.133748000000001</v>
      </c>
      <c r="F1017">
        <v>99</v>
      </c>
      <c r="G1017">
        <v>5.5</v>
      </c>
      <c r="H1017">
        <v>583</v>
      </c>
      <c r="I1017" t="s">
        <v>23</v>
      </c>
      <c r="J1017" t="s">
        <v>472</v>
      </c>
      <c r="K1017" t="s">
        <v>37</v>
      </c>
      <c r="L1017" t="s">
        <v>28</v>
      </c>
      <c r="M1017" t="s">
        <v>467</v>
      </c>
      <c r="N1017" t="s">
        <v>29</v>
      </c>
      <c r="O1017" s="6">
        <v>1</v>
      </c>
      <c r="P1017">
        <v>1</v>
      </c>
      <c r="Q1017">
        <v>2</v>
      </c>
      <c r="R1017">
        <v>1</v>
      </c>
      <c r="S1017" t="s">
        <v>15888</v>
      </c>
      <c r="T1017" t="s">
        <v>15890</v>
      </c>
      <c r="U1017" t="s">
        <v>15891</v>
      </c>
      <c r="V1017" t="s">
        <v>15901</v>
      </c>
      <c r="W1017" t="s">
        <v>15905</v>
      </c>
      <c r="X1017" t="s">
        <v>15894</v>
      </c>
      <c r="Y1017" t="s">
        <v>15911</v>
      </c>
      <c r="Z1017" t="s">
        <v>15914</v>
      </c>
      <c r="AA1017" s="26">
        <v>11.389041095890411</v>
      </c>
      <c r="AB1017" t="s">
        <v>473</v>
      </c>
      <c r="AC1017" t="s">
        <v>470</v>
      </c>
      <c r="AD1017" t="s">
        <v>468</v>
      </c>
      <c r="AE1017" t="s">
        <v>469</v>
      </c>
      <c r="AF1017" t="s">
        <v>471</v>
      </c>
      <c r="AG1017" t="e">
        <f>+SEARCH(JELMAGYARÁZAT!$G$9,J:J)</f>
        <v>#VALUE!</v>
      </c>
    </row>
    <row r="1018" spans="1:33" hidden="1" x14ac:dyDescent="0.25">
      <c r="A1018" t="s">
        <v>13197</v>
      </c>
      <c r="B1018">
        <v>3600000</v>
      </c>
      <c r="C1018">
        <v>44785053</v>
      </c>
      <c r="D1018" s="1">
        <v>25348</v>
      </c>
      <c r="E1018">
        <v>21.119209000000001</v>
      </c>
      <c r="F1018">
        <v>113</v>
      </c>
      <c r="G1018">
        <v>7.4</v>
      </c>
      <c r="H1018">
        <v>299</v>
      </c>
      <c r="I1018" t="s">
        <v>23</v>
      </c>
      <c r="J1018" t="s">
        <v>13199</v>
      </c>
      <c r="K1018" t="s">
        <v>37</v>
      </c>
      <c r="L1018" t="s">
        <v>210</v>
      </c>
      <c r="M1018" t="s">
        <v>786</v>
      </c>
      <c r="N1018" t="s">
        <v>29</v>
      </c>
      <c r="O1018" s="6">
        <v>1</v>
      </c>
      <c r="P1018">
        <v>1</v>
      </c>
      <c r="Q1018">
        <v>2</v>
      </c>
      <c r="R1018">
        <v>0</v>
      </c>
      <c r="S1018" t="s">
        <v>15888</v>
      </c>
      <c r="T1018" t="s">
        <v>15891</v>
      </c>
      <c r="U1018" t="s">
        <v>15891</v>
      </c>
      <c r="V1018" t="s">
        <v>15901</v>
      </c>
      <c r="W1018" t="s">
        <v>15891</v>
      </c>
      <c r="X1018" t="s">
        <v>15897</v>
      </c>
      <c r="Y1018" t="s">
        <v>15911</v>
      </c>
      <c r="Z1018" t="s">
        <v>15915</v>
      </c>
      <c r="AA1018" s="26">
        <v>48.37808219178082</v>
      </c>
      <c r="AB1018" t="s">
        <v>13200</v>
      </c>
      <c r="AC1018" t="s">
        <v>13197</v>
      </c>
      <c r="AE1018" t="s">
        <v>13196</v>
      </c>
      <c r="AF1018" t="s">
        <v>13198</v>
      </c>
      <c r="AG1018" t="e">
        <f>+SEARCH(JELMAGYARÁZAT!$G$9,J:J)</f>
        <v>#VALUE!</v>
      </c>
    </row>
    <row r="1019" spans="1:33" hidden="1" x14ac:dyDescent="0.25">
      <c r="A1019" t="s">
        <v>9147</v>
      </c>
      <c r="B1019">
        <v>15000000</v>
      </c>
      <c r="C1019">
        <v>75700498</v>
      </c>
      <c r="D1019" s="1">
        <v>40256</v>
      </c>
      <c r="E1019">
        <v>21.095489000000001</v>
      </c>
      <c r="F1019">
        <v>92</v>
      </c>
      <c r="G1019">
        <v>5.9</v>
      </c>
      <c r="H1019">
        <v>355</v>
      </c>
      <c r="I1019" t="s">
        <v>23</v>
      </c>
      <c r="J1019" t="s">
        <v>9149</v>
      </c>
      <c r="K1019" t="s">
        <v>41</v>
      </c>
      <c r="L1019" t="s">
        <v>38</v>
      </c>
      <c r="M1019" t="s">
        <v>1515</v>
      </c>
      <c r="N1019" t="s">
        <v>29</v>
      </c>
      <c r="O1019" s="6">
        <v>1</v>
      </c>
      <c r="P1019">
        <v>2</v>
      </c>
      <c r="Q1019">
        <v>1</v>
      </c>
      <c r="R1019">
        <v>0</v>
      </c>
      <c r="S1019" t="s">
        <v>15888</v>
      </c>
      <c r="T1019" t="s">
        <v>15891</v>
      </c>
      <c r="U1019" t="s">
        <v>13664</v>
      </c>
      <c r="V1019" t="s">
        <v>15891</v>
      </c>
      <c r="W1019" t="s">
        <v>15891</v>
      </c>
      <c r="X1019" t="s">
        <v>15896</v>
      </c>
      <c r="Y1019" t="s">
        <v>15896</v>
      </c>
      <c r="Z1019" t="s">
        <v>15897</v>
      </c>
      <c r="AA1019" s="26">
        <v>7.5342465753424657</v>
      </c>
      <c r="AB1019" t="s">
        <v>9150</v>
      </c>
      <c r="AC1019" t="s">
        <v>9147</v>
      </c>
      <c r="AD1019" t="s">
        <v>9145</v>
      </c>
      <c r="AE1019" t="s">
        <v>9146</v>
      </c>
      <c r="AF1019" t="s">
        <v>9148</v>
      </c>
      <c r="AG1019" t="e">
        <f>+SEARCH(JELMAGYARÁZAT!$G$9,J:J)</f>
        <v>#VALUE!</v>
      </c>
    </row>
    <row r="1020" spans="1:33" hidden="1" x14ac:dyDescent="0.25">
      <c r="A1020" t="s">
        <v>11478</v>
      </c>
      <c r="B1020">
        <v>8000000</v>
      </c>
      <c r="C1020">
        <v>5659286</v>
      </c>
      <c r="D1020" s="1">
        <v>42368</v>
      </c>
      <c r="E1020">
        <v>21.024346000000001</v>
      </c>
      <c r="F1020">
        <v>90</v>
      </c>
      <c r="G1020">
        <v>7</v>
      </c>
      <c r="H1020">
        <v>459</v>
      </c>
      <c r="I1020" t="s">
        <v>23</v>
      </c>
      <c r="J1020" t="s">
        <v>11480</v>
      </c>
      <c r="K1020" t="s">
        <v>37</v>
      </c>
      <c r="L1020" t="s">
        <v>38</v>
      </c>
      <c r="M1020" t="s">
        <v>11475</v>
      </c>
      <c r="N1020" t="s">
        <v>29</v>
      </c>
      <c r="O1020" s="6">
        <v>1</v>
      </c>
      <c r="P1020">
        <v>1</v>
      </c>
      <c r="Q1020">
        <v>1</v>
      </c>
      <c r="R1020">
        <v>0</v>
      </c>
      <c r="S1020" t="s">
        <v>15887</v>
      </c>
      <c r="T1020" t="s">
        <v>15891</v>
      </c>
      <c r="U1020" t="s">
        <v>13664</v>
      </c>
      <c r="V1020" t="s">
        <v>15901</v>
      </c>
      <c r="W1020" t="s">
        <v>15891</v>
      </c>
      <c r="X1020" t="s">
        <v>15896</v>
      </c>
      <c r="Y1020" t="s">
        <v>15912</v>
      </c>
      <c r="Z1020" t="s">
        <v>15915</v>
      </c>
      <c r="AA1020" s="26">
        <v>1.747945205479452</v>
      </c>
      <c r="AC1020" t="s">
        <v>11478</v>
      </c>
      <c r="AD1020" t="s">
        <v>11476</v>
      </c>
      <c r="AE1020" t="s">
        <v>11477</v>
      </c>
      <c r="AF1020" t="s">
        <v>11479</v>
      </c>
      <c r="AG1020" t="e">
        <f>+SEARCH(JELMAGYARÁZAT!$G$9,J:J)</f>
        <v>#VALUE!</v>
      </c>
    </row>
    <row r="1021" spans="1:33" hidden="1" x14ac:dyDescent="0.25">
      <c r="A1021" t="s">
        <v>10756</v>
      </c>
      <c r="B1021">
        <v>6400000</v>
      </c>
      <c r="C1021">
        <v>35057696</v>
      </c>
      <c r="D1021" s="1">
        <v>40833</v>
      </c>
      <c r="E1021">
        <v>21.006077999999999</v>
      </c>
      <c r="F1021">
        <v>99</v>
      </c>
      <c r="G1021">
        <v>6.6</v>
      </c>
      <c r="H1021">
        <v>406</v>
      </c>
      <c r="I1021" t="s">
        <v>23</v>
      </c>
      <c r="J1021" t="s">
        <v>10758</v>
      </c>
      <c r="K1021" t="s">
        <v>2620</v>
      </c>
      <c r="L1021" t="s">
        <v>38</v>
      </c>
      <c r="M1021" t="s">
        <v>786</v>
      </c>
      <c r="N1021" t="s">
        <v>29</v>
      </c>
      <c r="O1021" s="6">
        <v>1</v>
      </c>
      <c r="P1021">
        <v>1</v>
      </c>
      <c r="Q1021">
        <v>1</v>
      </c>
      <c r="R1021">
        <v>0</v>
      </c>
      <c r="S1021" t="s">
        <v>15888</v>
      </c>
      <c r="T1021" t="s">
        <v>15891</v>
      </c>
      <c r="U1021" t="s">
        <v>15891</v>
      </c>
      <c r="V1021" t="s">
        <v>15901</v>
      </c>
      <c r="W1021" t="s">
        <v>15891</v>
      </c>
      <c r="X1021" t="s">
        <v>15897</v>
      </c>
      <c r="Y1021" t="s">
        <v>15911</v>
      </c>
      <c r="Z1021" t="s">
        <v>15915</v>
      </c>
      <c r="AA1021" s="26">
        <v>5.9534246575342467</v>
      </c>
      <c r="AC1021" t="s">
        <v>10756</v>
      </c>
      <c r="AD1021" t="s">
        <v>10754</v>
      </c>
      <c r="AE1021" t="s">
        <v>10755</v>
      </c>
      <c r="AF1021" t="s">
        <v>10757</v>
      </c>
      <c r="AG1021" t="e">
        <f>+SEARCH(JELMAGYARÁZAT!$G$9,J:J)</f>
        <v>#VALUE!</v>
      </c>
    </row>
    <row r="1022" spans="1:33" hidden="1" x14ac:dyDescent="0.25">
      <c r="A1022" t="s">
        <v>7806</v>
      </c>
      <c r="B1022">
        <v>20000000</v>
      </c>
      <c r="C1022">
        <v>50907234</v>
      </c>
      <c r="D1022" s="1">
        <v>39779</v>
      </c>
      <c r="E1022">
        <v>20.975165000000001</v>
      </c>
      <c r="F1022">
        <v>104</v>
      </c>
      <c r="G1022">
        <v>7</v>
      </c>
      <c r="H1022">
        <v>435</v>
      </c>
      <c r="I1022" t="s">
        <v>23</v>
      </c>
      <c r="J1022" t="s">
        <v>7808</v>
      </c>
      <c r="K1022" t="s">
        <v>37</v>
      </c>
      <c r="L1022" t="s">
        <v>38</v>
      </c>
      <c r="M1022" t="s">
        <v>4819</v>
      </c>
      <c r="N1022" t="s">
        <v>29</v>
      </c>
      <c r="O1022" s="6">
        <v>1</v>
      </c>
      <c r="P1022">
        <v>1</v>
      </c>
      <c r="Q1022">
        <v>1</v>
      </c>
      <c r="R1022">
        <v>0</v>
      </c>
      <c r="S1022" t="s">
        <v>15888</v>
      </c>
      <c r="T1022" t="s">
        <v>15891</v>
      </c>
      <c r="U1022" t="s">
        <v>15891</v>
      </c>
      <c r="V1022" t="s">
        <v>15901</v>
      </c>
      <c r="W1022" t="s">
        <v>15891</v>
      </c>
      <c r="X1022" t="s">
        <v>15897</v>
      </c>
      <c r="Y1022" t="s">
        <v>15911</v>
      </c>
      <c r="Z1022" t="s">
        <v>15915</v>
      </c>
      <c r="AA1022" s="26">
        <v>8.8410958904109584</v>
      </c>
      <c r="AB1022" t="s">
        <v>7809</v>
      </c>
      <c r="AC1022" t="s">
        <v>7806</v>
      </c>
      <c r="AE1022" t="s">
        <v>7805</v>
      </c>
      <c r="AF1022" t="s">
        <v>7807</v>
      </c>
      <c r="AG1022" t="e">
        <f>+SEARCH(JELMAGYARÁZAT!$G$9,J:J)</f>
        <v>#VALUE!</v>
      </c>
    </row>
    <row r="1023" spans="1:33" hidden="1" x14ac:dyDescent="0.25">
      <c r="A1023" t="s">
        <v>6910</v>
      </c>
      <c r="B1023">
        <v>25000000</v>
      </c>
      <c r="C1023">
        <v>41597830</v>
      </c>
      <c r="D1023" s="1">
        <v>37617</v>
      </c>
      <c r="E1023">
        <v>20.953264999999998</v>
      </c>
      <c r="F1023">
        <v>114</v>
      </c>
      <c r="G1023">
        <v>7</v>
      </c>
      <c r="H1023">
        <v>451</v>
      </c>
      <c r="I1023" t="s">
        <v>23</v>
      </c>
      <c r="J1023" t="s">
        <v>6912</v>
      </c>
      <c r="K1023" t="s">
        <v>37</v>
      </c>
      <c r="L1023" t="s">
        <v>38</v>
      </c>
      <c r="M1023" t="s">
        <v>786</v>
      </c>
      <c r="N1023" t="s">
        <v>29</v>
      </c>
      <c r="O1023" s="6">
        <v>1</v>
      </c>
      <c r="P1023">
        <v>1</v>
      </c>
      <c r="Q1023">
        <v>1</v>
      </c>
      <c r="R1023">
        <v>1</v>
      </c>
      <c r="S1023" t="s">
        <v>15888</v>
      </c>
      <c r="T1023" t="s">
        <v>15891</v>
      </c>
      <c r="U1023" t="s">
        <v>15891</v>
      </c>
      <c r="V1023" t="s">
        <v>15901</v>
      </c>
      <c r="W1023" t="s">
        <v>15891</v>
      </c>
      <c r="X1023" t="s">
        <v>15897</v>
      </c>
      <c r="Y1023" t="s">
        <v>15911</v>
      </c>
      <c r="Z1023" t="s">
        <v>15915</v>
      </c>
      <c r="AA1023" s="26">
        <v>14.764383561643836</v>
      </c>
      <c r="AB1023" t="s">
        <v>6913</v>
      </c>
      <c r="AC1023" t="s">
        <v>6910</v>
      </c>
      <c r="AE1023" t="s">
        <v>6909</v>
      </c>
      <c r="AF1023" t="s">
        <v>6911</v>
      </c>
      <c r="AG1023" t="e">
        <f>+SEARCH(JELMAGYARÁZAT!$G$9,J:J)</f>
        <v>#VALUE!</v>
      </c>
    </row>
    <row r="1024" spans="1:33" hidden="1" x14ac:dyDescent="0.25">
      <c r="A1024" t="s">
        <v>13609</v>
      </c>
      <c r="B1024">
        <v>3000000</v>
      </c>
      <c r="C1024">
        <v>11947954</v>
      </c>
      <c r="D1024" s="1">
        <v>41127</v>
      </c>
      <c r="E1024">
        <v>20.952819999999999</v>
      </c>
      <c r="F1024">
        <v>87</v>
      </c>
      <c r="G1024">
        <v>5.3</v>
      </c>
      <c r="H1024">
        <v>444</v>
      </c>
      <c r="I1024" t="s">
        <v>23</v>
      </c>
      <c r="J1024" t="s">
        <v>13611</v>
      </c>
      <c r="K1024" t="s">
        <v>37</v>
      </c>
      <c r="L1024" t="s">
        <v>38</v>
      </c>
      <c r="M1024" t="s">
        <v>1106</v>
      </c>
      <c r="N1024" t="s">
        <v>29</v>
      </c>
      <c r="O1024" s="6">
        <v>1</v>
      </c>
      <c r="P1024">
        <v>1</v>
      </c>
      <c r="Q1024">
        <v>1</v>
      </c>
      <c r="R1024">
        <v>0</v>
      </c>
      <c r="S1024" t="s">
        <v>15888</v>
      </c>
      <c r="T1024" t="s">
        <v>15891</v>
      </c>
      <c r="U1024" t="s">
        <v>13664</v>
      </c>
      <c r="V1024" t="s">
        <v>15891</v>
      </c>
      <c r="W1024" t="s">
        <v>15891</v>
      </c>
      <c r="X1024" t="s">
        <v>15896</v>
      </c>
      <c r="Y1024" t="s">
        <v>15896</v>
      </c>
      <c r="Z1024" t="s">
        <v>15897</v>
      </c>
      <c r="AA1024" s="26">
        <v>5.1479452054794521</v>
      </c>
      <c r="AB1024" t="s">
        <v>13612</v>
      </c>
      <c r="AC1024" t="s">
        <v>13609</v>
      </c>
      <c r="AD1024" t="s">
        <v>13607</v>
      </c>
      <c r="AE1024" t="s">
        <v>13608</v>
      </c>
      <c r="AF1024" t="s">
        <v>13610</v>
      </c>
      <c r="AG1024" t="e">
        <f>+SEARCH(JELMAGYARÁZAT!$G$9,J:J)</f>
        <v>#VALUE!</v>
      </c>
    </row>
    <row r="1025" spans="1:33" hidden="1" x14ac:dyDescent="0.25">
      <c r="A1025" t="s">
        <v>5600</v>
      </c>
      <c r="B1025">
        <v>35000000</v>
      </c>
      <c r="C1025">
        <v>24159934</v>
      </c>
      <c r="D1025" s="1">
        <v>40962</v>
      </c>
      <c r="E1025">
        <v>20.908494000000001</v>
      </c>
      <c r="F1025">
        <v>98</v>
      </c>
      <c r="G1025">
        <v>5.3</v>
      </c>
      <c r="H1025">
        <v>394</v>
      </c>
      <c r="I1025" t="s">
        <v>23</v>
      </c>
      <c r="J1025" t="s">
        <v>5602</v>
      </c>
      <c r="K1025" t="s">
        <v>37</v>
      </c>
      <c r="L1025" t="s">
        <v>38</v>
      </c>
      <c r="M1025" t="s">
        <v>661</v>
      </c>
      <c r="N1025" t="s">
        <v>29</v>
      </c>
      <c r="O1025" s="6">
        <v>1</v>
      </c>
      <c r="P1025">
        <v>1</v>
      </c>
      <c r="Q1025">
        <v>1</v>
      </c>
      <c r="R1025">
        <v>0</v>
      </c>
      <c r="S1025" t="s">
        <v>15888</v>
      </c>
      <c r="T1025" t="s">
        <v>15891</v>
      </c>
      <c r="U1025" t="s">
        <v>13664</v>
      </c>
      <c r="V1025" t="s">
        <v>15891</v>
      </c>
      <c r="W1025" t="s">
        <v>15891</v>
      </c>
      <c r="X1025" t="s">
        <v>15896</v>
      </c>
      <c r="Y1025" t="s">
        <v>15896</v>
      </c>
      <c r="Z1025" t="s">
        <v>15897</v>
      </c>
      <c r="AA1025" s="26">
        <v>5.6</v>
      </c>
      <c r="AB1025" t="s">
        <v>5603</v>
      </c>
      <c r="AC1025" t="s">
        <v>5600</v>
      </c>
      <c r="AD1025" t="s">
        <v>5598</v>
      </c>
      <c r="AE1025" t="s">
        <v>5599</v>
      </c>
      <c r="AF1025" t="s">
        <v>5601</v>
      </c>
      <c r="AG1025" t="e">
        <f>+SEARCH(JELMAGYARÁZAT!$G$9,J:J)</f>
        <v>#VALUE!</v>
      </c>
    </row>
    <row r="1026" spans="1:33" hidden="1" x14ac:dyDescent="0.25">
      <c r="A1026" t="s">
        <v>8865</v>
      </c>
      <c r="B1026">
        <v>16500000</v>
      </c>
      <c r="C1026">
        <v>135000000</v>
      </c>
      <c r="D1026" s="1">
        <v>35046</v>
      </c>
      <c r="E1026">
        <v>20.898710999999999</v>
      </c>
      <c r="F1026">
        <v>136</v>
      </c>
      <c r="G1026">
        <v>7.2</v>
      </c>
      <c r="H1026">
        <v>352</v>
      </c>
      <c r="I1026" t="s">
        <v>23</v>
      </c>
      <c r="J1026" t="s">
        <v>8867</v>
      </c>
      <c r="K1026" t="s">
        <v>41</v>
      </c>
      <c r="L1026" t="s">
        <v>38</v>
      </c>
      <c r="M1026" t="s">
        <v>231</v>
      </c>
      <c r="N1026" t="s">
        <v>29</v>
      </c>
      <c r="O1026" s="6">
        <v>1</v>
      </c>
      <c r="P1026">
        <v>2</v>
      </c>
      <c r="Q1026">
        <v>1</v>
      </c>
      <c r="R1026">
        <v>0</v>
      </c>
      <c r="S1026" t="s">
        <v>15888</v>
      </c>
      <c r="T1026" t="s">
        <v>15891</v>
      </c>
      <c r="U1026" t="s">
        <v>15891</v>
      </c>
      <c r="V1026" t="s">
        <v>15901</v>
      </c>
      <c r="W1026" t="s">
        <v>15891</v>
      </c>
      <c r="X1026" t="s">
        <v>15897</v>
      </c>
      <c r="Y1026" t="s">
        <v>15911</v>
      </c>
      <c r="Z1026" t="s">
        <v>15915</v>
      </c>
      <c r="AA1026" s="26">
        <v>21.80821917808219</v>
      </c>
      <c r="AB1026" t="s">
        <v>8868</v>
      </c>
      <c r="AC1026" t="s">
        <v>8865</v>
      </c>
      <c r="AE1026" t="s">
        <v>8864</v>
      </c>
      <c r="AF1026" t="s">
        <v>8866</v>
      </c>
      <c r="AG1026" t="e">
        <f>+SEARCH(JELMAGYARÁZAT!$G$9,J:J)</f>
        <v>#VALUE!</v>
      </c>
    </row>
    <row r="1027" spans="1:33" hidden="1" x14ac:dyDescent="0.25">
      <c r="A1027" t="s">
        <v>14031</v>
      </c>
      <c r="B1027">
        <v>2000000</v>
      </c>
      <c r="C1027">
        <v>13831503</v>
      </c>
      <c r="D1027" s="1">
        <v>40340</v>
      </c>
      <c r="E1027">
        <v>20.834883000000001</v>
      </c>
      <c r="F1027">
        <v>100</v>
      </c>
      <c r="G1027">
        <v>6.8</v>
      </c>
      <c r="H1027">
        <v>565</v>
      </c>
      <c r="I1027" t="s">
        <v>23</v>
      </c>
      <c r="J1027" t="s">
        <v>14033</v>
      </c>
      <c r="K1027" t="s">
        <v>37</v>
      </c>
      <c r="L1027" t="s">
        <v>38</v>
      </c>
      <c r="M1027" t="s">
        <v>786</v>
      </c>
      <c r="N1027" t="s">
        <v>29</v>
      </c>
      <c r="O1027" s="6">
        <v>1</v>
      </c>
      <c r="P1027">
        <v>1</v>
      </c>
      <c r="Q1027">
        <v>1</v>
      </c>
      <c r="R1027">
        <v>0</v>
      </c>
      <c r="S1027" t="s">
        <v>15888</v>
      </c>
      <c r="T1027" t="s">
        <v>15891</v>
      </c>
      <c r="U1027" t="s">
        <v>15891</v>
      </c>
      <c r="V1027" t="s">
        <v>15901</v>
      </c>
      <c r="W1027" t="s">
        <v>15891</v>
      </c>
      <c r="X1027" t="s">
        <v>15897</v>
      </c>
      <c r="Y1027" t="s">
        <v>15911</v>
      </c>
      <c r="Z1027" t="s">
        <v>15915</v>
      </c>
      <c r="AA1027" s="26">
        <v>7.3041095890410963</v>
      </c>
      <c r="AB1027" t="s">
        <v>14034</v>
      </c>
      <c r="AC1027" t="s">
        <v>14031</v>
      </c>
      <c r="AD1027" t="s">
        <v>14029</v>
      </c>
      <c r="AE1027" t="s">
        <v>14030</v>
      </c>
      <c r="AF1027" t="s">
        <v>14032</v>
      </c>
      <c r="AG1027" t="e">
        <f>+SEARCH(JELMAGYARÁZAT!$G$9,J:J)</f>
        <v>#VALUE!</v>
      </c>
    </row>
    <row r="1028" spans="1:33" hidden="1" x14ac:dyDescent="0.25">
      <c r="A1028" t="s">
        <v>7957</v>
      </c>
      <c r="B1028">
        <v>20000000</v>
      </c>
      <c r="C1028">
        <v>22222308</v>
      </c>
      <c r="D1028" s="1">
        <v>39164</v>
      </c>
      <c r="E1028">
        <v>20.827780000000001</v>
      </c>
      <c r="F1028">
        <v>124</v>
      </c>
      <c r="G1028">
        <v>7.1</v>
      </c>
      <c r="H1028">
        <v>334</v>
      </c>
      <c r="I1028" t="s">
        <v>23</v>
      </c>
      <c r="J1028" t="s">
        <v>7959</v>
      </c>
      <c r="K1028" t="s">
        <v>37</v>
      </c>
      <c r="L1028" t="s">
        <v>38</v>
      </c>
      <c r="M1028" t="s">
        <v>786</v>
      </c>
      <c r="N1028" t="s">
        <v>29</v>
      </c>
      <c r="O1028" s="6">
        <v>1</v>
      </c>
      <c r="P1028">
        <v>1</v>
      </c>
      <c r="Q1028">
        <v>1</v>
      </c>
      <c r="R1028">
        <v>0</v>
      </c>
      <c r="S1028" t="s">
        <v>15888</v>
      </c>
      <c r="T1028" t="s">
        <v>15891</v>
      </c>
      <c r="U1028" t="s">
        <v>15891</v>
      </c>
      <c r="V1028" t="s">
        <v>15901</v>
      </c>
      <c r="W1028" t="s">
        <v>15891</v>
      </c>
      <c r="X1028" t="s">
        <v>15897</v>
      </c>
      <c r="Y1028" t="s">
        <v>15911</v>
      </c>
      <c r="Z1028" t="s">
        <v>15915</v>
      </c>
      <c r="AA1028" s="26">
        <v>10.526027397260274</v>
      </c>
      <c r="AB1028" t="s">
        <v>7960</v>
      </c>
      <c r="AC1028" t="s">
        <v>7957</v>
      </c>
      <c r="AD1028" t="s">
        <v>7955</v>
      </c>
      <c r="AE1028" t="s">
        <v>7956</v>
      </c>
      <c r="AF1028" t="s">
        <v>7958</v>
      </c>
      <c r="AG1028" t="e">
        <f>+SEARCH(JELMAGYARÁZAT!$G$9,J:J)</f>
        <v>#VALUE!</v>
      </c>
    </row>
    <row r="1029" spans="1:33" hidden="1" x14ac:dyDescent="0.25">
      <c r="A1029" t="s">
        <v>4962</v>
      </c>
      <c r="B1029">
        <v>50000000</v>
      </c>
      <c r="C1029">
        <v>73956241</v>
      </c>
      <c r="D1029" s="1">
        <v>36420</v>
      </c>
      <c r="E1029">
        <v>20.825780999999999</v>
      </c>
      <c r="F1029">
        <v>146</v>
      </c>
      <c r="G1029">
        <v>7.2</v>
      </c>
      <c r="H1029">
        <v>396</v>
      </c>
      <c r="I1029" t="s">
        <v>23</v>
      </c>
      <c r="J1029" t="s">
        <v>4964</v>
      </c>
      <c r="K1029" t="s">
        <v>37</v>
      </c>
      <c r="L1029" t="s">
        <v>38</v>
      </c>
      <c r="M1029" t="s">
        <v>786</v>
      </c>
      <c r="N1029" t="s">
        <v>29</v>
      </c>
      <c r="O1029" s="6">
        <v>1</v>
      </c>
      <c r="P1029">
        <v>1</v>
      </c>
      <c r="Q1029">
        <v>1</v>
      </c>
      <c r="R1029">
        <v>1</v>
      </c>
      <c r="S1029" t="s">
        <v>15888</v>
      </c>
      <c r="T1029" t="s">
        <v>15891</v>
      </c>
      <c r="U1029" t="s">
        <v>15891</v>
      </c>
      <c r="V1029" t="s">
        <v>15901</v>
      </c>
      <c r="W1029" t="s">
        <v>15891</v>
      </c>
      <c r="X1029" t="s">
        <v>15897</v>
      </c>
      <c r="Y1029" t="s">
        <v>15911</v>
      </c>
      <c r="Z1029" t="s">
        <v>15915</v>
      </c>
      <c r="AA1029" s="26">
        <v>18.043835616438358</v>
      </c>
      <c r="AB1029" t="s">
        <v>4965</v>
      </c>
      <c r="AC1029" t="s">
        <v>4962</v>
      </c>
      <c r="AE1029" t="s">
        <v>4961</v>
      </c>
      <c r="AF1029" t="s">
        <v>4963</v>
      </c>
      <c r="AG1029" t="e">
        <f>+SEARCH(JELMAGYARÁZAT!$G$9,J:J)</f>
        <v>#VALUE!</v>
      </c>
    </row>
    <row r="1030" spans="1:33" hidden="1" x14ac:dyDescent="0.25">
      <c r="A1030" t="s">
        <v>9096</v>
      </c>
      <c r="B1030">
        <v>21000000</v>
      </c>
      <c r="C1030">
        <v>177200000</v>
      </c>
      <c r="D1030" s="1">
        <v>30301</v>
      </c>
      <c r="E1030">
        <v>20.818567000000002</v>
      </c>
      <c r="F1030">
        <v>116</v>
      </c>
      <c r="G1030">
        <v>6.9</v>
      </c>
      <c r="H1030">
        <v>421</v>
      </c>
      <c r="I1030" t="s">
        <v>23</v>
      </c>
      <c r="J1030" t="s">
        <v>9098</v>
      </c>
      <c r="K1030" t="s">
        <v>37</v>
      </c>
      <c r="L1030" t="s">
        <v>38</v>
      </c>
      <c r="M1030" t="s">
        <v>1106</v>
      </c>
      <c r="N1030" t="s">
        <v>29</v>
      </c>
      <c r="O1030" s="6">
        <v>1</v>
      </c>
      <c r="P1030">
        <v>1</v>
      </c>
      <c r="Q1030">
        <v>1</v>
      </c>
      <c r="R1030">
        <v>0</v>
      </c>
      <c r="S1030" t="s">
        <v>15888</v>
      </c>
      <c r="T1030" t="s">
        <v>15891</v>
      </c>
      <c r="U1030" t="s">
        <v>13664</v>
      </c>
      <c r="V1030" t="s">
        <v>15891</v>
      </c>
      <c r="W1030" t="s">
        <v>15891</v>
      </c>
      <c r="X1030" t="s">
        <v>15896</v>
      </c>
      <c r="Y1030" t="s">
        <v>15896</v>
      </c>
      <c r="Z1030" t="s">
        <v>15897</v>
      </c>
      <c r="AA1030" s="26">
        <v>34.80821917808219</v>
      </c>
      <c r="AB1030" t="s">
        <v>9099</v>
      </c>
      <c r="AC1030" t="s">
        <v>9096</v>
      </c>
      <c r="AE1030" t="s">
        <v>9095</v>
      </c>
      <c r="AF1030" t="s">
        <v>9097</v>
      </c>
      <c r="AG1030" t="e">
        <f>+SEARCH(JELMAGYARÁZAT!$G$9,J:J)</f>
        <v>#VALUE!</v>
      </c>
    </row>
    <row r="1031" spans="1:33" hidden="1" x14ac:dyDescent="0.25">
      <c r="A1031" t="s">
        <v>14375</v>
      </c>
      <c r="B1031">
        <v>1600000</v>
      </c>
      <c r="C1031">
        <v>4420000</v>
      </c>
      <c r="D1031" s="1">
        <v>27126</v>
      </c>
      <c r="E1031">
        <v>20.810292</v>
      </c>
      <c r="F1031">
        <v>113</v>
      </c>
      <c r="G1031">
        <v>7.5</v>
      </c>
      <c r="H1031">
        <v>372</v>
      </c>
      <c r="I1031" t="s">
        <v>23</v>
      </c>
      <c r="J1031" t="s">
        <v>14377</v>
      </c>
      <c r="K1031" t="s">
        <v>37</v>
      </c>
      <c r="L1031" t="s">
        <v>38</v>
      </c>
      <c r="M1031" t="s">
        <v>2333</v>
      </c>
      <c r="N1031" t="s">
        <v>29</v>
      </c>
      <c r="O1031" s="6">
        <v>1</v>
      </c>
      <c r="P1031">
        <v>1</v>
      </c>
      <c r="Q1031">
        <v>1</v>
      </c>
      <c r="R1031">
        <v>1</v>
      </c>
      <c r="S1031" t="s">
        <v>15888</v>
      </c>
      <c r="T1031" t="s">
        <v>15891</v>
      </c>
      <c r="U1031" t="s">
        <v>15891</v>
      </c>
      <c r="V1031" t="s">
        <v>15901</v>
      </c>
      <c r="W1031" t="s">
        <v>15891</v>
      </c>
      <c r="X1031" t="s">
        <v>15897</v>
      </c>
      <c r="Y1031" t="s">
        <v>15911</v>
      </c>
      <c r="Z1031" t="s">
        <v>15915</v>
      </c>
      <c r="AA1031" s="26">
        <v>43.506849315068493</v>
      </c>
      <c r="AB1031" t="s">
        <v>14378</v>
      </c>
      <c r="AC1031" t="s">
        <v>14375</v>
      </c>
      <c r="AE1031" t="s">
        <v>14374</v>
      </c>
      <c r="AF1031" t="s">
        <v>14376</v>
      </c>
      <c r="AG1031" t="e">
        <f>+SEARCH(JELMAGYARÁZAT!$G$9,J:J)</f>
        <v>#VALUE!</v>
      </c>
    </row>
    <row r="1032" spans="1:33" hidden="1" x14ac:dyDescent="0.25">
      <c r="A1032" t="s">
        <v>7200</v>
      </c>
      <c r="B1032">
        <v>65000000</v>
      </c>
      <c r="C1032">
        <v>40002112</v>
      </c>
      <c r="D1032" s="1">
        <v>36112</v>
      </c>
      <c r="E1032">
        <v>20.793026000000001</v>
      </c>
      <c r="F1032">
        <v>100</v>
      </c>
      <c r="G1032">
        <v>5.0999999999999996</v>
      </c>
      <c r="H1032">
        <v>374</v>
      </c>
      <c r="I1032" t="s">
        <v>23</v>
      </c>
      <c r="J1032" t="s">
        <v>7202</v>
      </c>
      <c r="K1032" t="s">
        <v>37</v>
      </c>
      <c r="L1032" t="s">
        <v>38</v>
      </c>
      <c r="M1032" t="s">
        <v>2019</v>
      </c>
      <c r="N1032" t="s">
        <v>29</v>
      </c>
      <c r="O1032" s="6">
        <v>1</v>
      </c>
      <c r="P1032">
        <v>1</v>
      </c>
      <c r="Q1032">
        <v>1</v>
      </c>
      <c r="R1032">
        <v>0</v>
      </c>
      <c r="S1032" t="s">
        <v>15888</v>
      </c>
      <c r="T1032" t="s">
        <v>15891</v>
      </c>
      <c r="U1032" t="s">
        <v>15891</v>
      </c>
      <c r="V1032" t="s">
        <v>15891</v>
      </c>
      <c r="W1032" t="s">
        <v>15905</v>
      </c>
      <c r="X1032" t="s">
        <v>15897</v>
      </c>
      <c r="Y1032" t="s">
        <v>15897</v>
      </c>
      <c r="Z1032" t="s">
        <v>15897</v>
      </c>
      <c r="AA1032" s="26">
        <v>18.887671232876713</v>
      </c>
      <c r="AB1032" t="s">
        <v>7203</v>
      </c>
      <c r="AC1032" t="s">
        <v>7200</v>
      </c>
      <c r="AE1032" t="s">
        <v>7199</v>
      </c>
      <c r="AF1032" t="s">
        <v>7201</v>
      </c>
      <c r="AG1032" t="e">
        <f>+SEARCH(JELMAGYARÁZAT!$G$9,J:J)</f>
        <v>#VALUE!</v>
      </c>
    </row>
    <row r="1033" spans="1:33" hidden="1" x14ac:dyDescent="0.25">
      <c r="A1033" t="s">
        <v>9615</v>
      </c>
      <c r="B1033">
        <v>14000000</v>
      </c>
      <c r="C1033">
        <v>22852638</v>
      </c>
      <c r="D1033" s="1">
        <v>39972</v>
      </c>
      <c r="E1033">
        <v>20.792603</v>
      </c>
      <c r="F1033">
        <v>98</v>
      </c>
      <c r="G1033">
        <v>6.2</v>
      </c>
      <c r="H1033">
        <v>351</v>
      </c>
      <c r="I1033" t="s">
        <v>23</v>
      </c>
      <c r="J1033" t="s">
        <v>9617</v>
      </c>
      <c r="K1033" t="s">
        <v>37</v>
      </c>
      <c r="L1033" t="s">
        <v>38</v>
      </c>
      <c r="M1033" t="s">
        <v>9613</v>
      </c>
      <c r="N1033" t="s">
        <v>29</v>
      </c>
      <c r="O1033" s="6">
        <v>1</v>
      </c>
      <c r="P1033">
        <v>1</v>
      </c>
      <c r="Q1033">
        <v>1</v>
      </c>
      <c r="R1033">
        <v>0</v>
      </c>
      <c r="S1033" t="s">
        <v>15888</v>
      </c>
      <c r="T1033" t="s">
        <v>15891</v>
      </c>
      <c r="U1033" t="s">
        <v>15891</v>
      </c>
      <c r="V1033" t="s">
        <v>15891</v>
      </c>
      <c r="W1033" t="s">
        <v>15905</v>
      </c>
      <c r="X1033" t="s">
        <v>15897</v>
      </c>
      <c r="Y1033" t="s">
        <v>15897</v>
      </c>
      <c r="Z1033" t="s">
        <v>15897</v>
      </c>
      <c r="AA1033" s="26">
        <v>8.3123287671232884</v>
      </c>
      <c r="AB1033" t="s">
        <v>9618</v>
      </c>
      <c r="AC1033" t="s">
        <v>9615</v>
      </c>
      <c r="AE1033" t="s">
        <v>9614</v>
      </c>
      <c r="AF1033" t="s">
        <v>9616</v>
      </c>
      <c r="AG1033" t="e">
        <f>+SEARCH(JELMAGYARÁZAT!$G$9,J:J)</f>
        <v>#VALUE!</v>
      </c>
    </row>
    <row r="1034" spans="1:33" hidden="1" x14ac:dyDescent="0.25">
      <c r="A1034" t="s">
        <v>8694</v>
      </c>
      <c r="B1034">
        <v>17000000</v>
      </c>
      <c r="C1034">
        <v>72070731</v>
      </c>
      <c r="D1034" s="1">
        <v>23671</v>
      </c>
      <c r="E1034">
        <v>20.786615999999999</v>
      </c>
      <c r="F1034">
        <v>170</v>
      </c>
      <c r="G1034">
        <v>7.4</v>
      </c>
      <c r="H1034">
        <v>352</v>
      </c>
      <c r="I1034" t="s">
        <v>23</v>
      </c>
      <c r="J1034" t="s">
        <v>2446</v>
      </c>
      <c r="K1034" t="s">
        <v>37</v>
      </c>
      <c r="L1034" t="s">
        <v>38</v>
      </c>
      <c r="M1034" t="s">
        <v>7184</v>
      </c>
      <c r="N1034" t="s">
        <v>29</v>
      </c>
      <c r="O1034" s="6">
        <v>1</v>
      </c>
      <c r="P1034">
        <v>1</v>
      </c>
      <c r="Q1034">
        <v>1</v>
      </c>
      <c r="R1034">
        <v>1</v>
      </c>
      <c r="S1034" t="s">
        <v>15888</v>
      </c>
      <c r="T1034" t="s">
        <v>15891</v>
      </c>
      <c r="U1034" t="s">
        <v>15891</v>
      </c>
      <c r="V1034" t="s">
        <v>15901</v>
      </c>
      <c r="W1034" t="s">
        <v>15891</v>
      </c>
      <c r="X1034" t="s">
        <v>15897</v>
      </c>
      <c r="Y1034" t="s">
        <v>15911</v>
      </c>
      <c r="Z1034" t="s">
        <v>15915</v>
      </c>
      <c r="AA1034" s="26">
        <v>52.972602739726028</v>
      </c>
      <c r="AB1034" t="s">
        <v>8696</v>
      </c>
      <c r="AC1034" t="s">
        <v>8694</v>
      </c>
      <c r="AE1034" t="s">
        <v>8693</v>
      </c>
      <c r="AF1034" t="s">
        <v>8695</v>
      </c>
      <c r="AG1034" t="e">
        <f>+SEARCH(JELMAGYARÁZAT!$G$9,J:J)</f>
        <v>#VALUE!</v>
      </c>
    </row>
    <row r="1035" spans="1:33" hidden="1" x14ac:dyDescent="0.25">
      <c r="A1035" t="s">
        <v>10326</v>
      </c>
      <c r="B1035">
        <v>11500000</v>
      </c>
      <c r="C1035">
        <v>57469467</v>
      </c>
      <c r="D1035" s="1">
        <v>32619</v>
      </c>
      <c r="E1035">
        <v>20.747993999999998</v>
      </c>
      <c r="F1035">
        <v>103</v>
      </c>
      <c r="G1035">
        <v>6.4</v>
      </c>
      <c r="H1035">
        <v>407</v>
      </c>
      <c r="I1035" t="s">
        <v>23</v>
      </c>
      <c r="J1035" t="s">
        <v>2258</v>
      </c>
      <c r="K1035" t="s">
        <v>37</v>
      </c>
      <c r="L1035" t="s">
        <v>38</v>
      </c>
      <c r="M1035" t="s">
        <v>6025</v>
      </c>
      <c r="N1035" t="s">
        <v>29</v>
      </c>
      <c r="O1035" s="6">
        <v>1</v>
      </c>
      <c r="P1035">
        <v>1</v>
      </c>
      <c r="Q1035">
        <v>1</v>
      </c>
      <c r="R1035">
        <v>1</v>
      </c>
      <c r="S1035" t="s">
        <v>15888</v>
      </c>
      <c r="T1035" t="s">
        <v>15891</v>
      </c>
      <c r="U1035" t="s">
        <v>15891</v>
      </c>
      <c r="V1035" t="s">
        <v>15901</v>
      </c>
      <c r="W1035" t="s">
        <v>15891</v>
      </c>
      <c r="X1035" t="s">
        <v>15897</v>
      </c>
      <c r="Y1035" t="s">
        <v>15911</v>
      </c>
      <c r="Z1035" t="s">
        <v>15915</v>
      </c>
      <c r="AA1035" s="26">
        <v>28.457534246575342</v>
      </c>
      <c r="AB1035" t="s">
        <v>10328</v>
      </c>
      <c r="AC1035" t="s">
        <v>10326</v>
      </c>
      <c r="AE1035" t="s">
        <v>10325</v>
      </c>
      <c r="AF1035" t="s">
        <v>10327</v>
      </c>
      <c r="AG1035" t="e">
        <f>+SEARCH(JELMAGYARÁZAT!$G$9,J:J)</f>
        <v>#VALUE!</v>
      </c>
    </row>
    <row r="1036" spans="1:33" hidden="1" x14ac:dyDescent="0.25">
      <c r="A1036" t="s">
        <v>11595</v>
      </c>
      <c r="B1036">
        <v>10200000</v>
      </c>
      <c r="C1036">
        <v>35619521</v>
      </c>
      <c r="D1036" s="1">
        <v>39241</v>
      </c>
      <c r="E1036">
        <v>20.745052000000001</v>
      </c>
      <c r="F1036">
        <v>93</v>
      </c>
      <c r="G1036">
        <v>5.6</v>
      </c>
      <c r="H1036">
        <v>453</v>
      </c>
      <c r="I1036" t="s">
        <v>23</v>
      </c>
      <c r="J1036" t="s">
        <v>11597</v>
      </c>
      <c r="K1036" t="s">
        <v>37</v>
      </c>
      <c r="L1036" t="s">
        <v>3117</v>
      </c>
      <c r="M1036" t="s">
        <v>3816</v>
      </c>
      <c r="N1036" t="s">
        <v>29</v>
      </c>
      <c r="O1036" s="6">
        <v>1</v>
      </c>
      <c r="P1036">
        <v>1</v>
      </c>
      <c r="Q1036">
        <v>2</v>
      </c>
      <c r="R1036">
        <v>0</v>
      </c>
      <c r="S1036" t="s">
        <v>15888</v>
      </c>
      <c r="T1036" t="s">
        <v>15891</v>
      </c>
      <c r="U1036" t="s">
        <v>15891</v>
      </c>
      <c r="V1036" t="s">
        <v>15891</v>
      </c>
      <c r="W1036" t="s">
        <v>15891</v>
      </c>
      <c r="X1036" t="s">
        <v>15897</v>
      </c>
      <c r="Y1036" t="s">
        <v>15897</v>
      </c>
      <c r="Z1036" t="s">
        <v>15897</v>
      </c>
      <c r="AA1036" s="26">
        <v>10.315068493150685</v>
      </c>
      <c r="AB1036" t="s">
        <v>11598</v>
      </c>
      <c r="AC1036" t="s">
        <v>11595</v>
      </c>
      <c r="AE1036" t="s">
        <v>11594</v>
      </c>
      <c r="AF1036" t="s">
        <v>11596</v>
      </c>
      <c r="AG1036" t="e">
        <f>+SEARCH(JELMAGYARÁZAT!$G$9,J:J)</f>
        <v>#VALUE!</v>
      </c>
    </row>
    <row r="1037" spans="1:33" hidden="1" x14ac:dyDescent="0.25">
      <c r="A1037" t="s">
        <v>8404</v>
      </c>
      <c r="B1037">
        <v>18000000</v>
      </c>
      <c r="C1037">
        <v>151668774</v>
      </c>
      <c r="D1037" s="1">
        <v>32297</v>
      </c>
      <c r="E1037">
        <v>20.716023</v>
      </c>
      <c r="F1037">
        <v>104</v>
      </c>
      <c r="G1037">
        <v>6.9</v>
      </c>
      <c r="H1037">
        <v>993</v>
      </c>
      <c r="I1037" t="s">
        <v>23</v>
      </c>
      <c r="J1037" t="s">
        <v>8406</v>
      </c>
      <c r="K1037" t="s">
        <v>37</v>
      </c>
      <c r="L1037" t="s">
        <v>38</v>
      </c>
      <c r="M1037" t="s">
        <v>8402</v>
      </c>
      <c r="N1037" t="s">
        <v>29</v>
      </c>
      <c r="O1037" s="6">
        <v>1</v>
      </c>
      <c r="P1037">
        <v>1</v>
      </c>
      <c r="Q1037">
        <v>1</v>
      </c>
      <c r="R1037">
        <v>1</v>
      </c>
      <c r="S1037" t="s">
        <v>15888</v>
      </c>
      <c r="T1037" t="s">
        <v>15891</v>
      </c>
      <c r="U1037" t="s">
        <v>13664</v>
      </c>
      <c r="V1037" t="s">
        <v>15901</v>
      </c>
      <c r="W1037" t="s">
        <v>15891</v>
      </c>
      <c r="X1037" t="s">
        <v>15896</v>
      </c>
      <c r="Y1037" t="s">
        <v>15912</v>
      </c>
      <c r="Z1037" t="s">
        <v>15915</v>
      </c>
      <c r="AA1037" s="26">
        <v>29.339726027397262</v>
      </c>
      <c r="AB1037" t="s">
        <v>8407</v>
      </c>
      <c r="AC1037" t="s">
        <v>8404</v>
      </c>
      <c r="AE1037" t="s">
        <v>8403</v>
      </c>
      <c r="AF1037" t="s">
        <v>8405</v>
      </c>
      <c r="AG1037" t="e">
        <f>+SEARCH(JELMAGYARÁZAT!$G$9,J:J)</f>
        <v>#VALUE!</v>
      </c>
    </row>
    <row r="1038" spans="1:33" x14ac:dyDescent="0.25">
      <c r="A1038" t="s">
        <v>7408</v>
      </c>
      <c r="B1038">
        <v>22000000</v>
      </c>
      <c r="C1038">
        <v>147880543</v>
      </c>
      <c r="D1038" s="1">
        <v>39353</v>
      </c>
      <c r="E1038">
        <v>20.699211999999999</v>
      </c>
      <c r="F1038">
        <v>110</v>
      </c>
      <c r="G1038">
        <v>6</v>
      </c>
      <c r="H1038">
        <v>428</v>
      </c>
      <c r="I1038" t="s">
        <v>23</v>
      </c>
      <c r="J1038" t="s">
        <v>7410</v>
      </c>
      <c r="K1038" t="s">
        <v>37</v>
      </c>
      <c r="L1038" t="s">
        <v>38</v>
      </c>
      <c r="M1038" t="s">
        <v>1515</v>
      </c>
      <c r="N1038" t="s">
        <v>29</v>
      </c>
      <c r="O1038" s="6">
        <v>1</v>
      </c>
      <c r="P1038">
        <v>1</v>
      </c>
      <c r="Q1038">
        <v>1</v>
      </c>
      <c r="R1038">
        <v>1</v>
      </c>
      <c r="S1038" t="s">
        <v>15888</v>
      </c>
      <c r="T1038" t="s">
        <v>15891</v>
      </c>
      <c r="U1038" t="s">
        <v>13664</v>
      </c>
      <c r="V1038" t="s">
        <v>15891</v>
      </c>
      <c r="W1038" t="s">
        <v>15891</v>
      </c>
      <c r="X1038" t="s">
        <v>15896</v>
      </c>
      <c r="Y1038" t="s">
        <v>15896</v>
      </c>
      <c r="Z1038" t="s">
        <v>15897</v>
      </c>
      <c r="AA1038" s="26">
        <v>10.008219178082191</v>
      </c>
      <c r="AB1038" t="s">
        <v>7411</v>
      </c>
      <c r="AC1038" t="s">
        <v>7408</v>
      </c>
      <c r="AD1038" t="s">
        <v>7406</v>
      </c>
      <c r="AE1038" t="s">
        <v>7407</v>
      </c>
      <c r="AF1038" t="s">
        <v>7409</v>
      </c>
      <c r="AG1038">
        <f>+SEARCH(JELMAGYARÁZAT!$G$9,J:J)</f>
        <v>35</v>
      </c>
    </row>
    <row r="1039" spans="1:33" hidden="1" x14ac:dyDescent="0.25">
      <c r="A1039" t="s">
        <v>5544</v>
      </c>
      <c r="B1039">
        <v>75000000</v>
      </c>
      <c r="C1039">
        <v>19598588</v>
      </c>
      <c r="D1039" s="1">
        <v>36398</v>
      </c>
      <c r="E1039">
        <v>20.697555999999999</v>
      </c>
      <c r="F1039">
        <v>109</v>
      </c>
      <c r="G1039">
        <v>5.4</v>
      </c>
      <c r="H1039">
        <v>254</v>
      </c>
      <c r="I1039" t="s">
        <v>23</v>
      </c>
      <c r="J1039" t="s">
        <v>5546</v>
      </c>
      <c r="K1039" t="s">
        <v>37</v>
      </c>
      <c r="L1039" t="s">
        <v>38</v>
      </c>
      <c r="M1039" t="s">
        <v>1784</v>
      </c>
      <c r="N1039" t="s">
        <v>29</v>
      </c>
      <c r="O1039" s="6">
        <v>1</v>
      </c>
      <c r="P1039">
        <v>1</v>
      </c>
      <c r="Q1039">
        <v>1</v>
      </c>
      <c r="R1039">
        <v>0</v>
      </c>
      <c r="S1039" t="s">
        <v>15888</v>
      </c>
      <c r="T1039" t="s">
        <v>15891</v>
      </c>
      <c r="U1039" t="s">
        <v>15891</v>
      </c>
      <c r="V1039" t="s">
        <v>15901</v>
      </c>
      <c r="W1039" t="s">
        <v>15905</v>
      </c>
      <c r="X1039" t="s">
        <v>15897</v>
      </c>
      <c r="Y1039" t="s">
        <v>15911</v>
      </c>
      <c r="Z1039" t="s">
        <v>15915</v>
      </c>
      <c r="AA1039" s="26">
        <v>18.104109589041094</v>
      </c>
      <c r="AB1039" t="s">
        <v>5547</v>
      </c>
      <c r="AC1039" t="s">
        <v>5544</v>
      </c>
      <c r="AE1039" t="s">
        <v>5543</v>
      </c>
      <c r="AF1039" t="s">
        <v>5545</v>
      </c>
      <c r="AG1039" t="e">
        <f>+SEARCH(JELMAGYARÁZAT!$G$9,J:J)</f>
        <v>#VALUE!</v>
      </c>
    </row>
    <row r="1040" spans="1:33" hidden="1" x14ac:dyDescent="0.25">
      <c r="A1040" t="s">
        <v>7222</v>
      </c>
      <c r="B1040">
        <v>24000000</v>
      </c>
      <c r="C1040">
        <v>68729358</v>
      </c>
      <c r="D1040" s="1">
        <v>40103</v>
      </c>
      <c r="E1040">
        <v>20.69219</v>
      </c>
      <c r="F1040">
        <v>93</v>
      </c>
      <c r="G1040">
        <v>5.9</v>
      </c>
      <c r="H1040">
        <v>742</v>
      </c>
      <c r="I1040" t="s">
        <v>23</v>
      </c>
      <c r="J1040" t="s">
        <v>7224</v>
      </c>
      <c r="K1040" t="s">
        <v>41</v>
      </c>
      <c r="L1040" t="s">
        <v>38</v>
      </c>
      <c r="M1040" t="s">
        <v>4743</v>
      </c>
      <c r="N1040" t="s">
        <v>29</v>
      </c>
      <c r="O1040" s="6">
        <v>1</v>
      </c>
      <c r="P1040">
        <v>2</v>
      </c>
      <c r="Q1040">
        <v>1</v>
      </c>
      <c r="R1040">
        <v>0</v>
      </c>
      <c r="S1040" t="s">
        <v>15888</v>
      </c>
      <c r="T1040" t="s">
        <v>15891</v>
      </c>
      <c r="U1040" t="s">
        <v>13664</v>
      </c>
      <c r="V1040" t="s">
        <v>15891</v>
      </c>
      <c r="W1040" t="s">
        <v>15891</v>
      </c>
      <c r="X1040" t="s">
        <v>15896</v>
      </c>
      <c r="Y1040" t="s">
        <v>15896</v>
      </c>
      <c r="Z1040" t="s">
        <v>15897</v>
      </c>
      <c r="AA1040" s="26">
        <v>7.9534246575342467</v>
      </c>
      <c r="AB1040" t="s">
        <v>7225</v>
      </c>
      <c r="AC1040" t="s">
        <v>7222</v>
      </c>
      <c r="AD1040" t="s">
        <v>7220</v>
      </c>
      <c r="AE1040" t="s">
        <v>7221</v>
      </c>
      <c r="AF1040" t="s">
        <v>7223</v>
      </c>
      <c r="AG1040" t="e">
        <f>+SEARCH(JELMAGYARÁZAT!$G$9,J:J)</f>
        <v>#VALUE!</v>
      </c>
    </row>
    <row r="1041" spans="1:33" hidden="1" x14ac:dyDescent="0.25">
      <c r="A1041" t="s">
        <v>770</v>
      </c>
      <c r="B1041">
        <v>130000000</v>
      </c>
      <c r="C1041">
        <v>554987477</v>
      </c>
      <c r="D1041" s="1">
        <v>40844</v>
      </c>
      <c r="E1041">
        <v>20.678787</v>
      </c>
      <c r="F1041">
        <v>90</v>
      </c>
      <c r="G1041">
        <v>6.4</v>
      </c>
      <c r="H1041">
        <v>451</v>
      </c>
      <c r="I1041" t="s">
        <v>23</v>
      </c>
      <c r="J1041" t="s">
        <v>772</v>
      </c>
      <c r="K1041" t="s">
        <v>37</v>
      </c>
      <c r="L1041" t="s">
        <v>507</v>
      </c>
      <c r="M1041" t="s">
        <v>768</v>
      </c>
      <c r="N1041" t="s">
        <v>29</v>
      </c>
      <c r="O1041" s="6">
        <v>1</v>
      </c>
      <c r="P1041">
        <v>1</v>
      </c>
      <c r="Q1041">
        <v>2</v>
      </c>
      <c r="R1041">
        <v>0</v>
      </c>
      <c r="S1041" t="s">
        <v>15887</v>
      </c>
      <c r="T1041" t="s">
        <v>15890</v>
      </c>
      <c r="U1041" t="s">
        <v>15891</v>
      </c>
      <c r="V1041" t="s">
        <v>15891</v>
      </c>
      <c r="W1041" t="s">
        <v>15891</v>
      </c>
      <c r="X1041" t="s">
        <v>15894</v>
      </c>
      <c r="Y1041" t="s">
        <v>15897</v>
      </c>
      <c r="Z1041" t="s">
        <v>15894</v>
      </c>
      <c r="AA1041" s="26">
        <v>5.9232876712328766</v>
      </c>
      <c r="AB1041" t="s">
        <v>773</v>
      </c>
      <c r="AC1041" t="s">
        <v>770</v>
      </c>
      <c r="AE1041" t="s">
        <v>769</v>
      </c>
      <c r="AF1041" t="s">
        <v>771</v>
      </c>
      <c r="AG1041" t="e">
        <f>+SEARCH(JELMAGYARÁZAT!$G$9,J:J)</f>
        <v>#VALUE!</v>
      </c>
    </row>
    <row r="1042" spans="1:33" hidden="1" x14ac:dyDescent="0.25">
      <c r="A1042" t="s">
        <v>10098</v>
      </c>
      <c r="B1042">
        <v>12000000</v>
      </c>
      <c r="C1042">
        <v>52223306</v>
      </c>
      <c r="D1042" s="1">
        <v>37489</v>
      </c>
      <c r="E1042">
        <v>20.624896</v>
      </c>
      <c r="F1042">
        <v>96</v>
      </c>
      <c r="G1042">
        <v>6.6</v>
      </c>
      <c r="H1042">
        <v>435</v>
      </c>
      <c r="I1042" t="s">
        <v>23</v>
      </c>
      <c r="J1042" t="s">
        <v>10100</v>
      </c>
      <c r="K1042" t="s">
        <v>37</v>
      </c>
      <c r="L1042" t="s">
        <v>38</v>
      </c>
      <c r="M1042" t="s">
        <v>2560</v>
      </c>
      <c r="N1042" t="s">
        <v>29</v>
      </c>
      <c r="O1042" s="6">
        <v>1</v>
      </c>
      <c r="P1042">
        <v>1</v>
      </c>
      <c r="Q1042">
        <v>1</v>
      </c>
      <c r="R1042">
        <v>0</v>
      </c>
      <c r="S1042" t="s">
        <v>15888</v>
      </c>
      <c r="T1042" t="s">
        <v>15891</v>
      </c>
      <c r="U1042" t="s">
        <v>15891</v>
      </c>
      <c r="V1042" t="s">
        <v>15891</v>
      </c>
      <c r="W1042" t="s">
        <v>15905</v>
      </c>
      <c r="X1042" t="s">
        <v>15897</v>
      </c>
      <c r="Y1042" t="s">
        <v>15897</v>
      </c>
      <c r="Z1042" t="s">
        <v>15897</v>
      </c>
      <c r="AA1042" s="26">
        <v>15.115068493150686</v>
      </c>
      <c r="AB1042" t="s">
        <v>10101</v>
      </c>
      <c r="AC1042" t="s">
        <v>10098</v>
      </c>
      <c r="AE1042" t="s">
        <v>10097</v>
      </c>
      <c r="AF1042" t="s">
        <v>10099</v>
      </c>
      <c r="AG1042" t="e">
        <f>+SEARCH(JELMAGYARÁZAT!$G$9,J:J)</f>
        <v>#VALUE!</v>
      </c>
    </row>
    <row r="1043" spans="1:33" hidden="1" x14ac:dyDescent="0.25">
      <c r="A1043" t="s">
        <v>15445</v>
      </c>
      <c r="B1043">
        <v>250000</v>
      </c>
      <c r="C1043">
        <v>12021272</v>
      </c>
      <c r="D1043" s="1">
        <v>35524</v>
      </c>
      <c r="E1043">
        <v>20.601483000000002</v>
      </c>
      <c r="F1043">
        <v>113</v>
      </c>
      <c r="G1043">
        <v>6.7</v>
      </c>
      <c r="H1043">
        <v>433</v>
      </c>
      <c r="I1043" t="s">
        <v>23</v>
      </c>
      <c r="J1043" t="s">
        <v>15447</v>
      </c>
      <c r="K1043" t="s">
        <v>37</v>
      </c>
      <c r="L1043" t="s">
        <v>38</v>
      </c>
      <c r="M1043" t="s">
        <v>917</v>
      </c>
      <c r="N1043" t="s">
        <v>29</v>
      </c>
      <c r="O1043" s="6">
        <v>1</v>
      </c>
      <c r="P1043">
        <v>1</v>
      </c>
      <c r="Q1043">
        <v>1</v>
      </c>
      <c r="R1043">
        <v>0</v>
      </c>
      <c r="S1043" t="s">
        <v>15888</v>
      </c>
      <c r="T1043" t="s">
        <v>15891</v>
      </c>
      <c r="U1043" t="s">
        <v>13664</v>
      </c>
      <c r="V1043" t="s">
        <v>15901</v>
      </c>
      <c r="W1043" t="s">
        <v>15891</v>
      </c>
      <c r="X1043" t="s">
        <v>15896</v>
      </c>
      <c r="Y1043" t="s">
        <v>15912</v>
      </c>
      <c r="Z1043" t="s">
        <v>15915</v>
      </c>
      <c r="AA1043" s="26">
        <v>20.4986301369863</v>
      </c>
      <c r="AB1043" t="s">
        <v>15448</v>
      </c>
      <c r="AC1043" t="s">
        <v>15445</v>
      </c>
      <c r="AD1043" t="s">
        <v>15443</v>
      </c>
      <c r="AE1043" t="s">
        <v>15444</v>
      </c>
      <c r="AF1043" t="s">
        <v>15446</v>
      </c>
      <c r="AG1043" t="e">
        <f>+SEARCH(JELMAGYARÁZAT!$G$9,J:J)</f>
        <v>#VALUE!</v>
      </c>
    </row>
    <row r="1044" spans="1:33" hidden="1" x14ac:dyDescent="0.25">
      <c r="A1044" t="s">
        <v>9062</v>
      </c>
      <c r="B1044">
        <v>16000000</v>
      </c>
      <c r="C1044">
        <v>3442853</v>
      </c>
      <c r="D1044" s="1">
        <v>41777</v>
      </c>
      <c r="E1044">
        <v>20.591480000000001</v>
      </c>
      <c r="F1044">
        <v>122</v>
      </c>
      <c r="G1044">
        <v>6.4</v>
      </c>
      <c r="H1044">
        <v>258</v>
      </c>
      <c r="I1044" t="s">
        <v>23</v>
      </c>
      <c r="J1044" t="s">
        <v>9064</v>
      </c>
      <c r="K1044" t="s">
        <v>1127</v>
      </c>
      <c r="L1044" t="s">
        <v>38</v>
      </c>
      <c r="M1044" t="s">
        <v>7371</v>
      </c>
      <c r="N1044" t="s">
        <v>29</v>
      </c>
      <c r="O1044" s="6">
        <v>1</v>
      </c>
      <c r="P1044">
        <v>2</v>
      </c>
      <c r="Q1044">
        <v>1</v>
      </c>
      <c r="R1044">
        <v>0</v>
      </c>
      <c r="S1044" t="s">
        <v>15888</v>
      </c>
      <c r="T1044" t="s">
        <v>15891</v>
      </c>
      <c r="U1044" t="s">
        <v>15891</v>
      </c>
      <c r="V1044" t="s">
        <v>15901</v>
      </c>
      <c r="W1044" t="s">
        <v>15891</v>
      </c>
      <c r="X1044" t="s">
        <v>15897</v>
      </c>
      <c r="Y1044" t="s">
        <v>15911</v>
      </c>
      <c r="Z1044" t="s">
        <v>15915</v>
      </c>
      <c r="AA1044" s="26">
        <v>3.3671232876712329</v>
      </c>
      <c r="AC1044" t="s">
        <v>9062</v>
      </c>
      <c r="AE1044" t="s">
        <v>9061</v>
      </c>
      <c r="AF1044" t="s">
        <v>9063</v>
      </c>
      <c r="AG1044" t="e">
        <f>+SEARCH(JELMAGYARÁZAT!$G$9,J:J)</f>
        <v>#VALUE!</v>
      </c>
    </row>
    <row r="1045" spans="1:33" hidden="1" x14ac:dyDescent="0.25">
      <c r="A1045" t="s">
        <v>3205</v>
      </c>
      <c r="B1045">
        <v>50000000</v>
      </c>
      <c r="C1045">
        <v>60209334</v>
      </c>
      <c r="D1045" s="1">
        <v>35279</v>
      </c>
      <c r="E1045">
        <v>20.588619999999999</v>
      </c>
      <c r="F1045">
        <v>107</v>
      </c>
      <c r="G1045">
        <v>5.3</v>
      </c>
      <c r="H1045">
        <v>284</v>
      </c>
      <c r="I1045" t="s">
        <v>23</v>
      </c>
      <c r="J1045" t="s">
        <v>3207</v>
      </c>
      <c r="K1045" t="s">
        <v>37</v>
      </c>
      <c r="L1045" t="s">
        <v>38</v>
      </c>
      <c r="M1045" t="s">
        <v>3203</v>
      </c>
      <c r="N1045" t="s">
        <v>29</v>
      </c>
      <c r="O1045" s="6">
        <v>1</v>
      </c>
      <c r="P1045">
        <v>1</v>
      </c>
      <c r="Q1045">
        <v>1</v>
      </c>
      <c r="R1045">
        <v>1</v>
      </c>
      <c r="S1045" t="s">
        <v>15888</v>
      </c>
      <c r="T1045" t="s">
        <v>15890</v>
      </c>
      <c r="U1045" t="s">
        <v>15891</v>
      </c>
      <c r="V1045" t="s">
        <v>15901</v>
      </c>
      <c r="W1045" t="s">
        <v>15905</v>
      </c>
      <c r="X1045" t="s">
        <v>15894</v>
      </c>
      <c r="Y1045" t="s">
        <v>15911</v>
      </c>
      <c r="Z1045" t="s">
        <v>15914</v>
      </c>
      <c r="AA1045" s="26">
        <v>21.169863013698631</v>
      </c>
      <c r="AB1045" t="s">
        <v>3208</v>
      </c>
      <c r="AC1045" t="s">
        <v>3205</v>
      </c>
      <c r="AE1045" t="s">
        <v>3204</v>
      </c>
      <c r="AF1045" t="s">
        <v>3206</v>
      </c>
      <c r="AG1045" t="e">
        <f>+SEARCH(JELMAGYARÁZAT!$G$9,J:J)</f>
        <v>#VALUE!</v>
      </c>
    </row>
    <row r="1046" spans="1:33" hidden="1" x14ac:dyDescent="0.25">
      <c r="A1046" t="s">
        <v>3601</v>
      </c>
      <c r="B1046">
        <v>50000000</v>
      </c>
      <c r="C1046">
        <v>160602194</v>
      </c>
      <c r="D1046" s="1">
        <v>41857</v>
      </c>
      <c r="E1046">
        <v>20.566554</v>
      </c>
      <c r="F1046">
        <v>89</v>
      </c>
      <c r="G1046">
        <v>5.8</v>
      </c>
      <c r="H1046">
        <v>817</v>
      </c>
      <c r="I1046" t="s">
        <v>23</v>
      </c>
      <c r="J1046" t="s">
        <v>3603</v>
      </c>
      <c r="K1046" t="s">
        <v>37</v>
      </c>
      <c r="L1046" t="s">
        <v>38</v>
      </c>
      <c r="M1046" t="s">
        <v>861</v>
      </c>
      <c r="N1046" t="s">
        <v>29</v>
      </c>
      <c r="O1046" s="6">
        <v>1</v>
      </c>
      <c r="P1046">
        <v>1</v>
      </c>
      <c r="Q1046">
        <v>1</v>
      </c>
      <c r="R1046">
        <v>0</v>
      </c>
      <c r="S1046" t="s">
        <v>15888</v>
      </c>
      <c r="T1046" t="s">
        <v>15890</v>
      </c>
      <c r="U1046" t="s">
        <v>15891</v>
      </c>
      <c r="V1046" t="s">
        <v>15891</v>
      </c>
      <c r="W1046" t="s">
        <v>15905</v>
      </c>
      <c r="X1046" t="s">
        <v>15894</v>
      </c>
      <c r="Y1046" t="s">
        <v>15897</v>
      </c>
      <c r="Z1046" t="s">
        <v>15894</v>
      </c>
      <c r="AA1046" s="26">
        <v>3.1479452054794521</v>
      </c>
      <c r="AB1046" t="s">
        <v>3604</v>
      </c>
      <c r="AC1046" t="s">
        <v>3601</v>
      </c>
      <c r="AE1046" t="s">
        <v>3600</v>
      </c>
      <c r="AF1046" t="s">
        <v>3602</v>
      </c>
      <c r="AG1046" t="e">
        <f>+SEARCH(JELMAGYARÁZAT!$G$9,J:J)</f>
        <v>#VALUE!</v>
      </c>
    </row>
    <row r="1047" spans="1:33" hidden="1" x14ac:dyDescent="0.25">
      <c r="A1047" t="s">
        <v>6962</v>
      </c>
      <c r="B1047">
        <v>25000000</v>
      </c>
      <c r="C1047">
        <v>74188937</v>
      </c>
      <c r="D1047" s="1">
        <v>41634</v>
      </c>
      <c r="E1047">
        <v>20.561682000000001</v>
      </c>
      <c r="F1047">
        <v>121</v>
      </c>
      <c r="G1047">
        <v>6.9</v>
      </c>
      <c r="H1047">
        <v>483</v>
      </c>
      <c r="I1047" t="s">
        <v>23</v>
      </c>
      <c r="J1047" t="s">
        <v>6964</v>
      </c>
      <c r="K1047" t="s">
        <v>37</v>
      </c>
      <c r="L1047" t="s">
        <v>38</v>
      </c>
      <c r="M1047" t="s">
        <v>1692</v>
      </c>
      <c r="N1047" t="s">
        <v>29</v>
      </c>
      <c r="O1047" s="6">
        <v>1</v>
      </c>
      <c r="P1047">
        <v>1</v>
      </c>
      <c r="Q1047">
        <v>1</v>
      </c>
      <c r="R1047">
        <v>0</v>
      </c>
      <c r="S1047" t="s">
        <v>15888</v>
      </c>
      <c r="T1047" t="s">
        <v>15891</v>
      </c>
      <c r="U1047" t="s">
        <v>13664</v>
      </c>
      <c r="V1047" t="s">
        <v>15901</v>
      </c>
      <c r="W1047" t="s">
        <v>15891</v>
      </c>
      <c r="X1047" t="s">
        <v>15896</v>
      </c>
      <c r="Y1047" t="s">
        <v>15912</v>
      </c>
      <c r="Z1047" t="s">
        <v>15915</v>
      </c>
      <c r="AA1047" s="26">
        <v>3.7589041095890412</v>
      </c>
      <c r="AB1047" t="s">
        <v>6965</v>
      </c>
      <c r="AC1047" t="s">
        <v>6962</v>
      </c>
      <c r="AE1047" t="s">
        <v>6961</v>
      </c>
      <c r="AF1047" t="s">
        <v>6963</v>
      </c>
      <c r="AG1047" t="e">
        <f>+SEARCH(JELMAGYARÁZAT!$G$9,J:J)</f>
        <v>#VALUE!</v>
      </c>
    </row>
    <row r="1048" spans="1:33" hidden="1" x14ac:dyDescent="0.25">
      <c r="A1048" t="s">
        <v>6269</v>
      </c>
      <c r="B1048">
        <v>29000000</v>
      </c>
      <c r="C1048">
        <v>78636257</v>
      </c>
      <c r="D1048" s="1">
        <v>42467</v>
      </c>
      <c r="E1048">
        <v>20.55509</v>
      </c>
      <c r="F1048">
        <v>91</v>
      </c>
      <c r="G1048">
        <v>5.5</v>
      </c>
      <c r="H1048">
        <v>431</v>
      </c>
      <c r="I1048" t="s">
        <v>23</v>
      </c>
      <c r="J1048" t="s">
        <v>1571</v>
      </c>
      <c r="K1048" t="s">
        <v>37</v>
      </c>
      <c r="L1048" t="s">
        <v>38</v>
      </c>
      <c r="M1048" t="s">
        <v>661</v>
      </c>
      <c r="N1048" t="s">
        <v>29</v>
      </c>
      <c r="O1048" s="6">
        <v>1</v>
      </c>
      <c r="P1048">
        <v>1</v>
      </c>
      <c r="Q1048">
        <v>1</v>
      </c>
      <c r="R1048">
        <v>1</v>
      </c>
      <c r="S1048" t="s">
        <v>15888</v>
      </c>
      <c r="T1048" t="s">
        <v>15891</v>
      </c>
      <c r="U1048" t="s">
        <v>13664</v>
      </c>
      <c r="V1048" t="s">
        <v>15891</v>
      </c>
      <c r="W1048" t="s">
        <v>15891</v>
      </c>
      <c r="X1048" t="s">
        <v>15896</v>
      </c>
      <c r="Y1048" t="s">
        <v>15896</v>
      </c>
      <c r="Z1048" t="s">
        <v>15897</v>
      </c>
      <c r="AA1048" s="26">
        <v>1.4767123287671233</v>
      </c>
      <c r="AB1048" t="s">
        <v>6271</v>
      </c>
      <c r="AC1048" t="s">
        <v>6269</v>
      </c>
      <c r="AD1048" t="s">
        <v>6267</v>
      </c>
      <c r="AE1048" t="s">
        <v>6268</v>
      </c>
      <c r="AF1048" t="s">
        <v>6270</v>
      </c>
      <c r="AG1048" t="e">
        <f>+SEARCH(JELMAGYARÁZAT!$G$9,J:J)</f>
        <v>#VALUE!</v>
      </c>
    </row>
    <row r="1049" spans="1:33" hidden="1" x14ac:dyDescent="0.25">
      <c r="A1049" t="s">
        <v>7759</v>
      </c>
      <c r="B1049">
        <v>20000000</v>
      </c>
      <c r="C1049">
        <v>27640028</v>
      </c>
      <c r="D1049" s="1">
        <v>39710</v>
      </c>
      <c r="E1049">
        <v>20.495749</v>
      </c>
      <c r="F1049">
        <v>110</v>
      </c>
      <c r="G1049">
        <v>5.9</v>
      </c>
      <c r="H1049">
        <v>292</v>
      </c>
      <c r="I1049" t="s">
        <v>23</v>
      </c>
      <c r="J1049" t="s">
        <v>7761</v>
      </c>
      <c r="K1049" t="s">
        <v>37</v>
      </c>
      <c r="L1049" t="s">
        <v>38</v>
      </c>
      <c r="M1049" t="s">
        <v>2719</v>
      </c>
      <c r="N1049" t="s">
        <v>29</v>
      </c>
      <c r="O1049" s="6">
        <v>1</v>
      </c>
      <c r="P1049">
        <v>1</v>
      </c>
      <c r="Q1049">
        <v>1</v>
      </c>
      <c r="R1049">
        <v>0</v>
      </c>
      <c r="S1049" t="s">
        <v>15888</v>
      </c>
      <c r="T1049" t="s">
        <v>15891</v>
      </c>
      <c r="U1049" t="s">
        <v>15891</v>
      </c>
      <c r="V1049" t="s">
        <v>15901</v>
      </c>
      <c r="W1049" t="s">
        <v>15905</v>
      </c>
      <c r="X1049" t="s">
        <v>15897</v>
      </c>
      <c r="Y1049" t="s">
        <v>15911</v>
      </c>
      <c r="Z1049" t="s">
        <v>15915</v>
      </c>
      <c r="AA1049" s="26">
        <v>9.0301369863013701</v>
      </c>
      <c r="AB1049" t="s">
        <v>7762</v>
      </c>
      <c r="AC1049" t="s">
        <v>7759</v>
      </c>
      <c r="AE1049" t="s">
        <v>7758</v>
      </c>
      <c r="AF1049" t="s">
        <v>7760</v>
      </c>
      <c r="AG1049" t="e">
        <f>+SEARCH(JELMAGYARÁZAT!$G$9,J:J)</f>
        <v>#VALUE!</v>
      </c>
    </row>
    <row r="1050" spans="1:33" hidden="1" x14ac:dyDescent="0.25">
      <c r="A1050" t="s">
        <v>10620</v>
      </c>
      <c r="B1050">
        <v>9000000</v>
      </c>
      <c r="C1050">
        <v>32973937</v>
      </c>
      <c r="D1050" s="1">
        <v>39724</v>
      </c>
      <c r="E1050">
        <v>20.452449000000001</v>
      </c>
      <c r="F1050">
        <v>89</v>
      </c>
      <c r="G1050">
        <v>6.4</v>
      </c>
      <c r="H1050">
        <v>379</v>
      </c>
      <c r="I1050" t="s">
        <v>23</v>
      </c>
      <c r="J1050" t="s">
        <v>10622</v>
      </c>
      <c r="K1050" t="s">
        <v>37</v>
      </c>
      <c r="L1050" t="s">
        <v>38</v>
      </c>
      <c r="M1050" t="s">
        <v>4623</v>
      </c>
      <c r="N1050" t="s">
        <v>29</v>
      </c>
      <c r="O1050" s="6">
        <v>1</v>
      </c>
      <c r="P1050">
        <v>1</v>
      </c>
      <c r="Q1050">
        <v>1</v>
      </c>
      <c r="R1050">
        <v>0</v>
      </c>
      <c r="S1050" t="s">
        <v>15888</v>
      </c>
      <c r="T1050" t="s">
        <v>15891</v>
      </c>
      <c r="U1050" t="s">
        <v>13664</v>
      </c>
      <c r="V1050" t="s">
        <v>15891</v>
      </c>
      <c r="W1050" t="s">
        <v>15891</v>
      </c>
      <c r="X1050" t="s">
        <v>15896</v>
      </c>
      <c r="Y1050" t="s">
        <v>15896</v>
      </c>
      <c r="Z1050" t="s">
        <v>15897</v>
      </c>
      <c r="AA1050" s="26">
        <v>8.9917808219178088</v>
      </c>
      <c r="AB1050" t="s">
        <v>10623</v>
      </c>
      <c r="AC1050" t="s">
        <v>10620</v>
      </c>
      <c r="AE1050" t="s">
        <v>10619</v>
      </c>
      <c r="AF1050" t="s">
        <v>10621</v>
      </c>
      <c r="AG1050" t="e">
        <f>+SEARCH(JELMAGYARÁZAT!$G$9,J:J)</f>
        <v>#VALUE!</v>
      </c>
    </row>
    <row r="1051" spans="1:33" hidden="1" x14ac:dyDescent="0.25">
      <c r="A1051" t="s">
        <v>7554</v>
      </c>
      <c r="B1051">
        <v>9000000</v>
      </c>
      <c r="C1051">
        <v>46</v>
      </c>
      <c r="D1051" s="1">
        <v>39122</v>
      </c>
      <c r="E1051">
        <v>20.410354000000002</v>
      </c>
      <c r="F1051">
        <v>90</v>
      </c>
      <c r="G1051">
        <v>6.9</v>
      </c>
      <c r="H1051">
        <v>497</v>
      </c>
      <c r="I1051" t="s">
        <v>23</v>
      </c>
      <c r="J1051" t="s">
        <v>7556</v>
      </c>
      <c r="K1051" t="s">
        <v>2620</v>
      </c>
      <c r="L1051" t="s">
        <v>38</v>
      </c>
      <c r="M1051" t="s">
        <v>1692</v>
      </c>
      <c r="N1051" t="s">
        <v>29</v>
      </c>
      <c r="O1051" s="6">
        <v>1</v>
      </c>
      <c r="P1051">
        <v>1</v>
      </c>
      <c r="Q1051">
        <v>1</v>
      </c>
      <c r="R1051">
        <v>0</v>
      </c>
      <c r="S1051" t="s">
        <v>15888</v>
      </c>
      <c r="T1051" t="s">
        <v>15891</v>
      </c>
      <c r="U1051" t="s">
        <v>13664</v>
      </c>
      <c r="V1051" t="s">
        <v>15901</v>
      </c>
      <c r="W1051" t="s">
        <v>15891</v>
      </c>
      <c r="X1051" t="s">
        <v>15896</v>
      </c>
      <c r="Y1051" t="s">
        <v>15912</v>
      </c>
      <c r="Z1051" t="s">
        <v>15915</v>
      </c>
      <c r="AA1051" s="26">
        <v>10.641095890410959</v>
      </c>
      <c r="AB1051" t="s">
        <v>7557</v>
      </c>
      <c r="AC1051" t="s">
        <v>7554</v>
      </c>
      <c r="AD1051" t="s">
        <v>7552</v>
      </c>
      <c r="AE1051" t="s">
        <v>7553</v>
      </c>
      <c r="AF1051" t="s">
        <v>7555</v>
      </c>
      <c r="AG1051" t="e">
        <f>+SEARCH(JELMAGYARÁZAT!$G$9,J:J)</f>
        <v>#VALUE!</v>
      </c>
    </row>
    <row r="1052" spans="1:33" hidden="1" x14ac:dyDescent="0.25">
      <c r="A1052" t="s">
        <v>12827</v>
      </c>
      <c r="B1052">
        <v>4500000</v>
      </c>
      <c r="C1052">
        <v>27092880</v>
      </c>
      <c r="D1052" s="1">
        <v>30176</v>
      </c>
      <c r="E1052">
        <v>20.403344000000001</v>
      </c>
      <c r="F1052">
        <v>90</v>
      </c>
      <c r="G1052">
        <v>7</v>
      </c>
      <c r="H1052">
        <v>322</v>
      </c>
      <c r="I1052" t="s">
        <v>23</v>
      </c>
      <c r="J1052" t="s">
        <v>12829</v>
      </c>
      <c r="K1052" t="s">
        <v>37</v>
      </c>
      <c r="L1052" t="s">
        <v>38</v>
      </c>
      <c r="M1052" t="s">
        <v>661</v>
      </c>
      <c r="N1052" t="s">
        <v>29</v>
      </c>
      <c r="O1052" s="6">
        <v>1</v>
      </c>
      <c r="P1052">
        <v>1</v>
      </c>
      <c r="Q1052">
        <v>1</v>
      </c>
      <c r="R1052">
        <v>1</v>
      </c>
      <c r="S1052" t="s">
        <v>15888</v>
      </c>
      <c r="T1052" t="s">
        <v>15891</v>
      </c>
      <c r="U1052" t="s">
        <v>13664</v>
      </c>
      <c r="V1052" t="s">
        <v>15891</v>
      </c>
      <c r="W1052" t="s">
        <v>15891</v>
      </c>
      <c r="X1052" t="s">
        <v>15896</v>
      </c>
      <c r="Y1052" t="s">
        <v>15896</v>
      </c>
      <c r="Z1052" t="s">
        <v>15897</v>
      </c>
      <c r="AA1052" s="26">
        <v>35.150684931506852</v>
      </c>
      <c r="AB1052" t="s">
        <v>12830</v>
      </c>
      <c r="AC1052" t="s">
        <v>12827</v>
      </c>
      <c r="AE1052" t="s">
        <v>12826</v>
      </c>
      <c r="AF1052" t="s">
        <v>12828</v>
      </c>
      <c r="AG1052" t="e">
        <f>+SEARCH(JELMAGYARÁZAT!$G$9,J:J)</f>
        <v>#VALUE!</v>
      </c>
    </row>
    <row r="1053" spans="1:33" hidden="1" x14ac:dyDescent="0.25">
      <c r="A1053" t="s">
        <v>15682</v>
      </c>
      <c r="B1053">
        <v>10000</v>
      </c>
      <c r="C1053">
        <v>7000000</v>
      </c>
      <c r="D1053" s="1">
        <v>28203</v>
      </c>
      <c r="E1053">
        <v>20.399578000000002</v>
      </c>
      <c r="F1053">
        <v>89</v>
      </c>
      <c r="G1053">
        <v>7.5</v>
      </c>
      <c r="H1053">
        <v>485</v>
      </c>
      <c r="I1053" t="s">
        <v>23</v>
      </c>
      <c r="J1053" t="s">
        <v>15684</v>
      </c>
      <c r="K1053" t="s">
        <v>37</v>
      </c>
      <c r="L1053" t="s">
        <v>38</v>
      </c>
      <c r="M1053" t="s">
        <v>15680</v>
      </c>
      <c r="N1053" t="s">
        <v>29</v>
      </c>
      <c r="O1053" s="6">
        <v>1</v>
      </c>
      <c r="P1053">
        <v>1</v>
      </c>
      <c r="Q1053">
        <v>1</v>
      </c>
      <c r="R1053">
        <v>0</v>
      </c>
      <c r="S1053" t="s">
        <v>15888</v>
      </c>
      <c r="T1053" t="s">
        <v>15891</v>
      </c>
      <c r="U1053" t="s">
        <v>15891</v>
      </c>
      <c r="V1053" t="s">
        <v>15901</v>
      </c>
      <c r="W1053" t="s">
        <v>15891</v>
      </c>
      <c r="X1053" t="s">
        <v>15897</v>
      </c>
      <c r="Y1053" t="s">
        <v>15911</v>
      </c>
      <c r="Z1053" t="s">
        <v>15915</v>
      </c>
      <c r="AA1053" s="26">
        <v>40.556164383561644</v>
      </c>
      <c r="AB1053" t="s">
        <v>15685</v>
      </c>
      <c r="AC1053" t="s">
        <v>15682</v>
      </c>
      <c r="AE1053" t="s">
        <v>15681</v>
      </c>
      <c r="AF1053" t="s">
        <v>15683</v>
      </c>
      <c r="AG1053" t="e">
        <f>+SEARCH(JELMAGYARÁZAT!$G$9,J:J)</f>
        <v>#VALUE!</v>
      </c>
    </row>
    <row r="1054" spans="1:33" hidden="1" x14ac:dyDescent="0.25">
      <c r="A1054" t="s">
        <v>2123</v>
      </c>
      <c r="B1054">
        <v>45000000</v>
      </c>
      <c r="C1054">
        <v>21009180</v>
      </c>
      <c r="D1054" s="1">
        <v>38338</v>
      </c>
      <c r="E1054">
        <v>20.374307999999999</v>
      </c>
      <c r="F1054">
        <v>113</v>
      </c>
      <c r="G1054">
        <v>5.7</v>
      </c>
      <c r="H1054">
        <v>276</v>
      </c>
      <c r="I1054" t="s">
        <v>23</v>
      </c>
      <c r="J1054" t="s">
        <v>2125</v>
      </c>
      <c r="K1054" t="s">
        <v>37</v>
      </c>
      <c r="L1054" t="s">
        <v>38</v>
      </c>
      <c r="M1054" t="s">
        <v>2121</v>
      </c>
      <c r="N1054" t="s">
        <v>29</v>
      </c>
      <c r="O1054" s="6">
        <v>1</v>
      </c>
      <c r="P1054">
        <v>1</v>
      </c>
      <c r="Q1054">
        <v>1</v>
      </c>
      <c r="R1054">
        <v>1</v>
      </c>
      <c r="S1054" t="s">
        <v>15888</v>
      </c>
      <c r="T1054" t="s">
        <v>15890</v>
      </c>
      <c r="U1054" t="s">
        <v>15891</v>
      </c>
      <c r="V1054" t="s">
        <v>15901</v>
      </c>
      <c r="W1054" t="s">
        <v>15905</v>
      </c>
      <c r="X1054" t="s">
        <v>15894</v>
      </c>
      <c r="Y1054" t="s">
        <v>15911</v>
      </c>
      <c r="Z1054" t="s">
        <v>15914</v>
      </c>
      <c r="AA1054" s="26">
        <v>12.789041095890411</v>
      </c>
      <c r="AB1054" t="s">
        <v>2126</v>
      </c>
      <c r="AC1054" t="s">
        <v>2123</v>
      </c>
      <c r="AE1054" t="s">
        <v>2122</v>
      </c>
      <c r="AF1054" t="s">
        <v>2124</v>
      </c>
      <c r="AG1054" t="e">
        <f>+SEARCH(JELMAGYARÁZAT!$G$9,J:J)</f>
        <v>#VALUE!</v>
      </c>
    </row>
    <row r="1055" spans="1:33" hidden="1" x14ac:dyDescent="0.25">
      <c r="A1055" t="s">
        <v>4077</v>
      </c>
      <c r="B1055">
        <v>35000000</v>
      </c>
      <c r="C1055">
        <v>75225693</v>
      </c>
      <c r="D1055" s="1">
        <v>39801</v>
      </c>
      <c r="E1055">
        <v>20.360548999999999</v>
      </c>
      <c r="F1055">
        <v>119</v>
      </c>
      <c r="G1055">
        <v>6.7</v>
      </c>
      <c r="H1055">
        <v>796</v>
      </c>
      <c r="I1055" t="s">
        <v>23</v>
      </c>
      <c r="J1055" t="s">
        <v>4079</v>
      </c>
      <c r="K1055" t="s">
        <v>41</v>
      </c>
      <c r="L1055" t="s">
        <v>38</v>
      </c>
      <c r="M1055" t="s">
        <v>231</v>
      </c>
      <c r="N1055" t="s">
        <v>29</v>
      </c>
      <c r="O1055" s="6">
        <v>1</v>
      </c>
      <c r="P1055">
        <v>2</v>
      </c>
      <c r="Q1055">
        <v>1</v>
      </c>
      <c r="R1055">
        <v>0</v>
      </c>
      <c r="S1055" t="s">
        <v>15888</v>
      </c>
      <c r="T1055" t="s">
        <v>15891</v>
      </c>
      <c r="U1055" t="s">
        <v>15891</v>
      </c>
      <c r="V1055" t="s">
        <v>15901</v>
      </c>
      <c r="W1055" t="s">
        <v>15891</v>
      </c>
      <c r="X1055" t="s">
        <v>15897</v>
      </c>
      <c r="Y1055" t="s">
        <v>15911</v>
      </c>
      <c r="Z1055" t="s">
        <v>15915</v>
      </c>
      <c r="AA1055" s="26">
        <v>8.7808219178082183</v>
      </c>
      <c r="AB1055" t="s">
        <v>4080</v>
      </c>
      <c r="AC1055" t="s">
        <v>4077</v>
      </c>
      <c r="AE1055" t="s">
        <v>4076</v>
      </c>
      <c r="AF1055" t="s">
        <v>4078</v>
      </c>
      <c r="AG1055" t="e">
        <f>+SEARCH(JELMAGYARÁZAT!$G$9,J:J)</f>
        <v>#VALUE!</v>
      </c>
    </row>
    <row r="1056" spans="1:33" hidden="1" x14ac:dyDescent="0.25">
      <c r="A1056" t="s">
        <v>6021</v>
      </c>
      <c r="B1056">
        <v>30000000</v>
      </c>
      <c r="C1056">
        <v>36160375</v>
      </c>
      <c r="D1056" s="1">
        <v>40724</v>
      </c>
      <c r="E1056">
        <v>20.355457999999999</v>
      </c>
      <c r="F1056">
        <v>98</v>
      </c>
      <c r="G1056">
        <v>5.7</v>
      </c>
      <c r="H1056">
        <v>359</v>
      </c>
      <c r="I1056" t="s">
        <v>23</v>
      </c>
      <c r="J1056" t="s">
        <v>6023</v>
      </c>
      <c r="K1056" t="s">
        <v>37</v>
      </c>
      <c r="L1056" t="s">
        <v>38</v>
      </c>
      <c r="M1056" t="s">
        <v>1719</v>
      </c>
      <c r="N1056" t="s">
        <v>29</v>
      </c>
      <c r="O1056" s="6">
        <v>1</v>
      </c>
      <c r="P1056">
        <v>1</v>
      </c>
      <c r="Q1056">
        <v>1</v>
      </c>
      <c r="R1056">
        <v>1</v>
      </c>
      <c r="S1056" t="s">
        <v>15888</v>
      </c>
      <c r="T1056" t="s">
        <v>15891</v>
      </c>
      <c r="U1056" t="s">
        <v>13664</v>
      </c>
      <c r="V1056" t="s">
        <v>15901</v>
      </c>
      <c r="W1056" t="s">
        <v>15891</v>
      </c>
      <c r="X1056" t="s">
        <v>15896</v>
      </c>
      <c r="Y1056" t="s">
        <v>15912</v>
      </c>
      <c r="Z1056" t="s">
        <v>15915</v>
      </c>
      <c r="AA1056" s="26">
        <v>6.2520547945205482</v>
      </c>
      <c r="AB1056" t="s">
        <v>6024</v>
      </c>
      <c r="AC1056" t="s">
        <v>6021</v>
      </c>
      <c r="AD1056" t="s">
        <v>6019</v>
      </c>
      <c r="AE1056" t="s">
        <v>6020</v>
      </c>
      <c r="AF1056" t="s">
        <v>6022</v>
      </c>
      <c r="AG1056" t="e">
        <f>+SEARCH(JELMAGYARÁZAT!$G$9,J:J)</f>
        <v>#VALUE!</v>
      </c>
    </row>
    <row r="1057" spans="1:33" hidden="1" x14ac:dyDescent="0.25">
      <c r="A1057" t="s">
        <v>3107</v>
      </c>
      <c r="B1057">
        <v>53000000</v>
      </c>
      <c r="C1057">
        <v>157387195</v>
      </c>
      <c r="D1057" s="1">
        <v>34831</v>
      </c>
      <c r="E1057">
        <v>20.334629</v>
      </c>
      <c r="F1057">
        <v>116</v>
      </c>
      <c r="G1057">
        <v>7</v>
      </c>
      <c r="H1057">
        <v>498</v>
      </c>
      <c r="I1057" t="s">
        <v>23</v>
      </c>
      <c r="J1057" t="s">
        <v>1999</v>
      </c>
      <c r="K1057" t="s">
        <v>37</v>
      </c>
      <c r="L1057" t="s">
        <v>38</v>
      </c>
      <c r="M1057" t="s">
        <v>1586</v>
      </c>
      <c r="N1057" t="s">
        <v>29</v>
      </c>
      <c r="O1057" s="6">
        <v>1</v>
      </c>
      <c r="P1057">
        <v>1</v>
      </c>
      <c r="Q1057">
        <v>1</v>
      </c>
      <c r="R1057">
        <v>0</v>
      </c>
      <c r="S1057" t="s">
        <v>15888</v>
      </c>
      <c r="T1057" t="s">
        <v>15890</v>
      </c>
      <c r="U1057" t="s">
        <v>15891</v>
      </c>
      <c r="V1057" t="s">
        <v>15901</v>
      </c>
      <c r="W1057" t="s">
        <v>15905</v>
      </c>
      <c r="X1057" t="s">
        <v>15894</v>
      </c>
      <c r="Y1057" t="s">
        <v>15911</v>
      </c>
      <c r="Z1057" t="s">
        <v>15914</v>
      </c>
      <c r="AA1057" s="26">
        <v>22.397260273972602</v>
      </c>
      <c r="AB1057" t="s">
        <v>3109</v>
      </c>
      <c r="AC1057" t="s">
        <v>3107</v>
      </c>
      <c r="AE1057" t="s">
        <v>3106</v>
      </c>
      <c r="AF1057" t="s">
        <v>3108</v>
      </c>
      <c r="AG1057" t="e">
        <f>+SEARCH(JELMAGYARÁZAT!$G$9,J:J)</f>
        <v>#VALUE!</v>
      </c>
    </row>
    <row r="1058" spans="1:33" hidden="1" x14ac:dyDescent="0.25">
      <c r="A1058" t="s">
        <v>3606</v>
      </c>
      <c r="B1058">
        <v>50000000</v>
      </c>
      <c r="C1058">
        <v>119208989</v>
      </c>
      <c r="D1058" s="1">
        <v>34478</v>
      </c>
      <c r="E1058">
        <v>20.333953000000001</v>
      </c>
      <c r="F1058">
        <v>104</v>
      </c>
      <c r="G1058">
        <v>5.5</v>
      </c>
      <c r="H1058">
        <v>434</v>
      </c>
      <c r="I1058" t="s">
        <v>23</v>
      </c>
      <c r="J1058" t="s">
        <v>3608</v>
      </c>
      <c r="K1058" t="s">
        <v>37</v>
      </c>
      <c r="L1058" t="s">
        <v>38</v>
      </c>
      <c r="M1058" t="s">
        <v>1156</v>
      </c>
      <c r="N1058" t="s">
        <v>29</v>
      </c>
      <c r="O1058" s="6">
        <v>1</v>
      </c>
      <c r="P1058">
        <v>1</v>
      </c>
      <c r="Q1058">
        <v>1</v>
      </c>
      <c r="R1058">
        <v>1</v>
      </c>
      <c r="S1058" t="s">
        <v>15888</v>
      </c>
      <c r="T1058" t="s">
        <v>15890</v>
      </c>
      <c r="U1058" t="s">
        <v>13664</v>
      </c>
      <c r="V1058" t="s">
        <v>15891</v>
      </c>
      <c r="W1058" t="s">
        <v>15891</v>
      </c>
      <c r="X1058" t="s">
        <v>15895</v>
      </c>
      <c r="Y1058" t="s">
        <v>15896</v>
      </c>
      <c r="Z1058" t="s">
        <v>15894</v>
      </c>
      <c r="AA1058" s="26">
        <v>23.364383561643837</v>
      </c>
      <c r="AC1058" t="s">
        <v>3606</v>
      </c>
      <c r="AE1058" t="s">
        <v>3605</v>
      </c>
      <c r="AF1058" t="s">
        <v>3607</v>
      </c>
      <c r="AG1058" t="e">
        <f>+SEARCH(JELMAGYARÁZAT!$G$9,J:J)</f>
        <v>#VALUE!</v>
      </c>
    </row>
    <row r="1059" spans="1:33" hidden="1" x14ac:dyDescent="0.25">
      <c r="A1059" t="s">
        <v>12390</v>
      </c>
      <c r="B1059">
        <v>5000000</v>
      </c>
      <c r="C1059">
        <v>142817992</v>
      </c>
      <c r="D1059" s="1">
        <v>41199</v>
      </c>
      <c r="E1059">
        <v>20.326336999999999</v>
      </c>
      <c r="F1059">
        <v>95</v>
      </c>
      <c r="G1059">
        <v>5.2</v>
      </c>
      <c r="H1059">
        <v>563</v>
      </c>
      <c r="I1059" t="s">
        <v>23</v>
      </c>
      <c r="J1059" t="s">
        <v>12377</v>
      </c>
      <c r="K1059" t="s">
        <v>37</v>
      </c>
      <c r="L1059" t="s">
        <v>38</v>
      </c>
      <c r="M1059" t="s">
        <v>3816</v>
      </c>
      <c r="N1059" t="s">
        <v>29</v>
      </c>
      <c r="O1059" s="6">
        <v>1</v>
      </c>
      <c r="P1059">
        <v>1</v>
      </c>
      <c r="Q1059">
        <v>1</v>
      </c>
      <c r="R1059">
        <v>1</v>
      </c>
      <c r="S1059" t="s">
        <v>15888</v>
      </c>
      <c r="T1059" t="s">
        <v>15891</v>
      </c>
      <c r="U1059" t="s">
        <v>15891</v>
      </c>
      <c r="V1059" t="s">
        <v>15891</v>
      </c>
      <c r="W1059" t="s">
        <v>15891</v>
      </c>
      <c r="X1059" t="s">
        <v>15897</v>
      </c>
      <c r="Y1059" t="s">
        <v>15897</v>
      </c>
      <c r="Z1059" t="s">
        <v>15897</v>
      </c>
      <c r="AA1059" s="26">
        <v>4.9506849315068493</v>
      </c>
      <c r="AB1059" t="s">
        <v>12392</v>
      </c>
      <c r="AC1059" t="s">
        <v>12390</v>
      </c>
      <c r="AE1059" t="s">
        <v>12389</v>
      </c>
      <c r="AF1059" t="s">
        <v>12391</v>
      </c>
      <c r="AG1059" t="e">
        <f>+SEARCH(JELMAGYARÁZAT!$G$9,J:J)</f>
        <v>#VALUE!</v>
      </c>
    </row>
    <row r="1060" spans="1:33" hidden="1" x14ac:dyDescent="0.25">
      <c r="A1060" t="s">
        <v>7313</v>
      </c>
      <c r="B1060">
        <v>12500000</v>
      </c>
      <c r="C1060">
        <v>75993061</v>
      </c>
      <c r="D1060" s="1">
        <v>40810</v>
      </c>
      <c r="E1060">
        <v>20.317468999999999</v>
      </c>
      <c r="F1060">
        <v>101</v>
      </c>
      <c r="G1060">
        <v>6.5</v>
      </c>
      <c r="H1060">
        <v>910</v>
      </c>
      <c r="I1060" t="s">
        <v>23</v>
      </c>
      <c r="J1060" t="s">
        <v>7315</v>
      </c>
      <c r="K1060" t="s">
        <v>37</v>
      </c>
      <c r="L1060" t="s">
        <v>38</v>
      </c>
      <c r="M1060" t="s">
        <v>786</v>
      </c>
      <c r="N1060" t="s">
        <v>29</v>
      </c>
      <c r="O1060" s="6">
        <v>1</v>
      </c>
      <c r="P1060">
        <v>1</v>
      </c>
      <c r="Q1060">
        <v>1</v>
      </c>
      <c r="R1060">
        <v>0</v>
      </c>
      <c r="S1060" t="s">
        <v>15888</v>
      </c>
      <c r="T1060" t="s">
        <v>15891</v>
      </c>
      <c r="U1060" t="s">
        <v>15891</v>
      </c>
      <c r="V1060" t="s">
        <v>15901</v>
      </c>
      <c r="W1060" t="s">
        <v>15891</v>
      </c>
      <c r="X1060" t="s">
        <v>15897</v>
      </c>
      <c r="Y1060" t="s">
        <v>15911</v>
      </c>
      <c r="Z1060" t="s">
        <v>15915</v>
      </c>
      <c r="AA1060" s="26">
        <v>6.0164383561643833</v>
      </c>
      <c r="AB1060" t="s">
        <v>7316</v>
      </c>
      <c r="AC1060" t="s">
        <v>7313</v>
      </c>
      <c r="AD1060" t="s">
        <v>7311</v>
      </c>
      <c r="AE1060" t="s">
        <v>7312</v>
      </c>
      <c r="AF1060" t="s">
        <v>7314</v>
      </c>
      <c r="AG1060" t="e">
        <f>+SEARCH(JELMAGYARÁZAT!$G$9,J:J)</f>
        <v>#VALUE!</v>
      </c>
    </row>
    <row r="1061" spans="1:33" hidden="1" x14ac:dyDescent="0.25">
      <c r="A1061" t="s">
        <v>7801</v>
      </c>
      <c r="B1061">
        <v>19800000</v>
      </c>
      <c r="C1061">
        <v>41296320</v>
      </c>
      <c r="D1061" s="1">
        <v>41892</v>
      </c>
      <c r="E1061">
        <v>20.311684</v>
      </c>
      <c r="F1061">
        <v>103</v>
      </c>
      <c r="G1061">
        <v>6.5</v>
      </c>
      <c r="H1061">
        <v>505</v>
      </c>
      <c r="I1061" t="s">
        <v>23</v>
      </c>
      <c r="J1061" t="s">
        <v>7803</v>
      </c>
      <c r="K1061" t="s">
        <v>37</v>
      </c>
      <c r="L1061" t="s">
        <v>38</v>
      </c>
      <c r="M1061" t="s">
        <v>2804</v>
      </c>
      <c r="N1061" t="s">
        <v>29</v>
      </c>
      <c r="O1061" s="6">
        <v>1</v>
      </c>
      <c r="P1061">
        <v>1</v>
      </c>
      <c r="Q1061">
        <v>1</v>
      </c>
      <c r="R1061">
        <v>1</v>
      </c>
      <c r="S1061" t="s">
        <v>15888</v>
      </c>
      <c r="T1061" t="s">
        <v>15891</v>
      </c>
      <c r="U1061" t="s">
        <v>13664</v>
      </c>
      <c r="V1061" t="s">
        <v>15901</v>
      </c>
      <c r="W1061" t="s">
        <v>15891</v>
      </c>
      <c r="X1061" t="s">
        <v>15896</v>
      </c>
      <c r="Y1061" t="s">
        <v>15912</v>
      </c>
      <c r="Z1061" t="s">
        <v>15915</v>
      </c>
      <c r="AA1061" s="26">
        <v>3.0520547945205481</v>
      </c>
      <c r="AB1061" t="s">
        <v>7804</v>
      </c>
      <c r="AC1061" t="s">
        <v>7801</v>
      </c>
      <c r="AE1061" t="s">
        <v>7800</v>
      </c>
      <c r="AF1061" t="s">
        <v>7802</v>
      </c>
      <c r="AG1061" t="e">
        <f>+SEARCH(JELMAGYARÁZAT!$G$9,J:J)</f>
        <v>#VALUE!</v>
      </c>
    </row>
    <row r="1062" spans="1:33" hidden="1" x14ac:dyDescent="0.25">
      <c r="A1062" t="s">
        <v>12427</v>
      </c>
      <c r="B1062">
        <v>3300000</v>
      </c>
      <c r="C1062">
        <v>64110728</v>
      </c>
      <c r="D1062" s="1">
        <v>42033</v>
      </c>
      <c r="E1062">
        <v>20.304234999999998</v>
      </c>
      <c r="F1062">
        <v>83</v>
      </c>
      <c r="G1062">
        <v>5.0999999999999996</v>
      </c>
      <c r="H1062">
        <v>505</v>
      </c>
      <c r="I1062" t="s">
        <v>23</v>
      </c>
      <c r="J1062" t="s">
        <v>12429</v>
      </c>
      <c r="K1062" t="s">
        <v>37</v>
      </c>
      <c r="L1062" t="s">
        <v>38</v>
      </c>
      <c r="M1062" t="s">
        <v>6385</v>
      </c>
      <c r="N1062" t="s">
        <v>29</v>
      </c>
      <c r="O1062" s="6">
        <v>1</v>
      </c>
      <c r="P1062">
        <v>1</v>
      </c>
      <c r="Q1062">
        <v>1</v>
      </c>
      <c r="R1062">
        <v>0</v>
      </c>
      <c r="S1062" t="s">
        <v>15888</v>
      </c>
      <c r="T1062" t="s">
        <v>15891</v>
      </c>
      <c r="U1062" t="s">
        <v>15891</v>
      </c>
      <c r="V1062" t="s">
        <v>15891</v>
      </c>
      <c r="W1062" t="s">
        <v>15905</v>
      </c>
      <c r="X1062" t="s">
        <v>15897</v>
      </c>
      <c r="Y1062" t="s">
        <v>15897</v>
      </c>
      <c r="Z1062" t="s">
        <v>15897</v>
      </c>
      <c r="AA1062" s="26">
        <v>2.6657534246575341</v>
      </c>
      <c r="AB1062" t="s">
        <v>12430</v>
      </c>
      <c r="AC1062" t="s">
        <v>12427</v>
      </c>
      <c r="AD1062" t="s">
        <v>12425</v>
      </c>
      <c r="AE1062" t="s">
        <v>12426</v>
      </c>
      <c r="AF1062" t="s">
        <v>12428</v>
      </c>
      <c r="AG1062" t="e">
        <f>+SEARCH(JELMAGYARÁZAT!$G$9,J:J)</f>
        <v>#VALUE!</v>
      </c>
    </row>
    <row r="1063" spans="1:33" hidden="1" x14ac:dyDescent="0.25">
      <c r="A1063" t="s">
        <v>3070</v>
      </c>
      <c r="B1063">
        <v>54000000</v>
      </c>
      <c r="C1063">
        <v>128769345</v>
      </c>
      <c r="D1063" s="1">
        <v>35242</v>
      </c>
      <c r="E1063">
        <v>20.281189999999999</v>
      </c>
      <c r="F1063">
        <v>95</v>
      </c>
      <c r="G1063">
        <v>5.4</v>
      </c>
      <c r="H1063">
        <v>702</v>
      </c>
      <c r="I1063" t="s">
        <v>23</v>
      </c>
      <c r="J1063" t="s">
        <v>873</v>
      </c>
      <c r="K1063" t="s">
        <v>37</v>
      </c>
      <c r="L1063" t="s">
        <v>38</v>
      </c>
      <c r="M1063" t="s">
        <v>1605</v>
      </c>
      <c r="N1063" t="s">
        <v>29</v>
      </c>
      <c r="O1063" s="6">
        <v>1</v>
      </c>
      <c r="P1063">
        <v>1</v>
      </c>
      <c r="Q1063">
        <v>1</v>
      </c>
      <c r="R1063">
        <v>1</v>
      </c>
      <c r="S1063" t="s">
        <v>15888</v>
      </c>
      <c r="T1063" t="s">
        <v>15891</v>
      </c>
      <c r="U1063" t="s">
        <v>13664</v>
      </c>
      <c r="V1063" t="s">
        <v>15891</v>
      </c>
      <c r="W1063" t="s">
        <v>15891</v>
      </c>
      <c r="X1063" t="s">
        <v>15896</v>
      </c>
      <c r="Y1063" t="s">
        <v>15896</v>
      </c>
      <c r="Z1063" t="s">
        <v>15897</v>
      </c>
      <c r="AA1063" s="26">
        <v>21.271232876712329</v>
      </c>
      <c r="AB1063" t="s">
        <v>3072</v>
      </c>
      <c r="AC1063" t="s">
        <v>3070</v>
      </c>
      <c r="AE1063" t="s">
        <v>3069</v>
      </c>
      <c r="AF1063" t="s">
        <v>3071</v>
      </c>
      <c r="AG1063" t="e">
        <f>+SEARCH(JELMAGYARÁZAT!$G$9,J:J)</f>
        <v>#VALUE!</v>
      </c>
    </row>
    <row r="1064" spans="1:33" hidden="1" x14ac:dyDescent="0.25">
      <c r="A1064" t="s">
        <v>4060</v>
      </c>
      <c r="B1064">
        <v>50000000</v>
      </c>
      <c r="C1064">
        <v>55181129</v>
      </c>
      <c r="D1064" s="1">
        <v>38925</v>
      </c>
      <c r="E1064">
        <v>20.239061</v>
      </c>
      <c r="F1064">
        <v>88</v>
      </c>
      <c r="G1064">
        <v>5.5</v>
      </c>
      <c r="H1064">
        <v>366</v>
      </c>
      <c r="I1064" t="s">
        <v>23</v>
      </c>
      <c r="J1064" t="s">
        <v>4062</v>
      </c>
      <c r="K1064" t="s">
        <v>37</v>
      </c>
      <c r="L1064" t="s">
        <v>38</v>
      </c>
      <c r="M1064" t="s">
        <v>481</v>
      </c>
      <c r="N1064" t="s">
        <v>29</v>
      </c>
      <c r="O1064" s="6">
        <v>1</v>
      </c>
      <c r="P1064">
        <v>1</v>
      </c>
      <c r="Q1064">
        <v>1</v>
      </c>
      <c r="R1064">
        <v>1</v>
      </c>
      <c r="S1064" t="s">
        <v>15887</v>
      </c>
      <c r="T1064" t="s">
        <v>15891</v>
      </c>
      <c r="U1064" t="s">
        <v>13664</v>
      </c>
      <c r="V1064" t="s">
        <v>15891</v>
      </c>
      <c r="W1064" t="s">
        <v>15891</v>
      </c>
      <c r="X1064" t="s">
        <v>15896</v>
      </c>
      <c r="Y1064" t="s">
        <v>15896</v>
      </c>
      <c r="Z1064" t="s">
        <v>15897</v>
      </c>
      <c r="AA1064" s="26">
        <v>11.180821917808219</v>
      </c>
      <c r="AB1064" t="s">
        <v>4063</v>
      </c>
      <c r="AC1064" t="s">
        <v>4060</v>
      </c>
      <c r="AD1064" t="s">
        <v>4058</v>
      </c>
      <c r="AE1064" t="s">
        <v>4059</v>
      </c>
      <c r="AF1064" t="s">
        <v>4061</v>
      </c>
      <c r="AG1064" t="e">
        <f>+SEARCH(JELMAGYARÁZAT!$G$9,J:J)</f>
        <v>#VALUE!</v>
      </c>
    </row>
    <row r="1065" spans="1:33" hidden="1" x14ac:dyDescent="0.25">
      <c r="A1065" t="s">
        <v>6122</v>
      </c>
      <c r="B1065">
        <v>30000000</v>
      </c>
      <c r="C1065">
        <v>102820008</v>
      </c>
      <c r="D1065" s="1">
        <v>40504</v>
      </c>
      <c r="E1065">
        <v>20.236951000000001</v>
      </c>
      <c r="F1065">
        <v>112</v>
      </c>
      <c r="G1065">
        <v>6.6</v>
      </c>
      <c r="H1065">
        <v>1233</v>
      </c>
      <c r="I1065" t="s">
        <v>23</v>
      </c>
      <c r="J1065" t="s">
        <v>6124</v>
      </c>
      <c r="K1065" t="s">
        <v>37</v>
      </c>
      <c r="L1065" t="s">
        <v>38</v>
      </c>
      <c r="M1065" t="s">
        <v>1711</v>
      </c>
      <c r="N1065" t="s">
        <v>29</v>
      </c>
      <c r="O1065" s="6">
        <v>1</v>
      </c>
      <c r="P1065">
        <v>1</v>
      </c>
      <c r="Q1065">
        <v>1</v>
      </c>
      <c r="R1065">
        <v>0</v>
      </c>
      <c r="S1065" t="s">
        <v>15888</v>
      </c>
      <c r="T1065" t="s">
        <v>15891</v>
      </c>
      <c r="U1065" t="s">
        <v>13664</v>
      </c>
      <c r="V1065" t="s">
        <v>15901</v>
      </c>
      <c r="W1065" t="s">
        <v>15891</v>
      </c>
      <c r="X1065" t="s">
        <v>15896</v>
      </c>
      <c r="Y1065" t="s">
        <v>15912</v>
      </c>
      <c r="Z1065" t="s">
        <v>15915</v>
      </c>
      <c r="AA1065" s="26">
        <v>6.8547945205479452</v>
      </c>
      <c r="AB1065" t="s">
        <v>6125</v>
      </c>
      <c r="AC1065" t="s">
        <v>6122</v>
      </c>
      <c r="AD1065" t="s">
        <v>6120</v>
      </c>
      <c r="AE1065" t="s">
        <v>6121</v>
      </c>
      <c r="AF1065" t="s">
        <v>6123</v>
      </c>
      <c r="AG1065" t="e">
        <f>+SEARCH(JELMAGYARÁZAT!$G$9,J:J)</f>
        <v>#VALUE!</v>
      </c>
    </row>
    <row r="1066" spans="1:33" hidden="1" x14ac:dyDescent="0.25">
      <c r="A1066" t="s">
        <v>2210</v>
      </c>
      <c r="B1066">
        <v>70000000</v>
      </c>
      <c r="C1066">
        <v>309457509</v>
      </c>
      <c r="D1066" s="1">
        <v>36371</v>
      </c>
      <c r="E1066">
        <v>20.230535</v>
      </c>
      <c r="F1066">
        <v>116</v>
      </c>
      <c r="G1066">
        <v>5.7</v>
      </c>
      <c r="H1066">
        <v>455</v>
      </c>
      <c r="I1066" t="s">
        <v>23</v>
      </c>
      <c r="J1066" t="s">
        <v>2212</v>
      </c>
      <c r="K1066" t="s">
        <v>37</v>
      </c>
      <c r="L1066" t="s">
        <v>38</v>
      </c>
      <c r="M1066" t="s">
        <v>1106</v>
      </c>
      <c r="N1066" t="s">
        <v>29</v>
      </c>
      <c r="O1066" s="6">
        <v>1</v>
      </c>
      <c r="P1066">
        <v>1</v>
      </c>
      <c r="Q1066">
        <v>1</v>
      </c>
      <c r="R1066">
        <v>1</v>
      </c>
      <c r="S1066" t="s">
        <v>15888</v>
      </c>
      <c r="T1066" t="s">
        <v>15891</v>
      </c>
      <c r="U1066" t="s">
        <v>13664</v>
      </c>
      <c r="V1066" t="s">
        <v>15891</v>
      </c>
      <c r="W1066" t="s">
        <v>15891</v>
      </c>
      <c r="X1066" t="s">
        <v>15896</v>
      </c>
      <c r="Y1066" t="s">
        <v>15896</v>
      </c>
      <c r="Z1066" t="s">
        <v>15897</v>
      </c>
      <c r="AA1066" s="26">
        <v>18.17808219178082</v>
      </c>
      <c r="AB1066" t="s">
        <v>2213</v>
      </c>
      <c r="AC1066" t="s">
        <v>2210</v>
      </c>
      <c r="AE1066" t="s">
        <v>2209</v>
      </c>
      <c r="AF1066" t="s">
        <v>2211</v>
      </c>
      <c r="AG1066" t="e">
        <f>+SEARCH(JELMAGYARÁZAT!$G$9,J:J)</f>
        <v>#VALUE!</v>
      </c>
    </row>
    <row r="1067" spans="1:33" hidden="1" x14ac:dyDescent="0.25">
      <c r="A1067" t="s">
        <v>2244</v>
      </c>
      <c r="B1067">
        <v>75000000</v>
      </c>
      <c r="C1067">
        <v>42285169</v>
      </c>
      <c r="D1067" s="1">
        <v>38919</v>
      </c>
      <c r="E1067">
        <v>20.219384999999999</v>
      </c>
      <c r="F1067">
        <v>110</v>
      </c>
      <c r="G1067">
        <v>5.3</v>
      </c>
      <c r="H1067">
        <v>409</v>
      </c>
      <c r="I1067" t="s">
        <v>23</v>
      </c>
      <c r="J1067" t="s">
        <v>2246</v>
      </c>
      <c r="K1067" t="s">
        <v>37</v>
      </c>
      <c r="L1067" t="s">
        <v>38</v>
      </c>
      <c r="M1067" t="s">
        <v>2242</v>
      </c>
      <c r="N1067" t="s">
        <v>29</v>
      </c>
      <c r="O1067" s="6">
        <v>1</v>
      </c>
      <c r="P1067">
        <v>1</v>
      </c>
      <c r="Q1067">
        <v>1</v>
      </c>
      <c r="R1067">
        <v>1</v>
      </c>
      <c r="S1067" t="s">
        <v>15888</v>
      </c>
      <c r="T1067" t="s">
        <v>15891</v>
      </c>
      <c r="U1067" t="s">
        <v>15891</v>
      </c>
      <c r="V1067" t="s">
        <v>15901</v>
      </c>
      <c r="W1067" t="s">
        <v>15905</v>
      </c>
      <c r="X1067" t="s">
        <v>15897</v>
      </c>
      <c r="Y1067" t="s">
        <v>15911</v>
      </c>
      <c r="Z1067" t="s">
        <v>15915</v>
      </c>
      <c r="AA1067" s="26">
        <v>11.197260273972603</v>
      </c>
      <c r="AB1067" t="s">
        <v>2247</v>
      </c>
      <c r="AC1067" t="s">
        <v>2244</v>
      </c>
      <c r="AE1067" t="s">
        <v>2243</v>
      </c>
      <c r="AF1067" t="s">
        <v>2245</v>
      </c>
      <c r="AG1067" t="e">
        <f>+SEARCH(JELMAGYARÁZAT!$G$9,J:J)</f>
        <v>#VALUE!</v>
      </c>
    </row>
    <row r="1068" spans="1:33" hidden="1" x14ac:dyDescent="0.25">
      <c r="A1068" t="s">
        <v>2159</v>
      </c>
      <c r="B1068">
        <v>75000000</v>
      </c>
      <c r="C1068">
        <v>61458982</v>
      </c>
      <c r="D1068" s="1">
        <v>40025</v>
      </c>
      <c r="E1068">
        <v>20.199057</v>
      </c>
      <c r="F1068">
        <v>146</v>
      </c>
      <c r="G1068">
        <v>5.7</v>
      </c>
      <c r="H1068">
        <v>390</v>
      </c>
      <c r="I1068" t="s">
        <v>23</v>
      </c>
      <c r="J1068" t="s">
        <v>2161</v>
      </c>
      <c r="K1068" t="s">
        <v>37</v>
      </c>
      <c r="L1068" t="s">
        <v>38</v>
      </c>
      <c r="M1068" t="s">
        <v>1692</v>
      </c>
      <c r="N1068" t="s">
        <v>29</v>
      </c>
      <c r="O1068" s="6">
        <v>1</v>
      </c>
      <c r="P1068">
        <v>1</v>
      </c>
      <c r="Q1068">
        <v>1</v>
      </c>
      <c r="R1068">
        <v>1</v>
      </c>
      <c r="S1068" t="s">
        <v>15888</v>
      </c>
      <c r="T1068" t="s">
        <v>15891</v>
      </c>
      <c r="U1068" t="s">
        <v>13664</v>
      </c>
      <c r="V1068" t="s">
        <v>15901</v>
      </c>
      <c r="W1068" t="s">
        <v>15891</v>
      </c>
      <c r="X1068" t="s">
        <v>15896</v>
      </c>
      <c r="Y1068" t="s">
        <v>15912</v>
      </c>
      <c r="Z1068" t="s">
        <v>15915</v>
      </c>
      <c r="AA1068" s="26">
        <v>8.1671232876712327</v>
      </c>
      <c r="AB1068" t="s">
        <v>2162</v>
      </c>
      <c r="AC1068" t="s">
        <v>2159</v>
      </c>
      <c r="AD1068" t="s">
        <v>2157</v>
      </c>
      <c r="AE1068" t="s">
        <v>2158</v>
      </c>
      <c r="AF1068" t="s">
        <v>2160</v>
      </c>
      <c r="AG1068" t="e">
        <f>+SEARCH(JELMAGYARÁZAT!$G$9,J:J)</f>
        <v>#VALUE!</v>
      </c>
    </row>
    <row r="1069" spans="1:33" hidden="1" x14ac:dyDescent="0.25">
      <c r="A1069" t="s">
        <v>6097</v>
      </c>
      <c r="B1069">
        <v>30000000</v>
      </c>
      <c r="C1069">
        <v>108609310</v>
      </c>
      <c r="D1069" s="1">
        <v>40577</v>
      </c>
      <c r="E1069">
        <v>20.063165000000001</v>
      </c>
      <c r="F1069">
        <v>108</v>
      </c>
      <c r="G1069">
        <v>5.8</v>
      </c>
      <c r="H1069">
        <v>339</v>
      </c>
      <c r="I1069" t="s">
        <v>23</v>
      </c>
      <c r="J1069" t="s">
        <v>6099</v>
      </c>
      <c r="K1069" t="s">
        <v>236</v>
      </c>
      <c r="L1069" t="s">
        <v>38</v>
      </c>
      <c r="M1069" t="s">
        <v>861</v>
      </c>
      <c r="N1069" t="s">
        <v>29</v>
      </c>
      <c r="O1069" s="6">
        <v>1</v>
      </c>
      <c r="P1069">
        <v>2</v>
      </c>
      <c r="Q1069">
        <v>1</v>
      </c>
      <c r="R1069">
        <v>1</v>
      </c>
      <c r="S1069" t="s">
        <v>15888</v>
      </c>
      <c r="T1069" t="s">
        <v>15890</v>
      </c>
      <c r="U1069" t="s">
        <v>15891</v>
      </c>
      <c r="V1069" t="s">
        <v>15891</v>
      </c>
      <c r="W1069" t="s">
        <v>15905</v>
      </c>
      <c r="X1069" t="s">
        <v>15894</v>
      </c>
      <c r="Y1069" t="s">
        <v>15897</v>
      </c>
      <c r="Z1069" t="s">
        <v>15894</v>
      </c>
      <c r="AA1069" s="26">
        <v>6.6547945205479451</v>
      </c>
      <c r="AB1069" t="s">
        <v>6100</v>
      </c>
      <c r="AC1069" t="s">
        <v>6097</v>
      </c>
      <c r="AD1069" t="s">
        <v>6095</v>
      </c>
      <c r="AE1069" t="s">
        <v>6096</v>
      </c>
      <c r="AF1069" t="s">
        <v>6098</v>
      </c>
      <c r="AG1069" t="e">
        <f>+SEARCH(JELMAGYARÁZAT!$G$9,J:J)</f>
        <v>#VALUE!</v>
      </c>
    </row>
    <row r="1070" spans="1:33" hidden="1" x14ac:dyDescent="0.25">
      <c r="A1070" t="s">
        <v>9401</v>
      </c>
      <c r="B1070">
        <v>15000000</v>
      </c>
      <c r="C1070">
        <v>16633035</v>
      </c>
      <c r="D1070" s="1">
        <v>40069</v>
      </c>
      <c r="E1070">
        <v>20.05902</v>
      </c>
      <c r="F1070">
        <v>111</v>
      </c>
      <c r="G1070">
        <v>6.7</v>
      </c>
      <c r="H1070">
        <v>357</v>
      </c>
      <c r="I1070" t="s">
        <v>23</v>
      </c>
      <c r="J1070" t="s">
        <v>9403</v>
      </c>
      <c r="K1070" t="s">
        <v>37</v>
      </c>
      <c r="L1070" t="s">
        <v>38</v>
      </c>
      <c r="M1070" t="s">
        <v>786</v>
      </c>
      <c r="N1070" t="s">
        <v>29</v>
      </c>
      <c r="O1070" s="6">
        <v>1</v>
      </c>
      <c r="P1070">
        <v>1</v>
      </c>
      <c r="Q1070">
        <v>1</v>
      </c>
      <c r="R1070">
        <v>0</v>
      </c>
      <c r="S1070" t="s">
        <v>15888</v>
      </c>
      <c r="T1070" t="s">
        <v>15891</v>
      </c>
      <c r="U1070" t="s">
        <v>15891</v>
      </c>
      <c r="V1070" t="s">
        <v>15901</v>
      </c>
      <c r="W1070" t="s">
        <v>15891</v>
      </c>
      <c r="X1070" t="s">
        <v>15897</v>
      </c>
      <c r="Y1070" t="s">
        <v>15911</v>
      </c>
      <c r="Z1070" t="s">
        <v>15915</v>
      </c>
      <c r="AA1070" s="26">
        <v>8.0465753424657542</v>
      </c>
      <c r="AB1070" t="s">
        <v>9404</v>
      </c>
      <c r="AC1070" t="s">
        <v>9401</v>
      </c>
      <c r="AE1070" t="s">
        <v>9400</v>
      </c>
      <c r="AF1070" t="s">
        <v>9402</v>
      </c>
      <c r="AG1070" t="e">
        <f>+SEARCH(JELMAGYARÁZAT!$G$9,J:J)</f>
        <v>#VALUE!</v>
      </c>
    </row>
    <row r="1071" spans="1:33" hidden="1" x14ac:dyDescent="0.25">
      <c r="A1071" t="s">
        <v>12416</v>
      </c>
      <c r="B1071">
        <v>5000000</v>
      </c>
      <c r="C1071">
        <v>86362372</v>
      </c>
      <c r="D1071" s="1">
        <v>41640</v>
      </c>
      <c r="E1071">
        <v>19.984476999999998</v>
      </c>
      <c r="F1071">
        <v>84</v>
      </c>
      <c r="G1071">
        <v>5.2</v>
      </c>
      <c r="H1071">
        <v>449</v>
      </c>
      <c r="I1071" t="s">
        <v>23</v>
      </c>
      <c r="J1071" t="s">
        <v>12418</v>
      </c>
      <c r="K1071" t="s">
        <v>37</v>
      </c>
      <c r="L1071" t="s">
        <v>38</v>
      </c>
      <c r="M1071" t="s">
        <v>2560</v>
      </c>
      <c r="N1071" t="s">
        <v>29</v>
      </c>
      <c r="O1071" s="6">
        <v>1</v>
      </c>
      <c r="P1071">
        <v>1</v>
      </c>
      <c r="Q1071">
        <v>1</v>
      </c>
      <c r="R1071">
        <v>0</v>
      </c>
      <c r="S1071" t="s">
        <v>15888</v>
      </c>
      <c r="T1071" t="s">
        <v>15891</v>
      </c>
      <c r="U1071" t="s">
        <v>15891</v>
      </c>
      <c r="V1071" t="s">
        <v>15891</v>
      </c>
      <c r="W1071" t="s">
        <v>15905</v>
      </c>
      <c r="X1071" t="s">
        <v>15897</v>
      </c>
      <c r="Y1071" t="s">
        <v>15897</v>
      </c>
      <c r="Z1071" t="s">
        <v>15897</v>
      </c>
      <c r="AA1071" s="26">
        <v>3.7424657534246575</v>
      </c>
      <c r="AB1071" t="s">
        <v>12419</v>
      </c>
      <c r="AC1071" t="s">
        <v>12416</v>
      </c>
      <c r="AE1071" t="s">
        <v>12415</v>
      </c>
      <c r="AF1071" t="s">
        <v>12417</v>
      </c>
      <c r="AG1071" t="e">
        <f>+SEARCH(JELMAGYARÁZAT!$G$9,J:J)</f>
        <v>#VALUE!</v>
      </c>
    </row>
    <row r="1072" spans="1:33" hidden="1" x14ac:dyDescent="0.25">
      <c r="A1072" t="s">
        <v>11071</v>
      </c>
      <c r="B1072">
        <v>9500000</v>
      </c>
      <c r="C1072">
        <v>17164377</v>
      </c>
      <c r="D1072" s="1">
        <v>39906</v>
      </c>
      <c r="E1072">
        <v>19.978020999999998</v>
      </c>
      <c r="F1072">
        <v>107</v>
      </c>
      <c r="G1072">
        <v>6.4</v>
      </c>
      <c r="H1072">
        <v>737</v>
      </c>
      <c r="I1072" t="s">
        <v>23</v>
      </c>
      <c r="J1072" t="s">
        <v>11073</v>
      </c>
      <c r="K1072" t="s">
        <v>37</v>
      </c>
      <c r="L1072" t="s">
        <v>38</v>
      </c>
      <c r="M1072" t="s">
        <v>661</v>
      </c>
      <c r="N1072" t="s">
        <v>29</v>
      </c>
      <c r="O1072" s="6">
        <v>1</v>
      </c>
      <c r="P1072">
        <v>1</v>
      </c>
      <c r="Q1072">
        <v>1</v>
      </c>
      <c r="R1072">
        <v>0</v>
      </c>
      <c r="S1072" t="s">
        <v>15888</v>
      </c>
      <c r="T1072" t="s">
        <v>15891</v>
      </c>
      <c r="U1072" t="s">
        <v>13664</v>
      </c>
      <c r="V1072" t="s">
        <v>15891</v>
      </c>
      <c r="W1072" t="s">
        <v>15891</v>
      </c>
      <c r="X1072" t="s">
        <v>15896</v>
      </c>
      <c r="Y1072" t="s">
        <v>15896</v>
      </c>
      <c r="Z1072" t="s">
        <v>15897</v>
      </c>
      <c r="AA1072" s="26">
        <v>8.493150684931507</v>
      </c>
      <c r="AB1072" t="s">
        <v>11074</v>
      </c>
      <c r="AC1072" t="s">
        <v>11071</v>
      </c>
      <c r="AD1072" t="s">
        <v>11069</v>
      </c>
      <c r="AE1072" t="s">
        <v>11070</v>
      </c>
      <c r="AF1072" t="s">
        <v>11072</v>
      </c>
      <c r="AG1072" t="e">
        <f>+SEARCH(JELMAGYARÁZAT!$G$9,J:J)</f>
        <v>#VALUE!</v>
      </c>
    </row>
    <row r="1073" spans="1:33" hidden="1" x14ac:dyDescent="0.25">
      <c r="A1073" t="s">
        <v>7863</v>
      </c>
      <c r="B1073">
        <v>20000000</v>
      </c>
      <c r="C1073">
        <v>32005248</v>
      </c>
      <c r="D1073" s="1">
        <v>40445</v>
      </c>
      <c r="E1073">
        <v>19.962713000000001</v>
      </c>
      <c r="F1073">
        <v>105</v>
      </c>
      <c r="G1073">
        <v>6</v>
      </c>
      <c r="H1073">
        <v>368</v>
      </c>
      <c r="I1073" t="s">
        <v>23</v>
      </c>
      <c r="J1073" t="s">
        <v>7865</v>
      </c>
      <c r="K1073" t="s">
        <v>37</v>
      </c>
      <c r="L1073" t="s">
        <v>38</v>
      </c>
      <c r="M1073" t="s">
        <v>1106</v>
      </c>
      <c r="N1073" t="s">
        <v>29</v>
      </c>
      <c r="O1073" s="6">
        <v>1</v>
      </c>
      <c r="P1073">
        <v>1</v>
      </c>
      <c r="Q1073">
        <v>1</v>
      </c>
      <c r="R1073">
        <v>0</v>
      </c>
      <c r="S1073" t="s">
        <v>15888</v>
      </c>
      <c r="T1073" t="s">
        <v>15891</v>
      </c>
      <c r="U1073" t="s">
        <v>13664</v>
      </c>
      <c r="V1073" t="s">
        <v>15891</v>
      </c>
      <c r="W1073" t="s">
        <v>15891</v>
      </c>
      <c r="X1073" t="s">
        <v>15896</v>
      </c>
      <c r="Y1073" t="s">
        <v>15896</v>
      </c>
      <c r="Z1073" t="s">
        <v>15897</v>
      </c>
      <c r="AA1073" s="26">
        <v>7.0164383561643833</v>
      </c>
      <c r="AB1073" t="s">
        <v>7866</v>
      </c>
      <c r="AC1073" t="s">
        <v>7863</v>
      </c>
      <c r="AE1073" t="s">
        <v>7862</v>
      </c>
      <c r="AF1073" t="s">
        <v>7864</v>
      </c>
      <c r="AG1073" t="e">
        <f>+SEARCH(JELMAGYARÁZAT!$G$9,J:J)</f>
        <v>#VALUE!</v>
      </c>
    </row>
    <row r="1074" spans="1:33" hidden="1" x14ac:dyDescent="0.25">
      <c r="A1074" t="s">
        <v>12692</v>
      </c>
      <c r="B1074">
        <v>5000000</v>
      </c>
      <c r="C1074">
        <v>5476793</v>
      </c>
      <c r="D1074" s="1">
        <v>40200</v>
      </c>
      <c r="E1074">
        <v>19.940245000000001</v>
      </c>
      <c r="F1074">
        <v>89</v>
      </c>
      <c r="G1074">
        <v>7.3</v>
      </c>
      <c r="H1074">
        <v>847</v>
      </c>
      <c r="I1074" t="s">
        <v>23</v>
      </c>
      <c r="J1074" t="s">
        <v>12694</v>
      </c>
      <c r="K1074" t="s">
        <v>277</v>
      </c>
      <c r="L1074" t="s">
        <v>38</v>
      </c>
      <c r="M1074" t="s">
        <v>5725</v>
      </c>
      <c r="N1074" t="s">
        <v>29</v>
      </c>
      <c r="O1074" s="6">
        <v>1</v>
      </c>
      <c r="P1074">
        <v>2</v>
      </c>
      <c r="Q1074">
        <v>1</v>
      </c>
      <c r="R1074">
        <v>0</v>
      </c>
      <c r="S1074" t="s">
        <v>15888</v>
      </c>
      <c r="T1074" t="s">
        <v>15891</v>
      </c>
      <c r="U1074" t="s">
        <v>13664</v>
      </c>
      <c r="V1074" t="s">
        <v>15891</v>
      </c>
      <c r="W1074" t="s">
        <v>15891</v>
      </c>
      <c r="X1074" t="s">
        <v>15896</v>
      </c>
      <c r="Y1074" t="s">
        <v>15896</v>
      </c>
      <c r="Z1074" t="s">
        <v>15897</v>
      </c>
      <c r="AA1074" s="26">
        <v>7.6876712328767125</v>
      </c>
      <c r="AB1074" t="s">
        <v>12695</v>
      </c>
      <c r="AC1074" t="s">
        <v>12692</v>
      </c>
      <c r="AE1074" t="s">
        <v>12691</v>
      </c>
      <c r="AF1074" t="s">
        <v>12693</v>
      </c>
      <c r="AG1074" t="e">
        <f>+SEARCH(JELMAGYARÁZAT!$G$9,J:J)</f>
        <v>#VALUE!</v>
      </c>
    </row>
    <row r="1075" spans="1:33" hidden="1" x14ac:dyDescent="0.25">
      <c r="A1075" t="s">
        <v>5862</v>
      </c>
      <c r="B1075">
        <v>30000000</v>
      </c>
      <c r="C1075">
        <v>105834556</v>
      </c>
      <c r="D1075" s="1">
        <v>37603</v>
      </c>
      <c r="E1075">
        <v>19.925025999999999</v>
      </c>
      <c r="F1075">
        <v>125</v>
      </c>
      <c r="G1075">
        <v>6.7</v>
      </c>
      <c r="H1075">
        <v>362</v>
      </c>
      <c r="I1075" t="s">
        <v>23</v>
      </c>
      <c r="J1075" t="s">
        <v>5864</v>
      </c>
      <c r="K1075" t="s">
        <v>37</v>
      </c>
      <c r="L1075" t="s">
        <v>38</v>
      </c>
      <c r="M1075" t="s">
        <v>2804</v>
      </c>
      <c r="N1075" t="s">
        <v>29</v>
      </c>
      <c r="O1075" s="6">
        <v>1</v>
      </c>
      <c r="P1075">
        <v>1</v>
      </c>
      <c r="Q1075">
        <v>1</v>
      </c>
      <c r="R1075">
        <v>0</v>
      </c>
      <c r="S1075" t="s">
        <v>15888</v>
      </c>
      <c r="T1075" t="s">
        <v>15891</v>
      </c>
      <c r="U1075" t="s">
        <v>13664</v>
      </c>
      <c r="V1075" t="s">
        <v>15901</v>
      </c>
      <c r="W1075" t="s">
        <v>15891</v>
      </c>
      <c r="X1075" t="s">
        <v>15896</v>
      </c>
      <c r="Y1075" t="s">
        <v>15912</v>
      </c>
      <c r="Z1075" t="s">
        <v>15915</v>
      </c>
      <c r="AA1075" s="26">
        <v>14.802739726027397</v>
      </c>
      <c r="AB1075" t="s">
        <v>5865</v>
      </c>
      <c r="AC1075" t="s">
        <v>5862</v>
      </c>
      <c r="AE1075" t="s">
        <v>5861</v>
      </c>
      <c r="AF1075" t="s">
        <v>5863</v>
      </c>
      <c r="AG1075" t="e">
        <f>+SEARCH(JELMAGYARÁZAT!$G$9,J:J)</f>
        <v>#VALUE!</v>
      </c>
    </row>
    <row r="1076" spans="1:33" hidden="1" x14ac:dyDescent="0.25">
      <c r="A1076" t="s">
        <v>9526</v>
      </c>
      <c r="B1076">
        <v>15000000</v>
      </c>
      <c r="C1076">
        <v>3533227</v>
      </c>
      <c r="D1076" s="1">
        <v>39667</v>
      </c>
      <c r="E1076">
        <v>19.913961</v>
      </c>
      <c r="F1076">
        <v>98</v>
      </c>
      <c r="G1076">
        <v>6</v>
      </c>
      <c r="H1076">
        <v>290</v>
      </c>
      <c r="I1076" t="s">
        <v>23</v>
      </c>
      <c r="J1076" t="s">
        <v>9528</v>
      </c>
      <c r="K1076" t="s">
        <v>37</v>
      </c>
      <c r="L1076" t="s">
        <v>62</v>
      </c>
      <c r="M1076" t="s">
        <v>9523</v>
      </c>
      <c r="N1076" t="s">
        <v>29</v>
      </c>
      <c r="O1076" s="6">
        <v>1</v>
      </c>
      <c r="P1076">
        <v>1</v>
      </c>
      <c r="Q1076">
        <v>2</v>
      </c>
      <c r="R1076">
        <v>0</v>
      </c>
      <c r="S1076" t="s">
        <v>15888</v>
      </c>
      <c r="T1076" t="s">
        <v>15891</v>
      </c>
      <c r="U1076" t="s">
        <v>15891</v>
      </c>
      <c r="V1076" t="s">
        <v>15901</v>
      </c>
      <c r="W1076" t="s">
        <v>15905</v>
      </c>
      <c r="X1076" t="s">
        <v>15897</v>
      </c>
      <c r="Y1076" t="s">
        <v>15911</v>
      </c>
      <c r="Z1076" t="s">
        <v>15915</v>
      </c>
      <c r="AA1076" s="26">
        <v>9.1479452054794521</v>
      </c>
      <c r="AB1076" t="s">
        <v>9529</v>
      </c>
      <c r="AC1076" t="s">
        <v>9526</v>
      </c>
      <c r="AD1076" t="s">
        <v>9524</v>
      </c>
      <c r="AE1076" t="s">
        <v>9525</v>
      </c>
      <c r="AF1076" t="s">
        <v>9527</v>
      </c>
      <c r="AG1076" t="e">
        <f>+SEARCH(JELMAGYARÁZAT!$G$9,J:J)</f>
        <v>#VALUE!</v>
      </c>
    </row>
    <row r="1077" spans="1:33" hidden="1" x14ac:dyDescent="0.25">
      <c r="A1077" t="s">
        <v>5400</v>
      </c>
      <c r="B1077">
        <v>35000000</v>
      </c>
      <c r="C1077">
        <v>82087155</v>
      </c>
      <c r="D1077" s="1">
        <v>40808</v>
      </c>
      <c r="E1077">
        <v>19.893646</v>
      </c>
      <c r="F1077">
        <v>106</v>
      </c>
      <c r="G1077">
        <v>5.6</v>
      </c>
      <c r="H1077">
        <v>961</v>
      </c>
      <c r="I1077" t="s">
        <v>23</v>
      </c>
      <c r="J1077" t="s">
        <v>5402</v>
      </c>
      <c r="K1077" t="s">
        <v>37</v>
      </c>
      <c r="L1077" t="s">
        <v>38</v>
      </c>
      <c r="M1077" t="s">
        <v>5397</v>
      </c>
      <c r="N1077" t="s">
        <v>29</v>
      </c>
      <c r="O1077" s="6">
        <v>1</v>
      </c>
      <c r="P1077">
        <v>1</v>
      </c>
      <c r="Q1077">
        <v>1</v>
      </c>
      <c r="R1077">
        <v>0</v>
      </c>
      <c r="S1077" t="s">
        <v>15888</v>
      </c>
      <c r="T1077" t="s">
        <v>15890</v>
      </c>
      <c r="U1077" t="s">
        <v>15891</v>
      </c>
      <c r="V1077" t="s">
        <v>15891</v>
      </c>
      <c r="W1077" t="s">
        <v>15905</v>
      </c>
      <c r="X1077" t="s">
        <v>15894</v>
      </c>
      <c r="Y1077" t="s">
        <v>15897</v>
      </c>
      <c r="Z1077" t="s">
        <v>15894</v>
      </c>
      <c r="AA1077" s="26">
        <v>6.021917808219178</v>
      </c>
      <c r="AB1077" t="s">
        <v>5403</v>
      </c>
      <c r="AC1077" t="s">
        <v>5400</v>
      </c>
      <c r="AD1077" t="s">
        <v>5398</v>
      </c>
      <c r="AE1077" t="s">
        <v>5399</v>
      </c>
      <c r="AF1077" t="s">
        <v>5401</v>
      </c>
      <c r="AG1077" t="e">
        <f>+SEARCH(JELMAGYARÁZAT!$G$9,J:J)</f>
        <v>#VALUE!</v>
      </c>
    </row>
    <row r="1078" spans="1:33" hidden="1" x14ac:dyDescent="0.25">
      <c r="A1078" t="s">
        <v>9005</v>
      </c>
      <c r="B1078">
        <v>16000000</v>
      </c>
      <c r="C1078">
        <v>18564088</v>
      </c>
      <c r="D1078" s="1">
        <v>36266</v>
      </c>
      <c r="E1078">
        <v>19.890428</v>
      </c>
      <c r="F1078">
        <v>100</v>
      </c>
      <c r="G1078">
        <v>6.8</v>
      </c>
      <c r="H1078">
        <v>378</v>
      </c>
      <c r="I1078" t="s">
        <v>23</v>
      </c>
      <c r="J1078" t="s">
        <v>9007</v>
      </c>
      <c r="K1078" t="s">
        <v>37</v>
      </c>
      <c r="L1078" t="s">
        <v>38</v>
      </c>
      <c r="M1078" t="s">
        <v>3436</v>
      </c>
      <c r="N1078" t="s">
        <v>29</v>
      </c>
      <c r="O1078" s="6">
        <v>1</v>
      </c>
      <c r="P1078">
        <v>1</v>
      </c>
      <c r="Q1078">
        <v>1</v>
      </c>
      <c r="R1078">
        <v>0</v>
      </c>
      <c r="S1078" t="s">
        <v>15888</v>
      </c>
      <c r="T1078" t="s">
        <v>15891</v>
      </c>
      <c r="U1078" t="s">
        <v>15891</v>
      </c>
      <c r="V1078" t="s">
        <v>15891</v>
      </c>
      <c r="W1078" t="s">
        <v>15905</v>
      </c>
      <c r="X1078" t="s">
        <v>15897</v>
      </c>
      <c r="Y1078" t="s">
        <v>15897</v>
      </c>
      <c r="Z1078" t="s">
        <v>15897</v>
      </c>
      <c r="AA1078" s="26">
        <v>18.465753424657535</v>
      </c>
      <c r="AB1078" t="s">
        <v>9008</v>
      </c>
      <c r="AC1078" t="s">
        <v>9005</v>
      </c>
      <c r="AE1078" t="s">
        <v>9004</v>
      </c>
      <c r="AF1078" t="s">
        <v>9006</v>
      </c>
      <c r="AG1078" t="e">
        <f>+SEARCH(JELMAGYARÁZAT!$G$9,J:J)</f>
        <v>#VALUE!</v>
      </c>
    </row>
    <row r="1079" spans="1:33" hidden="1" x14ac:dyDescent="0.25">
      <c r="A1079" t="s">
        <v>10919</v>
      </c>
      <c r="B1079">
        <v>10000000</v>
      </c>
      <c r="C1079">
        <v>40055439</v>
      </c>
      <c r="D1079" s="1">
        <v>42376</v>
      </c>
      <c r="E1079">
        <v>19.865988999999999</v>
      </c>
      <c r="F1079">
        <v>95</v>
      </c>
      <c r="G1079">
        <v>4.8</v>
      </c>
      <c r="H1079">
        <v>448</v>
      </c>
      <c r="I1079" t="s">
        <v>23</v>
      </c>
      <c r="J1079" t="s">
        <v>10921</v>
      </c>
      <c r="K1079" t="s">
        <v>37</v>
      </c>
      <c r="L1079" t="s">
        <v>38</v>
      </c>
      <c r="M1079" t="s">
        <v>2560</v>
      </c>
      <c r="N1079" t="s">
        <v>29</v>
      </c>
      <c r="O1079" s="6">
        <v>1</v>
      </c>
      <c r="P1079">
        <v>1</v>
      </c>
      <c r="Q1079">
        <v>1</v>
      </c>
      <c r="R1079">
        <v>0</v>
      </c>
      <c r="S1079" t="s">
        <v>15888</v>
      </c>
      <c r="T1079" t="s">
        <v>15891</v>
      </c>
      <c r="U1079" t="s">
        <v>15891</v>
      </c>
      <c r="V1079" t="s">
        <v>15891</v>
      </c>
      <c r="W1079" t="s">
        <v>15905</v>
      </c>
      <c r="X1079" t="s">
        <v>15897</v>
      </c>
      <c r="Y1079" t="s">
        <v>15897</v>
      </c>
      <c r="Z1079" t="s">
        <v>15897</v>
      </c>
      <c r="AA1079" s="26">
        <v>1.726027397260274</v>
      </c>
      <c r="AB1079" t="s">
        <v>10922</v>
      </c>
      <c r="AC1079" t="s">
        <v>10919</v>
      </c>
      <c r="AD1079" t="s">
        <v>10917</v>
      </c>
      <c r="AE1079" t="s">
        <v>10918</v>
      </c>
      <c r="AF1079" t="s">
        <v>10920</v>
      </c>
      <c r="AG1079" t="e">
        <f>+SEARCH(JELMAGYARÁZAT!$G$9,J:J)</f>
        <v>#VALUE!</v>
      </c>
    </row>
    <row r="1080" spans="1:33" hidden="1" x14ac:dyDescent="0.25">
      <c r="A1080" t="s">
        <v>9317</v>
      </c>
      <c r="B1080">
        <v>15000000</v>
      </c>
      <c r="C1080">
        <v>43101594</v>
      </c>
      <c r="D1080" s="1">
        <v>35684</v>
      </c>
      <c r="E1080">
        <v>19.855789999999999</v>
      </c>
      <c r="F1080">
        <v>155</v>
      </c>
      <c r="G1080">
        <v>7.5</v>
      </c>
      <c r="H1080">
        <v>796</v>
      </c>
      <c r="I1080" t="s">
        <v>23</v>
      </c>
      <c r="J1080" t="s">
        <v>9319</v>
      </c>
      <c r="K1080" t="s">
        <v>37</v>
      </c>
      <c r="L1080" t="s">
        <v>38</v>
      </c>
      <c r="M1080" t="s">
        <v>786</v>
      </c>
      <c r="N1080" t="s">
        <v>29</v>
      </c>
      <c r="O1080" s="6">
        <v>1</v>
      </c>
      <c r="P1080">
        <v>1</v>
      </c>
      <c r="Q1080">
        <v>1</v>
      </c>
      <c r="R1080">
        <v>0</v>
      </c>
      <c r="S1080" t="s">
        <v>15888</v>
      </c>
      <c r="T1080" t="s">
        <v>15891</v>
      </c>
      <c r="U1080" t="s">
        <v>15891</v>
      </c>
      <c r="V1080" t="s">
        <v>15901</v>
      </c>
      <c r="W1080" t="s">
        <v>15891</v>
      </c>
      <c r="X1080" t="s">
        <v>15897</v>
      </c>
      <c r="Y1080" t="s">
        <v>15911</v>
      </c>
      <c r="Z1080" t="s">
        <v>15915</v>
      </c>
      <c r="AA1080" s="26">
        <v>20.06027397260274</v>
      </c>
      <c r="AB1080" t="s">
        <v>9320</v>
      </c>
      <c r="AC1080" t="s">
        <v>9317</v>
      </c>
      <c r="AE1080" t="s">
        <v>9316</v>
      </c>
      <c r="AF1080" t="s">
        <v>9318</v>
      </c>
      <c r="AG1080" t="e">
        <f>+SEARCH(JELMAGYARÁZAT!$G$9,J:J)</f>
        <v>#VALUE!</v>
      </c>
    </row>
    <row r="1081" spans="1:33" hidden="1" x14ac:dyDescent="0.25">
      <c r="A1081" t="s">
        <v>5127</v>
      </c>
      <c r="B1081">
        <v>36000000</v>
      </c>
      <c r="C1081">
        <v>44350926</v>
      </c>
      <c r="D1081" s="1">
        <v>37715</v>
      </c>
      <c r="E1081">
        <v>19.854932000000002</v>
      </c>
      <c r="F1081">
        <v>109</v>
      </c>
      <c r="G1081">
        <v>5.8</v>
      </c>
      <c r="H1081">
        <v>258</v>
      </c>
      <c r="I1081" t="s">
        <v>23</v>
      </c>
      <c r="J1081" t="s">
        <v>5129</v>
      </c>
      <c r="K1081" t="s">
        <v>334</v>
      </c>
      <c r="L1081" t="s">
        <v>28</v>
      </c>
      <c r="M1081" t="s">
        <v>3579</v>
      </c>
      <c r="N1081" t="s">
        <v>29</v>
      </c>
      <c r="O1081" s="6">
        <v>1</v>
      </c>
      <c r="P1081">
        <v>2</v>
      </c>
      <c r="Q1081">
        <v>2</v>
      </c>
      <c r="R1081">
        <v>0</v>
      </c>
      <c r="S1081" t="s">
        <v>15888</v>
      </c>
      <c r="T1081" t="s">
        <v>15890</v>
      </c>
      <c r="U1081" t="s">
        <v>15891</v>
      </c>
      <c r="V1081" t="s">
        <v>15901</v>
      </c>
      <c r="W1081" t="s">
        <v>15891</v>
      </c>
      <c r="X1081" t="s">
        <v>15894</v>
      </c>
      <c r="Y1081" t="s">
        <v>15911</v>
      </c>
      <c r="Z1081" t="s">
        <v>15914</v>
      </c>
      <c r="AA1081" s="26">
        <v>14.495890410958904</v>
      </c>
      <c r="AB1081" t="s">
        <v>5130</v>
      </c>
      <c r="AC1081" t="s">
        <v>5127</v>
      </c>
      <c r="AD1081" t="s">
        <v>5125</v>
      </c>
      <c r="AE1081" t="s">
        <v>5126</v>
      </c>
      <c r="AF1081" t="s">
        <v>5128</v>
      </c>
      <c r="AG1081" t="e">
        <f>+SEARCH(JELMAGYARÁZAT!$G$9,J:J)</f>
        <v>#VALUE!</v>
      </c>
    </row>
    <row r="1082" spans="1:33" hidden="1" x14ac:dyDescent="0.25">
      <c r="A1082" t="s">
        <v>4516</v>
      </c>
      <c r="B1082">
        <v>40000000</v>
      </c>
      <c r="C1082">
        <v>87840042</v>
      </c>
      <c r="D1082" s="1">
        <v>35642</v>
      </c>
      <c r="E1082">
        <v>19.833663999999999</v>
      </c>
      <c r="F1082">
        <v>96</v>
      </c>
      <c r="G1082">
        <v>5</v>
      </c>
      <c r="H1082">
        <v>336</v>
      </c>
      <c r="I1082" t="s">
        <v>23</v>
      </c>
      <c r="J1082" t="s">
        <v>4518</v>
      </c>
      <c r="K1082" t="s">
        <v>37</v>
      </c>
      <c r="L1082" t="s">
        <v>38</v>
      </c>
      <c r="M1082" t="s">
        <v>4514</v>
      </c>
      <c r="N1082" t="s">
        <v>29</v>
      </c>
      <c r="O1082" s="6">
        <v>1</v>
      </c>
      <c r="P1082">
        <v>1</v>
      </c>
      <c r="Q1082">
        <v>1</v>
      </c>
      <c r="R1082">
        <v>0</v>
      </c>
      <c r="S1082" t="s">
        <v>15888</v>
      </c>
      <c r="T1082" t="s">
        <v>15890</v>
      </c>
      <c r="U1082" t="s">
        <v>15891</v>
      </c>
      <c r="V1082" t="s">
        <v>15891</v>
      </c>
      <c r="W1082" t="s">
        <v>15905</v>
      </c>
      <c r="X1082" t="s">
        <v>15894</v>
      </c>
      <c r="Y1082" t="s">
        <v>15897</v>
      </c>
      <c r="Z1082" t="s">
        <v>15894</v>
      </c>
      <c r="AA1082" s="26">
        <v>20.175342465753424</v>
      </c>
      <c r="AB1082" t="s">
        <v>4519</v>
      </c>
      <c r="AC1082" t="s">
        <v>4516</v>
      </c>
      <c r="AE1082" t="s">
        <v>4515</v>
      </c>
      <c r="AF1082" t="s">
        <v>4517</v>
      </c>
      <c r="AG1082" t="e">
        <f>+SEARCH(JELMAGYARÁZAT!$G$9,J:J)</f>
        <v>#VALUE!</v>
      </c>
    </row>
    <row r="1083" spans="1:33" hidden="1" x14ac:dyDescent="0.25">
      <c r="A1083" t="s">
        <v>3091</v>
      </c>
      <c r="B1083">
        <v>50000000</v>
      </c>
      <c r="C1083">
        <v>287928194</v>
      </c>
      <c r="D1083" s="1">
        <v>34845</v>
      </c>
      <c r="E1083">
        <v>19.830131999999999</v>
      </c>
      <c r="F1083">
        <v>100</v>
      </c>
      <c r="G1083">
        <v>6</v>
      </c>
      <c r="H1083">
        <v>1019</v>
      </c>
      <c r="I1083" t="s">
        <v>23</v>
      </c>
      <c r="J1083" t="s">
        <v>3093</v>
      </c>
      <c r="K1083" t="s">
        <v>37</v>
      </c>
      <c r="L1083" t="s">
        <v>38</v>
      </c>
      <c r="M1083" t="s">
        <v>342</v>
      </c>
      <c r="N1083" t="s">
        <v>29</v>
      </c>
      <c r="O1083" s="6">
        <v>1</v>
      </c>
      <c r="P1083">
        <v>1</v>
      </c>
      <c r="Q1083">
        <v>1</v>
      </c>
      <c r="R1083">
        <v>1</v>
      </c>
      <c r="S1083" t="s">
        <v>15888</v>
      </c>
      <c r="T1083" t="s">
        <v>15891</v>
      </c>
      <c r="U1083" t="s">
        <v>13664</v>
      </c>
      <c r="V1083" t="s">
        <v>15891</v>
      </c>
      <c r="W1083" t="s">
        <v>15891</v>
      </c>
      <c r="X1083" t="s">
        <v>15896</v>
      </c>
      <c r="Y1083" t="s">
        <v>15896</v>
      </c>
      <c r="Z1083" t="s">
        <v>15897</v>
      </c>
      <c r="AA1083" s="26">
        <v>22.358904109589041</v>
      </c>
      <c r="AB1083" t="s">
        <v>3094</v>
      </c>
      <c r="AC1083" t="s">
        <v>3091</v>
      </c>
      <c r="AE1083" t="s">
        <v>3090</v>
      </c>
      <c r="AF1083" t="s">
        <v>3092</v>
      </c>
      <c r="AG1083" t="e">
        <f>+SEARCH(JELMAGYARÁZAT!$G$9,J:J)</f>
        <v>#VALUE!</v>
      </c>
    </row>
    <row r="1084" spans="1:33" hidden="1" x14ac:dyDescent="0.25">
      <c r="A1084" t="s">
        <v>12780</v>
      </c>
      <c r="B1084">
        <v>5000000</v>
      </c>
      <c r="C1084">
        <v>3099314</v>
      </c>
      <c r="D1084" s="1">
        <v>40872</v>
      </c>
      <c r="E1084">
        <v>19.807295</v>
      </c>
      <c r="F1084">
        <v>120</v>
      </c>
      <c r="G1084">
        <v>7.1</v>
      </c>
      <c r="H1084">
        <v>471</v>
      </c>
      <c r="I1084" t="s">
        <v>23</v>
      </c>
      <c r="J1084" t="s">
        <v>12782</v>
      </c>
      <c r="K1084" t="s">
        <v>37</v>
      </c>
      <c r="L1084" t="s">
        <v>38</v>
      </c>
      <c r="M1084" t="s">
        <v>3563</v>
      </c>
      <c r="N1084" t="s">
        <v>29</v>
      </c>
      <c r="O1084" s="6">
        <v>1</v>
      </c>
      <c r="P1084">
        <v>1</v>
      </c>
      <c r="Q1084">
        <v>1</v>
      </c>
      <c r="R1084">
        <v>0</v>
      </c>
      <c r="S1084" t="s">
        <v>15888</v>
      </c>
      <c r="T1084" t="s">
        <v>15891</v>
      </c>
      <c r="U1084" t="s">
        <v>15891</v>
      </c>
      <c r="V1084" t="s">
        <v>15901</v>
      </c>
      <c r="W1084" t="s">
        <v>15905</v>
      </c>
      <c r="X1084" t="s">
        <v>15897</v>
      </c>
      <c r="Y1084" t="s">
        <v>15911</v>
      </c>
      <c r="Z1084" t="s">
        <v>15915</v>
      </c>
      <c r="AA1084" s="26">
        <v>5.8465753424657532</v>
      </c>
      <c r="AC1084" t="s">
        <v>12780</v>
      </c>
      <c r="AD1084" t="s">
        <v>12778</v>
      </c>
      <c r="AE1084" t="s">
        <v>12779</v>
      </c>
      <c r="AF1084" t="s">
        <v>12781</v>
      </c>
      <c r="AG1084" t="e">
        <f>+SEARCH(JELMAGYARÁZAT!$G$9,J:J)</f>
        <v>#VALUE!</v>
      </c>
    </row>
    <row r="1085" spans="1:33" hidden="1" x14ac:dyDescent="0.25">
      <c r="A1085" t="s">
        <v>11656</v>
      </c>
      <c r="B1085">
        <v>7500000</v>
      </c>
      <c r="C1085">
        <v>231411584</v>
      </c>
      <c r="D1085" s="1">
        <v>39421</v>
      </c>
      <c r="E1085">
        <v>19.782724999999999</v>
      </c>
      <c r="F1085">
        <v>96</v>
      </c>
      <c r="G1085">
        <v>7</v>
      </c>
      <c r="H1085">
        <v>2244</v>
      </c>
      <c r="I1085" t="s">
        <v>23</v>
      </c>
      <c r="J1085" t="s">
        <v>11658</v>
      </c>
      <c r="K1085" t="s">
        <v>37</v>
      </c>
      <c r="L1085" t="s">
        <v>38</v>
      </c>
      <c r="M1085" t="s">
        <v>917</v>
      </c>
      <c r="N1085" t="s">
        <v>29</v>
      </c>
      <c r="O1085" s="6">
        <v>1</v>
      </c>
      <c r="P1085">
        <v>1</v>
      </c>
      <c r="Q1085">
        <v>1</v>
      </c>
      <c r="R1085">
        <v>0</v>
      </c>
      <c r="S1085" t="s">
        <v>15888</v>
      </c>
      <c r="T1085" t="s">
        <v>15891</v>
      </c>
      <c r="U1085" t="s">
        <v>13664</v>
      </c>
      <c r="V1085" t="s">
        <v>15901</v>
      </c>
      <c r="W1085" t="s">
        <v>15891</v>
      </c>
      <c r="X1085" t="s">
        <v>15896</v>
      </c>
      <c r="Y1085" t="s">
        <v>15912</v>
      </c>
      <c r="Z1085" t="s">
        <v>15915</v>
      </c>
      <c r="AA1085" s="26">
        <v>9.8219178082191778</v>
      </c>
      <c r="AB1085" t="s">
        <v>11659</v>
      </c>
      <c r="AC1085" t="s">
        <v>11656</v>
      </c>
      <c r="AD1085" t="s">
        <v>11654</v>
      </c>
      <c r="AE1085" t="s">
        <v>11655</v>
      </c>
      <c r="AF1085" t="s">
        <v>11657</v>
      </c>
      <c r="AG1085" t="e">
        <f>+SEARCH(JELMAGYARÁZAT!$G$9,J:J)</f>
        <v>#VALUE!</v>
      </c>
    </row>
    <row r="1086" spans="1:33" hidden="1" x14ac:dyDescent="0.25">
      <c r="A1086" t="s">
        <v>9232</v>
      </c>
      <c r="B1086">
        <v>15000000</v>
      </c>
      <c r="C1086">
        <v>32721635</v>
      </c>
      <c r="D1086" s="1">
        <v>39885</v>
      </c>
      <c r="E1086">
        <v>19.760383000000001</v>
      </c>
      <c r="F1086">
        <v>110</v>
      </c>
      <c r="G1086">
        <v>6.2</v>
      </c>
      <c r="H1086">
        <v>440</v>
      </c>
      <c r="I1086" t="s">
        <v>23</v>
      </c>
      <c r="J1086" t="s">
        <v>9234</v>
      </c>
      <c r="K1086" t="s">
        <v>37</v>
      </c>
      <c r="L1086" t="s">
        <v>38</v>
      </c>
      <c r="M1086" t="s">
        <v>9229</v>
      </c>
      <c r="N1086" t="s">
        <v>29</v>
      </c>
      <c r="O1086" s="6">
        <v>1</v>
      </c>
      <c r="P1086">
        <v>1</v>
      </c>
      <c r="Q1086">
        <v>1</v>
      </c>
      <c r="R1086">
        <v>0</v>
      </c>
      <c r="S1086" t="s">
        <v>15888</v>
      </c>
      <c r="T1086" t="s">
        <v>15891</v>
      </c>
      <c r="U1086" t="s">
        <v>15891</v>
      </c>
      <c r="V1086" t="s">
        <v>15901</v>
      </c>
      <c r="W1086" t="s">
        <v>15905</v>
      </c>
      <c r="X1086" t="s">
        <v>15897</v>
      </c>
      <c r="Y1086" t="s">
        <v>15911</v>
      </c>
      <c r="Z1086" t="s">
        <v>15915</v>
      </c>
      <c r="AA1086" s="26">
        <v>8.5506849315068489</v>
      </c>
      <c r="AB1086" t="s">
        <v>9235</v>
      </c>
      <c r="AC1086" t="s">
        <v>9232</v>
      </c>
      <c r="AD1086" t="s">
        <v>9230</v>
      </c>
      <c r="AE1086" t="s">
        <v>9231</v>
      </c>
      <c r="AF1086" t="s">
        <v>9233</v>
      </c>
      <c r="AG1086" t="e">
        <f>+SEARCH(JELMAGYARÁZAT!$G$9,J:J)</f>
        <v>#VALUE!</v>
      </c>
    </row>
    <row r="1087" spans="1:33" hidden="1" x14ac:dyDescent="0.25">
      <c r="A1087" t="s">
        <v>6789</v>
      </c>
      <c r="B1087">
        <v>25000000</v>
      </c>
      <c r="C1087">
        <v>91036760</v>
      </c>
      <c r="D1087" s="1">
        <v>36605</v>
      </c>
      <c r="E1087">
        <v>19.750059</v>
      </c>
      <c r="F1087">
        <v>115</v>
      </c>
      <c r="G1087">
        <v>6</v>
      </c>
      <c r="H1087">
        <v>330</v>
      </c>
      <c r="I1087" t="s">
        <v>23</v>
      </c>
      <c r="J1087" t="s">
        <v>3133</v>
      </c>
      <c r="K1087" t="s">
        <v>37</v>
      </c>
      <c r="L1087" t="s">
        <v>311</v>
      </c>
      <c r="M1087" t="s">
        <v>441</v>
      </c>
      <c r="N1087" t="s">
        <v>29</v>
      </c>
      <c r="O1087" s="6">
        <v>1</v>
      </c>
      <c r="P1087">
        <v>1</v>
      </c>
      <c r="Q1087">
        <v>2</v>
      </c>
      <c r="R1087">
        <v>1</v>
      </c>
      <c r="S1087" t="s">
        <v>15888</v>
      </c>
      <c r="T1087" t="s">
        <v>15890</v>
      </c>
      <c r="U1087" t="s">
        <v>15891</v>
      </c>
      <c r="V1087" t="s">
        <v>15891</v>
      </c>
      <c r="W1087" t="s">
        <v>15905</v>
      </c>
      <c r="X1087" t="s">
        <v>15894</v>
      </c>
      <c r="Y1087" t="s">
        <v>15897</v>
      </c>
      <c r="Z1087" t="s">
        <v>15894</v>
      </c>
      <c r="AA1087" s="26">
        <v>17.536986301369861</v>
      </c>
      <c r="AB1087" t="s">
        <v>6791</v>
      </c>
      <c r="AC1087" t="s">
        <v>6789</v>
      </c>
      <c r="AE1087" t="s">
        <v>6788</v>
      </c>
      <c r="AF1087" t="s">
        <v>6790</v>
      </c>
      <c r="AG1087" t="e">
        <f>+SEARCH(JELMAGYARÁZAT!$G$9,J:J)</f>
        <v>#VALUE!</v>
      </c>
    </row>
    <row r="1088" spans="1:33" hidden="1" x14ac:dyDescent="0.25">
      <c r="A1088" t="s">
        <v>15810</v>
      </c>
      <c r="B1088">
        <v>27000</v>
      </c>
      <c r="C1088">
        <v>3151130</v>
      </c>
      <c r="D1088" s="1">
        <v>34590</v>
      </c>
      <c r="E1088">
        <v>19.748657999999999</v>
      </c>
      <c r="F1088">
        <v>92</v>
      </c>
      <c r="G1088">
        <v>7.4</v>
      </c>
      <c r="H1088">
        <v>755</v>
      </c>
      <c r="I1088" t="s">
        <v>23</v>
      </c>
      <c r="J1088" t="s">
        <v>15447</v>
      </c>
      <c r="K1088" t="s">
        <v>37</v>
      </c>
      <c r="L1088" t="s">
        <v>38</v>
      </c>
      <c r="M1088" t="s">
        <v>661</v>
      </c>
      <c r="N1088" t="s">
        <v>29</v>
      </c>
      <c r="O1088" s="6">
        <v>1</v>
      </c>
      <c r="P1088">
        <v>1</v>
      </c>
      <c r="Q1088">
        <v>1</v>
      </c>
      <c r="R1088">
        <v>0</v>
      </c>
      <c r="S1088" t="s">
        <v>15888</v>
      </c>
      <c r="T1088" t="s">
        <v>15891</v>
      </c>
      <c r="U1088" t="s">
        <v>13664</v>
      </c>
      <c r="V1088" t="s">
        <v>15891</v>
      </c>
      <c r="W1088" t="s">
        <v>15891</v>
      </c>
      <c r="X1088" t="s">
        <v>15896</v>
      </c>
      <c r="Y1088" t="s">
        <v>15896</v>
      </c>
      <c r="Z1088" t="s">
        <v>15897</v>
      </c>
      <c r="AA1088" s="26">
        <v>23.057534246575344</v>
      </c>
      <c r="AB1088" t="s">
        <v>15812</v>
      </c>
      <c r="AC1088" t="s">
        <v>15810</v>
      </c>
      <c r="AD1088" t="s">
        <v>15808</v>
      </c>
      <c r="AE1088" t="s">
        <v>15809</v>
      </c>
      <c r="AF1088" t="s">
        <v>15811</v>
      </c>
      <c r="AG1088" t="e">
        <f>+SEARCH(JELMAGYARÁZAT!$G$9,J:J)</f>
        <v>#VALUE!</v>
      </c>
    </row>
    <row r="1089" spans="1:33" hidden="1" x14ac:dyDescent="0.25">
      <c r="A1089" t="s">
        <v>3103</v>
      </c>
      <c r="B1089">
        <v>55000000</v>
      </c>
      <c r="C1089">
        <v>154906693</v>
      </c>
      <c r="D1089" s="1">
        <v>37603</v>
      </c>
      <c r="E1089">
        <v>19.738215</v>
      </c>
      <c r="F1089">
        <v>105</v>
      </c>
      <c r="G1089">
        <v>5.6</v>
      </c>
      <c r="H1089">
        <v>485</v>
      </c>
      <c r="I1089" t="s">
        <v>23</v>
      </c>
      <c r="J1089" t="s">
        <v>3105</v>
      </c>
      <c r="K1089" t="s">
        <v>37</v>
      </c>
      <c r="L1089" t="s">
        <v>62</v>
      </c>
      <c r="M1089" t="s">
        <v>917</v>
      </c>
      <c r="N1089" t="s">
        <v>29</v>
      </c>
      <c r="O1089" s="6">
        <v>1</v>
      </c>
      <c r="P1089">
        <v>1</v>
      </c>
      <c r="Q1089">
        <v>2</v>
      </c>
      <c r="R1089">
        <v>0</v>
      </c>
      <c r="S1089" t="s">
        <v>15888</v>
      </c>
      <c r="T1089" t="s">
        <v>15891</v>
      </c>
      <c r="U1089" t="s">
        <v>13664</v>
      </c>
      <c r="V1089" t="s">
        <v>15901</v>
      </c>
      <c r="W1089" t="s">
        <v>15891</v>
      </c>
      <c r="X1089" t="s">
        <v>15896</v>
      </c>
      <c r="Y1089" t="s">
        <v>15912</v>
      </c>
      <c r="Z1089" t="s">
        <v>15915</v>
      </c>
      <c r="AA1089" s="26">
        <v>14.802739726027397</v>
      </c>
      <c r="AC1089" t="s">
        <v>3103</v>
      </c>
      <c r="AD1089" t="s">
        <v>3101</v>
      </c>
      <c r="AE1089" t="s">
        <v>3102</v>
      </c>
      <c r="AF1089" t="s">
        <v>3104</v>
      </c>
      <c r="AG1089" t="e">
        <f>+SEARCH(JELMAGYARÁZAT!$G$9,J:J)</f>
        <v>#VALUE!</v>
      </c>
    </row>
    <row r="1090" spans="1:33" hidden="1" x14ac:dyDescent="0.25">
      <c r="A1090" t="s">
        <v>2256</v>
      </c>
      <c r="B1090">
        <v>70000000</v>
      </c>
      <c r="C1090">
        <v>118000000</v>
      </c>
      <c r="D1090" s="1">
        <v>36139</v>
      </c>
      <c r="E1090">
        <v>19.711950999999999</v>
      </c>
      <c r="F1090">
        <v>103</v>
      </c>
      <c r="G1090">
        <v>6.3</v>
      </c>
      <c r="H1090">
        <v>391</v>
      </c>
      <c r="I1090" t="s">
        <v>23</v>
      </c>
      <c r="J1090" t="s">
        <v>2258</v>
      </c>
      <c r="K1090" t="s">
        <v>37</v>
      </c>
      <c r="L1090" t="s">
        <v>38</v>
      </c>
      <c r="M1090" t="s">
        <v>2254</v>
      </c>
      <c r="N1090" t="s">
        <v>29</v>
      </c>
      <c r="O1090" s="6">
        <v>1</v>
      </c>
      <c r="P1090">
        <v>1</v>
      </c>
      <c r="Q1090">
        <v>1</v>
      </c>
      <c r="R1090">
        <v>1</v>
      </c>
      <c r="S1090" t="s">
        <v>15888</v>
      </c>
      <c r="T1090" t="s">
        <v>15890</v>
      </c>
      <c r="U1090" t="s">
        <v>15891</v>
      </c>
      <c r="V1090" t="s">
        <v>15891</v>
      </c>
      <c r="W1090" t="s">
        <v>15905</v>
      </c>
      <c r="X1090" t="s">
        <v>15894</v>
      </c>
      <c r="Y1090" t="s">
        <v>15897</v>
      </c>
      <c r="Z1090" t="s">
        <v>15894</v>
      </c>
      <c r="AA1090" s="26">
        <v>18.813698630136987</v>
      </c>
      <c r="AB1090" t="s">
        <v>2259</v>
      </c>
      <c r="AC1090" t="s">
        <v>2256</v>
      </c>
      <c r="AE1090" t="s">
        <v>2255</v>
      </c>
      <c r="AF1090" t="s">
        <v>2257</v>
      </c>
      <c r="AG1090" t="e">
        <f>+SEARCH(JELMAGYARÁZAT!$G$9,J:J)</f>
        <v>#VALUE!</v>
      </c>
    </row>
    <row r="1091" spans="1:33" hidden="1" x14ac:dyDescent="0.25">
      <c r="A1091" t="s">
        <v>8075</v>
      </c>
      <c r="B1091">
        <v>20000000</v>
      </c>
      <c r="C1091">
        <v>24145613</v>
      </c>
      <c r="D1091" s="1">
        <v>40452</v>
      </c>
      <c r="E1091">
        <v>19.705310999999998</v>
      </c>
      <c r="F1091">
        <v>116</v>
      </c>
      <c r="G1091">
        <v>6.7</v>
      </c>
      <c r="H1091">
        <v>641</v>
      </c>
      <c r="I1091" t="s">
        <v>23</v>
      </c>
      <c r="J1091" t="s">
        <v>8077</v>
      </c>
      <c r="K1091" t="s">
        <v>41</v>
      </c>
      <c r="L1091" t="s">
        <v>38</v>
      </c>
      <c r="M1091" t="s">
        <v>4243</v>
      </c>
      <c r="N1091" t="s">
        <v>29</v>
      </c>
      <c r="O1091" s="6">
        <v>1</v>
      </c>
      <c r="P1091">
        <v>2</v>
      </c>
      <c r="Q1091">
        <v>1</v>
      </c>
      <c r="R1091">
        <v>0</v>
      </c>
      <c r="S1091" t="s">
        <v>15888</v>
      </c>
      <c r="T1091" t="s">
        <v>15891</v>
      </c>
      <c r="U1091" t="s">
        <v>15891</v>
      </c>
      <c r="V1091" t="s">
        <v>15901</v>
      </c>
      <c r="W1091" t="s">
        <v>15891</v>
      </c>
      <c r="X1091" t="s">
        <v>15897</v>
      </c>
      <c r="Y1091" t="s">
        <v>15911</v>
      </c>
      <c r="Z1091" t="s">
        <v>15915</v>
      </c>
      <c r="AA1091" s="26">
        <v>6.9972602739726026</v>
      </c>
      <c r="AB1091" t="s">
        <v>8078</v>
      </c>
      <c r="AC1091" t="s">
        <v>8075</v>
      </c>
      <c r="AD1091" t="s">
        <v>8073</v>
      </c>
      <c r="AE1091" t="s">
        <v>8074</v>
      </c>
      <c r="AF1091" t="s">
        <v>8076</v>
      </c>
      <c r="AG1091" t="e">
        <f>+SEARCH(JELMAGYARÁZAT!$G$9,J:J)</f>
        <v>#VALUE!</v>
      </c>
    </row>
    <row r="1092" spans="1:33" hidden="1" x14ac:dyDescent="0.25">
      <c r="A1092" t="s">
        <v>12407</v>
      </c>
      <c r="B1092">
        <v>8000000</v>
      </c>
      <c r="C1092">
        <v>60378584</v>
      </c>
      <c r="D1092" s="1">
        <v>37941</v>
      </c>
      <c r="E1092">
        <v>19.683187</v>
      </c>
      <c r="F1092">
        <v>110</v>
      </c>
      <c r="G1092">
        <v>7</v>
      </c>
      <c r="H1092">
        <v>485</v>
      </c>
      <c r="I1092" t="s">
        <v>23</v>
      </c>
      <c r="J1092" t="s">
        <v>12409</v>
      </c>
      <c r="K1092" t="s">
        <v>37</v>
      </c>
      <c r="L1092" t="s">
        <v>38</v>
      </c>
      <c r="M1092" t="s">
        <v>3295</v>
      </c>
      <c r="N1092" t="s">
        <v>29</v>
      </c>
      <c r="O1092" s="6">
        <v>1</v>
      </c>
      <c r="P1092">
        <v>1</v>
      </c>
      <c r="Q1092">
        <v>1</v>
      </c>
      <c r="R1092">
        <v>0</v>
      </c>
      <c r="S1092" t="s">
        <v>15888</v>
      </c>
      <c r="T1092" t="s">
        <v>15891</v>
      </c>
      <c r="U1092" t="s">
        <v>15891</v>
      </c>
      <c r="V1092" t="s">
        <v>15901</v>
      </c>
      <c r="W1092" t="s">
        <v>15891</v>
      </c>
      <c r="X1092" t="s">
        <v>15897</v>
      </c>
      <c r="Y1092" t="s">
        <v>15911</v>
      </c>
      <c r="Z1092" t="s">
        <v>15915</v>
      </c>
      <c r="AA1092" s="26">
        <v>13.876712328767123</v>
      </c>
      <c r="AB1092" t="s">
        <v>12410</v>
      </c>
      <c r="AC1092" t="s">
        <v>12407</v>
      </c>
      <c r="AE1092" t="s">
        <v>12406</v>
      </c>
      <c r="AF1092" t="s">
        <v>12408</v>
      </c>
      <c r="AG1092" t="e">
        <f>+SEARCH(JELMAGYARÁZAT!$G$9,J:J)</f>
        <v>#VALUE!</v>
      </c>
    </row>
    <row r="1093" spans="1:33" hidden="1" x14ac:dyDescent="0.25">
      <c r="A1093" t="s">
        <v>9936</v>
      </c>
      <c r="B1093">
        <v>13000000</v>
      </c>
      <c r="C1093">
        <v>10652035</v>
      </c>
      <c r="D1093" s="1">
        <v>39831</v>
      </c>
      <c r="E1093">
        <v>19.664698999999999</v>
      </c>
      <c r="F1093">
        <v>98</v>
      </c>
      <c r="G1093">
        <v>6.4</v>
      </c>
      <c r="H1093">
        <v>503</v>
      </c>
      <c r="I1093" t="s">
        <v>23</v>
      </c>
      <c r="J1093" t="s">
        <v>7508</v>
      </c>
      <c r="K1093" t="s">
        <v>37</v>
      </c>
      <c r="L1093" t="s">
        <v>38</v>
      </c>
      <c r="M1093" t="s">
        <v>917</v>
      </c>
      <c r="N1093" t="s">
        <v>29</v>
      </c>
      <c r="O1093" s="6">
        <v>1</v>
      </c>
      <c r="P1093">
        <v>1</v>
      </c>
      <c r="Q1093">
        <v>1</v>
      </c>
      <c r="R1093">
        <v>0</v>
      </c>
      <c r="S1093" t="s">
        <v>15888</v>
      </c>
      <c r="T1093" t="s">
        <v>15891</v>
      </c>
      <c r="U1093" t="s">
        <v>13664</v>
      </c>
      <c r="V1093" t="s">
        <v>15901</v>
      </c>
      <c r="W1093" t="s">
        <v>15891</v>
      </c>
      <c r="X1093" t="s">
        <v>15896</v>
      </c>
      <c r="Y1093" t="s">
        <v>15912</v>
      </c>
      <c r="Z1093" t="s">
        <v>15915</v>
      </c>
      <c r="AA1093" s="26">
        <v>8.6986301369863011</v>
      </c>
      <c r="AB1093" t="s">
        <v>9938</v>
      </c>
      <c r="AC1093" t="s">
        <v>9936</v>
      </c>
      <c r="AE1093" t="s">
        <v>9935</v>
      </c>
      <c r="AF1093" t="s">
        <v>9937</v>
      </c>
      <c r="AG1093" t="e">
        <f>+SEARCH(JELMAGYARÁZAT!$G$9,J:J)</f>
        <v>#VALUE!</v>
      </c>
    </row>
    <row r="1094" spans="1:33" hidden="1" x14ac:dyDescent="0.25">
      <c r="A1094" t="s">
        <v>3963</v>
      </c>
      <c r="B1094">
        <v>45000000</v>
      </c>
      <c r="C1094">
        <v>178051587</v>
      </c>
      <c r="D1094" s="1">
        <v>33759</v>
      </c>
      <c r="E1094">
        <v>19.637703999999999</v>
      </c>
      <c r="F1094">
        <v>117</v>
      </c>
      <c r="G1094">
        <v>6.3</v>
      </c>
      <c r="H1094">
        <v>433</v>
      </c>
      <c r="I1094" t="s">
        <v>23</v>
      </c>
      <c r="J1094" t="s">
        <v>2592</v>
      </c>
      <c r="K1094" t="s">
        <v>37</v>
      </c>
      <c r="L1094" t="s">
        <v>38</v>
      </c>
      <c r="M1094" t="s">
        <v>2297</v>
      </c>
      <c r="N1094" t="s">
        <v>29</v>
      </c>
      <c r="O1094" s="6">
        <v>1</v>
      </c>
      <c r="P1094">
        <v>1</v>
      </c>
      <c r="Q1094">
        <v>1</v>
      </c>
      <c r="R1094">
        <v>1</v>
      </c>
      <c r="S1094" t="s">
        <v>15888</v>
      </c>
      <c r="T1094" t="s">
        <v>15890</v>
      </c>
      <c r="U1094" t="s">
        <v>15891</v>
      </c>
      <c r="V1094" t="s">
        <v>15901</v>
      </c>
      <c r="W1094" t="s">
        <v>15905</v>
      </c>
      <c r="X1094" t="s">
        <v>15894</v>
      </c>
      <c r="Y1094" t="s">
        <v>15911</v>
      </c>
      <c r="Z1094" t="s">
        <v>15914</v>
      </c>
      <c r="AA1094" s="26">
        <v>25.334246575342465</v>
      </c>
      <c r="AB1094" t="s">
        <v>3965</v>
      </c>
      <c r="AC1094" t="s">
        <v>3963</v>
      </c>
      <c r="AE1094" t="s">
        <v>3962</v>
      </c>
      <c r="AF1094" t="s">
        <v>3964</v>
      </c>
      <c r="AG1094" t="e">
        <f>+SEARCH(JELMAGYARÁZAT!$G$9,J:J)</f>
        <v>#VALUE!</v>
      </c>
    </row>
    <row r="1095" spans="1:33" hidden="1" x14ac:dyDescent="0.25">
      <c r="A1095" t="s">
        <v>7640</v>
      </c>
      <c r="B1095">
        <v>20000000</v>
      </c>
      <c r="C1095">
        <v>187884007</v>
      </c>
      <c r="D1095" s="1">
        <v>28657</v>
      </c>
      <c r="E1095">
        <v>19.636043999999998</v>
      </c>
      <c r="F1095">
        <v>116</v>
      </c>
      <c r="G1095">
        <v>5.9</v>
      </c>
      <c r="H1095">
        <v>406</v>
      </c>
      <c r="I1095" t="s">
        <v>23</v>
      </c>
      <c r="J1095" t="s">
        <v>1571</v>
      </c>
      <c r="K1095" t="s">
        <v>37</v>
      </c>
      <c r="L1095" t="s">
        <v>38</v>
      </c>
      <c r="M1095" t="s">
        <v>2560</v>
      </c>
      <c r="N1095" t="s">
        <v>29</v>
      </c>
      <c r="O1095" s="6">
        <v>1</v>
      </c>
      <c r="P1095">
        <v>1</v>
      </c>
      <c r="Q1095">
        <v>1</v>
      </c>
      <c r="R1095">
        <v>1</v>
      </c>
      <c r="S1095" t="s">
        <v>15888</v>
      </c>
      <c r="T1095" t="s">
        <v>15891</v>
      </c>
      <c r="U1095" t="s">
        <v>15891</v>
      </c>
      <c r="V1095" t="s">
        <v>15891</v>
      </c>
      <c r="W1095" t="s">
        <v>15905</v>
      </c>
      <c r="X1095" t="s">
        <v>15897</v>
      </c>
      <c r="Y1095" t="s">
        <v>15897</v>
      </c>
      <c r="Z1095" t="s">
        <v>15897</v>
      </c>
      <c r="AA1095" s="26">
        <v>39.31232876712329</v>
      </c>
      <c r="AB1095" t="s">
        <v>7642</v>
      </c>
      <c r="AC1095" t="s">
        <v>7640</v>
      </c>
      <c r="AE1095" t="s">
        <v>7639</v>
      </c>
      <c r="AF1095" t="s">
        <v>7641</v>
      </c>
      <c r="AG1095" t="e">
        <f>+SEARCH(JELMAGYARÁZAT!$G$9,J:J)</f>
        <v>#VALUE!</v>
      </c>
    </row>
    <row r="1096" spans="1:33" hidden="1" x14ac:dyDescent="0.25">
      <c r="A1096" t="s">
        <v>5920</v>
      </c>
      <c r="B1096">
        <v>30000000</v>
      </c>
      <c r="C1096">
        <v>70200000</v>
      </c>
      <c r="D1096" s="1">
        <v>32668</v>
      </c>
      <c r="E1096">
        <v>19.578249</v>
      </c>
      <c r="F1096">
        <v>107</v>
      </c>
      <c r="G1096">
        <v>5.6</v>
      </c>
      <c r="H1096">
        <v>376</v>
      </c>
      <c r="I1096" t="s">
        <v>23</v>
      </c>
      <c r="J1096" t="s">
        <v>2258</v>
      </c>
      <c r="K1096" t="s">
        <v>37</v>
      </c>
      <c r="L1096" t="s">
        <v>38</v>
      </c>
      <c r="M1096" t="s">
        <v>2254</v>
      </c>
      <c r="N1096" t="s">
        <v>29</v>
      </c>
      <c r="O1096" s="6">
        <v>1</v>
      </c>
      <c r="P1096">
        <v>1</v>
      </c>
      <c r="Q1096">
        <v>1</v>
      </c>
      <c r="R1096">
        <v>1</v>
      </c>
      <c r="S1096" t="s">
        <v>15888</v>
      </c>
      <c r="T1096" t="s">
        <v>15890</v>
      </c>
      <c r="U1096" t="s">
        <v>15891</v>
      </c>
      <c r="V1096" t="s">
        <v>15891</v>
      </c>
      <c r="W1096" t="s">
        <v>15905</v>
      </c>
      <c r="X1096" t="s">
        <v>15894</v>
      </c>
      <c r="Y1096" t="s">
        <v>15897</v>
      </c>
      <c r="Z1096" t="s">
        <v>15894</v>
      </c>
      <c r="AA1096" s="26">
        <v>28.323287671232876</v>
      </c>
      <c r="AB1096" t="s">
        <v>5922</v>
      </c>
      <c r="AC1096" t="s">
        <v>5920</v>
      </c>
      <c r="AE1096" t="s">
        <v>5919</v>
      </c>
      <c r="AF1096" t="s">
        <v>5921</v>
      </c>
      <c r="AG1096" t="e">
        <f>+SEARCH(JELMAGYARÁZAT!$G$9,J:J)</f>
        <v>#VALUE!</v>
      </c>
    </row>
    <row r="1097" spans="1:33" hidden="1" x14ac:dyDescent="0.25">
      <c r="A1097" t="s">
        <v>4583</v>
      </c>
      <c r="B1097">
        <v>40000000</v>
      </c>
      <c r="C1097">
        <v>84601681</v>
      </c>
      <c r="D1097" s="1">
        <v>39570</v>
      </c>
      <c r="E1097">
        <v>19.574774000000001</v>
      </c>
      <c r="F1097">
        <v>101</v>
      </c>
      <c r="G1097">
        <v>6</v>
      </c>
      <c r="H1097">
        <v>394</v>
      </c>
      <c r="I1097" t="s">
        <v>23</v>
      </c>
      <c r="J1097" t="s">
        <v>4585</v>
      </c>
      <c r="K1097" t="s">
        <v>41</v>
      </c>
      <c r="L1097" t="s">
        <v>1691</v>
      </c>
      <c r="M1097" t="s">
        <v>1106</v>
      </c>
      <c r="N1097" t="s">
        <v>29</v>
      </c>
      <c r="O1097" s="6">
        <v>1</v>
      </c>
      <c r="P1097">
        <v>2</v>
      </c>
      <c r="Q1097">
        <v>3</v>
      </c>
      <c r="R1097">
        <v>0</v>
      </c>
      <c r="S1097" t="s">
        <v>15888</v>
      </c>
      <c r="T1097" t="s">
        <v>15891</v>
      </c>
      <c r="U1097" t="s">
        <v>13664</v>
      </c>
      <c r="V1097" t="s">
        <v>15891</v>
      </c>
      <c r="W1097" t="s">
        <v>15891</v>
      </c>
      <c r="X1097" t="s">
        <v>15896</v>
      </c>
      <c r="Y1097" t="s">
        <v>15896</v>
      </c>
      <c r="Z1097" t="s">
        <v>15897</v>
      </c>
      <c r="AA1097" s="26">
        <v>9.4136986301369863</v>
      </c>
      <c r="AB1097" t="s">
        <v>4586</v>
      </c>
      <c r="AC1097" t="s">
        <v>4583</v>
      </c>
      <c r="AE1097" t="s">
        <v>4582</v>
      </c>
      <c r="AF1097" t="s">
        <v>4584</v>
      </c>
      <c r="AG1097" t="e">
        <f>+SEARCH(JELMAGYARÁZAT!$G$9,J:J)</f>
        <v>#VALUE!</v>
      </c>
    </row>
    <row r="1098" spans="1:33" hidden="1" x14ac:dyDescent="0.25">
      <c r="A1098" t="s">
        <v>3857</v>
      </c>
      <c r="B1098">
        <v>47000000</v>
      </c>
      <c r="C1098">
        <v>102825796</v>
      </c>
      <c r="D1098" s="1">
        <v>35226</v>
      </c>
      <c r="E1098">
        <v>19.525659000000001</v>
      </c>
      <c r="F1098">
        <v>96</v>
      </c>
      <c r="G1098">
        <v>5.7</v>
      </c>
      <c r="H1098">
        <v>594</v>
      </c>
      <c r="I1098" t="s">
        <v>23</v>
      </c>
      <c r="J1098" t="s">
        <v>1079</v>
      </c>
      <c r="K1098" t="s">
        <v>37</v>
      </c>
      <c r="L1098" t="s">
        <v>38</v>
      </c>
      <c r="M1098" t="s">
        <v>3855</v>
      </c>
      <c r="N1098" t="s">
        <v>29</v>
      </c>
      <c r="O1098" s="6">
        <v>1</v>
      </c>
      <c r="P1098">
        <v>1</v>
      </c>
      <c r="Q1098">
        <v>1</v>
      </c>
      <c r="R1098">
        <v>0</v>
      </c>
      <c r="S1098" t="s">
        <v>15888</v>
      </c>
      <c r="T1098" t="s">
        <v>15891</v>
      </c>
      <c r="U1098" t="s">
        <v>13664</v>
      </c>
      <c r="V1098" t="s">
        <v>15901</v>
      </c>
      <c r="W1098" t="s">
        <v>15905</v>
      </c>
      <c r="X1098" t="s">
        <v>15896</v>
      </c>
      <c r="Y1098" t="s">
        <v>15912</v>
      </c>
      <c r="Z1098" t="s">
        <v>15915</v>
      </c>
      <c r="AA1098" s="26">
        <v>21.315068493150687</v>
      </c>
      <c r="AB1098" t="s">
        <v>3859</v>
      </c>
      <c r="AC1098" t="s">
        <v>3857</v>
      </c>
      <c r="AE1098" t="s">
        <v>3856</v>
      </c>
      <c r="AF1098" t="s">
        <v>3858</v>
      </c>
      <c r="AG1098" t="e">
        <f>+SEARCH(JELMAGYARÁZAT!$G$9,J:J)</f>
        <v>#VALUE!</v>
      </c>
    </row>
    <row r="1099" spans="1:33" hidden="1" x14ac:dyDescent="0.25">
      <c r="A1099" t="s">
        <v>9302</v>
      </c>
      <c r="B1099">
        <v>15000000</v>
      </c>
      <c r="C1099">
        <v>24769466</v>
      </c>
      <c r="D1099" s="1">
        <v>35188</v>
      </c>
      <c r="E1099">
        <v>19.517239</v>
      </c>
      <c r="F1099">
        <v>101</v>
      </c>
      <c r="G1099">
        <v>6.3</v>
      </c>
      <c r="H1099">
        <v>380</v>
      </c>
      <c r="I1099" t="s">
        <v>23</v>
      </c>
      <c r="J1099" t="s">
        <v>149</v>
      </c>
      <c r="K1099" t="s">
        <v>37</v>
      </c>
      <c r="L1099" t="s">
        <v>38</v>
      </c>
      <c r="M1099" t="s">
        <v>9300</v>
      </c>
      <c r="N1099" t="s">
        <v>29</v>
      </c>
      <c r="O1099" s="6">
        <v>1</v>
      </c>
      <c r="P1099">
        <v>1</v>
      </c>
      <c r="Q1099">
        <v>1</v>
      </c>
      <c r="R1099">
        <v>0</v>
      </c>
      <c r="S1099" t="s">
        <v>15888</v>
      </c>
      <c r="T1099" t="s">
        <v>15891</v>
      </c>
      <c r="U1099" t="s">
        <v>15891</v>
      </c>
      <c r="V1099" t="s">
        <v>15901</v>
      </c>
      <c r="W1099" t="s">
        <v>15905</v>
      </c>
      <c r="X1099" t="s">
        <v>15897</v>
      </c>
      <c r="Y1099" t="s">
        <v>15911</v>
      </c>
      <c r="Z1099" t="s">
        <v>15915</v>
      </c>
      <c r="AA1099" s="26">
        <v>21.419178082191781</v>
      </c>
      <c r="AB1099" t="s">
        <v>9304</v>
      </c>
      <c r="AC1099" t="s">
        <v>9302</v>
      </c>
      <c r="AE1099" t="s">
        <v>9301</v>
      </c>
      <c r="AF1099" t="s">
        <v>9303</v>
      </c>
      <c r="AG1099" t="e">
        <f>+SEARCH(JELMAGYARÁZAT!$G$9,J:J)</f>
        <v>#VALUE!</v>
      </c>
    </row>
    <row r="1100" spans="1:33" hidden="1" x14ac:dyDescent="0.25">
      <c r="A1100" t="s">
        <v>1721</v>
      </c>
      <c r="B1100">
        <v>80000000</v>
      </c>
      <c r="C1100">
        <v>163733697</v>
      </c>
      <c r="D1100" s="1">
        <v>39778</v>
      </c>
      <c r="E1100">
        <v>19.500893000000001</v>
      </c>
      <c r="F1100">
        <v>88</v>
      </c>
      <c r="G1100">
        <v>5.3</v>
      </c>
      <c r="H1100">
        <v>331</v>
      </c>
      <c r="I1100" t="s">
        <v>23</v>
      </c>
      <c r="J1100" t="s">
        <v>1723</v>
      </c>
      <c r="K1100" t="s">
        <v>37</v>
      </c>
      <c r="L1100" t="s">
        <v>38</v>
      </c>
      <c r="M1100" t="s">
        <v>1719</v>
      </c>
      <c r="N1100" t="s">
        <v>29</v>
      </c>
      <c r="O1100" s="6">
        <v>1</v>
      </c>
      <c r="P1100">
        <v>1</v>
      </c>
      <c r="Q1100">
        <v>1</v>
      </c>
      <c r="R1100">
        <v>0</v>
      </c>
      <c r="S1100" t="s">
        <v>15888</v>
      </c>
      <c r="T1100" t="s">
        <v>15891</v>
      </c>
      <c r="U1100" t="s">
        <v>13664</v>
      </c>
      <c r="V1100" t="s">
        <v>15901</v>
      </c>
      <c r="W1100" t="s">
        <v>15891</v>
      </c>
      <c r="X1100" t="s">
        <v>15896</v>
      </c>
      <c r="Y1100" t="s">
        <v>15912</v>
      </c>
      <c r="Z1100" t="s">
        <v>15915</v>
      </c>
      <c r="AA1100" s="26">
        <v>8.8438356164383567</v>
      </c>
      <c r="AB1100" t="s">
        <v>1724</v>
      </c>
      <c r="AC1100" t="s">
        <v>1721</v>
      </c>
      <c r="AE1100" t="s">
        <v>1720</v>
      </c>
      <c r="AF1100" t="s">
        <v>1722</v>
      </c>
      <c r="AG1100" t="e">
        <f>+SEARCH(JELMAGYARÁZAT!$G$9,J:J)</f>
        <v>#VALUE!</v>
      </c>
    </row>
    <row r="1101" spans="1:33" hidden="1" x14ac:dyDescent="0.25">
      <c r="A1101" t="s">
        <v>10950</v>
      </c>
      <c r="B1101">
        <v>20000000</v>
      </c>
      <c r="C1101">
        <v>1969193</v>
      </c>
      <c r="D1101" s="1">
        <v>41153</v>
      </c>
      <c r="E1101">
        <v>19.494703000000001</v>
      </c>
      <c r="F1101">
        <v>105</v>
      </c>
      <c r="G1101">
        <v>6.4</v>
      </c>
      <c r="H1101">
        <v>365</v>
      </c>
      <c r="I1101" t="s">
        <v>23</v>
      </c>
      <c r="J1101" t="s">
        <v>10952</v>
      </c>
      <c r="K1101" t="s">
        <v>37</v>
      </c>
      <c r="L1101" t="s">
        <v>38</v>
      </c>
      <c r="M1101" t="s">
        <v>1737</v>
      </c>
      <c r="N1101" t="s">
        <v>29</v>
      </c>
      <c r="O1101" s="6">
        <v>1</v>
      </c>
      <c r="P1101">
        <v>1</v>
      </c>
      <c r="Q1101">
        <v>1</v>
      </c>
      <c r="R1101">
        <v>0</v>
      </c>
      <c r="S1101" t="s">
        <v>15888</v>
      </c>
      <c r="T1101" t="s">
        <v>15891</v>
      </c>
      <c r="U1101" t="s">
        <v>15891</v>
      </c>
      <c r="V1101" t="s">
        <v>15901</v>
      </c>
      <c r="W1101" t="s">
        <v>15905</v>
      </c>
      <c r="X1101" t="s">
        <v>15897</v>
      </c>
      <c r="Y1101" t="s">
        <v>15911</v>
      </c>
      <c r="Z1101" t="s">
        <v>15915</v>
      </c>
      <c r="AA1101" s="26">
        <v>5.0767123287671234</v>
      </c>
      <c r="AB1101" t="s">
        <v>10953</v>
      </c>
      <c r="AC1101" t="s">
        <v>10950</v>
      </c>
      <c r="AE1101" t="s">
        <v>10949</v>
      </c>
      <c r="AF1101" t="s">
        <v>10951</v>
      </c>
      <c r="AG1101" t="e">
        <f>+SEARCH(JELMAGYARÁZAT!$G$9,J:J)</f>
        <v>#VALUE!</v>
      </c>
    </row>
    <row r="1102" spans="1:33" hidden="1" x14ac:dyDescent="0.25">
      <c r="A1102" t="s">
        <v>4335</v>
      </c>
      <c r="B1102">
        <v>70000000</v>
      </c>
      <c r="C1102">
        <v>177841558</v>
      </c>
      <c r="D1102" s="1">
        <v>36427</v>
      </c>
      <c r="E1102">
        <v>19.439385999999999</v>
      </c>
      <c r="F1102">
        <v>105</v>
      </c>
      <c r="G1102">
        <v>6.2</v>
      </c>
      <c r="H1102">
        <v>278</v>
      </c>
      <c r="I1102" t="s">
        <v>23</v>
      </c>
      <c r="J1102" t="s">
        <v>2258</v>
      </c>
      <c r="K1102" t="s">
        <v>277</v>
      </c>
      <c r="L1102" t="s">
        <v>38</v>
      </c>
      <c r="M1102" t="s">
        <v>1252</v>
      </c>
      <c r="N1102" t="s">
        <v>29</v>
      </c>
      <c r="O1102" s="6">
        <v>1</v>
      </c>
      <c r="P1102">
        <v>2</v>
      </c>
      <c r="Q1102">
        <v>1</v>
      </c>
      <c r="R1102">
        <v>1</v>
      </c>
      <c r="S1102" t="s">
        <v>15888</v>
      </c>
      <c r="T1102" t="s">
        <v>15891</v>
      </c>
      <c r="U1102" t="s">
        <v>15891</v>
      </c>
      <c r="V1102" t="s">
        <v>15901</v>
      </c>
      <c r="W1102" t="s">
        <v>15905</v>
      </c>
      <c r="X1102" t="s">
        <v>15897</v>
      </c>
      <c r="Y1102" t="s">
        <v>15911</v>
      </c>
      <c r="Z1102" t="s">
        <v>15915</v>
      </c>
      <c r="AA1102" s="26">
        <v>18.024657534246575</v>
      </c>
      <c r="AB1102" t="s">
        <v>4337</v>
      </c>
      <c r="AC1102" t="s">
        <v>4335</v>
      </c>
      <c r="AE1102" t="s">
        <v>4334</v>
      </c>
      <c r="AF1102" t="s">
        <v>4336</v>
      </c>
      <c r="AG1102" t="e">
        <f>+SEARCH(JELMAGYARÁZAT!$G$9,J:J)</f>
        <v>#VALUE!</v>
      </c>
    </row>
    <row r="1103" spans="1:33" hidden="1" x14ac:dyDescent="0.25">
      <c r="A1103" t="s">
        <v>4276</v>
      </c>
      <c r="B1103">
        <v>40000000</v>
      </c>
      <c r="C1103">
        <v>36893721</v>
      </c>
      <c r="D1103" s="1">
        <v>40934</v>
      </c>
      <c r="E1103">
        <v>19.438503000000001</v>
      </c>
      <c r="F1103">
        <v>91</v>
      </c>
      <c r="G1103">
        <v>5.3</v>
      </c>
      <c r="H1103">
        <v>388</v>
      </c>
      <c r="I1103" t="s">
        <v>23</v>
      </c>
      <c r="J1103" t="s">
        <v>4278</v>
      </c>
      <c r="K1103" t="s">
        <v>37</v>
      </c>
      <c r="L1103" t="s">
        <v>38</v>
      </c>
      <c r="M1103" t="s">
        <v>1156</v>
      </c>
      <c r="N1103" t="s">
        <v>29</v>
      </c>
      <c r="O1103" s="6">
        <v>1</v>
      </c>
      <c r="P1103">
        <v>1</v>
      </c>
      <c r="Q1103">
        <v>1</v>
      </c>
      <c r="R1103">
        <v>0</v>
      </c>
      <c r="S1103" t="s">
        <v>15888</v>
      </c>
      <c r="T1103" t="s">
        <v>15890</v>
      </c>
      <c r="U1103" t="s">
        <v>13664</v>
      </c>
      <c r="V1103" t="s">
        <v>15891</v>
      </c>
      <c r="W1103" t="s">
        <v>15891</v>
      </c>
      <c r="X1103" t="s">
        <v>15895</v>
      </c>
      <c r="Y1103" t="s">
        <v>15896</v>
      </c>
      <c r="Z1103" t="s">
        <v>15894</v>
      </c>
      <c r="AA1103" s="26">
        <v>5.6767123287671231</v>
      </c>
      <c r="AB1103" t="s">
        <v>4279</v>
      </c>
      <c r="AC1103" t="s">
        <v>4276</v>
      </c>
      <c r="AD1103" t="s">
        <v>4274</v>
      </c>
      <c r="AE1103" t="s">
        <v>4275</v>
      </c>
      <c r="AF1103" t="s">
        <v>4277</v>
      </c>
      <c r="AG1103" t="e">
        <f>+SEARCH(JELMAGYARÁZAT!$G$9,J:J)</f>
        <v>#VALUE!</v>
      </c>
    </row>
    <row r="1104" spans="1:33" hidden="1" x14ac:dyDescent="0.25">
      <c r="A1104" t="s">
        <v>3581</v>
      </c>
      <c r="B1104">
        <v>50000000</v>
      </c>
      <c r="C1104">
        <v>48169156</v>
      </c>
      <c r="D1104" s="1">
        <v>35664</v>
      </c>
      <c r="E1104">
        <v>19.434671999999999</v>
      </c>
      <c r="F1104">
        <v>125</v>
      </c>
      <c r="G1104">
        <v>6</v>
      </c>
      <c r="H1104">
        <v>395</v>
      </c>
      <c r="I1104" t="s">
        <v>23</v>
      </c>
      <c r="J1104" t="s">
        <v>3583</v>
      </c>
      <c r="K1104" t="s">
        <v>37</v>
      </c>
      <c r="L1104" t="s">
        <v>38</v>
      </c>
      <c r="M1104" t="s">
        <v>3579</v>
      </c>
      <c r="N1104" t="s">
        <v>29</v>
      </c>
      <c r="O1104" s="6">
        <v>1</v>
      </c>
      <c r="P1104">
        <v>1</v>
      </c>
      <c r="Q1104">
        <v>1</v>
      </c>
      <c r="R1104">
        <v>0</v>
      </c>
      <c r="S1104" t="s">
        <v>15888</v>
      </c>
      <c r="T1104" t="s">
        <v>15890</v>
      </c>
      <c r="U1104" t="s">
        <v>15891</v>
      </c>
      <c r="V1104" t="s">
        <v>15901</v>
      </c>
      <c r="W1104" t="s">
        <v>15891</v>
      </c>
      <c r="X1104" t="s">
        <v>15894</v>
      </c>
      <c r="Y1104" t="s">
        <v>15911</v>
      </c>
      <c r="Z1104" t="s">
        <v>15914</v>
      </c>
      <c r="AA1104" s="26">
        <v>20.115068493150684</v>
      </c>
      <c r="AB1104" t="s">
        <v>3584</v>
      </c>
      <c r="AC1104" t="s">
        <v>3581</v>
      </c>
      <c r="AE1104" t="s">
        <v>3580</v>
      </c>
      <c r="AF1104" t="s">
        <v>3582</v>
      </c>
      <c r="AG1104" t="e">
        <f>+SEARCH(JELMAGYARÁZAT!$G$9,J:J)</f>
        <v>#VALUE!</v>
      </c>
    </row>
    <row r="1105" spans="1:33" hidden="1" x14ac:dyDescent="0.25">
      <c r="A1105" t="s">
        <v>6937</v>
      </c>
      <c r="B1105">
        <v>25000000</v>
      </c>
      <c r="C1105">
        <v>34942188</v>
      </c>
      <c r="D1105" s="1">
        <v>40886</v>
      </c>
      <c r="E1105">
        <v>19.428993999999999</v>
      </c>
      <c r="F1105">
        <v>81</v>
      </c>
      <c r="G1105">
        <v>5.4</v>
      </c>
      <c r="H1105">
        <v>325</v>
      </c>
      <c r="I1105" t="s">
        <v>23</v>
      </c>
      <c r="J1105" t="s">
        <v>6939</v>
      </c>
      <c r="K1105" t="s">
        <v>37</v>
      </c>
      <c r="L1105" t="s">
        <v>38</v>
      </c>
      <c r="M1105" t="s">
        <v>661</v>
      </c>
      <c r="N1105" t="s">
        <v>29</v>
      </c>
      <c r="O1105" s="6">
        <v>1</v>
      </c>
      <c r="P1105">
        <v>1</v>
      </c>
      <c r="Q1105">
        <v>1</v>
      </c>
      <c r="R1105">
        <v>1</v>
      </c>
      <c r="S1105" t="s">
        <v>15888</v>
      </c>
      <c r="T1105" t="s">
        <v>15891</v>
      </c>
      <c r="U1105" t="s">
        <v>13664</v>
      </c>
      <c r="V1105" t="s">
        <v>15891</v>
      </c>
      <c r="W1105" t="s">
        <v>15891</v>
      </c>
      <c r="X1105" t="s">
        <v>15896</v>
      </c>
      <c r="Y1105" t="s">
        <v>15896</v>
      </c>
      <c r="Z1105" t="s">
        <v>15897</v>
      </c>
      <c r="AA1105" s="26">
        <v>5.8082191780821919</v>
      </c>
      <c r="AB1105" t="s">
        <v>6940</v>
      </c>
      <c r="AC1105" t="s">
        <v>6937</v>
      </c>
      <c r="AE1105" t="s">
        <v>6936</v>
      </c>
      <c r="AF1105" t="s">
        <v>6938</v>
      </c>
      <c r="AG1105" t="e">
        <f>+SEARCH(JELMAGYARÁZAT!$G$9,J:J)</f>
        <v>#VALUE!</v>
      </c>
    </row>
    <row r="1106" spans="1:33" hidden="1" x14ac:dyDescent="0.25">
      <c r="A1106" t="s">
        <v>6983</v>
      </c>
      <c r="B1106">
        <v>25000000</v>
      </c>
      <c r="C1106">
        <v>114977104</v>
      </c>
      <c r="D1106" s="1">
        <v>40213</v>
      </c>
      <c r="E1106">
        <v>19.402816000000001</v>
      </c>
      <c r="F1106">
        <v>115</v>
      </c>
      <c r="G1106">
        <v>6.6</v>
      </c>
      <c r="H1106">
        <v>1262</v>
      </c>
      <c r="I1106" t="s">
        <v>23</v>
      </c>
      <c r="J1106" t="s">
        <v>6985</v>
      </c>
      <c r="K1106" t="s">
        <v>37</v>
      </c>
      <c r="L1106" t="s">
        <v>38</v>
      </c>
      <c r="M1106" t="s">
        <v>5220</v>
      </c>
      <c r="N1106" t="s">
        <v>29</v>
      </c>
      <c r="O1106" s="6">
        <v>1</v>
      </c>
      <c r="P1106">
        <v>1</v>
      </c>
      <c r="Q1106">
        <v>1</v>
      </c>
      <c r="R1106">
        <v>0</v>
      </c>
      <c r="S1106" t="s">
        <v>15888</v>
      </c>
      <c r="T1106" t="s">
        <v>15891</v>
      </c>
      <c r="U1106" t="s">
        <v>15891</v>
      </c>
      <c r="V1106" t="s">
        <v>15901</v>
      </c>
      <c r="W1106" t="s">
        <v>15891</v>
      </c>
      <c r="X1106" t="s">
        <v>15897</v>
      </c>
      <c r="Y1106" t="s">
        <v>15911</v>
      </c>
      <c r="Z1106" t="s">
        <v>15915</v>
      </c>
      <c r="AA1106" s="26">
        <v>7.6520547945205477</v>
      </c>
      <c r="AB1106" t="s">
        <v>6986</v>
      </c>
      <c r="AC1106" t="s">
        <v>6983</v>
      </c>
      <c r="AE1106" t="s">
        <v>6982</v>
      </c>
      <c r="AF1106" t="s">
        <v>6984</v>
      </c>
      <c r="AG1106" t="e">
        <f>+SEARCH(JELMAGYARÁZAT!$G$9,J:J)</f>
        <v>#VALUE!</v>
      </c>
    </row>
    <row r="1107" spans="1:33" hidden="1" x14ac:dyDescent="0.25">
      <c r="A1107" t="s">
        <v>1223</v>
      </c>
      <c r="B1107">
        <v>100000000</v>
      </c>
      <c r="C1107">
        <v>68688831</v>
      </c>
      <c r="D1107" s="1">
        <v>39969</v>
      </c>
      <c r="E1107">
        <v>19.38841</v>
      </c>
      <c r="F1107">
        <v>102</v>
      </c>
      <c r="G1107">
        <v>5.3</v>
      </c>
      <c r="H1107">
        <v>381</v>
      </c>
      <c r="I1107" t="s">
        <v>23</v>
      </c>
      <c r="J1107" t="s">
        <v>1225</v>
      </c>
      <c r="K1107" t="s">
        <v>37</v>
      </c>
      <c r="L1107" t="s">
        <v>38</v>
      </c>
      <c r="M1107" t="s">
        <v>1221</v>
      </c>
      <c r="N1107" t="s">
        <v>29</v>
      </c>
      <c r="O1107" s="6">
        <v>1</v>
      </c>
      <c r="P1107">
        <v>1</v>
      </c>
      <c r="Q1107">
        <v>1</v>
      </c>
      <c r="R1107">
        <v>1</v>
      </c>
      <c r="S1107" t="s">
        <v>15888</v>
      </c>
      <c r="T1107" t="s">
        <v>15891</v>
      </c>
      <c r="U1107" t="s">
        <v>13664</v>
      </c>
      <c r="V1107" t="s">
        <v>15891</v>
      </c>
      <c r="W1107" t="s">
        <v>15891</v>
      </c>
      <c r="X1107" t="s">
        <v>15896</v>
      </c>
      <c r="Y1107" t="s">
        <v>15896</v>
      </c>
      <c r="Z1107" t="s">
        <v>15897</v>
      </c>
      <c r="AA1107" s="26">
        <v>8.3205479452054796</v>
      </c>
      <c r="AB1107" t="s">
        <v>1226</v>
      </c>
      <c r="AC1107" t="s">
        <v>1223</v>
      </c>
      <c r="AE1107" t="s">
        <v>1222</v>
      </c>
      <c r="AF1107" t="s">
        <v>1224</v>
      </c>
      <c r="AG1107" t="e">
        <f>+SEARCH(JELMAGYARÁZAT!$G$9,J:J)</f>
        <v>#VALUE!</v>
      </c>
    </row>
    <row r="1108" spans="1:33" hidden="1" x14ac:dyDescent="0.25">
      <c r="A1108" t="s">
        <v>1767</v>
      </c>
      <c r="B1108">
        <v>80000000</v>
      </c>
      <c r="C1108">
        <v>91188905</v>
      </c>
      <c r="D1108" s="1">
        <v>36364</v>
      </c>
      <c r="E1108">
        <v>19.375768000000001</v>
      </c>
      <c r="F1108">
        <v>113</v>
      </c>
      <c r="G1108">
        <v>5.2</v>
      </c>
      <c r="H1108">
        <v>369</v>
      </c>
      <c r="I1108" t="s">
        <v>23</v>
      </c>
      <c r="J1108" t="s">
        <v>1769</v>
      </c>
      <c r="K1108" t="s">
        <v>37</v>
      </c>
      <c r="L1108" t="s">
        <v>38</v>
      </c>
      <c r="M1108" t="s">
        <v>1765</v>
      </c>
      <c r="N1108" t="s">
        <v>29</v>
      </c>
      <c r="O1108" s="6">
        <v>1</v>
      </c>
      <c r="P1108">
        <v>1</v>
      </c>
      <c r="Q1108">
        <v>1</v>
      </c>
      <c r="R1108">
        <v>0</v>
      </c>
      <c r="S1108" t="s">
        <v>15888</v>
      </c>
      <c r="T1108" t="s">
        <v>15891</v>
      </c>
      <c r="U1108" t="s">
        <v>15891</v>
      </c>
      <c r="V1108" t="s">
        <v>15891</v>
      </c>
      <c r="W1108" t="s">
        <v>15905</v>
      </c>
      <c r="X1108" t="s">
        <v>15897</v>
      </c>
      <c r="Y1108" t="s">
        <v>15897</v>
      </c>
      <c r="Z1108" t="s">
        <v>15897</v>
      </c>
      <c r="AA1108" s="26">
        <v>18.197260273972603</v>
      </c>
      <c r="AB1108" t="s">
        <v>1770</v>
      </c>
      <c r="AC1108" t="s">
        <v>1767</v>
      </c>
      <c r="AE1108" t="s">
        <v>1766</v>
      </c>
      <c r="AF1108" t="s">
        <v>1768</v>
      </c>
      <c r="AG1108" t="e">
        <f>+SEARCH(JELMAGYARÁZAT!$G$9,J:J)</f>
        <v>#VALUE!</v>
      </c>
    </row>
    <row r="1109" spans="1:33" hidden="1" x14ac:dyDescent="0.25">
      <c r="A1109" t="s">
        <v>4729</v>
      </c>
      <c r="B1109">
        <v>40000000</v>
      </c>
      <c r="C1109">
        <v>65754228</v>
      </c>
      <c r="D1109" s="1">
        <v>36938</v>
      </c>
      <c r="E1109">
        <v>19.372805</v>
      </c>
      <c r="F1109">
        <v>119</v>
      </c>
      <c r="G1109">
        <v>6.4</v>
      </c>
      <c r="H1109">
        <v>278</v>
      </c>
      <c r="I1109" t="s">
        <v>23</v>
      </c>
      <c r="J1109" t="s">
        <v>4668</v>
      </c>
      <c r="K1109" t="s">
        <v>37</v>
      </c>
      <c r="L1109" t="s">
        <v>38</v>
      </c>
      <c r="M1109" t="s">
        <v>231</v>
      </c>
      <c r="N1109" t="s">
        <v>29</v>
      </c>
      <c r="O1109" s="6">
        <v>1</v>
      </c>
      <c r="P1109">
        <v>1</v>
      </c>
      <c r="Q1109">
        <v>1</v>
      </c>
      <c r="R1109">
        <v>1</v>
      </c>
      <c r="S1109" t="s">
        <v>15888</v>
      </c>
      <c r="T1109" t="s">
        <v>15891</v>
      </c>
      <c r="U1109" t="s">
        <v>15891</v>
      </c>
      <c r="V1109" t="s">
        <v>15901</v>
      </c>
      <c r="W1109" t="s">
        <v>15891</v>
      </c>
      <c r="X1109" t="s">
        <v>15897</v>
      </c>
      <c r="Y1109" t="s">
        <v>15911</v>
      </c>
      <c r="Z1109" t="s">
        <v>15915</v>
      </c>
      <c r="AA1109" s="26">
        <v>16.624657534246577</v>
      </c>
      <c r="AB1109" t="s">
        <v>4731</v>
      </c>
      <c r="AC1109" t="s">
        <v>4729</v>
      </c>
      <c r="AE1109" t="s">
        <v>4728</v>
      </c>
      <c r="AF1109" t="s">
        <v>4730</v>
      </c>
      <c r="AG1109" t="e">
        <f>+SEARCH(JELMAGYARÁZAT!$G$9,J:J)</f>
        <v>#VALUE!</v>
      </c>
    </row>
    <row r="1110" spans="1:33" hidden="1" x14ac:dyDescent="0.25">
      <c r="A1110" t="s">
        <v>12546</v>
      </c>
      <c r="B1110">
        <v>5000000</v>
      </c>
      <c r="C1110">
        <v>16174377</v>
      </c>
      <c r="D1110" s="1">
        <v>39465</v>
      </c>
      <c r="E1110">
        <v>19.336366999999999</v>
      </c>
      <c r="F1110">
        <v>102</v>
      </c>
      <c r="G1110">
        <v>6.5</v>
      </c>
      <c r="H1110">
        <v>255</v>
      </c>
      <c r="I1110" t="s">
        <v>23</v>
      </c>
      <c r="J1110" t="s">
        <v>12548</v>
      </c>
      <c r="K1110" t="s">
        <v>37</v>
      </c>
      <c r="L1110" t="s">
        <v>28</v>
      </c>
      <c r="M1110" t="s">
        <v>1692</v>
      </c>
      <c r="N1110" t="s">
        <v>29</v>
      </c>
      <c r="O1110" s="6">
        <v>1</v>
      </c>
      <c r="P1110">
        <v>1</v>
      </c>
      <c r="Q1110">
        <v>2</v>
      </c>
      <c r="R1110">
        <v>0</v>
      </c>
      <c r="S1110" t="s">
        <v>15888</v>
      </c>
      <c r="T1110" t="s">
        <v>15891</v>
      </c>
      <c r="U1110" t="s">
        <v>13664</v>
      </c>
      <c r="V1110" t="s">
        <v>15901</v>
      </c>
      <c r="W1110" t="s">
        <v>15891</v>
      </c>
      <c r="X1110" t="s">
        <v>15896</v>
      </c>
      <c r="Y1110" t="s">
        <v>15912</v>
      </c>
      <c r="Z1110" t="s">
        <v>15915</v>
      </c>
      <c r="AA1110" s="26">
        <v>9.7013698630136993</v>
      </c>
      <c r="AB1110" t="s">
        <v>12549</v>
      </c>
      <c r="AC1110" t="s">
        <v>12546</v>
      </c>
      <c r="AD1110" t="s">
        <v>12544</v>
      </c>
      <c r="AE1110" t="s">
        <v>12545</v>
      </c>
      <c r="AF1110" t="s">
        <v>12547</v>
      </c>
      <c r="AG1110" t="e">
        <f>+SEARCH(JELMAGYARÁZAT!$G$9,J:J)</f>
        <v>#VALUE!</v>
      </c>
    </row>
    <row r="1111" spans="1:33" hidden="1" x14ac:dyDescent="0.25">
      <c r="A1111" t="s">
        <v>15372</v>
      </c>
      <c r="B1111">
        <v>6000000</v>
      </c>
      <c r="C1111">
        <v>31081</v>
      </c>
      <c r="D1111" s="1">
        <v>41269</v>
      </c>
      <c r="E1111">
        <v>19.331883999999999</v>
      </c>
      <c r="F1111">
        <v>89</v>
      </c>
      <c r="G1111">
        <v>6</v>
      </c>
      <c r="H1111">
        <v>316</v>
      </c>
      <c r="I1111" t="s">
        <v>23</v>
      </c>
      <c r="J1111" t="s">
        <v>15374</v>
      </c>
      <c r="K1111" t="s">
        <v>1127</v>
      </c>
      <c r="L1111" t="s">
        <v>38</v>
      </c>
      <c r="M1111" t="s">
        <v>3816</v>
      </c>
      <c r="N1111" t="s">
        <v>29</v>
      </c>
      <c r="O1111" s="6">
        <v>1</v>
      </c>
      <c r="P1111">
        <v>2</v>
      </c>
      <c r="Q1111">
        <v>1</v>
      </c>
      <c r="R1111">
        <v>0</v>
      </c>
      <c r="S1111" t="s">
        <v>15888</v>
      </c>
      <c r="T1111" t="s">
        <v>15891</v>
      </c>
      <c r="U1111" t="s">
        <v>15891</v>
      </c>
      <c r="V1111" t="s">
        <v>15891</v>
      </c>
      <c r="W1111" t="s">
        <v>15891</v>
      </c>
      <c r="X1111" t="s">
        <v>15897</v>
      </c>
      <c r="Y1111" t="s">
        <v>15897</v>
      </c>
      <c r="Z1111" t="s">
        <v>15897</v>
      </c>
      <c r="AA1111" s="26">
        <v>4.7589041095890412</v>
      </c>
      <c r="AB1111" t="s">
        <v>15375</v>
      </c>
      <c r="AC1111" t="s">
        <v>15372</v>
      </c>
      <c r="AE1111" t="s">
        <v>15371</v>
      </c>
      <c r="AF1111" t="s">
        <v>15373</v>
      </c>
      <c r="AG1111" t="e">
        <f>+SEARCH(JELMAGYARÁZAT!$G$9,J:J)</f>
        <v>#VALUE!</v>
      </c>
    </row>
    <row r="1112" spans="1:33" hidden="1" x14ac:dyDescent="0.25">
      <c r="A1112" t="s">
        <v>15080</v>
      </c>
      <c r="B1112">
        <v>777000</v>
      </c>
      <c r="C1112">
        <v>140000000</v>
      </c>
      <c r="D1112" s="1">
        <v>26877</v>
      </c>
      <c r="E1112">
        <v>19.326115000000001</v>
      </c>
      <c r="F1112">
        <v>110</v>
      </c>
      <c r="G1112">
        <v>6.9</v>
      </c>
      <c r="H1112">
        <v>324</v>
      </c>
      <c r="I1112" t="s">
        <v>23</v>
      </c>
      <c r="J1112" t="s">
        <v>15082</v>
      </c>
      <c r="K1112" t="s">
        <v>37</v>
      </c>
      <c r="L1112" t="s">
        <v>38</v>
      </c>
      <c r="M1112" t="s">
        <v>1692</v>
      </c>
      <c r="N1112" t="s">
        <v>29</v>
      </c>
      <c r="O1112" s="6">
        <v>1</v>
      </c>
      <c r="P1112">
        <v>1</v>
      </c>
      <c r="Q1112">
        <v>1</v>
      </c>
      <c r="R1112">
        <v>1</v>
      </c>
      <c r="S1112" t="s">
        <v>15888</v>
      </c>
      <c r="T1112" t="s">
        <v>15891</v>
      </c>
      <c r="U1112" t="s">
        <v>13664</v>
      </c>
      <c r="V1112" t="s">
        <v>15901</v>
      </c>
      <c r="W1112" t="s">
        <v>15891</v>
      </c>
      <c r="X1112" t="s">
        <v>15896</v>
      </c>
      <c r="Y1112" t="s">
        <v>15912</v>
      </c>
      <c r="Z1112" t="s">
        <v>15915</v>
      </c>
      <c r="AA1112" s="26">
        <v>44.18904109589041</v>
      </c>
      <c r="AB1112" t="s">
        <v>15083</v>
      </c>
      <c r="AC1112" t="s">
        <v>15080</v>
      </c>
      <c r="AE1112" t="s">
        <v>15079</v>
      </c>
      <c r="AF1112" t="s">
        <v>15081</v>
      </c>
      <c r="AG1112" t="e">
        <f>+SEARCH(JELMAGYARÁZAT!$G$9,J:J)</f>
        <v>#VALUE!</v>
      </c>
    </row>
    <row r="1113" spans="1:33" hidden="1" x14ac:dyDescent="0.25">
      <c r="A1113" t="s">
        <v>11747</v>
      </c>
      <c r="B1113">
        <v>7000000</v>
      </c>
      <c r="C1113">
        <v>16829545</v>
      </c>
      <c r="D1113" s="1">
        <v>37722</v>
      </c>
      <c r="E1113">
        <v>19.301431999999998</v>
      </c>
      <c r="F1113">
        <v>89</v>
      </c>
      <c r="G1113">
        <v>6</v>
      </c>
      <c r="H1113">
        <v>306</v>
      </c>
      <c r="I1113" t="s">
        <v>23</v>
      </c>
      <c r="J1113" t="s">
        <v>11749</v>
      </c>
      <c r="K1113" t="s">
        <v>37</v>
      </c>
      <c r="L1113" t="s">
        <v>38</v>
      </c>
      <c r="M1113" t="s">
        <v>3816</v>
      </c>
      <c r="N1113" t="s">
        <v>29</v>
      </c>
      <c r="O1113" s="6">
        <v>1</v>
      </c>
      <c r="P1113">
        <v>1</v>
      </c>
      <c r="Q1113">
        <v>1</v>
      </c>
      <c r="R1113">
        <v>1</v>
      </c>
      <c r="S1113" t="s">
        <v>15888</v>
      </c>
      <c r="T1113" t="s">
        <v>15891</v>
      </c>
      <c r="U1113" t="s">
        <v>15891</v>
      </c>
      <c r="V1113" t="s">
        <v>15891</v>
      </c>
      <c r="W1113" t="s">
        <v>15891</v>
      </c>
      <c r="X1113" t="s">
        <v>15897</v>
      </c>
      <c r="Y1113" t="s">
        <v>15897</v>
      </c>
      <c r="Z1113" t="s">
        <v>15897</v>
      </c>
      <c r="AA1113" s="26">
        <v>14.476712328767123</v>
      </c>
      <c r="AB1113" t="s">
        <v>11750</v>
      </c>
      <c r="AC1113" t="s">
        <v>11747</v>
      </c>
      <c r="AD1113" t="s">
        <v>11745</v>
      </c>
      <c r="AE1113" t="s">
        <v>11746</v>
      </c>
      <c r="AF1113" t="s">
        <v>11748</v>
      </c>
      <c r="AG1113" t="e">
        <f>+SEARCH(JELMAGYARÁZAT!$G$9,J:J)</f>
        <v>#VALUE!</v>
      </c>
    </row>
    <row r="1114" spans="1:33" hidden="1" x14ac:dyDescent="0.25">
      <c r="A1114" t="s">
        <v>9190</v>
      </c>
      <c r="B1114">
        <v>15000000</v>
      </c>
      <c r="C1114">
        <v>44862187</v>
      </c>
      <c r="D1114" s="1">
        <v>35657</v>
      </c>
      <c r="E1114">
        <v>19.284129</v>
      </c>
      <c r="F1114">
        <v>104</v>
      </c>
      <c r="G1114">
        <v>6.6</v>
      </c>
      <c r="H1114">
        <v>382</v>
      </c>
      <c r="I1114" t="s">
        <v>23</v>
      </c>
      <c r="J1114" t="s">
        <v>9192</v>
      </c>
      <c r="K1114" t="s">
        <v>37</v>
      </c>
      <c r="L1114" t="s">
        <v>38</v>
      </c>
      <c r="M1114" t="s">
        <v>536</v>
      </c>
      <c r="N1114" t="s">
        <v>29</v>
      </c>
      <c r="O1114" s="6">
        <v>1</v>
      </c>
      <c r="P1114">
        <v>1</v>
      </c>
      <c r="Q1114">
        <v>1</v>
      </c>
      <c r="R1114">
        <v>0</v>
      </c>
      <c r="S1114" t="s">
        <v>15888</v>
      </c>
      <c r="T1114" t="s">
        <v>15890</v>
      </c>
      <c r="U1114" t="s">
        <v>15891</v>
      </c>
      <c r="V1114" t="s">
        <v>15901</v>
      </c>
      <c r="W1114" t="s">
        <v>15891</v>
      </c>
      <c r="X1114" t="s">
        <v>15894</v>
      </c>
      <c r="Y1114" t="s">
        <v>15911</v>
      </c>
      <c r="Z1114" t="s">
        <v>15914</v>
      </c>
      <c r="AA1114" s="26">
        <v>20.134246575342466</v>
      </c>
      <c r="AB1114" t="s">
        <v>9193</v>
      </c>
      <c r="AC1114" t="s">
        <v>9190</v>
      </c>
      <c r="AD1114" t="s">
        <v>9188</v>
      </c>
      <c r="AE1114" t="s">
        <v>9189</v>
      </c>
      <c r="AF1114" t="s">
        <v>9191</v>
      </c>
      <c r="AG1114" t="e">
        <f>+SEARCH(JELMAGYARÁZAT!$G$9,J:J)</f>
        <v>#VALUE!</v>
      </c>
    </row>
    <row r="1115" spans="1:33" hidden="1" x14ac:dyDescent="0.25">
      <c r="A1115" t="s">
        <v>3730</v>
      </c>
      <c r="B1115">
        <v>50000000</v>
      </c>
      <c r="C1115">
        <v>38502340</v>
      </c>
      <c r="D1115" s="1">
        <v>40816</v>
      </c>
      <c r="E1115">
        <v>19.267479000000002</v>
      </c>
      <c r="F1115">
        <v>84</v>
      </c>
      <c r="G1115">
        <v>5.8</v>
      </c>
      <c r="H1115">
        <v>391</v>
      </c>
      <c r="I1115" t="s">
        <v>23</v>
      </c>
      <c r="J1115" t="s">
        <v>3732</v>
      </c>
      <c r="K1115" t="s">
        <v>277</v>
      </c>
      <c r="L1115" t="s">
        <v>38</v>
      </c>
      <c r="M1115" t="s">
        <v>1712</v>
      </c>
      <c r="N1115" t="s">
        <v>29</v>
      </c>
      <c r="O1115" s="6">
        <v>1</v>
      </c>
      <c r="P1115">
        <v>2</v>
      </c>
      <c r="Q1115">
        <v>1</v>
      </c>
      <c r="R1115">
        <v>0</v>
      </c>
      <c r="S1115" t="s">
        <v>15888</v>
      </c>
      <c r="T1115" t="s">
        <v>15891</v>
      </c>
      <c r="U1115" t="s">
        <v>15891</v>
      </c>
      <c r="V1115" t="s">
        <v>15901</v>
      </c>
      <c r="W1115" t="s">
        <v>15905</v>
      </c>
      <c r="X1115" t="s">
        <v>15897</v>
      </c>
      <c r="Y1115" t="s">
        <v>15911</v>
      </c>
      <c r="Z1115" t="s">
        <v>15915</v>
      </c>
      <c r="AA1115" s="26">
        <v>6</v>
      </c>
      <c r="AB1115" t="s">
        <v>3733</v>
      </c>
      <c r="AC1115" t="s">
        <v>3730</v>
      </c>
      <c r="AE1115" t="s">
        <v>3729</v>
      </c>
      <c r="AF1115" t="s">
        <v>3731</v>
      </c>
      <c r="AG1115" t="e">
        <f>+SEARCH(JELMAGYARÁZAT!$G$9,J:J)</f>
        <v>#VALUE!</v>
      </c>
    </row>
    <row r="1116" spans="1:33" hidden="1" x14ac:dyDescent="0.25">
      <c r="A1116" t="s">
        <v>10925</v>
      </c>
      <c r="B1116">
        <v>10000000</v>
      </c>
      <c r="C1116">
        <v>7587485</v>
      </c>
      <c r="D1116" s="1">
        <v>42097</v>
      </c>
      <c r="E1116">
        <v>19.263477000000002</v>
      </c>
      <c r="F1116">
        <v>97</v>
      </c>
      <c r="G1116">
        <v>5.8</v>
      </c>
      <c r="H1116">
        <v>383</v>
      </c>
      <c r="I1116" t="s">
        <v>23</v>
      </c>
      <c r="J1116" t="s">
        <v>10927</v>
      </c>
      <c r="K1116" t="s">
        <v>37</v>
      </c>
      <c r="L1116" t="s">
        <v>38</v>
      </c>
      <c r="M1116" t="s">
        <v>7477</v>
      </c>
      <c r="N1116" t="s">
        <v>29</v>
      </c>
      <c r="O1116" s="6">
        <v>1</v>
      </c>
      <c r="P1116">
        <v>1</v>
      </c>
      <c r="Q1116">
        <v>1</v>
      </c>
      <c r="R1116">
        <v>0</v>
      </c>
      <c r="S1116" t="s">
        <v>15888</v>
      </c>
      <c r="T1116" t="s">
        <v>15891</v>
      </c>
      <c r="U1116" t="s">
        <v>13664</v>
      </c>
      <c r="V1116" t="s">
        <v>15901</v>
      </c>
      <c r="W1116" t="s">
        <v>15891</v>
      </c>
      <c r="X1116" t="s">
        <v>15896</v>
      </c>
      <c r="Y1116" t="s">
        <v>15912</v>
      </c>
      <c r="Z1116" t="s">
        <v>15915</v>
      </c>
      <c r="AA1116" s="26">
        <v>2.4904109589041097</v>
      </c>
      <c r="AB1116" t="s">
        <v>10928</v>
      </c>
      <c r="AC1116" t="s">
        <v>10925</v>
      </c>
      <c r="AD1116" t="s">
        <v>10923</v>
      </c>
      <c r="AE1116" t="s">
        <v>10924</v>
      </c>
      <c r="AF1116" t="s">
        <v>10926</v>
      </c>
      <c r="AG1116" t="e">
        <f>+SEARCH(JELMAGYARÁZAT!$G$9,J:J)</f>
        <v>#VALUE!</v>
      </c>
    </row>
    <row r="1117" spans="1:33" hidden="1" x14ac:dyDescent="0.25">
      <c r="A1117" t="s">
        <v>5733</v>
      </c>
      <c r="B1117">
        <v>31000000</v>
      </c>
      <c r="C1117">
        <v>68106245</v>
      </c>
      <c r="D1117" s="1">
        <v>36644</v>
      </c>
      <c r="E1117">
        <v>19.258040999999999</v>
      </c>
      <c r="F1117">
        <v>118</v>
      </c>
      <c r="G1117">
        <v>7</v>
      </c>
      <c r="H1117">
        <v>462</v>
      </c>
      <c r="I1117" t="s">
        <v>23</v>
      </c>
      <c r="J1117" t="s">
        <v>276</v>
      </c>
      <c r="K1117" t="s">
        <v>37</v>
      </c>
      <c r="L1117" t="s">
        <v>38</v>
      </c>
      <c r="M1117" t="s">
        <v>5731</v>
      </c>
      <c r="N1117" t="s">
        <v>29</v>
      </c>
      <c r="O1117" s="6">
        <v>1</v>
      </c>
      <c r="P1117">
        <v>1</v>
      </c>
      <c r="Q1117">
        <v>1</v>
      </c>
      <c r="R1117">
        <v>0</v>
      </c>
      <c r="S1117" t="s">
        <v>15888</v>
      </c>
      <c r="T1117" t="s">
        <v>15891</v>
      </c>
      <c r="U1117" t="s">
        <v>15891</v>
      </c>
      <c r="V1117" t="s">
        <v>15901</v>
      </c>
      <c r="W1117" t="s">
        <v>15905</v>
      </c>
      <c r="X1117" t="s">
        <v>15897</v>
      </c>
      <c r="Y1117" t="s">
        <v>15911</v>
      </c>
      <c r="Z1117" t="s">
        <v>15915</v>
      </c>
      <c r="AA1117" s="26">
        <v>17.43013698630137</v>
      </c>
      <c r="AB1117" t="s">
        <v>5735</v>
      </c>
      <c r="AC1117" t="s">
        <v>5733</v>
      </c>
      <c r="AE1117" t="s">
        <v>5732</v>
      </c>
      <c r="AF1117" t="s">
        <v>5734</v>
      </c>
      <c r="AG1117" t="e">
        <f>+SEARCH(JELMAGYARÁZAT!$G$9,J:J)</f>
        <v>#VALUE!</v>
      </c>
    </row>
    <row r="1118" spans="1:33" hidden="1" x14ac:dyDescent="0.25">
      <c r="A1118" t="s">
        <v>6302</v>
      </c>
      <c r="B1118">
        <v>29000000</v>
      </c>
      <c r="C1118">
        <v>48902953</v>
      </c>
      <c r="D1118" s="1">
        <v>42496</v>
      </c>
      <c r="E1118">
        <v>19.237254</v>
      </c>
      <c r="F1118">
        <v>110</v>
      </c>
      <c r="G1118">
        <v>6.6</v>
      </c>
      <c r="H1118">
        <v>392</v>
      </c>
      <c r="I1118" t="s">
        <v>23</v>
      </c>
      <c r="J1118" t="s">
        <v>6304</v>
      </c>
      <c r="K1118" t="s">
        <v>41</v>
      </c>
      <c r="L1118" t="s">
        <v>38</v>
      </c>
      <c r="M1118" t="s">
        <v>1692</v>
      </c>
      <c r="N1118" t="s">
        <v>29</v>
      </c>
      <c r="O1118" s="6">
        <v>1</v>
      </c>
      <c r="P1118">
        <v>2</v>
      </c>
      <c r="Q1118">
        <v>1</v>
      </c>
      <c r="R1118">
        <v>0</v>
      </c>
      <c r="S1118" t="s">
        <v>15888</v>
      </c>
      <c r="T1118" t="s">
        <v>15891</v>
      </c>
      <c r="U1118" t="s">
        <v>13664</v>
      </c>
      <c r="V1118" t="s">
        <v>15901</v>
      </c>
      <c r="W1118" t="s">
        <v>15891</v>
      </c>
      <c r="X1118" t="s">
        <v>15896</v>
      </c>
      <c r="Y1118" t="s">
        <v>15912</v>
      </c>
      <c r="Z1118" t="s">
        <v>15915</v>
      </c>
      <c r="AA1118" s="26">
        <v>1.3972602739726028</v>
      </c>
      <c r="AB1118" t="s">
        <v>6305</v>
      </c>
      <c r="AC1118" t="s">
        <v>6302</v>
      </c>
      <c r="AD1118" t="s">
        <v>6300</v>
      </c>
      <c r="AE1118" t="s">
        <v>6301</v>
      </c>
      <c r="AF1118" t="s">
        <v>6303</v>
      </c>
      <c r="AG1118" t="e">
        <f>+SEARCH(JELMAGYARÁZAT!$G$9,J:J)</f>
        <v>#VALUE!</v>
      </c>
    </row>
    <row r="1119" spans="1:33" hidden="1" x14ac:dyDescent="0.25">
      <c r="A1119" t="s">
        <v>8506</v>
      </c>
      <c r="B1119">
        <v>18000000</v>
      </c>
      <c r="C1119">
        <v>47088990</v>
      </c>
      <c r="D1119" s="1">
        <v>40641</v>
      </c>
      <c r="E1119">
        <v>19.234672</v>
      </c>
      <c r="F1119">
        <v>106</v>
      </c>
      <c r="G1119">
        <v>6.9</v>
      </c>
      <c r="H1119">
        <v>342</v>
      </c>
      <c r="I1119" t="s">
        <v>23</v>
      </c>
      <c r="J1119" t="s">
        <v>8508</v>
      </c>
      <c r="K1119" t="s">
        <v>37</v>
      </c>
      <c r="L1119" t="s">
        <v>38</v>
      </c>
      <c r="M1119" t="s">
        <v>3579</v>
      </c>
      <c r="N1119" t="s">
        <v>29</v>
      </c>
      <c r="O1119" s="6">
        <v>1</v>
      </c>
      <c r="P1119">
        <v>1</v>
      </c>
      <c r="Q1119">
        <v>1</v>
      </c>
      <c r="R1119">
        <v>0</v>
      </c>
      <c r="S1119" t="s">
        <v>15888</v>
      </c>
      <c r="T1119" t="s">
        <v>15890</v>
      </c>
      <c r="U1119" t="s">
        <v>15891</v>
      </c>
      <c r="V1119" t="s">
        <v>15901</v>
      </c>
      <c r="W1119" t="s">
        <v>15891</v>
      </c>
      <c r="X1119" t="s">
        <v>15894</v>
      </c>
      <c r="Y1119" t="s">
        <v>15911</v>
      </c>
      <c r="Z1119" t="s">
        <v>15914</v>
      </c>
      <c r="AA1119" s="26">
        <v>6.4794520547945202</v>
      </c>
      <c r="AB1119" t="s">
        <v>8509</v>
      </c>
      <c r="AC1119" t="s">
        <v>8506</v>
      </c>
      <c r="AD1119" t="s">
        <v>8504</v>
      </c>
      <c r="AE1119" t="s">
        <v>8505</v>
      </c>
      <c r="AF1119" t="s">
        <v>8507</v>
      </c>
      <c r="AG1119" t="e">
        <f>+SEARCH(JELMAGYARÁZAT!$G$9,J:J)</f>
        <v>#VALUE!</v>
      </c>
    </row>
    <row r="1120" spans="1:33" hidden="1" x14ac:dyDescent="0.25">
      <c r="A1120" t="s">
        <v>10361</v>
      </c>
      <c r="B1120">
        <v>11000000</v>
      </c>
      <c r="C1120">
        <v>64088552</v>
      </c>
      <c r="D1120" s="1">
        <v>33676</v>
      </c>
      <c r="E1120">
        <v>19.231507000000001</v>
      </c>
      <c r="F1120">
        <v>120</v>
      </c>
      <c r="G1120">
        <v>7.3</v>
      </c>
      <c r="H1120">
        <v>384</v>
      </c>
      <c r="I1120" t="s">
        <v>23</v>
      </c>
      <c r="J1120" t="s">
        <v>10363</v>
      </c>
      <c r="K1120" t="s">
        <v>37</v>
      </c>
      <c r="L1120" t="s">
        <v>38</v>
      </c>
      <c r="M1120" t="s">
        <v>1692</v>
      </c>
      <c r="N1120" t="s">
        <v>29</v>
      </c>
      <c r="O1120" s="6">
        <v>1</v>
      </c>
      <c r="P1120">
        <v>1</v>
      </c>
      <c r="Q1120">
        <v>1</v>
      </c>
      <c r="R1120">
        <v>1</v>
      </c>
      <c r="S1120" t="s">
        <v>15888</v>
      </c>
      <c r="T1120" t="s">
        <v>15891</v>
      </c>
      <c r="U1120" t="s">
        <v>13664</v>
      </c>
      <c r="V1120" t="s">
        <v>15901</v>
      </c>
      <c r="W1120" t="s">
        <v>15891</v>
      </c>
      <c r="X1120" t="s">
        <v>15896</v>
      </c>
      <c r="Y1120" t="s">
        <v>15912</v>
      </c>
      <c r="Z1120" t="s">
        <v>15915</v>
      </c>
      <c r="AA1120" s="26">
        <v>25.561643835616437</v>
      </c>
      <c r="AB1120" t="s">
        <v>10364</v>
      </c>
      <c r="AC1120" t="s">
        <v>10361</v>
      </c>
      <c r="AE1120" t="s">
        <v>10360</v>
      </c>
      <c r="AF1120" t="s">
        <v>10362</v>
      </c>
      <c r="AG1120" t="e">
        <f>+SEARCH(JELMAGYARÁZAT!$G$9,J:J)</f>
        <v>#VALUE!</v>
      </c>
    </row>
    <row r="1121" spans="1:33" hidden="1" x14ac:dyDescent="0.25">
      <c r="A1121" t="s">
        <v>3679</v>
      </c>
      <c r="B1121">
        <v>50000000</v>
      </c>
      <c r="C1121">
        <v>42792561</v>
      </c>
      <c r="D1121" s="1">
        <v>37729</v>
      </c>
      <c r="E1121">
        <v>19.226762999999998</v>
      </c>
      <c r="F1121">
        <v>98</v>
      </c>
      <c r="G1121">
        <v>6.2</v>
      </c>
      <c r="H1121">
        <v>286</v>
      </c>
      <c r="I1121" t="s">
        <v>23</v>
      </c>
      <c r="J1121" t="s">
        <v>3681</v>
      </c>
      <c r="K1121" t="s">
        <v>37</v>
      </c>
      <c r="L1121" t="s">
        <v>38</v>
      </c>
      <c r="M1121" t="s">
        <v>2816</v>
      </c>
      <c r="N1121" t="s">
        <v>29</v>
      </c>
      <c r="O1121" s="6">
        <v>1</v>
      </c>
      <c r="P1121">
        <v>1</v>
      </c>
      <c r="Q1121">
        <v>1</v>
      </c>
      <c r="R1121">
        <v>0</v>
      </c>
      <c r="S1121" t="s">
        <v>15888</v>
      </c>
      <c r="T1121" t="s">
        <v>15890</v>
      </c>
      <c r="U1121" t="s">
        <v>15891</v>
      </c>
      <c r="V1121" t="s">
        <v>15901</v>
      </c>
      <c r="W1121" t="s">
        <v>15905</v>
      </c>
      <c r="X1121" t="s">
        <v>15894</v>
      </c>
      <c r="Y1121" t="s">
        <v>15911</v>
      </c>
      <c r="Z1121" t="s">
        <v>15914</v>
      </c>
      <c r="AA1121" s="26">
        <v>14.457534246575342</v>
      </c>
      <c r="AB1121" t="s">
        <v>3682</v>
      </c>
      <c r="AC1121" t="s">
        <v>3679</v>
      </c>
      <c r="AE1121" t="s">
        <v>3678</v>
      </c>
      <c r="AF1121" t="s">
        <v>3680</v>
      </c>
      <c r="AG1121" t="e">
        <f>+SEARCH(JELMAGYARÁZAT!$G$9,J:J)</f>
        <v>#VALUE!</v>
      </c>
    </row>
    <row r="1122" spans="1:33" hidden="1" x14ac:dyDescent="0.25">
      <c r="A1122" t="s">
        <v>1268</v>
      </c>
      <c r="B1122">
        <v>90000000</v>
      </c>
      <c r="C1122">
        <v>102000000</v>
      </c>
      <c r="D1122" s="1">
        <v>38148</v>
      </c>
      <c r="E1122">
        <v>19.224754000000001</v>
      </c>
      <c r="F1122">
        <v>93</v>
      </c>
      <c r="G1122">
        <v>5.4</v>
      </c>
      <c r="H1122">
        <v>334</v>
      </c>
      <c r="I1122" t="s">
        <v>23</v>
      </c>
      <c r="J1122" t="s">
        <v>1270</v>
      </c>
      <c r="K1122" t="s">
        <v>37</v>
      </c>
      <c r="L1122" t="s">
        <v>38</v>
      </c>
      <c r="M1122" t="s">
        <v>121</v>
      </c>
      <c r="N1122" t="s">
        <v>29</v>
      </c>
      <c r="O1122" s="6">
        <v>1</v>
      </c>
      <c r="P1122">
        <v>1</v>
      </c>
      <c r="Q1122">
        <v>1</v>
      </c>
      <c r="R1122">
        <v>1</v>
      </c>
      <c r="S1122" t="s">
        <v>15888</v>
      </c>
      <c r="T1122" t="s">
        <v>15890</v>
      </c>
      <c r="U1122" t="s">
        <v>13664</v>
      </c>
      <c r="V1122" t="s">
        <v>15891</v>
      </c>
      <c r="W1122" t="s">
        <v>15891</v>
      </c>
      <c r="X1122" t="s">
        <v>15895</v>
      </c>
      <c r="Y1122" t="s">
        <v>15896</v>
      </c>
      <c r="Z1122" t="s">
        <v>15894</v>
      </c>
      <c r="AA1122" s="26">
        <v>13.30958904109589</v>
      </c>
      <c r="AB1122" t="s">
        <v>1271</v>
      </c>
      <c r="AC1122" t="s">
        <v>1268</v>
      </c>
      <c r="AE1122" t="s">
        <v>1267</v>
      </c>
      <c r="AF1122" t="s">
        <v>1269</v>
      </c>
      <c r="AG1122" t="e">
        <f>+SEARCH(JELMAGYARÁZAT!$G$9,J:J)</f>
        <v>#VALUE!</v>
      </c>
    </row>
    <row r="1123" spans="1:33" hidden="1" x14ac:dyDescent="0.25">
      <c r="A1123" t="s">
        <v>8034</v>
      </c>
      <c r="B1123">
        <v>20000000</v>
      </c>
      <c r="C1123">
        <v>30426096</v>
      </c>
      <c r="D1123" s="1">
        <v>40816</v>
      </c>
      <c r="E1123">
        <v>19.220789</v>
      </c>
      <c r="F1123">
        <v>106</v>
      </c>
      <c r="G1123">
        <v>6.2</v>
      </c>
      <c r="H1123">
        <v>671</v>
      </c>
      <c r="I1123" t="s">
        <v>23</v>
      </c>
      <c r="J1123" t="s">
        <v>8036</v>
      </c>
      <c r="K1123" t="s">
        <v>37</v>
      </c>
      <c r="L1123" t="s">
        <v>38</v>
      </c>
      <c r="M1123" t="s">
        <v>1106</v>
      </c>
      <c r="N1123" t="s">
        <v>29</v>
      </c>
      <c r="O1123" s="6">
        <v>1</v>
      </c>
      <c r="P1123">
        <v>1</v>
      </c>
      <c r="Q1123">
        <v>1</v>
      </c>
      <c r="R1123">
        <v>0</v>
      </c>
      <c r="S1123" t="s">
        <v>15888</v>
      </c>
      <c r="T1123" t="s">
        <v>15891</v>
      </c>
      <c r="U1123" t="s">
        <v>13664</v>
      </c>
      <c r="V1123" t="s">
        <v>15891</v>
      </c>
      <c r="W1123" t="s">
        <v>15891</v>
      </c>
      <c r="X1123" t="s">
        <v>15896</v>
      </c>
      <c r="Y1123" t="s">
        <v>15896</v>
      </c>
      <c r="Z1123" t="s">
        <v>15897</v>
      </c>
      <c r="AA1123" s="26">
        <v>6</v>
      </c>
      <c r="AB1123" t="s">
        <v>8037</v>
      </c>
      <c r="AC1123" t="s">
        <v>8034</v>
      </c>
      <c r="AD1123" t="s">
        <v>8032</v>
      </c>
      <c r="AE1123" t="s">
        <v>8033</v>
      </c>
      <c r="AF1123" t="s">
        <v>8035</v>
      </c>
      <c r="AG1123" t="e">
        <f>+SEARCH(JELMAGYARÁZAT!$G$9,J:J)</f>
        <v>#VALUE!</v>
      </c>
    </row>
    <row r="1124" spans="1:33" hidden="1" x14ac:dyDescent="0.25">
      <c r="A1124" t="s">
        <v>6967</v>
      </c>
      <c r="B1124">
        <v>30000000</v>
      </c>
      <c r="C1124">
        <v>42886719</v>
      </c>
      <c r="D1124" s="1">
        <v>38464</v>
      </c>
      <c r="E1124">
        <v>19.212551999999999</v>
      </c>
      <c r="F1124">
        <v>107</v>
      </c>
      <c r="G1124">
        <v>6.5</v>
      </c>
      <c r="H1124">
        <v>318</v>
      </c>
      <c r="I1124" t="s">
        <v>23</v>
      </c>
      <c r="J1124" t="s">
        <v>6969</v>
      </c>
      <c r="K1124" t="s">
        <v>37</v>
      </c>
      <c r="L1124" t="s">
        <v>38</v>
      </c>
      <c r="M1124" t="s">
        <v>661</v>
      </c>
      <c r="N1124" t="s">
        <v>29</v>
      </c>
      <c r="O1124" s="6">
        <v>1</v>
      </c>
      <c r="P1124">
        <v>1</v>
      </c>
      <c r="Q1124">
        <v>1</v>
      </c>
      <c r="R1124">
        <v>0</v>
      </c>
      <c r="S1124" t="s">
        <v>15888</v>
      </c>
      <c r="T1124" t="s">
        <v>15891</v>
      </c>
      <c r="U1124" t="s">
        <v>13664</v>
      </c>
      <c r="V1124" t="s">
        <v>15891</v>
      </c>
      <c r="W1124" t="s">
        <v>15891</v>
      </c>
      <c r="X1124" t="s">
        <v>15896</v>
      </c>
      <c r="Y1124" t="s">
        <v>15896</v>
      </c>
      <c r="Z1124" t="s">
        <v>15897</v>
      </c>
      <c r="AA1124" s="26">
        <v>12.443835616438356</v>
      </c>
      <c r="AB1124" t="s">
        <v>6970</v>
      </c>
      <c r="AC1124" t="s">
        <v>6967</v>
      </c>
      <c r="AE1124" t="s">
        <v>6966</v>
      </c>
      <c r="AF1124" t="s">
        <v>6968</v>
      </c>
      <c r="AG1124" t="e">
        <f>+SEARCH(JELMAGYARÁZAT!$G$9,J:J)</f>
        <v>#VALUE!</v>
      </c>
    </row>
    <row r="1125" spans="1:33" x14ac:dyDescent="0.25">
      <c r="A1125" t="s">
        <v>6060</v>
      </c>
      <c r="B1125">
        <v>30000000</v>
      </c>
      <c r="C1125">
        <v>14460000</v>
      </c>
      <c r="D1125" s="1">
        <v>40646</v>
      </c>
      <c r="E1125">
        <v>19.143720999999999</v>
      </c>
      <c r="F1125">
        <v>63</v>
      </c>
      <c r="G1125">
        <v>6.8</v>
      </c>
      <c r="H1125">
        <v>258</v>
      </c>
      <c r="I1125" t="s">
        <v>23</v>
      </c>
      <c r="J1125" t="s">
        <v>69</v>
      </c>
      <c r="K1125" t="s">
        <v>37</v>
      </c>
      <c r="L1125" t="s">
        <v>38</v>
      </c>
      <c r="M1125" t="s">
        <v>64</v>
      </c>
      <c r="N1125" t="s">
        <v>29</v>
      </c>
      <c r="O1125" s="6">
        <v>1</v>
      </c>
      <c r="P1125">
        <v>1</v>
      </c>
      <c r="Q1125">
        <v>1</v>
      </c>
      <c r="R1125">
        <v>1</v>
      </c>
      <c r="S1125" t="s">
        <v>15887</v>
      </c>
      <c r="T1125" t="s">
        <v>15891</v>
      </c>
      <c r="U1125" t="s">
        <v>15891</v>
      </c>
      <c r="V1125" t="s">
        <v>15891</v>
      </c>
      <c r="W1125" t="s">
        <v>15891</v>
      </c>
      <c r="X1125" t="s">
        <v>15897</v>
      </c>
      <c r="Y1125" t="s">
        <v>15897</v>
      </c>
      <c r="Z1125" t="s">
        <v>15897</v>
      </c>
      <c r="AA1125" s="26">
        <v>6.4657534246575343</v>
      </c>
      <c r="AB1125" t="s">
        <v>6062</v>
      </c>
      <c r="AC1125" t="s">
        <v>6060</v>
      </c>
      <c r="AD1125" t="s">
        <v>6058</v>
      </c>
      <c r="AE1125" t="s">
        <v>6059</v>
      </c>
      <c r="AF1125" t="s">
        <v>6061</v>
      </c>
      <c r="AG1125">
        <f>+SEARCH(JELMAGYARÁZAT!$G$9,J:J)</f>
        <v>35</v>
      </c>
    </row>
    <row r="1126" spans="1:33" hidden="1" x14ac:dyDescent="0.25">
      <c r="A1126" t="s">
        <v>2082</v>
      </c>
      <c r="B1126">
        <v>55000000</v>
      </c>
      <c r="C1126">
        <v>127600435</v>
      </c>
      <c r="D1126" s="1">
        <v>34887</v>
      </c>
      <c r="E1126">
        <v>19.143321</v>
      </c>
      <c r="F1126">
        <v>134</v>
      </c>
      <c r="G1126">
        <v>5.9</v>
      </c>
      <c r="H1126">
        <v>311</v>
      </c>
      <c r="I1126" t="s">
        <v>23</v>
      </c>
      <c r="J1126" t="s">
        <v>2084</v>
      </c>
      <c r="K1126" t="s">
        <v>37</v>
      </c>
      <c r="L1126" t="s">
        <v>62</v>
      </c>
      <c r="M1126" t="s">
        <v>2080</v>
      </c>
      <c r="N1126" t="s">
        <v>29</v>
      </c>
      <c r="O1126" s="6">
        <v>1</v>
      </c>
      <c r="P1126">
        <v>1</v>
      </c>
      <c r="Q1126">
        <v>2</v>
      </c>
      <c r="R1126">
        <v>0</v>
      </c>
      <c r="S1126" t="s">
        <v>15888</v>
      </c>
      <c r="T1126" t="s">
        <v>15890</v>
      </c>
      <c r="U1126" t="s">
        <v>15891</v>
      </c>
      <c r="V1126" t="s">
        <v>15901</v>
      </c>
      <c r="W1126" t="s">
        <v>15891</v>
      </c>
      <c r="X1126" t="s">
        <v>15894</v>
      </c>
      <c r="Y1126" t="s">
        <v>15911</v>
      </c>
      <c r="Z1126" t="s">
        <v>15914</v>
      </c>
      <c r="AA1126" s="26">
        <v>22.243835616438357</v>
      </c>
      <c r="AB1126" t="s">
        <v>2085</v>
      </c>
      <c r="AC1126" t="s">
        <v>2082</v>
      </c>
      <c r="AE1126" t="s">
        <v>2081</v>
      </c>
      <c r="AF1126" t="s">
        <v>2083</v>
      </c>
      <c r="AG1126" t="e">
        <f>+SEARCH(JELMAGYARÁZAT!$G$9,J:J)</f>
        <v>#VALUE!</v>
      </c>
    </row>
    <row r="1127" spans="1:33" hidden="1" x14ac:dyDescent="0.25">
      <c r="A1127" t="s">
        <v>12291</v>
      </c>
      <c r="B1127">
        <v>5500000</v>
      </c>
      <c r="C1127">
        <v>15700000</v>
      </c>
      <c r="D1127" s="1">
        <v>26773</v>
      </c>
      <c r="E1127">
        <v>19.127238999999999</v>
      </c>
      <c r="F1127">
        <v>105</v>
      </c>
      <c r="G1127">
        <v>7.4</v>
      </c>
      <c r="H1127">
        <v>278</v>
      </c>
      <c r="I1127" t="s">
        <v>23</v>
      </c>
      <c r="J1127" t="s">
        <v>12293</v>
      </c>
      <c r="K1127" t="s">
        <v>37</v>
      </c>
      <c r="L1127" t="s">
        <v>38</v>
      </c>
      <c r="M1127" t="s">
        <v>3836</v>
      </c>
      <c r="N1127" t="s">
        <v>29</v>
      </c>
      <c r="O1127" s="6">
        <v>1</v>
      </c>
      <c r="P1127">
        <v>1</v>
      </c>
      <c r="Q1127">
        <v>1</v>
      </c>
      <c r="R1127">
        <v>1</v>
      </c>
      <c r="S1127" t="s">
        <v>15888</v>
      </c>
      <c r="T1127" t="s">
        <v>15891</v>
      </c>
      <c r="U1127" t="s">
        <v>15891</v>
      </c>
      <c r="V1127" t="s">
        <v>15891</v>
      </c>
      <c r="W1127" t="s">
        <v>15891</v>
      </c>
      <c r="X1127" t="s">
        <v>15897</v>
      </c>
      <c r="Y1127" t="s">
        <v>15897</v>
      </c>
      <c r="Z1127" t="s">
        <v>15897</v>
      </c>
      <c r="AA1127" s="26">
        <v>44.473972602739728</v>
      </c>
      <c r="AB1127" t="s">
        <v>12294</v>
      </c>
      <c r="AC1127" t="s">
        <v>12291</v>
      </c>
      <c r="AE1127" t="s">
        <v>12290</v>
      </c>
      <c r="AF1127" t="s">
        <v>12292</v>
      </c>
      <c r="AG1127" t="e">
        <f>+SEARCH(JELMAGYARÁZAT!$G$9,J:J)</f>
        <v>#VALUE!</v>
      </c>
    </row>
    <row r="1128" spans="1:33" hidden="1" x14ac:dyDescent="0.25">
      <c r="A1128" t="s">
        <v>13038</v>
      </c>
      <c r="B1128">
        <v>4000000</v>
      </c>
      <c r="C1128">
        <v>9304609</v>
      </c>
      <c r="D1128" s="1">
        <v>37267</v>
      </c>
      <c r="E1128">
        <v>19.107285000000001</v>
      </c>
      <c r="F1128">
        <v>104</v>
      </c>
      <c r="G1128">
        <v>6.7</v>
      </c>
      <c r="H1128">
        <v>376</v>
      </c>
      <c r="I1128" t="s">
        <v>23</v>
      </c>
      <c r="J1128" t="s">
        <v>13040</v>
      </c>
      <c r="K1128" t="s">
        <v>37</v>
      </c>
      <c r="L1128" t="s">
        <v>38</v>
      </c>
      <c r="M1128" t="s">
        <v>917</v>
      </c>
      <c r="N1128" t="s">
        <v>29</v>
      </c>
      <c r="O1128" s="6">
        <v>1</v>
      </c>
      <c r="P1128">
        <v>1</v>
      </c>
      <c r="Q1128">
        <v>1</v>
      </c>
      <c r="R1128">
        <v>0</v>
      </c>
      <c r="S1128" t="s">
        <v>15888</v>
      </c>
      <c r="T1128" t="s">
        <v>15891</v>
      </c>
      <c r="U1128" t="s">
        <v>13664</v>
      </c>
      <c r="V1128" t="s">
        <v>15901</v>
      </c>
      <c r="W1128" t="s">
        <v>15891</v>
      </c>
      <c r="X1128" t="s">
        <v>15896</v>
      </c>
      <c r="Y1128" t="s">
        <v>15912</v>
      </c>
      <c r="Z1128" t="s">
        <v>15915</v>
      </c>
      <c r="AA1128" s="26">
        <v>15.723287671232876</v>
      </c>
      <c r="AB1128" t="s">
        <v>13041</v>
      </c>
      <c r="AC1128" t="s">
        <v>13038</v>
      </c>
      <c r="AE1128" t="s">
        <v>13037</v>
      </c>
      <c r="AF1128" t="s">
        <v>13039</v>
      </c>
      <c r="AG1128" t="e">
        <f>+SEARCH(JELMAGYARÁZAT!$G$9,J:J)</f>
        <v>#VALUE!</v>
      </c>
    </row>
    <row r="1129" spans="1:33" hidden="1" x14ac:dyDescent="0.25">
      <c r="A1129" t="s">
        <v>6162</v>
      </c>
      <c r="B1129">
        <v>30000000</v>
      </c>
      <c r="C1129">
        <v>30536013</v>
      </c>
      <c r="D1129" s="1">
        <v>38711</v>
      </c>
      <c r="E1129">
        <v>19.106154</v>
      </c>
      <c r="F1129">
        <v>135</v>
      </c>
      <c r="G1129">
        <v>6.4</v>
      </c>
      <c r="H1129">
        <v>330</v>
      </c>
      <c r="I1129" t="s">
        <v>23</v>
      </c>
      <c r="J1129" t="s">
        <v>6164</v>
      </c>
      <c r="K1129" t="s">
        <v>37</v>
      </c>
      <c r="L1129" t="s">
        <v>38</v>
      </c>
      <c r="M1129" t="s">
        <v>1570</v>
      </c>
      <c r="N1129" t="s">
        <v>29</v>
      </c>
      <c r="O1129" s="6">
        <v>1</v>
      </c>
      <c r="P1129">
        <v>1</v>
      </c>
      <c r="Q1129">
        <v>1</v>
      </c>
      <c r="R1129">
        <v>0</v>
      </c>
      <c r="S1129" t="s">
        <v>15888</v>
      </c>
      <c r="T1129" t="s">
        <v>15891</v>
      </c>
      <c r="U1129" t="s">
        <v>15891</v>
      </c>
      <c r="V1129" t="s">
        <v>15901</v>
      </c>
      <c r="W1129" t="s">
        <v>15891</v>
      </c>
      <c r="X1129" t="s">
        <v>15897</v>
      </c>
      <c r="Y1129" t="s">
        <v>15911</v>
      </c>
      <c r="Z1129" t="s">
        <v>15915</v>
      </c>
      <c r="AA1129" s="26">
        <v>11.767123287671232</v>
      </c>
      <c r="AB1129" t="s">
        <v>6165</v>
      </c>
      <c r="AC1129" t="s">
        <v>6162</v>
      </c>
      <c r="AE1129" t="s">
        <v>6161</v>
      </c>
      <c r="AF1129" t="s">
        <v>6163</v>
      </c>
      <c r="AG1129" t="e">
        <f>+SEARCH(JELMAGYARÁZAT!$G$9,J:J)</f>
        <v>#VALUE!</v>
      </c>
    </row>
    <row r="1130" spans="1:33" hidden="1" x14ac:dyDescent="0.25">
      <c r="A1130" t="s">
        <v>5410</v>
      </c>
      <c r="B1130">
        <v>35000000</v>
      </c>
      <c r="C1130">
        <v>25871834</v>
      </c>
      <c r="D1130" s="1">
        <v>39534</v>
      </c>
      <c r="E1130">
        <v>19.088654999999999</v>
      </c>
      <c r="F1130">
        <v>85</v>
      </c>
      <c r="G1130">
        <v>4.9000000000000004</v>
      </c>
      <c r="H1130">
        <v>379</v>
      </c>
      <c r="I1130" t="s">
        <v>23</v>
      </c>
      <c r="J1130" t="s">
        <v>4354</v>
      </c>
      <c r="K1130" t="s">
        <v>37</v>
      </c>
      <c r="L1130" t="s">
        <v>38</v>
      </c>
      <c r="M1130" t="s">
        <v>121</v>
      </c>
      <c r="N1130" t="s">
        <v>29</v>
      </c>
      <c r="O1130" s="6">
        <v>1</v>
      </c>
      <c r="P1130">
        <v>1</v>
      </c>
      <c r="Q1130">
        <v>1</v>
      </c>
      <c r="R1130">
        <v>0</v>
      </c>
      <c r="S1130" t="s">
        <v>15888</v>
      </c>
      <c r="T1130" t="s">
        <v>15890</v>
      </c>
      <c r="U1130" t="s">
        <v>13664</v>
      </c>
      <c r="V1130" t="s">
        <v>15891</v>
      </c>
      <c r="W1130" t="s">
        <v>15891</v>
      </c>
      <c r="X1130" t="s">
        <v>15895</v>
      </c>
      <c r="Y1130" t="s">
        <v>15896</v>
      </c>
      <c r="Z1130" t="s">
        <v>15894</v>
      </c>
      <c r="AA1130" s="26">
        <v>9.5123287671232877</v>
      </c>
      <c r="AB1130" t="s">
        <v>5412</v>
      </c>
      <c r="AC1130" t="s">
        <v>5410</v>
      </c>
      <c r="AE1130" t="s">
        <v>5409</v>
      </c>
      <c r="AF1130" t="s">
        <v>5411</v>
      </c>
      <c r="AG1130" t="e">
        <f>+SEARCH(JELMAGYARÁZAT!$G$9,J:J)</f>
        <v>#VALUE!</v>
      </c>
    </row>
    <row r="1131" spans="1:33" hidden="1" x14ac:dyDescent="0.25">
      <c r="A1131" t="s">
        <v>3640</v>
      </c>
      <c r="B1131">
        <v>40000000</v>
      </c>
      <c r="C1131">
        <v>60462347</v>
      </c>
      <c r="D1131" s="1">
        <v>40085</v>
      </c>
      <c r="E1131">
        <v>19.085402999999999</v>
      </c>
      <c r="F1131">
        <v>99</v>
      </c>
      <c r="G1131">
        <v>6.2</v>
      </c>
      <c r="H1131">
        <v>371</v>
      </c>
      <c r="I1131" t="s">
        <v>23</v>
      </c>
      <c r="J1131" t="s">
        <v>3642</v>
      </c>
      <c r="K1131" t="s">
        <v>334</v>
      </c>
      <c r="L1131" t="s">
        <v>38</v>
      </c>
      <c r="M1131" t="s">
        <v>441</v>
      </c>
      <c r="N1131" t="s">
        <v>29</v>
      </c>
      <c r="O1131" s="6">
        <v>1</v>
      </c>
      <c r="P1131">
        <v>2</v>
      </c>
      <c r="Q1131">
        <v>1</v>
      </c>
      <c r="R1131">
        <v>1</v>
      </c>
      <c r="S1131" t="s">
        <v>15888</v>
      </c>
      <c r="T1131" t="s">
        <v>15890</v>
      </c>
      <c r="U1131" t="s">
        <v>15891</v>
      </c>
      <c r="V1131" t="s">
        <v>15891</v>
      </c>
      <c r="W1131" t="s">
        <v>15905</v>
      </c>
      <c r="X1131" t="s">
        <v>15894</v>
      </c>
      <c r="Y1131" t="s">
        <v>15897</v>
      </c>
      <c r="Z1131" t="s">
        <v>15894</v>
      </c>
      <c r="AA1131" s="26">
        <v>8.0027397260273965</v>
      </c>
      <c r="AB1131" t="s">
        <v>3643</v>
      </c>
      <c r="AC1131" t="s">
        <v>3640</v>
      </c>
      <c r="AD1131" t="s">
        <v>3638</v>
      </c>
      <c r="AE1131" t="s">
        <v>3639</v>
      </c>
      <c r="AF1131" t="s">
        <v>3641</v>
      </c>
      <c r="AG1131" t="e">
        <f>+SEARCH(JELMAGYARÁZAT!$G$9,J:J)</f>
        <v>#VALUE!</v>
      </c>
    </row>
    <row r="1132" spans="1:33" hidden="1" x14ac:dyDescent="0.25">
      <c r="A1132" t="s">
        <v>6624</v>
      </c>
      <c r="B1132">
        <v>22000000</v>
      </c>
      <c r="C1132">
        <v>68296293</v>
      </c>
      <c r="D1132" s="1">
        <v>37862</v>
      </c>
      <c r="E1132">
        <v>19.068175</v>
      </c>
      <c r="F1132">
        <v>139</v>
      </c>
      <c r="G1132">
        <v>7</v>
      </c>
      <c r="H1132">
        <v>262</v>
      </c>
      <c r="I1132" t="s">
        <v>23</v>
      </c>
      <c r="J1132" t="s">
        <v>6626</v>
      </c>
      <c r="K1132" t="s">
        <v>37</v>
      </c>
      <c r="L1132" t="s">
        <v>38</v>
      </c>
      <c r="M1132" t="s">
        <v>3836</v>
      </c>
      <c r="N1132" t="s">
        <v>29</v>
      </c>
      <c r="O1132" s="6">
        <v>1</v>
      </c>
      <c r="P1132">
        <v>1</v>
      </c>
      <c r="Q1132">
        <v>1</v>
      </c>
      <c r="R1132">
        <v>0</v>
      </c>
      <c r="S1132" t="s">
        <v>15888</v>
      </c>
      <c r="T1132" t="s">
        <v>15891</v>
      </c>
      <c r="U1132" t="s">
        <v>15891</v>
      </c>
      <c r="V1132" t="s">
        <v>15891</v>
      </c>
      <c r="W1132" t="s">
        <v>15891</v>
      </c>
      <c r="X1132" t="s">
        <v>15897</v>
      </c>
      <c r="Y1132" t="s">
        <v>15897</v>
      </c>
      <c r="Z1132" t="s">
        <v>15897</v>
      </c>
      <c r="AA1132" s="26">
        <v>14.093150684931507</v>
      </c>
      <c r="AB1132" t="s">
        <v>6627</v>
      </c>
      <c r="AC1132" t="s">
        <v>6624</v>
      </c>
      <c r="AE1132" t="s">
        <v>6623</v>
      </c>
      <c r="AF1132" t="s">
        <v>6625</v>
      </c>
      <c r="AG1132" t="e">
        <f>+SEARCH(JELMAGYARÁZAT!$G$9,J:J)</f>
        <v>#VALUE!</v>
      </c>
    </row>
    <row r="1133" spans="1:33" hidden="1" x14ac:dyDescent="0.25">
      <c r="A1133" t="s">
        <v>6899</v>
      </c>
      <c r="B1133">
        <v>17000000</v>
      </c>
      <c r="C1133">
        <v>63102666</v>
      </c>
      <c r="D1133" s="1">
        <v>37841</v>
      </c>
      <c r="E1133">
        <v>19.045145999999999</v>
      </c>
      <c r="F1133">
        <v>104</v>
      </c>
      <c r="G1133">
        <v>5.5</v>
      </c>
      <c r="H1133">
        <v>299</v>
      </c>
      <c r="I1133" t="s">
        <v>23</v>
      </c>
      <c r="J1133" t="s">
        <v>6901</v>
      </c>
      <c r="K1133" t="s">
        <v>37</v>
      </c>
      <c r="L1133" t="s">
        <v>38</v>
      </c>
      <c r="M1133" t="s">
        <v>2560</v>
      </c>
      <c r="N1133" t="s">
        <v>29</v>
      </c>
      <c r="O1133" s="6">
        <v>1</v>
      </c>
      <c r="P1133">
        <v>1</v>
      </c>
      <c r="Q1133">
        <v>1</v>
      </c>
      <c r="R1133">
        <v>0</v>
      </c>
      <c r="S1133" t="s">
        <v>15888</v>
      </c>
      <c r="T1133" t="s">
        <v>15891</v>
      </c>
      <c r="U1133" t="s">
        <v>15891</v>
      </c>
      <c r="V1133" t="s">
        <v>15891</v>
      </c>
      <c r="W1133" t="s">
        <v>15905</v>
      </c>
      <c r="X1133" t="s">
        <v>15897</v>
      </c>
      <c r="Y1133" t="s">
        <v>15897</v>
      </c>
      <c r="Z1133" t="s">
        <v>15897</v>
      </c>
      <c r="AA1133" s="26">
        <v>14.150684931506849</v>
      </c>
      <c r="AB1133" t="s">
        <v>6902</v>
      </c>
      <c r="AC1133" t="s">
        <v>6899</v>
      </c>
      <c r="AE1133" t="s">
        <v>6898</v>
      </c>
      <c r="AF1133" t="s">
        <v>6900</v>
      </c>
      <c r="AG1133" t="e">
        <f>+SEARCH(JELMAGYARÁZAT!$G$9,J:J)</f>
        <v>#VALUE!</v>
      </c>
    </row>
    <row r="1134" spans="1:33" hidden="1" x14ac:dyDescent="0.25">
      <c r="A1134" t="s">
        <v>4175</v>
      </c>
      <c r="B1134">
        <v>43000000</v>
      </c>
      <c r="C1134">
        <v>80049764</v>
      </c>
      <c r="D1134" s="1">
        <v>36881</v>
      </c>
      <c r="E1134">
        <v>19.043285999999998</v>
      </c>
      <c r="F1134">
        <v>136</v>
      </c>
      <c r="G1134">
        <v>7</v>
      </c>
      <c r="H1134">
        <v>302</v>
      </c>
      <c r="I1134" t="s">
        <v>23</v>
      </c>
      <c r="J1134" t="s">
        <v>4177</v>
      </c>
      <c r="K1134" t="s">
        <v>37</v>
      </c>
      <c r="L1134" t="s">
        <v>38</v>
      </c>
      <c r="M1134" t="s">
        <v>786</v>
      </c>
      <c r="N1134" t="s">
        <v>29</v>
      </c>
      <c r="O1134" s="6">
        <v>1</v>
      </c>
      <c r="P1134">
        <v>1</v>
      </c>
      <c r="Q1134">
        <v>1</v>
      </c>
      <c r="R1134">
        <v>0</v>
      </c>
      <c r="S1134" t="s">
        <v>15888</v>
      </c>
      <c r="T1134" t="s">
        <v>15891</v>
      </c>
      <c r="U1134" t="s">
        <v>15891</v>
      </c>
      <c r="V1134" t="s">
        <v>15901</v>
      </c>
      <c r="W1134" t="s">
        <v>15891</v>
      </c>
      <c r="X1134" t="s">
        <v>15897</v>
      </c>
      <c r="Y1134" t="s">
        <v>15911</v>
      </c>
      <c r="Z1134" t="s">
        <v>15915</v>
      </c>
      <c r="AA1134" s="26">
        <v>16.780821917808218</v>
      </c>
      <c r="AB1134" t="s">
        <v>4178</v>
      </c>
      <c r="AC1134" t="s">
        <v>4175</v>
      </c>
      <c r="AE1134" t="s">
        <v>4174</v>
      </c>
      <c r="AF1134" t="s">
        <v>4176</v>
      </c>
      <c r="AG1134" t="e">
        <f>+SEARCH(JELMAGYARÁZAT!$G$9,J:J)</f>
        <v>#VALUE!</v>
      </c>
    </row>
    <row r="1135" spans="1:33" hidden="1" x14ac:dyDescent="0.25">
      <c r="A1135" t="s">
        <v>7532</v>
      </c>
      <c r="B1135">
        <v>25000000</v>
      </c>
      <c r="C1135">
        <v>92991835</v>
      </c>
      <c r="D1135" s="1">
        <v>39353</v>
      </c>
      <c r="E1135">
        <v>18.961323</v>
      </c>
      <c r="F1135">
        <v>119</v>
      </c>
      <c r="G1135">
        <v>6.5</v>
      </c>
      <c r="H1135">
        <v>501</v>
      </c>
      <c r="I1135" t="s">
        <v>23</v>
      </c>
      <c r="J1135" t="s">
        <v>7534</v>
      </c>
      <c r="K1135" t="s">
        <v>37</v>
      </c>
      <c r="L1135" t="s">
        <v>38</v>
      </c>
      <c r="M1135" t="s">
        <v>7529</v>
      </c>
      <c r="N1135" t="s">
        <v>29</v>
      </c>
      <c r="O1135" s="6">
        <v>1</v>
      </c>
      <c r="P1135">
        <v>1</v>
      </c>
      <c r="Q1135">
        <v>1</v>
      </c>
      <c r="R1135">
        <v>0</v>
      </c>
      <c r="S1135" t="s">
        <v>15888</v>
      </c>
      <c r="T1135" t="s">
        <v>15891</v>
      </c>
      <c r="U1135" t="s">
        <v>15891</v>
      </c>
      <c r="V1135" t="s">
        <v>15901</v>
      </c>
      <c r="W1135" t="s">
        <v>15891</v>
      </c>
      <c r="X1135" t="s">
        <v>15897</v>
      </c>
      <c r="Y1135" t="s">
        <v>15911</v>
      </c>
      <c r="Z1135" t="s">
        <v>15915</v>
      </c>
      <c r="AA1135" s="26">
        <v>10.008219178082191</v>
      </c>
      <c r="AB1135" t="s">
        <v>7535</v>
      </c>
      <c r="AC1135" t="s">
        <v>7532</v>
      </c>
      <c r="AD1135" t="s">
        <v>7530</v>
      </c>
      <c r="AE1135" t="s">
        <v>7531</v>
      </c>
      <c r="AF1135" t="s">
        <v>7533</v>
      </c>
      <c r="AG1135" t="e">
        <f>+SEARCH(JELMAGYARÁZAT!$G$9,J:J)</f>
        <v>#VALUE!</v>
      </c>
    </row>
    <row r="1136" spans="1:33" hidden="1" x14ac:dyDescent="0.25">
      <c r="A1136" t="s">
        <v>3216</v>
      </c>
      <c r="B1136">
        <v>70000000</v>
      </c>
      <c r="C1136">
        <v>154648887</v>
      </c>
      <c r="D1136" s="1">
        <v>38329</v>
      </c>
      <c r="E1136">
        <v>18.927462999999999</v>
      </c>
      <c r="F1136">
        <v>143</v>
      </c>
      <c r="G1136">
        <v>7</v>
      </c>
      <c r="H1136">
        <v>438</v>
      </c>
      <c r="I1136" t="s">
        <v>23</v>
      </c>
      <c r="J1136" t="s">
        <v>3218</v>
      </c>
      <c r="K1136" t="s">
        <v>41</v>
      </c>
      <c r="L1136" t="s">
        <v>1501</v>
      </c>
      <c r="M1136" t="s">
        <v>3214</v>
      </c>
      <c r="N1136" t="s">
        <v>29</v>
      </c>
      <c r="O1136" s="6">
        <v>1</v>
      </c>
      <c r="P1136">
        <v>2</v>
      </c>
      <c r="Q1136">
        <v>2</v>
      </c>
      <c r="R1136">
        <v>1</v>
      </c>
      <c r="S1136" t="s">
        <v>15888</v>
      </c>
      <c r="T1136" t="s">
        <v>15891</v>
      </c>
      <c r="U1136" t="s">
        <v>15891</v>
      </c>
      <c r="V1136" t="s">
        <v>15901</v>
      </c>
      <c r="W1136" t="s">
        <v>15905</v>
      </c>
      <c r="X1136" t="s">
        <v>15897</v>
      </c>
      <c r="Y1136" t="s">
        <v>15911</v>
      </c>
      <c r="Z1136" t="s">
        <v>15915</v>
      </c>
      <c r="AA1136" s="26">
        <v>12.813698630136987</v>
      </c>
      <c r="AB1136" t="s">
        <v>3219</v>
      </c>
      <c r="AC1136" t="s">
        <v>3216</v>
      </c>
      <c r="AE1136" t="s">
        <v>3215</v>
      </c>
      <c r="AF1136" t="s">
        <v>3217</v>
      </c>
      <c r="AG1136" t="e">
        <f>+SEARCH(JELMAGYARÁZAT!$G$9,J:J)</f>
        <v>#VALUE!</v>
      </c>
    </row>
    <row r="1137" spans="1:33" hidden="1" x14ac:dyDescent="0.25">
      <c r="A1137" t="s">
        <v>9051</v>
      </c>
      <c r="B1137">
        <v>11000000</v>
      </c>
      <c r="C1137">
        <v>53191886</v>
      </c>
      <c r="D1137" s="1">
        <v>39456</v>
      </c>
      <c r="E1137">
        <v>18.923181</v>
      </c>
      <c r="F1137">
        <v>106</v>
      </c>
      <c r="G1137">
        <v>6.8</v>
      </c>
      <c r="H1137">
        <v>615</v>
      </c>
      <c r="I1137" t="s">
        <v>967</v>
      </c>
      <c r="J1137" t="s">
        <v>9053</v>
      </c>
      <c r="K1137" t="s">
        <v>1278</v>
      </c>
      <c r="L1137" t="s">
        <v>487</v>
      </c>
      <c r="M1137" t="s">
        <v>661</v>
      </c>
      <c r="N1137" t="s">
        <v>29</v>
      </c>
      <c r="O1137" s="6">
        <v>0</v>
      </c>
      <c r="P1137">
        <v>1</v>
      </c>
      <c r="Q1137">
        <v>1</v>
      </c>
      <c r="R1137">
        <v>0</v>
      </c>
      <c r="S1137" t="s">
        <v>15888</v>
      </c>
      <c r="T1137" t="s">
        <v>15891</v>
      </c>
      <c r="U1137" t="s">
        <v>13664</v>
      </c>
      <c r="V1137" t="s">
        <v>15891</v>
      </c>
      <c r="W1137" t="s">
        <v>15891</v>
      </c>
      <c r="X1137" t="s">
        <v>15896</v>
      </c>
      <c r="Y1137" t="s">
        <v>15896</v>
      </c>
      <c r="Z1137" t="s">
        <v>15897</v>
      </c>
      <c r="AA1137" s="26">
        <v>9.7260273972602747</v>
      </c>
      <c r="AC1137" t="s">
        <v>9054</v>
      </c>
      <c r="AD1137" t="s">
        <v>9049</v>
      </c>
      <c r="AE1137" t="s">
        <v>9050</v>
      </c>
      <c r="AF1137" t="s">
        <v>9052</v>
      </c>
      <c r="AG1137" t="e">
        <f>+SEARCH(JELMAGYARÁZAT!$G$9,J:J)</f>
        <v>#VALUE!</v>
      </c>
    </row>
    <row r="1138" spans="1:33" hidden="1" x14ac:dyDescent="0.25">
      <c r="A1138" t="s">
        <v>6492</v>
      </c>
      <c r="B1138">
        <v>27000000</v>
      </c>
      <c r="C1138">
        <v>60527873</v>
      </c>
      <c r="D1138" s="1">
        <v>35706</v>
      </c>
      <c r="E1138">
        <v>18.913</v>
      </c>
      <c r="F1138">
        <v>115</v>
      </c>
      <c r="G1138">
        <v>6.2</v>
      </c>
      <c r="H1138">
        <v>345</v>
      </c>
      <c r="I1138" t="s">
        <v>23</v>
      </c>
      <c r="J1138" t="s">
        <v>3691</v>
      </c>
      <c r="K1138" t="s">
        <v>37</v>
      </c>
      <c r="L1138" t="s">
        <v>311</v>
      </c>
      <c r="M1138" t="s">
        <v>3805</v>
      </c>
      <c r="N1138" t="s">
        <v>29</v>
      </c>
      <c r="O1138" s="6">
        <v>1</v>
      </c>
      <c r="P1138">
        <v>1</v>
      </c>
      <c r="Q1138">
        <v>2</v>
      </c>
      <c r="R1138">
        <v>1</v>
      </c>
      <c r="S1138" t="s">
        <v>15888</v>
      </c>
      <c r="T1138" t="s">
        <v>15891</v>
      </c>
      <c r="U1138" t="s">
        <v>15891</v>
      </c>
      <c r="V1138" t="s">
        <v>15901</v>
      </c>
      <c r="W1138" t="s">
        <v>15905</v>
      </c>
      <c r="X1138" t="s">
        <v>15897</v>
      </c>
      <c r="Y1138" t="s">
        <v>15911</v>
      </c>
      <c r="Z1138" t="s">
        <v>15915</v>
      </c>
      <c r="AA1138" s="26">
        <v>20</v>
      </c>
      <c r="AB1138" t="s">
        <v>6494</v>
      </c>
      <c r="AC1138" t="s">
        <v>6492</v>
      </c>
      <c r="AE1138" t="s">
        <v>6491</v>
      </c>
      <c r="AF1138" t="s">
        <v>6493</v>
      </c>
      <c r="AG1138" t="e">
        <f>+SEARCH(JELMAGYARÁZAT!$G$9,J:J)</f>
        <v>#VALUE!</v>
      </c>
    </row>
    <row r="1139" spans="1:33" hidden="1" x14ac:dyDescent="0.25">
      <c r="A1139" t="s">
        <v>1077</v>
      </c>
      <c r="B1139">
        <v>107000000</v>
      </c>
      <c r="C1139">
        <v>87713825</v>
      </c>
      <c r="D1139" s="1">
        <v>37236</v>
      </c>
      <c r="E1139">
        <v>18.866672000000001</v>
      </c>
      <c r="F1139">
        <v>157</v>
      </c>
      <c r="G1139">
        <v>6.7</v>
      </c>
      <c r="H1139">
        <v>447</v>
      </c>
      <c r="I1139" t="s">
        <v>23</v>
      </c>
      <c r="J1139" t="s">
        <v>1079</v>
      </c>
      <c r="K1139" t="s">
        <v>37</v>
      </c>
      <c r="L1139" t="s">
        <v>38</v>
      </c>
      <c r="M1139" t="s">
        <v>786</v>
      </c>
      <c r="N1139" t="s">
        <v>29</v>
      </c>
      <c r="O1139" s="6">
        <v>1</v>
      </c>
      <c r="P1139">
        <v>1</v>
      </c>
      <c r="Q1139">
        <v>1</v>
      </c>
      <c r="R1139">
        <v>0</v>
      </c>
      <c r="S1139" t="s">
        <v>15888</v>
      </c>
      <c r="T1139" t="s">
        <v>15891</v>
      </c>
      <c r="U1139" t="s">
        <v>15891</v>
      </c>
      <c r="V1139" t="s">
        <v>15901</v>
      </c>
      <c r="W1139" t="s">
        <v>15891</v>
      </c>
      <c r="X1139" t="s">
        <v>15897</v>
      </c>
      <c r="Y1139" t="s">
        <v>15911</v>
      </c>
      <c r="Z1139" t="s">
        <v>15915</v>
      </c>
      <c r="AA1139" s="26">
        <v>15.808219178082192</v>
      </c>
      <c r="AB1139" t="s">
        <v>1080</v>
      </c>
      <c r="AC1139" t="s">
        <v>1077</v>
      </c>
      <c r="AE1139" t="s">
        <v>1076</v>
      </c>
      <c r="AF1139" t="s">
        <v>1078</v>
      </c>
      <c r="AG1139" t="e">
        <f>+SEARCH(JELMAGYARÁZAT!$G$9,J:J)</f>
        <v>#VALUE!</v>
      </c>
    </row>
    <row r="1140" spans="1:33" hidden="1" x14ac:dyDescent="0.25">
      <c r="A1140" t="s">
        <v>2590</v>
      </c>
      <c r="B1140">
        <v>62000000</v>
      </c>
      <c r="C1140">
        <v>215887717</v>
      </c>
      <c r="D1140" s="1">
        <v>34549</v>
      </c>
      <c r="E1140">
        <v>18.832471000000002</v>
      </c>
      <c r="F1140">
        <v>141</v>
      </c>
      <c r="G1140">
        <v>6.4</v>
      </c>
      <c r="H1140">
        <v>386</v>
      </c>
      <c r="I1140" t="s">
        <v>23</v>
      </c>
      <c r="J1140" t="s">
        <v>2592</v>
      </c>
      <c r="K1140" t="s">
        <v>37</v>
      </c>
      <c r="L1140" t="s">
        <v>38</v>
      </c>
      <c r="M1140" t="s">
        <v>609</v>
      </c>
      <c r="N1140" t="s">
        <v>29</v>
      </c>
      <c r="O1140" s="6">
        <v>1</v>
      </c>
      <c r="P1140">
        <v>1</v>
      </c>
      <c r="Q1140">
        <v>1</v>
      </c>
      <c r="R1140">
        <v>1</v>
      </c>
      <c r="S1140" t="s">
        <v>15888</v>
      </c>
      <c r="T1140" t="s">
        <v>15890</v>
      </c>
      <c r="U1140" t="s">
        <v>15891</v>
      </c>
      <c r="V1140" t="s">
        <v>15901</v>
      </c>
      <c r="W1140" t="s">
        <v>15905</v>
      </c>
      <c r="X1140" t="s">
        <v>15894</v>
      </c>
      <c r="Y1140" t="s">
        <v>15911</v>
      </c>
      <c r="Z1140" t="s">
        <v>15914</v>
      </c>
      <c r="AA1140" s="26">
        <v>23.169863013698631</v>
      </c>
      <c r="AB1140" t="s">
        <v>2593</v>
      </c>
      <c r="AC1140" t="s">
        <v>2590</v>
      </c>
      <c r="AE1140" t="s">
        <v>2589</v>
      </c>
      <c r="AF1140" t="s">
        <v>2591</v>
      </c>
      <c r="AG1140" t="e">
        <f>+SEARCH(JELMAGYARÁZAT!$G$9,J:J)</f>
        <v>#VALUE!</v>
      </c>
    </row>
    <row r="1141" spans="1:33" hidden="1" x14ac:dyDescent="0.25">
      <c r="A1141" t="s">
        <v>2695</v>
      </c>
      <c r="B1141">
        <v>60000000</v>
      </c>
      <c r="C1141">
        <v>129181830</v>
      </c>
      <c r="D1141" s="1">
        <v>38707</v>
      </c>
      <c r="E1141">
        <v>18.831022999999998</v>
      </c>
      <c r="F1141">
        <v>94</v>
      </c>
      <c r="G1141">
        <v>5.7</v>
      </c>
      <c r="H1141">
        <v>526</v>
      </c>
      <c r="I1141" t="s">
        <v>23</v>
      </c>
      <c r="J1141" t="s">
        <v>2697</v>
      </c>
      <c r="K1141" t="s">
        <v>37</v>
      </c>
      <c r="L1141" t="s">
        <v>38</v>
      </c>
      <c r="M1141" t="s">
        <v>661</v>
      </c>
      <c r="N1141" t="s">
        <v>29</v>
      </c>
      <c r="O1141" s="6">
        <v>1</v>
      </c>
      <c r="P1141">
        <v>1</v>
      </c>
      <c r="Q1141">
        <v>1</v>
      </c>
      <c r="R1141">
        <v>1</v>
      </c>
      <c r="S1141" t="s">
        <v>15888</v>
      </c>
      <c r="T1141" t="s">
        <v>15891</v>
      </c>
      <c r="U1141" t="s">
        <v>13664</v>
      </c>
      <c r="V1141" t="s">
        <v>15891</v>
      </c>
      <c r="W1141" t="s">
        <v>15891</v>
      </c>
      <c r="X1141" t="s">
        <v>15896</v>
      </c>
      <c r="Y1141" t="s">
        <v>15896</v>
      </c>
      <c r="Z1141" t="s">
        <v>15897</v>
      </c>
      <c r="AA1141" s="26">
        <v>11.778082191780822</v>
      </c>
      <c r="AB1141" t="s">
        <v>2698</v>
      </c>
      <c r="AC1141" t="s">
        <v>2695</v>
      </c>
      <c r="AE1141" t="s">
        <v>2694</v>
      </c>
      <c r="AF1141" t="s">
        <v>2696</v>
      </c>
      <c r="AG1141" t="e">
        <f>+SEARCH(JELMAGYARÁZAT!$G$9,J:J)</f>
        <v>#VALUE!</v>
      </c>
    </row>
    <row r="1142" spans="1:33" hidden="1" x14ac:dyDescent="0.25">
      <c r="A1142" t="s">
        <v>14338</v>
      </c>
      <c r="B1142">
        <v>1700000</v>
      </c>
      <c r="C1142">
        <v>9700000</v>
      </c>
      <c r="D1142" s="1">
        <v>26479</v>
      </c>
      <c r="E1142">
        <v>18.828683000000002</v>
      </c>
      <c r="F1142">
        <v>88</v>
      </c>
      <c r="G1142">
        <v>6.1</v>
      </c>
      <c r="H1142">
        <v>236</v>
      </c>
      <c r="I1142" t="s">
        <v>23</v>
      </c>
      <c r="J1142" t="s">
        <v>13476</v>
      </c>
      <c r="K1142" t="s">
        <v>37</v>
      </c>
      <c r="L1142" t="s">
        <v>38</v>
      </c>
      <c r="M1142" t="s">
        <v>349</v>
      </c>
      <c r="N1142" t="s">
        <v>29</v>
      </c>
      <c r="O1142" s="6">
        <v>1</v>
      </c>
      <c r="P1142">
        <v>1</v>
      </c>
      <c r="Q1142">
        <v>1</v>
      </c>
      <c r="R1142">
        <v>1</v>
      </c>
      <c r="S1142" t="s">
        <v>15888</v>
      </c>
      <c r="T1142" t="s">
        <v>15890</v>
      </c>
      <c r="U1142" t="s">
        <v>15891</v>
      </c>
      <c r="V1142" t="s">
        <v>15891</v>
      </c>
      <c r="W1142" t="s">
        <v>15891</v>
      </c>
      <c r="X1142" t="s">
        <v>15894</v>
      </c>
      <c r="Y1142" t="s">
        <v>15897</v>
      </c>
      <c r="Z1142" t="s">
        <v>15894</v>
      </c>
      <c r="AA1142" s="26">
        <v>45.279452054794518</v>
      </c>
      <c r="AB1142" t="s">
        <v>14340</v>
      </c>
      <c r="AC1142" t="s">
        <v>14338</v>
      </c>
      <c r="AE1142" t="s">
        <v>14337</v>
      </c>
      <c r="AF1142" t="s">
        <v>14339</v>
      </c>
      <c r="AG1142" t="e">
        <f>+SEARCH(JELMAGYARÁZAT!$G$9,J:J)</f>
        <v>#VALUE!</v>
      </c>
    </row>
    <row r="1143" spans="1:33" hidden="1" x14ac:dyDescent="0.25">
      <c r="A1143" t="s">
        <v>1589</v>
      </c>
      <c r="B1143">
        <v>85000000</v>
      </c>
      <c r="C1143">
        <v>78382433</v>
      </c>
      <c r="D1143" s="1">
        <v>37293</v>
      </c>
      <c r="E1143">
        <v>18.827753000000001</v>
      </c>
      <c r="F1143">
        <v>108</v>
      </c>
      <c r="G1143">
        <v>5.5</v>
      </c>
      <c r="H1143">
        <v>427</v>
      </c>
      <c r="I1143" t="s">
        <v>23</v>
      </c>
      <c r="J1143" t="s">
        <v>1591</v>
      </c>
      <c r="K1143" t="s">
        <v>37</v>
      </c>
      <c r="L1143" t="s">
        <v>28</v>
      </c>
      <c r="M1143" t="s">
        <v>1586</v>
      </c>
      <c r="N1143" t="s">
        <v>29</v>
      </c>
      <c r="O1143" s="6">
        <v>1</v>
      </c>
      <c r="P1143">
        <v>1</v>
      </c>
      <c r="Q1143">
        <v>2</v>
      </c>
      <c r="R1143">
        <v>1</v>
      </c>
      <c r="S1143" t="s">
        <v>15888</v>
      </c>
      <c r="T1143" t="s">
        <v>15890</v>
      </c>
      <c r="U1143" t="s">
        <v>15891</v>
      </c>
      <c r="V1143" t="s">
        <v>15901</v>
      </c>
      <c r="W1143" t="s">
        <v>15905</v>
      </c>
      <c r="X1143" t="s">
        <v>15894</v>
      </c>
      <c r="Y1143" t="s">
        <v>15911</v>
      </c>
      <c r="Z1143" t="s">
        <v>15914</v>
      </c>
      <c r="AA1143" s="26">
        <v>15.652054794520549</v>
      </c>
      <c r="AB1143" t="s">
        <v>1592</v>
      </c>
      <c r="AC1143" t="s">
        <v>1589</v>
      </c>
      <c r="AD1143" t="s">
        <v>1587</v>
      </c>
      <c r="AE1143" t="s">
        <v>1588</v>
      </c>
      <c r="AF1143" t="s">
        <v>1590</v>
      </c>
      <c r="AG1143" t="e">
        <f>+SEARCH(JELMAGYARÁZAT!$G$9,J:J)</f>
        <v>#VALUE!</v>
      </c>
    </row>
    <row r="1144" spans="1:33" hidden="1" x14ac:dyDescent="0.25">
      <c r="A1144" t="s">
        <v>3509</v>
      </c>
      <c r="B1144">
        <v>50000000</v>
      </c>
      <c r="C1144">
        <v>88715192</v>
      </c>
      <c r="D1144" s="1">
        <v>38786</v>
      </c>
      <c r="E1144">
        <v>18.806031000000001</v>
      </c>
      <c r="F1144">
        <v>97</v>
      </c>
      <c r="G1144">
        <v>5.5</v>
      </c>
      <c r="H1144">
        <v>399</v>
      </c>
      <c r="I1144" t="s">
        <v>23</v>
      </c>
      <c r="J1144" t="s">
        <v>3511</v>
      </c>
      <c r="K1144" t="s">
        <v>37</v>
      </c>
      <c r="L1144" t="s">
        <v>38</v>
      </c>
      <c r="M1144" t="s">
        <v>661</v>
      </c>
      <c r="N1144" t="s">
        <v>29</v>
      </c>
      <c r="O1144" s="6">
        <v>1</v>
      </c>
      <c r="P1144">
        <v>1</v>
      </c>
      <c r="Q1144">
        <v>1</v>
      </c>
      <c r="R1144">
        <v>1</v>
      </c>
      <c r="S1144" t="s">
        <v>15888</v>
      </c>
      <c r="T1144" t="s">
        <v>15891</v>
      </c>
      <c r="U1144" t="s">
        <v>13664</v>
      </c>
      <c r="V1144" t="s">
        <v>15891</v>
      </c>
      <c r="W1144" t="s">
        <v>15891</v>
      </c>
      <c r="X1144" t="s">
        <v>15896</v>
      </c>
      <c r="Y1144" t="s">
        <v>15896</v>
      </c>
      <c r="Z1144" t="s">
        <v>15897</v>
      </c>
      <c r="AA1144" s="26">
        <v>11.561643835616438</v>
      </c>
      <c r="AB1144" t="s">
        <v>3512</v>
      </c>
      <c r="AC1144" t="s">
        <v>3509</v>
      </c>
      <c r="AE1144" t="s">
        <v>3508</v>
      </c>
      <c r="AF1144" t="s">
        <v>3510</v>
      </c>
      <c r="AG1144" t="e">
        <f>+SEARCH(JELMAGYARÁZAT!$G$9,J:J)</f>
        <v>#VALUE!</v>
      </c>
    </row>
    <row r="1145" spans="1:33" hidden="1" x14ac:dyDescent="0.25">
      <c r="A1145" t="s">
        <v>8805</v>
      </c>
      <c r="B1145">
        <v>17000000</v>
      </c>
      <c r="C1145">
        <v>29536299</v>
      </c>
      <c r="D1145" s="1">
        <v>39829</v>
      </c>
      <c r="E1145">
        <v>18.790102000000001</v>
      </c>
      <c r="F1145">
        <v>133</v>
      </c>
      <c r="G1145">
        <v>6.2</v>
      </c>
      <c r="H1145">
        <v>293</v>
      </c>
      <c r="I1145" t="s">
        <v>23</v>
      </c>
      <c r="J1145" t="s">
        <v>8807</v>
      </c>
      <c r="K1145" t="s">
        <v>37</v>
      </c>
      <c r="L1145" t="s">
        <v>38</v>
      </c>
      <c r="M1145" t="s">
        <v>2731</v>
      </c>
      <c r="N1145" t="s">
        <v>29</v>
      </c>
      <c r="O1145" s="6">
        <v>1</v>
      </c>
      <c r="P1145">
        <v>1</v>
      </c>
      <c r="Q1145">
        <v>1</v>
      </c>
      <c r="R1145">
        <v>0</v>
      </c>
      <c r="S1145" t="s">
        <v>15888</v>
      </c>
      <c r="T1145" t="s">
        <v>15891</v>
      </c>
      <c r="U1145" t="s">
        <v>15891</v>
      </c>
      <c r="V1145" t="s">
        <v>15901</v>
      </c>
      <c r="W1145" t="s">
        <v>15905</v>
      </c>
      <c r="X1145" t="s">
        <v>15897</v>
      </c>
      <c r="Y1145" t="s">
        <v>15911</v>
      </c>
      <c r="Z1145" t="s">
        <v>15915</v>
      </c>
      <c r="AA1145" s="26">
        <v>8.7041095890410958</v>
      </c>
      <c r="AB1145" t="s">
        <v>8808</v>
      </c>
      <c r="AC1145" t="s">
        <v>8805</v>
      </c>
      <c r="AE1145" t="s">
        <v>8804</v>
      </c>
      <c r="AF1145" t="s">
        <v>8806</v>
      </c>
      <c r="AG1145" t="e">
        <f>+SEARCH(JELMAGYARÁZAT!$G$9,J:J)</f>
        <v>#VALUE!</v>
      </c>
    </row>
    <row r="1146" spans="1:33" hidden="1" x14ac:dyDescent="0.25">
      <c r="A1146" t="s">
        <v>2958</v>
      </c>
      <c r="B1146">
        <v>60000000</v>
      </c>
      <c r="C1146">
        <v>50650079</v>
      </c>
      <c r="D1146" s="1">
        <v>39637</v>
      </c>
      <c r="E1146">
        <v>18.676290999999999</v>
      </c>
      <c r="F1146">
        <v>90</v>
      </c>
      <c r="G1146">
        <v>5</v>
      </c>
      <c r="H1146">
        <v>371</v>
      </c>
      <c r="I1146" t="s">
        <v>23</v>
      </c>
      <c r="J1146" t="s">
        <v>2960</v>
      </c>
      <c r="K1146" t="s">
        <v>37</v>
      </c>
      <c r="L1146" t="s">
        <v>38</v>
      </c>
      <c r="M1146" t="s">
        <v>2955</v>
      </c>
      <c r="N1146" t="s">
        <v>29</v>
      </c>
      <c r="O1146" s="6">
        <v>1</v>
      </c>
      <c r="P1146">
        <v>1</v>
      </c>
      <c r="Q1146">
        <v>1</v>
      </c>
      <c r="R1146">
        <v>1</v>
      </c>
      <c r="S1146" t="s">
        <v>15888</v>
      </c>
      <c r="T1146" t="s">
        <v>15891</v>
      </c>
      <c r="U1146" t="s">
        <v>13664</v>
      </c>
      <c r="V1146" t="s">
        <v>15891</v>
      </c>
      <c r="W1146" t="s">
        <v>15891</v>
      </c>
      <c r="X1146" t="s">
        <v>15896</v>
      </c>
      <c r="Y1146" t="s">
        <v>15896</v>
      </c>
      <c r="Z1146" t="s">
        <v>15897</v>
      </c>
      <c r="AA1146" s="26">
        <v>9.2301369863013694</v>
      </c>
      <c r="AB1146" t="s">
        <v>2961</v>
      </c>
      <c r="AC1146" t="s">
        <v>2958</v>
      </c>
      <c r="AD1146" t="s">
        <v>2956</v>
      </c>
      <c r="AE1146" t="s">
        <v>2957</v>
      </c>
      <c r="AF1146" t="s">
        <v>2959</v>
      </c>
      <c r="AG1146" t="e">
        <f>+SEARCH(JELMAGYARÁZAT!$G$9,J:J)</f>
        <v>#VALUE!</v>
      </c>
    </row>
    <row r="1147" spans="1:33" hidden="1" x14ac:dyDescent="0.25">
      <c r="A1147" t="s">
        <v>5002</v>
      </c>
      <c r="B1147">
        <v>10000000</v>
      </c>
      <c r="C1147">
        <v>47536959</v>
      </c>
      <c r="D1147" s="1">
        <v>40123</v>
      </c>
      <c r="E1147">
        <v>18.664624</v>
      </c>
      <c r="F1147">
        <v>110</v>
      </c>
      <c r="G1147">
        <v>6.9</v>
      </c>
      <c r="H1147">
        <v>417</v>
      </c>
      <c r="I1147" t="s">
        <v>23</v>
      </c>
      <c r="J1147" t="s">
        <v>5004</v>
      </c>
      <c r="K1147" t="s">
        <v>37</v>
      </c>
      <c r="L1147" t="s">
        <v>210</v>
      </c>
      <c r="M1147" t="s">
        <v>786</v>
      </c>
      <c r="N1147" t="s">
        <v>29</v>
      </c>
      <c r="O1147" s="6">
        <v>1</v>
      </c>
      <c r="P1147">
        <v>1</v>
      </c>
      <c r="Q1147">
        <v>2</v>
      </c>
      <c r="R1147">
        <v>0</v>
      </c>
      <c r="S1147" t="s">
        <v>15888</v>
      </c>
      <c r="T1147" t="s">
        <v>15891</v>
      </c>
      <c r="U1147" t="s">
        <v>15891</v>
      </c>
      <c r="V1147" t="s">
        <v>15901</v>
      </c>
      <c r="W1147" t="s">
        <v>15891</v>
      </c>
      <c r="X1147" t="s">
        <v>15897</v>
      </c>
      <c r="Y1147" t="s">
        <v>15911</v>
      </c>
      <c r="Z1147" t="s">
        <v>15915</v>
      </c>
      <c r="AA1147" s="26">
        <v>7.8986301369863012</v>
      </c>
      <c r="AB1147" t="s">
        <v>5005</v>
      </c>
      <c r="AC1147" t="s">
        <v>5002</v>
      </c>
      <c r="AD1147" t="s">
        <v>5000</v>
      </c>
      <c r="AE1147" t="s">
        <v>5001</v>
      </c>
      <c r="AF1147" t="s">
        <v>5003</v>
      </c>
      <c r="AG1147" t="e">
        <f>+SEARCH(JELMAGYARÁZAT!$G$9,J:J)</f>
        <v>#VALUE!</v>
      </c>
    </row>
    <row r="1148" spans="1:33" hidden="1" x14ac:dyDescent="0.25">
      <c r="A1148" t="s">
        <v>13789</v>
      </c>
      <c r="B1148">
        <v>2500000</v>
      </c>
      <c r="C1148">
        <v>60141683</v>
      </c>
      <c r="D1148" s="1">
        <v>41285</v>
      </c>
      <c r="E1148">
        <v>18.661541</v>
      </c>
      <c r="F1148">
        <v>86</v>
      </c>
      <c r="G1148">
        <v>5.4</v>
      </c>
      <c r="H1148">
        <v>516</v>
      </c>
      <c r="I1148" t="s">
        <v>23</v>
      </c>
      <c r="J1148" t="s">
        <v>13791</v>
      </c>
      <c r="K1148" t="s">
        <v>37</v>
      </c>
      <c r="L1148" t="s">
        <v>38</v>
      </c>
      <c r="M1148" t="s">
        <v>5725</v>
      </c>
      <c r="N1148" t="s">
        <v>29</v>
      </c>
      <c r="O1148" s="6">
        <v>1</v>
      </c>
      <c r="P1148">
        <v>1</v>
      </c>
      <c r="Q1148">
        <v>1</v>
      </c>
      <c r="R1148">
        <v>0</v>
      </c>
      <c r="S1148" t="s">
        <v>15888</v>
      </c>
      <c r="T1148" t="s">
        <v>15891</v>
      </c>
      <c r="U1148" t="s">
        <v>13664</v>
      </c>
      <c r="V1148" t="s">
        <v>15891</v>
      </c>
      <c r="W1148" t="s">
        <v>15891</v>
      </c>
      <c r="X1148" t="s">
        <v>15896</v>
      </c>
      <c r="Y1148" t="s">
        <v>15896</v>
      </c>
      <c r="Z1148" t="s">
        <v>15897</v>
      </c>
      <c r="AA1148" s="26">
        <v>4.7150684931506852</v>
      </c>
      <c r="AB1148" t="s">
        <v>13792</v>
      </c>
      <c r="AC1148" t="s">
        <v>13789</v>
      </c>
      <c r="AD1148" t="s">
        <v>13787</v>
      </c>
      <c r="AE1148" t="s">
        <v>13788</v>
      </c>
      <c r="AF1148" t="s">
        <v>13790</v>
      </c>
      <c r="AG1148" t="e">
        <f>+SEARCH(JELMAGYARÁZAT!$G$9,J:J)</f>
        <v>#VALUE!</v>
      </c>
    </row>
    <row r="1149" spans="1:33" hidden="1" x14ac:dyDescent="0.25">
      <c r="A1149" t="s">
        <v>2146</v>
      </c>
      <c r="B1149">
        <v>75000000</v>
      </c>
      <c r="C1149">
        <v>13100000</v>
      </c>
      <c r="D1149" s="1">
        <v>35839</v>
      </c>
      <c r="E1149">
        <v>18.659880000000001</v>
      </c>
      <c r="F1149">
        <v>134</v>
      </c>
      <c r="G1149">
        <v>5.8</v>
      </c>
      <c r="H1149">
        <v>476</v>
      </c>
      <c r="I1149" t="s">
        <v>23</v>
      </c>
      <c r="J1149" t="s">
        <v>2148</v>
      </c>
      <c r="K1149" t="s">
        <v>37</v>
      </c>
      <c r="L1149" t="s">
        <v>38</v>
      </c>
      <c r="M1149" t="s">
        <v>298</v>
      </c>
      <c r="N1149" t="s">
        <v>29</v>
      </c>
      <c r="O1149" s="6">
        <v>1</v>
      </c>
      <c r="P1149">
        <v>1</v>
      </c>
      <c r="Q1149">
        <v>1</v>
      </c>
      <c r="R1149">
        <v>1</v>
      </c>
      <c r="S1149" t="s">
        <v>15888</v>
      </c>
      <c r="T1149" t="s">
        <v>15891</v>
      </c>
      <c r="U1149" t="s">
        <v>15891</v>
      </c>
      <c r="V1149" t="s">
        <v>15891</v>
      </c>
      <c r="W1149" t="s">
        <v>15891</v>
      </c>
      <c r="X1149" t="s">
        <v>15897</v>
      </c>
      <c r="Y1149" t="s">
        <v>15897</v>
      </c>
      <c r="Z1149" t="s">
        <v>15897</v>
      </c>
      <c r="AA1149" s="26">
        <v>19.635616438356163</v>
      </c>
      <c r="AB1149" t="s">
        <v>2149</v>
      </c>
      <c r="AC1149" t="s">
        <v>2146</v>
      </c>
      <c r="AD1149" t="s">
        <v>2144</v>
      </c>
      <c r="AE1149" t="s">
        <v>2145</v>
      </c>
      <c r="AF1149" t="s">
        <v>2147</v>
      </c>
      <c r="AG1149" t="e">
        <f>+SEARCH(JELMAGYARÁZAT!$G$9,J:J)</f>
        <v>#VALUE!</v>
      </c>
    </row>
    <row r="1150" spans="1:33" hidden="1" x14ac:dyDescent="0.25">
      <c r="A1150" t="s">
        <v>4185</v>
      </c>
      <c r="B1150">
        <v>43000000</v>
      </c>
      <c r="C1150">
        <v>68696770</v>
      </c>
      <c r="D1150" s="1">
        <v>37358</v>
      </c>
      <c r="E1150">
        <v>18.656320000000001</v>
      </c>
      <c r="F1150">
        <v>84</v>
      </c>
      <c r="G1150">
        <v>5.3</v>
      </c>
      <c r="H1150">
        <v>280</v>
      </c>
      <c r="I1150" t="s">
        <v>23</v>
      </c>
      <c r="J1150" t="s">
        <v>4187</v>
      </c>
      <c r="K1150" t="s">
        <v>37</v>
      </c>
      <c r="L1150" t="s">
        <v>38</v>
      </c>
      <c r="M1150" t="s">
        <v>1743</v>
      </c>
      <c r="N1150" t="s">
        <v>29</v>
      </c>
      <c r="O1150" s="6">
        <v>1</v>
      </c>
      <c r="P1150">
        <v>1</v>
      </c>
      <c r="Q1150">
        <v>1</v>
      </c>
      <c r="R1150">
        <v>0</v>
      </c>
      <c r="S1150" t="s">
        <v>15888</v>
      </c>
      <c r="T1150" t="s">
        <v>15891</v>
      </c>
      <c r="U1150" t="s">
        <v>13664</v>
      </c>
      <c r="V1150" t="s">
        <v>15891</v>
      </c>
      <c r="W1150" t="s">
        <v>15891</v>
      </c>
      <c r="X1150" t="s">
        <v>15896</v>
      </c>
      <c r="Y1150" t="s">
        <v>15896</v>
      </c>
      <c r="Z1150" t="s">
        <v>15897</v>
      </c>
      <c r="AA1150" s="26">
        <v>15.473972602739726</v>
      </c>
      <c r="AB1150" t="s">
        <v>4188</v>
      </c>
      <c r="AC1150" t="s">
        <v>4185</v>
      </c>
      <c r="AD1150" t="s">
        <v>4183</v>
      </c>
      <c r="AE1150" t="s">
        <v>4184</v>
      </c>
      <c r="AF1150" t="s">
        <v>4186</v>
      </c>
      <c r="AG1150" t="e">
        <f>+SEARCH(JELMAGYARÁZAT!$G$9,J:J)</f>
        <v>#VALUE!</v>
      </c>
    </row>
    <row r="1151" spans="1:33" x14ac:dyDescent="0.25">
      <c r="A1151" t="s">
        <v>6377</v>
      </c>
      <c r="B1151">
        <v>28000000</v>
      </c>
      <c r="C1151">
        <v>39514713</v>
      </c>
      <c r="D1151" s="1">
        <v>34166</v>
      </c>
      <c r="E1151">
        <v>18.650748</v>
      </c>
      <c r="F1151">
        <v>96</v>
      </c>
      <c r="G1151">
        <v>6.4</v>
      </c>
      <c r="H1151">
        <v>471</v>
      </c>
      <c r="I1151" t="s">
        <v>23</v>
      </c>
      <c r="J1151" t="s">
        <v>54</v>
      </c>
      <c r="K1151" t="s">
        <v>37</v>
      </c>
      <c r="L1151" t="s">
        <v>38</v>
      </c>
      <c r="M1151" t="s">
        <v>1679</v>
      </c>
      <c r="N1151" t="s">
        <v>29</v>
      </c>
      <c r="O1151" s="6">
        <v>1</v>
      </c>
      <c r="P1151">
        <v>1</v>
      </c>
      <c r="Q1151">
        <v>1</v>
      </c>
      <c r="R1151">
        <v>1</v>
      </c>
      <c r="S1151" t="s">
        <v>15888</v>
      </c>
      <c r="T1151" t="s">
        <v>15891</v>
      </c>
      <c r="U1151" t="s">
        <v>13664</v>
      </c>
      <c r="V1151" t="s">
        <v>15891</v>
      </c>
      <c r="W1151" t="s">
        <v>15891</v>
      </c>
      <c r="X1151" t="s">
        <v>15896</v>
      </c>
      <c r="Y1151" t="s">
        <v>15896</v>
      </c>
      <c r="Z1151" t="s">
        <v>15897</v>
      </c>
      <c r="AA1151" s="26">
        <v>24.219178082191782</v>
      </c>
      <c r="AB1151" t="s">
        <v>6379</v>
      </c>
      <c r="AC1151" t="s">
        <v>6377</v>
      </c>
      <c r="AE1151" t="s">
        <v>6376</v>
      </c>
      <c r="AF1151" t="s">
        <v>6378</v>
      </c>
      <c r="AG1151">
        <f>+SEARCH(JELMAGYARÁZAT!$G$9,J:J)</f>
        <v>35</v>
      </c>
    </row>
    <row r="1152" spans="1:33" hidden="1" x14ac:dyDescent="0.25">
      <c r="A1152" t="s">
        <v>15118</v>
      </c>
      <c r="B1152">
        <v>730000</v>
      </c>
      <c r="C1152">
        <v>8000000</v>
      </c>
      <c r="D1152" s="1">
        <v>19080</v>
      </c>
      <c r="E1152">
        <v>18.644023000000001</v>
      </c>
      <c r="F1152">
        <v>85</v>
      </c>
      <c r="G1152">
        <v>7.6</v>
      </c>
      <c r="H1152">
        <v>334</v>
      </c>
      <c r="I1152" t="s">
        <v>23</v>
      </c>
      <c r="J1152" t="s">
        <v>15120</v>
      </c>
      <c r="K1152" t="s">
        <v>37</v>
      </c>
      <c r="L1152" t="s">
        <v>38</v>
      </c>
      <c r="M1152" t="s">
        <v>3836</v>
      </c>
      <c r="N1152" t="s">
        <v>29</v>
      </c>
      <c r="O1152" s="6">
        <v>1</v>
      </c>
      <c r="P1152">
        <v>1</v>
      </c>
      <c r="Q1152">
        <v>1</v>
      </c>
      <c r="R1152">
        <v>0</v>
      </c>
      <c r="S1152" t="s">
        <v>15888</v>
      </c>
      <c r="T1152" t="s">
        <v>15891</v>
      </c>
      <c r="U1152" t="s">
        <v>15891</v>
      </c>
      <c r="V1152" t="s">
        <v>15891</v>
      </c>
      <c r="W1152" t="s">
        <v>15891</v>
      </c>
      <c r="X1152" t="s">
        <v>15897</v>
      </c>
      <c r="Y1152" t="s">
        <v>15897</v>
      </c>
      <c r="Z1152" t="s">
        <v>15897</v>
      </c>
      <c r="AA1152" s="26">
        <v>65.550684931506851</v>
      </c>
      <c r="AB1152" t="s">
        <v>15121</v>
      </c>
      <c r="AC1152" t="s">
        <v>15118</v>
      </c>
      <c r="AE1152" t="s">
        <v>15117</v>
      </c>
      <c r="AF1152" t="s">
        <v>15119</v>
      </c>
      <c r="AG1152" t="e">
        <f>+SEARCH(JELMAGYARÁZAT!$G$9,J:J)</f>
        <v>#VALUE!</v>
      </c>
    </row>
    <row r="1153" spans="1:33" hidden="1" x14ac:dyDescent="0.25">
      <c r="A1153" t="s">
        <v>7786</v>
      </c>
      <c r="B1153">
        <v>20000000</v>
      </c>
      <c r="C1153">
        <v>65464324</v>
      </c>
      <c r="D1153" s="1">
        <v>40421</v>
      </c>
      <c r="E1153">
        <v>18.632155999999998</v>
      </c>
      <c r="F1153">
        <v>104</v>
      </c>
      <c r="G1153">
        <v>5.8</v>
      </c>
      <c r="H1153">
        <v>481</v>
      </c>
      <c r="I1153" t="s">
        <v>23</v>
      </c>
      <c r="J1153" t="s">
        <v>7788</v>
      </c>
      <c r="K1153" t="s">
        <v>41</v>
      </c>
      <c r="L1153" t="s">
        <v>210</v>
      </c>
      <c r="M1153" t="s">
        <v>2731</v>
      </c>
      <c r="N1153" t="s">
        <v>29</v>
      </c>
      <c r="O1153" s="6">
        <v>1</v>
      </c>
      <c r="P1153">
        <v>2</v>
      </c>
      <c r="Q1153">
        <v>2</v>
      </c>
      <c r="R1153">
        <v>0</v>
      </c>
      <c r="S1153" t="s">
        <v>15888</v>
      </c>
      <c r="T1153" t="s">
        <v>15891</v>
      </c>
      <c r="U1153" t="s">
        <v>15891</v>
      </c>
      <c r="V1153" t="s">
        <v>15901</v>
      </c>
      <c r="W1153" t="s">
        <v>15905</v>
      </c>
      <c r="X1153" t="s">
        <v>15897</v>
      </c>
      <c r="Y1153" t="s">
        <v>15911</v>
      </c>
      <c r="Z1153" t="s">
        <v>15915</v>
      </c>
      <c r="AA1153" s="26">
        <v>7.0821917808219181</v>
      </c>
      <c r="AC1153" t="s">
        <v>7786</v>
      </c>
      <c r="AD1153" t="s">
        <v>7784</v>
      </c>
      <c r="AE1153" t="s">
        <v>7785</v>
      </c>
      <c r="AF1153" t="s">
        <v>7787</v>
      </c>
      <c r="AG1153" t="e">
        <f>+SEARCH(JELMAGYARÁZAT!$G$9,J:J)</f>
        <v>#VALUE!</v>
      </c>
    </row>
    <row r="1154" spans="1:33" hidden="1" x14ac:dyDescent="0.25">
      <c r="A1154" t="s">
        <v>3820</v>
      </c>
      <c r="B1154">
        <v>48000000</v>
      </c>
      <c r="C1154">
        <v>85498534</v>
      </c>
      <c r="D1154" s="1">
        <v>37102</v>
      </c>
      <c r="E1154">
        <v>18.600490000000001</v>
      </c>
      <c r="F1154">
        <v>112</v>
      </c>
      <c r="G1154">
        <v>6</v>
      </c>
      <c r="H1154">
        <v>518</v>
      </c>
      <c r="I1154" t="s">
        <v>23</v>
      </c>
      <c r="J1154" t="s">
        <v>3822</v>
      </c>
      <c r="K1154" t="s">
        <v>277</v>
      </c>
      <c r="L1154" t="s">
        <v>38</v>
      </c>
      <c r="M1154" t="s">
        <v>3818</v>
      </c>
      <c r="N1154" t="s">
        <v>29</v>
      </c>
      <c r="O1154" s="6">
        <v>1</v>
      </c>
      <c r="P1154">
        <v>2</v>
      </c>
      <c r="Q1154">
        <v>1</v>
      </c>
      <c r="R1154">
        <v>1</v>
      </c>
      <c r="S1154" t="s">
        <v>15888</v>
      </c>
      <c r="T1154" t="s">
        <v>15891</v>
      </c>
      <c r="U1154" t="s">
        <v>13664</v>
      </c>
      <c r="V1154" t="s">
        <v>15891</v>
      </c>
      <c r="W1154" t="s">
        <v>15891</v>
      </c>
      <c r="X1154" t="s">
        <v>15896</v>
      </c>
      <c r="Y1154" t="s">
        <v>15896</v>
      </c>
      <c r="Z1154" t="s">
        <v>15897</v>
      </c>
      <c r="AA1154" s="26">
        <v>16.175342465753424</v>
      </c>
      <c r="AB1154" t="s">
        <v>3823</v>
      </c>
      <c r="AC1154" t="s">
        <v>3820</v>
      </c>
      <c r="AE1154" t="s">
        <v>3819</v>
      </c>
      <c r="AF1154" t="s">
        <v>3821</v>
      </c>
      <c r="AG1154" t="e">
        <f>+SEARCH(JELMAGYARÁZAT!$G$9,J:J)</f>
        <v>#VALUE!</v>
      </c>
    </row>
    <row r="1155" spans="1:33" hidden="1" x14ac:dyDescent="0.25">
      <c r="A1155" t="s">
        <v>3268</v>
      </c>
      <c r="B1155">
        <v>54000000</v>
      </c>
      <c r="C1155">
        <v>130431368</v>
      </c>
      <c r="D1155" s="1">
        <v>38912</v>
      </c>
      <c r="E1155">
        <v>18.600366999999999</v>
      </c>
      <c r="F1155">
        <v>108</v>
      </c>
      <c r="G1155">
        <v>5.4</v>
      </c>
      <c r="H1155">
        <v>407</v>
      </c>
      <c r="I1155" t="s">
        <v>23</v>
      </c>
      <c r="J1155" t="s">
        <v>3270</v>
      </c>
      <c r="K1155" t="s">
        <v>37</v>
      </c>
      <c r="L1155" t="s">
        <v>38</v>
      </c>
      <c r="M1155" t="s">
        <v>1106</v>
      </c>
      <c r="N1155" t="s">
        <v>29</v>
      </c>
      <c r="O1155" s="6">
        <v>1</v>
      </c>
      <c r="P1155">
        <v>1</v>
      </c>
      <c r="Q1155">
        <v>1</v>
      </c>
      <c r="R1155">
        <v>1</v>
      </c>
      <c r="S1155" t="s">
        <v>15888</v>
      </c>
      <c r="T1155" t="s">
        <v>15891</v>
      </c>
      <c r="U1155" t="s">
        <v>13664</v>
      </c>
      <c r="V1155" t="s">
        <v>15891</v>
      </c>
      <c r="W1155" t="s">
        <v>15891</v>
      </c>
      <c r="X1155" t="s">
        <v>15896</v>
      </c>
      <c r="Y1155" t="s">
        <v>15896</v>
      </c>
      <c r="Z1155" t="s">
        <v>15897</v>
      </c>
      <c r="AA1155" s="26">
        <v>11.216438356164383</v>
      </c>
      <c r="AB1155" t="s">
        <v>3271</v>
      </c>
      <c r="AC1155" t="s">
        <v>3268</v>
      </c>
      <c r="AD1155" t="s">
        <v>3266</v>
      </c>
      <c r="AE1155" t="s">
        <v>3267</v>
      </c>
      <c r="AF1155" t="s">
        <v>3269</v>
      </c>
      <c r="AG1155" t="e">
        <f>+SEARCH(JELMAGYARÁZAT!$G$9,J:J)</f>
        <v>#VALUE!</v>
      </c>
    </row>
    <row r="1156" spans="1:33" hidden="1" x14ac:dyDescent="0.25">
      <c r="A1156" t="s">
        <v>2404</v>
      </c>
      <c r="B1156">
        <v>66000000</v>
      </c>
      <c r="C1156">
        <v>189198313</v>
      </c>
      <c r="D1156" s="1">
        <v>35965</v>
      </c>
      <c r="E1156">
        <v>18.599910000000001</v>
      </c>
      <c r="F1156">
        <v>121</v>
      </c>
      <c r="G1156">
        <v>6.6</v>
      </c>
      <c r="H1156">
        <v>488</v>
      </c>
      <c r="I1156" t="s">
        <v>23</v>
      </c>
      <c r="J1156" t="s">
        <v>2406</v>
      </c>
      <c r="K1156" t="s">
        <v>277</v>
      </c>
      <c r="L1156" t="s">
        <v>38</v>
      </c>
      <c r="M1156" t="s">
        <v>2402</v>
      </c>
      <c r="N1156" t="s">
        <v>29</v>
      </c>
      <c r="O1156" s="6">
        <v>1</v>
      </c>
      <c r="P1156">
        <v>2</v>
      </c>
      <c r="Q1156">
        <v>1</v>
      </c>
      <c r="R1156">
        <v>1</v>
      </c>
      <c r="S1156" t="s">
        <v>15888</v>
      </c>
      <c r="T1156" t="s">
        <v>15891</v>
      </c>
      <c r="U1156" t="s">
        <v>15891</v>
      </c>
      <c r="V1156" t="s">
        <v>15891</v>
      </c>
      <c r="W1156" t="s">
        <v>15905</v>
      </c>
      <c r="X1156" t="s">
        <v>15897</v>
      </c>
      <c r="Y1156" t="s">
        <v>15897</v>
      </c>
      <c r="Z1156" t="s">
        <v>15897</v>
      </c>
      <c r="AA1156" s="26">
        <v>19.290410958904111</v>
      </c>
      <c r="AB1156" t="s">
        <v>2407</v>
      </c>
      <c r="AC1156" t="s">
        <v>2404</v>
      </c>
      <c r="AE1156" t="s">
        <v>2403</v>
      </c>
      <c r="AF1156" t="s">
        <v>2405</v>
      </c>
      <c r="AG1156" t="e">
        <f>+SEARCH(JELMAGYARÁZAT!$G$9,J:J)</f>
        <v>#VALUE!</v>
      </c>
    </row>
    <row r="1157" spans="1:33" hidden="1" x14ac:dyDescent="0.25">
      <c r="A1157" t="s">
        <v>7320</v>
      </c>
      <c r="B1157">
        <v>23000000</v>
      </c>
      <c r="C1157">
        <v>53187659</v>
      </c>
      <c r="D1157" s="1">
        <v>36574</v>
      </c>
      <c r="E1157">
        <v>18.493202</v>
      </c>
      <c r="F1157">
        <v>108</v>
      </c>
      <c r="G1157">
        <v>6.7</v>
      </c>
      <c r="H1157">
        <v>1789</v>
      </c>
      <c r="I1157" t="s">
        <v>23</v>
      </c>
      <c r="J1157" t="s">
        <v>7322</v>
      </c>
      <c r="K1157" t="s">
        <v>37</v>
      </c>
      <c r="L1157" t="s">
        <v>38</v>
      </c>
      <c r="M1157" t="s">
        <v>7317</v>
      </c>
      <c r="N1157" t="s">
        <v>29</v>
      </c>
      <c r="O1157" s="6">
        <v>1</v>
      </c>
      <c r="P1157">
        <v>1</v>
      </c>
      <c r="Q1157">
        <v>1</v>
      </c>
      <c r="R1157">
        <v>0</v>
      </c>
      <c r="S1157" t="s">
        <v>15888</v>
      </c>
      <c r="T1157" t="s">
        <v>15890</v>
      </c>
      <c r="U1157" t="s">
        <v>15891</v>
      </c>
      <c r="V1157" t="s">
        <v>15891</v>
      </c>
      <c r="W1157" t="s">
        <v>15905</v>
      </c>
      <c r="X1157" t="s">
        <v>15894</v>
      </c>
      <c r="Y1157" t="s">
        <v>15897</v>
      </c>
      <c r="Z1157" t="s">
        <v>15894</v>
      </c>
      <c r="AA1157" s="26">
        <v>17.621917808219177</v>
      </c>
      <c r="AB1157" t="s">
        <v>7323</v>
      </c>
      <c r="AC1157" t="s">
        <v>7320</v>
      </c>
      <c r="AD1157" t="s">
        <v>7318</v>
      </c>
      <c r="AE1157" t="s">
        <v>7319</v>
      </c>
      <c r="AF1157" t="s">
        <v>7321</v>
      </c>
      <c r="AG1157" t="e">
        <f>+SEARCH(JELMAGYARÁZAT!$G$9,J:J)</f>
        <v>#VALUE!</v>
      </c>
    </row>
    <row r="1158" spans="1:33" hidden="1" x14ac:dyDescent="0.25">
      <c r="A1158" t="s">
        <v>8490</v>
      </c>
      <c r="B1158">
        <v>18000000</v>
      </c>
      <c r="C1158">
        <v>62646763</v>
      </c>
      <c r="D1158" s="1">
        <v>37949</v>
      </c>
      <c r="E1158">
        <v>18.492654999999999</v>
      </c>
      <c r="F1158">
        <v>94</v>
      </c>
      <c r="G1158">
        <v>6</v>
      </c>
      <c r="H1158">
        <v>303</v>
      </c>
      <c r="I1158" t="s">
        <v>23</v>
      </c>
      <c r="J1158" t="s">
        <v>8492</v>
      </c>
      <c r="K1158" t="s">
        <v>37</v>
      </c>
      <c r="L1158" t="s">
        <v>38</v>
      </c>
      <c r="M1158" t="s">
        <v>8488</v>
      </c>
      <c r="N1158" t="s">
        <v>29</v>
      </c>
      <c r="O1158" s="6">
        <v>1</v>
      </c>
      <c r="P1158">
        <v>1</v>
      </c>
      <c r="Q1158">
        <v>1</v>
      </c>
      <c r="R1158">
        <v>1</v>
      </c>
      <c r="S1158" t="s">
        <v>15888</v>
      </c>
      <c r="T1158" t="s">
        <v>15891</v>
      </c>
      <c r="U1158" t="s">
        <v>15891</v>
      </c>
      <c r="V1158" t="s">
        <v>15891</v>
      </c>
      <c r="W1158" t="s">
        <v>15891</v>
      </c>
      <c r="X1158" t="s">
        <v>15897</v>
      </c>
      <c r="Y1158" t="s">
        <v>15897</v>
      </c>
      <c r="Z1158" t="s">
        <v>15897</v>
      </c>
      <c r="AA1158" s="26">
        <v>13.854794520547944</v>
      </c>
      <c r="AB1158" t="s">
        <v>8493</v>
      </c>
      <c r="AC1158" t="s">
        <v>8490</v>
      </c>
      <c r="AE1158" t="s">
        <v>8489</v>
      </c>
      <c r="AF1158" t="s">
        <v>8491</v>
      </c>
      <c r="AG1158" t="e">
        <f>+SEARCH(JELMAGYARÁZAT!$G$9,J:J)</f>
        <v>#VALUE!</v>
      </c>
    </row>
    <row r="1159" spans="1:33" hidden="1" x14ac:dyDescent="0.25">
      <c r="A1159" t="s">
        <v>5642</v>
      </c>
      <c r="B1159">
        <v>32000000</v>
      </c>
      <c r="C1159">
        <v>69055695</v>
      </c>
      <c r="D1159" s="1">
        <v>40416</v>
      </c>
      <c r="E1159">
        <v>18.47242</v>
      </c>
      <c r="F1159">
        <v>107</v>
      </c>
      <c r="G1159">
        <v>6</v>
      </c>
      <c r="H1159">
        <v>394</v>
      </c>
      <c r="I1159" t="s">
        <v>23</v>
      </c>
      <c r="J1159" t="s">
        <v>5644</v>
      </c>
      <c r="K1159" t="s">
        <v>37</v>
      </c>
      <c r="L1159" t="s">
        <v>38</v>
      </c>
      <c r="M1159" t="s">
        <v>42</v>
      </c>
      <c r="N1159" t="s">
        <v>29</v>
      </c>
      <c r="O1159" s="6">
        <v>1</v>
      </c>
      <c r="P1159">
        <v>1</v>
      </c>
      <c r="Q1159">
        <v>1</v>
      </c>
      <c r="R1159">
        <v>0</v>
      </c>
      <c r="S1159" t="s">
        <v>15888</v>
      </c>
      <c r="T1159" t="s">
        <v>15890</v>
      </c>
      <c r="U1159" t="s">
        <v>15891</v>
      </c>
      <c r="V1159" t="s">
        <v>15901</v>
      </c>
      <c r="W1159" t="s">
        <v>15905</v>
      </c>
      <c r="X1159" t="s">
        <v>15894</v>
      </c>
      <c r="Y1159" t="s">
        <v>15911</v>
      </c>
      <c r="Z1159" t="s">
        <v>15914</v>
      </c>
      <c r="AA1159" s="26">
        <v>7.095890410958904</v>
      </c>
      <c r="AB1159" t="s">
        <v>5645</v>
      </c>
      <c r="AC1159" t="s">
        <v>5642</v>
      </c>
      <c r="AD1159" t="s">
        <v>5640</v>
      </c>
      <c r="AE1159" t="s">
        <v>5641</v>
      </c>
      <c r="AF1159" t="s">
        <v>5643</v>
      </c>
      <c r="AG1159" t="e">
        <f>+SEARCH(JELMAGYARÁZAT!$G$9,J:J)</f>
        <v>#VALUE!</v>
      </c>
    </row>
    <row r="1160" spans="1:33" hidden="1" x14ac:dyDescent="0.25">
      <c r="A1160" t="s">
        <v>15513</v>
      </c>
      <c r="B1160">
        <v>230000</v>
      </c>
      <c r="C1160">
        <v>2260712</v>
      </c>
      <c r="D1160" s="1">
        <v>39730</v>
      </c>
      <c r="E1160">
        <v>18.450613000000001</v>
      </c>
      <c r="F1160">
        <v>92</v>
      </c>
      <c r="G1160">
        <v>6.9</v>
      </c>
      <c r="H1160">
        <v>733</v>
      </c>
      <c r="I1160" t="s">
        <v>23</v>
      </c>
      <c r="J1160" t="s">
        <v>15515</v>
      </c>
      <c r="K1160" t="s">
        <v>2620</v>
      </c>
      <c r="L1160" t="s">
        <v>38</v>
      </c>
      <c r="M1160" t="s">
        <v>11143</v>
      </c>
      <c r="N1160" t="s">
        <v>29</v>
      </c>
      <c r="O1160" s="6">
        <v>1</v>
      </c>
      <c r="P1160">
        <v>1</v>
      </c>
      <c r="Q1160">
        <v>1</v>
      </c>
      <c r="R1160">
        <v>0</v>
      </c>
      <c r="S1160" t="s">
        <v>15888</v>
      </c>
      <c r="T1160" t="s">
        <v>15890</v>
      </c>
      <c r="U1160" t="s">
        <v>15891</v>
      </c>
      <c r="V1160" t="s">
        <v>15901</v>
      </c>
      <c r="W1160" t="s">
        <v>15891</v>
      </c>
      <c r="X1160" t="s">
        <v>15894</v>
      </c>
      <c r="Y1160" t="s">
        <v>15911</v>
      </c>
      <c r="Z1160" t="s">
        <v>15914</v>
      </c>
      <c r="AA1160" s="26">
        <v>8.9753424657534246</v>
      </c>
      <c r="AB1160" t="s">
        <v>15516</v>
      </c>
      <c r="AC1160" t="s">
        <v>15513</v>
      </c>
      <c r="AD1160" t="s">
        <v>15511</v>
      </c>
      <c r="AE1160" t="s">
        <v>15512</v>
      </c>
      <c r="AF1160" t="s">
        <v>15514</v>
      </c>
      <c r="AG1160" t="e">
        <f>+SEARCH(JELMAGYARÁZAT!$G$9,J:J)</f>
        <v>#VALUE!</v>
      </c>
    </row>
    <row r="1161" spans="1:33" hidden="1" x14ac:dyDescent="0.25">
      <c r="A1161" t="s">
        <v>1641</v>
      </c>
      <c r="B1161">
        <v>82000000</v>
      </c>
      <c r="C1161">
        <v>96085477</v>
      </c>
      <c r="D1161" s="1">
        <v>36847</v>
      </c>
      <c r="E1161">
        <v>18.447479000000001</v>
      </c>
      <c r="F1161">
        <v>123</v>
      </c>
      <c r="G1161">
        <v>5.7</v>
      </c>
      <c r="H1161">
        <v>595</v>
      </c>
      <c r="I1161" t="s">
        <v>23</v>
      </c>
      <c r="J1161" t="s">
        <v>1643</v>
      </c>
      <c r="K1161" t="s">
        <v>37</v>
      </c>
      <c r="L1161" t="s">
        <v>38</v>
      </c>
      <c r="M1161" t="s">
        <v>298</v>
      </c>
      <c r="N1161" t="s">
        <v>29</v>
      </c>
      <c r="O1161" s="6">
        <v>1</v>
      </c>
      <c r="P1161">
        <v>1</v>
      </c>
      <c r="Q1161">
        <v>1</v>
      </c>
      <c r="R1161">
        <v>0</v>
      </c>
      <c r="S1161" t="s">
        <v>15888</v>
      </c>
      <c r="T1161" t="s">
        <v>15891</v>
      </c>
      <c r="U1161" t="s">
        <v>15891</v>
      </c>
      <c r="V1161" t="s">
        <v>15891</v>
      </c>
      <c r="W1161" t="s">
        <v>15891</v>
      </c>
      <c r="X1161" t="s">
        <v>15897</v>
      </c>
      <c r="Y1161" t="s">
        <v>15897</v>
      </c>
      <c r="Z1161" t="s">
        <v>15897</v>
      </c>
      <c r="AA1161" s="26">
        <v>16.873972602739727</v>
      </c>
      <c r="AB1161" t="s">
        <v>1644</v>
      </c>
      <c r="AC1161" t="s">
        <v>1641</v>
      </c>
      <c r="AE1161" t="s">
        <v>1640</v>
      </c>
      <c r="AF1161" t="s">
        <v>1642</v>
      </c>
      <c r="AG1161" t="e">
        <f>+SEARCH(JELMAGYARÁZAT!$G$9,J:J)</f>
        <v>#VALUE!</v>
      </c>
    </row>
    <row r="1162" spans="1:33" hidden="1" x14ac:dyDescent="0.25">
      <c r="A1162" t="s">
        <v>8885</v>
      </c>
      <c r="B1162">
        <v>16000000</v>
      </c>
      <c r="C1162">
        <v>92823546</v>
      </c>
      <c r="D1162" s="1">
        <v>32710</v>
      </c>
      <c r="E1162">
        <v>18.430419000000001</v>
      </c>
      <c r="F1162">
        <v>96</v>
      </c>
      <c r="G1162">
        <v>7.3</v>
      </c>
      <c r="H1162">
        <v>950</v>
      </c>
      <c r="I1162" t="s">
        <v>23</v>
      </c>
      <c r="J1162" t="s">
        <v>8887</v>
      </c>
      <c r="K1162" t="s">
        <v>37</v>
      </c>
      <c r="L1162" t="s">
        <v>38</v>
      </c>
      <c r="M1162" t="s">
        <v>1719</v>
      </c>
      <c r="N1162" t="s">
        <v>29</v>
      </c>
      <c r="O1162" s="6">
        <v>1</v>
      </c>
      <c r="P1162">
        <v>1</v>
      </c>
      <c r="Q1162">
        <v>1</v>
      </c>
      <c r="R1162">
        <v>0</v>
      </c>
      <c r="S1162" t="s">
        <v>15888</v>
      </c>
      <c r="T1162" t="s">
        <v>15891</v>
      </c>
      <c r="U1162" t="s">
        <v>13664</v>
      </c>
      <c r="V1162" t="s">
        <v>15901</v>
      </c>
      <c r="W1162" t="s">
        <v>15891</v>
      </c>
      <c r="X1162" t="s">
        <v>15896</v>
      </c>
      <c r="Y1162" t="s">
        <v>15912</v>
      </c>
      <c r="Z1162" t="s">
        <v>15915</v>
      </c>
      <c r="AA1162" s="26">
        <v>28.208219178082192</v>
      </c>
      <c r="AB1162" t="s">
        <v>8888</v>
      </c>
      <c r="AC1162" t="s">
        <v>8885</v>
      </c>
      <c r="AE1162" t="s">
        <v>8884</v>
      </c>
      <c r="AF1162" t="s">
        <v>8886</v>
      </c>
      <c r="AG1162" t="e">
        <f>+SEARCH(JELMAGYARÁZAT!$G$9,J:J)</f>
        <v>#VALUE!</v>
      </c>
    </row>
    <row r="1163" spans="1:33" hidden="1" x14ac:dyDescent="0.25">
      <c r="A1163" t="s">
        <v>14554</v>
      </c>
      <c r="B1163">
        <v>1288000</v>
      </c>
      <c r="C1163">
        <v>6000000</v>
      </c>
      <c r="D1163" s="1">
        <v>14713</v>
      </c>
      <c r="E1163">
        <v>18.426825000000001</v>
      </c>
      <c r="F1163">
        <v>130</v>
      </c>
      <c r="G1163">
        <v>7.7</v>
      </c>
      <c r="H1163">
        <v>336</v>
      </c>
      <c r="I1163" t="s">
        <v>23</v>
      </c>
      <c r="J1163" t="s">
        <v>14413</v>
      </c>
      <c r="K1163" t="s">
        <v>37</v>
      </c>
      <c r="L1163" t="s">
        <v>62</v>
      </c>
      <c r="M1163" t="s">
        <v>4819</v>
      </c>
      <c r="N1163" t="s">
        <v>29</v>
      </c>
      <c r="O1163" s="6">
        <v>1</v>
      </c>
      <c r="P1163">
        <v>1</v>
      </c>
      <c r="Q1163">
        <v>2</v>
      </c>
      <c r="R1163">
        <v>0</v>
      </c>
      <c r="S1163" t="s">
        <v>15888</v>
      </c>
      <c r="T1163" t="s">
        <v>15891</v>
      </c>
      <c r="U1163" t="s">
        <v>15891</v>
      </c>
      <c r="V1163" t="s">
        <v>15901</v>
      </c>
      <c r="W1163" t="s">
        <v>15891</v>
      </c>
      <c r="X1163" t="s">
        <v>15897</v>
      </c>
      <c r="Y1163" t="s">
        <v>15911</v>
      </c>
      <c r="Z1163" t="s">
        <v>15915</v>
      </c>
      <c r="AA1163" s="26">
        <v>77.515068493150679</v>
      </c>
      <c r="AB1163" t="s">
        <v>14556</v>
      </c>
      <c r="AC1163" t="s">
        <v>14554</v>
      </c>
      <c r="AE1163" t="s">
        <v>14553</v>
      </c>
      <c r="AF1163" t="s">
        <v>14555</v>
      </c>
      <c r="AG1163" t="e">
        <f>+SEARCH(JELMAGYARÁZAT!$G$9,J:J)</f>
        <v>#VALUE!</v>
      </c>
    </row>
    <row r="1164" spans="1:33" hidden="1" x14ac:dyDescent="0.25">
      <c r="A1164" t="s">
        <v>11670</v>
      </c>
      <c r="B1164">
        <v>4000000</v>
      </c>
      <c r="C1164">
        <v>92921203</v>
      </c>
      <c r="D1164" s="1">
        <v>30420</v>
      </c>
      <c r="E1164">
        <v>18.422322999999999</v>
      </c>
      <c r="F1164">
        <v>95</v>
      </c>
      <c r="G1164">
        <v>6.1</v>
      </c>
      <c r="H1164">
        <v>302</v>
      </c>
      <c r="I1164" t="s">
        <v>23</v>
      </c>
      <c r="J1164" t="s">
        <v>2258</v>
      </c>
      <c r="K1164" t="s">
        <v>37</v>
      </c>
      <c r="L1164" t="s">
        <v>838</v>
      </c>
      <c r="M1164" t="s">
        <v>1878</v>
      </c>
      <c r="N1164" t="s">
        <v>29</v>
      </c>
      <c r="O1164" s="6">
        <v>1</v>
      </c>
      <c r="P1164">
        <v>1</v>
      </c>
      <c r="Q1164">
        <v>2</v>
      </c>
      <c r="R1164">
        <v>1</v>
      </c>
      <c r="S1164" t="s">
        <v>15888</v>
      </c>
      <c r="T1164" t="s">
        <v>15891</v>
      </c>
      <c r="U1164" t="s">
        <v>15891</v>
      </c>
      <c r="V1164" t="s">
        <v>15901</v>
      </c>
      <c r="W1164" t="s">
        <v>15891</v>
      </c>
      <c r="X1164" t="s">
        <v>15897</v>
      </c>
      <c r="Y1164" t="s">
        <v>15911</v>
      </c>
      <c r="Z1164" t="s">
        <v>15915</v>
      </c>
      <c r="AA1164" s="26">
        <v>34.482191780821921</v>
      </c>
      <c r="AB1164" t="s">
        <v>11672</v>
      </c>
      <c r="AC1164" t="s">
        <v>11670</v>
      </c>
      <c r="AE1164" t="s">
        <v>11669</v>
      </c>
      <c r="AF1164" t="s">
        <v>11671</v>
      </c>
      <c r="AG1164" t="e">
        <f>+SEARCH(JELMAGYARÁZAT!$G$9,J:J)</f>
        <v>#VALUE!</v>
      </c>
    </row>
    <row r="1165" spans="1:33" hidden="1" x14ac:dyDescent="0.25">
      <c r="A1165" t="s">
        <v>3744</v>
      </c>
      <c r="B1165">
        <v>50000000</v>
      </c>
      <c r="C1165">
        <v>22944502</v>
      </c>
      <c r="D1165" s="1">
        <v>38617</v>
      </c>
      <c r="E1165">
        <v>18.394570999999999</v>
      </c>
      <c r="F1165">
        <v>127</v>
      </c>
      <c r="G1165">
        <v>6</v>
      </c>
      <c r="H1165">
        <v>444</v>
      </c>
      <c r="I1165" t="s">
        <v>23</v>
      </c>
      <c r="J1165" t="s">
        <v>3746</v>
      </c>
      <c r="K1165" t="s">
        <v>2864</v>
      </c>
      <c r="L1165" t="s">
        <v>3117</v>
      </c>
      <c r="M1165" t="s">
        <v>1205</v>
      </c>
      <c r="N1165" t="s">
        <v>29</v>
      </c>
      <c r="O1165" s="6">
        <v>1</v>
      </c>
      <c r="P1165">
        <v>3</v>
      </c>
      <c r="Q1165">
        <v>2</v>
      </c>
      <c r="R1165">
        <v>0</v>
      </c>
      <c r="S1165" t="s">
        <v>15888</v>
      </c>
      <c r="T1165" t="s">
        <v>15890</v>
      </c>
      <c r="U1165" t="s">
        <v>15891</v>
      </c>
      <c r="V1165" t="s">
        <v>15891</v>
      </c>
      <c r="W1165" t="s">
        <v>15891</v>
      </c>
      <c r="X1165" t="s">
        <v>15894</v>
      </c>
      <c r="Y1165" t="s">
        <v>15897</v>
      </c>
      <c r="Z1165" t="s">
        <v>15894</v>
      </c>
      <c r="AA1165" s="26">
        <v>12.024657534246575</v>
      </c>
      <c r="AB1165" t="s">
        <v>3747</v>
      </c>
      <c r="AC1165" t="s">
        <v>3744</v>
      </c>
      <c r="AE1165" t="s">
        <v>3743</v>
      </c>
      <c r="AF1165" t="s">
        <v>3745</v>
      </c>
      <c r="AG1165" t="e">
        <f>+SEARCH(JELMAGYARÁZAT!$G$9,J:J)</f>
        <v>#VALUE!</v>
      </c>
    </row>
    <row r="1166" spans="1:33" hidden="1" x14ac:dyDescent="0.25">
      <c r="A1166" t="s">
        <v>5265</v>
      </c>
      <c r="B1166">
        <v>34000000</v>
      </c>
      <c r="C1166">
        <v>95608995</v>
      </c>
      <c r="D1166" s="1">
        <v>39164</v>
      </c>
      <c r="E1166">
        <v>18.39217</v>
      </c>
      <c r="F1166">
        <v>90</v>
      </c>
      <c r="G1166">
        <v>6</v>
      </c>
      <c r="H1166">
        <v>345</v>
      </c>
      <c r="I1166" t="s">
        <v>23</v>
      </c>
      <c r="J1166" t="s">
        <v>5267</v>
      </c>
      <c r="K1166" t="s">
        <v>37</v>
      </c>
      <c r="L1166" t="s">
        <v>38</v>
      </c>
      <c r="M1166" t="s">
        <v>620</v>
      </c>
      <c r="N1166" t="s">
        <v>29</v>
      </c>
      <c r="O1166" s="6">
        <v>1</v>
      </c>
      <c r="P1166">
        <v>1</v>
      </c>
      <c r="Q1166">
        <v>1</v>
      </c>
      <c r="R1166">
        <v>1</v>
      </c>
      <c r="S1166" t="s">
        <v>15887</v>
      </c>
      <c r="T1166" t="s">
        <v>15891</v>
      </c>
      <c r="U1166" t="s">
        <v>13664</v>
      </c>
      <c r="V1166" t="s">
        <v>15891</v>
      </c>
      <c r="W1166" t="s">
        <v>15891</v>
      </c>
      <c r="X1166" t="s">
        <v>15896</v>
      </c>
      <c r="Y1166" t="s">
        <v>15896</v>
      </c>
      <c r="Z1166" t="s">
        <v>15897</v>
      </c>
      <c r="AA1166" s="26">
        <v>10.526027397260274</v>
      </c>
      <c r="AC1166" t="s">
        <v>5265</v>
      </c>
      <c r="AD1166" t="s">
        <v>5263</v>
      </c>
      <c r="AE1166" t="s">
        <v>5264</v>
      </c>
      <c r="AF1166" t="s">
        <v>5266</v>
      </c>
      <c r="AG1166" t="e">
        <f>+SEARCH(JELMAGYARÁZAT!$G$9,J:J)</f>
        <v>#VALUE!</v>
      </c>
    </row>
    <row r="1167" spans="1:33" hidden="1" x14ac:dyDescent="0.25">
      <c r="A1167" t="s">
        <v>5317</v>
      </c>
      <c r="B1167">
        <v>35000000</v>
      </c>
      <c r="C1167">
        <v>77477008</v>
      </c>
      <c r="D1167" s="1">
        <v>40291</v>
      </c>
      <c r="E1167">
        <v>18.382919999999999</v>
      </c>
      <c r="F1167">
        <v>106</v>
      </c>
      <c r="G1167">
        <v>5.7</v>
      </c>
      <c r="H1167">
        <v>458</v>
      </c>
      <c r="I1167" t="s">
        <v>23</v>
      </c>
      <c r="J1167" t="s">
        <v>5319</v>
      </c>
      <c r="K1167" t="s">
        <v>37</v>
      </c>
      <c r="L1167" t="s">
        <v>38</v>
      </c>
      <c r="M1167" t="s">
        <v>1106</v>
      </c>
      <c r="N1167" t="s">
        <v>29</v>
      </c>
      <c r="O1167" s="6">
        <v>1</v>
      </c>
      <c r="P1167">
        <v>1</v>
      </c>
      <c r="Q1167">
        <v>1</v>
      </c>
      <c r="R1167">
        <v>0</v>
      </c>
      <c r="S1167" t="s">
        <v>15888</v>
      </c>
      <c r="T1167" t="s">
        <v>15891</v>
      </c>
      <c r="U1167" t="s">
        <v>13664</v>
      </c>
      <c r="V1167" t="s">
        <v>15891</v>
      </c>
      <c r="W1167" t="s">
        <v>15891</v>
      </c>
      <c r="X1167" t="s">
        <v>15896</v>
      </c>
      <c r="Y1167" t="s">
        <v>15896</v>
      </c>
      <c r="Z1167" t="s">
        <v>15897</v>
      </c>
      <c r="AA1167" s="26">
        <v>7.4383561643835616</v>
      </c>
      <c r="AB1167" t="s">
        <v>5320</v>
      </c>
      <c r="AC1167" t="s">
        <v>5317</v>
      </c>
      <c r="AD1167" t="s">
        <v>5315</v>
      </c>
      <c r="AE1167" t="s">
        <v>5316</v>
      </c>
      <c r="AF1167" t="s">
        <v>5318</v>
      </c>
      <c r="AG1167" t="e">
        <f>+SEARCH(JELMAGYARÁZAT!$G$9,J:J)</f>
        <v>#VALUE!</v>
      </c>
    </row>
    <row r="1168" spans="1:33" hidden="1" x14ac:dyDescent="0.25">
      <c r="A1168" t="s">
        <v>8521</v>
      </c>
      <c r="B1168">
        <v>18000000</v>
      </c>
      <c r="C1168">
        <v>100000000</v>
      </c>
      <c r="D1168" s="1">
        <v>30862</v>
      </c>
      <c r="E1168">
        <v>18.379124000000001</v>
      </c>
      <c r="F1168">
        <v>103</v>
      </c>
      <c r="G1168">
        <v>5.8</v>
      </c>
      <c r="H1168">
        <v>383</v>
      </c>
      <c r="I1168" t="s">
        <v>23</v>
      </c>
      <c r="J1168" t="s">
        <v>8523</v>
      </c>
      <c r="K1168" t="s">
        <v>37</v>
      </c>
      <c r="L1168" t="s">
        <v>38</v>
      </c>
      <c r="M1168" t="s">
        <v>31</v>
      </c>
      <c r="N1168" t="s">
        <v>29</v>
      </c>
      <c r="O1168" s="6">
        <v>1</v>
      </c>
      <c r="P1168">
        <v>1</v>
      </c>
      <c r="Q1168">
        <v>1</v>
      </c>
      <c r="R1168">
        <v>0</v>
      </c>
      <c r="S1168" t="s">
        <v>15888</v>
      </c>
      <c r="T1168" t="s">
        <v>15890</v>
      </c>
      <c r="U1168" t="s">
        <v>15891</v>
      </c>
      <c r="V1168" t="s">
        <v>15891</v>
      </c>
      <c r="W1168" t="s">
        <v>15891</v>
      </c>
      <c r="X1168" t="s">
        <v>15894</v>
      </c>
      <c r="Y1168" t="s">
        <v>15897</v>
      </c>
      <c r="Z1168" t="s">
        <v>15894</v>
      </c>
      <c r="AA1168" s="26">
        <v>33.271232876712325</v>
      </c>
      <c r="AB1168" t="s">
        <v>8524</v>
      </c>
      <c r="AC1168" t="s">
        <v>8521</v>
      </c>
      <c r="AE1168" t="s">
        <v>8520</v>
      </c>
      <c r="AF1168" t="s">
        <v>8522</v>
      </c>
      <c r="AG1168" t="e">
        <f>+SEARCH(JELMAGYARÁZAT!$G$9,J:J)</f>
        <v>#VALUE!</v>
      </c>
    </row>
    <row r="1169" spans="1:33" hidden="1" x14ac:dyDescent="0.25">
      <c r="A1169" t="s">
        <v>10786</v>
      </c>
      <c r="B1169">
        <v>10000000</v>
      </c>
      <c r="C1169">
        <v>12827813</v>
      </c>
      <c r="D1169" s="1">
        <v>36210</v>
      </c>
      <c r="E1169">
        <v>18.366361999999999</v>
      </c>
      <c r="F1169">
        <v>89</v>
      </c>
      <c r="G1169">
        <v>7.4</v>
      </c>
      <c r="H1169">
        <v>1050</v>
      </c>
      <c r="I1169" t="s">
        <v>23</v>
      </c>
      <c r="J1169" t="s">
        <v>10788</v>
      </c>
      <c r="K1169" t="s">
        <v>37</v>
      </c>
      <c r="L1169" t="s">
        <v>38</v>
      </c>
      <c r="M1169" t="s">
        <v>2049</v>
      </c>
      <c r="N1169" t="s">
        <v>29</v>
      </c>
      <c r="O1169" s="6">
        <v>1</v>
      </c>
      <c r="P1169">
        <v>1</v>
      </c>
      <c r="Q1169">
        <v>1</v>
      </c>
      <c r="R1169">
        <v>1</v>
      </c>
      <c r="S1169" t="s">
        <v>15888</v>
      </c>
      <c r="T1169" t="s">
        <v>15891</v>
      </c>
      <c r="U1169" t="s">
        <v>13664</v>
      </c>
      <c r="V1169" t="s">
        <v>15891</v>
      </c>
      <c r="W1169" t="s">
        <v>15891</v>
      </c>
      <c r="X1169" t="s">
        <v>15896</v>
      </c>
      <c r="Y1169" t="s">
        <v>15896</v>
      </c>
      <c r="Z1169" t="s">
        <v>15897</v>
      </c>
      <c r="AA1169" s="26">
        <v>18.61917808219178</v>
      </c>
      <c r="AB1169" t="s">
        <v>10789</v>
      </c>
      <c r="AC1169" t="s">
        <v>10786</v>
      </c>
      <c r="AE1169" t="s">
        <v>10785</v>
      </c>
      <c r="AF1169" t="s">
        <v>10787</v>
      </c>
      <c r="AG1169" t="e">
        <f>+SEARCH(JELMAGYARÁZAT!$G$9,J:J)</f>
        <v>#VALUE!</v>
      </c>
    </row>
    <row r="1170" spans="1:33" hidden="1" x14ac:dyDescent="0.25">
      <c r="A1170" t="s">
        <v>9726</v>
      </c>
      <c r="B1170">
        <v>13000000</v>
      </c>
      <c r="C1170">
        <v>123922370</v>
      </c>
      <c r="D1170" s="1">
        <v>32134</v>
      </c>
      <c r="E1170">
        <v>18.362333</v>
      </c>
      <c r="F1170">
        <v>121</v>
      </c>
      <c r="G1170">
        <v>7.1</v>
      </c>
      <c r="H1170">
        <v>642</v>
      </c>
      <c r="I1170" t="s">
        <v>23</v>
      </c>
      <c r="J1170" t="s">
        <v>9728</v>
      </c>
      <c r="K1170" t="s">
        <v>37</v>
      </c>
      <c r="L1170" t="s">
        <v>38</v>
      </c>
      <c r="M1170" t="s">
        <v>8158</v>
      </c>
      <c r="N1170" t="s">
        <v>29</v>
      </c>
      <c r="O1170" s="6">
        <v>1</v>
      </c>
      <c r="P1170">
        <v>1</v>
      </c>
      <c r="Q1170">
        <v>1</v>
      </c>
      <c r="R1170">
        <v>0</v>
      </c>
      <c r="S1170" t="s">
        <v>15888</v>
      </c>
      <c r="T1170" t="s">
        <v>15891</v>
      </c>
      <c r="U1170" t="s">
        <v>13664</v>
      </c>
      <c r="V1170" t="s">
        <v>15901</v>
      </c>
      <c r="W1170" t="s">
        <v>15891</v>
      </c>
      <c r="X1170" t="s">
        <v>15896</v>
      </c>
      <c r="Y1170" t="s">
        <v>15912</v>
      </c>
      <c r="Z1170" t="s">
        <v>15915</v>
      </c>
      <c r="AA1170" s="26">
        <v>29.786301369863015</v>
      </c>
      <c r="AB1170" t="s">
        <v>9729</v>
      </c>
      <c r="AC1170" t="s">
        <v>9726</v>
      </c>
      <c r="AE1170" t="s">
        <v>9725</v>
      </c>
      <c r="AF1170" t="s">
        <v>9727</v>
      </c>
      <c r="AG1170" t="e">
        <f>+SEARCH(JELMAGYARÁZAT!$G$9,J:J)</f>
        <v>#VALUE!</v>
      </c>
    </row>
    <row r="1171" spans="1:33" hidden="1" x14ac:dyDescent="0.25">
      <c r="A1171" t="s">
        <v>2659</v>
      </c>
      <c r="B1171">
        <v>60000000</v>
      </c>
      <c r="C1171">
        <v>149705852</v>
      </c>
      <c r="D1171" s="1">
        <v>36329</v>
      </c>
      <c r="E1171">
        <v>18.345613</v>
      </c>
      <c r="F1171">
        <v>116</v>
      </c>
      <c r="G1171">
        <v>6.1</v>
      </c>
      <c r="H1171">
        <v>205</v>
      </c>
      <c r="I1171" t="s">
        <v>23</v>
      </c>
      <c r="J1171" t="s">
        <v>2661</v>
      </c>
      <c r="K1171" t="s">
        <v>334</v>
      </c>
      <c r="L1171" t="s">
        <v>38</v>
      </c>
      <c r="M1171" t="s">
        <v>1252</v>
      </c>
      <c r="N1171" t="s">
        <v>29</v>
      </c>
      <c r="O1171" s="6">
        <v>1</v>
      </c>
      <c r="P1171">
        <v>2</v>
      </c>
      <c r="Q1171">
        <v>1</v>
      </c>
      <c r="R1171">
        <v>1</v>
      </c>
      <c r="S1171" t="s">
        <v>15888</v>
      </c>
      <c r="T1171" t="s">
        <v>15891</v>
      </c>
      <c r="U1171" t="s">
        <v>15891</v>
      </c>
      <c r="V1171" t="s">
        <v>15901</v>
      </c>
      <c r="W1171" t="s">
        <v>15905</v>
      </c>
      <c r="X1171" t="s">
        <v>15897</v>
      </c>
      <c r="Y1171" t="s">
        <v>15911</v>
      </c>
      <c r="Z1171" t="s">
        <v>15915</v>
      </c>
      <c r="AA1171" s="26">
        <v>18.293150684931508</v>
      </c>
      <c r="AB1171" t="s">
        <v>2662</v>
      </c>
      <c r="AC1171" t="s">
        <v>2659</v>
      </c>
      <c r="AE1171" t="s">
        <v>2658</v>
      </c>
      <c r="AF1171" t="s">
        <v>2660</v>
      </c>
      <c r="AG1171" t="e">
        <f>+SEARCH(JELMAGYARÁZAT!$G$9,J:J)</f>
        <v>#VALUE!</v>
      </c>
    </row>
    <row r="1172" spans="1:33" hidden="1" x14ac:dyDescent="0.25">
      <c r="A1172" t="s">
        <v>13803</v>
      </c>
      <c r="B1172">
        <v>2500000</v>
      </c>
      <c r="C1172">
        <v>12348905</v>
      </c>
      <c r="D1172" s="1">
        <v>26073</v>
      </c>
      <c r="E1172">
        <v>18.309609999999999</v>
      </c>
      <c r="F1172">
        <v>98</v>
      </c>
      <c r="G1172">
        <v>6.3</v>
      </c>
      <c r="H1172">
        <v>264</v>
      </c>
      <c r="I1172" t="s">
        <v>23</v>
      </c>
      <c r="J1172" t="s">
        <v>13476</v>
      </c>
      <c r="K1172" t="s">
        <v>37</v>
      </c>
      <c r="L1172" t="s">
        <v>38</v>
      </c>
      <c r="M1172" t="s">
        <v>349</v>
      </c>
      <c r="N1172" t="s">
        <v>29</v>
      </c>
      <c r="O1172" s="6">
        <v>1</v>
      </c>
      <c r="P1172">
        <v>1</v>
      </c>
      <c r="Q1172">
        <v>1</v>
      </c>
      <c r="R1172">
        <v>1</v>
      </c>
      <c r="S1172" t="s">
        <v>15888</v>
      </c>
      <c r="T1172" t="s">
        <v>15890</v>
      </c>
      <c r="U1172" t="s">
        <v>15891</v>
      </c>
      <c r="V1172" t="s">
        <v>15891</v>
      </c>
      <c r="W1172" t="s">
        <v>15891</v>
      </c>
      <c r="X1172" t="s">
        <v>15894</v>
      </c>
      <c r="Y1172" t="s">
        <v>15897</v>
      </c>
      <c r="Z1172" t="s">
        <v>15894</v>
      </c>
      <c r="AA1172" s="26">
        <v>46.391780821917806</v>
      </c>
      <c r="AB1172" t="s">
        <v>13805</v>
      </c>
      <c r="AC1172" t="s">
        <v>13803</v>
      </c>
      <c r="AE1172" t="s">
        <v>13802</v>
      </c>
      <c r="AF1172" t="s">
        <v>13804</v>
      </c>
      <c r="AG1172" t="e">
        <f>+SEARCH(JELMAGYARÁZAT!$G$9,J:J)</f>
        <v>#VALUE!</v>
      </c>
    </row>
    <row r="1173" spans="1:33" x14ac:dyDescent="0.25">
      <c r="A1173" t="s">
        <v>2476</v>
      </c>
      <c r="B1173">
        <v>65000000</v>
      </c>
      <c r="C1173">
        <v>69700000</v>
      </c>
      <c r="D1173" s="1">
        <v>36714</v>
      </c>
      <c r="E1173">
        <v>18.281797999999998</v>
      </c>
      <c r="F1173">
        <v>104</v>
      </c>
      <c r="G1173">
        <v>6</v>
      </c>
      <c r="H1173">
        <v>238</v>
      </c>
      <c r="I1173" t="s">
        <v>23</v>
      </c>
      <c r="J1173" t="s">
        <v>54</v>
      </c>
      <c r="K1173" t="s">
        <v>37</v>
      </c>
      <c r="L1173" t="s">
        <v>38</v>
      </c>
      <c r="M1173" t="s">
        <v>342</v>
      </c>
      <c r="N1173" t="s">
        <v>29</v>
      </c>
      <c r="O1173" s="6">
        <v>1</v>
      </c>
      <c r="P1173">
        <v>1</v>
      </c>
      <c r="Q1173">
        <v>1</v>
      </c>
      <c r="R1173">
        <v>1</v>
      </c>
      <c r="S1173" t="s">
        <v>15888</v>
      </c>
      <c r="T1173" t="s">
        <v>15891</v>
      </c>
      <c r="U1173" t="s">
        <v>13664</v>
      </c>
      <c r="V1173" t="s">
        <v>15891</v>
      </c>
      <c r="W1173" t="s">
        <v>15891</v>
      </c>
      <c r="X1173" t="s">
        <v>15896</v>
      </c>
      <c r="Y1173" t="s">
        <v>15896</v>
      </c>
      <c r="Z1173" t="s">
        <v>15897</v>
      </c>
      <c r="AA1173" s="26">
        <v>17.238356164383561</v>
      </c>
      <c r="AB1173" t="s">
        <v>2478</v>
      </c>
      <c r="AC1173" t="s">
        <v>2476</v>
      </c>
      <c r="AD1173" t="s">
        <v>2474</v>
      </c>
      <c r="AE1173" t="s">
        <v>2475</v>
      </c>
      <c r="AF1173" t="s">
        <v>2477</v>
      </c>
      <c r="AG1173">
        <f>+SEARCH(JELMAGYARÁZAT!$G$9,J:J)</f>
        <v>35</v>
      </c>
    </row>
    <row r="1174" spans="1:33" hidden="1" x14ac:dyDescent="0.25">
      <c r="A1174" t="s">
        <v>6158</v>
      </c>
      <c r="B1174">
        <v>17000000</v>
      </c>
      <c r="C1174">
        <v>24922237</v>
      </c>
      <c r="D1174" s="1">
        <v>40773</v>
      </c>
      <c r="E1174">
        <v>18.27083</v>
      </c>
      <c r="F1174">
        <v>106</v>
      </c>
      <c r="G1174">
        <v>6</v>
      </c>
      <c r="H1174">
        <v>603</v>
      </c>
      <c r="I1174" t="s">
        <v>23</v>
      </c>
      <c r="J1174" t="s">
        <v>860</v>
      </c>
      <c r="K1174" t="s">
        <v>41</v>
      </c>
      <c r="L1174" t="s">
        <v>38</v>
      </c>
      <c r="M1174" t="s">
        <v>5419</v>
      </c>
      <c r="N1174" t="s">
        <v>29</v>
      </c>
      <c r="O1174" s="6">
        <v>1</v>
      </c>
      <c r="P1174">
        <v>2</v>
      </c>
      <c r="Q1174">
        <v>1</v>
      </c>
      <c r="R1174">
        <v>0</v>
      </c>
      <c r="S1174" t="s">
        <v>15888</v>
      </c>
      <c r="T1174" t="s">
        <v>15891</v>
      </c>
      <c r="U1174" t="s">
        <v>13664</v>
      </c>
      <c r="V1174" t="s">
        <v>15891</v>
      </c>
      <c r="W1174" t="s">
        <v>15891</v>
      </c>
      <c r="X1174" t="s">
        <v>15896</v>
      </c>
      <c r="Y1174" t="s">
        <v>15896</v>
      </c>
      <c r="Z1174" t="s">
        <v>15897</v>
      </c>
      <c r="AA1174" s="26">
        <v>6.117808219178082</v>
      </c>
      <c r="AB1174" t="s">
        <v>6160</v>
      </c>
      <c r="AC1174" t="s">
        <v>6158</v>
      </c>
      <c r="AD1174" t="s">
        <v>6156</v>
      </c>
      <c r="AE1174" t="s">
        <v>6157</v>
      </c>
      <c r="AF1174" t="s">
        <v>6159</v>
      </c>
      <c r="AG1174" t="e">
        <f>+SEARCH(JELMAGYARÁZAT!$G$9,J:J)</f>
        <v>#VALUE!</v>
      </c>
    </row>
    <row r="1175" spans="1:33" hidden="1" x14ac:dyDescent="0.25">
      <c r="A1175" t="s">
        <v>9346</v>
      </c>
      <c r="B1175">
        <v>15000000</v>
      </c>
      <c r="C1175">
        <v>20566327</v>
      </c>
      <c r="D1175" s="1">
        <v>42481</v>
      </c>
      <c r="E1175">
        <v>18.268008999999999</v>
      </c>
      <c r="F1175">
        <v>94</v>
      </c>
      <c r="G1175">
        <v>6</v>
      </c>
      <c r="H1175">
        <v>421</v>
      </c>
      <c r="I1175" t="s">
        <v>23</v>
      </c>
      <c r="J1175" t="s">
        <v>276</v>
      </c>
      <c r="K1175" t="s">
        <v>37</v>
      </c>
      <c r="L1175" t="s">
        <v>38</v>
      </c>
      <c r="M1175" t="s">
        <v>924</v>
      </c>
      <c r="N1175" t="s">
        <v>29</v>
      </c>
      <c r="O1175" s="6">
        <v>1</v>
      </c>
      <c r="P1175">
        <v>1</v>
      </c>
      <c r="Q1175">
        <v>1</v>
      </c>
      <c r="R1175">
        <v>0</v>
      </c>
      <c r="S1175" t="s">
        <v>15888</v>
      </c>
      <c r="T1175" t="s">
        <v>15890</v>
      </c>
      <c r="U1175" t="s">
        <v>13664</v>
      </c>
      <c r="V1175" t="s">
        <v>15891</v>
      </c>
      <c r="W1175" t="s">
        <v>15891</v>
      </c>
      <c r="X1175" t="s">
        <v>15895</v>
      </c>
      <c r="Y1175" t="s">
        <v>15896</v>
      </c>
      <c r="Z1175" t="s">
        <v>15894</v>
      </c>
      <c r="AA1175" s="26">
        <v>1.4383561643835616</v>
      </c>
      <c r="AB1175" t="s">
        <v>9348</v>
      </c>
      <c r="AC1175" t="s">
        <v>9346</v>
      </c>
      <c r="AD1175" t="s">
        <v>9344</v>
      </c>
      <c r="AE1175" t="s">
        <v>9345</v>
      </c>
      <c r="AF1175" t="s">
        <v>9347</v>
      </c>
      <c r="AG1175" t="e">
        <f>+SEARCH(JELMAGYARÁZAT!$G$9,J:J)</f>
        <v>#VALUE!</v>
      </c>
    </row>
    <row r="1176" spans="1:33" hidden="1" x14ac:dyDescent="0.25">
      <c r="A1176" t="s">
        <v>5426</v>
      </c>
      <c r="B1176">
        <v>35000000</v>
      </c>
      <c r="C1176">
        <v>51680201</v>
      </c>
      <c r="D1176" s="1">
        <v>42132</v>
      </c>
      <c r="E1176">
        <v>18.262017</v>
      </c>
      <c r="F1176">
        <v>87</v>
      </c>
      <c r="G1176">
        <v>5.4</v>
      </c>
      <c r="H1176">
        <v>647</v>
      </c>
      <c r="I1176" t="s">
        <v>23</v>
      </c>
      <c r="J1176" t="s">
        <v>5428</v>
      </c>
      <c r="K1176" t="s">
        <v>37</v>
      </c>
      <c r="L1176" t="s">
        <v>507</v>
      </c>
      <c r="M1176" t="s">
        <v>1156</v>
      </c>
      <c r="N1176" t="s">
        <v>29</v>
      </c>
      <c r="O1176" s="6">
        <v>1</v>
      </c>
      <c r="P1176">
        <v>1</v>
      </c>
      <c r="Q1176">
        <v>2</v>
      </c>
      <c r="R1176">
        <v>1</v>
      </c>
      <c r="S1176" t="s">
        <v>15888</v>
      </c>
      <c r="T1176" t="s">
        <v>15890</v>
      </c>
      <c r="U1176" t="s">
        <v>13664</v>
      </c>
      <c r="V1176" t="s">
        <v>15891</v>
      </c>
      <c r="W1176" t="s">
        <v>15891</v>
      </c>
      <c r="X1176" t="s">
        <v>15895</v>
      </c>
      <c r="Y1176" t="s">
        <v>15896</v>
      </c>
      <c r="Z1176" t="s">
        <v>15894</v>
      </c>
      <c r="AA1176" s="26">
        <v>2.3945205479452056</v>
      </c>
      <c r="AB1176" t="s">
        <v>5429</v>
      </c>
      <c r="AC1176" t="s">
        <v>5426</v>
      </c>
      <c r="AE1176" t="s">
        <v>5425</v>
      </c>
      <c r="AF1176" t="s">
        <v>5427</v>
      </c>
      <c r="AG1176" t="e">
        <f>+SEARCH(JELMAGYARÁZAT!$G$9,J:J)</f>
        <v>#VALUE!</v>
      </c>
    </row>
    <row r="1177" spans="1:33" hidden="1" x14ac:dyDescent="0.25">
      <c r="A1177" t="s">
        <v>4933</v>
      </c>
      <c r="B1177">
        <v>30000000</v>
      </c>
      <c r="C1177">
        <v>180622424</v>
      </c>
      <c r="D1177" s="1">
        <v>37525</v>
      </c>
      <c r="E1177">
        <v>18.256028000000001</v>
      </c>
      <c r="F1177">
        <v>108</v>
      </c>
      <c r="G1177">
        <v>6</v>
      </c>
      <c r="H1177">
        <v>394</v>
      </c>
      <c r="I1177" t="s">
        <v>23</v>
      </c>
      <c r="J1177" t="s">
        <v>860</v>
      </c>
      <c r="K1177" t="s">
        <v>37</v>
      </c>
      <c r="L1177" t="s">
        <v>38</v>
      </c>
      <c r="M1177" t="s">
        <v>1106</v>
      </c>
      <c r="N1177" t="s">
        <v>29</v>
      </c>
      <c r="O1177" s="6">
        <v>1</v>
      </c>
      <c r="P1177">
        <v>1</v>
      </c>
      <c r="Q1177">
        <v>1</v>
      </c>
      <c r="R1177">
        <v>0</v>
      </c>
      <c r="S1177" t="s">
        <v>15888</v>
      </c>
      <c r="T1177" t="s">
        <v>15891</v>
      </c>
      <c r="U1177" t="s">
        <v>13664</v>
      </c>
      <c r="V1177" t="s">
        <v>15891</v>
      </c>
      <c r="W1177" t="s">
        <v>15891</v>
      </c>
      <c r="X1177" t="s">
        <v>15896</v>
      </c>
      <c r="Y1177" t="s">
        <v>15896</v>
      </c>
      <c r="Z1177" t="s">
        <v>15897</v>
      </c>
      <c r="AA1177" s="26">
        <v>15.016438356164384</v>
      </c>
      <c r="AB1177" t="s">
        <v>4935</v>
      </c>
      <c r="AC1177" t="s">
        <v>4933</v>
      </c>
      <c r="AE1177" t="s">
        <v>4932</v>
      </c>
      <c r="AF1177" t="s">
        <v>4934</v>
      </c>
      <c r="AG1177" t="e">
        <f>+SEARCH(JELMAGYARÁZAT!$G$9,J:J)</f>
        <v>#VALUE!</v>
      </c>
    </row>
    <row r="1178" spans="1:33" hidden="1" x14ac:dyDescent="0.25">
      <c r="A1178" t="s">
        <v>6821</v>
      </c>
      <c r="B1178">
        <v>25000000</v>
      </c>
      <c r="C1178">
        <v>122644820</v>
      </c>
      <c r="D1178" s="1">
        <v>38379</v>
      </c>
      <c r="E1178">
        <v>18.228538</v>
      </c>
      <c r="F1178">
        <v>101</v>
      </c>
      <c r="G1178">
        <v>6.1</v>
      </c>
      <c r="H1178">
        <v>440</v>
      </c>
      <c r="I1178" t="s">
        <v>23</v>
      </c>
      <c r="J1178" t="s">
        <v>6823</v>
      </c>
      <c r="K1178" t="s">
        <v>37</v>
      </c>
      <c r="L1178" t="s">
        <v>38</v>
      </c>
      <c r="M1178" t="s">
        <v>2019</v>
      </c>
      <c r="N1178" t="s">
        <v>29</v>
      </c>
      <c r="O1178" s="6">
        <v>1</v>
      </c>
      <c r="P1178">
        <v>1</v>
      </c>
      <c r="Q1178">
        <v>1</v>
      </c>
      <c r="R1178">
        <v>1</v>
      </c>
      <c r="S1178" t="s">
        <v>15888</v>
      </c>
      <c r="T1178" t="s">
        <v>15891</v>
      </c>
      <c r="U1178" t="s">
        <v>15891</v>
      </c>
      <c r="V1178" t="s">
        <v>15891</v>
      </c>
      <c r="W1178" t="s">
        <v>15905</v>
      </c>
      <c r="X1178" t="s">
        <v>15897</v>
      </c>
      <c r="Y1178" t="s">
        <v>15897</v>
      </c>
      <c r="Z1178" t="s">
        <v>15897</v>
      </c>
      <c r="AA1178" s="26">
        <v>12.676712328767124</v>
      </c>
      <c r="AB1178" t="s">
        <v>6824</v>
      </c>
      <c r="AC1178" t="s">
        <v>6821</v>
      </c>
      <c r="AE1178" t="s">
        <v>6820</v>
      </c>
      <c r="AF1178" t="s">
        <v>6822</v>
      </c>
      <c r="AG1178" t="e">
        <f>+SEARCH(JELMAGYARÁZAT!$G$9,J:J)</f>
        <v>#VALUE!</v>
      </c>
    </row>
    <row r="1179" spans="1:33" hidden="1" x14ac:dyDescent="0.25">
      <c r="A1179" t="s">
        <v>14076</v>
      </c>
      <c r="B1179">
        <v>2000000</v>
      </c>
      <c r="C1179">
        <v>1477002</v>
      </c>
      <c r="D1179" s="1">
        <v>42223</v>
      </c>
      <c r="E1179">
        <v>18.224326000000001</v>
      </c>
      <c r="F1179">
        <v>98</v>
      </c>
      <c r="G1179">
        <v>6.8</v>
      </c>
      <c r="H1179">
        <v>279</v>
      </c>
      <c r="I1179" t="s">
        <v>23</v>
      </c>
      <c r="J1179" t="s">
        <v>14078</v>
      </c>
      <c r="K1179" t="s">
        <v>37</v>
      </c>
      <c r="L1179" t="s">
        <v>38</v>
      </c>
      <c r="M1179" t="s">
        <v>231</v>
      </c>
      <c r="N1179" t="s">
        <v>29</v>
      </c>
      <c r="O1179" s="6">
        <v>1</v>
      </c>
      <c r="P1179">
        <v>1</v>
      </c>
      <c r="Q1179">
        <v>1</v>
      </c>
      <c r="R1179">
        <v>0</v>
      </c>
      <c r="S1179" t="s">
        <v>15888</v>
      </c>
      <c r="T1179" t="s">
        <v>15891</v>
      </c>
      <c r="U1179" t="s">
        <v>15891</v>
      </c>
      <c r="V1179" t="s">
        <v>15901</v>
      </c>
      <c r="W1179" t="s">
        <v>15891</v>
      </c>
      <c r="X1179" t="s">
        <v>15897</v>
      </c>
      <c r="Y1179" t="s">
        <v>15911</v>
      </c>
      <c r="Z1179" t="s">
        <v>15915</v>
      </c>
      <c r="AA1179" s="26">
        <v>2.1452054794520548</v>
      </c>
      <c r="AB1179" t="s">
        <v>14079</v>
      </c>
      <c r="AC1179" t="s">
        <v>14076</v>
      </c>
      <c r="AE1179" t="s">
        <v>14075</v>
      </c>
      <c r="AF1179" t="s">
        <v>14077</v>
      </c>
      <c r="AG1179" t="e">
        <f>+SEARCH(JELMAGYARÁZAT!$G$9,J:J)</f>
        <v>#VALUE!</v>
      </c>
    </row>
    <row r="1180" spans="1:33" hidden="1" x14ac:dyDescent="0.25">
      <c r="A1180" t="s">
        <v>3570</v>
      </c>
      <c r="B1180">
        <v>45000000</v>
      </c>
      <c r="C1180">
        <v>82800000</v>
      </c>
      <c r="D1180" s="1">
        <v>38758</v>
      </c>
      <c r="E1180">
        <v>18.186025999999998</v>
      </c>
      <c r="F1180">
        <v>105</v>
      </c>
      <c r="G1180">
        <v>5.6</v>
      </c>
      <c r="H1180">
        <v>267</v>
      </c>
      <c r="I1180" t="s">
        <v>23</v>
      </c>
      <c r="J1180" t="s">
        <v>3572</v>
      </c>
      <c r="K1180" t="s">
        <v>236</v>
      </c>
      <c r="L1180" t="s">
        <v>38</v>
      </c>
      <c r="M1180" t="s">
        <v>2325</v>
      </c>
      <c r="N1180" t="s">
        <v>29</v>
      </c>
      <c r="O1180" s="6">
        <v>1</v>
      </c>
      <c r="P1180">
        <v>2</v>
      </c>
      <c r="Q1180">
        <v>1</v>
      </c>
      <c r="R1180">
        <v>1</v>
      </c>
      <c r="S1180" t="s">
        <v>15888</v>
      </c>
      <c r="T1180" t="s">
        <v>15891</v>
      </c>
      <c r="U1180" t="s">
        <v>15891</v>
      </c>
      <c r="V1180" t="s">
        <v>15891</v>
      </c>
      <c r="W1180" t="s">
        <v>15905</v>
      </c>
      <c r="X1180" t="s">
        <v>15897</v>
      </c>
      <c r="Y1180" t="s">
        <v>15897</v>
      </c>
      <c r="Z1180" t="s">
        <v>15897</v>
      </c>
      <c r="AA1180" s="26">
        <v>11.638356164383561</v>
      </c>
      <c r="AB1180" t="s">
        <v>3573</v>
      </c>
      <c r="AC1180" t="s">
        <v>3570</v>
      </c>
      <c r="AE1180" t="s">
        <v>3569</v>
      </c>
      <c r="AF1180" t="s">
        <v>3571</v>
      </c>
      <c r="AG1180" t="e">
        <f>+SEARCH(JELMAGYARÁZAT!$G$9,J:J)</f>
        <v>#VALUE!</v>
      </c>
    </row>
    <row r="1181" spans="1:33" hidden="1" x14ac:dyDescent="0.25">
      <c r="A1181" t="s">
        <v>7633</v>
      </c>
      <c r="B1181">
        <v>19000000</v>
      </c>
      <c r="C1181">
        <v>272742922</v>
      </c>
      <c r="D1181" s="1">
        <v>33270</v>
      </c>
      <c r="E1181">
        <v>18.174804000000002</v>
      </c>
      <c r="F1181">
        <v>119</v>
      </c>
      <c r="G1181">
        <v>8.1</v>
      </c>
      <c r="H1181">
        <v>4443</v>
      </c>
      <c r="I1181" t="s">
        <v>23</v>
      </c>
      <c r="J1181" t="s">
        <v>7635</v>
      </c>
      <c r="K1181" t="s">
        <v>37</v>
      </c>
      <c r="L1181" t="s">
        <v>38</v>
      </c>
      <c r="M1181" t="s">
        <v>2731</v>
      </c>
      <c r="N1181" t="s">
        <v>29</v>
      </c>
      <c r="O1181" s="6">
        <v>1</v>
      </c>
      <c r="P1181">
        <v>1</v>
      </c>
      <c r="Q1181">
        <v>1</v>
      </c>
      <c r="R1181">
        <v>0</v>
      </c>
      <c r="S1181" t="s">
        <v>15888</v>
      </c>
      <c r="T1181" t="s">
        <v>15891</v>
      </c>
      <c r="U1181" t="s">
        <v>15891</v>
      </c>
      <c r="V1181" t="s">
        <v>15901</v>
      </c>
      <c r="W1181" t="s">
        <v>15905</v>
      </c>
      <c r="X1181" t="s">
        <v>15897</v>
      </c>
      <c r="Y1181" t="s">
        <v>15911</v>
      </c>
      <c r="Z1181" t="s">
        <v>15915</v>
      </c>
      <c r="AA1181" s="26">
        <v>26.673972602739727</v>
      </c>
      <c r="AB1181" t="s">
        <v>7636</v>
      </c>
      <c r="AC1181" t="s">
        <v>7633</v>
      </c>
      <c r="AE1181" t="s">
        <v>7632</v>
      </c>
      <c r="AF1181" t="s">
        <v>7634</v>
      </c>
      <c r="AG1181" t="e">
        <f>+SEARCH(JELMAGYARÁZAT!$G$9,J:J)</f>
        <v>#VALUE!</v>
      </c>
    </row>
    <row r="1182" spans="1:33" hidden="1" x14ac:dyDescent="0.25">
      <c r="A1182" t="s">
        <v>6259</v>
      </c>
      <c r="B1182">
        <v>30000000</v>
      </c>
      <c r="C1182">
        <v>33013805</v>
      </c>
      <c r="D1182" s="1">
        <v>37620</v>
      </c>
      <c r="E1182">
        <v>18.165956999999999</v>
      </c>
      <c r="F1182">
        <v>113</v>
      </c>
      <c r="G1182">
        <v>6.6</v>
      </c>
      <c r="H1182">
        <v>275</v>
      </c>
      <c r="I1182" t="s">
        <v>23</v>
      </c>
      <c r="J1182" t="s">
        <v>6261</v>
      </c>
      <c r="K1182" t="s">
        <v>37</v>
      </c>
      <c r="L1182" t="s">
        <v>38</v>
      </c>
      <c r="M1182" t="s">
        <v>4554</v>
      </c>
      <c r="N1182" t="s">
        <v>29</v>
      </c>
      <c r="O1182" s="6">
        <v>1</v>
      </c>
      <c r="P1182">
        <v>1</v>
      </c>
      <c r="Q1182">
        <v>1</v>
      </c>
      <c r="R1182">
        <v>0</v>
      </c>
      <c r="S1182" t="s">
        <v>15888</v>
      </c>
      <c r="T1182" t="s">
        <v>15891</v>
      </c>
      <c r="U1182" t="s">
        <v>13664</v>
      </c>
      <c r="V1182" t="s">
        <v>15901</v>
      </c>
      <c r="W1182" t="s">
        <v>15905</v>
      </c>
      <c r="X1182" t="s">
        <v>15896</v>
      </c>
      <c r="Y1182" t="s">
        <v>15912</v>
      </c>
      <c r="Z1182" t="s">
        <v>15915</v>
      </c>
      <c r="AA1182" s="26">
        <v>14.756164383561643</v>
      </c>
      <c r="AB1182" t="s">
        <v>6262</v>
      </c>
      <c r="AC1182" t="s">
        <v>6259</v>
      </c>
      <c r="AE1182" t="s">
        <v>6258</v>
      </c>
      <c r="AF1182" t="s">
        <v>6260</v>
      </c>
      <c r="AG1182" t="e">
        <f>+SEARCH(JELMAGYARÁZAT!$G$9,J:J)</f>
        <v>#VALUE!</v>
      </c>
    </row>
    <row r="1183" spans="1:33" hidden="1" x14ac:dyDescent="0.25">
      <c r="A1183" t="s">
        <v>4545</v>
      </c>
      <c r="B1183">
        <v>40000000</v>
      </c>
      <c r="C1183">
        <v>74597643</v>
      </c>
      <c r="D1183" s="1">
        <v>41319</v>
      </c>
      <c r="E1183">
        <v>18.14218</v>
      </c>
      <c r="F1183">
        <v>89</v>
      </c>
      <c r="G1183">
        <v>5.7</v>
      </c>
      <c r="H1183">
        <v>332</v>
      </c>
      <c r="I1183" t="s">
        <v>23</v>
      </c>
      <c r="J1183" t="s">
        <v>4547</v>
      </c>
      <c r="K1183" t="s">
        <v>277</v>
      </c>
      <c r="L1183" t="s">
        <v>38</v>
      </c>
      <c r="M1183" t="s">
        <v>4542</v>
      </c>
      <c r="N1183" t="s">
        <v>29</v>
      </c>
      <c r="O1183" s="6">
        <v>1</v>
      </c>
      <c r="P1183">
        <v>2</v>
      </c>
      <c r="Q1183">
        <v>1</v>
      </c>
      <c r="R1183">
        <v>0</v>
      </c>
      <c r="S1183" t="s">
        <v>15887</v>
      </c>
      <c r="T1183" t="s">
        <v>15891</v>
      </c>
      <c r="U1183" t="s">
        <v>13664</v>
      </c>
      <c r="V1183" t="s">
        <v>15891</v>
      </c>
      <c r="W1183" t="s">
        <v>15891</v>
      </c>
      <c r="X1183" t="s">
        <v>15896</v>
      </c>
      <c r="Y1183" t="s">
        <v>15896</v>
      </c>
      <c r="Z1183" t="s">
        <v>15897</v>
      </c>
      <c r="AA1183" s="26">
        <v>4.6219178082191785</v>
      </c>
      <c r="AB1183" t="s">
        <v>4548</v>
      </c>
      <c r="AC1183" t="s">
        <v>4545</v>
      </c>
      <c r="AD1183" t="s">
        <v>4543</v>
      </c>
      <c r="AE1183" t="s">
        <v>4544</v>
      </c>
      <c r="AF1183" t="s">
        <v>4546</v>
      </c>
      <c r="AG1183" t="e">
        <f>+SEARCH(JELMAGYARÁZAT!$G$9,J:J)</f>
        <v>#VALUE!</v>
      </c>
    </row>
    <row r="1184" spans="1:33" hidden="1" x14ac:dyDescent="0.25">
      <c r="A1184" t="s">
        <v>3432</v>
      </c>
      <c r="B1184">
        <v>50000000</v>
      </c>
      <c r="C1184">
        <v>171269535</v>
      </c>
      <c r="D1184" s="1">
        <v>37435</v>
      </c>
      <c r="E1184">
        <v>18.121403999999998</v>
      </c>
      <c r="F1184">
        <v>96</v>
      </c>
      <c r="G1184">
        <v>5.6</v>
      </c>
      <c r="H1184">
        <v>644</v>
      </c>
      <c r="I1184" t="s">
        <v>23</v>
      </c>
      <c r="J1184" t="s">
        <v>3434</v>
      </c>
      <c r="K1184" t="s">
        <v>37</v>
      </c>
      <c r="L1184" t="s">
        <v>38</v>
      </c>
      <c r="M1184" t="s">
        <v>1106</v>
      </c>
      <c r="N1184" t="s">
        <v>29</v>
      </c>
      <c r="O1184" s="6">
        <v>1</v>
      </c>
      <c r="P1184">
        <v>1</v>
      </c>
      <c r="Q1184">
        <v>1</v>
      </c>
      <c r="R1184">
        <v>0</v>
      </c>
      <c r="S1184" t="s">
        <v>15888</v>
      </c>
      <c r="T1184" t="s">
        <v>15891</v>
      </c>
      <c r="U1184" t="s">
        <v>13664</v>
      </c>
      <c r="V1184" t="s">
        <v>15891</v>
      </c>
      <c r="W1184" t="s">
        <v>15891</v>
      </c>
      <c r="X1184" t="s">
        <v>15896</v>
      </c>
      <c r="Y1184" t="s">
        <v>15896</v>
      </c>
      <c r="Z1184" t="s">
        <v>15897</v>
      </c>
      <c r="AA1184" s="26">
        <v>15.263013698630138</v>
      </c>
      <c r="AB1184" t="s">
        <v>3435</v>
      </c>
      <c r="AC1184" t="s">
        <v>3432</v>
      </c>
      <c r="AE1184" t="s">
        <v>3431</v>
      </c>
      <c r="AF1184" t="s">
        <v>3433</v>
      </c>
      <c r="AG1184" t="e">
        <f>+SEARCH(JELMAGYARÁZAT!$G$9,J:J)</f>
        <v>#VALUE!</v>
      </c>
    </row>
    <row r="1185" spans="1:33" hidden="1" x14ac:dyDescent="0.25">
      <c r="A1185" t="s">
        <v>12258</v>
      </c>
      <c r="B1185">
        <v>5952000</v>
      </c>
      <c r="C1185">
        <v>2120439</v>
      </c>
      <c r="D1185" s="1">
        <v>30351</v>
      </c>
      <c r="E1185">
        <v>18.119264999999999</v>
      </c>
      <c r="F1185">
        <v>87</v>
      </c>
      <c r="G1185">
        <v>7.1</v>
      </c>
      <c r="H1185">
        <v>454</v>
      </c>
      <c r="I1185" t="s">
        <v>23</v>
      </c>
      <c r="J1185" t="s">
        <v>12260</v>
      </c>
      <c r="K1185" t="s">
        <v>5870</v>
      </c>
      <c r="L1185" t="s">
        <v>38</v>
      </c>
      <c r="M1185" t="s">
        <v>5006</v>
      </c>
      <c r="N1185" t="s">
        <v>29</v>
      </c>
      <c r="O1185" s="6">
        <v>1</v>
      </c>
      <c r="P1185">
        <v>1</v>
      </c>
      <c r="Q1185">
        <v>1</v>
      </c>
      <c r="R1185">
        <v>1</v>
      </c>
      <c r="S1185" t="s">
        <v>15888</v>
      </c>
      <c r="T1185" t="s">
        <v>15891</v>
      </c>
      <c r="U1185" t="s">
        <v>15891</v>
      </c>
      <c r="V1185" t="s">
        <v>15891</v>
      </c>
      <c r="W1185" t="s">
        <v>15891</v>
      </c>
      <c r="X1185" t="s">
        <v>15897</v>
      </c>
      <c r="Y1185" t="s">
        <v>15897</v>
      </c>
      <c r="Z1185" t="s">
        <v>15897</v>
      </c>
      <c r="AA1185" s="26">
        <v>34.671232876712331</v>
      </c>
      <c r="AB1185" t="s">
        <v>12261</v>
      </c>
      <c r="AC1185" t="s">
        <v>12258</v>
      </c>
      <c r="AE1185" t="s">
        <v>12257</v>
      </c>
      <c r="AF1185" t="s">
        <v>12259</v>
      </c>
      <c r="AG1185" t="e">
        <f>+SEARCH(JELMAGYARÁZAT!$G$9,J:J)</f>
        <v>#VALUE!</v>
      </c>
    </row>
    <row r="1186" spans="1:33" hidden="1" x14ac:dyDescent="0.25">
      <c r="A1186" t="s">
        <v>2669</v>
      </c>
      <c r="B1186">
        <v>60000000</v>
      </c>
      <c r="C1186">
        <v>164433867</v>
      </c>
      <c r="D1186" s="1">
        <v>37744</v>
      </c>
      <c r="E1186">
        <v>18.106020999999998</v>
      </c>
      <c r="F1186">
        <v>92</v>
      </c>
      <c r="G1186">
        <v>5.6</v>
      </c>
      <c r="H1186">
        <v>506</v>
      </c>
      <c r="I1186" t="s">
        <v>23</v>
      </c>
      <c r="J1186" t="s">
        <v>2671</v>
      </c>
      <c r="K1186" t="s">
        <v>37</v>
      </c>
      <c r="L1186" t="s">
        <v>38</v>
      </c>
      <c r="M1186" t="s">
        <v>1515</v>
      </c>
      <c r="N1186" t="s">
        <v>29</v>
      </c>
      <c r="O1186" s="6">
        <v>1</v>
      </c>
      <c r="P1186">
        <v>1</v>
      </c>
      <c r="Q1186">
        <v>1</v>
      </c>
      <c r="R1186">
        <v>0</v>
      </c>
      <c r="S1186" t="s">
        <v>15888</v>
      </c>
      <c r="T1186" t="s">
        <v>15891</v>
      </c>
      <c r="U1186" t="s">
        <v>13664</v>
      </c>
      <c r="V1186" t="s">
        <v>15891</v>
      </c>
      <c r="W1186" t="s">
        <v>15891</v>
      </c>
      <c r="X1186" t="s">
        <v>15896</v>
      </c>
      <c r="Y1186" t="s">
        <v>15896</v>
      </c>
      <c r="Z1186" t="s">
        <v>15897</v>
      </c>
      <c r="AA1186" s="26">
        <v>14.416438356164383</v>
      </c>
      <c r="AB1186" t="s">
        <v>2672</v>
      </c>
      <c r="AC1186" t="s">
        <v>2669</v>
      </c>
      <c r="AE1186" t="s">
        <v>2668</v>
      </c>
      <c r="AF1186" t="s">
        <v>2670</v>
      </c>
      <c r="AG1186" t="e">
        <f>+SEARCH(JELMAGYARÁZAT!$G$9,J:J)</f>
        <v>#VALUE!</v>
      </c>
    </row>
    <row r="1187" spans="1:33" hidden="1" x14ac:dyDescent="0.25">
      <c r="A1187" t="s">
        <v>3868</v>
      </c>
      <c r="B1187">
        <v>48000000</v>
      </c>
      <c r="C1187">
        <v>124305181</v>
      </c>
      <c r="D1187" s="1">
        <v>36378</v>
      </c>
      <c r="E1187">
        <v>18.102571999999999</v>
      </c>
      <c r="F1187">
        <v>113</v>
      </c>
      <c r="G1187">
        <v>6.6</v>
      </c>
      <c r="H1187">
        <v>339</v>
      </c>
      <c r="I1187" t="s">
        <v>23</v>
      </c>
      <c r="J1187" t="s">
        <v>3870</v>
      </c>
      <c r="K1187" t="s">
        <v>37</v>
      </c>
      <c r="L1187" t="s">
        <v>38</v>
      </c>
      <c r="M1187" t="s">
        <v>3866</v>
      </c>
      <c r="N1187" t="s">
        <v>29</v>
      </c>
      <c r="O1187" s="6">
        <v>1</v>
      </c>
      <c r="P1187">
        <v>1</v>
      </c>
      <c r="Q1187">
        <v>1</v>
      </c>
      <c r="R1187">
        <v>0</v>
      </c>
      <c r="S1187" t="s">
        <v>15888</v>
      </c>
      <c r="T1187" t="s">
        <v>15891</v>
      </c>
      <c r="U1187" t="s">
        <v>15891</v>
      </c>
      <c r="V1187" t="s">
        <v>15901</v>
      </c>
      <c r="W1187" t="s">
        <v>15891</v>
      </c>
      <c r="X1187" t="s">
        <v>15897</v>
      </c>
      <c r="Y1187" t="s">
        <v>15911</v>
      </c>
      <c r="Z1187" t="s">
        <v>15915</v>
      </c>
      <c r="AA1187" s="26">
        <v>18.158904109589042</v>
      </c>
      <c r="AB1187" t="s">
        <v>3871</v>
      </c>
      <c r="AC1187" t="s">
        <v>3868</v>
      </c>
      <c r="AE1187" t="s">
        <v>3867</v>
      </c>
      <c r="AF1187" t="s">
        <v>3869</v>
      </c>
      <c r="AG1187" t="e">
        <f>+SEARCH(JELMAGYARÁZAT!$G$9,J:J)</f>
        <v>#VALUE!</v>
      </c>
    </row>
    <row r="1188" spans="1:33" hidden="1" x14ac:dyDescent="0.25">
      <c r="A1188" t="s">
        <v>12443</v>
      </c>
      <c r="B1188">
        <v>5000000</v>
      </c>
      <c r="C1188">
        <v>26888376</v>
      </c>
      <c r="D1188" s="1">
        <v>38862</v>
      </c>
      <c r="E1188">
        <v>18.077963</v>
      </c>
      <c r="F1188">
        <v>97</v>
      </c>
      <c r="G1188">
        <v>6.9</v>
      </c>
      <c r="H1188">
        <v>398</v>
      </c>
      <c r="I1188" t="s">
        <v>23</v>
      </c>
      <c r="J1188" t="s">
        <v>12445</v>
      </c>
      <c r="K1188" t="s">
        <v>37</v>
      </c>
      <c r="L1188" t="s">
        <v>38</v>
      </c>
      <c r="M1188" t="s">
        <v>661</v>
      </c>
      <c r="N1188" t="s">
        <v>29</v>
      </c>
      <c r="O1188" s="6">
        <v>1</v>
      </c>
      <c r="P1188">
        <v>1</v>
      </c>
      <c r="Q1188">
        <v>1</v>
      </c>
      <c r="R1188">
        <v>0</v>
      </c>
      <c r="S1188" t="s">
        <v>15888</v>
      </c>
      <c r="T1188" t="s">
        <v>15891</v>
      </c>
      <c r="U1188" t="s">
        <v>13664</v>
      </c>
      <c r="V1188" t="s">
        <v>15891</v>
      </c>
      <c r="W1188" t="s">
        <v>15891</v>
      </c>
      <c r="X1188" t="s">
        <v>15896</v>
      </c>
      <c r="Y1188" t="s">
        <v>15896</v>
      </c>
      <c r="Z1188" t="s">
        <v>15897</v>
      </c>
      <c r="AA1188" s="26">
        <v>11.353424657534246</v>
      </c>
      <c r="AB1188" t="s">
        <v>12446</v>
      </c>
      <c r="AC1188" t="s">
        <v>12443</v>
      </c>
      <c r="AE1188" t="s">
        <v>12442</v>
      </c>
      <c r="AF1188" t="s">
        <v>12444</v>
      </c>
      <c r="AG1188" t="e">
        <f>+SEARCH(JELMAGYARÁZAT!$G$9,J:J)</f>
        <v>#VALUE!</v>
      </c>
    </row>
    <row r="1189" spans="1:33" hidden="1" x14ac:dyDescent="0.25">
      <c r="A1189" t="s">
        <v>15676</v>
      </c>
      <c r="B1189">
        <v>100000</v>
      </c>
      <c r="C1189">
        <v>42664410</v>
      </c>
      <c r="D1189" s="1">
        <v>42195</v>
      </c>
      <c r="E1189">
        <v>18.045781999999999</v>
      </c>
      <c r="F1189">
        <v>87</v>
      </c>
      <c r="G1189">
        <v>4.9000000000000004</v>
      </c>
      <c r="H1189">
        <v>361</v>
      </c>
      <c r="I1189" t="s">
        <v>23</v>
      </c>
      <c r="J1189" t="s">
        <v>15678</v>
      </c>
      <c r="K1189" t="s">
        <v>37</v>
      </c>
      <c r="L1189" t="s">
        <v>38</v>
      </c>
      <c r="M1189" t="s">
        <v>2560</v>
      </c>
      <c r="N1189" t="s">
        <v>29</v>
      </c>
      <c r="O1189" s="6">
        <v>1</v>
      </c>
      <c r="P1189">
        <v>1</v>
      </c>
      <c r="Q1189">
        <v>1</v>
      </c>
      <c r="R1189">
        <v>0</v>
      </c>
      <c r="S1189" t="s">
        <v>15888</v>
      </c>
      <c r="T1189" t="s">
        <v>15891</v>
      </c>
      <c r="U1189" t="s">
        <v>15891</v>
      </c>
      <c r="V1189" t="s">
        <v>15891</v>
      </c>
      <c r="W1189" t="s">
        <v>15905</v>
      </c>
      <c r="X1189" t="s">
        <v>15897</v>
      </c>
      <c r="Y1189" t="s">
        <v>15897</v>
      </c>
      <c r="Z1189" t="s">
        <v>15897</v>
      </c>
      <c r="AA1189" s="26">
        <v>2.2219178082191782</v>
      </c>
      <c r="AB1189" t="s">
        <v>15679</v>
      </c>
      <c r="AC1189" t="s">
        <v>15676</v>
      </c>
      <c r="AD1189" t="s">
        <v>15674</v>
      </c>
      <c r="AE1189" t="s">
        <v>15675</v>
      </c>
      <c r="AF1189" t="s">
        <v>15677</v>
      </c>
      <c r="AG1189" t="e">
        <f>+SEARCH(JELMAGYARÁZAT!$G$9,J:J)</f>
        <v>#VALUE!</v>
      </c>
    </row>
    <row r="1190" spans="1:33" hidden="1" x14ac:dyDescent="0.25">
      <c r="A1190" t="s">
        <v>7841</v>
      </c>
      <c r="B1190">
        <v>19000000</v>
      </c>
      <c r="C1190">
        <v>35387212</v>
      </c>
      <c r="D1190" s="1">
        <v>40851</v>
      </c>
      <c r="E1190">
        <v>17.971882999999998</v>
      </c>
      <c r="F1190">
        <v>108</v>
      </c>
      <c r="G1190">
        <v>6</v>
      </c>
      <c r="H1190">
        <v>328</v>
      </c>
      <c r="I1190" t="s">
        <v>23</v>
      </c>
      <c r="J1190" t="s">
        <v>7843</v>
      </c>
      <c r="K1190" t="s">
        <v>37</v>
      </c>
      <c r="L1190" t="s">
        <v>38</v>
      </c>
      <c r="M1190" t="s">
        <v>661</v>
      </c>
      <c r="N1190" t="s">
        <v>29</v>
      </c>
      <c r="O1190" s="6">
        <v>1</v>
      </c>
      <c r="P1190">
        <v>1</v>
      </c>
      <c r="Q1190">
        <v>1</v>
      </c>
      <c r="R1190">
        <v>0</v>
      </c>
      <c r="S1190" t="s">
        <v>15888</v>
      </c>
      <c r="T1190" t="s">
        <v>15891</v>
      </c>
      <c r="U1190" t="s">
        <v>13664</v>
      </c>
      <c r="V1190" t="s">
        <v>15891</v>
      </c>
      <c r="W1190" t="s">
        <v>15891</v>
      </c>
      <c r="X1190" t="s">
        <v>15896</v>
      </c>
      <c r="Y1190" t="s">
        <v>15896</v>
      </c>
      <c r="Z1190" t="s">
        <v>15897</v>
      </c>
      <c r="AA1190" s="26">
        <v>5.904109589041096</v>
      </c>
      <c r="AB1190" t="s">
        <v>7844</v>
      </c>
      <c r="AC1190" t="s">
        <v>7841</v>
      </c>
      <c r="AD1190" t="s">
        <v>7839</v>
      </c>
      <c r="AE1190" t="s">
        <v>7840</v>
      </c>
      <c r="AF1190" t="s">
        <v>7842</v>
      </c>
      <c r="AG1190" t="e">
        <f>+SEARCH(JELMAGYARÁZAT!$G$9,J:J)</f>
        <v>#VALUE!</v>
      </c>
    </row>
    <row r="1191" spans="1:33" hidden="1" x14ac:dyDescent="0.25">
      <c r="A1191" t="s">
        <v>8349</v>
      </c>
      <c r="B1191">
        <v>19000000</v>
      </c>
      <c r="C1191">
        <v>18755936</v>
      </c>
      <c r="D1191" s="1">
        <v>39737</v>
      </c>
      <c r="E1191">
        <v>17.952817</v>
      </c>
      <c r="F1191">
        <v>109</v>
      </c>
      <c r="G1191">
        <v>6</v>
      </c>
      <c r="H1191">
        <v>342</v>
      </c>
      <c r="I1191" t="s">
        <v>23</v>
      </c>
      <c r="J1191" t="s">
        <v>8351</v>
      </c>
      <c r="K1191" t="s">
        <v>37</v>
      </c>
      <c r="L1191" t="s">
        <v>38</v>
      </c>
      <c r="M1191" t="s">
        <v>8346</v>
      </c>
      <c r="N1191" t="s">
        <v>29</v>
      </c>
      <c r="O1191" s="6">
        <v>1</v>
      </c>
      <c r="P1191">
        <v>1</v>
      </c>
      <c r="Q1191">
        <v>1</v>
      </c>
      <c r="R1191">
        <v>0</v>
      </c>
      <c r="S1191" t="s">
        <v>15888</v>
      </c>
      <c r="T1191" t="s">
        <v>15891</v>
      </c>
      <c r="U1191" t="s">
        <v>13664</v>
      </c>
      <c r="V1191" t="s">
        <v>15891</v>
      </c>
      <c r="W1191" t="s">
        <v>15891</v>
      </c>
      <c r="X1191" t="s">
        <v>15896</v>
      </c>
      <c r="Y1191" t="s">
        <v>15896</v>
      </c>
      <c r="Z1191" t="s">
        <v>15897</v>
      </c>
      <c r="AA1191" s="26">
        <v>8.956164383561644</v>
      </c>
      <c r="AB1191" t="s">
        <v>8352</v>
      </c>
      <c r="AC1191" t="s">
        <v>8349</v>
      </c>
      <c r="AD1191" t="s">
        <v>8347</v>
      </c>
      <c r="AE1191" t="s">
        <v>8348</v>
      </c>
      <c r="AF1191" t="s">
        <v>8350</v>
      </c>
      <c r="AG1191" t="e">
        <f>+SEARCH(JELMAGYARÁZAT!$G$9,J:J)</f>
        <v>#VALUE!</v>
      </c>
    </row>
    <row r="1192" spans="1:33" hidden="1" x14ac:dyDescent="0.25">
      <c r="A1192" t="s">
        <v>3948</v>
      </c>
      <c r="B1192">
        <v>45000000</v>
      </c>
      <c r="C1192">
        <v>195268056</v>
      </c>
      <c r="D1192" s="1">
        <v>34319</v>
      </c>
      <c r="E1192">
        <v>17.923254</v>
      </c>
      <c r="F1192">
        <v>141</v>
      </c>
      <c r="G1192">
        <v>6.3</v>
      </c>
      <c r="H1192">
        <v>371</v>
      </c>
      <c r="I1192" t="s">
        <v>23</v>
      </c>
      <c r="J1192" t="s">
        <v>2446</v>
      </c>
      <c r="K1192" t="s">
        <v>37</v>
      </c>
      <c r="L1192" t="s">
        <v>38</v>
      </c>
      <c r="M1192" t="s">
        <v>3805</v>
      </c>
      <c r="N1192" t="s">
        <v>29</v>
      </c>
      <c r="O1192" s="6">
        <v>1</v>
      </c>
      <c r="P1192">
        <v>1</v>
      </c>
      <c r="Q1192">
        <v>1</v>
      </c>
      <c r="R1192">
        <v>1</v>
      </c>
      <c r="S1192" t="s">
        <v>15888</v>
      </c>
      <c r="T1192" t="s">
        <v>15891</v>
      </c>
      <c r="U1192" t="s">
        <v>15891</v>
      </c>
      <c r="V1192" t="s">
        <v>15901</v>
      </c>
      <c r="W1192" t="s">
        <v>15905</v>
      </c>
      <c r="X1192" t="s">
        <v>15897</v>
      </c>
      <c r="Y1192" t="s">
        <v>15911</v>
      </c>
      <c r="Z1192" t="s">
        <v>15915</v>
      </c>
      <c r="AA1192" s="26">
        <v>23.8</v>
      </c>
      <c r="AB1192" t="s">
        <v>3949</v>
      </c>
      <c r="AC1192" t="s">
        <v>3948</v>
      </c>
      <c r="AE1192" t="s">
        <v>3947</v>
      </c>
      <c r="AF1192" t="s">
        <v>3949</v>
      </c>
      <c r="AG1192" t="e">
        <f>+SEARCH(JELMAGYARÁZAT!$G$9,J:J)</f>
        <v>#VALUE!</v>
      </c>
    </row>
    <row r="1193" spans="1:33" hidden="1" x14ac:dyDescent="0.25">
      <c r="A1193" t="s">
        <v>4503</v>
      </c>
      <c r="B1193">
        <v>40000000</v>
      </c>
      <c r="C1193">
        <v>90029656</v>
      </c>
      <c r="D1193" s="1">
        <v>40333</v>
      </c>
      <c r="E1193">
        <v>17.869443</v>
      </c>
      <c r="F1193">
        <v>109</v>
      </c>
      <c r="G1193">
        <v>5.9</v>
      </c>
      <c r="H1193">
        <v>612</v>
      </c>
      <c r="I1193" t="s">
        <v>23</v>
      </c>
      <c r="J1193" t="s">
        <v>4505</v>
      </c>
      <c r="K1193" t="s">
        <v>37</v>
      </c>
      <c r="L1193" t="s">
        <v>38</v>
      </c>
      <c r="M1193" t="s">
        <v>661</v>
      </c>
      <c r="N1193" t="s">
        <v>29</v>
      </c>
      <c r="O1193" s="6">
        <v>1</v>
      </c>
      <c r="P1193">
        <v>1</v>
      </c>
      <c r="Q1193">
        <v>1</v>
      </c>
      <c r="R1193">
        <v>1</v>
      </c>
      <c r="S1193" t="s">
        <v>15888</v>
      </c>
      <c r="T1193" t="s">
        <v>15891</v>
      </c>
      <c r="U1193" t="s">
        <v>13664</v>
      </c>
      <c r="V1193" t="s">
        <v>15891</v>
      </c>
      <c r="W1193" t="s">
        <v>15891</v>
      </c>
      <c r="X1193" t="s">
        <v>15896</v>
      </c>
      <c r="Y1193" t="s">
        <v>15896</v>
      </c>
      <c r="Z1193" t="s">
        <v>15897</v>
      </c>
      <c r="AA1193" s="26">
        <v>7.3232876712328769</v>
      </c>
      <c r="AB1193" t="s">
        <v>4506</v>
      </c>
      <c r="AC1193" t="s">
        <v>4503</v>
      </c>
      <c r="AD1193" t="s">
        <v>4501</v>
      </c>
      <c r="AE1193" t="s">
        <v>4502</v>
      </c>
      <c r="AF1193" t="s">
        <v>4504</v>
      </c>
      <c r="AG1193" t="e">
        <f>+SEARCH(JELMAGYARÁZAT!$G$9,J:J)</f>
        <v>#VALUE!</v>
      </c>
    </row>
    <row r="1194" spans="1:33" hidden="1" x14ac:dyDescent="0.25">
      <c r="A1194" t="s">
        <v>1607</v>
      </c>
      <c r="B1194">
        <v>84000000</v>
      </c>
      <c r="C1194">
        <v>123307945</v>
      </c>
      <c r="D1194" s="1">
        <v>36734</v>
      </c>
      <c r="E1194">
        <v>17.783360999999999</v>
      </c>
      <c r="F1194">
        <v>106</v>
      </c>
      <c r="G1194">
        <v>4.7</v>
      </c>
      <c r="H1194">
        <v>332</v>
      </c>
      <c r="I1194" t="s">
        <v>23</v>
      </c>
      <c r="J1194" t="s">
        <v>873</v>
      </c>
      <c r="K1194" t="s">
        <v>37</v>
      </c>
      <c r="L1194" t="s">
        <v>38</v>
      </c>
      <c r="M1194" t="s">
        <v>1605</v>
      </c>
      <c r="N1194" t="s">
        <v>29</v>
      </c>
      <c r="O1194" s="6">
        <v>1</v>
      </c>
      <c r="P1194">
        <v>1</v>
      </c>
      <c r="Q1194">
        <v>1</v>
      </c>
      <c r="R1194">
        <v>1</v>
      </c>
      <c r="S1194" t="s">
        <v>15888</v>
      </c>
      <c r="T1194" t="s">
        <v>15891</v>
      </c>
      <c r="U1194" t="s">
        <v>13664</v>
      </c>
      <c r="V1194" t="s">
        <v>15891</v>
      </c>
      <c r="W1194" t="s">
        <v>15891</v>
      </c>
      <c r="X1194" t="s">
        <v>15896</v>
      </c>
      <c r="Y1194" t="s">
        <v>15896</v>
      </c>
      <c r="Z1194" t="s">
        <v>15897</v>
      </c>
      <c r="AA1194" s="26">
        <v>17.183561643835617</v>
      </c>
      <c r="AB1194" t="s">
        <v>1609</v>
      </c>
      <c r="AC1194" t="s">
        <v>1607</v>
      </c>
      <c r="AE1194" t="s">
        <v>1606</v>
      </c>
      <c r="AF1194" t="s">
        <v>1608</v>
      </c>
      <c r="AG1194" t="e">
        <f>+SEARCH(JELMAGYARÁZAT!$G$9,J:J)</f>
        <v>#VALUE!</v>
      </c>
    </row>
    <row r="1195" spans="1:33" hidden="1" x14ac:dyDescent="0.25">
      <c r="A1195" t="s">
        <v>712</v>
      </c>
      <c r="B1195">
        <v>130000000</v>
      </c>
      <c r="C1195">
        <v>150406466</v>
      </c>
      <c r="D1195" s="1">
        <v>40864</v>
      </c>
      <c r="E1195">
        <v>17.773499999999999</v>
      </c>
      <c r="F1195">
        <v>100</v>
      </c>
      <c r="G1195">
        <v>5.8</v>
      </c>
      <c r="H1195">
        <v>373</v>
      </c>
      <c r="I1195" t="s">
        <v>23</v>
      </c>
      <c r="J1195" t="s">
        <v>714</v>
      </c>
      <c r="K1195" t="s">
        <v>715</v>
      </c>
      <c r="L1195" t="s">
        <v>38</v>
      </c>
      <c r="M1195" t="s">
        <v>709</v>
      </c>
      <c r="N1195" t="s">
        <v>29</v>
      </c>
      <c r="O1195" s="6">
        <v>1</v>
      </c>
      <c r="P1195">
        <v>1</v>
      </c>
      <c r="Q1195">
        <v>1</v>
      </c>
      <c r="R1195">
        <v>1</v>
      </c>
      <c r="S1195" t="s">
        <v>15887</v>
      </c>
      <c r="T1195" t="s">
        <v>15891</v>
      </c>
      <c r="U1195" t="s">
        <v>13664</v>
      </c>
      <c r="V1195" t="s">
        <v>15891</v>
      </c>
      <c r="W1195" t="s">
        <v>15891</v>
      </c>
      <c r="X1195" t="s">
        <v>15896</v>
      </c>
      <c r="Y1195" t="s">
        <v>15896</v>
      </c>
      <c r="Z1195" t="s">
        <v>15897</v>
      </c>
      <c r="AA1195" s="26">
        <v>5.8684931506849312</v>
      </c>
      <c r="AB1195" t="s">
        <v>716</v>
      </c>
      <c r="AC1195" t="s">
        <v>712</v>
      </c>
      <c r="AD1195" t="s">
        <v>710</v>
      </c>
      <c r="AE1195" t="s">
        <v>711</v>
      </c>
      <c r="AF1195" t="s">
        <v>713</v>
      </c>
      <c r="AG1195" t="e">
        <f>+SEARCH(JELMAGYARÁZAT!$G$9,J:J)</f>
        <v>#VALUE!</v>
      </c>
    </row>
    <row r="1196" spans="1:33" hidden="1" x14ac:dyDescent="0.25">
      <c r="A1196" t="s">
        <v>7445</v>
      </c>
      <c r="B1196">
        <v>22000000</v>
      </c>
      <c r="C1196">
        <v>35424826</v>
      </c>
      <c r="D1196" s="1">
        <v>40074</v>
      </c>
      <c r="E1196">
        <v>17.772518000000002</v>
      </c>
      <c r="F1196">
        <v>108</v>
      </c>
      <c r="G1196">
        <v>6</v>
      </c>
      <c r="H1196">
        <v>301</v>
      </c>
      <c r="I1196" t="s">
        <v>23</v>
      </c>
      <c r="J1196" t="s">
        <v>7447</v>
      </c>
      <c r="K1196" t="s">
        <v>37</v>
      </c>
      <c r="L1196" t="s">
        <v>38</v>
      </c>
      <c r="M1196" t="s">
        <v>7442</v>
      </c>
      <c r="N1196" t="s">
        <v>29</v>
      </c>
      <c r="O1196" s="6">
        <v>1</v>
      </c>
      <c r="P1196">
        <v>1</v>
      </c>
      <c r="Q1196">
        <v>1</v>
      </c>
      <c r="R1196">
        <v>1</v>
      </c>
      <c r="S1196" t="s">
        <v>15888</v>
      </c>
      <c r="T1196" t="s">
        <v>15891</v>
      </c>
      <c r="U1196" t="s">
        <v>13664</v>
      </c>
      <c r="V1196" t="s">
        <v>15901</v>
      </c>
      <c r="W1196" t="s">
        <v>15891</v>
      </c>
      <c r="X1196" t="s">
        <v>15896</v>
      </c>
      <c r="Y1196" t="s">
        <v>15912</v>
      </c>
      <c r="Z1196" t="s">
        <v>15915</v>
      </c>
      <c r="AA1196" s="26">
        <v>8.0328767123287665</v>
      </c>
      <c r="AB1196" t="s">
        <v>7448</v>
      </c>
      <c r="AC1196" t="s">
        <v>7445</v>
      </c>
      <c r="AD1196" t="s">
        <v>7443</v>
      </c>
      <c r="AE1196" t="s">
        <v>7444</v>
      </c>
      <c r="AF1196" t="s">
        <v>7446</v>
      </c>
      <c r="AG1196" t="e">
        <f>+SEARCH(JELMAGYARÁZAT!$G$9,J:J)</f>
        <v>#VALUE!</v>
      </c>
    </row>
    <row r="1197" spans="1:33" hidden="1" x14ac:dyDescent="0.25">
      <c r="A1197" t="s">
        <v>7570</v>
      </c>
      <c r="B1197">
        <v>21000000</v>
      </c>
      <c r="C1197">
        <v>41170784</v>
      </c>
      <c r="D1197" s="1">
        <v>39087</v>
      </c>
      <c r="E1197">
        <v>17.746981000000002</v>
      </c>
      <c r="F1197">
        <v>123</v>
      </c>
      <c r="G1197">
        <v>7.5</v>
      </c>
      <c r="H1197">
        <v>356</v>
      </c>
      <c r="I1197" t="s">
        <v>23</v>
      </c>
      <c r="J1197" t="s">
        <v>7572</v>
      </c>
      <c r="K1197" t="s">
        <v>334</v>
      </c>
      <c r="L1197" t="s">
        <v>28</v>
      </c>
      <c r="M1197" t="s">
        <v>3295</v>
      </c>
      <c r="N1197" t="s">
        <v>29</v>
      </c>
      <c r="O1197" s="6">
        <v>1</v>
      </c>
      <c r="P1197">
        <v>2</v>
      </c>
      <c r="Q1197">
        <v>2</v>
      </c>
      <c r="R1197">
        <v>0</v>
      </c>
      <c r="S1197" t="s">
        <v>15888</v>
      </c>
      <c r="T1197" t="s">
        <v>15891</v>
      </c>
      <c r="U1197" t="s">
        <v>15891</v>
      </c>
      <c r="V1197" t="s">
        <v>15901</v>
      </c>
      <c r="W1197" t="s">
        <v>15891</v>
      </c>
      <c r="X1197" t="s">
        <v>15897</v>
      </c>
      <c r="Y1197" t="s">
        <v>15911</v>
      </c>
      <c r="Z1197" t="s">
        <v>15915</v>
      </c>
      <c r="AA1197" s="26">
        <v>10.736986301369862</v>
      </c>
      <c r="AB1197" t="s">
        <v>7573</v>
      </c>
      <c r="AC1197" t="s">
        <v>7570</v>
      </c>
      <c r="AD1197" t="s">
        <v>7568</v>
      </c>
      <c r="AE1197" t="s">
        <v>7569</v>
      </c>
      <c r="AF1197" t="s">
        <v>7571</v>
      </c>
      <c r="AG1197" t="e">
        <f>+SEARCH(JELMAGYARÁZAT!$G$9,J:J)</f>
        <v>#VALUE!</v>
      </c>
    </row>
    <row r="1198" spans="1:33" hidden="1" x14ac:dyDescent="0.25">
      <c r="A1198" t="s">
        <v>3952</v>
      </c>
      <c r="B1198">
        <v>45000000</v>
      </c>
      <c r="C1198">
        <v>117615211</v>
      </c>
      <c r="D1198" s="1">
        <v>34535</v>
      </c>
      <c r="E1198">
        <v>17.746718999999999</v>
      </c>
      <c r="F1198">
        <v>119</v>
      </c>
      <c r="G1198">
        <v>6.4</v>
      </c>
      <c r="H1198">
        <v>278</v>
      </c>
      <c r="I1198" t="s">
        <v>23</v>
      </c>
      <c r="J1198" t="s">
        <v>3954</v>
      </c>
      <c r="K1198" t="s">
        <v>37</v>
      </c>
      <c r="L1198" t="s">
        <v>38</v>
      </c>
      <c r="M1198" t="s">
        <v>3950</v>
      </c>
      <c r="N1198" t="s">
        <v>29</v>
      </c>
      <c r="O1198" s="6">
        <v>1</v>
      </c>
      <c r="P1198">
        <v>1</v>
      </c>
      <c r="Q1198">
        <v>1</v>
      </c>
      <c r="R1198">
        <v>1</v>
      </c>
      <c r="S1198" t="s">
        <v>15888</v>
      </c>
      <c r="T1198" t="s">
        <v>15891</v>
      </c>
      <c r="U1198" t="s">
        <v>15891</v>
      </c>
      <c r="V1198" t="s">
        <v>15901</v>
      </c>
      <c r="W1198" t="s">
        <v>15905</v>
      </c>
      <c r="X1198" t="s">
        <v>15897</v>
      </c>
      <c r="Y1198" t="s">
        <v>15911</v>
      </c>
      <c r="Z1198" t="s">
        <v>15915</v>
      </c>
      <c r="AA1198" s="26">
        <v>23.208219178082192</v>
      </c>
      <c r="AB1198" t="s">
        <v>3955</v>
      </c>
      <c r="AC1198" t="s">
        <v>3952</v>
      </c>
      <c r="AE1198" t="s">
        <v>3951</v>
      </c>
      <c r="AF1198" t="s">
        <v>3953</v>
      </c>
      <c r="AG1198" t="e">
        <f>+SEARCH(JELMAGYARÁZAT!$G$9,J:J)</f>
        <v>#VALUE!</v>
      </c>
    </row>
    <row r="1199" spans="1:33" hidden="1" x14ac:dyDescent="0.25">
      <c r="A1199" t="s">
        <v>7438</v>
      </c>
      <c r="B1199">
        <v>22000000</v>
      </c>
      <c r="C1199">
        <v>57479076</v>
      </c>
      <c r="D1199" s="1">
        <v>38667</v>
      </c>
      <c r="E1199">
        <v>17.709099999999999</v>
      </c>
      <c r="F1199">
        <v>108</v>
      </c>
      <c r="G1199">
        <v>6.1</v>
      </c>
      <c r="H1199">
        <v>319</v>
      </c>
      <c r="I1199" t="s">
        <v>23</v>
      </c>
      <c r="J1199" t="s">
        <v>7440</v>
      </c>
      <c r="K1199" t="s">
        <v>41</v>
      </c>
      <c r="L1199" t="s">
        <v>62</v>
      </c>
      <c r="M1199" t="s">
        <v>1861</v>
      </c>
      <c r="N1199" t="s">
        <v>29</v>
      </c>
      <c r="O1199" s="6">
        <v>1</v>
      </c>
      <c r="P1199">
        <v>2</v>
      </c>
      <c r="Q1199">
        <v>2</v>
      </c>
      <c r="R1199">
        <v>0</v>
      </c>
      <c r="S1199" t="s">
        <v>15888</v>
      </c>
      <c r="T1199" t="s">
        <v>15891</v>
      </c>
      <c r="U1199" t="s">
        <v>15891</v>
      </c>
      <c r="V1199" t="s">
        <v>15901</v>
      </c>
      <c r="W1199" t="s">
        <v>15905</v>
      </c>
      <c r="X1199" t="s">
        <v>15897</v>
      </c>
      <c r="Y1199" t="s">
        <v>15911</v>
      </c>
      <c r="Z1199" t="s">
        <v>15915</v>
      </c>
      <c r="AA1199" s="26">
        <v>11.887671232876713</v>
      </c>
      <c r="AB1199" t="s">
        <v>7441</v>
      </c>
      <c r="AC1199" t="s">
        <v>7438</v>
      </c>
      <c r="AD1199" t="s">
        <v>7436</v>
      </c>
      <c r="AE1199" t="s">
        <v>7437</v>
      </c>
      <c r="AF1199" t="s">
        <v>7439</v>
      </c>
      <c r="AG1199" t="e">
        <f>+SEARCH(JELMAGYARÁZAT!$G$9,J:J)</f>
        <v>#VALUE!</v>
      </c>
    </row>
    <row r="1200" spans="1:33" hidden="1" x14ac:dyDescent="0.25">
      <c r="A1200" t="s">
        <v>11956</v>
      </c>
      <c r="B1200">
        <v>6500000</v>
      </c>
      <c r="C1200">
        <v>57504069</v>
      </c>
      <c r="D1200" s="1">
        <v>33431</v>
      </c>
      <c r="E1200">
        <v>17.705670999999999</v>
      </c>
      <c r="F1200">
        <v>112</v>
      </c>
      <c r="G1200">
        <v>7.4</v>
      </c>
      <c r="H1200">
        <v>364</v>
      </c>
      <c r="I1200" t="s">
        <v>23</v>
      </c>
      <c r="J1200" t="s">
        <v>1079</v>
      </c>
      <c r="K1200" t="s">
        <v>37</v>
      </c>
      <c r="L1200" t="s">
        <v>38</v>
      </c>
      <c r="M1200" t="s">
        <v>3295</v>
      </c>
      <c r="N1200" t="s">
        <v>29</v>
      </c>
      <c r="O1200" s="6">
        <v>1</v>
      </c>
      <c r="P1200">
        <v>1</v>
      </c>
      <c r="Q1200">
        <v>1</v>
      </c>
      <c r="R1200">
        <v>0</v>
      </c>
      <c r="S1200" t="s">
        <v>15888</v>
      </c>
      <c r="T1200" t="s">
        <v>15891</v>
      </c>
      <c r="U1200" t="s">
        <v>15891</v>
      </c>
      <c r="V1200" t="s">
        <v>15901</v>
      </c>
      <c r="W1200" t="s">
        <v>15891</v>
      </c>
      <c r="X1200" t="s">
        <v>15897</v>
      </c>
      <c r="Y1200" t="s">
        <v>15911</v>
      </c>
      <c r="Z1200" t="s">
        <v>15915</v>
      </c>
      <c r="AA1200" s="26">
        <v>26.232876712328768</v>
      </c>
      <c r="AB1200" t="s">
        <v>11958</v>
      </c>
      <c r="AC1200" t="s">
        <v>11956</v>
      </c>
      <c r="AE1200" t="s">
        <v>11955</v>
      </c>
      <c r="AF1200" t="s">
        <v>11957</v>
      </c>
      <c r="AG1200" t="e">
        <f>+SEARCH(JELMAGYARÁZAT!$G$9,J:J)</f>
        <v>#VALUE!</v>
      </c>
    </row>
    <row r="1201" spans="1:33" hidden="1" x14ac:dyDescent="0.25">
      <c r="A1201" t="s">
        <v>11285</v>
      </c>
      <c r="B1201">
        <v>7000000</v>
      </c>
      <c r="C1201">
        <v>39462438</v>
      </c>
      <c r="D1201" s="1">
        <v>40163</v>
      </c>
      <c r="E1201">
        <v>17.697042</v>
      </c>
      <c r="F1201">
        <v>112</v>
      </c>
      <c r="G1201">
        <v>6.8</v>
      </c>
      <c r="H1201">
        <v>274</v>
      </c>
      <c r="I1201" t="s">
        <v>23</v>
      </c>
      <c r="J1201" t="s">
        <v>11287</v>
      </c>
      <c r="K1201" t="s">
        <v>37</v>
      </c>
      <c r="L1201" t="s">
        <v>28</v>
      </c>
      <c r="M1201" t="s">
        <v>1878</v>
      </c>
      <c r="N1201" t="s">
        <v>29</v>
      </c>
      <c r="O1201" s="6">
        <v>1</v>
      </c>
      <c r="P1201">
        <v>1</v>
      </c>
      <c r="Q1201">
        <v>2</v>
      </c>
      <c r="R1201">
        <v>0</v>
      </c>
      <c r="S1201" t="s">
        <v>15888</v>
      </c>
      <c r="T1201" t="s">
        <v>15891</v>
      </c>
      <c r="U1201" t="s">
        <v>15891</v>
      </c>
      <c r="V1201" t="s">
        <v>15901</v>
      </c>
      <c r="W1201" t="s">
        <v>15891</v>
      </c>
      <c r="X1201" t="s">
        <v>15897</v>
      </c>
      <c r="Y1201" t="s">
        <v>15911</v>
      </c>
      <c r="Z1201" t="s">
        <v>15915</v>
      </c>
      <c r="AA1201" s="26">
        <v>7.7890410958904113</v>
      </c>
      <c r="AB1201" t="s">
        <v>11288</v>
      </c>
      <c r="AC1201" t="s">
        <v>11285</v>
      </c>
      <c r="AE1201" t="s">
        <v>11284</v>
      </c>
      <c r="AF1201" t="s">
        <v>11286</v>
      </c>
      <c r="AG1201" t="e">
        <f>+SEARCH(JELMAGYARÁZAT!$G$9,J:J)</f>
        <v>#VALUE!</v>
      </c>
    </row>
    <row r="1202" spans="1:33" hidden="1" x14ac:dyDescent="0.25">
      <c r="A1202" t="s">
        <v>8620</v>
      </c>
      <c r="B1202">
        <v>18000000</v>
      </c>
      <c r="C1202">
        <v>20275812</v>
      </c>
      <c r="D1202" s="1">
        <v>41635</v>
      </c>
      <c r="E1202">
        <v>17.683562999999999</v>
      </c>
      <c r="F1202">
        <v>111</v>
      </c>
      <c r="G1202">
        <v>6.7</v>
      </c>
      <c r="H1202">
        <v>299</v>
      </c>
      <c r="I1202" t="s">
        <v>23</v>
      </c>
      <c r="J1202" t="s">
        <v>8622</v>
      </c>
      <c r="K1202" t="s">
        <v>37</v>
      </c>
      <c r="L1202" t="s">
        <v>38</v>
      </c>
      <c r="M1202" t="s">
        <v>786</v>
      </c>
      <c r="N1202" t="s">
        <v>29</v>
      </c>
      <c r="O1202" s="6">
        <v>1</v>
      </c>
      <c r="P1202">
        <v>1</v>
      </c>
      <c r="Q1202">
        <v>1</v>
      </c>
      <c r="R1202">
        <v>0</v>
      </c>
      <c r="S1202" t="s">
        <v>15888</v>
      </c>
      <c r="T1202" t="s">
        <v>15891</v>
      </c>
      <c r="U1202" t="s">
        <v>15891</v>
      </c>
      <c r="V1202" t="s">
        <v>15901</v>
      </c>
      <c r="W1202" t="s">
        <v>15891</v>
      </c>
      <c r="X1202" t="s">
        <v>15897</v>
      </c>
      <c r="Y1202" t="s">
        <v>15911</v>
      </c>
      <c r="Z1202" t="s">
        <v>15915</v>
      </c>
      <c r="AA1202" s="26">
        <v>3.7561643835616438</v>
      </c>
      <c r="AC1202" t="s">
        <v>8620</v>
      </c>
      <c r="AE1202" t="s">
        <v>8619</v>
      </c>
      <c r="AF1202" t="s">
        <v>8621</v>
      </c>
      <c r="AG1202" t="e">
        <f>+SEARCH(JELMAGYARÁZAT!$G$9,J:J)</f>
        <v>#VALUE!</v>
      </c>
    </row>
    <row r="1203" spans="1:33" hidden="1" x14ac:dyDescent="0.25">
      <c r="A1203" t="s">
        <v>3524</v>
      </c>
      <c r="B1203">
        <v>50000000</v>
      </c>
      <c r="C1203">
        <v>200804534</v>
      </c>
      <c r="D1203" s="1">
        <v>38148</v>
      </c>
      <c r="E1203">
        <v>17.667826000000002</v>
      </c>
      <c r="F1203">
        <v>80</v>
      </c>
      <c r="G1203">
        <v>5.2</v>
      </c>
      <c r="H1203">
        <v>820</v>
      </c>
      <c r="I1203" t="s">
        <v>23</v>
      </c>
      <c r="J1203" t="s">
        <v>3526</v>
      </c>
      <c r="K1203" t="s">
        <v>37</v>
      </c>
      <c r="L1203" t="s">
        <v>38</v>
      </c>
      <c r="M1203" t="s">
        <v>709</v>
      </c>
      <c r="N1203" t="s">
        <v>29</v>
      </c>
      <c r="O1203" s="6">
        <v>1</v>
      </c>
      <c r="P1203">
        <v>1</v>
      </c>
      <c r="Q1203">
        <v>1</v>
      </c>
      <c r="R1203">
        <v>1</v>
      </c>
      <c r="S1203" t="s">
        <v>15887</v>
      </c>
      <c r="T1203" t="s">
        <v>15891</v>
      </c>
      <c r="U1203" t="s">
        <v>13664</v>
      </c>
      <c r="V1203" t="s">
        <v>15891</v>
      </c>
      <c r="W1203" t="s">
        <v>15891</v>
      </c>
      <c r="X1203" t="s">
        <v>15896</v>
      </c>
      <c r="Y1203" t="s">
        <v>15896</v>
      </c>
      <c r="Z1203" t="s">
        <v>15897</v>
      </c>
      <c r="AA1203" s="26">
        <v>13.30958904109589</v>
      </c>
      <c r="AB1203" t="s">
        <v>3527</v>
      </c>
      <c r="AC1203" t="s">
        <v>3524</v>
      </c>
      <c r="AE1203" t="s">
        <v>3523</v>
      </c>
      <c r="AF1203" t="s">
        <v>3525</v>
      </c>
      <c r="AG1203" t="e">
        <f>+SEARCH(JELMAGYARÁZAT!$G$9,J:J)</f>
        <v>#VALUE!</v>
      </c>
    </row>
    <row r="1204" spans="1:33" hidden="1" x14ac:dyDescent="0.25">
      <c r="A1204" t="s">
        <v>10731</v>
      </c>
      <c r="B1204">
        <v>10000000</v>
      </c>
      <c r="C1204">
        <v>21587700</v>
      </c>
      <c r="D1204" s="1">
        <v>41395</v>
      </c>
      <c r="E1204">
        <v>17.663353000000001</v>
      </c>
      <c r="F1204">
        <v>130</v>
      </c>
      <c r="G1204">
        <v>7</v>
      </c>
      <c r="H1204">
        <v>1068</v>
      </c>
      <c r="I1204" t="s">
        <v>23</v>
      </c>
      <c r="J1204" t="s">
        <v>10733</v>
      </c>
      <c r="K1204" t="s">
        <v>37</v>
      </c>
      <c r="L1204" t="s">
        <v>38</v>
      </c>
      <c r="M1204" t="s">
        <v>786</v>
      </c>
      <c r="N1204" t="s">
        <v>29</v>
      </c>
      <c r="O1204" s="6">
        <v>1</v>
      </c>
      <c r="P1204">
        <v>1</v>
      </c>
      <c r="Q1204">
        <v>1</v>
      </c>
      <c r="R1204">
        <v>0</v>
      </c>
      <c r="S1204" t="s">
        <v>15888</v>
      </c>
      <c r="T1204" t="s">
        <v>15891</v>
      </c>
      <c r="U1204" t="s">
        <v>15891</v>
      </c>
      <c r="V1204" t="s">
        <v>15901</v>
      </c>
      <c r="W1204" t="s">
        <v>15891</v>
      </c>
      <c r="X1204" t="s">
        <v>15897</v>
      </c>
      <c r="Y1204" t="s">
        <v>15911</v>
      </c>
      <c r="Z1204" t="s">
        <v>15915</v>
      </c>
      <c r="AA1204" s="26">
        <v>4.4136986301369863</v>
      </c>
      <c r="AC1204" t="s">
        <v>10731</v>
      </c>
      <c r="AE1204" t="s">
        <v>10730</v>
      </c>
      <c r="AF1204" t="s">
        <v>10732</v>
      </c>
      <c r="AG1204" t="e">
        <f>+SEARCH(JELMAGYARÁZAT!$G$9,J:J)</f>
        <v>#VALUE!</v>
      </c>
    </row>
    <row r="1205" spans="1:33" hidden="1" x14ac:dyDescent="0.25">
      <c r="A1205" t="s">
        <v>4625</v>
      </c>
      <c r="B1205">
        <v>40000000</v>
      </c>
      <c r="C1205">
        <v>145896422</v>
      </c>
      <c r="D1205" s="1">
        <v>39122</v>
      </c>
      <c r="E1205">
        <v>17.659032</v>
      </c>
      <c r="F1205">
        <v>96</v>
      </c>
      <c r="G1205">
        <v>6.2</v>
      </c>
      <c r="H1205">
        <v>554</v>
      </c>
      <c r="I1205" t="s">
        <v>23</v>
      </c>
      <c r="J1205" t="s">
        <v>4627</v>
      </c>
      <c r="K1205" t="s">
        <v>37</v>
      </c>
      <c r="L1205" t="s">
        <v>38</v>
      </c>
      <c r="M1205" t="s">
        <v>4623</v>
      </c>
      <c r="N1205" t="s">
        <v>29</v>
      </c>
      <c r="O1205" s="6">
        <v>1</v>
      </c>
      <c r="P1205">
        <v>1</v>
      </c>
      <c r="Q1205">
        <v>1</v>
      </c>
      <c r="R1205">
        <v>0</v>
      </c>
      <c r="S1205" t="s">
        <v>15888</v>
      </c>
      <c r="T1205" t="s">
        <v>15891</v>
      </c>
      <c r="U1205" t="s">
        <v>13664</v>
      </c>
      <c r="V1205" t="s">
        <v>15891</v>
      </c>
      <c r="W1205" t="s">
        <v>15891</v>
      </c>
      <c r="X1205" t="s">
        <v>15896</v>
      </c>
      <c r="Y1205" t="s">
        <v>15896</v>
      </c>
      <c r="Z1205" t="s">
        <v>15897</v>
      </c>
      <c r="AA1205" s="26">
        <v>10.641095890410959</v>
      </c>
      <c r="AB1205" t="s">
        <v>4628</v>
      </c>
      <c r="AC1205" t="s">
        <v>4625</v>
      </c>
      <c r="AE1205" t="s">
        <v>4624</v>
      </c>
      <c r="AF1205" t="s">
        <v>4626</v>
      </c>
      <c r="AG1205" t="e">
        <f>+SEARCH(JELMAGYARÁZAT!$G$9,J:J)</f>
        <v>#VALUE!</v>
      </c>
    </row>
    <row r="1206" spans="1:33" hidden="1" x14ac:dyDescent="0.25">
      <c r="A1206" t="s">
        <v>14004</v>
      </c>
      <c r="B1206">
        <v>2000000</v>
      </c>
      <c r="C1206">
        <v>7600000</v>
      </c>
      <c r="D1206" s="1">
        <v>22549</v>
      </c>
      <c r="E1206">
        <v>17.639478</v>
      </c>
      <c r="F1206">
        <v>134</v>
      </c>
      <c r="G1206">
        <v>7.6</v>
      </c>
      <c r="H1206">
        <v>240</v>
      </c>
      <c r="I1206" t="s">
        <v>23</v>
      </c>
      <c r="J1206" t="s">
        <v>14006</v>
      </c>
      <c r="K1206" t="s">
        <v>37</v>
      </c>
      <c r="L1206" t="s">
        <v>38</v>
      </c>
      <c r="M1206" t="s">
        <v>786</v>
      </c>
      <c r="N1206" t="s">
        <v>29</v>
      </c>
      <c r="O1206" s="6">
        <v>1</v>
      </c>
      <c r="P1206">
        <v>1</v>
      </c>
      <c r="Q1206">
        <v>1</v>
      </c>
      <c r="R1206">
        <v>1</v>
      </c>
      <c r="S1206" t="s">
        <v>15888</v>
      </c>
      <c r="T1206" t="s">
        <v>15891</v>
      </c>
      <c r="U1206" t="s">
        <v>15891</v>
      </c>
      <c r="V1206" t="s">
        <v>15901</v>
      </c>
      <c r="W1206" t="s">
        <v>15891</v>
      </c>
      <c r="X1206" t="s">
        <v>15897</v>
      </c>
      <c r="Y1206" t="s">
        <v>15911</v>
      </c>
      <c r="Z1206" t="s">
        <v>15915</v>
      </c>
      <c r="AA1206" s="26">
        <v>56.046575342465751</v>
      </c>
      <c r="AB1206" t="s">
        <v>14007</v>
      </c>
      <c r="AC1206" t="s">
        <v>14004</v>
      </c>
      <c r="AE1206" t="s">
        <v>14003</v>
      </c>
      <c r="AF1206" t="s">
        <v>14005</v>
      </c>
      <c r="AG1206" t="e">
        <f>+SEARCH(JELMAGYARÁZAT!$G$9,J:J)</f>
        <v>#VALUE!</v>
      </c>
    </row>
    <row r="1207" spans="1:33" hidden="1" x14ac:dyDescent="0.25">
      <c r="A1207" t="s">
        <v>9119</v>
      </c>
      <c r="B1207">
        <v>15000000</v>
      </c>
      <c r="C1207">
        <v>216614388</v>
      </c>
      <c r="D1207" s="1">
        <v>32486</v>
      </c>
      <c r="E1207">
        <v>17.638286000000001</v>
      </c>
      <c r="F1207">
        <v>107</v>
      </c>
      <c r="G1207">
        <v>5.7</v>
      </c>
      <c r="H1207">
        <v>559</v>
      </c>
      <c r="I1207" t="s">
        <v>23</v>
      </c>
      <c r="J1207" t="s">
        <v>1571</v>
      </c>
      <c r="K1207" t="s">
        <v>37</v>
      </c>
      <c r="L1207" t="s">
        <v>38</v>
      </c>
      <c r="M1207" t="s">
        <v>661</v>
      </c>
      <c r="N1207" t="s">
        <v>29</v>
      </c>
      <c r="O1207" s="6">
        <v>1</v>
      </c>
      <c r="P1207">
        <v>1</v>
      </c>
      <c r="Q1207">
        <v>1</v>
      </c>
      <c r="R1207">
        <v>1</v>
      </c>
      <c r="S1207" t="s">
        <v>15888</v>
      </c>
      <c r="T1207" t="s">
        <v>15891</v>
      </c>
      <c r="U1207" t="s">
        <v>13664</v>
      </c>
      <c r="V1207" t="s">
        <v>15891</v>
      </c>
      <c r="W1207" t="s">
        <v>15891</v>
      </c>
      <c r="X1207" t="s">
        <v>15896</v>
      </c>
      <c r="Y1207" t="s">
        <v>15896</v>
      </c>
      <c r="Z1207" t="s">
        <v>15897</v>
      </c>
      <c r="AA1207" s="26">
        <v>28.82191780821918</v>
      </c>
      <c r="AB1207" t="s">
        <v>9121</v>
      </c>
      <c r="AC1207" t="s">
        <v>9119</v>
      </c>
      <c r="AE1207" t="s">
        <v>9118</v>
      </c>
      <c r="AF1207" t="s">
        <v>9120</v>
      </c>
      <c r="AG1207" t="e">
        <f>+SEARCH(JELMAGYARÁZAT!$G$9,J:J)</f>
        <v>#VALUE!</v>
      </c>
    </row>
    <row r="1208" spans="1:33" hidden="1" x14ac:dyDescent="0.25">
      <c r="A1208" t="s">
        <v>9889</v>
      </c>
      <c r="B1208">
        <v>13000000</v>
      </c>
      <c r="C1208">
        <v>18000000</v>
      </c>
      <c r="D1208" s="1">
        <v>41354</v>
      </c>
      <c r="E1208">
        <v>17.632446000000002</v>
      </c>
      <c r="F1208">
        <v>107</v>
      </c>
      <c r="G1208">
        <v>5.4</v>
      </c>
      <c r="H1208">
        <v>304</v>
      </c>
      <c r="I1208" t="s">
        <v>23</v>
      </c>
      <c r="J1208" t="s">
        <v>6327</v>
      </c>
      <c r="K1208" t="s">
        <v>37</v>
      </c>
      <c r="L1208" t="s">
        <v>38</v>
      </c>
      <c r="M1208" t="s">
        <v>917</v>
      </c>
      <c r="N1208" t="s">
        <v>29</v>
      </c>
      <c r="O1208" s="6">
        <v>1</v>
      </c>
      <c r="P1208">
        <v>1</v>
      </c>
      <c r="Q1208">
        <v>1</v>
      </c>
      <c r="R1208">
        <v>0</v>
      </c>
      <c r="S1208" t="s">
        <v>15888</v>
      </c>
      <c r="T1208" t="s">
        <v>15891</v>
      </c>
      <c r="U1208" t="s">
        <v>13664</v>
      </c>
      <c r="V1208" t="s">
        <v>15901</v>
      </c>
      <c r="W1208" t="s">
        <v>15891</v>
      </c>
      <c r="X1208" t="s">
        <v>15896</v>
      </c>
      <c r="Y1208" t="s">
        <v>15912</v>
      </c>
      <c r="Z1208" t="s">
        <v>15915</v>
      </c>
      <c r="AA1208" s="26">
        <v>4.5260273972602736</v>
      </c>
      <c r="AB1208" t="s">
        <v>9891</v>
      </c>
      <c r="AC1208" t="s">
        <v>9889</v>
      </c>
      <c r="AE1208" t="s">
        <v>9888</v>
      </c>
      <c r="AF1208" t="s">
        <v>9890</v>
      </c>
      <c r="AG1208" t="e">
        <f>+SEARCH(JELMAGYARÁZAT!$G$9,J:J)</f>
        <v>#VALUE!</v>
      </c>
    </row>
    <row r="1209" spans="1:33" hidden="1" x14ac:dyDescent="0.25">
      <c r="A1209" t="s">
        <v>4480</v>
      </c>
      <c r="B1209">
        <v>40000000</v>
      </c>
      <c r="C1209">
        <v>138259062</v>
      </c>
      <c r="D1209" s="1">
        <v>38743</v>
      </c>
      <c r="E1209">
        <v>17.612919999999999</v>
      </c>
      <c r="F1209">
        <v>99</v>
      </c>
      <c r="G1209">
        <v>5.4</v>
      </c>
      <c r="H1209">
        <v>371</v>
      </c>
      <c r="I1209" t="s">
        <v>23</v>
      </c>
      <c r="J1209" t="s">
        <v>4482</v>
      </c>
      <c r="K1209" t="s">
        <v>37</v>
      </c>
      <c r="L1209" t="s">
        <v>38</v>
      </c>
      <c r="M1209" t="s">
        <v>2049</v>
      </c>
      <c r="N1209" t="s">
        <v>29</v>
      </c>
      <c r="O1209" s="6">
        <v>1</v>
      </c>
      <c r="P1209">
        <v>1</v>
      </c>
      <c r="Q1209">
        <v>1</v>
      </c>
      <c r="R1209">
        <v>1</v>
      </c>
      <c r="S1209" t="s">
        <v>15888</v>
      </c>
      <c r="T1209" t="s">
        <v>15891</v>
      </c>
      <c r="U1209" t="s">
        <v>13664</v>
      </c>
      <c r="V1209" t="s">
        <v>15891</v>
      </c>
      <c r="W1209" t="s">
        <v>15891</v>
      </c>
      <c r="X1209" t="s">
        <v>15896</v>
      </c>
      <c r="Y1209" t="s">
        <v>15896</v>
      </c>
      <c r="Z1209" t="s">
        <v>15897</v>
      </c>
      <c r="AA1209" s="26">
        <v>11.67945205479452</v>
      </c>
      <c r="AB1209" t="s">
        <v>4483</v>
      </c>
      <c r="AC1209" t="s">
        <v>4480</v>
      </c>
      <c r="AE1209" t="s">
        <v>4479</v>
      </c>
      <c r="AF1209" t="s">
        <v>4481</v>
      </c>
      <c r="AG1209" t="e">
        <f>+SEARCH(JELMAGYARÁZAT!$G$9,J:J)</f>
        <v>#VALUE!</v>
      </c>
    </row>
    <row r="1210" spans="1:33" hidden="1" x14ac:dyDescent="0.25">
      <c r="A1210" t="s">
        <v>11132</v>
      </c>
      <c r="B1210">
        <v>10000000</v>
      </c>
      <c r="C1210">
        <v>2995811</v>
      </c>
      <c r="D1210" s="1">
        <v>40256</v>
      </c>
      <c r="E1210">
        <v>17.611971</v>
      </c>
      <c r="F1210">
        <v>106</v>
      </c>
      <c r="G1210">
        <v>6.3</v>
      </c>
      <c r="H1210">
        <v>254</v>
      </c>
      <c r="I1210" t="s">
        <v>23</v>
      </c>
      <c r="J1210" t="s">
        <v>11134</v>
      </c>
      <c r="K1210" t="s">
        <v>37</v>
      </c>
      <c r="L1210" t="s">
        <v>38</v>
      </c>
      <c r="M1210" t="s">
        <v>1593</v>
      </c>
      <c r="N1210" t="s">
        <v>29</v>
      </c>
      <c r="O1210" s="6">
        <v>1</v>
      </c>
      <c r="P1210">
        <v>1</v>
      </c>
      <c r="Q1210">
        <v>1</v>
      </c>
      <c r="R1210">
        <v>0</v>
      </c>
      <c r="S1210" t="s">
        <v>15888</v>
      </c>
      <c r="T1210" t="s">
        <v>15891</v>
      </c>
      <c r="U1210" t="s">
        <v>15891</v>
      </c>
      <c r="V1210" t="s">
        <v>15901</v>
      </c>
      <c r="W1210" t="s">
        <v>15891</v>
      </c>
      <c r="X1210" t="s">
        <v>15897</v>
      </c>
      <c r="Y1210" t="s">
        <v>15911</v>
      </c>
      <c r="Z1210" t="s">
        <v>15915</v>
      </c>
      <c r="AA1210" s="26">
        <v>7.5342465753424657</v>
      </c>
      <c r="AB1210" t="s">
        <v>11135</v>
      </c>
      <c r="AC1210" t="s">
        <v>11132</v>
      </c>
      <c r="AE1210" t="s">
        <v>11131</v>
      </c>
      <c r="AF1210" t="s">
        <v>11133</v>
      </c>
      <c r="AG1210" t="e">
        <f>+SEARCH(JELMAGYARÁZAT!$G$9,J:J)</f>
        <v>#VALUE!</v>
      </c>
    </row>
    <row r="1211" spans="1:33" hidden="1" x14ac:dyDescent="0.25">
      <c r="A1211" t="s">
        <v>7413</v>
      </c>
      <c r="B1211">
        <v>24000000</v>
      </c>
      <c r="C1211">
        <v>182016617</v>
      </c>
      <c r="D1211" s="1">
        <v>34847</v>
      </c>
      <c r="E1211">
        <v>17.606086999999999</v>
      </c>
      <c r="F1211">
        <v>135</v>
      </c>
      <c r="G1211">
        <v>7.3</v>
      </c>
      <c r="H1211">
        <v>385</v>
      </c>
      <c r="I1211" t="s">
        <v>23</v>
      </c>
      <c r="J1211" t="s">
        <v>7415</v>
      </c>
      <c r="K1211" t="s">
        <v>37</v>
      </c>
      <c r="L1211" t="s">
        <v>38</v>
      </c>
      <c r="M1211" t="s">
        <v>231</v>
      </c>
      <c r="N1211" t="s">
        <v>29</v>
      </c>
      <c r="O1211" s="6">
        <v>1</v>
      </c>
      <c r="P1211">
        <v>1</v>
      </c>
      <c r="Q1211">
        <v>1</v>
      </c>
      <c r="R1211">
        <v>1</v>
      </c>
      <c r="S1211" t="s">
        <v>15888</v>
      </c>
      <c r="T1211" t="s">
        <v>15891</v>
      </c>
      <c r="U1211" t="s">
        <v>15891</v>
      </c>
      <c r="V1211" t="s">
        <v>15901</v>
      </c>
      <c r="W1211" t="s">
        <v>15891</v>
      </c>
      <c r="X1211" t="s">
        <v>15897</v>
      </c>
      <c r="Y1211" t="s">
        <v>15911</v>
      </c>
      <c r="Z1211" t="s">
        <v>15915</v>
      </c>
      <c r="AA1211" s="26">
        <v>22.353424657534248</v>
      </c>
      <c r="AB1211" t="s">
        <v>7416</v>
      </c>
      <c r="AC1211" t="s">
        <v>7413</v>
      </c>
      <c r="AE1211" t="s">
        <v>7412</v>
      </c>
      <c r="AF1211" t="s">
        <v>7414</v>
      </c>
      <c r="AG1211" t="e">
        <f>+SEARCH(JELMAGYARÁZAT!$G$9,J:J)</f>
        <v>#VALUE!</v>
      </c>
    </row>
    <row r="1212" spans="1:33" hidden="1" x14ac:dyDescent="0.25">
      <c r="A1212" t="s">
        <v>10703</v>
      </c>
      <c r="B1212">
        <v>10000000</v>
      </c>
      <c r="C1212">
        <v>85978266</v>
      </c>
      <c r="D1212" s="1">
        <v>42061</v>
      </c>
      <c r="E1212">
        <v>17.592299000000001</v>
      </c>
      <c r="F1212">
        <v>122</v>
      </c>
      <c r="G1212">
        <v>6.3</v>
      </c>
      <c r="H1212">
        <v>272</v>
      </c>
      <c r="I1212" t="s">
        <v>23</v>
      </c>
      <c r="J1212" t="s">
        <v>10705</v>
      </c>
      <c r="K1212" t="s">
        <v>41</v>
      </c>
      <c r="L1212" t="s">
        <v>38</v>
      </c>
      <c r="M1212" t="s">
        <v>2804</v>
      </c>
      <c r="N1212" t="s">
        <v>29</v>
      </c>
      <c r="O1212" s="6">
        <v>1</v>
      </c>
      <c r="P1212">
        <v>2</v>
      </c>
      <c r="Q1212">
        <v>1</v>
      </c>
      <c r="R1212">
        <v>0</v>
      </c>
      <c r="S1212" t="s">
        <v>15888</v>
      </c>
      <c r="T1212" t="s">
        <v>15891</v>
      </c>
      <c r="U1212" t="s">
        <v>13664</v>
      </c>
      <c r="V1212" t="s">
        <v>15901</v>
      </c>
      <c r="W1212" t="s">
        <v>15891</v>
      </c>
      <c r="X1212" t="s">
        <v>15896</v>
      </c>
      <c r="Y1212" t="s">
        <v>15912</v>
      </c>
      <c r="Z1212" t="s">
        <v>15915</v>
      </c>
      <c r="AA1212" s="26">
        <v>2.5890410958904111</v>
      </c>
      <c r="AC1212" t="s">
        <v>10703</v>
      </c>
      <c r="AE1212" t="s">
        <v>10702</v>
      </c>
      <c r="AF1212" t="s">
        <v>10704</v>
      </c>
      <c r="AG1212" t="e">
        <f>+SEARCH(JELMAGYARÁZAT!$G$9,J:J)</f>
        <v>#VALUE!</v>
      </c>
    </row>
    <row r="1213" spans="1:33" hidden="1" x14ac:dyDescent="0.25">
      <c r="A1213" t="s">
        <v>9127</v>
      </c>
      <c r="B1213">
        <v>15000000</v>
      </c>
      <c r="C1213">
        <v>146292009</v>
      </c>
      <c r="D1213" s="1">
        <v>31399</v>
      </c>
      <c r="E1213">
        <v>17.571532999999999</v>
      </c>
      <c r="F1213">
        <v>154</v>
      </c>
      <c r="G1213">
        <v>7.7</v>
      </c>
      <c r="H1213">
        <v>338</v>
      </c>
      <c r="I1213" t="s">
        <v>23</v>
      </c>
      <c r="J1213" t="s">
        <v>9129</v>
      </c>
      <c r="K1213" t="s">
        <v>37</v>
      </c>
      <c r="L1213" t="s">
        <v>38</v>
      </c>
      <c r="M1213" t="s">
        <v>786</v>
      </c>
      <c r="N1213" t="s">
        <v>29</v>
      </c>
      <c r="O1213" s="6">
        <v>1</v>
      </c>
      <c r="P1213">
        <v>1</v>
      </c>
      <c r="Q1213">
        <v>1</v>
      </c>
      <c r="R1213">
        <v>1</v>
      </c>
      <c r="S1213" t="s">
        <v>15888</v>
      </c>
      <c r="T1213" t="s">
        <v>15891</v>
      </c>
      <c r="U1213" t="s">
        <v>15891</v>
      </c>
      <c r="V1213" t="s">
        <v>15901</v>
      </c>
      <c r="W1213" t="s">
        <v>15891</v>
      </c>
      <c r="X1213" t="s">
        <v>15897</v>
      </c>
      <c r="Y1213" t="s">
        <v>15911</v>
      </c>
      <c r="Z1213" t="s">
        <v>15915</v>
      </c>
      <c r="AA1213" s="26">
        <v>31.8</v>
      </c>
      <c r="AB1213" t="s">
        <v>9130</v>
      </c>
      <c r="AC1213" t="s">
        <v>9127</v>
      </c>
      <c r="AE1213" t="s">
        <v>9126</v>
      </c>
      <c r="AF1213" t="s">
        <v>9128</v>
      </c>
      <c r="AG1213" t="e">
        <f>+SEARCH(JELMAGYARÁZAT!$G$9,J:J)</f>
        <v>#VALUE!</v>
      </c>
    </row>
    <row r="1214" spans="1:33" hidden="1" x14ac:dyDescent="0.25">
      <c r="A1214" t="s">
        <v>14390</v>
      </c>
      <c r="B1214">
        <v>1500000</v>
      </c>
      <c r="C1214">
        <v>11806119</v>
      </c>
      <c r="D1214" s="1">
        <v>32199</v>
      </c>
      <c r="E1214">
        <v>17.49699</v>
      </c>
      <c r="F1214">
        <v>92</v>
      </c>
      <c r="G1214">
        <v>6.6</v>
      </c>
      <c r="H1214">
        <v>363</v>
      </c>
      <c r="I1214" t="s">
        <v>23</v>
      </c>
      <c r="J1214" t="s">
        <v>10693</v>
      </c>
      <c r="K1214" t="s">
        <v>37</v>
      </c>
      <c r="L1214" t="s">
        <v>38</v>
      </c>
      <c r="M1214" t="s">
        <v>211</v>
      </c>
      <c r="N1214" t="s">
        <v>29</v>
      </c>
      <c r="O1214" s="6">
        <v>1</v>
      </c>
      <c r="P1214">
        <v>1</v>
      </c>
      <c r="Q1214">
        <v>1</v>
      </c>
      <c r="R1214">
        <v>0</v>
      </c>
      <c r="S1214" t="s">
        <v>15888</v>
      </c>
      <c r="T1214" t="s">
        <v>15890</v>
      </c>
      <c r="U1214" t="s">
        <v>15891</v>
      </c>
      <c r="V1214" t="s">
        <v>15891</v>
      </c>
      <c r="W1214" t="s">
        <v>15891</v>
      </c>
      <c r="X1214" t="s">
        <v>15894</v>
      </c>
      <c r="Y1214" t="s">
        <v>15897</v>
      </c>
      <c r="Z1214" t="s">
        <v>15894</v>
      </c>
      <c r="AA1214" s="26">
        <v>29.608219178082191</v>
      </c>
      <c r="AB1214" t="s">
        <v>14392</v>
      </c>
      <c r="AC1214" t="s">
        <v>14390</v>
      </c>
      <c r="AE1214" t="s">
        <v>14389</v>
      </c>
      <c r="AF1214" t="s">
        <v>14391</v>
      </c>
      <c r="AG1214" t="e">
        <f>+SEARCH(JELMAGYARÁZAT!$G$9,J:J)</f>
        <v>#VALUE!</v>
      </c>
    </row>
    <row r="1215" spans="1:33" hidden="1" x14ac:dyDescent="0.25">
      <c r="A1215" t="s">
        <v>9510</v>
      </c>
      <c r="B1215">
        <v>12000000</v>
      </c>
      <c r="C1215">
        <v>9584131</v>
      </c>
      <c r="D1215" s="1">
        <v>38300</v>
      </c>
      <c r="E1215">
        <v>17.493735000000001</v>
      </c>
      <c r="F1215">
        <v>84</v>
      </c>
      <c r="G1215">
        <v>6.5</v>
      </c>
      <c r="H1215">
        <v>565</v>
      </c>
      <c r="I1215" t="s">
        <v>967</v>
      </c>
      <c r="J1215" t="s">
        <v>9512</v>
      </c>
      <c r="K1215" t="s">
        <v>1278</v>
      </c>
      <c r="L1215" t="s">
        <v>487</v>
      </c>
      <c r="M1215" t="s">
        <v>433</v>
      </c>
      <c r="N1215" t="s">
        <v>29</v>
      </c>
      <c r="O1215" s="6">
        <v>0</v>
      </c>
      <c r="P1215">
        <v>1</v>
      </c>
      <c r="Q1215">
        <v>1</v>
      </c>
      <c r="R1215">
        <v>0</v>
      </c>
      <c r="S1215" t="s">
        <v>15888</v>
      </c>
      <c r="T1215" t="s">
        <v>15890</v>
      </c>
      <c r="U1215" t="s">
        <v>15891</v>
      </c>
      <c r="V1215" t="s">
        <v>15891</v>
      </c>
      <c r="W1215" t="s">
        <v>15905</v>
      </c>
      <c r="X1215" t="s">
        <v>15894</v>
      </c>
      <c r="Y1215" t="s">
        <v>15897</v>
      </c>
      <c r="Z1215" t="s">
        <v>15894</v>
      </c>
      <c r="AA1215" s="26">
        <v>12.893150684931507</v>
      </c>
      <c r="AB1215" t="s">
        <v>9513</v>
      </c>
      <c r="AC1215" t="s">
        <v>9514</v>
      </c>
      <c r="AD1215" t="s">
        <v>9508</v>
      </c>
      <c r="AE1215" t="s">
        <v>9509</v>
      </c>
      <c r="AF1215" t="s">
        <v>9511</v>
      </c>
      <c r="AG1215" t="e">
        <f>+SEARCH(JELMAGYARÁZAT!$G$9,J:J)</f>
        <v>#VALUE!</v>
      </c>
    </row>
    <row r="1216" spans="1:33" hidden="1" x14ac:dyDescent="0.25">
      <c r="A1216" t="s">
        <v>3491</v>
      </c>
      <c r="B1216">
        <v>90000000</v>
      </c>
      <c r="C1216">
        <v>161626121</v>
      </c>
      <c r="D1216" s="1">
        <v>36196</v>
      </c>
      <c r="E1216">
        <v>17.457947000000001</v>
      </c>
      <c r="F1216">
        <v>100</v>
      </c>
      <c r="G1216">
        <v>6.7</v>
      </c>
      <c r="H1216">
        <v>548</v>
      </c>
      <c r="I1216" t="s">
        <v>23</v>
      </c>
      <c r="J1216" t="s">
        <v>3493</v>
      </c>
      <c r="K1216" t="s">
        <v>37</v>
      </c>
      <c r="L1216" t="s">
        <v>38</v>
      </c>
      <c r="M1216" t="s">
        <v>2297</v>
      </c>
      <c r="N1216" t="s">
        <v>29</v>
      </c>
      <c r="O1216" s="6">
        <v>1</v>
      </c>
      <c r="P1216">
        <v>1</v>
      </c>
      <c r="Q1216">
        <v>1</v>
      </c>
      <c r="R1216">
        <v>1</v>
      </c>
      <c r="S1216" t="s">
        <v>15888</v>
      </c>
      <c r="T1216" t="s">
        <v>15890</v>
      </c>
      <c r="U1216" t="s">
        <v>15891</v>
      </c>
      <c r="V1216" t="s">
        <v>15901</v>
      </c>
      <c r="W1216" t="s">
        <v>15905</v>
      </c>
      <c r="X1216" t="s">
        <v>15894</v>
      </c>
      <c r="Y1216" t="s">
        <v>15911</v>
      </c>
      <c r="Z1216" t="s">
        <v>15914</v>
      </c>
      <c r="AA1216" s="26">
        <v>18.657534246575342</v>
      </c>
      <c r="AB1216" t="s">
        <v>3494</v>
      </c>
      <c r="AC1216" t="s">
        <v>3491</v>
      </c>
      <c r="AE1216" t="s">
        <v>3490</v>
      </c>
      <c r="AF1216" t="s">
        <v>3492</v>
      </c>
      <c r="AG1216" t="e">
        <f>+SEARCH(JELMAGYARÁZAT!$G$9,J:J)</f>
        <v>#VALUE!</v>
      </c>
    </row>
    <row r="1217" spans="1:33" hidden="1" x14ac:dyDescent="0.25">
      <c r="A1217" t="s">
        <v>1804</v>
      </c>
      <c r="B1217">
        <v>80000000</v>
      </c>
      <c r="C1217">
        <v>136159423</v>
      </c>
      <c r="D1217" s="1">
        <v>35888</v>
      </c>
      <c r="E1217">
        <v>17.455024000000002</v>
      </c>
      <c r="F1217">
        <v>130</v>
      </c>
      <c r="G1217">
        <v>5</v>
      </c>
      <c r="H1217">
        <v>388</v>
      </c>
      <c r="I1217" t="s">
        <v>23</v>
      </c>
      <c r="J1217" t="s">
        <v>1806</v>
      </c>
      <c r="K1217" t="s">
        <v>37</v>
      </c>
      <c r="L1217" t="s">
        <v>38</v>
      </c>
      <c r="M1217" t="s">
        <v>1802</v>
      </c>
      <c r="N1217" t="s">
        <v>29</v>
      </c>
      <c r="O1217" s="6">
        <v>1</v>
      </c>
      <c r="P1217">
        <v>1</v>
      </c>
      <c r="Q1217">
        <v>1</v>
      </c>
      <c r="R1217">
        <v>0</v>
      </c>
      <c r="S1217" t="s">
        <v>15888</v>
      </c>
      <c r="T1217" t="s">
        <v>15891</v>
      </c>
      <c r="U1217" t="s">
        <v>15891</v>
      </c>
      <c r="V1217" t="s">
        <v>15891</v>
      </c>
      <c r="W1217" t="s">
        <v>15891</v>
      </c>
      <c r="X1217" t="s">
        <v>15897</v>
      </c>
      <c r="Y1217" t="s">
        <v>15897</v>
      </c>
      <c r="Z1217" t="s">
        <v>15897</v>
      </c>
      <c r="AA1217" s="26">
        <v>19.5013698630137</v>
      </c>
      <c r="AB1217" t="s">
        <v>1807</v>
      </c>
      <c r="AC1217" t="s">
        <v>1804</v>
      </c>
      <c r="AE1217" t="s">
        <v>1803</v>
      </c>
      <c r="AF1217" t="s">
        <v>1805</v>
      </c>
      <c r="AG1217" t="e">
        <f>+SEARCH(JELMAGYARÁZAT!$G$9,J:J)</f>
        <v>#VALUE!</v>
      </c>
    </row>
    <row r="1218" spans="1:33" hidden="1" x14ac:dyDescent="0.25">
      <c r="A1218" t="s">
        <v>11693</v>
      </c>
      <c r="B1218">
        <v>7000000</v>
      </c>
      <c r="C1218">
        <v>49084830</v>
      </c>
      <c r="D1218" s="1">
        <v>38625</v>
      </c>
      <c r="E1218">
        <v>17.434861999999999</v>
      </c>
      <c r="F1218">
        <v>114</v>
      </c>
      <c r="G1218">
        <v>6.8</v>
      </c>
      <c r="H1218">
        <v>384</v>
      </c>
      <c r="I1218" t="s">
        <v>23</v>
      </c>
      <c r="J1218" t="s">
        <v>11695</v>
      </c>
      <c r="K1218" t="s">
        <v>277</v>
      </c>
      <c r="L1218" t="s">
        <v>38</v>
      </c>
      <c r="M1218" t="s">
        <v>3295</v>
      </c>
      <c r="N1218" t="s">
        <v>29</v>
      </c>
      <c r="O1218" s="6">
        <v>1</v>
      </c>
      <c r="P1218">
        <v>2</v>
      </c>
      <c r="Q1218">
        <v>1</v>
      </c>
      <c r="R1218">
        <v>0</v>
      </c>
      <c r="S1218" t="s">
        <v>15888</v>
      </c>
      <c r="T1218" t="s">
        <v>15891</v>
      </c>
      <c r="U1218" t="s">
        <v>15891</v>
      </c>
      <c r="V1218" t="s">
        <v>15901</v>
      </c>
      <c r="W1218" t="s">
        <v>15891</v>
      </c>
      <c r="X1218" t="s">
        <v>15897</v>
      </c>
      <c r="Y1218" t="s">
        <v>15911</v>
      </c>
      <c r="Z1218" t="s">
        <v>15915</v>
      </c>
      <c r="AA1218" s="26">
        <v>12.002739726027396</v>
      </c>
      <c r="AB1218" t="s">
        <v>11696</v>
      </c>
      <c r="AC1218" t="s">
        <v>11693</v>
      </c>
      <c r="AD1218" t="s">
        <v>11691</v>
      </c>
      <c r="AE1218" t="s">
        <v>11692</v>
      </c>
      <c r="AF1218" t="s">
        <v>11694</v>
      </c>
      <c r="AG1218" t="e">
        <f>+SEARCH(JELMAGYARÁZAT!$G$9,J:J)</f>
        <v>#VALUE!</v>
      </c>
    </row>
    <row r="1219" spans="1:33" hidden="1" x14ac:dyDescent="0.25">
      <c r="A1219" t="s">
        <v>9841</v>
      </c>
      <c r="B1219">
        <v>13000000</v>
      </c>
      <c r="C1219">
        <v>45300000</v>
      </c>
      <c r="D1219" s="1">
        <v>41804</v>
      </c>
      <c r="E1219">
        <v>17.371327000000001</v>
      </c>
      <c r="F1219">
        <v>89</v>
      </c>
      <c r="G1219">
        <v>5.7</v>
      </c>
      <c r="H1219">
        <v>290</v>
      </c>
      <c r="I1219" t="s">
        <v>23</v>
      </c>
      <c r="J1219" t="s">
        <v>9843</v>
      </c>
      <c r="K1219" t="s">
        <v>37</v>
      </c>
      <c r="L1219" t="s">
        <v>38</v>
      </c>
      <c r="M1219" t="s">
        <v>9839</v>
      </c>
      <c r="N1219" t="s">
        <v>29</v>
      </c>
      <c r="O1219" s="6">
        <v>1</v>
      </c>
      <c r="P1219">
        <v>1</v>
      </c>
      <c r="Q1219">
        <v>1</v>
      </c>
      <c r="R1219">
        <v>0</v>
      </c>
      <c r="S1219" t="s">
        <v>15888</v>
      </c>
      <c r="T1219" t="s">
        <v>15891</v>
      </c>
      <c r="U1219" t="s">
        <v>15891</v>
      </c>
      <c r="V1219" t="s">
        <v>15891</v>
      </c>
      <c r="W1219" t="s">
        <v>15891</v>
      </c>
      <c r="X1219" t="s">
        <v>15897</v>
      </c>
      <c r="Y1219" t="s">
        <v>15897</v>
      </c>
      <c r="Z1219" t="s">
        <v>15897</v>
      </c>
      <c r="AA1219" s="26">
        <v>3.2931506849315069</v>
      </c>
      <c r="AB1219" t="s">
        <v>9844</v>
      </c>
      <c r="AC1219" t="s">
        <v>9841</v>
      </c>
      <c r="AE1219" t="s">
        <v>9840</v>
      </c>
      <c r="AF1219" t="s">
        <v>9842</v>
      </c>
      <c r="AG1219" t="e">
        <f>+SEARCH(JELMAGYARÁZAT!$G$9,J:J)</f>
        <v>#VALUE!</v>
      </c>
    </row>
    <row r="1220" spans="1:33" hidden="1" x14ac:dyDescent="0.25">
      <c r="A1220" t="s">
        <v>7145</v>
      </c>
      <c r="B1220">
        <v>25000000</v>
      </c>
      <c r="C1220">
        <v>10589102</v>
      </c>
      <c r="D1220" s="1">
        <v>40067</v>
      </c>
      <c r="E1220">
        <v>17.339852</v>
      </c>
      <c r="F1220">
        <v>122</v>
      </c>
      <c r="G1220">
        <v>6</v>
      </c>
      <c r="H1220">
        <v>326</v>
      </c>
      <c r="I1220" t="s">
        <v>23</v>
      </c>
      <c r="J1220" t="s">
        <v>7147</v>
      </c>
      <c r="K1220" t="s">
        <v>37</v>
      </c>
      <c r="L1220" t="s">
        <v>507</v>
      </c>
      <c r="M1220" t="s">
        <v>1136</v>
      </c>
      <c r="N1220" t="s">
        <v>29</v>
      </c>
      <c r="O1220" s="6">
        <v>1</v>
      </c>
      <c r="P1220">
        <v>1</v>
      </c>
      <c r="Q1220">
        <v>2</v>
      </c>
      <c r="R1220">
        <v>0</v>
      </c>
      <c r="S1220" t="s">
        <v>15888</v>
      </c>
      <c r="T1220" t="s">
        <v>15891</v>
      </c>
      <c r="U1220" t="s">
        <v>15891</v>
      </c>
      <c r="V1220" t="s">
        <v>15901</v>
      </c>
      <c r="W1220" t="s">
        <v>15891</v>
      </c>
      <c r="X1220" t="s">
        <v>15897</v>
      </c>
      <c r="Y1220" t="s">
        <v>15911</v>
      </c>
      <c r="Z1220" t="s">
        <v>15915</v>
      </c>
      <c r="AA1220" s="26">
        <v>8.0520547945205472</v>
      </c>
      <c r="AB1220" t="s">
        <v>7148</v>
      </c>
      <c r="AC1220" t="s">
        <v>7145</v>
      </c>
      <c r="AE1220" t="s">
        <v>7144</v>
      </c>
      <c r="AF1220" t="s">
        <v>7146</v>
      </c>
      <c r="AG1220" t="e">
        <f>+SEARCH(JELMAGYARÁZAT!$G$9,J:J)</f>
        <v>#VALUE!</v>
      </c>
    </row>
    <row r="1221" spans="1:33" hidden="1" x14ac:dyDescent="0.25">
      <c r="A1221" t="s">
        <v>10574</v>
      </c>
      <c r="B1221">
        <v>13800000</v>
      </c>
      <c r="C1221">
        <v>52293982</v>
      </c>
      <c r="D1221" s="1">
        <v>31692</v>
      </c>
      <c r="E1221">
        <v>17.339300000000001</v>
      </c>
      <c r="F1221">
        <v>119</v>
      </c>
      <c r="G1221">
        <v>6.7</v>
      </c>
      <c r="H1221">
        <v>291</v>
      </c>
      <c r="I1221" t="s">
        <v>23</v>
      </c>
      <c r="J1221" t="s">
        <v>10576</v>
      </c>
      <c r="K1221" t="s">
        <v>37</v>
      </c>
      <c r="L1221" t="s">
        <v>28</v>
      </c>
      <c r="M1221" t="s">
        <v>786</v>
      </c>
      <c r="N1221" t="s">
        <v>29</v>
      </c>
      <c r="O1221" s="6">
        <v>1</v>
      </c>
      <c r="P1221">
        <v>1</v>
      </c>
      <c r="Q1221">
        <v>2</v>
      </c>
      <c r="R1221">
        <v>0</v>
      </c>
      <c r="S1221" t="s">
        <v>15888</v>
      </c>
      <c r="T1221" t="s">
        <v>15891</v>
      </c>
      <c r="U1221" t="s">
        <v>15891</v>
      </c>
      <c r="V1221" t="s">
        <v>15901</v>
      </c>
      <c r="W1221" t="s">
        <v>15891</v>
      </c>
      <c r="X1221" t="s">
        <v>15897</v>
      </c>
      <c r="Y1221" t="s">
        <v>15911</v>
      </c>
      <c r="Z1221" t="s">
        <v>15915</v>
      </c>
      <c r="AA1221" s="26">
        <v>30.997260273972604</v>
      </c>
      <c r="AB1221" t="s">
        <v>10577</v>
      </c>
      <c r="AC1221" t="s">
        <v>10574</v>
      </c>
      <c r="AE1221" t="s">
        <v>10573</v>
      </c>
      <c r="AF1221" t="s">
        <v>10575</v>
      </c>
      <c r="AG1221" t="e">
        <f>+SEARCH(JELMAGYARÁZAT!$G$9,J:J)</f>
        <v>#VALUE!</v>
      </c>
    </row>
    <row r="1222" spans="1:33" hidden="1" x14ac:dyDescent="0.25">
      <c r="A1222" t="s">
        <v>13411</v>
      </c>
      <c r="B1222">
        <v>2700000</v>
      </c>
      <c r="C1222">
        <v>141000000</v>
      </c>
      <c r="D1222" s="1">
        <v>28698</v>
      </c>
      <c r="E1222">
        <v>17.332585000000002</v>
      </c>
      <c r="F1222">
        <v>109</v>
      </c>
      <c r="G1222">
        <v>7</v>
      </c>
      <c r="H1222">
        <v>418</v>
      </c>
      <c r="I1222" t="s">
        <v>23</v>
      </c>
      <c r="J1222" t="s">
        <v>13413</v>
      </c>
      <c r="K1222" t="s">
        <v>37</v>
      </c>
      <c r="L1222" t="s">
        <v>38</v>
      </c>
      <c r="M1222" t="s">
        <v>661</v>
      </c>
      <c r="N1222" t="s">
        <v>29</v>
      </c>
      <c r="O1222" s="6">
        <v>1</v>
      </c>
      <c r="P1222">
        <v>1</v>
      </c>
      <c r="Q1222">
        <v>1</v>
      </c>
      <c r="R1222">
        <v>1</v>
      </c>
      <c r="S1222" t="s">
        <v>15888</v>
      </c>
      <c r="T1222" t="s">
        <v>15891</v>
      </c>
      <c r="U1222" t="s">
        <v>13664</v>
      </c>
      <c r="V1222" t="s">
        <v>15891</v>
      </c>
      <c r="W1222" t="s">
        <v>15891</v>
      </c>
      <c r="X1222" t="s">
        <v>15896</v>
      </c>
      <c r="Y1222" t="s">
        <v>15896</v>
      </c>
      <c r="Z1222" t="s">
        <v>15897</v>
      </c>
      <c r="AA1222" s="26">
        <v>39.200000000000003</v>
      </c>
      <c r="AB1222" t="s">
        <v>13414</v>
      </c>
      <c r="AC1222" t="s">
        <v>13411</v>
      </c>
      <c r="AD1222" t="s">
        <v>13409</v>
      </c>
      <c r="AE1222" t="s">
        <v>13410</v>
      </c>
      <c r="AF1222" t="s">
        <v>13412</v>
      </c>
      <c r="AG1222" t="e">
        <f>+SEARCH(JELMAGYARÁZAT!$G$9,J:J)</f>
        <v>#VALUE!</v>
      </c>
    </row>
    <row r="1223" spans="1:33" hidden="1" x14ac:dyDescent="0.25">
      <c r="A1223" t="s">
        <v>6951</v>
      </c>
      <c r="B1223">
        <v>27000000</v>
      </c>
      <c r="C1223">
        <v>25023434</v>
      </c>
      <c r="D1223" s="1">
        <v>35250</v>
      </c>
      <c r="E1223">
        <v>17.329269</v>
      </c>
      <c r="F1223">
        <v>113</v>
      </c>
      <c r="G1223">
        <v>6.7</v>
      </c>
      <c r="H1223">
        <v>244</v>
      </c>
      <c r="I1223" t="s">
        <v>23</v>
      </c>
      <c r="J1223" t="s">
        <v>6953</v>
      </c>
      <c r="K1223" t="s">
        <v>37</v>
      </c>
      <c r="L1223" t="s">
        <v>38</v>
      </c>
      <c r="M1223" t="s">
        <v>661</v>
      </c>
      <c r="N1223" t="s">
        <v>29</v>
      </c>
      <c r="O1223" s="6">
        <v>1</v>
      </c>
      <c r="P1223">
        <v>1</v>
      </c>
      <c r="Q1223">
        <v>1</v>
      </c>
      <c r="R1223">
        <v>0</v>
      </c>
      <c r="S1223" t="s">
        <v>15888</v>
      </c>
      <c r="T1223" t="s">
        <v>15891</v>
      </c>
      <c r="U1223" t="s">
        <v>13664</v>
      </c>
      <c r="V1223" t="s">
        <v>15891</v>
      </c>
      <c r="W1223" t="s">
        <v>15891</v>
      </c>
      <c r="X1223" t="s">
        <v>15896</v>
      </c>
      <c r="Y1223" t="s">
        <v>15896</v>
      </c>
      <c r="Z1223" t="s">
        <v>15897</v>
      </c>
      <c r="AA1223" s="26">
        <v>21.24931506849315</v>
      </c>
      <c r="AB1223" t="s">
        <v>6954</v>
      </c>
      <c r="AC1223" t="s">
        <v>6951</v>
      </c>
      <c r="AE1223" t="s">
        <v>6950</v>
      </c>
      <c r="AF1223" t="s">
        <v>6952</v>
      </c>
      <c r="AG1223" t="e">
        <f>+SEARCH(JELMAGYARÁZAT!$G$9,J:J)</f>
        <v>#VALUE!</v>
      </c>
    </row>
    <row r="1224" spans="1:33" x14ac:dyDescent="0.25">
      <c r="A1224" t="s">
        <v>6883</v>
      </c>
      <c r="B1224">
        <v>25000000</v>
      </c>
      <c r="C1224">
        <v>38307627</v>
      </c>
      <c r="D1224" s="1">
        <v>41768</v>
      </c>
      <c r="E1224">
        <v>17.312432999999999</v>
      </c>
      <c r="F1224">
        <v>124</v>
      </c>
      <c r="G1224">
        <v>6.6</v>
      </c>
      <c r="H1224">
        <v>259</v>
      </c>
      <c r="I1224" t="s">
        <v>23</v>
      </c>
      <c r="J1224" t="s">
        <v>54</v>
      </c>
      <c r="K1224" t="s">
        <v>37</v>
      </c>
      <c r="L1224" t="s">
        <v>6885</v>
      </c>
      <c r="M1224" t="s">
        <v>786</v>
      </c>
      <c r="N1224" t="s">
        <v>29</v>
      </c>
      <c r="O1224" s="6">
        <v>1</v>
      </c>
      <c r="P1224">
        <v>1</v>
      </c>
      <c r="Q1224">
        <v>2</v>
      </c>
      <c r="R1224">
        <v>1</v>
      </c>
      <c r="S1224" t="s">
        <v>15888</v>
      </c>
      <c r="T1224" t="s">
        <v>15891</v>
      </c>
      <c r="U1224" t="s">
        <v>15891</v>
      </c>
      <c r="V1224" t="s">
        <v>15901</v>
      </c>
      <c r="W1224" t="s">
        <v>15891</v>
      </c>
      <c r="X1224" t="s">
        <v>15897</v>
      </c>
      <c r="Y1224" t="s">
        <v>15911</v>
      </c>
      <c r="Z1224" t="s">
        <v>15915</v>
      </c>
      <c r="AA1224" s="26">
        <v>3.3917808219178083</v>
      </c>
      <c r="AB1224" t="s">
        <v>6886</v>
      </c>
      <c r="AC1224" t="s">
        <v>6883</v>
      </c>
      <c r="AD1224" t="s">
        <v>6881</v>
      </c>
      <c r="AE1224" t="s">
        <v>6882</v>
      </c>
      <c r="AF1224" t="s">
        <v>6884</v>
      </c>
      <c r="AG1224">
        <f>+SEARCH(JELMAGYARÁZAT!$G$9,J:J)</f>
        <v>35</v>
      </c>
    </row>
    <row r="1225" spans="1:33" hidden="1" x14ac:dyDescent="0.25">
      <c r="A1225" t="s">
        <v>12380</v>
      </c>
      <c r="B1225">
        <v>5000000</v>
      </c>
      <c r="C1225">
        <v>44793222</v>
      </c>
      <c r="D1225" s="1">
        <v>31835</v>
      </c>
      <c r="E1225">
        <v>17.304055000000002</v>
      </c>
      <c r="F1225">
        <v>96</v>
      </c>
      <c r="G1225">
        <v>6.5</v>
      </c>
      <c r="H1225">
        <v>354</v>
      </c>
      <c r="I1225" t="s">
        <v>23</v>
      </c>
      <c r="J1225" t="s">
        <v>5245</v>
      </c>
      <c r="K1225" t="s">
        <v>37</v>
      </c>
      <c r="L1225" t="s">
        <v>38</v>
      </c>
      <c r="M1225" t="s">
        <v>2560</v>
      </c>
      <c r="N1225" t="s">
        <v>29</v>
      </c>
      <c r="O1225" s="6">
        <v>1</v>
      </c>
      <c r="P1225">
        <v>1</v>
      </c>
      <c r="Q1225">
        <v>1</v>
      </c>
      <c r="R1225">
        <v>0</v>
      </c>
      <c r="S1225" t="s">
        <v>15888</v>
      </c>
      <c r="T1225" t="s">
        <v>15891</v>
      </c>
      <c r="U1225" t="s">
        <v>15891</v>
      </c>
      <c r="V1225" t="s">
        <v>15891</v>
      </c>
      <c r="W1225" t="s">
        <v>15905</v>
      </c>
      <c r="X1225" t="s">
        <v>15897</v>
      </c>
      <c r="Y1225" t="s">
        <v>15897</v>
      </c>
      <c r="Z1225" t="s">
        <v>15897</v>
      </c>
      <c r="AA1225" s="26">
        <v>30.605479452054794</v>
      </c>
      <c r="AB1225" t="s">
        <v>12382</v>
      </c>
      <c r="AC1225" t="s">
        <v>12380</v>
      </c>
      <c r="AE1225" t="s">
        <v>12379</v>
      </c>
      <c r="AF1225" t="s">
        <v>12381</v>
      </c>
      <c r="AG1225" t="e">
        <f>+SEARCH(JELMAGYARÁZAT!$G$9,J:J)</f>
        <v>#VALUE!</v>
      </c>
    </row>
    <row r="1226" spans="1:33" hidden="1" x14ac:dyDescent="0.25">
      <c r="A1226" t="s">
        <v>2898</v>
      </c>
      <c r="B1226">
        <v>60000000</v>
      </c>
      <c r="C1226">
        <v>31720158</v>
      </c>
      <c r="D1226" s="1">
        <v>39927</v>
      </c>
      <c r="E1226">
        <v>17.299333000000001</v>
      </c>
      <c r="F1226">
        <v>109</v>
      </c>
      <c r="G1226">
        <v>6.6</v>
      </c>
      <c r="H1226">
        <v>234</v>
      </c>
      <c r="I1226" t="s">
        <v>23</v>
      </c>
      <c r="J1226" t="s">
        <v>2900</v>
      </c>
      <c r="K1226" t="s">
        <v>37</v>
      </c>
      <c r="L1226" t="s">
        <v>38</v>
      </c>
      <c r="M1226" t="s">
        <v>786</v>
      </c>
      <c r="N1226" t="s">
        <v>29</v>
      </c>
      <c r="O1226" s="6">
        <v>1</v>
      </c>
      <c r="P1226">
        <v>1</v>
      </c>
      <c r="Q1226">
        <v>1</v>
      </c>
      <c r="R1226">
        <v>1</v>
      </c>
      <c r="S1226" t="s">
        <v>15888</v>
      </c>
      <c r="T1226" t="s">
        <v>15891</v>
      </c>
      <c r="U1226" t="s">
        <v>15891</v>
      </c>
      <c r="V1226" t="s">
        <v>15901</v>
      </c>
      <c r="W1226" t="s">
        <v>15891</v>
      </c>
      <c r="X1226" t="s">
        <v>15897</v>
      </c>
      <c r="Y1226" t="s">
        <v>15911</v>
      </c>
      <c r="Z1226" t="s">
        <v>15915</v>
      </c>
      <c r="AA1226" s="26">
        <v>8.4356164383561651</v>
      </c>
      <c r="AB1226" t="s">
        <v>2901</v>
      </c>
      <c r="AC1226" t="s">
        <v>2898</v>
      </c>
      <c r="AD1226" t="s">
        <v>2896</v>
      </c>
      <c r="AE1226" t="s">
        <v>2897</v>
      </c>
      <c r="AF1226" t="s">
        <v>2899</v>
      </c>
      <c r="AG1226" t="e">
        <f>+SEARCH(JELMAGYARÁZAT!$G$9,J:J)</f>
        <v>#VALUE!</v>
      </c>
    </row>
    <row r="1227" spans="1:33" hidden="1" x14ac:dyDescent="0.25">
      <c r="A1227" t="s">
        <v>3995</v>
      </c>
      <c r="B1227">
        <v>45000000</v>
      </c>
      <c r="C1227">
        <v>94935764</v>
      </c>
      <c r="D1227" s="1">
        <v>37353</v>
      </c>
      <c r="E1227">
        <v>17.270538999999999</v>
      </c>
      <c r="F1227">
        <v>89</v>
      </c>
      <c r="G1227">
        <v>5.9</v>
      </c>
      <c r="H1227">
        <v>299</v>
      </c>
      <c r="I1227" t="s">
        <v>23</v>
      </c>
      <c r="J1227" t="s">
        <v>2258</v>
      </c>
      <c r="K1227" t="s">
        <v>37</v>
      </c>
      <c r="L1227" t="s">
        <v>38</v>
      </c>
      <c r="M1227" t="s">
        <v>3288</v>
      </c>
      <c r="N1227" t="s">
        <v>29</v>
      </c>
      <c r="O1227" s="6">
        <v>1</v>
      </c>
      <c r="P1227">
        <v>1</v>
      </c>
      <c r="Q1227">
        <v>1</v>
      </c>
      <c r="R1227">
        <v>1</v>
      </c>
      <c r="S1227" t="s">
        <v>15888</v>
      </c>
      <c r="T1227" t="s">
        <v>15890</v>
      </c>
      <c r="U1227" t="s">
        <v>15891</v>
      </c>
      <c r="V1227" t="s">
        <v>15891</v>
      </c>
      <c r="W1227" t="s">
        <v>15905</v>
      </c>
      <c r="X1227" t="s">
        <v>15894</v>
      </c>
      <c r="Y1227" t="s">
        <v>15897</v>
      </c>
      <c r="Z1227" t="s">
        <v>15894</v>
      </c>
      <c r="AA1227" s="26">
        <v>15.487671232876712</v>
      </c>
      <c r="AB1227" t="s">
        <v>3997</v>
      </c>
      <c r="AC1227" t="s">
        <v>3995</v>
      </c>
      <c r="AE1227" t="s">
        <v>3994</v>
      </c>
      <c r="AF1227" t="s">
        <v>3996</v>
      </c>
      <c r="AG1227" t="e">
        <f>+SEARCH(JELMAGYARÁZAT!$G$9,J:J)</f>
        <v>#VALUE!</v>
      </c>
    </row>
    <row r="1228" spans="1:33" hidden="1" x14ac:dyDescent="0.25">
      <c r="A1228" t="s">
        <v>13173</v>
      </c>
      <c r="B1228">
        <v>3800000</v>
      </c>
      <c r="C1228">
        <v>23689877</v>
      </c>
      <c r="D1228" s="1">
        <v>28065</v>
      </c>
      <c r="E1228">
        <v>17.234745</v>
      </c>
      <c r="F1228">
        <v>121</v>
      </c>
      <c r="G1228">
        <v>7.7</v>
      </c>
      <c r="H1228">
        <v>381</v>
      </c>
      <c r="I1228" t="s">
        <v>23</v>
      </c>
      <c r="J1228" t="s">
        <v>13175</v>
      </c>
      <c r="K1228" t="s">
        <v>37</v>
      </c>
      <c r="L1228" t="s">
        <v>296</v>
      </c>
      <c r="M1228" t="s">
        <v>786</v>
      </c>
      <c r="N1228" t="s">
        <v>29</v>
      </c>
      <c r="O1228" s="6">
        <v>1</v>
      </c>
      <c r="P1228">
        <v>1</v>
      </c>
      <c r="Q1228">
        <v>2</v>
      </c>
      <c r="R1228">
        <v>0</v>
      </c>
      <c r="S1228" t="s">
        <v>15888</v>
      </c>
      <c r="T1228" t="s">
        <v>15891</v>
      </c>
      <c r="U1228" t="s">
        <v>15891</v>
      </c>
      <c r="V1228" t="s">
        <v>15901</v>
      </c>
      <c r="W1228" t="s">
        <v>15891</v>
      </c>
      <c r="X1228" t="s">
        <v>15897</v>
      </c>
      <c r="Y1228" t="s">
        <v>15911</v>
      </c>
      <c r="Z1228" t="s">
        <v>15915</v>
      </c>
      <c r="AA1228" s="26">
        <v>40.934246575342463</v>
      </c>
      <c r="AB1228" t="s">
        <v>13176</v>
      </c>
      <c r="AC1228" t="s">
        <v>13173</v>
      </c>
      <c r="AE1228" t="s">
        <v>13172</v>
      </c>
      <c r="AF1228" t="s">
        <v>13174</v>
      </c>
      <c r="AG1228" t="e">
        <f>+SEARCH(JELMAGYARÁZAT!$G$9,J:J)</f>
        <v>#VALUE!</v>
      </c>
    </row>
    <row r="1229" spans="1:33" hidden="1" x14ac:dyDescent="0.25">
      <c r="A1229" t="s">
        <v>3131</v>
      </c>
      <c r="B1229">
        <v>55000000</v>
      </c>
      <c r="C1229">
        <v>121969216</v>
      </c>
      <c r="D1229" s="1">
        <v>35139</v>
      </c>
      <c r="E1229">
        <v>17.231674999999999</v>
      </c>
      <c r="F1229">
        <v>133</v>
      </c>
      <c r="G1229">
        <v>5.8</v>
      </c>
      <c r="H1229">
        <v>256</v>
      </c>
      <c r="I1229" t="s">
        <v>23</v>
      </c>
      <c r="J1229" t="s">
        <v>3133</v>
      </c>
      <c r="K1229" t="s">
        <v>37</v>
      </c>
      <c r="L1229" t="s">
        <v>38</v>
      </c>
      <c r="M1229" t="s">
        <v>2121</v>
      </c>
      <c r="N1229" t="s">
        <v>29</v>
      </c>
      <c r="O1229" s="6">
        <v>1</v>
      </c>
      <c r="P1229">
        <v>1</v>
      </c>
      <c r="Q1229">
        <v>1</v>
      </c>
      <c r="R1229">
        <v>1</v>
      </c>
      <c r="S1229" t="s">
        <v>15888</v>
      </c>
      <c r="T1229" t="s">
        <v>15890</v>
      </c>
      <c r="U1229" t="s">
        <v>15891</v>
      </c>
      <c r="V1229" t="s">
        <v>15901</v>
      </c>
      <c r="W1229" t="s">
        <v>15905</v>
      </c>
      <c r="X1229" t="s">
        <v>15894</v>
      </c>
      <c r="Y1229" t="s">
        <v>15911</v>
      </c>
      <c r="Z1229" t="s">
        <v>15914</v>
      </c>
      <c r="AA1229" s="26">
        <v>21.553424657534247</v>
      </c>
      <c r="AB1229" t="s">
        <v>3134</v>
      </c>
      <c r="AC1229" t="s">
        <v>3131</v>
      </c>
      <c r="AE1229" t="s">
        <v>3130</v>
      </c>
      <c r="AF1229" t="s">
        <v>3132</v>
      </c>
      <c r="AG1229" t="e">
        <f>+SEARCH(JELMAGYARÁZAT!$G$9,J:J)</f>
        <v>#VALUE!</v>
      </c>
    </row>
    <row r="1230" spans="1:33" hidden="1" x14ac:dyDescent="0.25">
      <c r="A1230" t="s">
        <v>13001</v>
      </c>
      <c r="B1230">
        <v>4000000</v>
      </c>
      <c r="C1230">
        <v>31584901</v>
      </c>
      <c r="D1230" s="1">
        <v>38925</v>
      </c>
      <c r="E1230">
        <v>17.229537000000001</v>
      </c>
      <c r="F1230">
        <v>96</v>
      </c>
      <c r="G1230">
        <v>6.4</v>
      </c>
      <c r="H1230">
        <v>420</v>
      </c>
      <c r="I1230" t="s">
        <v>23</v>
      </c>
      <c r="J1230" t="s">
        <v>13003</v>
      </c>
      <c r="K1230" t="s">
        <v>2620</v>
      </c>
      <c r="L1230" t="s">
        <v>38</v>
      </c>
      <c r="M1230" t="s">
        <v>10041</v>
      </c>
      <c r="N1230" t="s">
        <v>29</v>
      </c>
      <c r="O1230" s="6">
        <v>1</v>
      </c>
      <c r="P1230">
        <v>1</v>
      </c>
      <c r="Q1230">
        <v>1</v>
      </c>
      <c r="R1230">
        <v>0</v>
      </c>
      <c r="S1230" t="s">
        <v>15888</v>
      </c>
      <c r="T1230" t="s">
        <v>15891</v>
      </c>
      <c r="U1230" t="s">
        <v>13664</v>
      </c>
      <c r="V1230" t="s">
        <v>15891</v>
      </c>
      <c r="W1230" t="s">
        <v>15891</v>
      </c>
      <c r="X1230" t="s">
        <v>15896</v>
      </c>
      <c r="Y1230" t="s">
        <v>15896</v>
      </c>
      <c r="Z1230" t="s">
        <v>15897</v>
      </c>
      <c r="AA1230" s="26">
        <v>11.180821917808219</v>
      </c>
      <c r="AB1230" t="s">
        <v>13004</v>
      </c>
      <c r="AC1230" t="s">
        <v>13001</v>
      </c>
      <c r="AD1230" t="s">
        <v>12999</v>
      </c>
      <c r="AE1230" t="s">
        <v>13000</v>
      </c>
      <c r="AF1230" t="s">
        <v>13002</v>
      </c>
      <c r="AG1230" t="e">
        <f>+SEARCH(JELMAGYARÁZAT!$G$9,J:J)</f>
        <v>#VALUE!</v>
      </c>
    </row>
    <row r="1231" spans="1:33" hidden="1" x14ac:dyDescent="0.25">
      <c r="A1231" t="s">
        <v>8064</v>
      </c>
      <c r="B1231">
        <v>20000000</v>
      </c>
      <c r="C1231">
        <v>12398628</v>
      </c>
      <c r="D1231" s="1">
        <v>37491</v>
      </c>
      <c r="E1231">
        <v>17.227376</v>
      </c>
      <c r="F1231">
        <v>96</v>
      </c>
      <c r="G1231">
        <v>6.1</v>
      </c>
      <c r="H1231">
        <v>139</v>
      </c>
      <c r="I1231" t="s">
        <v>23</v>
      </c>
      <c r="J1231" t="s">
        <v>8066</v>
      </c>
      <c r="K1231" t="s">
        <v>37</v>
      </c>
      <c r="L1231" t="s">
        <v>38</v>
      </c>
      <c r="M1231" t="s">
        <v>2121</v>
      </c>
      <c r="N1231" t="s">
        <v>29</v>
      </c>
      <c r="O1231" s="6">
        <v>1</v>
      </c>
      <c r="P1231">
        <v>1</v>
      </c>
      <c r="Q1231">
        <v>1</v>
      </c>
      <c r="R1231">
        <v>0</v>
      </c>
      <c r="S1231" t="s">
        <v>15888</v>
      </c>
      <c r="T1231" t="s">
        <v>15890</v>
      </c>
      <c r="U1231" t="s">
        <v>15891</v>
      </c>
      <c r="V1231" t="s">
        <v>15901</v>
      </c>
      <c r="W1231" t="s">
        <v>15905</v>
      </c>
      <c r="X1231" t="s">
        <v>15894</v>
      </c>
      <c r="Y1231" t="s">
        <v>15911</v>
      </c>
      <c r="Z1231" t="s">
        <v>15914</v>
      </c>
      <c r="AA1231" s="26">
        <v>15.109589041095891</v>
      </c>
      <c r="AB1231" t="s">
        <v>8067</v>
      </c>
      <c r="AC1231" t="s">
        <v>8064</v>
      </c>
      <c r="AE1231" t="s">
        <v>5964</v>
      </c>
      <c r="AF1231" t="s">
        <v>8065</v>
      </c>
      <c r="AG1231" t="e">
        <f>+SEARCH(JELMAGYARÁZAT!$G$9,J:J)</f>
        <v>#VALUE!</v>
      </c>
    </row>
    <row r="1232" spans="1:33" hidden="1" x14ac:dyDescent="0.25">
      <c r="A1232" t="s">
        <v>7796</v>
      </c>
      <c r="B1232">
        <v>20000000</v>
      </c>
      <c r="C1232">
        <v>80547866</v>
      </c>
      <c r="D1232" s="1">
        <v>40408</v>
      </c>
      <c r="E1232">
        <v>17.165039</v>
      </c>
      <c r="F1232">
        <v>82</v>
      </c>
      <c r="G1232">
        <v>4.2</v>
      </c>
      <c r="H1232">
        <v>315</v>
      </c>
      <c r="I1232" t="s">
        <v>23</v>
      </c>
      <c r="J1232" t="s">
        <v>7798</v>
      </c>
      <c r="K1232" t="s">
        <v>37</v>
      </c>
      <c r="L1232" t="s">
        <v>28</v>
      </c>
      <c r="M1232" t="s">
        <v>5419</v>
      </c>
      <c r="N1232" t="s">
        <v>29</v>
      </c>
      <c r="O1232" s="6">
        <v>1</v>
      </c>
      <c r="P1232">
        <v>1</v>
      </c>
      <c r="Q1232">
        <v>2</v>
      </c>
      <c r="R1232">
        <v>0</v>
      </c>
      <c r="S1232" t="s">
        <v>15888</v>
      </c>
      <c r="T1232" t="s">
        <v>15891</v>
      </c>
      <c r="U1232" t="s">
        <v>13664</v>
      </c>
      <c r="V1232" t="s">
        <v>15891</v>
      </c>
      <c r="W1232" t="s">
        <v>15891</v>
      </c>
      <c r="X1232" t="s">
        <v>15896</v>
      </c>
      <c r="Y1232" t="s">
        <v>15896</v>
      </c>
      <c r="Z1232" t="s">
        <v>15897</v>
      </c>
      <c r="AA1232" s="26">
        <v>7.117808219178082</v>
      </c>
      <c r="AB1232" t="s">
        <v>7799</v>
      </c>
      <c r="AC1232" t="s">
        <v>7796</v>
      </c>
      <c r="AD1232" t="s">
        <v>7794</v>
      </c>
      <c r="AE1232" t="s">
        <v>7795</v>
      </c>
      <c r="AF1232" t="s">
        <v>7797</v>
      </c>
      <c r="AG1232" t="e">
        <f>+SEARCH(JELMAGYARÁZAT!$G$9,J:J)</f>
        <v>#VALUE!</v>
      </c>
    </row>
    <row r="1233" spans="1:33" hidden="1" x14ac:dyDescent="0.25">
      <c r="A1233" t="s">
        <v>7935</v>
      </c>
      <c r="B1233">
        <v>20000000</v>
      </c>
      <c r="C1233">
        <v>36620508</v>
      </c>
      <c r="D1233" s="1">
        <v>39710</v>
      </c>
      <c r="E1233">
        <v>17.145287</v>
      </c>
      <c r="F1233">
        <v>101</v>
      </c>
      <c r="G1233">
        <v>5.4</v>
      </c>
      <c r="H1233">
        <v>220</v>
      </c>
      <c r="I1233" t="s">
        <v>23</v>
      </c>
      <c r="J1233" t="s">
        <v>7937</v>
      </c>
      <c r="K1233" t="s">
        <v>37</v>
      </c>
      <c r="L1233" t="s">
        <v>38</v>
      </c>
      <c r="M1233" t="s">
        <v>1743</v>
      </c>
      <c r="N1233" t="s">
        <v>29</v>
      </c>
      <c r="O1233" s="6">
        <v>1</v>
      </c>
      <c r="P1233">
        <v>1</v>
      </c>
      <c r="Q1233">
        <v>1</v>
      </c>
      <c r="R1233">
        <v>0</v>
      </c>
      <c r="S1233" t="s">
        <v>15888</v>
      </c>
      <c r="T1233" t="s">
        <v>15891</v>
      </c>
      <c r="U1233" t="s">
        <v>13664</v>
      </c>
      <c r="V1233" t="s">
        <v>15891</v>
      </c>
      <c r="W1233" t="s">
        <v>15891</v>
      </c>
      <c r="X1233" t="s">
        <v>15896</v>
      </c>
      <c r="Y1233" t="s">
        <v>15896</v>
      </c>
      <c r="Z1233" t="s">
        <v>15897</v>
      </c>
      <c r="AA1233" s="26">
        <v>9.0301369863013701</v>
      </c>
      <c r="AB1233" t="s">
        <v>7938</v>
      </c>
      <c r="AC1233" t="s">
        <v>7935</v>
      </c>
      <c r="AD1233" t="s">
        <v>7933</v>
      </c>
      <c r="AE1233" t="s">
        <v>7934</v>
      </c>
      <c r="AF1233" t="s">
        <v>7936</v>
      </c>
      <c r="AG1233" t="e">
        <f>+SEARCH(JELMAGYARÁZAT!$G$9,J:J)</f>
        <v>#VALUE!</v>
      </c>
    </row>
    <row r="1234" spans="1:33" hidden="1" x14ac:dyDescent="0.25">
      <c r="A1234" t="s">
        <v>9744</v>
      </c>
      <c r="B1234">
        <v>7000000</v>
      </c>
      <c r="C1234">
        <v>72500000</v>
      </c>
      <c r="D1234" s="1">
        <v>32374</v>
      </c>
      <c r="E1234">
        <v>17.113408</v>
      </c>
      <c r="F1234">
        <v>99</v>
      </c>
      <c r="G1234">
        <v>5.8</v>
      </c>
      <c r="H1234">
        <v>281</v>
      </c>
      <c r="I1234" t="s">
        <v>23</v>
      </c>
      <c r="J1234" t="s">
        <v>276</v>
      </c>
      <c r="K1234" t="s">
        <v>37</v>
      </c>
      <c r="L1234" t="s">
        <v>38</v>
      </c>
      <c r="M1234" t="s">
        <v>2560</v>
      </c>
      <c r="N1234" t="s">
        <v>29</v>
      </c>
      <c r="O1234" s="6">
        <v>1</v>
      </c>
      <c r="P1234">
        <v>1</v>
      </c>
      <c r="Q1234">
        <v>1</v>
      </c>
      <c r="R1234">
        <v>0</v>
      </c>
      <c r="S1234" t="s">
        <v>15888</v>
      </c>
      <c r="T1234" t="s">
        <v>15891</v>
      </c>
      <c r="U1234" t="s">
        <v>15891</v>
      </c>
      <c r="V1234" t="s">
        <v>15891</v>
      </c>
      <c r="W1234" t="s">
        <v>15905</v>
      </c>
      <c r="X1234" t="s">
        <v>15897</v>
      </c>
      <c r="Y1234" t="s">
        <v>15897</v>
      </c>
      <c r="Z1234" t="s">
        <v>15897</v>
      </c>
      <c r="AA1234" s="26">
        <v>29.12876712328767</v>
      </c>
      <c r="AB1234" t="s">
        <v>9746</v>
      </c>
      <c r="AC1234" t="s">
        <v>9744</v>
      </c>
      <c r="AE1234" t="s">
        <v>9743</v>
      </c>
      <c r="AF1234" t="s">
        <v>9745</v>
      </c>
      <c r="AG1234" t="e">
        <f>+SEARCH(JELMAGYARÁZAT!$G$9,J:J)</f>
        <v>#VALUE!</v>
      </c>
    </row>
    <row r="1235" spans="1:33" hidden="1" x14ac:dyDescent="0.25">
      <c r="A1235" t="s">
        <v>5626</v>
      </c>
      <c r="B1235">
        <v>32500000</v>
      </c>
      <c r="C1235">
        <v>288383523</v>
      </c>
      <c r="D1235" s="1">
        <v>40661</v>
      </c>
      <c r="E1235">
        <v>17.107064999999999</v>
      </c>
      <c r="F1235">
        <v>125</v>
      </c>
      <c r="G1235">
        <v>6.5</v>
      </c>
      <c r="H1235">
        <v>1661</v>
      </c>
      <c r="I1235" t="s">
        <v>23</v>
      </c>
      <c r="J1235" t="s">
        <v>5628</v>
      </c>
      <c r="K1235" t="s">
        <v>37</v>
      </c>
      <c r="L1235" t="s">
        <v>38</v>
      </c>
      <c r="M1235" t="s">
        <v>1106</v>
      </c>
      <c r="N1235" t="s">
        <v>29</v>
      </c>
      <c r="O1235" s="6">
        <v>1</v>
      </c>
      <c r="P1235">
        <v>1</v>
      </c>
      <c r="Q1235">
        <v>1</v>
      </c>
      <c r="R1235">
        <v>1</v>
      </c>
      <c r="S1235" t="s">
        <v>15888</v>
      </c>
      <c r="T1235" t="s">
        <v>15891</v>
      </c>
      <c r="U1235" t="s">
        <v>13664</v>
      </c>
      <c r="V1235" t="s">
        <v>15891</v>
      </c>
      <c r="W1235" t="s">
        <v>15891</v>
      </c>
      <c r="X1235" t="s">
        <v>15896</v>
      </c>
      <c r="Y1235" t="s">
        <v>15896</v>
      </c>
      <c r="Z1235" t="s">
        <v>15897</v>
      </c>
      <c r="AA1235" s="26">
        <v>6.4246575342465757</v>
      </c>
      <c r="AB1235" t="s">
        <v>5629</v>
      </c>
      <c r="AC1235" t="s">
        <v>5626</v>
      </c>
      <c r="AD1235" t="s">
        <v>5624</v>
      </c>
      <c r="AE1235" t="s">
        <v>5625</v>
      </c>
      <c r="AF1235" t="s">
        <v>5627</v>
      </c>
      <c r="AG1235" t="e">
        <f>+SEARCH(JELMAGYARÁZAT!$G$9,J:J)</f>
        <v>#VALUE!</v>
      </c>
    </row>
    <row r="1236" spans="1:33" hidden="1" x14ac:dyDescent="0.25">
      <c r="A1236" t="s">
        <v>10876</v>
      </c>
      <c r="B1236">
        <v>10000000</v>
      </c>
      <c r="C1236">
        <v>7177143</v>
      </c>
      <c r="D1236" s="1">
        <v>38969</v>
      </c>
      <c r="E1236">
        <v>17.078655999999999</v>
      </c>
      <c r="F1236">
        <v>126</v>
      </c>
      <c r="G1236">
        <v>6.9</v>
      </c>
      <c r="H1236">
        <v>336</v>
      </c>
      <c r="I1236" t="s">
        <v>23</v>
      </c>
      <c r="J1236" t="s">
        <v>3369</v>
      </c>
      <c r="K1236" t="s">
        <v>37</v>
      </c>
      <c r="L1236" t="s">
        <v>38</v>
      </c>
      <c r="M1236" t="s">
        <v>637</v>
      </c>
      <c r="N1236" t="s">
        <v>29</v>
      </c>
      <c r="O1236" s="6">
        <v>1</v>
      </c>
      <c r="P1236">
        <v>1</v>
      </c>
      <c r="Q1236">
        <v>1</v>
      </c>
      <c r="R1236">
        <v>0</v>
      </c>
      <c r="S1236" t="s">
        <v>15888</v>
      </c>
      <c r="T1236" t="s">
        <v>15891</v>
      </c>
      <c r="U1236" t="s">
        <v>15891</v>
      </c>
      <c r="V1236" t="s">
        <v>15901</v>
      </c>
      <c r="W1236" t="s">
        <v>15891</v>
      </c>
      <c r="X1236" t="s">
        <v>15897</v>
      </c>
      <c r="Y1236" t="s">
        <v>15911</v>
      </c>
      <c r="Z1236" t="s">
        <v>15915</v>
      </c>
      <c r="AA1236" s="26">
        <v>11.06027397260274</v>
      </c>
      <c r="AB1236" t="s">
        <v>10878</v>
      </c>
      <c r="AC1236" t="s">
        <v>10876</v>
      </c>
      <c r="AE1236" t="s">
        <v>10875</v>
      </c>
      <c r="AF1236" t="s">
        <v>10877</v>
      </c>
      <c r="AG1236" t="e">
        <f>+SEARCH(JELMAGYARÁZAT!$G$9,J:J)</f>
        <v>#VALUE!</v>
      </c>
    </row>
    <row r="1237" spans="1:33" x14ac:dyDescent="0.25">
      <c r="A1237" t="s">
        <v>3985</v>
      </c>
      <c r="B1237">
        <v>45000000</v>
      </c>
      <c r="C1237">
        <v>165184237</v>
      </c>
      <c r="D1237" s="1">
        <v>40869</v>
      </c>
      <c r="E1237">
        <v>17.047276</v>
      </c>
      <c r="F1237">
        <v>103</v>
      </c>
      <c r="G1237">
        <v>6.5</v>
      </c>
      <c r="H1237">
        <v>501</v>
      </c>
      <c r="I1237" t="s">
        <v>23</v>
      </c>
      <c r="J1237" t="s">
        <v>54</v>
      </c>
      <c r="K1237" t="s">
        <v>37</v>
      </c>
      <c r="L1237" t="s">
        <v>38</v>
      </c>
      <c r="M1237" t="s">
        <v>3982</v>
      </c>
      <c r="N1237" t="s">
        <v>29</v>
      </c>
      <c r="O1237" s="6">
        <v>1</v>
      </c>
      <c r="P1237">
        <v>1</v>
      </c>
      <c r="Q1237">
        <v>1</v>
      </c>
      <c r="R1237">
        <v>1</v>
      </c>
      <c r="S1237" t="s">
        <v>15888</v>
      </c>
      <c r="T1237" t="s">
        <v>15891</v>
      </c>
      <c r="U1237" t="s">
        <v>13664</v>
      </c>
      <c r="V1237" t="s">
        <v>15891</v>
      </c>
      <c r="W1237" t="s">
        <v>15891</v>
      </c>
      <c r="X1237" t="s">
        <v>15896</v>
      </c>
      <c r="Y1237" t="s">
        <v>15896</v>
      </c>
      <c r="Z1237" t="s">
        <v>15897</v>
      </c>
      <c r="AA1237" s="26">
        <v>5.8547945205479452</v>
      </c>
      <c r="AB1237" t="s">
        <v>3987</v>
      </c>
      <c r="AC1237" t="s">
        <v>3985</v>
      </c>
      <c r="AD1237" t="s">
        <v>3983</v>
      </c>
      <c r="AE1237" t="s">
        <v>3984</v>
      </c>
      <c r="AF1237" t="s">
        <v>3986</v>
      </c>
      <c r="AG1237">
        <f>+SEARCH(JELMAGYARÁZAT!$G$9,J:J)</f>
        <v>35</v>
      </c>
    </row>
    <row r="1238" spans="1:33" hidden="1" x14ac:dyDescent="0.25">
      <c r="A1238" t="s">
        <v>13202</v>
      </c>
      <c r="B1238">
        <v>3500000</v>
      </c>
      <c r="C1238">
        <v>257850122</v>
      </c>
      <c r="D1238" s="1">
        <v>35655</v>
      </c>
      <c r="E1238">
        <v>17.002623</v>
      </c>
      <c r="F1238">
        <v>91</v>
      </c>
      <c r="G1238">
        <v>6.8</v>
      </c>
      <c r="H1238">
        <v>363</v>
      </c>
      <c r="I1238" t="s">
        <v>23</v>
      </c>
      <c r="J1238" t="s">
        <v>13204</v>
      </c>
      <c r="K1238" t="s">
        <v>2620</v>
      </c>
      <c r="L1238" t="s">
        <v>38</v>
      </c>
      <c r="M1238" t="s">
        <v>661</v>
      </c>
      <c r="N1238" t="s">
        <v>29</v>
      </c>
      <c r="O1238" s="6">
        <v>1</v>
      </c>
      <c r="P1238">
        <v>1</v>
      </c>
      <c r="Q1238">
        <v>1</v>
      </c>
      <c r="R1238">
        <v>1</v>
      </c>
      <c r="S1238" t="s">
        <v>15888</v>
      </c>
      <c r="T1238" t="s">
        <v>15891</v>
      </c>
      <c r="U1238" t="s">
        <v>13664</v>
      </c>
      <c r="V1238" t="s">
        <v>15891</v>
      </c>
      <c r="W1238" t="s">
        <v>15891</v>
      </c>
      <c r="X1238" t="s">
        <v>15896</v>
      </c>
      <c r="Y1238" t="s">
        <v>15896</v>
      </c>
      <c r="Z1238" t="s">
        <v>15897</v>
      </c>
      <c r="AA1238" s="26">
        <v>20.139726027397259</v>
      </c>
      <c r="AB1238" t="s">
        <v>13205</v>
      </c>
      <c r="AC1238" t="s">
        <v>13202</v>
      </c>
      <c r="AE1238" t="s">
        <v>13201</v>
      </c>
      <c r="AF1238" t="s">
        <v>13203</v>
      </c>
      <c r="AG1238" t="e">
        <f>+SEARCH(JELMAGYARÁZAT!$G$9,J:J)</f>
        <v>#VALUE!</v>
      </c>
    </row>
    <row r="1239" spans="1:33" hidden="1" x14ac:dyDescent="0.25">
      <c r="A1239" t="s">
        <v>4739</v>
      </c>
      <c r="B1239">
        <v>500000</v>
      </c>
      <c r="C1239">
        <v>3000000</v>
      </c>
      <c r="D1239" s="1">
        <v>26939</v>
      </c>
      <c r="E1239">
        <v>17.002096000000002</v>
      </c>
      <c r="F1239">
        <v>110</v>
      </c>
      <c r="G1239">
        <v>7.2</v>
      </c>
      <c r="H1239">
        <v>345</v>
      </c>
      <c r="I1239" t="s">
        <v>23</v>
      </c>
      <c r="J1239" t="s">
        <v>4741</v>
      </c>
      <c r="K1239" t="s">
        <v>37</v>
      </c>
      <c r="L1239" t="s">
        <v>210</v>
      </c>
      <c r="M1239" t="s">
        <v>1136</v>
      </c>
      <c r="N1239" t="s">
        <v>29</v>
      </c>
      <c r="O1239" s="6">
        <v>1</v>
      </c>
      <c r="P1239">
        <v>1</v>
      </c>
      <c r="Q1239">
        <v>2</v>
      </c>
      <c r="R1239">
        <v>0</v>
      </c>
      <c r="S1239" t="s">
        <v>15888</v>
      </c>
      <c r="T1239" t="s">
        <v>15891</v>
      </c>
      <c r="U1239" t="s">
        <v>15891</v>
      </c>
      <c r="V1239" t="s">
        <v>15901</v>
      </c>
      <c r="W1239" t="s">
        <v>15891</v>
      </c>
      <c r="X1239" t="s">
        <v>15897</v>
      </c>
      <c r="Y1239" t="s">
        <v>15911</v>
      </c>
      <c r="Z1239" t="s">
        <v>15915</v>
      </c>
      <c r="AA1239" s="26">
        <v>44.019178082191779</v>
      </c>
      <c r="AB1239" t="s">
        <v>4742</v>
      </c>
      <c r="AC1239" t="s">
        <v>4739</v>
      </c>
      <c r="AE1239" t="s">
        <v>4738</v>
      </c>
      <c r="AF1239" t="s">
        <v>4740</v>
      </c>
      <c r="AG1239" t="e">
        <f>+SEARCH(JELMAGYARÁZAT!$G$9,J:J)</f>
        <v>#VALUE!</v>
      </c>
    </row>
    <row r="1240" spans="1:33" hidden="1" x14ac:dyDescent="0.25">
      <c r="A1240" t="s">
        <v>11601</v>
      </c>
      <c r="B1240">
        <v>7500000</v>
      </c>
      <c r="C1240">
        <v>26096852</v>
      </c>
      <c r="D1240" s="1">
        <v>40115</v>
      </c>
      <c r="E1240">
        <v>16.990307999999999</v>
      </c>
      <c r="F1240">
        <v>100</v>
      </c>
      <c r="G1240">
        <v>6.8</v>
      </c>
      <c r="H1240">
        <v>409</v>
      </c>
      <c r="I1240" t="s">
        <v>23</v>
      </c>
      <c r="J1240" t="s">
        <v>6215</v>
      </c>
      <c r="K1240" t="s">
        <v>41</v>
      </c>
      <c r="L1240" t="s">
        <v>38</v>
      </c>
      <c r="M1240" t="s">
        <v>231</v>
      </c>
      <c r="N1240" t="s">
        <v>29</v>
      </c>
      <c r="O1240" s="6">
        <v>1</v>
      </c>
      <c r="P1240">
        <v>2</v>
      </c>
      <c r="Q1240">
        <v>1</v>
      </c>
      <c r="R1240">
        <v>0</v>
      </c>
      <c r="S1240" t="s">
        <v>15888</v>
      </c>
      <c r="T1240" t="s">
        <v>15891</v>
      </c>
      <c r="U1240" t="s">
        <v>15891</v>
      </c>
      <c r="V1240" t="s">
        <v>15901</v>
      </c>
      <c r="W1240" t="s">
        <v>15891</v>
      </c>
      <c r="X1240" t="s">
        <v>15897</v>
      </c>
      <c r="Y1240" t="s">
        <v>15911</v>
      </c>
      <c r="Z1240" t="s">
        <v>15915</v>
      </c>
      <c r="AA1240" s="26">
        <v>7.9205479452054792</v>
      </c>
      <c r="AB1240" t="s">
        <v>11603</v>
      </c>
      <c r="AC1240" t="s">
        <v>11601</v>
      </c>
      <c r="AD1240" t="s">
        <v>11599</v>
      </c>
      <c r="AE1240" t="s">
        <v>11600</v>
      </c>
      <c r="AF1240" t="s">
        <v>11602</v>
      </c>
      <c r="AG1240" t="e">
        <f>+SEARCH(JELMAGYARÁZAT!$G$9,J:J)</f>
        <v>#VALUE!</v>
      </c>
    </row>
    <row r="1241" spans="1:33" hidden="1" x14ac:dyDescent="0.25">
      <c r="A1241" t="s">
        <v>14051</v>
      </c>
      <c r="B1241">
        <v>2000000</v>
      </c>
      <c r="C1241">
        <v>7871522</v>
      </c>
      <c r="D1241" s="1">
        <v>40459</v>
      </c>
      <c r="E1241">
        <v>16.930914000000001</v>
      </c>
      <c r="F1241">
        <v>109</v>
      </c>
      <c r="G1241">
        <v>7.7</v>
      </c>
      <c r="H1241">
        <v>286</v>
      </c>
      <c r="I1241" t="s">
        <v>23</v>
      </c>
      <c r="J1241" t="s">
        <v>14053</v>
      </c>
      <c r="K1241" t="s">
        <v>37</v>
      </c>
      <c r="L1241" t="s">
        <v>38</v>
      </c>
      <c r="M1241" t="s">
        <v>6416</v>
      </c>
      <c r="N1241" t="s">
        <v>29</v>
      </c>
      <c r="O1241" s="6">
        <v>1</v>
      </c>
      <c r="P1241">
        <v>1</v>
      </c>
      <c r="Q1241">
        <v>1</v>
      </c>
      <c r="R1241">
        <v>0</v>
      </c>
      <c r="S1241" t="s">
        <v>15888</v>
      </c>
      <c r="T1241" t="s">
        <v>15891</v>
      </c>
      <c r="U1241" t="s">
        <v>15891</v>
      </c>
      <c r="V1241" t="s">
        <v>15891</v>
      </c>
      <c r="W1241" t="s">
        <v>15891</v>
      </c>
      <c r="X1241" t="s">
        <v>15897</v>
      </c>
      <c r="Y1241" t="s">
        <v>15897</v>
      </c>
      <c r="Z1241" t="s">
        <v>15897</v>
      </c>
      <c r="AA1241" s="26">
        <v>6.978082191780822</v>
      </c>
      <c r="AB1241" t="s">
        <v>14054</v>
      </c>
      <c r="AC1241" t="s">
        <v>14051</v>
      </c>
      <c r="AD1241" t="s">
        <v>14049</v>
      </c>
      <c r="AE1241" t="s">
        <v>14050</v>
      </c>
      <c r="AF1241" t="s">
        <v>14052</v>
      </c>
      <c r="AG1241" t="e">
        <f>+SEARCH(JELMAGYARÁZAT!$G$9,J:J)</f>
        <v>#VALUE!</v>
      </c>
    </row>
    <row r="1242" spans="1:33" hidden="1" x14ac:dyDescent="0.25">
      <c r="A1242" t="s">
        <v>2300</v>
      </c>
      <c r="B1242">
        <v>70000000</v>
      </c>
      <c r="C1242">
        <v>131457682</v>
      </c>
      <c r="D1242" s="1">
        <v>35685</v>
      </c>
      <c r="E1242">
        <v>16.92991</v>
      </c>
      <c r="F1242">
        <v>136</v>
      </c>
      <c r="G1242">
        <v>7</v>
      </c>
      <c r="H1242">
        <v>630</v>
      </c>
      <c r="I1242" t="s">
        <v>23</v>
      </c>
      <c r="J1242" t="s">
        <v>2302</v>
      </c>
      <c r="K1242" t="s">
        <v>37</v>
      </c>
      <c r="L1242" t="s">
        <v>38</v>
      </c>
      <c r="M1242" t="s">
        <v>2298</v>
      </c>
      <c r="N1242" t="s">
        <v>29</v>
      </c>
      <c r="O1242" s="6">
        <v>1</v>
      </c>
      <c r="P1242">
        <v>1</v>
      </c>
      <c r="Q1242">
        <v>1</v>
      </c>
      <c r="R1242">
        <v>0</v>
      </c>
      <c r="S1242" t="s">
        <v>15888</v>
      </c>
      <c r="T1242" t="s">
        <v>15891</v>
      </c>
      <c r="U1242" t="s">
        <v>15891</v>
      </c>
      <c r="V1242" t="s">
        <v>15901</v>
      </c>
      <c r="W1242" t="s">
        <v>15891</v>
      </c>
      <c r="X1242" t="s">
        <v>15897</v>
      </c>
      <c r="Y1242" t="s">
        <v>15911</v>
      </c>
      <c r="Z1242" t="s">
        <v>15915</v>
      </c>
      <c r="AA1242" s="26">
        <v>20.057534246575344</v>
      </c>
      <c r="AB1242" t="s">
        <v>2303</v>
      </c>
      <c r="AC1242" t="s">
        <v>2300</v>
      </c>
      <c r="AE1242" t="s">
        <v>2299</v>
      </c>
      <c r="AF1242" t="s">
        <v>2301</v>
      </c>
      <c r="AG1242" t="e">
        <f>+SEARCH(JELMAGYARÁZAT!$G$9,J:J)</f>
        <v>#VALUE!</v>
      </c>
    </row>
    <row r="1243" spans="1:33" hidden="1" x14ac:dyDescent="0.25">
      <c r="A1243" t="s">
        <v>990</v>
      </c>
      <c r="B1243">
        <v>116000000</v>
      </c>
      <c r="C1243">
        <v>178127760</v>
      </c>
      <c r="D1243" s="1">
        <v>35468</v>
      </c>
      <c r="E1243">
        <v>16.904440000000001</v>
      </c>
      <c r="F1243">
        <v>108</v>
      </c>
      <c r="G1243">
        <v>5.7</v>
      </c>
      <c r="H1243">
        <v>428</v>
      </c>
      <c r="I1243" t="s">
        <v>23</v>
      </c>
      <c r="J1243" t="s">
        <v>992</v>
      </c>
      <c r="K1243" t="s">
        <v>37</v>
      </c>
      <c r="L1243" t="s">
        <v>38</v>
      </c>
      <c r="M1243" t="s">
        <v>144</v>
      </c>
      <c r="N1243" t="s">
        <v>29</v>
      </c>
      <c r="O1243" s="6">
        <v>1</v>
      </c>
      <c r="P1243">
        <v>1</v>
      </c>
      <c r="Q1243">
        <v>1</v>
      </c>
      <c r="R1243">
        <v>1</v>
      </c>
      <c r="S1243" t="s">
        <v>15888</v>
      </c>
      <c r="T1243" t="s">
        <v>15890</v>
      </c>
      <c r="U1243" t="s">
        <v>15891</v>
      </c>
      <c r="V1243" t="s">
        <v>15891</v>
      </c>
      <c r="W1243" t="s">
        <v>15905</v>
      </c>
      <c r="X1243" t="s">
        <v>15894</v>
      </c>
      <c r="Y1243" t="s">
        <v>15897</v>
      </c>
      <c r="Z1243" t="s">
        <v>15894</v>
      </c>
      <c r="AA1243" s="26">
        <v>20.652054794520549</v>
      </c>
      <c r="AB1243" t="s">
        <v>993</v>
      </c>
      <c r="AC1243" t="s">
        <v>990</v>
      </c>
      <c r="AE1243" t="s">
        <v>989</v>
      </c>
      <c r="AF1243" t="s">
        <v>991</v>
      </c>
      <c r="AG1243" t="e">
        <f>+SEARCH(JELMAGYARÁZAT!$G$9,J:J)</f>
        <v>#VALUE!</v>
      </c>
    </row>
    <row r="1244" spans="1:33" hidden="1" x14ac:dyDescent="0.25">
      <c r="A1244" t="s">
        <v>12515</v>
      </c>
      <c r="B1244">
        <v>5000000</v>
      </c>
      <c r="C1244">
        <v>33616692</v>
      </c>
      <c r="D1244" s="1">
        <v>37050</v>
      </c>
      <c r="E1244">
        <v>16.890284999999999</v>
      </c>
      <c r="F1244">
        <v>106</v>
      </c>
      <c r="G1244">
        <v>7.3</v>
      </c>
      <c r="H1244">
        <v>315</v>
      </c>
      <c r="I1244" t="s">
        <v>1909</v>
      </c>
      <c r="J1244" t="s">
        <v>12517</v>
      </c>
      <c r="K1244" t="s">
        <v>10526</v>
      </c>
      <c r="L1244" t="s">
        <v>6465</v>
      </c>
      <c r="M1244" t="s">
        <v>231</v>
      </c>
      <c r="N1244" t="s">
        <v>29</v>
      </c>
      <c r="O1244" s="6">
        <v>0</v>
      </c>
      <c r="P1244">
        <v>1</v>
      </c>
      <c r="Q1244">
        <v>1</v>
      </c>
      <c r="R1244">
        <v>0</v>
      </c>
      <c r="S1244" t="s">
        <v>15888</v>
      </c>
      <c r="T1244" t="s">
        <v>15891</v>
      </c>
      <c r="U1244" t="s">
        <v>15891</v>
      </c>
      <c r="V1244" t="s">
        <v>15901</v>
      </c>
      <c r="W1244" t="s">
        <v>15891</v>
      </c>
      <c r="X1244" t="s">
        <v>15897</v>
      </c>
      <c r="Y1244" t="s">
        <v>15911</v>
      </c>
      <c r="Z1244" t="s">
        <v>15915</v>
      </c>
      <c r="AA1244" s="26">
        <v>16.317808219178083</v>
      </c>
      <c r="AB1244" t="s">
        <v>12518</v>
      </c>
      <c r="AC1244" t="s">
        <v>12519</v>
      </c>
      <c r="AE1244" t="s">
        <v>12514</v>
      </c>
      <c r="AF1244" t="s">
        <v>12516</v>
      </c>
      <c r="AG1244" t="e">
        <f>+SEARCH(JELMAGYARÁZAT!$G$9,J:J)</f>
        <v>#VALUE!</v>
      </c>
    </row>
    <row r="1245" spans="1:33" hidden="1" x14ac:dyDescent="0.25">
      <c r="A1245" t="s">
        <v>6127</v>
      </c>
      <c r="B1245">
        <v>30000000</v>
      </c>
      <c r="C1245">
        <v>16930884</v>
      </c>
      <c r="D1245" s="1">
        <v>39127</v>
      </c>
      <c r="E1245">
        <v>16.883429</v>
      </c>
      <c r="F1245">
        <v>108</v>
      </c>
      <c r="G1245">
        <v>5.7</v>
      </c>
      <c r="H1245">
        <v>313</v>
      </c>
      <c r="I1245" t="s">
        <v>23</v>
      </c>
      <c r="J1245" t="s">
        <v>6129</v>
      </c>
      <c r="K1245" t="s">
        <v>37</v>
      </c>
      <c r="L1245" t="s">
        <v>38</v>
      </c>
      <c r="M1245" t="s">
        <v>2334</v>
      </c>
      <c r="N1245" t="s">
        <v>29</v>
      </c>
      <c r="O1245" s="6">
        <v>1</v>
      </c>
      <c r="P1245">
        <v>1</v>
      </c>
      <c r="Q1245">
        <v>1</v>
      </c>
      <c r="R1245">
        <v>0</v>
      </c>
      <c r="S1245" t="s">
        <v>15888</v>
      </c>
      <c r="T1245" t="s">
        <v>15891</v>
      </c>
      <c r="U1245" t="s">
        <v>15891</v>
      </c>
      <c r="V1245" t="s">
        <v>15891</v>
      </c>
      <c r="W1245" t="s">
        <v>15905</v>
      </c>
      <c r="X1245" t="s">
        <v>15897</v>
      </c>
      <c r="Y1245" t="s">
        <v>15897</v>
      </c>
      <c r="Z1245" t="s">
        <v>15897</v>
      </c>
      <c r="AA1245" s="26">
        <v>10.627397260273973</v>
      </c>
      <c r="AB1245" t="s">
        <v>6130</v>
      </c>
      <c r="AC1245" t="s">
        <v>6127</v>
      </c>
      <c r="AE1245" t="s">
        <v>6126</v>
      </c>
      <c r="AF1245" t="s">
        <v>6128</v>
      </c>
      <c r="AG1245" t="e">
        <f>+SEARCH(JELMAGYARÁZAT!$G$9,J:J)</f>
        <v>#VALUE!</v>
      </c>
    </row>
    <row r="1246" spans="1:33" hidden="1" x14ac:dyDescent="0.25">
      <c r="A1246" t="s">
        <v>5100</v>
      </c>
      <c r="B1246">
        <v>65000000</v>
      </c>
      <c r="C1246">
        <v>117758500</v>
      </c>
      <c r="D1246" s="1">
        <v>36420</v>
      </c>
      <c r="E1246">
        <v>16.865781999999999</v>
      </c>
      <c r="F1246">
        <v>93</v>
      </c>
      <c r="G1246">
        <v>6.1</v>
      </c>
      <c r="H1246">
        <v>352</v>
      </c>
      <c r="I1246" t="s">
        <v>23</v>
      </c>
      <c r="J1246" t="s">
        <v>149</v>
      </c>
      <c r="K1246" t="s">
        <v>334</v>
      </c>
      <c r="L1246" t="s">
        <v>38</v>
      </c>
      <c r="M1246" t="s">
        <v>1156</v>
      </c>
      <c r="N1246" t="s">
        <v>29</v>
      </c>
      <c r="O1246" s="6">
        <v>1</v>
      </c>
      <c r="P1246">
        <v>2</v>
      </c>
      <c r="Q1246">
        <v>1</v>
      </c>
      <c r="R1246">
        <v>0</v>
      </c>
      <c r="S1246" t="s">
        <v>15888</v>
      </c>
      <c r="T1246" t="s">
        <v>15890</v>
      </c>
      <c r="U1246" t="s">
        <v>13664</v>
      </c>
      <c r="V1246" t="s">
        <v>15891</v>
      </c>
      <c r="W1246" t="s">
        <v>15891</v>
      </c>
      <c r="X1246" t="s">
        <v>15895</v>
      </c>
      <c r="Y1246" t="s">
        <v>15896</v>
      </c>
      <c r="Z1246" t="s">
        <v>15894</v>
      </c>
      <c r="AA1246" s="26">
        <v>18.043835616438358</v>
      </c>
      <c r="AB1246" t="s">
        <v>5102</v>
      </c>
      <c r="AC1246" t="s">
        <v>5100</v>
      </c>
      <c r="AE1246" t="s">
        <v>5099</v>
      </c>
      <c r="AF1246" t="s">
        <v>5101</v>
      </c>
      <c r="AG1246" t="e">
        <f>+SEARCH(JELMAGYARÁZAT!$G$9,J:J)</f>
        <v>#VALUE!</v>
      </c>
    </row>
    <row r="1247" spans="1:33" hidden="1" x14ac:dyDescent="0.25">
      <c r="A1247" t="s">
        <v>12403</v>
      </c>
      <c r="B1247">
        <v>11000000</v>
      </c>
      <c r="C1247">
        <v>34872033</v>
      </c>
      <c r="D1247" s="1">
        <v>33486</v>
      </c>
      <c r="E1247">
        <v>16.856231000000001</v>
      </c>
      <c r="F1247">
        <v>89</v>
      </c>
      <c r="G1247">
        <v>5.0999999999999996</v>
      </c>
      <c r="H1247">
        <v>272</v>
      </c>
      <c r="I1247" t="s">
        <v>23</v>
      </c>
      <c r="J1247" t="s">
        <v>276</v>
      </c>
      <c r="K1247" t="s">
        <v>37</v>
      </c>
      <c r="L1247" t="s">
        <v>38</v>
      </c>
      <c r="M1247" t="s">
        <v>12401</v>
      </c>
      <c r="N1247" t="s">
        <v>29</v>
      </c>
      <c r="O1247" s="6">
        <v>1</v>
      </c>
      <c r="P1247">
        <v>1</v>
      </c>
      <c r="Q1247">
        <v>1</v>
      </c>
      <c r="R1247">
        <v>0</v>
      </c>
      <c r="S1247" t="s">
        <v>15888</v>
      </c>
      <c r="T1247" t="s">
        <v>15891</v>
      </c>
      <c r="U1247" t="s">
        <v>13664</v>
      </c>
      <c r="V1247" t="s">
        <v>15891</v>
      </c>
      <c r="W1247" t="s">
        <v>15905</v>
      </c>
      <c r="X1247" t="s">
        <v>15896</v>
      </c>
      <c r="Y1247" t="s">
        <v>15896</v>
      </c>
      <c r="Z1247" t="s">
        <v>15897</v>
      </c>
      <c r="AA1247" s="26">
        <v>26.082191780821919</v>
      </c>
      <c r="AB1247" t="s">
        <v>12405</v>
      </c>
      <c r="AC1247" t="s">
        <v>12403</v>
      </c>
      <c r="AE1247" t="s">
        <v>12402</v>
      </c>
      <c r="AF1247" t="s">
        <v>12404</v>
      </c>
      <c r="AG1247" t="e">
        <f>+SEARCH(JELMAGYARÁZAT!$G$9,J:J)</f>
        <v>#VALUE!</v>
      </c>
    </row>
    <row r="1248" spans="1:33" hidden="1" x14ac:dyDescent="0.25">
      <c r="A1248" t="s">
        <v>2903</v>
      </c>
      <c r="B1248">
        <v>80000000</v>
      </c>
      <c r="C1248">
        <v>39459427</v>
      </c>
      <c r="D1248" s="1">
        <v>36832</v>
      </c>
      <c r="E1248">
        <v>16.848898999999999</v>
      </c>
      <c r="F1248">
        <v>126</v>
      </c>
      <c r="G1248">
        <v>6.3</v>
      </c>
      <c r="H1248">
        <v>251</v>
      </c>
      <c r="I1248" t="s">
        <v>23</v>
      </c>
      <c r="J1248" t="s">
        <v>2905</v>
      </c>
      <c r="K1248" t="s">
        <v>37</v>
      </c>
      <c r="L1248" t="s">
        <v>38</v>
      </c>
      <c r="M1248" t="s">
        <v>1296</v>
      </c>
      <c r="N1248" t="s">
        <v>29</v>
      </c>
      <c r="O1248" s="6">
        <v>1</v>
      </c>
      <c r="P1248">
        <v>1</v>
      </c>
      <c r="Q1248">
        <v>1</v>
      </c>
      <c r="R1248">
        <v>1</v>
      </c>
      <c r="S1248" t="s">
        <v>15888</v>
      </c>
      <c r="T1248" t="s">
        <v>15891</v>
      </c>
      <c r="U1248" t="s">
        <v>15891</v>
      </c>
      <c r="V1248" t="s">
        <v>15901</v>
      </c>
      <c r="W1248" t="s">
        <v>15891</v>
      </c>
      <c r="X1248" t="s">
        <v>15897</v>
      </c>
      <c r="Y1248" t="s">
        <v>15911</v>
      </c>
      <c r="Z1248" t="s">
        <v>15915</v>
      </c>
      <c r="AA1248" s="26">
        <v>16.915068493150685</v>
      </c>
      <c r="AB1248" t="s">
        <v>2906</v>
      </c>
      <c r="AC1248" t="s">
        <v>2903</v>
      </c>
      <c r="AE1248" t="s">
        <v>2902</v>
      </c>
      <c r="AF1248" t="s">
        <v>2904</v>
      </c>
      <c r="AG1248" t="e">
        <f>+SEARCH(JELMAGYARÁZAT!$G$9,J:J)</f>
        <v>#VALUE!</v>
      </c>
    </row>
    <row r="1249" spans="1:33" hidden="1" x14ac:dyDescent="0.25">
      <c r="A1249" t="s">
        <v>5520</v>
      </c>
      <c r="B1249">
        <v>35000000</v>
      </c>
      <c r="C1249">
        <v>14431253</v>
      </c>
      <c r="D1249" s="1">
        <v>42068</v>
      </c>
      <c r="E1249">
        <v>16.832312000000002</v>
      </c>
      <c r="F1249">
        <v>91</v>
      </c>
      <c r="G1249">
        <v>5</v>
      </c>
      <c r="H1249">
        <v>320</v>
      </c>
      <c r="I1249" t="s">
        <v>23</v>
      </c>
      <c r="J1249" t="s">
        <v>5522</v>
      </c>
      <c r="K1249" t="s">
        <v>37</v>
      </c>
      <c r="L1249" t="s">
        <v>38</v>
      </c>
      <c r="M1249" t="s">
        <v>661</v>
      </c>
      <c r="N1249" t="s">
        <v>29</v>
      </c>
      <c r="O1249" s="6">
        <v>1</v>
      </c>
      <c r="P1249">
        <v>1</v>
      </c>
      <c r="Q1249">
        <v>1</v>
      </c>
      <c r="R1249">
        <v>0</v>
      </c>
      <c r="S1249" t="s">
        <v>15888</v>
      </c>
      <c r="T1249" t="s">
        <v>15891</v>
      </c>
      <c r="U1249" t="s">
        <v>13664</v>
      </c>
      <c r="V1249" t="s">
        <v>15891</v>
      </c>
      <c r="W1249" t="s">
        <v>15891</v>
      </c>
      <c r="X1249" t="s">
        <v>15896</v>
      </c>
      <c r="Y1249" t="s">
        <v>15896</v>
      </c>
      <c r="Z1249" t="s">
        <v>15897</v>
      </c>
      <c r="AA1249" s="26">
        <v>2.56986301369863</v>
      </c>
      <c r="AB1249" t="s">
        <v>5523</v>
      </c>
      <c r="AC1249" t="s">
        <v>5520</v>
      </c>
      <c r="AE1249" t="s">
        <v>5519</v>
      </c>
      <c r="AF1249" t="s">
        <v>5521</v>
      </c>
      <c r="AG1249" t="e">
        <f>+SEARCH(JELMAGYARÁZAT!$G$9,J:J)</f>
        <v>#VALUE!</v>
      </c>
    </row>
    <row r="1250" spans="1:33" hidden="1" x14ac:dyDescent="0.25">
      <c r="A1250" t="s">
        <v>11650</v>
      </c>
      <c r="B1250">
        <v>7300000</v>
      </c>
      <c r="C1250">
        <v>10329747</v>
      </c>
      <c r="D1250" s="1">
        <v>40128</v>
      </c>
      <c r="E1250">
        <v>16.829837000000001</v>
      </c>
      <c r="F1250">
        <v>103</v>
      </c>
      <c r="G1250">
        <v>6.7</v>
      </c>
      <c r="H1250">
        <v>348</v>
      </c>
      <c r="I1250" t="s">
        <v>23</v>
      </c>
      <c r="J1250" t="s">
        <v>11652</v>
      </c>
      <c r="K1250" t="s">
        <v>2620</v>
      </c>
      <c r="L1250" t="s">
        <v>38</v>
      </c>
      <c r="M1250" t="s">
        <v>11648</v>
      </c>
      <c r="N1250" t="s">
        <v>29</v>
      </c>
      <c r="O1250" s="6">
        <v>1</v>
      </c>
      <c r="P1250">
        <v>1</v>
      </c>
      <c r="Q1250">
        <v>1</v>
      </c>
      <c r="R1250">
        <v>0</v>
      </c>
      <c r="S1250" t="s">
        <v>15888</v>
      </c>
      <c r="T1250" t="s">
        <v>15890</v>
      </c>
      <c r="U1250" t="s">
        <v>15891</v>
      </c>
      <c r="V1250" t="s">
        <v>15901</v>
      </c>
      <c r="W1250" t="s">
        <v>15905</v>
      </c>
      <c r="X1250" t="s">
        <v>15894</v>
      </c>
      <c r="Y1250" t="s">
        <v>15911</v>
      </c>
      <c r="Z1250" t="s">
        <v>15914</v>
      </c>
      <c r="AA1250" s="26">
        <v>7.8849315068493153</v>
      </c>
      <c r="AB1250" t="s">
        <v>11653</v>
      </c>
      <c r="AC1250" t="s">
        <v>11650</v>
      </c>
      <c r="AE1250" t="s">
        <v>11649</v>
      </c>
      <c r="AF1250" t="s">
        <v>11651</v>
      </c>
      <c r="AG1250" t="e">
        <f>+SEARCH(JELMAGYARÁZAT!$G$9,J:J)</f>
        <v>#VALUE!</v>
      </c>
    </row>
    <row r="1251" spans="1:33" hidden="1" x14ac:dyDescent="0.25">
      <c r="A1251" t="s">
        <v>2550</v>
      </c>
      <c r="B1251">
        <v>65000000</v>
      </c>
      <c r="C1251">
        <v>17218080</v>
      </c>
      <c r="D1251" s="1">
        <v>33381</v>
      </c>
      <c r="E1251">
        <v>16.803457000000002</v>
      </c>
      <c r="F1251">
        <v>100</v>
      </c>
      <c r="G1251">
        <v>5.4</v>
      </c>
      <c r="H1251">
        <v>269</v>
      </c>
      <c r="I1251" t="s">
        <v>23</v>
      </c>
      <c r="J1251" t="s">
        <v>2552</v>
      </c>
      <c r="K1251" t="s">
        <v>37</v>
      </c>
      <c r="L1251" t="s">
        <v>210</v>
      </c>
      <c r="M1251" t="s">
        <v>893</v>
      </c>
      <c r="N1251" t="s">
        <v>29</v>
      </c>
      <c r="O1251" s="6">
        <v>1</v>
      </c>
      <c r="P1251">
        <v>1</v>
      </c>
      <c r="Q1251">
        <v>2</v>
      </c>
      <c r="R1251">
        <v>0</v>
      </c>
      <c r="S1251" t="s">
        <v>15888</v>
      </c>
      <c r="T1251" t="s">
        <v>15890</v>
      </c>
      <c r="U1251" t="s">
        <v>13664</v>
      </c>
      <c r="V1251" t="s">
        <v>15891</v>
      </c>
      <c r="W1251" t="s">
        <v>15891</v>
      </c>
      <c r="X1251" t="s">
        <v>15895</v>
      </c>
      <c r="Y1251" t="s">
        <v>15896</v>
      </c>
      <c r="Z1251" t="s">
        <v>15894</v>
      </c>
      <c r="AA1251" s="26">
        <v>26.36986301369863</v>
      </c>
      <c r="AB1251" t="s">
        <v>2553</v>
      </c>
      <c r="AC1251" t="s">
        <v>2550</v>
      </c>
      <c r="AE1251" t="s">
        <v>2549</v>
      </c>
      <c r="AF1251" t="s">
        <v>2551</v>
      </c>
      <c r="AG1251" t="e">
        <f>+SEARCH(JELMAGYARÁZAT!$G$9,J:J)</f>
        <v>#VALUE!</v>
      </c>
    </row>
    <row r="1252" spans="1:33" hidden="1" x14ac:dyDescent="0.25">
      <c r="A1252" t="s">
        <v>4957</v>
      </c>
      <c r="B1252">
        <v>38000000</v>
      </c>
      <c r="C1252">
        <v>114156230</v>
      </c>
      <c r="D1252" s="1">
        <v>40617</v>
      </c>
      <c r="E1252">
        <v>16.801217999999999</v>
      </c>
      <c r="F1252">
        <v>120</v>
      </c>
      <c r="G1252">
        <v>6.7</v>
      </c>
      <c r="H1252">
        <v>850</v>
      </c>
      <c r="I1252" t="s">
        <v>23</v>
      </c>
      <c r="J1252" t="s">
        <v>4959</v>
      </c>
      <c r="K1252" t="s">
        <v>37</v>
      </c>
      <c r="L1252" t="s">
        <v>3117</v>
      </c>
      <c r="M1252" t="s">
        <v>231</v>
      </c>
      <c r="N1252" t="s">
        <v>29</v>
      </c>
      <c r="O1252" s="6">
        <v>1</v>
      </c>
      <c r="P1252">
        <v>1</v>
      </c>
      <c r="Q1252">
        <v>2</v>
      </c>
      <c r="R1252">
        <v>0</v>
      </c>
      <c r="S1252" t="s">
        <v>15888</v>
      </c>
      <c r="T1252" t="s">
        <v>15891</v>
      </c>
      <c r="U1252" t="s">
        <v>15891</v>
      </c>
      <c r="V1252" t="s">
        <v>15901</v>
      </c>
      <c r="W1252" t="s">
        <v>15891</v>
      </c>
      <c r="X1252" t="s">
        <v>15897</v>
      </c>
      <c r="Y1252" t="s">
        <v>15911</v>
      </c>
      <c r="Z1252" t="s">
        <v>15915</v>
      </c>
      <c r="AA1252" s="26">
        <v>6.5452054794520551</v>
      </c>
      <c r="AB1252" t="s">
        <v>4960</v>
      </c>
      <c r="AC1252" t="s">
        <v>4957</v>
      </c>
      <c r="AD1252" t="s">
        <v>4955</v>
      </c>
      <c r="AE1252" t="s">
        <v>4956</v>
      </c>
      <c r="AF1252" t="s">
        <v>4958</v>
      </c>
      <c r="AG1252" t="e">
        <f>+SEARCH(JELMAGYARÁZAT!$G$9,J:J)</f>
        <v>#VALUE!</v>
      </c>
    </row>
    <row r="1253" spans="1:33" hidden="1" x14ac:dyDescent="0.25">
      <c r="A1253" t="s">
        <v>6456</v>
      </c>
      <c r="B1253">
        <v>27000000</v>
      </c>
      <c r="C1253">
        <v>17286299</v>
      </c>
      <c r="D1253" s="1">
        <v>39723</v>
      </c>
      <c r="E1253">
        <v>16.785865999999999</v>
      </c>
      <c r="F1253">
        <v>110</v>
      </c>
      <c r="G1253">
        <v>6.2</v>
      </c>
      <c r="H1253">
        <v>244</v>
      </c>
      <c r="I1253" t="s">
        <v>23</v>
      </c>
      <c r="J1253" t="s">
        <v>6458</v>
      </c>
      <c r="K1253" t="s">
        <v>2620</v>
      </c>
      <c r="L1253" t="s">
        <v>38</v>
      </c>
      <c r="M1253" t="s">
        <v>1719</v>
      </c>
      <c r="N1253" t="s">
        <v>29</v>
      </c>
      <c r="O1253" s="6">
        <v>1</v>
      </c>
      <c r="P1253">
        <v>1</v>
      </c>
      <c r="Q1253">
        <v>1</v>
      </c>
      <c r="R1253">
        <v>0</v>
      </c>
      <c r="S1253" t="s">
        <v>15888</v>
      </c>
      <c r="T1253" t="s">
        <v>15891</v>
      </c>
      <c r="U1253" t="s">
        <v>13664</v>
      </c>
      <c r="V1253" t="s">
        <v>15901</v>
      </c>
      <c r="W1253" t="s">
        <v>15891</v>
      </c>
      <c r="X1253" t="s">
        <v>15896</v>
      </c>
      <c r="Y1253" t="s">
        <v>15912</v>
      </c>
      <c r="Z1253" t="s">
        <v>15915</v>
      </c>
      <c r="AA1253" s="26">
        <v>8.9945205479452053</v>
      </c>
      <c r="AB1253" t="s">
        <v>6459</v>
      </c>
      <c r="AC1253" t="s">
        <v>6456</v>
      </c>
      <c r="AE1253" t="s">
        <v>6455</v>
      </c>
      <c r="AF1253" t="s">
        <v>6457</v>
      </c>
      <c r="AG1253" t="e">
        <f>+SEARCH(JELMAGYARÁZAT!$G$9,J:J)</f>
        <v>#VALUE!</v>
      </c>
    </row>
    <row r="1254" spans="1:33" hidden="1" x14ac:dyDescent="0.25">
      <c r="A1254" t="s">
        <v>5489</v>
      </c>
      <c r="B1254">
        <v>35000000</v>
      </c>
      <c r="C1254">
        <v>42064105</v>
      </c>
      <c r="D1254" s="1">
        <v>38969</v>
      </c>
      <c r="E1254">
        <v>16.782471000000001</v>
      </c>
      <c r="F1254">
        <v>118</v>
      </c>
      <c r="G1254">
        <v>6.5</v>
      </c>
      <c r="H1254">
        <v>357</v>
      </c>
      <c r="I1254" t="s">
        <v>23</v>
      </c>
      <c r="J1254" t="s">
        <v>5491</v>
      </c>
      <c r="K1254" t="s">
        <v>37</v>
      </c>
      <c r="L1254" t="s">
        <v>1691</v>
      </c>
      <c r="M1254" t="s">
        <v>917</v>
      </c>
      <c r="N1254" t="s">
        <v>29</v>
      </c>
      <c r="O1254" s="6">
        <v>1</v>
      </c>
      <c r="P1254">
        <v>1</v>
      </c>
      <c r="Q1254">
        <v>3</v>
      </c>
      <c r="R1254">
        <v>0</v>
      </c>
      <c r="S1254" t="s">
        <v>15888</v>
      </c>
      <c r="T1254" t="s">
        <v>15891</v>
      </c>
      <c r="U1254" t="s">
        <v>13664</v>
      </c>
      <c r="V1254" t="s">
        <v>15901</v>
      </c>
      <c r="W1254" t="s">
        <v>15891</v>
      </c>
      <c r="X1254" t="s">
        <v>15896</v>
      </c>
      <c r="Y1254" t="s">
        <v>15912</v>
      </c>
      <c r="Z1254" t="s">
        <v>15915</v>
      </c>
      <c r="AA1254" s="26">
        <v>11.06027397260274</v>
      </c>
      <c r="AB1254" t="s">
        <v>5492</v>
      </c>
      <c r="AC1254" t="s">
        <v>5489</v>
      </c>
      <c r="AE1254" t="s">
        <v>5488</v>
      </c>
      <c r="AF1254" t="s">
        <v>5490</v>
      </c>
      <c r="AG1254" t="e">
        <f>+SEARCH(JELMAGYARÁZAT!$G$9,J:J)</f>
        <v>#VALUE!</v>
      </c>
    </row>
    <row r="1255" spans="1:33" hidden="1" x14ac:dyDescent="0.25">
      <c r="A1255" t="s">
        <v>9558</v>
      </c>
      <c r="B1255">
        <v>14000000</v>
      </c>
      <c r="C1255">
        <v>320145693</v>
      </c>
      <c r="D1255" s="1">
        <v>32031</v>
      </c>
      <c r="E1255">
        <v>16.742972000000002</v>
      </c>
      <c r="F1255">
        <v>119</v>
      </c>
      <c r="G1255">
        <v>6.6</v>
      </c>
      <c r="H1255">
        <v>291</v>
      </c>
      <c r="I1255" t="s">
        <v>23</v>
      </c>
      <c r="J1255" t="s">
        <v>2258</v>
      </c>
      <c r="K1255" t="s">
        <v>37</v>
      </c>
      <c r="L1255" t="s">
        <v>38</v>
      </c>
      <c r="M1255" t="s">
        <v>135</v>
      </c>
      <c r="N1255" t="s">
        <v>29</v>
      </c>
      <c r="O1255" s="6">
        <v>1</v>
      </c>
      <c r="P1255">
        <v>1</v>
      </c>
      <c r="Q1255">
        <v>1</v>
      </c>
      <c r="R1255">
        <v>1</v>
      </c>
      <c r="S1255" t="s">
        <v>15888</v>
      </c>
      <c r="T1255" t="s">
        <v>15891</v>
      </c>
      <c r="U1255" t="s">
        <v>15891</v>
      </c>
      <c r="V1255" t="s">
        <v>15901</v>
      </c>
      <c r="W1255" t="s">
        <v>15905</v>
      </c>
      <c r="X1255" t="s">
        <v>15897</v>
      </c>
      <c r="Y1255" t="s">
        <v>15911</v>
      </c>
      <c r="Z1255" t="s">
        <v>15915</v>
      </c>
      <c r="AA1255" s="26">
        <v>30.068493150684933</v>
      </c>
      <c r="AB1255" t="s">
        <v>9560</v>
      </c>
      <c r="AC1255" t="s">
        <v>9558</v>
      </c>
      <c r="AE1255" t="s">
        <v>9557</v>
      </c>
      <c r="AF1255" t="s">
        <v>9559</v>
      </c>
      <c r="AG1255" t="e">
        <f>+SEARCH(JELMAGYARÁZAT!$G$9,J:J)</f>
        <v>#VALUE!</v>
      </c>
    </row>
    <row r="1256" spans="1:33" hidden="1" x14ac:dyDescent="0.25">
      <c r="A1256" t="s">
        <v>1874</v>
      </c>
      <c r="B1256">
        <v>80000000</v>
      </c>
      <c r="C1256">
        <v>68514844</v>
      </c>
      <c r="D1256" s="1">
        <v>37939</v>
      </c>
      <c r="E1256">
        <v>16.715630999999998</v>
      </c>
      <c r="F1256">
        <v>90</v>
      </c>
      <c r="G1256">
        <v>5.6</v>
      </c>
      <c r="H1256">
        <v>297</v>
      </c>
      <c r="I1256" t="s">
        <v>23</v>
      </c>
      <c r="J1256" t="s">
        <v>1876</v>
      </c>
      <c r="K1256" t="s">
        <v>334</v>
      </c>
      <c r="L1256" t="s">
        <v>38</v>
      </c>
      <c r="M1256" t="s">
        <v>709</v>
      </c>
      <c r="N1256" t="s">
        <v>29</v>
      </c>
      <c r="O1256" s="6">
        <v>1</v>
      </c>
      <c r="P1256">
        <v>2</v>
      </c>
      <c r="Q1256">
        <v>1</v>
      </c>
      <c r="R1256">
        <v>1</v>
      </c>
      <c r="S1256" t="s">
        <v>15887</v>
      </c>
      <c r="T1256" t="s">
        <v>15891</v>
      </c>
      <c r="U1256" t="s">
        <v>13664</v>
      </c>
      <c r="V1256" t="s">
        <v>15891</v>
      </c>
      <c r="W1256" t="s">
        <v>15891</v>
      </c>
      <c r="X1256" t="s">
        <v>15896</v>
      </c>
      <c r="Y1256" t="s">
        <v>15896</v>
      </c>
      <c r="Z1256" t="s">
        <v>15897</v>
      </c>
      <c r="AA1256" s="26">
        <v>13.882191780821918</v>
      </c>
      <c r="AB1256" t="s">
        <v>1877</v>
      </c>
      <c r="AC1256" t="s">
        <v>1874</v>
      </c>
      <c r="AE1256" t="s">
        <v>1873</v>
      </c>
      <c r="AF1256" t="s">
        <v>1875</v>
      </c>
      <c r="AG1256" t="e">
        <f>+SEARCH(JELMAGYARÁZAT!$G$9,J:J)</f>
        <v>#VALUE!</v>
      </c>
    </row>
    <row r="1257" spans="1:33" hidden="1" x14ac:dyDescent="0.25">
      <c r="A1257" t="s">
        <v>6522</v>
      </c>
      <c r="B1257">
        <v>30000000</v>
      </c>
      <c r="C1257">
        <v>15395087</v>
      </c>
      <c r="D1257" s="1">
        <v>40837</v>
      </c>
      <c r="E1257">
        <v>16.698315999999998</v>
      </c>
      <c r="F1257">
        <v>130</v>
      </c>
      <c r="G1257">
        <v>6.3</v>
      </c>
      <c r="H1257">
        <v>288</v>
      </c>
      <c r="I1257" t="s">
        <v>23</v>
      </c>
      <c r="J1257" t="s">
        <v>6524</v>
      </c>
      <c r="K1257" t="s">
        <v>6525</v>
      </c>
      <c r="L1257" t="s">
        <v>38</v>
      </c>
      <c r="M1257" t="s">
        <v>1463</v>
      </c>
      <c r="N1257" t="s">
        <v>29</v>
      </c>
      <c r="O1257" s="6">
        <v>1</v>
      </c>
      <c r="P1257">
        <v>2</v>
      </c>
      <c r="Q1257">
        <v>1</v>
      </c>
      <c r="R1257">
        <v>0</v>
      </c>
      <c r="S1257" t="s">
        <v>15888</v>
      </c>
      <c r="T1257" t="s">
        <v>15891</v>
      </c>
      <c r="U1257" t="s">
        <v>15891</v>
      </c>
      <c r="V1257" t="s">
        <v>15901</v>
      </c>
      <c r="W1257" t="s">
        <v>15905</v>
      </c>
      <c r="X1257" t="s">
        <v>15897</v>
      </c>
      <c r="Y1257" t="s">
        <v>15911</v>
      </c>
      <c r="Z1257" t="s">
        <v>15915</v>
      </c>
      <c r="AA1257" s="26">
        <v>5.9424657534246572</v>
      </c>
      <c r="AB1257" t="s">
        <v>6526</v>
      </c>
      <c r="AC1257" t="s">
        <v>6522</v>
      </c>
      <c r="AD1257" t="s">
        <v>6520</v>
      </c>
      <c r="AE1257" t="s">
        <v>6521</v>
      </c>
      <c r="AF1257" t="s">
        <v>6523</v>
      </c>
      <c r="AG1257" t="e">
        <f>+SEARCH(JELMAGYARÁZAT!$G$9,J:J)</f>
        <v>#VALUE!</v>
      </c>
    </row>
    <row r="1258" spans="1:33" hidden="1" x14ac:dyDescent="0.25">
      <c r="A1258" t="s">
        <v>1863</v>
      </c>
      <c r="B1258">
        <v>80000000</v>
      </c>
      <c r="C1258">
        <v>159212469</v>
      </c>
      <c r="D1258" s="1">
        <v>35405</v>
      </c>
      <c r="E1258">
        <v>16.681269</v>
      </c>
      <c r="F1258">
        <v>115</v>
      </c>
      <c r="G1258">
        <v>5.8</v>
      </c>
      <c r="H1258">
        <v>378</v>
      </c>
      <c r="I1258" t="s">
        <v>23</v>
      </c>
      <c r="J1258" t="s">
        <v>1865</v>
      </c>
      <c r="K1258" t="s">
        <v>37</v>
      </c>
      <c r="L1258" t="s">
        <v>38</v>
      </c>
      <c r="M1258" t="s">
        <v>144</v>
      </c>
      <c r="N1258" t="s">
        <v>29</v>
      </c>
      <c r="O1258" s="6">
        <v>1</v>
      </c>
      <c r="P1258">
        <v>1</v>
      </c>
      <c r="Q1258">
        <v>1</v>
      </c>
      <c r="R1258">
        <v>1</v>
      </c>
      <c r="S1258" t="s">
        <v>15888</v>
      </c>
      <c r="T1258" t="s">
        <v>15890</v>
      </c>
      <c r="U1258" t="s">
        <v>15891</v>
      </c>
      <c r="V1258" t="s">
        <v>15891</v>
      </c>
      <c r="W1258" t="s">
        <v>15905</v>
      </c>
      <c r="X1258" t="s">
        <v>15894</v>
      </c>
      <c r="Y1258" t="s">
        <v>15897</v>
      </c>
      <c r="Z1258" t="s">
        <v>15894</v>
      </c>
      <c r="AA1258" s="26">
        <v>20.824657534246576</v>
      </c>
      <c r="AB1258" t="s">
        <v>1866</v>
      </c>
      <c r="AC1258" t="s">
        <v>1863</v>
      </c>
      <c r="AE1258" t="s">
        <v>1862</v>
      </c>
      <c r="AF1258" t="s">
        <v>1864</v>
      </c>
      <c r="AG1258" t="e">
        <f>+SEARCH(JELMAGYARÁZAT!$G$9,J:J)</f>
        <v>#VALUE!</v>
      </c>
    </row>
    <row r="1259" spans="1:33" hidden="1" x14ac:dyDescent="0.25">
      <c r="A1259" t="s">
        <v>8393</v>
      </c>
      <c r="B1259">
        <v>18500000</v>
      </c>
      <c r="C1259">
        <v>31912793</v>
      </c>
      <c r="D1259" s="1">
        <v>40069</v>
      </c>
      <c r="E1259">
        <v>16.665841</v>
      </c>
      <c r="F1259">
        <v>100</v>
      </c>
      <c r="G1259">
        <v>6</v>
      </c>
      <c r="H1259">
        <v>518</v>
      </c>
      <c r="I1259" t="s">
        <v>23</v>
      </c>
      <c r="J1259" t="s">
        <v>8395</v>
      </c>
      <c r="K1259" t="s">
        <v>37</v>
      </c>
      <c r="L1259" t="s">
        <v>838</v>
      </c>
      <c r="M1259" t="s">
        <v>8391</v>
      </c>
      <c r="N1259" t="s">
        <v>29</v>
      </c>
      <c r="O1259" s="6">
        <v>1</v>
      </c>
      <c r="P1259">
        <v>1</v>
      </c>
      <c r="Q1259">
        <v>2</v>
      </c>
      <c r="R1259">
        <v>1</v>
      </c>
      <c r="S1259" t="s">
        <v>15888</v>
      </c>
      <c r="T1259" t="s">
        <v>15891</v>
      </c>
      <c r="U1259" t="s">
        <v>13664</v>
      </c>
      <c r="V1259" t="s">
        <v>15891</v>
      </c>
      <c r="W1259" t="s">
        <v>15891</v>
      </c>
      <c r="X1259" t="s">
        <v>15896</v>
      </c>
      <c r="Y1259" t="s">
        <v>15896</v>
      </c>
      <c r="Z1259" t="s">
        <v>15897</v>
      </c>
      <c r="AA1259" s="26">
        <v>8.0465753424657542</v>
      </c>
      <c r="AB1259" t="s">
        <v>8396</v>
      </c>
      <c r="AC1259" t="s">
        <v>8393</v>
      </c>
      <c r="AD1259" t="s">
        <v>8392</v>
      </c>
      <c r="AE1259" t="s">
        <v>333</v>
      </c>
      <c r="AF1259" t="s">
        <v>8394</v>
      </c>
      <c r="AG1259" t="e">
        <f>+SEARCH(JELMAGYARÁZAT!$G$9,J:J)</f>
        <v>#VALUE!</v>
      </c>
    </row>
    <row r="1260" spans="1:33" hidden="1" x14ac:dyDescent="0.25">
      <c r="A1260" t="s">
        <v>7835</v>
      </c>
      <c r="B1260">
        <v>20000000</v>
      </c>
      <c r="C1260">
        <v>46069568</v>
      </c>
      <c r="D1260" s="1">
        <v>42419</v>
      </c>
      <c r="E1260">
        <v>16.663796999999999</v>
      </c>
      <c r="F1260">
        <v>107</v>
      </c>
      <c r="G1260">
        <v>5.7</v>
      </c>
      <c r="H1260">
        <v>295</v>
      </c>
      <c r="I1260" t="s">
        <v>23</v>
      </c>
      <c r="J1260" t="s">
        <v>7837</v>
      </c>
      <c r="K1260" t="s">
        <v>37</v>
      </c>
      <c r="L1260" t="s">
        <v>38</v>
      </c>
      <c r="M1260" t="s">
        <v>211</v>
      </c>
      <c r="N1260" t="s">
        <v>29</v>
      </c>
      <c r="O1260" s="6">
        <v>1</v>
      </c>
      <c r="P1260">
        <v>1</v>
      </c>
      <c r="Q1260">
        <v>1</v>
      </c>
      <c r="R1260">
        <v>0</v>
      </c>
      <c r="S1260" t="s">
        <v>15888</v>
      </c>
      <c r="T1260" t="s">
        <v>15890</v>
      </c>
      <c r="U1260" t="s">
        <v>15891</v>
      </c>
      <c r="V1260" t="s">
        <v>15891</v>
      </c>
      <c r="W1260" t="s">
        <v>15891</v>
      </c>
      <c r="X1260" t="s">
        <v>15894</v>
      </c>
      <c r="Y1260" t="s">
        <v>15897</v>
      </c>
      <c r="Z1260" t="s">
        <v>15894</v>
      </c>
      <c r="AA1260" s="26">
        <v>1.6082191780821917</v>
      </c>
      <c r="AB1260" t="s">
        <v>7838</v>
      </c>
      <c r="AC1260" t="s">
        <v>7835</v>
      </c>
      <c r="AE1260" t="s">
        <v>7834</v>
      </c>
      <c r="AF1260" t="s">
        <v>7836</v>
      </c>
      <c r="AG1260" t="e">
        <f>+SEARCH(JELMAGYARÁZAT!$G$9,J:J)</f>
        <v>#VALUE!</v>
      </c>
    </row>
    <row r="1261" spans="1:33" hidden="1" x14ac:dyDescent="0.25">
      <c r="A1261" t="s">
        <v>3314</v>
      </c>
      <c r="B1261">
        <v>67000000</v>
      </c>
      <c r="C1261">
        <v>25037897</v>
      </c>
      <c r="D1261" s="1">
        <v>39178</v>
      </c>
      <c r="E1261">
        <v>16.637642</v>
      </c>
      <c r="F1261">
        <v>191</v>
      </c>
      <c r="G1261">
        <v>6.8</v>
      </c>
      <c r="H1261">
        <v>459</v>
      </c>
      <c r="I1261" t="s">
        <v>23</v>
      </c>
      <c r="J1261" t="s">
        <v>3316</v>
      </c>
      <c r="K1261" t="s">
        <v>37</v>
      </c>
      <c r="L1261" t="s">
        <v>507</v>
      </c>
      <c r="M1261" t="s">
        <v>3312</v>
      </c>
      <c r="N1261" t="s">
        <v>29</v>
      </c>
      <c r="O1261" s="6">
        <v>1</v>
      </c>
      <c r="P1261">
        <v>1</v>
      </c>
      <c r="Q1261">
        <v>2</v>
      </c>
      <c r="R1261">
        <v>0</v>
      </c>
      <c r="S1261" t="s">
        <v>15888</v>
      </c>
      <c r="T1261" t="s">
        <v>15890</v>
      </c>
      <c r="U1261" t="s">
        <v>15891</v>
      </c>
      <c r="V1261" t="s">
        <v>15891</v>
      </c>
      <c r="W1261" t="s">
        <v>15905</v>
      </c>
      <c r="X1261" t="s">
        <v>15894</v>
      </c>
      <c r="Y1261" t="s">
        <v>15897</v>
      </c>
      <c r="Z1261" t="s">
        <v>15894</v>
      </c>
      <c r="AA1261" s="26">
        <v>10.487671232876712</v>
      </c>
      <c r="AB1261" t="s">
        <v>3317</v>
      </c>
      <c r="AC1261" t="s">
        <v>3314</v>
      </c>
      <c r="AE1261" t="s">
        <v>3313</v>
      </c>
      <c r="AF1261" t="s">
        <v>3315</v>
      </c>
      <c r="AG1261" t="e">
        <f>+SEARCH(JELMAGYARÁZAT!$G$9,J:J)</f>
        <v>#VALUE!</v>
      </c>
    </row>
    <row r="1262" spans="1:33" hidden="1" x14ac:dyDescent="0.25">
      <c r="A1262" t="s">
        <v>9396</v>
      </c>
      <c r="B1262">
        <v>15000000</v>
      </c>
      <c r="C1262">
        <v>59389433</v>
      </c>
      <c r="D1262" s="1">
        <v>40604</v>
      </c>
      <c r="E1262">
        <v>16.629173000000002</v>
      </c>
      <c r="F1262">
        <v>107</v>
      </c>
      <c r="G1262">
        <v>7</v>
      </c>
      <c r="H1262">
        <v>978</v>
      </c>
      <c r="I1262" t="s">
        <v>23</v>
      </c>
      <c r="J1262" t="s">
        <v>9398</v>
      </c>
      <c r="K1262" t="s">
        <v>41</v>
      </c>
      <c r="L1262" t="s">
        <v>38</v>
      </c>
      <c r="M1262" t="s">
        <v>231</v>
      </c>
      <c r="N1262" t="s">
        <v>29</v>
      </c>
      <c r="O1262" s="6">
        <v>1</v>
      </c>
      <c r="P1262">
        <v>2</v>
      </c>
      <c r="Q1262">
        <v>1</v>
      </c>
      <c r="R1262">
        <v>0</v>
      </c>
      <c r="S1262" t="s">
        <v>15888</v>
      </c>
      <c r="T1262" t="s">
        <v>15891</v>
      </c>
      <c r="U1262" t="s">
        <v>15891</v>
      </c>
      <c r="V1262" t="s">
        <v>15901</v>
      </c>
      <c r="W1262" t="s">
        <v>15891</v>
      </c>
      <c r="X1262" t="s">
        <v>15897</v>
      </c>
      <c r="Y1262" t="s">
        <v>15911</v>
      </c>
      <c r="Z1262" t="s">
        <v>15915</v>
      </c>
      <c r="AA1262" s="26">
        <v>6.580821917808219</v>
      </c>
      <c r="AB1262" t="s">
        <v>9399</v>
      </c>
      <c r="AC1262" t="s">
        <v>9396</v>
      </c>
      <c r="AD1262" t="s">
        <v>9394</v>
      </c>
      <c r="AE1262" t="s">
        <v>9395</v>
      </c>
      <c r="AF1262" t="s">
        <v>9397</v>
      </c>
      <c r="AG1262" t="e">
        <f>+SEARCH(JELMAGYARÁZAT!$G$9,J:J)</f>
        <v>#VALUE!</v>
      </c>
    </row>
    <row r="1263" spans="1:33" hidden="1" x14ac:dyDescent="0.25">
      <c r="A1263" t="s">
        <v>9717</v>
      </c>
      <c r="B1263">
        <v>14000000</v>
      </c>
      <c r="C1263">
        <v>12314651</v>
      </c>
      <c r="D1263" s="1">
        <v>42055</v>
      </c>
      <c r="E1263">
        <v>16.618874000000002</v>
      </c>
      <c r="F1263">
        <v>93</v>
      </c>
      <c r="G1263">
        <v>5</v>
      </c>
      <c r="H1263">
        <v>354</v>
      </c>
      <c r="I1263" t="s">
        <v>23</v>
      </c>
      <c r="J1263" t="s">
        <v>9719</v>
      </c>
      <c r="K1263" t="s">
        <v>37</v>
      </c>
      <c r="L1263" t="s">
        <v>38</v>
      </c>
      <c r="M1263" t="s">
        <v>661</v>
      </c>
      <c r="N1263" t="s">
        <v>29</v>
      </c>
      <c r="O1263" s="6">
        <v>1</v>
      </c>
      <c r="P1263">
        <v>1</v>
      </c>
      <c r="Q1263">
        <v>1</v>
      </c>
      <c r="R1263">
        <v>1</v>
      </c>
      <c r="S1263" t="s">
        <v>15888</v>
      </c>
      <c r="T1263" t="s">
        <v>15891</v>
      </c>
      <c r="U1263" t="s">
        <v>13664</v>
      </c>
      <c r="V1263" t="s">
        <v>15891</v>
      </c>
      <c r="W1263" t="s">
        <v>15891</v>
      </c>
      <c r="X1263" t="s">
        <v>15896</v>
      </c>
      <c r="Y1263" t="s">
        <v>15896</v>
      </c>
      <c r="Z1263" t="s">
        <v>15897</v>
      </c>
      <c r="AA1263" s="26">
        <v>2.6054794520547944</v>
      </c>
      <c r="AB1263" t="s">
        <v>9720</v>
      </c>
      <c r="AC1263" t="s">
        <v>9717</v>
      </c>
      <c r="AE1263" t="s">
        <v>9716</v>
      </c>
      <c r="AF1263" t="s">
        <v>9718</v>
      </c>
      <c r="AG1263" t="e">
        <f>+SEARCH(JELMAGYARÁZAT!$G$9,J:J)</f>
        <v>#VALUE!</v>
      </c>
    </row>
    <row r="1264" spans="1:33" hidden="1" x14ac:dyDescent="0.25">
      <c r="A1264" t="s">
        <v>11994</v>
      </c>
      <c r="B1264">
        <v>6500000</v>
      </c>
      <c r="C1264">
        <v>2401510</v>
      </c>
      <c r="D1264" s="1">
        <v>41425</v>
      </c>
      <c r="E1264">
        <v>16.574756000000001</v>
      </c>
      <c r="F1264">
        <v>116</v>
      </c>
      <c r="G1264">
        <v>6.5</v>
      </c>
      <c r="H1264">
        <v>305</v>
      </c>
      <c r="I1264" t="s">
        <v>23</v>
      </c>
      <c r="J1264" t="s">
        <v>11805</v>
      </c>
      <c r="K1264" t="s">
        <v>41</v>
      </c>
      <c r="L1264" t="s">
        <v>38</v>
      </c>
      <c r="M1264" t="s">
        <v>1861</v>
      </c>
      <c r="N1264" t="s">
        <v>29</v>
      </c>
      <c r="O1264" s="6">
        <v>1</v>
      </c>
      <c r="P1264">
        <v>2</v>
      </c>
      <c r="Q1264">
        <v>1</v>
      </c>
      <c r="R1264">
        <v>0</v>
      </c>
      <c r="S1264" t="s">
        <v>15888</v>
      </c>
      <c r="T1264" t="s">
        <v>15891</v>
      </c>
      <c r="U1264" t="s">
        <v>15891</v>
      </c>
      <c r="V1264" t="s">
        <v>15901</v>
      </c>
      <c r="W1264" t="s">
        <v>15905</v>
      </c>
      <c r="X1264" t="s">
        <v>15897</v>
      </c>
      <c r="Y1264" t="s">
        <v>15911</v>
      </c>
      <c r="Z1264" t="s">
        <v>15915</v>
      </c>
      <c r="AA1264" s="26">
        <v>4.3315068493150681</v>
      </c>
      <c r="AB1264" t="s">
        <v>11996</v>
      </c>
      <c r="AC1264" t="s">
        <v>11994</v>
      </c>
      <c r="AD1264" t="s">
        <v>11992</v>
      </c>
      <c r="AE1264" t="s">
        <v>11993</v>
      </c>
      <c r="AF1264" t="s">
        <v>11995</v>
      </c>
      <c r="AG1264" t="e">
        <f>+SEARCH(JELMAGYARÁZAT!$G$9,J:J)</f>
        <v>#VALUE!</v>
      </c>
    </row>
    <row r="1265" spans="1:33" hidden="1" x14ac:dyDescent="0.25">
      <c r="A1265" t="s">
        <v>13468</v>
      </c>
      <c r="B1265">
        <v>3000000</v>
      </c>
      <c r="C1265">
        <v>17570324</v>
      </c>
      <c r="D1265" s="1">
        <v>21233</v>
      </c>
      <c r="E1265">
        <v>16.553594</v>
      </c>
      <c r="F1265">
        <v>108</v>
      </c>
      <c r="G1265">
        <v>7.6</v>
      </c>
      <c r="H1265">
        <v>165</v>
      </c>
      <c r="I1265" t="s">
        <v>23</v>
      </c>
      <c r="J1265" t="s">
        <v>13470</v>
      </c>
      <c r="K1265" t="s">
        <v>37</v>
      </c>
      <c r="L1265" t="s">
        <v>38</v>
      </c>
      <c r="M1265" t="s">
        <v>231</v>
      </c>
      <c r="N1265" t="s">
        <v>29</v>
      </c>
      <c r="O1265" s="6">
        <v>1</v>
      </c>
      <c r="P1265">
        <v>1</v>
      </c>
      <c r="Q1265">
        <v>1</v>
      </c>
      <c r="R1265">
        <v>0</v>
      </c>
      <c r="S1265" t="s">
        <v>15888</v>
      </c>
      <c r="T1265" t="s">
        <v>15891</v>
      </c>
      <c r="U1265" t="s">
        <v>15891</v>
      </c>
      <c r="V1265" t="s">
        <v>15901</v>
      </c>
      <c r="W1265" t="s">
        <v>15891</v>
      </c>
      <c r="X1265" t="s">
        <v>15897</v>
      </c>
      <c r="Y1265" t="s">
        <v>15911</v>
      </c>
      <c r="Z1265" t="s">
        <v>15915</v>
      </c>
      <c r="AA1265" s="26">
        <v>59.652054794520545</v>
      </c>
      <c r="AB1265" t="s">
        <v>13471</v>
      </c>
      <c r="AC1265" t="s">
        <v>13468</v>
      </c>
      <c r="AE1265" t="s">
        <v>13467</v>
      </c>
      <c r="AF1265" t="s">
        <v>13469</v>
      </c>
      <c r="AG1265" t="e">
        <f>+SEARCH(JELMAGYARÁZAT!$G$9,J:J)</f>
        <v>#VALUE!</v>
      </c>
    </row>
    <row r="1266" spans="1:33" hidden="1" x14ac:dyDescent="0.25">
      <c r="A1266" t="s">
        <v>5583</v>
      </c>
      <c r="B1266">
        <v>30000000</v>
      </c>
      <c r="C1266">
        <v>27610873</v>
      </c>
      <c r="D1266" s="1">
        <v>38509</v>
      </c>
      <c r="E1266">
        <v>16.541791</v>
      </c>
      <c r="F1266">
        <v>118</v>
      </c>
      <c r="G1266">
        <v>6.6</v>
      </c>
      <c r="H1266">
        <v>238</v>
      </c>
      <c r="I1266" t="s">
        <v>23</v>
      </c>
      <c r="J1266" t="s">
        <v>5585</v>
      </c>
      <c r="K1266" t="s">
        <v>41</v>
      </c>
      <c r="L1266" t="s">
        <v>28</v>
      </c>
      <c r="M1266" t="s">
        <v>786</v>
      </c>
      <c r="N1266" t="s">
        <v>29</v>
      </c>
      <c r="O1266" s="6">
        <v>1</v>
      </c>
      <c r="P1266">
        <v>2</v>
      </c>
      <c r="Q1266">
        <v>2</v>
      </c>
      <c r="R1266">
        <v>0</v>
      </c>
      <c r="S1266" t="s">
        <v>15888</v>
      </c>
      <c r="T1266" t="s">
        <v>15891</v>
      </c>
      <c r="U1266" t="s">
        <v>15891</v>
      </c>
      <c r="V1266" t="s">
        <v>15901</v>
      </c>
      <c r="W1266" t="s">
        <v>15891</v>
      </c>
      <c r="X1266" t="s">
        <v>15897</v>
      </c>
      <c r="Y1266" t="s">
        <v>15911</v>
      </c>
      <c r="Z1266" t="s">
        <v>15915</v>
      </c>
      <c r="AA1266" s="26">
        <v>12.32054794520548</v>
      </c>
      <c r="AB1266" t="s">
        <v>5586</v>
      </c>
      <c r="AC1266" t="s">
        <v>5583</v>
      </c>
      <c r="AE1266" t="s">
        <v>5582</v>
      </c>
      <c r="AF1266" t="s">
        <v>5584</v>
      </c>
      <c r="AG1266" t="e">
        <f>+SEARCH(JELMAGYARÁZAT!$G$9,J:J)</f>
        <v>#VALUE!</v>
      </c>
    </row>
    <row r="1267" spans="1:33" hidden="1" x14ac:dyDescent="0.25">
      <c r="A1267" t="s">
        <v>14558</v>
      </c>
      <c r="B1267">
        <v>1250000</v>
      </c>
      <c r="C1267">
        <v>21722776</v>
      </c>
      <c r="D1267" s="1">
        <v>29707</v>
      </c>
      <c r="E1267">
        <v>16.517776999999999</v>
      </c>
      <c r="F1267">
        <v>87</v>
      </c>
      <c r="G1267">
        <v>6</v>
      </c>
      <c r="H1267">
        <v>315</v>
      </c>
      <c r="I1267" t="s">
        <v>23</v>
      </c>
      <c r="J1267" t="s">
        <v>14560</v>
      </c>
      <c r="K1267" t="s">
        <v>37</v>
      </c>
      <c r="L1267" t="s">
        <v>38</v>
      </c>
      <c r="M1267" t="s">
        <v>2560</v>
      </c>
      <c r="N1267" t="s">
        <v>29</v>
      </c>
      <c r="O1267" s="6">
        <v>1</v>
      </c>
      <c r="P1267">
        <v>1</v>
      </c>
      <c r="Q1267">
        <v>1</v>
      </c>
      <c r="R1267">
        <v>1</v>
      </c>
      <c r="S1267" t="s">
        <v>15888</v>
      </c>
      <c r="T1267" t="s">
        <v>15891</v>
      </c>
      <c r="U1267" t="s">
        <v>15891</v>
      </c>
      <c r="V1267" t="s">
        <v>15891</v>
      </c>
      <c r="W1267" t="s">
        <v>15905</v>
      </c>
      <c r="X1267" t="s">
        <v>15897</v>
      </c>
      <c r="Y1267" t="s">
        <v>15897</v>
      </c>
      <c r="Z1267" t="s">
        <v>15897</v>
      </c>
      <c r="AA1267" s="26">
        <v>36.435616438356163</v>
      </c>
      <c r="AB1267" t="s">
        <v>14561</v>
      </c>
      <c r="AC1267" t="s">
        <v>14558</v>
      </c>
      <c r="AE1267" t="s">
        <v>14557</v>
      </c>
      <c r="AF1267" t="s">
        <v>14559</v>
      </c>
      <c r="AG1267" t="e">
        <f>+SEARCH(JELMAGYARÁZAT!$G$9,J:J)</f>
        <v>#VALUE!</v>
      </c>
    </row>
    <row r="1268" spans="1:33" hidden="1" x14ac:dyDescent="0.25">
      <c r="A1268" t="s">
        <v>2795</v>
      </c>
      <c r="B1268">
        <v>60000000</v>
      </c>
      <c r="C1268">
        <v>50877145</v>
      </c>
      <c r="D1268" s="1">
        <v>39801</v>
      </c>
      <c r="E1268">
        <v>16.493576000000001</v>
      </c>
      <c r="F1268">
        <v>93</v>
      </c>
      <c r="G1268">
        <v>5.8</v>
      </c>
      <c r="H1268">
        <v>258</v>
      </c>
      <c r="I1268" t="s">
        <v>23</v>
      </c>
      <c r="J1268" t="s">
        <v>2797</v>
      </c>
      <c r="K1268" t="s">
        <v>41</v>
      </c>
      <c r="L1268" t="s">
        <v>38</v>
      </c>
      <c r="M1268" t="s">
        <v>252</v>
      </c>
      <c r="N1268" t="s">
        <v>29</v>
      </c>
      <c r="O1268" s="6">
        <v>1</v>
      </c>
      <c r="P1268">
        <v>2</v>
      </c>
      <c r="Q1268">
        <v>1</v>
      </c>
      <c r="R1268">
        <v>0</v>
      </c>
      <c r="S1268" t="s">
        <v>15887</v>
      </c>
      <c r="T1268" t="s">
        <v>15891</v>
      </c>
      <c r="U1268" t="s">
        <v>15891</v>
      </c>
      <c r="V1268" t="s">
        <v>15891</v>
      </c>
      <c r="W1268" t="s">
        <v>15891</v>
      </c>
      <c r="X1268" t="s">
        <v>15897</v>
      </c>
      <c r="Y1268" t="s">
        <v>15897</v>
      </c>
      <c r="Z1268" t="s">
        <v>15897</v>
      </c>
      <c r="AA1268" s="26">
        <v>8.7808219178082183</v>
      </c>
      <c r="AB1268" t="s">
        <v>2798</v>
      </c>
      <c r="AC1268" t="s">
        <v>2795</v>
      </c>
      <c r="AD1268" t="s">
        <v>2793</v>
      </c>
      <c r="AE1268" t="s">
        <v>2794</v>
      </c>
      <c r="AF1268" t="s">
        <v>2796</v>
      </c>
      <c r="AG1268" t="e">
        <f>+SEARCH(JELMAGYARÁZAT!$G$9,J:J)</f>
        <v>#VALUE!</v>
      </c>
    </row>
    <row r="1269" spans="1:33" hidden="1" x14ac:dyDescent="0.25">
      <c r="A1269" t="s">
        <v>1540</v>
      </c>
      <c r="B1269">
        <v>85000000</v>
      </c>
      <c r="C1269">
        <v>219103655</v>
      </c>
      <c r="D1269" s="1">
        <v>40170</v>
      </c>
      <c r="E1269">
        <v>16.479851</v>
      </c>
      <c r="F1269">
        <v>121</v>
      </c>
      <c r="G1269">
        <v>6.2</v>
      </c>
      <c r="H1269">
        <v>360</v>
      </c>
      <c r="I1269" t="s">
        <v>23</v>
      </c>
      <c r="J1269" t="s">
        <v>1542</v>
      </c>
      <c r="K1269" t="s">
        <v>37</v>
      </c>
      <c r="L1269" t="s">
        <v>62</v>
      </c>
      <c r="M1269" t="s">
        <v>1106</v>
      </c>
      <c r="N1269" t="s">
        <v>29</v>
      </c>
      <c r="O1269" s="6">
        <v>1</v>
      </c>
      <c r="P1269">
        <v>1</v>
      </c>
      <c r="Q1269">
        <v>2</v>
      </c>
      <c r="R1269">
        <v>1</v>
      </c>
      <c r="S1269" t="s">
        <v>15888</v>
      </c>
      <c r="T1269" t="s">
        <v>15891</v>
      </c>
      <c r="U1269" t="s">
        <v>13664</v>
      </c>
      <c r="V1269" t="s">
        <v>15891</v>
      </c>
      <c r="W1269" t="s">
        <v>15891</v>
      </c>
      <c r="X1269" t="s">
        <v>15896</v>
      </c>
      <c r="Y1269" t="s">
        <v>15896</v>
      </c>
      <c r="Z1269" t="s">
        <v>15897</v>
      </c>
      <c r="AA1269" s="26">
        <v>7.7698630136986298</v>
      </c>
      <c r="AB1269" t="s">
        <v>1543</v>
      </c>
      <c r="AC1269" t="s">
        <v>1540</v>
      </c>
      <c r="AD1269" t="s">
        <v>1538</v>
      </c>
      <c r="AE1269" t="s">
        <v>1539</v>
      </c>
      <c r="AF1269" t="s">
        <v>1541</v>
      </c>
      <c r="AG1269" t="e">
        <f>+SEARCH(JELMAGYARÁZAT!$G$9,J:J)</f>
        <v>#VALUE!</v>
      </c>
    </row>
    <row r="1270" spans="1:33" hidden="1" x14ac:dyDescent="0.25">
      <c r="A1270" t="s">
        <v>7669</v>
      </c>
      <c r="B1270">
        <v>18000000</v>
      </c>
      <c r="C1270">
        <v>122195920</v>
      </c>
      <c r="D1270" s="1">
        <v>34929</v>
      </c>
      <c r="E1270">
        <v>16.470894999999999</v>
      </c>
      <c r="F1270">
        <v>101</v>
      </c>
      <c r="G1270">
        <v>5.4</v>
      </c>
      <c r="H1270">
        <v>442</v>
      </c>
      <c r="I1270" t="s">
        <v>23</v>
      </c>
      <c r="J1270" t="s">
        <v>6017</v>
      </c>
      <c r="K1270" t="s">
        <v>37</v>
      </c>
      <c r="L1270" t="s">
        <v>38</v>
      </c>
      <c r="M1270" t="s">
        <v>1664</v>
      </c>
      <c r="N1270" t="s">
        <v>29</v>
      </c>
      <c r="O1270" s="6">
        <v>1</v>
      </c>
      <c r="P1270">
        <v>1</v>
      </c>
      <c r="Q1270">
        <v>1</v>
      </c>
      <c r="R1270">
        <v>0</v>
      </c>
      <c r="S1270" t="s">
        <v>15888</v>
      </c>
      <c r="T1270" t="s">
        <v>15890</v>
      </c>
      <c r="U1270" t="s">
        <v>15891</v>
      </c>
      <c r="V1270" t="s">
        <v>15891</v>
      </c>
      <c r="W1270" t="s">
        <v>15891</v>
      </c>
      <c r="X1270" t="s">
        <v>15894</v>
      </c>
      <c r="Y1270" t="s">
        <v>15897</v>
      </c>
      <c r="Z1270" t="s">
        <v>15894</v>
      </c>
      <c r="AA1270" s="26">
        <v>22.12876712328767</v>
      </c>
      <c r="AB1270" t="s">
        <v>7671</v>
      </c>
      <c r="AC1270" t="s">
        <v>7669</v>
      </c>
      <c r="AE1270" t="s">
        <v>7668</v>
      </c>
      <c r="AF1270" t="s">
        <v>7670</v>
      </c>
      <c r="AG1270" t="e">
        <f>+SEARCH(JELMAGYARÁZAT!$G$9,J:J)</f>
        <v>#VALUE!</v>
      </c>
    </row>
    <row r="1271" spans="1:33" hidden="1" x14ac:dyDescent="0.25">
      <c r="A1271" t="s">
        <v>10962</v>
      </c>
      <c r="B1271">
        <v>10000000</v>
      </c>
      <c r="C1271">
        <v>3665069</v>
      </c>
      <c r="D1271" s="1">
        <v>40796</v>
      </c>
      <c r="E1271">
        <v>16.436178000000002</v>
      </c>
      <c r="F1271">
        <v>102</v>
      </c>
      <c r="G1271">
        <v>6.5</v>
      </c>
      <c r="H1271">
        <v>425</v>
      </c>
      <c r="I1271" t="s">
        <v>23</v>
      </c>
      <c r="J1271" t="s">
        <v>10964</v>
      </c>
      <c r="K1271" t="s">
        <v>37</v>
      </c>
      <c r="L1271" t="s">
        <v>38</v>
      </c>
      <c r="M1271" t="s">
        <v>2731</v>
      </c>
      <c r="N1271" t="s">
        <v>29</v>
      </c>
      <c r="O1271" s="6">
        <v>1</v>
      </c>
      <c r="P1271">
        <v>1</v>
      </c>
      <c r="Q1271">
        <v>1</v>
      </c>
      <c r="R1271">
        <v>0</v>
      </c>
      <c r="S1271" t="s">
        <v>15888</v>
      </c>
      <c r="T1271" t="s">
        <v>15891</v>
      </c>
      <c r="U1271" t="s">
        <v>15891</v>
      </c>
      <c r="V1271" t="s">
        <v>15901</v>
      </c>
      <c r="W1271" t="s">
        <v>15905</v>
      </c>
      <c r="X1271" t="s">
        <v>15897</v>
      </c>
      <c r="Y1271" t="s">
        <v>15911</v>
      </c>
      <c r="Z1271" t="s">
        <v>15915</v>
      </c>
      <c r="AA1271" s="26">
        <v>6.0547945205479454</v>
      </c>
      <c r="AB1271" t="s">
        <v>10965</v>
      </c>
      <c r="AC1271" t="s">
        <v>10962</v>
      </c>
      <c r="AD1271" t="s">
        <v>10960</v>
      </c>
      <c r="AE1271" t="s">
        <v>10961</v>
      </c>
      <c r="AF1271" t="s">
        <v>10963</v>
      </c>
      <c r="AG1271" t="e">
        <f>+SEARCH(JELMAGYARÁZAT!$G$9,J:J)</f>
        <v>#VALUE!</v>
      </c>
    </row>
    <row r="1272" spans="1:33" hidden="1" x14ac:dyDescent="0.25">
      <c r="A1272" t="s">
        <v>4826</v>
      </c>
      <c r="B1272">
        <v>40000000</v>
      </c>
      <c r="C1272">
        <v>28169671</v>
      </c>
      <c r="D1272" s="1">
        <v>40109</v>
      </c>
      <c r="E1272">
        <v>16.424807000000001</v>
      </c>
      <c r="F1272">
        <v>109</v>
      </c>
      <c r="G1272">
        <v>5.5</v>
      </c>
      <c r="H1272">
        <v>348</v>
      </c>
      <c r="I1272" t="s">
        <v>23</v>
      </c>
      <c r="J1272" t="s">
        <v>1571</v>
      </c>
      <c r="K1272" t="s">
        <v>37</v>
      </c>
      <c r="L1272" t="s">
        <v>38</v>
      </c>
      <c r="M1272" t="s">
        <v>885</v>
      </c>
      <c r="N1272" t="s">
        <v>29</v>
      </c>
      <c r="O1272" s="6">
        <v>1</v>
      </c>
      <c r="P1272">
        <v>1</v>
      </c>
      <c r="Q1272">
        <v>1</v>
      </c>
      <c r="R1272">
        <v>1</v>
      </c>
      <c r="S1272" t="s">
        <v>15888</v>
      </c>
      <c r="T1272" t="s">
        <v>15890</v>
      </c>
      <c r="U1272" t="s">
        <v>15891</v>
      </c>
      <c r="V1272" t="s">
        <v>15891</v>
      </c>
      <c r="W1272" t="s">
        <v>15905</v>
      </c>
      <c r="X1272" t="s">
        <v>15894</v>
      </c>
      <c r="Y1272" t="s">
        <v>15897</v>
      </c>
      <c r="Z1272" t="s">
        <v>15894</v>
      </c>
      <c r="AA1272" s="26">
        <v>7.9369863013698634</v>
      </c>
      <c r="AB1272" t="s">
        <v>4828</v>
      </c>
      <c r="AC1272" t="s">
        <v>4826</v>
      </c>
      <c r="AE1272" t="s">
        <v>4825</v>
      </c>
      <c r="AF1272" t="s">
        <v>4827</v>
      </c>
      <c r="AG1272" t="e">
        <f>+SEARCH(JELMAGYARÁZAT!$G$9,J:J)</f>
        <v>#VALUE!</v>
      </c>
    </row>
    <row r="1273" spans="1:33" hidden="1" x14ac:dyDescent="0.25">
      <c r="A1273" t="s">
        <v>2221</v>
      </c>
      <c r="B1273">
        <v>80000000</v>
      </c>
      <c r="C1273">
        <v>309492681</v>
      </c>
      <c r="D1273" s="1">
        <v>35377</v>
      </c>
      <c r="E1273">
        <v>16.411345000000001</v>
      </c>
      <c r="F1273">
        <v>117</v>
      </c>
      <c r="G1273">
        <v>6.4</v>
      </c>
      <c r="H1273">
        <v>470</v>
      </c>
      <c r="I1273" t="s">
        <v>23</v>
      </c>
      <c r="J1273" t="s">
        <v>2223</v>
      </c>
      <c r="K1273" t="s">
        <v>37</v>
      </c>
      <c r="L1273" t="s">
        <v>38</v>
      </c>
      <c r="M1273" t="s">
        <v>861</v>
      </c>
      <c r="N1273" t="s">
        <v>29</v>
      </c>
      <c r="O1273" s="6">
        <v>1</v>
      </c>
      <c r="P1273">
        <v>1</v>
      </c>
      <c r="Q1273">
        <v>1</v>
      </c>
      <c r="R1273">
        <v>0</v>
      </c>
      <c r="S1273" t="s">
        <v>15888</v>
      </c>
      <c r="T1273" t="s">
        <v>15890</v>
      </c>
      <c r="U1273" t="s">
        <v>15891</v>
      </c>
      <c r="V1273" t="s">
        <v>15891</v>
      </c>
      <c r="W1273" t="s">
        <v>15905</v>
      </c>
      <c r="X1273" t="s">
        <v>15894</v>
      </c>
      <c r="Y1273" t="s">
        <v>15897</v>
      </c>
      <c r="Z1273" t="s">
        <v>15894</v>
      </c>
      <c r="AA1273" s="26">
        <v>20.901369863013699</v>
      </c>
      <c r="AB1273" t="s">
        <v>2224</v>
      </c>
      <c r="AC1273" t="s">
        <v>2221</v>
      </c>
      <c r="AE1273" t="s">
        <v>2220</v>
      </c>
      <c r="AF1273" t="s">
        <v>2222</v>
      </c>
      <c r="AG1273" t="e">
        <f>+SEARCH(JELMAGYARÁZAT!$G$9,J:J)</f>
        <v>#VALUE!</v>
      </c>
    </row>
    <row r="1274" spans="1:33" hidden="1" x14ac:dyDescent="0.25">
      <c r="A1274" t="s">
        <v>10231</v>
      </c>
      <c r="B1274">
        <v>12000000</v>
      </c>
      <c r="C1274">
        <v>35485056</v>
      </c>
      <c r="D1274" s="1">
        <v>41166</v>
      </c>
      <c r="E1274">
        <v>16.40512</v>
      </c>
      <c r="F1274">
        <v>100</v>
      </c>
      <c r="G1274">
        <v>6.1</v>
      </c>
      <c r="H1274">
        <v>294</v>
      </c>
      <c r="I1274" t="s">
        <v>23</v>
      </c>
      <c r="J1274" t="s">
        <v>10233</v>
      </c>
      <c r="K1274" t="s">
        <v>37</v>
      </c>
      <c r="L1274" t="s">
        <v>38</v>
      </c>
      <c r="M1274" t="s">
        <v>1861</v>
      </c>
      <c r="N1274" t="s">
        <v>29</v>
      </c>
      <c r="O1274" s="6">
        <v>1</v>
      </c>
      <c r="P1274">
        <v>1</v>
      </c>
      <c r="Q1274">
        <v>1</v>
      </c>
      <c r="R1274">
        <v>0</v>
      </c>
      <c r="S1274" t="s">
        <v>15888</v>
      </c>
      <c r="T1274" t="s">
        <v>15891</v>
      </c>
      <c r="U1274" t="s">
        <v>15891</v>
      </c>
      <c r="V1274" t="s">
        <v>15901</v>
      </c>
      <c r="W1274" t="s">
        <v>15905</v>
      </c>
      <c r="X1274" t="s">
        <v>15897</v>
      </c>
      <c r="Y1274" t="s">
        <v>15911</v>
      </c>
      <c r="Z1274" t="s">
        <v>15915</v>
      </c>
      <c r="AA1274" s="26">
        <v>5.0410958904109586</v>
      </c>
      <c r="AB1274" t="s">
        <v>10234</v>
      </c>
      <c r="AC1274" t="s">
        <v>10231</v>
      </c>
      <c r="AE1274" t="s">
        <v>10230</v>
      </c>
      <c r="AF1274" t="s">
        <v>10232</v>
      </c>
      <c r="AG1274" t="e">
        <f>+SEARCH(JELMAGYARÁZAT!$G$9,J:J)</f>
        <v>#VALUE!</v>
      </c>
    </row>
    <row r="1275" spans="1:33" hidden="1" x14ac:dyDescent="0.25">
      <c r="A1275" t="s">
        <v>10880</v>
      </c>
      <c r="B1275">
        <v>10000000</v>
      </c>
      <c r="C1275">
        <v>10835752</v>
      </c>
      <c r="D1275" s="1">
        <v>42082</v>
      </c>
      <c r="E1275">
        <v>16.318608000000001</v>
      </c>
      <c r="F1275">
        <v>107</v>
      </c>
      <c r="G1275">
        <v>6.6</v>
      </c>
      <c r="H1275">
        <v>183</v>
      </c>
      <c r="I1275" t="s">
        <v>23</v>
      </c>
      <c r="J1275" t="s">
        <v>10882</v>
      </c>
      <c r="K1275" t="s">
        <v>37</v>
      </c>
      <c r="L1275" t="s">
        <v>210</v>
      </c>
      <c r="M1275" t="s">
        <v>6581</v>
      </c>
      <c r="N1275" t="s">
        <v>29</v>
      </c>
      <c r="O1275" s="6">
        <v>1</v>
      </c>
      <c r="P1275">
        <v>1</v>
      </c>
      <c r="Q1275">
        <v>2</v>
      </c>
      <c r="R1275">
        <v>0</v>
      </c>
      <c r="S1275" t="s">
        <v>15888</v>
      </c>
      <c r="T1275" t="s">
        <v>15891</v>
      </c>
      <c r="U1275" t="s">
        <v>13664</v>
      </c>
      <c r="V1275" t="s">
        <v>15901</v>
      </c>
      <c r="W1275" t="s">
        <v>15891</v>
      </c>
      <c r="X1275" t="s">
        <v>15896</v>
      </c>
      <c r="Y1275" t="s">
        <v>15912</v>
      </c>
      <c r="Z1275" t="s">
        <v>15915</v>
      </c>
      <c r="AA1275" s="26">
        <v>2.5315068493150683</v>
      </c>
      <c r="AB1275" t="s">
        <v>10883</v>
      </c>
      <c r="AC1275" t="s">
        <v>10880</v>
      </c>
      <c r="AE1275" t="s">
        <v>10879</v>
      </c>
      <c r="AF1275" t="s">
        <v>10881</v>
      </c>
      <c r="AG1275" t="e">
        <f>+SEARCH(JELMAGYARÁZAT!$G$9,J:J)</f>
        <v>#VALUE!</v>
      </c>
    </row>
    <row r="1276" spans="1:33" hidden="1" x14ac:dyDescent="0.25">
      <c r="A1276" t="s">
        <v>14597</v>
      </c>
      <c r="B1276">
        <v>3000000</v>
      </c>
      <c r="C1276">
        <v>18492362</v>
      </c>
      <c r="D1276" s="1">
        <v>36909</v>
      </c>
      <c r="E1276">
        <v>16.312802999999999</v>
      </c>
      <c r="F1276">
        <v>100</v>
      </c>
      <c r="G1276">
        <v>6.6</v>
      </c>
      <c r="H1276">
        <v>362</v>
      </c>
      <c r="I1276" t="s">
        <v>23</v>
      </c>
      <c r="J1276" t="s">
        <v>14599</v>
      </c>
      <c r="K1276" t="s">
        <v>37</v>
      </c>
      <c r="L1276" t="s">
        <v>38</v>
      </c>
      <c r="M1276" t="s">
        <v>8975</v>
      </c>
      <c r="N1276" t="s">
        <v>29</v>
      </c>
      <c r="O1276" s="6">
        <v>1</v>
      </c>
      <c r="P1276">
        <v>1</v>
      </c>
      <c r="Q1276">
        <v>1</v>
      </c>
      <c r="R1276">
        <v>0</v>
      </c>
      <c r="S1276" t="s">
        <v>15888</v>
      </c>
      <c r="T1276" t="s">
        <v>15891</v>
      </c>
      <c r="U1276" t="s">
        <v>13664</v>
      </c>
      <c r="V1276" t="s">
        <v>15891</v>
      </c>
      <c r="W1276" t="s">
        <v>15891</v>
      </c>
      <c r="X1276" t="s">
        <v>15896</v>
      </c>
      <c r="Y1276" t="s">
        <v>15896</v>
      </c>
      <c r="Z1276" t="s">
        <v>15897</v>
      </c>
      <c r="AA1276" s="26">
        <v>16.704109589041096</v>
      </c>
      <c r="AC1276" t="s">
        <v>14597</v>
      </c>
      <c r="AD1276" t="s">
        <v>14595</v>
      </c>
      <c r="AE1276" t="s">
        <v>14596</v>
      </c>
      <c r="AF1276" t="s">
        <v>14598</v>
      </c>
      <c r="AG1276" t="e">
        <f>+SEARCH(JELMAGYARÁZAT!$G$9,J:J)</f>
        <v>#VALUE!</v>
      </c>
    </row>
    <row r="1277" spans="1:33" x14ac:dyDescent="0.25">
      <c r="A1277" t="s">
        <v>1419</v>
      </c>
      <c r="B1277">
        <v>90000000</v>
      </c>
      <c r="C1277">
        <v>182290266</v>
      </c>
      <c r="D1277" s="1">
        <v>37950</v>
      </c>
      <c r="E1277">
        <v>16.302378000000001</v>
      </c>
      <c r="F1277">
        <v>99</v>
      </c>
      <c r="G1277">
        <v>5.2</v>
      </c>
      <c r="H1277">
        <v>466</v>
      </c>
      <c r="I1277" t="s">
        <v>23</v>
      </c>
      <c r="J1277" t="s">
        <v>1421</v>
      </c>
      <c r="K1277" t="s">
        <v>37</v>
      </c>
      <c r="L1277" t="s">
        <v>38</v>
      </c>
      <c r="M1277" t="s">
        <v>1417</v>
      </c>
      <c r="N1277" t="s">
        <v>29</v>
      </c>
      <c r="O1277" s="6">
        <v>1</v>
      </c>
      <c r="P1277">
        <v>1</v>
      </c>
      <c r="Q1277">
        <v>1</v>
      </c>
      <c r="R1277">
        <v>1</v>
      </c>
      <c r="S1277" t="s">
        <v>15888</v>
      </c>
      <c r="T1277" t="s">
        <v>15891</v>
      </c>
      <c r="U1277" t="s">
        <v>13664</v>
      </c>
      <c r="V1277" t="s">
        <v>15891</v>
      </c>
      <c r="W1277" t="s">
        <v>15905</v>
      </c>
      <c r="X1277" t="s">
        <v>15896</v>
      </c>
      <c r="Y1277" t="s">
        <v>15896</v>
      </c>
      <c r="Z1277" t="s">
        <v>15897</v>
      </c>
      <c r="AA1277" s="26">
        <v>13.852054794520548</v>
      </c>
      <c r="AB1277" t="s">
        <v>1422</v>
      </c>
      <c r="AC1277" t="s">
        <v>1419</v>
      </c>
      <c r="AE1277" t="s">
        <v>1418</v>
      </c>
      <c r="AF1277" t="s">
        <v>1420</v>
      </c>
      <c r="AG1277">
        <f>+SEARCH(JELMAGYARÁZAT!$G$9,J:J)</f>
        <v>35</v>
      </c>
    </row>
    <row r="1278" spans="1:33" hidden="1" x14ac:dyDescent="0.25">
      <c r="A1278" t="s">
        <v>2690</v>
      </c>
      <c r="B1278">
        <v>60000000</v>
      </c>
      <c r="C1278">
        <v>157920733</v>
      </c>
      <c r="D1278" s="1">
        <v>33051</v>
      </c>
      <c r="E1278">
        <v>16.278022</v>
      </c>
      <c r="F1278">
        <v>107</v>
      </c>
      <c r="G1278">
        <v>5.9</v>
      </c>
      <c r="H1278">
        <v>353</v>
      </c>
      <c r="I1278" t="s">
        <v>23</v>
      </c>
      <c r="J1278" t="s">
        <v>2692</v>
      </c>
      <c r="K1278" t="s">
        <v>37</v>
      </c>
      <c r="L1278" t="s">
        <v>38</v>
      </c>
      <c r="M1278" t="s">
        <v>579</v>
      </c>
      <c r="N1278" t="s">
        <v>29</v>
      </c>
      <c r="O1278" s="6">
        <v>1</v>
      </c>
      <c r="P1278">
        <v>1</v>
      </c>
      <c r="Q1278">
        <v>1</v>
      </c>
      <c r="R1278">
        <v>1</v>
      </c>
      <c r="S1278" t="s">
        <v>15888</v>
      </c>
      <c r="T1278" t="s">
        <v>15891</v>
      </c>
      <c r="U1278" t="s">
        <v>15891</v>
      </c>
      <c r="V1278" t="s">
        <v>15891</v>
      </c>
      <c r="W1278" t="s">
        <v>15891</v>
      </c>
      <c r="X1278" t="s">
        <v>15897</v>
      </c>
      <c r="Y1278" t="s">
        <v>15897</v>
      </c>
      <c r="Z1278" t="s">
        <v>15897</v>
      </c>
      <c r="AA1278" s="26">
        <v>27.273972602739725</v>
      </c>
      <c r="AB1278" t="s">
        <v>2693</v>
      </c>
      <c r="AC1278" t="s">
        <v>2690</v>
      </c>
      <c r="AE1278" t="s">
        <v>2689</v>
      </c>
      <c r="AF1278" t="s">
        <v>2691</v>
      </c>
      <c r="AG1278" t="e">
        <f>+SEARCH(JELMAGYARÁZAT!$G$9,J:J)</f>
        <v>#VALUE!</v>
      </c>
    </row>
    <row r="1279" spans="1:33" hidden="1" x14ac:dyDescent="0.25">
      <c r="A1279" t="s">
        <v>4155</v>
      </c>
      <c r="B1279">
        <v>44000000</v>
      </c>
      <c r="C1279">
        <v>165615285</v>
      </c>
      <c r="D1279" s="1">
        <v>35356</v>
      </c>
      <c r="E1279">
        <v>16.245068</v>
      </c>
      <c r="F1279">
        <v>147</v>
      </c>
      <c r="G1279">
        <v>7.3</v>
      </c>
      <c r="H1279">
        <v>715</v>
      </c>
      <c r="I1279" t="s">
        <v>23</v>
      </c>
      <c r="J1279" t="s">
        <v>4157</v>
      </c>
      <c r="K1279" t="s">
        <v>37</v>
      </c>
      <c r="L1279" t="s">
        <v>38</v>
      </c>
      <c r="M1279" t="s">
        <v>2731</v>
      </c>
      <c r="N1279" t="s">
        <v>29</v>
      </c>
      <c r="O1279" s="6">
        <v>1</v>
      </c>
      <c r="P1279">
        <v>1</v>
      </c>
      <c r="Q1279">
        <v>1</v>
      </c>
      <c r="R1279">
        <v>1</v>
      </c>
      <c r="S1279" t="s">
        <v>15888</v>
      </c>
      <c r="T1279" t="s">
        <v>15891</v>
      </c>
      <c r="U1279" t="s">
        <v>15891</v>
      </c>
      <c r="V1279" t="s">
        <v>15901</v>
      </c>
      <c r="W1279" t="s">
        <v>15905</v>
      </c>
      <c r="X1279" t="s">
        <v>15897</v>
      </c>
      <c r="Y1279" t="s">
        <v>15911</v>
      </c>
      <c r="Z1279" t="s">
        <v>15915</v>
      </c>
      <c r="AA1279" s="26">
        <v>20.958904109589042</v>
      </c>
      <c r="AB1279" t="s">
        <v>4158</v>
      </c>
      <c r="AC1279" t="s">
        <v>4155</v>
      </c>
      <c r="AE1279" t="s">
        <v>4154</v>
      </c>
      <c r="AF1279" t="s">
        <v>4156</v>
      </c>
      <c r="AG1279" t="e">
        <f>+SEARCH(JELMAGYARÁZAT!$G$9,J:J)</f>
        <v>#VALUE!</v>
      </c>
    </row>
    <row r="1280" spans="1:33" hidden="1" x14ac:dyDescent="0.25">
      <c r="A1280" t="s">
        <v>8017</v>
      </c>
      <c r="B1280">
        <v>25000000</v>
      </c>
      <c r="C1280">
        <v>14109284</v>
      </c>
      <c r="D1280" s="1">
        <v>39689</v>
      </c>
      <c r="E1280">
        <v>16.238961</v>
      </c>
      <c r="F1280">
        <v>87</v>
      </c>
      <c r="G1280">
        <v>3</v>
      </c>
      <c r="H1280">
        <v>240</v>
      </c>
      <c r="I1280" t="s">
        <v>23</v>
      </c>
      <c r="J1280" t="s">
        <v>8019</v>
      </c>
      <c r="K1280" t="s">
        <v>37</v>
      </c>
      <c r="L1280" t="s">
        <v>38</v>
      </c>
      <c r="M1280" t="s">
        <v>924</v>
      </c>
      <c r="N1280" t="s">
        <v>29</v>
      </c>
      <c r="O1280" s="6">
        <v>1</v>
      </c>
      <c r="P1280">
        <v>1</v>
      </c>
      <c r="Q1280">
        <v>1</v>
      </c>
      <c r="R1280">
        <v>0</v>
      </c>
      <c r="S1280" t="s">
        <v>15888</v>
      </c>
      <c r="T1280" t="s">
        <v>15890</v>
      </c>
      <c r="U1280" t="s">
        <v>13664</v>
      </c>
      <c r="V1280" t="s">
        <v>15891</v>
      </c>
      <c r="W1280" t="s">
        <v>15891</v>
      </c>
      <c r="X1280" t="s">
        <v>15895</v>
      </c>
      <c r="Y1280" t="s">
        <v>15896</v>
      </c>
      <c r="Z1280" t="s">
        <v>15894</v>
      </c>
      <c r="AA1280" s="26">
        <v>9.087671232876712</v>
      </c>
      <c r="AB1280" t="s">
        <v>8020</v>
      </c>
      <c r="AC1280" t="s">
        <v>8017</v>
      </c>
      <c r="AD1280" t="s">
        <v>8015</v>
      </c>
      <c r="AE1280" t="s">
        <v>8016</v>
      </c>
      <c r="AF1280" t="s">
        <v>8018</v>
      </c>
      <c r="AG1280" t="e">
        <f>+SEARCH(JELMAGYARÁZAT!$G$9,J:J)</f>
        <v>#VALUE!</v>
      </c>
    </row>
    <row r="1281" spans="1:33" x14ac:dyDescent="0.25">
      <c r="A1281" t="s">
        <v>7397</v>
      </c>
      <c r="B1281">
        <v>22000000</v>
      </c>
      <c r="C1281">
        <v>189833357</v>
      </c>
      <c r="D1281" s="1">
        <v>34648</v>
      </c>
      <c r="E1281">
        <v>16.234052999999999</v>
      </c>
      <c r="F1281">
        <v>97</v>
      </c>
      <c r="G1281">
        <v>6.3</v>
      </c>
      <c r="H1281">
        <v>489</v>
      </c>
      <c r="I1281" t="s">
        <v>23</v>
      </c>
      <c r="J1281" t="s">
        <v>7399</v>
      </c>
      <c r="K1281" t="s">
        <v>37</v>
      </c>
      <c r="L1281" t="s">
        <v>38</v>
      </c>
      <c r="M1281" t="s">
        <v>4576</v>
      </c>
      <c r="N1281" t="s">
        <v>29</v>
      </c>
      <c r="O1281" s="6">
        <v>1</v>
      </c>
      <c r="P1281">
        <v>1</v>
      </c>
      <c r="Q1281">
        <v>1</v>
      </c>
      <c r="R1281">
        <v>1</v>
      </c>
      <c r="S1281" t="s">
        <v>15888</v>
      </c>
      <c r="T1281" t="s">
        <v>15891</v>
      </c>
      <c r="U1281" t="s">
        <v>13664</v>
      </c>
      <c r="V1281" t="s">
        <v>15901</v>
      </c>
      <c r="W1281" t="s">
        <v>15891</v>
      </c>
      <c r="X1281" t="s">
        <v>15896</v>
      </c>
      <c r="Y1281" t="s">
        <v>15912</v>
      </c>
      <c r="Z1281" t="s">
        <v>15915</v>
      </c>
      <c r="AA1281" s="26">
        <v>22.898630136986302</v>
      </c>
      <c r="AB1281" t="s">
        <v>7400</v>
      </c>
      <c r="AC1281" t="s">
        <v>7397</v>
      </c>
      <c r="AE1281" t="s">
        <v>7396</v>
      </c>
      <c r="AF1281" t="s">
        <v>7398</v>
      </c>
      <c r="AG1281">
        <f>+SEARCH(JELMAGYARÁZAT!$G$9,J:J)</f>
        <v>35</v>
      </c>
    </row>
    <row r="1282" spans="1:33" hidden="1" x14ac:dyDescent="0.25">
      <c r="A1282" t="s">
        <v>6483</v>
      </c>
      <c r="B1282">
        <v>27000000</v>
      </c>
      <c r="C1282">
        <v>96900000</v>
      </c>
      <c r="D1282" s="1">
        <v>33577</v>
      </c>
      <c r="E1282">
        <v>16.188572000000001</v>
      </c>
      <c r="F1282">
        <v>113</v>
      </c>
      <c r="G1282">
        <v>6.7</v>
      </c>
      <c r="H1282">
        <v>413</v>
      </c>
      <c r="I1282" t="s">
        <v>23</v>
      </c>
      <c r="J1282" t="s">
        <v>2258</v>
      </c>
      <c r="K1282" t="s">
        <v>37</v>
      </c>
      <c r="L1282" t="s">
        <v>38</v>
      </c>
      <c r="M1282" t="s">
        <v>2254</v>
      </c>
      <c r="N1282" t="s">
        <v>29</v>
      </c>
      <c r="O1282" s="6">
        <v>1</v>
      </c>
      <c r="P1282">
        <v>1</v>
      </c>
      <c r="Q1282">
        <v>1</v>
      </c>
      <c r="R1282">
        <v>1</v>
      </c>
      <c r="S1282" t="s">
        <v>15888</v>
      </c>
      <c r="T1282" t="s">
        <v>15890</v>
      </c>
      <c r="U1282" t="s">
        <v>15891</v>
      </c>
      <c r="V1282" t="s">
        <v>15891</v>
      </c>
      <c r="W1282" t="s">
        <v>15905</v>
      </c>
      <c r="X1282" t="s">
        <v>15894</v>
      </c>
      <c r="Y1282" t="s">
        <v>15897</v>
      </c>
      <c r="Z1282" t="s">
        <v>15894</v>
      </c>
      <c r="AA1282" s="26">
        <v>25.832876712328765</v>
      </c>
      <c r="AB1282" t="s">
        <v>6485</v>
      </c>
      <c r="AC1282" t="s">
        <v>6483</v>
      </c>
      <c r="AE1282" t="s">
        <v>6482</v>
      </c>
      <c r="AF1282" t="s">
        <v>6484</v>
      </c>
      <c r="AG1282" t="e">
        <f>+SEARCH(JELMAGYARÁZAT!$G$9,J:J)</f>
        <v>#VALUE!</v>
      </c>
    </row>
    <row r="1283" spans="1:33" hidden="1" x14ac:dyDescent="0.25">
      <c r="A1283" t="s">
        <v>10190</v>
      </c>
      <c r="B1283">
        <v>12000000</v>
      </c>
      <c r="C1283">
        <v>22939027</v>
      </c>
      <c r="D1283" s="1">
        <v>40893</v>
      </c>
      <c r="E1283">
        <v>16.183745999999999</v>
      </c>
      <c r="F1283">
        <v>94</v>
      </c>
      <c r="G1283">
        <v>5.6</v>
      </c>
      <c r="H1283">
        <v>364</v>
      </c>
      <c r="I1283" t="s">
        <v>23</v>
      </c>
      <c r="J1283" t="s">
        <v>10192</v>
      </c>
      <c r="K1283" t="s">
        <v>37</v>
      </c>
      <c r="L1283" t="s">
        <v>38</v>
      </c>
      <c r="M1283" t="s">
        <v>1692</v>
      </c>
      <c r="N1283" t="s">
        <v>29</v>
      </c>
      <c r="O1283" s="6">
        <v>1</v>
      </c>
      <c r="P1283">
        <v>1</v>
      </c>
      <c r="Q1283">
        <v>1</v>
      </c>
      <c r="R1283">
        <v>1</v>
      </c>
      <c r="S1283" t="s">
        <v>15888</v>
      </c>
      <c r="T1283" t="s">
        <v>15891</v>
      </c>
      <c r="U1283" t="s">
        <v>13664</v>
      </c>
      <c r="V1283" t="s">
        <v>15901</v>
      </c>
      <c r="W1283" t="s">
        <v>15891</v>
      </c>
      <c r="X1283" t="s">
        <v>15896</v>
      </c>
      <c r="Y1283" t="s">
        <v>15912</v>
      </c>
      <c r="Z1283" t="s">
        <v>15915</v>
      </c>
      <c r="AA1283" s="26">
        <v>5.7890410958904113</v>
      </c>
      <c r="AB1283" t="s">
        <v>10193</v>
      </c>
      <c r="AC1283" t="s">
        <v>10190</v>
      </c>
      <c r="AD1283" t="s">
        <v>10188</v>
      </c>
      <c r="AE1283" t="s">
        <v>10189</v>
      </c>
      <c r="AF1283" t="s">
        <v>10191</v>
      </c>
      <c r="AG1283" t="e">
        <f>+SEARCH(JELMAGYARÁZAT!$G$9,J:J)</f>
        <v>#VALUE!</v>
      </c>
    </row>
    <row r="1284" spans="1:33" hidden="1" x14ac:dyDescent="0.25">
      <c r="A1284" t="s">
        <v>7882</v>
      </c>
      <c r="B1284">
        <v>20000000</v>
      </c>
      <c r="C1284">
        <v>49779728</v>
      </c>
      <c r="D1284" s="1">
        <v>40248</v>
      </c>
      <c r="E1284">
        <v>16.176976</v>
      </c>
      <c r="F1284">
        <v>104</v>
      </c>
      <c r="G1284">
        <v>5.9</v>
      </c>
      <c r="H1284">
        <v>525</v>
      </c>
      <c r="I1284" t="s">
        <v>23</v>
      </c>
      <c r="J1284" t="s">
        <v>7884</v>
      </c>
      <c r="K1284" t="s">
        <v>37</v>
      </c>
      <c r="L1284" t="s">
        <v>38</v>
      </c>
      <c r="M1284" t="s">
        <v>1106</v>
      </c>
      <c r="N1284" t="s">
        <v>29</v>
      </c>
      <c r="O1284" s="6">
        <v>1</v>
      </c>
      <c r="P1284">
        <v>1</v>
      </c>
      <c r="Q1284">
        <v>1</v>
      </c>
      <c r="R1284">
        <v>0</v>
      </c>
      <c r="S1284" t="s">
        <v>15888</v>
      </c>
      <c r="T1284" t="s">
        <v>15891</v>
      </c>
      <c r="U1284" t="s">
        <v>13664</v>
      </c>
      <c r="V1284" t="s">
        <v>15891</v>
      </c>
      <c r="W1284" t="s">
        <v>15891</v>
      </c>
      <c r="X1284" t="s">
        <v>15896</v>
      </c>
      <c r="Y1284" t="s">
        <v>15896</v>
      </c>
      <c r="Z1284" t="s">
        <v>15897</v>
      </c>
      <c r="AA1284" s="26">
        <v>7.5561643835616437</v>
      </c>
      <c r="AB1284" t="s">
        <v>7885</v>
      </c>
      <c r="AC1284" t="s">
        <v>7882</v>
      </c>
      <c r="AD1284" t="s">
        <v>7880</v>
      </c>
      <c r="AE1284" t="s">
        <v>7881</v>
      </c>
      <c r="AF1284" t="s">
        <v>7883</v>
      </c>
      <c r="AG1284" t="e">
        <f>+SEARCH(JELMAGYARÁZAT!$G$9,J:J)</f>
        <v>#VALUE!</v>
      </c>
    </row>
    <row r="1285" spans="1:33" hidden="1" x14ac:dyDescent="0.25">
      <c r="A1285" t="s">
        <v>3664</v>
      </c>
      <c r="B1285">
        <v>50000000</v>
      </c>
      <c r="C1285">
        <v>56714147</v>
      </c>
      <c r="D1285" s="1">
        <v>37365</v>
      </c>
      <c r="E1285">
        <v>16.167093000000001</v>
      </c>
      <c r="F1285">
        <v>120</v>
      </c>
      <c r="G1285">
        <v>6</v>
      </c>
      <c r="H1285">
        <v>268</v>
      </c>
      <c r="I1285" t="s">
        <v>23</v>
      </c>
      <c r="J1285" t="s">
        <v>3666</v>
      </c>
      <c r="K1285" t="s">
        <v>37</v>
      </c>
      <c r="L1285" t="s">
        <v>38</v>
      </c>
      <c r="M1285" t="s">
        <v>2731</v>
      </c>
      <c r="N1285" t="s">
        <v>29</v>
      </c>
      <c r="O1285" s="6">
        <v>1</v>
      </c>
      <c r="P1285">
        <v>1</v>
      </c>
      <c r="Q1285">
        <v>1</v>
      </c>
      <c r="R1285">
        <v>1</v>
      </c>
      <c r="S1285" t="s">
        <v>15888</v>
      </c>
      <c r="T1285" t="s">
        <v>15891</v>
      </c>
      <c r="U1285" t="s">
        <v>15891</v>
      </c>
      <c r="V1285" t="s">
        <v>15901</v>
      </c>
      <c r="W1285" t="s">
        <v>15905</v>
      </c>
      <c r="X1285" t="s">
        <v>15897</v>
      </c>
      <c r="Y1285" t="s">
        <v>15911</v>
      </c>
      <c r="Z1285" t="s">
        <v>15915</v>
      </c>
      <c r="AA1285" s="26">
        <v>15.454794520547946</v>
      </c>
      <c r="AB1285" t="s">
        <v>3667</v>
      </c>
      <c r="AC1285" t="s">
        <v>3664</v>
      </c>
      <c r="AE1285" t="s">
        <v>3663</v>
      </c>
      <c r="AF1285" t="s">
        <v>3665</v>
      </c>
      <c r="AG1285" t="e">
        <f>+SEARCH(JELMAGYARÁZAT!$G$9,J:J)</f>
        <v>#VALUE!</v>
      </c>
    </row>
    <row r="1286" spans="1:33" hidden="1" x14ac:dyDescent="0.25">
      <c r="A1286" t="s">
        <v>7196</v>
      </c>
      <c r="B1286">
        <v>24000000</v>
      </c>
      <c r="C1286">
        <v>41895491</v>
      </c>
      <c r="D1286" s="1">
        <v>33490</v>
      </c>
      <c r="E1286">
        <v>16.146571999999999</v>
      </c>
      <c r="F1286">
        <v>137</v>
      </c>
      <c r="G1286">
        <v>7.2</v>
      </c>
      <c r="H1286">
        <v>341</v>
      </c>
      <c r="I1286" t="s">
        <v>23</v>
      </c>
      <c r="J1286" t="s">
        <v>3894</v>
      </c>
      <c r="K1286" t="s">
        <v>37</v>
      </c>
      <c r="L1286" t="s">
        <v>38</v>
      </c>
      <c r="M1286" t="s">
        <v>1692</v>
      </c>
      <c r="N1286" t="s">
        <v>29</v>
      </c>
      <c r="O1286" s="6">
        <v>1</v>
      </c>
      <c r="P1286">
        <v>1</v>
      </c>
      <c r="Q1286">
        <v>1</v>
      </c>
      <c r="R1286">
        <v>0</v>
      </c>
      <c r="S1286" t="s">
        <v>15888</v>
      </c>
      <c r="T1286" t="s">
        <v>15891</v>
      </c>
      <c r="U1286" t="s">
        <v>13664</v>
      </c>
      <c r="V1286" t="s">
        <v>15901</v>
      </c>
      <c r="W1286" t="s">
        <v>15891</v>
      </c>
      <c r="X1286" t="s">
        <v>15896</v>
      </c>
      <c r="Y1286" t="s">
        <v>15912</v>
      </c>
      <c r="Z1286" t="s">
        <v>15915</v>
      </c>
      <c r="AA1286" s="26">
        <v>26.07123287671233</v>
      </c>
      <c r="AB1286" t="s">
        <v>7198</v>
      </c>
      <c r="AC1286" t="s">
        <v>7196</v>
      </c>
      <c r="AE1286" t="s">
        <v>7195</v>
      </c>
      <c r="AF1286" t="s">
        <v>7197</v>
      </c>
      <c r="AG1286" t="e">
        <f>+SEARCH(JELMAGYARÁZAT!$G$9,J:J)</f>
        <v>#VALUE!</v>
      </c>
    </row>
    <row r="1287" spans="1:33" hidden="1" x14ac:dyDescent="0.25">
      <c r="A1287" t="s">
        <v>12031</v>
      </c>
      <c r="B1287">
        <v>6000000</v>
      </c>
      <c r="C1287">
        <v>2122561</v>
      </c>
      <c r="D1287" s="1">
        <v>34992</v>
      </c>
      <c r="E1287">
        <v>16.139771</v>
      </c>
      <c r="F1287">
        <v>94</v>
      </c>
      <c r="G1287">
        <v>6.8</v>
      </c>
      <c r="H1287">
        <v>392</v>
      </c>
      <c r="I1287" t="s">
        <v>23</v>
      </c>
      <c r="J1287" t="s">
        <v>12033</v>
      </c>
      <c r="K1287" t="s">
        <v>37</v>
      </c>
      <c r="L1287" t="s">
        <v>38</v>
      </c>
      <c r="M1287" t="s">
        <v>1743</v>
      </c>
      <c r="N1287" t="s">
        <v>29</v>
      </c>
      <c r="O1287" s="6">
        <v>1</v>
      </c>
      <c r="P1287">
        <v>1</v>
      </c>
      <c r="Q1287">
        <v>1</v>
      </c>
      <c r="R1287">
        <v>0</v>
      </c>
      <c r="S1287" t="s">
        <v>15888</v>
      </c>
      <c r="T1287" t="s">
        <v>15891</v>
      </c>
      <c r="U1287" t="s">
        <v>13664</v>
      </c>
      <c r="V1287" t="s">
        <v>15891</v>
      </c>
      <c r="W1287" t="s">
        <v>15891</v>
      </c>
      <c r="X1287" t="s">
        <v>15896</v>
      </c>
      <c r="Y1287" t="s">
        <v>15896</v>
      </c>
      <c r="Z1287" t="s">
        <v>15897</v>
      </c>
      <c r="AA1287" s="26">
        <v>21.956164383561642</v>
      </c>
      <c r="AB1287" t="s">
        <v>12034</v>
      </c>
      <c r="AC1287" t="s">
        <v>12031</v>
      </c>
      <c r="AE1287" t="s">
        <v>12030</v>
      </c>
      <c r="AF1287" t="s">
        <v>12032</v>
      </c>
      <c r="AG1287" t="e">
        <f>+SEARCH(JELMAGYARÁZAT!$G$9,J:J)</f>
        <v>#VALUE!</v>
      </c>
    </row>
    <row r="1288" spans="1:33" hidden="1" x14ac:dyDescent="0.25">
      <c r="A1288" t="s">
        <v>6202</v>
      </c>
      <c r="B1288">
        <v>18000000</v>
      </c>
      <c r="C1288">
        <v>26828365</v>
      </c>
      <c r="D1288" s="1">
        <v>32857</v>
      </c>
      <c r="E1288">
        <v>16.102271000000002</v>
      </c>
      <c r="F1288">
        <v>122</v>
      </c>
      <c r="G1288">
        <v>7.4</v>
      </c>
      <c r="H1288">
        <v>383</v>
      </c>
      <c r="I1288" t="s">
        <v>23</v>
      </c>
      <c r="J1288" t="s">
        <v>6204</v>
      </c>
      <c r="K1288" t="s">
        <v>37</v>
      </c>
      <c r="L1288" t="s">
        <v>38</v>
      </c>
      <c r="M1288" t="s">
        <v>1556</v>
      </c>
      <c r="N1288" t="s">
        <v>29</v>
      </c>
      <c r="O1288" s="6">
        <v>1</v>
      </c>
      <c r="P1288">
        <v>1</v>
      </c>
      <c r="Q1288">
        <v>1</v>
      </c>
      <c r="R1288">
        <v>0</v>
      </c>
      <c r="S1288" t="s">
        <v>15888</v>
      </c>
      <c r="T1288" t="s">
        <v>15891</v>
      </c>
      <c r="U1288" t="s">
        <v>15891</v>
      </c>
      <c r="V1288" t="s">
        <v>15891</v>
      </c>
      <c r="W1288" t="s">
        <v>15891</v>
      </c>
      <c r="X1288" t="s">
        <v>15897</v>
      </c>
      <c r="Y1288" t="s">
        <v>15897</v>
      </c>
      <c r="Z1288" t="s">
        <v>15897</v>
      </c>
      <c r="AA1288" s="26">
        <v>27.805479452054794</v>
      </c>
      <c r="AB1288" t="s">
        <v>6205</v>
      </c>
      <c r="AC1288" t="s">
        <v>6202</v>
      </c>
      <c r="AE1288" t="s">
        <v>6201</v>
      </c>
      <c r="AF1288" t="s">
        <v>6203</v>
      </c>
      <c r="AG1288" t="e">
        <f>+SEARCH(JELMAGYARÁZAT!$G$9,J:J)</f>
        <v>#VALUE!</v>
      </c>
    </row>
    <row r="1289" spans="1:33" hidden="1" x14ac:dyDescent="0.25">
      <c r="A1289" t="s">
        <v>7924</v>
      </c>
      <c r="B1289">
        <v>20000000</v>
      </c>
      <c r="C1289">
        <v>20211394</v>
      </c>
      <c r="D1289" s="1">
        <v>39703</v>
      </c>
      <c r="E1289">
        <v>16.074397000000001</v>
      </c>
      <c r="F1289">
        <v>115</v>
      </c>
      <c r="G1289">
        <v>6.3</v>
      </c>
      <c r="H1289">
        <v>299</v>
      </c>
      <c r="I1289" t="s">
        <v>23</v>
      </c>
      <c r="J1289" t="s">
        <v>7926</v>
      </c>
      <c r="K1289" t="s">
        <v>37</v>
      </c>
      <c r="L1289" t="s">
        <v>28</v>
      </c>
      <c r="M1289" t="s">
        <v>7922</v>
      </c>
      <c r="N1289" t="s">
        <v>29</v>
      </c>
      <c r="O1289" s="6">
        <v>1</v>
      </c>
      <c r="P1289">
        <v>1</v>
      </c>
      <c r="Q1289">
        <v>2</v>
      </c>
      <c r="R1289">
        <v>0</v>
      </c>
      <c r="S1289" t="s">
        <v>15888</v>
      </c>
      <c r="T1289" t="s">
        <v>15891</v>
      </c>
      <c r="U1289" t="s">
        <v>15891</v>
      </c>
      <c r="V1289" t="s">
        <v>15901</v>
      </c>
      <c r="W1289" t="s">
        <v>15891</v>
      </c>
      <c r="X1289" t="s">
        <v>15897</v>
      </c>
      <c r="Y1289" t="s">
        <v>15911</v>
      </c>
      <c r="Z1289" t="s">
        <v>15915</v>
      </c>
      <c r="AA1289" s="26">
        <v>9.0493150684931507</v>
      </c>
      <c r="AB1289" t="s">
        <v>7927</v>
      </c>
      <c r="AC1289" t="s">
        <v>7924</v>
      </c>
      <c r="AE1289" t="s">
        <v>7923</v>
      </c>
      <c r="AF1289" t="s">
        <v>7925</v>
      </c>
      <c r="AG1289" t="e">
        <f>+SEARCH(JELMAGYARÁZAT!$G$9,J:J)</f>
        <v>#VALUE!</v>
      </c>
    </row>
    <row r="1290" spans="1:33" hidden="1" x14ac:dyDescent="0.25">
      <c r="A1290" t="s">
        <v>11266</v>
      </c>
      <c r="B1290">
        <v>5000000</v>
      </c>
      <c r="C1290">
        <v>328203506</v>
      </c>
      <c r="D1290" s="1">
        <v>31681</v>
      </c>
      <c r="E1290">
        <v>16.072465999999999</v>
      </c>
      <c r="F1290">
        <v>97</v>
      </c>
      <c r="G1290">
        <v>6.3</v>
      </c>
      <c r="H1290">
        <v>503</v>
      </c>
      <c r="I1290" t="s">
        <v>23</v>
      </c>
      <c r="J1290" t="s">
        <v>11268</v>
      </c>
      <c r="K1290" t="s">
        <v>715</v>
      </c>
      <c r="L1290" t="s">
        <v>38</v>
      </c>
      <c r="M1290" t="s">
        <v>3818</v>
      </c>
      <c r="N1290" t="s">
        <v>29</v>
      </c>
      <c r="O1290" s="6">
        <v>1</v>
      </c>
      <c r="P1290">
        <v>1</v>
      </c>
      <c r="Q1290">
        <v>1</v>
      </c>
      <c r="R1290">
        <v>1</v>
      </c>
      <c r="S1290" t="s">
        <v>15888</v>
      </c>
      <c r="T1290" t="s">
        <v>15891</v>
      </c>
      <c r="U1290" t="s">
        <v>13664</v>
      </c>
      <c r="V1290" t="s">
        <v>15891</v>
      </c>
      <c r="W1290" t="s">
        <v>15891</v>
      </c>
      <c r="X1290" t="s">
        <v>15896</v>
      </c>
      <c r="Y1290" t="s">
        <v>15896</v>
      </c>
      <c r="Z1290" t="s">
        <v>15897</v>
      </c>
      <c r="AA1290" s="26">
        <v>31.027397260273972</v>
      </c>
      <c r="AB1290" t="s">
        <v>11269</v>
      </c>
      <c r="AC1290" t="s">
        <v>11266</v>
      </c>
      <c r="AE1290" t="s">
        <v>11265</v>
      </c>
      <c r="AF1290" t="s">
        <v>11267</v>
      </c>
      <c r="AG1290" t="e">
        <f>+SEARCH(JELMAGYARÁZAT!$G$9,J:J)</f>
        <v>#VALUE!</v>
      </c>
    </row>
    <row r="1291" spans="1:33" hidden="1" x14ac:dyDescent="0.25">
      <c r="A1291" t="s">
        <v>4756</v>
      </c>
      <c r="B1291">
        <v>40000000</v>
      </c>
      <c r="C1291">
        <v>38172500</v>
      </c>
      <c r="D1291" s="1">
        <v>35930</v>
      </c>
      <c r="E1291">
        <v>16.059443000000002</v>
      </c>
      <c r="F1291">
        <v>86</v>
      </c>
      <c r="G1291">
        <v>6.9</v>
      </c>
      <c r="H1291">
        <v>190</v>
      </c>
      <c r="I1291" t="s">
        <v>23</v>
      </c>
      <c r="J1291" t="s">
        <v>2446</v>
      </c>
      <c r="K1291" t="s">
        <v>37</v>
      </c>
      <c r="L1291" t="s">
        <v>38</v>
      </c>
      <c r="M1291" t="s">
        <v>4755</v>
      </c>
      <c r="N1291" t="s">
        <v>29</v>
      </c>
      <c r="O1291" s="6">
        <v>1</v>
      </c>
      <c r="P1291">
        <v>1</v>
      </c>
      <c r="Q1291">
        <v>1</v>
      </c>
      <c r="R1291">
        <v>1</v>
      </c>
      <c r="S1291" t="s">
        <v>15887</v>
      </c>
      <c r="T1291" t="s">
        <v>15891</v>
      </c>
      <c r="U1291" t="s">
        <v>15891</v>
      </c>
      <c r="V1291" t="s">
        <v>15901</v>
      </c>
      <c r="W1291" t="s">
        <v>15891</v>
      </c>
      <c r="X1291" t="s">
        <v>15897</v>
      </c>
      <c r="Y1291" t="s">
        <v>15911</v>
      </c>
      <c r="Z1291" t="s">
        <v>15915</v>
      </c>
      <c r="AA1291" s="26">
        <v>19.386301369863013</v>
      </c>
      <c r="AB1291" t="s">
        <v>4758</v>
      </c>
      <c r="AC1291" t="s">
        <v>4756</v>
      </c>
      <c r="AE1291" t="s">
        <v>333</v>
      </c>
      <c r="AF1291" t="s">
        <v>4757</v>
      </c>
      <c r="AG1291" t="e">
        <f>+SEARCH(JELMAGYARÁZAT!$G$9,J:J)</f>
        <v>#VALUE!</v>
      </c>
    </row>
    <row r="1292" spans="1:33" hidden="1" x14ac:dyDescent="0.25">
      <c r="A1292" t="s">
        <v>1443</v>
      </c>
      <c r="B1292">
        <v>90000000</v>
      </c>
      <c r="C1292">
        <v>60874615</v>
      </c>
      <c r="D1292" s="1">
        <v>36595</v>
      </c>
      <c r="E1292">
        <v>16.058284</v>
      </c>
      <c r="F1292">
        <v>114</v>
      </c>
      <c r="G1292">
        <v>5.7</v>
      </c>
      <c r="H1292">
        <v>369</v>
      </c>
      <c r="I1292" t="s">
        <v>23</v>
      </c>
      <c r="J1292" t="s">
        <v>1445</v>
      </c>
      <c r="K1292" t="s">
        <v>37</v>
      </c>
      <c r="L1292" t="s">
        <v>38</v>
      </c>
      <c r="M1292" t="s">
        <v>298</v>
      </c>
      <c r="N1292" t="s">
        <v>29</v>
      </c>
      <c r="O1292" s="6">
        <v>1</v>
      </c>
      <c r="P1292">
        <v>1</v>
      </c>
      <c r="Q1292">
        <v>1</v>
      </c>
      <c r="R1292">
        <v>0</v>
      </c>
      <c r="S1292" t="s">
        <v>15888</v>
      </c>
      <c r="T1292" t="s">
        <v>15891</v>
      </c>
      <c r="U1292" t="s">
        <v>15891</v>
      </c>
      <c r="V1292" t="s">
        <v>15891</v>
      </c>
      <c r="W1292" t="s">
        <v>15891</v>
      </c>
      <c r="X1292" t="s">
        <v>15897</v>
      </c>
      <c r="Y1292" t="s">
        <v>15897</v>
      </c>
      <c r="Z1292" t="s">
        <v>15897</v>
      </c>
      <c r="AA1292" s="26">
        <v>17.564383561643837</v>
      </c>
      <c r="AB1292" t="s">
        <v>1446</v>
      </c>
      <c r="AC1292" t="s">
        <v>1443</v>
      </c>
      <c r="AE1292" t="s">
        <v>1442</v>
      </c>
      <c r="AF1292" t="s">
        <v>1444</v>
      </c>
      <c r="AG1292" t="e">
        <f>+SEARCH(JELMAGYARÁZAT!$G$9,J:J)</f>
        <v>#VALUE!</v>
      </c>
    </row>
    <row r="1293" spans="1:33" hidden="1" x14ac:dyDescent="0.25">
      <c r="A1293" t="s">
        <v>14541</v>
      </c>
      <c r="B1293">
        <v>1350000</v>
      </c>
      <c r="C1293">
        <v>3897569</v>
      </c>
      <c r="D1293" s="1">
        <v>35859</v>
      </c>
      <c r="E1293">
        <v>16.032594</v>
      </c>
      <c r="F1293">
        <v>105</v>
      </c>
      <c r="G1293">
        <v>7.5</v>
      </c>
      <c r="H1293">
        <v>1648</v>
      </c>
      <c r="I1293" t="s">
        <v>23</v>
      </c>
      <c r="J1293" t="s">
        <v>14543</v>
      </c>
      <c r="K1293" t="s">
        <v>2620</v>
      </c>
      <c r="L1293" t="s">
        <v>38</v>
      </c>
      <c r="M1293" t="s">
        <v>2049</v>
      </c>
      <c r="N1293" t="s">
        <v>29</v>
      </c>
      <c r="O1293" s="6">
        <v>1</v>
      </c>
      <c r="P1293">
        <v>1</v>
      </c>
      <c r="Q1293">
        <v>1</v>
      </c>
      <c r="R1293">
        <v>0</v>
      </c>
      <c r="S1293" t="s">
        <v>15888</v>
      </c>
      <c r="T1293" t="s">
        <v>15891</v>
      </c>
      <c r="U1293" t="s">
        <v>13664</v>
      </c>
      <c r="V1293" t="s">
        <v>15891</v>
      </c>
      <c r="W1293" t="s">
        <v>15891</v>
      </c>
      <c r="X1293" t="s">
        <v>15896</v>
      </c>
      <c r="Y1293" t="s">
        <v>15896</v>
      </c>
      <c r="Z1293" t="s">
        <v>15897</v>
      </c>
      <c r="AA1293" s="26">
        <v>19.580821917808219</v>
      </c>
      <c r="AB1293" t="s">
        <v>14544</v>
      </c>
      <c r="AC1293" t="s">
        <v>14541</v>
      </c>
      <c r="AD1293" t="s">
        <v>14539</v>
      </c>
      <c r="AE1293" t="s">
        <v>14540</v>
      </c>
      <c r="AF1293" t="s">
        <v>14542</v>
      </c>
      <c r="AG1293" t="e">
        <f>+SEARCH(JELMAGYARÁZAT!$G$9,J:J)</f>
        <v>#VALUE!</v>
      </c>
    </row>
    <row r="1294" spans="1:33" hidden="1" x14ac:dyDescent="0.25">
      <c r="A1294" t="s">
        <v>8450</v>
      </c>
      <c r="B1294">
        <v>18000000</v>
      </c>
      <c r="C1294">
        <v>88923251</v>
      </c>
      <c r="D1294" s="1">
        <v>42452</v>
      </c>
      <c r="E1294">
        <v>16.027954999999999</v>
      </c>
      <c r="F1294">
        <v>94</v>
      </c>
      <c r="G1294">
        <v>5.5</v>
      </c>
      <c r="H1294">
        <v>322</v>
      </c>
      <c r="I1294" t="s">
        <v>23</v>
      </c>
      <c r="J1294" t="s">
        <v>8452</v>
      </c>
      <c r="K1294" t="s">
        <v>277</v>
      </c>
      <c r="L1294" t="s">
        <v>38</v>
      </c>
      <c r="M1294" t="s">
        <v>4016</v>
      </c>
      <c r="N1294" t="s">
        <v>29</v>
      </c>
      <c r="O1294" s="6">
        <v>1</v>
      </c>
      <c r="P1294">
        <v>2</v>
      </c>
      <c r="Q1294">
        <v>1</v>
      </c>
      <c r="R1294">
        <v>1</v>
      </c>
      <c r="S1294" t="s">
        <v>15888</v>
      </c>
      <c r="T1294" t="s">
        <v>15891</v>
      </c>
      <c r="U1294" t="s">
        <v>13664</v>
      </c>
      <c r="V1294" t="s">
        <v>15891</v>
      </c>
      <c r="W1294" t="s">
        <v>15891</v>
      </c>
      <c r="X1294" t="s">
        <v>15896</v>
      </c>
      <c r="Y1294" t="s">
        <v>15896</v>
      </c>
      <c r="Z1294" t="s">
        <v>15897</v>
      </c>
      <c r="AA1294" s="26">
        <v>1.5178082191780822</v>
      </c>
      <c r="AB1294" t="s">
        <v>8453</v>
      </c>
      <c r="AC1294" t="s">
        <v>8450</v>
      </c>
      <c r="AE1294" t="s">
        <v>8449</v>
      </c>
      <c r="AF1294" t="s">
        <v>8451</v>
      </c>
      <c r="AG1294" t="e">
        <f>+SEARCH(JELMAGYARÁZAT!$G$9,J:J)</f>
        <v>#VALUE!</v>
      </c>
    </row>
    <row r="1295" spans="1:33" hidden="1" x14ac:dyDescent="0.25">
      <c r="A1295" t="s">
        <v>14978</v>
      </c>
      <c r="B1295">
        <v>910000</v>
      </c>
      <c r="C1295">
        <v>9600000</v>
      </c>
      <c r="D1295" s="1">
        <v>19897</v>
      </c>
      <c r="E1295">
        <v>16.015599000000002</v>
      </c>
      <c r="F1295">
        <v>108</v>
      </c>
      <c r="G1295">
        <v>8</v>
      </c>
      <c r="H1295">
        <v>357</v>
      </c>
      <c r="I1295" t="s">
        <v>23</v>
      </c>
      <c r="J1295" t="s">
        <v>14980</v>
      </c>
      <c r="K1295" t="s">
        <v>37</v>
      </c>
      <c r="L1295" t="s">
        <v>38</v>
      </c>
      <c r="M1295" t="s">
        <v>3295</v>
      </c>
      <c r="N1295" t="s">
        <v>29</v>
      </c>
      <c r="O1295" s="6">
        <v>1</v>
      </c>
      <c r="P1295">
        <v>1</v>
      </c>
      <c r="Q1295">
        <v>1</v>
      </c>
      <c r="R1295">
        <v>0</v>
      </c>
      <c r="S1295" t="s">
        <v>15888</v>
      </c>
      <c r="T1295" t="s">
        <v>15891</v>
      </c>
      <c r="U1295" t="s">
        <v>15891</v>
      </c>
      <c r="V1295" t="s">
        <v>15901</v>
      </c>
      <c r="W1295" t="s">
        <v>15891</v>
      </c>
      <c r="X1295" t="s">
        <v>15897</v>
      </c>
      <c r="Y1295" t="s">
        <v>15911</v>
      </c>
      <c r="Z1295" t="s">
        <v>15915</v>
      </c>
      <c r="AA1295" s="26">
        <v>63.31232876712329</v>
      </c>
      <c r="AB1295" t="s">
        <v>14981</v>
      </c>
      <c r="AC1295" t="s">
        <v>14978</v>
      </c>
      <c r="AE1295" t="s">
        <v>14977</v>
      </c>
      <c r="AF1295" t="s">
        <v>14979</v>
      </c>
      <c r="AG1295" t="e">
        <f>+SEARCH(JELMAGYARÁZAT!$G$9,J:J)</f>
        <v>#VALUE!</v>
      </c>
    </row>
    <row r="1296" spans="1:33" hidden="1" x14ac:dyDescent="0.25">
      <c r="A1296" t="s">
        <v>3851</v>
      </c>
      <c r="B1296">
        <v>48000000</v>
      </c>
      <c r="C1296">
        <v>77745568</v>
      </c>
      <c r="D1296" s="1">
        <v>35972</v>
      </c>
      <c r="E1296">
        <v>16.000177999999998</v>
      </c>
      <c r="F1296">
        <v>123</v>
      </c>
      <c r="G1296">
        <v>6.5</v>
      </c>
      <c r="H1296">
        <v>333</v>
      </c>
      <c r="I1296" t="s">
        <v>23</v>
      </c>
      <c r="J1296" t="s">
        <v>3853</v>
      </c>
      <c r="K1296" t="s">
        <v>37</v>
      </c>
      <c r="L1296" t="s">
        <v>38</v>
      </c>
      <c r="M1296" t="s">
        <v>2865</v>
      </c>
      <c r="N1296" t="s">
        <v>29</v>
      </c>
      <c r="O1296" s="6">
        <v>1</v>
      </c>
      <c r="P1296">
        <v>1</v>
      </c>
      <c r="Q1296">
        <v>1</v>
      </c>
      <c r="R1296">
        <v>1</v>
      </c>
      <c r="S1296" t="s">
        <v>15888</v>
      </c>
      <c r="T1296" t="s">
        <v>15891</v>
      </c>
      <c r="U1296" t="s">
        <v>13664</v>
      </c>
      <c r="V1296" t="s">
        <v>15891</v>
      </c>
      <c r="W1296" t="s">
        <v>15891</v>
      </c>
      <c r="X1296" t="s">
        <v>15896</v>
      </c>
      <c r="Y1296" t="s">
        <v>15896</v>
      </c>
      <c r="Z1296" t="s">
        <v>15897</v>
      </c>
      <c r="AA1296" s="26">
        <v>19.271232876712329</v>
      </c>
      <c r="AB1296" t="s">
        <v>3854</v>
      </c>
      <c r="AC1296" t="s">
        <v>3851</v>
      </c>
      <c r="AE1296" t="s">
        <v>3850</v>
      </c>
      <c r="AF1296" t="s">
        <v>3852</v>
      </c>
      <c r="AG1296" t="e">
        <f>+SEARCH(JELMAGYARÁZAT!$G$9,J:J)</f>
        <v>#VALUE!</v>
      </c>
    </row>
    <row r="1297" spans="1:33" hidden="1" x14ac:dyDescent="0.25">
      <c r="A1297" t="s">
        <v>3348</v>
      </c>
      <c r="B1297">
        <v>50000000</v>
      </c>
      <c r="C1297">
        <v>110803676</v>
      </c>
      <c r="D1297" s="1">
        <v>38569</v>
      </c>
      <c r="E1297">
        <v>15.98212</v>
      </c>
      <c r="F1297">
        <v>104</v>
      </c>
      <c r="G1297">
        <v>5.0999999999999996</v>
      </c>
      <c r="H1297">
        <v>316</v>
      </c>
      <c r="I1297" t="s">
        <v>23</v>
      </c>
      <c r="J1297" t="s">
        <v>3350</v>
      </c>
      <c r="K1297" t="s">
        <v>37</v>
      </c>
      <c r="L1297" t="s">
        <v>38</v>
      </c>
      <c r="M1297" t="s">
        <v>893</v>
      </c>
      <c r="N1297" t="s">
        <v>29</v>
      </c>
      <c r="O1297" s="6">
        <v>1</v>
      </c>
      <c r="P1297">
        <v>1</v>
      </c>
      <c r="Q1297">
        <v>1</v>
      </c>
      <c r="R1297">
        <v>1</v>
      </c>
      <c r="S1297" t="s">
        <v>15888</v>
      </c>
      <c r="T1297" t="s">
        <v>15890</v>
      </c>
      <c r="U1297" t="s">
        <v>13664</v>
      </c>
      <c r="V1297" t="s">
        <v>15891</v>
      </c>
      <c r="W1297" t="s">
        <v>15891</v>
      </c>
      <c r="X1297" t="s">
        <v>15895</v>
      </c>
      <c r="Y1297" t="s">
        <v>15896</v>
      </c>
      <c r="Z1297" t="s">
        <v>15894</v>
      </c>
      <c r="AA1297" s="26">
        <v>12.156164383561643</v>
      </c>
      <c r="AB1297" t="s">
        <v>3351</v>
      </c>
      <c r="AC1297" t="s">
        <v>3348</v>
      </c>
      <c r="AD1297" t="s">
        <v>3346</v>
      </c>
      <c r="AE1297" t="s">
        <v>3347</v>
      </c>
      <c r="AF1297" t="s">
        <v>3349</v>
      </c>
      <c r="AG1297" t="e">
        <f>+SEARCH(JELMAGYARÁZAT!$G$9,J:J)</f>
        <v>#VALUE!</v>
      </c>
    </row>
    <row r="1298" spans="1:33" hidden="1" x14ac:dyDescent="0.25">
      <c r="A1298" t="s">
        <v>7724</v>
      </c>
      <c r="B1298">
        <v>1800000</v>
      </c>
      <c r="C1298">
        <v>41158757</v>
      </c>
      <c r="D1298" s="1">
        <v>26215</v>
      </c>
      <c r="E1298">
        <v>15.978135999999999</v>
      </c>
      <c r="F1298">
        <v>104</v>
      </c>
      <c r="G1298">
        <v>7.4</v>
      </c>
      <c r="H1298">
        <v>422</v>
      </c>
      <c r="I1298" t="s">
        <v>23</v>
      </c>
      <c r="J1298" t="s">
        <v>7726</v>
      </c>
      <c r="K1298" t="s">
        <v>37</v>
      </c>
      <c r="L1298" t="s">
        <v>62</v>
      </c>
      <c r="M1298" t="s">
        <v>441</v>
      </c>
      <c r="N1298" t="s">
        <v>29</v>
      </c>
      <c r="O1298" s="6">
        <v>1</v>
      </c>
      <c r="P1298">
        <v>1</v>
      </c>
      <c r="Q1298">
        <v>2</v>
      </c>
      <c r="R1298">
        <v>1</v>
      </c>
      <c r="S1298" t="s">
        <v>15888</v>
      </c>
      <c r="T1298" t="s">
        <v>15890</v>
      </c>
      <c r="U1298" t="s">
        <v>15891</v>
      </c>
      <c r="V1298" t="s">
        <v>15891</v>
      </c>
      <c r="W1298" t="s">
        <v>15905</v>
      </c>
      <c r="X1298" t="s">
        <v>15894</v>
      </c>
      <c r="Y1298" t="s">
        <v>15897</v>
      </c>
      <c r="Z1298" t="s">
        <v>15894</v>
      </c>
      <c r="AA1298" s="26">
        <v>46.0027397260274</v>
      </c>
      <c r="AB1298" t="s">
        <v>7727</v>
      </c>
      <c r="AC1298" t="s">
        <v>7724</v>
      </c>
      <c r="AE1298" t="s">
        <v>7723</v>
      </c>
      <c r="AF1298" t="s">
        <v>7725</v>
      </c>
      <c r="AG1298" t="e">
        <f>+SEARCH(JELMAGYARÁZAT!$G$9,J:J)</f>
        <v>#VALUE!</v>
      </c>
    </row>
    <row r="1299" spans="1:33" hidden="1" x14ac:dyDescent="0.25">
      <c r="A1299" t="s">
        <v>8941</v>
      </c>
      <c r="B1299">
        <v>17700000</v>
      </c>
      <c r="C1299">
        <v>30987695</v>
      </c>
      <c r="D1299" s="1">
        <v>36991</v>
      </c>
      <c r="E1299">
        <v>15.976335000000001</v>
      </c>
      <c r="F1299">
        <v>91</v>
      </c>
      <c r="G1299">
        <v>5.5</v>
      </c>
      <c r="H1299">
        <v>242</v>
      </c>
      <c r="I1299" t="s">
        <v>23</v>
      </c>
      <c r="J1299" t="s">
        <v>1409</v>
      </c>
      <c r="K1299" t="s">
        <v>37</v>
      </c>
      <c r="L1299" t="s">
        <v>38</v>
      </c>
      <c r="M1299" t="s">
        <v>8939</v>
      </c>
      <c r="N1299" t="s">
        <v>29</v>
      </c>
      <c r="O1299" s="6">
        <v>1</v>
      </c>
      <c r="P1299">
        <v>1</v>
      </c>
      <c r="Q1299">
        <v>1</v>
      </c>
      <c r="R1299">
        <v>0</v>
      </c>
      <c r="S1299" t="s">
        <v>15888</v>
      </c>
      <c r="T1299" t="s">
        <v>15891</v>
      </c>
      <c r="U1299" t="s">
        <v>13664</v>
      </c>
      <c r="V1299" t="s">
        <v>15901</v>
      </c>
      <c r="W1299" t="s">
        <v>15891</v>
      </c>
      <c r="X1299" t="s">
        <v>15896</v>
      </c>
      <c r="Y1299" t="s">
        <v>15912</v>
      </c>
      <c r="Z1299" t="s">
        <v>15915</v>
      </c>
      <c r="AA1299" s="26">
        <v>16.479452054794521</v>
      </c>
      <c r="AB1299" t="s">
        <v>8943</v>
      </c>
      <c r="AC1299" t="s">
        <v>8941</v>
      </c>
      <c r="AE1299" t="s">
        <v>8940</v>
      </c>
      <c r="AF1299" t="s">
        <v>8942</v>
      </c>
      <c r="AG1299" t="e">
        <f>+SEARCH(JELMAGYARÁZAT!$G$9,J:J)</f>
        <v>#VALUE!</v>
      </c>
    </row>
    <row r="1300" spans="1:33" hidden="1" x14ac:dyDescent="0.25">
      <c r="A1300" t="s">
        <v>6996</v>
      </c>
      <c r="B1300">
        <v>25000000</v>
      </c>
      <c r="C1300">
        <v>17000000</v>
      </c>
      <c r="D1300" s="1">
        <v>37554</v>
      </c>
      <c r="E1300">
        <v>15.960915999999999</v>
      </c>
      <c r="F1300">
        <v>95</v>
      </c>
      <c r="G1300">
        <v>6.9</v>
      </c>
      <c r="H1300">
        <v>530</v>
      </c>
      <c r="I1300" t="s">
        <v>23</v>
      </c>
      <c r="J1300" t="s">
        <v>6998</v>
      </c>
      <c r="K1300" t="s">
        <v>37</v>
      </c>
      <c r="L1300" t="s">
        <v>38</v>
      </c>
      <c r="M1300" t="s">
        <v>917</v>
      </c>
      <c r="N1300" t="s">
        <v>29</v>
      </c>
      <c r="O1300" s="6">
        <v>1</v>
      </c>
      <c r="P1300">
        <v>1</v>
      </c>
      <c r="Q1300">
        <v>1</v>
      </c>
      <c r="R1300">
        <v>0</v>
      </c>
      <c r="S1300" t="s">
        <v>15888</v>
      </c>
      <c r="T1300" t="s">
        <v>15891</v>
      </c>
      <c r="U1300" t="s">
        <v>13664</v>
      </c>
      <c r="V1300" t="s">
        <v>15901</v>
      </c>
      <c r="W1300" t="s">
        <v>15891</v>
      </c>
      <c r="X1300" t="s">
        <v>15896</v>
      </c>
      <c r="Y1300" t="s">
        <v>15912</v>
      </c>
      <c r="Z1300" t="s">
        <v>15915</v>
      </c>
      <c r="AA1300" s="26">
        <v>14.936986301369863</v>
      </c>
      <c r="AC1300" t="s">
        <v>6996</v>
      </c>
      <c r="AE1300" t="s">
        <v>6995</v>
      </c>
      <c r="AF1300" t="s">
        <v>6997</v>
      </c>
      <c r="AG1300" t="e">
        <f>+SEARCH(JELMAGYARÁZAT!$G$9,J:J)</f>
        <v>#VALUE!</v>
      </c>
    </row>
    <row r="1301" spans="1:33" hidden="1" x14ac:dyDescent="0.25">
      <c r="A1301" t="s">
        <v>952</v>
      </c>
      <c r="B1301">
        <v>120000000</v>
      </c>
      <c r="C1301">
        <v>415440673</v>
      </c>
      <c r="D1301" s="1">
        <v>41478</v>
      </c>
      <c r="E1301">
        <v>15.953443999999999</v>
      </c>
      <c r="F1301">
        <v>126</v>
      </c>
      <c r="G1301">
        <v>6.3</v>
      </c>
      <c r="H1301">
        <v>4053</v>
      </c>
      <c r="I1301" t="s">
        <v>23</v>
      </c>
      <c r="J1301" t="s">
        <v>954</v>
      </c>
      <c r="K1301" t="s">
        <v>41</v>
      </c>
      <c r="L1301" t="s">
        <v>38</v>
      </c>
      <c r="M1301" t="s">
        <v>949</v>
      </c>
      <c r="N1301" t="s">
        <v>29</v>
      </c>
      <c r="O1301" s="6">
        <v>1</v>
      </c>
      <c r="P1301">
        <v>2</v>
      </c>
      <c r="Q1301">
        <v>1</v>
      </c>
      <c r="R1301">
        <v>1</v>
      </c>
      <c r="S1301" t="s">
        <v>15888</v>
      </c>
      <c r="T1301" t="s">
        <v>15890</v>
      </c>
      <c r="U1301" t="s">
        <v>15891</v>
      </c>
      <c r="V1301" t="s">
        <v>15891</v>
      </c>
      <c r="W1301" t="s">
        <v>15891</v>
      </c>
      <c r="X1301" t="s">
        <v>15894</v>
      </c>
      <c r="Y1301" t="s">
        <v>15897</v>
      </c>
      <c r="Z1301" t="s">
        <v>15894</v>
      </c>
      <c r="AA1301" s="26">
        <v>4.1863013698630134</v>
      </c>
      <c r="AB1301" t="s">
        <v>955</v>
      </c>
      <c r="AC1301" t="s">
        <v>952</v>
      </c>
      <c r="AD1301" t="s">
        <v>950</v>
      </c>
      <c r="AE1301" t="s">
        <v>951</v>
      </c>
      <c r="AF1301" t="s">
        <v>953</v>
      </c>
      <c r="AG1301" t="e">
        <f>+SEARCH(JELMAGYARÁZAT!$G$9,J:J)</f>
        <v>#VALUE!</v>
      </c>
    </row>
    <row r="1302" spans="1:33" hidden="1" x14ac:dyDescent="0.25">
      <c r="A1302" t="s">
        <v>12061</v>
      </c>
      <c r="B1302">
        <v>6000000</v>
      </c>
      <c r="C1302">
        <v>39846344</v>
      </c>
      <c r="D1302" s="1">
        <v>29427</v>
      </c>
      <c r="E1302">
        <v>15.929648</v>
      </c>
      <c r="F1302">
        <v>98</v>
      </c>
      <c r="G1302">
        <v>6.6</v>
      </c>
      <c r="H1302">
        <v>365</v>
      </c>
      <c r="I1302" t="s">
        <v>23</v>
      </c>
      <c r="J1302" t="s">
        <v>12063</v>
      </c>
      <c r="K1302" t="s">
        <v>37</v>
      </c>
      <c r="L1302" t="s">
        <v>38</v>
      </c>
      <c r="M1302" t="s">
        <v>661</v>
      </c>
      <c r="N1302" t="s">
        <v>29</v>
      </c>
      <c r="O1302" s="6">
        <v>1</v>
      </c>
      <c r="P1302">
        <v>1</v>
      </c>
      <c r="Q1302">
        <v>1</v>
      </c>
      <c r="R1302">
        <v>1</v>
      </c>
      <c r="S1302" t="s">
        <v>15888</v>
      </c>
      <c r="T1302" t="s">
        <v>15891</v>
      </c>
      <c r="U1302" t="s">
        <v>13664</v>
      </c>
      <c r="V1302" t="s">
        <v>15891</v>
      </c>
      <c r="W1302" t="s">
        <v>15891</v>
      </c>
      <c r="X1302" t="s">
        <v>15896</v>
      </c>
      <c r="Y1302" t="s">
        <v>15896</v>
      </c>
      <c r="Z1302" t="s">
        <v>15897</v>
      </c>
      <c r="AA1302" s="26">
        <v>37.202739726027396</v>
      </c>
      <c r="AB1302" t="s">
        <v>12064</v>
      </c>
      <c r="AC1302" t="s">
        <v>12061</v>
      </c>
      <c r="AE1302" t="s">
        <v>12060</v>
      </c>
      <c r="AF1302" t="s">
        <v>12062</v>
      </c>
      <c r="AG1302" t="e">
        <f>+SEARCH(JELMAGYARÁZAT!$G$9,J:J)</f>
        <v>#VALUE!</v>
      </c>
    </row>
    <row r="1303" spans="1:33" hidden="1" x14ac:dyDescent="0.25">
      <c r="A1303" t="s">
        <v>5648</v>
      </c>
      <c r="B1303">
        <v>32000000</v>
      </c>
      <c r="C1303">
        <v>83615414</v>
      </c>
      <c r="D1303" s="1">
        <v>40590</v>
      </c>
      <c r="E1303">
        <v>15.901137</v>
      </c>
      <c r="F1303">
        <v>107</v>
      </c>
      <c r="G1303">
        <v>5.3</v>
      </c>
      <c r="H1303">
        <v>313</v>
      </c>
      <c r="I1303" t="s">
        <v>23</v>
      </c>
      <c r="J1303" t="s">
        <v>5650</v>
      </c>
      <c r="K1303" t="s">
        <v>37</v>
      </c>
      <c r="L1303" t="s">
        <v>38</v>
      </c>
      <c r="M1303" t="s">
        <v>3453</v>
      </c>
      <c r="N1303" t="s">
        <v>29</v>
      </c>
      <c r="O1303" s="6">
        <v>1</v>
      </c>
      <c r="P1303">
        <v>1</v>
      </c>
      <c r="Q1303">
        <v>1</v>
      </c>
      <c r="R1303">
        <v>1</v>
      </c>
      <c r="S1303" t="s">
        <v>15888</v>
      </c>
      <c r="T1303" t="s">
        <v>15890</v>
      </c>
      <c r="U1303" t="s">
        <v>13664</v>
      </c>
      <c r="V1303" t="s">
        <v>15891</v>
      </c>
      <c r="W1303" t="s">
        <v>15891</v>
      </c>
      <c r="X1303" t="s">
        <v>15895</v>
      </c>
      <c r="Y1303" t="s">
        <v>15896</v>
      </c>
      <c r="Z1303" t="s">
        <v>15894</v>
      </c>
      <c r="AA1303" s="26">
        <v>6.6191780821917812</v>
      </c>
      <c r="AB1303" t="s">
        <v>5651</v>
      </c>
      <c r="AC1303" t="s">
        <v>5648</v>
      </c>
      <c r="AD1303" t="s">
        <v>5646</v>
      </c>
      <c r="AE1303" t="s">
        <v>5647</v>
      </c>
      <c r="AF1303" t="s">
        <v>5649</v>
      </c>
      <c r="AG1303" t="e">
        <f>+SEARCH(JELMAGYARÁZAT!$G$9,J:J)</f>
        <v>#VALUE!</v>
      </c>
    </row>
    <row r="1304" spans="1:33" hidden="1" x14ac:dyDescent="0.25">
      <c r="A1304" t="s">
        <v>5727</v>
      </c>
      <c r="B1304">
        <v>31000000</v>
      </c>
      <c r="C1304">
        <v>53208180</v>
      </c>
      <c r="D1304" s="1">
        <v>33094</v>
      </c>
      <c r="E1304">
        <v>15.895661</v>
      </c>
      <c r="F1304">
        <v>103</v>
      </c>
      <c r="G1304">
        <v>6.2</v>
      </c>
      <c r="H1304">
        <v>433</v>
      </c>
      <c r="I1304" t="s">
        <v>23</v>
      </c>
      <c r="J1304" t="s">
        <v>5729</v>
      </c>
      <c r="K1304" t="s">
        <v>37</v>
      </c>
      <c r="L1304" t="s">
        <v>28</v>
      </c>
      <c r="M1304" t="s">
        <v>5725</v>
      </c>
      <c r="N1304" t="s">
        <v>29</v>
      </c>
      <c r="O1304" s="6">
        <v>1</v>
      </c>
      <c r="P1304">
        <v>1</v>
      </c>
      <c r="Q1304">
        <v>2</v>
      </c>
      <c r="R1304">
        <v>0</v>
      </c>
      <c r="S1304" t="s">
        <v>15888</v>
      </c>
      <c r="T1304" t="s">
        <v>15891</v>
      </c>
      <c r="U1304" t="s">
        <v>13664</v>
      </c>
      <c r="V1304" t="s">
        <v>15891</v>
      </c>
      <c r="W1304" t="s">
        <v>15891</v>
      </c>
      <c r="X1304" t="s">
        <v>15896</v>
      </c>
      <c r="Y1304" t="s">
        <v>15896</v>
      </c>
      <c r="Z1304" t="s">
        <v>15897</v>
      </c>
      <c r="AA1304" s="26">
        <v>27.156164383561645</v>
      </c>
      <c r="AB1304" t="s">
        <v>5730</v>
      </c>
      <c r="AC1304" t="s">
        <v>5727</v>
      </c>
      <c r="AE1304" t="s">
        <v>5726</v>
      </c>
      <c r="AF1304" t="s">
        <v>5728</v>
      </c>
      <c r="AG1304" t="e">
        <f>+SEARCH(JELMAGYARÁZAT!$G$9,J:J)</f>
        <v>#VALUE!</v>
      </c>
    </row>
    <row r="1305" spans="1:33" hidden="1" x14ac:dyDescent="0.25">
      <c r="A1305" t="s">
        <v>10388</v>
      </c>
      <c r="B1305">
        <v>11000000</v>
      </c>
      <c r="C1305">
        <v>39363635</v>
      </c>
      <c r="D1305" s="1">
        <v>35062</v>
      </c>
      <c r="E1305">
        <v>15.864928000000001</v>
      </c>
      <c r="F1305">
        <v>122</v>
      </c>
      <c r="G1305">
        <v>7.3</v>
      </c>
      <c r="H1305">
        <v>337</v>
      </c>
      <c r="I1305" t="s">
        <v>23</v>
      </c>
      <c r="J1305" t="s">
        <v>10390</v>
      </c>
      <c r="K1305" t="s">
        <v>27</v>
      </c>
      <c r="L1305" t="s">
        <v>38</v>
      </c>
      <c r="M1305" t="s">
        <v>786</v>
      </c>
      <c r="N1305" t="s">
        <v>29</v>
      </c>
      <c r="O1305" s="6">
        <v>1</v>
      </c>
      <c r="P1305">
        <v>2</v>
      </c>
      <c r="Q1305">
        <v>1</v>
      </c>
      <c r="R1305">
        <v>0</v>
      </c>
      <c r="S1305" t="s">
        <v>15888</v>
      </c>
      <c r="T1305" t="s">
        <v>15891</v>
      </c>
      <c r="U1305" t="s">
        <v>15891</v>
      </c>
      <c r="V1305" t="s">
        <v>15901</v>
      </c>
      <c r="W1305" t="s">
        <v>15891</v>
      </c>
      <c r="X1305" t="s">
        <v>15897</v>
      </c>
      <c r="Y1305" t="s">
        <v>15911</v>
      </c>
      <c r="Z1305" t="s">
        <v>15915</v>
      </c>
      <c r="AA1305" s="26">
        <v>21.764383561643836</v>
      </c>
      <c r="AC1305" t="s">
        <v>10388</v>
      </c>
      <c r="AE1305" t="s">
        <v>10387</v>
      </c>
      <c r="AF1305" t="s">
        <v>10389</v>
      </c>
      <c r="AG1305" t="e">
        <f>+SEARCH(JELMAGYARÁZAT!$G$9,J:J)</f>
        <v>#VALUE!</v>
      </c>
    </row>
    <row r="1306" spans="1:33" hidden="1" x14ac:dyDescent="0.25">
      <c r="A1306" t="s">
        <v>2523</v>
      </c>
      <c r="B1306">
        <v>65000000</v>
      </c>
      <c r="C1306">
        <v>89456761</v>
      </c>
      <c r="D1306" s="1">
        <v>35349</v>
      </c>
      <c r="E1306">
        <v>15.858629000000001</v>
      </c>
      <c r="F1306">
        <v>120</v>
      </c>
      <c r="G1306">
        <v>6.5</v>
      </c>
      <c r="H1306">
        <v>314</v>
      </c>
      <c r="I1306" t="s">
        <v>23</v>
      </c>
      <c r="J1306" t="s">
        <v>2525</v>
      </c>
      <c r="K1306" t="s">
        <v>37</v>
      </c>
      <c r="L1306" t="s">
        <v>38</v>
      </c>
      <c r="M1306" t="s">
        <v>2521</v>
      </c>
      <c r="N1306" t="s">
        <v>29</v>
      </c>
      <c r="O1306" s="6">
        <v>1</v>
      </c>
      <c r="P1306">
        <v>1</v>
      </c>
      <c r="Q1306">
        <v>1</v>
      </c>
      <c r="R1306">
        <v>0</v>
      </c>
      <c r="S1306" t="s">
        <v>15888</v>
      </c>
      <c r="T1306" t="s">
        <v>15890</v>
      </c>
      <c r="U1306" t="s">
        <v>15891</v>
      </c>
      <c r="V1306" t="s">
        <v>15891</v>
      </c>
      <c r="W1306" t="s">
        <v>15905</v>
      </c>
      <c r="X1306" t="s">
        <v>15894</v>
      </c>
      <c r="Y1306" t="s">
        <v>15897</v>
      </c>
      <c r="Z1306" t="s">
        <v>15894</v>
      </c>
      <c r="AA1306" s="26">
        <v>20.978082191780821</v>
      </c>
      <c r="AB1306" t="s">
        <v>2526</v>
      </c>
      <c r="AC1306" t="s">
        <v>2523</v>
      </c>
      <c r="AE1306" t="s">
        <v>2522</v>
      </c>
      <c r="AF1306" t="s">
        <v>2524</v>
      </c>
      <c r="AG1306" t="e">
        <f>+SEARCH(JELMAGYARÁZAT!$G$9,J:J)</f>
        <v>#VALUE!</v>
      </c>
    </row>
    <row r="1307" spans="1:33" hidden="1" x14ac:dyDescent="0.25">
      <c r="A1307" t="s">
        <v>1353</v>
      </c>
      <c r="B1307">
        <v>100000000</v>
      </c>
      <c r="C1307">
        <v>155464351</v>
      </c>
      <c r="D1307" s="1">
        <v>36728</v>
      </c>
      <c r="E1307">
        <v>15.835672000000001</v>
      </c>
      <c r="F1307">
        <v>130</v>
      </c>
      <c r="G1307">
        <v>6.3</v>
      </c>
      <c r="H1307">
        <v>488</v>
      </c>
      <c r="I1307" t="s">
        <v>23</v>
      </c>
      <c r="J1307" t="s">
        <v>1355</v>
      </c>
      <c r="K1307" t="s">
        <v>37</v>
      </c>
      <c r="L1307" t="s">
        <v>38</v>
      </c>
      <c r="M1307" t="s">
        <v>1351</v>
      </c>
      <c r="N1307" t="s">
        <v>29</v>
      </c>
      <c r="O1307" s="6">
        <v>1</v>
      </c>
      <c r="P1307">
        <v>1</v>
      </c>
      <c r="Q1307">
        <v>1</v>
      </c>
      <c r="R1307">
        <v>1</v>
      </c>
      <c r="S1307" t="s">
        <v>15888</v>
      </c>
      <c r="T1307" t="s">
        <v>15891</v>
      </c>
      <c r="U1307" t="s">
        <v>15891</v>
      </c>
      <c r="V1307" t="s">
        <v>15901</v>
      </c>
      <c r="W1307" t="s">
        <v>15905</v>
      </c>
      <c r="X1307" t="s">
        <v>15897</v>
      </c>
      <c r="Y1307" t="s">
        <v>15911</v>
      </c>
      <c r="Z1307" t="s">
        <v>15915</v>
      </c>
      <c r="AA1307" s="26">
        <v>17.2</v>
      </c>
      <c r="AB1307" t="s">
        <v>1356</v>
      </c>
      <c r="AC1307" t="s">
        <v>1353</v>
      </c>
      <c r="AE1307" t="s">
        <v>1352</v>
      </c>
      <c r="AF1307" t="s">
        <v>1354</v>
      </c>
      <c r="AG1307" t="e">
        <f>+SEARCH(JELMAGYARÁZAT!$G$9,J:J)</f>
        <v>#VALUE!</v>
      </c>
    </row>
    <row r="1308" spans="1:33" hidden="1" x14ac:dyDescent="0.25">
      <c r="A1308" t="s">
        <v>9976</v>
      </c>
      <c r="B1308">
        <v>12000000</v>
      </c>
      <c r="C1308">
        <v>11293663</v>
      </c>
      <c r="D1308" s="1">
        <v>39367</v>
      </c>
      <c r="E1308">
        <v>15.817095999999999</v>
      </c>
      <c r="F1308">
        <v>106</v>
      </c>
      <c r="G1308">
        <v>7.1</v>
      </c>
      <c r="H1308">
        <v>509</v>
      </c>
      <c r="I1308" t="s">
        <v>23</v>
      </c>
      <c r="J1308" t="s">
        <v>9978</v>
      </c>
      <c r="K1308" t="s">
        <v>37</v>
      </c>
      <c r="L1308" t="s">
        <v>28</v>
      </c>
      <c r="M1308" t="s">
        <v>1719</v>
      </c>
      <c r="N1308" t="s">
        <v>29</v>
      </c>
      <c r="O1308" s="6">
        <v>1</v>
      </c>
      <c r="P1308">
        <v>1</v>
      </c>
      <c r="Q1308">
        <v>2</v>
      </c>
      <c r="R1308">
        <v>0</v>
      </c>
      <c r="S1308" t="s">
        <v>15888</v>
      </c>
      <c r="T1308" t="s">
        <v>15891</v>
      </c>
      <c r="U1308" t="s">
        <v>13664</v>
      </c>
      <c r="V1308" t="s">
        <v>15901</v>
      </c>
      <c r="W1308" t="s">
        <v>15891</v>
      </c>
      <c r="X1308" t="s">
        <v>15896</v>
      </c>
      <c r="Y1308" t="s">
        <v>15912</v>
      </c>
      <c r="Z1308" t="s">
        <v>15915</v>
      </c>
      <c r="AA1308" s="26">
        <v>9.9698630136986299</v>
      </c>
      <c r="AB1308" t="s">
        <v>9979</v>
      </c>
      <c r="AC1308" t="s">
        <v>9976</v>
      </c>
      <c r="AD1308" t="s">
        <v>9974</v>
      </c>
      <c r="AE1308" t="s">
        <v>9975</v>
      </c>
      <c r="AF1308" t="s">
        <v>9977</v>
      </c>
      <c r="AG1308" t="e">
        <f>+SEARCH(JELMAGYARÁZAT!$G$9,J:J)</f>
        <v>#VALUE!</v>
      </c>
    </row>
    <row r="1309" spans="1:33" hidden="1" x14ac:dyDescent="0.25">
      <c r="A1309" t="s">
        <v>7900</v>
      </c>
      <c r="B1309">
        <v>20000000</v>
      </c>
      <c r="C1309">
        <v>37597471</v>
      </c>
      <c r="D1309" s="1">
        <v>38968</v>
      </c>
      <c r="E1309">
        <v>15.804814</v>
      </c>
      <c r="F1309">
        <v>97</v>
      </c>
      <c r="G1309">
        <v>5.2</v>
      </c>
      <c r="H1309">
        <v>288</v>
      </c>
      <c r="I1309" t="s">
        <v>23</v>
      </c>
      <c r="J1309" t="s">
        <v>7902</v>
      </c>
      <c r="K1309" t="s">
        <v>37</v>
      </c>
      <c r="L1309" t="s">
        <v>38</v>
      </c>
      <c r="M1309" t="s">
        <v>4514</v>
      </c>
      <c r="N1309" t="s">
        <v>29</v>
      </c>
      <c r="O1309" s="6">
        <v>1</v>
      </c>
      <c r="P1309">
        <v>1</v>
      </c>
      <c r="Q1309">
        <v>1</v>
      </c>
      <c r="R1309">
        <v>0</v>
      </c>
      <c r="S1309" t="s">
        <v>15888</v>
      </c>
      <c r="T1309" t="s">
        <v>15890</v>
      </c>
      <c r="U1309" t="s">
        <v>15891</v>
      </c>
      <c r="V1309" t="s">
        <v>15891</v>
      </c>
      <c r="W1309" t="s">
        <v>15905</v>
      </c>
      <c r="X1309" t="s">
        <v>15894</v>
      </c>
      <c r="Y1309" t="s">
        <v>15897</v>
      </c>
      <c r="Z1309" t="s">
        <v>15894</v>
      </c>
      <c r="AA1309" s="26">
        <v>11.063013698630137</v>
      </c>
      <c r="AB1309" t="s">
        <v>7903</v>
      </c>
      <c r="AC1309" t="s">
        <v>7900</v>
      </c>
      <c r="AE1309" t="s">
        <v>7899</v>
      </c>
      <c r="AF1309" t="s">
        <v>7901</v>
      </c>
      <c r="AG1309" t="e">
        <f>+SEARCH(JELMAGYARÁZAT!$G$9,J:J)</f>
        <v>#VALUE!</v>
      </c>
    </row>
    <row r="1310" spans="1:33" hidden="1" x14ac:dyDescent="0.25">
      <c r="A1310" t="s">
        <v>8903</v>
      </c>
      <c r="B1310">
        <v>16000000</v>
      </c>
      <c r="C1310">
        <v>76514050</v>
      </c>
      <c r="D1310" s="1">
        <v>39822</v>
      </c>
      <c r="E1310">
        <v>15.788784</v>
      </c>
      <c r="F1310">
        <v>87</v>
      </c>
      <c r="G1310">
        <v>4.8</v>
      </c>
      <c r="H1310">
        <v>365</v>
      </c>
      <c r="I1310" t="s">
        <v>23</v>
      </c>
      <c r="J1310" t="s">
        <v>8905</v>
      </c>
      <c r="K1310" t="s">
        <v>37</v>
      </c>
      <c r="L1310" t="s">
        <v>1403</v>
      </c>
      <c r="M1310" t="s">
        <v>7742</v>
      </c>
      <c r="N1310" t="s">
        <v>29</v>
      </c>
      <c r="O1310" s="6">
        <v>1</v>
      </c>
      <c r="P1310">
        <v>1</v>
      </c>
      <c r="Q1310">
        <v>2</v>
      </c>
      <c r="R1310">
        <v>0</v>
      </c>
      <c r="S1310" t="s">
        <v>15888</v>
      </c>
      <c r="T1310" t="s">
        <v>15891</v>
      </c>
      <c r="U1310" t="s">
        <v>15891</v>
      </c>
      <c r="V1310" t="s">
        <v>15891</v>
      </c>
      <c r="W1310" t="s">
        <v>15905</v>
      </c>
      <c r="X1310" t="s">
        <v>15897</v>
      </c>
      <c r="Y1310" t="s">
        <v>15897</v>
      </c>
      <c r="Z1310" t="s">
        <v>15897</v>
      </c>
      <c r="AA1310" s="26">
        <v>8.7232876712328764</v>
      </c>
      <c r="AB1310" t="s">
        <v>8906</v>
      </c>
      <c r="AC1310" t="s">
        <v>8903</v>
      </c>
      <c r="AD1310" t="s">
        <v>8902</v>
      </c>
      <c r="AE1310" t="s">
        <v>333</v>
      </c>
      <c r="AF1310" t="s">
        <v>8904</v>
      </c>
      <c r="AG1310" t="e">
        <f>+SEARCH(JELMAGYARÁZAT!$G$9,J:J)</f>
        <v>#VALUE!</v>
      </c>
    </row>
    <row r="1311" spans="1:33" hidden="1" x14ac:dyDescent="0.25">
      <c r="A1311" t="s">
        <v>2465</v>
      </c>
      <c r="B1311">
        <v>65000000</v>
      </c>
      <c r="C1311">
        <v>128884132</v>
      </c>
      <c r="D1311" s="1">
        <v>36738</v>
      </c>
      <c r="E1311">
        <v>15.772081</v>
      </c>
      <c r="F1311">
        <v>130</v>
      </c>
      <c r="G1311">
        <v>6.3</v>
      </c>
      <c r="H1311">
        <v>403</v>
      </c>
      <c r="I1311" t="s">
        <v>23</v>
      </c>
      <c r="J1311" t="s">
        <v>2467</v>
      </c>
      <c r="K1311" t="s">
        <v>37</v>
      </c>
      <c r="L1311" t="s">
        <v>38</v>
      </c>
      <c r="M1311" t="s">
        <v>144</v>
      </c>
      <c r="N1311" t="s">
        <v>29</v>
      </c>
      <c r="O1311" s="6">
        <v>1</v>
      </c>
      <c r="P1311">
        <v>1</v>
      </c>
      <c r="Q1311">
        <v>1</v>
      </c>
      <c r="R1311">
        <v>1</v>
      </c>
      <c r="S1311" t="s">
        <v>15888</v>
      </c>
      <c r="T1311" t="s">
        <v>15890</v>
      </c>
      <c r="U1311" t="s">
        <v>15891</v>
      </c>
      <c r="V1311" t="s">
        <v>15891</v>
      </c>
      <c r="W1311" t="s">
        <v>15905</v>
      </c>
      <c r="X1311" t="s">
        <v>15894</v>
      </c>
      <c r="Y1311" t="s">
        <v>15897</v>
      </c>
      <c r="Z1311" t="s">
        <v>15894</v>
      </c>
      <c r="AA1311" s="26">
        <v>17.172602739726027</v>
      </c>
      <c r="AB1311" t="s">
        <v>2468</v>
      </c>
      <c r="AC1311" t="s">
        <v>2465</v>
      </c>
      <c r="AD1311" t="s">
        <v>2463</v>
      </c>
      <c r="AE1311" t="s">
        <v>2464</v>
      </c>
      <c r="AF1311" t="s">
        <v>2466</v>
      </c>
      <c r="AG1311" t="e">
        <f>+SEARCH(JELMAGYARÁZAT!$G$9,J:J)</f>
        <v>#VALUE!</v>
      </c>
    </row>
    <row r="1312" spans="1:33" hidden="1" x14ac:dyDescent="0.25">
      <c r="A1312" t="s">
        <v>2021</v>
      </c>
      <c r="B1312">
        <v>80000000</v>
      </c>
      <c r="C1312">
        <v>78000586</v>
      </c>
      <c r="D1312" s="1">
        <v>38219</v>
      </c>
      <c r="E1312">
        <v>15.761384</v>
      </c>
      <c r="F1312">
        <v>114</v>
      </c>
      <c r="G1312">
        <v>4.7</v>
      </c>
      <c r="H1312">
        <v>183</v>
      </c>
      <c r="I1312" t="s">
        <v>23</v>
      </c>
      <c r="J1312" t="s">
        <v>2023</v>
      </c>
      <c r="K1312" t="s">
        <v>37</v>
      </c>
      <c r="L1312" t="s">
        <v>38</v>
      </c>
      <c r="M1312" t="s">
        <v>2019</v>
      </c>
      <c r="N1312" t="s">
        <v>29</v>
      </c>
      <c r="O1312" s="6">
        <v>1</v>
      </c>
      <c r="P1312">
        <v>1</v>
      </c>
      <c r="Q1312">
        <v>1</v>
      </c>
      <c r="R1312">
        <v>0</v>
      </c>
      <c r="S1312" t="s">
        <v>15888</v>
      </c>
      <c r="T1312" t="s">
        <v>15891</v>
      </c>
      <c r="U1312" t="s">
        <v>15891</v>
      </c>
      <c r="V1312" t="s">
        <v>15891</v>
      </c>
      <c r="W1312" t="s">
        <v>15905</v>
      </c>
      <c r="X1312" t="s">
        <v>15897</v>
      </c>
      <c r="Y1312" t="s">
        <v>15897</v>
      </c>
      <c r="Z1312" t="s">
        <v>15897</v>
      </c>
      <c r="AA1312" s="26">
        <v>13.115068493150686</v>
      </c>
      <c r="AB1312" t="s">
        <v>2024</v>
      </c>
      <c r="AC1312" t="s">
        <v>2021</v>
      </c>
      <c r="AE1312" t="s">
        <v>2020</v>
      </c>
      <c r="AF1312" t="s">
        <v>2022</v>
      </c>
      <c r="AG1312" t="e">
        <f>+SEARCH(JELMAGYARÁZAT!$G$9,J:J)</f>
        <v>#VALUE!</v>
      </c>
    </row>
    <row r="1313" spans="1:33" hidden="1" x14ac:dyDescent="0.25">
      <c r="A1313" t="s">
        <v>13582</v>
      </c>
      <c r="B1313">
        <v>2800000</v>
      </c>
      <c r="C1313">
        <v>1826705</v>
      </c>
      <c r="D1313" s="1">
        <v>41901</v>
      </c>
      <c r="E1313">
        <v>15.754614</v>
      </c>
      <c r="F1313">
        <v>102</v>
      </c>
      <c r="G1313">
        <v>5.0999999999999996</v>
      </c>
      <c r="H1313">
        <v>366</v>
      </c>
      <c r="I1313" t="s">
        <v>23</v>
      </c>
      <c r="J1313" t="s">
        <v>13584</v>
      </c>
      <c r="K1313" t="s">
        <v>37</v>
      </c>
      <c r="L1313" t="s">
        <v>38</v>
      </c>
      <c r="M1313" t="s">
        <v>5725</v>
      </c>
      <c r="N1313" t="s">
        <v>29</v>
      </c>
      <c r="O1313" s="6">
        <v>1</v>
      </c>
      <c r="P1313">
        <v>1</v>
      </c>
      <c r="Q1313">
        <v>1</v>
      </c>
      <c r="R1313">
        <v>0</v>
      </c>
      <c r="S1313" t="s">
        <v>15888</v>
      </c>
      <c r="T1313" t="s">
        <v>15891</v>
      </c>
      <c r="U1313" t="s">
        <v>13664</v>
      </c>
      <c r="V1313" t="s">
        <v>15891</v>
      </c>
      <c r="W1313" t="s">
        <v>15891</v>
      </c>
      <c r="X1313" t="s">
        <v>15896</v>
      </c>
      <c r="Y1313" t="s">
        <v>15896</v>
      </c>
      <c r="Z1313" t="s">
        <v>15897</v>
      </c>
      <c r="AA1313" s="26">
        <v>3.0273972602739727</v>
      </c>
      <c r="AB1313" t="s">
        <v>13585</v>
      </c>
      <c r="AC1313" t="s">
        <v>13582</v>
      </c>
      <c r="AE1313" t="s">
        <v>13581</v>
      </c>
      <c r="AF1313" t="s">
        <v>13583</v>
      </c>
      <c r="AG1313" t="e">
        <f>+SEARCH(JELMAGYARÁZAT!$G$9,J:J)</f>
        <v>#VALUE!</v>
      </c>
    </row>
    <row r="1314" spans="1:33" hidden="1" x14ac:dyDescent="0.25">
      <c r="A1314" t="s">
        <v>12473</v>
      </c>
      <c r="B1314">
        <v>10000000</v>
      </c>
      <c r="C1314">
        <v>17273593</v>
      </c>
      <c r="D1314" s="1">
        <v>40781</v>
      </c>
      <c r="E1314">
        <v>15.688439000000001</v>
      </c>
      <c r="F1314">
        <v>90</v>
      </c>
      <c r="G1314">
        <v>5.9</v>
      </c>
      <c r="H1314">
        <v>365</v>
      </c>
      <c r="I1314" t="s">
        <v>23</v>
      </c>
      <c r="J1314" t="s">
        <v>12475</v>
      </c>
      <c r="K1314" t="s">
        <v>37</v>
      </c>
      <c r="L1314" t="s">
        <v>38</v>
      </c>
      <c r="M1314" t="s">
        <v>1692</v>
      </c>
      <c r="N1314" t="s">
        <v>29</v>
      </c>
      <c r="O1314" s="6">
        <v>1</v>
      </c>
      <c r="P1314">
        <v>1</v>
      </c>
      <c r="Q1314">
        <v>1</v>
      </c>
      <c r="R1314">
        <v>0</v>
      </c>
      <c r="S1314" t="s">
        <v>15888</v>
      </c>
      <c r="T1314" t="s">
        <v>15891</v>
      </c>
      <c r="U1314" t="s">
        <v>13664</v>
      </c>
      <c r="V1314" t="s">
        <v>15901</v>
      </c>
      <c r="W1314" t="s">
        <v>15891</v>
      </c>
      <c r="X1314" t="s">
        <v>15896</v>
      </c>
      <c r="Y1314" t="s">
        <v>15912</v>
      </c>
      <c r="Z1314" t="s">
        <v>15915</v>
      </c>
      <c r="AA1314" s="26">
        <v>6.095890410958904</v>
      </c>
      <c r="AB1314" t="s">
        <v>12476</v>
      </c>
      <c r="AC1314" t="s">
        <v>12473</v>
      </c>
      <c r="AD1314" t="s">
        <v>12471</v>
      </c>
      <c r="AE1314" t="s">
        <v>12472</v>
      </c>
      <c r="AF1314" t="s">
        <v>12474</v>
      </c>
      <c r="AG1314" t="e">
        <f>+SEARCH(JELMAGYARÁZAT!$G$9,J:J)</f>
        <v>#VALUE!</v>
      </c>
    </row>
    <row r="1315" spans="1:33" hidden="1" x14ac:dyDescent="0.25">
      <c r="A1315" t="s">
        <v>6064</v>
      </c>
      <c r="B1315">
        <v>19000000</v>
      </c>
      <c r="C1315">
        <v>39267515</v>
      </c>
      <c r="D1315" s="1">
        <v>37785</v>
      </c>
      <c r="E1315">
        <v>15.67747</v>
      </c>
      <c r="F1315">
        <v>85</v>
      </c>
      <c r="G1315">
        <v>4.0999999999999996</v>
      </c>
      <c r="H1315">
        <v>210</v>
      </c>
      <c r="I1315" t="s">
        <v>23</v>
      </c>
      <c r="J1315" t="s">
        <v>276</v>
      </c>
      <c r="K1315" t="s">
        <v>37</v>
      </c>
      <c r="L1315" t="s">
        <v>38</v>
      </c>
      <c r="M1315" t="s">
        <v>661</v>
      </c>
      <c r="N1315" t="s">
        <v>29</v>
      </c>
      <c r="O1315" s="6">
        <v>1</v>
      </c>
      <c r="P1315">
        <v>1</v>
      </c>
      <c r="Q1315">
        <v>1</v>
      </c>
      <c r="R1315">
        <v>0</v>
      </c>
      <c r="S1315" t="s">
        <v>15888</v>
      </c>
      <c r="T1315" t="s">
        <v>15891</v>
      </c>
      <c r="U1315" t="s">
        <v>13664</v>
      </c>
      <c r="V1315" t="s">
        <v>15891</v>
      </c>
      <c r="W1315" t="s">
        <v>15891</v>
      </c>
      <c r="X1315" t="s">
        <v>15896</v>
      </c>
      <c r="Y1315" t="s">
        <v>15896</v>
      </c>
      <c r="Z1315" t="s">
        <v>15897</v>
      </c>
      <c r="AA1315" s="26">
        <v>14.304109589041095</v>
      </c>
      <c r="AB1315" t="s">
        <v>6066</v>
      </c>
      <c r="AC1315" t="s">
        <v>6064</v>
      </c>
      <c r="AE1315" t="s">
        <v>6063</v>
      </c>
      <c r="AF1315" t="s">
        <v>6065</v>
      </c>
      <c r="AG1315" t="e">
        <f>+SEARCH(JELMAGYARÁZAT!$G$9,J:J)</f>
        <v>#VALUE!</v>
      </c>
    </row>
    <row r="1316" spans="1:33" hidden="1" x14ac:dyDescent="0.25">
      <c r="A1316" t="s">
        <v>7367</v>
      </c>
      <c r="B1316">
        <v>23000000</v>
      </c>
      <c r="C1316">
        <v>29541790</v>
      </c>
      <c r="D1316" s="1">
        <v>39325</v>
      </c>
      <c r="E1316">
        <v>15.676123</v>
      </c>
      <c r="F1316">
        <v>124</v>
      </c>
      <c r="G1316">
        <v>6.6</v>
      </c>
      <c r="H1316">
        <v>261</v>
      </c>
      <c r="I1316" t="s">
        <v>23</v>
      </c>
      <c r="J1316" t="s">
        <v>7369</v>
      </c>
      <c r="K1316" t="s">
        <v>37</v>
      </c>
      <c r="L1316" t="s">
        <v>38</v>
      </c>
      <c r="M1316" t="s">
        <v>7364</v>
      </c>
      <c r="N1316" t="s">
        <v>29</v>
      </c>
      <c r="O1316" s="6">
        <v>1</v>
      </c>
      <c r="P1316">
        <v>1</v>
      </c>
      <c r="Q1316">
        <v>1</v>
      </c>
      <c r="R1316">
        <v>0</v>
      </c>
      <c r="S1316" t="s">
        <v>15888</v>
      </c>
      <c r="T1316" t="s">
        <v>15891</v>
      </c>
      <c r="U1316" t="s">
        <v>15891</v>
      </c>
      <c r="V1316" t="s">
        <v>15901</v>
      </c>
      <c r="W1316" t="s">
        <v>15905</v>
      </c>
      <c r="X1316" t="s">
        <v>15897</v>
      </c>
      <c r="Y1316" t="s">
        <v>15911</v>
      </c>
      <c r="Z1316" t="s">
        <v>15915</v>
      </c>
      <c r="AA1316" s="26">
        <v>10.084931506849315</v>
      </c>
      <c r="AB1316" t="s">
        <v>7370</v>
      </c>
      <c r="AC1316" t="s">
        <v>7367</v>
      </c>
      <c r="AD1316" t="s">
        <v>7365</v>
      </c>
      <c r="AE1316" t="s">
        <v>7366</v>
      </c>
      <c r="AF1316" t="s">
        <v>7368</v>
      </c>
      <c r="AG1316" t="e">
        <f>+SEARCH(JELMAGYARÁZAT!$G$9,J:J)</f>
        <v>#VALUE!</v>
      </c>
    </row>
    <row r="1317" spans="1:33" hidden="1" x14ac:dyDescent="0.25">
      <c r="A1317" t="s">
        <v>12118</v>
      </c>
      <c r="B1317">
        <v>6000000</v>
      </c>
      <c r="C1317">
        <v>58000000</v>
      </c>
      <c r="D1317" s="1">
        <v>35908</v>
      </c>
      <c r="E1317">
        <v>15.639016</v>
      </c>
      <c r="F1317">
        <v>99</v>
      </c>
      <c r="G1317">
        <v>6.5</v>
      </c>
      <c r="H1317">
        <v>354</v>
      </c>
      <c r="I1317" t="s">
        <v>23</v>
      </c>
      <c r="J1317" t="s">
        <v>12120</v>
      </c>
      <c r="K1317" t="s">
        <v>41</v>
      </c>
      <c r="L1317" t="s">
        <v>38</v>
      </c>
      <c r="M1317" t="s">
        <v>1616</v>
      </c>
      <c r="N1317" t="s">
        <v>29</v>
      </c>
      <c r="O1317" s="6">
        <v>1</v>
      </c>
      <c r="P1317">
        <v>2</v>
      </c>
      <c r="Q1317">
        <v>1</v>
      </c>
      <c r="R1317">
        <v>1</v>
      </c>
      <c r="S1317" t="s">
        <v>15888</v>
      </c>
      <c r="T1317" t="s">
        <v>15891</v>
      </c>
      <c r="U1317" t="s">
        <v>13664</v>
      </c>
      <c r="V1317" t="s">
        <v>15901</v>
      </c>
      <c r="W1317" t="s">
        <v>15891</v>
      </c>
      <c r="X1317" t="s">
        <v>15896</v>
      </c>
      <c r="Y1317" t="s">
        <v>15912</v>
      </c>
      <c r="Z1317" t="s">
        <v>15915</v>
      </c>
      <c r="AA1317" s="26">
        <v>19.446575342465753</v>
      </c>
      <c r="AB1317" t="s">
        <v>12121</v>
      </c>
      <c r="AC1317" t="s">
        <v>12118</v>
      </c>
      <c r="AE1317" t="s">
        <v>12117</v>
      </c>
      <c r="AF1317" t="s">
        <v>12119</v>
      </c>
      <c r="AG1317" t="e">
        <f>+SEARCH(JELMAGYARÁZAT!$G$9,J:J)</f>
        <v>#VALUE!</v>
      </c>
    </row>
    <row r="1318" spans="1:33" hidden="1" x14ac:dyDescent="0.25">
      <c r="A1318" t="s">
        <v>15205</v>
      </c>
      <c r="B1318">
        <v>130000</v>
      </c>
      <c r="C1318">
        <v>54667954</v>
      </c>
      <c r="D1318" s="1">
        <v>38205</v>
      </c>
      <c r="E1318">
        <v>15.611857000000001</v>
      </c>
      <c r="F1318">
        <v>79</v>
      </c>
      <c r="G1318">
        <v>5.4</v>
      </c>
      <c r="H1318">
        <v>315</v>
      </c>
      <c r="I1318" t="s">
        <v>23</v>
      </c>
      <c r="J1318" t="s">
        <v>15207</v>
      </c>
      <c r="K1318" t="s">
        <v>37</v>
      </c>
      <c r="L1318" t="s">
        <v>38</v>
      </c>
      <c r="M1318" t="s">
        <v>1861</v>
      </c>
      <c r="N1318" t="s">
        <v>29</v>
      </c>
      <c r="O1318" s="6">
        <v>1</v>
      </c>
      <c r="P1318">
        <v>1</v>
      </c>
      <c r="Q1318">
        <v>1</v>
      </c>
      <c r="R1318">
        <v>0</v>
      </c>
      <c r="S1318" t="s">
        <v>15888</v>
      </c>
      <c r="T1318" t="s">
        <v>15891</v>
      </c>
      <c r="U1318" t="s">
        <v>15891</v>
      </c>
      <c r="V1318" t="s">
        <v>15901</v>
      </c>
      <c r="W1318" t="s">
        <v>15905</v>
      </c>
      <c r="X1318" t="s">
        <v>15897</v>
      </c>
      <c r="Y1318" t="s">
        <v>15911</v>
      </c>
      <c r="Z1318" t="s">
        <v>15915</v>
      </c>
      <c r="AA1318" s="26">
        <v>13.153424657534247</v>
      </c>
      <c r="AB1318" t="s">
        <v>15208</v>
      </c>
      <c r="AC1318" t="s">
        <v>15205</v>
      </c>
      <c r="AE1318" t="s">
        <v>15204</v>
      </c>
      <c r="AF1318" t="s">
        <v>15206</v>
      </c>
      <c r="AG1318" t="e">
        <f>+SEARCH(JELMAGYARÁZAT!$G$9,J:J)</f>
        <v>#VALUE!</v>
      </c>
    </row>
    <row r="1319" spans="1:33" hidden="1" x14ac:dyDescent="0.25">
      <c r="A1319" t="s">
        <v>4829</v>
      </c>
      <c r="B1319">
        <v>40000000</v>
      </c>
      <c r="C1319">
        <v>19322135</v>
      </c>
      <c r="D1319" s="1">
        <v>37890</v>
      </c>
      <c r="E1319">
        <v>15.590001000000001</v>
      </c>
      <c r="F1319">
        <v>89</v>
      </c>
      <c r="G1319">
        <v>5.9</v>
      </c>
      <c r="H1319">
        <v>482</v>
      </c>
      <c r="I1319" t="s">
        <v>23</v>
      </c>
      <c r="J1319" t="s">
        <v>4831</v>
      </c>
      <c r="K1319" t="s">
        <v>334</v>
      </c>
      <c r="L1319" t="s">
        <v>38</v>
      </c>
      <c r="M1319" t="s">
        <v>1710</v>
      </c>
      <c r="N1319" t="s">
        <v>29</v>
      </c>
      <c r="O1319" s="6">
        <v>1</v>
      </c>
      <c r="P1319">
        <v>2</v>
      </c>
      <c r="Q1319">
        <v>1</v>
      </c>
      <c r="R1319">
        <v>0</v>
      </c>
      <c r="S1319" t="s">
        <v>15888</v>
      </c>
      <c r="T1319" t="s">
        <v>15890</v>
      </c>
      <c r="U1319" t="s">
        <v>13664</v>
      </c>
      <c r="V1319" t="s">
        <v>15891</v>
      </c>
      <c r="W1319" t="s">
        <v>15905</v>
      </c>
      <c r="X1319" t="s">
        <v>15895</v>
      </c>
      <c r="Y1319" t="s">
        <v>15896</v>
      </c>
      <c r="Z1319" t="s">
        <v>15894</v>
      </c>
      <c r="AA1319" s="26">
        <v>14.016438356164384</v>
      </c>
      <c r="AC1319" t="s">
        <v>4829</v>
      </c>
      <c r="AE1319" t="s">
        <v>333</v>
      </c>
      <c r="AF1319" t="s">
        <v>4830</v>
      </c>
      <c r="AG1319" t="e">
        <f>+SEARCH(JELMAGYARÁZAT!$G$9,J:J)</f>
        <v>#VALUE!</v>
      </c>
    </row>
    <row r="1320" spans="1:33" hidden="1" x14ac:dyDescent="0.25">
      <c r="A1320" t="s">
        <v>5743</v>
      </c>
      <c r="B1320">
        <v>30250000</v>
      </c>
      <c r="C1320">
        <v>115101622</v>
      </c>
      <c r="D1320" s="1">
        <v>34992</v>
      </c>
      <c r="E1320">
        <v>15.585138000000001</v>
      </c>
      <c r="F1320">
        <v>105</v>
      </c>
      <c r="G1320">
        <v>6.4</v>
      </c>
      <c r="H1320">
        <v>302</v>
      </c>
      <c r="I1320" t="s">
        <v>23</v>
      </c>
      <c r="J1320" t="s">
        <v>5745</v>
      </c>
      <c r="K1320" t="s">
        <v>37</v>
      </c>
      <c r="L1320" t="s">
        <v>38</v>
      </c>
      <c r="M1320" t="s">
        <v>5741</v>
      </c>
      <c r="N1320" t="s">
        <v>29</v>
      </c>
      <c r="O1320" s="6">
        <v>1</v>
      </c>
      <c r="P1320">
        <v>1</v>
      </c>
      <c r="Q1320">
        <v>1</v>
      </c>
      <c r="R1320">
        <v>0</v>
      </c>
      <c r="S1320" t="s">
        <v>15888</v>
      </c>
      <c r="T1320" t="s">
        <v>15891</v>
      </c>
      <c r="U1320" t="s">
        <v>13664</v>
      </c>
      <c r="V1320" t="s">
        <v>15891</v>
      </c>
      <c r="W1320" t="s">
        <v>15905</v>
      </c>
      <c r="X1320" t="s">
        <v>15896</v>
      </c>
      <c r="Y1320" t="s">
        <v>15896</v>
      </c>
      <c r="Z1320" t="s">
        <v>15897</v>
      </c>
      <c r="AA1320" s="26">
        <v>21.956164383561642</v>
      </c>
      <c r="AB1320" t="s">
        <v>5746</v>
      </c>
      <c r="AC1320" t="s">
        <v>5743</v>
      </c>
      <c r="AE1320" t="s">
        <v>5742</v>
      </c>
      <c r="AF1320" t="s">
        <v>5744</v>
      </c>
      <c r="AG1320" t="e">
        <f>+SEARCH(JELMAGYARÁZAT!$G$9,J:J)</f>
        <v>#VALUE!</v>
      </c>
    </row>
    <row r="1321" spans="1:33" hidden="1" x14ac:dyDescent="0.25">
      <c r="A1321" t="s">
        <v>12310</v>
      </c>
      <c r="B1321">
        <v>6500000</v>
      </c>
      <c r="C1321">
        <v>37295445</v>
      </c>
      <c r="D1321" s="1">
        <v>32689</v>
      </c>
      <c r="E1321">
        <v>15.580335</v>
      </c>
      <c r="F1321">
        <v>120</v>
      </c>
      <c r="G1321">
        <v>7.6</v>
      </c>
      <c r="H1321">
        <v>292</v>
      </c>
      <c r="I1321" t="s">
        <v>23</v>
      </c>
      <c r="J1321" t="s">
        <v>9639</v>
      </c>
      <c r="K1321" t="s">
        <v>37</v>
      </c>
      <c r="L1321" t="s">
        <v>38</v>
      </c>
      <c r="M1321" t="s">
        <v>786</v>
      </c>
      <c r="N1321" t="s">
        <v>29</v>
      </c>
      <c r="O1321" s="6">
        <v>1</v>
      </c>
      <c r="P1321">
        <v>1</v>
      </c>
      <c r="Q1321">
        <v>1</v>
      </c>
      <c r="R1321">
        <v>1</v>
      </c>
      <c r="S1321" t="s">
        <v>15888</v>
      </c>
      <c r="T1321" t="s">
        <v>15891</v>
      </c>
      <c r="U1321" t="s">
        <v>15891</v>
      </c>
      <c r="V1321" t="s">
        <v>15901</v>
      </c>
      <c r="W1321" t="s">
        <v>15891</v>
      </c>
      <c r="X1321" t="s">
        <v>15897</v>
      </c>
      <c r="Y1321" t="s">
        <v>15911</v>
      </c>
      <c r="Z1321" t="s">
        <v>15915</v>
      </c>
      <c r="AA1321" s="26">
        <v>28.265753424657536</v>
      </c>
      <c r="AB1321" t="s">
        <v>12312</v>
      </c>
      <c r="AC1321" t="s">
        <v>12310</v>
      </c>
      <c r="AE1321" t="s">
        <v>12309</v>
      </c>
      <c r="AF1321" t="s">
        <v>12311</v>
      </c>
      <c r="AG1321" t="e">
        <f>+SEARCH(JELMAGYARÁZAT!$G$9,J:J)</f>
        <v>#VALUE!</v>
      </c>
    </row>
    <row r="1322" spans="1:33" hidden="1" x14ac:dyDescent="0.25">
      <c r="A1322" t="s">
        <v>13982</v>
      </c>
      <c r="B1322">
        <v>2000000</v>
      </c>
      <c r="C1322">
        <v>11540607</v>
      </c>
      <c r="D1322" s="1">
        <v>36405</v>
      </c>
      <c r="E1322">
        <v>15.557143999999999</v>
      </c>
      <c r="F1322">
        <v>118</v>
      </c>
      <c r="G1322">
        <v>7.2</v>
      </c>
      <c r="H1322">
        <v>353</v>
      </c>
      <c r="I1322" t="s">
        <v>23</v>
      </c>
      <c r="J1322" t="s">
        <v>13984</v>
      </c>
      <c r="K1322" t="s">
        <v>37</v>
      </c>
      <c r="L1322" t="s">
        <v>38</v>
      </c>
      <c r="M1322" t="s">
        <v>3295</v>
      </c>
      <c r="N1322" t="s">
        <v>29</v>
      </c>
      <c r="O1322" s="6">
        <v>1</v>
      </c>
      <c r="P1322">
        <v>1</v>
      </c>
      <c r="Q1322">
        <v>1</v>
      </c>
      <c r="R1322">
        <v>0</v>
      </c>
      <c r="S1322" t="s">
        <v>15888</v>
      </c>
      <c r="T1322" t="s">
        <v>15891</v>
      </c>
      <c r="U1322" t="s">
        <v>15891</v>
      </c>
      <c r="V1322" t="s">
        <v>15901</v>
      </c>
      <c r="W1322" t="s">
        <v>15891</v>
      </c>
      <c r="X1322" t="s">
        <v>15897</v>
      </c>
      <c r="Y1322" t="s">
        <v>15911</v>
      </c>
      <c r="Z1322" t="s">
        <v>15915</v>
      </c>
      <c r="AA1322" s="26">
        <v>18.084931506849315</v>
      </c>
      <c r="AB1322" t="s">
        <v>13985</v>
      </c>
      <c r="AC1322" t="s">
        <v>13982</v>
      </c>
      <c r="AD1322" t="s">
        <v>13980</v>
      </c>
      <c r="AE1322" t="s">
        <v>13981</v>
      </c>
      <c r="AF1322" t="s">
        <v>13983</v>
      </c>
      <c r="AG1322" t="e">
        <f>+SEARCH(JELMAGYARÁZAT!$G$9,J:J)</f>
        <v>#VALUE!</v>
      </c>
    </row>
    <row r="1323" spans="1:33" hidden="1" x14ac:dyDescent="0.25">
      <c r="A1323" t="s">
        <v>2936</v>
      </c>
      <c r="B1323">
        <v>72000000</v>
      </c>
      <c r="C1323">
        <v>27642707</v>
      </c>
      <c r="D1323" s="1">
        <v>37183</v>
      </c>
      <c r="E1323">
        <v>15.433244</v>
      </c>
      <c r="F1323">
        <v>131</v>
      </c>
      <c r="G1323">
        <v>7</v>
      </c>
      <c r="H1323">
        <v>285</v>
      </c>
      <c r="I1323" t="s">
        <v>23</v>
      </c>
      <c r="J1323" t="s">
        <v>2938</v>
      </c>
      <c r="K1323" t="s">
        <v>37</v>
      </c>
      <c r="L1323" t="s">
        <v>38</v>
      </c>
      <c r="M1323" t="s">
        <v>609</v>
      </c>
      <c r="N1323" t="s">
        <v>29</v>
      </c>
      <c r="O1323" s="6">
        <v>1</v>
      </c>
      <c r="P1323">
        <v>1</v>
      </c>
      <c r="Q1323">
        <v>1</v>
      </c>
      <c r="R1323">
        <v>0</v>
      </c>
      <c r="S1323" t="s">
        <v>15888</v>
      </c>
      <c r="T1323" t="s">
        <v>15890</v>
      </c>
      <c r="U1323" t="s">
        <v>15891</v>
      </c>
      <c r="V1323" t="s">
        <v>15901</v>
      </c>
      <c r="W1323" t="s">
        <v>15905</v>
      </c>
      <c r="X1323" t="s">
        <v>15894</v>
      </c>
      <c r="Y1323" t="s">
        <v>15911</v>
      </c>
      <c r="Z1323" t="s">
        <v>15914</v>
      </c>
      <c r="AA1323" s="26">
        <v>15.953424657534246</v>
      </c>
      <c r="AB1323" t="s">
        <v>2939</v>
      </c>
      <c r="AC1323" t="s">
        <v>2936</v>
      </c>
      <c r="AE1323" t="s">
        <v>2935</v>
      </c>
      <c r="AF1323" t="s">
        <v>2937</v>
      </c>
      <c r="AG1323" t="e">
        <f>+SEARCH(JELMAGYARÁZAT!$G$9,J:J)</f>
        <v>#VALUE!</v>
      </c>
    </row>
    <row r="1324" spans="1:33" hidden="1" x14ac:dyDescent="0.25">
      <c r="A1324" t="s">
        <v>12841</v>
      </c>
      <c r="B1324">
        <v>4500000</v>
      </c>
      <c r="C1324">
        <v>7011317</v>
      </c>
      <c r="D1324" s="1">
        <v>35321</v>
      </c>
      <c r="E1324">
        <v>15.359952</v>
      </c>
      <c r="F1324">
        <v>108</v>
      </c>
      <c r="G1324">
        <v>6.9</v>
      </c>
      <c r="H1324">
        <v>198</v>
      </c>
      <c r="I1324" t="s">
        <v>23</v>
      </c>
      <c r="J1324" t="s">
        <v>12843</v>
      </c>
      <c r="K1324" t="s">
        <v>37</v>
      </c>
      <c r="L1324" t="s">
        <v>38</v>
      </c>
      <c r="M1324" t="s">
        <v>10052</v>
      </c>
      <c r="N1324" t="s">
        <v>29</v>
      </c>
      <c r="O1324" s="6">
        <v>1</v>
      </c>
      <c r="P1324">
        <v>1</v>
      </c>
      <c r="Q1324">
        <v>1</v>
      </c>
      <c r="R1324">
        <v>0</v>
      </c>
      <c r="S1324" t="s">
        <v>15888</v>
      </c>
      <c r="T1324" t="s">
        <v>15891</v>
      </c>
      <c r="U1324" t="s">
        <v>15891</v>
      </c>
      <c r="V1324" t="s">
        <v>15901</v>
      </c>
      <c r="W1324" t="s">
        <v>15905</v>
      </c>
      <c r="X1324" t="s">
        <v>15897</v>
      </c>
      <c r="Y1324" t="s">
        <v>15911</v>
      </c>
      <c r="Z1324" t="s">
        <v>15915</v>
      </c>
      <c r="AA1324" s="26">
        <v>21.054794520547944</v>
      </c>
      <c r="AB1324" t="s">
        <v>12844</v>
      </c>
      <c r="AC1324" t="s">
        <v>12841</v>
      </c>
      <c r="AE1324" t="s">
        <v>12840</v>
      </c>
      <c r="AF1324" t="s">
        <v>12842</v>
      </c>
      <c r="AG1324" t="e">
        <f>+SEARCH(JELMAGYARÁZAT!$G$9,J:J)</f>
        <v>#VALUE!</v>
      </c>
    </row>
    <row r="1325" spans="1:33" hidden="1" x14ac:dyDescent="0.25">
      <c r="A1325" t="s">
        <v>9312</v>
      </c>
      <c r="B1325">
        <v>11500000</v>
      </c>
      <c r="C1325">
        <v>23237911</v>
      </c>
      <c r="D1325" s="1">
        <v>34278</v>
      </c>
      <c r="E1325">
        <v>15.355589</v>
      </c>
      <c r="F1325">
        <v>134</v>
      </c>
      <c r="G1325">
        <v>7.5</v>
      </c>
      <c r="H1325">
        <v>202</v>
      </c>
      <c r="I1325" t="s">
        <v>23</v>
      </c>
      <c r="J1325" t="s">
        <v>9314</v>
      </c>
      <c r="K1325" t="s">
        <v>41</v>
      </c>
      <c r="L1325" t="s">
        <v>38</v>
      </c>
      <c r="M1325" t="s">
        <v>231</v>
      </c>
      <c r="N1325" t="s">
        <v>29</v>
      </c>
      <c r="O1325" s="6">
        <v>1</v>
      </c>
      <c r="P1325">
        <v>2</v>
      </c>
      <c r="Q1325">
        <v>1</v>
      </c>
      <c r="R1325">
        <v>0</v>
      </c>
      <c r="S1325" t="s">
        <v>15888</v>
      </c>
      <c r="T1325" t="s">
        <v>15891</v>
      </c>
      <c r="U1325" t="s">
        <v>15891</v>
      </c>
      <c r="V1325" t="s">
        <v>15901</v>
      </c>
      <c r="W1325" t="s">
        <v>15891</v>
      </c>
      <c r="X1325" t="s">
        <v>15897</v>
      </c>
      <c r="Y1325" t="s">
        <v>15911</v>
      </c>
      <c r="Z1325" t="s">
        <v>15915</v>
      </c>
      <c r="AA1325" s="26">
        <v>23.912328767123288</v>
      </c>
      <c r="AB1325" t="s">
        <v>9315</v>
      </c>
      <c r="AC1325" t="s">
        <v>9312</v>
      </c>
      <c r="AE1325" t="s">
        <v>9311</v>
      </c>
      <c r="AF1325" t="s">
        <v>9313</v>
      </c>
      <c r="AG1325" t="e">
        <f>+SEARCH(JELMAGYARÁZAT!$G$9,J:J)</f>
        <v>#VALUE!</v>
      </c>
    </row>
    <row r="1326" spans="1:33" hidden="1" x14ac:dyDescent="0.25">
      <c r="A1326" t="s">
        <v>2872</v>
      </c>
      <c r="B1326">
        <v>60000000</v>
      </c>
      <c r="C1326">
        <v>77920346</v>
      </c>
      <c r="D1326" s="1">
        <v>38826</v>
      </c>
      <c r="E1326">
        <v>15.352807</v>
      </c>
      <c r="F1326">
        <v>108</v>
      </c>
      <c r="G1326">
        <v>5.8</v>
      </c>
      <c r="H1326">
        <v>225</v>
      </c>
      <c r="I1326" t="s">
        <v>23</v>
      </c>
      <c r="J1326" t="s">
        <v>2874</v>
      </c>
      <c r="K1326" t="s">
        <v>37</v>
      </c>
      <c r="L1326" t="s">
        <v>38</v>
      </c>
      <c r="M1326" t="s">
        <v>841</v>
      </c>
      <c r="N1326" t="s">
        <v>29</v>
      </c>
      <c r="O1326" s="6">
        <v>1</v>
      </c>
      <c r="P1326">
        <v>1</v>
      </c>
      <c r="Q1326">
        <v>1</v>
      </c>
      <c r="R1326">
        <v>1</v>
      </c>
      <c r="S1326" t="s">
        <v>15888</v>
      </c>
      <c r="T1326" t="s">
        <v>15890</v>
      </c>
      <c r="U1326" t="s">
        <v>15891</v>
      </c>
      <c r="V1326" t="s">
        <v>15891</v>
      </c>
      <c r="W1326" t="s">
        <v>15905</v>
      </c>
      <c r="X1326" t="s">
        <v>15894</v>
      </c>
      <c r="Y1326" t="s">
        <v>15897</v>
      </c>
      <c r="Z1326" t="s">
        <v>15894</v>
      </c>
      <c r="AA1326" s="26">
        <v>11.452054794520548</v>
      </c>
      <c r="AB1326" t="s">
        <v>2875</v>
      </c>
      <c r="AC1326" t="s">
        <v>2872</v>
      </c>
      <c r="AE1326" t="s">
        <v>2871</v>
      </c>
      <c r="AF1326" t="s">
        <v>2873</v>
      </c>
      <c r="AG1326" t="e">
        <f>+SEARCH(JELMAGYARÁZAT!$G$9,J:J)</f>
        <v>#VALUE!</v>
      </c>
    </row>
    <row r="1327" spans="1:33" hidden="1" x14ac:dyDescent="0.25">
      <c r="A1327" t="s">
        <v>13749</v>
      </c>
      <c r="B1327">
        <v>2000000</v>
      </c>
      <c r="C1327">
        <v>5364858</v>
      </c>
      <c r="D1327" s="1">
        <v>39333</v>
      </c>
      <c r="E1327">
        <v>15.351412</v>
      </c>
      <c r="F1327">
        <v>95</v>
      </c>
      <c r="G1327">
        <v>5.4</v>
      </c>
      <c r="H1327">
        <v>190</v>
      </c>
      <c r="I1327" t="s">
        <v>23</v>
      </c>
      <c r="J1327" t="s">
        <v>13751</v>
      </c>
      <c r="K1327" t="s">
        <v>37</v>
      </c>
      <c r="L1327" t="s">
        <v>38</v>
      </c>
      <c r="M1327" t="s">
        <v>3621</v>
      </c>
      <c r="N1327" t="s">
        <v>29</v>
      </c>
      <c r="O1327" s="6">
        <v>1</v>
      </c>
      <c r="P1327">
        <v>1</v>
      </c>
      <c r="Q1327">
        <v>1</v>
      </c>
      <c r="R1327">
        <v>0</v>
      </c>
      <c r="S1327" t="s">
        <v>15888</v>
      </c>
      <c r="T1327" t="s">
        <v>15890</v>
      </c>
      <c r="U1327" t="s">
        <v>15891</v>
      </c>
      <c r="V1327" t="s">
        <v>15891</v>
      </c>
      <c r="W1327" t="s">
        <v>15891</v>
      </c>
      <c r="X1327" t="s">
        <v>15894</v>
      </c>
      <c r="Y1327" t="s">
        <v>15897</v>
      </c>
      <c r="Z1327" t="s">
        <v>15894</v>
      </c>
      <c r="AA1327" s="26">
        <v>10.063013698630137</v>
      </c>
      <c r="AB1327" t="s">
        <v>13752</v>
      </c>
      <c r="AC1327" t="s">
        <v>13749</v>
      </c>
      <c r="AE1327" t="s">
        <v>13748</v>
      </c>
      <c r="AF1327" t="s">
        <v>13750</v>
      </c>
      <c r="AG1327" t="e">
        <f>+SEARCH(JELMAGYARÁZAT!$G$9,J:J)</f>
        <v>#VALUE!</v>
      </c>
    </row>
    <row r="1328" spans="1:33" hidden="1" x14ac:dyDescent="0.25">
      <c r="A1328" t="s">
        <v>1460</v>
      </c>
      <c r="B1328">
        <v>90000000</v>
      </c>
      <c r="C1328">
        <v>140807547</v>
      </c>
      <c r="D1328" s="1">
        <v>35501</v>
      </c>
      <c r="E1328">
        <v>15.350451</v>
      </c>
      <c r="F1328">
        <v>107</v>
      </c>
      <c r="G1328">
        <v>5.9</v>
      </c>
      <c r="H1328">
        <v>290</v>
      </c>
      <c r="I1328" t="s">
        <v>23</v>
      </c>
      <c r="J1328" t="s">
        <v>149</v>
      </c>
      <c r="K1328" t="s">
        <v>37</v>
      </c>
      <c r="L1328" t="s">
        <v>38</v>
      </c>
      <c r="M1328" t="s">
        <v>1458</v>
      </c>
      <c r="N1328" t="s">
        <v>29</v>
      </c>
      <c r="O1328" s="6">
        <v>1</v>
      </c>
      <c r="P1328">
        <v>1</v>
      </c>
      <c r="Q1328">
        <v>1</v>
      </c>
      <c r="R1328">
        <v>0</v>
      </c>
      <c r="S1328" t="s">
        <v>15888</v>
      </c>
      <c r="T1328" t="s">
        <v>15891</v>
      </c>
      <c r="U1328" t="s">
        <v>15891</v>
      </c>
      <c r="V1328" t="s">
        <v>15901</v>
      </c>
      <c r="W1328" t="s">
        <v>15905</v>
      </c>
      <c r="X1328" t="s">
        <v>15897</v>
      </c>
      <c r="Y1328" t="s">
        <v>15911</v>
      </c>
      <c r="Z1328" t="s">
        <v>15915</v>
      </c>
      <c r="AA1328" s="26">
        <v>20.561643835616437</v>
      </c>
      <c r="AB1328" t="s">
        <v>1462</v>
      </c>
      <c r="AC1328" t="s">
        <v>1460</v>
      </c>
      <c r="AE1328" t="s">
        <v>1459</v>
      </c>
      <c r="AF1328" t="s">
        <v>1461</v>
      </c>
      <c r="AG1328" t="e">
        <f>+SEARCH(JELMAGYARÁZAT!$G$9,J:J)</f>
        <v>#VALUE!</v>
      </c>
    </row>
    <row r="1329" spans="1:33" hidden="1" x14ac:dyDescent="0.25">
      <c r="A1329" t="s">
        <v>12979</v>
      </c>
      <c r="B1329">
        <v>3500000</v>
      </c>
      <c r="C1329">
        <v>34705850</v>
      </c>
      <c r="D1329" s="1">
        <v>40368</v>
      </c>
      <c r="E1329">
        <v>15.338210999999999</v>
      </c>
      <c r="F1329">
        <v>106</v>
      </c>
      <c r="G1329">
        <v>6.5</v>
      </c>
      <c r="H1329">
        <v>506</v>
      </c>
      <c r="I1329" t="s">
        <v>23</v>
      </c>
      <c r="J1329" t="s">
        <v>12981</v>
      </c>
      <c r="K1329" t="s">
        <v>37</v>
      </c>
      <c r="L1329" t="s">
        <v>38</v>
      </c>
      <c r="M1329" t="s">
        <v>1692</v>
      </c>
      <c r="N1329" t="s">
        <v>29</v>
      </c>
      <c r="O1329" s="6">
        <v>1</v>
      </c>
      <c r="P1329">
        <v>1</v>
      </c>
      <c r="Q1329">
        <v>1</v>
      </c>
      <c r="R1329">
        <v>0</v>
      </c>
      <c r="S1329" t="s">
        <v>15888</v>
      </c>
      <c r="T1329" t="s">
        <v>15891</v>
      </c>
      <c r="U1329" t="s">
        <v>13664</v>
      </c>
      <c r="V1329" t="s">
        <v>15901</v>
      </c>
      <c r="W1329" t="s">
        <v>15891</v>
      </c>
      <c r="X1329" t="s">
        <v>15896</v>
      </c>
      <c r="Y1329" t="s">
        <v>15912</v>
      </c>
      <c r="Z1329" t="s">
        <v>15915</v>
      </c>
      <c r="AA1329" s="26">
        <v>7.2273972602739729</v>
      </c>
      <c r="AB1329" t="s">
        <v>12982</v>
      </c>
      <c r="AC1329" t="s">
        <v>12979</v>
      </c>
      <c r="AD1329" t="s">
        <v>12977</v>
      </c>
      <c r="AE1329" t="s">
        <v>12978</v>
      </c>
      <c r="AF1329" t="s">
        <v>12980</v>
      </c>
      <c r="AG1329" t="e">
        <f>+SEARCH(JELMAGYARÁZAT!$G$9,J:J)</f>
        <v>#VALUE!</v>
      </c>
    </row>
    <row r="1330" spans="1:33" hidden="1" x14ac:dyDescent="0.25">
      <c r="A1330" t="s">
        <v>7178</v>
      </c>
      <c r="B1330">
        <v>25000000</v>
      </c>
      <c r="C1330">
        <v>1397284</v>
      </c>
      <c r="D1330" s="1">
        <v>42370</v>
      </c>
      <c r="E1330">
        <v>15.333575</v>
      </c>
      <c r="F1330">
        <v>98</v>
      </c>
      <c r="G1330">
        <v>5.4</v>
      </c>
      <c r="H1330">
        <v>285</v>
      </c>
      <c r="I1330" t="s">
        <v>23</v>
      </c>
      <c r="J1330" t="s">
        <v>7180</v>
      </c>
      <c r="K1330" t="s">
        <v>37</v>
      </c>
      <c r="L1330" t="s">
        <v>38</v>
      </c>
      <c r="M1330" t="s">
        <v>6217</v>
      </c>
      <c r="N1330" t="s">
        <v>29</v>
      </c>
      <c r="O1330" s="6">
        <v>1</v>
      </c>
      <c r="P1330">
        <v>1</v>
      </c>
      <c r="Q1330">
        <v>1</v>
      </c>
      <c r="R1330">
        <v>0</v>
      </c>
      <c r="S1330" t="s">
        <v>15888</v>
      </c>
      <c r="T1330" t="s">
        <v>15890</v>
      </c>
      <c r="U1330" t="s">
        <v>15891</v>
      </c>
      <c r="V1330" t="s">
        <v>15901</v>
      </c>
      <c r="W1330" t="s">
        <v>15891</v>
      </c>
      <c r="X1330" t="s">
        <v>15894</v>
      </c>
      <c r="Y1330" t="s">
        <v>15911</v>
      </c>
      <c r="Z1330" t="s">
        <v>15914</v>
      </c>
      <c r="AA1330" s="26">
        <v>1.7424657534246575</v>
      </c>
      <c r="AC1330" t="s">
        <v>7178</v>
      </c>
      <c r="AD1330" t="s">
        <v>7177</v>
      </c>
      <c r="AE1330" t="s">
        <v>333</v>
      </c>
      <c r="AF1330" t="s">
        <v>7179</v>
      </c>
      <c r="AG1330" t="e">
        <f>+SEARCH(JELMAGYARÁZAT!$G$9,J:J)</f>
        <v>#VALUE!</v>
      </c>
    </row>
    <row r="1331" spans="1:33" hidden="1" x14ac:dyDescent="0.25">
      <c r="A1331" t="s">
        <v>4636</v>
      </c>
      <c r="B1331">
        <v>40000000</v>
      </c>
      <c r="C1331">
        <v>41863726</v>
      </c>
      <c r="D1331" s="1">
        <v>41262</v>
      </c>
      <c r="E1331">
        <v>15.283443999999999</v>
      </c>
      <c r="F1331">
        <v>95</v>
      </c>
      <c r="G1331">
        <v>5.4</v>
      </c>
      <c r="H1331">
        <v>284</v>
      </c>
      <c r="I1331" t="s">
        <v>23</v>
      </c>
      <c r="J1331" t="s">
        <v>4638</v>
      </c>
      <c r="K1331" t="s">
        <v>37</v>
      </c>
      <c r="L1331" t="s">
        <v>38</v>
      </c>
      <c r="M1331" t="s">
        <v>661</v>
      </c>
      <c r="N1331" t="s">
        <v>29</v>
      </c>
      <c r="O1331" s="6">
        <v>1</v>
      </c>
      <c r="P1331">
        <v>1</v>
      </c>
      <c r="Q1331">
        <v>1</v>
      </c>
      <c r="R1331">
        <v>1</v>
      </c>
      <c r="S1331" t="s">
        <v>15888</v>
      </c>
      <c r="T1331" t="s">
        <v>15891</v>
      </c>
      <c r="U1331" t="s">
        <v>13664</v>
      </c>
      <c r="V1331" t="s">
        <v>15891</v>
      </c>
      <c r="W1331" t="s">
        <v>15891</v>
      </c>
      <c r="X1331" t="s">
        <v>15896</v>
      </c>
      <c r="Y1331" t="s">
        <v>15896</v>
      </c>
      <c r="Z1331" t="s">
        <v>15897</v>
      </c>
      <c r="AA1331" s="26">
        <v>4.7780821917808218</v>
      </c>
      <c r="AB1331" t="s">
        <v>4639</v>
      </c>
      <c r="AC1331" t="s">
        <v>4636</v>
      </c>
      <c r="AE1331" t="s">
        <v>4635</v>
      </c>
      <c r="AF1331" t="s">
        <v>4637</v>
      </c>
      <c r="AG1331" t="e">
        <f>+SEARCH(JELMAGYARÁZAT!$G$9,J:J)</f>
        <v>#VALUE!</v>
      </c>
    </row>
    <row r="1332" spans="1:33" hidden="1" x14ac:dyDescent="0.25">
      <c r="A1332" t="s">
        <v>7151</v>
      </c>
      <c r="B1332">
        <v>25000000</v>
      </c>
      <c r="C1332">
        <v>48531470</v>
      </c>
      <c r="D1332" s="1">
        <v>40471</v>
      </c>
      <c r="E1332">
        <v>15.279021</v>
      </c>
      <c r="F1332">
        <v>154</v>
      </c>
      <c r="G1332">
        <v>7.1</v>
      </c>
      <c r="H1332">
        <v>380</v>
      </c>
      <c r="I1332" t="s">
        <v>967</v>
      </c>
      <c r="J1332" t="s">
        <v>7153</v>
      </c>
      <c r="K1332" t="s">
        <v>1278</v>
      </c>
      <c r="L1332" t="s">
        <v>487</v>
      </c>
      <c r="M1332" t="s">
        <v>1692</v>
      </c>
      <c r="N1332" t="s">
        <v>29</v>
      </c>
      <c r="O1332" s="6">
        <v>0</v>
      </c>
      <c r="P1332">
        <v>1</v>
      </c>
      <c r="Q1332">
        <v>1</v>
      </c>
      <c r="R1332">
        <v>0</v>
      </c>
      <c r="S1332" t="s">
        <v>15888</v>
      </c>
      <c r="T1332" t="s">
        <v>15891</v>
      </c>
      <c r="U1332" t="s">
        <v>13664</v>
      </c>
      <c r="V1332" t="s">
        <v>15901</v>
      </c>
      <c r="W1332" t="s">
        <v>15891</v>
      </c>
      <c r="X1332" t="s">
        <v>15896</v>
      </c>
      <c r="Y1332" t="s">
        <v>15912</v>
      </c>
      <c r="Z1332" t="s">
        <v>15915</v>
      </c>
      <c r="AA1332" s="26">
        <v>6.9452054794520546</v>
      </c>
      <c r="AB1332" t="s">
        <v>7154</v>
      </c>
      <c r="AC1332" t="s">
        <v>7155</v>
      </c>
      <c r="AD1332" t="s">
        <v>7149</v>
      </c>
      <c r="AE1332" t="s">
        <v>7150</v>
      </c>
      <c r="AF1332" t="s">
        <v>7152</v>
      </c>
      <c r="AG1332" t="e">
        <f>+SEARCH(JELMAGYARÁZAT!$G$9,J:J)</f>
        <v>#VALUE!</v>
      </c>
    </row>
    <row r="1333" spans="1:33" hidden="1" x14ac:dyDescent="0.25">
      <c r="A1333" t="s">
        <v>7181</v>
      </c>
      <c r="B1333">
        <v>24000000</v>
      </c>
      <c r="C1333">
        <v>70181428</v>
      </c>
      <c r="D1333" s="1">
        <v>41810</v>
      </c>
      <c r="E1333">
        <v>15.237142</v>
      </c>
      <c r="F1333">
        <v>105</v>
      </c>
      <c r="G1333">
        <v>6.4</v>
      </c>
      <c r="H1333">
        <v>225</v>
      </c>
      <c r="I1333" t="s">
        <v>23</v>
      </c>
      <c r="J1333" t="s">
        <v>7183</v>
      </c>
      <c r="K1333" t="s">
        <v>37</v>
      </c>
      <c r="L1333" t="s">
        <v>38</v>
      </c>
      <c r="M1333" t="s">
        <v>1106</v>
      </c>
      <c r="N1333" t="s">
        <v>29</v>
      </c>
      <c r="O1333" s="6">
        <v>1</v>
      </c>
      <c r="P1333">
        <v>1</v>
      </c>
      <c r="Q1333">
        <v>1</v>
      </c>
      <c r="R1333">
        <v>0</v>
      </c>
      <c r="S1333" t="s">
        <v>15888</v>
      </c>
      <c r="T1333" t="s">
        <v>15891</v>
      </c>
      <c r="U1333" t="s">
        <v>13664</v>
      </c>
      <c r="V1333" t="s">
        <v>15891</v>
      </c>
      <c r="W1333" t="s">
        <v>15891</v>
      </c>
      <c r="X1333" t="s">
        <v>15896</v>
      </c>
      <c r="Y1333" t="s">
        <v>15896</v>
      </c>
      <c r="Z1333" t="s">
        <v>15897</v>
      </c>
      <c r="AA1333" s="26">
        <v>3.2767123287671232</v>
      </c>
      <c r="AC1333" t="s">
        <v>7181</v>
      </c>
      <c r="AE1333" t="s">
        <v>333</v>
      </c>
      <c r="AF1333" t="s">
        <v>7182</v>
      </c>
      <c r="AG1333" t="e">
        <f>+SEARCH(JELMAGYARÁZAT!$G$9,J:J)</f>
        <v>#VALUE!</v>
      </c>
    </row>
    <row r="1334" spans="1:33" hidden="1" x14ac:dyDescent="0.25">
      <c r="A1334" t="s">
        <v>4808</v>
      </c>
      <c r="B1334">
        <v>60000000</v>
      </c>
      <c r="C1334">
        <v>13395939</v>
      </c>
      <c r="D1334" s="1">
        <v>38282</v>
      </c>
      <c r="E1334">
        <v>15.219263</v>
      </c>
      <c r="F1334">
        <v>103</v>
      </c>
      <c r="G1334">
        <v>5.6</v>
      </c>
      <c r="H1334">
        <v>248</v>
      </c>
      <c r="I1334" t="s">
        <v>23</v>
      </c>
      <c r="J1334" t="s">
        <v>4810</v>
      </c>
      <c r="K1334" t="s">
        <v>41</v>
      </c>
      <c r="L1334" t="s">
        <v>38</v>
      </c>
      <c r="M1334" t="s">
        <v>661</v>
      </c>
      <c r="N1334" t="s">
        <v>29</v>
      </c>
      <c r="O1334" s="6">
        <v>1</v>
      </c>
      <c r="P1334">
        <v>2</v>
      </c>
      <c r="Q1334">
        <v>1</v>
      </c>
      <c r="R1334">
        <v>1</v>
      </c>
      <c r="S1334" t="s">
        <v>15888</v>
      </c>
      <c r="T1334" t="s">
        <v>15891</v>
      </c>
      <c r="U1334" t="s">
        <v>13664</v>
      </c>
      <c r="V1334" t="s">
        <v>15891</v>
      </c>
      <c r="W1334" t="s">
        <v>15891</v>
      </c>
      <c r="X1334" t="s">
        <v>15896</v>
      </c>
      <c r="Y1334" t="s">
        <v>15896</v>
      </c>
      <c r="Z1334" t="s">
        <v>15897</v>
      </c>
      <c r="AA1334" s="26">
        <v>12.942465753424658</v>
      </c>
      <c r="AB1334" t="s">
        <v>4811</v>
      </c>
      <c r="AC1334" t="s">
        <v>4808</v>
      </c>
      <c r="AE1334" t="s">
        <v>4807</v>
      </c>
      <c r="AF1334" t="s">
        <v>4809</v>
      </c>
      <c r="AG1334" t="e">
        <f>+SEARCH(JELMAGYARÁZAT!$G$9,J:J)</f>
        <v>#VALUE!</v>
      </c>
    </row>
    <row r="1335" spans="1:33" hidden="1" x14ac:dyDescent="0.25">
      <c r="A1335" t="s">
        <v>8022</v>
      </c>
      <c r="B1335">
        <v>20000000</v>
      </c>
      <c r="C1335">
        <v>22942221</v>
      </c>
      <c r="D1335" s="1">
        <v>40151</v>
      </c>
      <c r="E1335">
        <v>15.212289999999999</v>
      </c>
      <c r="F1335">
        <v>88</v>
      </c>
      <c r="G1335">
        <v>5.5</v>
      </c>
      <c r="H1335">
        <v>208</v>
      </c>
      <c r="I1335" t="s">
        <v>23</v>
      </c>
      <c r="J1335" t="s">
        <v>8024</v>
      </c>
      <c r="K1335" t="s">
        <v>37</v>
      </c>
      <c r="L1335" t="s">
        <v>296</v>
      </c>
      <c r="M1335" t="s">
        <v>42</v>
      </c>
      <c r="N1335" t="s">
        <v>29</v>
      </c>
      <c r="O1335" s="6">
        <v>1</v>
      </c>
      <c r="P1335">
        <v>1</v>
      </c>
      <c r="Q1335">
        <v>2</v>
      </c>
      <c r="R1335">
        <v>0</v>
      </c>
      <c r="S1335" t="s">
        <v>15888</v>
      </c>
      <c r="T1335" t="s">
        <v>15890</v>
      </c>
      <c r="U1335" t="s">
        <v>15891</v>
      </c>
      <c r="V1335" t="s">
        <v>15901</v>
      </c>
      <c r="W1335" t="s">
        <v>15905</v>
      </c>
      <c r="X1335" t="s">
        <v>15894</v>
      </c>
      <c r="Y1335" t="s">
        <v>15911</v>
      </c>
      <c r="Z1335" t="s">
        <v>15914</v>
      </c>
      <c r="AA1335" s="26">
        <v>7.8219178082191778</v>
      </c>
      <c r="AB1335" t="s">
        <v>8025</v>
      </c>
      <c r="AC1335" t="s">
        <v>8022</v>
      </c>
      <c r="AE1335" t="s">
        <v>8021</v>
      </c>
      <c r="AF1335" t="s">
        <v>8023</v>
      </c>
      <c r="AG1335" t="e">
        <f>+SEARCH(JELMAGYARÁZAT!$G$9,J:J)</f>
        <v>#VALUE!</v>
      </c>
    </row>
    <row r="1336" spans="1:33" hidden="1" x14ac:dyDescent="0.25">
      <c r="A1336" t="s">
        <v>2534</v>
      </c>
      <c r="B1336">
        <v>65000000</v>
      </c>
      <c r="C1336">
        <v>64321501</v>
      </c>
      <c r="D1336" s="1">
        <v>38662</v>
      </c>
      <c r="E1336">
        <v>15.194239</v>
      </c>
      <c r="F1336">
        <v>101</v>
      </c>
      <c r="G1336">
        <v>6.1</v>
      </c>
      <c r="H1336">
        <v>779</v>
      </c>
      <c r="I1336" t="s">
        <v>23</v>
      </c>
      <c r="J1336" t="s">
        <v>2536</v>
      </c>
      <c r="K1336" t="s">
        <v>37</v>
      </c>
      <c r="L1336" t="s">
        <v>38</v>
      </c>
      <c r="M1336" t="s">
        <v>2532</v>
      </c>
      <c r="N1336" t="s">
        <v>29</v>
      </c>
      <c r="O1336" s="6">
        <v>1</v>
      </c>
      <c r="P1336">
        <v>1</v>
      </c>
      <c r="Q1336">
        <v>1</v>
      </c>
      <c r="R1336">
        <v>0</v>
      </c>
      <c r="S1336" t="s">
        <v>15888</v>
      </c>
      <c r="T1336" t="s">
        <v>15891</v>
      </c>
      <c r="U1336" t="s">
        <v>15891</v>
      </c>
      <c r="V1336" t="s">
        <v>15891</v>
      </c>
      <c r="W1336" t="s">
        <v>15891</v>
      </c>
      <c r="X1336" t="s">
        <v>15897</v>
      </c>
      <c r="Y1336" t="s">
        <v>15897</v>
      </c>
      <c r="Z1336" t="s">
        <v>15897</v>
      </c>
      <c r="AA1336" s="26">
        <v>11.901369863013699</v>
      </c>
      <c r="AB1336" t="s">
        <v>2537</v>
      </c>
      <c r="AC1336" t="s">
        <v>2534</v>
      </c>
      <c r="AE1336" t="s">
        <v>2533</v>
      </c>
      <c r="AF1336" t="s">
        <v>2535</v>
      </c>
      <c r="AG1336" t="e">
        <f>+SEARCH(JELMAGYARÁZAT!$G$9,J:J)</f>
        <v>#VALUE!</v>
      </c>
    </row>
    <row r="1337" spans="1:33" hidden="1" x14ac:dyDescent="0.25">
      <c r="A1337" t="s">
        <v>2830</v>
      </c>
      <c r="B1337">
        <v>75000000</v>
      </c>
      <c r="C1337">
        <v>46683377</v>
      </c>
      <c r="D1337" s="1">
        <v>36084</v>
      </c>
      <c r="E1337">
        <v>15.142701000000001</v>
      </c>
      <c r="F1337">
        <v>104</v>
      </c>
      <c r="G1337">
        <v>6.3</v>
      </c>
      <c r="H1337">
        <v>338</v>
      </c>
      <c r="I1337" t="s">
        <v>23</v>
      </c>
      <c r="J1337" t="s">
        <v>2832</v>
      </c>
      <c r="K1337" t="s">
        <v>37</v>
      </c>
      <c r="L1337" t="s">
        <v>38</v>
      </c>
      <c r="M1337" t="s">
        <v>2828</v>
      </c>
      <c r="N1337" t="s">
        <v>29</v>
      </c>
      <c r="O1337" s="6">
        <v>1</v>
      </c>
      <c r="P1337">
        <v>1</v>
      </c>
      <c r="Q1337">
        <v>1</v>
      </c>
      <c r="R1337">
        <v>1</v>
      </c>
      <c r="S1337" t="s">
        <v>15888</v>
      </c>
      <c r="T1337" t="s">
        <v>15891</v>
      </c>
      <c r="U1337" t="s">
        <v>13664</v>
      </c>
      <c r="V1337" t="s">
        <v>15901</v>
      </c>
      <c r="W1337" t="s">
        <v>15891</v>
      </c>
      <c r="X1337" t="s">
        <v>15896</v>
      </c>
      <c r="Y1337" t="s">
        <v>15912</v>
      </c>
      <c r="Z1337" t="s">
        <v>15915</v>
      </c>
      <c r="AA1337" s="26">
        <v>18.964383561643835</v>
      </c>
      <c r="AB1337" t="s">
        <v>2833</v>
      </c>
      <c r="AC1337" t="s">
        <v>2830</v>
      </c>
      <c r="AE1337" t="s">
        <v>2829</v>
      </c>
      <c r="AF1337" t="s">
        <v>2831</v>
      </c>
      <c r="AG1337" t="e">
        <f>+SEARCH(JELMAGYARÁZAT!$G$9,J:J)</f>
        <v>#VALUE!</v>
      </c>
    </row>
    <row r="1338" spans="1:33" hidden="1" x14ac:dyDescent="0.25">
      <c r="A1338" t="s">
        <v>8196</v>
      </c>
      <c r="B1338">
        <v>20000000</v>
      </c>
      <c r="C1338">
        <v>16863583</v>
      </c>
      <c r="D1338" s="1">
        <v>41003</v>
      </c>
      <c r="E1338">
        <v>15.131867</v>
      </c>
      <c r="F1338">
        <v>93</v>
      </c>
      <c r="G1338">
        <v>4.8</v>
      </c>
      <c r="H1338">
        <v>271</v>
      </c>
      <c r="I1338" t="s">
        <v>23</v>
      </c>
      <c r="J1338" t="s">
        <v>8198</v>
      </c>
      <c r="K1338" t="s">
        <v>37</v>
      </c>
      <c r="L1338" t="s">
        <v>28</v>
      </c>
      <c r="M1338" t="s">
        <v>861</v>
      </c>
      <c r="N1338" t="s">
        <v>29</v>
      </c>
      <c r="O1338" s="6">
        <v>1</v>
      </c>
      <c r="P1338">
        <v>1</v>
      </c>
      <c r="Q1338">
        <v>2</v>
      </c>
      <c r="R1338">
        <v>0</v>
      </c>
      <c r="S1338" t="s">
        <v>15888</v>
      </c>
      <c r="T1338" t="s">
        <v>15890</v>
      </c>
      <c r="U1338" t="s">
        <v>15891</v>
      </c>
      <c r="V1338" t="s">
        <v>15891</v>
      </c>
      <c r="W1338" t="s">
        <v>15905</v>
      </c>
      <c r="X1338" t="s">
        <v>15894</v>
      </c>
      <c r="Y1338" t="s">
        <v>15897</v>
      </c>
      <c r="Z1338" t="s">
        <v>15894</v>
      </c>
      <c r="AA1338" s="26">
        <v>5.4876712328767123</v>
      </c>
      <c r="AB1338" t="s">
        <v>8199</v>
      </c>
      <c r="AC1338" t="s">
        <v>8196</v>
      </c>
      <c r="AE1338" t="s">
        <v>8195</v>
      </c>
      <c r="AF1338" t="s">
        <v>8197</v>
      </c>
      <c r="AG1338" t="e">
        <f>+SEARCH(JELMAGYARÁZAT!$G$9,J:J)</f>
        <v>#VALUE!</v>
      </c>
    </row>
    <row r="1339" spans="1:33" hidden="1" x14ac:dyDescent="0.25">
      <c r="A1339" t="s">
        <v>5386</v>
      </c>
      <c r="B1339">
        <v>8900000</v>
      </c>
      <c r="C1339">
        <v>4100000</v>
      </c>
      <c r="D1339" s="1">
        <v>42321</v>
      </c>
      <c r="E1339">
        <v>15.079993</v>
      </c>
      <c r="F1339">
        <v>93</v>
      </c>
      <c r="G1339">
        <v>5.6</v>
      </c>
      <c r="H1339">
        <v>318</v>
      </c>
      <c r="I1339" t="s">
        <v>23</v>
      </c>
      <c r="J1339" t="s">
        <v>5388</v>
      </c>
      <c r="K1339" t="s">
        <v>37</v>
      </c>
      <c r="L1339" t="s">
        <v>38</v>
      </c>
      <c r="M1339" t="s">
        <v>5384</v>
      </c>
      <c r="N1339" t="s">
        <v>29</v>
      </c>
      <c r="O1339" s="6">
        <v>1</v>
      </c>
      <c r="P1339">
        <v>1</v>
      </c>
      <c r="Q1339">
        <v>1</v>
      </c>
      <c r="R1339">
        <v>0</v>
      </c>
      <c r="S1339" t="s">
        <v>15888</v>
      </c>
      <c r="T1339" t="s">
        <v>15890</v>
      </c>
      <c r="U1339" t="s">
        <v>15891</v>
      </c>
      <c r="V1339" t="s">
        <v>15891</v>
      </c>
      <c r="W1339" t="s">
        <v>15905</v>
      </c>
      <c r="X1339" t="s">
        <v>15894</v>
      </c>
      <c r="Y1339" t="s">
        <v>15897</v>
      </c>
      <c r="Z1339" t="s">
        <v>15894</v>
      </c>
      <c r="AA1339" s="26">
        <v>1.8767123287671232</v>
      </c>
      <c r="AB1339" t="s">
        <v>5389</v>
      </c>
      <c r="AC1339" t="s">
        <v>5386</v>
      </c>
      <c r="AE1339" t="s">
        <v>5385</v>
      </c>
      <c r="AF1339" t="s">
        <v>5387</v>
      </c>
      <c r="AG1339" t="e">
        <f>+SEARCH(JELMAGYARÁZAT!$G$9,J:J)</f>
        <v>#VALUE!</v>
      </c>
    </row>
    <row r="1340" spans="1:33" hidden="1" x14ac:dyDescent="0.25">
      <c r="A1340" t="s">
        <v>3113</v>
      </c>
      <c r="B1340">
        <v>55000000</v>
      </c>
      <c r="C1340">
        <v>214015089</v>
      </c>
      <c r="D1340" s="1">
        <v>34677</v>
      </c>
      <c r="E1340">
        <v>15.064057999999999</v>
      </c>
      <c r="F1340">
        <v>123</v>
      </c>
      <c r="G1340">
        <v>5.9</v>
      </c>
      <c r="H1340">
        <v>210</v>
      </c>
      <c r="I1340" t="s">
        <v>23</v>
      </c>
      <c r="J1340" t="s">
        <v>3115</v>
      </c>
      <c r="K1340" t="s">
        <v>37</v>
      </c>
      <c r="L1340" t="s">
        <v>38</v>
      </c>
      <c r="M1340" t="s">
        <v>3111</v>
      </c>
      <c r="N1340" t="s">
        <v>29</v>
      </c>
      <c r="O1340" s="6">
        <v>1</v>
      </c>
      <c r="P1340">
        <v>1</v>
      </c>
      <c r="Q1340">
        <v>1</v>
      </c>
      <c r="R1340">
        <v>1</v>
      </c>
      <c r="S1340" t="s">
        <v>15888</v>
      </c>
      <c r="T1340" t="s">
        <v>15891</v>
      </c>
      <c r="U1340" t="s">
        <v>15891</v>
      </c>
      <c r="V1340" t="s">
        <v>15901</v>
      </c>
      <c r="W1340" t="s">
        <v>15905</v>
      </c>
      <c r="X1340" t="s">
        <v>15897</v>
      </c>
      <c r="Y1340" t="s">
        <v>15911</v>
      </c>
      <c r="Z1340" t="s">
        <v>15915</v>
      </c>
      <c r="AA1340" s="26">
        <v>22.81917808219178</v>
      </c>
      <c r="AB1340" t="s">
        <v>3116</v>
      </c>
      <c r="AC1340" t="s">
        <v>3113</v>
      </c>
      <c r="AE1340" t="s">
        <v>3112</v>
      </c>
      <c r="AF1340" t="s">
        <v>3114</v>
      </c>
      <c r="AG1340" t="e">
        <f>+SEARCH(JELMAGYARÁZAT!$G$9,J:J)</f>
        <v>#VALUE!</v>
      </c>
    </row>
    <row r="1341" spans="1:33" hidden="1" x14ac:dyDescent="0.25">
      <c r="A1341" t="s">
        <v>5606</v>
      </c>
      <c r="B1341">
        <v>32000000</v>
      </c>
      <c r="C1341">
        <v>152036382</v>
      </c>
      <c r="D1341" s="1">
        <v>35251</v>
      </c>
      <c r="E1341">
        <v>15.039407000000001</v>
      </c>
      <c r="F1341">
        <v>123</v>
      </c>
      <c r="G1341">
        <v>6.2</v>
      </c>
      <c r="H1341">
        <v>323</v>
      </c>
      <c r="I1341" t="s">
        <v>23</v>
      </c>
      <c r="J1341" t="s">
        <v>860</v>
      </c>
      <c r="K1341" t="s">
        <v>37</v>
      </c>
      <c r="L1341" t="s">
        <v>38</v>
      </c>
      <c r="M1341" t="s">
        <v>5604</v>
      </c>
      <c r="N1341" t="s">
        <v>29</v>
      </c>
      <c r="O1341" s="6">
        <v>1</v>
      </c>
      <c r="P1341">
        <v>1</v>
      </c>
      <c r="Q1341">
        <v>1</v>
      </c>
      <c r="R1341">
        <v>0</v>
      </c>
      <c r="S1341" t="s">
        <v>15888</v>
      </c>
      <c r="T1341" t="s">
        <v>15891</v>
      </c>
      <c r="U1341" t="s">
        <v>15891</v>
      </c>
      <c r="V1341" t="s">
        <v>15901</v>
      </c>
      <c r="W1341" t="s">
        <v>15891</v>
      </c>
      <c r="X1341" t="s">
        <v>15897</v>
      </c>
      <c r="Y1341" t="s">
        <v>15911</v>
      </c>
      <c r="Z1341" t="s">
        <v>15915</v>
      </c>
      <c r="AA1341" s="26">
        <v>21.246575342465754</v>
      </c>
      <c r="AB1341" t="s">
        <v>5608</v>
      </c>
      <c r="AC1341" t="s">
        <v>5606</v>
      </c>
      <c r="AE1341" t="s">
        <v>5605</v>
      </c>
      <c r="AF1341" t="s">
        <v>5607</v>
      </c>
      <c r="AG1341" t="e">
        <f>+SEARCH(JELMAGYARÁZAT!$G$9,J:J)</f>
        <v>#VALUE!</v>
      </c>
    </row>
    <row r="1342" spans="1:33" hidden="1" x14ac:dyDescent="0.25">
      <c r="A1342" t="s">
        <v>14433</v>
      </c>
      <c r="B1342">
        <v>1500000</v>
      </c>
      <c r="C1342">
        <v>3566225</v>
      </c>
      <c r="D1342" s="1">
        <v>41479</v>
      </c>
      <c r="E1342">
        <v>15.017068</v>
      </c>
      <c r="F1342">
        <v>104</v>
      </c>
      <c r="G1342">
        <v>5.5</v>
      </c>
      <c r="H1342">
        <v>342</v>
      </c>
      <c r="I1342" t="s">
        <v>23</v>
      </c>
      <c r="J1342" t="s">
        <v>14435</v>
      </c>
      <c r="K1342" t="s">
        <v>37</v>
      </c>
      <c r="L1342" t="s">
        <v>38</v>
      </c>
      <c r="M1342" t="s">
        <v>1106</v>
      </c>
      <c r="N1342" t="s">
        <v>29</v>
      </c>
      <c r="O1342" s="6">
        <v>1</v>
      </c>
      <c r="P1342">
        <v>1</v>
      </c>
      <c r="Q1342">
        <v>1</v>
      </c>
      <c r="R1342">
        <v>0</v>
      </c>
      <c r="S1342" t="s">
        <v>15888</v>
      </c>
      <c r="T1342" t="s">
        <v>15891</v>
      </c>
      <c r="U1342" t="s">
        <v>13664</v>
      </c>
      <c r="V1342" t="s">
        <v>15891</v>
      </c>
      <c r="W1342" t="s">
        <v>15891</v>
      </c>
      <c r="X1342" t="s">
        <v>15896</v>
      </c>
      <c r="Y1342" t="s">
        <v>15896</v>
      </c>
      <c r="Z1342" t="s">
        <v>15897</v>
      </c>
      <c r="AA1342" s="26">
        <v>4.183561643835616</v>
      </c>
      <c r="AB1342" t="s">
        <v>14436</v>
      </c>
      <c r="AC1342" t="s">
        <v>14433</v>
      </c>
      <c r="AD1342" t="s">
        <v>14431</v>
      </c>
      <c r="AE1342" t="s">
        <v>14432</v>
      </c>
      <c r="AF1342" t="s">
        <v>14434</v>
      </c>
      <c r="AG1342" t="e">
        <f>+SEARCH(JELMAGYARÁZAT!$G$9,J:J)</f>
        <v>#VALUE!</v>
      </c>
    </row>
    <row r="1343" spans="1:33" hidden="1" x14ac:dyDescent="0.25">
      <c r="A1343" t="s">
        <v>12182</v>
      </c>
      <c r="B1343">
        <v>5500000</v>
      </c>
      <c r="C1343">
        <v>5483299</v>
      </c>
      <c r="D1343" s="1">
        <v>41657</v>
      </c>
      <c r="E1343">
        <v>15.015271</v>
      </c>
      <c r="F1343">
        <v>120</v>
      </c>
      <c r="G1343">
        <v>6.4</v>
      </c>
      <c r="H1343">
        <v>300</v>
      </c>
      <c r="I1343" t="s">
        <v>23</v>
      </c>
      <c r="J1343" t="s">
        <v>12184</v>
      </c>
      <c r="K1343" t="s">
        <v>37</v>
      </c>
      <c r="L1343" t="s">
        <v>38</v>
      </c>
      <c r="M1343" t="s">
        <v>2804</v>
      </c>
      <c r="N1343" t="s">
        <v>29</v>
      </c>
      <c r="O1343" s="6">
        <v>1</v>
      </c>
      <c r="P1343">
        <v>1</v>
      </c>
      <c r="Q1343">
        <v>1</v>
      </c>
      <c r="R1343">
        <v>0</v>
      </c>
      <c r="S1343" t="s">
        <v>15888</v>
      </c>
      <c r="T1343" t="s">
        <v>15891</v>
      </c>
      <c r="U1343" t="s">
        <v>13664</v>
      </c>
      <c r="V1343" t="s">
        <v>15901</v>
      </c>
      <c r="W1343" t="s">
        <v>15891</v>
      </c>
      <c r="X1343" t="s">
        <v>15896</v>
      </c>
      <c r="Y1343" t="s">
        <v>15912</v>
      </c>
      <c r="Z1343" t="s">
        <v>15915</v>
      </c>
      <c r="AA1343" s="26">
        <v>3.6958904109589041</v>
      </c>
      <c r="AB1343" t="s">
        <v>12185</v>
      </c>
      <c r="AC1343" t="s">
        <v>12182</v>
      </c>
      <c r="AE1343" t="s">
        <v>12181</v>
      </c>
      <c r="AF1343" t="s">
        <v>12183</v>
      </c>
      <c r="AG1343" t="e">
        <f>+SEARCH(JELMAGYARÁZAT!$G$9,J:J)</f>
        <v>#VALUE!</v>
      </c>
    </row>
    <row r="1344" spans="1:33" hidden="1" x14ac:dyDescent="0.25">
      <c r="A1344" t="s">
        <v>12813</v>
      </c>
      <c r="B1344">
        <v>4500000</v>
      </c>
      <c r="C1344">
        <v>146198896</v>
      </c>
      <c r="D1344" s="1">
        <v>30763</v>
      </c>
      <c r="E1344">
        <v>15.002502</v>
      </c>
      <c r="F1344">
        <v>96</v>
      </c>
      <c r="G1344">
        <v>6.5</v>
      </c>
      <c r="H1344">
        <v>602</v>
      </c>
      <c r="I1344" t="s">
        <v>23</v>
      </c>
      <c r="J1344" t="s">
        <v>6206</v>
      </c>
      <c r="K1344" t="s">
        <v>37</v>
      </c>
      <c r="L1344" t="s">
        <v>38</v>
      </c>
      <c r="M1344" t="s">
        <v>2049</v>
      </c>
      <c r="N1344" t="s">
        <v>29</v>
      </c>
      <c r="O1344" s="6">
        <v>1</v>
      </c>
      <c r="P1344">
        <v>1</v>
      </c>
      <c r="Q1344">
        <v>1</v>
      </c>
      <c r="R1344">
        <v>1</v>
      </c>
      <c r="S1344" t="s">
        <v>15888</v>
      </c>
      <c r="T1344" t="s">
        <v>15891</v>
      </c>
      <c r="U1344" t="s">
        <v>13664</v>
      </c>
      <c r="V1344" t="s">
        <v>15891</v>
      </c>
      <c r="W1344" t="s">
        <v>15891</v>
      </c>
      <c r="X1344" t="s">
        <v>15896</v>
      </c>
      <c r="Y1344" t="s">
        <v>15896</v>
      </c>
      <c r="Z1344" t="s">
        <v>15897</v>
      </c>
      <c r="AA1344" s="26">
        <v>33.542465753424658</v>
      </c>
      <c r="AB1344" t="s">
        <v>12815</v>
      </c>
      <c r="AC1344" t="s">
        <v>12813</v>
      </c>
      <c r="AE1344" t="s">
        <v>12812</v>
      </c>
      <c r="AF1344" t="s">
        <v>12814</v>
      </c>
      <c r="AG1344" t="e">
        <f>+SEARCH(JELMAGYARÁZAT!$G$9,J:J)</f>
        <v>#VALUE!</v>
      </c>
    </row>
    <row r="1345" spans="1:33" hidden="1" x14ac:dyDescent="0.25">
      <c r="A1345" t="s">
        <v>3623</v>
      </c>
      <c r="B1345">
        <v>50000000</v>
      </c>
      <c r="C1345">
        <v>55495563</v>
      </c>
      <c r="D1345" s="1">
        <v>37897</v>
      </c>
      <c r="E1345">
        <v>14.993459</v>
      </c>
      <c r="F1345">
        <v>105</v>
      </c>
      <c r="G1345">
        <v>6.1</v>
      </c>
      <c r="H1345">
        <v>298</v>
      </c>
      <c r="I1345" t="s">
        <v>23</v>
      </c>
      <c r="J1345" t="s">
        <v>3625</v>
      </c>
      <c r="K1345" t="s">
        <v>37</v>
      </c>
      <c r="L1345" t="s">
        <v>38</v>
      </c>
      <c r="M1345" t="s">
        <v>1737</v>
      </c>
      <c r="N1345" t="s">
        <v>29</v>
      </c>
      <c r="O1345" s="6">
        <v>1</v>
      </c>
      <c r="P1345">
        <v>1</v>
      </c>
      <c r="Q1345">
        <v>1</v>
      </c>
      <c r="R1345">
        <v>0</v>
      </c>
      <c r="S1345" t="s">
        <v>15888</v>
      </c>
      <c r="T1345" t="s">
        <v>15891</v>
      </c>
      <c r="U1345" t="s">
        <v>15891</v>
      </c>
      <c r="V1345" t="s">
        <v>15901</v>
      </c>
      <c r="W1345" t="s">
        <v>15905</v>
      </c>
      <c r="X1345" t="s">
        <v>15897</v>
      </c>
      <c r="Y1345" t="s">
        <v>15911</v>
      </c>
      <c r="Z1345" t="s">
        <v>15915</v>
      </c>
      <c r="AA1345" s="26">
        <v>13.997260273972604</v>
      </c>
      <c r="AB1345" t="s">
        <v>3626</v>
      </c>
      <c r="AC1345" t="s">
        <v>3623</v>
      </c>
      <c r="AE1345" t="s">
        <v>3622</v>
      </c>
      <c r="AF1345" t="s">
        <v>3624</v>
      </c>
      <c r="AG1345" t="e">
        <f>+SEARCH(JELMAGYARÁZAT!$G$9,J:J)</f>
        <v>#VALUE!</v>
      </c>
    </row>
    <row r="1346" spans="1:33" hidden="1" x14ac:dyDescent="0.25">
      <c r="A1346" t="s">
        <v>12148</v>
      </c>
      <c r="B1346">
        <v>6000000</v>
      </c>
      <c r="C1346">
        <v>13231461</v>
      </c>
      <c r="D1346" s="1">
        <v>41159</v>
      </c>
      <c r="E1346">
        <v>14.988746000000001</v>
      </c>
      <c r="F1346">
        <v>96</v>
      </c>
      <c r="G1346">
        <v>6.4</v>
      </c>
      <c r="H1346">
        <v>379</v>
      </c>
      <c r="I1346" t="s">
        <v>23</v>
      </c>
      <c r="J1346" t="s">
        <v>12150</v>
      </c>
      <c r="K1346" t="s">
        <v>37</v>
      </c>
      <c r="L1346" t="s">
        <v>62</v>
      </c>
      <c r="M1346" t="s">
        <v>1861</v>
      </c>
      <c r="N1346" t="s">
        <v>29</v>
      </c>
      <c r="O1346" s="6">
        <v>1</v>
      </c>
      <c r="P1346">
        <v>1</v>
      </c>
      <c r="Q1346">
        <v>2</v>
      </c>
      <c r="R1346">
        <v>0</v>
      </c>
      <c r="S1346" t="s">
        <v>15888</v>
      </c>
      <c r="T1346" t="s">
        <v>15891</v>
      </c>
      <c r="U1346" t="s">
        <v>15891</v>
      </c>
      <c r="V1346" t="s">
        <v>15901</v>
      </c>
      <c r="W1346" t="s">
        <v>15905</v>
      </c>
      <c r="X1346" t="s">
        <v>15897</v>
      </c>
      <c r="Y1346" t="s">
        <v>15911</v>
      </c>
      <c r="Z1346" t="s">
        <v>15915</v>
      </c>
      <c r="AA1346" s="26">
        <v>5.0602739726027401</v>
      </c>
      <c r="AB1346" t="s">
        <v>12151</v>
      </c>
      <c r="AC1346" t="s">
        <v>12148</v>
      </c>
      <c r="AD1346" t="s">
        <v>12146</v>
      </c>
      <c r="AE1346" t="s">
        <v>12147</v>
      </c>
      <c r="AF1346" t="s">
        <v>12149</v>
      </c>
      <c r="AG1346" t="e">
        <f>+SEARCH(JELMAGYARÁZAT!$G$9,J:J)</f>
        <v>#VALUE!</v>
      </c>
    </row>
    <row r="1347" spans="1:33" hidden="1" x14ac:dyDescent="0.25">
      <c r="A1347" t="s">
        <v>12026</v>
      </c>
      <c r="B1347">
        <v>4000000</v>
      </c>
      <c r="C1347">
        <v>14237000</v>
      </c>
      <c r="D1347" s="1">
        <v>31182</v>
      </c>
      <c r="E1347">
        <v>14.961629</v>
      </c>
      <c r="F1347">
        <v>91</v>
      </c>
      <c r="G1347">
        <v>7.3</v>
      </c>
      <c r="H1347">
        <v>267</v>
      </c>
      <c r="I1347" t="s">
        <v>23</v>
      </c>
      <c r="J1347" t="s">
        <v>12028</v>
      </c>
      <c r="K1347" t="s">
        <v>37</v>
      </c>
      <c r="L1347" t="s">
        <v>38</v>
      </c>
      <c r="M1347" t="s">
        <v>5725</v>
      </c>
      <c r="N1347" t="s">
        <v>29</v>
      </c>
      <c r="O1347" s="6">
        <v>1</v>
      </c>
      <c r="P1347">
        <v>1</v>
      </c>
      <c r="Q1347">
        <v>1</v>
      </c>
      <c r="R1347">
        <v>0</v>
      </c>
      <c r="S1347" t="s">
        <v>15888</v>
      </c>
      <c r="T1347" t="s">
        <v>15891</v>
      </c>
      <c r="U1347" t="s">
        <v>13664</v>
      </c>
      <c r="V1347" t="s">
        <v>15891</v>
      </c>
      <c r="W1347" t="s">
        <v>15891</v>
      </c>
      <c r="X1347" t="s">
        <v>15896</v>
      </c>
      <c r="Y1347" t="s">
        <v>15896</v>
      </c>
      <c r="Z1347" t="s">
        <v>15897</v>
      </c>
      <c r="AA1347" s="26">
        <v>32.394520547945206</v>
      </c>
      <c r="AB1347" t="s">
        <v>12029</v>
      </c>
      <c r="AC1347" t="s">
        <v>12026</v>
      </c>
      <c r="AE1347" t="s">
        <v>12025</v>
      </c>
      <c r="AF1347" t="s">
        <v>12027</v>
      </c>
      <c r="AG1347" t="e">
        <f>+SEARCH(JELMAGYARÁZAT!$G$9,J:J)</f>
        <v>#VALUE!</v>
      </c>
    </row>
    <row r="1348" spans="1:33" hidden="1" x14ac:dyDescent="0.25">
      <c r="A1348" t="s">
        <v>6341</v>
      </c>
      <c r="B1348">
        <v>35000000</v>
      </c>
      <c r="C1348">
        <v>94728529</v>
      </c>
      <c r="D1348" s="1">
        <v>36917</v>
      </c>
      <c r="E1348">
        <v>14.949395000000001</v>
      </c>
      <c r="F1348">
        <v>103</v>
      </c>
      <c r="G1348">
        <v>5.5</v>
      </c>
      <c r="H1348">
        <v>427</v>
      </c>
      <c r="I1348" t="s">
        <v>23</v>
      </c>
      <c r="J1348" t="s">
        <v>6343</v>
      </c>
      <c r="K1348" t="s">
        <v>37</v>
      </c>
      <c r="L1348" t="s">
        <v>38</v>
      </c>
      <c r="M1348" t="s">
        <v>661</v>
      </c>
      <c r="N1348" t="s">
        <v>29</v>
      </c>
      <c r="O1348" s="6">
        <v>1</v>
      </c>
      <c r="P1348">
        <v>1</v>
      </c>
      <c r="Q1348">
        <v>1</v>
      </c>
      <c r="R1348">
        <v>0</v>
      </c>
      <c r="S1348" t="s">
        <v>15888</v>
      </c>
      <c r="T1348" t="s">
        <v>15891</v>
      </c>
      <c r="U1348" t="s">
        <v>13664</v>
      </c>
      <c r="V1348" t="s">
        <v>15891</v>
      </c>
      <c r="W1348" t="s">
        <v>15891</v>
      </c>
      <c r="X1348" t="s">
        <v>15896</v>
      </c>
      <c r="Y1348" t="s">
        <v>15896</v>
      </c>
      <c r="Z1348" t="s">
        <v>15897</v>
      </c>
      <c r="AA1348" s="26">
        <v>16.682191780821917</v>
      </c>
      <c r="AB1348" t="s">
        <v>6344</v>
      </c>
      <c r="AC1348" t="s">
        <v>6341</v>
      </c>
      <c r="AE1348" t="s">
        <v>6340</v>
      </c>
      <c r="AF1348" t="s">
        <v>6342</v>
      </c>
      <c r="AG1348" t="e">
        <f>+SEARCH(JELMAGYARÁZAT!$G$9,J:J)</f>
        <v>#VALUE!</v>
      </c>
    </row>
    <row r="1349" spans="1:33" hidden="1" x14ac:dyDescent="0.25">
      <c r="A1349" t="s">
        <v>12563</v>
      </c>
      <c r="B1349">
        <v>20000000</v>
      </c>
      <c r="C1349">
        <v>21164799</v>
      </c>
      <c r="D1349" s="1">
        <v>42397</v>
      </c>
      <c r="E1349">
        <v>14.947588</v>
      </c>
      <c r="F1349">
        <v>92</v>
      </c>
      <c r="G1349">
        <v>4.3</v>
      </c>
      <c r="H1349">
        <v>331</v>
      </c>
      <c r="I1349" t="s">
        <v>23</v>
      </c>
      <c r="J1349" t="s">
        <v>12565</v>
      </c>
      <c r="K1349" t="s">
        <v>37</v>
      </c>
      <c r="L1349" t="s">
        <v>38</v>
      </c>
      <c r="M1349" t="s">
        <v>1743</v>
      </c>
      <c r="N1349" t="s">
        <v>29</v>
      </c>
      <c r="O1349" s="6">
        <v>1</v>
      </c>
      <c r="P1349">
        <v>1</v>
      </c>
      <c r="Q1349">
        <v>1</v>
      </c>
      <c r="R1349">
        <v>0</v>
      </c>
      <c r="S1349" t="s">
        <v>15888</v>
      </c>
      <c r="T1349" t="s">
        <v>15891</v>
      </c>
      <c r="U1349" t="s">
        <v>13664</v>
      </c>
      <c r="V1349" t="s">
        <v>15891</v>
      </c>
      <c r="W1349" t="s">
        <v>15891</v>
      </c>
      <c r="X1349" t="s">
        <v>15896</v>
      </c>
      <c r="Y1349" t="s">
        <v>15896</v>
      </c>
      <c r="Z1349" t="s">
        <v>15897</v>
      </c>
      <c r="AA1349" s="26">
        <v>1.6684931506849314</v>
      </c>
      <c r="AB1349" t="s">
        <v>12566</v>
      </c>
      <c r="AC1349" t="s">
        <v>12563</v>
      </c>
      <c r="AD1349" t="s">
        <v>12561</v>
      </c>
      <c r="AE1349" t="s">
        <v>12562</v>
      </c>
      <c r="AF1349" t="s">
        <v>12564</v>
      </c>
      <c r="AG1349" t="e">
        <f>+SEARCH(JELMAGYARÁZAT!$G$9,J:J)</f>
        <v>#VALUE!</v>
      </c>
    </row>
    <row r="1350" spans="1:33" hidden="1" x14ac:dyDescent="0.25">
      <c r="A1350" t="s">
        <v>8597</v>
      </c>
      <c r="B1350">
        <v>18000000</v>
      </c>
      <c r="C1350">
        <v>8038061</v>
      </c>
      <c r="D1350" s="1">
        <v>35700</v>
      </c>
      <c r="E1350">
        <v>14.916264</v>
      </c>
      <c r="F1350">
        <v>112</v>
      </c>
      <c r="G1350">
        <v>6.9</v>
      </c>
      <c r="H1350">
        <v>176</v>
      </c>
      <c r="I1350" t="s">
        <v>23</v>
      </c>
      <c r="J1350" t="s">
        <v>8599</v>
      </c>
      <c r="K1350" t="s">
        <v>1127</v>
      </c>
      <c r="L1350" t="s">
        <v>38</v>
      </c>
      <c r="M1350" t="s">
        <v>786</v>
      </c>
      <c r="N1350" t="s">
        <v>29</v>
      </c>
      <c r="O1350" s="6">
        <v>1</v>
      </c>
      <c r="P1350">
        <v>2</v>
      </c>
      <c r="Q1350">
        <v>1</v>
      </c>
      <c r="R1350">
        <v>0</v>
      </c>
      <c r="S1350" t="s">
        <v>15888</v>
      </c>
      <c r="T1350" t="s">
        <v>15891</v>
      </c>
      <c r="U1350" t="s">
        <v>15891</v>
      </c>
      <c r="V1350" t="s">
        <v>15901</v>
      </c>
      <c r="W1350" t="s">
        <v>15891</v>
      </c>
      <c r="X1350" t="s">
        <v>15897</v>
      </c>
      <c r="Y1350" t="s">
        <v>15911</v>
      </c>
      <c r="Z1350" t="s">
        <v>15915</v>
      </c>
      <c r="AA1350" s="26">
        <v>20.016438356164382</v>
      </c>
      <c r="AB1350" t="s">
        <v>8600</v>
      </c>
      <c r="AC1350" t="s">
        <v>8597</v>
      </c>
      <c r="AE1350" t="s">
        <v>8596</v>
      </c>
      <c r="AF1350" t="s">
        <v>8598</v>
      </c>
      <c r="AG1350" t="e">
        <f>+SEARCH(JELMAGYARÁZAT!$G$9,J:J)</f>
        <v>#VALUE!</v>
      </c>
    </row>
    <row r="1351" spans="1:33" hidden="1" x14ac:dyDescent="0.25">
      <c r="A1351" t="s">
        <v>10861</v>
      </c>
      <c r="B1351">
        <v>10000000</v>
      </c>
      <c r="C1351">
        <v>33000000</v>
      </c>
      <c r="D1351" s="1">
        <v>39331</v>
      </c>
      <c r="E1351">
        <v>14.905357</v>
      </c>
      <c r="F1351">
        <v>100</v>
      </c>
      <c r="G1351">
        <v>6.2</v>
      </c>
      <c r="H1351">
        <v>238</v>
      </c>
      <c r="I1351" t="s">
        <v>23</v>
      </c>
      <c r="J1351" t="s">
        <v>10863</v>
      </c>
      <c r="K1351" t="s">
        <v>2620</v>
      </c>
      <c r="L1351" t="s">
        <v>38</v>
      </c>
      <c r="M1351" t="s">
        <v>1106</v>
      </c>
      <c r="N1351" t="s">
        <v>29</v>
      </c>
      <c r="O1351" s="6">
        <v>1</v>
      </c>
      <c r="P1351">
        <v>1</v>
      </c>
      <c r="Q1351">
        <v>1</v>
      </c>
      <c r="R1351">
        <v>0</v>
      </c>
      <c r="S1351" t="s">
        <v>15888</v>
      </c>
      <c r="T1351" t="s">
        <v>15891</v>
      </c>
      <c r="U1351" t="s">
        <v>13664</v>
      </c>
      <c r="V1351" t="s">
        <v>15891</v>
      </c>
      <c r="W1351" t="s">
        <v>15891</v>
      </c>
      <c r="X1351" t="s">
        <v>15896</v>
      </c>
      <c r="Y1351" t="s">
        <v>15896</v>
      </c>
      <c r="Z1351" t="s">
        <v>15897</v>
      </c>
      <c r="AA1351" s="26">
        <v>10.068493150684931</v>
      </c>
      <c r="AB1351" t="s">
        <v>10864</v>
      </c>
      <c r="AC1351" t="s">
        <v>10865</v>
      </c>
      <c r="AD1351" t="s">
        <v>10859</v>
      </c>
      <c r="AE1351" t="s">
        <v>10860</v>
      </c>
      <c r="AF1351" t="s">
        <v>10862</v>
      </c>
      <c r="AG1351" t="e">
        <f>+SEARCH(JELMAGYARÁZAT!$G$9,J:J)</f>
        <v>#VALUE!</v>
      </c>
    </row>
    <row r="1352" spans="1:33" hidden="1" x14ac:dyDescent="0.25">
      <c r="A1352" t="s">
        <v>14277</v>
      </c>
      <c r="B1352">
        <v>1800000</v>
      </c>
      <c r="C1352">
        <v>8000000</v>
      </c>
      <c r="D1352" s="1">
        <v>18889</v>
      </c>
      <c r="E1352">
        <v>14.884755999999999</v>
      </c>
      <c r="F1352">
        <v>125</v>
      </c>
      <c r="G1352">
        <v>7.6</v>
      </c>
      <c r="H1352">
        <v>281</v>
      </c>
      <c r="I1352" t="s">
        <v>23</v>
      </c>
      <c r="J1352" t="s">
        <v>14279</v>
      </c>
      <c r="K1352" t="s">
        <v>37</v>
      </c>
      <c r="L1352" t="s">
        <v>38</v>
      </c>
      <c r="M1352" t="s">
        <v>786</v>
      </c>
      <c r="N1352" t="s">
        <v>29</v>
      </c>
      <c r="O1352" s="6">
        <v>1</v>
      </c>
      <c r="P1352">
        <v>1</v>
      </c>
      <c r="Q1352">
        <v>1</v>
      </c>
      <c r="R1352">
        <v>1</v>
      </c>
      <c r="S1352" t="s">
        <v>15888</v>
      </c>
      <c r="T1352" t="s">
        <v>15891</v>
      </c>
      <c r="U1352" t="s">
        <v>15891</v>
      </c>
      <c r="V1352" t="s">
        <v>15901</v>
      </c>
      <c r="W1352" t="s">
        <v>15891</v>
      </c>
      <c r="X1352" t="s">
        <v>15897</v>
      </c>
      <c r="Y1352" t="s">
        <v>15911</v>
      </c>
      <c r="Z1352" t="s">
        <v>15915</v>
      </c>
      <c r="AA1352" s="26">
        <v>66.07397260273973</v>
      </c>
      <c r="AB1352" t="s">
        <v>14280</v>
      </c>
      <c r="AC1352" t="s">
        <v>14277</v>
      </c>
      <c r="AE1352" t="s">
        <v>14276</v>
      </c>
      <c r="AF1352" t="s">
        <v>14278</v>
      </c>
      <c r="AG1352" t="e">
        <f>+SEARCH(JELMAGYARÁZAT!$G$9,J:J)</f>
        <v>#VALUE!</v>
      </c>
    </row>
    <row r="1353" spans="1:33" hidden="1" x14ac:dyDescent="0.25">
      <c r="A1353" t="s">
        <v>2974</v>
      </c>
      <c r="B1353">
        <v>60000000</v>
      </c>
      <c r="C1353">
        <v>39031337</v>
      </c>
      <c r="D1353" s="1">
        <v>39807</v>
      </c>
      <c r="E1353">
        <v>14.848560000000001</v>
      </c>
      <c r="F1353">
        <v>103</v>
      </c>
      <c r="G1353">
        <v>4.7</v>
      </c>
      <c r="H1353">
        <v>320</v>
      </c>
      <c r="I1353" t="s">
        <v>23</v>
      </c>
      <c r="J1353" t="s">
        <v>2976</v>
      </c>
      <c r="K1353" t="s">
        <v>37</v>
      </c>
      <c r="L1353" t="s">
        <v>1691</v>
      </c>
      <c r="M1353" t="s">
        <v>2971</v>
      </c>
      <c r="N1353" t="s">
        <v>29</v>
      </c>
      <c r="O1353" s="6">
        <v>1</v>
      </c>
      <c r="P1353">
        <v>1</v>
      </c>
      <c r="Q1353">
        <v>3</v>
      </c>
      <c r="R1353">
        <v>0</v>
      </c>
      <c r="S1353" t="s">
        <v>15888</v>
      </c>
      <c r="T1353" t="s">
        <v>15890</v>
      </c>
      <c r="U1353" t="s">
        <v>13664</v>
      </c>
      <c r="V1353" t="s">
        <v>15891</v>
      </c>
      <c r="W1353" t="s">
        <v>15905</v>
      </c>
      <c r="X1353" t="s">
        <v>15895</v>
      </c>
      <c r="Y1353" t="s">
        <v>15896</v>
      </c>
      <c r="Z1353" t="s">
        <v>15894</v>
      </c>
      <c r="AA1353" s="26">
        <v>8.7643835616438359</v>
      </c>
      <c r="AB1353" t="s">
        <v>2977</v>
      </c>
      <c r="AC1353" t="s">
        <v>2974</v>
      </c>
      <c r="AD1353" t="s">
        <v>2972</v>
      </c>
      <c r="AE1353" t="s">
        <v>2973</v>
      </c>
      <c r="AF1353" t="s">
        <v>2975</v>
      </c>
      <c r="AG1353" t="e">
        <f>+SEARCH(JELMAGYARÁZAT!$G$9,J:J)</f>
        <v>#VALUE!</v>
      </c>
    </row>
    <row r="1354" spans="1:33" hidden="1" x14ac:dyDescent="0.25">
      <c r="A1354" t="s">
        <v>14071</v>
      </c>
      <c r="B1354">
        <v>2000000</v>
      </c>
      <c r="C1354">
        <v>5179037</v>
      </c>
      <c r="D1354" s="1">
        <v>38857</v>
      </c>
      <c r="E1354">
        <v>14.846000999999999</v>
      </c>
      <c r="F1354">
        <v>101</v>
      </c>
      <c r="G1354">
        <v>6.3</v>
      </c>
      <c r="H1354">
        <v>140</v>
      </c>
      <c r="I1354" t="s">
        <v>23</v>
      </c>
      <c r="J1354" t="s">
        <v>14073</v>
      </c>
      <c r="K1354" t="s">
        <v>37</v>
      </c>
      <c r="L1354" t="s">
        <v>38</v>
      </c>
      <c r="M1354" t="s">
        <v>6976</v>
      </c>
      <c r="N1354" t="s">
        <v>29</v>
      </c>
      <c r="O1354" s="6">
        <v>1</v>
      </c>
      <c r="P1354">
        <v>1</v>
      </c>
      <c r="Q1354">
        <v>1</v>
      </c>
      <c r="R1354">
        <v>0</v>
      </c>
      <c r="S1354" t="s">
        <v>15888</v>
      </c>
      <c r="T1354" t="s">
        <v>15891</v>
      </c>
      <c r="U1354" t="s">
        <v>13664</v>
      </c>
      <c r="V1354" t="s">
        <v>15901</v>
      </c>
      <c r="W1354" t="s">
        <v>15891</v>
      </c>
      <c r="X1354" t="s">
        <v>15896</v>
      </c>
      <c r="Y1354" t="s">
        <v>15912</v>
      </c>
      <c r="Z1354" t="s">
        <v>15915</v>
      </c>
      <c r="AA1354" s="26">
        <v>11.367123287671232</v>
      </c>
      <c r="AB1354" t="s">
        <v>14074</v>
      </c>
      <c r="AC1354" t="s">
        <v>14071</v>
      </c>
      <c r="AD1354" t="s">
        <v>14069</v>
      </c>
      <c r="AE1354" t="s">
        <v>14070</v>
      </c>
      <c r="AF1354" t="s">
        <v>14072</v>
      </c>
      <c r="AG1354" t="e">
        <f>+SEARCH(JELMAGYARÁZAT!$G$9,J:J)</f>
        <v>#VALUE!</v>
      </c>
    </row>
    <row r="1355" spans="1:33" hidden="1" x14ac:dyDescent="0.25">
      <c r="A1355" t="s">
        <v>1479</v>
      </c>
      <c r="B1355">
        <v>87000000</v>
      </c>
      <c r="C1355">
        <v>148336445</v>
      </c>
      <c r="D1355" s="1">
        <v>37824</v>
      </c>
      <c r="E1355">
        <v>14.824166</v>
      </c>
      <c r="F1355">
        <v>141</v>
      </c>
      <c r="G1355">
        <v>6.7</v>
      </c>
      <c r="H1355">
        <v>216</v>
      </c>
      <c r="I1355" t="s">
        <v>23</v>
      </c>
      <c r="J1355" t="s">
        <v>1481</v>
      </c>
      <c r="K1355" t="s">
        <v>37</v>
      </c>
      <c r="L1355" t="s">
        <v>38</v>
      </c>
      <c r="M1355" t="s">
        <v>1476</v>
      </c>
      <c r="N1355" t="s">
        <v>29</v>
      </c>
      <c r="O1355" s="6">
        <v>1</v>
      </c>
      <c r="P1355">
        <v>1</v>
      </c>
      <c r="Q1355">
        <v>1</v>
      </c>
      <c r="R1355">
        <v>1</v>
      </c>
      <c r="S1355" t="s">
        <v>15888</v>
      </c>
      <c r="T1355" t="s">
        <v>15891</v>
      </c>
      <c r="U1355" t="s">
        <v>15891</v>
      </c>
      <c r="V1355" t="s">
        <v>15901</v>
      </c>
      <c r="W1355" t="s">
        <v>15891</v>
      </c>
      <c r="X1355" t="s">
        <v>15897</v>
      </c>
      <c r="Y1355" t="s">
        <v>15911</v>
      </c>
      <c r="Z1355" t="s">
        <v>15915</v>
      </c>
      <c r="AA1355" s="26">
        <v>14.197260273972603</v>
      </c>
      <c r="AB1355" t="s">
        <v>1482</v>
      </c>
      <c r="AC1355" t="s">
        <v>1479</v>
      </c>
      <c r="AD1355" t="s">
        <v>1477</v>
      </c>
      <c r="AE1355" t="s">
        <v>1478</v>
      </c>
      <c r="AF1355" t="s">
        <v>1480</v>
      </c>
      <c r="AG1355" t="e">
        <f>+SEARCH(JELMAGYARÁZAT!$G$9,J:J)</f>
        <v>#VALUE!</v>
      </c>
    </row>
    <row r="1356" spans="1:33" hidden="1" x14ac:dyDescent="0.25">
      <c r="A1356" t="s">
        <v>12763</v>
      </c>
      <c r="B1356">
        <v>1000000</v>
      </c>
      <c r="C1356">
        <v>24475416</v>
      </c>
      <c r="D1356" s="1">
        <v>35307</v>
      </c>
      <c r="E1356">
        <v>14.805263999999999</v>
      </c>
      <c r="F1356">
        <v>135</v>
      </c>
      <c r="G1356">
        <v>7.4</v>
      </c>
      <c r="H1356">
        <v>231</v>
      </c>
      <c r="I1356" t="s">
        <v>23</v>
      </c>
      <c r="J1356" t="s">
        <v>4512</v>
      </c>
      <c r="K1356" t="s">
        <v>37</v>
      </c>
      <c r="L1356" t="s">
        <v>38</v>
      </c>
      <c r="M1356" t="s">
        <v>786</v>
      </c>
      <c r="N1356" t="s">
        <v>29</v>
      </c>
      <c r="O1356" s="6">
        <v>1</v>
      </c>
      <c r="P1356">
        <v>1</v>
      </c>
      <c r="Q1356">
        <v>1</v>
      </c>
      <c r="R1356">
        <v>0</v>
      </c>
      <c r="S1356" t="s">
        <v>15888</v>
      </c>
      <c r="T1356" t="s">
        <v>15891</v>
      </c>
      <c r="U1356" t="s">
        <v>15891</v>
      </c>
      <c r="V1356" t="s">
        <v>15901</v>
      </c>
      <c r="W1356" t="s">
        <v>15891</v>
      </c>
      <c r="X1356" t="s">
        <v>15897</v>
      </c>
      <c r="Y1356" t="s">
        <v>15911</v>
      </c>
      <c r="Z1356" t="s">
        <v>15915</v>
      </c>
      <c r="AA1356" s="26">
        <v>21.093150684931508</v>
      </c>
      <c r="AB1356" t="s">
        <v>12765</v>
      </c>
      <c r="AC1356" t="s">
        <v>12763</v>
      </c>
      <c r="AE1356" t="s">
        <v>12762</v>
      </c>
      <c r="AF1356" t="s">
        <v>12764</v>
      </c>
      <c r="AG1356" t="e">
        <f>+SEARCH(JELMAGYARÁZAT!$G$9,J:J)</f>
        <v>#VALUE!</v>
      </c>
    </row>
    <row r="1357" spans="1:33" hidden="1" x14ac:dyDescent="0.25">
      <c r="A1357" t="s">
        <v>14017</v>
      </c>
      <c r="B1357">
        <v>2700000</v>
      </c>
      <c r="C1357">
        <v>15992615</v>
      </c>
      <c r="D1357" s="1">
        <v>38027</v>
      </c>
      <c r="E1357">
        <v>14.799322999999999</v>
      </c>
      <c r="F1357">
        <v>80</v>
      </c>
      <c r="G1357">
        <v>7.6</v>
      </c>
      <c r="H1357">
        <v>718</v>
      </c>
      <c r="I1357" t="s">
        <v>23</v>
      </c>
      <c r="J1357" t="s">
        <v>14019</v>
      </c>
      <c r="K1357" t="s">
        <v>37</v>
      </c>
      <c r="L1357" t="s">
        <v>62</v>
      </c>
      <c r="M1357" t="s">
        <v>231</v>
      </c>
      <c r="N1357" t="s">
        <v>29</v>
      </c>
      <c r="O1357" s="6">
        <v>1</v>
      </c>
      <c r="P1357">
        <v>1</v>
      </c>
      <c r="Q1357">
        <v>2</v>
      </c>
      <c r="R1357">
        <v>0</v>
      </c>
      <c r="S1357" t="s">
        <v>15888</v>
      </c>
      <c r="T1357" t="s">
        <v>15891</v>
      </c>
      <c r="U1357" t="s">
        <v>15891</v>
      </c>
      <c r="V1357" t="s">
        <v>15901</v>
      </c>
      <c r="W1357" t="s">
        <v>15891</v>
      </c>
      <c r="X1357" t="s">
        <v>15897</v>
      </c>
      <c r="Y1357" t="s">
        <v>15911</v>
      </c>
      <c r="Z1357" t="s">
        <v>15915</v>
      </c>
      <c r="AA1357" s="26">
        <v>13.641095890410959</v>
      </c>
      <c r="AB1357" t="s">
        <v>14020</v>
      </c>
      <c r="AC1357" t="s">
        <v>14017</v>
      </c>
      <c r="AD1357" t="s">
        <v>14015</v>
      </c>
      <c r="AE1357" t="s">
        <v>14016</v>
      </c>
      <c r="AF1357" t="s">
        <v>14018</v>
      </c>
      <c r="AG1357" t="e">
        <f>+SEARCH(JELMAGYARÁZAT!$G$9,J:J)</f>
        <v>#VALUE!</v>
      </c>
    </row>
    <row r="1358" spans="1:33" hidden="1" x14ac:dyDescent="0.25">
      <c r="A1358" t="s">
        <v>11361</v>
      </c>
      <c r="B1358">
        <v>8000000</v>
      </c>
      <c r="C1358">
        <v>100523181</v>
      </c>
      <c r="D1358" s="1">
        <v>38924</v>
      </c>
      <c r="E1358">
        <v>14.793177</v>
      </c>
      <c r="F1358">
        <v>102</v>
      </c>
      <c r="G1358">
        <v>7.5</v>
      </c>
      <c r="H1358">
        <v>1686</v>
      </c>
      <c r="I1358" t="s">
        <v>23</v>
      </c>
      <c r="J1358" t="s">
        <v>11363</v>
      </c>
      <c r="K1358" t="s">
        <v>37</v>
      </c>
      <c r="L1358" t="s">
        <v>38</v>
      </c>
      <c r="M1358" t="s">
        <v>1692</v>
      </c>
      <c r="N1358" t="s">
        <v>29</v>
      </c>
      <c r="O1358" s="6">
        <v>1</v>
      </c>
      <c r="P1358">
        <v>1</v>
      </c>
      <c r="Q1358">
        <v>1</v>
      </c>
      <c r="R1358">
        <v>0</v>
      </c>
      <c r="S1358" t="s">
        <v>15888</v>
      </c>
      <c r="T1358" t="s">
        <v>15891</v>
      </c>
      <c r="U1358" t="s">
        <v>13664</v>
      </c>
      <c r="V1358" t="s">
        <v>15901</v>
      </c>
      <c r="W1358" t="s">
        <v>15891</v>
      </c>
      <c r="X1358" t="s">
        <v>15896</v>
      </c>
      <c r="Y1358" t="s">
        <v>15912</v>
      </c>
      <c r="Z1358" t="s">
        <v>15915</v>
      </c>
      <c r="AA1358" s="26">
        <v>11.183561643835617</v>
      </c>
      <c r="AB1358" t="s">
        <v>11364</v>
      </c>
      <c r="AC1358" t="s">
        <v>11361</v>
      </c>
      <c r="AD1358" t="s">
        <v>11359</v>
      </c>
      <c r="AE1358" t="s">
        <v>11360</v>
      </c>
      <c r="AF1358" t="s">
        <v>11362</v>
      </c>
      <c r="AG1358" t="e">
        <f>+SEARCH(JELMAGYARÁZAT!$G$9,J:J)</f>
        <v>#VALUE!</v>
      </c>
    </row>
    <row r="1359" spans="1:33" hidden="1" x14ac:dyDescent="0.25">
      <c r="A1359" t="s">
        <v>6564</v>
      </c>
      <c r="B1359">
        <v>27000000</v>
      </c>
      <c r="C1359">
        <v>85564310</v>
      </c>
      <c r="D1359" s="1">
        <v>40773</v>
      </c>
      <c r="E1359">
        <v>14.788073000000001</v>
      </c>
      <c r="F1359">
        <v>89</v>
      </c>
      <c r="G1359">
        <v>4.4000000000000004</v>
      </c>
      <c r="H1359">
        <v>222</v>
      </c>
      <c r="I1359" t="s">
        <v>23</v>
      </c>
      <c r="J1359" t="s">
        <v>4354</v>
      </c>
      <c r="K1359" t="s">
        <v>37</v>
      </c>
      <c r="L1359" t="s">
        <v>38</v>
      </c>
      <c r="M1359" t="s">
        <v>6561</v>
      </c>
      <c r="N1359" t="s">
        <v>29</v>
      </c>
      <c r="O1359" s="6">
        <v>1</v>
      </c>
      <c r="P1359">
        <v>1</v>
      </c>
      <c r="Q1359">
        <v>1</v>
      </c>
      <c r="R1359">
        <v>0</v>
      </c>
      <c r="S1359" t="s">
        <v>15888</v>
      </c>
      <c r="T1359" t="s">
        <v>15890</v>
      </c>
      <c r="U1359" t="s">
        <v>13664</v>
      </c>
      <c r="V1359" t="s">
        <v>15891</v>
      </c>
      <c r="W1359" t="s">
        <v>15891</v>
      </c>
      <c r="X1359" t="s">
        <v>15895</v>
      </c>
      <c r="Y1359" t="s">
        <v>15896</v>
      </c>
      <c r="Z1359" t="s">
        <v>15894</v>
      </c>
      <c r="AA1359" s="26">
        <v>6.117808219178082</v>
      </c>
      <c r="AC1359" t="s">
        <v>6564</v>
      </c>
      <c r="AD1359" t="s">
        <v>6562</v>
      </c>
      <c r="AE1359" t="s">
        <v>6563</v>
      </c>
      <c r="AF1359" t="s">
        <v>6565</v>
      </c>
      <c r="AG1359" t="e">
        <f>+SEARCH(JELMAGYARÁZAT!$G$9,J:J)</f>
        <v>#VALUE!</v>
      </c>
    </row>
    <row r="1360" spans="1:33" hidden="1" x14ac:dyDescent="0.25">
      <c r="A1360" t="s">
        <v>2306</v>
      </c>
      <c r="B1360">
        <v>70000000</v>
      </c>
      <c r="C1360">
        <v>67112664</v>
      </c>
      <c r="D1360" s="1">
        <v>40556</v>
      </c>
      <c r="E1360">
        <v>14.780633999999999</v>
      </c>
      <c r="F1360">
        <v>111</v>
      </c>
      <c r="G1360">
        <v>5.2</v>
      </c>
      <c r="H1360">
        <v>304</v>
      </c>
      <c r="I1360" t="s">
        <v>23</v>
      </c>
      <c r="J1360" t="s">
        <v>2308</v>
      </c>
      <c r="K1360" t="s">
        <v>37</v>
      </c>
      <c r="L1360" t="s">
        <v>38</v>
      </c>
      <c r="M1360" t="s">
        <v>1692</v>
      </c>
      <c r="N1360" t="s">
        <v>29</v>
      </c>
      <c r="O1360" s="6">
        <v>1</v>
      </c>
      <c r="P1360">
        <v>1</v>
      </c>
      <c r="Q1360">
        <v>1</v>
      </c>
      <c r="R1360">
        <v>1</v>
      </c>
      <c r="S1360" t="s">
        <v>15888</v>
      </c>
      <c r="T1360" t="s">
        <v>15891</v>
      </c>
      <c r="U1360" t="s">
        <v>13664</v>
      </c>
      <c r="V1360" t="s">
        <v>15901</v>
      </c>
      <c r="W1360" t="s">
        <v>15891</v>
      </c>
      <c r="X1360" t="s">
        <v>15896</v>
      </c>
      <c r="Y1360" t="s">
        <v>15912</v>
      </c>
      <c r="Z1360" t="s">
        <v>15915</v>
      </c>
      <c r="AA1360" s="26">
        <v>6.7123287671232879</v>
      </c>
      <c r="AB1360" t="s">
        <v>2309</v>
      </c>
      <c r="AC1360" t="s">
        <v>2306</v>
      </c>
      <c r="AD1360" t="s">
        <v>2304</v>
      </c>
      <c r="AE1360" t="s">
        <v>2305</v>
      </c>
      <c r="AF1360" t="s">
        <v>2307</v>
      </c>
      <c r="AG1360" t="e">
        <f>+SEARCH(JELMAGYARÁZAT!$G$9,J:J)</f>
        <v>#VALUE!</v>
      </c>
    </row>
    <row r="1361" spans="1:33" hidden="1" x14ac:dyDescent="0.25">
      <c r="A1361" t="s">
        <v>10079</v>
      </c>
      <c r="B1361">
        <v>5000000</v>
      </c>
      <c r="C1361">
        <v>42365581</v>
      </c>
      <c r="D1361" s="1">
        <v>29780</v>
      </c>
      <c r="E1361">
        <v>14.779536999999999</v>
      </c>
      <c r="F1361">
        <v>116</v>
      </c>
      <c r="G1361">
        <v>6.6</v>
      </c>
      <c r="H1361">
        <v>249</v>
      </c>
      <c r="I1361" t="s">
        <v>23</v>
      </c>
      <c r="J1361" t="s">
        <v>10081</v>
      </c>
      <c r="K1361" t="s">
        <v>2620</v>
      </c>
      <c r="L1361" t="s">
        <v>38</v>
      </c>
      <c r="M1361" t="s">
        <v>10077</v>
      </c>
      <c r="N1361" t="s">
        <v>29</v>
      </c>
      <c r="O1361" s="6">
        <v>1</v>
      </c>
      <c r="P1361">
        <v>1</v>
      </c>
      <c r="Q1361">
        <v>1</v>
      </c>
      <c r="R1361">
        <v>0</v>
      </c>
      <c r="S1361" t="s">
        <v>15888</v>
      </c>
      <c r="T1361" t="s">
        <v>15891</v>
      </c>
      <c r="U1361" t="s">
        <v>13664</v>
      </c>
      <c r="V1361" t="s">
        <v>15891</v>
      </c>
      <c r="W1361" t="s">
        <v>15891</v>
      </c>
      <c r="X1361" t="s">
        <v>15896</v>
      </c>
      <c r="Y1361" t="s">
        <v>15896</v>
      </c>
      <c r="Z1361" t="s">
        <v>15897</v>
      </c>
      <c r="AA1361" s="26">
        <v>36.235616438356168</v>
      </c>
      <c r="AB1361" t="s">
        <v>10082</v>
      </c>
      <c r="AC1361" t="s">
        <v>10079</v>
      </c>
      <c r="AE1361" t="s">
        <v>10078</v>
      </c>
      <c r="AF1361" t="s">
        <v>10080</v>
      </c>
      <c r="AG1361" t="e">
        <f>+SEARCH(JELMAGYARÁZAT!$G$9,J:J)</f>
        <v>#VALUE!</v>
      </c>
    </row>
    <row r="1362" spans="1:33" hidden="1" x14ac:dyDescent="0.25">
      <c r="A1362" t="s">
        <v>4952</v>
      </c>
      <c r="B1362">
        <v>38000000</v>
      </c>
      <c r="C1362">
        <v>120000000</v>
      </c>
      <c r="D1362" s="1">
        <v>34655</v>
      </c>
      <c r="E1362">
        <v>14.779040999999999</v>
      </c>
      <c r="F1362">
        <v>118</v>
      </c>
      <c r="G1362">
        <v>6.4</v>
      </c>
      <c r="H1362">
        <v>452</v>
      </c>
      <c r="I1362" t="s">
        <v>23</v>
      </c>
      <c r="J1362" t="s">
        <v>2258</v>
      </c>
      <c r="K1362" t="s">
        <v>37</v>
      </c>
      <c r="L1362" t="s">
        <v>38</v>
      </c>
      <c r="M1362" t="s">
        <v>2254</v>
      </c>
      <c r="N1362" t="s">
        <v>29</v>
      </c>
      <c r="O1362" s="6">
        <v>1</v>
      </c>
      <c r="P1362">
        <v>1</v>
      </c>
      <c r="Q1362">
        <v>1</v>
      </c>
      <c r="R1362">
        <v>1</v>
      </c>
      <c r="S1362" t="s">
        <v>15888</v>
      </c>
      <c r="T1362" t="s">
        <v>15890</v>
      </c>
      <c r="U1362" t="s">
        <v>15891</v>
      </c>
      <c r="V1362" t="s">
        <v>15891</v>
      </c>
      <c r="W1362" t="s">
        <v>15905</v>
      </c>
      <c r="X1362" t="s">
        <v>15894</v>
      </c>
      <c r="Y1362" t="s">
        <v>15897</v>
      </c>
      <c r="Z1362" t="s">
        <v>15894</v>
      </c>
      <c r="AA1362" s="26">
        <v>22.87945205479452</v>
      </c>
      <c r="AB1362" t="s">
        <v>4954</v>
      </c>
      <c r="AC1362" t="s">
        <v>4952</v>
      </c>
      <c r="AE1362" t="s">
        <v>4951</v>
      </c>
      <c r="AF1362" t="s">
        <v>4953</v>
      </c>
      <c r="AG1362" t="e">
        <f>+SEARCH(JELMAGYARÁZAT!$G$9,J:J)</f>
        <v>#VALUE!</v>
      </c>
    </row>
    <row r="1363" spans="1:33" hidden="1" x14ac:dyDescent="0.25">
      <c r="A1363" t="s">
        <v>8894</v>
      </c>
      <c r="B1363">
        <v>16000000</v>
      </c>
      <c r="C1363">
        <v>119754278</v>
      </c>
      <c r="D1363" s="1">
        <v>36665</v>
      </c>
      <c r="E1363">
        <v>14.759948</v>
      </c>
      <c r="F1363">
        <v>93</v>
      </c>
      <c r="G1363">
        <v>5.9</v>
      </c>
      <c r="H1363">
        <v>542</v>
      </c>
      <c r="I1363" t="s">
        <v>23</v>
      </c>
      <c r="J1363" t="s">
        <v>7193</v>
      </c>
      <c r="K1363" t="s">
        <v>37</v>
      </c>
      <c r="L1363" t="s">
        <v>38</v>
      </c>
      <c r="M1363" t="s">
        <v>2852</v>
      </c>
      <c r="N1363" t="s">
        <v>29</v>
      </c>
      <c r="O1363" s="6">
        <v>1</v>
      </c>
      <c r="P1363">
        <v>1</v>
      </c>
      <c r="Q1363">
        <v>1</v>
      </c>
      <c r="R1363">
        <v>0</v>
      </c>
      <c r="S1363" t="s">
        <v>15888</v>
      </c>
      <c r="T1363" t="s">
        <v>15891</v>
      </c>
      <c r="U1363" t="s">
        <v>13664</v>
      </c>
      <c r="V1363" t="s">
        <v>15891</v>
      </c>
      <c r="W1363" t="s">
        <v>15891</v>
      </c>
      <c r="X1363" t="s">
        <v>15896</v>
      </c>
      <c r="Y1363" t="s">
        <v>15896</v>
      </c>
      <c r="Z1363" t="s">
        <v>15897</v>
      </c>
      <c r="AA1363" s="26">
        <v>17.372602739726027</v>
      </c>
      <c r="AB1363" t="s">
        <v>8896</v>
      </c>
      <c r="AC1363" t="s">
        <v>8894</v>
      </c>
      <c r="AE1363" t="s">
        <v>8893</v>
      </c>
      <c r="AF1363" t="s">
        <v>8895</v>
      </c>
      <c r="AG1363" t="e">
        <f>+SEARCH(JELMAGYARÁZAT!$G$9,J:J)</f>
        <v>#VALUE!</v>
      </c>
    </row>
    <row r="1364" spans="1:33" hidden="1" x14ac:dyDescent="0.25">
      <c r="A1364" t="s">
        <v>10550</v>
      </c>
      <c r="B1364">
        <v>28000000</v>
      </c>
      <c r="C1364">
        <v>90449929</v>
      </c>
      <c r="D1364" s="1">
        <v>36763</v>
      </c>
      <c r="E1364">
        <v>14.754281000000001</v>
      </c>
      <c r="F1364">
        <v>98</v>
      </c>
      <c r="G1364">
        <v>5.8</v>
      </c>
      <c r="H1364">
        <v>568</v>
      </c>
      <c r="I1364" t="s">
        <v>23</v>
      </c>
      <c r="J1364" t="s">
        <v>1192</v>
      </c>
      <c r="K1364" t="s">
        <v>37</v>
      </c>
      <c r="L1364" t="s">
        <v>38</v>
      </c>
      <c r="M1364" t="s">
        <v>661</v>
      </c>
      <c r="N1364" t="s">
        <v>29</v>
      </c>
      <c r="O1364" s="6">
        <v>1</v>
      </c>
      <c r="P1364">
        <v>1</v>
      </c>
      <c r="Q1364">
        <v>1</v>
      </c>
      <c r="R1364">
        <v>0</v>
      </c>
      <c r="S1364" t="s">
        <v>15888</v>
      </c>
      <c r="T1364" t="s">
        <v>15891</v>
      </c>
      <c r="U1364" t="s">
        <v>13664</v>
      </c>
      <c r="V1364" t="s">
        <v>15891</v>
      </c>
      <c r="W1364" t="s">
        <v>15891</v>
      </c>
      <c r="X1364" t="s">
        <v>15896</v>
      </c>
      <c r="Y1364" t="s">
        <v>15896</v>
      </c>
      <c r="Z1364" t="s">
        <v>15897</v>
      </c>
      <c r="AA1364" s="26">
        <v>17.104109589041094</v>
      </c>
      <c r="AB1364" t="s">
        <v>10552</v>
      </c>
      <c r="AC1364" t="s">
        <v>10550</v>
      </c>
      <c r="AD1364" t="s">
        <v>10548</v>
      </c>
      <c r="AE1364" t="s">
        <v>10549</v>
      </c>
      <c r="AF1364" t="s">
        <v>10551</v>
      </c>
      <c r="AG1364" t="e">
        <f>+SEARCH(JELMAGYARÁZAT!$G$9,J:J)</f>
        <v>#VALUE!</v>
      </c>
    </row>
    <row r="1365" spans="1:33" hidden="1" x14ac:dyDescent="0.25">
      <c r="A1365" t="s">
        <v>12364</v>
      </c>
      <c r="B1365">
        <v>5000000</v>
      </c>
      <c r="C1365">
        <v>64282312</v>
      </c>
      <c r="D1365" s="1">
        <v>37550</v>
      </c>
      <c r="E1365">
        <v>14.752587</v>
      </c>
      <c r="F1365">
        <v>87</v>
      </c>
      <c r="G1365">
        <v>6.1</v>
      </c>
      <c r="H1365">
        <v>345</v>
      </c>
      <c r="I1365" t="s">
        <v>23</v>
      </c>
      <c r="J1365" t="s">
        <v>12366</v>
      </c>
      <c r="K1365" t="s">
        <v>37</v>
      </c>
      <c r="L1365" t="s">
        <v>38</v>
      </c>
      <c r="M1365" t="s">
        <v>12362</v>
      </c>
      <c r="N1365" t="s">
        <v>29</v>
      </c>
      <c r="O1365" s="6">
        <v>1</v>
      </c>
      <c r="P1365">
        <v>1</v>
      </c>
      <c r="Q1365">
        <v>1</v>
      </c>
      <c r="R1365">
        <v>1</v>
      </c>
      <c r="S1365" t="s">
        <v>15888</v>
      </c>
      <c r="T1365" t="s">
        <v>15891</v>
      </c>
      <c r="U1365" t="s">
        <v>13664</v>
      </c>
      <c r="V1365" t="s">
        <v>15891</v>
      </c>
      <c r="W1365" t="s">
        <v>15891</v>
      </c>
      <c r="X1365" t="s">
        <v>15896</v>
      </c>
      <c r="Y1365" t="s">
        <v>15896</v>
      </c>
      <c r="Z1365" t="s">
        <v>15897</v>
      </c>
      <c r="AA1365" s="26">
        <v>14.947945205479453</v>
      </c>
      <c r="AB1365" t="s">
        <v>12367</v>
      </c>
      <c r="AC1365" t="s">
        <v>12364</v>
      </c>
      <c r="AE1365" t="s">
        <v>12363</v>
      </c>
      <c r="AF1365" t="s">
        <v>12365</v>
      </c>
      <c r="AG1365" t="e">
        <f>+SEARCH(JELMAGYARÁZAT!$G$9,J:J)</f>
        <v>#VALUE!</v>
      </c>
    </row>
    <row r="1366" spans="1:33" hidden="1" x14ac:dyDescent="0.25">
      <c r="A1366" t="s">
        <v>11724</v>
      </c>
      <c r="B1366">
        <v>7000000</v>
      </c>
      <c r="C1366">
        <v>36433975</v>
      </c>
      <c r="D1366" s="1">
        <v>41647</v>
      </c>
      <c r="E1366">
        <v>14.741588999999999</v>
      </c>
      <c r="F1366">
        <v>89</v>
      </c>
      <c r="G1366">
        <v>4.4000000000000004</v>
      </c>
      <c r="H1366">
        <v>216</v>
      </c>
      <c r="I1366" t="s">
        <v>23</v>
      </c>
      <c r="J1366" t="s">
        <v>11726</v>
      </c>
      <c r="K1366" t="s">
        <v>37</v>
      </c>
      <c r="L1366" t="s">
        <v>38</v>
      </c>
      <c r="M1366" t="s">
        <v>3816</v>
      </c>
      <c r="N1366" t="s">
        <v>29</v>
      </c>
      <c r="O1366" s="6">
        <v>1</v>
      </c>
      <c r="P1366">
        <v>1</v>
      </c>
      <c r="Q1366">
        <v>1</v>
      </c>
      <c r="R1366">
        <v>1</v>
      </c>
      <c r="S1366" t="s">
        <v>15888</v>
      </c>
      <c r="T1366" t="s">
        <v>15891</v>
      </c>
      <c r="U1366" t="s">
        <v>15891</v>
      </c>
      <c r="V1366" t="s">
        <v>15891</v>
      </c>
      <c r="W1366" t="s">
        <v>15891</v>
      </c>
      <c r="X1366" t="s">
        <v>15897</v>
      </c>
      <c r="Y1366" t="s">
        <v>15897</v>
      </c>
      <c r="Z1366" t="s">
        <v>15897</v>
      </c>
      <c r="AA1366" s="26">
        <v>3.7232876712328768</v>
      </c>
      <c r="AB1366" t="s">
        <v>11727</v>
      </c>
      <c r="AC1366" t="s">
        <v>11724</v>
      </c>
      <c r="AE1366" t="s">
        <v>11723</v>
      </c>
      <c r="AF1366" t="s">
        <v>11725</v>
      </c>
      <c r="AG1366" t="e">
        <f>+SEARCH(JELMAGYARÁZAT!$G$9,J:J)</f>
        <v>#VALUE!</v>
      </c>
    </row>
    <row r="1367" spans="1:33" hidden="1" x14ac:dyDescent="0.25">
      <c r="A1367" t="s">
        <v>4245</v>
      </c>
      <c r="B1367">
        <v>32000000</v>
      </c>
      <c r="C1367">
        <v>55157539</v>
      </c>
      <c r="D1367" s="1">
        <v>37281</v>
      </c>
      <c r="E1367">
        <v>14.733513</v>
      </c>
      <c r="F1367">
        <v>119</v>
      </c>
      <c r="G1367">
        <v>6.1</v>
      </c>
      <c r="H1367">
        <v>305</v>
      </c>
      <c r="I1367" t="s">
        <v>23</v>
      </c>
      <c r="J1367" t="s">
        <v>4247</v>
      </c>
      <c r="K1367" t="s">
        <v>37</v>
      </c>
      <c r="L1367" t="s">
        <v>38</v>
      </c>
      <c r="M1367" t="s">
        <v>4243</v>
      </c>
      <c r="N1367" t="s">
        <v>29</v>
      </c>
      <c r="O1367" s="6">
        <v>1</v>
      </c>
      <c r="P1367">
        <v>1</v>
      </c>
      <c r="Q1367">
        <v>1</v>
      </c>
      <c r="R1367">
        <v>0</v>
      </c>
      <c r="S1367" t="s">
        <v>15888</v>
      </c>
      <c r="T1367" t="s">
        <v>15891</v>
      </c>
      <c r="U1367" t="s">
        <v>15891</v>
      </c>
      <c r="V1367" t="s">
        <v>15901</v>
      </c>
      <c r="W1367" t="s">
        <v>15891</v>
      </c>
      <c r="X1367" t="s">
        <v>15897</v>
      </c>
      <c r="Y1367" t="s">
        <v>15911</v>
      </c>
      <c r="Z1367" t="s">
        <v>15915</v>
      </c>
      <c r="AA1367" s="26">
        <v>15.684931506849315</v>
      </c>
      <c r="AB1367" t="s">
        <v>4248</v>
      </c>
      <c r="AC1367" t="s">
        <v>4245</v>
      </c>
      <c r="AE1367" t="s">
        <v>4244</v>
      </c>
      <c r="AF1367" t="s">
        <v>4246</v>
      </c>
      <c r="AG1367" t="e">
        <f>+SEARCH(JELMAGYARÁZAT!$G$9,J:J)</f>
        <v>#VALUE!</v>
      </c>
    </row>
    <row r="1368" spans="1:33" hidden="1" x14ac:dyDescent="0.25">
      <c r="A1368" t="s">
        <v>11414</v>
      </c>
      <c r="B1368">
        <v>14000000</v>
      </c>
      <c r="C1368">
        <v>18090181</v>
      </c>
      <c r="D1368" s="1">
        <v>34620</v>
      </c>
      <c r="E1368">
        <v>14.730796</v>
      </c>
      <c r="F1368">
        <v>112</v>
      </c>
      <c r="G1368">
        <v>6.4</v>
      </c>
      <c r="H1368">
        <v>291</v>
      </c>
      <c r="I1368" t="s">
        <v>23</v>
      </c>
      <c r="J1368" t="s">
        <v>276</v>
      </c>
      <c r="K1368" t="s">
        <v>37</v>
      </c>
      <c r="L1368" t="s">
        <v>38</v>
      </c>
      <c r="M1368" t="s">
        <v>11412</v>
      </c>
      <c r="N1368" t="s">
        <v>29</v>
      </c>
      <c r="O1368" s="6">
        <v>1</v>
      </c>
      <c r="P1368">
        <v>1</v>
      </c>
      <c r="Q1368">
        <v>1</v>
      </c>
      <c r="R1368">
        <v>0</v>
      </c>
      <c r="S1368" t="s">
        <v>15888</v>
      </c>
      <c r="T1368" t="s">
        <v>15891</v>
      </c>
      <c r="U1368" t="s">
        <v>15891</v>
      </c>
      <c r="V1368" t="s">
        <v>15891</v>
      </c>
      <c r="W1368" t="s">
        <v>15905</v>
      </c>
      <c r="X1368" t="s">
        <v>15897</v>
      </c>
      <c r="Y1368" t="s">
        <v>15897</v>
      </c>
      <c r="Z1368" t="s">
        <v>15897</v>
      </c>
      <c r="AA1368" s="26">
        <v>22.975342465753425</v>
      </c>
      <c r="AB1368" t="s">
        <v>11416</v>
      </c>
      <c r="AC1368" t="s">
        <v>11414</v>
      </c>
      <c r="AE1368" t="s">
        <v>11413</v>
      </c>
      <c r="AF1368" t="s">
        <v>11415</v>
      </c>
      <c r="AG1368" t="e">
        <f>+SEARCH(JELMAGYARÁZAT!$G$9,J:J)</f>
        <v>#VALUE!</v>
      </c>
    </row>
    <row r="1369" spans="1:33" hidden="1" x14ac:dyDescent="0.25">
      <c r="A1369" t="s">
        <v>3719</v>
      </c>
      <c r="B1369">
        <v>50000000</v>
      </c>
      <c r="C1369">
        <v>44434439</v>
      </c>
      <c r="D1369" s="1">
        <v>38625</v>
      </c>
      <c r="E1369">
        <v>14.723466999999999</v>
      </c>
      <c r="F1369">
        <v>110</v>
      </c>
      <c r="G1369">
        <v>5.8</v>
      </c>
      <c r="H1369">
        <v>458</v>
      </c>
      <c r="I1369" t="s">
        <v>23</v>
      </c>
      <c r="J1369" t="s">
        <v>3721</v>
      </c>
      <c r="K1369" t="s">
        <v>37</v>
      </c>
      <c r="L1369" t="s">
        <v>38</v>
      </c>
      <c r="M1369" t="s">
        <v>2781</v>
      </c>
      <c r="N1369" t="s">
        <v>29</v>
      </c>
      <c r="O1369" s="6">
        <v>1</v>
      </c>
      <c r="P1369">
        <v>1</v>
      </c>
      <c r="Q1369">
        <v>1</v>
      </c>
      <c r="R1369">
        <v>0</v>
      </c>
      <c r="S1369" t="s">
        <v>15888</v>
      </c>
      <c r="T1369" t="s">
        <v>15890</v>
      </c>
      <c r="U1369" t="s">
        <v>15891</v>
      </c>
      <c r="V1369" t="s">
        <v>15891</v>
      </c>
      <c r="W1369" t="s">
        <v>15905</v>
      </c>
      <c r="X1369" t="s">
        <v>15894</v>
      </c>
      <c r="Y1369" t="s">
        <v>15897</v>
      </c>
      <c r="Z1369" t="s">
        <v>15894</v>
      </c>
      <c r="AA1369" s="26">
        <v>12.002739726027396</v>
      </c>
      <c r="AB1369" t="s">
        <v>3722</v>
      </c>
      <c r="AC1369" t="s">
        <v>3719</v>
      </c>
      <c r="AE1369" t="s">
        <v>3718</v>
      </c>
      <c r="AF1369" t="s">
        <v>3720</v>
      </c>
      <c r="AG1369" t="e">
        <f>+SEARCH(JELMAGYARÁZAT!$G$9,J:J)</f>
        <v>#VALUE!</v>
      </c>
    </row>
    <row r="1370" spans="1:33" hidden="1" x14ac:dyDescent="0.25">
      <c r="A1370" t="s">
        <v>5370</v>
      </c>
      <c r="B1370">
        <v>35000000</v>
      </c>
      <c r="C1370">
        <v>36098382</v>
      </c>
      <c r="D1370" s="1">
        <v>38071</v>
      </c>
      <c r="E1370">
        <v>14.699342</v>
      </c>
      <c r="F1370">
        <v>102</v>
      </c>
      <c r="G1370">
        <v>5.8</v>
      </c>
      <c r="H1370">
        <v>325</v>
      </c>
      <c r="I1370" t="s">
        <v>23</v>
      </c>
      <c r="J1370" t="s">
        <v>5372</v>
      </c>
      <c r="K1370" t="s">
        <v>37</v>
      </c>
      <c r="L1370" t="s">
        <v>38</v>
      </c>
      <c r="M1370" t="s">
        <v>1106</v>
      </c>
      <c r="N1370" t="s">
        <v>29</v>
      </c>
      <c r="O1370" s="6">
        <v>1</v>
      </c>
      <c r="P1370">
        <v>1</v>
      </c>
      <c r="Q1370">
        <v>1</v>
      </c>
      <c r="R1370">
        <v>0</v>
      </c>
      <c r="S1370" t="s">
        <v>15888</v>
      </c>
      <c r="T1370" t="s">
        <v>15891</v>
      </c>
      <c r="U1370" t="s">
        <v>13664</v>
      </c>
      <c r="V1370" t="s">
        <v>15891</v>
      </c>
      <c r="W1370" t="s">
        <v>15891</v>
      </c>
      <c r="X1370" t="s">
        <v>15896</v>
      </c>
      <c r="Y1370" t="s">
        <v>15896</v>
      </c>
      <c r="Z1370" t="s">
        <v>15897</v>
      </c>
      <c r="AA1370" s="26">
        <v>13.520547945205479</v>
      </c>
      <c r="AB1370" t="s">
        <v>5373</v>
      </c>
      <c r="AC1370" t="s">
        <v>5370</v>
      </c>
      <c r="AE1370" t="s">
        <v>5369</v>
      </c>
      <c r="AF1370" t="s">
        <v>5371</v>
      </c>
      <c r="AG1370" t="e">
        <f>+SEARCH(JELMAGYARÁZAT!$G$9,J:J)</f>
        <v>#VALUE!</v>
      </c>
    </row>
    <row r="1371" spans="1:33" hidden="1" x14ac:dyDescent="0.25">
      <c r="A1371" t="s">
        <v>11614</v>
      </c>
      <c r="B1371">
        <v>8000000</v>
      </c>
      <c r="C1371">
        <v>10848783</v>
      </c>
      <c r="D1371" s="1">
        <v>40059</v>
      </c>
      <c r="E1371">
        <v>14.652342000000001</v>
      </c>
      <c r="F1371">
        <v>92</v>
      </c>
      <c r="G1371">
        <v>5.7</v>
      </c>
      <c r="H1371">
        <v>192</v>
      </c>
      <c r="I1371" t="s">
        <v>23</v>
      </c>
      <c r="J1371" t="s">
        <v>4512</v>
      </c>
      <c r="K1371" t="s">
        <v>37</v>
      </c>
      <c r="L1371" t="s">
        <v>38</v>
      </c>
      <c r="M1371" t="s">
        <v>661</v>
      </c>
      <c r="N1371" t="s">
        <v>29</v>
      </c>
      <c r="O1371" s="6">
        <v>1</v>
      </c>
      <c r="P1371">
        <v>1</v>
      </c>
      <c r="Q1371">
        <v>1</v>
      </c>
      <c r="R1371">
        <v>0</v>
      </c>
      <c r="S1371" t="s">
        <v>15888</v>
      </c>
      <c r="T1371" t="s">
        <v>15891</v>
      </c>
      <c r="U1371" t="s">
        <v>13664</v>
      </c>
      <c r="V1371" t="s">
        <v>15891</v>
      </c>
      <c r="W1371" t="s">
        <v>15891</v>
      </c>
      <c r="X1371" t="s">
        <v>15896</v>
      </c>
      <c r="Y1371" t="s">
        <v>15896</v>
      </c>
      <c r="Z1371" t="s">
        <v>15897</v>
      </c>
      <c r="AA1371" s="26">
        <v>8.0739726027397261</v>
      </c>
      <c r="AB1371" t="s">
        <v>11616</v>
      </c>
      <c r="AC1371" t="s">
        <v>11614</v>
      </c>
      <c r="AD1371" t="s">
        <v>11612</v>
      </c>
      <c r="AE1371" t="s">
        <v>11613</v>
      </c>
      <c r="AF1371" t="s">
        <v>11615</v>
      </c>
      <c r="AG1371" t="e">
        <f>+SEARCH(JELMAGYARÁZAT!$G$9,J:J)</f>
        <v>#VALUE!</v>
      </c>
    </row>
    <row r="1372" spans="1:33" x14ac:dyDescent="0.25">
      <c r="A1372" t="s">
        <v>2432</v>
      </c>
      <c r="B1372">
        <v>65000000</v>
      </c>
      <c r="C1372">
        <v>172855065</v>
      </c>
      <c r="D1372" s="1">
        <v>37560</v>
      </c>
      <c r="E1372">
        <v>14.646884</v>
      </c>
      <c r="F1372">
        <v>104</v>
      </c>
      <c r="G1372">
        <v>5.5</v>
      </c>
      <c r="H1372">
        <v>297</v>
      </c>
      <c r="I1372" t="s">
        <v>23</v>
      </c>
      <c r="J1372" t="s">
        <v>2434</v>
      </c>
      <c r="K1372" t="s">
        <v>37</v>
      </c>
      <c r="L1372" t="s">
        <v>38</v>
      </c>
      <c r="M1372" t="s">
        <v>342</v>
      </c>
      <c r="N1372" t="s">
        <v>29</v>
      </c>
      <c r="O1372" s="6">
        <v>1</v>
      </c>
      <c r="P1372">
        <v>1</v>
      </c>
      <c r="Q1372">
        <v>1</v>
      </c>
      <c r="R1372">
        <v>1</v>
      </c>
      <c r="S1372" t="s">
        <v>15888</v>
      </c>
      <c r="T1372" t="s">
        <v>15891</v>
      </c>
      <c r="U1372" t="s">
        <v>13664</v>
      </c>
      <c r="V1372" t="s">
        <v>15891</v>
      </c>
      <c r="W1372" t="s">
        <v>15891</v>
      </c>
      <c r="X1372" t="s">
        <v>15896</v>
      </c>
      <c r="Y1372" t="s">
        <v>15896</v>
      </c>
      <c r="Z1372" t="s">
        <v>15897</v>
      </c>
      <c r="AA1372" s="26">
        <v>14.920547945205479</v>
      </c>
      <c r="AB1372" t="s">
        <v>2435</v>
      </c>
      <c r="AC1372" t="s">
        <v>2432</v>
      </c>
      <c r="AE1372" t="s">
        <v>2431</v>
      </c>
      <c r="AF1372" t="s">
        <v>2433</v>
      </c>
      <c r="AG1372">
        <f>+SEARCH(JELMAGYARÁZAT!$G$9,J:J)</f>
        <v>35</v>
      </c>
    </row>
    <row r="1373" spans="1:33" hidden="1" x14ac:dyDescent="0.25">
      <c r="A1373" t="s">
        <v>5620</v>
      </c>
      <c r="B1373">
        <v>32000000</v>
      </c>
      <c r="C1373">
        <v>80197993</v>
      </c>
      <c r="D1373" s="1">
        <v>38884</v>
      </c>
      <c r="E1373">
        <v>14.642054999999999</v>
      </c>
      <c r="F1373">
        <v>92</v>
      </c>
      <c r="G1373">
        <v>5.6</v>
      </c>
      <c r="H1373">
        <v>359</v>
      </c>
      <c r="I1373" t="s">
        <v>23</v>
      </c>
      <c r="J1373" t="s">
        <v>5622</v>
      </c>
      <c r="K1373" t="s">
        <v>37</v>
      </c>
      <c r="L1373" t="s">
        <v>507</v>
      </c>
      <c r="M1373" t="s">
        <v>1515</v>
      </c>
      <c r="N1373" t="s">
        <v>29</v>
      </c>
      <c r="O1373" s="6">
        <v>1</v>
      </c>
      <c r="P1373">
        <v>1</v>
      </c>
      <c r="Q1373">
        <v>2</v>
      </c>
      <c r="R1373">
        <v>1</v>
      </c>
      <c r="S1373" t="s">
        <v>15888</v>
      </c>
      <c r="T1373" t="s">
        <v>15891</v>
      </c>
      <c r="U1373" t="s">
        <v>13664</v>
      </c>
      <c r="V1373" t="s">
        <v>15891</v>
      </c>
      <c r="W1373" t="s">
        <v>15891</v>
      </c>
      <c r="X1373" t="s">
        <v>15896</v>
      </c>
      <c r="Y1373" t="s">
        <v>15896</v>
      </c>
      <c r="Z1373" t="s">
        <v>15897</v>
      </c>
      <c r="AA1373" s="26">
        <v>11.293150684931506</v>
      </c>
      <c r="AB1373" t="s">
        <v>5623</v>
      </c>
      <c r="AC1373" t="s">
        <v>5620</v>
      </c>
      <c r="AD1373" t="s">
        <v>5618</v>
      </c>
      <c r="AE1373" t="s">
        <v>5619</v>
      </c>
      <c r="AF1373" t="s">
        <v>5621</v>
      </c>
      <c r="AG1373" t="e">
        <f>+SEARCH(JELMAGYARÁZAT!$G$9,J:J)</f>
        <v>#VALUE!</v>
      </c>
    </row>
    <row r="1374" spans="1:33" hidden="1" x14ac:dyDescent="0.25">
      <c r="A1374" t="s">
        <v>6427</v>
      </c>
      <c r="B1374">
        <v>28000000</v>
      </c>
      <c r="C1374">
        <v>45236543</v>
      </c>
      <c r="D1374" s="1">
        <v>40193</v>
      </c>
      <c r="E1374">
        <v>14.639324</v>
      </c>
      <c r="F1374">
        <v>94</v>
      </c>
      <c r="G1374">
        <v>5.5</v>
      </c>
      <c r="H1374">
        <v>345</v>
      </c>
      <c r="I1374" t="s">
        <v>23</v>
      </c>
      <c r="J1374" t="s">
        <v>6429</v>
      </c>
      <c r="K1374" t="s">
        <v>37</v>
      </c>
      <c r="L1374" t="s">
        <v>38</v>
      </c>
      <c r="M1374" t="s">
        <v>4972</v>
      </c>
      <c r="N1374" t="s">
        <v>29</v>
      </c>
      <c r="O1374" s="6">
        <v>1</v>
      </c>
      <c r="P1374">
        <v>1</v>
      </c>
      <c r="Q1374">
        <v>1</v>
      </c>
      <c r="R1374">
        <v>0</v>
      </c>
      <c r="S1374" t="s">
        <v>15888</v>
      </c>
      <c r="T1374" t="s">
        <v>15890</v>
      </c>
      <c r="U1374" t="s">
        <v>13664</v>
      </c>
      <c r="V1374" t="s">
        <v>15891</v>
      </c>
      <c r="W1374" t="s">
        <v>15891</v>
      </c>
      <c r="X1374" t="s">
        <v>15895</v>
      </c>
      <c r="Y1374" t="s">
        <v>15896</v>
      </c>
      <c r="Z1374" t="s">
        <v>15894</v>
      </c>
      <c r="AA1374" s="26">
        <v>7.7068493150684931</v>
      </c>
      <c r="AB1374" t="s">
        <v>6430</v>
      </c>
      <c r="AC1374" t="s">
        <v>6427</v>
      </c>
      <c r="AE1374" t="s">
        <v>1350</v>
      </c>
      <c r="AF1374" t="s">
        <v>6428</v>
      </c>
      <c r="AG1374" t="e">
        <f>+SEARCH(JELMAGYARÁZAT!$G$9,J:J)</f>
        <v>#VALUE!</v>
      </c>
    </row>
    <row r="1375" spans="1:33" hidden="1" x14ac:dyDescent="0.25">
      <c r="A1375" t="s">
        <v>6778</v>
      </c>
      <c r="B1375">
        <v>25000000</v>
      </c>
      <c r="C1375">
        <v>119772232</v>
      </c>
      <c r="D1375" s="1">
        <v>41268</v>
      </c>
      <c r="E1375">
        <v>14.604911</v>
      </c>
      <c r="F1375">
        <v>104</v>
      </c>
      <c r="G1375">
        <v>5.7</v>
      </c>
      <c r="H1375">
        <v>210</v>
      </c>
      <c r="I1375" t="s">
        <v>23</v>
      </c>
      <c r="J1375" t="s">
        <v>6780</v>
      </c>
      <c r="K1375" t="s">
        <v>37</v>
      </c>
      <c r="L1375" t="s">
        <v>38</v>
      </c>
      <c r="M1375" t="s">
        <v>661</v>
      </c>
      <c r="N1375" t="s">
        <v>29</v>
      </c>
      <c r="O1375" s="6">
        <v>1</v>
      </c>
      <c r="P1375">
        <v>1</v>
      </c>
      <c r="Q1375">
        <v>1</v>
      </c>
      <c r="R1375">
        <v>1</v>
      </c>
      <c r="S1375" t="s">
        <v>15888</v>
      </c>
      <c r="T1375" t="s">
        <v>15891</v>
      </c>
      <c r="U1375" t="s">
        <v>13664</v>
      </c>
      <c r="V1375" t="s">
        <v>15891</v>
      </c>
      <c r="W1375" t="s">
        <v>15891</v>
      </c>
      <c r="X1375" t="s">
        <v>15896</v>
      </c>
      <c r="Y1375" t="s">
        <v>15896</v>
      </c>
      <c r="Z1375" t="s">
        <v>15897</v>
      </c>
      <c r="AA1375" s="26">
        <v>4.7616438356164386</v>
      </c>
      <c r="AB1375" t="s">
        <v>6781</v>
      </c>
      <c r="AC1375" t="s">
        <v>6778</v>
      </c>
      <c r="AE1375" t="s">
        <v>333</v>
      </c>
      <c r="AF1375" t="s">
        <v>6779</v>
      </c>
      <c r="AG1375" t="e">
        <f>+SEARCH(JELMAGYARÁZAT!$G$9,J:J)</f>
        <v>#VALUE!</v>
      </c>
    </row>
    <row r="1376" spans="1:33" hidden="1" x14ac:dyDescent="0.25">
      <c r="A1376" t="s">
        <v>4262</v>
      </c>
      <c r="B1376">
        <v>48000000</v>
      </c>
      <c r="C1376">
        <v>20915465</v>
      </c>
      <c r="D1376" s="1">
        <v>34117</v>
      </c>
      <c r="E1376">
        <v>14.587367</v>
      </c>
      <c r="F1376">
        <v>104</v>
      </c>
      <c r="G1376">
        <v>4</v>
      </c>
      <c r="H1376">
        <v>232</v>
      </c>
      <c r="I1376" t="s">
        <v>23</v>
      </c>
      <c r="J1376" t="s">
        <v>4264</v>
      </c>
      <c r="K1376" t="s">
        <v>41</v>
      </c>
      <c r="L1376" t="s">
        <v>38</v>
      </c>
      <c r="M1376" t="s">
        <v>529</v>
      </c>
      <c r="N1376" t="s">
        <v>29</v>
      </c>
      <c r="O1376" s="6">
        <v>1</v>
      </c>
      <c r="P1376">
        <v>2</v>
      </c>
      <c r="Q1376">
        <v>1</v>
      </c>
      <c r="R1376">
        <v>0</v>
      </c>
      <c r="S1376" t="s">
        <v>15888</v>
      </c>
      <c r="T1376" t="s">
        <v>15891</v>
      </c>
      <c r="U1376" t="s">
        <v>13664</v>
      </c>
      <c r="V1376" t="s">
        <v>15891</v>
      </c>
      <c r="W1376" t="s">
        <v>15891</v>
      </c>
      <c r="X1376" t="s">
        <v>15896</v>
      </c>
      <c r="Y1376" t="s">
        <v>15896</v>
      </c>
      <c r="Z1376" t="s">
        <v>15897</v>
      </c>
      <c r="AA1376" s="26">
        <v>24.353424657534248</v>
      </c>
      <c r="AB1376" t="s">
        <v>4265</v>
      </c>
      <c r="AC1376" t="s">
        <v>4262</v>
      </c>
      <c r="AE1376" t="s">
        <v>4261</v>
      </c>
      <c r="AF1376" t="s">
        <v>4263</v>
      </c>
      <c r="AG1376" t="e">
        <f>+SEARCH(JELMAGYARÁZAT!$G$9,J:J)</f>
        <v>#VALUE!</v>
      </c>
    </row>
    <row r="1377" spans="1:33" hidden="1" x14ac:dyDescent="0.25">
      <c r="A1377" t="s">
        <v>5944</v>
      </c>
      <c r="B1377">
        <v>30000000</v>
      </c>
      <c r="C1377">
        <v>54819301</v>
      </c>
      <c r="D1377" s="1">
        <v>41012</v>
      </c>
      <c r="E1377">
        <v>14.585967999999999</v>
      </c>
      <c r="F1377">
        <v>92</v>
      </c>
      <c r="G1377">
        <v>4.9000000000000004</v>
      </c>
      <c r="H1377">
        <v>140</v>
      </c>
      <c r="I1377" t="s">
        <v>23</v>
      </c>
      <c r="J1377" t="s">
        <v>5946</v>
      </c>
      <c r="K1377" t="s">
        <v>37</v>
      </c>
      <c r="L1377" t="s">
        <v>38</v>
      </c>
      <c r="M1377" t="s">
        <v>661</v>
      </c>
      <c r="N1377" t="s">
        <v>29</v>
      </c>
      <c r="O1377" s="6">
        <v>1</v>
      </c>
      <c r="P1377">
        <v>1</v>
      </c>
      <c r="Q1377">
        <v>1</v>
      </c>
      <c r="R1377">
        <v>0</v>
      </c>
      <c r="S1377" t="s">
        <v>15888</v>
      </c>
      <c r="T1377" t="s">
        <v>15891</v>
      </c>
      <c r="U1377" t="s">
        <v>13664</v>
      </c>
      <c r="V1377" t="s">
        <v>15891</v>
      </c>
      <c r="W1377" t="s">
        <v>15891</v>
      </c>
      <c r="X1377" t="s">
        <v>15896</v>
      </c>
      <c r="Y1377" t="s">
        <v>15896</v>
      </c>
      <c r="Z1377" t="s">
        <v>15897</v>
      </c>
      <c r="AA1377" s="26">
        <v>5.463013698630137</v>
      </c>
      <c r="AB1377" t="s">
        <v>5947</v>
      </c>
      <c r="AC1377" t="s">
        <v>5944</v>
      </c>
      <c r="AD1377" t="s">
        <v>5943</v>
      </c>
      <c r="AE1377" t="s">
        <v>1350</v>
      </c>
      <c r="AF1377" t="s">
        <v>5945</v>
      </c>
      <c r="AG1377" t="e">
        <f>+SEARCH(JELMAGYARÁZAT!$G$9,J:J)</f>
        <v>#VALUE!</v>
      </c>
    </row>
    <row r="1378" spans="1:33" hidden="1" x14ac:dyDescent="0.25">
      <c r="A1378" t="s">
        <v>12889</v>
      </c>
      <c r="B1378">
        <v>4500000</v>
      </c>
      <c r="C1378">
        <v>3606395</v>
      </c>
      <c r="D1378" s="1">
        <v>40277</v>
      </c>
      <c r="E1378">
        <v>14.570359</v>
      </c>
      <c r="F1378">
        <v>104</v>
      </c>
      <c r="G1378">
        <v>5.4</v>
      </c>
      <c r="H1378">
        <v>251</v>
      </c>
      <c r="I1378" t="s">
        <v>23</v>
      </c>
      <c r="J1378" t="s">
        <v>12891</v>
      </c>
      <c r="K1378" t="s">
        <v>37</v>
      </c>
      <c r="L1378" t="s">
        <v>38</v>
      </c>
      <c r="M1378" t="s">
        <v>1351</v>
      </c>
      <c r="N1378" t="s">
        <v>29</v>
      </c>
      <c r="O1378" s="6">
        <v>1</v>
      </c>
      <c r="P1378">
        <v>1</v>
      </c>
      <c r="Q1378">
        <v>1</v>
      </c>
      <c r="R1378">
        <v>0</v>
      </c>
      <c r="S1378" t="s">
        <v>15888</v>
      </c>
      <c r="T1378" t="s">
        <v>15891</v>
      </c>
      <c r="U1378" t="s">
        <v>15891</v>
      </c>
      <c r="V1378" t="s">
        <v>15901</v>
      </c>
      <c r="W1378" t="s">
        <v>15905</v>
      </c>
      <c r="X1378" t="s">
        <v>15897</v>
      </c>
      <c r="Y1378" t="s">
        <v>15911</v>
      </c>
      <c r="Z1378" t="s">
        <v>15915</v>
      </c>
      <c r="AA1378" s="26">
        <v>7.4767123287671229</v>
      </c>
      <c r="AB1378" t="s">
        <v>12892</v>
      </c>
      <c r="AC1378" t="s">
        <v>12889</v>
      </c>
      <c r="AD1378" t="s">
        <v>12887</v>
      </c>
      <c r="AE1378" t="s">
        <v>12888</v>
      </c>
      <c r="AF1378" t="s">
        <v>12890</v>
      </c>
      <c r="AG1378" t="e">
        <f>+SEARCH(JELMAGYARÁZAT!$G$9,J:J)</f>
        <v>#VALUE!</v>
      </c>
    </row>
    <row r="1379" spans="1:33" hidden="1" x14ac:dyDescent="0.25">
      <c r="A1379" t="s">
        <v>4839</v>
      </c>
      <c r="B1379">
        <v>45000000</v>
      </c>
      <c r="C1379">
        <v>10667893</v>
      </c>
      <c r="D1379" s="1">
        <v>36377</v>
      </c>
      <c r="E1379">
        <v>14.566663999999999</v>
      </c>
      <c r="F1379">
        <v>82</v>
      </c>
      <c r="G1379">
        <v>4.2</v>
      </c>
      <c r="H1379">
        <v>135</v>
      </c>
      <c r="I1379" t="s">
        <v>23</v>
      </c>
      <c r="J1379" t="s">
        <v>4841</v>
      </c>
      <c r="K1379" t="s">
        <v>37</v>
      </c>
      <c r="L1379" t="s">
        <v>38</v>
      </c>
      <c r="M1379" t="s">
        <v>349</v>
      </c>
      <c r="N1379" t="s">
        <v>29</v>
      </c>
      <c r="O1379" s="6">
        <v>1</v>
      </c>
      <c r="P1379">
        <v>1</v>
      </c>
      <c r="Q1379">
        <v>1</v>
      </c>
      <c r="R1379">
        <v>0</v>
      </c>
      <c r="S1379" t="s">
        <v>15888</v>
      </c>
      <c r="T1379" t="s">
        <v>15890</v>
      </c>
      <c r="U1379" t="s">
        <v>15891</v>
      </c>
      <c r="V1379" t="s">
        <v>15891</v>
      </c>
      <c r="W1379" t="s">
        <v>15891</v>
      </c>
      <c r="X1379" t="s">
        <v>15894</v>
      </c>
      <c r="Y1379" t="s">
        <v>15897</v>
      </c>
      <c r="Z1379" t="s">
        <v>15894</v>
      </c>
      <c r="AA1379" s="26">
        <v>18.161643835616438</v>
      </c>
      <c r="AB1379" t="s">
        <v>4842</v>
      </c>
      <c r="AC1379" t="s">
        <v>4839</v>
      </c>
      <c r="AE1379" t="s">
        <v>4838</v>
      </c>
      <c r="AF1379" t="s">
        <v>4840</v>
      </c>
      <c r="AG1379" t="e">
        <f>+SEARCH(JELMAGYARÁZAT!$G$9,J:J)</f>
        <v>#VALUE!</v>
      </c>
    </row>
    <row r="1380" spans="1:33" hidden="1" x14ac:dyDescent="0.25">
      <c r="A1380" t="s">
        <v>1885</v>
      </c>
      <c r="B1380">
        <v>80000000</v>
      </c>
      <c r="C1380">
        <v>17626234</v>
      </c>
      <c r="D1380" s="1">
        <v>35789</v>
      </c>
      <c r="E1380">
        <v>14.564667</v>
      </c>
      <c r="F1380">
        <v>177</v>
      </c>
      <c r="G1380">
        <v>6.1</v>
      </c>
      <c r="H1380">
        <v>299</v>
      </c>
      <c r="I1380" t="s">
        <v>23</v>
      </c>
      <c r="J1380" t="s">
        <v>1887</v>
      </c>
      <c r="K1380" t="s">
        <v>37</v>
      </c>
      <c r="L1380" t="s">
        <v>62</v>
      </c>
      <c r="M1380" t="s">
        <v>774</v>
      </c>
      <c r="N1380" t="s">
        <v>29</v>
      </c>
      <c r="O1380" s="6">
        <v>1</v>
      </c>
      <c r="P1380">
        <v>1</v>
      </c>
      <c r="Q1380">
        <v>2</v>
      </c>
      <c r="R1380">
        <v>1</v>
      </c>
      <c r="S1380" t="s">
        <v>15888</v>
      </c>
      <c r="T1380" t="s">
        <v>15891</v>
      </c>
      <c r="U1380" t="s">
        <v>15891</v>
      </c>
      <c r="V1380" t="s">
        <v>15901</v>
      </c>
      <c r="W1380" t="s">
        <v>15891</v>
      </c>
      <c r="X1380" t="s">
        <v>15897</v>
      </c>
      <c r="Y1380" t="s">
        <v>15911</v>
      </c>
      <c r="Z1380" t="s">
        <v>15915</v>
      </c>
      <c r="AA1380" s="26">
        <v>19.772602739726029</v>
      </c>
      <c r="AB1380" t="s">
        <v>1888</v>
      </c>
      <c r="AC1380" t="s">
        <v>1885</v>
      </c>
      <c r="AE1380" t="s">
        <v>1884</v>
      </c>
      <c r="AF1380" t="s">
        <v>1886</v>
      </c>
      <c r="AG1380" t="e">
        <f>+SEARCH(JELMAGYARÁZAT!$G$9,J:J)</f>
        <v>#VALUE!</v>
      </c>
    </row>
    <row r="1381" spans="1:33" hidden="1" x14ac:dyDescent="0.25">
      <c r="A1381" t="s">
        <v>11096</v>
      </c>
      <c r="B1381">
        <v>9400000</v>
      </c>
      <c r="C1381">
        <v>60000000</v>
      </c>
      <c r="D1381" s="1">
        <v>23322</v>
      </c>
      <c r="E1381">
        <v>14.562991</v>
      </c>
      <c r="F1381">
        <v>163</v>
      </c>
      <c r="G1381">
        <v>7</v>
      </c>
      <c r="H1381">
        <v>140</v>
      </c>
      <c r="I1381" t="s">
        <v>23</v>
      </c>
      <c r="J1381" t="s">
        <v>11098</v>
      </c>
      <c r="K1381" t="s">
        <v>37</v>
      </c>
      <c r="L1381" t="s">
        <v>38</v>
      </c>
      <c r="M1381" t="s">
        <v>10734</v>
      </c>
      <c r="N1381" t="s">
        <v>29</v>
      </c>
      <c r="O1381" s="6">
        <v>1</v>
      </c>
      <c r="P1381">
        <v>1</v>
      </c>
      <c r="Q1381">
        <v>1</v>
      </c>
      <c r="R1381">
        <v>0</v>
      </c>
      <c r="S1381" t="s">
        <v>15888</v>
      </c>
      <c r="T1381" t="s">
        <v>15890</v>
      </c>
      <c r="U1381" t="s">
        <v>13664</v>
      </c>
      <c r="V1381" t="s">
        <v>15891</v>
      </c>
      <c r="W1381" t="s">
        <v>15891</v>
      </c>
      <c r="X1381" t="s">
        <v>15895</v>
      </c>
      <c r="Y1381" t="s">
        <v>15896</v>
      </c>
      <c r="Z1381" t="s">
        <v>15894</v>
      </c>
      <c r="AA1381" s="26">
        <v>53.92876712328767</v>
      </c>
      <c r="AB1381" t="s">
        <v>11099</v>
      </c>
      <c r="AC1381" t="s">
        <v>11096</v>
      </c>
      <c r="AE1381" t="s">
        <v>11095</v>
      </c>
      <c r="AF1381" t="s">
        <v>11097</v>
      </c>
      <c r="AG1381" t="e">
        <f>+SEARCH(JELMAGYARÁZAT!$G$9,J:J)</f>
        <v>#VALUE!</v>
      </c>
    </row>
    <row r="1382" spans="1:33" hidden="1" x14ac:dyDescent="0.25">
      <c r="A1382" t="s">
        <v>10627</v>
      </c>
      <c r="B1382">
        <v>10000000</v>
      </c>
      <c r="C1382">
        <v>30652890</v>
      </c>
      <c r="D1382" s="1">
        <v>36476</v>
      </c>
      <c r="E1382">
        <v>14.543435000000001</v>
      </c>
      <c r="F1382">
        <v>130</v>
      </c>
      <c r="G1382">
        <v>6.8</v>
      </c>
      <c r="H1382">
        <v>823</v>
      </c>
      <c r="I1382" t="s">
        <v>23</v>
      </c>
      <c r="J1382" t="s">
        <v>10629</v>
      </c>
      <c r="K1382" t="s">
        <v>37</v>
      </c>
      <c r="L1382" t="s">
        <v>38</v>
      </c>
      <c r="M1382" t="s">
        <v>10624</v>
      </c>
      <c r="N1382" t="s">
        <v>29</v>
      </c>
      <c r="O1382" s="6">
        <v>1</v>
      </c>
      <c r="P1382">
        <v>1</v>
      </c>
      <c r="Q1382">
        <v>1</v>
      </c>
      <c r="R1382">
        <v>0</v>
      </c>
      <c r="S1382" t="s">
        <v>15888</v>
      </c>
      <c r="T1382" t="s">
        <v>15891</v>
      </c>
      <c r="U1382" t="s">
        <v>13664</v>
      </c>
      <c r="V1382" t="s">
        <v>15891</v>
      </c>
      <c r="W1382" t="s">
        <v>15891</v>
      </c>
      <c r="X1382" t="s">
        <v>15896</v>
      </c>
      <c r="Y1382" t="s">
        <v>15896</v>
      </c>
      <c r="Z1382" t="s">
        <v>15897</v>
      </c>
      <c r="AA1382" s="26">
        <v>17.890410958904109</v>
      </c>
      <c r="AB1382" t="s">
        <v>10630</v>
      </c>
      <c r="AC1382" t="s">
        <v>10627</v>
      </c>
      <c r="AD1382" t="s">
        <v>10625</v>
      </c>
      <c r="AE1382" t="s">
        <v>10626</v>
      </c>
      <c r="AF1382" t="s">
        <v>10628</v>
      </c>
      <c r="AG1382" t="e">
        <f>+SEARCH(JELMAGYARÁZAT!$G$9,J:J)</f>
        <v>#VALUE!</v>
      </c>
    </row>
    <row r="1383" spans="1:33" x14ac:dyDescent="0.25">
      <c r="A1383" t="s">
        <v>1822</v>
      </c>
      <c r="B1383">
        <v>80000000</v>
      </c>
      <c r="C1383">
        <v>90874570</v>
      </c>
      <c r="D1383" s="1">
        <v>36511</v>
      </c>
      <c r="E1383">
        <v>14.530946</v>
      </c>
      <c r="F1383">
        <v>74</v>
      </c>
      <c r="G1383">
        <v>7</v>
      </c>
      <c r="H1383">
        <v>292</v>
      </c>
      <c r="I1383" t="s">
        <v>23</v>
      </c>
      <c r="J1383" t="s">
        <v>54</v>
      </c>
      <c r="K1383" t="s">
        <v>37</v>
      </c>
      <c r="L1383" t="s">
        <v>38</v>
      </c>
      <c r="M1383" t="s">
        <v>1819</v>
      </c>
      <c r="N1383" t="s">
        <v>29</v>
      </c>
      <c r="O1383" s="6">
        <v>1</v>
      </c>
      <c r="P1383">
        <v>1</v>
      </c>
      <c r="Q1383">
        <v>1</v>
      </c>
      <c r="R1383">
        <v>1</v>
      </c>
      <c r="S1383" t="s">
        <v>15887</v>
      </c>
      <c r="T1383" t="s">
        <v>15891</v>
      </c>
      <c r="U1383" t="s">
        <v>15891</v>
      </c>
      <c r="V1383" t="s">
        <v>15891</v>
      </c>
      <c r="W1383" t="s">
        <v>15891</v>
      </c>
      <c r="X1383" t="s">
        <v>15897</v>
      </c>
      <c r="Y1383" t="s">
        <v>15897</v>
      </c>
      <c r="Z1383" t="s">
        <v>15897</v>
      </c>
      <c r="AA1383" s="26">
        <v>17.794520547945204</v>
      </c>
      <c r="AC1383" t="s">
        <v>1822</v>
      </c>
      <c r="AD1383" t="s">
        <v>1820</v>
      </c>
      <c r="AE1383" t="s">
        <v>1821</v>
      </c>
      <c r="AF1383" t="s">
        <v>1823</v>
      </c>
      <c r="AG1383">
        <f>+SEARCH(JELMAGYARÁZAT!$G$9,J:J)</f>
        <v>35</v>
      </c>
    </row>
    <row r="1384" spans="1:33" hidden="1" x14ac:dyDescent="0.25">
      <c r="A1384" t="s">
        <v>6361</v>
      </c>
      <c r="B1384">
        <v>28000000</v>
      </c>
      <c r="C1384">
        <v>77516304</v>
      </c>
      <c r="D1384" s="1">
        <v>37169</v>
      </c>
      <c r="E1384">
        <v>14.530803000000001</v>
      </c>
      <c r="F1384">
        <v>90</v>
      </c>
      <c r="G1384">
        <v>6.6</v>
      </c>
      <c r="H1384">
        <v>521</v>
      </c>
      <c r="I1384" t="s">
        <v>23</v>
      </c>
      <c r="J1384" t="s">
        <v>6363</v>
      </c>
      <c r="K1384" t="s">
        <v>37</v>
      </c>
      <c r="L1384" t="s">
        <v>38</v>
      </c>
      <c r="M1384" t="s">
        <v>1106</v>
      </c>
      <c r="N1384" t="s">
        <v>29</v>
      </c>
      <c r="O1384" s="6">
        <v>1</v>
      </c>
      <c r="P1384">
        <v>1</v>
      </c>
      <c r="Q1384">
        <v>1</v>
      </c>
      <c r="R1384">
        <v>0</v>
      </c>
      <c r="S1384" t="s">
        <v>15888</v>
      </c>
      <c r="T1384" t="s">
        <v>15891</v>
      </c>
      <c r="U1384" t="s">
        <v>13664</v>
      </c>
      <c r="V1384" t="s">
        <v>15891</v>
      </c>
      <c r="W1384" t="s">
        <v>15891</v>
      </c>
      <c r="X1384" t="s">
        <v>15896</v>
      </c>
      <c r="Y1384" t="s">
        <v>15896</v>
      </c>
      <c r="Z1384" t="s">
        <v>15897</v>
      </c>
      <c r="AA1384" s="26">
        <v>15.991780821917809</v>
      </c>
      <c r="AB1384" t="s">
        <v>6364</v>
      </c>
      <c r="AC1384" t="s">
        <v>6361</v>
      </c>
      <c r="AE1384" t="s">
        <v>6360</v>
      </c>
      <c r="AF1384" t="s">
        <v>6362</v>
      </c>
      <c r="AG1384" t="e">
        <f>+SEARCH(JELMAGYARÁZAT!$G$9,J:J)</f>
        <v>#VALUE!</v>
      </c>
    </row>
    <row r="1385" spans="1:33" hidden="1" x14ac:dyDescent="0.25">
      <c r="A1385" t="s">
        <v>8500</v>
      </c>
      <c r="B1385">
        <v>1000000</v>
      </c>
      <c r="C1385">
        <v>21378361</v>
      </c>
      <c r="D1385" s="1">
        <v>29259</v>
      </c>
      <c r="E1385">
        <v>14.518598000000001</v>
      </c>
      <c r="F1385">
        <v>89</v>
      </c>
      <c r="G1385">
        <v>6.4</v>
      </c>
      <c r="H1385">
        <v>311</v>
      </c>
      <c r="I1385" t="s">
        <v>23</v>
      </c>
      <c r="J1385" t="s">
        <v>8502</v>
      </c>
      <c r="K1385" t="s">
        <v>37</v>
      </c>
      <c r="L1385" t="s">
        <v>38</v>
      </c>
      <c r="M1385" t="s">
        <v>3816</v>
      </c>
      <c r="N1385" t="s">
        <v>29</v>
      </c>
      <c r="O1385" s="6">
        <v>1</v>
      </c>
      <c r="P1385">
        <v>1</v>
      </c>
      <c r="Q1385">
        <v>1</v>
      </c>
      <c r="R1385">
        <v>0</v>
      </c>
      <c r="S1385" t="s">
        <v>15888</v>
      </c>
      <c r="T1385" t="s">
        <v>15891</v>
      </c>
      <c r="U1385" t="s">
        <v>15891</v>
      </c>
      <c r="V1385" t="s">
        <v>15891</v>
      </c>
      <c r="W1385" t="s">
        <v>15891</v>
      </c>
      <c r="X1385" t="s">
        <v>15897</v>
      </c>
      <c r="Y1385" t="s">
        <v>15897</v>
      </c>
      <c r="Z1385" t="s">
        <v>15897</v>
      </c>
      <c r="AA1385" s="26">
        <v>37.663013698630138</v>
      </c>
      <c r="AB1385" t="s">
        <v>8503</v>
      </c>
      <c r="AC1385" t="s">
        <v>8500</v>
      </c>
      <c r="AD1385" t="s">
        <v>8498</v>
      </c>
      <c r="AE1385" t="s">
        <v>8499</v>
      </c>
      <c r="AF1385" t="s">
        <v>8501</v>
      </c>
      <c r="AG1385" t="e">
        <f>+SEARCH(JELMAGYARÁZAT!$G$9,J:J)</f>
        <v>#VALUE!</v>
      </c>
    </row>
    <row r="1386" spans="1:33" hidden="1" x14ac:dyDescent="0.25">
      <c r="A1386" t="s">
        <v>4773</v>
      </c>
      <c r="B1386">
        <v>45000000</v>
      </c>
      <c r="C1386">
        <v>20350754</v>
      </c>
      <c r="D1386" s="1">
        <v>34964</v>
      </c>
      <c r="E1386">
        <v>14.513305000000001</v>
      </c>
      <c r="F1386">
        <v>128</v>
      </c>
      <c r="G1386">
        <v>4.9000000000000004</v>
      </c>
      <c r="H1386">
        <v>256</v>
      </c>
      <c r="I1386" t="s">
        <v>23</v>
      </c>
      <c r="J1386" t="s">
        <v>4775</v>
      </c>
      <c r="K1386" t="s">
        <v>1127</v>
      </c>
      <c r="L1386" t="s">
        <v>38</v>
      </c>
      <c r="M1386" t="s">
        <v>786</v>
      </c>
      <c r="N1386" t="s">
        <v>29</v>
      </c>
      <c r="O1386" s="6">
        <v>1</v>
      </c>
      <c r="P1386">
        <v>2</v>
      </c>
      <c r="Q1386">
        <v>1</v>
      </c>
      <c r="R1386">
        <v>0</v>
      </c>
      <c r="S1386" t="s">
        <v>15888</v>
      </c>
      <c r="T1386" t="s">
        <v>15891</v>
      </c>
      <c r="U1386" t="s">
        <v>15891</v>
      </c>
      <c r="V1386" t="s">
        <v>15901</v>
      </c>
      <c r="W1386" t="s">
        <v>15891</v>
      </c>
      <c r="X1386" t="s">
        <v>15897</v>
      </c>
      <c r="Y1386" t="s">
        <v>15911</v>
      </c>
      <c r="Z1386" t="s">
        <v>15915</v>
      </c>
      <c r="AA1386" s="26">
        <v>22.032876712328768</v>
      </c>
      <c r="AB1386" t="s">
        <v>4776</v>
      </c>
      <c r="AC1386" t="s">
        <v>4773</v>
      </c>
      <c r="AE1386" t="s">
        <v>4772</v>
      </c>
      <c r="AF1386" t="s">
        <v>4774</v>
      </c>
      <c r="AG1386" t="e">
        <f>+SEARCH(JELMAGYARÁZAT!$G$9,J:J)</f>
        <v>#VALUE!</v>
      </c>
    </row>
    <row r="1387" spans="1:33" hidden="1" x14ac:dyDescent="0.25">
      <c r="A1387" t="s">
        <v>5376</v>
      </c>
      <c r="B1387">
        <v>45000000</v>
      </c>
      <c r="C1387">
        <v>30353232</v>
      </c>
      <c r="D1387" s="1">
        <v>41200</v>
      </c>
      <c r="E1387">
        <v>14.513242999999999</v>
      </c>
      <c r="F1387">
        <v>101</v>
      </c>
      <c r="G1387">
        <v>5.0999999999999996</v>
      </c>
      <c r="H1387">
        <v>300</v>
      </c>
      <c r="I1387" t="s">
        <v>23</v>
      </c>
      <c r="J1387" t="s">
        <v>5378</v>
      </c>
      <c r="K1387" t="s">
        <v>37</v>
      </c>
      <c r="L1387" t="s">
        <v>296</v>
      </c>
      <c r="M1387" t="s">
        <v>5374</v>
      </c>
      <c r="N1387" t="s">
        <v>29</v>
      </c>
      <c r="O1387" s="6">
        <v>1</v>
      </c>
      <c r="P1387">
        <v>1</v>
      </c>
      <c r="Q1387">
        <v>2</v>
      </c>
      <c r="R1387">
        <v>0</v>
      </c>
      <c r="S1387" t="s">
        <v>15888</v>
      </c>
      <c r="T1387" t="s">
        <v>15890</v>
      </c>
      <c r="U1387" t="s">
        <v>15891</v>
      </c>
      <c r="V1387" t="s">
        <v>15891</v>
      </c>
      <c r="W1387" t="s">
        <v>15905</v>
      </c>
      <c r="X1387" t="s">
        <v>15894</v>
      </c>
      <c r="Y1387" t="s">
        <v>15897</v>
      </c>
      <c r="Z1387" t="s">
        <v>15894</v>
      </c>
      <c r="AA1387" s="26">
        <v>4.9479452054794519</v>
      </c>
      <c r="AB1387" t="s">
        <v>5379</v>
      </c>
      <c r="AC1387" t="s">
        <v>5376</v>
      </c>
      <c r="AE1387" t="s">
        <v>5375</v>
      </c>
      <c r="AF1387" t="s">
        <v>5377</v>
      </c>
      <c r="AG1387" t="e">
        <f>+SEARCH(JELMAGYARÁZAT!$G$9,J:J)</f>
        <v>#VALUE!</v>
      </c>
    </row>
    <row r="1388" spans="1:33" hidden="1" x14ac:dyDescent="0.25">
      <c r="A1388" t="s">
        <v>5659</v>
      </c>
      <c r="B1388">
        <v>32000000</v>
      </c>
      <c r="C1388">
        <v>36733909</v>
      </c>
      <c r="D1388" s="1">
        <v>33984</v>
      </c>
      <c r="E1388">
        <v>14.48851</v>
      </c>
      <c r="F1388">
        <v>120</v>
      </c>
      <c r="G1388">
        <v>6.7</v>
      </c>
      <c r="H1388">
        <v>374</v>
      </c>
      <c r="I1388" t="s">
        <v>23</v>
      </c>
      <c r="J1388" t="s">
        <v>5661</v>
      </c>
      <c r="K1388" t="s">
        <v>37</v>
      </c>
      <c r="L1388" t="s">
        <v>838</v>
      </c>
      <c r="M1388" t="s">
        <v>2121</v>
      </c>
      <c r="N1388" t="s">
        <v>29</v>
      </c>
      <c r="O1388" s="6">
        <v>1</v>
      </c>
      <c r="P1388">
        <v>1</v>
      </c>
      <c r="Q1388">
        <v>2</v>
      </c>
      <c r="R1388">
        <v>1</v>
      </c>
      <c r="S1388" t="s">
        <v>15888</v>
      </c>
      <c r="T1388" t="s">
        <v>15890</v>
      </c>
      <c r="U1388" t="s">
        <v>15891</v>
      </c>
      <c r="V1388" t="s">
        <v>15901</v>
      </c>
      <c r="W1388" t="s">
        <v>15905</v>
      </c>
      <c r="X1388" t="s">
        <v>15894</v>
      </c>
      <c r="Y1388" t="s">
        <v>15911</v>
      </c>
      <c r="Z1388" t="s">
        <v>15914</v>
      </c>
      <c r="AA1388" s="26">
        <v>24.717808219178082</v>
      </c>
      <c r="AB1388" t="s">
        <v>5662</v>
      </c>
      <c r="AC1388" t="s">
        <v>5659</v>
      </c>
      <c r="AE1388" t="s">
        <v>5658</v>
      </c>
      <c r="AF1388" t="s">
        <v>5660</v>
      </c>
      <c r="AG1388" t="e">
        <f>+SEARCH(JELMAGYARÁZAT!$G$9,J:J)</f>
        <v>#VALUE!</v>
      </c>
    </row>
    <row r="1389" spans="1:33" hidden="1" x14ac:dyDescent="0.25">
      <c r="A1389" t="s">
        <v>2045</v>
      </c>
      <c r="B1389">
        <v>70000000</v>
      </c>
      <c r="C1389">
        <v>154937680</v>
      </c>
      <c r="D1389" s="1">
        <v>39076</v>
      </c>
      <c r="E1389">
        <v>14.486311000000001</v>
      </c>
      <c r="F1389">
        <v>134</v>
      </c>
      <c r="G1389">
        <v>6.6</v>
      </c>
      <c r="H1389">
        <v>284</v>
      </c>
      <c r="I1389" t="s">
        <v>23</v>
      </c>
      <c r="J1389" t="s">
        <v>2047</v>
      </c>
      <c r="K1389" t="s">
        <v>37</v>
      </c>
      <c r="L1389" t="s">
        <v>38</v>
      </c>
      <c r="M1389" t="s">
        <v>786</v>
      </c>
      <c r="N1389" t="s">
        <v>29</v>
      </c>
      <c r="O1389" s="6">
        <v>1</v>
      </c>
      <c r="P1389">
        <v>1</v>
      </c>
      <c r="Q1389">
        <v>1</v>
      </c>
      <c r="R1389">
        <v>1</v>
      </c>
      <c r="S1389" t="s">
        <v>15888</v>
      </c>
      <c r="T1389" t="s">
        <v>15891</v>
      </c>
      <c r="U1389" t="s">
        <v>15891</v>
      </c>
      <c r="V1389" t="s">
        <v>15901</v>
      </c>
      <c r="W1389" t="s">
        <v>15891</v>
      </c>
      <c r="X1389" t="s">
        <v>15897</v>
      </c>
      <c r="Y1389" t="s">
        <v>15911</v>
      </c>
      <c r="Z1389" t="s">
        <v>15915</v>
      </c>
      <c r="AA1389" s="26">
        <v>10.767123287671232</v>
      </c>
      <c r="AB1389" t="s">
        <v>2048</v>
      </c>
      <c r="AC1389" t="s">
        <v>2045</v>
      </c>
      <c r="AD1389" t="s">
        <v>2043</v>
      </c>
      <c r="AE1389" t="s">
        <v>2044</v>
      </c>
      <c r="AF1389" t="s">
        <v>2046</v>
      </c>
      <c r="AG1389" t="e">
        <f>+SEARCH(JELMAGYARÁZAT!$G$9,J:J)</f>
        <v>#VALUE!</v>
      </c>
    </row>
    <row r="1390" spans="1:33" hidden="1" x14ac:dyDescent="0.25">
      <c r="A1390" t="s">
        <v>7162</v>
      </c>
      <c r="B1390">
        <v>14000000</v>
      </c>
      <c r="C1390">
        <v>34670720</v>
      </c>
      <c r="D1390" s="1">
        <v>32493</v>
      </c>
      <c r="E1390">
        <v>14.480627999999999</v>
      </c>
      <c r="F1390">
        <v>119</v>
      </c>
      <c r="G1390">
        <v>7</v>
      </c>
      <c r="H1390">
        <v>257</v>
      </c>
      <c r="I1390" t="s">
        <v>23</v>
      </c>
      <c r="J1390" t="s">
        <v>7164</v>
      </c>
      <c r="K1390" t="s">
        <v>41</v>
      </c>
      <c r="L1390" t="s">
        <v>38</v>
      </c>
      <c r="M1390" t="s">
        <v>231</v>
      </c>
      <c r="N1390" t="s">
        <v>29</v>
      </c>
      <c r="O1390" s="6">
        <v>1</v>
      </c>
      <c r="P1390">
        <v>2</v>
      </c>
      <c r="Q1390">
        <v>1</v>
      </c>
      <c r="R1390">
        <v>1</v>
      </c>
      <c r="S1390" t="s">
        <v>15888</v>
      </c>
      <c r="T1390" t="s">
        <v>15891</v>
      </c>
      <c r="U1390" t="s">
        <v>15891</v>
      </c>
      <c r="V1390" t="s">
        <v>15901</v>
      </c>
      <c r="W1390" t="s">
        <v>15891</v>
      </c>
      <c r="X1390" t="s">
        <v>15897</v>
      </c>
      <c r="Y1390" t="s">
        <v>15911</v>
      </c>
      <c r="Z1390" t="s">
        <v>15915</v>
      </c>
      <c r="AA1390" s="26">
        <v>28.802739726027397</v>
      </c>
      <c r="AB1390" t="s">
        <v>7165</v>
      </c>
      <c r="AC1390" t="s">
        <v>7162</v>
      </c>
      <c r="AE1390" t="s">
        <v>7161</v>
      </c>
      <c r="AF1390" t="s">
        <v>7163</v>
      </c>
      <c r="AG1390" t="e">
        <f>+SEARCH(JELMAGYARÁZAT!$G$9,J:J)</f>
        <v>#VALUE!</v>
      </c>
    </row>
    <row r="1391" spans="1:33" hidden="1" x14ac:dyDescent="0.25">
      <c r="A1391" t="s">
        <v>2094</v>
      </c>
      <c r="B1391">
        <v>75000000</v>
      </c>
      <c r="C1391">
        <v>36754634</v>
      </c>
      <c r="D1391" s="1">
        <v>36693</v>
      </c>
      <c r="E1391">
        <v>14.443809999999999</v>
      </c>
      <c r="F1391">
        <v>94</v>
      </c>
      <c r="G1391">
        <v>6.3</v>
      </c>
      <c r="H1391">
        <v>313</v>
      </c>
      <c r="I1391" t="s">
        <v>23</v>
      </c>
      <c r="J1391" t="s">
        <v>2096</v>
      </c>
      <c r="K1391" t="s">
        <v>37</v>
      </c>
      <c r="L1391" t="s">
        <v>311</v>
      </c>
      <c r="M1391" t="s">
        <v>2092</v>
      </c>
      <c r="N1391" t="s">
        <v>29</v>
      </c>
      <c r="O1391" s="6">
        <v>1</v>
      </c>
      <c r="P1391">
        <v>1</v>
      </c>
      <c r="Q1391">
        <v>2</v>
      </c>
      <c r="R1391">
        <v>1</v>
      </c>
      <c r="S1391" t="s">
        <v>15887</v>
      </c>
      <c r="T1391" t="s">
        <v>15890</v>
      </c>
      <c r="U1391" t="s">
        <v>15891</v>
      </c>
      <c r="V1391" t="s">
        <v>15891</v>
      </c>
      <c r="W1391" t="s">
        <v>15891</v>
      </c>
      <c r="X1391" t="s">
        <v>15894</v>
      </c>
      <c r="Y1391" t="s">
        <v>15897</v>
      </c>
      <c r="Z1391" t="s">
        <v>15894</v>
      </c>
      <c r="AA1391" s="26">
        <v>17.295890410958904</v>
      </c>
      <c r="AB1391" t="s">
        <v>2097</v>
      </c>
      <c r="AC1391" t="s">
        <v>2094</v>
      </c>
      <c r="AE1391" t="s">
        <v>2093</v>
      </c>
      <c r="AF1391" t="s">
        <v>2095</v>
      </c>
      <c r="AG1391" t="e">
        <f>+SEARCH(JELMAGYARÁZAT!$G$9,J:J)</f>
        <v>#VALUE!</v>
      </c>
    </row>
    <row r="1392" spans="1:33" hidden="1" x14ac:dyDescent="0.25">
      <c r="A1392" t="s">
        <v>3140</v>
      </c>
      <c r="B1392">
        <v>55000000</v>
      </c>
      <c r="C1392">
        <v>110000000</v>
      </c>
      <c r="D1392" s="1">
        <v>41577</v>
      </c>
      <c r="E1392">
        <v>14.414937</v>
      </c>
      <c r="F1392">
        <v>91</v>
      </c>
      <c r="G1392">
        <v>5.7</v>
      </c>
      <c r="H1392">
        <v>254</v>
      </c>
      <c r="I1392" t="s">
        <v>23</v>
      </c>
      <c r="J1392" t="s">
        <v>3142</v>
      </c>
      <c r="K1392" t="s">
        <v>37</v>
      </c>
      <c r="L1392" t="s">
        <v>38</v>
      </c>
      <c r="M1392" t="s">
        <v>709</v>
      </c>
      <c r="N1392" t="s">
        <v>29</v>
      </c>
      <c r="O1392" s="6">
        <v>1</v>
      </c>
      <c r="P1392">
        <v>1</v>
      </c>
      <c r="Q1392">
        <v>1</v>
      </c>
      <c r="R1392">
        <v>0</v>
      </c>
      <c r="S1392" t="s">
        <v>15887</v>
      </c>
      <c r="T1392" t="s">
        <v>15891</v>
      </c>
      <c r="U1392" t="s">
        <v>13664</v>
      </c>
      <c r="V1392" t="s">
        <v>15891</v>
      </c>
      <c r="W1392" t="s">
        <v>15891</v>
      </c>
      <c r="X1392" t="s">
        <v>15896</v>
      </c>
      <c r="Y1392" t="s">
        <v>15896</v>
      </c>
      <c r="Z1392" t="s">
        <v>15897</v>
      </c>
      <c r="AA1392" s="26">
        <v>3.9150684931506849</v>
      </c>
      <c r="AB1392" t="s">
        <v>3143</v>
      </c>
      <c r="AC1392" t="s">
        <v>3140</v>
      </c>
      <c r="AE1392" t="s">
        <v>3139</v>
      </c>
      <c r="AF1392" t="s">
        <v>3141</v>
      </c>
      <c r="AG1392" t="e">
        <f>+SEARCH(JELMAGYARÁZAT!$G$9,J:J)</f>
        <v>#VALUE!</v>
      </c>
    </row>
    <row r="1393" spans="1:33" hidden="1" x14ac:dyDescent="0.25">
      <c r="A1393" t="s">
        <v>15101</v>
      </c>
      <c r="B1393">
        <v>750000</v>
      </c>
      <c r="C1393">
        <v>78396</v>
      </c>
      <c r="D1393" s="1">
        <v>40878</v>
      </c>
      <c r="E1393">
        <v>14.386806999999999</v>
      </c>
      <c r="F1393">
        <v>102</v>
      </c>
      <c r="G1393">
        <v>5.4</v>
      </c>
      <c r="H1393">
        <v>219</v>
      </c>
      <c r="I1393" t="s">
        <v>23</v>
      </c>
      <c r="J1393" t="s">
        <v>15103</v>
      </c>
      <c r="K1393" t="s">
        <v>37</v>
      </c>
      <c r="L1393" t="s">
        <v>38</v>
      </c>
      <c r="M1393" t="s">
        <v>2560</v>
      </c>
      <c r="N1393" t="s">
        <v>29</v>
      </c>
      <c r="O1393" s="6">
        <v>1</v>
      </c>
      <c r="P1393">
        <v>1</v>
      </c>
      <c r="Q1393">
        <v>1</v>
      </c>
      <c r="R1393">
        <v>0</v>
      </c>
      <c r="S1393" t="s">
        <v>15888</v>
      </c>
      <c r="T1393" t="s">
        <v>15891</v>
      </c>
      <c r="U1393" t="s">
        <v>15891</v>
      </c>
      <c r="V1393" t="s">
        <v>15891</v>
      </c>
      <c r="W1393" t="s">
        <v>15905</v>
      </c>
      <c r="X1393" t="s">
        <v>15897</v>
      </c>
      <c r="Y1393" t="s">
        <v>15897</v>
      </c>
      <c r="Z1393" t="s">
        <v>15897</v>
      </c>
      <c r="AA1393" s="26">
        <v>5.8301369863013699</v>
      </c>
      <c r="AB1393" t="s">
        <v>15104</v>
      </c>
      <c r="AC1393" t="s">
        <v>15101</v>
      </c>
      <c r="AD1393" t="s">
        <v>15099</v>
      </c>
      <c r="AE1393" t="s">
        <v>15100</v>
      </c>
      <c r="AF1393" t="s">
        <v>15102</v>
      </c>
      <c r="AG1393" t="e">
        <f>+SEARCH(JELMAGYARÁZAT!$G$9,J:J)</f>
        <v>#VALUE!</v>
      </c>
    </row>
    <row r="1394" spans="1:33" hidden="1" x14ac:dyDescent="0.25">
      <c r="A1394" t="s">
        <v>3565</v>
      </c>
      <c r="B1394">
        <v>50000000</v>
      </c>
      <c r="C1394">
        <v>119137784</v>
      </c>
      <c r="D1394" s="1">
        <v>37386</v>
      </c>
      <c r="E1394">
        <v>14.382253</v>
      </c>
      <c r="F1394">
        <v>124</v>
      </c>
      <c r="G1394">
        <v>6.3</v>
      </c>
      <c r="H1394">
        <v>276</v>
      </c>
      <c r="I1394" t="s">
        <v>23</v>
      </c>
      <c r="J1394" t="s">
        <v>3567</v>
      </c>
      <c r="K1394" t="s">
        <v>37</v>
      </c>
      <c r="L1394" t="s">
        <v>62</v>
      </c>
      <c r="M1394" t="s">
        <v>3563</v>
      </c>
      <c r="N1394" t="s">
        <v>29</v>
      </c>
      <c r="O1394" s="6">
        <v>1</v>
      </c>
      <c r="P1394">
        <v>1</v>
      </c>
      <c r="Q1394">
        <v>2</v>
      </c>
      <c r="R1394">
        <v>0</v>
      </c>
      <c r="S1394" t="s">
        <v>15888</v>
      </c>
      <c r="T1394" t="s">
        <v>15891</v>
      </c>
      <c r="U1394" t="s">
        <v>15891</v>
      </c>
      <c r="V1394" t="s">
        <v>15901</v>
      </c>
      <c r="W1394" t="s">
        <v>15905</v>
      </c>
      <c r="X1394" t="s">
        <v>15897</v>
      </c>
      <c r="Y1394" t="s">
        <v>15911</v>
      </c>
      <c r="Z1394" t="s">
        <v>15915</v>
      </c>
      <c r="AA1394" s="26">
        <v>15.397260273972602</v>
      </c>
      <c r="AB1394" t="s">
        <v>3568</v>
      </c>
      <c r="AC1394" t="s">
        <v>3565</v>
      </c>
      <c r="AE1394" t="s">
        <v>3564</v>
      </c>
      <c r="AF1394" t="s">
        <v>3566</v>
      </c>
      <c r="AG1394" t="e">
        <f>+SEARCH(JELMAGYARÁZAT!$G$9,J:J)</f>
        <v>#VALUE!</v>
      </c>
    </row>
    <row r="1395" spans="1:33" hidden="1" x14ac:dyDescent="0.25">
      <c r="A1395" t="s">
        <v>2963</v>
      </c>
      <c r="B1395">
        <v>30000000</v>
      </c>
      <c r="C1395">
        <v>25473093</v>
      </c>
      <c r="D1395" s="1">
        <v>38530</v>
      </c>
      <c r="E1395">
        <v>14.376462999999999</v>
      </c>
      <c r="F1395">
        <v>105</v>
      </c>
      <c r="G1395">
        <v>5.3</v>
      </c>
      <c r="H1395">
        <v>274</v>
      </c>
      <c r="I1395" t="s">
        <v>23</v>
      </c>
      <c r="J1395" t="s">
        <v>2965</v>
      </c>
      <c r="K1395" t="s">
        <v>37</v>
      </c>
      <c r="L1395" t="s">
        <v>38</v>
      </c>
      <c r="M1395" t="s">
        <v>581</v>
      </c>
      <c r="N1395" t="s">
        <v>29</v>
      </c>
      <c r="O1395" s="6">
        <v>1</v>
      </c>
      <c r="P1395">
        <v>1</v>
      </c>
      <c r="Q1395">
        <v>1</v>
      </c>
      <c r="R1395">
        <v>0</v>
      </c>
      <c r="S1395" t="s">
        <v>15888</v>
      </c>
      <c r="T1395" t="s">
        <v>15891</v>
      </c>
      <c r="U1395" t="s">
        <v>15891</v>
      </c>
      <c r="V1395" t="s">
        <v>15901</v>
      </c>
      <c r="W1395" t="s">
        <v>15905</v>
      </c>
      <c r="X1395" t="s">
        <v>15897</v>
      </c>
      <c r="Y1395" t="s">
        <v>15911</v>
      </c>
      <c r="Z1395" t="s">
        <v>15915</v>
      </c>
      <c r="AA1395" s="26">
        <v>12.263013698630138</v>
      </c>
      <c r="AB1395" t="s">
        <v>2966</v>
      </c>
      <c r="AC1395" t="s">
        <v>2963</v>
      </c>
      <c r="AE1395" t="s">
        <v>2962</v>
      </c>
      <c r="AF1395" t="s">
        <v>2964</v>
      </c>
      <c r="AG1395" t="e">
        <f>+SEARCH(JELMAGYARÁZAT!$G$9,J:J)</f>
        <v>#VALUE!</v>
      </c>
    </row>
    <row r="1396" spans="1:33" hidden="1" x14ac:dyDescent="0.25">
      <c r="A1396" t="s">
        <v>7946</v>
      </c>
      <c r="B1396">
        <v>20000000</v>
      </c>
      <c r="C1396">
        <v>18432000</v>
      </c>
      <c r="D1396" s="1">
        <v>31133</v>
      </c>
      <c r="E1396">
        <v>14.370111</v>
      </c>
      <c r="F1396">
        <v>121</v>
      </c>
      <c r="G1396">
        <v>6.8</v>
      </c>
      <c r="H1396">
        <v>260</v>
      </c>
      <c r="I1396" t="s">
        <v>23</v>
      </c>
      <c r="J1396" t="s">
        <v>7948</v>
      </c>
      <c r="K1396" t="s">
        <v>37</v>
      </c>
      <c r="L1396" t="s">
        <v>38</v>
      </c>
      <c r="M1396" t="s">
        <v>7944</v>
      </c>
      <c r="N1396" t="s">
        <v>29</v>
      </c>
      <c r="O1396" s="6">
        <v>1</v>
      </c>
      <c r="P1396">
        <v>1</v>
      </c>
      <c r="Q1396">
        <v>1</v>
      </c>
      <c r="R1396">
        <v>2</v>
      </c>
      <c r="S1396" t="s">
        <v>15888</v>
      </c>
      <c r="T1396" t="s">
        <v>15891</v>
      </c>
      <c r="U1396" t="s">
        <v>15891</v>
      </c>
      <c r="V1396" t="s">
        <v>15901</v>
      </c>
      <c r="W1396" t="s">
        <v>15891</v>
      </c>
      <c r="X1396" t="s">
        <v>15897</v>
      </c>
      <c r="Y1396" t="s">
        <v>15911</v>
      </c>
      <c r="Z1396" t="s">
        <v>15915</v>
      </c>
      <c r="AA1396" s="26">
        <v>32.528767123287672</v>
      </c>
      <c r="AB1396" t="s">
        <v>7949</v>
      </c>
      <c r="AC1396" t="s">
        <v>7946</v>
      </c>
      <c r="AE1396" t="s">
        <v>7945</v>
      </c>
      <c r="AF1396" t="s">
        <v>7947</v>
      </c>
      <c r="AG1396" t="e">
        <f>+SEARCH(JELMAGYARÁZAT!$G$9,J:J)</f>
        <v>#VALUE!</v>
      </c>
    </row>
    <row r="1397" spans="1:33" hidden="1" x14ac:dyDescent="0.25">
      <c r="A1397" t="s">
        <v>5065</v>
      </c>
      <c r="B1397">
        <v>37000000</v>
      </c>
      <c r="C1397">
        <v>100076342</v>
      </c>
      <c r="D1397" s="1">
        <v>39541</v>
      </c>
      <c r="E1397">
        <v>14.353279000000001</v>
      </c>
      <c r="F1397">
        <v>96</v>
      </c>
      <c r="G1397">
        <v>5.6</v>
      </c>
      <c r="H1397">
        <v>330</v>
      </c>
      <c r="I1397" t="s">
        <v>23</v>
      </c>
      <c r="J1397" t="s">
        <v>5067</v>
      </c>
      <c r="K1397" t="s">
        <v>37</v>
      </c>
      <c r="L1397" t="s">
        <v>38</v>
      </c>
      <c r="M1397" t="s">
        <v>529</v>
      </c>
      <c r="N1397" t="s">
        <v>29</v>
      </c>
      <c r="O1397" s="6">
        <v>1</v>
      </c>
      <c r="P1397">
        <v>1</v>
      </c>
      <c r="Q1397">
        <v>1</v>
      </c>
      <c r="R1397">
        <v>0</v>
      </c>
      <c r="S1397" t="s">
        <v>15888</v>
      </c>
      <c r="T1397" t="s">
        <v>15891</v>
      </c>
      <c r="U1397" t="s">
        <v>13664</v>
      </c>
      <c r="V1397" t="s">
        <v>15891</v>
      </c>
      <c r="W1397" t="s">
        <v>15891</v>
      </c>
      <c r="X1397" t="s">
        <v>15896</v>
      </c>
      <c r="Y1397" t="s">
        <v>15896</v>
      </c>
      <c r="Z1397" t="s">
        <v>15897</v>
      </c>
      <c r="AA1397" s="26">
        <v>9.493150684931507</v>
      </c>
      <c r="AB1397" t="s">
        <v>5068</v>
      </c>
      <c r="AC1397" t="s">
        <v>5065</v>
      </c>
      <c r="AE1397" t="s">
        <v>5064</v>
      </c>
      <c r="AF1397" t="s">
        <v>5066</v>
      </c>
      <c r="AG1397" t="e">
        <f>+SEARCH(JELMAGYARÁZAT!$G$9,J:J)</f>
        <v>#VALUE!</v>
      </c>
    </row>
    <row r="1398" spans="1:33" hidden="1" x14ac:dyDescent="0.25">
      <c r="A1398" t="s">
        <v>6927</v>
      </c>
      <c r="B1398">
        <v>25000000</v>
      </c>
      <c r="C1398">
        <v>50671850</v>
      </c>
      <c r="D1398" s="1">
        <v>36084</v>
      </c>
      <c r="E1398">
        <v>14.340095</v>
      </c>
      <c r="F1398">
        <v>89</v>
      </c>
      <c r="G1398">
        <v>5.5</v>
      </c>
      <c r="H1398">
        <v>350</v>
      </c>
      <c r="I1398" t="s">
        <v>23</v>
      </c>
      <c r="J1398" t="s">
        <v>6929</v>
      </c>
      <c r="K1398" t="s">
        <v>277</v>
      </c>
      <c r="L1398" t="s">
        <v>38</v>
      </c>
      <c r="M1398" t="s">
        <v>5419</v>
      </c>
      <c r="N1398" t="s">
        <v>29</v>
      </c>
      <c r="O1398" s="6">
        <v>1</v>
      </c>
      <c r="P1398">
        <v>2</v>
      </c>
      <c r="Q1398">
        <v>1</v>
      </c>
      <c r="R1398">
        <v>1</v>
      </c>
      <c r="S1398" t="s">
        <v>15888</v>
      </c>
      <c r="T1398" t="s">
        <v>15891</v>
      </c>
      <c r="U1398" t="s">
        <v>13664</v>
      </c>
      <c r="V1398" t="s">
        <v>15891</v>
      </c>
      <c r="W1398" t="s">
        <v>15891</v>
      </c>
      <c r="X1398" t="s">
        <v>15896</v>
      </c>
      <c r="Y1398" t="s">
        <v>15896</v>
      </c>
      <c r="Z1398" t="s">
        <v>15897</v>
      </c>
      <c r="AA1398" s="26">
        <v>18.964383561643835</v>
      </c>
      <c r="AB1398" t="s">
        <v>6930</v>
      </c>
      <c r="AC1398" t="s">
        <v>6927</v>
      </c>
      <c r="AE1398" t="s">
        <v>6926</v>
      </c>
      <c r="AF1398" t="s">
        <v>6928</v>
      </c>
      <c r="AG1398" t="e">
        <f>+SEARCH(JELMAGYARÁZAT!$G$9,J:J)</f>
        <v>#VALUE!</v>
      </c>
    </row>
    <row r="1399" spans="1:33" hidden="1" x14ac:dyDescent="0.25">
      <c r="A1399" t="s">
        <v>8456</v>
      </c>
      <c r="B1399">
        <v>21000000</v>
      </c>
      <c r="C1399">
        <v>72417394</v>
      </c>
      <c r="D1399" s="1">
        <v>40627</v>
      </c>
      <c r="E1399">
        <v>14.329891</v>
      </c>
      <c r="F1399">
        <v>99</v>
      </c>
      <c r="G1399">
        <v>6.3</v>
      </c>
      <c r="H1399">
        <v>238</v>
      </c>
      <c r="I1399" t="s">
        <v>23</v>
      </c>
      <c r="J1399" t="s">
        <v>8458</v>
      </c>
      <c r="K1399" t="s">
        <v>37</v>
      </c>
      <c r="L1399" t="s">
        <v>38</v>
      </c>
      <c r="M1399" t="s">
        <v>2765</v>
      </c>
      <c r="N1399" t="s">
        <v>29</v>
      </c>
      <c r="O1399" s="6">
        <v>1</v>
      </c>
      <c r="P1399">
        <v>1</v>
      </c>
      <c r="Q1399">
        <v>1</v>
      </c>
      <c r="R1399">
        <v>0</v>
      </c>
      <c r="S1399" t="s">
        <v>15888</v>
      </c>
      <c r="T1399" t="s">
        <v>15891</v>
      </c>
      <c r="U1399" t="s">
        <v>13664</v>
      </c>
      <c r="V1399" t="s">
        <v>15891</v>
      </c>
      <c r="W1399" t="s">
        <v>15891</v>
      </c>
      <c r="X1399" t="s">
        <v>15896</v>
      </c>
      <c r="Y1399" t="s">
        <v>15896</v>
      </c>
      <c r="Z1399" t="s">
        <v>15897</v>
      </c>
      <c r="AA1399" s="26">
        <v>6.5178082191780824</v>
      </c>
      <c r="AB1399" t="s">
        <v>8459</v>
      </c>
      <c r="AC1399" t="s">
        <v>8456</v>
      </c>
      <c r="AD1399" t="s">
        <v>8454</v>
      </c>
      <c r="AE1399" t="s">
        <v>8455</v>
      </c>
      <c r="AF1399" t="s">
        <v>8457</v>
      </c>
      <c r="AG1399" t="e">
        <f>+SEARCH(JELMAGYARÁZAT!$G$9,J:J)</f>
        <v>#VALUE!</v>
      </c>
    </row>
    <row r="1400" spans="1:33" hidden="1" x14ac:dyDescent="0.25">
      <c r="A1400" t="s">
        <v>8708</v>
      </c>
      <c r="B1400">
        <v>17500000</v>
      </c>
      <c r="C1400">
        <v>19179969</v>
      </c>
      <c r="D1400" s="1">
        <v>38954</v>
      </c>
      <c r="E1400">
        <v>14.304444</v>
      </c>
      <c r="F1400">
        <v>110</v>
      </c>
      <c r="G1400">
        <v>5.8</v>
      </c>
      <c r="H1400">
        <v>172</v>
      </c>
      <c r="I1400" t="s">
        <v>23</v>
      </c>
      <c r="J1400" t="s">
        <v>8710</v>
      </c>
      <c r="K1400" t="s">
        <v>37</v>
      </c>
      <c r="L1400" t="s">
        <v>296</v>
      </c>
      <c r="M1400" t="s">
        <v>661</v>
      </c>
      <c r="N1400" t="s">
        <v>29</v>
      </c>
      <c r="O1400" s="6">
        <v>1</v>
      </c>
      <c r="P1400">
        <v>1</v>
      </c>
      <c r="Q1400">
        <v>2</v>
      </c>
      <c r="R1400">
        <v>0</v>
      </c>
      <c r="S1400" t="s">
        <v>15888</v>
      </c>
      <c r="T1400" t="s">
        <v>15891</v>
      </c>
      <c r="U1400" t="s">
        <v>13664</v>
      </c>
      <c r="V1400" t="s">
        <v>15891</v>
      </c>
      <c r="W1400" t="s">
        <v>15891</v>
      </c>
      <c r="X1400" t="s">
        <v>15896</v>
      </c>
      <c r="Y1400" t="s">
        <v>15896</v>
      </c>
      <c r="Z1400" t="s">
        <v>15897</v>
      </c>
      <c r="AA1400" s="26">
        <v>11.101369863013698</v>
      </c>
      <c r="AB1400" t="s">
        <v>8711</v>
      </c>
      <c r="AC1400" t="s">
        <v>8708</v>
      </c>
      <c r="AE1400" t="s">
        <v>8707</v>
      </c>
      <c r="AF1400" t="s">
        <v>8709</v>
      </c>
      <c r="AG1400" t="e">
        <f>+SEARCH(JELMAGYARÁZAT!$G$9,J:J)</f>
        <v>#VALUE!</v>
      </c>
    </row>
    <row r="1401" spans="1:33" hidden="1" x14ac:dyDescent="0.25">
      <c r="A1401" t="s">
        <v>2317</v>
      </c>
      <c r="B1401">
        <v>70000000</v>
      </c>
      <c r="C1401">
        <v>32287044</v>
      </c>
      <c r="D1401" s="1">
        <v>37302</v>
      </c>
      <c r="E1401">
        <v>14.244517999999999</v>
      </c>
      <c r="F1401">
        <v>125</v>
      </c>
      <c r="G1401">
        <v>5.9</v>
      </c>
      <c r="H1401">
        <v>241</v>
      </c>
      <c r="I1401" t="s">
        <v>23</v>
      </c>
      <c r="J1401" t="s">
        <v>2319</v>
      </c>
      <c r="K1401" t="s">
        <v>37</v>
      </c>
      <c r="L1401" t="s">
        <v>296</v>
      </c>
      <c r="M1401" t="s">
        <v>2176</v>
      </c>
      <c r="N1401" t="s">
        <v>29</v>
      </c>
      <c r="O1401" s="6">
        <v>1</v>
      </c>
      <c r="P1401">
        <v>1</v>
      </c>
      <c r="Q1401">
        <v>2</v>
      </c>
      <c r="R1401">
        <v>0</v>
      </c>
      <c r="S1401" t="s">
        <v>15888</v>
      </c>
      <c r="T1401" t="s">
        <v>15891</v>
      </c>
      <c r="U1401" t="s">
        <v>15891</v>
      </c>
      <c r="V1401" t="s">
        <v>15901</v>
      </c>
      <c r="W1401" t="s">
        <v>15891</v>
      </c>
      <c r="X1401" t="s">
        <v>15897</v>
      </c>
      <c r="Y1401" t="s">
        <v>15911</v>
      </c>
      <c r="Z1401" t="s">
        <v>15915</v>
      </c>
      <c r="AA1401" s="26">
        <v>15.627397260273973</v>
      </c>
      <c r="AB1401" t="s">
        <v>2320</v>
      </c>
      <c r="AC1401" t="s">
        <v>2317</v>
      </c>
      <c r="AE1401" t="s">
        <v>2316</v>
      </c>
      <c r="AF1401" t="s">
        <v>2318</v>
      </c>
      <c r="AG1401" t="e">
        <f>+SEARCH(JELMAGYARÁZAT!$G$9,J:J)</f>
        <v>#VALUE!</v>
      </c>
    </row>
    <row r="1402" spans="1:33" hidden="1" x14ac:dyDescent="0.25">
      <c r="A1402" t="s">
        <v>15027</v>
      </c>
      <c r="B1402">
        <v>850000</v>
      </c>
      <c r="C1402">
        <v>1243961</v>
      </c>
      <c r="D1402" s="1">
        <v>41152</v>
      </c>
      <c r="E1402">
        <v>14.238376000000001</v>
      </c>
      <c r="F1402">
        <v>85</v>
      </c>
      <c r="G1402">
        <v>5.8</v>
      </c>
      <c r="H1402">
        <v>110</v>
      </c>
      <c r="I1402" t="s">
        <v>23</v>
      </c>
      <c r="J1402" t="s">
        <v>15029</v>
      </c>
      <c r="K1402" t="s">
        <v>37</v>
      </c>
      <c r="L1402" t="s">
        <v>38</v>
      </c>
      <c r="M1402" t="s">
        <v>661</v>
      </c>
      <c r="N1402" t="s">
        <v>29</v>
      </c>
      <c r="O1402" s="6">
        <v>1</v>
      </c>
      <c r="P1402">
        <v>1</v>
      </c>
      <c r="Q1402">
        <v>1</v>
      </c>
      <c r="R1402">
        <v>0</v>
      </c>
      <c r="S1402" t="s">
        <v>15888</v>
      </c>
      <c r="T1402" t="s">
        <v>15891</v>
      </c>
      <c r="U1402" t="s">
        <v>13664</v>
      </c>
      <c r="V1402" t="s">
        <v>15891</v>
      </c>
      <c r="W1402" t="s">
        <v>15891</v>
      </c>
      <c r="X1402" t="s">
        <v>15896</v>
      </c>
      <c r="Y1402" t="s">
        <v>15896</v>
      </c>
      <c r="Z1402" t="s">
        <v>15897</v>
      </c>
      <c r="AA1402" s="26">
        <v>5.0794520547945208</v>
      </c>
      <c r="AB1402" t="s">
        <v>15030</v>
      </c>
      <c r="AC1402" t="s">
        <v>15027</v>
      </c>
      <c r="AE1402" t="s">
        <v>15026</v>
      </c>
      <c r="AF1402" t="s">
        <v>15028</v>
      </c>
      <c r="AG1402" t="e">
        <f>+SEARCH(JELMAGYARÁZAT!$G$9,J:J)</f>
        <v>#VALUE!</v>
      </c>
    </row>
    <row r="1403" spans="1:33" hidden="1" x14ac:dyDescent="0.25">
      <c r="A1403" t="s">
        <v>4510</v>
      </c>
      <c r="B1403">
        <v>50000000</v>
      </c>
      <c r="C1403">
        <v>170128460</v>
      </c>
      <c r="D1403" s="1">
        <v>38275</v>
      </c>
      <c r="E1403">
        <v>14.231899</v>
      </c>
      <c r="F1403">
        <v>107</v>
      </c>
      <c r="G1403">
        <v>5.9</v>
      </c>
      <c r="H1403">
        <v>297</v>
      </c>
      <c r="I1403" t="s">
        <v>23</v>
      </c>
      <c r="J1403" t="s">
        <v>4512</v>
      </c>
      <c r="K1403" t="s">
        <v>37</v>
      </c>
      <c r="L1403" t="s">
        <v>38</v>
      </c>
      <c r="M1403" t="s">
        <v>4507</v>
      </c>
      <c r="N1403" t="s">
        <v>29</v>
      </c>
      <c r="O1403" s="6">
        <v>1</v>
      </c>
      <c r="P1403">
        <v>1</v>
      </c>
      <c r="Q1403">
        <v>1</v>
      </c>
      <c r="R1403">
        <v>0</v>
      </c>
      <c r="S1403" t="s">
        <v>15888</v>
      </c>
      <c r="T1403" t="s">
        <v>15891</v>
      </c>
      <c r="U1403" t="s">
        <v>13664</v>
      </c>
      <c r="V1403" t="s">
        <v>15901</v>
      </c>
      <c r="W1403" t="s">
        <v>15891</v>
      </c>
      <c r="X1403" t="s">
        <v>15896</v>
      </c>
      <c r="Y1403" t="s">
        <v>15912</v>
      </c>
      <c r="Z1403" t="s">
        <v>15915</v>
      </c>
      <c r="AA1403" s="26">
        <v>12.961643835616439</v>
      </c>
      <c r="AB1403" t="s">
        <v>4513</v>
      </c>
      <c r="AC1403" t="s">
        <v>4510</v>
      </c>
      <c r="AD1403" t="s">
        <v>4508</v>
      </c>
      <c r="AE1403" t="s">
        <v>4509</v>
      </c>
      <c r="AF1403" t="s">
        <v>4511</v>
      </c>
      <c r="AG1403" t="e">
        <f>+SEARCH(JELMAGYARÁZAT!$G$9,J:J)</f>
        <v>#VALUE!</v>
      </c>
    </row>
    <row r="1404" spans="1:33" hidden="1" x14ac:dyDescent="0.25">
      <c r="A1404" t="s">
        <v>2064</v>
      </c>
      <c r="B1404">
        <v>80000000</v>
      </c>
      <c r="C1404">
        <v>55041367</v>
      </c>
      <c r="D1404" s="1">
        <v>38338</v>
      </c>
      <c r="E1404">
        <v>14.209329</v>
      </c>
      <c r="F1404">
        <v>130</v>
      </c>
      <c r="G1404">
        <v>5.8</v>
      </c>
      <c r="H1404">
        <v>369</v>
      </c>
      <c r="I1404" t="s">
        <v>23</v>
      </c>
      <c r="J1404" t="s">
        <v>2066</v>
      </c>
      <c r="K1404" t="s">
        <v>37</v>
      </c>
      <c r="L1404" t="s">
        <v>507</v>
      </c>
      <c r="M1404" t="s">
        <v>661</v>
      </c>
      <c r="N1404" t="s">
        <v>29</v>
      </c>
      <c r="O1404" s="6">
        <v>1</v>
      </c>
      <c r="P1404">
        <v>1</v>
      </c>
      <c r="Q1404">
        <v>2</v>
      </c>
      <c r="R1404">
        <v>0</v>
      </c>
      <c r="S1404" t="s">
        <v>15888</v>
      </c>
      <c r="T1404" t="s">
        <v>15891</v>
      </c>
      <c r="U1404" t="s">
        <v>13664</v>
      </c>
      <c r="V1404" t="s">
        <v>15891</v>
      </c>
      <c r="W1404" t="s">
        <v>15891</v>
      </c>
      <c r="X1404" t="s">
        <v>15896</v>
      </c>
      <c r="Y1404" t="s">
        <v>15896</v>
      </c>
      <c r="Z1404" t="s">
        <v>15897</v>
      </c>
      <c r="AA1404" s="26">
        <v>12.789041095890411</v>
      </c>
      <c r="AB1404" t="s">
        <v>2067</v>
      </c>
      <c r="AC1404" t="s">
        <v>2064</v>
      </c>
      <c r="AE1404" t="s">
        <v>2063</v>
      </c>
      <c r="AF1404" t="s">
        <v>2065</v>
      </c>
      <c r="AG1404" t="e">
        <f>+SEARCH(JELMAGYARÁZAT!$G$9,J:J)</f>
        <v>#VALUE!</v>
      </c>
    </row>
    <row r="1405" spans="1:33" hidden="1" x14ac:dyDescent="0.25">
      <c r="A1405" t="s">
        <v>13919</v>
      </c>
      <c r="B1405">
        <v>4000000</v>
      </c>
      <c r="C1405">
        <v>36690067</v>
      </c>
      <c r="D1405" s="1">
        <v>30176</v>
      </c>
      <c r="E1405">
        <v>14.206524999999999</v>
      </c>
      <c r="F1405">
        <v>95</v>
      </c>
      <c r="G1405">
        <v>5.7</v>
      </c>
      <c r="H1405">
        <v>254</v>
      </c>
      <c r="I1405" t="s">
        <v>23</v>
      </c>
      <c r="J1405" t="s">
        <v>13921</v>
      </c>
      <c r="K1405" t="s">
        <v>37</v>
      </c>
      <c r="L1405" t="s">
        <v>38</v>
      </c>
      <c r="M1405" t="s">
        <v>2560</v>
      </c>
      <c r="N1405" t="s">
        <v>29</v>
      </c>
      <c r="O1405" s="6">
        <v>1</v>
      </c>
      <c r="P1405">
        <v>1</v>
      </c>
      <c r="Q1405">
        <v>1</v>
      </c>
      <c r="R1405">
        <v>1</v>
      </c>
      <c r="S1405" t="s">
        <v>15888</v>
      </c>
      <c r="T1405" t="s">
        <v>15891</v>
      </c>
      <c r="U1405" t="s">
        <v>15891</v>
      </c>
      <c r="V1405" t="s">
        <v>15891</v>
      </c>
      <c r="W1405" t="s">
        <v>15905</v>
      </c>
      <c r="X1405" t="s">
        <v>15897</v>
      </c>
      <c r="Y1405" t="s">
        <v>15897</v>
      </c>
      <c r="Z1405" t="s">
        <v>15897</v>
      </c>
      <c r="AA1405" s="26">
        <v>35.150684931506852</v>
      </c>
      <c r="AB1405" t="s">
        <v>13922</v>
      </c>
      <c r="AC1405" t="s">
        <v>13919</v>
      </c>
      <c r="AE1405" t="s">
        <v>13918</v>
      </c>
      <c r="AF1405" t="s">
        <v>13920</v>
      </c>
      <c r="AG1405" t="e">
        <f>+SEARCH(JELMAGYARÁZAT!$G$9,J:J)</f>
        <v>#VALUE!</v>
      </c>
    </row>
    <row r="1406" spans="1:33" hidden="1" x14ac:dyDescent="0.25">
      <c r="A1406" t="s">
        <v>4589</v>
      </c>
      <c r="B1406">
        <v>40000000</v>
      </c>
      <c r="C1406">
        <v>67347013</v>
      </c>
      <c r="D1406" s="1">
        <v>41795</v>
      </c>
      <c r="E1406">
        <v>14.199933</v>
      </c>
      <c r="F1406">
        <v>134</v>
      </c>
      <c r="G1406">
        <v>6.8</v>
      </c>
      <c r="H1406">
        <v>255</v>
      </c>
      <c r="I1406" t="s">
        <v>23</v>
      </c>
      <c r="J1406" t="s">
        <v>2446</v>
      </c>
      <c r="K1406" t="s">
        <v>37</v>
      </c>
      <c r="L1406" t="s">
        <v>38</v>
      </c>
      <c r="M1406" t="s">
        <v>4587</v>
      </c>
      <c r="N1406" t="s">
        <v>29</v>
      </c>
      <c r="O1406" s="6">
        <v>1</v>
      </c>
      <c r="P1406">
        <v>1</v>
      </c>
      <c r="Q1406">
        <v>1</v>
      </c>
      <c r="R1406">
        <v>1</v>
      </c>
      <c r="S1406" t="s">
        <v>15888</v>
      </c>
      <c r="T1406" t="s">
        <v>15891</v>
      </c>
      <c r="U1406" t="s">
        <v>15891</v>
      </c>
      <c r="V1406" t="s">
        <v>15901</v>
      </c>
      <c r="W1406" t="s">
        <v>15891</v>
      </c>
      <c r="X1406" t="s">
        <v>15897</v>
      </c>
      <c r="Y1406" t="s">
        <v>15911</v>
      </c>
      <c r="Z1406" t="s">
        <v>15915</v>
      </c>
      <c r="AA1406" s="26">
        <v>3.3178082191780822</v>
      </c>
      <c r="AC1406" t="s">
        <v>4589</v>
      </c>
      <c r="AE1406" t="s">
        <v>4588</v>
      </c>
      <c r="AF1406" t="s">
        <v>4590</v>
      </c>
      <c r="AG1406" t="e">
        <f>+SEARCH(JELMAGYARÁZAT!$G$9,J:J)</f>
        <v>#VALUE!</v>
      </c>
    </row>
    <row r="1407" spans="1:33" hidden="1" x14ac:dyDescent="0.25">
      <c r="A1407" t="s">
        <v>11298</v>
      </c>
      <c r="B1407">
        <v>9000000</v>
      </c>
      <c r="C1407">
        <v>2500000</v>
      </c>
      <c r="D1407" s="1">
        <v>25121</v>
      </c>
      <c r="E1407">
        <v>14.171759</v>
      </c>
      <c r="F1407">
        <v>98</v>
      </c>
      <c r="G1407">
        <v>5.7</v>
      </c>
      <c r="H1407">
        <v>146</v>
      </c>
      <c r="I1407" t="s">
        <v>23</v>
      </c>
      <c r="J1407" t="s">
        <v>11300</v>
      </c>
      <c r="K1407" t="s">
        <v>37</v>
      </c>
      <c r="L1407" t="s">
        <v>38</v>
      </c>
      <c r="M1407" t="s">
        <v>298</v>
      </c>
      <c r="N1407" t="s">
        <v>29</v>
      </c>
      <c r="O1407" s="6">
        <v>1</v>
      </c>
      <c r="P1407">
        <v>1</v>
      </c>
      <c r="Q1407">
        <v>1</v>
      </c>
      <c r="R1407">
        <v>1</v>
      </c>
      <c r="S1407" t="s">
        <v>15888</v>
      </c>
      <c r="T1407" t="s">
        <v>15891</v>
      </c>
      <c r="U1407" t="s">
        <v>15891</v>
      </c>
      <c r="V1407" t="s">
        <v>15891</v>
      </c>
      <c r="W1407" t="s">
        <v>15891</v>
      </c>
      <c r="X1407" t="s">
        <v>15897</v>
      </c>
      <c r="Y1407" t="s">
        <v>15897</v>
      </c>
      <c r="Z1407" t="s">
        <v>15897</v>
      </c>
      <c r="AA1407" s="26">
        <v>49</v>
      </c>
      <c r="AB1407" t="s">
        <v>11301</v>
      </c>
      <c r="AC1407" t="s">
        <v>11298</v>
      </c>
      <c r="AE1407" t="s">
        <v>11297</v>
      </c>
      <c r="AF1407" t="s">
        <v>11299</v>
      </c>
      <c r="AG1407" t="e">
        <f>+SEARCH(JELMAGYARÁZAT!$G$9,J:J)</f>
        <v>#VALUE!</v>
      </c>
    </row>
    <row r="1408" spans="1:33" hidden="1" x14ac:dyDescent="0.25">
      <c r="A1408" t="s">
        <v>7042</v>
      </c>
      <c r="B1408">
        <v>25000000</v>
      </c>
      <c r="C1408">
        <v>28831145</v>
      </c>
      <c r="D1408" s="1">
        <v>41740</v>
      </c>
      <c r="E1408">
        <v>14.17009</v>
      </c>
      <c r="F1408">
        <v>109</v>
      </c>
      <c r="G1408">
        <v>6.5</v>
      </c>
      <c r="H1408">
        <v>304</v>
      </c>
      <c r="I1408" t="s">
        <v>23</v>
      </c>
      <c r="J1408" t="s">
        <v>7044</v>
      </c>
      <c r="K1408" t="s">
        <v>37</v>
      </c>
      <c r="L1408" t="s">
        <v>38</v>
      </c>
      <c r="M1408" t="s">
        <v>786</v>
      </c>
      <c r="N1408" t="s">
        <v>29</v>
      </c>
      <c r="O1408" s="6">
        <v>1</v>
      </c>
      <c r="P1408">
        <v>1</v>
      </c>
      <c r="Q1408">
        <v>1</v>
      </c>
      <c r="R1408">
        <v>0</v>
      </c>
      <c r="S1408" t="s">
        <v>15888</v>
      </c>
      <c r="T1408" t="s">
        <v>15891</v>
      </c>
      <c r="U1408" t="s">
        <v>15891</v>
      </c>
      <c r="V1408" t="s">
        <v>15901</v>
      </c>
      <c r="W1408" t="s">
        <v>15891</v>
      </c>
      <c r="X1408" t="s">
        <v>15897</v>
      </c>
      <c r="Y1408" t="s">
        <v>15911</v>
      </c>
      <c r="Z1408" t="s">
        <v>15915</v>
      </c>
      <c r="AA1408" s="26">
        <v>3.4684931506849317</v>
      </c>
      <c r="AB1408" t="s">
        <v>7045</v>
      </c>
      <c r="AC1408" t="s">
        <v>7042</v>
      </c>
      <c r="AE1408" t="s">
        <v>7041</v>
      </c>
      <c r="AF1408" t="s">
        <v>7043</v>
      </c>
      <c r="AG1408" t="e">
        <f>+SEARCH(JELMAGYARÁZAT!$G$9,J:J)</f>
        <v>#VALUE!</v>
      </c>
    </row>
    <row r="1409" spans="1:33" hidden="1" x14ac:dyDescent="0.25">
      <c r="A1409" t="s">
        <v>14759</v>
      </c>
      <c r="B1409">
        <v>1000000</v>
      </c>
      <c r="C1409">
        <v>46243000</v>
      </c>
      <c r="D1409" s="1">
        <v>38741</v>
      </c>
      <c r="E1409">
        <v>14.139004</v>
      </c>
      <c r="F1409">
        <v>100</v>
      </c>
      <c r="G1409">
        <v>6.7</v>
      </c>
      <c r="H1409">
        <v>251</v>
      </c>
      <c r="I1409" t="s">
        <v>23</v>
      </c>
      <c r="J1409" t="s">
        <v>14761</v>
      </c>
      <c r="K1409" t="s">
        <v>37</v>
      </c>
      <c r="L1409" t="s">
        <v>38</v>
      </c>
      <c r="M1409" t="s">
        <v>6416</v>
      </c>
      <c r="N1409" t="s">
        <v>29</v>
      </c>
      <c r="O1409" s="6">
        <v>1</v>
      </c>
      <c r="P1409">
        <v>1</v>
      </c>
      <c r="Q1409">
        <v>1</v>
      </c>
      <c r="R1409">
        <v>0</v>
      </c>
      <c r="S1409" t="s">
        <v>15888</v>
      </c>
      <c r="T1409" t="s">
        <v>15891</v>
      </c>
      <c r="U1409" t="s">
        <v>15891</v>
      </c>
      <c r="V1409" t="s">
        <v>15891</v>
      </c>
      <c r="W1409" t="s">
        <v>15891</v>
      </c>
      <c r="X1409" t="s">
        <v>15897</v>
      </c>
      <c r="Y1409" t="s">
        <v>15897</v>
      </c>
      <c r="Z1409" t="s">
        <v>15897</v>
      </c>
      <c r="AA1409" s="26">
        <v>11.684931506849315</v>
      </c>
      <c r="AB1409" t="s">
        <v>14762</v>
      </c>
      <c r="AC1409" t="s">
        <v>14759</v>
      </c>
      <c r="AD1409" t="s">
        <v>14757</v>
      </c>
      <c r="AE1409" t="s">
        <v>14758</v>
      </c>
      <c r="AF1409" t="s">
        <v>14760</v>
      </c>
      <c r="AG1409" t="e">
        <f>+SEARCH(JELMAGYARÁZAT!$G$9,J:J)</f>
        <v>#VALUE!</v>
      </c>
    </row>
    <row r="1410" spans="1:33" hidden="1" x14ac:dyDescent="0.25">
      <c r="A1410" t="s">
        <v>7744</v>
      </c>
      <c r="B1410">
        <v>20000000</v>
      </c>
      <c r="C1410">
        <v>43967255</v>
      </c>
      <c r="D1410" s="1">
        <v>42181</v>
      </c>
      <c r="E1410">
        <v>14.136476</v>
      </c>
      <c r="F1410">
        <v>111</v>
      </c>
      <c r="G1410">
        <v>6.8</v>
      </c>
      <c r="H1410">
        <v>276</v>
      </c>
      <c r="I1410" t="s">
        <v>23</v>
      </c>
      <c r="J1410" t="s">
        <v>7746</v>
      </c>
      <c r="K1410" t="s">
        <v>37</v>
      </c>
      <c r="L1410" t="s">
        <v>38</v>
      </c>
      <c r="M1410" t="s">
        <v>326</v>
      </c>
      <c r="N1410" t="s">
        <v>29</v>
      </c>
      <c r="O1410" s="6">
        <v>1</v>
      </c>
      <c r="P1410">
        <v>1</v>
      </c>
      <c r="Q1410">
        <v>1</v>
      </c>
      <c r="R1410">
        <v>1</v>
      </c>
      <c r="S1410" t="s">
        <v>15888</v>
      </c>
      <c r="T1410" t="s">
        <v>15891</v>
      </c>
      <c r="U1410" t="s">
        <v>15891</v>
      </c>
      <c r="V1410" t="s">
        <v>15901</v>
      </c>
      <c r="W1410" t="s">
        <v>15891</v>
      </c>
      <c r="X1410" t="s">
        <v>15897</v>
      </c>
      <c r="Y1410" t="s">
        <v>15911</v>
      </c>
      <c r="Z1410" t="s">
        <v>15915</v>
      </c>
      <c r="AA1410" s="26">
        <v>2.2602739726027399</v>
      </c>
      <c r="AB1410" t="s">
        <v>7747</v>
      </c>
      <c r="AC1410" t="s">
        <v>7744</v>
      </c>
      <c r="AE1410" t="s">
        <v>7743</v>
      </c>
      <c r="AF1410" t="s">
        <v>7745</v>
      </c>
      <c r="AG1410" t="e">
        <f>+SEARCH(JELMAGYARÁZAT!$G$9,J:J)</f>
        <v>#VALUE!</v>
      </c>
    </row>
    <row r="1411" spans="1:33" hidden="1" x14ac:dyDescent="0.25">
      <c r="A1411" t="s">
        <v>1681</v>
      </c>
      <c r="B1411">
        <v>85000000</v>
      </c>
      <c r="C1411">
        <v>144000000</v>
      </c>
      <c r="D1411" s="1">
        <v>39066</v>
      </c>
      <c r="E1411">
        <v>14.132583</v>
      </c>
      <c r="F1411">
        <v>97</v>
      </c>
      <c r="G1411">
        <v>5.8</v>
      </c>
      <c r="H1411">
        <v>288</v>
      </c>
      <c r="I1411" t="s">
        <v>23</v>
      </c>
      <c r="J1411" t="s">
        <v>1683</v>
      </c>
      <c r="K1411" t="s">
        <v>334</v>
      </c>
      <c r="L1411" t="s">
        <v>38</v>
      </c>
      <c r="M1411" t="s">
        <v>1679</v>
      </c>
      <c r="N1411" t="s">
        <v>29</v>
      </c>
      <c r="O1411" s="6">
        <v>1</v>
      </c>
      <c r="P1411">
        <v>2</v>
      </c>
      <c r="Q1411">
        <v>1</v>
      </c>
      <c r="R1411">
        <v>1</v>
      </c>
      <c r="S1411" t="s">
        <v>15888</v>
      </c>
      <c r="T1411" t="s">
        <v>15891</v>
      </c>
      <c r="U1411" t="s">
        <v>13664</v>
      </c>
      <c r="V1411" t="s">
        <v>15891</v>
      </c>
      <c r="W1411" t="s">
        <v>15891</v>
      </c>
      <c r="X1411" t="s">
        <v>15896</v>
      </c>
      <c r="Y1411" t="s">
        <v>15896</v>
      </c>
      <c r="Z1411" t="s">
        <v>15897</v>
      </c>
      <c r="AA1411" s="26">
        <v>10.794520547945206</v>
      </c>
      <c r="AB1411" t="s">
        <v>1684</v>
      </c>
      <c r="AC1411" t="s">
        <v>1681</v>
      </c>
      <c r="AE1411" t="s">
        <v>1680</v>
      </c>
      <c r="AF1411" t="s">
        <v>1682</v>
      </c>
      <c r="AG1411" t="e">
        <f>+SEARCH(JELMAGYARÁZAT!$G$9,J:J)</f>
        <v>#VALUE!</v>
      </c>
    </row>
    <row r="1412" spans="1:33" hidden="1" x14ac:dyDescent="0.25">
      <c r="A1412" t="s">
        <v>3040</v>
      </c>
      <c r="B1412">
        <v>60000000</v>
      </c>
      <c r="C1412">
        <v>61347797</v>
      </c>
      <c r="D1412" s="1">
        <v>38303</v>
      </c>
      <c r="E1412">
        <v>14.113066</v>
      </c>
      <c r="F1412">
        <v>97</v>
      </c>
      <c r="G1412">
        <v>6</v>
      </c>
      <c r="H1412">
        <v>226</v>
      </c>
      <c r="I1412" t="s">
        <v>23</v>
      </c>
      <c r="J1412" t="s">
        <v>3042</v>
      </c>
      <c r="K1412" t="s">
        <v>37</v>
      </c>
      <c r="L1412" t="s">
        <v>38</v>
      </c>
      <c r="M1412" t="s">
        <v>3037</v>
      </c>
      <c r="N1412" t="s">
        <v>29</v>
      </c>
      <c r="O1412" s="6">
        <v>1</v>
      </c>
      <c r="P1412">
        <v>1</v>
      </c>
      <c r="Q1412">
        <v>1</v>
      </c>
      <c r="R1412">
        <v>0</v>
      </c>
      <c r="S1412" t="s">
        <v>15888</v>
      </c>
      <c r="T1412" t="s">
        <v>15890</v>
      </c>
      <c r="U1412" t="s">
        <v>13664</v>
      </c>
      <c r="V1412" t="s">
        <v>15901</v>
      </c>
      <c r="W1412" t="s">
        <v>15891</v>
      </c>
      <c r="X1412" t="s">
        <v>15895</v>
      </c>
      <c r="Y1412" t="s">
        <v>15912</v>
      </c>
      <c r="Z1412" t="s">
        <v>15914</v>
      </c>
      <c r="AA1412" s="26">
        <v>12.884931506849314</v>
      </c>
      <c r="AB1412" t="s">
        <v>3043</v>
      </c>
      <c r="AC1412" t="s">
        <v>3040</v>
      </c>
      <c r="AD1412" t="s">
        <v>3038</v>
      </c>
      <c r="AE1412" t="s">
        <v>3039</v>
      </c>
      <c r="AF1412" t="s">
        <v>3041</v>
      </c>
      <c r="AG1412" t="e">
        <f>+SEARCH(JELMAGYARÁZAT!$G$9,J:J)</f>
        <v>#VALUE!</v>
      </c>
    </row>
    <row r="1413" spans="1:33" hidden="1" x14ac:dyDescent="0.25">
      <c r="A1413" t="s">
        <v>10855</v>
      </c>
      <c r="B1413">
        <v>9500000</v>
      </c>
      <c r="C1413">
        <v>7800000</v>
      </c>
      <c r="D1413" s="1">
        <v>41523</v>
      </c>
      <c r="E1413">
        <v>14.105392</v>
      </c>
      <c r="F1413">
        <v>88</v>
      </c>
      <c r="G1413">
        <v>6.4</v>
      </c>
      <c r="H1413">
        <v>334</v>
      </c>
      <c r="I1413" t="s">
        <v>23</v>
      </c>
      <c r="J1413" t="s">
        <v>10857</v>
      </c>
      <c r="K1413" t="s">
        <v>37</v>
      </c>
      <c r="L1413" t="s">
        <v>38</v>
      </c>
      <c r="M1413" t="s">
        <v>661</v>
      </c>
      <c r="N1413" t="s">
        <v>29</v>
      </c>
      <c r="O1413" s="6">
        <v>1</v>
      </c>
      <c r="P1413">
        <v>1</v>
      </c>
      <c r="Q1413">
        <v>1</v>
      </c>
      <c r="R1413">
        <v>0</v>
      </c>
      <c r="S1413" t="s">
        <v>15888</v>
      </c>
      <c r="T1413" t="s">
        <v>15891</v>
      </c>
      <c r="U1413" t="s">
        <v>13664</v>
      </c>
      <c r="V1413" t="s">
        <v>15891</v>
      </c>
      <c r="W1413" t="s">
        <v>15891</v>
      </c>
      <c r="X1413" t="s">
        <v>15896</v>
      </c>
      <c r="Y1413" t="s">
        <v>15896</v>
      </c>
      <c r="Z1413" t="s">
        <v>15897</v>
      </c>
      <c r="AA1413" s="26">
        <v>4.0630136986301366</v>
      </c>
      <c r="AB1413" t="s">
        <v>10858</v>
      </c>
      <c r="AC1413" t="s">
        <v>10855</v>
      </c>
      <c r="AE1413" t="s">
        <v>10854</v>
      </c>
      <c r="AF1413" t="s">
        <v>10856</v>
      </c>
      <c r="AG1413" t="e">
        <f>+SEARCH(JELMAGYARÁZAT!$G$9,J:J)</f>
        <v>#VALUE!</v>
      </c>
    </row>
    <row r="1414" spans="1:33" hidden="1" x14ac:dyDescent="0.25">
      <c r="A1414" t="s">
        <v>2311</v>
      </c>
      <c r="B1414">
        <v>70000000</v>
      </c>
      <c r="C1414">
        <v>65977295</v>
      </c>
      <c r="D1414" s="1">
        <v>37414</v>
      </c>
      <c r="E1414">
        <v>14.086292</v>
      </c>
      <c r="F1414">
        <v>116</v>
      </c>
      <c r="G1414">
        <v>5.4</v>
      </c>
      <c r="H1414">
        <v>228</v>
      </c>
      <c r="I1414" t="s">
        <v>23</v>
      </c>
      <c r="J1414" t="s">
        <v>2313</v>
      </c>
      <c r="K1414" t="s">
        <v>37</v>
      </c>
      <c r="L1414" t="s">
        <v>38</v>
      </c>
      <c r="M1414" t="s">
        <v>2098</v>
      </c>
      <c r="N1414" t="s">
        <v>29</v>
      </c>
      <c r="O1414" s="6">
        <v>1</v>
      </c>
      <c r="P1414">
        <v>1</v>
      </c>
      <c r="Q1414">
        <v>1</v>
      </c>
      <c r="R1414">
        <v>0</v>
      </c>
      <c r="S1414" t="s">
        <v>15888</v>
      </c>
      <c r="T1414" t="s">
        <v>15890</v>
      </c>
      <c r="U1414" t="s">
        <v>13664</v>
      </c>
      <c r="V1414" t="s">
        <v>15891</v>
      </c>
      <c r="W1414" t="s">
        <v>15905</v>
      </c>
      <c r="X1414" t="s">
        <v>15895</v>
      </c>
      <c r="Y1414" t="s">
        <v>15896</v>
      </c>
      <c r="Z1414" t="s">
        <v>15894</v>
      </c>
      <c r="AA1414" s="26">
        <v>15.32054794520548</v>
      </c>
      <c r="AB1414" t="s">
        <v>2314</v>
      </c>
      <c r="AC1414" t="s">
        <v>2311</v>
      </c>
      <c r="AE1414" t="s">
        <v>2310</v>
      </c>
      <c r="AF1414" t="s">
        <v>2312</v>
      </c>
      <c r="AG1414" t="e">
        <f>+SEARCH(JELMAGYARÁZAT!$G$9,J:J)</f>
        <v>#VALUE!</v>
      </c>
    </row>
    <row r="1415" spans="1:33" hidden="1" x14ac:dyDescent="0.25">
      <c r="A1415" t="s">
        <v>5405</v>
      </c>
      <c r="B1415">
        <v>35000000</v>
      </c>
      <c r="C1415">
        <v>19478106</v>
      </c>
      <c r="D1415" s="1">
        <v>38436</v>
      </c>
      <c r="E1415">
        <v>14.051852</v>
      </c>
      <c r="F1415">
        <v>76</v>
      </c>
      <c r="G1415">
        <v>5.2</v>
      </c>
      <c r="H1415">
        <v>235</v>
      </c>
      <c r="I1415" t="s">
        <v>23</v>
      </c>
      <c r="J1415" t="s">
        <v>5407</v>
      </c>
      <c r="K1415" t="s">
        <v>2620</v>
      </c>
      <c r="L1415" t="s">
        <v>38</v>
      </c>
      <c r="M1415" t="s">
        <v>1374</v>
      </c>
      <c r="N1415" t="s">
        <v>29</v>
      </c>
      <c r="O1415" s="6">
        <v>1</v>
      </c>
      <c r="P1415">
        <v>1</v>
      </c>
      <c r="Q1415">
        <v>1</v>
      </c>
      <c r="R1415">
        <v>0</v>
      </c>
      <c r="S1415" t="s">
        <v>15887</v>
      </c>
      <c r="T1415" t="s">
        <v>15891</v>
      </c>
      <c r="U1415" t="s">
        <v>15891</v>
      </c>
      <c r="V1415" t="s">
        <v>15891</v>
      </c>
      <c r="W1415" t="s">
        <v>15891</v>
      </c>
      <c r="X1415" t="s">
        <v>15897</v>
      </c>
      <c r="Y1415" t="s">
        <v>15897</v>
      </c>
      <c r="Z1415" t="s">
        <v>15897</v>
      </c>
      <c r="AA1415" s="26">
        <v>12.520547945205479</v>
      </c>
      <c r="AB1415" t="s">
        <v>5408</v>
      </c>
      <c r="AC1415" t="s">
        <v>5405</v>
      </c>
      <c r="AE1415" t="s">
        <v>5404</v>
      </c>
      <c r="AF1415" t="s">
        <v>5406</v>
      </c>
      <c r="AG1415" t="e">
        <f>+SEARCH(JELMAGYARÁZAT!$G$9,J:J)</f>
        <v>#VALUE!</v>
      </c>
    </row>
    <row r="1416" spans="1:33" hidden="1" x14ac:dyDescent="0.25">
      <c r="A1416" t="s">
        <v>4234</v>
      </c>
      <c r="B1416">
        <v>42000000</v>
      </c>
      <c r="C1416">
        <v>63781810</v>
      </c>
      <c r="D1416" s="1">
        <v>37349</v>
      </c>
      <c r="E1416">
        <v>14.046704999999999</v>
      </c>
      <c r="F1416">
        <v>115</v>
      </c>
      <c r="G1416">
        <v>6.1</v>
      </c>
      <c r="H1416">
        <v>184</v>
      </c>
      <c r="I1416" t="s">
        <v>23</v>
      </c>
      <c r="J1416" t="s">
        <v>4236</v>
      </c>
      <c r="K1416" t="s">
        <v>37</v>
      </c>
      <c r="L1416" t="s">
        <v>28</v>
      </c>
      <c r="M1416" t="s">
        <v>3805</v>
      </c>
      <c r="N1416" t="s">
        <v>29</v>
      </c>
      <c r="O1416" s="6">
        <v>1</v>
      </c>
      <c r="P1416">
        <v>1</v>
      </c>
      <c r="Q1416">
        <v>2</v>
      </c>
      <c r="R1416">
        <v>1</v>
      </c>
      <c r="S1416" t="s">
        <v>15888</v>
      </c>
      <c r="T1416" t="s">
        <v>15891</v>
      </c>
      <c r="U1416" t="s">
        <v>15891</v>
      </c>
      <c r="V1416" t="s">
        <v>15901</v>
      </c>
      <c r="W1416" t="s">
        <v>15905</v>
      </c>
      <c r="X1416" t="s">
        <v>15897</v>
      </c>
      <c r="Y1416" t="s">
        <v>15911</v>
      </c>
      <c r="Z1416" t="s">
        <v>15915</v>
      </c>
      <c r="AA1416" s="26">
        <v>15.498630136986302</v>
      </c>
      <c r="AB1416" t="s">
        <v>4237</v>
      </c>
      <c r="AC1416" t="s">
        <v>4234</v>
      </c>
      <c r="AE1416" t="s">
        <v>4233</v>
      </c>
      <c r="AF1416" t="s">
        <v>4235</v>
      </c>
      <c r="AG1416" t="e">
        <f>+SEARCH(JELMAGYARÁZAT!$G$9,J:J)</f>
        <v>#VALUE!</v>
      </c>
    </row>
    <row r="1417" spans="1:33" hidden="1" x14ac:dyDescent="0.25">
      <c r="A1417" t="s">
        <v>12948</v>
      </c>
      <c r="B1417">
        <v>4000000</v>
      </c>
      <c r="C1417">
        <v>44909486</v>
      </c>
      <c r="D1417" s="1">
        <v>37206</v>
      </c>
      <c r="E1417">
        <v>14.042040999999999</v>
      </c>
      <c r="F1417">
        <v>111</v>
      </c>
      <c r="G1417">
        <v>6.5</v>
      </c>
      <c r="H1417">
        <v>250</v>
      </c>
      <c r="I1417" t="s">
        <v>23</v>
      </c>
      <c r="J1417" t="s">
        <v>12950</v>
      </c>
      <c r="K1417" t="s">
        <v>37</v>
      </c>
      <c r="L1417" t="s">
        <v>38</v>
      </c>
      <c r="M1417" t="s">
        <v>231</v>
      </c>
      <c r="N1417" t="s">
        <v>29</v>
      </c>
      <c r="O1417" s="6">
        <v>1</v>
      </c>
      <c r="P1417">
        <v>1</v>
      </c>
      <c r="Q1417">
        <v>1</v>
      </c>
      <c r="R1417">
        <v>0</v>
      </c>
      <c r="S1417" t="s">
        <v>15888</v>
      </c>
      <c r="T1417" t="s">
        <v>15891</v>
      </c>
      <c r="U1417" t="s">
        <v>15891</v>
      </c>
      <c r="V1417" t="s">
        <v>15901</v>
      </c>
      <c r="W1417" t="s">
        <v>15891</v>
      </c>
      <c r="X1417" t="s">
        <v>15897</v>
      </c>
      <c r="Y1417" t="s">
        <v>15911</v>
      </c>
      <c r="Z1417" t="s">
        <v>15915</v>
      </c>
      <c r="AA1417" s="26">
        <v>15.890410958904109</v>
      </c>
      <c r="AB1417" t="s">
        <v>12951</v>
      </c>
      <c r="AC1417" t="s">
        <v>12948</v>
      </c>
      <c r="AE1417" t="s">
        <v>12947</v>
      </c>
      <c r="AF1417" t="s">
        <v>12949</v>
      </c>
      <c r="AG1417" t="e">
        <f>+SEARCH(JELMAGYARÁZAT!$G$9,J:J)</f>
        <v>#VALUE!</v>
      </c>
    </row>
    <row r="1418" spans="1:33" hidden="1" x14ac:dyDescent="0.25">
      <c r="A1418" t="s">
        <v>5323</v>
      </c>
      <c r="B1418">
        <v>35000000</v>
      </c>
      <c r="C1418">
        <v>59901913</v>
      </c>
      <c r="D1418" s="1">
        <v>40668</v>
      </c>
      <c r="E1418">
        <v>14.029012</v>
      </c>
      <c r="F1418">
        <v>112</v>
      </c>
      <c r="G1418">
        <v>5.9</v>
      </c>
      <c r="H1418">
        <v>296</v>
      </c>
      <c r="I1418" t="s">
        <v>23</v>
      </c>
      <c r="J1418" t="s">
        <v>5325</v>
      </c>
      <c r="K1418" t="s">
        <v>37</v>
      </c>
      <c r="L1418" t="s">
        <v>38</v>
      </c>
      <c r="M1418" t="s">
        <v>917</v>
      </c>
      <c r="N1418" t="s">
        <v>29</v>
      </c>
      <c r="O1418" s="6">
        <v>1</v>
      </c>
      <c r="P1418">
        <v>1</v>
      </c>
      <c r="Q1418">
        <v>1</v>
      </c>
      <c r="R1418">
        <v>0</v>
      </c>
      <c r="S1418" t="s">
        <v>15888</v>
      </c>
      <c r="T1418" t="s">
        <v>15891</v>
      </c>
      <c r="U1418" t="s">
        <v>13664</v>
      </c>
      <c r="V1418" t="s">
        <v>15901</v>
      </c>
      <c r="W1418" t="s">
        <v>15891</v>
      </c>
      <c r="X1418" t="s">
        <v>15896</v>
      </c>
      <c r="Y1418" t="s">
        <v>15912</v>
      </c>
      <c r="Z1418" t="s">
        <v>15915</v>
      </c>
      <c r="AA1418" s="26">
        <v>6.4054794520547942</v>
      </c>
      <c r="AB1418" t="s">
        <v>5326</v>
      </c>
      <c r="AC1418" t="s">
        <v>5323</v>
      </c>
      <c r="AD1418" t="s">
        <v>5321</v>
      </c>
      <c r="AE1418" t="s">
        <v>5322</v>
      </c>
      <c r="AF1418" t="s">
        <v>5324</v>
      </c>
      <c r="AG1418" t="e">
        <f>+SEARCH(JELMAGYARÁZAT!$G$9,J:J)</f>
        <v>#VALUE!</v>
      </c>
    </row>
    <row r="1419" spans="1:33" hidden="1" x14ac:dyDescent="0.25">
      <c r="A1419" t="s">
        <v>13766</v>
      </c>
      <c r="B1419">
        <v>2600000</v>
      </c>
      <c r="C1419">
        <v>32980880</v>
      </c>
      <c r="D1419" s="1">
        <v>30785</v>
      </c>
      <c r="E1419">
        <v>14.013413999999999</v>
      </c>
      <c r="F1419">
        <v>91</v>
      </c>
      <c r="G1419">
        <v>5.9</v>
      </c>
      <c r="H1419">
        <v>237</v>
      </c>
      <c r="I1419" t="s">
        <v>23</v>
      </c>
      <c r="J1419" t="s">
        <v>13768</v>
      </c>
      <c r="K1419" t="s">
        <v>37</v>
      </c>
      <c r="L1419" t="s">
        <v>28</v>
      </c>
      <c r="M1419" t="s">
        <v>2560</v>
      </c>
      <c r="N1419" t="s">
        <v>29</v>
      </c>
      <c r="O1419" s="6">
        <v>1</v>
      </c>
      <c r="P1419">
        <v>1</v>
      </c>
      <c r="Q1419">
        <v>2</v>
      </c>
      <c r="R1419">
        <v>1</v>
      </c>
      <c r="S1419" t="s">
        <v>15888</v>
      </c>
      <c r="T1419" t="s">
        <v>15891</v>
      </c>
      <c r="U1419" t="s">
        <v>15891</v>
      </c>
      <c r="V1419" t="s">
        <v>15891</v>
      </c>
      <c r="W1419" t="s">
        <v>15905</v>
      </c>
      <c r="X1419" t="s">
        <v>15897</v>
      </c>
      <c r="Y1419" t="s">
        <v>15897</v>
      </c>
      <c r="Z1419" t="s">
        <v>15897</v>
      </c>
      <c r="AA1419" s="26">
        <v>33.482191780821921</v>
      </c>
      <c r="AB1419" t="s">
        <v>13769</v>
      </c>
      <c r="AC1419" t="s">
        <v>13766</v>
      </c>
      <c r="AE1419" t="s">
        <v>13765</v>
      </c>
      <c r="AF1419" t="s">
        <v>13767</v>
      </c>
      <c r="AG1419" t="e">
        <f>+SEARCH(JELMAGYARÁZAT!$G$9,J:J)</f>
        <v>#VALUE!</v>
      </c>
    </row>
    <row r="1420" spans="1:33" hidden="1" x14ac:dyDescent="0.25">
      <c r="A1420" t="s">
        <v>11430</v>
      </c>
      <c r="B1420">
        <v>8000000</v>
      </c>
      <c r="C1420">
        <v>29010817</v>
      </c>
      <c r="D1420" s="1">
        <v>39843</v>
      </c>
      <c r="E1420">
        <v>13.987772</v>
      </c>
      <c r="F1420">
        <v>97</v>
      </c>
      <c r="G1420">
        <v>5.2</v>
      </c>
      <c r="H1420">
        <v>99</v>
      </c>
      <c r="I1420" t="s">
        <v>23</v>
      </c>
      <c r="J1420" t="s">
        <v>11432</v>
      </c>
      <c r="K1420" t="s">
        <v>277</v>
      </c>
      <c r="L1420" t="s">
        <v>28</v>
      </c>
      <c r="M1420" t="s">
        <v>661</v>
      </c>
      <c r="N1420" t="s">
        <v>29</v>
      </c>
      <c r="O1420" s="6">
        <v>1</v>
      </c>
      <c r="P1420">
        <v>2</v>
      </c>
      <c r="Q1420">
        <v>2</v>
      </c>
      <c r="R1420">
        <v>0</v>
      </c>
      <c r="S1420" t="s">
        <v>15888</v>
      </c>
      <c r="T1420" t="s">
        <v>15891</v>
      </c>
      <c r="U1420" t="s">
        <v>13664</v>
      </c>
      <c r="V1420" t="s">
        <v>15891</v>
      </c>
      <c r="W1420" t="s">
        <v>15891</v>
      </c>
      <c r="X1420" t="s">
        <v>15896</v>
      </c>
      <c r="Y1420" t="s">
        <v>15896</v>
      </c>
      <c r="Z1420" t="s">
        <v>15897</v>
      </c>
      <c r="AA1420" s="26">
        <v>8.6657534246575345</v>
      </c>
      <c r="AB1420" t="s">
        <v>11433</v>
      </c>
      <c r="AC1420" t="s">
        <v>11430</v>
      </c>
      <c r="AD1420" t="s">
        <v>11428</v>
      </c>
      <c r="AE1420" t="s">
        <v>11429</v>
      </c>
      <c r="AF1420" t="s">
        <v>11431</v>
      </c>
      <c r="AG1420" t="e">
        <f>+SEARCH(JELMAGYARÁZAT!$G$9,J:J)</f>
        <v>#VALUE!</v>
      </c>
    </row>
    <row r="1421" spans="1:33" hidden="1" x14ac:dyDescent="0.25">
      <c r="A1421" t="s">
        <v>15540</v>
      </c>
      <c r="B1421">
        <v>200000</v>
      </c>
      <c r="C1421">
        <v>4505922</v>
      </c>
      <c r="D1421" s="1">
        <v>35356</v>
      </c>
      <c r="E1421">
        <v>13.971674</v>
      </c>
      <c r="F1421">
        <v>94</v>
      </c>
      <c r="G1421">
        <v>6.8</v>
      </c>
      <c r="H1421">
        <v>253</v>
      </c>
      <c r="I1421" t="s">
        <v>23</v>
      </c>
      <c r="J1421" t="s">
        <v>15542</v>
      </c>
      <c r="K1421" t="s">
        <v>37</v>
      </c>
      <c r="L1421" t="s">
        <v>38</v>
      </c>
      <c r="M1421" t="s">
        <v>1106</v>
      </c>
      <c r="N1421" t="s">
        <v>29</v>
      </c>
      <c r="O1421" s="6">
        <v>1</v>
      </c>
      <c r="P1421">
        <v>1</v>
      </c>
      <c r="Q1421">
        <v>1</v>
      </c>
      <c r="R1421">
        <v>0</v>
      </c>
      <c r="S1421" t="s">
        <v>15888</v>
      </c>
      <c r="T1421" t="s">
        <v>15891</v>
      </c>
      <c r="U1421" t="s">
        <v>13664</v>
      </c>
      <c r="V1421" t="s">
        <v>15891</v>
      </c>
      <c r="W1421" t="s">
        <v>15891</v>
      </c>
      <c r="X1421" t="s">
        <v>15896</v>
      </c>
      <c r="Y1421" t="s">
        <v>15896</v>
      </c>
      <c r="Z1421" t="s">
        <v>15897</v>
      </c>
      <c r="AA1421" s="26">
        <v>20.958904109589042</v>
      </c>
      <c r="AB1421" t="s">
        <v>15543</v>
      </c>
      <c r="AC1421" t="s">
        <v>15540</v>
      </c>
      <c r="AE1421" t="s">
        <v>15539</v>
      </c>
      <c r="AF1421" t="s">
        <v>15541</v>
      </c>
      <c r="AG1421" t="e">
        <f>+SEARCH(JELMAGYARÁZAT!$G$9,J:J)</f>
        <v>#VALUE!</v>
      </c>
    </row>
    <row r="1422" spans="1:33" hidden="1" x14ac:dyDescent="0.25">
      <c r="A1422" t="s">
        <v>9949</v>
      </c>
      <c r="B1422">
        <v>12500000</v>
      </c>
      <c r="C1422">
        <v>10725228</v>
      </c>
      <c r="D1422" s="1">
        <v>33862</v>
      </c>
      <c r="E1422">
        <v>13.939054</v>
      </c>
      <c r="F1422">
        <v>100</v>
      </c>
      <c r="G1422">
        <v>7.5</v>
      </c>
      <c r="H1422">
        <v>323</v>
      </c>
      <c r="I1422" t="s">
        <v>23</v>
      </c>
      <c r="J1422" t="s">
        <v>9951</v>
      </c>
      <c r="K1422" t="s">
        <v>37</v>
      </c>
      <c r="L1422" t="s">
        <v>38</v>
      </c>
      <c r="M1422" t="s">
        <v>2333</v>
      </c>
      <c r="N1422" t="s">
        <v>29</v>
      </c>
      <c r="O1422" s="6">
        <v>1</v>
      </c>
      <c r="P1422">
        <v>1</v>
      </c>
      <c r="Q1422">
        <v>1</v>
      </c>
      <c r="R1422">
        <v>0</v>
      </c>
      <c r="S1422" t="s">
        <v>15888</v>
      </c>
      <c r="T1422" t="s">
        <v>15891</v>
      </c>
      <c r="U1422" t="s">
        <v>15891</v>
      </c>
      <c r="V1422" t="s">
        <v>15901</v>
      </c>
      <c r="W1422" t="s">
        <v>15891</v>
      </c>
      <c r="X1422" t="s">
        <v>15897</v>
      </c>
      <c r="Y1422" t="s">
        <v>15911</v>
      </c>
      <c r="Z1422" t="s">
        <v>15915</v>
      </c>
      <c r="AA1422" s="26">
        <v>25.052054794520547</v>
      </c>
      <c r="AB1422" t="s">
        <v>9952</v>
      </c>
      <c r="AC1422" t="s">
        <v>9949</v>
      </c>
      <c r="AE1422" t="s">
        <v>9948</v>
      </c>
      <c r="AF1422" t="s">
        <v>9950</v>
      </c>
      <c r="AG1422" t="e">
        <f>+SEARCH(JELMAGYARÁZAT!$G$9,J:J)</f>
        <v>#VALUE!</v>
      </c>
    </row>
    <row r="1423" spans="1:33" hidden="1" x14ac:dyDescent="0.25">
      <c r="A1423" t="s">
        <v>2585</v>
      </c>
      <c r="B1423">
        <v>63000000</v>
      </c>
      <c r="C1423">
        <v>25052000</v>
      </c>
      <c r="D1423" s="1">
        <v>34509</v>
      </c>
      <c r="E1423">
        <v>13.859306999999999</v>
      </c>
      <c r="F1423">
        <v>191</v>
      </c>
      <c r="G1423">
        <v>6.5</v>
      </c>
      <c r="H1423">
        <v>202</v>
      </c>
      <c r="I1423" t="s">
        <v>23</v>
      </c>
      <c r="J1423" t="s">
        <v>2587</v>
      </c>
      <c r="K1423" t="s">
        <v>37</v>
      </c>
      <c r="L1423" t="s">
        <v>38</v>
      </c>
      <c r="M1423" t="s">
        <v>2583</v>
      </c>
      <c r="N1423" t="s">
        <v>29</v>
      </c>
      <c r="O1423" s="6">
        <v>1</v>
      </c>
      <c r="P1423">
        <v>1</v>
      </c>
      <c r="Q1423">
        <v>1</v>
      </c>
      <c r="R1423">
        <v>1</v>
      </c>
      <c r="S1423" t="s">
        <v>15888</v>
      </c>
      <c r="T1423" t="s">
        <v>15890</v>
      </c>
      <c r="U1423" t="s">
        <v>15891</v>
      </c>
      <c r="V1423" t="s">
        <v>15901</v>
      </c>
      <c r="W1423" t="s">
        <v>15891</v>
      </c>
      <c r="X1423" t="s">
        <v>15894</v>
      </c>
      <c r="Y1423" t="s">
        <v>15911</v>
      </c>
      <c r="Z1423" t="s">
        <v>15914</v>
      </c>
      <c r="AA1423" s="26">
        <v>23.279452054794522</v>
      </c>
      <c r="AB1423" t="s">
        <v>2588</v>
      </c>
      <c r="AC1423" t="s">
        <v>2585</v>
      </c>
      <c r="AE1423" t="s">
        <v>2584</v>
      </c>
      <c r="AF1423" t="s">
        <v>2586</v>
      </c>
      <c r="AG1423" t="e">
        <f>+SEARCH(JELMAGYARÁZAT!$G$9,J:J)</f>
        <v>#VALUE!</v>
      </c>
    </row>
    <row r="1424" spans="1:33" hidden="1" x14ac:dyDescent="0.25">
      <c r="A1424" t="s">
        <v>9459</v>
      </c>
      <c r="B1424">
        <v>15000000</v>
      </c>
      <c r="C1424">
        <v>8762890</v>
      </c>
      <c r="D1424" s="1">
        <v>39680</v>
      </c>
      <c r="E1424">
        <v>13.832376</v>
      </c>
      <c r="F1424">
        <v>102</v>
      </c>
      <c r="G1424">
        <v>5.6</v>
      </c>
      <c r="H1424">
        <v>156</v>
      </c>
      <c r="I1424" t="s">
        <v>23</v>
      </c>
      <c r="J1424" t="s">
        <v>9461</v>
      </c>
      <c r="K1424" t="s">
        <v>37</v>
      </c>
      <c r="L1424" t="s">
        <v>62</v>
      </c>
      <c r="M1424" t="s">
        <v>4103</v>
      </c>
      <c r="N1424" t="s">
        <v>29</v>
      </c>
      <c r="O1424" s="6">
        <v>1</v>
      </c>
      <c r="P1424">
        <v>1</v>
      </c>
      <c r="Q1424">
        <v>2</v>
      </c>
      <c r="R1424">
        <v>0</v>
      </c>
      <c r="S1424" t="s">
        <v>15888</v>
      </c>
      <c r="T1424" t="s">
        <v>15891</v>
      </c>
      <c r="U1424" t="s">
        <v>13664</v>
      </c>
      <c r="V1424" t="s">
        <v>15891</v>
      </c>
      <c r="W1424" t="s">
        <v>15891</v>
      </c>
      <c r="X1424" t="s">
        <v>15896</v>
      </c>
      <c r="Y1424" t="s">
        <v>15896</v>
      </c>
      <c r="Z1424" t="s">
        <v>15897</v>
      </c>
      <c r="AA1424" s="26">
        <v>9.1123287671232873</v>
      </c>
      <c r="AB1424" t="s">
        <v>9462</v>
      </c>
      <c r="AC1424" t="s">
        <v>9459</v>
      </c>
      <c r="AD1424" t="s">
        <v>9457</v>
      </c>
      <c r="AE1424" t="s">
        <v>9458</v>
      </c>
      <c r="AF1424" t="s">
        <v>9460</v>
      </c>
      <c r="AG1424" t="e">
        <f>+SEARCH(JELMAGYARÁZAT!$G$9,J:J)</f>
        <v>#VALUE!</v>
      </c>
    </row>
    <row r="1425" spans="1:33" x14ac:dyDescent="0.25">
      <c r="A1425" t="s">
        <v>5842</v>
      </c>
      <c r="B1425">
        <v>35000000</v>
      </c>
      <c r="C1425">
        <v>155545279</v>
      </c>
      <c r="D1425" s="1">
        <v>39913</v>
      </c>
      <c r="E1425">
        <v>13.788422000000001</v>
      </c>
      <c r="F1425">
        <v>102</v>
      </c>
      <c r="G1425">
        <v>6</v>
      </c>
      <c r="H1425">
        <v>449</v>
      </c>
      <c r="I1425" t="s">
        <v>23</v>
      </c>
      <c r="J1425" t="s">
        <v>5844</v>
      </c>
      <c r="K1425" t="s">
        <v>37</v>
      </c>
      <c r="L1425" t="s">
        <v>38</v>
      </c>
      <c r="M1425" t="s">
        <v>5839</v>
      </c>
      <c r="N1425" t="s">
        <v>29</v>
      </c>
      <c r="O1425" s="6">
        <v>1</v>
      </c>
      <c r="P1425">
        <v>1</v>
      </c>
      <c r="Q1425">
        <v>1</v>
      </c>
      <c r="R1425">
        <v>1</v>
      </c>
      <c r="S1425" t="s">
        <v>15888</v>
      </c>
      <c r="T1425" t="s">
        <v>15891</v>
      </c>
      <c r="U1425" t="s">
        <v>13664</v>
      </c>
      <c r="V1425" t="s">
        <v>15901</v>
      </c>
      <c r="W1425" t="s">
        <v>15891</v>
      </c>
      <c r="X1425" t="s">
        <v>15896</v>
      </c>
      <c r="Y1425" t="s">
        <v>15912</v>
      </c>
      <c r="Z1425" t="s">
        <v>15915</v>
      </c>
      <c r="AA1425" s="26">
        <v>8.4739726027397264</v>
      </c>
      <c r="AB1425" t="s">
        <v>5845</v>
      </c>
      <c r="AC1425" t="s">
        <v>5842</v>
      </c>
      <c r="AD1425" t="s">
        <v>5840</v>
      </c>
      <c r="AE1425" t="s">
        <v>5841</v>
      </c>
      <c r="AF1425" t="s">
        <v>5843</v>
      </c>
      <c r="AG1425">
        <f>+SEARCH(JELMAGYARÁZAT!$G$9,J:J)</f>
        <v>35</v>
      </c>
    </row>
    <row r="1426" spans="1:33" hidden="1" x14ac:dyDescent="0.25">
      <c r="A1426" t="s">
        <v>14401</v>
      </c>
      <c r="B1426">
        <v>1500000</v>
      </c>
      <c r="C1426">
        <v>11098131</v>
      </c>
      <c r="D1426" s="1">
        <v>38630</v>
      </c>
      <c r="E1426">
        <v>13.788054000000001</v>
      </c>
      <c r="F1426">
        <v>81</v>
      </c>
      <c r="G1426">
        <v>6.9</v>
      </c>
      <c r="H1426">
        <v>226</v>
      </c>
      <c r="I1426" t="s">
        <v>23</v>
      </c>
      <c r="J1426" t="s">
        <v>14403</v>
      </c>
      <c r="K1426" t="s">
        <v>37</v>
      </c>
      <c r="L1426" t="s">
        <v>62</v>
      </c>
      <c r="M1426" t="s">
        <v>1692</v>
      </c>
      <c r="N1426" t="s">
        <v>29</v>
      </c>
      <c r="O1426" s="6">
        <v>1</v>
      </c>
      <c r="P1426">
        <v>1</v>
      </c>
      <c r="Q1426">
        <v>2</v>
      </c>
      <c r="R1426">
        <v>0</v>
      </c>
      <c r="S1426" t="s">
        <v>15888</v>
      </c>
      <c r="T1426" t="s">
        <v>15891</v>
      </c>
      <c r="U1426" t="s">
        <v>13664</v>
      </c>
      <c r="V1426" t="s">
        <v>15901</v>
      </c>
      <c r="W1426" t="s">
        <v>15891</v>
      </c>
      <c r="X1426" t="s">
        <v>15896</v>
      </c>
      <c r="Y1426" t="s">
        <v>15912</v>
      </c>
      <c r="Z1426" t="s">
        <v>15915</v>
      </c>
      <c r="AA1426" s="26">
        <v>11.989041095890411</v>
      </c>
      <c r="AB1426" t="s">
        <v>14404</v>
      </c>
      <c r="AC1426" t="s">
        <v>14401</v>
      </c>
      <c r="AE1426" t="s">
        <v>14400</v>
      </c>
      <c r="AF1426" t="s">
        <v>14402</v>
      </c>
      <c r="AG1426" t="e">
        <f>+SEARCH(JELMAGYARÁZAT!$G$9,J:J)</f>
        <v>#VALUE!</v>
      </c>
    </row>
    <row r="1427" spans="1:33" hidden="1" x14ac:dyDescent="0.25">
      <c r="A1427" t="s">
        <v>7418</v>
      </c>
      <c r="B1427">
        <v>22000000</v>
      </c>
      <c r="C1427">
        <v>84772742</v>
      </c>
      <c r="D1427" s="1">
        <v>37043</v>
      </c>
      <c r="E1427">
        <v>13.786075</v>
      </c>
      <c r="F1427">
        <v>84</v>
      </c>
      <c r="G1427">
        <v>4.5999999999999996</v>
      </c>
      <c r="H1427">
        <v>304</v>
      </c>
      <c r="I1427" t="s">
        <v>23</v>
      </c>
      <c r="J1427" t="s">
        <v>7420</v>
      </c>
      <c r="K1427" t="s">
        <v>37</v>
      </c>
      <c r="L1427" t="s">
        <v>38</v>
      </c>
      <c r="M1427" t="s">
        <v>924</v>
      </c>
      <c r="N1427" t="s">
        <v>29</v>
      </c>
      <c r="O1427" s="6">
        <v>1</v>
      </c>
      <c r="P1427">
        <v>1</v>
      </c>
      <c r="Q1427">
        <v>1</v>
      </c>
      <c r="R1427">
        <v>0</v>
      </c>
      <c r="S1427" t="s">
        <v>15888</v>
      </c>
      <c r="T1427" t="s">
        <v>15890</v>
      </c>
      <c r="U1427" t="s">
        <v>13664</v>
      </c>
      <c r="V1427" t="s">
        <v>15891</v>
      </c>
      <c r="W1427" t="s">
        <v>15891</v>
      </c>
      <c r="X1427" t="s">
        <v>15895</v>
      </c>
      <c r="Y1427" t="s">
        <v>15896</v>
      </c>
      <c r="Z1427" t="s">
        <v>15894</v>
      </c>
      <c r="AA1427" s="26">
        <v>16.336986301369862</v>
      </c>
      <c r="AB1427" t="s">
        <v>7421</v>
      </c>
      <c r="AC1427" t="s">
        <v>7418</v>
      </c>
      <c r="AE1427" t="s">
        <v>7417</v>
      </c>
      <c r="AF1427" t="s">
        <v>7419</v>
      </c>
      <c r="AG1427" t="e">
        <f>+SEARCH(JELMAGYARÁZAT!$G$9,J:J)</f>
        <v>#VALUE!</v>
      </c>
    </row>
    <row r="1428" spans="1:33" hidden="1" x14ac:dyDescent="0.25">
      <c r="A1428" t="s">
        <v>4094</v>
      </c>
      <c r="B1428">
        <v>45000000</v>
      </c>
      <c r="C1428">
        <v>57881056</v>
      </c>
      <c r="D1428" s="1">
        <v>40025</v>
      </c>
      <c r="E1428">
        <v>13.707183000000001</v>
      </c>
      <c r="F1428">
        <v>86</v>
      </c>
      <c r="G1428">
        <v>5.3</v>
      </c>
      <c r="H1428">
        <v>244</v>
      </c>
      <c r="I1428" t="s">
        <v>23</v>
      </c>
      <c r="J1428" t="s">
        <v>4096</v>
      </c>
      <c r="K1428" t="s">
        <v>277</v>
      </c>
      <c r="L1428" t="s">
        <v>38</v>
      </c>
      <c r="M1428" t="s">
        <v>4091</v>
      </c>
      <c r="N1428" t="s">
        <v>29</v>
      </c>
      <c r="O1428" s="6">
        <v>1</v>
      </c>
      <c r="P1428">
        <v>2</v>
      </c>
      <c r="Q1428">
        <v>1</v>
      </c>
      <c r="R1428">
        <v>1</v>
      </c>
      <c r="S1428" t="s">
        <v>15888</v>
      </c>
      <c r="T1428" t="s">
        <v>15891</v>
      </c>
      <c r="U1428" t="s">
        <v>13664</v>
      </c>
      <c r="V1428" t="s">
        <v>15891</v>
      </c>
      <c r="W1428" t="s">
        <v>15891</v>
      </c>
      <c r="X1428" t="s">
        <v>15896</v>
      </c>
      <c r="Y1428" t="s">
        <v>15896</v>
      </c>
      <c r="Z1428" t="s">
        <v>15897</v>
      </c>
      <c r="AA1428" s="26">
        <v>8.1671232876712327</v>
      </c>
      <c r="AB1428" t="s">
        <v>4097</v>
      </c>
      <c r="AC1428" t="s">
        <v>4094</v>
      </c>
      <c r="AD1428" t="s">
        <v>4092</v>
      </c>
      <c r="AE1428" t="s">
        <v>4093</v>
      </c>
      <c r="AF1428" t="s">
        <v>4095</v>
      </c>
      <c r="AG1428" t="e">
        <f>+SEARCH(JELMAGYARÁZAT!$G$9,J:J)</f>
        <v>#VALUE!</v>
      </c>
    </row>
    <row r="1429" spans="1:33" hidden="1" x14ac:dyDescent="0.25">
      <c r="A1429" t="s">
        <v>9573</v>
      </c>
      <c r="B1429">
        <v>15000000</v>
      </c>
      <c r="C1429">
        <v>100734718</v>
      </c>
      <c r="D1429" s="1">
        <v>39829</v>
      </c>
      <c r="E1429">
        <v>13.706357000000001</v>
      </c>
      <c r="F1429">
        <v>101</v>
      </c>
      <c r="G1429">
        <v>5.3</v>
      </c>
      <c r="H1429">
        <v>299</v>
      </c>
      <c r="I1429" t="s">
        <v>23</v>
      </c>
      <c r="J1429" t="s">
        <v>7271</v>
      </c>
      <c r="K1429" t="s">
        <v>37</v>
      </c>
      <c r="L1429" t="s">
        <v>38</v>
      </c>
      <c r="M1429" t="s">
        <v>9570</v>
      </c>
      <c r="N1429" t="s">
        <v>29</v>
      </c>
      <c r="O1429" s="6">
        <v>1</v>
      </c>
      <c r="P1429">
        <v>1</v>
      </c>
      <c r="Q1429">
        <v>1</v>
      </c>
      <c r="R1429">
        <v>0</v>
      </c>
      <c r="S1429" t="s">
        <v>15888</v>
      </c>
      <c r="T1429" t="s">
        <v>15891</v>
      </c>
      <c r="U1429" t="s">
        <v>15891</v>
      </c>
      <c r="V1429" t="s">
        <v>15891</v>
      </c>
      <c r="W1429" t="s">
        <v>15891</v>
      </c>
      <c r="X1429" t="s">
        <v>15897</v>
      </c>
      <c r="Y1429" t="s">
        <v>15897</v>
      </c>
      <c r="Z1429" t="s">
        <v>15897</v>
      </c>
      <c r="AA1429" s="26">
        <v>8.7041095890410958</v>
      </c>
      <c r="AB1429" t="s">
        <v>9575</v>
      </c>
      <c r="AC1429" t="s">
        <v>9573</v>
      </c>
      <c r="AD1429" t="s">
        <v>9571</v>
      </c>
      <c r="AE1429" t="s">
        <v>9572</v>
      </c>
      <c r="AF1429" t="s">
        <v>9574</v>
      </c>
      <c r="AG1429" t="e">
        <f>+SEARCH(JELMAGYARÁZAT!$G$9,J:J)</f>
        <v>#VALUE!</v>
      </c>
    </row>
    <row r="1430" spans="1:33" hidden="1" x14ac:dyDescent="0.25">
      <c r="A1430" t="s">
        <v>8306</v>
      </c>
      <c r="B1430">
        <v>19000000</v>
      </c>
      <c r="C1430">
        <v>40846082</v>
      </c>
      <c r="D1430" s="1">
        <v>36462</v>
      </c>
      <c r="E1430">
        <v>13.664614</v>
      </c>
      <c r="F1430">
        <v>93</v>
      </c>
      <c r="G1430">
        <v>5.5</v>
      </c>
      <c r="H1430">
        <v>209</v>
      </c>
      <c r="I1430" t="s">
        <v>23</v>
      </c>
      <c r="J1430" t="s">
        <v>8308</v>
      </c>
      <c r="K1430" t="s">
        <v>37</v>
      </c>
      <c r="L1430" t="s">
        <v>38</v>
      </c>
      <c r="M1430" t="s">
        <v>2019</v>
      </c>
      <c r="N1430" t="s">
        <v>29</v>
      </c>
      <c r="O1430" s="6">
        <v>1</v>
      </c>
      <c r="P1430">
        <v>1</v>
      </c>
      <c r="Q1430">
        <v>1</v>
      </c>
      <c r="R1430">
        <v>1</v>
      </c>
      <c r="S1430" t="s">
        <v>15888</v>
      </c>
      <c r="T1430" t="s">
        <v>15891</v>
      </c>
      <c r="U1430" t="s">
        <v>15891</v>
      </c>
      <c r="V1430" t="s">
        <v>15891</v>
      </c>
      <c r="W1430" t="s">
        <v>15905</v>
      </c>
      <c r="X1430" t="s">
        <v>15897</v>
      </c>
      <c r="Y1430" t="s">
        <v>15897</v>
      </c>
      <c r="Z1430" t="s">
        <v>15897</v>
      </c>
      <c r="AA1430" s="26">
        <v>17.92876712328767</v>
      </c>
      <c r="AB1430" t="s">
        <v>8309</v>
      </c>
      <c r="AC1430" t="s">
        <v>8306</v>
      </c>
      <c r="AE1430" t="s">
        <v>8305</v>
      </c>
      <c r="AF1430" t="s">
        <v>8307</v>
      </c>
      <c r="AG1430" t="e">
        <f>+SEARCH(JELMAGYARÁZAT!$G$9,J:J)</f>
        <v>#VALUE!</v>
      </c>
    </row>
    <row r="1431" spans="1:33" hidden="1" x14ac:dyDescent="0.25">
      <c r="A1431" t="s">
        <v>1619</v>
      </c>
      <c r="B1431">
        <v>8000000</v>
      </c>
      <c r="C1431">
        <v>21028755</v>
      </c>
      <c r="D1431" s="1">
        <v>30267</v>
      </c>
      <c r="E1431">
        <v>13.661289</v>
      </c>
      <c r="F1431">
        <v>120</v>
      </c>
      <c r="G1431">
        <v>6.7</v>
      </c>
      <c r="H1431">
        <v>226</v>
      </c>
      <c r="I1431" t="s">
        <v>23</v>
      </c>
      <c r="J1431" t="s">
        <v>1621</v>
      </c>
      <c r="K1431" t="s">
        <v>37</v>
      </c>
      <c r="L1431" t="s">
        <v>210</v>
      </c>
      <c r="M1431" t="s">
        <v>1617</v>
      </c>
      <c r="N1431" t="s">
        <v>29</v>
      </c>
      <c r="O1431" s="6">
        <v>1</v>
      </c>
      <c r="P1431">
        <v>1</v>
      </c>
      <c r="Q1431">
        <v>2</v>
      </c>
      <c r="R1431">
        <v>1</v>
      </c>
      <c r="S1431" t="s">
        <v>15888</v>
      </c>
      <c r="T1431" t="s">
        <v>15891</v>
      </c>
      <c r="U1431" t="s">
        <v>13664</v>
      </c>
      <c r="V1431" t="s">
        <v>15891</v>
      </c>
      <c r="W1431" t="s">
        <v>15891</v>
      </c>
      <c r="X1431" t="s">
        <v>15896</v>
      </c>
      <c r="Y1431" t="s">
        <v>15896</v>
      </c>
      <c r="Z1431" t="s">
        <v>15897</v>
      </c>
      <c r="AA1431" s="26">
        <v>34.901369863013699</v>
      </c>
      <c r="AB1431" t="s">
        <v>1622</v>
      </c>
      <c r="AC1431" t="s">
        <v>1619</v>
      </c>
      <c r="AE1431" t="s">
        <v>1618</v>
      </c>
      <c r="AF1431" t="s">
        <v>1620</v>
      </c>
      <c r="AG1431" t="e">
        <f>+SEARCH(JELMAGYARÁZAT!$G$9,J:J)</f>
        <v>#VALUE!</v>
      </c>
    </row>
    <row r="1432" spans="1:33" hidden="1" x14ac:dyDescent="0.25">
      <c r="A1432" t="s">
        <v>9657</v>
      </c>
      <c r="B1432">
        <v>14000000</v>
      </c>
      <c r="C1432">
        <v>19777647</v>
      </c>
      <c r="D1432" s="1">
        <v>39224</v>
      </c>
      <c r="E1432">
        <v>13.65494</v>
      </c>
      <c r="F1432">
        <v>112</v>
      </c>
      <c r="G1432">
        <v>7.4</v>
      </c>
      <c r="H1432">
        <v>283</v>
      </c>
      <c r="I1432" t="s">
        <v>967</v>
      </c>
      <c r="J1432" t="s">
        <v>9659</v>
      </c>
      <c r="K1432" t="s">
        <v>1127</v>
      </c>
      <c r="L1432" t="s">
        <v>487</v>
      </c>
      <c r="M1432" t="s">
        <v>786</v>
      </c>
      <c r="N1432" t="s">
        <v>29</v>
      </c>
      <c r="O1432" s="6">
        <v>0</v>
      </c>
      <c r="P1432">
        <v>2</v>
      </c>
      <c r="Q1432">
        <v>1</v>
      </c>
      <c r="R1432">
        <v>0</v>
      </c>
      <c r="S1432" t="s">
        <v>15888</v>
      </c>
      <c r="T1432" t="s">
        <v>15891</v>
      </c>
      <c r="U1432" t="s">
        <v>15891</v>
      </c>
      <c r="V1432" t="s">
        <v>15901</v>
      </c>
      <c r="W1432" t="s">
        <v>15891</v>
      </c>
      <c r="X1432" t="s">
        <v>15897</v>
      </c>
      <c r="Y1432" t="s">
        <v>15911</v>
      </c>
      <c r="Z1432" t="s">
        <v>15915</v>
      </c>
      <c r="AA1432" s="26">
        <v>10.361643835616439</v>
      </c>
      <c r="AB1432" t="s">
        <v>9660</v>
      </c>
      <c r="AC1432" t="s">
        <v>9661</v>
      </c>
      <c r="AE1432" t="s">
        <v>9656</v>
      </c>
      <c r="AF1432" t="s">
        <v>9658</v>
      </c>
      <c r="AG1432" t="e">
        <f>+SEARCH(JELMAGYARÁZAT!$G$9,J:J)</f>
        <v>#VALUE!</v>
      </c>
    </row>
    <row r="1433" spans="1:33" hidden="1" x14ac:dyDescent="0.25">
      <c r="A1433" t="s">
        <v>11851</v>
      </c>
      <c r="B1433">
        <v>7000000</v>
      </c>
      <c r="C1433">
        <v>382946</v>
      </c>
      <c r="D1433" s="1">
        <v>40200</v>
      </c>
      <c r="E1433">
        <v>13.635828</v>
      </c>
      <c r="F1433">
        <v>106</v>
      </c>
      <c r="G1433">
        <v>6.7</v>
      </c>
      <c r="H1433">
        <v>212</v>
      </c>
      <c r="I1433" t="s">
        <v>23</v>
      </c>
      <c r="J1433" t="s">
        <v>11853</v>
      </c>
      <c r="K1433" t="s">
        <v>37</v>
      </c>
      <c r="L1433" t="s">
        <v>38</v>
      </c>
      <c r="M1433" t="s">
        <v>786</v>
      </c>
      <c r="N1433" t="s">
        <v>29</v>
      </c>
      <c r="O1433" s="6">
        <v>1</v>
      </c>
      <c r="P1433">
        <v>1</v>
      </c>
      <c r="Q1433">
        <v>1</v>
      </c>
      <c r="R1433">
        <v>0</v>
      </c>
      <c r="S1433" t="s">
        <v>15888</v>
      </c>
      <c r="T1433" t="s">
        <v>15891</v>
      </c>
      <c r="U1433" t="s">
        <v>15891</v>
      </c>
      <c r="V1433" t="s">
        <v>15901</v>
      </c>
      <c r="W1433" t="s">
        <v>15891</v>
      </c>
      <c r="X1433" t="s">
        <v>15897</v>
      </c>
      <c r="Y1433" t="s">
        <v>15911</v>
      </c>
      <c r="Z1433" t="s">
        <v>15915</v>
      </c>
      <c r="AA1433" s="26">
        <v>7.6876712328767125</v>
      </c>
      <c r="AB1433" t="s">
        <v>11854</v>
      </c>
      <c r="AC1433" t="s">
        <v>11851</v>
      </c>
      <c r="AD1433" t="s">
        <v>11849</v>
      </c>
      <c r="AE1433" t="s">
        <v>11850</v>
      </c>
      <c r="AF1433" t="s">
        <v>11852</v>
      </c>
      <c r="AG1433" t="e">
        <f>+SEARCH(JELMAGYARÁZAT!$G$9,J:J)</f>
        <v>#VALUE!</v>
      </c>
    </row>
    <row r="1434" spans="1:33" hidden="1" x14ac:dyDescent="0.25">
      <c r="A1434" t="s">
        <v>8592</v>
      </c>
      <c r="B1434">
        <v>18000000</v>
      </c>
      <c r="C1434">
        <v>12000000</v>
      </c>
      <c r="D1434" s="1">
        <v>29791</v>
      </c>
      <c r="E1434">
        <v>13.628601</v>
      </c>
      <c r="F1434">
        <v>108</v>
      </c>
      <c r="G1434">
        <v>7.3</v>
      </c>
      <c r="H1434">
        <v>236</v>
      </c>
      <c r="I1434" t="s">
        <v>23</v>
      </c>
      <c r="J1434" t="s">
        <v>8594</v>
      </c>
      <c r="K1434" t="s">
        <v>37</v>
      </c>
      <c r="L1434" t="s">
        <v>38</v>
      </c>
      <c r="M1434" t="s">
        <v>2188</v>
      </c>
      <c r="N1434" t="s">
        <v>29</v>
      </c>
      <c r="O1434" s="6">
        <v>1</v>
      </c>
      <c r="P1434">
        <v>1</v>
      </c>
      <c r="Q1434">
        <v>1</v>
      </c>
      <c r="R1434">
        <v>0</v>
      </c>
      <c r="S1434" t="s">
        <v>15888</v>
      </c>
      <c r="T1434" t="s">
        <v>15891</v>
      </c>
      <c r="U1434" t="s">
        <v>15891</v>
      </c>
      <c r="V1434" t="s">
        <v>15901</v>
      </c>
      <c r="W1434" t="s">
        <v>15905</v>
      </c>
      <c r="X1434" t="s">
        <v>15897</v>
      </c>
      <c r="Y1434" t="s">
        <v>15911</v>
      </c>
      <c r="Z1434" t="s">
        <v>15915</v>
      </c>
      <c r="AA1434" s="26">
        <v>36.205479452054796</v>
      </c>
      <c r="AB1434" t="s">
        <v>8595</v>
      </c>
      <c r="AC1434" t="s">
        <v>8592</v>
      </c>
      <c r="AE1434" t="s">
        <v>8591</v>
      </c>
      <c r="AF1434" t="s">
        <v>8593</v>
      </c>
      <c r="AG1434" t="e">
        <f>+SEARCH(JELMAGYARÁZAT!$G$9,J:J)</f>
        <v>#VALUE!</v>
      </c>
    </row>
    <row r="1435" spans="1:33" hidden="1" x14ac:dyDescent="0.25">
      <c r="A1435" t="s">
        <v>5700</v>
      </c>
      <c r="B1435">
        <v>32000000</v>
      </c>
      <c r="C1435">
        <v>42045846</v>
      </c>
      <c r="D1435" s="1">
        <v>40422</v>
      </c>
      <c r="E1435">
        <v>13.611544</v>
      </c>
      <c r="F1435">
        <v>102</v>
      </c>
      <c r="G1435">
        <v>6</v>
      </c>
      <c r="H1435">
        <v>262</v>
      </c>
      <c r="I1435" t="s">
        <v>23</v>
      </c>
      <c r="J1435" t="s">
        <v>4488</v>
      </c>
      <c r="K1435" t="s">
        <v>37</v>
      </c>
      <c r="L1435" t="s">
        <v>38</v>
      </c>
      <c r="M1435" t="s">
        <v>917</v>
      </c>
      <c r="N1435" t="s">
        <v>29</v>
      </c>
      <c r="O1435" s="6">
        <v>1</v>
      </c>
      <c r="P1435">
        <v>1</v>
      </c>
      <c r="Q1435">
        <v>1</v>
      </c>
      <c r="R1435">
        <v>0</v>
      </c>
      <c r="S1435" t="s">
        <v>15888</v>
      </c>
      <c r="T1435" t="s">
        <v>15891</v>
      </c>
      <c r="U1435" t="s">
        <v>13664</v>
      </c>
      <c r="V1435" t="s">
        <v>15901</v>
      </c>
      <c r="W1435" t="s">
        <v>15891</v>
      </c>
      <c r="X1435" t="s">
        <v>15896</v>
      </c>
      <c r="Y1435" t="s">
        <v>15912</v>
      </c>
      <c r="Z1435" t="s">
        <v>15915</v>
      </c>
      <c r="AA1435" s="26">
        <v>7.0794520547945208</v>
      </c>
      <c r="AB1435" t="s">
        <v>5702</v>
      </c>
      <c r="AC1435" t="s">
        <v>5700</v>
      </c>
      <c r="AD1435" t="s">
        <v>5698</v>
      </c>
      <c r="AE1435" t="s">
        <v>5699</v>
      </c>
      <c r="AF1435" t="s">
        <v>5701</v>
      </c>
      <c r="AG1435" t="e">
        <f>+SEARCH(JELMAGYARÁZAT!$G$9,J:J)</f>
        <v>#VALUE!</v>
      </c>
    </row>
    <row r="1436" spans="1:33" hidden="1" x14ac:dyDescent="0.25">
      <c r="A1436" t="s">
        <v>7654</v>
      </c>
      <c r="B1436">
        <v>32000000</v>
      </c>
      <c r="C1436">
        <v>97918663</v>
      </c>
      <c r="D1436" s="1">
        <v>38372</v>
      </c>
      <c r="E1436">
        <v>13.590676999999999</v>
      </c>
      <c r="F1436">
        <v>95</v>
      </c>
      <c r="G1436">
        <v>5.2</v>
      </c>
      <c r="H1436">
        <v>221</v>
      </c>
      <c r="I1436" t="s">
        <v>23</v>
      </c>
      <c r="J1436" t="s">
        <v>7656</v>
      </c>
      <c r="K1436" t="s">
        <v>37</v>
      </c>
      <c r="L1436" t="s">
        <v>38</v>
      </c>
      <c r="M1436" t="s">
        <v>3078</v>
      </c>
      <c r="N1436" t="s">
        <v>29</v>
      </c>
      <c r="O1436" s="6">
        <v>1</v>
      </c>
      <c r="P1436">
        <v>1</v>
      </c>
      <c r="Q1436">
        <v>1</v>
      </c>
      <c r="R1436">
        <v>0</v>
      </c>
      <c r="S1436" t="s">
        <v>15888</v>
      </c>
      <c r="T1436" t="s">
        <v>15891</v>
      </c>
      <c r="U1436" t="s">
        <v>13664</v>
      </c>
      <c r="V1436" t="s">
        <v>15891</v>
      </c>
      <c r="W1436" t="s">
        <v>15891</v>
      </c>
      <c r="X1436" t="s">
        <v>15896</v>
      </c>
      <c r="Y1436" t="s">
        <v>15896</v>
      </c>
      <c r="Z1436" t="s">
        <v>15897</v>
      </c>
      <c r="AA1436" s="26">
        <v>12.695890410958905</v>
      </c>
      <c r="AB1436" t="s">
        <v>7657</v>
      </c>
      <c r="AC1436" t="s">
        <v>7654</v>
      </c>
      <c r="AE1436" t="s">
        <v>7653</v>
      </c>
      <c r="AF1436" t="s">
        <v>7655</v>
      </c>
      <c r="AG1436" t="e">
        <f>+SEARCH(JELMAGYARÁZAT!$G$9,J:J)</f>
        <v>#VALUE!</v>
      </c>
    </row>
    <row r="1437" spans="1:33" hidden="1" x14ac:dyDescent="0.25">
      <c r="A1437" t="s">
        <v>3575</v>
      </c>
      <c r="B1437">
        <v>50000000</v>
      </c>
      <c r="C1437">
        <v>50068310</v>
      </c>
      <c r="D1437" s="1">
        <v>35475</v>
      </c>
      <c r="E1437">
        <v>13.576765</v>
      </c>
      <c r="F1437">
        <v>121</v>
      </c>
      <c r="G1437">
        <v>6.4</v>
      </c>
      <c r="H1437">
        <v>223</v>
      </c>
      <c r="I1437" t="s">
        <v>23</v>
      </c>
      <c r="J1437" t="s">
        <v>3577</v>
      </c>
      <c r="K1437" t="s">
        <v>37</v>
      </c>
      <c r="L1437" t="s">
        <v>28</v>
      </c>
      <c r="M1437" t="s">
        <v>2731</v>
      </c>
      <c r="N1437" t="s">
        <v>29</v>
      </c>
      <c r="O1437" s="6">
        <v>1</v>
      </c>
      <c r="P1437">
        <v>1</v>
      </c>
      <c r="Q1437">
        <v>2</v>
      </c>
      <c r="R1437">
        <v>0</v>
      </c>
      <c r="S1437" t="s">
        <v>15888</v>
      </c>
      <c r="T1437" t="s">
        <v>15891</v>
      </c>
      <c r="U1437" t="s">
        <v>15891</v>
      </c>
      <c r="V1437" t="s">
        <v>15901</v>
      </c>
      <c r="W1437" t="s">
        <v>15905</v>
      </c>
      <c r="X1437" t="s">
        <v>15897</v>
      </c>
      <c r="Y1437" t="s">
        <v>15911</v>
      </c>
      <c r="Z1437" t="s">
        <v>15915</v>
      </c>
      <c r="AA1437" s="26">
        <v>20.632876712328766</v>
      </c>
      <c r="AB1437" t="s">
        <v>3578</v>
      </c>
      <c r="AC1437" t="s">
        <v>3575</v>
      </c>
      <c r="AE1437" t="s">
        <v>3574</v>
      </c>
      <c r="AF1437" t="s">
        <v>3576</v>
      </c>
      <c r="AG1437" t="e">
        <f>+SEARCH(JELMAGYARÁZAT!$G$9,J:J)</f>
        <v>#VALUE!</v>
      </c>
    </row>
    <row r="1438" spans="1:33" hidden="1" x14ac:dyDescent="0.25">
      <c r="A1438" t="s">
        <v>2171</v>
      </c>
      <c r="B1438">
        <v>70000000</v>
      </c>
      <c r="C1438">
        <v>176104344</v>
      </c>
      <c r="D1438" s="1">
        <v>37064</v>
      </c>
      <c r="E1438">
        <v>13.543053</v>
      </c>
      <c r="F1438">
        <v>87</v>
      </c>
      <c r="G1438">
        <v>4.9000000000000004</v>
      </c>
      <c r="H1438">
        <v>410</v>
      </c>
      <c r="I1438" t="s">
        <v>23</v>
      </c>
      <c r="J1438" t="s">
        <v>2173</v>
      </c>
      <c r="K1438" t="s">
        <v>37</v>
      </c>
      <c r="L1438" t="s">
        <v>38</v>
      </c>
      <c r="M1438" t="s">
        <v>2169</v>
      </c>
      <c r="N1438" t="s">
        <v>29</v>
      </c>
      <c r="O1438" s="6">
        <v>1</v>
      </c>
      <c r="P1438">
        <v>1</v>
      </c>
      <c r="Q1438">
        <v>1</v>
      </c>
      <c r="R1438">
        <v>1</v>
      </c>
      <c r="S1438" t="s">
        <v>15888</v>
      </c>
      <c r="T1438" t="s">
        <v>15891</v>
      </c>
      <c r="U1438" t="s">
        <v>13664</v>
      </c>
      <c r="V1438" t="s">
        <v>15891</v>
      </c>
      <c r="W1438" t="s">
        <v>15891</v>
      </c>
      <c r="X1438" t="s">
        <v>15896</v>
      </c>
      <c r="Y1438" t="s">
        <v>15896</v>
      </c>
      <c r="Z1438" t="s">
        <v>15897</v>
      </c>
      <c r="AA1438" s="26">
        <v>16.279452054794522</v>
      </c>
      <c r="AB1438" t="s">
        <v>2174</v>
      </c>
      <c r="AC1438" t="s">
        <v>2171</v>
      </c>
      <c r="AE1438" t="s">
        <v>2170</v>
      </c>
      <c r="AF1438" t="s">
        <v>2172</v>
      </c>
      <c r="AG1438" t="e">
        <f>+SEARCH(JELMAGYARÁZAT!$G$9,J:J)</f>
        <v>#VALUE!</v>
      </c>
    </row>
    <row r="1439" spans="1:33" hidden="1" x14ac:dyDescent="0.25">
      <c r="A1439" t="s">
        <v>10655</v>
      </c>
      <c r="B1439">
        <v>10000000</v>
      </c>
      <c r="C1439">
        <v>33697647</v>
      </c>
      <c r="D1439" s="1">
        <v>30400</v>
      </c>
      <c r="E1439">
        <v>13.455373</v>
      </c>
      <c r="F1439">
        <v>91</v>
      </c>
      <c r="G1439">
        <v>6.9</v>
      </c>
      <c r="H1439">
        <v>291</v>
      </c>
      <c r="I1439" t="s">
        <v>23</v>
      </c>
      <c r="J1439" t="s">
        <v>10657</v>
      </c>
      <c r="K1439" t="s">
        <v>37</v>
      </c>
      <c r="L1439" t="s">
        <v>38</v>
      </c>
      <c r="M1439" t="s">
        <v>3295</v>
      </c>
      <c r="N1439" t="s">
        <v>29</v>
      </c>
      <c r="O1439" s="6">
        <v>1</v>
      </c>
      <c r="P1439">
        <v>1</v>
      </c>
      <c r="Q1439">
        <v>1</v>
      </c>
      <c r="R1439">
        <v>1</v>
      </c>
      <c r="S1439" t="s">
        <v>15888</v>
      </c>
      <c r="T1439" t="s">
        <v>15891</v>
      </c>
      <c r="U1439" t="s">
        <v>15891</v>
      </c>
      <c r="V1439" t="s">
        <v>15901</v>
      </c>
      <c r="W1439" t="s">
        <v>15891</v>
      </c>
      <c r="X1439" t="s">
        <v>15897</v>
      </c>
      <c r="Y1439" t="s">
        <v>15911</v>
      </c>
      <c r="Z1439" t="s">
        <v>15915</v>
      </c>
      <c r="AA1439" s="26">
        <v>34.536986301369865</v>
      </c>
      <c r="AB1439" t="s">
        <v>10658</v>
      </c>
      <c r="AC1439" t="s">
        <v>10655</v>
      </c>
      <c r="AE1439" t="s">
        <v>10654</v>
      </c>
      <c r="AF1439" t="s">
        <v>10656</v>
      </c>
      <c r="AG1439" t="e">
        <f>+SEARCH(JELMAGYARÁZAT!$G$9,J:J)</f>
        <v>#VALUE!</v>
      </c>
    </row>
    <row r="1440" spans="1:33" hidden="1" x14ac:dyDescent="0.25">
      <c r="A1440" t="s">
        <v>4734</v>
      </c>
      <c r="B1440">
        <v>40000000</v>
      </c>
      <c r="C1440">
        <v>62771059</v>
      </c>
      <c r="D1440" s="1">
        <v>39177</v>
      </c>
      <c r="E1440">
        <v>13.445696999999999</v>
      </c>
      <c r="F1440">
        <v>99</v>
      </c>
      <c r="G1440">
        <v>5.4</v>
      </c>
      <c r="H1440">
        <v>205</v>
      </c>
      <c r="I1440" t="s">
        <v>23</v>
      </c>
      <c r="J1440" t="s">
        <v>4736</v>
      </c>
      <c r="K1440" t="s">
        <v>37</v>
      </c>
      <c r="L1440" t="s">
        <v>507</v>
      </c>
      <c r="M1440" t="s">
        <v>3816</v>
      </c>
      <c r="N1440" t="s">
        <v>29</v>
      </c>
      <c r="O1440" s="6">
        <v>1</v>
      </c>
      <c r="P1440">
        <v>1</v>
      </c>
      <c r="Q1440">
        <v>2</v>
      </c>
      <c r="R1440">
        <v>1</v>
      </c>
      <c r="S1440" t="s">
        <v>15888</v>
      </c>
      <c r="T1440" t="s">
        <v>15891</v>
      </c>
      <c r="U1440" t="s">
        <v>15891</v>
      </c>
      <c r="V1440" t="s">
        <v>15891</v>
      </c>
      <c r="W1440" t="s">
        <v>15891</v>
      </c>
      <c r="X1440" t="s">
        <v>15897</v>
      </c>
      <c r="Y1440" t="s">
        <v>15897</v>
      </c>
      <c r="Z1440" t="s">
        <v>15897</v>
      </c>
      <c r="AA1440" s="26">
        <v>10.490410958904109</v>
      </c>
      <c r="AB1440" t="s">
        <v>4737</v>
      </c>
      <c r="AC1440" t="s">
        <v>4734</v>
      </c>
      <c r="AD1440" t="s">
        <v>4732</v>
      </c>
      <c r="AE1440" t="s">
        <v>4733</v>
      </c>
      <c r="AF1440" t="s">
        <v>4735</v>
      </c>
      <c r="AG1440" t="e">
        <f>+SEARCH(JELMAGYARÁZAT!$G$9,J:J)</f>
        <v>#VALUE!</v>
      </c>
    </row>
    <row r="1441" spans="1:33" hidden="1" x14ac:dyDescent="0.25">
      <c r="A1441" t="s">
        <v>7459</v>
      </c>
      <c r="B1441">
        <v>22000000</v>
      </c>
      <c r="C1441">
        <v>77112176</v>
      </c>
      <c r="D1441" s="1">
        <v>41123</v>
      </c>
      <c r="E1441">
        <v>13.410919</v>
      </c>
      <c r="F1441">
        <v>94</v>
      </c>
      <c r="G1441">
        <v>6</v>
      </c>
      <c r="H1441">
        <v>223</v>
      </c>
      <c r="I1441" t="s">
        <v>23</v>
      </c>
      <c r="J1441" t="s">
        <v>1703</v>
      </c>
      <c r="K1441" t="s">
        <v>37</v>
      </c>
      <c r="L1441" t="s">
        <v>38</v>
      </c>
      <c r="M1441" t="s">
        <v>1515</v>
      </c>
      <c r="N1441" t="s">
        <v>29</v>
      </c>
      <c r="O1441" s="6">
        <v>1</v>
      </c>
      <c r="P1441">
        <v>1</v>
      </c>
      <c r="Q1441">
        <v>1</v>
      </c>
      <c r="R1441">
        <v>0</v>
      </c>
      <c r="S1441" t="s">
        <v>15888</v>
      </c>
      <c r="T1441" t="s">
        <v>15891</v>
      </c>
      <c r="U1441" t="s">
        <v>13664</v>
      </c>
      <c r="V1441" t="s">
        <v>15891</v>
      </c>
      <c r="W1441" t="s">
        <v>15891</v>
      </c>
      <c r="X1441" t="s">
        <v>15896</v>
      </c>
      <c r="Y1441" t="s">
        <v>15896</v>
      </c>
      <c r="Z1441" t="s">
        <v>15897</v>
      </c>
      <c r="AA1441" s="26">
        <v>5.1589041095890407</v>
      </c>
      <c r="AB1441" t="s">
        <v>7461</v>
      </c>
      <c r="AC1441" t="s">
        <v>7459</v>
      </c>
      <c r="AE1441" t="s">
        <v>7458</v>
      </c>
      <c r="AF1441" t="s">
        <v>7460</v>
      </c>
      <c r="AG1441" t="e">
        <f>+SEARCH(JELMAGYARÁZAT!$G$9,J:J)</f>
        <v>#VALUE!</v>
      </c>
    </row>
    <row r="1442" spans="1:33" hidden="1" x14ac:dyDescent="0.25">
      <c r="A1442" t="s">
        <v>3659</v>
      </c>
      <c r="B1442">
        <v>50000000</v>
      </c>
      <c r="C1442">
        <v>105197635</v>
      </c>
      <c r="D1442" s="1">
        <v>40466</v>
      </c>
      <c r="E1442">
        <v>13.365715</v>
      </c>
      <c r="F1442">
        <v>129</v>
      </c>
      <c r="G1442">
        <v>5.8</v>
      </c>
      <c r="H1442">
        <v>510</v>
      </c>
      <c r="I1442" t="s">
        <v>23</v>
      </c>
      <c r="J1442" t="s">
        <v>3661</v>
      </c>
      <c r="K1442" t="s">
        <v>37</v>
      </c>
      <c r="L1442" t="s">
        <v>62</v>
      </c>
      <c r="M1442" t="s">
        <v>3657</v>
      </c>
      <c r="N1442" t="s">
        <v>29</v>
      </c>
      <c r="O1442" s="6">
        <v>1</v>
      </c>
      <c r="P1442">
        <v>1</v>
      </c>
      <c r="Q1442">
        <v>2</v>
      </c>
      <c r="R1442">
        <v>1</v>
      </c>
      <c r="S1442" t="s">
        <v>15888</v>
      </c>
      <c r="T1442" t="s">
        <v>15891</v>
      </c>
      <c r="U1442" t="s">
        <v>15891</v>
      </c>
      <c r="V1442" t="s">
        <v>15901</v>
      </c>
      <c r="W1442" t="s">
        <v>15891</v>
      </c>
      <c r="X1442" t="s">
        <v>15897</v>
      </c>
      <c r="Y1442" t="s">
        <v>15911</v>
      </c>
      <c r="Z1442" t="s">
        <v>15915</v>
      </c>
      <c r="AA1442" s="26">
        <v>6.9589041095890414</v>
      </c>
      <c r="AB1442" t="s">
        <v>3662</v>
      </c>
      <c r="AC1442" t="s">
        <v>3659</v>
      </c>
      <c r="AD1442" t="s">
        <v>3658</v>
      </c>
      <c r="AE1442" t="s">
        <v>333</v>
      </c>
      <c r="AF1442" t="s">
        <v>3660</v>
      </c>
      <c r="AG1442" t="e">
        <f>+SEARCH(JELMAGYARÁZAT!$G$9,J:J)</f>
        <v>#VALUE!</v>
      </c>
    </row>
    <row r="1443" spans="1:33" hidden="1" x14ac:dyDescent="0.25">
      <c r="A1443" t="s">
        <v>13522</v>
      </c>
      <c r="B1443">
        <v>3000000</v>
      </c>
      <c r="C1443">
        <v>10000000</v>
      </c>
      <c r="D1443" s="1">
        <v>22616</v>
      </c>
      <c r="E1443">
        <v>13.338539000000001</v>
      </c>
      <c r="F1443">
        <v>186</v>
      </c>
      <c r="G1443">
        <v>7.6</v>
      </c>
      <c r="H1443">
        <v>155</v>
      </c>
      <c r="I1443" t="s">
        <v>23</v>
      </c>
      <c r="J1443" t="s">
        <v>13524</v>
      </c>
      <c r="K1443" t="s">
        <v>334</v>
      </c>
      <c r="L1443" t="s">
        <v>38</v>
      </c>
      <c r="M1443" t="s">
        <v>1476</v>
      </c>
      <c r="N1443" t="s">
        <v>29</v>
      </c>
      <c r="O1443" s="6">
        <v>1</v>
      </c>
      <c r="P1443">
        <v>2</v>
      </c>
      <c r="Q1443">
        <v>1</v>
      </c>
      <c r="R1443">
        <v>0</v>
      </c>
      <c r="S1443" t="s">
        <v>15888</v>
      </c>
      <c r="T1443" t="s">
        <v>15891</v>
      </c>
      <c r="U1443" t="s">
        <v>15891</v>
      </c>
      <c r="V1443" t="s">
        <v>15901</v>
      </c>
      <c r="W1443" t="s">
        <v>15891</v>
      </c>
      <c r="X1443" t="s">
        <v>15897</v>
      </c>
      <c r="Y1443" t="s">
        <v>15911</v>
      </c>
      <c r="Z1443" t="s">
        <v>15915</v>
      </c>
      <c r="AA1443" s="26">
        <v>55.863013698630134</v>
      </c>
      <c r="AB1443" t="s">
        <v>13525</v>
      </c>
      <c r="AC1443" t="s">
        <v>13522</v>
      </c>
      <c r="AE1443" t="s">
        <v>13521</v>
      </c>
      <c r="AF1443" t="s">
        <v>13523</v>
      </c>
      <c r="AG1443" t="e">
        <f>+SEARCH(JELMAGYARÁZAT!$G$9,J:J)</f>
        <v>#VALUE!</v>
      </c>
    </row>
    <row r="1444" spans="1:33" hidden="1" x14ac:dyDescent="0.25">
      <c r="A1444" t="s">
        <v>14301</v>
      </c>
      <c r="B1444">
        <v>1700000</v>
      </c>
      <c r="C1444">
        <v>8844595</v>
      </c>
      <c r="D1444" s="1">
        <v>26830</v>
      </c>
      <c r="E1444">
        <v>13.315383000000001</v>
      </c>
      <c r="F1444">
        <v>93</v>
      </c>
      <c r="G1444">
        <v>5.5</v>
      </c>
      <c r="H1444">
        <v>215</v>
      </c>
      <c r="I1444" t="s">
        <v>23</v>
      </c>
      <c r="J1444" t="s">
        <v>14303</v>
      </c>
      <c r="K1444" t="s">
        <v>37</v>
      </c>
      <c r="L1444" t="s">
        <v>38</v>
      </c>
      <c r="M1444" t="s">
        <v>349</v>
      </c>
      <c r="N1444" t="s">
        <v>29</v>
      </c>
      <c r="O1444" s="6">
        <v>1</v>
      </c>
      <c r="P1444">
        <v>1</v>
      </c>
      <c r="Q1444">
        <v>1</v>
      </c>
      <c r="R1444">
        <v>1</v>
      </c>
      <c r="S1444" t="s">
        <v>15888</v>
      </c>
      <c r="T1444" t="s">
        <v>15890</v>
      </c>
      <c r="U1444" t="s">
        <v>15891</v>
      </c>
      <c r="V1444" t="s">
        <v>15891</v>
      </c>
      <c r="W1444" t="s">
        <v>15891</v>
      </c>
      <c r="X1444" t="s">
        <v>15894</v>
      </c>
      <c r="Y1444" t="s">
        <v>15897</v>
      </c>
      <c r="Z1444" t="s">
        <v>15894</v>
      </c>
      <c r="AA1444" s="26">
        <v>44.317808219178083</v>
      </c>
      <c r="AB1444" t="s">
        <v>14304</v>
      </c>
      <c r="AC1444" t="s">
        <v>14301</v>
      </c>
      <c r="AE1444" t="s">
        <v>14300</v>
      </c>
      <c r="AF1444" t="s">
        <v>14302</v>
      </c>
      <c r="AG1444" t="e">
        <f>+SEARCH(JELMAGYARÁZAT!$G$9,J:J)</f>
        <v>#VALUE!</v>
      </c>
    </row>
    <row r="1445" spans="1:33" hidden="1" x14ac:dyDescent="0.25">
      <c r="A1445" t="s">
        <v>3634</v>
      </c>
      <c r="B1445">
        <v>50000000</v>
      </c>
      <c r="C1445">
        <v>49718611</v>
      </c>
      <c r="D1445" s="1">
        <v>38134</v>
      </c>
      <c r="E1445">
        <v>13.298204999999999</v>
      </c>
      <c r="F1445">
        <v>119</v>
      </c>
      <c r="G1445">
        <v>5.9</v>
      </c>
      <c r="H1445">
        <v>189</v>
      </c>
      <c r="I1445" t="s">
        <v>23</v>
      </c>
      <c r="J1445" t="s">
        <v>3636</v>
      </c>
      <c r="K1445" t="s">
        <v>37</v>
      </c>
      <c r="L1445" t="s">
        <v>38</v>
      </c>
      <c r="M1445" t="s">
        <v>1711</v>
      </c>
      <c r="N1445" t="s">
        <v>29</v>
      </c>
      <c r="O1445" s="6">
        <v>1</v>
      </c>
      <c r="P1445">
        <v>1</v>
      </c>
      <c r="Q1445">
        <v>1</v>
      </c>
      <c r="R1445">
        <v>0</v>
      </c>
      <c r="S1445" t="s">
        <v>15888</v>
      </c>
      <c r="T1445" t="s">
        <v>15891</v>
      </c>
      <c r="U1445" t="s">
        <v>13664</v>
      </c>
      <c r="V1445" t="s">
        <v>15901</v>
      </c>
      <c r="W1445" t="s">
        <v>15891</v>
      </c>
      <c r="X1445" t="s">
        <v>15896</v>
      </c>
      <c r="Y1445" t="s">
        <v>15912</v>
      </c>
      <c r="Z1445" t="s">
        <v>15915</v>
      </c>
      <c r="AA1445" s="26">
        <v>13.347945205479451</v>
      </c>
      <c r="AB1445" t="s">
        <v>3637</v>
      </c>
      <c r="AC1445" t="s">
        <v>3634</v>
      </c>
      <c r="AE1445" t="s">
        <v>3633</v>
      </c>
      <c r="AF1445" t="s">
        <v>3635</v>
      </c>
      <c r="AG1445" t="e">
        <f>+SEARCH(JELMAGYARÁZAT!$G$9,J:J)</f>
        <v>#VALUE!</v>
      </c>
    </row>
    <row r="1446" spans="1:33" hidden="1" x14ac:dyDescent="0.25">
      <c r="A1446" t="s">
        <v>14398</v>
      </c>
      <c r="B1446">
        <v>1500000</v>
      </c>
      <c r="C1446">
        <v>7412216</v>
      </c>
      <c r="D1446" s="1">
        <v>34908</v>
      </c>
      <c r="E1446">
        <v>13.291990999999999</v>
      </c>
      <c r="F1446">
        <v>91</v>
      </c>
      <c r="G1446">
        <v>6.8</v>
      </c>
      <c r="H1446">
        <v>279</v>
      </c>
      <c r="I1446" t="s">
        <v>23</v>
      </c>
      <c r="J1446" t="s">
        <v>4512</v>
      </c>
      <c r="K1446" t="s">
        <v>37</v>
      </c>
      <c r="L1446" t="s">
        <v>38</v>
      </c>
      <c r="M1446" t="s">
        <v>1136</v>
      </c>
      <c r="N1446" t="s">
        <v>29</v>
      </c>
      <c r="O1446" s="6">
        <v>1</v>
      </c>
      <c r="P1446">
        <v>1</v>
      </c>
      <c r="Q1446">
        <v>1</v>
      </c>
      <c r="R1446">
        <v>0</v>
      </c>
      <c r="S1446" t="s">
        <v>15888</v>
      </c>
      <c r="T1446" t="s">
        <v>15891</v>
      </c>
      <c r="U1446" t="s">
        <v>15891</v>
      </c>
      <c r="V1446" t="s">
        <v>15901</v>
      </c>
      <c r="W1446" t="s">
        <v>15891</v>
      </c>
      <c r="X1446" t="s">
        <v>15897</v>
      </c>
      <c r="Y1446" t="s">
        <v>15911</v>
      </c>
      <c r="Z1446" t="s">
        <v>15915</v>
      </c>
      <c r="AA1446" s="26">
        <v>22.186301369863013</v>
      </c>
      <c r="AC1446" t="s">
        <v>14398</v>
      </c>
      <c r="AE1446" t="s">
        <v>14397</v>
      </c>
      <c r="AF1446" t="s">
        <v>14399</v>
      </c>
      <c r="AG1446" t="e">
        <f>+SEARCH(JELMAGYARÁZAT!$G$9,J:J)</f>
        <v>#VALUE!</v>
      </c>
    </row>
    <row r="1447" spans="1:33" hidden="1" x14ac:dyDescent="0.25">
      <c r="A1447" t="s">
        <v>2033</v>
      </c>
      <c r="B1447">
        <v>35000000</v>
      </c>
      <c r="C1447">
        <v>73034460</v>
      </c>
      <c r="D1447" s="1">
        <v>39829</v>
      </c>
      <c r="E1447">
        <v>13.257529999999999</v>
      </c>
      <c r="F1447">
        <v>100</v>
      </c>
      <c r="G1447">
        <v>5.7</v>
      </c>
      <c r="H1447">
        <v>202</v>
      </c>
      <c r="I1447" t="s">
        <v>23</v>
      </c>
      <c r="J1447" t="s">
        <v>2035</v>
      </c>
      <c r="K1447" t="s">
        <v>37</v>
      </c>
      <c r="L1447" t="s">
        <v>38</v>
      </c>
      <c r="M1447" t="s">
        <v>1515</v>
      </c>
      <c r="N1447" t="s">
        <v>29</v>
      </c>
      <c r="O1447" s="6">
        <v>1</v>
      </c>
      <c r="P1447">
        <v>1</v>
      </c>
      <c r="Q1447">
        <v>1</v>
      </c>
      <c r="R1447">
        <v>0</v>
      </c>
      <c r="S1447" t="s">
        <v>15888</v>
      </c>
      <c r="T1447" t="s">
        <v>15891</v>
      </c>
      <c r="U1447" t="s">
        <v>13664</v>
      </c>
      <c r="V1447" t="s">
        <v>15891</v>
      </c>
      <c r="W1447" t="s">
        <v>15891</v>
      </c>
      <c r="X1447" t="s">
        <v>15896</v>
      </c>
      <c r="Y1447" t="s">
        <v>15896</v>
      </c>
      <c r="Z1447" t="s">
        <v>15897</v>
      </c>
      <c r="AA1447" s="26">
        <v>8.7041095890410958</v>
      </c>
      <c r="AB1447" t="s">
        <v>2036</v>
      </c>
      <c r="AC1447" t="s">
        <v>2033</v>
      </c>
      <c r="AE1447" t="s">
        <v>2032</v>
      </c>
      <c r="AF1447" t="s">
        <v>2034</v>
      </c>
      <c r="AG1447" t="e">
        <f>+SEARCH(JELMAGYARÁZAT!$G$9,J:J)</f>
        <v>#VALUE!</v>
      </c>
    </row>
    <row r="1448" spans="1:33" hidden="1" x14ac:dyDescent="0.25">
      <c r="A1448" t="s">
        <v>9290</v>
      </c>
      <c r="B1448">
        <v>15000000</v>
      </c>
      <c r="C1448">
        <v>40105542</v>
      </c>
      <c r="D1448" s="1">
        <v>40060</v>
      </c>
      <c r="E1448">
        <v>13.237835</v>
      </c>
      <c r="F1448">
        <v>99</v>
      </c>
      <c r="G1448">
        <v>4.7</v>
      </c>
      <c r="H1448">
        <v>295</v>
      </c>
      <c r="I1448" t="s">
        <v>23</v>
      </c>
      <c r="J1448" t="s">
        <v>9292</v>
      </c>
      <c r="K1448" t="s">
        <v>37</v>
      </c>
      <c r="L1448" t="s">
        <v>507</v>
      </c>
      <c r="M1448" t="s">
        <v>661</v>
      </c>
      <c r="N1448" t="s">
        <v>29</v>
      </c>
      <c r="O1448" s="6">
        <v>1</v>
      </c>
      <c r="P1448">
        <v>1</v>
      </c>
      <c r="Q1448">
        <v>2</v>
      </c>
      <c r="R1448">
        <v>0</v>
      </c>
      <c r="S1448" t="s">
        <v>15888</v>
      </c>
      <c r="T1448" t="s">
        <v>15891</v>
      </c>
      <c r="U1448" t="s">
        <v>13664</v>
      </c>
      <c r="V1448" t="s">
        <v>15891</v>
      </c>
      <c r="W1448" t="s">
        <v>15891</v>
      </c>
      <c r="X1448" t="s">
        <v>15896</v>
      </c>
      <c r="Y1448" t="s">
        <v>15896</v>
      </c>
      <c r="Z1448" t="s">
        <v>15897</v>
      </c>
      <c r="AA1448" s="26">
        <v>8.0712328767123296</v>
      </c>
      <c r="AB1448" t="s">
        <v>9293</v>
      </c>
      <c r="AC1448" t="s">
        <v>9290</v>
      </c>
      <c r="AD1448" t="s">
        <v>9288</v>
      </c>
      <c r="AE1448" t="s">
        <v>9289</v>
      </c>
      <c r="AF1448" t="s">
        <v>9291</v>
      </c>
      <c r="AG1448" t="e">
        <f>+SEARCH(JELMAGYARÁZAT!$G$9,J:J)</f>
        <v>#VALUE!</v>
      </c>
    </row>
    <row r="1449" spans="1:33" hidden="1" x14ac:dyDescent="0.25">
      <c r="A1449" t="s">
        <v>13970</v>
      </c>
      <c r="B1449">
        <v>2000000</v>
      </c>
      <c r="C1449">
        <v>18016290</v>
      </c>
      <c r="D1449" s="1">
        <v>26517</v>
      </c>
      <c r="E1449">
        <v>13.223110999999999</v>
      </c>
      <c r="F1449">
        <v>88</v>
      </c>
      <c r="G1449">
        <v>6.6</v>
      </c>
      <c r="H1449">
        <v>215</v>
      </c>
      <c r="I1449" t="s">
        <v>23</v>
      </c>
      <c r="J1449" t="s">
        <v>8528</v>
      </c>
      <c r="K1449" t="s">
        <v>37</v>
      </c>
      <c r="L1449" t="s">
        <v>210</v>
      </c>
      <c r="M1449" t="s">
        <v>661</v>
      </c>
      <c r="N1449" t="s">
        <v>29</v>
      </c>
      <c r="O1449" s="6">
        <v>1</v>
      </c>
      <c r="P1449">
        <v>1</v>
      </c>
      <c r="Q1449">
        <v>2</v>
      </c>
      <c r="R1449">
        <v>0</v>
      </c>
      <c r="S1449" t="s">
        <v>15888</v>
      </c>
      <c r="T1449" t="s">
        <v>15891</v>
      </c>
      <c r="U1449" t="s">
        <v>13664</v>
      </c>
      <c r="V1449" t="s">
        <v>15891</v>
      </c>
      <c r="W1449" t="s">
        <v>15891</v>
      </c>
      <c r="X1449" t="s">
        <v>15896</v>
      </c>
      <c r="Y1449" t="s">
        <v>15896</v>
      </c>
      <c r="Z1449" t="s">
        <v>15897</v>
      </c>
      <c r="AA1449" s="26">
        <v>45.175342465753424</v>
      </c>
      <c r="AC1449" t="s">
        <v>13970</v>
      </c>
      <c r="AE1449" t="s">
        <v>13969</v>
      </c>
      <c r="AF1449" t="s">
        <v>13971</v>
      </c>
      <c r="AG1449" t="e">
        <f>+SEARCH(JELMAGYARÁZAT!$G$9,J:J)</f>
        <v>#VALUE!</v>
      </c>
    </row>
    <row r="1450" spans="1:33" hidden="1" x14ac:dyDescent="0.25">
      <c r="A1450" t="s">
        <v>4720</v>
      </c>
      <c r="B1450">
        <v>40000000</v>
      </c>
      <c r="C1450">
        <v>49627779</v>
      </c>
      <c r="D1450" s="1">
        <v>35300</v>
      </c>
      <c r="E1450">
        <v>13.210898</v>
      </c>
      <c r="F1450">
        <v>96</v>
      </c>
      <c r="G1450">
        <v>4.5999999999999996</v>
      </c>
      <c r="H1450">
        <v>147</v>
      </c>
      <c r="I1450" t="s">
        <v>23</v>
      </c>
      <c r="J1450" t="s">
        <v>276</v>
      </c>
      <c r="K1450" t="s">
        <v>37</v>
      </c>
      <c r="L1450" t="s">
        <v>38</v>
      </c>
      <c r="M1450" t="s">
        <v>4718</v>
      </c>
      <c r="N1450" t="s">
        <v>29</v>
      </c>
      <c r="O1450" s="6">
        <v>1</v>
      </c>
      <c r="P1450">
        <v>1</v>
      </c>
      <c r="Q1450">
        <v>1</v>
      </c>
      <c r="R1450">
        <v>0</v>
      </c>
      <c r="S1450" t="s">
        <v>15888</v>
      </c>
      <c r="T1450" t="s">
        <v>15891</v>
      </c>
      <c r="U1450" t="s">
        <v>15891</v>
      </c>
      <c r="V1450" t="s">
        <v>15891</v>
      </c>
      <c r="W1450" t="s">
        <v>15891</v>
      </c>
      <c r="X1450" t="s">
        <v>15897</v>
      </c>
      <c r="Y1450" t="s">
        <v>15897</v>
      </c>
      <c r="Z1450" t="s">
        <v>15897</v>
      </c>
      <c r="AA1450" s="26">
        <v>21.112328767123287</v>
      </c>
      <c r="AB1450" t="s">
        <v>4722</v>
      </c>
      <c r="AC1450" t="s">
        <v>4720</v>
      </c>
      <c r="AE1450" t="s">
        <v>4719</v>
      </c>
      <c r="AF1450" t="s">
        <v>4721</v>
      </c>
      <c r="AG1450" t="e">
        <f>+SEARCH(JELMAGYARÁZAT!$G$9,J:J)</f>
        <v>#VALUE!</v>
      </c>
    </row>
    <row r="1451" spans="1:33" hidden="1" x14ac:dyDescent="0.25">
      <c r="A1451" t="s">
        <v>2931</v>
      </c>
      <c r="B1451">
        <v>60000000</v>
      </c>
      <c r="C1451">
        <v>17800000</v>
      </c>
      <c r="D1451" s="1">
        <v>38982</v>
      </c>
      <c r="E1451">
        <v>13.155999</v>
      </c>
      <c r="F1451">
        <v>140</v>
      </c>
      <c r="G1451">
        <v>6.3</v>
      </c>
      <c r="H1451">
        <v>271</v>
      </c>
      <c r="I1451" t="s">
        <v>23</v>
      </c>
      <c r="J1451" t="s">
        <v>2933</v>
      </c>
      <c r="K1451" t="s">
        <v>41</v>
      </c>
      <c r="L1451" t="s">
        <v>62</v>
      </c>
      <c r="M1451" t="s">
        <v>2929</v>
      </c>
      <c r="N1451" t="s">
        <v>29</v>
      </c>
      <c r="O1451" s="6">
        <v>1</v>
      </c>
      <c r="P1451">
        <v>2</v>
      </c>
      <c r="Q1451">
        <v>2</v>
      </c>
      <c r="R1451">
        <v>0</v>
      </c>
      <c r="S1451" t="s">
        <v>15888</v>
      </c>
      <c r="T1451" t="s">
        <v>15890</v>
      </c>
      <c r="U1451" t="s">
        <v>15891</v>
      </c>
      <c r="V1451" t="s">
        <v>15901</v>
      </c>
      <c r="W1451" t="s">
        <v>15891</v>
      </c>
      <c r="X1451" t="s">
        <v>15894</v>
      </c>
      <c r="Y1451" t="s">
        <v>15911</v>
      </c>
      <c r="Z1451" t="s">
        <v>15914</v>
      </c>
      <c r="AA1451" s="26">
        <v>11.024657534246575</v>
      </c>
      <c r="AB1451" t="s">
        <v>2934</v>
      </c>
      <c r="AC1451" t="s">
        <v>2931</v>
      </c>
      <c r="AE1451" t="s">
        <v>2930</v>
      </c>
      <c r="AF1451" t="s">
        <v>2932</v>
      </c>
      <c r="AG1451" t="e">
        <f>+SEARCH(JELMAGYARÁZAT!$G$9,J:J)</f>
        <v>#VALUE!</v>
      </c>
    </row>
    <row r="1452" spans="1:33" hidden="1" x14ac:dyDescent="0.25">
      <c r="A1452" t="s">
        <v>14743</v>
      </c>
      <c r="B1452">
        <v>1000000</v>
      </c>
      <c r="C1452">
        <v>101758490</v>
      </c>
      <c r="D1452" s="1">
        <v>40914</v>
      </c>
      <c r="E1452">
        <v>13.152822</v>
      </c>
      <c r="F1452">
        <v>83</v>
      </c>
      <c r="G1452">
        <v>4.5999999999999996</v>
      </c>
      <c r="H1452">
        <v>262</v>
      </c>
      <c r="I1452" t="s">
        <v>23</v>
      </c>
      <c r="J1452" t="s">
        <v>14745</v>
      </c>
      <c r="K1452" t="s">
        <v>37</v>
      </c>
      <c r="L1452" t="s">
        <v>38</v>
      </c>
      <c r="M1452" t="s">
        <v>6385</v>
      </c>
      <c r="N1452" t="s">
        <v>29</v>
      </c>
      <c r="O1452" s="6">
        <v>1</v>
      </c>
      <c r="P1452">
        <v>1</v>
      </c>
      <c r="Q1452">
        <v>1</v>
      </c>
      <c r="R1452">
        <v>0</v>
      </c>
      <c r="S1452" t="s">
        <v>15888</v>
      </c>
      <c r="T1452" t="s">
        <v>15891</v>
      </c>
      <c r="U1452" t="s">
        <v>15891</v>
      </c>
      <c r="V1452" t="s">
        <v>15891</v>
      </c>
      <c r="W1452" t="s">
        <v>15905</v>
      </c>
      <c r="X1452" t="s">
        <v>15897</v>
      </c>
      <c r="Y1452" t="s">
        <v>15897</v>
      </c>
      <c r="Z1452" t="s">
        <v>15897</v>
      </c>
      <c r="AA1452" s="26">
        <v>5.7315068493150685</v>
      </c>
      <c r="AB1452" t="s">
        <v>14746</v>
      </c>
      <c r="AC1452" t="s">
        <v>14743</v>
      </c>
      <c r="AD1452" t="s">
        <v>14741</v>
      </c>
      <c r="AE1452" t="s">
        <v>14742</v>
      </c>
      <c r="AF1452" t="s">
        <v>14744</v>
      </c>
      <c r="AG1452" t="e">
        <f>+SEARCH(JELMAGYARÁZAT!$G$9,J:J)</f>
        <v>#VALUE!</v>
      </c>
    </row>
    <row r="1453" spans="1:33" hidden="1" x14ac:dyDescent="0.25">
      <c r="A1453" t="s">
        <v>6438</v>
      </c>
      <c r="B1453">
        <v>28000000</v>
      </c>
      <c r="C1453">
        <v>14010832</v>
      </c>
      <c r="D1453" s="1">
        <v>37127</v>
      </c>
      <c r="E1453">
        <v>13.145205000000001</v>
      </c>
      <c r="F1453">
        <v>98</v>
      </c>
      <c r="G1453">
        <v>4.8</v>
      </c>
      <c r="H1453">
        <v>296</v>
      </c>
      <c r="I1453" t="s">
        <v>23</v>
      </c>
      <c r="J1453" t="s">
        <v>6440</v>
      </c>
      <c r="K1453" t="s">
        <v>37</v>
      </c>
      <c r="L1453" t="s">
        <v>38</v>
      </c>
      <c r="M1453" t="s">
        <v>2520</v>
      </c>
      <c r="N1453" t="s">
        <v>29</v>
      </c>
      <c r="O1453" s="6">
        <v>1</v>
      </c>
      <c r="P1453">
        <v>1</v>
      </c>
      <c r="Q1453">
        <v>1</v>
      </c>
      <c r="R1453">
        <v>0</v>
      </c>
      <c r="S1453" t="s">
        <v>15888</v>
      </c>
      <c r="T1453" t="s">
        <v>15890</v>
      </c>
      <c r="U1453" t="s">
        <v>15891</v>
      </c>
      <c r="V1453" t="s">
        <v>15891</v>
      </c>
      <c r="W1453" t="s">
        <v>15891</v>
      </c>
      <c r="X1453" t="s">
        <v>15894</v>
      </c>
      <c r="Y1453" t="s">
        <v>15897</v>
      </c>
      <c r="Z1453" t="s">
        <v>15894</v>
      </c>
      <c r="AA1453" s="26">
        <v>16.106849315068494</v>
      </c>
      <c r="AB1453" t="s">
        <v>6441</v>
      </c>
      <c r="AC1453" t="s">
        <v>6438</v>
      </c>
      <c r="AD1453" t="s">
        <v>6436</v>
      </c>
      <c r="AE1453" t="s">
        <v>6437</v>
      </c>
      <c r="AF1453" t="s">
        <v>6439</v>
      </c>
      <c r="AG1453" t="e">
        <f>+SEARCH(JELMAGYARÁZAT!$G$9,J:J)</f>
        <v>#VALUE!</v>
      </c>
    </row>
    <row r="1454" spans="1:33" hidden="1" x14ac:dyDescent="0.25">
      <c r="A1454" t="s">
        <v>11493</v>
      </c>
      <c r="B1454">
        <v>8000000</v>
      </c>
      <c r="C1454">
        <v>6491240</v>
      </c>
      <c r="D1454" s="1">
        <v>40365</v>
      </c>
      <c r="E1454">
        <v>13.143045000000001</v>
      </c>
      <c r="F1454">
        <v>101</v>
      </c>
      <c r="G1454">
        <v>6.9</v>
      </c>
      <c r="H1454">
        <v>672</v>
      </c>
      <c r="I1454" t="s">
        <v>23</v>
      </c>
      <c r="J1454" t="s">
        <v>6327</v>
      </c>
      <c r="K1454" t="s">
        <v>37</v>
      </c>
      <c r="L1454" t="s">
        <v>38</v>
      </c>
      <c r="M1454" t="s">
        <v>1692</v>
      </c>
      <c r="N1454" t="s">
        <v>29</v>
      </c>
      <c r="O1454" s="6">
        <v>1</v>
      </c>
      <c r="P1454">
        <v>1</v>
      </c>
      <c r="Q1454">
        <v>1</v>
      </c>
      <c r="R1454">
        <v>0</v>
      </c>
      <c r="S1454" t="s">
        <v>15888</v>
      </c>
      <c r="T1454" t="s">
        <v>15891</v>
      </c>
      <c r="U1454" t="s">
        <v>13664</v>
      </c>
      <c r="V1454" t="s">
        <v>15901</v>
      </c>
      <c r="W1454" t="s">
        <v>15891</v>
      </c>
      <c r="X1454" t="s">
        <v>15896</v>
      </c>
      <c r="Y1454" t="s">
        <v>15912</v>
      </c>
      <c r="Z1454" t="s">
        <v>15915</v>
      </c>
      <c r="AA1454" s="26">
        <v>7.2356164383561641</v>
      </c>
      <c r="AB1454" t="s">
        <v>11495</v>
      </c>
      <c r="AC1454" t="s">
        <v>11493</v>
      </c>
      <c r="AD1454" t="s">
        <v>11491</v>
      </c>
      <c r="AE1454" t="s">
        <v>11492</v>
      </c>
      <c r="AF1454" t="s">
        <v>11494</v>
      </c>
      <c r="AG1454" t="e">
        <f>+SEARCH(JELMAGYARÁZAT!$G$9,J:J)</f>
        <v>#VALUE!</v>
      </c>
    </row>
    <row r="1455" spans="1:33" x14ac:dyDescent="0.25">
      <c r="A1455" t="s">
        <v>9583</v>
      </c>
      <c r="B1455">
        <v>14000000</v>
      </c>
      <c r="C1455">
        <v>34793160</v>
      </c>
      <c r="D1455" s="1">
        <v>33256</v>
      </c>
      <c r="E1455">
        <v>13.13724</v>
      </c>
      <c r="F1455">
        <v>107</v>
      </c>
      <c r="G1455">
        <v>6.5</v>
      </c>
      <c r="H1455">
        <v>135</v>
      </c>
      <c r="I1455" t="s">
        <v>23</v>
      </c>
      <c r="J1455" t="s">
        <v>9585</v>
      </c>
      <c r="K1455" t="s">
        <v>37</v>
      </c>
      <c r="L1455" t="s">
        <v>38</v>
      </c>
      <c r="M1455" t="s">
        <v>9581</v>
      </c>
      <c r="N1455" t="s">
        <v>29</v>
      </c>
      <c r="O1455" s="6">
        <v>1</v>
      </c>
      <c r="P1455">
        <v>1</v>
      </c>
      <c r="Q1455">
        <v>1</v>
      </c>
      <c r="R1455">
        <v>1</v>
      </c>
      <c r="S1455" t="s">
        <v>15888</v>
      </c>
      <c r="T1455" t="s">
        <v>15890</v>
      </c>
      <c r="U1455" t="s">
        <v>15891</v>
      </c>
      <c r="V1455" t="s">
        <v>15901</v>
      </c>
      <c r="W1455" t="s">
        <v>15891</v>
      </c>
      <c r="X1455" t="s">
        <v>15894</v>
      </c>
      <c r="Y1455" t="s">
        <v>15911</v>
      </c>
      <c r="Z1455" t="s">
        <v>15914</v>
      </c>
      <c r="AA1455" s="26">
        <v>26.712328767123289</v>
      </c>
      <c r="AB1455" t="s">
        <v>9586</v>
      </c>
      <c r="AC1455" t="s">
        <v>9583</v>
      </c>
      <c r="AE1455" t="s">
        <v>9582</v>
      </c>
      <c r="AF1455" t="s">
        <v>9584</v>
      </c>
      <c r="AG1455">
        <f>+SEARCH(JELMAGYARÁZAT!$G$9,J:J)</f>
        <v>35</v>
      </c>
    </row>
    <row r="1456" spans="1:33" hidden="1" x14ac:dyDescent="0.25">
      <c r="A1456" t="s">
        <v>4866</v>
      </c>
      <c r="B1456">
        <v>40000000</v>
      </c>
      <c r="C1456">
        <v>22044277</v>
      </c>
      <c r="D1456" s="1">
        <v>40975</v>
      </c>
      <c r="E1456">
        <v>13.119133</v>
      </c>
      <c r="F1456">
        <v>91</v>
      </c>
      <c r="G1456">
        <v>6</v>
      </c>
      <c r="H1456">
        <v>373</v>
      </c>
      <c r="I1456" t="s">
        <v>23</v>
      </c>
      <c r="J1456" t="s">
        <v>4868</v>
      </c>
      <c r="K1456" t="s">
        <v>37</v>
      </c>
      <c r="L1456" t="s">
        <v>38</v>
      </c>
      <c r="M1456" t="s">
        <v>2804</v>
      </c>
      <c r="N1456" t="s">
        <v>29</v>
      </c>
      <c r="O1456" s="6">
        <v>1</v>
      </c>
      <c r="P1456">
        <v>1</v>
      </c>
      <c r="Q1456">
        <v>1</v>
      </c>
      <c r="R1456">
        <v>1</v>
      </c>
      <c r="S1456" t="s">
        <v>15888</v>
      </c>
      <c r="T1456" t="s">
        <v>15891</v>
      </c>
      <c r="U1456" t="s">
        <v>13664</v>
      </c>
      <c r="V1456" t="s">
        <v>15901</v>
      </c>
      <c r="W1456" t="s">
        <v>15891</v>
      </c>
      <c r="X1456" t="s">
        <v>15896</v>
      </c>
      <c r="Y1456" t="s">
        <v>15912</v>
      </c>
      <c r="Z1456" t="s">
        <v>15915</v>
      </c>
      <c r="AA1456" s="26">
        <v>5.5643835616438357</v>
      </c>
      <c r="AB1456" t="s">
        <v>4869</v>
      </c>
      <c r="AC1456" t="s">
        <v>4866</v>
      </c>
      <c r="AD1456" t="s">
        <v>4864</v>
      </c>
      <c r="AE1456" t="s">
        <v>4865</v>
      </c>
      <c r="AF1456" t="s">
        <v>4867</v>
      </c>
      <c r="AG1456" t="e">
        <f>+SEARCH(JELMAGYARÁZAT!$G$9,J:J)</f>
        <v>#VALUE!</v>
      </c>
    </row>
    <row r="1457" spans="1:33" hidden="1" x14ac:dyDescent="0.25">
      <c r="A1457" t="s">
        <v>2800</v>
      </c>
      <c r="B1457">
        <v>60000000</v>
      </c>
      <c r="C1457">
        <v>104324083</v>
      </c>
      <c r="D1457" s="1">
        <v>34893</v>
      </c>
      <c r="E1457">
        <v>13.080724999999999</v>
      </c>
      <c r="F1457">
        <v>100</v>
      </c>
      <c r="G1457">
        <v>5.6</v>
      </c>
      <c r="H1457">
        <v>210</v>
      </c>
      <c r="I1457" t="s">
        <v>23</v>
      </c>
      <c r="J1457" t="s">
        <v>2802</v>
      </c>
      <c r="K1457" t="s">
        <v>37</v>
      </c>
      <c r="L1457" t="s">
        <v>38</v>
      </c>
      <c r="M1457" t="s">
        <v>861</v>
      </c>
      <c r="N1457" t="s">
        <v>29</v>
      </c>
      <c r="O1457" s="6">
        <v>1</v>
      </c>
      <c r="P1457">
        <v>1</v>
      </c>
      <c r="Q1457">
        <v>1</v>
      </c>
      <c r="R1457">
        <v>1</v>
      </c>
      <c r="S1457" t="s">
        <v>15888</v>
      </c>
      <c r="T1457" t="s">
        <v>15890</v>
      </c>
      <c r="U1457" t="s">
        <v>15891</v>
      </c>
      <c r="V1457" t="s">
        <v>15891</v>
      </c>
      <c r="W1457" t="s">
        <v>15905</v>
      </c>
      <c r="X1457" t="s">
        <v>15894</v>
      </c>
      <c r="Y1457" t="s">
        <v>15897</v>
      </c>
      <c r="Z1457" t="s">
        <v>15894</v>
      </c>
      <c r="AA1457" s="26">
        <v>22.227397260273971</v>
      </c>
      <c r="AB1457" t="s">
        <v>2803</v>
      </c>
      <c r="AC1457" t="s">
        <v>2800</v>
      </c>
      <c r="AE1457" t="s">
        <v>2799</v>
      </c>
      <c r="AF1457" t="s">
        <v>2801</v>
      </c>
      <c r="AG1457" t="e">
        <f>+SEARCH(JELMAGYARÁZAT!$G$9,J:J)</f>
        <v>#VALUE!</v>
      </c>
    </row>
    <row r="1458" spans="1:33" hidden="1" x14ac:dyDescent="0.25">
      <c r="A1458" t="s">
        <v>8191</v>
      </c>
      <c r="B1458">
        <v>20000000</v>
      </c>
      <c r="C1458">
        <v>4001121</v>
      </c>
      <c r="D1458" s="1">
        <v>39356</v>
      </c>
      <c r="E1458">
        <v>13.032308</v>
      </c>
      <c r="F1458">
        <v>135</v>
      </c>
      <c r="G1458">
        <v>6.6</v>
      </c>
      <c r="H1458">
        <v>195</v>
      </c>
      <c r="I1458" t="s">
        <v>23</v>
      </c>
      <c r="J1458" t="s">
        <v>8193</v>
      </c>
      <c r="K1458" t="s">
        <v>37</v>
      </c>
      <c r="L1458" t="s">
        <v>38</v>
      </c>
      <c r="M1458" t="s">
        <v>1593</v>
      </c>
      <c r="N1458" t="s">
        <v>29</v>
      </c>
      <c r="O1458" s="6">
        <v>1</v>
      </c>
      <c r="P1458">
        <v>1</v>
      </c>
      <c r="Q1458">
        <v>1</v>
      </c>
      <c r="R1458">
        <v>0</v>
      </c>
      <c r="S1458" t="s">
        <v>15888</v>
      </c>
      <c r="T1458" t="s">
        <v>15891</v>
      </c>
      <c r="U1458" t="s">
        <v>15891</v>
      </c>
      <c r="V1458" t="s">
        <v>15901</v>
      </c>
      <c r="W1458" t="s">
        <v>15891</v>
      </c>
      <c r="X1458" t="s">
        <v>15897</v>
      </c>
      <c r="Y1458" t="s">
        <v>15911</v>
      </c>
      <c r="Z1458" t="s">
        <v>15915</v>
      </c>
      <c r="AA1458" s="26">
        <v>10</v>
      </c>
      <c r="AB1458" t="s">
        <v>8194</v>
      </c>
      <c r="AC1458" t="s">
        <v>8191</v>
      </c>
      <c r="AD1458" t="s">
        <v>8189</v>
      </c>
      <c r="AE1458" t="s">
        <v>8190</v>
      </c>
      <c r="AF1458" t="s">
        <v>8192</v>
      </c>
      <c r="AG1458" t="e">
        <f>+SEARCH(JELMAGYARÁZAT!$G$9,J:J)</f>
        <v>#VALUE!</v>
      </c>
    </row>
    <row r="1459" spans="1:33" hidden="1" x14ac:dyDescent="0.25">
      <c r="A1459" t="s">
        <v>3919</v>
      </c>
      <c r="B1459">
        <v>46000000</v>
      </c>
      <c r="C1459">
        <v>100860818</v>
      </c>
      <c r="D1459" s="1">
        <v>35250</v>
      </c>
      <c r="E1459">
        <v>12.971121999999999</v>
      </c>
      <c r="F1459">
        <v>117</v>
      </c>
      <c r="G1459">
        <v>6.2</v>
      </c>
      <c r="H1459">
        <v>232</v>
      </c>
      <c r="I1459" t="s">
        <v>23</v>
      </c>
      <c r="J1459" t="s">
        <v>1703</v>
      </c>
      <c r="K1459" t="s">
        <v>37</v>
      </c>
      <c r="L1459" t="s">
        <v>38</v>
      </c>
      <c r="M1459" t="s">
        <v>3917</v>
      </c>
      <c r="N1459" t="s">
        <v>29</v>
      </c>
      <c r="O1459" s="6">
        <v>1</v>
      </c>
      <c r="P1459">
        <v>1</v>
      </c>
      <c r="Q1459">
        <v>1</v>
      </c>
      <c r="R1459">
        <v>0</v>
      </c>
      <c r="S1459" t="s">
        <v>15888</v>
      </c>
      <c r="T1459" t="s">
        <v>15891</v>
      </c>
      <c r="U1459" t="s">
        <v>15891</v>
      </c>
      <c r="V1459" t="s">
        <v>15901</v>
      </c>
      <c r="W1459" t="s">
        <v>15905</v>
      </c>
      <c r="X1459" t="s">
        <v>15897</v>
      </c>
      <c r="Y1459" t="s">
        <v>15911</v>
      </c>
      <c r="Z1459" t="s">
        <v>15915</v>
      </c>
      <c r="AA1459" s="26">
        <v>21.24931506849315</v>
      </c>
      <c r="AB1459" t="s">
        <v>3921</v>
      </c>
      <c r="AC1459" t="s">
        <v>3919</v>
      </c>
      <c r="AE1459" t="s">
        <v>3918</v>
      </c>
      <c r="AF1459" t="s">
        <v>3920</v>
      </c>
      <c r="AG1459" t="e">
        <f>+SEARCH(JELMAGYARÁZAT!$G$9,J:J)</f>
        <v>#VALUE!</v>
      </c>
    </row>
    <row r="1460" spans="1:33" hidden="1" x14ac:dyDescent="0.25">
      <c r="A1460" t="s">
        <v>5877</v>
      </c>
      <c r="B1460">
        <v>30000000</v>
      </c>
      <c r="C1460">
        <v>114281051</v>
      </c>
      <c r="D1460" s="1">
        <v>41128</v>
      </c>
      <c r="E1460">
        <v>12.967136999999999</v>
      </c>
      <c r="F1460">
        <v>100</v>
      </c>
      <c r="G1460">
        <v>5.8</v>
      </c>
      <c r="H1460">
        <v>284</v>
      </c>
      <c r="I1460" t="s">
        <v>23</v>
      </c>
      <c r="J1460" t="s">
        <v>5879</v>
      </c>
      <c r="K1460" t="s">
        <v>37</v>
      </c>
      <c r="L1460" t="s">
        <v>38</v>
      </c>
      <c r="M1460" t="s">
        <v>1711</v>
      </c>
      <c r="N1460" t="s">
        <v>29</v>
      </c>
      <c r="O1460" s="6">
        <v>1</v>
      </c>
      <c r="P1460">
        <v>1</v>
      </c>
      <c r="Q1460">
        <v>1</v>
      </c>
      <c r="R1460">
        <v>0</v>
      </c>
      <c r="S1460" t="s">
        <v>15888</v>
      </c>
      <c r="T1460" t="s">
        <v>15891</v>
      </c>
      <c r="U1460" t="s">
        <v>13664</v>
      </c>
      <c r="V1460" t="s">
        <v>15901</v>
      </c>
      <c r="W1460" t="s">
        <v>15891</v>
      </c>
      <c r="X1460" t="s">
        <v>15896</v>
      </c>
      <c r="Y1460" t="s">
        <v>15912</v>
      </c>
      <c r="Z1460" t="s">
        <v>15915</v>
      </c>
      <c r="AA1460" s="26">
        <v>5.1452054794520548</v>
      </c>
      <c r="AB1460" t="s">
        <v>5880</v>
      </c>
      <c r="AC1460" t="s">
        <v>5877</v>
      </c>
      <c r="AE1460" t="s">
        <v>5876</v>
      </c>
      <c r="AF1460" t="s">
        <v>5878</v>
      </c>
      <c r="AG1460" t="e">
        <f>+SEARCH(JELMAGYARÁZAT!$G$9,J:J)</f>
        <v>#VALUE!</v>
      </c>
    </row>
    <row r="1461" spans="1:33" hidden="1" x14ac:dyDescent="0.25">
      <c r="A1461" t="s">
        <v>2366</v>
      </c>
      <c r="B1461">
        <v>68000000</v>
      </c>
      <c r="C1461">
        <v>29762011</v>
      </c>
      <c r="D1461" s="1">
        <v>36378</v>
      </c>
      <c r="E1461">
        <v>12.948627</v>
      </c>
      <c r="F1461">
        <v>121</v>
      </c>
      <c r="G1461">
        <v>5.7</v>
      </c>
      <c r="H1461">
        <v>250</v>
      </c>
      <c r="I1461" t="s">
        <v>23</v>
      </c>
      <c r="J1461" t="s">
        <v>2368</v>
      </c>
      <c r="K1461" t="s">
        <v>37</v>
      </c>
      <c r="L1461" t="s">
        <v>38</v>
      </c>
      <c r="M1461" t="s">
        <v>2364</v>
      </c>
      <c r="N1461" t="s">
        <v>29</v>
      </c>
      <c r="O1461" s="6">
        <v>1</v>
      </c>
      <c r="P1461">
        <v>1</v>
      </c>
      <c r="Q1461">
        <v>1</v>
      </c>
      <c r="R1461">
        <v>1</v>
      </c>
      <c r="S1461" t="s">
        <v>15888</v>
      </c>
      <c r="T1461" t="s">
        <v>15890</v>
      </c>
      <c r="U1461" t="s">
        <v>13664</v>
      </c>
      <c r="V1461" t="s">
        <v>15891</v>
      </c>
      <c r="W1461" t="s">
        <v>15891</v>
      </c>
      <c r="X1461" t="s">
        <v>15895</v>
      </c>
      <c r="Y1461" t="s">
        <v>15896</v>
      </c>
      <c r="Z1461" t="s">
        <v>15894</v>
      </c>
      <c r="AA1461" s="26">
        <v>18.158904109589042</v>
      </c>
      <c r="AB1461" t="s">
        <v>2369</v>
      </c>
      <c r="AC1461" t="s">
        <v>2366</v>
      </c>
      <c r="AE1461" t="s">
        <v>2365</v>
      </c>
      <c r="AF1461" t="s">
        <v>2367</v>
      </c>
      <c r="AG1461" t="e">
        <f>+SEARCH(JELMAGYARÁZAT!$G$9,J:J)</f>
        <v>#VALUE!</v>
      </c>
    </row>
    <row r="1462" spans="1:33" hidden="1" x14ac:dyDescent="0.25">
      <c r="A1462" t="s">
        <v>9220</v>
      </c>
      <c r="B1462">
        <v>15000000</v>
      </c>
      <c r="C1462">
        <v>39421467</v>
      </c>
      <c r="D1462" s="1">
        <v>40053</v>
      </c>
      <c r="E1462">
        <v>12.929525</v>
      </c>
      <c r="F1462">
        <v>105</v>
      </c>
      <c r="G1462">
        <v>5.0999999999999996</v>
      </c>
      <c r="H1462">
        <v>267</v>
      </c>
      <c r="I1462" t="s">
        <v>23</v>
      </c>
      <c r="J1462" t="s">
        <v>9222</v>
      </c>
      <c r="K1462" t="s">
        <v>37</v>
      </c>
      <c r="L1462" t="s">
        <v>38</v>
      </c>
      <c r="M1462" t="s">
        <v>3816</v>
      </c>
      <c r="N1462" t="s">
        <v>29</v>
      </c>
      <c r="O1462" s="6">
        <v>1</v>
      </c>
      <c r="P1462">
        <v>1</v>
      </c>
      <c r="Q1462">
        <v>1</v>
      </c>
      <c r="R1462">
        <v>0</v>
      </c>
      <c r="S1462" t="s">
        <v>15888</v>
      </c>
      <c r="T1462" t="s">
        <v>15891</v>
      </c>
      <c r="U1462" t="s">
        <v>15891</v>
      </c>
      <c r="V1462" t="s">
        <v>15891</v>
      </c>
      <c r="W1462" t="s">
        <v>15891</v>
      </c>
      <c r="X1462" t="s">
        <v>15897</v>
      </c>
      <c r="Y1462" t="s">
        <v>15897</v>
      </c>
      <c r="Z1462" t="s">
        <v>15897</v>
      </c>
      <c r="AA1462" s="26">
        <v>8.0904109589041102</v>
      </c>
      <c r="AB1462" t="s">
        <v>9223</v>
      </c>
      <c r="AC1462" t="s">
        <v>9220</v>
      </c>
      <c r="AD1462" t="s">
        <v>9218</v>
      </c>
      <c r="AE1462" t="s">
        <v>9219</v>
      </c>
      <c r="AF1462" t="s">
        <v>9221</v>
      </c>
      <c r="AG1462" t="e">
        <f>+SEARCH(JELMAGYARÁZAT!$G$9,J:J)</f>
        <v>#VALUE!</v>
      </c>
    </row>
    <row r="1463" spans="1:33" hidden="1" x14ac:dyDescent="0.25">
      <c r="A1463" t="s">
        <v>6444</v>
      </c>
      <c r="B1463">
        <v>28000000</v>
      </c>
      <c r="C1463">
        <v>7002261</v>
      </c>
      <c r="D1463" s="1">
        <v>42258</v>
      </c>
      <c r="E1463">
        <v>12.921594000000001</v>
      </c>
      <c r="F1463">
        <v>108</v>
      </c>
      <c r="G1463">
        <v>5.8</v>
      </c>
      <c r="H1463">
        <v>195</v>
      </c>
      <c r="I1463" t="s">
        <v>23</v>
      </c>
      <c r="J1463" t="s">
        <v>6446</v>
      </c>
      <c r="K1463" t="s">
        <v>37</v>
      </c>
      <c r="L1463" t="s">
        <v>38</v>
      </c>
      <c r="M1463" t="s">
        <v>1692</v>
      </c>
      <c r="N1463" t="s">
        <v>29</v>
      </c>
      <c r="O1463" s="6">
        <v>1</v>
      </c>
      <c r="P1463">
        <v>1</v>
      </c>
      <c r="Q1463">
        <v>1</v>
      </c>
      <c r="R1463">
        <v>0</v>
      </c>
      <c r="S1463" t="s">
        <v>15888</v>
      </c>
      <c r="T1463" t="s">
        <v>15891</v>
      </c>
      <c r="U1463" t="s">
        <v>13664</v>
      </c>
      <c r="V1463" t="s">
        <v>15901</v>
      </c>
      <c r="W1463" t="s">
        <v>15891</v>
      </c>
      <c r="X1463" t="s">
        <v>15896</v>
      </c>
      <c r="Y1463" t="s">
        <v>15912</v>
      </c>
      <c r="Z1463" t="s">
        <v>15915</v>
      </c>
      <c r="AA1463" s="26">
        <v>2.0493150684931507</v>
      </c>
      <c r="AB1463" t="s">
        <v>6447</v>
      </c>
      <c r="AC1463" t="s">
        <v>6444</v>
      </c>
      <c r="AD1463" t="s">
        <v>6442</v>
      </c>
      <c r="AE1463" t="s">
        <v>6443</v>
      </c>
      <c r="AF1463" t="s">
        <v>6445</v>
      </c>
      <c r="AG1463" t="e">
        <f>+SEARCH(JELMAGYARÁZAT!$G$9,J:J)</f>
        <v>#VALUE!</v>
      </c>
    </row>
    <row r="1464" spans="1:33" hidden="1" x14ac:dyDescent="0.25">
      <c r="A1464" t="s">
        <v>12500</v>
      </c>
      <c r="B1464">
        <v>5000000</v>
      </c>
      <c r="C1464">
        <v>14000000</v>
      </c>
      <c r="D1464" s="1">
        <v>32717</v>
      </c>
      <c r="E1464">
        <v>12.904615</v>
      </c>
      <c r="F1464">
        <v>100</v>
      </c>
      <c r="G1464">
        <v>4.8</v>
      </c>
      <c r="H1464">
        <v>191</v>
      </c>
      <c r="I1464" t="s">
        <v>23</v>
      </c>
      <c r="J1464" t="s">
        <v>12502</v>
      </c>
      <c r="K1464" t="s">
        <v>37</v>
      </c>
      <c r="L1464" t="s">
        <v>38</v>
      </c>
      <c r="M1464" t="s">
        <v>2560</v>
      </c>
      <c r="N1464" t="s">
        <v>29</v>
      </c>
      <c r="O1464" s="6">
        <v>1</v>
      </c>
      <c r="P1464">
        <v>1</v>
      </c>
      <c r="Q1464">
        <v>1</v>
      </c>
      <c r="R1464">
        <v>1</v>
      </c>
      <c r="S1464" t="s">
        <v>15888</v>
      </c>
      <c r="T1464" t="s">
        <v>15891</v>
      </c>
      <c r="U1464" t="s">
        <v>15891</v>
      </c>
      <c r="V1464" t="s">
        <v>15891</v>
      </c>
      <c r="W1464" t="s">
        <v>15905</v>
      </c>
      <c r="X1464" t="s">
        <v>15897</v>
      </c>
      <c r="Y1464" t="s">
        <v>15897</v>
      </c>
      <c r="Z1464" t="s">
        <v>15897</v>
      </c>
      <c r="AA1464" s="26">
        <v>28.18904109589041</v>
      </c>
      <c r="AB1464" t="s">
        <v>12503</v>
      </c>
      <c r="AC1464" t="s">
        <v>12500</v>
      </c>
      <c r="AE1464" t="s">
        <v>12499</v>
      </c>
      <c r="AF1464" t="s">
        <v>12501</v>
      </c>
      <c r="AG1464" t="e">
        <f>+SEARCH(JELMAGYARÁZAT!$G$9,J:J)</f>
        <v>#VALUE!</v>
      </c>
    </row>
    <row r="1465" spans="1:33" hidden="1" x14ac:dyDescent="0.25">
      <c r="A1465" t="s">
        <v>11554</v>
      </c>
      <c r="B1465">
        <v>22000000</v>
      </c>
      <c r="C1465">
        <v>413454</v>
      </c>
      <c r="D1465" s="1">
        <v>39286</v>
      </c>
      <c r="E1465">
        <v>12.893219</v>
      </c>
      <c r="F1465">
        <v>97</v>
      </c>
      <c r="G1465">
        <v>5.8</v>
      </c>
      <c r="H1465">
        <v>103</v>
      </c>
      <c r="I1465" t="s">
        <v>23</v>
      </c>
      <c r="J1465" t="s">
        <v>11556</v>
      </c>
      <c r="K1465" t="s">
        <v>334</v>
      </c>
      <c r="L1465" t="s">
        <v>38</v>
      </c>
      <c r="M1465" t="s">
        <v>2297</v>
      </c>
      <c r="N1465" t="s">
        <v>29</v>
      </c>
      <c r="O1465" s="6">
        <v>1</v>
      </c>
      <c r="P1465">
        <v>2</v>
      </c>
      <c r="Q1465">
        <v>1</v>
      </c>
      <c r="R1465">
        <v>0</v>
      </c>
      <c r="S1465" t="s">
        <v>15888</v>
      </c>
      <c r="T1465" t="s">
        <v>15890</v>
      </c>
      <c r="U1465" t="s">
        <v>15891</v>
      </c>
      <c r="V1465" t="s">
        <v>15901</v>
      </c>
      <c r="W1465" t="s">
        <v>15905</v>
      </c>
      <c r="X1465" t="s">
        <v>15894</v>
      </c>
      <c r="Y1465" t="s">
        <v>15911</v>
      </c>
      <c r="Z1465" t="s">
        <v>15914</v>
      </c>
      <c r="AA1465" s="26">
        <v>10.191780821917808</v>
      </c>
      <c r="AB1465" t="s">
        <v>11557</v>
      </c>
      <c r="AC1465" t="s">
        <v>11554</v>
      </c>
      <c r="AE1465" t="s">
        <v>11553</v>
      </c>
      <c r="AF1465" t="s">
        <v>11555</v>
      </c>
      <c r="AG1465" t="e">
        <f>+SEARCH(JELMAGYARÁZAT!$G$9,J:J)</f>
        <v>#VALUE!</v>
      </c>
    </row>
    <row r="1466" spans="1:33" hidden="1" x14ac:dyDescent="0.25">
      <c r="A1466" t="s">
        <v>4692</v>
      </c>
      <c r="B1466">
        <v>40000000</v>
      </c>
      <c r="C1466">
        <v>46442528</v>
      </c>
      <c r="D1466" s="1">
        <v>38665</v>
      </c>
      <c r="E1466">
        <v>12.885985</v>
      </c>
      <c r="F1466">
        <v>117</v>
      </c>
      <c r="G1466">
        <v>6.3</v>
      </c>
      <c r="H1466">
        <v>186</v>
      </c>
      <c r="I1466" t="s">
        <v>23</v>
      </c>
      <c r="J1466" t="s">
        <v>4694</v>
      </c>
      <c r="K1466" t="s">
        <v>37</v>
      </c>
      <c r="L1466" t="s">
        <v>38</v>
      </c>
      <c r="M1466" t="s">
        <v>786</v>
      </c>
      <c r="N1466" t="s">
        <v>29</v>
      </c>
      <c r="O1466" s="6">
        <v>1</v>
      </c>
      <c r="P1466">
        <v>1</v>
      </c>
      <c r="Q1466">
        <v>1</v>
      </c>
      <c r="R1466">
        <v>1</v>
      </c>
      <c r="S1466" t="s">
        <v>15888</v>
      </c>
      <c r="T1466" t="s">
        <v>15891</v>
      </c>
      <c r="U1466" t="s">
        <v>15891</v>
      </c>
      <c r="V1466" t="s">
        <v>15901</v>
      </c>
      <c r="W1466" t="s">
        <v>15891</v>
      </c>
      <c r="X1466" t="s">
        <v>15897</v>
      </c>
      <c r="Y1466" t="s">
        <v>15911</v>
      </c>
      <c r="Z1466" t="s">
        <v>15915</v>
      </c>
      <c r="AA1466" s="26">
        <v>11.893150684931507</v>
      </c>
      <c r="AB1466" t="s">
        <v>4695</v>
      </c>
      <c r="AC1466" t="s">
        <v>4692</v>
      </c>
      <c r="AE1466" t="s">
        <v>4691</v>
      </c>
      <c r="AF1466" t="s">
        <v>4693</v>
      </c>
      <c r="AG1466" t="e">
        <f>+SEARCH(JELMAGYARÁZAT!$G$9,J:J)</f>
        <v>#VALUE!</v>
      </c>
    </row>
    <row r="1467" spans="1:33" hidden="1" x14ac:dyDescent="0.25">
      <c r="A1467" t="s">
        <v>7360</v>
      </c>
      <c r="B1467">
        <v>23000000</v>
      </c>
      <c r="C1467">
        <v>7434726</v>
      </c>
      <c r="D1467" s="1">
        <v>33473</v>
      </c>
      <c r="E1467">
        <v>12.869436</v>
      </c>
      <c r="F1467">
        <v>98</v>
      </c>
      <c r="G1467">
        <v>6.1</v>
      </c>
      <c r="H1467">
        <v>82</v>
      </c>
      <c r="I1467" t="s">
        <v>23</v>
      </c>
      <c r="J1467" t="s">
        <v>7362</v>
      </c>
      <c r="K1467" t="s">
        <v>37</v>
      </c>
      <c r="L1467" t="s">
        <v>38</v>
      </c>
      <c r="M1467" t="s">
        <v>861</v>
      </c>
      <c r="N1467" t="s">
        <v>29</v>
      </c>
      <c r="O1467" s="6">
        <v>1</v>
      </c>
      <c r="P1467">
        <v>1</v>
      </c>
      <c r="Q1467">
        <v>1</v>
      </c>
      <c r="R1467">
        <v>0</v>
      </c>
      <c r="S1467" t="s">
        <v>15888</v>
      </c>
      <c r="T1467" t="s">
        <v>15890</v>
      </c>
      <c r="U1467" t="s">
        <v>15891</v>
      </c>
      <c r="V1467" t="s">
        <v>15891</v>
      </c>
      <c r="W1467" t="s">
        <v>15905</v>
      </c>
      <c r="X1467" t="s">
        <v>15894</v>
      </c>
      <c r="Y1467" t="s">
        <v>15897</v>
      </c>
      <c r="Z1467" t="s">
        <v>15894</v>
      </c>
      <c r="AA1467" s="26">
        <v>26.117808219178084</v>
      </c>
      <c r="AB1467" t="s">
        <v>7363</v>
      </c>
      <c r="AC1467" t="s">
        <v>7360</v>
      </c>
      <c r="AD1467" t="s">
        <v>7358</v>
      </c>
      <c r="AE1467" t="s">
        <v>7359</v>
      </c>
      <c r="AF1467" t="s">
        <v>7361</v>
      </c>
      <c r="AG1467" t="e">
        <f>+SEARCH(JELMAGYARÁZAT!$G$9,J:J)</f>
        <v>#VALUE!</v>
      </c>
    </row>
    <row r="1468" spans="1:33" hidden="1" x14ac:dyDescent="0.25">
      <c r="A1468" t="s">
        <v>2716</v>
      </c>
      <c r="B1468">
        <v>60000000</v>
      </c>
      <c r="C1468">
        <v>186883563</v>
      </c>
      <c r="D1468" s="1">
        <v>35929</v>
      </c>
      <c r="E1468">
        <v>12.867352</v>
      </c>
      <c r="F1468">
        <v>170</v>
      </c>
      <c r="G1468">
        <v>6.7</v>
      </c>
      <c r="H1468">
        <v>292</v>
      </c>
      <c r="I1468" t="s">
        <v>23</v>
      </c>
      <c r="J1468" t="s">
        <v>2718</v>
      </c>
      <c r="K1468" t="s">
        <v>37</v>
      </c>
      <c r="L1468" t="s">
        <v>38</v>
      </c>
      <c r="M1468" t="s">
        <v>231</v>
      </c>
      <c r="N1468" t="s">
        <v>29</v>
      </c>
      <c r="O1468" s="6">
        <v>1</v>
      </c>
      <c r="P1468">
        <v>1</v>
      </c>
      <c r="Q1468">
        <v>1</v>
      </c>
      <c r="R1468">
        <v>0</v>
      </c>
      <c r="S1468" t="s">
        <v>15888</v>
      </c>
      <c r="T1468" t="s">
        <v>15891</v>
      </c>
      <c r="U1468" t="s">
        <v>15891</v>
      </c>
      <c r="V1468" t="s">
        <v>15901</v>
      </c>
      <c r="W1468" t="s">
        <v>15891</v>
      </c>
      <c r="X1468" t="s">
        <v>15897</v>
      </c>
      <c r="Y1468" t="s">
        <v>15911</v>
      </c>
      <c r="Z1468" t="s">
        <v>15915</v>
      </c>
      <c r="AA1468" s="26">
        <v>19.389041095890413</v>
      </c>
      <c r="AC1468" t="s">
        <v>2716</v>
      </c>
      <c r="AE1468" t="s">
        <v>2715</v>
      </c>
      <c r="AF1468" t="s">
        <v>2717</v>
      </c>
      <c r="AG1468" t="e">
        <f>+SEARCH(JELMAGYARÁZAT!$G$9,J:J)</f>
        <v>#VALUE!</v>
      </c>
    </row>
    <row r="1469" spans="1:33" hidden="1" x14ac:dyDescent="0.25">
      <c r="A1469" t="s">
        <v>15653</v>
      </c>
      <c r="B1469">
        <v>125000</v>
      </c>
      <c r="C1469">
        <v>3200000</v>
      </c>
      <c r="D1469" s="1">
        <v>40797</v>
      </c>
      <c r="E1469">
        <v>12.833247</v>
      </c>
      <c r="F1469">
        <v>90</v>
      </c>
      <c r="G1469">
        <v>6.5</v>
      </c>
      <c r="H1469">
        <v>137</v>
      </c>
      <c r="I1469" t="s">
        <v>23</v>
      </c>
      <c r="J1469" t="s">
        <v>15655</v>
      </c>
      <c r="K1469" t="s">
        <v>37</v>
      </c>
      <c r="L1469" t="s">
        <v>38</v>
      </c>
      <c r="M1469" t="s">
        <v>2804</v>
      </c>
      <c r="N1469" t="s">
        <v>29</v>
      </c>
      <c r="O1469" s="6">
        <v>1</v>
      </c>
      <c r="P1469">
        <v>1</v>
      </c>
      <c r="Q1469">
        <v>1</v>
      </c>
      <c r="R1469">
        <v>0</v>
      </c>
      <c r="S1469" t="s">
        <v>15888</v>
      </c>
      <c r="T1469" t="s">
        <v>15891</v>
      </c>
      <c r="U1469" t="s">
        <v>13664</v>
      </c>
      <c r="V1469" t="s">
        <v>15901</v>
      </c>
      <c r="W1469" t="s">
        <v>15891</v>
      </c>
      <c r="X1469" t="s">
        <v>15896</v>
      </c>
      <c r="Y1469" t="s">
        <v>15912</v>
      </c>
      <c r="Z1469" t="s">
        <v>15915</v>
      </c>
      <c r="AA1469" s="26">
        <v>6.0520547945205481</v>
      </c>
      <c r="AB1469" t="s">
        <v>15656</v>
      </c>
      <c r="AC1469" t="s">
        <v>15653</v>
      </c>
      <c r="AD1469" t="s">
        <v>15651</v>
      </c>
      <c r="AE1469" t="s">
        <v>15652</v>
      </c>
      <c r="AF1469" t="s">
        <v>15654</v>
      </c>
      <c r="AG1469" t="e">
        <f>+SEARCH(JELMAGYARÁZAT!$G$9,J:J)</f>
        <v>#VALUE!</v>
      </c>
    </row>
    <row r="1470" spans="1:33" hidden="1" x14ac:dyDescent="0.25">
      <c r="A1470" t="s">
        <v>10507</v>
      </c>
      <c r="B1470">
        <v>10000000</v>
      </c>
      <c r="C1470">
        <v>17500000</v>
      </c>
      <c r="D1470" s="1">
        <v>39188</v>
      </c>
      <c r="E1470">
        <v>12.792446</v>
      </c>
      <c r="F1470">
        <v>97</v>
      </c>
      <c r="G1470">
        <v>5.8</v>
      </c>
      <c r="H1470">
        <v>160</v>
      </c>
      <c r="I1470" t="s">
        <v>23</v>
      </c>
      <c r="J1470" t="s">
        <v>10509</v>
      </c>
      <c r="K1470" t="s">
        <v>37</v>
      </c>
      <c r="L1470" t="s">
        <v>38</v>
      </c>
      <c r="M1470" t="s">
        <v>4211</v>
      </c>
      <c r="N1470" t="s">
        <v>29</v>
      </c>
      <c r="O1470" s="6">
        <v>1</v>
      </c>
      <c r="P1470">
        <v>1</v>
      </c>
      <c r="Q1470">
        <v>1</v>
      </c>
      <c r="R1470">
        <v>0</v>
      </c>
      <c r="S1470" t="s">
        <v>15888</v>
      </c>
      <c r="T1470" t="s">
        <v>15891</v>
      </c>
      <c r="U1470" t="s">
        <v>13664</v>
      </c>
      <c r="V1470" t="s">
        <v>15901</v>
      </c>
      <c r="W1470" t="s">
        <v>15891</v>
      </c>
      <c r="X1470" t="s">
        <v>15896</v>
      </c>
      <c r="Y1470" t="s">
        <v>15912</v>
      </c>
      <c r="Z1470" t="s">
        <v>15915</v>
      </c>
      <c r="AA1470" s="26">
        <v>10.46027397260274</v>
      </c>
      <c r="AB1470" t="s">
        <v>10510</v>
      </c>
      <c r="AC1470" t="s">
        <v>10507</v>
      </c>
      <c r="AD1470" t="s">
        <v>10505</v>
      </c>
      <c r="AE1470" t="s">
        <v>10506</v>
      </c>
      <c r="AF1470" t="s">
        <v>10508</v>
      </c>
      <c r="AG1470" t="e">
        <f>+SEARCH(JELMAGYARÁZAT!$G$9,J:J)</f>
        <v>#VALUE!</v>
      </c>
    </row>
    <row r="1471" spans="1:33" hidden="1" x14ac:dyDescent="0.25">
      <c r="A1471" t="s">
        <v>6133</v>
      </c>
      <c r="B1471">
        <v>35000000</v>
      </c>
      <c r="C1471">
        <v>25224242</v>
      </c>
      <c r="D1471" s="1">
        <v>38395</v>
      </c>
      <c r="E1471">
        <v>12.779201</v>
      </c>
      <c r="F1471">
        <v>126</v>
      </c>
      <c r="G1471">
        <v>6.8</v>
      </c>
      <c r="H1471">
        <v>125</v>
      </c>
      <c r="I1471" t="s">
        <v>23</v>
      </c>
      <c r="J1471" t="s">
        <v>6135</v>
      </c>
      <c r="K1471" t="s">
        <v>37</v>
      </c>
      <c r="L1471" t="s">
        <v>38</v>
      </c>
      <c r="M1471" t="s">
        <v>786</v>
      </c>
      <c r="N1471" t="s">
        <v>29</v>
      </c>
      <c r="O1471" s="6">
        <v>1</v>
      </c>
      <c r="P1471">
        <v>1</v>
      </c>
      <c r="Q1471">
        <v>1</v>
      </c>
      <c r="R1471">
        <v>1</v>
      </c>
      <c r="S1471" t="s">
        <v>15888</v>
      </c>
      <c r="T1471" t="s">
        <v>15891</v>
      </c>
      <c r="U1471" t="s">
        <v>15891</v>
      </c>
      <c r="V1471" t="s">
        <v>15901</v>
      </c>
      <c r="W1471" t="s">
        <v>15891</v>
      </c>
      <c r="X1471" t="s">
        <v>15897</v>
      </c>
      <c r="Y1471" t="s">
        <v>15911</v>
      </c>
      <c r="Z1471" t="s">
        <v>15915</v>
      </c>
      <c r="AA1471" s="26">
        <v>12.632876712328768</v>
      </c>
      <c r="AB1471" t="s">
        <v>6136</v>
      </c>
      <c r="AC1471" t="s">
        <v>6133</v>
      </c>
      <c r="AD1471" t="s">
        <v>6131</v>
      </c>
      <c r="AE1471" t="s">
        <v>6132</v>
      </c>
      <c r="AF1471" t="s">
        <v>6134</v>
      </c>
      <c r="AG1471" t="e">
        <f>+SEARCH(JELMAGYARÁZAT!$G$9,J:J)</f>
        <v>#VALUE!</v>
      </c>
    </row>
    <row r="1472" spans="1:33" hidden="1" x14ac:dyDescent="0.25">
      <c r="A1472" t="s">
        <v>7344</v>
      </c>
      <c r="B1472">
        <v>23000000</v>
      </c>
      <c r="C1472">
        <v>51881013</v>
      </c>
      <c r="D1472" s="1">
        <v>31975</v>
      </c>
      <c r="E1472">
        <v>12.777008</v>
      </c>
      <c r="F1472">
        <v>89</v>
      </c>
      <c r="G1472">
        <v>3.5</v>
      </c>
      <c r="H1472">
        <v>224</v>
      </c>
      <c r="I1472" t="s">
        <v>23</v>
      </c>
      <c r="J1472" t="s">
        <v>1571</v>
      </c>
      <c r="K1472" t="s">
        <v>37</v>
      </c>
      <c r="L1472" t="s">
        <v>38</v>
      </c>
      <c r="M1472" t="s">
        <v>7342</v>
      </c>
      <c r="N1472" t="s">
        <v>29</v>
      </c>
      <c r="O1472" s="6">
        <v>1</v>
      </c>
      <c r="P1472">
        <v>1</v>
      </c>
      <c r="Q1472">
        <v>1</v>
      </c>
      <c r="R1472">
        <v>1</v>
      </c>
      <c r="S1472" t="s">
        <v>15888</v>
      </c>
      <c r="T1472" t="s">
        <v>15891</v>
      </c>
      <c r="U1472" t="s">
        <v>15891</v>
      </c>
      <c r="V1472" t="s">
        <v>15891</v>
      </c>
      <c r="W1472" t="s">
        <v>15905</v>
      </c>
      <c r="X1472" t="s">
        <v>15897</v>
      </c>
      <c r="Y1472" t="s">
        <v>15897</v>
      </c>
      <c r="Z1472" t="s">
        <v>15897</v>
      </c>
      <c r="AA1472" s="26">
        <v>30.221917808219178</v>
      </c>
      <c r="AB1472" t="s">
        <v>7346</v>
      </c>
      <c r="AC1472" t="s">
        <v>7344</v>
      </c>
      <c r="AE1472" t="s">
        <v>7343</v>
      </c>
      <c r="AF1472" t="s">
        <v>7345</v>
      </c>
      <c r="AG1472" t="e">
        <f>+SEARCH(JELMAGYARÁZAT!$G$9,J:J)</f>
        <v>#VALUE!</v>
      </c>
    </row>
    <row r="1473" spans="1:33" hidden="1" x14ac:dyDescent="0.25">
      <c r="A1473" t="s">
        <v>6749</v>
      </c>
      <c r="B1473">
        <v>25000000</v>
      </c>
      <c r="C1473">
        <v>80936232</v>
      </c>
      <c r="D1473" s="1">
        <v>37246</v>
      </c>
      <c r="E1473">
        <v>12.739720999999999</v>
      </c>
      <c r="F1473">
        <v>83</v>
      </c>
      <c r="G1473">
        <v>5.6</v>
      </c>
      <c r="H1473">
        <v>231</v>
      </c>
      <c r="I1473" t="s">
        <v>23</v>
      </c>
      <c r="J1473" t="s">
        <v>6751</v>
      </c>
      <c r="K1473" t="s">
        <v>37</v>
      </c>
      <c r="L1473" t="s">
        <v>38</v>
      </c>
      <c r="M1473" t="s">
        <v>6747</v>
      </c>
      <c r="N1473" t="s">
        <v>29</v>
      </c>
      <c r="O1473" s="6">
        <v>1</v>
      </c>
      <c r="P1473">
        <v>1</v>
      </c>
      <c r="Q1473">
        <v>1</v>
      </c>
      <c r="R1473">
        <v>0</v>
      </c>
      <c r="S1473" t="s">
        <v>15887</v>
      </c>
      <c r="T1473" t="s">
        <v>15890</v>
      </c>
      <c r="U1473" t="s">
        <v>13664</v>
      </c>
      <c r="V1473" t="s">
        <v>15891</v>
      </c>
      <c r="W1473" t="s">
        <v>15891</v>
      </c>
      <c r="X1473" t="s">
        <v>15895</v>
      </c>
      <c r="Y1473" t="s">
        <v>15896</v>
      </c>
      <c r="Z1473" t="s">
        <v>15894</v>
      </c>
      <c r="AA1473" s="26">
        <v>15.780821917808218</v>
      </c>
      <c r="AB1473" t="s">
        <v>6752</v>
      </c>
      <c r="AC1473" t="s">
        <v>6749</v>
      </c>
      <c r="AE1473" t="s">
        <v>6748</v>
      </c>
      <c r="AF1473" t="s">
        <v>6750</v>
      </c>
      <c r="AG1473" t="e">
        <f>+SEARCH(JELMAGYARÁZAT!$G$9,J:J)</f>
        <v>#VALUE!</v>
      </c>
    </row>
    <row r="1474" spans="1:33" hidden="1" x14ac:dyDescent="0.25">
      <c r="A1474" t="s">
        <v>8743</v>
      </c>
      <c r="B1474">
        <v>17000000</v>
      </c>
      <c r="C1474">
        <v>30331165</v>
      </c>
      <c r="D1474" s="1">
        <v>36069</v>
      </c>
      <c r="E1474">
        <v>12.709227</v>
      </c>
      <c r="F1474">
        <v>81</v>
      </c>
      <c r="G1474">
        <v>5.9</v>
      </c>
      <c r="H1474">
        <v>198</v>
      </c>
      <c r="I1474" t="s">
        <v>23</v>
      </c>
      <c r="J1474" t="s">
        <v>8745</v>
      </c>
      <c r="K1474" t="s">
        <v>37</v>
      </c>
      <c r="L1474" t="s">
        <v>38</v>
      </c>
      <c r="M1474" t="s">
        <v>661</v>
      </c>
      <c r="N1474" t="s">
        <v>29</v>
      </c>
      <c r="O1474" s="6">
        <v>1</v>
      </c>
      <c r="P1474">
        <v>1</v>
      </c>
      <c r="Q1474">
        <v>1</v>
      </c>
      <c r="R1474">
        <v>1</v>
      </c>
      <c r="S1474" t="s">
        <v>15888</v>
      </c>
      <c r="T1474" t="s">
        <v>15891</v>
      </c>
      <c r="U1474" t="s">
        <v>13664</v>
      </c>
      <c r="V1474" t="s">
        <v>15891</v>
      </c>
      <c r="W1474" t="s">
        <v>15891</v>
      </c>
      <c r="X1474" t="s">
        <v>15896</v>
      </c>
      <c r="Y1474" t="s">
        <v>15896</v>
      </c>
      <c r="Z1474" t="s">
        <v>15897</v>
      </c>
      <c r="AA1474" s="26">
        <v>19.005479452054793</v>
      </c>
      <c r="AB1474" t="s">
        <v>8746</v>
      </c>
      <c r="AC1474" t="s">
        <v>8743</v>
      </c>
      <c r="AE1474" t="s">
        <v>8742</v>
      </c>
      <c r="AF1474" t="s">
        <v>8744</v>
      </c>
      <c r="AG1474" t="e">
        <f>+SEARCH(JELMAGYARÁZAT!$G$9,J:J)</f>
        <v>#VALUE!</v>
      </c>
    </row>
    <row r="1475" spans="1:33" hidden="1" x14ac:dyDescent="0.25">
      <c r="A1475" t="s">
        <v>12133</v>
      </c>
      <c r="B1475">
        <v>5000000</v>
      </c>
      <c r="C1475">
        <v>9206470</v>
      </c>
      <c r="D1475" s="1">
        <v>41026</v>
      </c>
      <c r="E1475">
        <v>12.685140000000001</v>
      </c>
      <c r="F1475">
        <v>100</v>
      </c>
      <c r="G1475">
        <v>6.5</v>
      </c>
      <c r="H1475">
        <v>320</v>
      </c>
      <c r="I1475" t="s">
        <v>23</v>
      </c>
      <c r="J1475" t="s">
        <v>12135</v>
      </c>
      <c r="K1475" t="s">
        <v>37</v>
      </c>
      <c r="L1475" t="s">
        <v>38</v>
      </c>
      <c r="M1475" t="s">
        <v>8095</v>
      </c>
      <c r="N1475" t="s">
        <v>29</v>
      </c>
      <c r="O1475" s="6">
        <v>1</v>
      </c>
      <c r="P1475">
        <v>1</v>
      </c>
      <c r="Q1475">
        <v>1</v>
      </c>
      <c r="R1475">
        <v>0</v>
      </c>
      <c r="S1475" t="s">
        <v>15888</v>
      </c>
      <c r="T1475" t="s">
        <v>15891</v>
      </c>
      <c r="U1475" t="s">
        <v>13664</v>
      </c>
      <c r="V1475" t="s">
        <v>15901</v>
      </c>
      <c r="W1475" t="s">
        <v>15891</v>
      </c>
      <c r="X1475" t="s">
        <v>15896</v>
      </c>
      <c r="Y1475" t="s">
        <v>15912</v>
      </c>
      <c r="Z1475" t="s">
        <v>15915</v>
      </c>
      <c r="AA1475" s="26">
        <v>5.4246575342465757</v>
      </c>
      <c r="AB1475" t="s">
        <v>12136</v>
      </c>
      <c r="AC1475" t="s">
        <v>12133</v>
      </c>
      <c r="AE1475" t="s">
        <v>12132</v>
      </c>
      <c r="AF1475" t="s">
        <v>12134</v>
      </c>
      <c r="AG1475" t="e">
        <f>+SEARCH(JELMAGYARÁZAT!$G$9,J:J)</f>
        <v>#VALUE!</v>
      </c>
    </row>
    <row r="1476" spans="1:33" hidden="1" x14ac:dyDescent="0.25">
      <c r="A1476" t="s">
        <v>5360</v>
      </c>
      <c r="B1476">
        <v>35000000</v>
      </c>
      <c r="C1476">
        <v>32483410</v>
      </c>
      <c r="D1476" s="1">
        <v>39469</v>
      </c>
      <c r="E1476">
        <v>12.677505</v>
      </c>
      <c r="F1476">
        <v>101</v>
      </c>
      <c r="G1476">
        <v>5.9</v>
      </c>
      <c r="H1476">
        <v>238</v>
      </c>
      <c r="I1476" t="s">
        <v>23</v>
      </c>
      <c r="J1476" t="s">
        <v>5362</v>
      </c>
      <c r="K1476" t="s">
        <v>37</v>
      </c>
      <c r="L1476" t="s">
        <v>38</v>
      </c>
      <c r="M1476" t="s">
        <v>786</v>
      </c>
      <c r="N1476" t="s">
        <v>29</v>
      </c>
      <c r="O1476" s="6">
        <v>1</v>
      </c>
      <c r="P1476">
        <v>1</v>
      </c>
      <c r="Q1476">
        <v>1</v>
      </c>
      <c r="R1476">
        <v>0</v>
      </c>
      <c r="S1476" t="s">
        <v>15888</v>
      </c>
      <c r="T1476" t="s">
        <v>15891</v>
      </c>
      <c r="U1476" t="s">
        <v>15891</v>
      </c>
      <c r="V1476" t="s">
        <v>15901</v>
      </c>
      <c r="W1476" t="s">
        <v>15891</v>
      </c>
      <c r="X1476" t="s">
        <v>15897</v>
      </c>
      <c r="Y1476" t="s">
        <v>15911</v>
      </c>
      <c r="Z1476" t="s">
        <v>15915</v>
      </c>
      <c r="AA1476" s="26">
        <v>9.6904109589041099</v>
      </c>
      <c r="AB1476" t="s">
        <v>5363</v>
      </c>
      <c r="AC1476" t="s">
        <v>5360</v>
      </c>
      <c r="AD1476" t="s">
        <v>5358</v>
      </c>
      <c r="AE1476" t="s">
        <v>5359</v>
      </c>
      <c r="AF1476" t="s">
        <v>5361</v>
      </c>
      <c r="AG1476" t="e">
        <f>+SEARCH(JELMAGYARÁZAT!$G$9,J:J)</f>
        <v>#VALUE!</v>
      </c>
    </row>
    <row r="1477" spans="1:33" hidden="1" x14ac:dyDescent="0.25">
      <c r="A1477" t="s">
        <v>3252</v>
      </c>
      <c r="B1477">
        <v>55000000</v>
      </c>
      <c r="C1477">
        <v>6416302</v>
      </c>
      <c r="D1477" s="1">
        <v>37260</v>
      </c>
      <c r="E1477">
        <v>12.669778000000001</v>
      </c>
      <c r="F1477">
        <v>96</v>
      </c>
      <c r="G1477">
        <v>5.3</v>
      </c>
      <c r="H1477">
        <v>123</v>
      </c>
      <c r="I1477" t="s">
        <v>23</v>
      </c>
      <c r="J1477" t="s">
        <v>1571</v>
      </c>
      <c r="K1477" t="s">
        <v>37</v>
      </c>
      <c r="L1477" t="s">
        <v>38</v>
      </c>
      <c r="M1477" t="s">
        <v>861</v>
      </c>
      <c r="N1477" t="s">
        <v>29</v>
      </c>
      <c r="O1477" s="6">
        <v>1</v>
      </c>
      <c r="P1477">
        <v>1</v>
      </c>
      <c r="Q1477">
        <v>1</v>
      </c>
      <c r="R1477">
        <v>1</v>
      </c>
      <c r="S1477" t="s">
        <v>15888</v>
      </c>
      <c r="T1477" t="s">
        <v>15890</v>
      </c>
      <c r="U1477" t="s">
        <v>15891</v>
      </c>
      <c r="V1477" t="s">
        <v>15891</v>
      </c>
      <c r="W1477" t="s">
        <v>15905</v>
      </c>
      <c r="X1477" t="s">
        <v>15894</v>
      </c>
      <c r="Y1477" t="s">
        <v>15897</v>
      </c>
      <c r="Z1477" t="s">
        <v>15894</v>
      </c>
      <c r="AA1477" s="26">
        <v>15.742465753424657</v>
      </c>
      <c r="AB1477" t="s">
        <v>3254</v>
      </c>
      <c r="AC1477" t="s">
        <v>3252</v>
      </c>
      <c r="AE1477" t="s">
        <v>3251</v>
      </c>
      <c r="AF1477" t="s">
        <v>3253</v>
      </c>
      <c r="AG1477" t="e">
        <f>+SEARCH(JELMAGYARÁZAT!$G$9,J:J)</f>
        <v>#VALUE!</v>
      </c>
    </row>
    <row r="1478" spans="1:33" hidden="1" x14ac:dyDescent="0.25">
      <c r="A1478" t="s">
        <v>12069</v>
      </c>
      <c r="B1478">
        <v>8000000</v>
      </c>
      <c r="C1478">
        <v>22168359</v>
      </c>
      <c r="D1478" s="1">
        <v>32731</v>
      </c>
      <c r="E1478">
        <v>12.654051000000001</v>
      </c>
      <c r="F1478">
        <v>89</v>
      </c>
      <c r="G1478">
        <v>5.5</v>
      </c>
      <c r="H1478">
        <v>245</v>
      </c>
      <c r="I1478" t="s">
        <v>23</v>
      </c>
      <c r="J1478" t="s">
        <v>276</v>
      </c>
      <c r="K1478" t="s">
        <v>37</v>
      </c>
      <c r="L1478" t="s">
        <v>38</v>
      </c>
      <c r="M1478" t="s">
        <v>2560</v>
      </c>
      <c r="N1478" t="s">
        <v>29</v>
      </c>
      <c r="O1478" s="6">
        <v>1</v>
      </c>
      <c r="P1478">
        <v>1</v>
      </c>
      <c r="Q1478">
        <v>1</v>
      </c>
      <c r="R1478">
        <v>0</v>
      </c>
      <c r="S1478" t="s">
        <v>15888</v>
      </c>
      <c r="T1478" t="s">
        <v>15891</v>
      </c>
      <c r="U1478" t="s">
        <v>15891</v>
      </c>
      <c r="V1478" t="s">
        <v>15891</v>
      </c>
      <c r="W1478" t="s">
        <v>15905</v>
      </c>
      <c r="X1478" t="s">
        <v>15897</v>
      </c>
      <c r="Y1478" t="s">
        <v>15897</v>
      </c>
      <c r="Z1478" t="s">
        <v>15897</v>
      </c>
      <c r="AA1478" s="26">
        <v>28.150684931506849</v>
      </c>
      <c r="AB1478" t="s">
        <v>12071</v>
      </c>
      <c r="AC1478" t="s">
        <v>12069</v>
      </c>
      <c r="AE1478" t="s">
        <v>12068</v>
      </c>
      <c r="AF1478" t="s">
        <v>12070</v>
      </c>
      <c r="AG1478" t="e">
        <f>+SEARCH(JELMAGYARÁZAT!$G$9,J:J)</f>
        <v>#VALUE!</v>
      </c>
    </row>
    <row r="1479" spans="1:33" hidden="1" x14ac:dyDescent="0.25">
      <c r="A1479" t="s">
        <v>8101</v>
      </c>
      <c r="B1479">
        <v>20000000</v>
      </c>
      <c r="C1479">
        <v>16974459</v>
      </c>
      <c r="D1479" s="1">
        <v>39325</v>
      </c>
      <c r="E1479">
        <v>12.643703</v>
      </c>
      <c r="F1479">
        <v>105</v>
      </c>
      <c r="G1479">
        <v>6.5</v>
      </c>
      <c r="H1479">
        <v>297</v>
      </c>
      <c r="I1479" t="s">
        <v>23</v>
      </c>
      <c r="J1479" t="s">
        <v>8103</v>
      </c>
      <c r="K1479" t="s">
        <v>37</v>
      </c>
      <c r="L1479" t="s">
        <v>38</v>
      </c>
      <c r="M1479" t="s">
        <v>42</v>
      </c>
      <c r="N1479" t="s">
        <v>29</v>
      </c>
      <c r="O1479" s="6">
        <v>1</v>
      </c>
      <c r="P1479">
        <v>1</v>
      </c>
      <c r="Q1479">
        <v>1</v>
      </c>
      <c r="R1479">
        <v>1</v>
      </c>
      <c r="S1479" t="s">
        <v>15888</v>
      </c>
      <c r="T1479" t="s">
        <v>15890</v>
      </c>
      <c r="U1479" t="s">
        <v>15891</v>
      </c>
      <c r="V1479" t="s">
        <v>15901</v>
      </c>
      <c r="W1479" t="s">
        <v>15905</v>
      </c>
      <c r="X1479" t="s">
        <v>15894</v>
      </c>
      <c r="Y1479" t="s">
        <v>15911</v>
      </c>
      <c r="Z1479" t="s">
        <v>15914</v>
      </c>
      <c r="AA1479" s="26">
        <v>10.084931506849315</v>
      </c>
      <c r="AB1479" t="s">
        <v>8104</v>
      </c>
      <c r="AC1479" t="s">
        <v>8101</v>
      </c>
      <c r="AE1479" t="s">
        <v>8100</v>
      </c>
      <c r="AF1479" t="s">
        <v>8102</v>
      </c>
      <c r="AG1479" t="e">
        <f>+SEARCH(JELMAGYARÁZAT!$G$9,J:J)</f>
        <v>#VALUE!</v>
      </c>
    </row>
    <row r="1480" spans="1:33" hidden="1" x14ac:dyDescent="0.25">
      <c r="A1480" t="s">
        <v>13924</v>
      </c>
      <c r="B1480">
        <v>2200000</v>
      </c>
      <c r="C1480">
        <v>21930418</v>
      </c>
      <c r="D1480" s="1">
        <v>31128</v>
      </c>
      <c r="E1480">
        <v>12.639469</v>
      </c>
      <c r="F1480">
        <v>92</v>
      </c>
      <c r="G1480">
        <v>5.0999999999999996</v>
      </c>
      <c r="H1480">
        <v>196</v>
      </c>
      <c r="I1480" t="s">
        <v>23</v>
      </c>
      <c r="J1480" t="s">
        <v>13926</v>
      </c>
      <c r="K1480" t="s">
        <v>37</v>
      </c>
      <c r="L1480" t="s">
        <v>38</v>
      </c>
      <c r="M1480" t="s">
        <v>2560</v>
      </c>
      <c r="N1480" t="s">
        <v>29</v>
      </c>
      <c r="O1480" s="6">
        <v>1</v>
      </c>
      <c r="P1480">
        <v>1</v>
      </c>
      <c r="Q1480">
        <v>1</v>
      </c>
      <c r="R1480">
        <v>1</v>
      </c>
      <c r="S1480" t="s">
        <v>15888</v>
      </c>
      <c r="T1480" t="s">
        <v>15891</v>
      </c>
      <c r="U1480" t="s">
        <v>15891</v>
      </c>
      <c r="V1480" t="s">
        <v>15891</v>
      </c>
      <c r="W1480" t="s">
        <v>15905</v>
      </c>
      <c r="X1480" t="s">
        <v>15897</v>
      </c>
      <c r="Y1480" t="s">
        <v>15897</v>
      </c>
      <c r="Z1480" t="s">
        <v>15897</v>
      </c>
      <c r="AA1480" s="26">
        <v>32.542465753424658</v>
      </c>
      <c r="AB1480" t="s">
        <v>13927</v>
      </c>
      <c r="AC1480" t="s">
        <v>13924</v>
      </c>
      <c r="AE1480" t="s">
        <v>13923</v>
      </c>
      <c r="AF1480" t="s">
        <v>13925</v>
      </c>
      <c r="AG1480" t="e">
        <f>+SEARCH(JELMAGYARÁZAT!$G$9,J:J)</f>
        <v>#VALUE!</v>
      </c>
    </row>
    <row r="1481" spans="1:33" hidden="1" x14ac:dyDescent="0.25">
      <c r="A1481" t="s">
        <v>12104</v>
      </c>
      <c r="B1481">
        <v>6000000</v>
      </c>
      <c r="C1481">
        <v>18197398</v>
      </c>
      <c r="D1481" s="1">
        <v>39302</v>
      </c>
      <c r="E1481">
        <v>12.601677</v>
      </c>
      <c r="F1481">
        <v>89</v>
      </c>
      <c r="G1481">
        <v>4.4000000000000004</v>
      </c>
      <c r="H1481">
        <v>91</v>
      </c>
      <c r="I1481" t="s">
        <v>23</v>
      </c>
      <c r="J1481" t="s">
        <v>12106</v>
      </c>
      <c r="K1481" t="s">
        <v>37</v>
      </c>
      <c r="L1481" t="s">
        <v>38</v>
      </c>
      <c r="M1481" t="s">
        <v>1515</v>
      </c>
      <c r="N1481" t="s">
        <v>29</v>
      </c>
      <c r="O1481" s="6">
        <v>1</v>
      </c>
      <c r="P1481">
        <v>1</v>
      </c>
      <c r="Q1481">
        <v>1</v>
      </c>
      <c r="R1481">
        <v>0</v>
      </c>
      <c r="S1481" t="s">
        <v>15888</v>
      </c>
      <c r="T1481" t="s">
        <v>15891</v>
      </c>
      <c r="U1481" t="s">
        <v>13664</v>
      </c>
      <c r="V1481" t="s">
        <v>15891</v>
      </c>
      <c r="W1481" t="s">
        <v>15891</v>
      </c>
      <c r="X1481" t="s">
        <v>15896</v>
      </c>
      <c r="Y1481" t="s">
        <v>15896</v>
      </c>
      <c r="Z1481" t="s">
        <v>15897</v>
      </c>
      <c r="AA1481" s="26">
        <v>10.147945205479452</v>
      </c>
      <c r="AB1481" t="s">
        <v>12107</v>
      </c>
      <c r="AC1481" t="s">
        <v>12104</v>
      </c>
      <c r="AD1481" t="s">
        <v>12102</v>
      </c>
      <c r="AE1481" t="s">
        <v>12103</v>
      </c>
      <c r="AF1481" t="s">
        <v>12105</v>
      </c>
      <c r="AG1481" t="e">
        <f>+SEARCH(JELMAGYARÁZAT!$G$9,J:J)</f>
        <v>#VALUE!</v>
      </c>
    </row>
    <row r="1482" spans="1:33" hidden="1" x14ac:dyDescent="0.25">
      <c r="A1482" t="s">
        <v>2165</v>
      </c>
      <c r="B1482">
        <v>72500000</v>
      </c>
      <c r="C1482">
        <v>162966177</v>
      </c>
      <c r="D1482" s="1">
        <v>38933</v>
      </c>
      <c r="E1482">
        <v>12.599836</v>
      </c>
      <c r="F1482">
        <v>116</v>
      </c>
      <c r="G1482">
        <v>6.2</v>
      </c>
      <c r="H1482">
        <v>491</v>
      </c>
      <c r="I1482" t="s">
        <v>23</v>
      </c>
      <c r="J1482" t="s">
        <v>2167</v>
      </c>
      <c r="K1482" t="s">
        <v>37</v>
      </c>
      <c r="L1482" t="s">
        <v>38</v>
      </c>
      <c r="M1482" t="s">
        <v>661</v>
      </c>
      <c r="N1482" t="s">
        <v>29</v>
      </c>
      <c r="O1482" s="6">
        <v>1</v>
      </c>
      <c r="P1482">
        <v>1</v>
      </c>
      <c r="Q1482">
        <v>1</v>
      </c>
      <c r="R1482">
        <v>0</v>
      </c>
      <c r="S1482" t="s">
        <v>15888</v>
      </c>
      <c r="T1482" t="s">
        <v>15891</v>
      </c>
      <c r="U1482" t="s">
        <v>13664</v>
      </c>
      <c r="V1482" t="s">
        <v>15891</v>
      </c>
      <c r="W1482" t="s">
        <v>15891</v>
      </c>
      <c r="X1482" t="s">
        <v>15896</v>
      </c>
      <c r="Y1482" t="s">
        <v>15896</v>
      </c>
      <c r="Z1482" t="s">
        <v>15897</v>
      </c>
      <c r="AA1482" s="26">
        <v>11.158904109589042</v>
      </c>
      <c r="AB1482" t="s">
        <v>2168</v>
      </c>
      <c r="AC1482" t="s">
        <v>2165</v>
      </c>
      <c r="AD1482" t="s">
        <v>2163</v>
      </c>
      <c r="AE1482" t="s">
        <v>2164</v>
      </c>
      <c r="AF1482" t="s">
        <v>2166</v>
      </c>
      <c r="AG1482" t="e">
        <f>+SEARCH(JELMAGYARÁZAT!$G$9,J:J)</f>
        <v>#VALUE!</v>
      </c>
    </row>
    <row r="1483" spans="1:33" hidden="1" x14ac:dyDescent="0.25">
      <c r="A1483" t="s">
        <v>6478</v>
      </c>
      <c r="B1483">
        <v>15000000</v>
      </c>
      <c r="C1483">
        <v>49469904</v>
      </c>
      <c r="D1483" s="1">
        <v>39076</v>
      </c>
      <c r="E1483">
        <v>12.576381</v>
      </c>
      <c r="F1483">
        <v>92</v>
      </c>
      <c r="G1483">
        <v>6.9</v>
      </c>
      <c r="H1483">
        <v>235</v>
      </c>
      <c r="I1483" t="s">
        <v>23</v>
      </c>
      <c r="J1483" t="s">
        <v>6480</v>
      </c>
      <c r="K1483" t="s">
        <v>2620</v>
      </c>
      <c r="L1483" t="s">
        <v>62</v>
      </c>
      <c r="M1483" t="s">
        <v>231</v>
      </c>
      <c r="N1483" t="s">
        <v>29</v>
      </c>
      <c r="O1483" s="6">
        <v>1</v>
      </c>
      <c r="P1483">
        <v>1</v>
      </c>
      <c r="Q1483">
        <v>2</v>
      </c>
      <c r="R1483">
        <v>0</v>
      </c>
      <c r="S1483" t="s">
        <v>15888</v>
      </c>
      <c r="T1483" t="s">
        <v>15891</v>
      </c>
      <c r="U1483" t="s">
        <v>15891</v>
      </c>
      <c r="V1483" t="s">
        <v>15901</v>
      </c>
      <c r="W1483" t="s">
        <v>15891</v>
      </c>
      <c r="X1483" t="s">
        <v>15897</v>
      </c>
      <c r="Y1483" t="s">
        <v>15911</v>
      </c>
      <c r="Z1483" t="s">
        <v>15915</v>
      </c>
      <c r="AA1483" s="26">
        <v>10.767123287671232</v>
      </c>
      <c r="AB1483" t="s">
        <v>6481</v>
      </c>
      <c r="AC1483" t="s">
        <v>6478</v>
      </c>
      <c r="AD1483" t="s">
        <v>6476</v>
      </c>
      <c r="AE1483" t="s">
        <v>6477</v>
      </c>
      <c r="AF1483" t="s">
        <v>6479</v>
      </c>
      <c r="AG1483" t="e">
        <f>+SEARCH(JELMAGYARÁZAT!$G$9,J:J)</f>
        <v>#VALUE!</v>
      </c>
    </row>
    <row r="1484" spans="1:33" hidden="1" x14ac:dyDescent="0.25">
      <c r="A1484" t="s">
        <v>13638</v>
      </c>
      <c r="B1484">
        <v>3000000</v>
      </c>
      <c r="C1484">
        <v>3387000</v>
      </c>
      <c r="D1484" s="1">
        <v>42047</v>
      </c>
      <c r="E1484">
        <v>12.564553999999999</v>
      </c>
      <c r="F1484">
        <v>83</v>
      </c>
      <c r="G1484">
        <v>4.9000000000000004</v>
      </c>
      <c r="H1484">
        <v>148</v>
      </c>
      <c r="I1484" t="s">
        <v>23</v>
      </c>
      <c r="J1484" t="s">
        <v>13640</v>
      </c>
      <c r="K1484" t="s">
        <v>41</v>
      </c>
      <c r="L1484" t="s">
        <v>38</v>
      </c>
      <c r="M1484" t="s">
        <v>6385</v>
      </c>
      <c r="N1484" t="s">
        <v>29</v>
      </c>
      <c r="O1484" s="6">
        <v>1</v>
      </c>
      <c r="P1484">
        <v>2</v>
      </c>
      <c r="Q1484">
        <v>1</v>
      </c>
      <c r="R1484">
        <v>0</v>
      </c>
      <c r="S1484" t="s">
        <v>15888</v>
      </c>
      <c r="T1484" t="s">
        <v>15891</v>
      </c>
      <c r="U1484" t="s">
        <v>15891</v>
      </c>
      <c r="V1484" t="s">
        <v>15891</v>
      </c>
      <c r="W1484" t="s">
        <v>15905</v>
      </c>
      <c r="X1484" t="s">
        <v>15897</v>
      </c>
      <c r="Y1484" t="s">
        <v>15897</v>
      </c>
      <c r="Z1484" t="s">
        <v>15897</v>
      </c>
      <c r="AA1484" s="26">
        <v>2.6273972602739728</v>
      </c>
      <c r="AB1484" t="s">
        <v>13641</v>
      </c>
      <c r="AC1484" t="s">
        <v>13638</v>
      </c>
      <c r="AE1484" t="s">
        <v>13637</v>
      </c>
      <c r="AF1484" t="s">
        <v>13639</v>
      </c>
      <c r="AG1484" t="e">
        <f>+SEARCH(JELMAGYARÁZAT!$G$9,J:J)</f>
        <v>#VALUE!</v>
      </c>
    </row>
    <row r="1485" spans="1:33" hidden="1" x14ac:dyDescent="0.25">
      <c r="A1485" t="s">
        <v>11980</v>
      </c>
      <c r="B1485">
        <v>6500000</v>
      </c>
      <c r="C1485">
        <v>12376563</v>
      </c>
      <c r="D1485" s="1">
        <v>26004</v>
      </c>
      <c r="E1485">
        <v>12.524953</v>
      </c>
      <c r="F1485">
        <v>131</v>
      </c>
      <c r="G1485">
        <v>7</v>
      </c>
      <c r="H1485">
        <v>190</v>
      </c>
      <c r="I1485" t="s">
        <v>23</v>
      </c>
      <c r="J1485" t="s">
        <v>1571</v>
      </c>
      <c r="K1485" t="s">
        <v>37</v>
      </c>
      <c r="L1485" t="s">
        <v>38</v>
      </c>
      <c r="M1485" t="s">
        <v>1955</v>
      </c>
      <c r="N1485" t="s">
        <v>29</v>
      </c>
      <c r="O1485" s="6">
        <v>1</v>
      </c>
      <c r="P1485">
        <v>1</v>
      </c>
      <c r="Q1485">
        <v>1</v>
      </c>
      <c r="R1485">
        <v>1</v>
      </c>
      <c r="S1485" t="s">
        <v>15888</v>
      </c>
      <c r="T1485" t="s">
        <v>15891</v>
      </c>
      <c r="U1485" t="s">
        <v>15891</v>
      </c>
      <c r="V1485" t="s">
        <v>15891</v>
      </c>
      <c r="W1485" t="s">
        <v>15905</v>
      </c>
      <c r="X1485" t="s">
        <v>15897</v>
      </c>
      <c r="Y1485" t="s">
        <v>15897</v>
      </c>
      <c r="Z1485" t="s">
        <v>15897</v>
      </c>
      <c r="AA1485" s="26">
        <v>46.580821917808223</v>
      </c>
      <c r="AB1485" t="s">
        <v>11982</v>
      </c>
      <c r="AC1485" t="s">
        <v>11980</v>
      </c>
      <c r="AE1485" t="s">
        <v>11979</v>
      </c>
      <c r="AF1485" t="s">
        <v>11981</v>
      </c>
      <c r="AG1485" t="e">
        <f>+SEARCH(JELMAGYARÁZAT!$G$9,J:J)</f>
        <v>#VALUE!</v>
      </c>
    </row>
    <row r="1486" spans="1:33" hidden="1" x14ac:dyDescent="0.25">
      <c r="A1486" t="s">
        <v>13138</v>
      </c>
      <c r="B1486">
        <v>650000</v>
      </c>
      <c r="C1486">
        <v>33245</v>
      </c>
      <c r="D1486" s="1">
        <v>40451</v>
      </c>
      <c r="E1486">
        <v>12.496261000000001</v>
      </c>
      <c r="F1486">
        <v>98</v>
      </c>
      <c r="G1486">
        <v>6.2</v>
      </c>
      <c r="H1486">
        <v>285</v>
      </c>
      <c r="I1486" t="s">
        <v>23</v>
      </c>
      <c r="J1486" t="s">
        <v>13140</v>
      </c>
      <c r="K1486" t="s">
        <v>37</v>
      </c>
      <c r="L1486" t="s">
        <v>38</v>
      </c>
      <c r="M1486" t="s">
        <v>522</v>
      </c>
      <c r="N1486" t="s">
        <v>29</v>
      </c>
      <c r="O1486" s="6">
        <v>1</v>
      </c>
      <c r="P1486">
        <v>1</v>
      </c>
      <c r="Q1486">
        <v>1</v>
      </c>
      <c r="R1486">
        <v>0</v>
      </c>
      <c r="S1486" t="s">
        <v>15888</v>
      </c>
      <c r="T1486" t="s">
        <v>15890</v>
      </c>
      <c r="U1486" t="s">
        <v>15891</v>
      </c>
      <c r="V1486" t="s">
        <v>15901</v>
      </c>
      <c r="W1486" t="s">
        <v>15905</v>
      </c>
      <c r="X1486" t="s">
        <v>15894</v>
      </c>
      <c r="Y1486" t="s">
        <v>15911</v>
      </c>
      <c r="Z1486" t="s">
        <v>15914</v>
      </c>
      <c r="AA1486" s="26">
        <v>7</v>
      </c>
      <c r="AB1486" t="s">
        <v>13141</v>
      </c>
      <c r="AC1486" t="s">
        <v>13138</v>
      </c>
      <c r="AD1486" t="s">
        <v>13136</v>
      </c>
      <c r="AE1486" t="s">
        <v>13137</v>
      </c>
      <c r="AF1486" t="s">
        <v>13139</v>
      </c>
      <c r="AG1486" t="e">
        <f>+SEARCH(JELMAGYARÁZAT!$G$9,J:J)</f>
        <v>#VALUE!</v>
      </c>
    </row>
    <row r="1487" spans="1:33" hidden="1" x14ac:dyDescent="0.25">
      <c r="A1487" t="s">
        <v>4100</v>
      </c>
      <c r="B1487">
        <v>35000000</v>
      </c>
      <c r="C1487">
        <v>29400000</v>
      </c>
      <c r="D1487" s="1">
        <v>36900</v>
      </c>
      <c r="E1487">
        <v>12.495436</v>
      </c>
      <c r="F1487">
        <v>123</v>
      </c>
      <c r="G1487">
        <v>6.5</v>
      </c>
      <c r="H1487">
        <v>215</v>
      </c>
      <c r="I1487" t="s">
        <v>23</v>
      </c>
      <c r="J1487" t="s">
        <v>4102</v>
      </c>
      <c r="K1487" t="s">
        <v>37</v>
      </c>
      <c r="L1487" t="s">
        <v>38</v>
      </c>
      <c r="M1487" t="s">
        <v>1252</v>
      </c>
      <c r="N1487" t="s">
        <v>29</v>
      </c>
      <c r="O1487" s="6">
        <v>1</v>
      </c>
      <c r="P1487">
        <v>1</v>
      </c>
      <c r="Q1487">
        <v>1</v>
      </c>
      <c r="R1487">
        <v>0</v>
      </c>
      <c r="S1487" t="s">
        <v>15888</v>
      </c>
      <c r="T1487" t="s">
        <v>15891</v>
      </c>
      <c r="U1487" t="s">
        <v>15891</v>
      </c>
      <c r="V1487" t="s">
        <v>15901</v>
      </c>
      <c r="W1487" t="s">
        <v>15905</v>
      </c>
      <c r="X1487" t="s">
        <v>15897</v>
      </c>
      <c r="Y1487" t="s">
        <v>15911</v>
      </c>
      <c r="Z1487" t="s">
        <v>15915</v>
      </c>
      <c r="AA1487" s="26">
        <v>16.728767123287671</v>
      </c>
      <c r="AC1487" t="s">
        <v>4100</v>
      </c>
      <c r="AD1487" t="s">
        <v>4098</v>
      </c>
      <c r="AE1487" t="s">
        <v>4099</v>
      </c>
      <c r="AF1487" t="s">
        <v>4101</v>
      </c>
      <c r="AG1487" t="e">
        <f>+SEARCH(JELMAGYARÁZAT!$G$9,J:J)</f>
        <v>#VALUE!</v>
      </c>
    </row>
    <row r="1488" spans="1:33" hidden="1" x14ac:dyDescent="0.25">
      <c r="A1488" t="s">
        <v>14296</v>
      </c>
      <c r="B1488">
        <v>1800000</v>
      </c>
      <c r="C1488">
        <v>21107746</v>
      </c>
      <c r="D1488" s="1">
        <v>41089</v>
      </c>
      <c r="E1488">
        <v>12.471239000000001</v>
      </c>
      <c r="F1488">
        <v>93</v>
      </c>
      <c r="G1488">
        <v>6.8</v>
      </c>
      <c r="H1488">
        <v>403</v>
      </c>
      <c r="I1488" t="s">
        <v>23</v>
      </c>
      <c r="J1488" t="s">
        <v>14298</v>
      </c>
      <c r="K1488" t="s">
        <v>37</v>
      </c>
      <c r="L1488" t="s">
        <v>38</v>
      </c>
      <c r="M1488" t="s">
        <v>3657</v>
      </c>
      <c r="N1488" t="s">
        <v>29</v>
      </c>
      <c r="O1488" s="6">
        <v>1</v>
      </c>
      <c r="P1488">
        <v>1</v>
      </c>
      <c r="Q1488">
        <v>1</v>
      </c>
      <c r="R1488">
        <v>0</v>
      </c>
      <c r="S1488" t="s">
        <v>15888</v>
      </c>
      <c r="T1488" t="s">
        <v>15891</v>
      </c>
      <c r="U1488" t="s">
        <v>15891</v>
      </c>
      <c r="V1488" t="s">
        <v>15901</v>
      </c>
      <c r="W1488" t="s">
        <v>15891</v>
      </c>
      <c r="X1488" t="s">
        <v>15897</v>
      </c>
      <c r="Y1488" t="s">
        <v>15911</v>
      </c>
      <c r="Z1488" t="s">
        <v>15915</v>
      </c>
      <c r="AA1488" s="26">
        <v>5.2520547945205482</v>
      </c>
      <c r="AB1488" t="s">
        <v>14299</v>
      </c>
      <c r="AC1488" t="s">
        <v>14296</v>
      </c>
      <c r="AD1488" t="s">
        <v>14294</v>
      </c>
      <c r="AE1488" t="s">
        <v>14295</v>
      </c>
      <c r="AF1488" t="s">
        <v>14297</v>
      </c>
      <c r="AG1488" t="e">
        <f>+SEARCH(JELMAGYARÁZAT!$G$9,J:J)</f>
        <v>#VALUE!</v>
      </c>
    </row>
    <row r="1489" spans="1:33" hidden="1" x14ac:dyDescent="0.25">
      <c r="A1489" t="s">
        <v>3157</v>
      </c>
      <c r="B1489">
        <v>50000000</v>
      </c>
      <c r="C1489">
        <v>75000000</v>
      </c>
      <c r="D1489" s="1">
        <v>35349</v>
      </c>
      <c r="E1489">
        <v>12.465249999999999</v>
      </c>
      <c r="F1489">
        <v>109</v>
      </c>
      <c r="G1489">
        <v>6.4</v>
      </c>
      <c r="H1489">
        <v>236</v>
      </c>
      <c r="I1489" t="s">
        <v>23</v>
      </c>
      <c r="J1489" t="s">
        <v>3159</v>
      </c>
      <c r="K1489" t="s">
        <v>334</v>
      </c>
      <c r="L1489" t="s">
        <v>38</v>
      </c>
      <c r="M1489" t="s">
        <v>579</v>
      </c>
      <c r="N1489" t="s">
        <v>29</v>
      </c>
      <c r="O1489" s="6">
        <v>1</v>
      </c>
      <c r="P1489">
        <v>2</v>
      </c>
      <c r="Q1489">
        <v>1</v>
      </c>
      <c r="R1489">
        <v>0</v>
      </c>
      <c r="S1489" t="s">
        <v>15888</v>
      </c>
      <c r="T1489" t="s">
        <v>15891</v>
      </c>
      <c r="U1489" t="s">
        <v>15891</v>
      </c>
      <c r="V1489" t="s">
        <v>15891</v>
      </c>
      <c r="W1489" t="s">
        <v>15891</v>
      </c>
      <c r="X1489" t="s">
        <v>15897</v>
      </c>
      <c r="Y1489" t="s">
        <v>15897</v>
      </c>
      <c r="Z1489" t="s">
        <v>15897</v>
      </c>
      <c r="AA1489" s="26">
        <v>20.978082191780821</v>
      </c>
      <c r="AB1489" t="s">
        <v>3160</v>
      </c>
      <c r="AC1489" t="s">
        <v>3157</v>
      </c>
      <c r="AE1489" t="s">
        <v>3156</v>
      </c>
      <c r="AF1489" t="s">
        <v>3158</v>
      </c>
      <c r="AG1489" t="e">
        <f>+SEARCH(JELMAGYARÁZAT!$G$9,J:J)</f>
        <v>#VALUE!</v>
      </c>
    </row>
    <row r="1490" spans="1:33" hidden="1" x14ac:dyDescent="0.25">
      <c r="A1490" t="s">
        <v>7520</v>
      </c>
      <c r="B1490">
        <v>22000000</v>
      </c>
      <c r="C1490">
        <v>9479718</v>
      </c>
      <c r="D1490" s="1">
        <v>40458</v>
      </c>
      <c r="E1490">
        <v>12.445176</v>
      </c>
      <c r="F1490">
        <v>105</v>
      </c>
      <c r="G1490">
        <v>5.2</v>
      </c>
      <c r="H1490">
        <v>192</v>
      </c>
      <c r="I1490" t="s">
        <v>23</v>
      </c>
      <c r="J1490" t="s">
        <v>7522</v>
      </c>
      <c r="K1490" t="s">
        <v>37</v>
      </c>
      <c r="L1490" t="s">
        <v>38</v>
      </c>
      <c r="M1490" t="s">
        <v>786</v>
      </c>
      <c r="N1490" t="s">
        <v>29</v>
      </c>
      <c r="O1490" s="6">
        <v>1</v>
      </c>
      <c r="P1490">
        <v>1</v>
      </c>
      <c r="Q1490">
        <v>1</v>
      </c>
      <c r="R1490">
        <v>0</v>
      </c>
      <c r="S1490" t="s">
        <v>15888</v>
      </c>
      <c r="T1490" t="s">
        <v>15891</v>
      </c>
      <c r="U1490" t="s">
        <v>15891</v>
      </c>
      <c r="V1490" t="s">
        <v>15901</v>
      </c>
      <c r="W1490" t="s">
        <v>15891</v>
      </c>
      <c r="X1490" t="s">
        <v>15897</v>
      </c>
      <c r="Y1490" t="s">
        <v>15911</v>
      </c>
      <c r="Z1490" t="s">
        <v>15915</v>
      </c>
      <c r="AA1490" s="26">
        <v>6.9808219178082194</v>
      </c>
      <c r="AB1490" t="s">
        <v>7523</v>
      </c>
      <c r="AC1490" t="s">
        <v>7520</v>
      </c>
      <c r="AD1490" t="s">
        <v>7518</v>
      </c>
      <c r="AE1490" t="s">
        <v>7519</v>
      </c>
      <c r="AF1490" t="s">
        <v>7521</v>
      </c>
      <c r="AG1490" t="e">
        <f>+SEARCH(JELMAGYARÁZAT!$G$9,J:J)</f>
        <v>#VALUE!</v>
      </c>
    </row>
    <row r="1491" spans="1:33" hidden="1" x14ac:dyDescent="0.25">
      <c r="A1491" t="s">
        <v>2596</v>
      </c>
      <c r="B1491">
        <v>64000000</v>
      </c>
      <c r="C1491">
        <v>101595121</v>
      </c>
      <c r="D1491" s="1">
        <v>38960</v>
      </c>
      <c r="E1491">
        <v>12.421504000000001</v>
      </c>
      <c r="F1491">
        <v>98</v>
      </c>
      <c r="G1491">
        <v>5.3</v>
      </c>
      <c r="H1491">
        <v>261</v>
      </c>
      <c r="I1491" t="s">
        <v>23</v>
      </c>
      <c r="J1491" t="s">
        <v>2598</v>
      </c>
      <c r="K1491" t="s">
        <v>37</v>
      </c>
      <c r="L1491" t="s">
        <v>38</v>
      </c>
      <c r="M1491" t="s">
        <v>2049</v>
      </c>
      <c r="N1491" t="s">
        <v>29</v>
      </c>
      <c r="O1491" s="6">
        <v>1</v>
      </c>
      <c r="P1491">
        <v>1</v>
      </c>
      <c r="Q1491">
        <v>1</v>
      </c>
      <c r="R1491">
        <v>0</v>
      </c>
      <c r="S1491" t="s">
        <v>15888</v>
      </c>
      <c r="T1491" t="s">
        <v>15891</v>
      </c>
      <c r="U1491" t="s">
        <v>13664</v>
      </c>
      <c r="V1491" t="s">
        <v>15891</v>
      </c>
      <c r="W1491" t="s">
        <v>15891</v>
      </c>
      <c r="X1491" t="s">
        <v>15896</v>
      </c>
      <c r="Y1491" t="s">
        <v>15896</v>
      </c>
      <c r="Z1491" t="s">
        <v>15897</v>
      </c>
      <c r="AA1491" s="26">
        <v>11.084931506849315</v>
      </c>
      <c r="AB1491" t="s">
        <v>2599</v>
      </c>
      <c r="AC1491" t="s">
        <v>2596</v>
      </c>
      <c r="AD1491" t="s">
        <v>2594</v>
      </c>
      <c r="AE1491" t="s">
        <v>2595</v>
      </c>
      <c r="AF1491" t="s">
        <v>2597</v>
      </c>
      <c r="AG1491" t="e">
        <f>+SEARCH(JELMAGYARÁZAT!$G$9,J:J)</f>
        <v>#VALUE!</v>
      </c>
    </row>
    <row r="1492" spans="1:33" hidden="1" x14ac:dyDescent="0.25">
      <c r="A1492" t="s">
        <v>15139</v>
      </c>
      <c r="B1492">
        <v>700000</v>
      </c>
      <c r="C1492">
        <v>4911725</v>
      </c>
      <c r="D1492" s="1">
        <v>38940</v>
      </c>
      <c r="E1492">
        <v>12.378031</v>
      </c>
      <c r="F1492">
        <v>107</v>
      </c>
      <c r="G1492">
        <v>6.5</v>
      </c>
      <c r="H1492">
        <v>240</v>
      </c>
      <c r="I1492" t="s">
        <v>23</v>
      </c>
      <c r="J1492" t="s">
        <v>15141</v>
      </c>
      <c r="K1492" t="s">
        <v>37</v>
      </c>
      <c r="L1492" t="s">
        <v>38</v>
      </c>
      <c r="M1492" t="s">
        <v>786</v>
      </c>
      <c r="N1492" t="s">
        <v>29</v>
      </c>
      <c r="O1492" s="6">
        <v>1</v>
      </c>
      <c r="P1492">
        <v>1</v>
      </c>
      <c r="Q1492">
        <v>1</v>
      </c>
      <c r="R1492">
        <v>0</v>
      </c>
      <c r="S1492" t="s">
        <v>15888</v>
      </c>
      <c r="T1492" t="s">
        <v>15891</v>
      </c>
      <c r="U1492" t="s">
        <v>15891</v>
      </c>
      <c r="V1492" t="s">
        <v>15901</v>
      </c>
      <c r="W1492" t="s">
        <v>15891</v>
      </c>
      <c r="X1492" t="s">
        <v>15897</v>
      </c>
      <c r="Y1492" t="s">
        <v>15911</v>
      </c>
      <c r="Z1492" t="s">
        <v>15915</v>
      </c>
      <c r="AA1492" s="26">
        <v>11.139726027397261</v>
      </c>
      <c r="AB1492" t="s">
        <v>15142</v>
      </c>
      <c r="AC1492" t="s">
        <v>15139</v>
      </c>
      <c r="AD1492" t="s">
        <v>15137</v>
      </c>
      <c r="AE1492" t="s">
        <v>15138</v>
      </c>
      <c r="AF1492" t="s">
        <v>15140</v>
      </c>
      <c r="AG1492" t="e">
        <f>+SEARCH(JELMAGYARÁZAT!$G$9,J:J)</f>
        <v>#VALUE!</v>
      </c>
    </row>
    <row r="1493" spans="1:33" hidden="1" x14ac:dyDescent="0.25">
      <c r="A1493" t="s">
        <v>617</v>
      </c>
      <c r="B1493">
        <v>150000000</v>
      </c>
      <c r="C1493">
        <v>38992758</v>
      </c>
      <c r="D1493" s="1">
        <v>40611</v>
      </c>
      <c r="E1493">
        <v>12.362598999999999</v>
      </c>
      <c r="F1493">
        <v>88</v>
      </c>
      <c r="G1493">
        <v>5.5</v>
      </c>
      <c r="H1493">
        <v>199</v>
      </c>
      <c r="I1493" t="s">
        <v>23</v>
      </c>
      <c r="J1493" t="s">
        <v>412</v>
      </c>
      <c r="K1493" t="s">
        <v>37</v>
      </c>
      <c r="L1493" t="s">
        <v>38</v>
      </c>
      <c r="M1493" t="s">
        <v>252</v>
      </c>
      <c r="N1493" t="s">
        <v>29</v>
      </c>
      <c r="O1493" s="6">
        <v>1</v>
      </c>
      <c r="P1493">
        <v>1</v>
      </c>
      <c r="Q1493">
        <v>1</v>
      </c>
      <c r="R1493">
        <v>0</v>
      </c>
      <c r="S1493" t="s">
        <v>15887</v>
      </c>
      <c r="T1493" t="s">
        <v>15891</v>
      </c>
      <c r="U1493" t="s">
        <v>15891</v>
      </c>
      <c r="V1493" t="s">
        <v>15891</v>
      </c>
      <c r="W1493" t="s">
        <v>15891</v>
      </c>
      <c r="X1493" t="s">
        <v>15897</v>
      </c>
      <c r="Y1493" t="s">
        <v>15897</v>
      </c>
      <c r="Z1493" t="s">
        <v>15897</v>
      </c>
      <c r="AA1493" s="26">
        <v>6.5616438356164384</v>
      </c>
      <c r="AB1493" t="s">
        <v>619</v>
      </c>
      <c r="AC1493" t="s">
        <v>617</v>
      </c>
      <c r="AD1493" t="s">
        <v>615</v>
      </c>
      <c r="AE1493" t="s">
        <v>616</v>
      </c>
      <c r="AF1493" t="s">
        <v>618</v>
      </c>
      <c r="AG1493" t="e">
        <f>+SEARCH(JELMAGYARÁZAT!$G$9,J:J)</f>
        <v>#VALUE!</v>
      </c>
    </row>
    <row r="1494" spans="1:33" hidden="1" x14ac:dyDescent="0.25">
      <c r="A1494" t="s">
        <v>5365</v>
      </c>
      <c r="B1494">
        <v>35000000</v>
      </c>
      <c r="C1494">
        <v>27107960</v>
      </c>
      <c r="D1494" s="1">
        <v>29465</v>
      </c>
      <c r="E1494">
        <v>12.343507000000001</v>
      </c>
      <c r="F1494">
        <v>111</v>
      </c>
      <c r="G1494">
        <v>6.1</v>
      </c>
      <c r="H1494">
        <v>233</v>
      </c>
      <c r="I1494" t="s">
        <v>23</v>
      </c>
      <c r="J1494" t="s">
        <v>5367</v>
      </c>
      <c r="K1494" t="s">
        <v>37</v>
      </c>
      <c r="L1494" t="s">
        <v>38</v>
      </c>
      <c r="M1494" t="s">
        <v>298</v>
      </c>
      <c r="N1494" t="s">
        <v>29</v>
      </c>
      <c r="O1494" s="6">
        <v>1</v>
      </c>
      <c r="P1494">
        <v>1</v>
      </c>
      <c r="Q1494">
        <v>1</v>
      </c>
      <c r="R1494">
        <v>0</v>
      </c>
      <c r="S1494" t="s">
        <v>15888</v>
      </c>
      <c r="T1494" t="s">
        <v>15891</v>
      </c>
      <c r="U1494" t="s">
        <v>15891</v>
      </c>
      <c r="V1494" t="s">
        <v>15891</v>
      </c>
      <c r="W1494" t="s">
        <v>15891</v>
      </c>
      <c r="X1494" t="s">
        <v>15897</v>
      </c>
      <c r="Y1494" t="s">
        <v>15897</v>
      </c>
      <c r="Z1494" t="s">
        <v>15897</v>
      </c>
      <c r="AA1494" s="26">
        <v>37.098630136986301</v>
      </c>
      <c r="AB1494" t="s">
        <v>5368</v>
      </c>
      <c r="AC1494" t="s">
        <v>5365</v>
      </c>
      <c r="AE1494" t="s">
        <v>5364</v>
      </c>
      <c r="AF1494" t="s">
        <v>5366</v>
      </c>
      <c r="AG1494" t="e">
        <f>+SEARCH(JELMAGYARÁZAT!$G$9,J:J)</f>
        <v>#VALUE!</v>
      </c>
    </row>
    <row r="1495" spans="1:33" hidden="1" x14ac:dyDescent="0.25">
      <c r="A1495" t="s">
        <v>9899</v>
      </c>
      <c r="B1495">
        <v>13000000</v>
      </c>
      <c r="C1495">
        <v>2636637</v>
      </c>
      <c r="D1495" s="1">
        <v>38792</v>
      </c>
      <c r="E1495">
        <v>12.321301999999999</v>
      </c>
      <c r="F1495">
        <v>125</v>
      </c>
      <c r="G1495">
        <v>6.5</v>
      </c>
      <c r="H1495">
        <v>138</v>
      </c>
      <c r="I1495" t="s">
        <v>23</v>
      </c>
      <c r="J1495" t="s">
        <v>9901</v>
      </c>
      <c r="K1495" t="s">
        <v>334</v>
      </c>
      <c r="L1495" t="s">
        <v>3117</v>
      </c>
      <c r="M1495" t="s">
        <v>9897</v>
      </c>
      <c r="N1495" t="s">
        <v>29</v>
      </c>
      <c r="O1495" s="6">
        <v>1</v>
      </c>
      <c r="P1495">
        <v>2</v>
      </c>
      <c r="Q1495">
        <v>2</v>
      </c>
      <c r="R1495">
        <v>0</v>
      </c>
      <c r="S1495" t="s">
        <v>15888</v>
      </c>
      <c r="T1495" t="s">
        <v>15890</v>
      </c>
      <c r="U1495" t="s">
        <v>13664</v>
      </c>
      <c r="V1495" t="s">
        <v>15901</v>
      </c>
      <c r="W1495" t="s">
        <v>15891</v>
      </c>
      <c r="X1495" t="s">
        <v>15895</v>
      </c>
      <c r="Y1495" t="s">
        <v>15912</v>
      </c>
      <c r="Z1495" t="s">
        <v>15914</v>
      </c>
      <c r="AA1495" s="26">
        <v>11.545205479452054</v>
      </c>
      <c r="AC1495" t="s">
        <v>9899</v>
      </c>
      <c r="AE1495" t="s">
        <v>9898</v>
      </c>
      <c r="AF1495" t="s">
        <v>9900</v>
      </c>
      <c r="AG1495" t="e">
        <f>+SEARCH(JELMAGYARÁZAT!$G$9,J:J)</f>
        <v>#VALUE!</v>
      </c>
    </row>
    <row r="1496" spans="1:33" hidden="1" x14ac:dyDescent="0.25">
      <c r="A1496" t="s">
        <v>8611</v>
      </c>
      <c r="B1496">
        <v>17000000</v>
      </c>
      <c r="C1496">
        <v>6735922</v>
      </c>
      <c r="D1496" s="1">
        <v>31457</v>
      </c>
      <c r="E1496">
        <v>12.313143</v>
      </c>
      <c r="F1496">
        <v>117</v>
      </c>
      <c r="G1496">
        <v>5.8</v>
      </c>
      <c r="H1496">
        <v>177</v>
      </c>
      <c r="I1496" t="s">
        <v>23</v>
      </c>
      <c r="J1496" t="s">
        <v>8613</v>
      </c>
      <c r="K1496" t="s">
        <v>37</v>
      </c>
      <c r="L1496" t="s">
        <v>38</v>
      </c>
      <c r="M1496" t="s">
        <v>231</v>
      </c>
      <c r="N1496" t="s">
        <v>29</v>
      </c>
      <c r="O1496" s="6">
        <v>1</v>
      </c>
      <c r="P1496">
        <v>1</v>
      </c>
      <c r="Q1496">
        <v>1</v>
      </c>
      <c r="R1496">
        <v>0</v>
      </c>
      <c r="S1496" t="s">
        <v>15888</v>
      </c>
      <c r="T1496" t="s">
        <v>15891</v>
      </c>
      <c r="U1496" t="s">
        <v>15891</v>
      </c>
      <c r="V1496" t="s">
        <v>15901</v>
      </c>
      <c r="W1496" t="s">
        <v>15891</v>
      </c>
      <c r="X1496" t="s">
        <v>15897</v>
      </c>
      <c r="Y1496" t="s">
        <v>15911</v>
      </c>
      <c r="Z1496" t="s">
        <v>15915</v>
      </c>
      <c r="AA1496" s="26">
        <v>31.641095890410959</v>
      </c>
      <c r="AB1496" t="s">
        <v>8614</v>
      </c>
      <c r="AC1496" t="s">
        <v>8611</v>
      </c>
      <c r="AE1496" t="s">
        <v>8610</v>
      </c>
      <c r="AF1496" t="s">
        <v>8612</v>
      </c>
      <c r="AG1496" t="e">
        <f>+SEARCH(JELMAGYARÁZAT!$G$9,J:J)</f>
        <v>#VALUE!</v>
      </c>
    </row>
    <row r="1497" spans="1:33" hidden="1" x14ac:dyDescent="0.25">
      <c r="A1497" t="s">
        <v>3629</v>
      </c>
      <c r="B1497">
        <v>50000000</v>
      </c>
      <c r="C1497">
        <v>69425966</v>
      </c>
      <c r="D1497" s="1">
        <v>38513</v>
      </c>
      <c r="E1497">
        <v>12.31101</v>
      </c>
      <c r="F1497">
        <v>92</v>
      </c>
      <c r="G1497">
        <v>4.4000000000000004</v>
      </c>
      <c r="H1497">
        <v>269</v>
      </c>
      <c r="I1497" t="s">
        <v>23</v>
      </c>
      <c r="J1497" t="s">
        <v>3631</v>
      </c>
      <c r="K1497" t="s">
        <v>37</v>
      </c>
      <c r="L1497" t="s">
        <v>38</v>
      </c>
      <c r="M1497" t="s">
        <v>1802</v>
      </c>
      <c r="N1497" t="s">
        <v>29</v>
      </c>
      <c r="O1497" s="6">
        <v>1</v>
      </c>
      <c r="P1497">
        <v>1</v>
      </c>
      <c r="Q1497">
        <v>1</v>
      </c>
      <c r="R1497">
        <v>0</v>
      </c>
      <c r="S1497" t="s">
        <v>15888</v>
      </c>
      <c r="T1497" t="s">
        <v>15891</v>
      </c>
      <c r="U1497" t="s">
        <v>15891</v>
      </c>
      <c r="V1497" t="s">
        <v>15891</v>
      </c>
      <c r="W1497" t="s">
        <v>15891</v>
      </c>
      <c r="X1497" t="s">
        <v>15897</v>
      </c>
      <c r="Y1497" t="s">
        <v>15897</v>
      </c>
      <c r="Z1497" t="s">
        <v>15897</v>
      </c>
      <c r="AA1497" s="26">
        <v>12.30958904109589</v>
      </c>
      <c r="AB1497" t="s">
        <v>3632</v>
      </c>
      <c r="AC1497" t="s">
        <v>3629</v>
      </c>
      <c r="AD1497" t="s">
        <v>3627</v>
      </c>
      <c r="AE1497" t="s">
        <v>3628</v>
      </c>
      <c r="AF1497" t="s">
        <v>3630</v>
      </c>
      <c r="AG1497" t="e">
        <f>+SEARCH(JELMAGYARÁZAT!$G$9,J:J)</f>
        <v>#VALUE!</v>
      </c>
    </row>
    <row r="1498" spans="1:33" hidden="1" x14ac:dyDescent="0.25">
      <c r="A1498" t="s">
        <v>7911</v>
      </c>
      <c r="B1498">
        <v>20000000</v>
      </c>
      <c r="C1498">
        <v>21284514</v>
      </c>
      <c r="D1498" s="1">
        <v>34839</v>
      </c>
      <c r="E1498">
        <v>12.309715000000001</v>
      </c>
      <c r="F1498">
        <v>106</v>
      </c>
      <c r="G1498">
        <v>6.7</v>
      </c>
      <c r="H1498">
        <v>175</v>
      </c>
      <c r="I1498" t="s">
        <v>23</v>
      </c>
      <c r="J1498" t="s">
        <v>7913</v>
      </c>
      <c r="K1498" t="s">
        <v>37</v>
      </c>
      <c r="L1498" t="s">
        <v>38</v>
      </c>
      <c r="M1498" t="s">
        <v>7909</v>
      </c>
      <c r="N1498" t="s">
        <v>29</v>
      </c>
      <c r="O1498" s="6">
        <v>1</v>
      </c>
      <c r="P1498">
        <v>1</v>
      </c>
      <c r="Q1498">
        <v>1</v>
      </c>
      <c r="R1498">
        <v>0</v>
      </c>
      <c r="S1498" t="s">
        <v>15888</v>
      </c>
      <c r="T1498" t="s">
        <v>15891</v>
      </c>
      <c r="U1498" t="s">
        <v>13664</v>
      </c>
      <c r="V1498" t="s">
        <v>15901</v>
      </c>
      <c r="W1498" t="s">
        <v>15905</v>
      </c>
      <c r="X1498" t="s">
        <v>15896</v>
      </c>
      <c r="Y1498" t="s">
        <v>15912</v>
      </c>
      <c r="Z1498" t="s">
        <v>15915</v>
      </c>
      <c r="AA1498" s="26">
        <v>22.375342465753423</v>
      </c>
      <c r="AB1498" t="s">
        <v>7914</v>
      </c>
      <c r="AC1498" t="s">
        <v>7911</v>
      </c>
      <c r="AE1498" t="s">
        <v>7910</v>
      </c>
      <c r="AF1498" t="s">
        <v>7912</v>
      </c>
      <c r="AG1498" t="e">
        <f>+SEARCH(JELMAGYARÁZAT!$G$9,J:J)</f>
        <v>#VALUE!</v>
      </c>
    </row>
    <row r="1499" spans="1:33" hidden="1" x14ac:dyDescent="0.25">
      <c r="A1499" t="s">
        <v>7894</v>
      </c>
      <c r="B1499">
        <v>20000000</v>
      </c>
      <c r="C1499">
        <v>39300000</v>
      </c>
      <c r="D1499" s="1">
        <v>40438</v>
      </c>
      <c r="E1499">
        <v>12.300789</v>
      </c>
      <c r="F1499">
        <v>88</v>
      </c>
      <c r="G1499">
        <v>5.3</v>
      </c>
      <c r="H1499">
        <v>124</v>
      </c>
      <c r="I1499" t="s">
        <v>23</v>
      </c>
      <c r="J1499" t="s">
        <v>7896</v>
      </c>
      <c r="K1499" t="s">
        <v>7897</v>
      </c>
      <c r="L1499" t="s">
        <v>38</v>
      </c>
      <c r="M1499" t="s">
        <v>537</v>
      </c>
      <c r="N1499" t="s">
        <v>29</v>
      </c>
      <c r="O1499" s="6">
        <v>1</v>
      </c>
      <c r="P1499">
        <v>2</v>
      </c>
      <c r="Q1499">
        <v>1</v>
      </c>
      <c r="R1499">
        <v>0</v>
      </c>
      <c r="S1499" t="s">
        <v>15887</v>
      </c>
      <c r="T1499" t="s">
        <v>15891</v>
      </c>
      <c r="U1499" t="s">
        <v>15891</v>
      </c>
      <c r="V1499" t="s">
        <v>15891</v>
      </c>
      <c r="W1499" t="s">
        <v>15891</v>
      </c>
      <c r="X1499" t="s">
        <v>15897</v>
      </c>
      <c r="Y1499" t="s">
        <v>15897</v>
      </c>
      <c r="Z1499" t="s">
        <v>15897</v>
      </c>
      <c r="AA1499" s="26">
        <v>7.0356164383561648</v>
      </c>
      <c r="AB1499" t="s">
        <v>7898</v>
      </c>
      <c r="AC1499" t="s">
        <v>7894</v>
      </c>
      <c r="AD1499" t="s">
        <v>7892</v>
      </c>
      <c r="AE1499" t="s">
        <v>7893</v>
      </c>
      <c r="AF1499" t="s">
        <v>7895</v>
      </c>
      <c r="AG1499" t="e">
        <f>+SEARCH(JELMAGYARÁZAT!$G$9,J:J)</f>
        <v>#VALUE!</v>
      </c>
    </row>
    <row r="1500" spans="1:33" hidden="1" x14ac:dyDescent="0.25">
      <c r="A1500" t="s">
        <v>11704</v>
      </c>
      <c r="B1500">
        <v>9000000</v>
      </c>
      <c r="C1500">
        <v>25000000</v>
      </c>
      <c r="D1500" s="1">
        <v>27934</v>
      </c>
      <c r="E1500">
        <v>12.268143</v>
      </c>
      <c r="F1500">
        <v>119</v>
      </c>
      <c r="G1500">
        <v>6.6</v>
      </c>
      <c r="H1500">
        <v>269</v>
      </c>
      <c r="I1500" t="s">
        <v>23</v>
      </c>
      <c r="J1500" t="s">
        <v>3369</v>
      </c>
      <c r="K1500" t="s">
        <v>37</v>
      </c>
      <c r="L1500" t="s">
        <v>38</v>
      </c>
      <c r="M1500" t="s">
        <v>11702</v>
      </c>
      <c r="N1500" t="s">
        <v>29</v>
      </c>
      <c r="O1500" s="6">
        <v>1</v>
      </c>
      <c r="P1500">
        <v>1</v>
      </c>
      <c r="Q1500">
        <v>1</v>
      </c>
      <c r="R1500">
        <v>0</v>
      </c>
      <c r="S1500" t="s">
        <v>15888</v>
      </c>
      <c r="T1500" t="s">
        <v>15890</v>
      </c>
      <c r="U1500" t="s">
        <v>15891</v>
      </c>
      <c r="V1500" t="s">
        <v>15891</v>
      </c>
      <c r="W1500" t="s">
        <v>15891</v>
      </c>
      <c r="X1500" t="s">
        <v>15894</v>
      </c>
      <c r="Y1500" t="s">
        <v>15897</v>
      </c>
      <c r="Z1500" t="s">
        <v>15894</v>
      </c>
      <c r="AA1500" s="26">
        <v>41.293150684931504</v>
      </c>
      <c r="AB1500" t="s">
        <v>11706</v>
      </c>
      <c r="AC1500" t="s">
        <v>11704</v>
      </c>
      <c r="AE1500" t="s">
        <v>11703</v>
      </c>
      <c r="AF1500" t="s">
        <v>11705</v>
      </c>
      <c r="AG1500" t="e">
        <f>+SEARCH(JELMAGYARÁZAT!$G$9,J:J)</f>
        <v>#VALUE!</v>
      </c>
    </row>
    <row r="1501" spans="1:33" hidden="1" x14ac:dyDescent="0.25">
      <c r="A1501" t="s">
        <v>14394</v>
      </c>
      <c r="B1501">
        <v>1500000</v>
      </c>
      <c r="C1501">
        <v>9600000</v>
      </c>
      <c r="D1501" s="1">
        <v>14537</v>
      </c>
      <c r="E1501">
        <v>12.2624</v>
      </c>
      <c r="F1501">
        <v>129</v>
      </c>
      <c r="G1501">
        <v>7.9</v>
      </c>
      <c r="H1501">
        <v>241</v>
      </c>
      <c r="I1501" t="s">
        <v>23</v>
      </c>
      <c r="J1501" t="s">
        <v>149</v>
      </c>
      <c r="K1501" t="s">
        <v>37</v>
      </c>
      <c r="L1501" t="s">
        <v>38</v>
      </c>
      <c r="M1501" t="s">
        <v>1692</v>
      </c>
      <c r="N1501" t="s">
        <v>29</v>
      </c>
      <c r="O1501" s="6">
        <v>1</v>
      </c>
      <c r="P1501">
        <v>1</v>
      </c>
      <c r="Q1501">
        <v>1</v>
      </c>
      <c r="R1501">
        <v>0</v>
      </c>
      <c r="S1501" t="s">
        <v>15888</v>
      </c>
      <c r="T1501" t="s">
        <v>15891</v>
      </c>
      <c r="U1501" t="s">
        <v>13664</v>
      </c>
      <c r="V1501" t="s">
        <v>15901</v>
      </c>
      <c r="W1501" t="s">
        <v>15891</v>
      </c>
      <c r="X1501" t="s">
        <v>15896</v>
      </c>
      <c r="Y1501" t="s">
        <v>15912</v>
      </c>
      <c r="Z1501" t="s">
        <v>15915</v>
      </c>
      <c r="AA1501" s="26">
        <v>77.9972602739726</v>
      </c>
      <c r="AB1501" t="s">
        <v>14396</v>
      </c>
      <c r="AC1501" t="s">
        <v>14394</v>
      </c>
      <c r="AE1501" t="s">
        <v>14393</v>
      </c>
      <c r="AF1501" t="s">
        <v>14395</v>
      </c>
      <c r="AG1501" t="e">
        <f>+SEARCH(JELMAGYARÁZAT!$G$9,J:J)</f>
        <v>#VALUE!</v>
      </c>
    </row>
    <row r="1502" spans="1:33" hidden="1" x14ac:dyDescent="0.25">
      <c r="A1502" t="s">
        <v>3654</v>
      </c>
      <c r="B1502">
        <v>50000000</v>
      </c>
      <c r="C1502">
        <v>83761844</v>
      </c>
      <c r="D1502" s="1">
        <v>40333</v>
      </c>
      <c r="E1502">
        <v>12.256220000000001</v>
      </c>
      <c r="F1502">
        <v>87</v>
      </c>
      <c r="G1502">
        <v>5</v>
      </c>
      <c r="H1502">
        <v>149</v>
      </c>
      <c r="I1502" t="s">
        <v>23</v>
      </c>
      <c r="J1502" t="s">
        <v>1457</v>
      </c>
      <c r="K1502" t="s">
        <v>37</v>
      </c>
      <c r="L1502" t="s">
        <v>38</v>
      </c>
      <c r="M1502" t="s">
        <v>2765</v>
      </c>
      <c r="N1502" t="s">
        <v>29</v>
      </c>
      <c r="O1502" s="6">
        <v>1</v>
      </c>
      <c r="P1502">
        <v>1</v>
      </c>
      <c r="Q1502">
        <v>1</v>
      </c>
      <c r="R1502">
        <v>1</v>
      </c>
      <c r="S1502" t="s">
        <v>15888</v>
      </c>
      <c r="T1502" t="s">
        <v>15891</v>
      </c>
      <c r="U1502" t="s">
        <v>13664</v>
      </c>
      <c r="V1502" t="s">
        <v>15891</v>
      </c>
      <c r="W1502" t="s">
        <v>15891</v>
      </c>
      <c r="X1502" t="s">
        <v>15896</v>
      </c>
      <c r="Y1502" t="s">
        <v>15896</v>
      </c>
      <c r="Z1502" t="s">
        <v>15897</v>
      </c>
      <c r="AA1502" s="26">
        <v>7.3232876712328769</v>
      </c>
      <c r="AB1502" t="s">
        <v>3656</v>
      </c>
      <c r="AC1502" t="s">
        <v>3654</v>
      </c>
      <c r="AD1502" t="s">
        <v>3653</v>
      </c>
      <c r="AE1502" t="s">
        <v>333</v>
      </c>
      <c r="AF1502" t="s">
        <v>3655</v>
      </c>
      <c r="AG1502" t="e">
        <f>+SEARCH(JELMAGYARÁZAT!$G$9,J:J)</f>
        <v>#VALUE!</v>
      </c>
    </row>
    <row r="1503" spans="1:33" x14ac:dyDescent="0.25">
      <c r="A1503" t="s">
        <v>7644</v>
      </c>
      <c r="B1503">
        <v>20000000</v>
      </c>
      <c r="C1503">
        <v>149281606</v>
      </c>
      <c r="D1503" s="1">
        <v>39724</v>
      </c>
      <c r="E1503">
        <v>12.25264</v>
      </c>
      <c r="F1503">
        <v>91</v>
      </c>
      <c r="G1503">
        <v>4.9000000000000004</v>
      </c>
      <c r="H1503">
        <v>209</v>
      </c>
      <c r="I1503" t="s">
        <v>23</v>
      </c>
      <c r="J1503" t="s">
        <v>54</v>
      </c>
      <c r="K1503" t="s">
        <v>37</v>
      </c>
      <c r="L1503" t="s">
        <v>38</v>
      </c>
      <c r="M1503" t="s">
        <v>5226</v>
      </c>
      <c r="N1503" t="s">
        <v>29</v>
      </c>
      <c r="O1503" s="6">
        <v>1</v>
      </c>
      <c r="P1503">
        <v>1</v>
      </c>
      <c r="Q1503">
        <v>1</v>
      </c>
      <c r="R1503">
        <v>1</v>
      </c>
      <c r="S1503" t="s">
        <v>15888</v>
      </c>
      <c r="T1503" t="s">
        <v>15891</v>
      </c>
      <c r="U1503" t="s">
        <v>13664</v>
      </c>
      <c r="V1503" t="s">
        <v>15891</v>
      </c>
      <c r="W1503" t="s">
        <v>15891</v>
      </c>
      <c r="X1503" t="s">
        <v>15896</v>
      </c>
      <c r="Y1503" t="s">
        <v>15896</v>
      </c>
      <c r="Z1503" t="s">
        <v>15897</v>
      </c>
      <c r="AA1503" s="26">
        <v>8.9917808219178088</v>
      </c>
      <c r="AB1503" t="s">
        <v>7646</v>
      </c>
      <c r="AC1503" t="s">
        <v>7644</v>
      </c>
      <c r="AE1503" t="s">
        <v>7643</v>
      </c>
      <c r="AF1503" t="s">
        <v>7645</v>
      </c>
      <c r="AG1503">
        <f>+SEARCH(JELMAGYARÁZAT!$G$9,J:J)</f>
        <v>35</v>
      </c>
    </row>
    <row r="1504" spans="1:33" hidden="1" x14ac:dyDescent="0.25">
      <c r="A1504" t="s">
        <v>8474</v>
      </c>
      <c r="B1504">
        <v>18000000</v>
      </c>
      <c r="C1504">
        <v>41382841</v>
      </c>
      <c r="D1504" s="1">
        <v>31690</v>
      </c>
      <c r="E1504">
        <v>12.243887000000001</v>
      </c>
      <c r="F1504">
        <v>103</v>
      </c>
      <c r="G1504">
        <v>5.9</v>
      </c>
      <c r="H1504">
        <v>136</v>
      </c>
      <c r="I1504" t="s">
        <v>23</v>
      </c>
      <c r="J1504" t="s">
        <v>8476</v>
      </c>
      <c r="K1504" t="s">
        <v>37</v>
      </c>
      <c r="L1504" t="s">
        <v>38</v>
      </c>
      <c r="M1504" t="s">
        <v>1616</v>
      </c>
      <c r="N1504" t="s">
        <v>29</v>
      </c>
      <c r="O1504" s="6">
        <v>1</v>
      </c>
      <c r="P1504">
        <v>1</v>
      </c>
      <c r="Q1504">
        <v>1</v>
      </c>
      <c r="R1504">
        <v>0</v>
      </c>
      <c r="S1504" t="s">
        <v>15888</v>
      </c>
      <c r="T1504" t="s">
        <v>15891</v>
      </c>
      <c r="U1504" t="s">
        <v>13664</v>
      </c>
      <c r="V1504" t="s">
        <v>15901</v>
      </c>
      <c r="W1504" t="s">
        <v>15891</v>
      </c>
      <c r="X1504" t="s">
        <v>15896</v>
      </c>
      <c r="Y1504" t="s">
        <v>15912</v>
      </c>
      <c r="Z1504" t="s">
        <v>15915</v>
      </c>
      <c r="AA1504" s="26">
        <v>31.002739726027396</v>
      </c>
      <c r="AB1504" t="s">
        <v>8477</v>
      </c>
      <c r="AC1504" t="s">
        <v>8474</v>
      </c>
      <c r="AE1504" t="s">
        <v>8473</v>
      </c>
      <c r="AF1504" t="s">
        <v>8475</v>
      </c>
      <c r="AG1504" t="e">
        <f>+SEARCH(JELMAGYARÁZAT!$G$9,J:J)</f>
        <v>#VALUE!</v>
      </c>
    </row>
    <row r="1505" spans="1:33" hidden="1" x14ac:dyDescent="0.25">
      <c r="A1505" t="s">
        <v>4592</v>
      </c>
      <c r="B1505">
        <v>40000000</v>
      </c>
      <c r="C1505">
        <v>45916769</v>
      </c>
      <c r="D1505" s="1">
        <v>35752</v>
      </c>
      <c r="E1505">
        <v>12.229516</v>
      </c>
      <c r="F1505">
        <v>135</v>
      </c>
      <c r="G1505">
        <v>6.7</v>
      </c>
      <c r="H1505">
        <v>235</v>
      </c>
      <c r="I1505" t="s">
        <v>23</v>
      </c>
      <c r="J1505" t="s">
        <v>4594</v>
      </c>
      <c r="K1505" t="s">
        <v>37</v>
      </c>
      <c r="L1505" t="s">
        <v>38</v>
      </c>
      <c r="M1505" t="s">
        <v>2719</v>
      </c>
      <c r="N1505" t="s">
        <v>29</v>
      </c>
      <c r="O1505" s="6">
        <v>1</v>
      </c>
      <c r="P1505">
        <v>1</v>
      </c>
      <c r="Q1505">
        <v>1</v>
      </c>
      <c r="R1505">
        <v>1</v>
      </c>
      <c r="S1505" t="s">
        <v>15888</v>
      </c>
      <c r="T1505" t="s">
        <v>15891</v>
      </c>
      <c r="U1505" t="s">
        <v>15891</v>
      </c>
      <c r="V1505" t="s">
        <v>15901</v>
      </c>
      <c r="W1505" t="s">
        <v>15905</v>
      </c>
      <c r="X1505" t="s">
        <v>15897</v>
      </c>
      <c r="Y1505" t="s">
        <v>15911</v>
      </c>
      <c r="Z1505" t="s">
        <v>15915</v>
      </c>
      <c r="AA1505" s="26">
        <v>19.873972602739727</v>
      </c>
      <c r="AB1505" t="s">
        <v>4595</v>
      </c>
      <c r="AC1505" t="s">
        <v>4592</v>
      </c>
      <c r="AE1505" t="s">
        <v>4591</v>
      </c>
      <c r="AF1505" t="s">
        <v>4593</v>
      </c>
      <c r="AG1505" t="e">
        <f>+SEARCH(JELMAGYARÁZAT!$G$9,J:J)</f>
        <v>#VALUE!</v>
      </c>
    </row>
    <row r="1506" spans="1:33" hidden="1" x14ac:dyDescent="0.25">
      <c r="A1506" t="s">
        <v>13855</v>
      </c>
      <c r="B1506">
        <v>2500000</v>
      </c>
      <c r="C1506">
        <v>324138</v>
      </c>
      <c r="D1506" s="1">
        <v>40430</v>
      </c>
      <c r="E1506">
        <v>12.204568999999999</v>
      </c>
      <c r="F1506">
        <v>96</v>
      </c>
      <c r="G1506">
        <v>6.6</v>
      </c>
      <c r="H1506">
        <v>441</v>
      </c>
      <c r="I1506" t="s">
        <v>23</v>
      </c>
      <c r="J1506" t="s">
        <v>13857</v>
      </c>
      <c r="K1506" t="s">
        <v>37</v>
      </c>
      <c r="L1506" t="s">
        <v>38</v>
      </c>
      <c r="M1506" t="s">
        <v>13852</v>
      </c>
      <c r="N1506" t="s">
        <v>29</v>
      </c>
      <c r="O1506" s="6">
        <v>1</v>
      </c>
      <c r="P1506">
        <v>1</v>
      </c>
      <c r="Q1506">
        <v>1</v>
      </c>
      <c r="R1506">
        <v>0</v>
      </c>
      <c r="S1506" t="s">
        <v>15888</v>
      </c>
      <c r="T1506" t="s">
        <v>15890</v>
      </c>
      <c r="U1506" t="s">
        <v>13664</v>
      </c>
      <c r="V1506" t="s">
        <v>15901</v>
      </c>
      <c r="W1506" t="s">
        <v>15891</v>
      </c>
      <c r="X1506" t="s">
        <v>15895</v>
      </c>
      <c r="Y1506" t="s">
        <v>15912</v>
      </c>
      <c r="Z1506" t="s">
        <v>15914</v>
      </c>
      <c r="AA1506" s="26">
        <v>7.0575342465753428</v>
      </c>
      <c r="AB1506" t="s">
        <v>13858</v>
      </c>
      <c r="AC1506" t="s">
        <v>13855</v>
      </c>
      <c r="AD1506" t="s">
        <v>13853</v>
      </c>
      <c r="AE1506" t="s">
        <v>13854</v>
      </c>
      <c r="AF1506" t="s">
        <v>13856</v>
      </c>
      <c r="AG1506" t="e">
        <f>+SEARCH(JELMAGYARÁZAT!$G$9,J:J)</f>
        <v>#VALUE!</v>
      </c>
    </row>
    <row r="1507" spans="1:33" hidden="1" x14ac:dyDescent="0.25">
      <c r="A1507" t="s">
        <v>10871</v>
      </c>
      <c r="B1507">
        <v>9000000</v>
      </c>
      <c r="C1507">
        <v>21571189</v>
      </c>
      <c r="D1507" s="1">
        <v>41888</v>
      </c>
      <c r="E1507">
        <v>12.172131</v>
      </c>
      <c r="F1507">
        <v>121</v>
      </c>
      <c r="G1507">
        <v>6.5</v>
      </c>
      <c r="H1507">
        <v>115</v>
      </c>
      <c r="I1507" t="s">
        <v>23</v>
      </c>
      <c r="J1507" t="s">
        <v>10873</v>
      </c>
      <c r="K1507" t="s">
        <v>37</v>
      </c>
      <c r="L1507" t="s">
        <v>38</v>
      </c>
      <c r="M1507" t="s">
        <v>786</v>
      </c>
      <c r="N1507" t="s">
        <v>29</v>
      </c>
      <c r="O1507" s="6">
        <v>1</v>
      </c>
      <c r="P1507">
        <v>1</v>
      </c>
      <c r="Q1507">
        <v>1</v>
      </c>
      <c r="R1507">
        <v>0</v>
      </c>
      <c r="S1507" t="s">
        <v>15888</v>
      </c>
      <c r="T1507" t="s">
        <v>15891</v>
      </c>
      <c r="U1507" t="s">
        <v>15891</v>
      </c>
      <c r="V1507" t="s">
        <v>15901</v>
      </c>
      <c r="W1507" t="s">
        <v>15891</v>
      </c>
      <c r="X1507" t="s">
        <v>15897</v>
      </c>
      <c r="Y1507" t="s">
        <v>15911</v>
      </c>
      <c r="Z1507" t="s">
        <v>15915</v>
      </c>
      <c r="AA1507" s="26">
        <v>3.0630136986301371</v>
      </c>
      <c r="AB1507" t="s">
        <v>10874</v>
      </c>
      <c r="AC1507" t="s">
        <v>10871</v>
      </c>
      <c r="AE1507" t="s">
        <v>10870</v>
      </c>
      <c r="AF1507" t="s">
        <v>10872</v>
      </c>
      <c r="AG1507" t="e">
        <f>+SEARCH(JELMAGYARÁZAT!$G$9,J:J)</f>
        <v>#VALUE!</v>
      </c>
    </row>
    <row r="1508" spans="1:33" hidden="1" x14ac:dyDescent="0.25">
      <c r="A1508" t="s">
        <v>6009</v>
      </c>
      <c r="B1508">
        <v>25000000</v>
      </c>
      <c r="C1508">
        <v>38748395</v>
      </c>
      <c r="D1508" s="1">
        <v>31765</v>
      </c>
      <c r="E1508">
        <v>12.113235</v>
      </c>
      <c r="F1508">
        <v>94</v>
      </c>
      <c r="G1508">
        <v>6.6</v>
      </c>
      <c r="H1508">
        <v>384</v>
      </c>
      <c r="I1508" t="s">
        <v>23</v>
      </c>
      <c r="J1508" t="s">
        <v>6011</v>
      </c>
      <c r="K1508" t="s">
        <v>37</v>
      </c>
      <c r="L1508" t="s">
        <v>38</v>
      </c>
      <c r="M1508" t="s">
        <v>6007</v>
      </c>
      <c r="N1508" t="s">
        <v>29</v>
      </c>
      <c r="O1508" s="6">
        <v>1</v>
      </c>
      <c r="P1508">
        <v>1</v>
      </c>
      <c r="Q1508">
        <v>1</v>
      </c>
      <c r="R1508">
        <v>0</v>
      </c>
      <c r="S1508" t="s">
        <v>15888</v>
      </c>
      <c r="T1508" t="s">
        <v>15891</v>
      </c>
      <c r="U1508" t="s">
        <v>13664</v>
      </c>
      <c r="V1508" t="s">
        <v>15891</v>
      </c>
      <c r="W1508" t="s">
        <v>15891</v>
      </c>
      <c r="X1508" t="s">
        <v>15896</v>
      </c>
      <c r="Y1508" t="s">
        <v>15896</v>
      </c>
      <c r="Z1508" t="s">
        <v>15897</v>
      </c>
      <c r="AA1508" s="26">
        <v>30.797260273972604</v>
      </c>
      <c r="AB1508" t="s">
        <v>6012</v>
      </c>
      <c r="AC1508" t="s">
        <v>6009</v>
      </c>
      <c r="AE1508" t="s">
        <v>6008</v>
      </c>
      <c r="AF1508" t="s">
        <v>6010</v>
      </c>
      <c r="AG1508" t="e">
        <f>+SEARCH(JELMAGYARÁZAT!$G$9,J:J)</f>
        <v>#VALUE!</v>
      </c>
    </row>
    <row r="1509" spans="1:33" hidden="1" x14ac:dyDescent="0.25">
      <c r="A1509" t="s">
        <v>6178</v>
      </c>
      <c r="B1509">
        <v>25000000</v>
      </c>
      <c r="C1509">
        <v>30114487</v>
      </c>
      <c r="D1509" s="1">
        <v>38107</v>
      </c>
      <c r="E1509">
        <v>12.102349999999999</v>
      </c>
      <c r="F1509">
        <v>102</v>
      </c>
      <c r="G1509">
        <v>4.7</v>
      </c>
      <c r="H1509">
        <v>114</v>
      </c>
      <c r="I1509" t="s">
        <v>23</v>
      </c>
      <c r="J1509" t="s">
        <v>6180</v>
      </c>
      <c r="K1509" t="s">
        <v>277</v>
      </c>
      <c r="L1509" t="s">
        <v>38</v>
      </c>
      <c r="M1509" t="s">
        <v>2419</v>
      </c>
      <c r="N1509" t="s">
        <v>29</v>
      </c>
      <c r="O1509" s="6">
        <v>1</v>
      </c>
      <c r="P1509">
        <v>2</v>
      </c>
      <c r="Q1509">
        <v>1</v>
      </c>
      <c r="R1509">
        <v>0</v>
      </c>
      <c r="S1509" t="s">
        <v>15888</v>
      </c>
      <c r="T1509" t="s">
        <v>15891</v>
      </c>
      <c r="U1509" t="s">
        <v>15891</v>
      </c>
      <c r="V1509" t="s">
        <v>15901</v>
      </c>
      <c r="W1509" t="s">
        <v>15905</v>
      </c>
      <c r="X1509" t="s">
        <v>15897</v>
      </c>
      <c r="Y1509" t="s">
        <v>15911</v>
      </c>
      <c r="Z1509" t="s">
        <v>15915</v>
      </c>
      <c r="AA1509" s="26">
        <v>13.421917808219177</v>
      </c>
      <c r="AB1509" t="s">
        <v>6181</v>
      </c>
      <c r="AC1509" t="s">
        <v>6178</v>
      </c>
      <c r="AE1509" t="s">
        <v>6177</v>
      </c>
      <c r="AF1509" t="s">
        <v>6179</v>
      </c>
      <c r="AG1509" t="e">
        <f>+SEARCH(JELMAGYARÁZAT!$G$9,J:J)</f>
        <v>#VALUE!</v>
      </c>
    </row>
    <row r="1510" spans="1:33" hidden="1" x14ac:dyDescent="0.25">
      <c r="A1510" t="s">
        <v>13065</v>
      </c>
      <c r="B1510">
        <v>4000000</v>
      </c>
      <c r="C1510">
        <v>1104682</v>
      </c>
      <c r="D1510" s="1">
        <v>40774</v>
      </c>
      <c r="E1510">
        <v>12.062371000000001</v>
      </c>
      <c r="F1510">
        <v>88</v>
      </c>
      <c r="G1510">
        <v>5.9</v>
      </c>
      <c r="H1510">
        <v>316</v>
      </c>
      <c r="I1510" t="s">
        <v>23</v>
      </c>
      <c r="J1510" t="s">
        <v>13067</v>
      </c>
      <c r="K1510" t="s">
        <v>37</v>
      </c>
      <c r="L1510" t="s">
        <v>38</v>
      </c>
      <c r="M1510" t="s">
        <v>13063</v>
      </c>
      <c r="N1510" t="s">
        <v>29</v>
      </c>
      <c r="O1510" s="6">
        <v>1</v>
      </c>
      <c r="P1510">
        <v>1</v>
      </c>
      <c r="Q1510">
        <v>1</v>
      </c>
      <c r="R1510">
        <v>0</v>
      </c>
      <c r="S1510" t="s">
        <v>15888</v>
      </c>
      <c r="T1510" t="s">
        <v>15890</v>
      </c>
      <c r="U1510" t="s">
        <v>15891</v>
      </c>
      <c r="V1510" t="s">
        <v>15891</v>
      </c>
      <c r="W1510" t="s">
        <v>15905</v>
      </c>
      <c r="X1510" t="s">
        <v>15894</v>
      </c>
      <c r="Y1510" t="s">
        <v>15897</v>
      </c>
      <c r="Z1510" t="s">
        <v>15894</v>
      </c>
      <c r="AA1510" s="26">
        <v>6.1150684931506847</v>
      </c>
      <c r="AB1510" t="s">
        <v>13068</v>
      </c>
      <c r="AC1510" t="s">
        <v>13065</v>
      </c>
      <c r="AE1510" t="s">
        <v>13064</v>
      </c>
      <c r="AF1510" t="s">
        <v>13066</v>
      </c>
      <c r="AG1510" t="e">
        <f>+SEARCH(JELMAGYARÁZAT!$G$9,J:J)</f>
        <v>#VALUE!</v>
      </c>
    </row>
    <row r="1511" spans="1:33" x14ac:dyDescent="0.25">
      <c r="A1511" t="s">
        <v>3558</v>
      </c>
      <c r="B1511">
        <v>50000000</v>
      </c>
      <c r="C1511">
        <v>66002004</v>
      </c>
      <c r="D1511" s="1">
        <v>38525</v>
      </c>
      <c r="E1511">
        <v>12.050755000000001</v>
      </c>
      <c r="F1511">
        <v>101</v>
      </c>
      <c r="G1511">
        <v>5.0999999999999996</v>
      </c>
      <c r="H1511">
        <v>542</v>
      </c>
      <c r="I1511" t="s">
        <v>23</v>
      </c>
      <c r="J1511" t="s">
        <v>3560</v>
      </c>
      <c r="K1511" t="s">
        <v>37</v>
      </c>
      <c r="L1511" t="s">
        <v>38</v>
      </c>
      <c r="M1511" t="s">
        <v>3556</v>
      </c>
      <c r="N1511" t="s">
        <v>29</v>
      </c>
      <c r="O1511" s="6">
        <v>1</v>
      </c>
      <c r="P1511">
        <v>1</v>
      </c>
      <c r="Q1511">
        <v>1</v>
      </c>
      <c r="R1511">
        <v>1</v>
      </c>
      <c r="S1511" t="s">
        <v>15888</v>
      </c>
      <c r="T1511" t="s">
        <v>15891</v>
      </c>
      <c r="U1511" t="s">
        <v>13664</v>
      </c>
      <c r="V1511" t="s">
        <v>15891</v>
      </c>
      <c r="W1511" t="s">
        <v>15891</v>
      </c>
      <c r="X1511" t="s">
        <v>15896</v>
      </c>
      <c r="Y1511" t="s">
        <v>15896</v>
      </c>
      <c r="Z1511" t="s">
        <v>15897</v>
      </c>
      <c r="AA1511" s="26">
        <v>12.276712328767124</v>
      </c>
      <c r="AB1511" t="s">
        <v>3561</v>
      </c>
      <c r="AC1511" t="s">
        <v>3558</v>
      </c>
      <c r="AE1511" t="s">
        <v>3557</v>
      </c>
      <c r="AF1511" t="s">
        <v>3559</v>
      </c>
      <c r="AG1511">
        <f>+SEARCH(JELMAGYARÁZAT!$G$9,J:J)</f>
        <v>35</v>
      </c>
    </row>
    <row r="1512" spans="1:33" hidden="1" x14ac:dyDescent="0.25">
      <c r="A1512" t="s">
        <v>13799</v>
      </c>
      <c r="B1512">
        <v>2500000</v>
      </c>
      <c r="C1512">
        <v>14400000</v>
      </c>
      <c r="D1512" s="1">
        <v>30246</v>
      </c>
      <c r="E1512">
        <v>12.030455999999999</v>
      </c>
      <c r="F1512">
        <v>98</v>
      </c>
      <c r="G1512">
        <v>5</v>
      </c>
      <c r="H1512">
        <v>229</v>
      </c>
      <c r="I1512" t="s">
        <v>23</v>
      </c>
      <c r="J1512" t="s">
        <v>1571</v>
      </c>
      <c r="K1512" t="s">
        <v>37</v>
      </c>
      <c r="L1512" t="s">
        <v>38</v>
      </c>
      <c r="M1512" t="s">
        <v>5006</v>
      </c>
      <c r="N1512" t="s">
        <v>29</v>
      </c>
      <c r="O1512" s="6">
        <v>1</v>
      </c>
      <c r="P1512">
        <v>1</v>
      </c>
      <c r="Q1512">
        <v>1</v>
      </c>
      <c r="R1512">
        <v>1</v>
      </c>
      <c r="S1512" t="s">
        <v>15888</v>
      </c>
      <c r="T1512" t="s">
        <v>15891</v>
      </c>
      <c r="U1512" t="s">
        <v>15891</v>
      </c>
      <c r="V1512" t="s">
        <v>15891</v>
      </c>
      <c r="W1512" t="s">
        <v>15891</v>
      </c>
      <c r="X1512" t="s">
        <v>15897</v>
      </c>
      <c r="Y1512" t="s">
        <v>15897</v>
      </c>
      <c r="Z1512" t="s">
        <v>15897</v>
      </c>
      <c r="AA1512" s="26">
        <v>34.958904109589042</v>
      </c>
      <c r="AB1512" t="s">
        <v>13801</v>
      </c>
      <c r="AC1512" t="s">
        <v>13799</v>
      </c>
      <c r="AE1512" t="s">
        <v>13798</v>
      </c>
      <c r="AF1512" t="s">
        <v>13800</v>
      </c>
      <c r="AG1512" t="e">
        <f>+SEARCH(JELMAGYARÁZAT!$G$9,J:J)</f>
        <v>#VALUE!</v>
      </c>
    </row>
    <row r="1513" spans="1:33" hidden="1" x14ac:dyDescent="0.25">
      <c r="A1513" t="s">
        <v>9664</v>
      </c>
      <c r="B1513">
        <v>26000000</v>
      </c>
      <c r="C1513">
        <v>14821658</v>
      </c>
      <c r="D1513" s="1">
        <v>38996</v>
      </c>
      <c r="E1513">
        <v>11.942862</v>
      </c>
      <c r="F1513">
        <v>136</v>
      </c>
      <c r="G1513">
        <v>6.9</v>
      </c>
      <c r="H1513">
        <v>240</v>
      </c>
      <c r="I1513" t="s">
        <v>23</v>
      </c>
      <c r="J1513" t="s">
        <v>9666</v>
      </c>
      <c r="K1513" t="s">
        <v>37</v>
      </c>
      <c r="L1513" t="s">
        <v>38</v>
      </c>
      <c r="M1513" t="s">
        <v>1813</v>
      </c>
      <c r="N1513" t="s">
        <v>29</v>
      </c>
      <c r="O1513" s="6">
        <v>1</v>
      </c>
      <c r="P1513">
        <v>1</v>
      </c>
      <c r="Q1513">
        <v>1</v>
      </c>
      <c r="R1513">
        <v>0</v>
      </c>
      <c r="S1513" t="s">
        <v>15888</v>
      </c>
      <c r="T1513" t="s">
        <v>15891</v>
      </c>
      <c r="U1513" t="s">
        <v>15891</v>
      </c>
      <c r="V1513" t="s">
        <v>15901</v>
      </c>
      <c r="W1513" t="s">
        <v>15891</v>
      </c>
      <c r="X1513" t="s">
        <v>15897</v>
      </c>
      <c r="Y1513" t="s">
        <v>15911</v>
      </c>
      <c r="Z1513" t="s">
        <v>15915</v>
      </c>
      <c r="AA1513" s="26">
        <v>10.986301369863014</v>
      </c>
      <c r="AC1513" t="s">
        <v>9664</v>
      </c>
      <c r="AD1513" t="s">
        <v>9662</v>
      </c>
      <c r="AE1513" t="s">
        <v>9663</v>
      </c>
      <c r="AF1513" t="s">
        <v>9665</v>
      </c>
      <c r="AG1513" t="e">
        <f>+SEARCH(JELMAGYARÁZAT!$G$9,J:J)</f>
        <v>#VALUE!</v>
      </c>
    </row>
    <row r="1514" spans="1:33" hidden="1" x14ac:dyDescent="0.25">
      <c r="A1514" t="s">
        <v>13399</v>
      </c>
      <c r="B1514">
        <v>3200000</v>
      </c>
      <c r="C1514">
        <v>5332926</v>
      </c>
      <c r="D1514" s="1">
        <v>40432</v>
      </c>
      <c r="E1514">
        <v>11.933449</v>
      </c>
      <c r="F1514">
        <v>105</v>
      </c>
      <c r="G1514">
        <v>6.8</v>
      </c>
      <c r="H1514">
        <v>347</v>
      </c>
      <c r="I1514" t="s">
        <v>23</v>
      </c>
      <c r="J1514" t="s">
        <v>13401</v>
      </c>
      <c r="K1514" t="s">
        <v>37</v>
      </c>
      <c r="L1514" t="s">
        <v>62</v>
      </c>
      <c r="M1514" t="s">
        <v>4507</v>
      </c>
      <c r="N1514" t="s">
        <v>29</v>
      </c>
      <c r="O1514" s="6">
        <v>1</v>
      </c>
      <c r="P1514">
        <v>1</v>
      </c>
      <c r="Q1514">
        <v>2</v>
      </c>
      <c r="R1514">
        <v>0</v>
      </c>
      <c r="S1514" t="s">
        <v>15888</v>
      </c>
      <c r="T1514" t="s">
        <v>15891</v>
      </c>
      <c r="U1514" t="s">
        <v>13664</v>
      </c>
      <c r="V1514" t="s">
        <v>15901</v>
      </c>
      <c r="W1514" t="s">
        <v>15891</v>
      </c>
      <c r="X1514" t="s">
        <v>15896</v>
      </c>
      <c r="Y1514" t="s">
        <v>15912</v>
      </c>
      <c r="Z1514" t="s">
        <v>15915</v>
      </c>
      <c r="AA1514" s="26">
        <v>7.0520547945205481</v>
      </c>
      <c r="AB1514" t="s">
        <v>13402</v>
      </c>
      <c r="AC1514" t="s">
        <v>13399</v>
      </c>
      <c r="AD1514" t="s">
        <v>13397</v>
      </c>
      <c r="AE1514" t="s">
        <v>13398</v>
      </c>
      <c r="AF1514" t="s">
        <v>13400</v>
      </c>
      <c r="AG1514" t="e">
        <f>+SEARCH(JELMAGYARÁZAT!$G$9,J:J)</f>
        <v>#VALUE!</v>
      </c>
    </row>
    <row r="1515" spans="1:33" x14ac:dyDescent="0.25">
      <c r="A1515" t="s">
        <v>9175</v>
      </c>
      <c r="B1515">
        <v>17000000</v>
      </c>
      <c r="C1515">
        <v>55534455</v>
      </c>
      <c r="D1515" s="1">
        <v>37736</v>
      </c>
      <c r="E1515">
        <v>11.927667</v>
      </c>
      <c r="F1515">
        <v>94</v>
      </c>
      <c r="G1515">
        <v>5.7</v>
      </c>
      <c r="H1515">
        <v>280</v>
      </c>
      <c r="I1515" t="s">
        <v>23</v>
      </c>
      <c r="J1515" t="s">
        <v>9177</v>
      </c>
      <c r="K1515" t="s">
        <v>37</v>
      </c>
      <c r="L1515" t="s">
        <v>1501</v>
      </c>
      <c r="M1515" t="s">
        <v>2765</v>
      </c>
      <c r="N1515" t="s">
        <v>29</v>
      </c>
      <c r="O1515" s="6">
        <v>1</v>
      </c>
      <c r="P1515">
        <v>1</v>
      </c>
      <c r="Q1515">
        <v>2</v>
      </c>
      <c r="R1515">
        <v>1</v>
      </c>
      <c r="S1515" t="s">
        <v>15888</v>
      </c>
      <c r="T1515" t="s">
        <v>15891</v>
      </c>
      <c r="U1515" t="s">
        <v>13664</v>
      </c>
      <c r="V1515" t="s">
        <v>15891</v>
      </c>
      <c r="W1515" t="s">
        <v>15891</v>
      </c>
      <c r="X1515" t="s">
        <v>15896</v>
      </c>
      <c r="Y1515" t="s">
        <v>15896</v>
      </c>
      <c r="Z1515" t="s">
        <v>15897</v>
      </c>
      <c r="AA1515" s="26">
        <v>14.438356164383562</v>
      </c>
      <c r="AB1515" t="s">
        <v>9178</v>
      </c>
      <c r="AC1515" t="s">
        <v>9175</v>
      </c>
      <c r="AD1515" t="s">
        <v>9174</v>
      </c>
      <c r="AE1515" t="s">
        <v>333</v>
      </c>
      <c r="AF1515" t="s">
        <v>9176</v>
      </c>
      <c r="AG1515">
        <f>+SEARCH(JELMAGYARÁZAT!$G$9,J:J)</f>
        <v>35</v>
      </c>
    </row>
    <row r="1516" spans="1:33" hidden="1" x14ac:dyDescent="0.25">
      <c r="A1516" t="s">
        <v>6015</v>
      </c>
      <c r="B1516">
        <v>30000000</v>
      </c>
      <c r="C1516">
        <v>51376861</v>
      </c>
      <c r="D1516" s="1">
        <v>35755</v>
      </c>
      <c r="E1516">
        <v>11.916389000000001</v>
      </c>
      <c r="F1516">
        <v>95</v>
      </c>
      <c r="G1516">
        <v>3.8</v>
      </c>
      <c r="H1516">
        <v>221</v>
      </c>
      <c r="I1516" t="s">
        <v>23</v>
      </c>
      <c r="J1516" t="s">
        <v>6017</v>
      </c>
      <c r="K1516" t="s">
        <v>37</v>
      </c>
      <c r="L1516" t="s">
        <v>38</v>
      </c>
      <c r="M1516" t="s">
        <v>6013</v>
      </c>
      <c r="N1516" t="s">
        <v>29</v>
      </c>
      <c r="O1516" s="6">
        <v>1</v>
      </c>
      <c r="P1516">
        <v>1</v>
      </c>
      <c r="Q1516">
        <v>1</v>
      </c>
      <c r="R1516">
        <v>0</v>
      </c>
      <c r="S1516" t="s">
        <v>15888</v>
      </c>
      <c r="T1516" t="s">
        <v>15890</v>
      </c>
      <c r="U1516" t="s">
        <v>15891</v>
      </c>
      <c r="V1516" t="s">
        <v>15891</v>
      </c>
      <c r="W1516" t="s">
        <v>15891</v>
      </c>
      <c r="X1516" t="s">
        <v>15894</v>
      </c>
      <c r="Y1516" t="s">
        <v>15897</v>
      </c>
      <c r="Z1516" t="s">
        <v>15894</v>
      </c>
      <c r="AA1516" s="26">
        <v>19.865753424657534</v>
      </c>
      <c r="AB1516" t="s">
        <v>6018</v>
      </c>
      <c r="AC1516" t="s">
        <v>6015</v>
      </c>
      <c r="AE1516" t="s">
        <v>6014</v>
      </c>
      <c r="AF1516" t="s">
        <v>6016</v>
      </c>
      <c r="AG1516" t="e">
        <f>+SEARCH(JELMAGYARÁZAT!$G$9,J:J)</f>
        <v>#VALUE!</v>
      </c>
    </row>
    <row r="1517" spans="1:33" hidden="1" x14ac:dyDescent="0.25">
      <c r="A1517" t="s">
        <v>11977</v>
      </c>
      <c r="B1517">
        <v>6500000</v>
      </c>
      <c r="C1517">
        <v>13368437</v>
      </c>
      <c r="D1517" s="1">
        <v>38967</v>
      </c>
      <c r="E1517">
        <v>11.885221</v>
      </c>
      <c r="F1517">
        <v>88</v>
      </c>
      <c r="G1517">
        <v>5.0999999999999996</v>
      </c>
      <c r="H1517">
        <v>128</v>
      </c>
      <c r="I1517" t="s">
        <v>23</v>
      </c>
      <c r="J1517" t="s">
        <v>10613</v>
      </c>
      <c r="K1517" t="s">
        <v>37</v>
      </c>
      <c r="L1517" t="s">
        <v>38</v>
      </c>
      <c r="M1517" t="s">
        <v>917</v>
      </c>
      <c r="N1517" t="s">
        <v>29</v>
      </c>
      <c r="O1517" s="6">
        <v>1</v>
      </c>
      <c r="P1517">
        <v>1</v>
      </c>
      <c r="Q1517">
        <v>1</v>
      </c>
      <c r="R1517">
        <v>0</v>
      </c>
      <c r="S1517" t="s">
        <v>15888</v>
      </c>
      <c r="T1517" t="s">
        <v>15891</v>
      </c>
      <c r="U1517" t="s">
        <v>13664</v>
      </c>
      <c r="V1517" t="s">
        <v>15901</v>
      </c>
      <c r="W1517" t="s">
        <v>15891</v>
      </c>
      <c r="X1517" t="s">
        <v>15896</v>
      </c>
      <c r="Y1517" t="s">
        <v>15912</v>
      </c>
      <c r="Z1517" t="s">
        <v>15915</v>
      </c>
      <c r="AA1517" s="26">
        <v>11.065753424657535</v>
      </c>
      <c r="AC1517" t="s">
        <v>11977</v>
      </c>
      <c r="AE1517" t="s">
        <v>11976</v>
      </c>
      <c r="AF1517" t="s">
        <v>11978</v>
      </c>
      <c r="AG1517" t="e">
        <f>+SEARCH(JELMAGYARÁZAT!$G$9,J:J)</f>
        <v>#VALUE!</v>
      </c>
    </row>
    <row r="1518" spans="1:33" hidden="1" x14ac:dyDescent="0.25">
      <c r="A1518">
        <v>54</v>
      </c>
      <c r="B1518">
        <v>13000000</v>
      </c>
      <c r="C1518">
        <v>16757163</v>
      </c>
      <c r="D1518" s="1">
        <v>36035</v>
      </c>
      <c r="E1518">
        <v>11.880898999999999</v>
      </c>
      <c r="F1518">
        <v>106</v>
      </c>
      <c r="G1518">
        <v>5.5</v>
      </c>
      <c r="H1518">
        <v>135</v>
      </c>
      <c r="I1518" t="s">
        <v>23</v>
      </c>
      <c r="J1518" t="s">
        <v>9874</v>
      </c>
      <c r="K1518" t="s">
        <v>37</v>
      </c>
      <c r="L1518" t="s">
        <v>38</v>
      </c>
      <c r="M1518" t="s">
        <v>4587</v>
      </c>
      <c r="N1518" t="s">
        <v>29</v>
      </c>
      <c r="O1518" s="6">
        <v>1</v>
      </c>
      <c r="P1518">
        <v>1</v>
      </c>
      <c r="Q1518">
        <v>1</v>
      </c>
      <c r="R1518">
        <v>0</v>
      </c>
      <c r="S1518" t="s">
        <v>15888</v>
      </c>
      <c r="T1518" t="s">
        <v>15891</v>
      </c>
      <c r="U1518" t="s">
        <v>15891</v>
      </c>
      <c r="V1518" t="s">
        <v>15901</v>
      </c>
      <c r="W1518" t="s">
        <v>15891</v>
      </c>
      <c r="X1518" t="s">
        <v>15897</v>
      </c>
      <c r="Y1518" t="s">
        <v>15911</v>
      </c>
      <c r="Z1518" t="s">
        <v>15915</v>
      </c>
      <c r="AA1518" s="26">
        <v>19.098630136986301</v>
      </c>
      <c r="AB1518" t="s">
        <v>9875</v>
      </c>
      <c r="AC1518">
        <v>54</v>
      </c>
      <c r="AE1518" t="s">
        <v>9872</v>
      </c>
      <c r="AF1518" t="s">
        <v>9873</v>
      </c>
      <c r="AG1518" t="e">
        <f>+SEARCH(JELMAGYARÁZAT!$G$9,J:J)</f>
        <v>#VALUE!</v>
      </c>
    </row>
    <row r="1519" spans="1:33" hidden="1" x14ac:dyDescent="0.25">
      <c r="A1519" t="s">
        <v>2106</v>
      </c>
      <c r="B1519">
        <v>75000000</v>
      </c>
      <c r="C1519">
        <v>14567883</v>
      </c>
      <c r="D1519" s="1">
        <v>36091</v>
      </c>
      <c r="E1519">
        <v>11.873856</v>
      </c>
      <c r="F1519">
        <v>99</v>
      </c>
      <c r="G1519">
        <v>6.1</v>
      </c>
      <c r="H1519">
        <v>221</v>
      </c>
      <c r="I1519" t="s">
        <v>23</v>
      </c>
      <c r="J1519" t="s">
        <v>2108</v>
      </c>
      <c r="K1519" t="s">
        <v>37</v>
      </c>
      <c r="L1519" t="s">
        <v>38</v>
      </c>
      <c r="M1519" t="s">
        <v>2103</v>
      </c>
      <c r="N1519" t="s">
        <v>29</v>
      </c>
      <c r="O1519" s="6">
        <v>1</v>
      </c>
      <c r="P1519">
        <v>1</v>
      </c>
      <c r="Q1519">
        <v>1</v>
      </c>
      <c r="R1519">
        <v>1</v>
      </c>
      <c r="S1519" t="s">
        <v>15888</v>
      </c>
      <c r="T1519" t="s">
        <v>15890</v>
      </c>
      <c r="U1519" t="s">
        <v>15891</v>
      </c>
      <c r="V1519" t="s">
        <v>15891</v>
      </c>
      <c r="W1519" t="s">
        <v>15891</v>
      </c>
      <c r="X1519" t="s">
        <v>15894</v>
      </c>
      <c r="Y1519" t="s">
        <v>15897</v>
      </c>
      <c r="Z1519" t="s">
        <v>15894</v>
      </c>
      <c r="AA1519" s="26">
        <v>18.945205479452056</v>
      </c>
      <c r="AB1519" t="s">
        <v>2109</v>
      </c>
      <c r="AC1519" t="s">
        <v>2106</v>
      </c>
      <c r="AD1519" t="s">
        <v>2104</v>
      </c>
      <c r="AE1519" t="s">
        <v>2105</v>
      </c>
      <c r="AF1519" t="s">
        <v>2107</v>
      </c>
      <c r="AG1519" t="e">
        <f>+SEARCH(JELMAGYARÁZAT!$G$9,J:J)</f>
        <v>#VALUE!</v>
      </c>
    </row>
    <row r="1520" spans="1:33" hidden="1" x14ac:dyDescent="0.25">
      <c r="A1520" t="s">
        <v>15395</v>
      </c>
      <c r="B1520">
        <v>325000</v>
      </c>
      <c r="C1520">
        <v>4500000</v>
      </c>
      <c r="D1520" s="1">
        <v>12472</v>
      </c>
      <c r="E1520">
        <v>11.871423999999999</v>
      </c>
      <c r="F1520">
        <v>105</v>
      </c>
      <c r="G1520">
        <v>7.7</v>
      </c>
      <c r="H1520">
        <v>275</v>
      </c>
      <c r="I1520" t="s">
        <v>23</v>
      </c>
      <c r="J1520" t="s">
        <v>1079</v>
      </c>
      <c r="K1520" t="s">
        <v>37</v>
      </c>
      <c r="L1520" t="s">
        <v>38</v>
      </c>
      <c r="M1520" t="s">
        <v>1106</v>
      </c>
      <c r="N1520" t="s">
        <v>29</v>
      </c>
      <c r="O1520" s="6">
        <v>1</v>
      </c>
      <c r="P1520">
        <v>1</v>
      </c>
      <c r="Q1520">
        <v>1</v>
      </c>
      <c r="R1520">
        <v>0</v>
      </c>
      <c r="S1520" t="s">
        <v>15888</v>
      </c>
      <c r="T1520" t="s">
        <v>15891</v>
      </c>
      <c r="U1520" t="s">
        <v>13664</v>
      </c>
      <c r="V1520" t="s">
        <v>15891</v>
      </c>
      <c r="W1520" t="s">
        <v>15891</v>
      </c>
      <c r="X1520" t="s">
        <v>15896</v>
      </c>
      <c r="Y1520" t="s">
        <v>15896</v>
      </c>
      <c r="Z1520" t="s">
        <v>15897</v>
      </c>
      <c r="AA1520" s="26">
        <v>83.654794520547952</v>
      </c>
      <c r="AB1520" t="s">
        <v>15397</v>
      </c>
      <c r="AC1520" t="s">
        <v>15395</v>
      </c>
      <c r="AE1520" t="s">
        <v>15394</v>
      </c>
      <c r="AF1520" t="s">
        <v>15396</v>
      </c>
      <c r="AG1520" t="e">
        <f>+SEARCH(JELMAGYARÁZAT!$G$9,J:J)</f>
        <v>#VALUE!</v>
      </c>
    </row>
    <row r="1521" spans="1:33" hidden="1" x14ac:dyDescent="0.25">
      <c r="A1521" t="s">
        <v>6835</v>
      </c>
      <c r="B1521">
        <v>28000000</v>
      </c>
      <c r="C1521">
        <v>58795814</v>
      </c>
      <c r="D1521" s="1">
        <v>37694</v>
      </c>
      <c r="E1521">
        <v>11.859396</v>
      </c>
      <c r="F1521">
        <v>102</v>
      </c>
      <c r="G1521">
        <v>5</v>
      </c>
      <c r="H1521">
        <v>284</v>
      </c>
      <c r="I1521" t="s">
        <v>23</v>
      </c>
      <c r="J1521" t="s">
        <v>6670</v>
      </c>
      <c r="K1521" t="s">
        <v>277</v>
      </c>
      <c r="L1521" t="s">
        <v>38</v>
      </c>
      <c r="M1521" t="s">
        <v>211</v>
      </c>
      <c r="N1521" t="s">
        <v>29</v>
      </c>
      <c r="O1521" s="6">
        <v>1</v>
      </c>
      <c r="P1521">
        <v>2</v>
      </c>
      <c r="Q1521">
        <v>1</v>
      </c>
      <c r="R1521">
        <v>0</v>
      </c>
      <c r="S1521" t="s">
        <v>15888</v>
      </c>
      <c r="T1521" t="s">
        <v>15890</v>
      </c>
      <c r="U1521" t="s">
        <v>15891</v>
      </c>
      <c r="V1521" t="s">
        <v>15891</v>
      </c>
      <c r="W1521" t="s">
        <v>15891</v>
      </c>
      <c r="X1521" t="s">
        <v>15894</v>
      </c>
      <c r="Y1521" t="s">
        <v>15897</v>
      </c>
      <c r="Z1521" t="s">
        <v>15894</v>
      </c>
      <c r="AA1521" s="26">
        <v>14.553424657534247</v>
      </c>
      <c r="AB1521" t="s">
        <v>6837</v>
      </c>
      <c r="AC1521" t="s">
        <v>6835</v>
      </c>
      <c r="AE1521" t="s">
        <v>6834</v>
      </c>
      <c r="AF1521" t="s">
        <v>6836</v>
      </c>
      <c r="AG1521" t="e">
        <f>+SEARCH(JELMAGYARÁZAT!$G$9,J:J)</f>
        <v>#VALUE!</v>
      </c>
    </row>
    <row r="1522" spans="1:33" x14ac:dyDescent="0.25">
      <c r="A1522" t="s">
        <v>11458</v>
      </c>
      <c r="B1522">
        <v>8000000</v>
      </c>
      <c r="C1522">
        <v>10130000</v>
      </c>
      <c r="D1522" s="1">
        <v>40662</v>
      </c>
      <c r="E1522">
        <v>11.837066999999999</v>
      </c>
      <c r="F1522">
        <v>104</v>
      </c>
      <c r="G1522">
        <v>5.7</v>
      </c>
      <c r="H1522">
        <v>134</v>
      </c>
      <c r="I1522" t="s">
        <v>23</v>
      </c>
      <c r="J1522" t="s">
        <v>11460</v>
      </c>
      <c r="K1522" t="s">
        <v>37</v>
      </c>
      <c r="L1522" t="s">
        <v>38</v>
      </c>
      <c r="M1522" t="s">
        <v>661</v>
      </c>
      <c r="N1522" t="s">
        <v>29</v>
      </c>
      <c r="O1522" s="6">
        <v>1</v>
      </c>
      <c r="P1522">
        <v>1</v>
      </c>
      <c r="Q1522">
        <v>1</v>
      </c>
      <c r="R1522">
        <v>1</v>
      </c>
      <c r="S1522" t="s">
        <v>15888</v>
      </c>
      <c r="T1522" t="s">
        <v>15891</v>
      </c>
      <c r="U1522" t="s">
        <v>13664</v>
      </c>
      <c r="V1522" t="s">
        <v>15891</v>
      </c>
      <c r="W1522" t="s">
        <v>15891</v>
      </c>
      <c r="X1522" t="s">
        <v>15896</v>
      </c>
      <c r="Y1522" t="s">
        <v>15896</v>
      </c>
      <c r="Z1522" t="s">
        <v>15897</v>
      </c>
      <c r="AA1522" s="26">
        <v>6.4219178082191783</v>
      </c>
      <c r="AB1522" t="s">
        <v>11461</v>
      </c>
      <c r="AC1522" t="s">
        <v>11458</v>
      </c>
      <c r="AD1522" t="s">
        <v>11456</v>
      </c>
      <c r="AE1522" t="s">
        <v>11457</v>
      </c>
      <c r="AF1522" t="s">
        <v>11459</v>
      </c>
      <c r="AG1522">
        <f>+SEARCH(JELMAGYARÁZAT!$G$9,J:J)</f>
        <v>35</v>
      </c>
    </row>
    <row r="1523" spans="1:33" hidden="1" x14ac:dyDescent="0.25">
      <c r="A1523" t="s">
        <v>9765</v>
      </c>
      <c r="B1523">
        <v>12500000</v>
      </c>
      <c r="C1523">
        <v>49002684</v>
      </c>
      <c r="D1523" s="1">
        <v>41684</v>
      </c>
      <c r="E1523">
        <v>11.828068</v>
      </c>
      <c r="F1523">
        <v>100</v>
      </c>
      <c r="G1523">
        <v>6</v>
      </c>
      <c r="H1523">
        <v>210</v>
      </c>
      <c r="I1523" t="s">
        <v>23</v>
      </c>
      <c r="J1523" t="s">
        <v>9767</v>
      </c>
      <c r="K1523" t="s">
        <v>37</v>
      </c>
      <c r="L1523" t="s">
        <v>38</v>
      </c>
      <c r="M1523" t="s">
        <v>1106</v>
      </c>
      <c r="N1523" t="s">
        <v>29</v>
      </c>
      <c r="O1523" s="6">
        <v>1</v>
      </c>
      <c r="P1523">
        <v>1</v>
      </c>
      <c r="Q1523">
        <v>1</v>
      </c>
      <c r="R1523">
        <v>0</v>
      </c>
      <c r="S1523" t="s">
        <v>15888</v>
      </c>
      <c r="T1523" t="s">
        <v>15891</v>
      </c>
      <c r="U1523" t="s">
        <v>13664</v>
      </c>
      <c r="V1523" t="s">
        <v>15891</v>
      </c>
      <c r="W1523" t="s">
        <v>15891</v>
      </c>
      <c r="X1523" t="s">
        <v>15896</v>
      </c>
      <c r="Y1523" t="s">
        <v>15896</v>
      </c>
      <c r="Z1523" t="s">
        <v>15897</v>
      </c>
      <c r="AA1523" s="26">
        <v>3.6219178082191781</v>
      </c>
      <c r="AB1523" t="s">
        <v>9768</v>
      </c>
      <c r="AC1523" t="s">
        <v>9765</v>
      </c>
      <c r="AE1523" t="s">
        <v>1350</v>
      </c>
      <c r="AF1523" t="s">
        <v>9766</v>
      </c>
      <c r="AG1523" t="e">
        <f>+SEARCH(JELMAGYARÁZAT!$G$9,J:J)</f>
        <v>#VALUE!</v>
      </c>
    </row>
    <row r="1524" spans="1:33" hidden="1" x14ac:dyDescent="0.25">
      <c r="A1524" t="s">
        <v>15407</v>
      </c>
      <c r="B1524">
        <v>8</v>
      </c>
      <c r="C1524">
        <v>16</v>
      </c>
      <c r="D1524" s="1">
        <v>34943</v>
      </c>
      <c r="E1524">
        <v>11.818333000000001</v>
      </c>
      <c r="F1524">
        <v>98</v>
      </c>
      <c r="G1524">
        <v>6.4</v>
      </c>
      <c r="H1524">
        <v>138</v>
      </c>
      <c r="I1524" t="s">
        <v>23</v>
      </c>
      <c r="J1524" t="s">
        <v>4354</v>
      </c>
      <c r="K1524" t="s">
        <v>37</v>
      </c>
      <c r="L1524" t="s">
        <v>38</v>
      </c>
      <c r="M1524" t="s">
        <v>6994</v>
      </c>
      <c r="N1524" t="s">
        <v>29</v>
      </c>
      <c r="O1524" s="6">
        <v>1</v>
      </c>
      <c r="P1524">
        <v>1</v>
      </c>
      <c r="Q1524">
        <v>1</v>
      </c>
      <c r="R1524">
        <v>0</v>
      </c>
      <c r="S1524" t="s">
        <v>15888</v>
      </c>
      <c r="T1524" t="s">
        <v>15891</v>
      </c>
      <c r="U1524" t="s">
        <v>15891</v>
      </c>
      <c r="V1524" t="s">
        <v>15891</v>
      </c>
      <c r="W1524" t="s">
        <v>15905</v>
      </c>
      <c r="X1524" t="s">
        <v>15897</v>
      </c>
      <c r="Y1524" t="s">
        <v>15897</v>
      </c>
      <c r="Z1524" t="s">
        <v>15897</v>
      </c>
      <c r="AA1524" s="26">
        <v>22.090410958904108</v>
      </c>
      <c r="AB1524" t="s">
        <v>15409</v>
      </c>
      <c r="AC1524" t="s">
        <v>15407</v>
      </c>
      <c r="AE1524" t="s">
        <v>15406</v>
      </c>
      <c r="AF1524" t="s">
        <v>15408</v>
      </c>
      <c r="AG1524" t="e">
        <f>+SEARCH(JELMAGYARÁZAT!$G$9,J:J)</f>
        <v>#VALUE!</v>
      </c>
    </row>
    <row r="1525" spans="1:33" hidden="1" x14ac:dyDescent="0.25">
      <c r="A1525" t="s">
        <v>8935</v>
      </c>
      <c r="B1525">
        <v>16000000</v>
      </c>
      <c r="C1525">
        <v>40492759</v>
      </c>
      <c r="D1525" s="1">
        <v>40578</v>
      </c>
      <c r="E1525">
        <v>11.807269</v>
      </c>
      <c r="F1525">
        <v>91</v>
      </c>
      <c r="G1525">
        <v>5.3</v>
      </c>
      <c r="H1525">
        <v>224</v>
      </c>
      <c r="I1525" t="s">
        <v>23</v>
      </c>
      <c r="J1525" t="s">
        <v>8937</v>
      </c>
      <c r="K1525" t="s">
        <v>37</v>
      </c>
      <c r="L1525" t="s">
        <v>38</v>
      </c>
      <c r="M1525" t="s">
        <v>8932</v>
      </c>
      <c r="N1525" t="s">
        <v>29</v>
      </c>
      <c r="O1525" s="6">
        <v>1</v>
      </c>
      <c r="P1525">
        <v>1</v>
      </c>
      <c r="Q1525">
        <v>1</v>
      </c>
      <c r="R1525">
        <v>0</v>
      </c>
      <c r="S1525" t="s">
        <v>15888</v>
      </c>
      <c r="T1525" t="s">
        <v>15891</v>
      </c>
      <c r="U1525" t="s">
        <v>15891</v>
      </c>
      <c r="V1525" t="s">
        <v>15901</v>
      </c>
      <c r="W1525" t="s">
        <v>15905</v>
      </c>
      <c r="X1525" t="s">
        <v>15897</v>
      </c>
      <c r="Y1525" t="s">
        <v>15911</v>
      </c>
      <c r="Z1525" t="s">
        <v>15915</v>
      </c>
      <c r="AA1525" s="26">
        <v>6.6520547945205477</v>
      </c>
      <c r="AB1525" t="s">
        <v>8938</v>
      </c>
      <c r="AC1525" t="s">
        <v>8935</v>
      </c>
      <c r="AD1525" t="s">
        <v>8933</v>
      </c>
      <c r="AE1525" t="s">
        <v>8934</v>
      </c>
      <c r="AF1525" t="s">
        <v>8936</v>
      </c>
      <c r="AG1525" t="e">
        <f>+SEARCH(JELMAGYARÁZAT!$G$9,J:J)</f>
        <v>#VALUE!</v>
      </c>
    </row>
    <row r="1526" spans="1:33" hidden="1" x14ac:dyDescent="0.25">
      <c r="A1526" t="s">
        <v>14317</v>
      </c>
      <c r="B1526">
        <v>1800000</v>
      </c>
      <c r="C1526">
        <v>6800000</v>
      </c>
      <c r="D1526" s="1">
        <v>25050</v>
      </c>
      <c r="E1526">
        <v>11.756943</v>
      </c>
      <c r="F1526">
        <v>114</v>
      </c>
      <c r="G1526">
        <v>6.7</v>
      </c>
      <c r="H1526">
        <v>192</v>
      </c>
      <c r="I1526" t="s">
        <v>23</v>
      </c>
      <c r="J1526" t="s">
        <v>8528</v>
      </c>
      <c r="K1526" t="s">
        <v>37</v>
      </c>
      <c r="L1526" t="s">
        <v>38</v>
      </c>
      <c r="M1526" t="s">
        <v>3836</v>
      </c>
      <c r="N1526" t="s">
        <v>29</v>
      </c>
      <c r="O1526" s="6">
        <v>1</v>
      </c>
      <c r="P1526">
        <v>1</v>
      </c>
      <c r="Q1526">
        <v>1</v>
      </c>
      <c r="R1526">
        <v>0</v>
      </c>
      <c r="S1526" t="s">
        <v>15888</v>
      </c>
      <c r="T1526" t="s">
        <v>15891</v>
      </c>
      <c r="U1526" t="s">
        <v>15891</v>
      </c>
      <c r="V1526" t="s">
        <v>15891</v>
      </c>
      <c r="W1526" t="s">
        <v>15891</v>
      </c>
      <c r="X1526" t="s">
        <v>15897</v>
      </c>
      <c r="Y1526" t="s">
        <v>15897</v>
      </c>
      <c r="Z1526" t="s">
        <v>15897</v>
      </c>
      <c r="AA1526" s="26">
        <v>49.194520547945203</v>
      </c>
      <c r="AB1526" t="s">
        <v>14319</v>
      </c>
      <c r="AC1526" t="s">
        <v>14317</v>
      </c>
      <c r="AE1526" t="s">
        <v>14316</v>
      </c>
      <c r="AF1526" t="s">
        <v>14318</v>
      </c>
      <c r="AG1526" t="e">
        <f>+SEARCH(JELMAGYARÁZAT!$G$9,J:J)</f>
        <v>#VALUE!</v>
      </c>
    </row>
    <row r="1527" spans="1:33" hidden="1" x14ac:dyDescent="0.25">
      <c r="A1527" t="s">
        <v>13387</v>
      </c>
      <c r="B1527">
        <v>3200000</v>
      </c>
      <c r="C1527">
        <v>8000000</v>
      </c>
      <c r="D1527" s="1">
        <v>22758</v>
      </c>
      <c r="E1527">
        <v>11.735287</v>
      </c>
      <c r="F1527">
        <v>123</v>
      </c>
      <c r="G1527">
        <v>7.4</v>
      </c>
      <c r="H1527">
        <v>265</v>
      </c>
      <c r="I1527" t="s">
        <v>23</v>
      </c>
      <c r="J1527" t="s">
        <v>13389</v>
      </c>
      <c r="K1527" t="s">
        <v>37</v>
      </c>
      <c r="L1527" t="s">
        <v>38</v>
      </c>
      <c r="M1527" t="s">
        <v>3836</v>
      </c>
      <c r="N1527" t="s">
        <v>29</v>
      </c>
      <c r="O1527" s="6">
        <v>1</v>
      </c>
      <c r="P1527">
        <v>1</v>
      </c>
      <c r="Q1527">
        <v>1</v>
      </c>
      <c r="R1527">
        <v>1</v>
      </c>
      <c r="S1527" t="s">
        <v>15888</v>
      </c>
      <c r="T1527" t="s">
        <v>15891</v>
      </c>
      <c r="U1527" t="s">
        <v>15891</v>
      </c>
      <c r="V1527" t="s">
        <v>15891</v>
      </c>
      <c r="W1527" t="s">
        <v>15891</v>
      </c>
      <c r="X1527" t="s">
        <v>15897</v>
      </c>
      <c r="Y1527" t="s">
        <v>15897</v>
      </c>
      <c r="Z1527" t="s">
        <v>15897</v>
      </c>
      <c r="AA1527" s="26">
        <v>55.473972602739728</v>
      </c>
      <c r="AB1527" t="s">
        <v>13390</v>
      </c>
      <c r="AC1527" t="s">
        <v>13387</v>
      </c>
      <c r="AE1527" t="s">
        <v>13386</v>
      </c>
      <c r="AF1527" t="s">
        <v>13388</v>
      </c>
      <c r="AG1527" t="e">
        <f>+SEARCH(JELMAGYARÁZAT!$G$9,J:J)</f>
        <v>#VALUE!</v>
      </c>
    </row>
    <row r="1528" spans="1:33" hidden="1" x14ac:dyDescent="0.25">
      <c r="A1528" t="s">
        <v>8588</v>
      </c>
      <c r="B1528">
        <v>18000000</v>
      </c>
      <c r="C1528">
        <v>2945600</v>
      </c>
      <c r="D1528" s="1">
        <v>29818</v>
      </c>
      <c r="E1528">
        <v>11.725804999999999</v>
      </c>
      <c r="F1528">
        <v>98</v>
      </c>
      <c r="G1528">
        <v>3.7</v>
      </c>
      <c r="H1528">
        <v>14</v>
      </c>
      <c r="I1528" t="s">
        <v>23</v>
      </c>
      <c r="J1528" t="s">
        <v>4836</v>
      </c>
      <c r="K1528" t="s">
        <v>37</v>
      </c>
      <c r="L1528" t="s">
        <v>38</v>
      </c>
      <c r="M1528" t="s">
        <v>8586</v>
      </c>
      <c r="N1528" t="s">
        <v>29</v>
      </c>
      <c r="O1528" s="6">
        <v>1</v>
      </c>
      <c r="P1528">
        <v>1</v>
      </c>
      <c r="Q1528">
        <v>1</v>
      </c>
      <c r="R1528">
        <v>0</v>
      </c>
      <c r="S1528" t="s">
        <v>15888</v>
      </c>
      <c r="T1528" t="s">
        <v>15890</v>
      </c>
      <c r="U1528" t="s">
        <v>15891</v>
      </c>
      <c r="V1528" t="s">
        <v>15891</v>
      </c>
      <c r="W1528" t="s">
        <v>15891</v>
      </c>
      <c r="X1528" t="s">
        <v>15894</v>
      </c>
      <c r="Y1528" t="s">
        <v>15897</v>
      </c>
      <c r="Z1528" t="s">
        <v>15894</v>
      </c>
      <c r="AA1528" s="26">
        <v>36.131506849315066</v>
      </c>
      <c r="AB1528" t="s">
        <v>8590</v>
      </c>
      <c r="AC1528" t="s">
        <v>8588</v>
      </c>
      <c r="AE1528" t="s">
        <v>8587</v>
      </c>
      <c r="AF1528" t="s">
        <v>8589</v>
      </c>
      <c r="AG1528" t="e">
        <f>+SEARCH(JELMAGYARÁZAT!$G$9,J:J)</f>
        <v>#VALUE!</v>
      </c>
    </row>
    <row r="1529" spans="1:33" hidden="1" x14ac:dyDescent="0.25">
      <c r="A1529" t="s">
        <v>12674</v>
      </c>
      <c r="B1529">
        <v>7000000</v>
      </c>
      <c r="C1529">
        <v>560069</v>
      </c>
      <c r="D1529" s="1">
        <v>35116</v>
      </c>
      <c r="E1529">
        <v>11.700578</v>
      </c>
      <c r="F1529">
        <v>91</v>
      </c>
      <c r="G1529">
        <v>6.8</v>
      </c>
      <c r="H1529">
        <v>281</v>
      </c>
      <c r="I1529" t="s">
        <v>23</v>
      </c>
      <c r="J1529" t="s">
        <v>2066</v>
      </c>
      <c r="K1529" t="s">
        <v>37</v>
      </c>
      <c r="L1529" t="s">
        <v>507</v>
      </c>
      <c r="M1529" t="s">
        <v>8095</v>
      </c>
      <c r="N1529" t="s">
        <v>29</v>
      </c>
      <c r="O1529" s="6">
        <v>1</v>
      </c>
      <c r="P1529">
        <v>1</v>
      </c>
      <c r="Q1529">
        <v>2</v>
      </c>
      <c r="R1529">
        <v>0</v>
      </c>
      <c r="S1529" t="s">
        <v>15888</v>
      </c>
      <c r="T1529" t="s">
        <v>15891</v>
      </c>
      <c r="U1529" t="s">
        <v>13664</v>
      </c>
      <c r="V1529" t="s">
        <v>15901</v>
      </c>
      <c r="W1529" t="s">
        <v>15891</v>
      </c>
      <c r="X1529" t="s">
        <v>15896</v>
      </c>
      <c r="Y1529" t="s">
        <v>15912</v>
      </c>
      <c r="Z1529" t="s">
        <v>15915</v>
      </c>
      <c r="AA1529" s="26">
        <v>21.616438356164384</v>
      </c>
      <c r="AB1529" t="s">
        <v>12676</v>
      </c>
      <c r="AC1529" t="s">
        <v>12674</v>
      </c>
      <c r="AE1529" t="s">
        <v>12673</v>
      </c>
      <c r="AF1529" t="s">
        <v>12675</v>
      </c>
      <c r="AG1529" t="e">
        <f>+SEARCH(JELMAGYARÁZAT!$G$9,J:J)</f>
        <v>#VALUE!</v>
      </c>
    </row>
    <row r="1530" spans="1:33" hidden="1" x14ac:dyDescent="0.25">
      <c r="A1530" t="s">
        <v>6511</v>
      </c>
      <c r="B1530">
        <v>27000000</v>
      </c>
      <c r="C1530">
        <v>56870414</v>
      </c>
      <c r="D1530" s="1">
        <v>36356</v>
      </c>
      <c r="E1530">
        <v>11.678561</v>
      </c>
      <c r="F1530">
        <v>82</v>
      </c>
      <c r="G1530">
        <v>5.5</v>
      </c>
      <c r="H1530">
        <v>247</v>
      </c>
      <c r="I1530" t="s">
        <v>23</v>
      </c>
      <c r="J1530" t="s">
        <v>6513</v>
      </c>
      <c r="K1530" t="s">
        <v>37</v>
      </c>
      <c r="L1530" t="s">
        <v>38</v>
      </c>
      <c r="M1530" t="s">
        <v>6509</v>
      </c>
      <c r="N1530" t="s">
        <v>29</v>
      </c>
      <c r="O1530" s="6">
        <v>1</v>
      </c>
      <c r="P1530">
        <v>1</v>
      </c>
      <c r="Q1530">
        <v>1</v>
      </c>
      <c r="R1530">
        <v>0</v>
      </c>
      <c r="S1530" t="s">
        <v>15888</v>
      </c>
      <c r="T1530" t="s">
        <v>15890</v>
      </c>
      <c r="U1530" t="s">
        <v>13664</v>
      </c>
      <c r="V1530" t="s">
        <v>15891</v>
      </c>
      <c r="W1530" t="s">
        <v>15905</v>
      </c>
      <c r="X1530" t="s">
        <v>15895</v>
      </c>
      <c r="Y1530" t="s">
        <v>15896</v>
      </c>
      <c r="Z1530" t="s">
        <v>15894</v>
      </c>
      <c r="AA1530" s="26">
        <v>18.219178082191782</v>
      </c>
      <c r="AB1530" t="s">
        <v>6514</v>
      </c>
      <c r="AC1530" t="s">
        <v>6511</v>
      </c>
      <c r="AE1530" t="s">
        <v>6510</v>
      </c>
      <c r="AF1530" t="s">
        <v>6512</v>
      </c>
      <c r="AG1530" t="e">
        <f>+SEARCH(JELMAGYARÁZAT!$G$9,J:J)</f>
        <v>#VALUE!</v>
      </c>
    </row>
    <row r="1531" spans="1:33" hidden="1" x14ac:dyDescent="0.25">
      <c r="A1531" t="s">
        <v>13987</v>
      </c>
      <c r="B1531">
        <v>2000000</v>
      </c>
      <c r="C1531">
        <v>13101672</v>
      </c>
      <c r="D1531" s="1">
        <v>40564</v>
      </c>
      <c r="E1531">
        <v>11.666320000000001</v>
      </c>
      <c r="F1531">
        <v>85</v>
      </c>
      <c r="G1531">
        <v>5.2</v>
      </c>
      <c r="H1531">
        <v>125</v>
      </c>
      <c r="I1531" t="s">
        <v>23</v>
      </c>
      <c r="J1531" t="s">
        <v>13989</v>
      </c>
      <c r="K1531" t="s">
        <v>1127</v>
      </c>
      <c r="L1531" t="s">
        <v>38</v>
      </c>
      <c r="M1531" t="s">
        <v>3585</v>
      </c>
      <c r="N1531" t="s">
        <v>29</v>
      </c>
      <c r="O1531" s="6">
        <v>1</v>
      </c>
      <c r="P1531">
        <v>2</v>
      </c>
      <c r="Q1531">
        <v>1</v>
      </c>
      <c r="R1531">
        <v>0</v>
      </c>
      <c r="S1531" t="s">
        <v>15888</v>
      </c>
      <c r="T1531" t="s">
        <v>15891</v>
      </c>
      <c r="U1531" t="s">
        <v>15891</v>
      </c>
      <c r="V1531" t="s">
        <v>15891</v>
      </c>
      <c r="W1531" t="s">
        <v>15891</v>
      </c>
      <c r="X1531" t="s">
        <v>15897</v>
      </c>
      <c r="Y1531" t="s">
        <v>15897</v>
      </c>
      <c r="Z1531" t="s">
        <v>15897</v>
      </c>
      <c r="AA1531" s="26">
        <v>6.6904109589041099</v>
      </c>
      <c r="AB1531" t="s">
        <v>13990</v>
      </c>
      <c r="AC1531" t="s">
        <v>13987</v>
      </c>
      <c r="AE1531" t="s">
        <v>13986</v>
      </c>
      <c r="AF1531" t="s">
        <v>13988</v>
      </c>
      <c r="AG1531" t="e">
        <f>+SEARCH(JELMAGYARÁZAT!$G$9,J:J)</f>
        <v>#VALUE!</v>
      </c>
    </row>
    <row r="1532" spans="1:33" hidden="1" x14ac:dyDescent="0.25">
      <c r="A1532" t="s">
        <v>13331</v>
      </c>
      <c r="B1532">
        <v>3000000</v>
      </c>
      <c r="C1532">
        <v>3830137</v>
      </c>
      <c r="D1532" s="1">
        <v>39717</v>
      </c>
      <c r="E1532">
        <v>11.637458000000001</v>
      </c>
      <c r="F1532">
        <v>92</v>
      </c>
      <c r="G1532">
        <v>6</v>
      </c>
      <c r="H1532">
        <v>127</v>
      </c>
      <c r="I1532" t="s">
        <v>23</v>
      </c>
      <c r="J1532" t="s">
        <v>13333</v>
      </c>
      <c r="K1532" t="s">
        <v>37</v>
      </c>
      <c r="L1532" t="s">
        <v>38</v>
      </c>
      <c r="M1532" t="s">
        <v>1692</v>
      </c>
      <c r="N1532" t="s">
        <v>29</v>
      </c>
      <c r="O1532" s="6">
        <v>1</v>
      </c>
      <c r="P1532">
        <v>1</v>
      </c>
      <c r="Q1532">
        <v>1</v>
      </c>
      <c r="R1532">
        <v>0</v>
      </c>
      <c r="S1532" t="s">
        <v>15888</v>
      </c>
      <c r="T1532" t="s">
        <v>15891</v>
      </c>
      <c r="U1532" t="s">
        <v>13664</v>
      </c>
      <c r="V1532" t="s">
        <v>15901</v>
      </c>
      <c r="W1532" t="s">
        <v>15891</v>
      </c>
      <c r="X1532" t="s">
        <v>15896</v>
      </c>
      <c r="Y1532" t="s">
        <v>15912</v>
      </c>
      <c r="Z1532" t="s">
        <v>15915</v>
      </c>
      <c r="AA1532" s="26">
        <v>9.0109589041095894</v>
      </c>
      <c r="AB1532" t="s">
        <v>13334</v>
      </c>
      <c r="AC1532" t="s">
        <v>13331</v>
      </c>
      <c r="AE1532" t="s">
        <v>13330</v>
      </c>
      <c r="AF1532" t="s">
        <v>13332</v>
      </c>
      <c r="AG1532" t="e">
        <f>+SEARCH(JELMAGYARÁZAT!$G$9,J:J)</f>
        <v>#VALUE!</v>
      </c>
    </row>
    <row r="1533" spans="1:33" hidden="1" x14ac:dyDescent="0.25">
      <c r="A1533" t="s">
        <v>4996</v>
      </c>
      <c r="B1533">
        <v>57000000</v>
      </c>
      <c r="C1533">
        <v>16991902</v>
      </c>
      <c r="D1533" s="1">
        <v>37138</v>
      </c>
      <c r="E1533">
        <v>11.60815</v>
      </c>
      <c r="F1533">
        <v>105</v>
      </c>
      <c r="G1533">
        <v>6</v>
      </c>
      <c r="H1533">
        <v>190</v>
      </c>
      <c r="I1533" t="s">
        <v>23</v>
      </c>
      <c r="J1533" t="s">
        <v>4998</v>
      </c>
      <c r="K1533" t="s">
        <v>37</v>
      </c>
      <c r="L1533" t="s">
        <v>38</v>
      </c>
      <c r="M1533" t="s">
        <v>4994</v>
      </c>
      <c r="N1533" t="s">
        <v>29</v>
      </c>
      <c r="O1533" s="6">
        <v>1</v>
      </c>
      <c r="P1533">
        <v>1</v>
      </c>
      <c r="Q1533">
        <v>1</v>
      </c>
      <c r="R1533">
        <v>1</v>
      </c>
      <c r="S1533" t="s">
        <v>15888</v>
      </c>
      <c r="T1533" t="s">
        <v>15891</v>
      </c>
      <c r="U1533" t="s">
        <v>13664</v>
      </c>
      <c r="V1533" t="s">
        <v>15901</v>
      </c>
      <c r="W1533" t="s">
        <v>15891</v>
      </c>
      <c r="X1533" t="s">
        <v>15896</v>
      </c>
      <c r="Y1533" t="s">
        <v>15912</v>
      </c>
      <c r="Z1533" t="s">
        <v>15915</v>
      </c>
      <c r="AA1533" s="26">
        <v>16.076712328767123</v>
      </c>
      <c r="AB1533" t="s">
        <v>4999</v>
      </c>
      <c r="AC1533" t="s">
        <v>4996</v>
      </c>
      <c r="AE1533" t="s">
        <v>4995</v>
      </c>
      <c r="AF1533" t="s">
        <v>4997</v>
      </c>
      <c r="AG1533" t="e">
        <f>+SEARCH(JELMAGYARÁZAT!$G$9,J:J)</f>
        <v>#VALUE!</v>
      </c>
    </row>
    <row r="1534" spans="1:33" hidden="1" x14ac:dyDescent="0.25">
      <c r="A1534" t="s">
        <v>15215</v>
      </c>
      <c r="B1534">
        <v>500000</v>
      </c>
      <c r="C1534">
        <v>8679814</v>
      </c>
      <c r="D1534" s="1">
        <v>37647</v>
      </c>
      <c r="E1534">
        <v>11.578545</v>
      </c>
      <c r="F1534">
        <v>88</v>
      </c>
      <c r="G1534">
        <v>7.4</v>
      </c>
      <c r="H1534">
        <v>210</v>
      </c>
      <c r="I1534" t="s">
        <v>23</v>
      </c>
      <c r="J1534" t="s">
        <v>15217</v>
      </c>
      <c r="K1534" t="s">
        <v>37</v>
      </c>
      <c r="L1534" t="s">
        <v>38</v>
      </c>
      <c r="M1534" t="s">
        <v>2804</v>
      </c>
      <c r="N1534" t="s">
        <v>29</v>
      </c>
      <c r="O1534" s="6">
        <v>1</v>
      </c>
      <c r="P1534">
        <v>1</v>
      </c>
      <c r="Q1534">
        <v>1</v>
      </c>
      <c r="R1534">
        <v>0</v>
      </c>
      <c r="S1534" t="s">
        <v>15888</v>
      </c>
      <c r="T1534" t="s">
        <v>15891</v>
      </c>
      <c r="U1534" t="s">
        <v>13664</v>
      </c>
      <c r="V1534" t="s">
        <v>15901</v>
      </c>
      <c r="W1534" t="s">
        <v>15891</v>
      </c>
      <c r="X1534" t="s">
        <v>15896</v>
      </c>
      <c r="Y1534" t="s">
        <v>15912</v>
      </c>
      <c r="Z1534" t="s">
        <v>15915</v>
      </c>
      <c r="AA1534" s="26">
        <v>14.682191780821919</v>
      </c>
      <c r="AB1534" t="s">
        <v>15218</v>
      </c>
      <c r="AC1534" t="s">
        <v>15215</v>
      </c>
      <c r="AE1534" t="s">
        <v>15214</v>
      </c>
      <c r="AF1534" t="s">
        <v>15216</v>
      </c>
      <c r="AG1534" t="e">
        <f>+SEARCH(JELMAGYARÁZAT!$G$9,J:J)</f>
        <v>#VALUE!</v>
      </c>
    </row>
    <row r="1535" spans="1:33" hidden="1" x14ac:dyDescent="0.25">
      <c r="A1535" t="s">
        <v>12847</v>
      </c>
      <c r="B1535">
        <v>4500000</v>
      </c>
      <c r="C1535">
        <v>7390108</v>
      </c>
      <c r="D1535" s="1">
        <v>36826</v>
      </c>
      <c r="E1535">
        <v>11.573034</v>
      </c>
      <c r="F1535">
        <v>102</v>
      </c>
      <c r="G1535">
        <v>7.9</v>
      </c>
      <c r="H1535">
        <v>2443</v>
      </c>
      <c r="I1535" t="s">
        <v>23</v>
      </c>
      <c r="J1535" t="s">
        <v>10150</v>
      </c>
      <c r="K1535" t="s">
        <v>37</v>
      </c>
      <c r="L1535" t="s">
        <v>38</v>
      </c>
      <c r="M1535" t="s">
        <v>3295</v>
      </c>
      <c r="N1535" t="s">
        <v>29</v>
      </c>
      <c r="O1535" s="6">
        <v>1</v>
      </c>
      <c r="P1535">
        <v>1</v>
      </c>
      <c r="Q1535">
        <v>1</v>
      </c>
      <c r="R1535">
        <v>0</v>
      </c>
      <c r="S1535" t="s">
        <v>15888</v>
      </c>
      <c r="T1535" t="s">
        <v>15891</v>
      </c>
      <c r="U1535" t="s">
        <v>15891</v>
      </c>
      <c r="V1535" t="s">
        <v>15901</v>
      </c>
      <c r="W1535" t="s">
        <v>15891</v>
      </c>
      <c r="X1535" t="s">
        <v>15897</v>
      </c>
      <c r="Y1535" t="s">
        <v>15911</v>
      </c>
      <c r="Z1535" t="s">
        <v>15915</v>
      </c>
      <c r="AA1535" s="26">
        <v>16.931506849315067</v>
      </c>
      <c r="AC1535" t="s">
        <v>12847</v>
      </c>
      <c r="AD1535" t="s">
        <v>12845</v>
      </c>
      <c r="AE1535" t="s">
        <v>12846</v>
      </c>
      <c r="AF1535" t="s">
        <v>12848</v>
      </c>
      <c r="AG1535" t="e">
        <f>+SEARCH(JELMAGYARÁZAT!$G$9,J:J)</f>
        <v>#VALUE!</v>
      </c>
    </row>
    <row r="1536" spans="1:33" hidden="1" x14ac:dyDescent="0.25">
      <c r="A1536" t="s">
        <v>10119</v>
      </c>
      <c r="B1536">
        <v>12000000</v>
      </c>
      <c r="C1536">
        <v>31155435</v>
      </c>
      <c r="D1536" s="1">
        <v>37246</v>
      </c>
      <c r="E1536">
        <v>11.510281000000001</v>
      </c>
      <c r="F1536">
        <v>93</v>
      </c>
      <c r="G1536">
        <v>6.3</v>
      </c>
      <c r="H1536">
        <v>218</v>
      </c>
      <c r="I1536" t="s">
        <v>23</v>
      </c>
      <c r="J1536" t="s">
        <v>10121</v>
      </c>
      <c r="K1536" t="s">
        <v>37</v>
      </c>
      <c r="L1536" t="s">
        <v>38</v>
      </c>
      <c r="M1536" t="s">
        <v>661</v>
      </c>
      <c r="N1536" t="s">
        <v>29</v>
      </c>
      <c r="O1536" s="6">
        <v>1</v>
      </c>
      <c r="P1536">
        <v>1</v>
      </c>
      <c r="Q1536">
        <v>1</v>
      </c>
      <c r="R1536">
        <v>1</v>
      </c>
      <c r="S1536" t="s">
        <v>15888</v>
      </c>
      <c r="T1536" t="s">
        <v>15891</v>
      </c>
      <c r="U1536" t="s">
        <v>13664</v>
      </c>
      <c r="V1536" t="s">
        <v>15891</v>
      </c>
      <c r="W1536" t="s">
        <v>15891</v>
      </c>
      <c r="X1536" t="s">
        <v>15896</v>
      </c>
      <c r="Y1536" t="s">
        <v>15896</v>
      </c>
      <c r="Z1536" t="s">
        <v>15897</v>
      </c>
      <c r="AA1536" s="26">
        <v>15.780821917808218</v>
      </c>
      <c r="AB1536" t="s">
        <v>10122</v>
      </c>
      <c r="AC1536" t="s">
        <v>10119</v>
      </c>
      <c r="AD1536" t="s">
        <v>10117</v>
      </c>
      <c r="AE1536" t="s">
        <v>10118</v>
      </c>
      <c r="AF1536" t="s">
        <v>10120</v>
      </c>
      <c r="AG1536" t="e">
        <f>+SEARCH(JELMAGYARÁZAT!$G$9,J:J)</f>
        <v>#VALUE!</v>
      </c>
    </row>
    <row r="1537" spans="1:33" x14ac:dyDescent="0.25">
      <c r="A1537" t="s">
        <v>1761</v>
      </c>
      <c r="B1537">
        <v>80000000</v>
      </c>
      <c r="C1537">
        <v>177977226</v>
      </c>
      <c r="D1537" s="1">
        <v>35760</v>
      </c>
      <c r="E1537">
        <v>11.503959999999999</v>
      </c>
      <c r="F1537">
        <v>93</v>
      </c>
      <c r="G1537">
        <v>5.3</v>
      </c>
      <c r="H1537">
        <v>695</v>
      </c>
      <c r="I1537" t="s">
        <v>23</v>
      </c>
      <c r="J1537" t="s">
        <v>1763</v>
      </c>
      <c r="K1537" t="s">
        <v>37</v>
      </c>
      <c r="L1537" t="s">
        <v>38</v>
      </c>
      <c r="M1537" t="s">
        <v>1759</v>
      </c>
      <c r="N1537" t="s">
        <v>29</v>
      </c>
      <c r="O1537" s="6">
        <v>1</v>
      </c>
      <c r="P1537">
        <v>1</v>
      </c>
      <c r="Q1537">
        <v>1</v>
      </c>
      <c r="R1537">
        <v>1</v>
      </c>
      <c r="S1537" t="s">
        <v>15888</v>
      </c>
      <c r="T1537" t="s">
        <v>15891</v>
      </c>
      <c r="U1537" t="s">
        <v>13664</v>
      </c>
      <c r="V1537" t="s">
        <v>15891</v>
      </c>
      <c r="W1537" t="s">
        <v>15891</v>
      </c>
      <c r="X1537" t="s">
        <v>15896</v>
      </c>
      <c r="Y1537" t="s">
        <v>15896</v>
      </c>
      <c r="Z1537" t="s">
        <v>15897</v>
      </c>
      <c r="AA1537" s="26">
        <v>19.852054794520548</v>
      </c>
      <c r="AB1537" t="s">
        <v>1764</v>
      </c>
      <c r="AC1537" t="s">
        <v>1761</v>
      </c>
      <c r="AE1537" t="s">
        <v>1760</v>
      </c>
      <c r="AF1537" t="s">
        <v>1762</v>
      </c>
      <c r="AG1537">
        <f>+SEARCH(JELMAGYARÁZAT!$G$9,J:J)</f>
        <v>35</v>
      </c>
    </row>
    <row r="1538" spans="1:33" hidden="1" x14ac:dyDescent="0.25">
      <c r="A1538" t="s">
        <v>4968</v>
      </c>
      <c r="B1538">
        <v>38000000</v>
      </c>
      <c r="C1538">
        <v>51801187</v>
      </c>
      <c r="D1538" s="1">
        <v>37400</v>
      </c>
      <c r="E1538">
        <v>11.500783</v>
      </c>
      <c r="F1538">
        <v>114</v>
      </c>
      <c r="G1538">
        <v>6.2</v>
      </c>
      <c r="H1538">
        <v>264</v>
      </c>
      <c r="I1538" t="s">
        <v>23</v>
      </c>
      <c r="J1538" t="s">
        <v>4970</v>
      </c>
      <c r="K1538" t="s">
        <v>37</v>
      </c>
      <c r="L1538" t="s">
        <v>38</v>
      </c>
      <c r="M1538" t="s">
        <v>1861</v>
      </c>
      <c r="N1538" t="s">
        <v>29</v>
      </c>
      <c r="O1538" s="6">
        <v>1</v>
      </c>
      <c r="P1538">
        <v>1</v>
      </c>
      <c r="Q1538">
        <v>1</v>
      </c>
      <c r="R1538">
        <v>0</v>
      </c>
      <c r="S1538" t="s">
        <v>15888</v>
      </c>
      <c r="T1538" t="s">
        <v>15891</v>
      </c>
      <c r="U1538" t="s">
        <v>15891</v>
      </c>
      <c r="V1538" t="s">
        <v>15901</v>
      </c>
      <c r="W1538" t="s">
        <v>15905</v>
      </c>
      <c r="X1538" t="s">
        <v>15897</v>
      </c>
      <c r="Y1538" t="s">
        <v>15911</v>
      </c>
      <c r="Z1538" t="s">
        <v>15915</v>
      </c>
      <c r="AA1538" s="26">
        <v>15.358904109589041</v>
      </c>
      <c r="AB1538" t="s">
        <v>4971</v>
      </c>
      <c r="AC1538" t="s">
        <v>4968</v>
      </c>
      <c r="AD1538" t="s">
        <v>4966</v>
      </c>
      <c r="AE1538" t="s">
        <v>4967</v>
      </c>
      <c r="AF1538" t="s">
        <v>4969</v>
      </c>
      <c r="AG1538" t="e">
        <f>+SEARCH(JELMAGYARÁZAT!$G$9,J:J)</f>
        <v>#VALUE!</v>
      </c>
    </row>
    <row r="1539" spans="1:33" hidden="1" x14ac:dyDescent="0.25">
      <c r="A1539" t="s">
        <v>8279</v>
      </c>
      <c r="B1539">
        <v>19000000</v>
      </c>
      <c r="C1539">
        <v>110879513</v>
      </c>
      <c r="D1539" s="1">
        <v>32766</v>
      </c>
      <c r="E1539">
        <v>11.47316</v>
      </c>
      <c r="F1539">
        <v>113</v>
      </c>
      <c r="G1539">
        <v>6.7</v>
      </c>
      <c r="H1539">
        <v>141</v>
      </c>
      <c r="I1539" t="s">
        <v>23</v>
      </c>
      <c r="J1539" t="s">
        <v>8281</v>
      </c>
      <c r="K1539" t="s">
        <v>37</v>
      </c>
      <c r="L1539" t="s">
        <v>38</v>
      </c>
      <c r="M1539" t="s">
        <v>8277</v>
      </c>
      <c r="N1539" t="s">
        <v>29</v>
      </c>
      <c r="O1539" s="6">
        <v>1</v>
      </c>
      <c r="P1539">
        <v>1</v>
      </c>
      <c r="Q1539">
        <v>1</v>
      </c>
      <c r="R1539">
        <v>0</v>
      </c>
      <c r="S1539" t="s">
        <v>15888</v>
      </c>
      <c r="T1539" t="s">
        <v>15891</v>
      </c>
      <c r="U1539" t="s">
        <v>15891</v>
      </c>
      <c r="V1539" t="s">
        <v>15901</v>
      </c>
      <c r="W1539" t="s">
        <v>15891</v>
      </c>
      <c r="X1539" t="s">
        <v>15897</v>
      </c>
      <c r="Y1539" t="s">
        <v>15911</v>
      </c>
      <c r="Z1539" t="s">
        <v>15915</v>
      </c>
      <c r="AA1539" s="26">
        <v>28.054794520547944</v>
      </c>
      <c r="AB1539" t="s">
        <v>8282</v>
      </c>
      <c r="AC1539" t="s">
        <v>8279</v>
      </c>
      <c r="AE1539" t="s">
        <v>8278</v>
      </c>
      <c r="AF1539" t="s">
        <v>8280</v>
      </c>
      <c r="AG1539" t="e">
        <f>+SEARCH(JELMAGYARÁZAT!$G$9,J:J)</f>
        <v>#VALUE!</v>
      </c>
    </row>
    <row r="1540" spans="1:33" hidden="1" x14ac:dyDescent="0.25">
      <c r="A1540" t="s">
        <v>5121</v>
      </c>
      <c r="B1540">
        <v>42000000</v>
      </c>
      <c r="C1540">
        <v>32168970</v>
      </c>
      <c r="D1540" s="1">
        <v>36581</v>
      </c>
      <c r="E1540">
        <v>11.470135000000001</v>
      </c>
      <c r="F1540">
        <v>124</v>
      </c>
      <c r="G1540">
        <v>5.4</v>
      </c>
      <c r="H1540">
        <v>173</v>
      </c>
      <c r="I1540" t="s">
        <v>23</v>
      </c>
      <c r="J1540" t="s">
        <v>5123</v>
      </c>
      <c r="K1540" t="s">
        <v>37</v>
      </c>
      <c r="L1540" t="s">
        <v>38</v>
      </c>
      <c r="M1540" t="s">
        <v>2325</v>
      </c>
      <c r="N1540" t="s">
        <v>29</v>
      </c>
      <c r="O1540" s="6">
        <v>1</v>
      </c>
      <c r="P1540">
        <v>1</v>
      </c>
      <c r="Q1540">
        <v>1</v>
      </c>
      <c r="R1540">
        <v>0</v>
      </c>
      <c r="S1540" t="s">
        <v>15888</v>
      </c>
      <c r="T1540" t="s">
        <v>15891</v>
      </c>
      <c r="U1540" t="s">
        <v>15891</v>
      </c>
      <c r="V1540" t="s">
        <v>15891</v>
      </c>
      <c r="W1540" t="s">
        <v>15905</v>
      </c>
      <c r="X1540" t="s">
        <v>15897</v>
      </c>
      <c r="Y1540" t="s">
        <v>15897</v>
      </c>
      <c r="Z1540" t="s">
        <v>15897</v>
      </c>
      <c r="AA1540" s="26">
        <v>17.602739726027398</v>
      </c>
      <c r="AB1540" t="s">
        <v>5124</v>
      </c>
      <c r="AC1540" t="s">
        <v>5121</v>
      </c>
      <c r="AE1540" t="s">
        <v>5120</v>
      </c>
      <c r="AF1540" t="s">
        <v>5122</v>
      </c>
      <c r="AG1540" t="e">
        <f>+SEARCH(JELMAGYARÁZAT!$G$9,J:J)</f>
        <v>#VALUE!</v>
      </c>
    </row>
    <row r="1541" spans="1:33" hidden="1" x14ac:dyDescent="0.25">
      <c r="A1541" t="s">
        <v>11293</v>
      </c>
      <c r="B1541">
        <v>8500000</v>
      </c>
      <c r="C1541">
        <v>22456509</v>
      </c>
      <c r="D1541" s="1">
        <v>41544</v>
      </c>
      <c r="E1541">
        <v>11.436405000000001</v>
      </c>
      <c r="F1541">
        <v>96</v>
      </c>
      <c r="G1541">
        <v>5.6</v>
      </c>
      <c r="H1541">
        <v>85</v>
      </c>
      <c r="I1541" t="s">
        <v>23</v>
      </c>
      <c r="J1541" t="s">
        <v>11295</v>
      </c>
      <c r="K1541" t="s">
        <v>37</v>
      </c>
      <c r="L1541" t="s">
        <v>38</v>
      </c>
      <c r="M1541" t="s">
        <v>661</v>
      </c>
      <c r="N1541" t="s">
        <v>29</v>
      </c>
      <c r="O1541" s="6">
        <v>1</v>
      </c>
      <c r="P1541">
        <v>1</v>
      </c>
      <c r="Q1541">
        <v>1</v>
      </c>
      <c r="R1541">
        <v>0</v>
      </c>
      <c r="S1541" t="s">
        <v>15888</v>
      </c>
      <c r="T1541" t="s">
        <v>15891</v>
      </c>
      <c r="U1541" t="s">
        <v>13664</v>
      </c>
      <c r="V1541" t="s">
        <v>15891</v>
      </c>
      <c r="W1541" t="s">
        <v>15891</v>
      </c>
      <c r="X1541" t="s">
        <v>15896</v>
      </c>
      <c r="Y1541" t="s">
        <v>15896</v>
      </c>
      <c r="Z1541" t="s">
        <v>15897</v>
      </c>
      <c r="AA1541" s="26">
        <v>4.0054794520547947</v>
      </c>
      <c r="AB1541" t="s">
        <v>11296</v>
      </c>
      <c r="AC1541" t="s">
        <v>11293</v>
      </c>
      <c r="AE1541" t="s">
        <v>333</v>
      </c>
      <c r="AF1541" t="s">
        <v>11294</v>
      </c>
      <c r="AG1541" t="e">
        <f>+SEARCH(JELMAGYARÁZAT!$G$9,J:J)</f>
        <v>#VALUE!</v>
      </c>
    </row>
    <row r="1542" spans="1:33" hidden="1" x14ac:dyDescent="0.25">
      <c r="A1542" t="s">
        <v>5986</v>
      </c>
      <c r="B1542">
        <v>25000000</v>
      </c>
      <c r="C1542">
        <v>51842679</v>
      </c>
      <c r="D1542" s="1">
        <v>37476</v>
      </c>
      <c r="E1542">
        <v>11.42943</v>
      </c>
      <c r="F1542">
        <v>104</v>
      </c>
      <c r="G1542">
        <v>5.6</v>
      </c>
      <c r="H1542">
        <v>159</v>
      </c>
      <c r="I1542" t="s">
        <v>23</v>
      </c>
      <c r="J1542" t="s">
        <v>5988</v>
      </c>
      <c r="K1542" t="s">
        <v>334</v>
      </c>
      <c r="L1542" t="s">
        <v>38</v>
      </c>
      <c r="M1542" t="s">
        <v>579</v>
      </c>
      <c r="N1542" t="s">
        <v>29</v>
      </c>
      <c r="O1542" s="6">
        <v>1</v>
      </c>
      <c r="P1542">
        <v>2</v>
      </c>
      <c r="Q1542">
        <v>1</v>
      </c>
      <c r="R1542">
        <v>1</v>
      </c>
      <c r="S1542" t="s">
        <v>15888</v>
      </c>
      <c r="T1542" t="s">
        <v>15891</v>
      </c>
      <c r="U1542" t="s">
        <v>15891</v>
      </c>
      <c r="V1542" t="s">
        <v>15891</v>
      </c>
      <c r="W1542" t="s">
        <v>15891</v>
      </c>
      <c r="X1542" t="s">
        <v>15897</v>
      </c>
      <c r="Y1542" t="s">
        <v>15897</v>
      </c>
      <c r="Z1542" t="s">
        <v>15897</v>
      </c>
      <c r="AA1542" s="26">
        <v>15.150684931506849</v>
      </c>
      <c r="AB1542" t="s">
        <v>5989</v>
      </c>
      <c r="AC1542" t="s">
        <v>5986</v>
      </c>
      <c r="AE1542" t="s">
        <v>5985</v>
      </c>
      <c r="AF1542" t="s">
        <v>5987</v>
      </c>
      <c r="AG1542" t="e">
        <f>+SEARCH(JELMAGYARÁZAT!$G$9,J:J)</f>
        <v>#VALUE!</v>
      </c>
    </row>
    <row r="1543" spans="1:33" hidden="1" x14ac:dyDescent="0.25">
      <c r="A1543" t="s">
        <v>13445</v>
      </c>
      <c r="B1543">
        <v>4000000</v>
      </c>
      <c r="C1543">
        <v>35564473</v>
      </c>
      <c r="D1543" s="1">
        <v>37538</v>
      </c>
      <c r="E1543">
        <v>11.414842999999999</v>
      </c>
      <c r="F1543">
        <v>120</v>
      </c>
      <c r="G1543">
        <v>7.3</v>
      </c>
      <c r="H1543">
        <v>453</v>
      </c>
      <c r="I1543" t="s">
        <v>23</v>
      </c>
      <c r="J1543" t="s">
        <v>13447</v>
      </c>
      <c r="K1543" t="s">
        <v>37</v>
      </c>
      <c r="L1543" t="s">
        <v>38</v>
      </c>
      <c r="M1543" t="s">
        <v>6416</v>
      </c>
      <c r="N1543" t="s">
        <v>29</v>
      </c>
      <c r="O1543" s="6">
        <v>1</v>
      </c>
      <c r="P1543">
        <v>1</v>
      </c>
      <c r="Q1543">
        <v>1</v>
      </c>
      <c r="R1543">
        <v>0</v>
      </c>
      <c r="S1543" t="s">
        <v>15888</v>
      </c>
      <c r="T1543" t="s">
        <v>15891</v>
      </c>
      <c r="U1543" t="s">
        <v>15891</v>
      </c>
      <c r="V1543" t="s">
        <v>15891</v>
      </c>
      <c r="W1543" t="s">
        <v>15891</v>
      </c>
      <c r="X1543" t="s">
        <v>15897</v>
      </c>
      <c r="Y1543" t="s">
        <v>15897</v>
      </c>
      <c r="Z1543" t="s">
        <v>15897</v>
      </c>
      <c r="AA1543" s="26">
        <v>14.980821917808219</v>
      </c>
      <c r="AB1543" t="s">
        <v>13448</v>
      </c>
      <c r="AC1543" t="s">
        <v>13445</v>
      </c>
      <c r="AD1543" t="s">
        <v>13443</v>
      </c>
      <c r="AE1543" t="s">
        <v>13444</v>
      </c>
      <c r="AF1543" t="s">
        <v>13446</v>
      </c>
      <c r="AG1543" t="e">
        <f>+SEARCH(JELMAGYARÁZAT!$G$9,J:J)</f>
        <v>#VALUE!</v>
      </c>
    </row>
    <row r="1544" spans="1:33" hidden="1" x14ac:dyDescent="0.25">
      <c r="A1544" t="s">
        <v>5890</v>
      </c>
      <c r="B1544">
        <v>30000000</v>
      </c>
      <c r="C1544">
        <v>63833449</v>
      </c>
      <c r="D1544" s="1">
        <v>39561</v>
      </c>
      <c r="E1544">
        <v>11.409124</v>
      </c>
      <c r="F1544">
        <v>99</v>
      </c>
      <c r="G1544">
        <v>5.8</v>
      </c>
      <c r="H1544">
        <v>205</v>
      </c>
      <c r="I1544" t="s">
        <v>23</v>
      </c>
      <c r="J1544" t="s">
        <v>5892</v>
      </c>
      <c r="K1544" t="s">
        <v>37</v>
      </c>
      <c r="L1544" t="s">
        <v>38</v>
      </c>
      <c r="M1544" t="s">
        <v>661</v>
      </c>
      <c r="N1544" t="s">
        <v>29</v>
      </c>
      <c r="O1544" s="6">
        <v>1</v>
      </c>
      <c r="P1544">
        <v>1</v>
      </c>
      <c r="Q1544">
        <v>1</v>
      </c>
      <c r="R1544">
        <v>0</v>
      </c>
      <c r="S1544" t="s">
        <v>15888</v>
      </c>
      <c r="T1544" t="s">
        <v>15891</v>
      </c>
      <c r="U1544" t="s">
        <v>13664</v>
      </c>
      <c r="V1544" t="s">
        <v>15891</v>
      </c>
      <c r="W1544" t="s">
        <v>15891</v>
      </c>
      <c r="X1544" t="s">
        <v>15896</v>
      </c>
      <c r="Y1544" t="s">
        <v>15896</v>
      </c>
      <c r="Z1544" t="s">
        <v>15897</v>
      </c>
      <c r="AA1544" s="26">
        <v>9.4383561643835616</v>
      </c>
      <c r="AB1544" t="s">
        <v>5893</v>
      </c>
      <c r="AC1544" t="s">
        <v>5890</v>
      </c>
      <c r="AD1544" t="s">
        <v>5888</v>
      </c>
      <c r="AE1544" t="s">
        <v>5889</v>
      </c>
      <c r="AF1544" t="s">
        <v>5891</v>
      </c>
      <c r="AG1544" t="e">
        <f>+SEARCH(JELMAGYARÁZAT!$G$9,J:J)</f>
        <v>#VALUE!</v>
      </c>
    </row>
    <row r="1545" spans="1:33" hidden="1" x14ac:dyDescent="0.25">
      <c r="A1545" t="s">
        <v>9370</v>
      </c>
      <c r="B1545">
        <v>15000000</v>
      </c>
      <c r="C1545">
        <v>17080167</v>
      </c>
      <c r="D1545" s="1">
        <v>30813</v>
      </c>
      <c r="E1545">
        <v>11.379652</v>
      </c>
      <c r="F1545">
        <v>114</v>
      </c>
      <c r="G1545">
        <v>5.9</v>
      </c>
      <c r="H1545">
        <v>173</v>
      </c>
      <c r="I1545" t="s">
        <v>23</v>
      </c>
      <c r="J1545" t="s">
        <v>1467</v>
      </c>
      <c r="K1545" t="s">
        <v>37</v>
      </c>
      <c r="L1545" t="s">
        <v>210</v>
      </c>
      <c r="M1545" t="s">
        <v>9368</v>
      </c>
      <c r="N1545" t="s">
        <v>29</v>
      </c>
      <c r="O1545" s="6">
        <v>1</v>
      </c>
      <c r="P1545">
        <v>1</v>
      </c>
      <c r="Q1545">
        <v>2</v>
      </c>
      <c r="R1545">
        <v>1</v>
      </c>
      <c r="S1545" t="s">
        <v>15888</v>
      </c>
      <c r="T1545" t="s">
        <v>15890</v>
      </c>
      <c r="U1545" t="s">
        <v>15891</v>
      </c>
      <c r="V1545" t="s">
        <v>15901</v>
      </c>
      <c r="W1545" t="s">
        <v>15905</v>
      </c>
      <c r="X1545" t="s">
        <v>15894</v>
      </c>
      <c r="Y1545" t="s">
        <v>15911</v>
      </c>
      <c r="Z1545" t="s">
        <v>15914</v>
      </c>
      <c r="AA1545" s="26">
        <v>33.405479452054792</v>
      </c>
      <c r="AB1545" t="s">
        <v>9372</v>
      </c>
      <c r="AC1545" t="s">
        <v>9370</v>
      </c>
      <c r="AE1545" t="s">
        <v>9369</v>
      </c>
      <c r="AF1545" t="s">
        <v>9371</v>
      </c>
      <c r="AG1545" t="e">
        <f>+SEARCH(JELMAGYARÁZAT!$G$9,J:J)</f>
        <v>#VALUE!</v>
      </c>
    </row>
    <row r="1546" spans="1:33" hidden="1" x14ac:dyDescent="0.25">
      <c r="A1546" t="s">
        <v>9205</v>
      </c>
      <c r="B1546">
        <v>15000000</v>
      </c>
      <c r="C1546">
        <v>35007180</v>
      </c>
      <c r="D1546" s="1">
        <v>36616</v>
      </c>
      <c r="E1546">
        <v>11.375031999999999</v>
      </c>
      <c r="F1546">
        <v>106</v>
      </c>
      <c r="G1546">
        <v>5.8</v>
      </c>
      <c r="H1546">
        <v>156</v>
      </c>
      <c r="I1546" t="s">
        <v>23</v>
      </c>
      <c r="J1546" t="s">
        <v>9207</v>
      </c>
      <c r="K1546" t="s">
        <v>277</v>
      </c>
      <c r="L1546" t="s">
        <v>38</v>
      </c>
      <c r="M1546" t="s">
        <v>2731</v>
      </c>
      <c r="N1546" t="s">
        <v>29</v>
      </c>
      <c r="O1546" s="6">
        <v>1</v>
      </c>
      <c r="P1546">
        <v>2</v>
      </c>
      <c r="Q1546">
        <v>1</v>
      </c>
      <c r="R1546">
        <v>1</v>
      </c>
      <c r="S1546" t="s">
        <v>15888</v>
      </c>
      <c r="T1546" t="s">
        <v>15891</v>
      </c>
      <c r="U1546" t="s">
        <v>15891</v>
      </c>
      <c r="V1546" t="s">
        <v>15901</v>
      </c>
      <c r="W1546" t="s">
        <v>15905</v>
      </c>
      <c r="X1546" t="s">
        <v>15897</v>
      </c>
      <c r="Y1546" t="s">
        <v>15911</v>
      </c>
      <c r="Z1546" t="s">
        <v>15915</v>
      </c>
      <c r="AA1546" s="26">
        <v>17.506849315068493</v>
      </c>
      <c r="AB1546" t="s">
        <v>9208</v>
      </c>
      <c r="AC1546" t="s">
        <v>9205</v>
      </c>
      <c r="AE1546" t="s">
        <v>9204</v>
      </c>
      <c r="AF1546" t="s">
        <v>9206</v>
      </c>
      <c r="AG1546" t="e">
        <f>+SEARCH(JELMAGYARÁZAT!$G$9,J:J)</f>
        <v>#VALUE!</v>
      </c>
    </row>
    <row r="1547" spans="1:33" hidden="1" x14ac:dyDescent="0.25">
      <c r="A1547" t="s">
        <v>6139</v>
      </c>
      <c r="B1547">
        <v>37000000</v>
      </c>
      <c r="C1547">
        <v>37962774</v>
      </c>
      <c r="D1547" s="1">
        <v>31625</v>
      </c>
      <c r="E1547">
        <v>11.374306000000001</v>
      </c>
      <c r="F1547">
        <v>110</v>
      </c>
      <c r="G1547">
        <v>5.0999999999999996</v>
      </c>
      <c r="H1547">
        <v>221</v>
      </c>
      <c r="I1547" t="s">
        <v>23</v>
      </c>
      <c r="J1547" t="s">
        <v>6141</v>
      </c>
      <c r="K1547" t="s">
        <v>37</v>
      </c>
      <c r="L1547" t="s">
        <v>1563</v>
      </c>
      <c r="M1547" t="s">
        <v>1843</v>
      </c>
      <c r="N1547" t="s">
        <v>29</v>
      </c>
      <c r="O1547" s="6">
        <v>1</v>
      </c>
      <c r="P1547">
        <v>1</v>
      </c>
      <c r="Q1547">
        <v>2</v>
      </c>
      <c r="R1547">
        <v>1</v>
      </c>
      <c r="S1547" t="s">
        <v>15888</v>
      </c>
      <c r="T1547" t="s">
        <v>15891</v>
      </c>
      <c r="U1547" t="s">
        <v>13664</v>
      </c>
      <c r="V1547" t="s">
        <v>15891</v>
      </c>
      <c r="W1547" t="s">
        <v>15891</v>
      </c>
      <c r="X1547" t="s">
        <v>15896</v>
      </c>
      <c r="Y1547" t="s">
        <v>15896</v>
      </c>
      <c r="Z1547" t="s">
        <v>15897</v>
      </c>
      <c r="AA1547" s="26">
        <v>31.18082191780822</v>
      </c>
      <c r="AB1547" t="s">
        <v>6142</v>
      </c>
      <c r="AC1547" t="s">
        <v>6139</v>
      </c>
      <c r="AE1547" t="s">
        <v>6138</v>
      </c>
      <c r="AF1547" t="s">
        <v>6140</v>
      </c>
      <c r="AG1547" t="e">
        <f>+SEARCH(JELMAGYARÁZAT!$G$9,J:J)</f>
        <v>#VALUE!</v>
      </c>
    </row>
    <row r="1548" spans="1:33" hidden="1" x14ac:dyDescent="0.25">
      <c r="A1548" t="s">
        <v>1891</v>
      </c>
      <c r="B1548">
        <v>90000000</v>
      </c>
      <c r="C1548">
        <v>69131860</v>
      </c>
      <c r="D1548" s="1">
        <v>36124</v>
      </c>
      <c r="E1548">
        <v>11.356078999999999</v>
      </c>
      <c r="F1548">
        <v>92</v>
      </c>
      <c r="G1548">
        <v>5.2</v>
      </c>
      <c r="H1548">
        <v>305</v>
      </c>
      <c r="I1548" t="s">
        <v>23</v>
      </c>
      <c r="J1548" t="s">
        <v>1893</v>
      </c>
      <c r="K1548" t="s">
        <v>715</v>
      </c>
      <c r="L1548" t="s">
        <v>38</v>
      </c>
      <c r="M1548" t="s">
        <v>1889</v>
      </c>
      <c r="N1548" t="s">
        <v>29</v>
      </c>
      <c r="O1548" s="6">
        <v>1</v>
      </c>
      <c r="P1548">
        <v>1</v>
      </c>
      <c r="Q1548">
        <v>1</v>
      </c>
      <c r="R1548">
        <v>0</v>
      </c>
      <c r="S1548" t="s">
        <v>15888</v>
      </c>
      <c r="T1548" t="s">
        <v>15891</v>
      </c>
      <c r="U1548" t="s">
        <v>13664</v>
      </c>
      <c r="V1548" t="s">
        <v>15901</v>
      </c>
      <c r="W1548" t="s">
        <v>15891</v>
      </c>
      <c r="X1548" t="s">
        <v>15896</v>
      </c>
      <c r="Y1548" t="s">
        <v>15912</v>
      </c>
      <c r="Z1548" t="s">
        <v>15915</v>
      </c>
      <c r="AA1548" s="26">
        <v>18.854794520547944</v>
      </c>
      <c r="AB1548" t="s">
        <v>1894</v>
      </c>
      <c r="AC1548" t="s">
        <v>1891</v>
      </c>
      <c r="AE1548" t="s">
        <v>1890</v>
      </c>
      <c r="AF1548" t="s">
        <v>1892</v>
      </c>
      <c r="AG1548" t="e">
        <f>+SEARCH(JELMAGYARÁZAT!$G$9,J:J)</f>
        <v>#VALUE!</v>
      </c>
    </row>
    <row r="1549" spans="1:33" hidden="1" x14ac:dyDescent="0.25">
      <c r="A1549" t="s">
        <v>14422</v>
      </c>
      <c r="B1549">
        <v>1500000</v>
      </c>
      <c r="C1549">
        <v>2300000</v>
      </c>
      <c r="D1549" s="1">
        <v>30732</v>
      </c>
      <c r="E1549">
        <v>11.353440000000001</v>
      </c>
      <c r="F1549">
        <v>92</v>
      </c>
      <c r="G1549">
        <v>6.7</v>
      </c>
      <c r="H1549">
        <v>144</v>
      </c>
      <c r="I1549" t="s">
        <v>23</v>
      </c>
      <c r="J1549" t="s">
        <v>14424</v>
      </c>
      <c r="K1549" t="s">
        <v>37</v>
      </c>
      <c r="L1549" t="s">
        <v>38</v>
      </c>
      <c r="M1549" t="s">
        <v>14420</v>
      </c>
      <c r="N1549" t="s">
        <v>29</v>
      </c>
      <c r="O1549" s="6">
        <v>1</v>
      </c>
      <c r="P1549">
        <v>1</v>
      </c>
      <c r="Q1549">
        <v>1</v>
      </c>
      <c r="R1549">
        <v>0</v>
      </c>
      <c r="S1549" t="s">
        <v>15888</v>
      </c>
      <c r="T1549" t="s">
        <v>15891</v>
      </c>
      <c r="U1549" t="s">
        <v>13664</v>
      </c>
      <c r="V1549" t="s">
        <v>15891</v>
      </c>
      <c r="W1549" t="s">
        <v>15905</v>
      </c>
      <c r="X1549" t="s">
        <v>15896</v>
      </c>
      <c r="Y1549" t="s">
        <v>15896</v>
      </c>
      <c r="Z1549" t="s">
        <v>15897</v>
      </c>
      <c r="AA1549" s="26">
        <v>33.627397260273973</v>
      </c>
      <c r="AB1549" t="s">
        <v>14425</v>
      </c>
      <c r="AC1549" t="s">
        <v>14422</v>
      </c>
      <c r="AE1549" t="s">
        <v>14421</v>
      </c>
      <c r="AF1549" t="s">
        <v>14423</v>
      </c>
      <c r="AG1549" t="e">
        <f>+SEARCH(JELMAGYARÁZAT!$G$9,J:J)</f>
        <v>#VALUE!</v>
      </c>
    </row>
    <row r="1550" spans="1:33" hidden="1" x14ac:dyDescent="0.25">
      <c r="A1550" t="s">
        <v>8091</v>
      </c>
      <c r="B1550">
        <v>20000000</v>
      </c>
      <c r="C1550">
        <v>10686841</v>
      </c>
      <c r="D1550" s="1">
        <v>35668</v>
      </c>
      <c r="E1550">
        <v>11.352693</v>
      </c>
      <c r="F1550">
        <v>96</v>
      </c>
      <c r="G1550">
        <v>7.3</v>
      </c>
      <c r="H1550">
        <v>187</v>
      </c>
      <c r="I1550" t="s">
        <v>23</v>
      </c>
      <c r="J1550" t="s">
        <v>8093</v>
      </c>
      <c r="K1550" t="s">
        <v>37</v>
      </c>
      <c r="L1550" t="s">
        <v>38</v>
      </c>
      <c r="M1550" t="s">
        <v>1692</v>
      </c>
      <c r="N1550" t="s">
        <v>29</v>
      </c>
      <c r="O1550" s="6">
        <v>1</v>
      </c>
      <c r="P1550">
        <v>1</v>
      </c>
      <c r="Q1550">
        <v>1</v>
      </c>
      <c r="R1550">
        <v>0</v>
      </c>
      <c r="S1550" t="s">
        <v>15888</v>
      </c>
      <c r="T1550" t="s">
        <v>15891</v>
      </c>
      <c r="U1550" t="s">
        <v>13664</v>
      </c>
      <c r="V1550" t="s">
        <v>15901</v>
      </c>
      <c r="W1550" t="s">
        <v>15891</v>
      </c>
      <c r="X1550" t="s">
        <v>15896</v>
      </c>
      <c r="Y1550" t="s">
        <v>15912</v>
      </c>
      <c r="Z1550" t="s">
        <v>15915</v>
      </c>
      <c r="AA1550" s="26">
        <v>20.104109589041094</v>
      </c>
      <c r="AB1550" t="s">
        <v>8094</v>
      </c>
      <c r="AC1550" t="s">
        <v>8091</v>
      </c>
      <c r="AE1550" t="s">
        <v>8090</v>
      </c>
      <c r="AF1550" t="s">
        <v>8092</v>
      </c>
      <c r="AG1550" t="e">
        <f>+SEARCH(JELMAGYARÁZAT!$G$9,J:J)</f>
        <v>#VALUE!</v>
      </c>
    </row>
    <row r="1551" spans="1:33" hidden="1" x14ac:dyDescent="0.25">
      <c r="A1551" t="s">
        <v>10651</v>
      </c>
      <c r="B1551">
        <v>10000000</v>
      </c>
      <c r="C1551">
        <v>25605015</v>
      </c>
      <c r="D1551" s="1">
        <v>35958</v>
      </c>
      <c r="E1551">
        <v>11.350382</v>
      </c>
      <c r="F1551">
        <v>100</v>
      </c>
      <c r="G1551">
        <v>6.1</v>
      </c>
      <c r="H1551">
        <v>122</v>
      </c>
      <c r="I1551" t="s">
        <v>23</v>
      </c>
      <c r="J1551" t="s">
        <v>149</v>
      </c>
      <c r="K1551" t="s">
        <v>37</v>
      </c>
      <c r="L1551" t="s">
        <v>38</v>
      </c>
      <c r="M1551" t="s">
        <v>917</v>
      </c>
      <c r="N1551" t="s">
        <v>29</v>
      </c>
      <c r="O1551" s="6">
        <v>1</v>
      </c>
      <c r="P1551">
        <v>1</v>
      </c>
      <c r="Q1551">
        <v>1</v>
      </c>
      <c r="R1551">
        <v>0</v>
      </c>
      <c r="S1551" t="s">
        <v>15888</v>
      </c>
      <c r="T1551" t="s">
        <v>15891</v>
      </c>
      <c r="U1551" t="s">
        <v>13664</v>
      </c>
      <c r="V1551" t="s">
        <v>15901</v>
      </c>
      <c r="W1551" t="s">
        <v>15891</v>
      </c>
      <c r="X1551" t="s">
        <v>15896</v>
      </c>
      <c r="Y1551" t="s">
        <v>15912</v>
      </c>
      <c r="Z1551" t="s">
        <v>15915</v>
      </c>
      <c r="AA1551" s="26">
        <v>19.30958904109589</v>
      </c>
      <c r="AB1551" t="s">
        <v>10653</v>
      </c>
      <c r="AC1551" t="s">
        <v>10651</v>
      </c>
      <c r="AE1551" t="s">
        <v>10650</v>
      </c>
      <c r="AF1551" t="s">
        <v>10652</v>
      </c>
      <c r="AG1551" t="e">
        <f>+SEARCH(JELMAGYARÁZAT!$G$9,J:J)</f>
        <v>#VALUE!</v>
      </c>
    </row>
    <row r="1552" spans="1:33" x14ac:dyDescent="0.25">
      <c r="A1552" t="s">
        <v>7402</v>
      </c>
      <c r="B1552">
        <v>20000000</v>
      </c>
      <c r="C1552">
        <v>75597042</v>
      </c>
      <c r="D1552" s="1">
        <v>37340</v>
      </c>
      <c r="E1552">
        <v>11.263361</v>
      </c>
      <c r="F1552">
        <v>127</v>
      </c>
      <c r="G1552">
        <v>6.5</v>
      </c>
      <c r="H1552">
        <v>110</v>
      </c>
      <c r="I1552" t="s">
        <v>23</v>
      </c>
      <c r="J1552" t="s">
        <v>7404</v>
      </c>
      <c r="K1552" t="s">
        <v>37</v>
      </c>
      <c r="L1552" t="s">
        <v>38</v>
      </c>
      <c r="M1552" t="s">
        <v>5081</v>
      </c>
      <c r="N1552" t="s">
        <v>29</v>
      </c>
      <c r="O1552" s="6">
        <v>1</v>
      </c>
      <c r="P1552">
        <v>1</v>
      </c>
      <c r="Q1552">
        <v>1</v>
      </c>
      <c r="R1552">
        <v>1</v>
      </c>
      <c r="S1552" t="s">
        <v>15888</v>
      </c>
      <c r="T1552" t="s">
        <v>15891</v>
      </c>
      <c r="U1552" t="s">
        <v>15891</v>
      </c>
      <c r="V1552" t="s">
        <v>15901</v>
      </c>
      <c r="W1552" t="s">
        <v>15891</v>
      </c>
      <c r="X1552" t="s">
        <v>15897</v>
      </c>
      <c r="Y1552" t="s">
        <v>15911</v>
      </c>
      <c r="Z1552" t="s">
        <v>15915</v>
      </c>
      <c r="AA1552" s="26">
        <v>15.523287671232877</v>
      </c>
      <c r="AB1552" t="s">
        <v>7405</v>
      </c>
      <c r="AC1552" t="s">
        <v>7402</v>
      </c>
      <c r="AE1552" t="s">
        <v>7401</v>
      </c>
      <c r="AF1552" t="s">
        <v>7403</v>
      </c>
      <c r="AG1552">
        <f>+SEARCH(JELMAGYARÁZAT!$G$9,J:J)</f>
        <v>35</v>
      </c>
    </row>
    <row r="1553" spans="1:33" hidden="1" x14ac:dyDescent="0.25">
      <c r="A1553" t="s">
        <v>2608</v>
      </c>
      <c r="B1553">
        <v>62000000</v>
      </c>
      <c r="C1553">
        <v>18720175</v>
      </c>
      <c r="D1553" s="1">
        <v>36945</v>
      </c>
      <c r="E1553">
        <v>11.262655000000001</v>
      </c>
      <c r="F1553">
        <v>125</v>
      </c>
      <c r="G1553">
        <v>5.8</v>
      </c>
      <c r="H1553">
        <v>178</v>
      </c>
      <c r="I1553" t="s">
        <v>23</v>
      </c>
      <c r="J1553" t="s">
        <v>2610</v>
      </c>
      <c r="K1553" t="s">
        <v>37</v>
      </c>
      <c r="L1553" t="s">
        <v>38</v>
      </c>
      <c r="M1553" t="s">
        <v>2606</v>
      </c>
      <c r="N1553" t="s">
        <v>29</v>
      </c>
      <c r="O1553" s="6">
        <v>1</v>
      </c>
      <c r="P1553">
        <v>1</v>
      </c>
      <c r="Q1553">
        <v>1</v>
      </c>
      <c r="R1553">
        <v>1</v>
      </c>
      <c r="S1553" t="s">
        <v>15888</v>
      </c>
      <c r="T1553" t="s">
        <v>15890</v>
      </c>
      <c r="U1553" t="s">
        <v>13664</v>
      </c>
      <c r="V1553" t="s">
        <v>15891</v>
      </c>
      <c r="W1553" t="s">
        <v>15905</v>
      </c>
      <c r="X1553" t="s">
        <v>15895</v>
      </c>
      <c r="Y1553" t="s">
        <v>15896</v>
      </c>
      <c r="Z1553" t="s">
        <v>15894</v>
      </c>
      <c r="AA1553" s="26">
        <v>16.605479452054794</v>
      </c>
      <c r="AB1553" t="s">
        <v>2611</v>
      </c>
      <c r="AC1553" t="s">
        <v>2608</v>
      </c>
      <c r="AE1553" t="s">
        <v>2607</v>
      </c>
      <c r="AF1553" t="s">
        <v>2609</v>
      </c>
      <c r="AG1553" t="e">
        <f>+SEARCH(JELMAGYARÁZAT!$G$9,J:J)</f>
        <v>#VALUE!</v>
      </c>
    </row>
    <row r="1554" spans="1:33" x14ac:dyDescent="0.25">
      <c r="A1554" t="s">
        <v>13480</v>
      </c>
      <c r="B1554">
        <v>3000000</v>
      </c>
      <c r="C1554">
        <v>23144499</v>
      </c>
      <c r="D1554" s="1">
        <v>35643</v>
      </c>
      <c r="E1554">
        <v>11.241802</v>
      </c>
      <c r="F1554">
        <v>98</v>
      </c>
      <c r="G1554">
        <v>5.3</v>
      </c>
      <c r="H1554">
        <v>106</v>
      </c>
      <c r="I1554" t="s">
        <v>23</v>
      </c>
      <c r="J1554" t="s">
        <v>54</v>
      </c>
      <c r="K1554" t="s">
        <v>277</v>
      </c>
      <c r="L1554" t="s">
        <v>38</v>
      </c>
      <c r="M1554" t="s">
        <v>13478</v>
      </c>
      <c r="N1554" t="s">
        <v>29</v>
      </c>
      <c r="O1554" s="6">
        <v>1</v>
      </c>
      <c r="P1554">
        <v>2</v>
      </c>
      <c r="Q1554">
        <v>1</v>
      </c>
      <c r="R1554">
        <v>1</v>
      </c>
      <c r="S1554" t="s">
        <v>15888</v>
      </c>
      <c r="T1554" t="s">
        <v>15891</v>
      </c>
      <c r="U1554" t="s">
        <v>13664</v>
      </c>
      <c r="V1554" t="s">
        <v>15901</v>
      </c>
      <c r="W1554" t="s">
        <v>15891</v>
      </c>
      <c r="X1554" t="s">
        <v>15896</v>
      </c>
      <c r="Y1554" t="s">
        <v>15912</v>
      </c>
      <c r="Z1554" t="s">
        <v>15915</v>
      </c>
      <c r="AA1554" s="26">
        <v>20.172602739726027</v>
      </c>
      <c r="AB1554" t="s">
        <v>13482</v>
      </c>
      <c r="AC1554" t="s">
        <v>13480</v>
      </c>
      <c r="AE1554" t="s">
        <v>13479</v>
      </c>
      <c r="AF1554" t="s">
        <v>13481</v>
      </c>
      <c r="AG1554">
        <f>+SEARCH(JELMAGYARÁZAT!$G$9,J:J)</f>
        <v>35</v>
      </c>
    </row>
    <row r="1555" spans="1:33" hidden="1" x14ac:dyDescent="0.25">
      <c r="A1555" t="s">
        <v>10357</v>
      </c>
      <c r="B1555">
        <v>11000000</v>
      </c>
      <c r="C1555">
        <v>72778712</v>
      </c>
      <c r="D1555" s="1">
        <v>38982</v>
      </c>
      <c r="E1555">
        <v>11.227086999999999</v>
      </c>
      <c r="F1555">
        <v>95</v>
      </c>
      <c r="G1555">
        <v>6.4</v>
      </c>
      <c r="H1555">
        <v>298</v>
      </c>
      <c r="I1555" t="s">
        <v>23</v>
      </c>
      <c r="J1555" t="s">
        <v>2258</v>
      </c>
      <c r="K1555" t="s">
        <v>37</v>
      </c>
      <c r="L1555" t="s">
        <v>38</v>
      </c>
      <c r="M1555" t="s">
        <v>10355</v>
      </c>
      <c r="N1555" t="s">
        <v>29</v>
      </c>
      <c r="O1555" s="6">
        <v>1</v>
      </c>
      <c r="P1555">
        <v>1</v>
      </c>
      <c r="Q1555">
        <v>1</v>
      </c>
      <c r="R1555">
        <v>1</v>
      </c>
      <c r="S1555" t="s">
        <v>15888</v>
      </c>
      <c r="T1555" t="s">
        <v>15890</v>
      </c>
      <c r="U1555" t="s">
        <v>13664</v>
      </c>
      <c r="V1555" t="s">
        <v>15891</v>
      </c>
      <c r="W1555" t="s">
        <v>15891</v>
      </c>
      <c r="X1555" t="s">
        <v>15895</v>
      </c>
      <c r="Y1555" t="s">
        <v>15896</v>
      </c>
      <c r="Z1555" t="s">
        <v>15894</v>
      </c>
      <c r="AA1555" s="26">
        <v>11.024657534246575</v>
      </c>
      <c r="AB1555" t="s">
        <v>10359</v>
      </c>
      <c r="AC1555" t="s">
        <v>10357</v>
      </c>
      <c r="AE1555" t="s">
        <v>10356</v>
      </c>
      <c r="AF1555" t="s">
        <v>10358</v>
      </c>
      <c r="AG1555" t="e">
        <f>+SEARCH(JELMAGYARÁZAT!$G$9,J:J)</f>
        <v>#VALUE!</v>
      </c>
    </row>
    <row r="1556" spans="1:33" hidden="1" x14ac:dyDescent="0.25">
      <c r="A1556" t="s">
        <v>11087</v>
      </c>
      <c r="B1556">
        <v>10500000</v>
      </c>
      <c r="C1556">
        <v>14144000</v>
      </c>
      <c r="D1556" s="1">
        <v>32304</v>
      </c>
      <c r="E1556">
        <v>11.225044</v>
      </c>
      <c r="F1556">
        <v>98</v>
      </c>
      <c r="G1556">
        <v>4.5</v>
      </c>
      <c r="H1556">
        <v>123</v>
      </c>
      <c r="I1556" t="s">
        <v>23</v>
      </c>
      <c r="J1556" t="s">
        <v>3369</v>
      </c>
      <c r="K1556" t="s">
        <v>37</v>
      </c>
      <c r="L1556" t="s">
        <v>38</v>
      </c>
      <c r="M1556" t="s">
        <v>2560</v>
      </c>
      <c r="N1556" t="s">
        <v>29</v>
      </c>
      <c r="O1556" s="6">
        <v>1</v>
      </c>
      <c r="P1556">
        <v>1</v>
      </c>
      <c r="Q1556">
        <v>1</v>
      </c>
      <c r="R1556">
        <v>0</v>
      </c>
      <c r="S1556" t="s">
        <v>15888</v>
      </c>
      <c r="T1556" t="s">
        <v>15891</v>
      </c>
      <c r="U1556" t="s">
        <v>15891</v>
      </c>
      <c r="V1556" t="s">
        <v>15891</v>
      </c>
      <c r="W1556" t="s">
        <v>15905</v>
      </c>
      <c r="X1556" t="s">
        <v>15897</v>
      </c>
      <c r="Y1556" t="s">
        <v>15897</v>
      </c>
      <c r="Z1556" t="s">
        <v>15897</v>
      </c>
      <c r="AA1556" s="26">
        <v>29.32054794520548</v>
      </c>
      <c r="AB1556" t="s">
        <v>11089</v>
      </c>
      <c r="AC1556" t="s">
        <v>11087</v>
      </c>
      <c r="AE1556" t="s">
        <v>11086</v>
      </c>
      <c r="AF1556" t="s">
        <v>11088</v>
      </c>
      <c r="AG1556" t="e">
        <f>+SEARCH(JELMAGYARÁZAT!$G$9,J:J)</f>
        <v>#VALUE!</v>
      </c>
    </row>
    <row r="1557" spans="1:33" hidden="1" x14ac:dyDescent="0.25">
      <c r="A1557" t="s">
        <v>1880</v>
      </c>
      <c r="B1557">
        <v>80000000</v>
      </c>
      <c r="C1557">
        <v>19480739</v>
      </c>
      <c r="D1557" s="1">
        <v>37951</v>
      </c>
      <c r="E1557">
        <v>11.22268</v>
      </c>
      <c r="F1557">
        <v>116</v>
      </c>
      <c r="G1557">
        <v>5.4</v>
      </c>
      <c r="H1557">
        <v>318</v>
      </c>
      <c r="I1557" t="s">
        <v>23</v>
      </c>
      <c r="J1557" t="s">
        <v>1882</v>
      </c>
      <c r="K1557" t="s">
        <v>37</v>
      </c>
      <c r="L1557" t="s">
        <v>62</v>
      </c>
      <c r="M1557" t="s">
        <v>49</v>
      </c>
      <c r="N1557" t="s">
        <v>29</v>
      </c>
      <c r="O1557" s="6">
        <v>1</v>
      </c>
      <c r="P1557">
        <v>1</v>
      </c>
      <c r="Q1557">
        <v>2</v>
      </c>
      <c r="R1557">
        <v>1</v>
      </c>
      <c r="S1557" t="s">
        <v>15888</v>
      </c>
      <c r="T1557" t="s">
        <v>15890</v>
      </c>
      <c r="U1557" t="s">
        <v>15891</v>
      </c>
      <c r="V1557" t="s">
        <v>15891</v>
      </c>
      <c r="W1557" t="s">
        <v>15891</v>
      </c>
      <c r="X1557" t="s">
        <v>15894</v>
      </c>
      <c r="Y1557" t="s">
        <v>15897</v>
      </c>
      <c r="Z1557" t="s">
        <v>15894</v>
      </c>
      <c r="AA1557" s="26">
        <v>13.849315068493151</v>
      </c>
      <c r="AB1557" t="s">
        <v>1883</v>
      </c>
      <c r="AC1557" t="s">
        <v>1880</v>
      </c>
      <c r="AE1557" t="s">
        <v>1879</v>
      </c>
      <c r="AF1557" t="s">
        <v>1881</v>
      </c>
      <c r="AG1557" t="e">
        <f>+SEARCH(JELMAGYARÁZAT!$G$9,J:J)</f>
        <v>#VALUE!</v>
      </c>
    </row>
    <row r="1558" spans="1:33" hidden="1" x14ac:dyDescent="0.25">
      <c r="A1558" t="s">
        <v>9642</v>
      </c>
      <c r="B1558">
        <v>11000000</v>
      </c>
      <c r="C1558">
        <v>16951798</v>
      </c>
      <c r="D1558" s="1">
        <v>37096</v>
      </c>
      <c r="E1558">
        <v>11.220643000000001</v>
      </c>
      <c r="F1558">
        <v>91</v>
      </c>
      <c r="G1558">
        <v>4.5</v>
      </c>
      <c r="H1558">
        <v>291</v>
      </c>
      <c r="I1558" t="s">
        <v>23</v>
      </c>
      <c r="J1558" t="s">
        <v>9644</v>
      </c>
      <c r="K1558" t="s">
        <v>37</v>
      </c>
      <c r="L1558" t="s">
        <v>38</v>
      </c>
      <c r="M1558" t="s">
        <v>8655</v>
      </c>
      <c r="N1558" t="s">
        <v>29</v>
      </c>
      <c r="O1558" s="6">
        <v>1</v>
      </c>
      <c r="P1558">
        <v>1</v>
      </c>
      <c r="Q1558">
        <v>1</v>
      </c>
      <c r="R1558">
        <v>0</v>
      </c>
      <c r="S1558" t="s">
        <v>15888</v>
      </c>
      <c r="T1558" t="s">
        <v>15891</v>
      </c>
      <c r="U1558" t="s">
        <v>15891</v>
      </c>
      <c r="V1558" t="s">
        <v>15891</v>
      </c>
      <c r="W1558" t="s">
        <v>15891</v>
      </c>
      <c r="X1558" t="s">
        <v>15897</v>
      </c>
      <c r="Y1558" t="s">
        <v>15897</v>
      </c>
      <c r="Z1558" t="s">
        <v>15897</v>
      </c>
      <c r="AA1558" s="26">
        <v>16.19178082191781</v>
      </c>
      <c r="AB1558" t="s">
        <v>9645</v>
      </c>
      <c r="AC1558" t="s">
        <v>9642</v>
      </c>
      <c r="AE1558" t="s">
        <v>9641</v>
      </c>
      <c r="AF1558" t="s">
        <v>9643</v>
      </c>
      <c r="AG1558" t="e">
        <f>+SEARCH(JELMAGYARÁZAT!$G$9,J:J)</f>
        <v>#VALUE!</v>
      </c>
    </row>
    <row r="1559" spans="1:33" hidden="1" x14ac:dyDescent="0.25">
      <c r="A1559" t="s">
        <v>2184</v>
      </c>
      <c r="B1559">
        <v>72000000</v>
      </c>
      <c r="C1559">
        <v>37317558</v>
      </c>
      <c r="D1559" s="1">
        <v>37246</v>
      </c>
      <c r="E1559">
        <v>11.215702</v>
      </c>
      <c r="F1559">
        <v>152</v>
      </c>
      <c r="G1559">
        <v>6.6</v>
      </c>
      <c r="H1559">
        <v>188</v>
      </c>
      <c r="I1559" t="s">
        <v>23</v>
      </c>
      <c r="J1559" t="s">
        <v>2186</v>
      </c>
      <c r="K1559" t="s">
        <v>37</v>
      </c>
      <c r="L1559" t="s">
        <v>38</v>
      </c>
      <c r="M1559" t="s">
        <v>231</v>
      </c>
      <c r="N1559" t="s">
        <v>29</v>
      </c>
      <c r="O1559" s="6">
        <v>1</v>
      </c>
      <c r="P1559">
        <v>1</v>
      </c>
      <c r="Q1559">
        <v>1</v>
      </c>
      <c r="R1559">
        <v>0</v>
      </c>
      <c r="S1559" t="s">
        <v>15888</v>
      </c>
      <c r="T1559" t="s">
        <v>15891</v>
      </c>
      <c r="U1559" t="s">
        <v>15891</v>
      </c>
      <c r="V1559" t="s">
        <v>15901</v>
      </c>
      <c r="W1559" t="s">
        <v>15891</v>
      </c>
      <c r="X1559" t="s">
        <v>15897</v>
      </c>
      <c r="Y1559" t="s">
        <v>15911</v>
      </c>
      <c r="Z1559" t="s">
        <v>15915</v>
      </c>
      <c r="AA1559" s="26">
        <v>15.780821917808218</v>
      </c>
      <c r="AB1559" t="s">
        <v>2187</v>
      </c>
      <c r="AC1559" t="s">
        <v>2184</v>
      </c>
      <c r="AE1559" t="s">
        <v>2183</v>
      </c>
      <c r="AF1559" t="s">
        <v>2185</v>
      </c>
      <c r="AG1559" t="e">
        <f>+SEARCH(JELMAGYARÁZAT!$G$9,J:J)</f>
        <v>#VALUE!</v>
      </c>
    </row>
    <row r="1560" spans="1:33" hidden="1" x14ac:dyDescent="0.25">
      <c r="A1560" t="s">
        <v>11967</v>
      </c>
      <c r="B1560">
        <v>6500000</v>
      </c>
      <c r="C1560">
        <v>31899000</v>
      </c>
      <c r="D1560" s="1">
        <v>29397</v>
      </c>
      <c r="E1560">
        <v>11.208769</v>
      </c>
      <c r="F1560">
        <v>105</v>
      </c>
      <c r="G1560">
        <v>6.8</v>
      </c>
      <c r="H1560">
        <v>157</v>
      </c>
      <c r="I1560" t="s">
        <v>23</v>
      </c>
      <c r="J1560" t="s">
        <v>11969</v>
      </c>
      <c r="K1560" t="s">
        <v>37</v>
      </c>
      <c r="L1560" t="s">
        <v>38</v>
      </c>
      <c r="M1560" t="s">
        <v>2019</v>
      </c>
      <c r="N1560" t="s">
        <v>29</v>
      </c>
      <c r="O1560" s="6">
        <v>1</v>
      </c>
      <c r="P1560">
        <v>1</v>
      </c>
      <c r="Q1560">
        <v>1</v>
      </c>
      <c r="R1560">
        <v>0</v>
      </c>
      <c r="S1560" t="s">
        <v>15888</v>
      </c>
      <c r="T1560" t="s">
        <v>15891</v>
      </c>
      <c r="U1560" t="s">
        <v>15891</v>
      </c>
      <c r="V1560" t="s">
        <v>15891</v>
      </c>
      <c r="W1560" t="s">
        <v>15905</v>
      </c>
      <c r="X1560" t="s">
        <v>15897</v>
      </c>
      <c r="Y1560" t="s">
        <v>15897</v>
      </c>
      <c r="Z1560" t="s">
        <v>15897</v>
      </c>
      <c r="AA1560" s="26">
        <v>37.284931506849318</v>
      </c>
      <c r="AB1560" t="s">
        <v>11970</v>
      </c>
      <c r="AC1560" t="s">
        <v>11967</v>
      </c>
      <c r="AE1560" t="s">
        <v>11966</v>
      </c>
      <c r="AF1560" t="s">
        <v>11968</v>
      </c>
      <c r="AG1560" t="e">
        <f>+SEARCH(JELMAGYARÁZAT!$G$9,J:J)</f>
        <v>#VALUE!</v>
      </c>
    </row>
    <row r="1561" spans="1:33" hidden="1" x14ac:dyDescent="0.25">
      <c r="A1561" t="s">
        <v>7774</v>
      </c>
      <c r="B1561">
        <v>20000000</v>
      </c>
      <c r="C1561">
        <v>41237648</v>
      </c>
      <c r="D1561" s="1">
        <v>38999</v>
      </c>
      <c r="E1561">
        <v>11.203334999999999</v>
      </c>
      <c r="F1561">
        <v>115</v>
      </c>
      <c r="G1561">
        <v>5.8</v>
      </c>
      <c r="H1561">
        <v>129</v>
      </c>
      <c r="I1561" t="s">
        <v>23</v>
      </c>
      <c r="J1561" t="s">
        <v>7776</v>
      </c>
      <c r="K1561" t="s">
        <v>37</v>
      </c>
      <c r="L1561" t="s">
        <v>38</v>
      </c>
      <c r="M1561" t="s">
        <v>7772</v>
      </c>
      <c r="N1561" t="s">
        <v>29</v>
      </c>
      <c r="O1561" s="6">
        <v>1</v>
      </c>
      <c r="P1561">
        <v>1</v>
      </c>
      <c r="Q1561">
        <v>1</v>
      </c>
      <c r="R1561">
        <v>1</v>
      </c>
      <c r="S1561" t="s">
        <v>15888</v>
      </c>
      <c r="T1561" t="s">
        <v>15891</v>
      </c>
      <c r="U1561" t="s">
        <v>13664</v>
      </c>
      <c r="V1561" t="s">
        <v>15901</v>
      </c>
      <c r="W1561" t="s">
        <v>15905</v>
      </c>
      <c r="X1561" t="s">
        <v>15896</v>
      </c>
      <c r="Y1561" t="s">
        <v>15912</v>
      </c>
      <c r="Z1561" t="s">
        <v>15915</v>
      </c>
      <c r="AA1561" s="26">
        <v>10.978082191780821</v>
      </c>
      <c r="AB1561" t="s">
        <v>7777</v>
      </c>
      <c r="AC1561" t="s">
        <v>7774</v>
      </c>
      <c r="AE1561" t="s">
        <v>7773</v>
      </c>
      <c r="AF1561" t="s">
        <v>7775</v>
      </c>
      <c r="AG1561" t="e">
        <f>+SEARCH(JELMAGYARÁZAT!$G$9,J:J)</f>
        <v>#VALUE!</v>
      </c>
    </row>
    <row r="1562" spans="1:33" hidden="1" x14ac:dyDescent="0.25">
      <c r="A1562" t="s">
        <v>5421</v>
      </c>
      <c r="B1562">
        <v>35000000</v>
      </c>
      <c r="C1562">
        <v>19294901</v>
      </c>
      <c r="D1562" s="1">
        <v>38408</v>
      </c>
      <c r="E1562">
        <v>11.195593000000001</v>
      </c>
      <c r="F1562">
        <v>97</v>
      </c>
      <c r="G1562">
        <v>5.0999999999999996</v>
      </c>
      <c r="H1562">
        <v>167</v>
      </c>
      <c r="I1562" t="s">
        <v>23</v>
      </c>
      <c r="J1562" t="s">
        <v>5423</v>
      </c>
      <c r="K1562" t="s">
        <v>334</v>
      </c>
      <c r="L1562" t="s">
        <v>38</v>
      </c>
      <c r="M1562" t="s">
        <v>5419</v>
      </c>
      <c r="N1562" t="s">
        <v>29</v>
      </c>
      <c r="O1562" s="6">
        <v>1</v>
      </c>
      <c r="P1562">
        <v>2</v>
      </c>
      <c r="Q1562">
        <v>1</v>
      </c>
      <c r="R1562">
        <v>0</v>
      </c>
      <c r="S1562" t="s">
        <v>15888</v>
      </c>
      <c r="T1562" t="s">
        <v>15891</v>
      </c>
      <c r="U1562" t="s">
        <v>13664</v>
      </c>
      <c r="V1562" t="s">
        <v>15891</v>
      </c>
      <c r="W1562" t="s">
        <v>15891</v>
      </c>
      <c r="X1562" t="s">
        <v>15896</v>
      </c>
      <c r="Y1562" t="s">
        <v>15896</v>
      </c>
      <c r="Z1562" t="s">
        <v>15897</v>
      </c>
      <c r="AA1562" s="26">
        <v>12.597260273972603</v>
      </c>
      <c r="AB1562" t="s">
        <v>5424</v>
      </c>
      <c r="AC1562" t="s">
        <v>5421</v>
      </c>
      <c r="AE1562" t="s">
        <v>5420</v>
      </c>
      <c r="AF1562" t="s">
        <v>5422</v>
      </c>
      <c r="AG1562" t="e">
        <f>+SEARCH(JELMAGYARÁZAT!$G$9,J:J)</f>
        <v>#VALUE!</v>
      </c>
    </row>
    <row r="1563" spans="1:33" hidden="1" x14ac:dyDescent="0.25">
      <c r="A1563" t="s">
        <v>7330</v>
      </c>
      <c r="B1563">
        <v>23000000</v>
      </c>
      <c r="C1563">
        <v>36642838</v>
      </c>
      <c r="D1563" s="1">
        <v>37169</v>
      </c>
      <c r="E1563">
        <v>11.183197</v>
      </c>
      <c r="F1563">
        <v>97</v>
      </c>
      <c r="G1563">
        <v>6.3</v>
      </c>
      <c r="H1563">
        <v>325</v>
      </c>
      <c r="I1563" t="s">
        <v>23</v>
      </c>
      <c r="J1563" t="s">
        <v>7332</v>
      </c>
      <c r="K1563" t="s">
        <v>37</v>
      </c>
      <c r="L1563" t="s">
        <v>38</v>
      </c>
      <c r="M1563" t="s">
        <v>2650</v>
      </c>
      <c r="N1563" t="s">
        <v>29</v>
      </c>
      <c r="O1563" s="6">
        <v>1</v>
      </c>
      <c r="P1563">
        <v>1</v>
      </c>
      <c r="Q1563">
        <v>1</v>
      </c>
      <c r="R1563">
        <v>0</v>
      </c>
      <c r="S1563" t="s">
        <v>15888</v>
      </c>
      <c r="T1563" t="s">
        <v>15891</v>
      </c>
      <c r="U1563" t="s">
        <v>15891</v>
      </c>
      <c r="V1563" t="s">
        <v>15901</v>
      </c>
      <c r="W1563" t="s">
        <v>15905</v>
      </c>
      <c r="X1563" t="s">
        <v>15897</v>
      </c>
      <c r="Y1563" t="s">
        <v>15911</v>
      </c>
      <c r="Z1563" t="s">
        <v>15915</v>
      </c>
      <c r="AA1563" s="26">
        <v>15.991780821917809</v>
      </c>
      <c r="AB1563" t="s">
        <v>7333</v>
      </c>
      <c r="AC1563" t="s">
        <v>7330</v>
      </c>
      <c r="AE1563" t="s">
        <v>7329</v>
      </c>
      <c r="AF1563" t="s">
        <v>7331</v>
      </c>
      <c r="AG1563" t="e">
        <f>+SEARCH(JELMAGYARÁZAT!$G$9,J:J)</f>
        <v>#VALUE!</v>
      </c>
    </row>
    <row r="1564" spans="1:33" hidden="1" x14ac:dyDescent="0.25">
      <c r="A1564" t="s">
        <v>13484</v>
      </c>
      <c r="B1564">
        <v>3000000</v>
      </c>
      <c r="C1564">
        <v>19472057</v>
      </c>
      <c r="D1564" s="1">
        <v>31625</v>
      </c>
      <c r="E1564">
        <v>11.158167000000001</v>
      </c>
      <c r="F1564">
        <v>86</v>
      </c>
      <c r="G1564">
        <v>5.7</v>
      </c>
      <c r="H1564">
        <v>216</v>
      </c>
      <c r="I1564" t="s">
        <v>23</v>
      </c>
      <c r="J1564" t="s">
        <v>2258</v>
      </c>
      <c r="K1564" t="s">
        <v>37</v>
      </c>
      <c r="L1564" t="s">
        <v>38</v>
      </c>
      <c r="M1564" t="s">
        <v>2019</v>
      </c>
      <c r="N1564" t="s">
        <v>29</v>
      </c>
      <c r="O1564" s="6">
        <v>1</v>
      </c>
      <c r="P1564">
        <v>1</v>
      </c>
      <c r="Q1564">
        <v>1</v>
      </c>
      <c r="R1564">
        <v>1</v>
      </c>
      <c r="S1564" t="s">
        <v>15888</v>
      </c>
      <c r="T1564" t="s">
        <v>15891</v>
      </c>
      <c r="U1564" t="s">
        <v>15891</v>
      </c>
      <c r="V1564" t="s">
        <v>15891</v>
      </c>
      <c r="W1564" t="s">
        <v>15905</v>
      </c>
      <c r="X1564" t="s">
        <v>15897</v>
      </c>
      <c r="Y1564" t="s">
        <v>15897</v>
      </c>
      <c r="Z1564" t="s">
        <v>15897</v>
      </c>
      <c r="AA1564" s="26">
        <v>31.18082191780822</v>
      </c>
      <c r="AB1564" t="s">
        <v>13486</v>
      </c>
      <c r="AC1564" t="s">
        <v>13484</v>
      </c>
      <c r="AE1564" t="s">
        <v>13483</v>
      </c>
      <c r="AF1564" t="s">
        <v>13485</v>
      </c>
      <c r="AG1564" t="e">
        <f>+SEARCH(JELMAGYARÁZAT!$G$9,J:J)</f>
        <v>#VALUE!</v>
      </c>
    </row>
    <row r="1565" spans="1:33" hidden="1" x14ac:dyDescent="0.25">
      <c r="A1565" t="s">
        <v>10321</v>
      </c>
      <c r="B1565">
        <v>12000000</v>
      </c>
      <c r="C1565">
        <v>101332962</v>
      </c>
      <c r="D1565" s="1">
        <v>41745</v>
      </c>
      <c r="E1565">
        <v>11.150261</v>
      </c>
      <c r="F1565">
        <v>99</v>
      </c>
      <c r="G1565">
        <v>6</v>
      </c>
      <c r="H1565">
        <v>229</v>
      </c>
      <c r="I1565" t="s">
        <v>23</v>
      </c>
      <c r="J1565" t="s">
        <v>10323</v>
      </c>
      <c r="K1565" t="s">
        <v>37</v>
      </c>
      <c r="L1565" t="s">
        <v>38</v>
      </c>
      <c r="M1565" t="s">
        <v>786</v>
      </c>
      <c r="N1565" t="s">
        <v>29</v>
      </c>
      <c r="O1565" s="6">
        <v>1</v>
      </c>
      <c r="P1565">
        <v>1</v>
      </c>
      <c r="Q1565">
        <v>1</v>
      </c>
      <c r="R1565">
        <v>0</v>
      </c>
      <c r="S1565" t="s">
        <v>15888</v>
      </c>
      <c r="T1565" t="s">
        <v>15891</v>
      </c>
      <c r="U1565" t="s">
        <v>15891</v>
      </c>
      <c r="V1565" t="s">
        <v>15901</v>
      </c>
      <c r="W1565" t="s">
        <v>15891</v>
      </c>
      <c r="X1565" t="s">
        <v>15897</v>
      </c>
      <c r="Y1565" t="s">
        <v>15911</v>
      </c>
      <c r="Z1565" t="s">
        <v>15915</v>
      </c>
      <c r="AA1565" s="26">
        <v>3.4547945205479453</v>
      </c>
      <c r="AB1565" t="s">
        <v>10324</v>
      </c>
      <c r="AC1565" t="s">
        <v>10321</v>
      </c>
      <c r="AD1565" t="s">
        <v>10319</v>
      </c>
      <c r="AE1565" t="s">
        <v>10320</v>
      </c>
      <c r="AF1565" t="s">
        <v>10322</v>
      </c>
      <c r="AG1565" t="e">
        <f>+SEARCH(JELMAGYARÁZAT!$G$9,J:J)</f>
        <v>#VALUE!</v>
      </c>
    </row>
    <row r="1566" spans="1:33" hidden="1" x14ac:dyDescent="0.25">
      <c r="A1566" t="s">
        <v>14411</v>
      </c>
      <c r="B1566">
        <v>1500000</v>
      </c>
      <c r="C1566">
        <v>7000000</v>
      </c>
      <c r="D1566" s="1">
        <v>16799</v>
      </c>
      <c r="E1566">
        <v>11.145915</v>
      </c>
      <c r="F1566">
        <v>111</v>
      </c>
      <c r="G1566">
        <v>7.3</v>
      </c>
      <c r="H1566">
        <v>160</v>
      </c>
      <c r="I1566" t="s">
        <v>23</v>
      </c>
      <c r="J1566" t="s">
        <v>14413</v>
      </c>
      <c r="K1566" t="s">
        <v>37</v>
      </c>
      <c r="L1566" t="s">
        <v>38</v>
      </c>
      <c r="M1566" t="s">
        <v>2188</v>
      </c>
      <c r="N1566" t="s">
        <v>29</v>
      </c>
      <c r="O1566" s="6">
        <v>1</v>
      </c>
      <c r="P1566">
        <v>1</v>
      </c>
      <c r="Q1566">
        <v>1</v>
      </c>
      <c r="R1566">
        <v>0</v>
      </c>
      <c r="S1566" t="s">
        <v>15888</v>
      </c>
      <c r="T1566" t="s">
        <v>15891</v>
      </c>
      <c r="U1566" t="s">
        <v>15891</v>
      </c>
      <c r="V1566" t="s">
        <v>15901</v>
      </c>
      <c r="W1566" t="s">
        <v>15905</v>
      </c>
      <c r="X1566" t="s">
        <v>15897</v>
      </c>
      <c r="Y1566" t="s">
        <v>15911</v>
      </c>
      <c r="Z1566" t="s">
        <v>15915</v>
      </c>
      <c r="AA1566" s="26">
        <v>71.8</v>
      </c>
      <c r="AB1566" t="s">
        <v>14414</v>
      </c>
      <c r="AC1566" t="s">
        <v>14411</v>
      </c>
      <c r="AE1566" t="s">
        <v>14410</v>
      </c>
      <c r="AF1566" t="s">
        <v>14412</v>
      </c>
      <c r="AG1566" t="e">
        <f>+SEARCH(JELMAGYARÁZAT!$G$9,J:J)</f>
        <v>#VALUE!</v>
      </c>
    </row>
    <row r="1567" spans="1:33" hidden="1" x14ac:dyDescent="0.25">
      <c r="A1567" t="s">
        <v>11973</v>
      </c>
      <c r="B1567">
        <v>6500000</v>
      </c>
      <c r="C1567">
        <v>28451622</v>
      </c>
      <c r="D1567" s="1">
        <v>36259</v>
      </c>
      <c r="E1567">
        <v>11.142389</v>
      </c>
      <c r="F1567">
        <v>98</v>
      </c>
      <c r="G1567">
        <v>7</v>
      </c>
      <c r="H1567">
        <v>196</v>
      </c>
      <c r="I1567" t="s">
        <v>23</v>
      </c>
      <c r="J1567" t="s">
        <v>149</v>
      </c>
      <c r="K1567" t="s">
        <v>37</v>
      </c>
      <c r="L1567" t="s">
        <v>38</v>
      </c>
      <c r="M1567" t="s">
        <v>11971</v>
      </c>
      <c r="N1567" t="s">
        <v>29</v>
      </c>
      <c r="O1567" s="6">
        <v>1</v>
      </c>
      <c r="P1567">
        <v>1</v>
      </c>
      <c r="Q1567">
        <v>1</v>
      </c>
      <c r="R1567">
        <v>0</v>
      </c>
      <c r="S1567" t="s">
        <v>15888</v>
      </c>
      <c r="T1567" t="s">
        <v>15891</v>
      </c>
      <c r="U1567" t="s">
        <v>13664</v>
      </c>
      <c r="V1567" t="s">
        <v>15891</v>
      </c>
      <c r="W1567" t="s">
        <v>15905</v>
      </c>
      <c r="X1567" t="s">
        <v>15896</v>
      </c>
      <c r="Y1567" t="s">
        <v>15896</v>
      </c>
      <c r="Z1567" t="s">
        <v>15897</v>
      </c>
      <c r="AA1567" s="26">
        <v>18.484931506849314</v>
      </c>
      <c r="AB1567" t="s">
        <v>11975</v>
      </c>
      <c r="AC1567" t="s">
        <v>11973</v>
      </c>
      <c r="AE1567" t="s">
        <v>11972</v>
      </c>
      <c r="AF1567" t="s">
        <v>11974</v>
      </c>
      <c r="AG1567" t="e">
        <f>+SEARCH(JELMAGYARÁZAT!$G$9,J:J)</f>
        <v>#VALUE!</v>
      </c>
    </row>
    <row r="1568" spans="1:33" hidden="1" x14ac:dyDescent="0.25">
      <c r="A1568" t="s">
        <v>920</v>
      </c>
      <c r="B1568">
        <v>120000000</v>
      </c>
      <c r="C1568">
        <v>48668907</v>
      </c>
      <c r="D1568" s="1">
        <v>40529</v>
      </c>
      <c r="E1568">
        <v>11.137655000000001</v>
      </c>
      <c r="F1568">
        <v>121</v>
      </c>
      <c r="G1568">
        <v>4.9000000000000004</v>
      </c>
      <c r="H1568">
        <v>223</v>
      </c>
      <c r="I1568" t="s">
        <v>23</v>
      </c>
      <c r="J1568" t="s">
        <v>922</v>
      </c>
      <c r="K1568" t="s">
        <v>37</v>
      </c>
      <c r="L1568" t="s">
        <v>38</v>
      </c>
      <c r="M1568" t="s">
        <v>917</v>
      </c>
      <c r="N1568" t="s">
        <v>29</v>
      </c>
      <c r="O1568" s="6">
        <v>1</v>
      </c>
      <c r="P1568">
        <v>1</v>
      </c>
      <c r="Q1568">
        <v>1</v>
      </c>
      <c r="R1568">
        <v>0</v>
      </c>
      <c r="S1568" t="s">
        <v>15888</v>
      </c>
      <c r="T1568" t="s">
        <v>15891</v>
      </c>
      <c r="U1568" t="s">
        <v>13664</v>
      </c>
      <c r="V1568" t="s">
        <v>15901</v>
      </c>
      <c r="W1568" t="s">
        <v>15891</v>
      </c>
      <c r="X1568" t="s">
        <v>15896</v>
      </c>
      <c r="Y1568" t="s">
        <v>15912</v>
      </c>
      <c r="Z1568" t="s">
        <v>15915</v>
      </c>
      <c r="AA1568" s="26">
        <v>6.7863013698630139</v>
      </c>
      <c r="AB1568" t="s">
        <v>923</v>
      </c>
      <c r="AC1568" t="s">
        <v>920</v>
      </c>
      <c r="AD1568" t="s">
        <v>918</v>
      </c>
      <c r="AE1568" t="s">
        <v>919</v>
      </c>
      <c r="AF1568" t="s">
        <v>921</v>
      </c>
      <c r="AG1568" t="e">
        <f>+SEARCH(JELMAGYARÁZAT!$G$9,J:J)</f>
        <v>#VALUE!</v>
      </c>
    </row>
    <row r="1569" spans="1:33" hidden="1" x14ac:dyDescent="0.25">
      <c r="A1569" t="s">
        <v>10109</v>
      </c>
      <c r="B1569">
        <v>12000000</v>
      </c>
      <c r="C1569">
        <v>56309766</v>
      </c>
      <c r="D1569" s="1">
        <v>39479</v>
      </c>
      <c r="E1569">
        <v>11.135733999999999</v>
      </c>
      <c r="F1569">
        <v>98</v>
      </c>
      <c r="G1569">
        <v>5.5</v>
      </c>
      <c r="H1569">
        <v>281</v>
      </c>
      <c r="I1569" t="s">
        <v>23</v>
      </c>
      <c r="J1569" t="s">
        <v>10111</v>
      </c>
      <c r="K1569" t="s">
        <v>37</v>
      </c>
      <c r="L1569" t="s">
        <v>507</v>
      </c>
      <c r="M1569" t="s">
        <v>581</v>
      </c>
      <c r="N1569" t="s">
        <v>29</v>
      </c>
      <c r="O1569" s="6">
        <v>1</v>
      </c>
      <c r="P1569">
        <v>1</v>
      </c>
      <c r="Q1569">
        <v>2</v>
      </c>
      <c r="R1569">
        <v>0</v>
      </c>
      <c r="S1569" t="s">
        <v>15888</v>
      </c>
      <c r="T1569" t="s">
        <v>15891</v>
      </c>
      <c r="U1569" t="s">
        <v>15891</v>
      </c>
      <c r="V1569" t="s">
        <v>15901</v>
      </c>
      <c r="W1569" t="s">
        <v>15905</v>
      </c>
      <c r="X1569" t="s">
        <v>15897</v>
      </c>
      <c r="Y1569" t="s">
        <v>15911</v>
      </c>
      <c r="Z1569" t="s">
        <v>15915</v>
      </c>
      <c r="AA1569" s="26">
        <v>9.6630136986301363</v>
      </c>
      <c r="AB1569" t="s">
        <v>10112</v>
      </c>
      <c r="AC1569" t="s">
        <v>10109</v>
      </c>
      <c r="AD1569" t="s">
        <v>10107</v>
      </c>
      <c r="AE1569" t="s">
        <v>10108</v>
      </c>
      <c r="AF1569" t="s">
        <v>10110</v>
      </c>
      <c r="AG1569" t="e">
        <f>+SEARCH(JELMAGYARÁZAT!$G$9,J:J)</f>
        <v>#VALUE!</v>
      </c>
    </row>
    <row r="1570" spans="1:33" hidden="1" x14ac:dyDescent="0.25">
      <c r="A1570" t="s">
        <v>3650</v>
      </c>
      <c r="B1570">
        <v>50000000</v>
      </c>
      <c r="C1570">
        <v>113309743</v>
      </c>
      <c r="D1570" s="1">
        <v>35244</v>
      </c>
      <c r="E1570">
        <v>11.106006000000001</v>
      </c>
      <c r="F1570">
        <v>115</v>
      </c>
      <c r="G1570">
        <v>4.4000000000000004</v>
      </c>
      <c r="H1570">
        <v>205</v>
      </c>
      <c r="I1570" t="s">
        <v>23</v>
      </c>
      <c r="J1570" t="s">
        <v>2604</v>
      </c>
      <c r="K1570" t="s">
        <v>37</v>
      </c>
      <c r="L1570" t="s">
        <v>38</v>
      </c>
      <c r="M1570" t="s">
        <v>1373</v>
      </c>
      <c r="N1570" t="s">
        <v>29</v>
      </c>
      <c r="O1570" s="6">
        <v>1</v>
      </c>
      <c r="P1570">
        <v>1</v>
      </c>
      <c r="Q1570">
        <v>1</v>
      </c>
      <c r="R1570">
        <v>0</v>
      </c>
      <c r="S1570" t="s">
        <v>15888</v>
      </c>
      <c r="T1570" t="s">
        <v>15891</v>
      </c>
      <c r="U1570" t="s">
        <v>15891</v>
      </c>
      <c r="V1570" t="s">
        <v>15901</v>
      </c>
      <c r="W1570" t="s">
        <v>15905</v>
      </c>
      <c r="X1570" t="s">
        <v>15897</v>
      </c>
      <c r="Y1570" t="s">
        <v>15911</v>
      </c>
      <c r="Z1570" t="s">
        <v>15915</v>
      </c>
      <c r="AA1570" s="26">
        <v>21.265753424657536</v>
      </c>
      <c r="AB1570" t="s">
        <v>3652</v>
      </c>
      <c r="AC1570" t="s">
        <v>3650</v>
      </c>
      <c r="AE1570" t="s">
        <v>3649</v>
      </c>
      <c r="AF1570" t="s">
        <v>3651</v>
      </c>
      <c r="AG1570" t="e">
        <f>+SEARCH(JELMAGYARÁZAT!$G$9,J:J)</f>
        <v>#VALUE!</v>
      </c>
    </row>
    <row r="1571" spans="1:33" hidden="1" x14ac:dyDescent="0.25">
      <c r="A1571" t="s">
        <v>7951</v>
      </c>
      <c r="B1571">
        <v>20000000</v>
      </c>
      <c r="C1571">
        <v>18253415</v>
      </c>
      <c r="D1571" s="1">
        <v>36049</v>
      </c>
      <c r="E1571">
        <v>11.090254</v>
      </c>
      <c r="F1571">
        <v>114</v>
      </c>
      <c r="G1571">
        <v>6.5</v>
      </c>
      <c r="H1571">
        <v>52</v>
      </c>
      <c r="I1571" t="s">
        <v>23</v>
      </c>
      <c r="J1571" t="s">
        <v>7953</v>
      </c>
      <c r="K1571" t="s">
        <v>37</v>
      </c>
      <c r="L1571" t="s">
        <v>38</v>
      </c>
      <c r="M1571" t="s">
        <v>2500</v>
      </c>
      <c r="N1571" t="s">
        <v>29</v>
      </c>
      <c r="O1571" s="6">
        <v>1</v>
      </c>
      <c r="P1571">
        <v>1</v>
      </c>
      <c r="Q1571">
        <v>1</v>
      </c>
      <c r="R1571">
        <v>0</v>
      </c>
      <c r="S1571" t="s">
        <v>15888</v>
      </c>
      <c r="T1571" t="s">
        <v>15891</v>
      </c>
      <c r="U1571" t="s">
        <v>13664</v>
      </c>
      <c r="V1571" t="s">
        <v>15901</v>
      </c>
      <c r="W1571" t="s">
        <v>15891</v>
      </c>
      <c r="X1571" t="s">
        <v>15896</v>
      </c>
      <c r="Y1571" t="s">
        <v>15912</v>
      </c>
      <c r="Z1571" t="s">
        <v>15915</v>
      </c>
      <c r="AA1571" s="26">
        <v>19.06027397260274</v>
      </c>
      <c r="AB1571" t="s">
        <v>7954</v>
      </c>
      <c r="AC1571" t="s">
        <v>7951</v>
      </c>
      <c r="AE1571" t="s">
        <v>7950</v>
      </c>
      <c r="AF1571" t="s">
        <v>7952</v>
      </c>
      <c r="AG1571" t="e">
        <f>+SEARCH(JELMAGYARÁZAT!$G$9,J:J)</f>
        <v>#VALUE!</v>
      </c>
    </row>
    <row r="1572" spans="1:33" hidden="1" x14ac:dyDescent="0.25">
      <c r="A1572" t="s">
        <v>12016</v>
      </c>
      <c r="B1572">
        <v>4800000</v>
      </c>
      <c r="C1572">
        <v>79384880</v>
      </c>
      <c r="D1572" s="1">
        <v>37661</v>
      </c>
      <c r="E1572">
        <v>11.086001</v>
      </c>
      <c r="F1572">
        <v>121</v>
      </c>
      <c r="G1572">
        <v>7.4</v>
      </c>
      <c r="H1572">
        <v>586</v>
      </c>
      <c r="I1572" t="s">
        <v>3817</v>
      </c>
      <c r="J1572" t="s">
        <v>12018</v>
      </c>
      <c r="K1572" t="s">
        <v>6228</v>
      </c>
      <c r="L1572" t="s">
        <v>6229</v>
      </c>
      <c r="M1572" t="s">
        <v>917</v>
      </c>
      <c r="N1572" t="s">
        <v>29</v>
      </c>
      <c r="O1572" s="6">
        <v>0</v>
      </c>
      <c r="P1572">
        <v>1</v>
      </c>
      <c r="Q1572">
        <v>1</v>
      </c>
      <c r="R1572">
        <v>0</v>
      </c>
      <c r="S1572" t="s">
        <v>15888</v>
      </c>
      <c r="T1572" t="s">
        <v>15891</v>
      </c>
      <c r="U1572" t="s">
        <v>13664</v>
      </c>
      <c r="V1572" t="s">
        <v>15901</v>
      </c>
      <c r="W1572" t="s">
        <v>15891</v>
      </c>
      <c r="X1572" t="s">
        <v>15896</v>
      </c>
      <c r="Y1572" t="s">
        <v>15912</v>
      </c>
      <c r="Z1572" t="s">
        <v>15915</v>
      </c>
      <c r="AA1572" s="26">
        <v>14.643835616438356</v>
      </c>
      <c r="AB1572" t="s">
        <v>12019</v>
      </c>
      <c r="AC1572" t="s">
        <v>12016</v>
      </c>
      <c r="AD1572" t="s">
        <v>12014</v>
      </c>
      <c r="AE1572" t="s">
        <v>12015</v>
      </c>
      <c r="AF1572" t="s">
        <v>12017</v>
      </c>
      <c r="AG1572" t="e">
        <f>+SEARCH(JELMAGYARÁZAT!$G$9,J:J)</f>
        <v>#VALUE!</v>
      </c>
    </row>
    <row r="1573" spans="1:33" hidden="1" x14ac:dyDescent="0.25">
      <c r="A1573" t="s">
        <v>14447</v>
      </c>
      <c r="B1573">
        <v>1500000</v>
      </c>
      <c r="C1573">
        <v>373967</v>
      </c>
      <c r="D1573" s="1">
        <v>37113</v>
      </c>
      <c r="E1573">
        <v>11.064228</v>
      </c>
      <c r="F1573">
        <v>100</v>
      </c>
      <c r="G1573">
        <v>6.2</v>
      </c>
      <c r="H1573">
        <v>251</v>
      </c>
      <c r="I1573" t="s">
        <v>23</v>
      </c>
      <c r="J1573" t="s">
        <v>14449</v>
      </c>
      <c r="K1573" t="s">
        <v>37</v>
      </c>
      <c r="L1573" t="s">
        <v>38</v>
      </c>
      <c r="M1573" t="s">
        <v>3585</v>
      </c>
      <c r="N1573" t="s">
        <v>29</v>
      </c>
      <c r="O1573" s="6">
        <v>1</v>
      </c>
      <c r="P1573">
        <v>1</v>
      </c>
      <c r="Q1573">
        <v>1</v>
      </c>
      <c r="R1573">
        <v>0</v>
      </c>
      <c r="S1573" t="s">
        <v>15888</v>
      </c>
      <c r="T1573" t="s">
        <v>15891</v>
      </c>
      <c r="U1573" t="s">
        <v>15891</v>
      </c>
      <c r="V1573" t="s">
        <v>15891</v>
      </c>
      <c r="W1573" t="s">
        <v>15891</v>
      </c>
      <c r="X1573" t="s">
        <v>15897</v>
      </c>
      <c r="Y1573" t="s">
        <v>15897</v>
      </c>
      <c r="Z1573" t="s">
        <v>15897</v>
      </c>
      <c r="AA1573" s="26">
        <v>16.145205479452056</v>
      </c>
      <c r="AB1573" t="s">
        <v>14450</v>
      </c>
      <c r="AC1573" t="s">
        <v>14447</v>
      </c>
      <c r="AE1573" t="s">
        <v>14446</v>
      </c>
      <c r="AF1573" t="s">
        <v>14448</v>
      </c>
      <c r="AG1573" t="e">
        <f>+SEARCH(JELMAGYARÁZAT!$G$9,J:J)</f>
        <v>#VALUE!</v>
      </c>
    </row>
    <row r="1574" spans="1:33" hidden="1" x14ac:dyDescent="0.25">
      <c r="A1574" t="s">
        <v>2602</v>
      </c>
      <c r="B1574">
        <v>62000000</v>
      </c>
      <c r="C1574">
        <v>107879496</v>
      </c>
      <c r="D1574" s="1">
        <v>35020</v>
      </c>
      <c r="E1574">
        <v>11.056763</v>
      </c>
      <c r="F1574">
        <v>106</v>
      </c>
      <c r="G1574">
        <v>6.5</v>
      </c>
      <c r="H1574">
        <v>195</v>
      </c>
      <c r="I1574" t="s">
        <v>23</v>
      </c>
      <c r="J1574" t="s">
        <v>2604</v>
      </c>
      <c r="K1574" t="s">
        <v>37</v>
      </c>
      <c r="L1574" t="s">
        <v>38</v>
      </c>
      <c r="M1574" t="s">
        <v>917</v>
      </c>
      <c r="N1574" t="s">
        <v>29</v>
      </c>
      <c r="O1574" s="6">
        <v>1</v>
      </c>
      <c r="P1574">
        <v>1</v>
      </c>
      <c r="Q1574">
        <v>1</v>
      </c>
      <c r="R1574">
        <v>0</v>
      </c>
      <c r="S1574" t="s">
        <v>15888</v>
      </c>
      <c r="T1574" t="s">
        <v>15891</v>
      </c>
      <c r="U1574" t="s">
        <v>13664</v>
      </c>
      <c r="V1574" t="s">
        <v>15901</v>
      </c>
      <c r="W1574" t="s">
        <v>15891</v>
      </c>
      <c r="X1574" t="s">
        <v>15896</v>
      </c>
      <c r="Y1574" t="s">
        <v>15912</v>
      </c>
      <c r="Z1574" t="s">
        <v>15915</v>
      </c>
      <c r="AA1574" s="26">
        <v>21.87945205479452</v>
      </c>
      <c r="AB1574" t="s">
        <v>2605</v>
      </c>
      <c r="AC1574" t="s">
        <v>2602</v>
      </c>
      <c r="AE1574" t="s">
        <v>2601</v>
      </c>
      <c r="AF1574" t="s">
        <v>2603</v>
      </c>
      <c r="AG1574" t="e">
        <f>+SEARCH(JELMAGYARÁZAT!$G$9,J:J)</f>
        <v>#VALUE!</v>
      </c>
    </row>
    <row r="1575" spans="1:33" hidden="1" x14ac:dyDescent="0.25">
      <c r="A1575" t="s">
        <v>9243</v>
      </c>
      <c r="B1575">
        <v>13000000</v>
      </c>
      <c r="C1575">
        <v>37664855</v>
      </c>
      <c r="D1575" s="1">
        <v>37438</v>
      </c>
      <c r="E1575">
        <v>11.045593</v>
      </c>
      <c r="F1575">
        <v>94</v>
      </c>
      <c r="G1575">
        <v>4.5</v>
      </c>
      <c r="H1575">
        <v>228</v>
      </c>
      <c r="I1575" t="s">
        <v>23</v>
      </c>
      <c r="J1575" t="s">
        <v>4354</v>
      </c>
      <c r="K1575" t="s">
        <v>37</v>
      </c>
      <c r="L1575" t="s">
        <v>38</v>
      </c>
      <c r="M1575" t="s">
        <v>2560</v>
      </c>
      <c r="N1575" t="s">
        <v>29</v>
      </c>
      <c r="O1575" s="6">
        <v>1</v>
      </c>
      <c r="P1575">
        <v>1</v>
      </c>
      <c r="Q1575">
        <v>1</v>
      </c>
      <c r="R1575">
        <v>0</v>
      </c>
      <c r="S1575" t="s">
        <v>15888</v>
      </c>
      <c r="T1575" t="s">
        <v>15891</v>
      </c>
      <c r="U1575" t="s">
        <v>15891</v>
      </c>
      <c r="V1575" t="s">
        <v>15891</v>
      </c>
      <c r="W1575" t="s">
        <v>15905</v>
      </c>
      <c r="X1575" t="s">
        <v>15897</v>
      </c>
      <c r="Y1575" t="s">
        <v>15897</v>
      </c>
      <c r="Z1575" t="s">
        <v>15897</v>
      </c>
      <c r="AA1575" s="26">
        <v>15.254794520547945</v>
      </c>
      <c r="AB1575" t="s">
        <v>9245</v>
      </c>
      <c r="AC1575" t="s">
        <v>9243</v>
      </c>
      <c r="AE1575" t="s">
        <v>9242</v>
      </c>
      <c r="AF1575" t="s">
        <v>9244</v>
      </c>
      <c r="AG1575" t="e">
        <f>+SEARCH(JELMAGYARÁZAT!$G$9,J:J)</f>
        <v>#VALUE!</v>
      </c>
    </row>
    <row r="1576" spans="1:33" x14ac:dyDescent="0.25">
      <c r="A1576" t="s">
        <v>5229</v>
      </c>
      <c r="B1576">
        <v>35000000</v>
      </c>
      <c r="C1576">
        <v>86369815</v>
      </c>
      <c r="D1576" s="1">
        <v>38562</v>
      </c>
      <c r="E1576">
        <v>11.041658999999999</v>
      </c>
      <c r="F1576">
        <v>100</v>
      </c>
      <c r="G1576">
        <v>5.8</v>
      </c>
      <c r="H1576">
        <v>550</v>
      </c>
      <c r="I1576" t="s">
        <v>23</v>
      </c>
      <c r="J1576" t="s">
        <v>5231</v>
      </c>
      <c r="K1576" t="s">
        <v>37</v>
      </c>
      <c r="L1576" t="s">
        <v>38</v>
      </c>
      <c r="M1576" t="s">
        <v>5226</v>
      </c>
      <c r="N1576" t="s">
        <v>29</v>
      </c>
      <c r="O1576" s="6">
        <v>1</v>
      </c>
      <c r="P1576">
        <v>1</v>
      </c>
      <c r="Q1576">
        <v>1</v>
      </c>
      <c r="R1576">
        <v>1</v>
      </c>
      <c r="S1576" t="s">
        <v>15888</v>
      </c>
      <c r="T1576" t="s">
        <v>15891</v>
      </c>
      <c r="U1576" t="s">
        <v>13664</v>
      </c>
      <c r="V1576" t="s">
        <v>15891</v>
      </c>
      <c r="W1576" t="s">
        <v>15891</v>
      </c>
      <c r="X1576" t="s">
        <v>15896</v>
      </c>
      <c r="Y1576" t="s">
        <v>15896</v>
      </c>
      <c r="Z1576" t="s">
        <v>15897</v>
      </c>
      <c r="AA1576" s="26">
        <v>12.175342465753424</v>
      </c>
      <c r="AB1576" t="s">
        <v>5232</v>
      </c>
      <c r="AC1576" t="s">
        <v>5229</v>
      </c>
      <c r="AD1576" t="s">
        <v>5227</v>
      </c>
      <c r="AE1576" t="s">
        <v>5228</v>
      </c>
      <c r="AF1576" t="s">
        <v>5230</v>
      </c>
      <c r="AG1576">
        <f>+SEARCH(JELMAGYARÁZAT!$G$9,J:J)</f>
        <v>35</v>
      </c>
    </row>
    <row r="1577" spans="1:33" hidden="1" x14ac:dyDescent="0.25">
      <c r="A1577" t="s">
        <v>2385</v>
      </c>
      <c r="B1577">
        <v>69000000</v>
      </c>
      <c r="C1577">
        <v>86387857</v>
      </c>
      <c r="D1577" s="1">
        <v>40389</v>
      </c>
      <c r="E1577">
        <v>11.023690999999999</v>
      </c>
      <c r="F1577">
        <v>114</v>
      </c>
      <c r="G1577">
        <v>5.5</v>
      </c>
      <c r="H1577">
        <v>531</v>
      </c>
      <c r="I1577" t="s">
        <v>23</v>
      </c>
      <c r="J1577" t="s">
        <v>2387</v>
      </c>
      <c r="K1577" t="s">
        <v>37</v>
      </c>
      <c r="L1577" t="s">
        <v>38</v>
      </c>
      <c r="M1577" t="s">
        <v>661</v>
      </c>
      <c r="N1577" t="s">
        <v>29</v>
      </c>
      <c r="O1577" s="6">
        <v>1</v>
      </c>
      <c r="P1577">
        <v>1</v>
      </c>
      <c r="Q1577">
        <v>1</v>
      </c>
      <c r="R1577">
        <v>1</v>
      </c>
      <c r="S1577" t="s">
        <v>15888</v>
      </c>
      <c r="T1577" t="s">
        <v>15891</v>
      </c>
      <c r="U1577" t="s">
        <v>13664</v>
      </c>
      <c r="V1577" t="s">
        <v>15891</v>
      </c>
      <c r="W1577" t="s">
        <v>15891</v>
      </c>
      <c r="X1577" t="s">
        <v>15896</v>
      </c>
      <c r="Y1577" t="s">
        <v>15896</v>
      </c>
      <c r="Z1577" t="s">
        <v>15897</v>
      </c>
      <c r="AA1577" s="26">
        <v>7.1698630136986301</v>
      </c>
      <c r="AB1577" t="s">
        <v>2388</v>
      </c>
      <c r="AC1577" t="s">
        <v>2385</v>
      </c>
      <c r="AD1577" t="s">
        <v>2383</v>
      </c>
      <c r="AE1577" t="s">
        <v>2384</v>
      </c>
      <c r="AF1577" t="s">
        <v>2386</v>
      </c>
      <c r="AG1577" t="e">
        <f>+SEARCH(JELMAGYARÁZAT!$G$9,J:J)</f>
        <v>#VALUE!</v>
      </c>
    </row>
    <row r="1578" spans="1:33" hidden="1" x14ac:dyDescent="0.25">
      <c r="A1578" t="s">
        <v>2727</v>
      </c>
      <c r="B1578">
        <v>60000000</v>
      </c>
      <c r="C1578">
        <v>74541707</v>
      </c>
      <c r="D1578" s="1">
        <v>38261</v>
      </c>
      <c r="E1578">
        <v>10.99991</v>
      </c>
      <c r="F1578">
        <v>115</v>
      </c>
      <c r="G1578">
        <v>6.2</v>
      </c>
      <c r="H1578">
        <v>207</v>
      </c>
      <c r="I1578" t="s">
        <v>23</v>
      </c>
      <c r="J1578" t="s">
        <v>2729</v>
      </c>
      <c r="K1578" t="s">
        <v>37</v>
      </c>
      <c r="L1578" t="s">
        <v>38</v>
      </c>
      <c r="M1578" t="s">
        <v>2725</v>
      </c>
      <c r="N1578" t="s">
        <v>29</v>
      </c>
      <c r="O1578" s="6">
        <v>1</v>
      </c>
      <c r="P1578">
        <v>1</v>
      </c>
      <c r="Q1578">
        <v>1</v>
      </c>
      <c r="R1578">
        <v>0</v>
      </c>
      <c r="S1578" t="s">
        <v>15888</v>
      </c>
      <c r="T1578" t="s">
        <v>15890</v>
      </c>
      <c r="U1578" t="s">
        <v>15891</v>
      </c>
      <c r="V1578" t="s">
        <v>15901</v>
      </c>
      <c r="W1578" t="s">
        <v>15905</v>
      </c>
      <c r="X1578" t="s">
        <v>15894</v>
      </c>
      <c r="Y1578" t="s">
        <v>15911</v>
      </c>
      <c r="Z1578" t="s">
        <v>15914</v>
      </c>
      <c r="AA1578" s="26">
        <v>13</v>
      </c>
      <c r="AB1578" t="s">
        <v>2730</v>
      </c>
      <c r="AC1578" t="s">
        <v>2727</v>
      </c>
      <c r="AE1578" t="s">
        <v>2726</v>
      </c>
      <c r="AF1578" t="s">
        <v>2728</v>
      </c>
      <c r="AG1578" t="e">
        <f>+SEARCH(JELMAGYARÁZAT!$G$9,J:J)</f>
        <v>#VALUE!</v>
      </c>
    </row>
    <row r="1579" spans="1:33" hidden="1" x14ac:dyDescent="0.25">
      <c r="A1579" t="s">
        <v>8640</v>
      </c>
      <c r="B1579">
        <v>18000000</v>
      </c>
      <c r="C1579">
        <v>676698</v>
      </c>
      <c r="D1579" s="1">
        <v>37257</v>
      </c>
      <c r="E1579">
        <v>10.991281000000001</v>
      </c>
      <c r="F1579">
        <v>103</v>
      </c>
      <c r="G1579">
        <v>7</v>
      </c>
      <c r="H1579">
        <v>104</v>
      </c>
      <c r="I1579" t="s">
        <v>23</v>
      </c>
      <c r="J1579" t="s">
        <v>8642</v>
      </c>
      <c r="K1579" t="s">
        <v>37</v>
      </c>
      <c r="L1579" t="s">
        <v>38</v>
      </c>
      <c r="M1579" t="s">
        <v>2188</v>
      </c>
      <c r="N1579" t="s">
        <v>29</v>
      </c>
      <c r="O1579" s="6">
        <v>1</v>
      </c>
      <c r="P1579">
        <v>1</v>
      </c>
      <c r="Q1579">
        <v>1</v>
      </c>
      <c r="R1579">
        <v>0</v>
      </c>
      <c r="S1579" t="s">
        <v>15888</v>
      </c>
      <c r="T1579" t="s">
        <v>15891</v>
      </c>
      <c r="U1579" t="s">
        <v>15891</v>
      </c>
      <c r="V1579" t="s">
        <v>15901</v>
      </c>
      <c r="W1579" t="s">
        <v>15905</v>
      </c>
      <c r="X1579" t="s">
        <v>15897</v>
      </c>
      <c r="Y1579" t="s">
        <v>15911</v>
      </c>
      <c r="Z1579" t="s">
        <v>15915</v>
      </c>
      <c r="AA1579" s="26">
        <v>15.75068493150685</v>
      </c>
      <c r="AB1579" t="s">
        <v>8643</v>
      </c>
      <c r="AC1579" t="s">
        <v>8640</v>
      </c>
      <c r="AE1579" t="s">
        <v>8639</v>
      </c>
      <c r="AF1579" t="s">
        <v>8641</v>
      </c>
      <c r="AG1579" t="e">
        <f>+SEARCH(JELMAGYARÁZAT!$G$9,J:J)</f>
        <v>#VALUE!</v>
      </c>
    </row>
    <row r="1580" spans="1:33" hidden="1" x14ac:dyDescent="0.25">
      <c r="A1580" t="s">
        <v>6668</v>
      </c>
      <c r="B1580">
        <v>26000000</v>
      </c>
      <c r="C1580">
        <v>28818995</v>
      </c>
      <c r="D1580" s="1">
        <v>38324</v>
      </c>
      <c r="E1580">
        <v>10.925618</v>
      </c>
      <c r="F1580">
        <v>100</v>
      </c>
      <c r="G1580">
        <v>5.2</v>
      </c>
      <c r="H1580">
        <v>144</v>
      </c>
      <c r="I1580" t="s">
        <v>23</v>
      </c>
      <c r="J1580" t="s">
        <v>6670</v>
      </c>
      <c r="K1580" t="s">
        <v>37</v>
      </c>
      <c r="L1580" t="s">
        <v>38</v>
      </c>
      <c r="M1580" t="s">
        <v>661</v>
      </c>
      <c r="N1580" t="s">
        <v>29</v>
      </c>
      <c r="O1580" s="6">
        <v>1</v>
      </c>
      <c r="P1580">
        <v>1</v>
      </c>
      <c r="Q1580">
        <v>1</v>
      </c>
      <c r="R1580">
        <v>0</v>
      </c>
      <c r="S1580" t="s">
        <v>15888</v>
      </c>
      <c r="T1580" t="s">
        <v>15891</v>
      </c>
      <c r="U1580" t="s">
        <v>13664</v>
      </c>
      <c r="V1580" t="s">
        <v>15891</v>
      </c>
      <c r="W1580" t="s">
        <v>15891</v>
      </c>
      <c r="X1580" t="s">
        <v>15896</v>
      </c>
      <c r="Y1580" t="s">
        <v>15896</v>
      </c>
      <c r="Z1580" t="s">
        <v>15897</v>
      </c>
      <c r="AA1580" s="26">
        <v>12.827397260273973</v>
      </c>
      <c r="AB1580" t="s">
        <v>6671</v>
      </c>
      <c r="AC1580" t="s">
        <v>6668</v>
      </c>
      <c r="AD1580" t="s">
        <v>6666</v>
      </c>
      <c r="AE1580" t="s">
        <v>6667</v>
      </c>
      <c r="AF1580" t="s">
        <v>6669</v>
      </c>
      <c r="AG1580" t="e">
        <f>+SEARCH(JELMAGYARÁZAT!$G$9,J:J)</f>
        <v>#VALUE!</v>
      </c>
    </row>
    <row r="1581" spans="1:33" hidden="1" x14ac:dyDescent="0.25">
      <c r="A1581" t="s">
        <v>9433</v>
      </c>
      <c r="B1581">
        <v>15000000</v>
      </c>
      <c r="C1581">
        <v>14867514</v>
      </c>
      <c r="D1581" s="1">
        <v>38209</v>
      </c>
      <c r="E1581">
        <v>10.9071</v>
      </c>
      <c r="F1581">
        <v>103</v>
      </c>
      <c r="G1581">
        <v>6</v>
      </c>
      <c r="H1581">
        <v>211</v>
      </c>
      <c r="I1581" t="s">
        <v>23</v>
      </c>
      <c r="J1581" t="s">
        <v>9435</v>
      </c>
      <c r="K1581" t="s">
        <v>37</v>
      </c>
      <c r="L1581" t="s">
        <v>62</v>
      </c>
      <c r="M1581" t="s">
        <v>5570</v>
      </c>
      <c r="N1581" t="s">
        <v>29</v>
      </c>
      <c r="O1581" s="6">
        <v>1</v>
      </c>
      <c r="P1581">
        <v>1</v>
      </c>
      <c r="Q1581">
        <v>2</v>
      </c>
      <c r="R1581">
        <v>0</v>
      </c>
      <c r="S1581" t="s">
        <v>15888</v>
      </c>
      <c r="T1581" t="s">
        <v>15891</v>
      </c>
      <c r="U1581" t="s">
        <v>15891</v>
      </c>
      <c r="V1581" t="s">
        <v>15901</v>
      </c>
      <c r="W1581" t="s">
        <v>15891</v>
      </c>
      <c r="X1581" t="s">
        <v>15897</v>
      </c>
      <c r="Y1581" t="s">
        <v>15911</v>
      </c>
      <c r="Z1581" t="s">
        <v>15915</v>
      </c>
      <c r="AA1581" s="26">
        <v>13.142465753424657</v>
      </c>
      <c r="AB1581" t="s">
        <v>9436</v>
      </c>
      <c r="AC1581" t="s">
        <v>9433</v>
      </c>
      <c r="AD1581" t="s">
        <v>9431</v>
      </c>
      <c r="AE1581" t="s">
        <v>9432</v>
      </c>
      <c r="AF1581" t="s">
        <v>9434</v>
      </c>
      <c r="AG1581" t="e">
        <f>+SEARCH(JELMAGYARÁZAT!$G$9,J:J)</f>
        <v>#VALUE!</v>
      </c>
    </row>
    <row r="1582" spans="1:33" hidden="1" x14ac:dyDescent="0.25">
      <c r="A1582" t="s">
        <v>9252</v>
      </c>
      <c r="B1582">
        <v>15000000</v>
      </c>
      <c r="C1582">
        <v>30226144</v>
      </c>
      <c r="D1582" s="1">
        <v>39443</v>
      </c>
      <c r="E1582">
        <v>10.84158</v>
      </c>
      <c r="F1582">
        <v>126</v>
      </c>
      <c r="G1582">
        <v>6.9</v>
      </c>
      <c r="H1582">
        <v>151</v>
      </c>
      <c r="I1582" t="s">
        <v>23</v>
      </c>
      <c r="J1582" t="s">
        <v>9254</v>
      </c>
      <c r="K1582" t="s">
        <v>37</v>
      </c>
      <c r="L1582" t="s">
        <v>38</v>
      </c>
      <c r="M1582" t="s">
        <v>786</v>
      </c>
      <c r="N1582" t="s">
        <v>29</v>
      </c>
      <c r="O1582" s="6">
        <v>1</v>
      </c>
      <c r="P1582">
        <v>1</v>
      </c>
      <c r="Q1582">
        <v>1</v>
      </c>
      <c r="R1582">
        <v>0</v>
      </c>
      <c r="S1582" t="s">
        <v>15888</v>
      </c>
      <c r="T1582" t="s">
        <v>15891</v>
      </c>
      <c r="U1582" t="s">
        <v>15891</v>
      </c>
      <c r="V1582" t="s">
        <v>15901</v>
      </c>
      <c r="W1582" t="s">
        <v>15891</v>
      </c>
      <c r="X1582" t="s">
        <v>15897</v>
      </c>
      <c r="Y1582" t="s">
        <v>15911</v>
      </c>
      <c r="Z1582" t="s">
        <v>15915</v>
      </c>
      <c r="AA1582" s="26">
        <v>9.7616438356164377</v>
      </c>
      <c r="AB1582" t="s">
        <v>9255</v>
      </c>
      <c r="AC1582" t="s">
        <v>9252</v>
      </c>
      <c r="AE1582" t="s">
        <v>5156</v>
      </c>
      <c r="AF1582" t="s">
        <v>9253</v>
      </c>
      <c r="AG1582" t="e">
        <f>+SEARCH(JELMAGYARÁZAT!$G$9,J:J)</f>
        <v>#VALUE!</v>
      </c>
    </row>
    <row r="1583" spans="1:33" hidden="1" x14ac:dyDescent="0.25">
      <c r="A1583" t="s">
        <v>6915</v>
      </c>
      <c r="B1583">
        <v>20000000</v>
      </c>
      <c r="C1583">
        <v>33889159</v>
      </c>
      <c r="D1583" s="1">
        <v>38793</v>
      </c>
      <c r="E1583">
        <v>10.81439</v>
      </c>
      <c r="F1583">
        <v>105</v>
      </c>
      <c r="G1583">
        <v>6.4</v>
      </c>
      <c r="H1583">
        <v>671</v>
      </c>
      <c r="I1583" t="s">
        <v>23</v>
      </c>
      <c r="J1583" t="s">
        <v>6917</v>
      </c>
      <c r="K1583" t="s">
        <v>37</v>
      </c>
      <c r="L1583" t="s">
        <v>38</v>
      </c>
      <c r="M1583" t="s">
        <v>3942</v>
      </c>
      <c r="N1583" t="s">
        <v>29</v>
      </c>
      <c r="O1583" s="6">
        <v>1</v>
      </c>
      <c r="P1583">
        <v>1</v>
      </c>
      <c r="Q1583">
        <v>1</v>
      </c>
      <c r="R1583">
        <v>0</v>
      </c>
      <c r="S1583" t="s">
        <v>15888</v>
      </c>
      <c r="T1583" t="s">
        <v>15891</v>
      </c>
      <c r="U1583" t="s">
        <v>13664</v>
      </c>
      <c r="V1583" t="s">
        <v>15901</v>
      </c>
      <c r="W1583" t="s">
        <v>15891</v>
      </c>
      <c r="X1583" t="s">
        <v>15896</v>
      </c>
      <c r="Y1583" t="s">
        <v>15912</v>
      </c>
      <c r="Z1583" t="s">
        <v>15915</v>
      </c>
      <c r="AA1583" s="26">
        <v>11.542465753424658</v>
      </c>
      <c r="AB1583" t="s">
        <v>6918</v>
      </c>
      <c r="AC1583" t="s">
        <v>6915</v>
      </c>
      <c r="AE1583" t="s">
        <v>6914</v>
      </c>
      <c r="AF1583" t="s">
        <v>6916</v>
      </c>
      <c r="AG1583" t="e">
        <f>+SEARCH(JELMAGYARÁZAT!$G$9,J:J)</f>
        <v>#VALUE!</v>
      </c>
    </row>
    <row r="1584" spans="1:33" hidden="1" x14ac:dyDescent="0.25">
      <c r="A1584" t="s">
        <v>5915</v>
      </c>
      <c r="B1584">
        <v>80000000</v>
      </c>
      <c r="C1584">
        <v>118880016</v>
      </c>
      <c r="D1584" s="1">
        <v>36213</v>
      </c>
      <c r="E1584">
        <v>10.810510000000001</v>
      </c>
      <c r="F1584">
        <v>131</v>
      </c>
      <c r="G1584">
        <v>5.8</v>
      </c>
      <c r="H1584">
        <v>196</v>
      </c>
      <c r="I1584" t="s">
        <v>23</v>
      </c>
      <c r="J1584" t="s">
        <v>5917</v>
      </c>
      <c r="K1584" t="s">
        <v>37</v>
      </c>
      <c r="L1584" t="s">
        <v>38</v>
      </c>
      <c r="M1584" t="s">
        <v>1813</v>
      </c>
      <c r="N1584" t="s">
        <v>29</v>
      </c>
      <c r="O1584" s="6">
        <v>1</v>
      </c>
      <c r="P1584">
        <v>1</v>
      </c>
      <c r="Q1584">
        <v>1</v>
      </c>
      <c r="R1584">
        <v>0</v>
      </c>
      <c r="S1584" t="s">
        <v>15888</v>
      </c>
      <c r="T1584" t="s">
        <v>15891</v>
      </c>
      <c r="U1584" t="s">
        <v>15891</v>
      </c>
      <c r="V1584" t="s">
        <v>15901</v>
      </c>
      <c r="W1584" t="s">
        <v>15891</v>
      </c>
      <c r="X1584" t="s">
        <v>15897</v>
      </c>
      <c r="Y1584" t="s">
        <v>15911</v>
      </c>
      <c r="Z1584" t="s">
        <v>15915</v>
      </c>
      <c r="AA1584" s="26">
        <v>18.610958904109587</v>
      </c>
      <c r="AB1584" t="s">
        <v>5918</v>
      </c>
      <c r="AC1584" t="s">
        <v>5915</v>
      </c>
      <c r="AE1584" t="s">
        <v>5914</v>
      </c>
      <c r="AF1584" t="s">
        <v>5916</v>
      </c>
      <c r="AG1584" t="e">
        <f>+SEARCH(JELMAGYARÁZAT!$G$9,J:J)</f>
        <v>#VALUE!</v>
      </c>
    </row>
    <row r="1585" spans="1:33" hidden="1" x14ac:dyDescent="0.25">
      <c r="A1585" t="s">
        <v>4651</v>
      </c>
      <c r="B1585">
        <v>38000000</v>
      </c>
      <c r="C1585">
        <v>34416893</v>
      </c>
      <c r="D1585" s="1">
        <v>33298</v>
      </c>
      <c r="E1585">
        <v>10.794174999999999</v>
      </c>
      <c r="F1585">
        <v>140</v>
      </c>
      <c r="G1585">
        <v>6.7</v>
      </c>
      <c r="H1585">
        <v>275</v>
      </c>
      <c r="I1585" t="s">
        <v>23</v>
      </c>
      <c r="J1585" t="s">
        <v>4653</v>
      </c>
      <c r="K1585" t="s">
        <v>37</v>
      </c>
      <c r="L1585" t="s">
        <v>38</v>
      </c>
      <c r="M1585" t="s">
        <v>1593</v>
      </c>
      <c r="N1585" t="s">
        <v>29</v>
      </c>
      <c r="O1585" s="6">
        <v>1</v>
      </c>
      <c r="P1585">
        <v>1</v>
      </c>
      <c r="Q1585">
        <v>1</v>
      </c>
      <c r="R1585">
        <v>0</v>
      </c>
      <c r="S1585" t="s">
        <v>15888</v>
      </c>
      <c r="T1585" t="s">
        <v>15891</v>
      </c>
      <c r="U1585" t="s">
        <v>15891</v>
      </c>
      <c r="V1585" t="s">
        <v>15901</v>
      </c>
      <c r="W1585" t="s">
        <v>15891</v>
      </c>
      <c r="X1585" t="s">
        <v>15897</v>
      </c>
      <c r="Y1585" t="s">
        <v>15911</v>
      </c>
      <c r="Z1585" t="s">
        <v>15915</v>
      </c>
      <c r="AA1585" s="26">
        <v>26.597260273972601</v>
      </c>
      <c r="AB1585" t="s">
        <v>4654</v>
      </c>
      <c r="AC1585" t="s">
        <v>4651</v>
      </c>
      <c r="AE1585" t="s">
        <v>4650</v>
      </c>
      <c r="AF1585" t="s">
        <v>4652</v>
      </c>
      <c r="AG1585" t="e">
        <f>+SEARCH(JELMAGYARÁZAT!$G$9,J:J)</f>
        <v>#VALUE!</v>
      </c>
    </row>
    <row r="1586" spans="1:33" hidden="1" x14ac:dyDescent="0.25">
      <c r="A1586" t="s">
        <v>3497</v>
      </c>
      <c r="B1586">
        <v>50000000</v>
      </c>
      <c r="C1586">
        <v>152022101</v>
      </c>
      <c r="D1586" s="1">
        <v>34859</v>
      </c>
      <c r="E1586">
        <v>10.755846999999999</v>
      </c>
      <c r="F1586">
        <v>109</v>
      </c>
      <c r="G1586">
        <v>5</v>
      </c>
      <c r="H1586">
        <v>213</v>
      </c>
      <c r="I1586" t="s">
        <v>23</v>
      </c>
      <c r="J1586" t="s">
        <v>3499</v>
      </c>
      <c r="K1586" t="s">
        <v>37</v>
      </c>
      <c r="L1586" t="s">
        <v>62</v>
      </c>
      <c r="M1586" t="s">
        <v>3495</v>
      </c>
      <c r="N1586" t="s">
        <v>29</v>
      </c>
      <c r="O1586" s="6">
        <v>1</v>
      </c>
      <c r="P1586">
        <v>1</v>
      </c>
      <c r="Q1586">
        <v>2</v>
      </c>
      <c r="R1586">
        <v>1</v>
      </c>
      <c r="S1586" t="s">
        <v>15888</v>
      </c>
      <c r="T1586" t="s">
        <v>15890</v>
      </c>
      <c r="U1586" t="s">
        <v>15891</v>
      </c>
      <c r="V1586" t="s">
        <v>15901</v>
      </c>
      <c r="W1586" t="s">
        <v>15905</v>
      </c>
      <c r="X1586" t="s">
        <v>15894</v>
      </c>
      <c r="Y1586" t="s">
        <v>15911</v>
      </c>
      <c r="Z1586" t="s">
        <v>15914</v>
      </c>
      <c r="AA1586" s="26">
        <v>22.32054794520548</v>
      </c>
      <c r="AB1586" t="s">
        <v>3500</v>
      </c>
      <c r="AC1586" t="s">
        <v>3497</v>
      </c>
      <c r="AE1586" t="s">
        <v>3496</v>
      </c>
      <c r="AF1586" t="s">
        <v>3498</v>
      </c>
      <c r="AG1586" t="e">
        <f>+SEARCH(JELMAGYARÁZAT!$G$9,J:J)</f>
        <v>#VALUE!</v>
      </c>
    </row>
    <row r="1587" spans="1:33" hidden="1" x14ac:dyDescent="0.25">
      <c r="A1587" t="s">
        <v>8870</v>
      </c>
      <c r="B1587">
        <v>16500000</v>
      </c>
      <c r="C1587">
        <v>13620075</v>
      </c>
      <c r="D1587" s="1">
        <v>39346</v>
      </c>
      <c r="E1587">
        <v>10.74648</v>
      </c>
      <c r="F1587">
        <v>108</v>
      </c>
      <c r="G1587">
        <v>6</v>
      </c>
      <c r="H1587">
        <v>236</v>
      </c>
      <c r="I1587" t="s">
        <v>23</v>
      </c>
      <c r="J1587" t="s">
        <v>8872</v>
      </c>
      <c r="K1587" t="s">
        <v>37</v>
      </c>
      <c r="L1587" t="s">
        <v>38</v>
      </c>
      <c r="M1587" t="s">
        <v>661</v>
      </c>
      <c r="N1587" t="s">
        <v>29</v>
      </c>
      <c r="O1587" s="6">
        <v>1</v>
      </c>
      <c r="P1587">
        <v>1</v>
      </c>
      <c r="Q1587">
        <v>1</v>
      </c>
      <c r="R1587">
        <v>0</v>
      </c>
      <c r="S1587" t="s">
        <v>15888</v>
      </c>
      <c r="T1587" t="s">
        <v>15891</v>
      </c>
      <c r="U1587" t="s">
        <v>13664</v>
      </c>
      <c r="V1587" t="s">
        <v>15891</v>
      </c>
      <c r="W1587" t="s">
        <v>15891</v>
      </c>
      <c r="X1587" t="s">
        <v>15896</v>
      </c>
      <c r="Y1587" t="s">
        <v>15896</v>
      </c>
      <c r="Z1587" t="s">
        <v>15897</v>
      </c>
      <c r="AA1587" s="26">
        <v>10.027397260273972</v>
      </c>
      <c r="AB1587" t="s">
        <v>8873</v>
      </c>
      <c r="AC1587" t="s">
        <v>8870</v>
      </c>
      <c r="AE1587" t="s">
        <v>8869</v>
      </c>
      <c r="AF1587" t="s">
        <v>8871</v>
      </c>
      <c r="AG1587" t="e">
        <f>+SEARCH(JELMAGYARÁZAT!$G$9,J:J)</f>
        <v>#VALUE!</v>
      </c>
    </row>
    <row r="1588" spans="1:33" hidden="1" x14ac:dyDescent="0.25">
      <c r="A1588" t="s">
        <v>5454</v>
      </c>
      <c r="B1588">
        <v>35000000</v>
      </c>
      <c r="C1588">
        <v>18317151</v>
      </c>
      <c r="D1588" s="1">
        <v>39437</v>
      </c>
      <c r="E1588">
        <v>10.73522</v>
      </c>
      <c r="F1588">
        <v>96</v>
      </c>
      <c r="G1588">
        <v>6.6</v>
      </c>
      <c r="H1588">
        <v>212</v>
      </c>
      <c r="I1588" t="s">
        <v>23</v>
      </c>
      <c r="J1588" t="s">
        <v>5456</v>
      </c>
      <c r="K1588" t="s">
        <v>37</v>
      </c>
      <c r="L1588" t="s">
        <v>38</v>
      </c>
      <c r="M1588" t="s">
        <v>4103</v>
      </c>
      <c r="N1588" t="s">
        <v>29</v>
      </c>
      <c r="O1588" s="6">
        <v>1</v>
      </c>
      <c r="P1588">
        <v>1</v>
      </c>
      <c r="Q1588">
        <v>1</v>
      </c>
      <c r="R1588">
        <v>0</v>
      </c>
      <c r="S1588" t="s">
        <v>15888</v>
      </c>
      <c r="T1588" t="s">
        <v>15891</v>
      </c>
      <c r="U1588" t="s">
        <v>13664</v>
      </c>
      <c r="V1588" t="s">
        <v>15891</v>
      </c>
      <c r="W1588" t="s">
        <v>15891</v>
      </c>
      <c r="X1588" t="s">
        <v>15896</v>
      </c>
      <c r="Y1588" t="s">
        <v>15896</v>
      </c>
      <c r="Z1588" t="s">
        <v>15897</v>
      </c>
      <c r="AA1588" s="26">
        <v>9.7780821917808218</v>
      </c>
      <c r="AB1588" t="s">
        <v>5457</v>
      </c>
      <c r="AC1588" t="s">
        <v>5454</v>
      </c>
      <c r="AD1588" t="s">
        <v>5452</v>
      </c>
      <c r="AE1588" t="s">
        <v>5453</v>
      </c>
      <c r="AF1588" t="s">
        <v>5455</v>
      </c>
      <c r="AG1588" t="e">
        <f>+SEARCH(JELMAGYARÁZAT!$G$9,J:J)</f>
        <v>#VALUE!</v>
      </c>
    </row>
    <row r="1589" spans="1:33" hidden="1" x14ac:dyDescent="0.25">
      <c r="A1589" t="s">
        <v>4008</v>
      </c>
      <c r="B1589">
        <v>45000000</v>
      </c>
      <c r="C1589">
        <v>53854588</v>
      </c>
      <c r="D1589" s="1">
        <v>35293</v>
      </c>
      <c r="E1589">
        <v>10.731574</v>
      </c>
      <c r="F1589">
        <v>135</v>
      </c>
      <c r="G1589">
        <v>5.9</v>
      </c>
      <c r="H1589">
        <v>150</v>
      </c>
      <c r="I1589" t="s">
        <v>23</v>
      </c>
      <c r="J1589" t="s">
        <v>3598</v>
      </c>
      <c r="K1589" t="s">
        <v>37</v>
      </c>
      <c r="L1589" t="s">
        <v>38</v>
      </c>
      <c r="M1589" t="s">
        <v>917</v>
      </c>
      <c r="N1589" t="s">
        <v>29</v>
      </c>
      <c r="O1589" s="6">
        <v>1</v>
      </c>
      <c r="P1589">
        <v>1</v>
      </c>
      <c r="Q1589">
        <v>1</v>
      </c>
      <c r="R1589">
        <v>1</v>
      </c>
      <c r="S1589" t="s">
        <v>15888</v>
      </c>
      <c r="T1589" t="s">
        <v>15891</v>
      </c>
      <c r="U1589" t="s">
        <v>13664</v>
      </c>
      <c r="V1589" t="s">
        <v>15901</v>
      </c>
      <c r="W1589" t="s">
        <v>15891</v>
      </c>
      <c r="X1589" t="s">
        <v>15896</v>
      </c>
      <c r="Y1589" t="s">
        <v>15912</v>
      </c>
      <c r="Z1589" t="s">
        <v>15915</v>
      </c>
      <c r="AA1589" s="26">
        <v>21.13150684931507</v>
      </c>
      <c r="AB1589" t="s">
        <v>4010</v>
      </c>
      <c r="AC1589" t="s">
        <v>4008</v>
      </c>
      <c r="AE1589" t="s">
        <v>4007</v>
      </c>
      <c r="AF1589" t="s">
        <v>4009</v>
      </c>
      <c r="AG1589" t="e">
        <f>+SEARCH(JELMAGYARÁZAT!$G$9,J:J)</f>
        <v>#VALUE!</v>
      </c>
    </row>
    <row r="1590" spans="1:33" hidden="1" x14ac:dyDescent="0.25">
      <c r="A1590" t="s">
        <v>15189</v>
      </c>
      <c r="B1590">
        <v>560000</v>
      </c>
      <c r="C1590">
        <v>12299668</v>
      </c>
      <c r="D1590" s="1">
        <v>23564</v>
      </c>
      <c r="E1590">
        <v>10.730055999999999</v>
      </c>
      <c r="F1590">
        <v>88</v>
      </c>
      <c r="G1590">
        <v>7.3</v>
      </c>
      <c r="H1590">
        <v>168</v>
      </c>
      <c r="I1590" t="s">
        <v>23</v>
      </c>
      <c r="J1590" t="s">
        <v>15191</v>
      </c>
      <c r="K1590" t="s">
        <v>2620</v>
      </c>
      <c r="L1590" t="s">
        <v>38</v>
      </c>
      <c r="M1590" t="s">
        <v>4103</v>
      </c>
      <c r="N1590" t="s">
        <v>29</v>
      </c>
      <c r="O1590" s="6">
        <v>1</v>
      </c>
      <c r="P1590">
        <v>1</v>
      </c>
      <c r="Q1590">
        <v>1</v>
      </c>
      <c r="R1590">
        <v>0</v>
      </c>
      <c r="S1590" t="s">
        <v>15888</v>
      </c>
      <c r="T1590" t="s">
        <v>15891</v>
      </c>
      <c r="U1590" t="s">
        <v>13664</v>
      </c>
      <c r="V1590" t="s">
        <v>15891</v>
      </c>
      <c r="W1590" t="s">
        <v>15891</v>
      </c>
      <c r="X1590" t="s">
        <v>15896</v>
      </c>
      <c r="Y1590" t="s">
        <v>15896</v>
      </c>
      <c r="Z1590" t="s">
        <v>15897</v>
      </c>
      <c r="AA1590" s="26">
        <v>53.265753424657532</v>
      </c>
      <c r="AB1590" t="s">
        <v>15192</v>
      </c>
      <c r="AC1590" t="s">
        <v>15189</v>
      </c>
      <c r="AD1590" t="s">
        <v>15187</v>
      </c>
      <c r="AE1590" t="s">
        <v>15188</v>
      </c>
      <c r="AF1590" t="s">
        <v>15190</v>
      </c>
      <c r="AG1590" t="e">
        <f>+SEARCH(JELMAGYARÁZAT!$G$9,J:J)</f>
        <v>#VALUE!</v>
      </c>
    </row>
    <row r="1591" spans="1:33" hidden="1" x14ac:dyDescent="0.25">
      <c r="A1591" t="s">
        <v>13225</v>
      </c>
      <c r="B1591">
        <v>3500000</v>
      </c>
      <c r="C1591">
        <v>14000000</v>
      </c>
      <c r="D1591" s="1">
        <v>31898</v>
      </c>
      <c r="E1591">
        <v>10.729884</v>
      </c>
      <c r="F1591">
        <v>92</v>
      </c>
      <c r="G1591">
        <v>5.9</v>
      </c>
      <c r="H1591">
        <v>129</v>
      </c>
      <c r="I1591" t="s">
        <v>23</v>
      </c>
      <c r="J1591" t="s">
        <v>13227</v>
      </c>
      <c r="K1591" t="s">
        <v>37</v>
      </c>
      <c r="L1591" t="s">
        <v>38</v>
      </c>
      <c r="M1591" t="s">
        <v>3816</v>
      </c>
      <c r="N1591" t="s">
        <v>29</v>
      </c>
      <c r="O1591" s="6">
        <v>1</v>
      </c>
      <c r="P1591">
        <v>1</v>
      </c>
      <c r="Q1591">
        <v>1</v>
      </c>
      <c r="R1591">
        <v>0</v>
      </c>
      <c r="S1591" t="s">
        <v>15888</v>
      </c>
      <c r="T1591" t="s">
        <v>15891</v>
      </c>
      <c r="U1591" t="s">
        <v>15891</v>
      </c>
      <c r="V1591" t="s">
        <v>15891</v>
      </c>
      <c r="W1591" t="s">
        <v>15891</v>
      </c>
      <c r="X1591" t="s">
        <v>15897</v>
      </c>
      <c r="Y1591" t="s">
        <v>15897</v>
      </c>
      <c r="Z1591" t="s">
        <v>15897</v>
      </c>
      <c r="AA1591" s="26">
        <v>30.432876712328767</v>
      </c>
      <c r="AB1591" t="s">
        <v>13228</v>
      </c>
      <c r="AC1591" t="s">
        <v>13225</v>
      </c>
      <c r="AE1591" t="s">
        <v>13224</v>
      </c>
      <c r="AF1591" t="s">
        <v>13226</v>
      </c>
      <c r="AG1591" t="e">
        <f>+SEARCH(JELMAGYARÁZAT!$G$9,J:J)</f>
        <v>#VALUE!</v>
      </c>
    </row>
    <row r="1592" spans="1:33" hidden="1" x14ac:dyDescent="0.25">
      <c r="A1592" t="s">
        <v>5807</v>
      </c>
      <c r="B1592">
        <v>26000000</v>
      </c>
      <c r="C1592">
        <v>116400000</v>
      </c>
      <c r="D1592" s="1">
        <v>35328</v>
      </c>
      <c r="E1592">
        <v>10.704596</v>
      </c>
      <c r="F1592">
        <v>102</v>
      </c>
      <c r="G1592">
        <v>6.5</v>
      </c>
      <c r="H1592">
        <v>166</v>
      </c>
      <c r="I1592" t="s">
        <v>23</v>
      </c>
      <c r="J1592" t="s">
        <v>5809</v>
      </c>
      <c r="K1592" t="s">
        <v>37</v>
      </c>
      <c r="L1592" t="s">
        <v>38</v>
      </c>
      <c r="M1592" t="s">
        <v>661</v>
      </c>
      <c r="N1592" t="s">
        <v>29</v>
      </c>
      <c r="O1592" s="6">
        <v>1</v>
      </c>
      <c r="P1592">
        <v>1</v>
      </c>
      <c r="Q1592">
        <v>1</v>
      </c>
      <c r="R1592">
        <v>0</v>
      </c>
      <c r="S1592" t="s">
        <v>15888</v>
      </c>
      <c r="T1592" t="s">
        <v>15891</v>
      </c>
      <c r="U1592" t="s">
        <v>13664</v>
      </c>
      <c r="V1592" t="s">
        <v>15891</v>
      </c>
      <c r="W1592" t="s">
        <v>15891</v>
      </c>
      <c r="X1592" t="s">
        <v>15896</v>
      </c>
      <c r="Y1592" t="s">
        <v>15896</v>
      </c>
      <c r="Z1592" t="s">
        <v>15897</v>
      </c>
      <c r="AA1592" s="26">
        <v>21.035616438356165</v>
      </c>
      <c r="AB1592" t="s">
        <v>5810</v>
      </c>
      <c r="AC1592" t="s">
        <v>5807</v>
      </c>
      <c r="AE1592" t="s">
        <v>5806</v>
      </c>
      <c r="AF1592" t="s">
        <v>5808</v>
      </c>
      <c r="AG1592" t="e">
        <f>+SEARCH(JELMAGYARÁZAT!$G$9,J:J)</f>
        <v>#VALUE!</v>
      </c>
    </row>
    <row r="1593" spans="1:33" hidden="1" x14ac:dyDescent="0.25">
      <c r="A1593" t="s">
        <v>6405</v>
      </c>
      <c r="B1593">
        <v>28000000</v>
      </c>
      <c r="C1593">
        <v>31596911</v>
      </c>
      <c r="D1593" s="1">
        <v>34802</v>
      </c>
      <c r="E1593">
        <v>10.703455999999999</v>
      </c>
      <c r="F1593">
        <v>139</v>
      </c>
      <c r="G1593">
        <v>6.5</v>
      </c>
      <c r="H1593">
        <v>148</v>
      </c>
      <c r="I1593" t="s">
        <v>23</v>
      </c>
      <c r="J1593" t="s">
        <v>6407</v>
      </c>
      <c r="K1593" t="s">
        <v>41</v>
      </c>
      <c r="L1593" t="s">
        <v>38</v>
      </c>
      <c r="M1593" t="s">
        <v>579</v>
      </c>
      <c r="N1593" t="s">
        <v>29</v>
      </c>
      <c r="O1593" s="6">
        <v>1</v>
      </c>
      <c r="P1593">
        <v>2</v>
      </c>
      <c r="Q1593">
        <v>1</v>
      </c>
      <c r="R1593">
        <v>0</v>
      </c>
      <c r="S1593" t="s">
        <v>15888</v>
      </c>
      <c r="T1593" t="s">
        <v>15891</v>
      </c>
      <c r="U1593" t="s">
        <v>15891</v>
      </c>
      <c r="V1593" t="s">
        <v>15891</v>
      </c>
      <c r="W1593" t="s">
        <v>15891</v>
      </c>
      <c r="X1593" t="s">
        <v>15897</v>
      </c>
      <c r="Y1593" t="s">
        <v>15897</v>
      </c>
      <c r="Z1593" t="s">
        <v>15897</v>
      </c>
      <c r="AA1593" s="26">
        <v>22.476712328767125</v>
      </c>
      <c r="AB1593" t="s">
        <v>6408</v>
      </c>
      <c r="AC1593" t="s">
        <v>6405</v>
      </c>
      <c r="AE1593" t="s">
        <v>6404</v>
      </c>
      <c r="AF1593" t="s">
        <v>6406</v>
      </c>
      <c r="AG1593" t="e">
        <f>+SEARCH(JELMAGYARÁZAT!$G$9,J:J)</f>
        <v>#VALUE!</v>
      </c>
    </row>
    <row r="1594" spans="1:33" hidden="1" x14ac:dyDescent="0.25">
      <c r="A1594" t="s">
        <v>6184</v>
      </c>
      <c r="B1594">
        <v>30000000</v>
      </c>
      <c r="C1594">
        <v>13521829</v>
      </c>
      <c r="D1594" s="1">
        <v>40662</v>
      </c>
      <c r="E1594">
        <v>10.694417</v>
      </c>
      <c r="F1594">
        <v>86</v>
      </c>
      <c r="G1594">
        <v>4.8</v>
      </c>
      <c r="H1594">
        <v>131</v>
      </c>
      <c r="I1594" t="s">
        <v>23</v>
      </c>
      <c r="J1594" t="s">
        <v>6186</v>
      </c>
      <c r="K1594" t="s">
        <v>37</v>
      </c>
      <c r="L1594" t="s">
        <v>38</v>
      </c>
      <c r="M1594" t="s">
        <v>1669</v>
      </c>
      <c r="N1594" t="s">
        <v>29</v>
      </c>
      <c r="O1594" s="6">
        <v>1</v>
      </c>
      <c r="P1594">
        <v>1</v>
      </c>
      <c r="Q1594">
        <v>1</v>
      </c>
      <c r="R1594">
        <v>0</v>
      </c>
      <c r="S1594" t="s">
        <v>15887</v>
      </c>
      <c r="T1594" t="s">
        <v>15891</v>
      </c>
      <c r="U1594" t="s">
        <v>13664</v>
      </c>
      <c r="V1594" t="s">
        <v>15891</v>
      </c>
      <c r="W1594" t="s">
        <v>15891</v>
      </c>
      <c r="X1594" t="s">
        <v>15896</v>
      </c>
      <c r="Y1594" t="s">
        <v>15896</v>
      </c>
      <c r="Z1594" t="s">
        <v>15897</v>
      </c>
      <c r="AA1594" s="26">
        <v>6.4219178082191783</v>
      </c>
      <c r="AB1594" t="s">
        <v>6187</v>
      </c>
      <c r="AC1594" t="s">
        <v>6184</v>
      </c>
      <c r="AD1594" t="s">
        <v>6182</v>
      </c>
      <c r="AE1594" t="s">
        <v>6183</v>
      </c>
      <c r="AF1594" t="s">
        <v>6185</v>
      </c>
      <c r="AG1594" t="e">
        <f>+SEARCH(JELMAGYARÁZAT!$G$9,J:J)</f>
        <v>#VALUE!</v>
      </c>
    </row>
    <row r="1595" spans="1:33" hidden="1" x14ac:dyDescent="0.25">
      <c r="A1595" t="s">
        <v>1326</v>
      </c>
      <c r="B1595">
        <v>145000000</v>
      </c>
      <c r="C1595">
        <v>25819961</v>
      </c>
      <c r="D1595" s="1">
        <v>38084</v>
      </c>
      <c r="E1595">
        <v>10.660441</v>
      </c>
      <c r="F1595">
        <v>137</v>
      </c>
      <c r="G1595">
        <v>5.8</v>
      </c>
      <c r="H1595">
        <v>106</v>
      </c>
      <c r="I1595" t="s">
        <v>23</v>
      </c>
      <c r="J1595" t="s">
        <v>1328</v>
      </c>
      <c r="K1595" t="s">
        <v>37</v>
      </c>
      <c r="L1595" t="s">
        <v>28</v>
      </c>
      <c r="M1595" t="s">
        <v>1324</v>
      </c>
      <c r="N1595" t="s">
        <v>29</v>
      </c>
      <c r="O1595" s="6">
        <v>1</v>
      </c>
      <c r="P1595">
        <v>1</v>
      </c>
      <c r="Q1595">
        <v>2</v>
      </c>
      <c r="R1595">
        <v>0</v>
      </c>
      <c r="S1595" t="s">
        <v>15888</v>
      </c>
      <c r="T1595" t="s">
        <v>15891</v>
      </c>
      <c r="U1595" t="s">
        <v>15891</v>
      </c>
      <c r="V1595" t="s">
        <v>15891</v>
      </c>
      <c r="W1595" t="s">
        <v>15891</v>
      </c>
      <c r="X1595" t="s">
        <v>15897</v>
      </c>
      <c r="Y1595" t="s">
        <v>15897</v>
      </c>
      <c r="Z1595" t="s">
        <v>15897</v>
      </c>
      <c r="AA1595" s="26">
        <v>13.484931506849316</v>
      </c>
      <c r="AB1595" t="s">
        <v>1329</v>
      </c>
      <c r="AC1595" t="s">
        <v>1326</v>
      </c>
      <c r="AE1595" t="s">
        <v>1325</v>
      </c>
      <c r="AF1595" t="s">
        <v>1327</v>
      </c>
      <c r="AG1595" t="e">
        <f>+SEARCH(JELMAGYARÁZAT!$G$9,J:J)</f>
        <v>#VALUE!</v>
      </c>
    </row>
    <row r="1596" spans="1:33" hidden="1" x14ac:dyDescent="0.25">
      <c r="A1596" t="s">
        <v>5998</v>
      </c>
      <c r="B1596">
        <v>30000000</v>
      </c>
      <c r="C1596">
        <v>84646831</v>
      </c>
      <c r="D1596" s="1">
        <v>39471</v>
      </c>
      <c r="E1596">
        <v>10.608998</v>
      </c>
      <c r="F1596">
        <v>84</v>
      </c>
      <c r="G1596">
        <v>3.7</v>
      </c>
      <c r="H1596">
        <v>359</v>
      </c>
      <c r="I1596" t="s">
        <v>23</v>
      </c>
      <c r="J1596" t="s">
        <v>6000</v>
      </c>
      <c r="K1596" t="s">
        <v>37</v>
      </c>
      <c r="L1596" t="s">
        <v>38</v>
      </c>
      <c r="M1596" t="s">
        <v>661</v>
      </c>
      <c r="N1596" t="s">
        <v>29</v>
      </c>
      <c r="O1596" s="6">
        <v>1</v>
      </c>
      <c r="P1596">
        <v>1</v>
      </c>
      <c r="Q1596">
        <v>1</v>
      </c>
      <c r="R1596">
        <v>0</v>
      </c>
      <c r="S1596" t="s">
        <v>15888</v>
      </c>
      <c r="T1596" t="s">
        <v>15891</v>
      </c>
      <c r="U1596" t="s">
        <v>13664</v>
      </c>
      <c r="V1596" t="s">
        <v>15891</v>
      </c>
      <c r="W1596" t="s">
        <v>15891</v>
      </c>
      <c r="X1596" t="s">
        <v>15896</v>
      </c>
      <c r="Y1596" t="s">
        <v>15896</v>
      </c>
      <c r="Z1596" t="s">
        <v>15897</v>
      </c>
      <c r="AA1596" s="26">
        <v>9.6849315068493151</v>
      </c>
      <c r="AB1596" t="s">
        <v>6001</v>
      </c>
      <c r="AC1596" t="s">
        <v>5998</v>
      </c>
      <c r="AD1596" t="s">
        <v>5996</v>
      </c>
      <c r="AE1596" t="s">
        <v>5997</v>
      </c>
      <c r="AF1596" t="s">
        <v>5999</v>
      </c>
      <c r="AG1596" t="e">
        <f>+SEARCH(JELMAGYARÁZAT!$G$9,J:J)</f>
        <v>#VALUE!</v>
      </c>
    </row>
    <row r="1597" spans="1:33" hidden="1" x14ac:dyDescent="0.25">
      <c r="A1597" t="s">
        <v>12990</v>
      </c>
      <c r="B1597">
        <v>5000000</v>
      </c>
      <c r="C1597">
        <v>15179302</v>
      </c>
      <c r="D1597" s="1">
        <v>41333</v>
      </c>
      <c r="E1597">
        <v>10.605752000000001</v>
      </c>
      <c r="F1597">
        <v>88</v>
      </c>
      <c r="G1597">
        <v>4.4000000000000004</v>
      </c>
      <c r="H1597">
        <v>203</v>
      </c>
      <c r="I1597" t="s">
        <v>23</v>
      </c>
      <c r="J1597" t="s">
        <v>12992</v>
      </c>
      <c r="K1597" t="s">
        <v>37</v>
      </c>
      <c r="L1597" t="s">
        <v>38</v>
      </c>
      <c r="M1597" t="s">
        <v>2560</v>
      </c>
      <c r="N1597" t="s">
        <v>29</v>
      </c>
      <c r="O1597" s="6">
        <v>1</v>
      </c>
      <c r="P1597">
        <v>1</v>
      </c>
      <c r="Q1597">
        <v>1</v>
      </c>
      <c r="R1597">
        <v>0</v>
      </c>
      <c r="S1597" t="s">
        <v>15888</v>
      </c>
      <c r="T1597" t="s">
        <v>15891</v>
      </c>
      <c r="U1597" t="s">
        <v>15891</v>
      </c>
      <c r="V1597" t="s">
        <v>15891</v>
      </c>
      <c r="W1597" t="s">
        <v>15905</v>
      </c>
      <c r="X1597" t="s">
        <v>15897</v>
      </c>
      <c r="Y1597" t="s">
        <v>15897</v>
      </c>
      <c r="Z1597" t="s">
        <v>15897</v>
      </c>
      <c r="AA1597" s="26">
        <v>4.5835616438356164</v>
      </c>
      <c r="AB1597" t="s">
        <v>12993</v>
      </c>
      <c r="AC1597" t="s">
        <v>12990</v>
      </c>
      <c r="AE1597" t="s">
        <v>11723</v>
      </c>
      <c r="AF1597" t="s">
        <v>12991</v>
      </c>
      <c r="AG1597" t="e">
        <f>+SEARCH(JELMAGYARÁZAT!$G$9,J:J)</f>
        <v>#VALUE!</v>
      </c>
    </row>
    <row r="1598" spans="1:33" hidden="1" x14ac:dyDescent="0.25">
      <c r="A1598" t="s">
        <v>2100</v>
      </c>
      <c r="B1598">
        <v>75000000</v>
      </c>
      <c r="C1598">
        <v>51142659</v>
      </c>
      <c r="D1598" s="1">
        <v>37781</v>
      </c>
      <c r="E1598">
        <v>10.605084</v>
      </c>
      <c r="F1598">
        <v>116</v>
      </c>
      <c r="G1598">
        <v>5</v>
      </c>
      <c r="H1598">
        <v>166</v>
      </c>
      <c r="I1598" t="s">
        <v>23</v>
      </c>
      <c r="J1598" t="s">
        <v>2102</v>
      </c>
      <c r="K1598" t="s">
        <v>37</v>
      </c>
      <c r="L1598" t="s">
        <v>38</v>
      </c>
      <c r="M1598" t="s">
        <v>2098</v>
      </c>
      <c r="N1598" t="s">
        <v>29</v>
      </c>
      <c r="O1598" s="6">
        <v>1</v>
      </c>
      <c r="P1598">
        <v>1</v>
      </c>
      <c r="Q1598">
        <v>1</v>
      </c>
      <c r="R1598">
        <v>0</v>
      </c>
      <c r="S1598" t="s">
        <v>15888</v>
      </c>
      <c r="T1598" t="s">
        <v>15890</v>
      </c>
      <c r="U1598" t="s">
        <v>13664</v>
      </c>
      <c r="V1598" t="s">
        <v>15891</v>
      </c>
      <c r="W1598" t="s">
        <v>15905</v>
      </c>
      <c r="X1598" t="s">
        <v>15895</v>
      </c>
      <c r="Y1598" t="s">
        <v>15896</v>
      </c>
      <c r="Z1598" t="s">
        <v>15894</v>
      </c>
      <c r="AA1598" s="26">
        <v>14.315068493150685</v>
      </c>
      <c r="AC1598" t="s">
        <v>2100</v>
      </c>
      <c r="AE1598" t="s">
        <v>2099</v>
      </c>
      <c r="AF1598" t="s">
        <v>2101</v>
      </c>
      <c r="AG1598" t="e">
        <f>+SEARCH(JELMAGYARÁZAT!$G$9,J:J)</f>
        <v>#VALUE!</v>
      </c>
    </row>
    <row r="1599" spans="1:33" hidden="1" x14ac:dyDescent="0.25">
      <c r="A1599" t="s">
        <v>2329</v>
      </c>
      <c r="B1599">
        <v>75000000</v>
      </c>
      <c r="C1599">
        <v>13596911</v>
      </c>
      <c r="D1599" s="1">
        <v>37110</v>
      </c>
      <c r="E1599">
        <v>10.545439999999999</v>
      </c>
      <c r="F1599">
        <v>95</v>
      </c>
      <c r="G1599">
        <v>5.9</v>
      </c>
      <c r="H1599">
        <v>228</v>
      </c>
      <c r="I1599" t="s">
        <v>23</v>
      </c>
      <c r="J1599" t="s">
        <v>2331</v>
      </c>
      <c r="K1599" t="s">
        <v>37</v>
      </c>
      <c r="L1599" t="s">
        <v>38</v>
      </c>
      <c r="M1599" t="s">
        <v>2326</v>
      </c>
      <c r="N1599" t="s">
        <v>29</v>
      </c>
      <c r="O1599" s="6">
        <v>1</v>
      </c>
      <c r="P1599">
        <v>1</v>
      </c>
      <c r="Q1599">
        <v>1</v>
      </c>
      <c r="R1599">
        <v>1</v>
      </c>
      <c r="S1599" t="s">
        <v>15887</v>
      </c>
      <c r="T1599" t="s">
        <v>15890</v>
      </c>
      <c r="U1599" t="s">
        <v>13664</v>
      </c>
      <c r="V1599" t="s">
        <v>15891</v>
      </c>
      <c r="W1599" t="s">
        <v>15891</v>
      </c>
      <c r="X1599" t="s">
        <v>15895</v>
      </c>
      <c r="Y1599" t="s">
        <v>15896</v>
      </c>
      <c r="Z1599" t="s">
        <v>15894</v>
      </c>
      <c r="AA1599" s="26">
        <v>16.153424657534245</v>
      </c>
      <c r="AB1599" t="s">
        <v>2332</v>
      </c>
      <c r="AC1599" t="s">
        <v>2329</v>
      </c>
      <c r="AD1599" t="s">
        <v>2327</v>
      </c>
      <c r="AE1599" t="s">
        <v>2328</v>
      </c>
      <c r="AF1599" t="s">
        <v>2330</v>
      </c>
      <c r="AG1599" t="e">
        <f>+SEARCH(JELMAGYARÁZAT!$G$9,J:J)</f>
        <v>#VALUE!</v>
      </c>
    </row>
    <row r="1600" spans="1:33" hidden="1" x14ac:dyDescent="0.25">
      <c r="A1600" t="s">
        <v>1944</v>
      </c>
      <c r="B1600">
        <v>76000000</v>
      </c>
      <c r="C1600">
        <v>236350661</v>
      </c>
      <c r="D1600" s="1">
        <v>37777</v>
      </c>
      <c r="E1600">
        <v>10.520961</v>
      </c>
      <c r="F1600">
        <v>107</v>
      </c>
      <c r="G1600">
        <v>6.2</v>
      </c>
      <c r="H1600">
        <v>2028</v>
      </c>
      <c r="I1600" t="s">
        <v>23</v>
      </c>
      <c r="J1600" t="s">
        <v>1946</v>
      </c>
      <c r="K1600" t="s">
        <v>37</v>
      </c>
      <c r="L1600" t="s">
        <v>28</v>
      </c>
      <c r="M1600" t="s">
        <v>441</v>
      </c>
      <c r="N1600" t="s">
        <v>29</v>
      </c>
      <c r="O1600" s="6">
        <v>1</v>
      </c>
      <c r="P1600">
        <v>1</v>
      </c>
      <c r="Q1600">
        <v>2</v>
      </c>
      <c r="R1600">
        <v>1</v>
      </c>
      <c r="S1600" t="s">
        <v>15888</v>
      </c>
      <c r="T1600" t="s">
        <v>15890</v>
      </c>
      <c r="U1600" t="s">
        <v>15891</v>
      </c>
      <c r="V1600" t="s">
        <v>15891</v>
      </c>
      <c r="W1600" t="s">
        <v>15905</v>
      </c>
      <c r="X1600" t="s">
        <v>15894</v>
      </c>
      <c r="Y1600" t="s">
        <v>15897</v>
      </c>
      <c r="Z1600" t="s">
        <v>15894</v>
      </c>
      <c r="AA1600" s="26">
        <v>14.326027397260274</v>
      </c>
      <c r="AB1600" t="s">
        <v>1947</v>
      </c>
      <c r="AC1600" t="s">
        <v>1944</v>
      </c>
      <c r="AE1600" t="s">
        <v>1943</v>
      </c>
      <c r="AF1600" t="s">
        <v>1945</v>
      </c>
      <c r="AG1600" t="e">
        <f>+SEARCH(JELMAGYARÁZAT!$G$9,J:J)</f>
        <v>#VALUE!</v>
      </c>
    </row>
    <row r="1601" spans="1:33" hidden="1" x14ac:dyDescent="0.25">
      <c r="A1601" t="s">
        <v>8007</v>
      </c>
      <c r="B1601">
        <v>20000000</v>
      </c>
      <c r="C1601">
        <v>17436509</v>
      </c>
      <c r="D1601" s="1">
        <v>40062</v>
      </c>
      <c r="E1601">
        <v>10.50098</v>
      </c>
      <c r="F1601">
        <v>120</v>
      </c>
      <c r="G1601">
        <v>7</v>
      </c>
      <c r="H1601">
        <v>167</v>
      </c>
      <c r="I1601" t="s">
        <v>23</v>
      </c>
      <c r="J1601" t="s">
        <v>8009</v>
      </c>
      <c r="K1601" t="s">
        <v>37</v>
      </c>
      <c r="L1601" t="s">
        <v>3117</v>
      </c>
      <c r="M1601" t="s">
        <v>6416</v>
      </c>
      <c r="N1601" t="s">
        <v>29</v>
      </c>
      <c r="O1601" s="6">
        <v>1</v>
      </c>
      <c r="P1601">
        <v>1</v>
      </c>
      <c r="Q1601">
        <v>2</v>
      </c>
      <c r="R1601">
        <v>0</v>
      </c>
      <c r="S1601" t="s">
        <v>15888</v>
      </c>
      <c r="T1601" t="s">
        <v>15891</v>
      </c>
      <c r="U1601" t="s">
        <v>15891</v>
      </c>
      <c r="V1601" t="s">
        <v>15891</v>
      </c>
      <c r="W1601" t="s">
        <v>15891</v>
      </c>
      <c r="X1601" t="s">
        <v>15897</v>
      </c>
      <c r="Y1601" t="s">
        <v>15897</v>
      </c>
      <c r="Z1601" t="s">
        <v>15897</v>
      </c>
      <c r="AA1601" s="26">
        <v>8.0657534246575349</v>
      </c>
      <c r="AB1601" t="s">
        <v>8010</v>
      </c>
      <c r="AC1601" t="s">
        <v>8007</v>
      </c>
      <c r="AD1601" t="s">
        <v>8005</v>
      </c>
      <c r="AE1601" t="s">
        <v>8006</v>
      </c>
      <c r="AF1601" t="s">
        <v>8008</v>
      </c>
      <c r="AG1601" t="e">
        <f>+SEARCH(JELMAGYARÁZAT!$G$9,J:J)</f>
        <v>#VALUE!</v>
      </c>
    </row>
    <row r="1602" spans="1:33" hidden="1" x14ac:dyDescent="0.25">
      <c r="A1602" t="s">
        <v>8945</v>
      </c>
      <c r="B1602">
        <v>15000000</v>
      </c>
      <c r="C1602">
        <v>30102717</v>
      </c>
      <c r="D1602" s="1">
        <v>33460</v>
      </c>
      <c r="E1602">
        <v>10.484641999999999</v>
      </c>
      <c r="F1602">
        <v>110</v>
      </c>
      <c r="G1602">
        <v>5.3</v>
      </c>
      <c r="H1602">
        <v>215</v>
      </c>
      <c r="I1602" t="s">
        <v>23</v>
      </c>
      <c r="J1602" t="s">
        <v>8947</v>
      </c>
      <c r="K1602" t="s">
        <v>37</v>
      </c>
      <c r="L1602" t="s">
        <v>38</v>
      </c>
      <c r="M1602" t="s">
        <v>6207</v>
      </c>
      <c r="N1602" t="s">
        <v>29</v>
      </c>
      <c r="O1602" s="6">
        <v>1</v>
      </c>
      <c r="P1602">
        <v>1</v>
      </c>
      <c r="Q1602">
        <v>1</v>
      </c>
      <c r="R1602">
        <v>0</v>
      </c>
      <c r="S1602" t="s">
        <v>15888</v>
      </c>
      <c r="T1602" t="s">
        <v>15890</v>
      </c>
      <c r="U1602" t="s">
        <v>15891</v>
      </c>
      <c r="V1602" t="s">
        <v>15901</v>
      </c>
      <c r="W1602" t="s">
        <v>15905</v>
      </c>
      <c r="X1602" t="s">
        <v>15894</v>
      </c>
      <c r="Y1602" t="s">
        <v>15911</v>
      </c>
      <c r="Z1602" t="s">
        <v>15914</v>
      </c>
      <c r="AA1602" s="26">
        <v>26.153424657534245</v>
      </c>
      <c r="AB1602" t="s">
        <v>8948</v>
      </c>
      <c r="AC1602" t="s">
        <v>8945</v>
      </c>
      <c r="AE1602" t="s">
        <v>8944</v>
      </c>
      <c r="AF1602" t="s">
        <v>8946</v>
      </c>
      <c r="AG1602" t="e">
        <f>+SEARCH(JELMAGYARÁZAT!$G$9,J:J)</f>
        <v>#VALUE!</v>
      </c>
    </row>
    <row r="1603" spans="1:33" hidden="1" x14ac:dyDescent="0.25">
      <c r="A1603" t="s">
        <v>9919</v>
      </c>
      <c r="B1603">
        <v>13000000</v>
      </c>
      <c r="C1603">
        <v>1784763</v>
      </c>
      <c r="D1603" s="1">
        <v>42209</v>
      </c>
      <c r="E1603">
        <v>10.475368</v>
      </c>
      <c r="F1603">
        <v>91</v>
      </c>
      <c r="G1603">
        <v>4.5999999999999996</v>
      </c>
      <c r="H1603">
        <v>243</v>
      </c>
      <c r="I1603" t="s">
        <v>23</v>
      </c>
      <c r="J1603" t="s">
        <v>9921</v>
      </c>
      <c r="K1603" t="s">
        <v>37</v>
      </c>
      <c r="L1603" t="s">
        <v>296</v>
      </c>
      <c r="M1603" t="s">
        <v>6385</v>
      </c>
      <c r="N1603" t="s">
        <v>29</v>
      </c>
      <c r="O1603" s="6">
        <v>1</v>
      </c>
      <c r="P1603">
        <v>1</v>
      </c>
      <c r="Q1603">
        <v>2</v>
      </c>
      <c r="R1603">
        <v>0</v>
      </c>
      <c r="S1603" t="s">
        <v>15888</v>
      </c>
      <c r="T1603" t="s">
        <v>15891</v>
      </c>
      <c r="U1603" t="s">
        <v>15891</v>
      </c>
      <c r="V1603" t="s">
        <v>15891</v>
      </c>
      <c r="W1603" t="s">
        <v>15905</v>
      </c>
      <c r="X1603" t="s">
        <v>15897</v>
      </c>
      <c r="Y1603" t="s">
        <v>15897</v>
      </c>
      <c r="Z1603" t="s">
        <v>15897</v>
      </c>
      <c r="AA1603" s="26">
        <v>2.1835616438356165</v>
      </c>
      <c r="AB1603" t="s">
        <v>9922</v>
      </c>
      <c r="AC1603" t="s">
        <v>9919</v>
      </c>
      <c r="AE1603" t="s">
        <v>9918</v>
      </c>
      <c r="AF1603" t="s">
        <v>9920</v>
      </c>
      <c r="AG1603" t="e">
        <f>+SEARCH(JELMAGYARÁZAT!$G$9,J:J)</f>
        <v>#VALUE!</v>
      </c>
    </row>
    <row r="1604" spans="1:33" hidden="1" x14ac:dyDescent="0.25">
      <c r="A1604" t="s">
        <v>6727</v>
      </c>
      <c r="B1604">
        <v>25100000</v>
      </c>
      <c r="C1604">
        <v>29506464</v>
      </c>
      <c r="D1604" s="1">
        <v>39738</v>
      </c>
      <c r="E1604">
        <v>10.445391000000001</v>
      </c>
      <c r="F1604">
        <v>131</v>
      </c>
      <c r="G1604">
        <v>6.1</v>
      </c>
      <c r="H1604">
        <v>143</v>
      </c>
      <c r="I1604" t="s">
        <v>23</v>
      </c>
      <c r="J1604" t="s">
        <v>6729</v>
      </c>
      <c r="K1604" t="s">
        <v>37</v>
      </c>
      <c r="L1604" t="s">
        <v>507</v>
      </c>
      <c r="M1604" t="s">
        <v>1476</v>
      </c>
      <c r="N1604" t="s">
        <v>29</v>
      </c>
      <c r="O1604" s="6">
        <v>1</v>
      </c>
      <c r="P1604">
        <v>1</v>
      </c>
      <c r="Q1604">
        <v>2</v>
      </c>
      <c r="R1604">
        <v>0</v>
      </c>
      <c r="S1604" t="s">
        <v>15888</v>
      </c>
      <c r="T1604" t="s">
        <v>15891</v>
      </c>
      <c r="U1604" t="s">
        <v>15891</v>
      </c>
      <c r="V1604" t="s">
        <v>15901</v>
      </c>
      <c r="W1604" t="s">
        <v>15891</v>
      </c>
      <c r="X1604" t="s">
        <v>15897</v>
      </c>
      <c r="Y1604" t="s">
        <v>15911</v>
      </c>
      <c r="Z1604" t="s">
        <v>15915</v>
      </c>
      <c r="AA1604" s="26">
        <v>8.9534246575342458</v>
      </c>
      <c r="AB1604" t="s">
        <v>6730</v>
      </c>
      <c r="AC1604" t="s">
        <v>6727</v>
      </c>
      <c r="AD1604" t="s">
        <v>6725</v>
      </c>
      <c r="AE1604" t="s">
        <v>6726</v>
      </c>
      <c r="AF1604" t="s">
        <v>6728</v>
      </c>
      <c r="AG1604" t="e">
        <f>+SEARCH(JELMAGYARÁZAT!$G$9,J:J)</f>
        <v>#VALUE!</v>
      </c>
    </row>
    <row r="1605" spans="1:33" hidden="1" x14ac:dyDescent="0.25">
      <c r="A1605" t="s">
        <v>12281</v>
      </c>
      <c r="B1605">
        <v>5500000</v>
      </c>
      <c r="C1605">
        <v>58972904</v>
      </c>
      <c r="D1605" s="1">
        <v>29721</v>
      </c>
      <c r="E1605">
        <v>10.439971</v>
      </c>
      <c r="F1605">
        <v>123</v>
      </c>
      <c r="G1605">
        <v>6.8</v>
      </c>
      <c r="H1605">
        <v>207</v>
      </c>
      <c r="I1605" t="s">
        <v>23</v>
      </c>
      <c r="J1605" t="s">
        <v>12283</v>
      </c>
      <c r="K1605" t="s">
        <v>2620</v>
      </c>
      <c r="L1605" t="s">
        <v>62</v>
      </c>
      <c r="M1605" t="s">
        <v>1476</v>
      </c>
      <c r="N1605" t="s">
        <v>29</v>
      </c>
      <c r="O1605" s="6">
        <v>1</v>
      </c>
      <c r="P1605">
        <v>1</v>
      </c>
      <c r="Q1605">
        <v>2</v>
      </c>
      <c r="R1605">
        <v>2</v>
      </c>
      <c r="S1605" t="s">
        <v>15888</v>
      </c>
      <c r="T1605" t="s">
        <v>15891</v>
      </c>
      <c r="U1605" t="s">
        <v>15891</v>
      </c>
      <c r="V1605" t="s">
        <v>15901</v>
      </c>
      <c r="W1605" t="s">
        <v>15891</v>
      </c>
      <c r="X1605" t="s">
        <v>15897</v>
      </c>
      <c r="Y1605" t="s">
        <v>15911</v>
      </c>
      <c r="Z1605" t="s">
        <v>15915</v>
      </c>
      <c r="AA1605" s="26">
        <v>36.397260273972606</v>
      </c>
      <c r="AB1605" t="s">
        <v>12284</v>
      </c>
      <c r="AC1605" t="s">
        <v>12281</v>
      </c>
      <c r="AE1605" t="s">
        <v>12280</v>
      </c>
      <c r="AF1605" t="s">
        <v>12282</v>
      </c>
      <c r="AG1605" t="e">
        <f>+SEARCH(JELMAGYARÁZAT!$G$9,J:J)</f>
        <v>#VALUE!</v>
      </c>
    </row>
    <row r="1606" spans="1:33" hidden="1" x14ac:dyDescent="0.25">
      <c r="A1606" t="s">
        <v>4704</v>
      </c>
      <c r="B1606">
        <v>40000000</v>
      </c>
      <c r="C1606">
        <v>31670620</v>
      </c>
      <c r="D1606" s="1">
        <v>38679</v>
      </c>
      <c r="E1606">
        <v>10.433667</v>
      </c>
      <c r="F1606">
        <v>135</v>
      </c>
      <c r="G1606">
        <v>6.7</v>
      </c>
      <c r="H1606">
        <v>155</v>
      </c>
      <c r="I1606" t="s">
        <v>23</v>
      </c>
      <c r="J1606" t="s">
        <v>3531</v>
      </c>
      <c r="K1606" t="s">
        <v>37</v>
      </c>
      <c r="L1606" t="s">
        <v>38</v>
      </c>
      <c r="M1606" t="s">
        <v>231</v>
      </c>
      <c r="N1606" t="s">
        <v>29</v>
      </c>
      <c r="O1606" s="6">
        <v>1</v>
      </c>
      <c r="P1606">
        <v>1</v>
      </c>
      <c r="Q1606">
        <v>1</v>
      </c>
      <c r="R1606">
        <v>0</v>
      </c>
      <c r="S1606" t="s">
        <v>15888</v>
      </c>
      <c r="T1606" t="s">
        <v>15891</v>
      </c>
      <c r="U1606" t="s">
        <v>15891</v>
      </c>
      <c r="V1606" t="s">
        <v>15901</v>
      </c>
      <c r="W1606" t="s">
        <v>15891</v>
      </c>
      <c r="X1606" t="s">
        <v>15897</v>
      </c>
      <c r="Y1606" t="s">
        <v>15911</v>
      </c>
      <c r="Z1606" t="s">
        <v>15915</v>
      </c>
      <c r="AA1606" s="26">
        <v>11.854794520547944</v>
      </c>
      <c r="AB1606" t="s">
        <v>4706</v>
      </c>
      <c r="AC1606" t="s">
        <v>4704</v>
      </c>
      <c r="AD1606" t="s">
        <v>4702</v>
      </c>
      <c r="AE1606" t="s">
        <v>4703</v>
      </c>
      <c r="AF1606" t="s">
        <v>4705</v>
      </c>
      <c r="AG1606" t="e">
        <f>+SEARCH(JELMAGYARÁZAT!$G$9,J:J)</f>
        <v>#VALUE!</v>
      </c>
    </row>
    <row r="1607" spans="1:33" hidden="1" x14ac:dyDescent="0.25">
      <c r="A1607" t="s">
        <v>3375</v>
      </c>
      <c r="B1607">
        <v>51000000</v>
      </c>
      <c r="C1607">
        <v>72779000</v>
      </c>
      <c r="D1607" s="1">
        <v>38933</v>
      </c>
      <c r="E1607">
        <v>10.430832000000001</v>
      </c>
      <c r="F1607">
        <v>90</v>
      </c>
      <c r="G1607">
        <v>5.3</v>
      </c>
      <c r="H1607">
        <v>225</v>
      </c>
      <c r="I1607" t="s">
        <v>23</v>
      </c>
      <c r="J1607" t="s">
        <v>3377</v>
      </c>
      <c r="K1607" t="s">
        <v>334</v>
      </c>
      <c r="L1607" t="s">
        <v>38</v>
      </c>
      <c r="M1607" t="s">
        <v>709</v>
      </c>
      <c r="N1607" t="s">
        <v>29</v>
      </c>
      <c r="O1607" s="6">
        <v>1</v>
      </c>
      <c r="P1607">
        <v>2</v>
      </c>
      <c r="Q1607">
        <v>1</v>
      </c>
      <c r="R1607">
        <v>1</v>
      </c>
      <c r="S1607" t="s">
        <v>15887</v>
      </c>
      <c r="T1607" t="s">
        <v>15891</v>
      </c>
      <c r="U1607" t="s">
        <v>13664</v>
      </c>
      <c r="V1607" t="s">
        <v>15891</v>
      </c>
      <c r="W1607" t="s">
        <v>15891</v>
      </c>
      <c r="X1607" t="s">
        <v>15896</v>
      </c>
      <c r="Y1607" t="s">
        <v>15896</v>
      </c>
      <c r="Z1607" t="s">
        <v>15897</v>
      </c>
      <c r="AA1607" s="26">
        <v>11.158904109589042</v>
      </c>
      <c r="AB1607" t="s">
        <v>3378</v>
      </c>
      <c r="AC1607" t="s">
        <v>3375</v>
      </c>
      <c r="AE1607" t="s">
        <v>3374</v>
      </c>
      <c r="AF1607" t="s">
        <v>3376</v>
      </c>
      <c r="AG1607" t="e">
        <f>+SEARCH(JELMAGYARÁZAT!$G$9,J:J)</f>
        <v>#VALUE!</v>
      </c>
    </row>
    <row r="1608" spans="1:33" hidden="1" x14ac:dyDescent="0.25">
      <c r="A1608" t="s">
        <v>3884</v>
      </c>
      <c r="B1608">
        <v>47000000</v>
      </c>
      <c r="C1608">
        <v>38085778</v>
      </c>
      <c r="D1608" s="1">
        <v>38974</v>
      </c>
      <c r="E1608">
        <v>10.410933</v>
      </c>
      <c r="F1608">
        <v>75</v>
      </c>
      <c r="G1608">
        <v>4.5999999999999996</v>
      </c>
      <c r="H1608">
        <v>104</v>
      </c>
      <c r="I1608" t="s">
        <v>23</v>
      </c>
      <c r="J1608" t="s">
        <v>3886</v>
      </c>
      <c r="K1608" t="s">
        <v>334</v>
      </c>
      <c r="L1608" t="s">
        <v>38</v>
      </c>
      <c r="M1608" t="s">
        <v>3881</v>
      </c>
      <c r="N1608" t="s">
        <v>29</v>
      </c>
      <c r="O1608" s="6">
        <v>1</v>
      </c>
      <c r="P1608">
        <v>2</v>
      </c>
      <c r="Q1608">
        <v>1</v>
      </c>
      <c r="R1608">
        <v>0</v>
      </c>
      <c r="S1608" t="s">
        <v>15887</v>
      </c>
      <c r="T1608" t="s">
        <v>15891</v>
      </c>
      <c r="U1608" t="s">
        <v>13664</v>
      </c>
      <c r="V1608" t="s">
        <v>15891</v>
      </c>
      <c r="W1608" t="s">
        <v>15891</v>
      </c>
      <c r="X1608" t="s">
        <v>15896</v>
      </c>
      <c r="Y1608" t="s">
        <v>15896</v>
      </c>
      <c r="Z1608" t="s">
        <v>15897</v>
      </c>
      <c r="AA1608" s="26">
        <v>11.046575342465754</v>
      </c>
      <c r="AB1608" t="s">
        <v>3887</v>
      </c>
      <c r="AC1608" t="s">
        <v>3884</v>
      </c>
      <c r="AD1608" t="s">
        <v>3882</v>
      </c>
      <c r="AE1608" t="s">
        <v>3883</v>
      </c>
      <c r="AF1608" t="s">
        <v>3885</v>
      </c>
      <c r="AG1608" t="e">
        <f>+SEARCH(JELMAGYARÁZAT!$G$9,J:J)</f>
        <v>#VALUE!</v>
      </c>
    </row>
    <row r="1609" spans="1:33" hidden="1" x14ac:dyDescent="0.25">
      <c r="A1609" t="s">
        <v>10885</v>
      </c>
      <c r="B1609">
        <v>10000000</v>
      </c>
      <c r="C1609">
        <v>4417580</v>
      </c>
      <c r="D1609" s="1">
        <v>40799</v>
      </c>
      <c r="E1609">
        <v>10.409155</v>
      </c>
      <c r="F1609">
        <v>83</v>
      </c>
      <c r="G1609">
        <v>6.1</v>
      </c>
      <c r="H1609">
        <v>217</v>
      </c>
      <c r="I1609" t="s">
        <v>23</v>
      </c>
      <c r="J1609" t="s">
        <v>10887</v>
      </c>
      <c r="K1609" t="s">
        <v>37</v>
      </c>
      <c r="L1609" t="s">
        <v>38</v>
      </c>
      <c r="M1609" t="s">
        <v>2804</v>
      </c>
      <c r="N1609" t="s">
        <v>29</v>
      </c>
      <c r="O1609" s="6">
        <v>1</v>
      </c>
      <c r="P1609">
        <v>1</v>
      </c>
      <c r="Q1609">
        <v>1</v>
      </c>
      <c r="R1609">
        <v>0</v>
      </c>
      <c r="S1609" t="s">
        <v>15888</v>
      </c>
      <c r="T1609" t="s">
        <v>15891</v>
      </c>
      <c r="U1609" t="s">
        <v>13664</v>
      </c>
      <c r="V1609" t="s">
        <v>15901</v>
      </c>
      <c r="W1609" t="s">
        <v>15891</v>
      </c>
      <c r="X1609" t="s">
        <v>15896</v>
      </c>
      <c r="Y1609" t="s">
        <v>15912</v>
      </c>
      <c r="Z1609" t="s">
        <v>15915</v>
      </c>
      <c r="AA1609" s="26">
        <v>6.0465753424657533</v>
      </c>
      <c r="AB1609" t="s">
        <v>10888</v>
      </c>
      <c r="AC1609" t="s">
        <v>10885</v>
      </c>
      <c r="AE1609" t="s">
        <v>10884</v>
      </c>
      <c r="AF1609" t="s">
        <v>10886</v>
      </c>
      <c r="AG1609" t="e">
        <f>+SEARCH(JELMAGYARÁZAT!$G$9,J:J)</f>
        <v>#VALUE!</v>
      </c>
    </row>
    <row r="1610" spans="1:33" hidden="1" x14ac:dyDescent="0.25">
      <c r="A1610" t="s">
        <v>15740</v>
      </c>
      <c r="B1610">
        <v>65000</v>
      </c>
      <c r="C1610">
        <v>28575078</v>
      </c>
      <c r="D1610" s="1">
        <v>38003</v>
      </c>
      <c r="E1610">
        <v>10.400603</v>
      </c>
      <c r="F1610">
        <v>100</v>
      </c>
      <c r="G1610">
        <v>6.6</v>
      </c>
      <c r="H1610">
        <v>506</v>
      </c>
      <c r="I1610" t="s">
        <v>23</v>
      </c>
      <c r="J1610" t="s">
        <v>15742</v>
      </c>
      <c r="K1610" t="s">
        <v>37</v>
      </c>
      <c r="L1610" t="s">
        <v>38</v>
      </c>
      <c r="M1610" t="s">
        <v>15738</v>
      </c>
      <c r="N1610" t="s">
        <v>29</v>
      </c>
      <c r="O1610" s="6">
        <v>1</v>
      </c>
      <c r="P1610">
        <v>1</v>
      </c>
      <c r="Q1610">
        <v>1</v>
      </c>
      <c r="R1610">
        <v>0</v>
      </c>
      <c r="S1610" t="s">
        <v>15888</v>
      </c>
      <c r="T1610" t="s">
        <v>15891</v>
      </c>
      <c r="U1610" t="s">
        <v>13664</v>
      </c>
      <c r="V1610" t="s">
        <v>15901</v>
      </c>
      <c r="W1610" t="s">
        <v>15891</v>
      </c>
      <c r="X1610" t="s">
        <v>15896</v>
      </c>
      <c r="Y1610" t="s">
        <v>15912</v>
      </c>
      <c r="Z1610" t="s">
        <v>15915</v>
      </c>
      <c r="AA1610" s="26">
        <v>13.706849315068494</v>
      </c>
      <c r="AB1610" t="s">
        <v>15743</v>
      </c>
      <c r="AC1610" t="s">
        <v>15740</v>
      </c>
      <c r="AE1610" t="s">
        <v>15739</v>
      </c>
      <c r="AF1610" t="s">
        <v>15741</v>
      </c>
      <c r="AG1610" t="e">
        <f>+SEARCH(JELMAGYARÁZAT!$G$9,J:J)</f>
        <v>#VALUE!</v>
      </c>
    </row>
    <row r="1611" spans="1:33" hidden="1" x14ac:dyDescent="0.25">
      <c r="A1611" t="s">
        <v>13500</v>
      </c>
      <c r="B1611">
        <v>3000000</v>
      </c>
      <c r="C1611">
        <v>15938065</v>
      </c>
      <c r="D1611" s="1">
        <v>34194</v>
      </c>
      <c r="E1611">
        <v>10.341982</v>
      </c>
      <c r="F1611">
        <v>87</v>
      </c>
      <c r="G1611">
        <v>4.2</v>
      </c>
      <c r="H1611">
        <v>193</v>
      </c>
      <c r="I1611" t="s">
        <v>23</v>
      </c>
      <c r="J1611" t="s">
        <v>13502</v>
      </c>
      <c r="K1611" t="s">
        <v>37</v>
      </c>
      <c r="L1611" t="s">
        <v>38</v>
      </c>
      <c r="M1611" t="s">
        <v>6994</v>
      </c>
      <c r="N1611" t="s">
        <v>29</v>
      </c>
      <c r="O1611" s="6">
        <v>1</v>
      </c>
      <c r="P1611">
        <v>1</v>
      </c>
      <c r="Q1611">
        <v>1</v>
      </c>
      <c r="R1611">
        <v>0</v>
      </c>
      <c r="S1611" t="s">
        <v>15888</v>
      </c>
      <c r="T1611" t="s">
        <v>15891</v>
      </c>
      <c r="U1611" t="s">
        <v>15891</v>
      </c>
      <c r="V1611" t="s">
        <v>15891</v>
      </c>
      <c r="W1611" t="s">
        <v>15905</v>
      </c>
      <c r="X1611" t="s">
        <v>15897</v>
      </c>
      <c r="Y1611" t="s">
        <v>15897</v>
      </c>
      <c r="Z1611" t="s">
        <v>15897</v>
      </c>
      <c r="AA1611" s="26">
        <v>24.142465753424659</v>
      </c>
      <c r="AB1611" t="s">
        <v>13503</v>
      </c>
      <c r="AC1611" t="s">
        <v>13500</v>
      </c>
      <c r="AE1611" t="s">
        <v>13499</v>
      </c>
      <c r="AF1611" t="s">
        <v>13501</v>
      </c>
      <c r="AG1611" t="e">
        <f>+SEARCH(JELMAGYARÁZAT!$G$9,J:J)</f>
        <v>#VALUE!</v>
      </c>
    </row>
    <row r="1612" spans="1:33" hidden="1" x14ac:dyDescent="0.25">
      <c r="A1612" t="s">
        <v>5484</v>
      </c>
      <c r="B1612">
        <v>35000000</v>
      </c>
      <c r="C1612">
        <v>12506188</v>
      </c>
      <c r="D1612" s="1">
        <v>38940</v>
      </c>
      <c r="E1612">
        <v>10.304171999999999</v>
      </c>
      <c r="F1612">
        <v>83</v>
      </c>
      <c r="G1612">
        <v>4.9000000000000004</v>
      </c>
      <c r="H1612">
        <v>135</v>
      </c>
      <c r="I1612" t="s">
        <v>23</v>
      </c>
      <c r="J1612" t="s">
        <v>2102</v>
      </c>
      <c r="K1612" t="s">
        <v>37</v>
      </c>
      <c r="L1612" t="s">
        <v>38</v>
      </c>
      <c r="M1612" t="s">
        <v>5396</v>
      </c>
      <c r="N1612" t="s">
        <v>29</v>
      </c>
      <c r="O1612" s="6">
        <v>1</v>
      </c>
      <c r="P1612">
        <v>1</v>
      </c>
      <c r="Q1612">
        <v>1</v>
      </c>
      <c r="R1612">
        <v>0</v>
      </c>
      <c r="S1612" t="s">
        <v>15888</v>
      </c>
      <c r="T1612" t="s">
        <v>15891</v>
      </c>
      <c r="U1612" t="s">
        <v>13664</v>
      </c>
      <c r="V1612" t="s">
        <v>15891</v>
      </c>
      <c r="W1612" t="s">
        <v>15891</v>
      </c>
      <c r="X1612" t="s">
        <v>15896</v>
      </c>
      <c r="Y1612" t="s">
        <v>15896</v>
      </c>
      <c r="Z1612" t="s">
        <v>15897</v>
      </c>
      <c r="AA1612" s="26">
        <v>11.139726027397261</v>
      </c>
      <c r="AB1612" t="s">
        <v>5486</v>
      </c>
      <c r="AC1612" t="s">
        <v>5484</v>
      </c>
      <c r="AE1612" t="s">
        <v>5483</v>
      </c>
      <c r="AF1612" t="s">
        <v>5485</v>
      </c>
      <c r="AG1612" t="e">
        <f>+SEARCH(JELMAGYARÁZAT!$G$9,J:J)</f>
        <v>#VALUE!</v>
      </c>
    </row>
    <row r="1613" spans="1:33" hidden="1" x14ac:dyDescent="0.25">
      <c r="A1613" t="s">
        <v>10034</v>
      </c>
      <c r="B1613">
        <v>12000000</v>
      </c>
      <c r="C1613">
        <v>75781642</v>
      </c>
      <c r="D1613" s="1">
        <v>37347</v>
      </c>
      <c r="E1613">
        <v>10.297188999999999</v>
      </c>
      <c r="F1613">
        <v>102</v>
      </c>
      <c r="G1613">
        <v>6.2</v>
      </c>
      <c r="H1613">
        <v>137</v>
      </c>
      <c r="I1613" t="s">
        <v>23</v>
      </c>
      <c r="J1613" t="s">
        <v>3369</v>
      </c>
      <c r="K1613" t="s">
        <v>37</v>
      </c>
      <c r="L1613" t="s">
        <v>38</v>
      </c>
      <c r="M1613" t="s">
        <v>1692</v>
      </c>
      <c r="N1613" t="s">
        <v>29</v>
      </c>
      <c r="O1613" s="6">
        <v>1</v>
      </c>
      <c r="P1613">
        <v>1</v>
      </c>
      <c r="Q1613">
        <v>1</v>
      </c>
      <c r="R1613">
        <v>0</v>
      </c>
      <c r="S1613" t="s">
        <v>15888</v>
      </c>
      <c r="T1613" t="s">
        <v>15891</v>
      </c>
      <c r="U1613" t="s">
        <v>13664</v>
      </c>
      <c r="V1613" t="s">
        <v>15901</v>
      </c>
      <c r="W1613" t="s">
        <v>15891</v>
      </c>
      <c r="X1613" t="s">
        <v>15896</v>
      </c>
      <c r="Y1613" t="s">
        <v>15912</v>
      </c>
      <c r="Z1613" t="s">
        <v>15915</v>
      </c>
      <c r="AA1613" s="26">
        <v>15.504109589041096</v>
      </c>
      <c r="AB1613" t="s">
        <v>10036</v>
      </c>
      <c r="AC1613" t="s">
        <v>10034</v>
      </c>
      <c r="AE1613" t="s">
        <v>10033</v>
      </c>
      <c r="AF1613" t="s">
        <v>10035</v>
      </c>
      <c r="AG1613" t="e">
        <f>+SEARCH(JELMAGYARÁZAT!$G$9,J:J)</f>
        <v>#VALUE!</v>
      </c>
    </row>
    <row r="1614" spans="1:33" hidden="1" x14ac:dyDescent="0.25">
      <c r="A1614" t="s">
        <v>12859</v>
      </c>
      <c r="B1614">
        <v>5000000</v>
      </c>
      <c r="C1614">
        <v>10429707</v>
      </c>
      <c r="D1614" s="1">
        <v>41723</v>
      </c>
      <c r="E1614">
        <v>10.274542</v>
      </c>
      <c r="F1614">
        <v>98</v>
      </c>
      <c r="G1614">
        <v>5.5</v>
      </c>
      <c r="H1614">
        <v>121</v>
      </c>
      <c r="I1614" t="s">
        <v>23</v>
      </c>
      <c r="J1614" t="s">
        <v>12861</v>
      </c>
      <c r="K1614" t="s">
        <v>37</v>
      </c>
      <c r="L1614" t="s">
        <v>38</v>
      </c>
      <c r="M1614" t="s">
        <v>661</v>
      </c>
      <c r="N1614" t="s">
        <v>29</v>
      </c>
      <c r="O1614" s="6">
        <v>1</v>
      </c>
      <c r="P1614">
        <v>1</v>
      </c>
      <c r="Q1614">
        <v>1</v>
      </c>
      <c r="R1614">
        <v>0</v>
      </c>
      <c r="S1614" t="s">
        <v>15888</v>
      </c>
      <c r="T1614" t="s">
        <v>15891</v>
      </c>
      <c r="U1614" t="s">
        <v>13664</v>
      </c>
      <c r="V1614" t="s">
        <v>15891</v>
      </c>
      <c r="W1614" t="s">
        <v>15891</v>
      </c>
      <c r="X1614" t="s">
        <v>15896</v>
      </c>
      <c r="Y1614" t="s">
        <v>15896</v>
      </c>
      <c r="Z1614" t="s">
        <v>15897</v>
      </c>
      <c r="AA1614" s="26">
        <v>3.515068493150685</v>
      </c>
      <c r="AB1614" t="s">
        <v>5740</v>
      </c>
      <c r="AC1614" t="s">
        <v>12859</v>
      </c>
      <c r="AD1614" t="s">
        <v>12857</v>
      </c>
      <c r="AE1614" t="s">
        <v>12858</v>
      </c>
      <c r="AF1614" t="s">
        <v>12860</v>
      </c>
      <c r="AG1614" t="e">
        <f>+SEARCH(JELMAGYARÁZAT!$G$9,J:J)</f>
        <v>#VALUE!</v>
      </c>
    </row>
    <row r="1615" spans="1:33" hidden="1" x14ac:dyDescent="0.25">
      <c r="A1615" t="s">
        <v>9749</v>
      </c>
      <c r="B1615">
        <v>16000000</v>
      </c>
      <c r="C1615">
        <v>77000000</v>
      </c>
      <c r="D1615" s="1">
        <v>42446</v>
      </c>
      <c r="E1615">
        <v>10.248438999999999</v>
      </c>
      <c r="F1615">
        <v>117</v>
      </c>
      <c r="G1615">
        <v>6.7</v>
      </c>
      <c r="H1615">
        <v>186</v>
      </c>
      <c r="I1615" t="s">
        <v>23</v>
      </c>
      <c r="J1615" t="s">
        <v>9751</v>
      </c>
      <c r="K1615" t="s">
        <v>37</v>
      </c>
      <c r="L1615" t="s">
        <v>38</v>
      </c>
      <c r="M1615" t="s">
        <v>786</v>
      </c>
      <c r="N1615" t="s">
        <v>29</v>
      </c>
      <c r="O1615" s="6">
        <v>1</v>
      </c>
      <c r="P1615">
        <v>1</v>
      </c>
      <c r="Q1615">
        <v>1</v>
      </c>
      <c r="R1615">
        <v>0</v>
      </c>
      <c r="S1615" t="s">
        <v>15888</v>
      </c>
      <c r="T1615" t="s">
        <v>15891</v>
      </c>
      <c r="U1615" t="s">
        <v>15891</v>
      </c>
      <c r="V1615" t="s">
        <v>15901</v>
      </c>
      <c r="W1615" t="s">
        <v>15891</v>
      </c>
      <c r="X1615" t="s">
        <v>15897</v>
      </c>
      <c r="Y1615" t="s">
        <v>15911</v>
      </c>
      <c r="Z1615" t="s">
        <v>15915</v>
      </c>
      <c r="AA1615" s="26">
        <v>1.5342465753424657</v>
      </c>
      <c r="AB1615" t="s">
        <v>9752</v>
      </c>
      <c r="AC1615" t="s">
        <v>9749</v>
      </c>
      <c r="AD1615" t="s">
        <v>9747</v>
      </c>
      <c r="AE1615" t="s">
        <v>9748</v>
      </c>
      <c r="AF1615" t="s">
        <v>9750</v>
      </c>
      <c r="AG1615" t="e">
        <f>+SEARCH(JELMAGYARÁZAT!$G$9,J:J)</f>
        <v>#VALUE!</v>
      </c>
    </row>
    <row r="1616" spans="1:33" hidden="1" x14ac:dyDescent="0.25">
      <c r="A1616" t="s">
        <v>6972</v>
      </c>
      <c r="B1616">
        <v>25000000</v>
      </c>
      <c r="C1616">
        <v>21567853</v>
      </c>
      <c r="D1616" s="1">
        <v>35916</v>
      </c>
      <c r="E1616">
        <v>10.232599</v>
      </c>
      <c r="F1616">
        <v>136</v>
      </c>
      <c r="G1616">
        <v>6.7</v>
      </c>
      <c r="H1616">
        <v>134</v>
      </c>
      <c r="I1616" t="s">
        <v>23</v>
      </c>
      <c r="J1616" t="s">
        <v>6974</v>
      </c>
      <c r="K1616" t="s">
        <v>37</v>
      </c>
      <c r="L1616" t="s">
        <v>38</v>
      </c>
      <c r="M1616" t="s">
        <v>786</v>
      </c>
      <c r="N1616" t="s">
        <v>29</v>
      </c>
      <c r="O1616" s="6">
        <v>1</v>
      </c>
      <c r="P1616">
        <v>1</v>
      </c>
      <c r="Q1616">
        <v>1</v>
      </c>
      <c r="R1616">
        <v>0</v>
      </c>
      <c r="S1616" t="s">
        <v>15888</v>
      </c>
      <c r="T1616" t="s">
        <v>15891</v>
      </c>
      <c r="U1616" t="s">
        <v>15891</v>
      </c>
      <c r="V1616" t="s">
        <v>15901</v>
      </c>
      <c r="W1616" t="s">
        <v>15891</v>
      </c>
      <c r="X1616" t="s">
        <v>15897</v>
      </c>
      <c r="Y1616" t="s">
        <v>15911</v>
      </c>
      <c r="Z1616" t="s">
        <v>15915</v>
      </c>
      <c r="AA1616" s="26">
        <v>19.424657534246574</v>
      </c>
      <c r="AB1616" t="s">
        <v>6975</v>
      </c>
      <c r="AC1616" t="s">
        <v>6972</v>
      </c>
      <c r="AE1616" t="s">
        <v>6971</v>
      </c>
      <c r="AF1616" t="s">
        <v>6973</v>
      </c>
      <c r="AG1616" t="e">
        <f>+SEARCH(JELMAGYARÁZAT!$G$9,J:J)</f>
        <v>#VALUE!</v>
      </c>
    </row>
    <row r="1617" spans="1:33" hidden="1" x14ac:dyDescent="0.25">
      <c r="A1617" t="s">
        <v>13246</v>
      </c>
      <c r="B1617">
        <v>3500000</v>
      </c>
      <c r="C1617">
        <v>12600000</v>
      </c>
      <c r="D1617" s="1">
        <v>26444</v>
      </c>
      <c r="E1617">
        <v>10.219942</v>
      </c>
      <c r="F1617">
        <v>116</v>
      </c>
      <c r="G1617">
        <v>7.1</v>
      </c>
      <c r="H1617">
        <v>158</v>
      </c>
      <c r="I1617" t="s">
        <v>23</v>
      </c>
      <c r="J1617" t="s">
        <v>1571</v>
      </c>
      <c r="K1617" t="s">
        <v>2620</v>
      </c>
      <c r="L1617" t="s">
        <v>38</v>
      </c>
      <c r="M1617" t="s">
        <v>1252</v>
      </c>
      <c r="N1617" t="s">
        <v>29</v>
      </c>
      <c r="O1617" s="6">
        <v>1</v>
      </c>
      <c r="P1617">
        <v>1</v>
      </c>
      <c r="Q1617">
        <v>1</v>
      </c>
      <c r="R1617">
        <v>1</v>
      </c>
      <c r="S1617" t="s">
        <v>15888</v>
      </c>
      <c r="T1617" t="s">
        <v>15891</v>
      </c>
      <c r="U1617" t="s">
        <v>15891</v>
      </c>
      <c r="V1617" t="s">
        <v>15901</v>
      </c>
      <c r="W1617" t="s">
        <v>15905</v>
      </c>
      <c r="X1617" t="s">
        <v>15897</v>
      </c>
      <c r="Y1617" t="s">
        <v>15911</v>
      </c>
      <c r="Z1617" t="s">
        <v>15915</v>
      </c>
      <c r="AA1617" s="26">
        <v>45.375342465753427</v>
      </c>
      <c r="AB1617" t="s">
        <v>13248</v>
      </c>
      <c r="AC1617" t="s">
        <v>13246</v>
      </c>
      <c r="AE1617" t="s">
        <v>13245</v>
      </c>
      <c r="AF1617" t="s">
        <v>13247</v>
      </c>
      <c r="AG1617" t="e">
        <f>+SEARCH(JELMAGYARÁZAT!$G$9,J:J)</f>
        <v>#VALUE!</v>
      </c>
    </row>
    <row r="1618" spans="1:33" hidden="1" x14ac:dyDescent="0.25">
      <c r="A1618" t="s">
        <v>9238</v>
      </c>
      <c r="B1618">
        <v>15000000</v>
      </c>
      <c r="C1618">
        <v>47175038</v>
      </c>
      <c r="D1618" s="1">
        <v>38387</v>
      </c>
      <c r="E1618">
        <v>10.194096999999999</v>
      </c>
      <c r="F1618">
        <v>88</v>
      </c>
      <c r="G1618">
        <v>6.2</v>
      </c>
      <c r="H1618">
        <v>230</v>
      </c>
      <c r="I1618" t="s">
        <v>23</v>
      </c>
      <c r="J1618" t="s">
        <v>9240</v>
      </c>
      <c r="K1618" t="s">
        <v>37</v>
      </c>
      <c r="L1618" t="s">
        <v>38</v>
      </c>
      <c r="M1618" t="s">
        <v>1106</v>
      </c>
      <c r="N1618" t="s">
        <v>29</v>
      </c>
      <c r="O1618" s="6">
        <v>1</v>
      </c>
      <c r="P1618">
        <v>1</v>
      </c>
      <c r="Q1618">
        <v>1</v>
      </c>
      <c r="R1618">
        <v>0</v>
      </c>
      <c r="S1618" t="s">
        <v>15888</v>
      </c>
      <c r="T1618" t="s">
        <v>15891</v>
      </c>
      <c r="U1618" t="s">
        <v>13664</v>
      </c>
      <c r="V1618" t="s">
        <v>15891</v>
      </c>
      <c r="W1618" t="s">
        <v>15891</v>
      </c>
      <c r="X1618" t="s">
        <v>15896</v>
      </c>
      <c r="Y1618" t="s">
        <v>15896</v>
      </c>
      <c r="Z1618" t="s">
        <v>15897</v>
      </c>
      <c r="AA1618" s="26">
        <v>12.654794520547945</v>
      </c>
      <c r="AB1618" t="s">
        <v>9241</v>
      </c>
      <c r="AC1618" t="s">
        <v>9238</v>
      </c>
      <c r="AD1618" t="s">
        <v>9236</v>
      </c>
      <c r="AE1618" t="s">
        <v>9237</v>
      </c>
      <c r="AF1618" t="s">
        <v>9239</v>
      </c>
      <c r="AG1618" t="e">
        <f>+SEARCH(JELMAGYARÁZAT!$G$9,J:J)</f>
        <v>#VALUE!</v>
      </c>
    </row>
    <row r="1619" spans="1:33" hidden="1" x14ac:dyDescent="0.25">
      <c r="A1619" t="s">
        <v>12249</v>
      </c>
      <c r="B1619">
        <v>12000000</v>
      </c>
      <c r="C1619">
        <v>66351</v>
      </c>
      <c r="D1619" s="1">
        <v>41221</v>
      </c>
      <c r="E1619">
        <v>10.19041</v>
      </c>
      <c r="F1619">
        <v>95</v>
      </c>
      <c r="G1619">
        <v>5.6</v>
      </c>
      <c r="H1619">
        <v>224</v>
      </c>
      <c r="I1619" t="s">
        <v>23</v>
      </c>
      <c r="J1619" t="s">
        <v>12251</v>
      </c>
      <c r="K1619" t="s">
        <v>1127</v>
      </c>
      <c r="L1619" t="s">
        <v>38</v>
      </c>
      <c r="M1619" t="s">
        <v>2731</v>
      </c>
      <c r="N1619" t="s">
        <v>29</v>
      </c>
      <c r="O1619" s="6">
        <v>1</v>
      </c>
      <c r="P1619">
        <v>2</v>
      </c>
      <c r="Q1619">
        <v>1</v>
      </c>
      <c r="R1619">
        <v>0</v>
      </c>
      <c r="S1619" t="s">
        <v>15888</v>
      </c>
      <c r="T1619" t="s">
        <v>15891</v>
      </c>
      <c r="U1619" t="s">
        <v>15891</v>
      </c>
      <c r="V1619" t="s">
        <v>15901</v>
      </c>
      <c r="W1619" t="s">
        <v>15905</v>
      </c>
      <c r="X1619" t="s">
        <v>15897</v>
      </c>
      <c r="Y1619" t="s">
        <v>15911</v>
      </c>
      <c r="Z1619" t="s">
        <v>15915</v>
      </c>
      <c r="AA1619" s="26">
        <v>4.8904109589041092</v>
      </c>
      <c r="AB1619" t="s">
        <v>12252</v>
      </c>
      <c r="AC1619" t="s">
        <v>12249</v>
      </c>
      <c r="AD1619" t="s">
        <v>12247</v>
      </c>
      <c r="AE1619" t="s">
        <v>12248</v>
      </c>
      <c r="AF1619" t="s">
        <v>12250</v>
      </c>
      <c r="AG1619" t="e">
        <f>+SEARCH(JELMAGYARÁZAT!$G$9,J:J)</f>
        <v>#VALUE!</v>
      </c>
    </row>
    <row r="1620" spans="1:33" hidden="1" x14ac:dyDescent="0.25">
      <c r="A1620" t="s">
        <v>2772</v>
      </c>
      <c r="B1620">
        <v>70000000</v>
      </c>
      <c r="C1620">
        <v>56702901</v>
      </c>
      <c r="D1620" s="1">
        <v>35859</v>
      </c>
      <c r="E1620">
        <v>10.147321</v>
      </c>
      <c r="F1620">
        <v>115</v>
      </c>
      <c r="G1620">
        <v>6.1</v>
      </c>
      <c r="H1620">
        <v>109</v>
      </c>
      <c r="I1620" t="s">
        <v>23</v>
      </c>
      <c r="J1620" t="s">
        <v>2774</v>
      </c>
      <c r="K1620" t="s">
        <v>37</v>
      </c>
      <c r="L1620" t="s">
        <v>38</v>
      </c>
      <c r="M1620" t="s">
        <v>786</v>
      </c>
      <c r="N1620" t="s">
        <v>29</v>
      </c>
      <c r="O1620" s="6">
        <v>1</v>
      </c>
      <c r="P1620">
        <v>1</v>
      </c>
      <c r="Q1620">
        <v>1</v>
      </c>
      <c r="R1620">
        <v>1</v>
      </c>
      <c r="S1620" t="s">
        <v>15888</v>
      </c>
      <c r="T1620" t="s">
        <v>15891</v>
      </c>
      <c r="U1620" t="s">
        <v>15891</v>
      </c>
      <c r="V1620" t="s">
        <v>15901</v>
      </c>
      <c r="W1620" t="s">
        <v>15891</v>
      </c>
      <c r="X1620" t="s">
        <v>15897</v>
      </c>
      <c r="Y1620" t="s">
        <v>15911</v>
      </c>
      <c r="Z1620" t="s">
        <v>15915</v>
      </c>
      <c r="AA1620" s="26">
        <v>19.580821917808219</v>
      </c>
      <c r="AB1620" t="s">
        <v>2775</v>
      </c>
      <c r="AC1620" t="s">
        <v>2772</v>
      </c>
      <c r="AE1620" t="s">
        <v>2771</v>
      </c>
      <c r="AF1620" t="s">
        <v>2773</v>
      </c>
      <c r="AG1620" t="e">
        <f>+SEARCH(JELMAGYARÁZAT!$G$9,J:J)</f>
        <v>#VALUE!</v>
      </c>
    </row>
    <row r="1621" spans="1:33" hidden="1" x14ac:dyDescent="0.25">
      <c r="A1621" t="s">
        <v>7592</v>
      </c>
      <c r="B1621">
        <v>17000000</v>
      </c>
      <c r="C1621">
        <v>14899417</v>
      </c>
      <c r="D1621" s="1">
        <v>39969</v>
      </c>
      <c r="E1621">
        <v>10.135590000000001</v>
      </c>
      <c r="F1621">
        <v>98</v>
      </c>
      <c r="G1621">
        <v>6.7</v>
      </c>
      <c r="H1621">
        <v>189</v>
      </c>
      <c r="I1621" t="s">
        <v>23</v>
      </c>
      <c r="J1621" t="s">
        <v>7594</v>
      </c>
      <c r="K1621" t="s">
        <v>37</v>
      </c>
      <c r="L1621" t="s">
        <v>38</v>
      </c>
      <c r="M1621" t="s">
        <v>1711</v>
      </c>
      <c r="N1621" t="s">
        <v>29</v>
      </c>
      <c r="O1621" s="6">
        <v>1</v>
      </c>
      <c r="P1621">
        <v>1</v>
      </c>
      <c r="Q1621">
        <v>1</v>
      </c>
      <c r="R1621">
        <v>0</v>
      </c>
      <c r="S1621" t="s">
        <v>15888</v>
      </c>
      <c r="T1621" t="s">
        <v>15891</v>
      </c>
      <c r="U1621" t="s">
        <v>13664</v>
      </c>
      <c r="V1621" t="s">
        <v>15901</v>
      </c>
      <c r="W1621" t="s">
        <v>15891</v>
      </c>
      <c r="X1621" t="s">
        <v>15896</v>
      </c>
      <c r="Y1621" t="s">
        <v>15912</v>
      </c>
      <c r="Z1621" t="s">
        <v>15915</v>
      </c>
      <c r="AA1621" s="26">
        <v>8.3205479452054796</v>
      </c>
      <c r="AC1621" t="s">
        <v>7592</v>
      </c>
      <c r="AE1621" t="s">
        <v>7591</v>
      </c>
      <c r="AF1621" t="s">
        <v>7593</v>
      </c>
      <c r="AG1621" t="e">
        <f>+SEARCH(JELMAGYARÁZAT!$G$9,J:J)</f>
        <v>#VALUE!</v>
      </c>
    </row>
    <row r="1622" spans="1:33" hidden="1" x14ac:dyDescent="0.25">
      <c r="A1622" t="s">
        <v>7023</v>
      </c>
      <c r="B1622">
        <v>25000000</v>
      </c>
      <c r="C1622">
        <v>51702483</v>
      </c>
      <c r="D1622" s="1">
        <v>35321</v>
      </c>
      <c r="E1622">
        <v>10.115011000000001</v>
      </c>
      <c r="F1622">
        <v>100</v>
      </c>
      <c r="G1622">
        <v>5.2</v>
      </c>
      <c r="H1622">
        <v>101</v>
      </c>
      <c r="I1622" t="s">
        <v>23</v>
      </c>
      <c r="J1622" t="s">
        <v>149</v>
      </c>
      <c r="K1622" t="s">
        <v>37</v>
      </c>
      <c r="L1622" t="s">
        <v>38</v>
      </c>
      <c r="M1622" t="s">
        <v>144</v>
      </c>
      <c r="N1622" t="s">
        <v>29</v>
      </c>
      <c r="O1622" s="6">
        <v>1</v>
      </c>
      <c r="P1622">
        <v>1</v>
      </c>
      <c r="Q1622">
        <v>1</v>
      </c>
      <c r="R1622">
        <v>0</v>
      </c>
      <c r="S1622" t="s">
        <v>15888</v>
      </c>
      <c r="T1622" t="s">
        <v>15890</v>
      </c>
      <c r="U1622" t="s">
        <v>15891</v>
      </c>
      <c r="V1622" t="s">
        <v>15891</v>
      </c>
      <c r="W1622" t="s">
        <v>15905</v>
      </c>
      <c r="X1622" t="s">
        <v>15894</v>
      </c>
      <c r="Y1622" t="s">
        <v>15897</v>
      </c>
      <c r="Z1622" t="s">
        <v>15894</v>
      </c>
      <c r="AA1622" s="26">
        <v>21.054794520547944</v>
      </c>
      <c r="AB1622" t="s">
        <v>7025</v>
      </c>
      <c r="AC1622" t="s">
        <v>7023</v>
      </c>
      <c r="AE1622" t="s">
        <v>7022</v>
      </c>
      <c r="AF1622" t="s">
        <v>7024</v>
      </c>
      <c r="AG1622" t="e">
        <f>+SEARCH(JELMAGYARÁZAT!$G$9,J:J)</f>
        <v>#VALUE!</v>
      </c>
    </row>
    <row r="1623" spans="1:33" hidden="1" x14ac:dyDescent="0.25">
      <c r="A1623" t="s">
        <v>5432</v>
      </c>
      <c r="B1623">
        <v>35000000</v>
      </c>
      <c r="C1623">
        <v>29882645</v>
      </c>
      <c r="D1623" s="1">
        <v>37507</v>
      </c>
      <c r="E1623">
        <v>10.10364</v>
      </c>
      <c r="F1623">
        <v>132</v>
      </c>
      <c r="G1623">
        <v>6.5</v>
      </c>
      <c r="H1623">
        <v>159</v>
      </c>
      <c r="I1623" t="s">
        <v>23</v>
      </c>
      <c r="J1623" t="s">
        <v>5434</v>
      </c>
      <c r="K1623" t="s">
        <v>41</v>
      </c>
      <c r="L1623" t="s">
        <v>38</v>
      </c>
      <c r="M1623" t="s">
        <v>5430</v>
      </c>
      <c r="N1623" t="s">
        <v>29</v>
      </c>
      <c r="O1623" s="6">
        <v>1</v>
      </c>
      <c r="P1623">
        <v>2</v>
      </c>
      <c r="Q1623">
        <v>1</v>
      </c>
      <c r="R1623">
        <v>1</v>
      </c>
      <c r="S1623" t="s">
        <v>15888</v>
      </c>
      <c r="T1623" t="s">
        <v>15891</v>
      </c>
      <c r="U1623" t="s">
        <v>15891</v>
      </c>
      <c r="V1623" t="s">
        <v>15901</v>
      </c>
      <c r="W1623" t="s">
        <v>15891</v>
      </c>
      <c r="X1623" t="s">
        <v>15897</v>
      </c>
      <c r="Y1623" t="s">
        <v>15911</v>
      </c>
      <c r="Z1623" t="s">
        <v>15915</v>
      </c>
      <c r="AA1623" s="26">
        <v>15.065753424657535</v>
      </c>
      <c r="AB1623" t="s">
        <v>5435</v>
      </c>
      <c r="AC1623" t="s">
        <v>5432</v>
      </c>
      <c r="AE1623" t="s">
        <v>5431</v>
      </c>
      <c r="AF1623" t="s">
        <v>5433</v>
      </c>
      <c r="AG1623" t="e">
        <f>+SEARCH(JELMAGYARÁZAT!$G$9,J:J)</f>
        <v>#VALUE!</v>
      </c>
    </row>
    <row r="1624" spans="1:33" hidden="1" x14ac:dyDescent="0.25">
      <c r="A1624" t="s">
        <v>12653</v>
      </c>
      <c r="B1624">
        <v>5000000</v>
      </c>
      <c r="C1624">
        <v>5129058</v>
      </c>
      <c r="D1624" s="1">
        <v>40528</v>
      </c>
      <c r="E1624">
        <v>10.095184</v>
      </c>
      <c r="F1624">
        <v>91</v>
      </c>
      <c r="G1624">
        <v>6.9</v>
      </c>
      <c r="H1624">
        <v>165</v>
      </c>
      <c r="I1624" t="s">
        <v>23</v>
      </c>
      <c r="J1624" t="s">
        <v>12655</v>
      </c>
      <c r="K1624" t="s">
        <v>37</v>
      </c>
      <c r="L1624" t="s">
        <v>38</v>
      </c>
      <c r="M1624" t="s">
        <v>786</v>
      </c>
      <c r="N1624" t="s">
        <v>29</v>
      </c>
      <c r="O1624" s="6">
        <v>1</v>
      </c>
      <c r="P1624">
        <v>1</v>
      </c>
      <c r="Q1624">
        <v>1</v>
      </c>
      <c r="R1624">
        <v>0</v>
      </c>
      <c r="S1624" t="s">
        <v>15888</v>
      </c>
      <c r="T1624" t="s">
        <v>15891</v>
      </c>
      <c r="U1624" t="s">
        <v>15891</v>
      </c>
      <c r="V1624" t="s">
        <v>15901</v>
      </c>
      <c r="W1624" t="s">
        <v>15891</v>
      </c>
      <c r="X1624" t="s">
        <v>15897</v>
      </c>
      <c r="Y1624" t="s">
        <v>15911</v>
      </c>
      <c r="Z1624" t="s">
        <v>15915</v>
      </c>
      <c r="AA1624" s="26">
        <v>6.7890410958904113</v>
      </c>
      <c r="AB1624" t="s">
        <v>12656</v>
      </c>
      <c r="AC1624" t="s">
        <v>12653</v>
      </c>
      <c r="AD1624" t="s">
        <v>12651</v>
      </c>
      <c r="AE1624" t="s">
        <v>12652</v>
      </c>
      <c r="AF1624" t="s">
        <v>12654</v>
      </c>
      <c r="AG1624" t="e">
        <f>+SEARCH(JELMAGYARÁZAT!$G$9,J:J)</f>
        <v>#VALUE!</v>
      </c>
    </row>
    <row r="1625" spans="1:33" hidden="1" x14ac:dyDescent="0.25">
      <c r="A1625" t="s">
        <v>3684</v>
      </c>
      <c r="B1625">
        <v>50000000</v>
      </c>
      <c r="C1625">
        <v>26199517</v>
      </c>
      <c r="D1625" s="1">
        <v>37472</v>
      </c>
      <c r="E1625">
        <v>10.089065</v>
      </c>
      <c r="F1625">
        <v>110</v>
      </c>
      <c r="G1625">
        <v>6.1</v>
      </c>
      <c r="H1625">
        <v>206</v>
      </c>
      <c r="I1625" t="s">
        <v>23</v>
      </c>
      <c r="J1625" t="s">
        <v>2885</v>
      </c>
      <c r="K1625" t="s">
        <v>37</v>
      </c>
      <c r="L1625" t="s">
        <v>28</v>
      </c>
      <c r="M1625" t="s">
        <v>1252</v>
      </c>
      <c r="N1625" t="s">
        <v>29</v>
      </c>
      <c r="O1625" s="6">
        <v>1</v>
      </c>
      <c r="P1625">
        <v>1</v>
      </c>
      <c r="Q1625">
        <v>2</v>
      </c>
      <c r="R1625">
        <v>1</v>
      </c>
      <c r="S1625" t="s">
        <v>15888</v>
      </c>
      <c r="T1625" t="s">
        <v>15891</v>
      </c>
      <c r="U1625" t="s">
        <v>15891</v>
      </c>
      <c r="V1625" t="s">
        <v>15901</v>
      </c>
      <c r="W1625" t="s">
        <v>15905</v>
      </c>
      <c r="X1625" t="s">
        <v>15897</v>
      </c>
      <c r="Y1625" t="s">
        <v>15911</v>
      </c>
      <c r="Z1625" t="s">
        <v>15915</v>
      </c>
      <c r="AA1625" s="26">
        <v>15.161643835616438</v>
      </c>
      <c r="AB1625" t="s">
        <v>3686</v>
      </c>
      <c r="AC1625" t="s">
        <v>3684</v>
      </c>
      <c r="AE1625" t="s">
        <v>3683</v>
      </c>
      <c r="AF1625" t="s">
        <v>3685</v>
      </c>
      <c r="AG1625" t="e">
        <f>+SEARCH(JELMAGYARÁZAT!$G$9,J:J)</f>
        <v>#VALUE!</v>
      </c>
    </row>
    <row r="1626" spans="1:33" hidden="1" x14ac:dyDescent="0.25">
      <c r="A1626" t="s">
        <v>1934</v>
      </c>
      <c r="B1626">
        <v>78000000</v>
      </c>
      <c r="C1626">
        <v>209196298</v>
      </c>
      <c r="D1626" s="1">
        <v>37528</v>
      </c>
      <c r="E1626">
        <v>10.083905</v>
      </c>
      <c r="F1626">
        <v>124</v>
      </c>
      <c r="G1626">
        <v>6.7</v>
      </c>
      <c r="H1626">
        <v>1115</v>
      </c>
      <c r="I1626" t="s">
        <v>23</v>
      </c>
      <c r="J1626" t="s">
        <v>1936</v>
      </c>
      <c r="K1626" t="s">
        <v>334</v>
      </c>
      <c r="L1626" t="s">
        <v>38</v>
      </c>
      <c r="M1626" t="s">
        <v>1932</v>
      </c>
      <c r="N1626" t="s">
        <v>29</v>
      </c>
      <c r="O1626" s="6">
        <v>1</v>
      </c>
      <c r="P1626">
        <v>2</v>
      </c>
      <c r="Q1626">
        <v>1</v>
      </c>
      <c r="R1626">
        <v>1</v>
      </c>
      <c r="S1626" t="s">
        <v>15888</v>
      </c>
      <c r="T1626" t="s">
        <v>15891</v>
      </c>
      <c r="U1626" t="s">
        <v>15891</v>
      </c>
      <c r="V1626" t="s">
        <v>15891</v>
      </c>
      <c r="W1626" t="s">
        <v>15905</v>
      </c>
      <c r="X1626" t="s">
        <v>15897</v>
      </c>
      <c r="Y1626" t="s">
        <v>15897</v>
      </c>
      <c r="Z1626" t="s">
        <v>15897</v>
      </c>
      <c r="AA1626" s="26">
        <v>15.008219178082191</v>
      </c>
      <c r="AB1626" t="s">
        <v>1937</v>
      </c>
      <c r="AC1626" t="s">
        <v>1934</v>
      </c>
      <c r="AE1626" t="s">
        <v>1933</v>
      </c>
      <c r="AF1626" t="s">
        <v>1935</v>
      </c>
      <c r="AG1626" t="e">
        <f>+SEARCH(JELMAGYARÁZAT!$G$9,J:J)</f>
        <v>#VALUE!</v>
      </c>
    </row>
    <row r="1627" spans="1:33" hidden="1" x14ac:dyDescent="0.25">
      <c r="A1627" t="s">
        <v>11058</v>
      </c>
      <c r="B1627">
        <v>10</v>
      </c>
      <c r="C1627">
        <v>10000000</v>
      </c>
      <c r="D1627" s="1">
        <v>41545</v>
      </c>
      <c r="E1627">
        <v>10.013629</v>
      </c>
      <c r="F1627">
        <v>99</v>
      </c>
      <c r="G1627">
        <v>4.9000000000000004</v>
      </c>
      <c r="H1627">
        <v>119</v>
      </c>
      <c r="I1627" t="s">
        <v>23</v>
      </c>
      <c r="J1627" t="s">
        <v>11060</v>
      </c>
      <c r="K1627" t="s">
        <v>37</v>
      </c>
      <c r="L1627" t="s">
        <v>38</v>
      </c>
      <c r="M1627" t="s">
        <v>2560</v>
      </c>
      <c r="N1627" t="s">
        <v>29</v>
      </c>
      <c r="O1627" s="6">
        <v>1</v>
      </c>
      <c r="P1627">
        <v>1</v>
      </c>
      <c r="Q1627">
        <v>1</v>
      </c>
      <c r="R1627">
        <v>0</v>
      </c>
      <c r="S1627" t="s">
        <v>15888</v>
      </c>
      <c r="T1627" t="s">
        <v>15891</v>
      </c>
      <c r="U1627" t="s">
        <v>15891</v>
      </c>
      <c r="V1627" t="s">
        <v>15891</v>
      </c>
      <c r="W1627" t="s">
        <v>15905</v>
      </c>
      <c r="X1627" t="s">
        <v>15897</v>
      </c>
      <c r="Y1627" t="s">
        <v>15897</v>
      </c>
      <c r="Z1627" t="s">
        <v>15897</v>
      </c>
      <c r="AA1627" s="26">
        <v>4.0027397260273974</v>
      </c>
      <c r="AB1627" t="s">
        <v>11061</v>
      </c>
      <c r="AC1627" t="s">
        <v>11058</v>
      </c>
      <c r="AE1627" t="s">
        <v>11057</v>
      </c>
      <c r="AF1627" t="s">
        <v>11059</v>
      </c>
      <c r="AG1627" t="e">
        <f>+SEARCH(JELMAGYARÁZAT!$G$9,J:J)</f>
        <v>#VALUE!</v>
      </c>
    </row>
    <row r="1628" spans="1:33" hidden="1" x14ac:dyDescent="0.25">
      <c r="A1628" t="s">
        <v>2356</v>
      </c>
      <c r="B1628">
        <v>60000000</v>
      </c>
      <c r="C1628">
        <v>35431113</v>
      </c>
      <c r="D1628" s="1">
        <v>35024</v>
      </c>
      <c r="E1628">
        <v>10.004564</v>
      </c>
      <c r="F1628">
        <v>103</v>
      </c>
      <c r="G1628">
        <v>5.4</v>
      </c>
      <c r="H1628">
        <v>222</v>
      </c>
      <c r="I1628" t="s">
        <v>23</v>
      </c>
      <c r="J1628" t="s">
        <v>149</v>
      </c>
      <c r="K1628" t="s">
        <v>37</v>
      </c>
      <c r="L1628" t="s">
        <v>38</v>
      </c>
      <c r="M1628" t="s">
        <v>1156</v>
      </c>
      <c r="N1628" t="s">
        <v>29</v>
      </c>
      <c r="O1628" s="6">
        <v>1</v>
      </c>
      <c r="P1628">
        <v>1</v>
      </c>
      <c r="Q1628">
        <v>1</v>
      </c>
      <c r="R1628">
        <v>0</v>
      </c>
      <c r="S1628" t="s">
        <v>15888</v>
      </c>
      <c r="T1628" t="s">
        <v>15890</v>
      </c>
      <c r="U1628" t="s">
        <v>13664</v>
      </c>
      <c r="V1628" t="s">
        <v>15891</v>
      </c>
      <c r="W1628" t="s">
        <v>15891</v>
      </c>
      <c r="X1628" t="s">
        <v>15895</v>
      </c>
      <c r="Y1628" t="s">
        <v>15896</v>
      </c>
      <c r="Z1628" t="s">
        <v>15894</v>
      </c>
      <c r="AA1628" s="26">
        <v>21.86849315068493</v>
      </c>
      <c r="AB1628" t="s">
        <v>2358</v>
      </c>
      <c r="AC1628" t="s">
        <v>2356</v>
      </c>
      <c r="AE1628" t="s">
        <v>2355</v>
      </c>
      <c r="AF1628" t="s">
        <v>2357</v>
      </c>
      <c r="AG1628" t="e">
        <f>+SEARCH(JELMAGYARÁZAT!$G$9,J:J)</f>
        <v>#VALUE!</v>
      </c>
    </row>
    <row r="1629" spans="1:33" hidden="1" x14ac:dyDescent="0.25">
      <c r="A1629" t="s">
        <v>9712</v>
      </c>
      <c r="B1629">
        <v>13500000</v>
      </c>
      <c r="C1629">
        <v>29027914</v>
      </c>
      <c r="D1629" s="1">
        <v>37500</v>
      </c>
      <c r="E1629">
        <v>9.9828849999999996</v>
      </c>
      <c r="F1629">
        <v>107</v>
      </c>
      <c r="G1629">
        <v>6.9</v>
      </c>
      <c r="H1629">
        <v>144</v>
      </c>
      <c r="I1629" t="s">
        <v>23</v>
      </c>
      <c r="J1629" t="s">
        <v>9714</v>
      </c>
      <c r="K1629" t="s">
        <v>37</v>
      </c>
      <c r="L1629" t="s">
        <v>38</v>
      </c>
      <c r="M1629" t="s">
        <v>231</v>
      </c>
      <c r="N1629" t="s">
        <v>29</v>
      </c>
      <c r="O1629" s="6">
        <v>1</v>
      </c>
      <c r="P1629">
        <v>1</v>
      </c>
      <c r="Q1629">
        <v>1</v>
      </c>
      <c r="R1629">
        <v>0</v>
      </c>
      <c r="S1629" t="s">
        <v>15888</v>
      </c>
      <c r="T1629" t="s">
        <v>15891</v>
      </c>
      <c r="U1629" t="s">
        <v>15891</v>
      </c>
      <c r="V1629" t="s">
        <v>15901</v>
      </c>
      <c r="W1629" t="s">
        <v>15891</v>
      </c>
      <c r="X1629" t="s">
        <v>15897</v>
      </c>
      <c r="Y1629" t="s">
        <v>15911</v>
      </c>
      <c r="Z1629" t="s">
        <v>15915</v>
      </c>
      <c r="AA1629" s="26">
        <v>15.084931506849315</v>
      </c>
      <c r="AB1629" t="s">
        <v>9715</v>
      </c>
      <c r="AC1629" t="s">
        <v>9712</v>
      </c>
      <c r="AE1629" t="s">
        <v>9711</v>
      </c>
      <c r="AF1629" t="s">
        <v>9713</v>
      </c>
      <c r="AG1629" t="e">
        <f>+SEARCH(JELMAGYARÁZAT!$G$9,J:J)</f>
        <v>#VALUE!</v>
      </c>
    </row>
    <row r="1630" spans="1:33" hidden="1" x14ac:dyDescent="0.25">
      <c r="A1630" t="s">
        <v>9739</v>
      </c>
      <c r="B1630">
        <v>13000000</v>
      </c>
      <c r="C1630">
        <v>91038276</v>
      </c>
      <c r="D1630" s="1">
        <v>36903</v>
      </c>
      <c r="E1630">
        <v>9.9696239999999996</v>
      </c>
      <c r="F1630">
        <v>112</v>
      </c>
      <c r="G1630">
        <v>6.3</v>
      </c>
      <c r="H1630">
        <v>352</v>
      </c>
      <c r="I1630" t="s">
        <v>23</v>
      </c>
      <c r="J1630" t="s">
        <v>9741</v>
      </c>
      <c r="K1630" t="s">
        <v>37</v>
      </c>
      <c r="L1630" t="s">
        <v>38</v>
      </c>
      <c r="M1630" t="s">
        <v>9737</v>
      </c>
      <c r="N1630" t="s">
        <v>29</v>
      </c>
      <c r="O1630" s="6">
        <v>1</v>
      </c>
      <c r="P1630">
        <v>1</v>
      </c>
      <c r="Q1630">
        <v>1</v>
      </c>
      <c r="R1630">
        <v>0</v>
      </c>
      <c r="S1630" t="s">
        <v>15888</v>
      </c>
      <c r="T1630" t="s">
        <v>15891</v>
      </c>
      <c r="U1630" t="s">
        <v>15891</v>
      </c>
      <c r="V1630" t="s">
        <v>15901</v>
      </c>
      <c r="W1630" t="s">
        <v>15891</v>
      </c>
      <c r="X1630" t="s">
        <v>15897</v>
      </c>
      <c r="Y1630" t="s">
        <v>15911</v>
      </c>
      <c r="Z1630" t="s">
        <v>15915</v>
      </c>
      <c r="AA1630" s="26">
        <v>16.720547945205478</v>
      </c>
      <c r="AB1630" t="s">
        <v>9742</v>
      </c>
      <c r="AC1630" t="s">
        <v>9739</v>
      </c>
      <c r="AE1630" t="s">
        <v>9738</v>
      </c>
      <c r="AF1630" t="s">
        <v>9740</v>
      </c>
      <c r="AG1630" t="e">
        <f>+SEARCH(JELMAGYARÁZAT!$G$9,J:J)</f>
        <v>#VALUE!</v>
      </c>
    </row>
    <row r="1631" spans="1:33" hidden="1" x14ac:dyDescent="0.25">
      <c r="A1631" t="s">
        <v>11227</v>
      </c>
      <c r="B1631">
        <v>9000000</v>
      </c>
      <c r="C1631">
        <v>18663238</v>
      </c>
      <c r="D1631" s="1">
        <v>40766</v>
      </c>
      <c r="E1631">
        <v>9.9339259999999996</v>
      </c>
      <c r="F1631">
        <v>84</v>
      </c>
      <c r="G1631">
        <v>6.8</v>
      </c>
      <c r="H1631">
        <v>79</v>
      </c>
      <c r="I1631" t="s">
        <v>23</v>
      </c>
      <c r="J1631" t="s">
        <v>11229</v>
      </c>
      <c r="K1631" t="s">
        <v>37</v>
      </c>
      <c r="L1631" t="s">
        <v>38</v>
      </c>
      <c r="M1631" t="s">
        <v>9730</v>
      </c>
      <c r="N1631" t="s">
        <v>29</v>
      </c>
      <c r="O1631" s="6">
        <v>1</v>
      </c>
      <c r="P1631">
        <v>1</v>
      </c>
      <c r="Q1631">
        <v>1</v>
      </c>
      <c r="R1631">
        <v>1</v>
      </c>
      <c r="S1631" t="s">
        <v>15888</v>
      </c>
      <c r="T1631" t="s">
        <v>15891</v>
      </c>
      <c r="U1631" t="s">
        <v>15891</v>
      </c>
      <c r="V1631" t="s">
        <v>15891</v>
      </c>
      <c r="W1631" t="s">
        <v>15891</v>
      </c>
      <c r="X1631" t="s">
        <v>15897</v>
      </c>
      <c r="Y1631" t="s">
        <v>15897</v>
      </c>
      <c r="Z1631" t="s">
        <v>15897</v>
      </c>
      <c r="AA1631" s="26">
        <v>6.1369863013698627</v>
      </c>
      <c r="AC1631" t="s">
        <v>11227</v>
      </c>
      <c r="AD1631" t="s">
        <v>11225</v>
      </c>
      <c r="AE1631" t="s">
        <v>11226</v>
      </c>
      <c r="AF1631" t="s">
        <v>11228</v>
      </c>
      <c r="AG1631" t="e">
        <f>+SEARCH(JELMAGYARÁZAT!$G$9,J:J)</f>
        <v>#VALUE!</v>
      </c>
    </row>
    <row r="1632" spans="1:33" hidden="1" x14ac:dyDescent="0.25">
      <c r="A1632" t="s">
        <v>14579</v>
      </c>
      <c r="B1632">
        <v>1250000</v>
      </c>
      <c r="C1632">
        <v>8500000</v>
      </c>
      <c r="D1632" s="1">
        <v>19380</v>
      </c>
      <c r="E1632">
        <v>9.9039920000000006</v>
      </c>
      <c r="F1632">
        <v>92</v>
      </c>
      <c r="G1632">
        <v>6.7</v>
      </c>
      <c r="H1632">
        <v>79</v>
      </c>
      <c r="I1632" t="s">
        <v>23</v>
      </c>
      <c r="J1632" t="s">
        <v>1457</v>
      </c>
      <c r="K1632" t="s">
        <v>37</v>
      </c>
      <c r="L1632" t="s">
        <v>38</v>
      </c>
      <c r="M1632" t="s">
        <v>2731</v>
      </c>
      <c r="N1632" t="s">
        <v>29</v>
      </c>
      <c r="O1632" s="6">
        <v>1</v>
      </c>
      <c r="P1632">
        <v>1</v>
      </c>
      <c r="Q1632">
        <v>1</v>
      </c>
      <c r="R1632">
        <v>1</v>
      </c>
      <c r="S1632" t="s">
        <v>15888</v>
      </c>
      <c r="T1632" t="s">
        <v>15891</v>
      </c>
      <c r="U1632" t="s">
        <v>15891</v>
      </c>
      <c r="V1632" t="s">
        <v>15901</v>
      </c>
      <c r="W1632" t="s">
        <v>15905</v>
      </c>
      <c r="X1632" t="s">
        <v>15897</v>
      </c>
      <c r="Y1632" t="s">
        <v>15911</v>
      </c>
      <c r="Z1632" t="s">
        <v>15915</v>
      </c>
      <c r="AA1632" s="26">
        <v>64.728767123287668</v>
      </c>
      <c r="AB1632" t="s">
        <v>14581</v>
      </c>
      <c r="AC1632" t="s">
        <v>14579</v>
      </c>
      <c r="AE1632" t="s">
        <v>14578</v>
      </c>
      <c r="AF1632" t="s">
        <v>14580</v>
      </c>
      <c r="AG1632" t="e">
        <f>+SEARCH(JELMAGYARÁZAT!$G$9,J:J)</f>
        <v>#VALUE!</v>
      </c>
    </row>
    <row r="1633" spans="1:33" x14ac:dyDescent="0.25">
      <c r="A1633" t="s">
        <v>1517</v>
      </c>
      <c r="B1633">
        <v>85000000</v>
      </c>
      <c r="C1633">
        <v>183611771</v>
      </c>
      <c r="D1633" s="1">
        <v>36806</v>
      </c>
      <c r="E1633">
        <v>9.8950610000000001</v>
      </c>
      <c r="F1633">
        <v>100</v>
      </c>
      <c r="G1633">
        <v>5.0999999999999996</v>
      </c>
      <c r="H1633">
        <v>313</v>
      </c>
      <c r="I1633" t="s">
        <v>23</v>
      </c>
      <c r="J1633" t="s">
        <v>1519</v>
      </c>
      <c r="K1633" t="s">
        <v>37</v>
      </c>
      <c r="L1633" t="s">
        <v>38</v>
      </c>
      <c r="M1633" t="s">
        <v>1515</v>
      </c>
      <c r="N1633" t="s">
        <v>29</v>
      </c>
      <c r="O1633" s="6">
        <v>1</v>
      </c>
      <c r="P1633">
        <v>1</v>
      </c>
      <c r="Q1633">
        <v>1</v>
      </c>
      <c r="R1633">
        <v>1</v>
      </c>
      <c r="S1633" t="s">
        <v>15888</v>
      </c>
      <c r="T1633" t="s">
        <v>15891</v>
      </c>
      <c r="U1633" t="s">
        <v>13664</v>
      </c>
      <c r="V1633" t="s">
        <v>15891</v>
      </c>
      <c r="W1633" t="s">
        <v>15891</v>
      </c>
      <c r="X1633" t="s">
        <v>15896</v>
      </c>
      <c r="Y1633" t="s">
        <v>15896</v>
      </c>
      <c r="Z1633" t="s">
        <v>15897</v>
      </c>
      <c r="AA1633" s="26">
        <v>16.986301369863014</v>
      </c>
      <c r="AB1633" t="s">
        <v>1520</v>
      </c>
      <c r="AC1633" t="s">
        <v>1517</v>
      </c>
      <c r="AE1633" t="s">
        <v>1516</v>
      </c>
      <c r="AF1633" t="s">
        <v>1518</v>
      </c>
      <c r="AG1633">
        <f>+SEARCH(JELMAGYARÁZAT!$G$9,J:J)</f>
        <v>35</v>
      </c>
    </row>
    <row r="1634" spans="1:33" hidden="1" x14ac:dyDescent="0.25">
      <c r="A1634" t="s">
        <v>3552</v>
      </c>
      <c r="B1634">
        <v>50000000</v>
      </c>
      <c r="C1634">
        <v>69834815</v>
      </c>
      <c r="D1634" s="1">
        <v>38758</v>
      </c>
      <c r="E1634">
        <v>9.8943460000000005</v>
      </c>
      <c r="F1634">
        <v>86</v>
      </c>
      <c r="G1634">
        <v>6.2</v>
      </c>
      <c r="H1634">
        <v>106</v>
      </c>
      <c r="I1634" t="s">
        <v>23</v>
      </c>
      <c r="J1634" t="s">
        <v>3554</v>
      </c>
      <c r="K1634" t="s">
        <v>37</v>
      </c>
      <c r="L1634" t="s">
        <v>38</v>
      </c>
      <c r="M1634" t="s">
        <v>620</v>
      </c>
      <c r="N1634" t="s">
        <v>29</v>
      </c>
      <c r="O1634" s="6">
        <v>1</v>
      </c>
      <c r="P1634">
        <v>1</v>
      </c>
      <c r="Q1634">
        <v>1</v>
      </c>
      <c r="R1634">
        <v>1</v>
      </c>
      <c r="S1634" t="s">
        <v>15887</v>
      </c>
      <c r="T1634" t="s">
        <v>15891</v>
      </c>
      <c r="U1634" t="s">
        <v>13664</v>
      </c>
      <c r="V1634" t="s">
        <v>15891</v>
      </c>
      <c r="W1634" t="s">
        <v>15891</v>
      </c>
      <c r="X1634" t="s">
        <v>15896</v>
      </c>
      <c r="Y1634" t="s">
        <v>15896</v>
      </c>
      <c r="Z1634" t="s">
        <v>15897</v>
      </c>
      <c r="AA1634" s="26">
        <v>11.638356164383561</v>
      </c>
      <c r="AB1634" t="s">
        <v>3555</v>
      </c>
      <c r="AC1634" t="s">
        <v>3552</v>
      </c>
      <c r="AE1634" t="s">
        <v>3551</v>
      </c>
      <c r="AF1634" t="s">
        <v>3553</v>
      </c>
      <c r="AG1634" t="e">
        <f>+SEARCH(JELMAGYARÁZAT!$G$9,J:J)</f>
        <v>#VALUE!</v>
      </c>
    </row>
    <row r="1635" spans="1:33" hidden="1" x14ac:dyDescent="0.25">
      <c r="A1635" t="s">
        <v>8420</v>
      </c>
      <c r="B1635">
        <v>17000000</v>
      </c>
      <c r="C1635">
        <v>65535067</v>
      </c>
      <c r="D1635" s="1">
        <v>36504</v>
      </c>
      <c r="E1635">
        <v>9.8323260000000001</v>
      </c>
      <c r="F1635">
        <v>88</v>
      </c>
      <c r="G1635">
        <v>5.5</v>
      </c>
      <c r="H1635">
        <v>308</v>
      </c>
      <c r="I1635" t="s">
        <v>23</v>
      </c>
      <c r="J1635" t="s">
        <v>8422</v>
      </c>
      <c r="K1635" t="s">
        <v>37</v>
      </c>
      <c r="L1635" t="s">
        <v>38</v>
      </c>
      <c r="M1635" t="s">
        <v>661</v>
      </c>
      <c r="N1635" t="s">
        <v>29</v>
      </c>
      <c r="O1635" s="6">
        <v>1</v>
      </c>
      <c r="P1635">
        <v>1</v>
      </c>
      <c r="Q1635">
        <v>1</v>
      </c>
      <c r="R1635">
        <v>0</v>
      </c>
      <c r="S1635" t="s">
        <v>15888</v>
      </c>
      <c r="T1635" t="s">
        <v>15891</v>
      </c>
      <c r="U1635" t="s">
        <v>13664</v>
      </c>
      <c r="V1635" t="s">
        <v>15891</v>
      </c>
      <c r="W1635" t="s">
        <v>15891</v>
      </c>
      <c r="X1635" t="s">
        <v>15896</v>
      </c>
      <c r="Y1635" t="s">
        <v>15896</v>
      </c>
      <c r="Z1635" t="s">
        <v>15897</v>
      </c>
      <c r="AA1635" s="26">
        <v>17.813698630136987</v>
      </c>
      <c r="AB1635" t="s">
        <v>8423</v>
      </c>
      <c r="AC1635" t="s">
        <v>8420</v>
      </c>
      <c r="AE1635" t="s">
        <v>8419</v>
      </c>
      <c r="AF1635" t="s">
        <v>8421</v>
      </c>
      <c r="AG1635" t="e">
        <f>+SEARCH(JELMAGYARÁZAT!$G$9,J:J)</f>
        <v>#VALUE!</v>
      </c>
    </row>
    <row r="1636" spans="1:33" x14ac:dyDescent="0.25">
      <c r="A1636" t="s">
        <v>7740</v>
      </c>
      <c r="B1636">
        <v>30000000</v>
      </c>
      <c r="C1636">
        <v>45554533</v>
      </c>
      <c r="D1636" s="1">
        <v>36567</v>
      </c>
      <c r="E1636">
        <v>9.8298590000000008</v>
      </c>
      <c r="F1636">
        <v>77</v>
      </c>
      <c r="G1636">
        <v>6.3</v>
      </c>
      <c r="H1636">
        <v>143</v>
      </c>
      <c r="I1636" t="s">
        <v>23</v>
      </c>
      <c r="J1636" t="s">
        <v>54</v>
      </c>
      <c r="K1636" t="s">
        <v>37</v>
      </c>
      <c r="L1636" t="s">
        <v>38</v>
      </c>
      <c r="M1636" t="s">
        <v>64</v>
      </c>
      <c r="N1636" t="s">
        <v>29</v>
      </c>
      <c r="O1636" s="6">
        <v>1</v>
      </c>
      <c r="P1636">
        <v>1</v>
      </c>
      <c r="Q1636">
        <v>1</v>
      </c>
      <c r="R1636">
        <v>1</v>
      </c>
      <c r="S1636" t="s">
        <v>15887</v>
      </c>
      <c r="T1636" t="s">
        <v>15891</v>
      </c>
      <c r="U1636" t="s">
        <v>15891</v>
      </c>
      <c r="V1636" t="s">
        <v>15891</v>
      </c>
      <c r="W1636" t="s">
        <v>15891</v>
      </c>
      <c r="X1636" t="s">
        <v>15897</v>
      </c>
      <c r="Y1636" t="s">
        <v>15897</v>
      </c>
      <c r="Z1636" t="s">
        <v>15897</v>
      </c>
      <c r="AA1636" s="26">
        <v>17.641095890410959</v>
      </c>
      <c r="AC1636" t="s">
        <v>7740</v>
      </c>
      <c r="AD1636" t="s">
        <v>7738</v>
      </c>
      <c r="AE1636" t="s">
        <v>7739</v>
      </c>
      <c r="AF1636" t="s">
        <v>7741</v>
      </c>
      <c r="AG1636">
        <f>+SEARCH(JELMAGYARÁZAT!$G$9,J:J)</f>
        <v>35</v>
      </c>
    </row>
    <row r="1637" spans="1:33" hidden="1" x14ac:dyDescent="0.25">
      <c r="A1637" t="s">
        <v>10987</v>
      </c>
      <c r="B1637">
        <v>10000000</v>
      </c>
      <c r="C1637">
        <v>295750</v>
      </c>
      <c r="D1637" s="1">
        <v>40045</v>
      </c>
      <c r="E1637">
        <v>9.8055509999999995</v>
      </c>
      <c r="F1637">
        <v>99</v>
      </c>
      <c r="G1637">
        <v>6.5</v>
      </c>
      <c r="H1637">
        <v>177</v>
      </c>
      <c r="I1637" t="s">
        <v>23</v>
      </c>
      <c r="J1637" t="s">
        <v>10989</v>
      </c>
      <c r="K1637" t="s">
        <v>37</v>
      </c>
      <c r="L1637" t="s">
        <v>38</v>
      </c>
      <c r="M1637" t="s">
        <v>1106</v>
      </c>
      <c r="N1637" t="s">
        <v>29</v>
      </c>
      <c r="O1637" s="6">
        <v>1</v>
      </c>
      <c r="P1637">
        <v>1</v>
      </c>
      <c r="Q1637">
        <v>1</v>
      </c>
      <c r="R1637">
        <v>0</v>
      </c>
      <c r="S1637" t="s">
        <v>15888</v>
      </c>
      <c r="T1637" t="s">
        <v>15891</v>
      </c>
      <c r="U1637" t="s">
        <v>13664</v>
      </c>
      <c r="V1637" t="s">
        <v>15891</v>
      </c>
      <c r="W1637" t="s">
        <v>15891</v>
      </c>
      <c r="X1637" t="s">
        <v>15896</v>
      </c>
      <c r="Y1637" t="s">
        <v>15896</v>
      </c>
      <c r="Z1637" t="s">
        <v>15897</v>
      </c>
      <c r="AA1637" s="26">
        <v>8.1123287671232873</v>
      </c>
      <c r="AB1637" t="s">
        <v>10990</v>
      </c>
      <c r="AC1637" t="s">
        <v>10987</v>
      </c>
      <c r="AD1637" t="s">
        <v>10985</v>
      </c>
      <c r="AE1637" t="s">
        <v>10986</v>
      </c>
      <c r="AF1637" t="s">
        <v>10988</v>
      </c>
      <c r="AG1637" t="e">
        <f>+SEARCH(JELMAGYARÁZAT!$G$9,J:J)</f>
        <v>#VALUE!</v>
      </c>
    </row>
    <row r="1638" spans="1:33" hidden="1" x14ac:dyDescent="0.25">
      <c r="A1638" t="s">
        <v>5444</v>
      </c>
      <c r="B1638">
        <v>35000000</v>
      </c>
      <c r="C1638">
        <v>63215872</v>
      </c>
      <c r="D1638" s="1">
        <v>39377</v>
      </c>
      <c r="E1638">
        <v>9.7890270000000008</v>
      </c>
      <c r="F1638">
        <v>92</v>
      </c>
      <c r="G1638">
        <v>6</v>
      </c>
      <c r="H1638">
        <v>216</v>
      </c>
      <c r="I1638" t="s">
        <v>23</v>
      </c>
      <c r="J1638" t="s">
        <v>5446</v>
      </c>
      <c r="K1638" t="s">
        <v>37</v>
      </c>
      <c r="L1638" t="s">
        <v>38</v>
      </c>
      <c r="M1638" t="s">
        <v>5442</v>
      </c>
      <c r="N1638" t="s">
        <v>29</v>
      </c>
      <c r="O1638" s="6">
        <v>1</v>
      </c>
      <c r="P1638">
        <v>1</v>
      </c>
      <c r="Q1638">
        <v>1</v>
      </c>
      <c r="R1638">
        <v>0</v>
      </c>
      <c r="S1638" t="s">
        <v>15888</v>
      </c>
      <c r="T1638" t="s">
        <v>15890</v>
      </c>
      <c r="U1638" t="s">
        <v>15891</v>
      </c>
      <c r="V1638" t="s">
        <v>15901</v>
      </c>
      <c r="W1638" t="s">
        <v>15891</v>
      </c>
      <c r="X1638" t="s">
        <v>15894</v>
      </c>
      <c r="Y1638" t="s">
        <v>15911</v>
      </c>
      <c r="Z1638" t="s">
        <v>15914</v>
      </c>
      <c r="AA1638" s="26">
        <v>9.9424657534246581</v>
      </c>
      <c r="AB1638" t="s">
        <v>5447</v>
      </c>
      <c r="AC1638" t="s">
        <v>5444</v>
      </c>
      <c r="AE1638" t="s">
        <v>5443</v>
      </c>
      <c r="AF1638" t="s">
        <v>5445</v>
      </c>
      <c r="AG1638" t="e">
        <f>+SEARCH(JELMAGYARÁZAT!$G$9,J:J)</f>
        <v>#VALUE!</v>
      </c>
    </row>
    <row r="1639" spans="1:33" hidden="1" x14ac:dyDescent="0.25">
      <c r="A1639" t="s">
        <v>14737</v>
      </c>
      <c r="B1639">
        <v>1000000</v>
      </c>
      <c r="C1639">
        <v>13350369</v>
      </c>
      <c r="D1639" s="1">
        <v>38709</v>
      </c>
      <c r="E1639">
        <v>9.7733980000000003</v>
      </c>
      <c r="F1639">
        <v>103</v>
      </c>
      <c r="G1639">
        <v>6.9</v>
      </c>
      <c r="H1639">
        <v>144</v>
      </c>
      <c r="I1639" t="s">
        <v>23</v>
      </c>
      <c r="J1639" t="s">
        <v>14739</v>
      </c>
      <c r="K1639" t="s">
        <v>37</v>
      </c>
      <c r="L1639" t="s">
        <v>38</v>
      </c>
      <c r="M1639" t="s">
        <v>786</v>
      </c>
      <c r="N1639" t="s">
        <v>29</v>
      </c>
      <c r="O1639" s="6">
        <v>1</v>
      </c>
      <c r="P1639">
        <v>1</v>
      </c>
      <c r="Q1639">
        <v>1</v>
      </c>
      <c r="R1639">
        <v>0</v>
      </c>
      <c r="S1639" t="s">
        <v>15888</v>
      </c>
      <c r="T1639" t="s">
        <v>15891</v>
      </c>
      <c r="U1639" t="s">
        <v>15891</v>
      </c>
      <c r="V1639" t="s">
        <v>15901</v>
      </c>
      <c r="W1639" t="s">
        <v>15891</v>
      </c>
      <c r="X1639" t="s">
        <v>15897</v>
      </c>
      <c r="Y1639" t="s">
        <v>15911</v>
      </c>
      <c r="Z1639" t="s">
        <v>15915</v>
      </c>
      <c r="AA1639" s="26">
        <v>11.772602739726027</v>
      </c>
      <c r="AB1639" t="s">
        <v>14740</v>
      </c>
      <c r="AC1639" t="s">
        <v>14737</v>
      </c>
      <c r="AD1639" t="s">
        <v>14735</v>
      </c>
      <c r="AE1639" t="s">
        <v>14736</v>
      </c>
      <c r="AF1639" t="s">
        <v>14738</v>
      </c>
      <c r="AG1639" t="e">
        <f>+SEARCH(JELMAGYARÁZAT!$G$9,J:J)</f>
        <v>#VALUE!</v>
      </c>
    </row>
    <row r="1640" spans="1:33" hidden="1" x14ac:dyDescent="0.25">
      <c r="A1640" t="s">
        <v>14385</v>
      </c>
      <c r="B1640">
        <v>2000000</v>
      </c>
      <c r="C1640">
        <v>22179430</v>
      </c>
      <c r="D1640" s="1">
        <v>39227</v>
      </c>
      <c r="E1640">
        <v>9.6729900000000004</v>
      </c>
      <c r="F1640">
        <v>108</v>
      </c>
      <c r="G1640">
        <v>6.7</v>
      </c>
      <c r="H1640">
        <v>129</v>
      </c>
      <c r="I1640" t="s">
        <v>23</v>
      </c>
      <c r="J1640" t="s">
        <v>14387</v>
      </c>
      <c r="K1640" t="s">
        <v>37</v>
      </c>
      <c r="L1640" t="s">
        <v>38</v>
      </c>
      <c r="M1640" t="s">
        <v>661</v>
      </c>
      <c r="N1640" t="s">
        <v>29</v>
      </c>
      <c r="O1640" s="6">
        <v>1</v>
      </c>
      <c r="P1640">
        <v>1</v>
      </c>
      <c r="Q1640">
        <v>1</v>
      </c>
      <c r="R1640">
        <v>0</v>
      </c>
      <c r="S1640" t="s">
        <v>15888</v>
      </c>
      <c r="T1640" t="s">
        <v>15891</v>
      </c>
      <c r="U1640" t="s">
        <v>13664</v>
      </c>
      <c r="V1640" t="s">
        <v>15891</v>
      </c>
      <c r="W1640" t="s">
        <v>15891</v>
      </c>
      <c r="X1640" t="s">
        <v>15896</v>
      </c>
      <c r="Y1640" t="s">
        <v>15896</v>
      </c>
      <c r="Z1640" t="s">
        <v>15897</v>
      </c>
      <c r="AA1640" s="26">
        <v>10.353424657534246</v>
      </c>
      <c r="AB1640" t="s">
        <v>14388</v>
      </c>
      <c r="AC1640" t="s">
        <v>14385</v>
      </c>
      <c r="AE1640" t="s">
        <v>14384</v>
      </c>
      <c r="AF1640" t="s">
        <v>14386</v>
      </c>
      <c r="AG1640" t="e">
        <f>+SEARCH(JELMAGYARÁZAT!$G$9,J:J)</f>
        <v>#VALUE!</v>
      </c>
    </row>
    <row r="1641" spans="1:33" hidden="1" x14ac:dyDescent="0.25">
      <c r="A1641" t="s">
        <v>6573</v>
      </c>
      <c r="B1641">
        <v>28</v>
      </c>
      <c r="C1641">
        <v>14</v>
      </c>
      <c r="D1641" s="1">
        <v>37232</v>
      </c>
      <c r="E1641">
        <v>9.6700309999999998</v>
      </c>
      <c r="F1641">
        <v>93</v>
      </c>
      <c r="G1641">
        <v>5.9</v>
      </c>
      <c r="H1641">
        <v>173</v>
      </c>
      <c r="I1641" t="s">
        <v>23</v>
      </c>
      <c r="J1641" t="s">
        <v>6575</v>
      </c>
      <c r="K1641" t="s">
        <v>6576</v>
      </c>
      <c r="L1641" t="s">
        <v>38</v>
      </c>
      <c r="M1641" t="s">
        <v>6571</v>
      </c>
      <c r="N1641" t="s">
        <v>29</v>
      </c>
      <c r="O1641" s="6">
        <v>1</v>
      </c>
      <c r="P1641">
        <v>2</v>
      </c>
      <c r="Q1641">
        <v>1</v>
      </c>
      <c r="R1641">
        <v>0</v>
      </c>
      <c r="S1641" t="s">
        <v>15888</v>
      </c>
      <c r="T1641" t="s">
        <v>15890</v>
      </c>
      <c r="U1641" t="s">
        <v>13664</v>
      </c>
      <c r="V1641" t="s">
        <v>15891</v>
      </c>
      <c r="W1641" t="s">
        <v>15905</v>
      </c>
      <c r="X1641" t="s">
        <v>15895</v>
      </c>
      <c r="Y1641" t="s">
        <v>15896</v>
      </c>
      <c r="Z1641" t="s">
        <v>15894</v>
      </c>
      <c r="AA1641" s="26">
        <v>15.819178082191781</v>
      </c>
      <c r="AB1641" t="s">
        <v>6577</v>
      </c>
      <c r="AC1641" t="s">
        <v>6573</v>
      </c>
      <c r="AE1641" t="s">
        <v>6572</v>
      </c>
      <c r="AF1641" t="s">
        <v>6574</v>
      </c>
      <c r="AG1641" t="e">
        <f>+SEARCH(JELMAGYARÁZAT!$G$9,J:J)</f>
        <v>#VALUE!</v>
      </c>
    </row>
    <row r="1642" spans="1:33" hidden="1" x14ac:dyDescent="0.25">
      <c r="A1642" t="s">
        <v>7620</v>
      </c>
      <c r="B1642">
        <v>38000000</v>
      </c>
      <c r="C1642">
        <v>29907685</v>
      </c>
      <c r="D1642" s="1">
        <v>38940</v>
      </c>
      <c r="E1642">
        <v>9.6627150000000004</v>
      </c>
      <c r="F1642">
        <v>90</v>
      </c>
      <c r="G1642">
        <v>5</v>
      </c>
      <c r="H1642">
        <v>150</v>
      </c>
      <c r="I1642" t="s">
        <v>23</v>
      </c>
      <c r="J1642" t="s">
        <v>4354</v>
      </c>
      <c r="K1642" t="s">
        <v>37</v>
      </c>
      <c r="L1642" t="s">
        <v>3117</v>
      </c>
      <c r="M1642" t="s">
        <v>2560</v>
      </c>
      <c r="N1642" t="s">
        <v>29</v>
      </c>
      <c r="O1642" s="6">
        <v>1</v>
      </c>
      <c r="P1642">
        <v>1</v>
      </c>
      <c r="Q1642">
        <v>2</v>
      </c>
      <c r="R1642">
        <v>0</v>
      </c>
      <c r="S1642" t="s">
        <v>15888</v>
      </c>
      <c r="T1642" t="s">
        <v>15891</v>
      </c>
      <c r="U1642" t="s">
        <v>15891</v>
      </c>
      <c r="V1642" t="s">
        <v>15891</v>
      </c>
      <c r="W1642" t="s">
        <v>15905</v>
      </c>
      <c r="X1642" t="s">
        <v>15897</v>
      </c>
      <c r="Y1642" t="s">
        <v>15897</v>
      </c>
      <c r="Z1642" t="s">
        <v>15897</v>
      </c>
      <c r="AA1642" s="26">
        <v>11.139726027397261</v>
      </c>
      <c r="AB1642" t="s">
        <v>7622</v>
      </c>
      <c r="AC1642" t="s">
        <v>7620</v>
      </c>
      <c r="AD1642" t="s">
        <v>7618</v>
      </c>
      <c r="AE1642" t="s">
        <v>7619</v>
      </c>
      <c r="AF1642" t="s">
        <v>7621</v>
      </c>
      <c r="AG1642" t="e">
        <f>+SEARCH(JELMAGYARÁZAT!$G$9,J:J)</f>
        <v>#VALUE!</v>
      </c>
    </row>
    <row r="1643" spans="1:33" hidden="1" x14ac:dyDescent="0.25">
      <c r="A1643" t="s">
        <v>8602</v>
      </c>
      <c r="B1643">
        <v>18000000</v>
      </c>
      <c r="C1643">
        <v>25312387</v>
      </c>
      <c r="D1643" s="1">
        <v>41840</v>
      </c>
      <c r="E1643">
        <v>9.6337109999999999</v>
      </c>
      <c r="F1643">
        <v>94</v>
      </c>
      <c r="G1643">
        <v>5.7</v>
      </c>
      <c r="H1643">
        <v>164</v>
      </c>
      <c r="I1643" t="s">
        <v>23</v>
      </c>
      <c r="J1643" t="s">
        <v>8604</v>
      </c>
      <c r="K1643" t="s">
        <v>37</v>
      </c>
      <c r="L1643" t="s">
        <v>38</v>
      </c>
      <c r="M1643" t="s">
        <v>917</v>
      </c>
      <c r="N1643" t="s">
        <v>29</v>
      </c>
      <c r="O1643" s="6">
        <v>1</v>
      </c>
      <c r="P1643">
        <v>1</v>
      </c>
      <c r="Q1643">
        <v>1</v>
      </c>
      <c r="R1643">
        <v>0</v>
      </c>
      <c r="S1643" t="s">
        <v>15888</v>
      </c>
      <c r="T1643" t="s">
        <v>15891</v>
      </c>
      <c r="U1643" t="s">
        <v>13664</v>
      </c>
      <c r="V1643" t="s">
        <v>15901</v>
      </c>
      <c r="W1643" t="s">
        <v>15891</v>
      </c>
      <c r="X1643" t="s">
        <v>15896</v>
      </c>
      <c r="Y1643" t="s">
        <v>15912</v>
      </c>
      <c r="Z1643" t="s">
        <v>15915</v>
      </c>
      <c r="AA1643" s="26">
        <v>3.1945205479452055</v>
      </c>
      <c r="AC1643" t="s">
        <v>8602</v>
      </c>
      <c r="AE1643" t="s">
        <v>8601</v>
      </c>
      <c r="AF1643" t="s">
        <v>8603</v>
      </c>
      <c r="AG1643" t="e">
        <f>+SEARCH(JELMAGYARÁZAT!$G$9,J:J)</f>
        <v>#VALUE!</v>
      </c>
    </row>
    <row r="1644" spans="1:33" hidden="1" x14ac:dyDescent="0.25">
      <c r="A1644" t="s">
        <v>12794</v>
      </c>
      <c r="B1644">
        <v>4700000</v>
      </c>
      <c r="C1644">
        <v>8025872</v>
      </c>
      <c r="D1644" s="1">
        <v>31646</v>
      </c>
      <c r="E1644">
        <v>9.6177770000000002</v>
      </c>
      <c r="F1644">
        <v>101</v>
      </c>
      <c r="G1644">
        <v>5.9</v>
      </c>
      <c r="H1644">
        <v>139</v>
      </c>
      <c r="I1644" t="s">
        <v>23</v>
      </c>
      <c r="J1644" t="s">
        <v>10693</v>
      </c>
      <c r="K1644" t="s">
        <v>37</v>
      </c>
      <c r="L1644" t="s">
        <v>38</v>
      </c>
      <c r="M1644" t="s">
        <v>3816</v>
      </c>
      <c r="N1644" t="s">
        <v>29</v>
      </c>
      <c r="O1644" s="6">
        <v>1</v>
      </c>
      <c r="P1644">
        <v>1</v>
      </c>
      <c r="Q1644">
        <v>1</v>
      </c>
      <c r="R1644">
        <v>0</v>
      </c>
      <c r="S1644" t="s">
        <v>15888</v>
      </c>
      <c r="T1644" t="s">
        <v>15891</v>
      </c>
      <c r="U1644" t="s">
        <v>15891</v>
      </c>
      <c r="V1644" t="s">
        <v>15891</v>
      </c>
      <c r="W1644" t="s">
        <v>15891</v>
      </c>
      <c r="X1644" t="s">
        <v>15897</v>
      </c>
      <c r="Y1644" t="s">
        <v>15897</v>
      </c>
      <c r="Z1644" t="s">
        <v>15897</v>
      </c>
      <c r="AA1644" s="26">
        <v>31.123287671232877</v>
      </c>
      <c r="AB1644" t="s">
        <v>12796</v>
      </c>
      <c r="AC1644" t="s">
        <v>12794</v>
      </c>
      <c r="AE1644" t="s">
        <v>12793</v>
      </c>
      <c r="AF1644" t="s">
        <v>12795</v>
      </c>
      <c r="AG1644" t="e">
        <f>+SEARCH(JELMAGYARÁZAT!$G$9,J:J)</f>
        <v>#VALUE!</v>
      </c>
    </row>
    <row r="1645" spans="1:33" hidden="1" x14ac:dyDescent="0.25">
      <c r="A1645" t="s">
        <v>12384</v>
      </c>
      <c r="B1645">
        <v>5500000</v>
      </c>
      <c r="C1645">
        <v>99067206</v>
      </c>
      <c r="D1645" s="1">
        <v>41475</v>
      </c>
      <c r="E1645">
        <v>9.5972899999999992</v>
      </c>
      <c r="F1645">
        <v>115</v>
      </c>
      <c r="G1645">
        <v>7.5</v>
      </c>
      <c r="H1645">
        <v>205</v>
      </c>
      <c r="I1645" t="s">
        <v>1909</v>
      </c>
      <c r="J1645" t="s">
        <v>12386</v>
      </c>
      <c r="K1645" t="s">
        <v>10526</v>
      </c>
      <c r="L1645" t="s">
        <v>507</v>
      </c>
      <c r="M1645" t="s">
        <v>1692</v>
      </c>
      <c r="N1645" t="s">
        <v>29</v>
      </c>
      <c r="O1645" s="6">
        <v>0</v>
      </c>
      <c r="P1645">
        <v>1</v>
      </c>
      <c r="Q1645">
        <v>2</v>
      </c>
      <c r="R1645">
        <v>0</v>
      </c>
      <c r="S1645" t="s">
        <v>15888</v>
      </c>
      <c r="T1645" t="s">
        <v>15891</v>
      </c>
      <c r="U1645" t="s">
        <v>13664</v>
      </c>
      <c r="V1645" t="s">
        <v>15901</v>
      </c>
      <c r="W1645" t="s">
        <v>15891</v>
      </c>
      <c r="X1645" t="s">
        <v>15896</v>
      </c>
      <c r="Y1645" t="s">
        <v>15912</v>
      </c>
      <c r="Z1645" t="s">
        <v>15915</v>
      </c>
      <c r="AA1645" s="26">
        <v>4.1945205479452055</v>
      </c>
      <c r="AB1645" t="s">
        <v>12387</v>
      </c>
      <c r="AC1645" t="s">
        <v>12388</v>
      </c>
      <c r="AE1645" t="s">
        <v>12383</v>
      </c>
      <c r="AF1645" t="s">
        <v>12385</v>
      </c>
      <c r="AG1645" t="e">
        <f>+SEARCH(JELMAGYARÁZAT!$G$9,J:J)</f>
        <v>#VALUE!</v>
      </c>
    </row>
    <row r="1646" spans="1:33" hidden="1" x14ac:dyDescent="0.25">
      <c r="A1646" t="s">
        <v>10802</v>
      </c>
      <c r="B1646">
        <v>10000000</v>
      </c>
      <c r="C1646">
        <v>8801940</v>
      </c>
      <c r="D1646" s="1">
        <v>30980</v>
      </c>
      <c r="E1646">
        <v>9.5256260000000008</v>
      </c>
      <c r="F1646">
        <v>114</v>
      </c>
      <c r="G1646">
        <v>6.4</v>
      </c>
      <c r="H1646">
        <v>137</v>
      </c>
      <c r="I1646" t="s">
        <v>23</v>
      </c>
      <c r="J1646" t="s">
        <v>10804</v>
      </c>
      <c r="K1646" t="s">
        <v>37</v>
      </c>
      <c r="L1646" t="s">
        <v>38</v>
      </c>
      <c r="M1646" t="s">
        <v>10800</v>
      </c>
      <c r="N1646" t="s">
        <v>29</v>
      </c>
      <c r="O1646" s="6">
        <v>1</v>
      </c>
      <c r="P1646">
        <v>1</v>
      </c>
      <c r="Q1646">
        <v>1</v>
      </c>
      <c r="R1646">
        <v>0</v>
      </c>
      <c r="S1646" t="s">
        <v>15888</v>
      </c>
      <c r="T1646" t="s">
        <v>15891</v>
      </c>
      <c r="U1646" t="s">
        <v>15891</v>
      </c>
      <c r="V1646" t="s">
        <v>15891</v>
      </c>
      <c r="W1646" t="s">
        <v>15905</v>
      </c>
      <c r="X1646" t="s">
        <v>15897</v>
      </c>
      <c r="Y1646" t="s">
        <v>15897</v>
      </c>
      <c r="Z1646" t="s">
        <v>15897</v>
      </c>
      <c r="AA1646" s="26">
        <v>32.947945205479449</v>
      </c>
      <c r="AB1646" t="s">
        <v>10805</v>
      </c>
      <c r="AC1646" t="s">
        <v>10802</v>
      </c>
      <c r="AE1646" t="s">
        <v>10801</v>
      </c>
      <c r="AF1646" t="s">
        <v>10803</v>
      </c>
      <c r="AG1646" t="e">
        <f>+SEARCH(JELMAGYARÁZAT!$G$9,J:J)</f>
        <v>#VALUE!</v>
      </c>
    </row>
    <row r="1647" spans="1:33" x14ac:dyDescent="0.25">
      <c r="A1647" t="s">
        <v>5259</v>
      </c>
      <c r="B1647">
        <v>35000000</v>
      </c>
      <c r="C1647">
        <v>60251371</v>
      </c>
      <c r="D1647" s="1">
        <v>40410</v>
      </c>
      <c r="E1647">
        <v>9.5250369999999993</v>
      </c>
      <c r="F1647">
        <v>123</v>
      </c>
      <c r="G1647">
        <v>6.8</v>
      </c>
      <c r="H1647">
        <v>103</v>
      </c>
      <c r="I1647" t="s">
        <v>23</v>
      </c>
      <c r="J1647" t="s">
        <v>5261</v>
      </c>
      <c r="K1647" t="s">
        <v>37</v>
      </c>
      <c r="L1647" t="s">
        <v>38</v>
      </c>
      <c r="M1647" t="s">
        <v>786</v>
      </c>
      <c r="N1647" t="s">
        <v>29</v>
      </c>
      <c r="O1647" s="6">
        <v>1</v>
      </c>
      <c r="P1647">
        <v>1</v>
      </c>
      <c r="Q1647">
        <v>1</v>
      </c>
      <c r="R1647">
        <v>1</v>
      </c>
      <c r="S1647" t="s">
        <v>15888</v>
      </c>
      <c r="T1647" t="s">
        <v>15891</v>
      </c>
      <c r="U1647" t="s">
        <v>15891</v>
      </c>
      <c r="V1647" t="s">
        <v>15901</v>
      </c>
      <c r="W1647" t="s">
        <v>15891</v>
      </c>
      <c r="X1647" t="s">
        <v>15897</v>
      </c>
      <c r="Y1647" t="s">
        <v>15911</v>
      </c>
      <c r="Z1647" t="s">
        <v>15915</v>
      </c>
      <c r="AA1647" s="26">
        <v>7.1123287671232873</v>
      </c>
      <c r="AB1647" t="s">
        <v>5262</v>
      </c>
      <c r="AC1647" t="s">
        <v>5259</v>
      </c>
      <c r="AD1647" t="s">
        <v>5257</v>
      </c>
      <c r="AE1647" t="s">
        <v>5258</v>
      </c>
      <c r="AF1647" t="s">
        <v>5260</v>
      </c>
      <c r="AG1647">
        <f>+SEARCH(JELMAGYARÁZAT!$G$9,J:J)</f>
        <v>35</v>
      </c>
    </row>
    <row r="1648" spans="1:33" hidden="1" x14ac:dyDescent="0.25">
      <c r="A1648" t="s">
        <v>9755</v>
      </c>
      <c r="B1648">
        <v>13000000</v>
      </c>
      <c r="C1648">
        <v>44726644</v>
      </c>
      <c r="D1648" s="1">
        <v>32367</v>
      </c>
      <c r="E1648">
        <v>9.4993250000000007</v>
      </c>
      <c r="F1648">
        <v>107</v>
      </c>
      <c r="G1648">
        <v>6.6</v>
      </c>
      <c r="H1648">
        <v>258</v>
      </c>
      <c r="I1648" t="s">
        <v>23</v>
      </c>
      <c r="J1648" t="s">
        <v>9757</v>
      </c>
      <c r="K1648" t="s">
        <v>37</v>
      </c>
      <c r="L1648" t="s">
        <v>38</v>
      </c>
      <c r="M1648" t="s">
        <v>9753</v>
      </c>
      <c r="N1648" t="s">
        <v>29</v>
      </c>
      <c r="O1648" s="6">
        <v>1</v>
      </c>
      <c r="P1648">
        <v>1</v>
      </c>
      <c r="Q1648">
        <v>1</v>
      </c>
      <c r="R1648">
        <v>1</v>
      </c>
      <c r="S1648" t="s">
        <v>15888</v>
      </c>
      <c r="T1648" t="s">
        <v>15890</v>
      </c>
      <c r="U1648" t="s">
        <v>15891</v>
      </c>
      <c r="V1648" t="s">
        <v>15901</v>
      </c>
      <c r="W1648" t="s">
        <v>15891</v>
      </c>
      <c r="X1648" t="s">
        <v>15894</v>
      </c>
      <c r="Y1648" t="s">
        <v>15911</v>
      </c>
      <c r="Z1648" t="s">
        <v>15914</v>
      </c>
      <c r="AA1648" s="26">
        <v>29.147945205479452</v>
      </c>
      <c r="AB1648" t="s">
        <v>9758</v>
      </c>
      <c r="AC1648" t="s">
        <v>9755</v>
      </c>
      <c r="AE1648" t="s">
        <v>9754</v>
      </c>
      <c r="AF1648" t="s">
        <v>9756</v>
      </c>
      <c r="AG1648" t="e">
        <f>+SEARCH(JELMAGYARÁZAT!$G$9,J:J)</f>
        <v>#VALUE!</v>
      </c>
    </row>
    <row r="1649" spans="1:33" hidden="1" x14ac:dyDescent="0.25">
      <c r="A1649" t="s">
        <v>12511</v>
      </c>
      <c r="B1649">
        <v>5000000</v>
      </c>
      <c r="C1649">
        <v>15116634</v>
      </c>
      <c r="D1649" s="1">
        <v>34971</v>
      </c>
      <c r="E1649">
        <v>9.4837170000000004</v>
      </c>
      <c r="F1649">
        <v>88</v>
      </c>
      <c r="G1649">
        <v>5</v>
      </c>
      <c r="H1649">
        <v>170</v>
      </c>
      <c r="I1649" t="s">
        <v>23</v>
      </c>
      <c r="J1649" t="s">
        <v>4512</v>
      </c>
      <c r="K1649" t="s">
        <v>37</v>
      </c>
      <c r="L1649" t="s">
        <v>38</v>
      </c>
      <c r="M1649" t="s">
        <v>2560</v>
      </c>
      <c r="N1649" t="s">
        <v>29</v>
      </c>
      <c r="O1649" s="6">
        <v>1</v>
      </c>
      <c r="P1649">
        <v>1</v>
      </c>
      <c r="Q1649">
        <v>1</v>
      </c>
      <c r="R1649">
        <v>0</v>
      </c>
      <c r="S1649" t="s">
        <v>15888</v>
      </c>
      <c r="T1649" t="s">
        <v>15891</v>
      </c>
      <c r="U1649" t="s">
        <v>15891</v>
      </c>
      <c r="V1649" t="s">
        <v>15891</v>
      </c>
      <c r="W1649" t="s">
        <v>15905</v>
      </c>
      <c r="X1649" t="s">
        <v>15897</v>
      </c>
      <c r="Y1649" t="s">
        <v>15897</v>
      </c>
      <c r="Z1649" t="s">
        <v>15897</v>
      </c>
      <c r="AA1649" s="26">
        <v>22.013698630136986</v>
      </c>
      <c r="AB1649" t="s">
        <v>12513</v>
      </c>
      <c r="AC1649" t="s">
        <v>12511</v>
      </c>
      <c r="AE1649" t="s">
        <v>12510</v>
      </c>
      <c r="AF1649" t="s">
        <v>12512</v>
      </c>
      <c r="AG1649" t="e">
        <f>+SEARCH(JELMAGYARÁZAT!$G$9,J:J)</f>
        <v>#VALUE!</v>
      </c>
    </row>
    <row r="1650" spans="1:33" hidden="1" x14ac:dyDescent="0.25">
      <c r="A1650" t="s">
        <v>8995</v>
      </c>
      <c r="B1650">
        <v>20000000</v>
      </c>
      <c r="C1650">
        <v>13854000</v>
      </c>
      <c r="D1650" s="1">
        <v>32486</v>
      </c>
      <c r="E1650">
        <v>9.4555959999999999</v>
      </c>
      <c r="F1650">
        <v>108</v>
      </c>
      <c r="G1650">
        <v>5.3</v>
      </c>
      <c r="H1650">
        <v>131</v>
      </c>
      <c r="I1650" t="s">
        <v>23</v>
      </c>
      <c r="J1650" t="s">
        <v>8997</v>
      </c>
      <c r="K1650" t="s">
        <v>37</v>
      </c>
      <c r="L1650" t="s">
        <v>38</v>
      </c>
      <c r="M1650" t="s">
        <v>1451</v>
      </c>
      <c r="N1650" t="s">
        <v>29</v>
      </c>
      <c r="O1650" s="6">
        <v>1</v>
      </c>
      <c r="P1650">
        <v>1</v>
      </c>
      <c r="Q1650">
        <v>1</v>
      </c>
      <c r="R1650">
        <v>0</v>
      </c>
      <c r="S1650" t="s">
        <v>15888</v>
      </c>
      <c r="T1650" t="s">
        <v>15891</v>
      </c>
      <c r="U1650" t="s">
        <v>13664</v>
      </c>
      <c r="V1650" t="s">
        <v>15891</v>
      </c>
      <c r="W1650" t="s">
        <v>15891</v>
      </c>
      <c r="X1650" t="s">
        <v>15896</v>
      </c>
      <c r="Y1650" t="s">
        <v>15896</v>
      </c>
      <c r="Z1650" t="s">
        <v>15897</v>
      </c>
      <c r="AA1650" s="26">
        <v>28.82191780821918</v>
      </c>
      <c r="AB1650" t="s">
        <v>8998</v>
      </c>
      <c r="AC1650" t="s">
        <v>8995</v>
      </c>
      <c r="AE1650" t="s">
        <v>8994</v>
      </c>
      <c r="AF1650" t="s">
        <v>8996</v>
      </c>
      <c r="AG1650" t="e">
        <f>+SEARCH(JELMAGYARÁZAT!$G$9,J:J)</f>
        <v>#VALUE!</v>
      </c>
    </row>
    <row r="1651" spans="1:33" hidden="1" x14ac:dyDescent="0.25">
      <c r="A1651" t="s">
        <v>15665</v>
      </c>
      <c r="B1651">
        <v>8500000</v>
      </c>
      <c r="C1651">
        <v>15861566</v>
      </c>
      <c r="D1651" s="1">
        <v>42622</v>
      </c>
      <c r="E1651">
        <v>9.4528079999999992</v>
      </c>
      <c r="F1651">
        <v>120</v>
      </c>
      <c r="G1651">
        <v>6.5</v>
      </c>
      <c r="H1651">
        <v>178</v>
      </c>
      <c r="I1651" t="s">
        <v>23</v>
      </c>
      <c r="J1651" t="s">
        <v>15667</v>
      </c>
      <c r="K1651" t="s">
        <v>37</v>
      </c>
      <c r="L1651" t="s">
        <v>38</v>
      </c>
      <c r="M1651" t="s">
        <v>786</v>
      </c>
      <c r="N1651" t="s">
        <v>29</v>
      </c>
      <c r="O1651" s="6">
        <v>1</v>
      </c>
      <c r="P1651">
        <v>1</v>
      </c>
      <c r="Q1651">
        <v>1</v>
      </c>
      <c r="R1651">
        <v>0</v>
      </c>
      <c r="S1651" t="s">
        <v>15888</v>
      </c>
      <c r="T1651" t="s">
        <v>15891</v>
      </c>
      <c r="U1651" t="s">
        <v>15891</v>
      </c>
      <c r="V1651" t="s">
        <v>15901</v>
      </c>
      <c r="W1651" t="s">
        <v>15891</v>
      </c>
      <c r="X1651" t="s">
        <v>15897</v>
      </c>
      <c r="Y1651" t="s">
        <v>15911</v>
      </c>
      <c r="Z1651" t="s">
        <v>15915</v>
      </c>
      <c r="AA1651" s="26">
        <v>1.0520547945205478</v>
      </c>
      <c r="AB1651" t="s">
        <v>15668</v>
      </c>
      <c r="AC1651" t="s">
        <v>15665</v>
      </c>
      <c r="AD1651" t="s">
        <v>15663</v>
      </c>
      <c r="AE1651" t="s">
        <v>15664</v>
      </c>
      <c r="AF1651" t="s">
        <v>15666</v>
      </c>
      <c r="AG1651" t="e">
        <f>+SEARCH(JELMAGYARÁZAT!$G$9,J:J)</f>
        <v>#VALUE!</v>
      </c>
    </row>
    <row r="1652" spans="1:33" hidden="1" x14ac:dyDescent="0.25">
      <c r="A1652" t="s">
        <v>7473</v>
      </c>
      <c r="B1652">
        <v>30000000</v>
      </c>
      <c r="C1652">
        <v>23619609</v>
      </c>
      <c r="D1652" s="1">
        <v>37148</v>
      </c>
      <c r="E1652">
        <v>9.4485170000000007</v>
      </c>
      <c r="F1652">
        <v>106</v>
      </c>
      <c r="G1652">
        <v>5.4</v>
      </c>
      <c r="H1652">
        <v>201</v>
      </c>
      <c r="I1652" t="s">
        <v>23</v>
      </c>
      <c r="J1652" t="s">
        <v>7475</v>
      </c>
      <c r="K1652" t="s">
        <v>37</v>
      </c>
      <c r="L1652" t="s">
        <v>507</v>
      </c>
      <c r="M1652" t="s">
        <v>1861</v>
      </c>
      <c r="N1652" t="s">
        <v>29</v>
      </c>
      <c r="O1652" s="6">
        <v>1</v>
      </c>
      <c r="P1652">
        <v>1</v>
      </c>
      <c r="Q1652">
        <v>2</v>
      </c>
      <c r="R1652">
        <v>0</v>
      </c>
      <c r="S1652" t="s">
        <v>15888</v>
      </c>
      <c r="T1652" t="s">
        <v>15891</v>
      </c>
      <c r="U1652" t="s">
        <v>15891</v>
      </c>
      <c r="V1652" t="s">
        <v>15901</v>
      </c>
      <c r="W1652" t="s">
        <v>15905</v>
      </c>
      <c r="X1652" t="s">
        <v>15897</v>
      </c>
      <c r="Y1652" t="s">
        <v>15911</v>
      </c>
      <c r="Z1652" t="s">
        <v>15915</v>
      </c>
      <c r="AA1652" s="26">
        <v>16.049315068493151</v>
      </c>
      <c r="AB1652" t="s">
        <v>7476</v>
      </c>
      <c r="AC1652" t="s">
        <v>7473</v>
      </c>
      <c r="AE1652" t="s">
        <v>7472</v>
      </c>
      <c r="AF1652" t="s">
        <v>7474</v>
      </c>
      <c r="AG1652" t="e">
        <f>+SEARCH(JELMAGYARÁZAT!$G$9,J:J)</f>
        <v>#VALUE!</v>
      </c>
    </row>
    <row r="1653" spans="1:33" hidden="1" x14ac:dyDescent="0.25">
      <c r="A1653" t="s">
        <v>4313</v>
      </c>
      <c r="B1653">
        <v>41000000</v>
      </c>
      <c r="C1653">
        <v>7448385</v>
      </c>
      <c r="D1653" s="1">
        <v>40829</v>
      </c>
      <c r="E1653">
        <v>9.4197260000000007</v>
      </c>
      <c r="F1653">
        <v>100</v>
      </c>
      <c r="G1653">
        <v>5.6</v>
      </c>
      <c r="H1653">
        <v>248</v>
      </c>
      <c r="I1653" t="s">
        <v>23</v>
      </c>
      <c r="J1653" t="s">
        <v>4315</v>
      </c>
      <c r="K1653" t="s">
        <v>37</v>
      </c>
      <c r="L1653" t="s">
        <v>38</v>
      </c>
      <c r="M1653" t="s">
        <v>661</v>
      </c>
      <c r="N1653" t="s">
        <v>29</v>
      </c>
      <c r="O1653" s="6">
        <v>1</v>
      </c>
      <c r="P1653">
        <v>1</v>
      </c>
      <c r="Q1653">
        <v>1</v>
      </c>
      <c r="R1653">
        <v>0</v>
      </c>
      <c r="S1653" t="s">
        <v>15888</v>
      </c>
      <c r="T1653" t="s">
        <v>15891</v>
      </c>
      <c r="U1653" t="s">
        <v>13664</v>
      </c>
      <c r="V1653" t="s">
        <v>15891</v>
      </c>
      <c r="W1653" t="s">
        <v>15891</v>
      </c>
      <c r="X1653" t="s">
        <v>15896</v>
      </c>
      <c r="Y1653" t="s">
        <v>15896</v>
      </c>
      <c r="Z1653" t="s">
        <v>15897</v>
      </c>
      <c r="AA1653" s="26">
        <v>5.9643835616438352</v>
      </c>
      <c r="AB1653" t="s">
        <v>4316</v>
      </c>
      <c r="AC1653" t="s">
        <v>4313</v>
      </c>
      <c r="AE1653" t="s">
        <v>4312</v>
      </c>
      <c r="AF1653" t="s">
        <v>4314</v>
      </c>
      <c r="AG1653" t="e">
        <f>+SEARCH(JELMAGYARÁZAT!$G$9,J:J)</f>
        <v>#VALUE!</v>
      </c>
    </row>
    <row r="1654" spans="1:33" hidden="1" x14ac:dyDescent="0.25">
      <c r="A1654" t="s">
        <v>9046</v>
      </c>
      <c r="B1654">
        <v>16000000</v>
      </c>
      <c r="C1654">
        <v>14822346</v>
      </c>
      <c r="D1654" s="1">
        <v>38135</v>
      </c>
      <c r="E1654">
        <v>9.400404</v>
      </c>
      <c r="F1654">
        <v>86</v>
      </c>
      <c r="G1654">
        <v>4.7</v>
      </c>
      <c r="H1654">
        <v>108</v>
      </c>
      <c r="I1654" t="s">
        <v>23</v>
      </c>
      <c r="J1654" t="s">
        <v>3369</v>
      </c>
      <c r="K1654" t="s">
        <v>37</v>
      </c>
      <c r="L1654" t="s">
        <v>507</v>
      </c>
      <c r="M1654" t="s">
        <v>1743</v>
      </c>
      <c r="N1654" t="s">
        <v>29</v>
      </c>
      <c r="O1654" s="6">
        <v>1</v>
      </c>
      <c r="P1654">
        <v>1</v>
      </c>
      <c r="Q1654">
        <v>2</v>
      </c>
      <c r="R1654">
        <v>0</v>
      </c>
      <c r="S1654" t="s">
        <v>15888</v>
      </c>
      <c r="T1654" t="s">
        <v>15891</v>
      </c>
      <c r="U1654" t="s">
        <v>13664</v>
      </c>
      <c r="V1654" t="s">
        <v>15891</v>
      </c>
      <c r="W1654" t="s">
        <v>15891</v>
      </c>
      <c r="X1654" t="s">
        <v>15896</v>
      </c>
      <c r="Y1654" t="s">
        <v>15896</v>
      </c>
      <c r="Z1654" t="s">
        <v>15897</v>
      </c>
      <c r="AA1654" s="26">
        <v>13.345205479452055</v>
      </c>
      <c r="AB1654" t="s">
        <v>9048</v>
      </c>
      <c r="AC1654" t="s">
        <v>9046</v>
      </c>
      <c r="AE1654" t="s">
        <v>9045</v>
      </c>
      <c r="AF1654" t="s">
        <v>9047</v>
      </c>
      <c r="AG1654" t="e">
        <f>+SEARCH(JELMAGYARÁZAT!$G$9,J:J)</f>
        <v>#VALUE!</v>
      </c>
    </row>
    <row r="1655" spans="1:33" hidden="1" x14ac:dyDescent="0.25">
      <c r="A1655" t="s">
        <v>10443</v>
      </c>
      <c r="B1655">
        <v>14000000</v>
      </c>
      <c r="C1655">
        <v>6413915</v>
      </c>
      <c r="D1655" s="1">
        <v>37288</v>
      </c>
      <c r="E1655">
        <v>9.3718109999999992</v>
      </c>
      <c r="F1655">
        <v>86</v>
      </c>
      <c r="G1655">
        <v>5.4</v>
      </c>
      <c r="H1655">
        <v>60</v>
      </c>
      <c r="I1655" t="s">
        <v>23</v>
      </c>
      <c r="J1655" t="s">
        <v>10445</v>
      </c>
      <c r="K1655" t="s">
        <v>277</v>
      </c>
      <c r="L1655" t="s">
        <v>38</v>
      </c>
      <c r="M1655" t="s">
        <v>1106</v>
      </c>
      <c r="N1655" t="s">
        <v>29</v>
      </c>
      <c r="O1655" s="6">
        <v>1</v>
      </c>
      <c r="P1655">
        <v>2</v>
      </c>
      <c r="Q1655">
        <v>1</v>
      </c>
      <c r="R1655">
        <v>0</v>
      </c>
      <c r="S1655" t="s">
        <v>15888</v>
      </c>
      <c r="T1655" t="s">
        <v>15891</v>
      </c>
      <c r="U1655" t="s">
        <v>13664</v>
      </c>
      <c r="V1655" t="s">
        <v>15891</v>
      </c>
      <c r="W1655" t="s">
        <v>15891</v>
      </c>
      <c r="X1655" t="s">
        <v>15896</v>
      </c>
      <c r="Y1655" t="s">
        <v>15896</v>
      </c>
      <c r="Z1655" t="s">
        <v>15897</v>
      </c>
      <c r="AA1655" s="26">
        <v>15.665753424657535</v>
      </c>
      <c r="AB1655" t="s">
        <v>10446</v>
      </c>
      <c r="AC1655" t="s">
        <v>10443</v>
      </c>
      <c r="AE1655" t="s">
        <v>10442</v>
      </c>
      <c r="AF1655" t="s">
        <v>10444</v>
      </c>
      <c r="AG1655" t="e">
        <f>+SEARCH(JELMAGYARÁZAT!$G$9,J:J)</f>
        <v>#VALUE!</v>
      </c>
    </row>
    <row r="1656" spans="1:33" hidden="1" x14ac:dyDescent="0.25">
      <c r="A1656" t="s">
        <v>8115</v>
      </c>
      <c r="B1656">
        <v>20000000</v>
      </c>
      <c r="C1656">
        <v>10337477</v>
      </c>
      <c r="D1656" s="1">
        <v>39087</v>
      </c>
      <c r="E1656">
        <v>9.3614599999999992</v>
      </c>
      <c r="F1656">
        <v>84</v>
      </c>
      <c r="G1656">
        <v>4.7</v>
      </c>
      <c r="H1656">
        <v>78</v>
      </c>
      <c r="I1656" t="s">
        <v>23</v>
      </c>
      <c r="J1656" t="s">
        <v>276</v>
      </c>
      <c r="K1656" t="s">
        <v>37</v>
      </c>
      <c r="L1656" t="s">
        <v>38</v>
      </c>
      <c r="M1656" t="s">
        <v>1156</v>
      </c>
      <c r="N1656" t="s">
        <v>29</v>
      </c>
      <c r="O1656" s="6">
        <v>1</v>
      </c>
      <c r="P1656">
        <v>1</v>
      </c>
      <c r="Q1656">
        <v>1</v>
      </c>
      <c r="R1656">
        <v>0</v>
      </c>
      <c r="S1656" t="s">
        <v>15888</v>
      </c>
      <c r="T1656" t="s">
        <v>15890</v>
      </c>
      <c r="U1656" t="s">
        <v>13664</v>
      </c>
      <c r="V1656" t="s">
        <v>15891</v>
      </c>
      <c r="W1656" t="s">
        <v>15891</v>
      </c>
      <c r="X1656" t="s">
        <v>15895</v>
      </c>
      <c r="Y1656" t="s">
        <v>15896</v>
      </c>
      <c r="Z1656" t="s">
        <v>15894</v>
      </c>
      <c r="AA1656" s="26">
        <v>10.736986301369862</v>
      </c>
      <c r="AC1656" t="s">
        <v>8115</v>
      </c>
      <c r="AE1656" t="s">
        <v>333</v>
      </c>
      <c r="AF1656" t="s">
        <v>8116</v>
      </c>
      <c r="AG1656" t="e">
        <f>+SEARCH(JELMAGYARÁZAT!$G$9,J:J)</f>
        <v>#VALUE!</v>
      </c>
    </row>
    <row r="1657" spans="1:33" hidden="1" x14ac:dyDescent="0.25">
      <c r="A1657" t="s">
        <v>12412</v>
      </c>
      <c r="B1657">
        <v>5000000</v>
      </c>
      <c r="C1657">
        <v>28200000</v>
      </c>
      <c r="D1657" s="1">
        <v>20081</v>
      </c>
      <c r="E1657">
        <v>9.3581970000000005</v>
      </c>
      <c r="F1657">
        <v>127</v>
      </c>
      <c r="G1657">
        <v>6.8</v>
      </c>
      <c r="H1657">
        <v>157</v>
      </c>
      <c r="I1657" t="s">
        <v>23</v>
      </c>
      <c r="J1657" t="s">
        <v>7782</v>
      </c>
      <c r="K1657" t="s">
        <v>37</v>
      </c>
      <c r="L1657" t="s">
        <v>38</v>
      </c>
      <c r="M1657" t="s">
        <v>440</v>
      </c>
      <c r="N1657" t="s">
        <v>29</v>
      </c>
      <c r="O1657" s="6">
        <v>1</v>
      </c>
      <c r="P1657">
        <v>1</v>
      </c>
      <c r="Q1657">
        <v>1</v>
      </c>
      <c r="R1657">
        <v>0</v>
      </c>
      <c r="S1657" t="s">
        <v>15888</v>
      </c>
      <c r="T1657" t="s">
        <v>15891</v>
      </c>
      <c r="U1657" t="s">
        <v>15891</v>
      </c>
      <c r="V1657" t="s">
        <v>15901</v>
      </c>
      <c r="W1657" t="s">
        <v>15891</v>
      </c>
      <c r="X1657" t="s">
        <v>15897</v>
      </c>
      <c r="Y1657" t="s">
        <v>15911</v>
      </c>
      <c r="Z1657" t="s">
        <v>15915</v>
      </c>
      <c r="AA1657" s="26">
        <v>62.80821917808219</v>
      </c>
      <c r="AB1657" t="s">
        <v>12414</v>
      </c>
      <c r="AC1657" t="s">
        <v>12412</v>
      </c>
      <c r="AE1657" t="s">
        <v>12411</v>
      </c>
      <c r="AF1657" t="s">
        <v>12413</v>
      </c>
      <c r="AG1657" t="e">
        <f>+SEARCH(JELMAGYARÁZAT!$G$9,J:J)</f>
        <v>#VALUE!</v>
      </c>
    </row>
    <row r="1658" spans="1:33" hidden="1" x14ac:dyDescent="0.25">
      <c r="A1658" t="s">
        <v>11079</v>
      </c>
      <c r="B1658">
        <v>11000000</v>
      </c>
      <c r="C1658">
        <v>59827328</v>
      </c>
      <c r="D1658" s="1">
        <v>36537</v>
      </c>
      <c r="E1658">
        <v>9.3373880000000007</v>
      </c>
      <c r="F1658">
        <v>98</v>
      </c>
      <c r="G1658">
        <v>6.4</v>
      </c>
      <c r="H1658">
        <v>135</v>
      </c>
      <c r="I1658" t="s">
        <v>23</v>
      </c>
      <c r="J1658" t="s">
        <v>276</v>
      </c>
      <c r="K1658" t="s">
        <v>37</v>
      </c>
      <c r="L1658" t="s">
        <v>38</v>
      </c>
      <c r="M1658" t="s">
        <v>661</v>
      </c>
      <c r="N1658" t="s">
        <v>29</v>
      </c>
      <c r="O1658" s="6">
        <v>1</v>
      </c>
      <c r="P1658">
        <v>1</v>
      </c>
      <c r="Q1658">
        <v>1</v>
      </c>
      <c r="R1658">
        <v>0</v>
      </c>
      <c r="S1658" t="s">
        <v>15888</v>
      </c>
      <c r="T1658" t="s">
        <v>15891</v>
      </c>
      <c r="U1658" t="s">
        <v>13664</v>
      </c>
      <c r="V1658" t="s">
        <v>15891</v>
      </c>
      <c r="W1658" t="s">
        <v>15891</v>
      </c>
      <c r="X1658" t="s">
        <v>15896</v>
      </c>
      <c r="Y1658" t="s">
        <v>15896</v>
      </c>
      <c r="Z1658" t="s">
        <v>15897</v>
      </c>
      <c r="AA1658" s="26">
        <v>17.723287671232878</v>
      </c>
      <c r="AB1658" t="s">
        <v>11081</v>
      </c>
      <c r="AC1658" t="s">
        <v>11079</v>
      </c>
      <c r="AE1658" t="s">
        <v>11078</v>
      </c>
      <c r="AF1658" t="s">
        <v>11080</v>
      </c>
      <c r="AG1658" t="e">
        <f>+SEARCH(JELMAGYARÁZAT!$G$9,J:J)</f>
        <v>#VALUE!</v>
      </c>
    </row>
    <row r="1659" spans="1:33" hidden="1" x14ac:dyDescent="0.25">
      <c r="A1659" t="s">
        <v>12526</v>
      </c>
      <c r="B1659">
        <v>5000000</v>
      </c>
      <c r="C1659">
        <v>17768757</v>
      </c>
      <c r="D1659" s="1">
        <v>32437</v>
      </c>
      <c r="E1659">
        <v>9.3023489999999995</v>
      </c>
      <c r="F1659">
        <v>88</v>
      </c>
      <c r="G1659">
        <v>5.9</v>
      </c>
      <c r="H1659">
        <v>209</v>
      </c>
      <c r="I1659" t="s">
        <v>23</v>
      </c>
      <c r="J1659" t="s">
        <v>4354</v>
      </c>
      <c r="K1659" t="s">
        <v>37</v>
      </c>
      <c r="L1659" t="s">
        <v>38</v>
      </c>
      <c r="M1659" t="s">
        <v>2560</v>
      </c>
      <c r="N1659" t="s">
        <v>29</v>
      </c>
      <c r="O1659" s="6">
        <v>1</v>
      </c>
      <c r="P1659">
        <v>1</v>
      </c>
      <c r="Q1659">
        <v>1</v>
      </c>
      <c r="R1659">
        <v>0</v>
      </c>
      <c r="S1659" t="s">
        <v>15888</v>
      </c>
      <c r="T1659" t="s">
        <v>15891</v>
      </c>
      <c r="U1659" t="s">
        <v>15891</v>
      </c>
      <c r="V1659" t="s">
        <v>15891</v>
      </c>
      <c r="W1659" t="s">
        <v>15905</v>
      </c>
      <c r="X1659" t="s">
        <v>15897</v>
      </c>
      <c r="Y1659" t="s">
        <v>15897</v>
      </c>
      <c r="Z1659" t="s">
        <v>15897</v>
      </c>
      <c r="AA1659" s="26">
        <v>28.956164383561642</v>
      </c>
      <c r="AB1659" t="s">
        <v>12528</v>
      </c>
      <c r="AC1659" t="s">
        <v>12526</v>
      </c>
      <c r="AE1659" t="s">
        <v>12525</v>
      </c>
      <c r="AF1659" t="s">
        <v>12527</v>
      </c>
      <c r="AG1659" t="e">
        <f>+SEARCH(JELMAGYARÁZAT!$G$9,J:J)</f>
        <v>#VALUE!</v>
      </c>
    </row>
    <row r="1660" spans="1:33" hidden="1" x14ac:dyDescent="0.25">
      <c r="A1660" t="s">
        <v>6152</v>
      </c>
      <c r="B1660">
        <v>30000000</v>
      </c>
      <c r="C1660">
        <v>13001257</v>
      </c>
      <c r="D1660" s="1">
        <v>38233</v>
      </c>
      <c r="E1660">
        <v>9.3015620000000006</v>
      </c>
      <c r="F1660">
        <v>114</v>
      </c>
      <c r="G1660">
        <v>6.7</v>
      </c>
      <c r="H1660">
        <v>157</v>
      </c>
      <c r="I1660" t="s">
        <v>23</v>
      </c>
      <c r="J1660" t="s">
        <v>6154</v>
      </c>
      <c r="K1660" t="s">
        <v>37</v>
      </c>
      <c r="L1660" t="s">
        <v>38</v>
      </c>
      <c r="M1660" t="s">
        <v>6150</v>
      </c>
      <c r="N1660" t="s">
        <v>29</v>
      </c>
      <c r="O1660" s="6">
        <v>1</v>
      </c>
      <c r="P1660">
        <v>1</v>
      </c>
      <c r="Q1660">
        <v>1</v>
      </c>
      <c r="R1660">
        <v>0</v>
      </c>
      <c r="S1660" t="s">
        <v>15888</v>
      </c>
      <c r="T1660" t="s">
        <v>15891</v>
      </c>
      <c r="U1660" t="s">
        <v>15891</v>
      </c>
      <c r="V1660" t="s">
        <v>15901</v>
      </c>
      <c r="W1660" t="s">
        <v>15905</v>
      </c>
      <c r="X1660" t="s">
        <v>15897</v>
      </c>
      <c r="Y1660" t="s">
        <v>15911</v>
      </c>
      <c r="Z1660" t="s">
        <v>15915</v>
      </c>
      <c r="AA1660" s="26">
        <v>13.076712328767123</v>
      </c>
      <c r="AB1660" t="s">
        <v>6155</v>
      </c>
      <c r="AC1660" t="s">
        <v>6152</v>
      </c>
      <c r="AE1660" t="s">
        <v>6151</v>
      </c>
      <c r="AF1660" t="s">
        <v>6153</v>
      </c>
      <c r="AG1660" t="e">
        <f>+SEARCH(JELMAGYARÁZAT!$G$9,J:J)</f>
        <v>#VALUE!</v>
      </c>
    </row>
    <row r="1661" spans="1:33" hidden="1" x14ac:dyDescent="0.25">
      <c r="A1661" t="s">
        <v>6040</v>
      </c>
      <c r="B1661">
        <v>30000000</v>
      </c>
      <c r="C1661">
        <v>41480851</v>
      </c>
      <c r="D1661" s="1">
        <v>38975</v>
      </c>
      <c r="E1661">
        <v>9.2783610000000003</v>
      </c>
      <c r="F1661">
        <v>125</v>
      </c>
      <c r="G1661">
        <v>6.5</v>
      </c>
      <c r="H1661">
        <v>206</v>
      </c>
      <c r="I1661" t="s">
        <v>23</v>
      </c>
      <c r="J1661" t="s">
        <v>149</v>
      </c>
      <c r="K1661" t="s">
        <v>37</v>
      </c>
      <c r="L1661" t="s">
        <v>38</v>
      </c>
      <c r="M1661" t="s">
        <v>6038</v>
      </c>
      <c r="N1661" t="s">
        <v>29</v>
      </c>
      <c r="O1661" s="6">
        <v>1</v>
      </c>
      <c r="P1661">
        <v>1</v>
      </c>
      <c r="Q1661">
        <v>1</v>
      </c>
      <c r="R1661">
        <v>0</v>
      </c>
      <c r="S1661" t="s">
        <v>15888</v>
      </c>
      <c r="T1661" t="s">
        <v>15890</v>
      </c>
      <c r="U1661" t="s">
        <v>15891</v>
      </c>
      <c r="V1661" t="s">
        <v>15901</v>
      </c>
      <c r="W1661" t="s">
        <v>15891</v>
      </c>
      <c r="X1661" t="s">
        <v>15894</v>
      </c>
      <c r="Y1661" t="s">
        <v>15911</v>
      </c>
      <c r="Z1661" t="s">
        <v>15914</v>
      </c>
      <c r="AA1661" s="26">
        <v>11.043835616438356</v>
      </c>
      <c r="AB1661" t="s">
        <v>6042</v>
      </c>
      <c r="AC1661" t="s">
        <v>6040</v>
      </c>
      <c r="AE1661" t="s">
        <v>6039</v>
      </c>
      <c r="AF1661" t="s">
        <v>6041</v>
      </c>
      <c r="AG1661" t="e">
        <f>+SEARCH(JELMAGYARÁZAT!$G$9,J:J)</f>
        <v>#VALUE!</v>
      </c>
    </row>
    <row r="1662" spans="1:33" hidden="1" x14ac:dyDescent="0.25">
      <c r="A1662" t="s">
        <v>5269</v>
      </c>
      <c r="B1662">
        <v>32000000</v>
      </c>
      <c r="C1662">
        <v>52277485</v>
      </c>
      <c r="D1662" s="1">
        <v>37918</v>
      </c>
      <c r="E1662">
        <v>9.2546470000000003</v>
      </c>
      <c r="F1662">
        <v>109</v>
      </c>
      <c r="G1662">
        <v>6.8</v>
      </c>
      <c r="H1662">
        <v>141</v>
      </c>
      <c r="I1662" t="s">
        <v>23</v>
      </c>
      <c r="J1662" t="s">
        <v>5271</v>
      </c>
      <c r="K1662" t="s">
        <v>37</v>
      </c>
      <c r="L1662" t="s">
        <v>38</v>
      </c>
      <c r="M1662" t="s">
        <v>786</v>
      </c>
      <c r="N1662" t="s">
        <v>29</v>
      </c>
      <c r="O1662" s="6">
        <v>1</v>
      </c>
      <c r="P1662">
        <v>1</v>
      </c>
      <c r="Q1662">
        <v>1</v>
      </c>
      <c r="R1662">
        <v>0</v>
      </c>
      <c r="S1662" t="s">
        <v>15888</v>
      </c>
      <c r="T1662" t="s">
        <v>15891</v>
      </c>
      <c r="U1662" t="s">
        <v>15891</v>
      </c>
      <c r="V1662" t="s">
        <v>15901</v>
      </c>
      <c r="W1662" t="s">
        <v>15891</v>
      </c>
      <c r="X1662" t="s">
        <v>15897</v>
      </c>
      <c r="Y1662" t="s">
        <v>15911</v>
      </c>
      <c r="Z1662" t="s">
        <v>15915</v>
      </c>
      <c r="AA1662" s="26">
        <v>13.93972602739726</v>
      </c>
      <c r="AB1662" t="s">
        <v>5272</v>
      </c>
      <c r="AC1662" t="s">
        <v>5269</v>
      </c>
      <c r="AE1662" t="s">
        <v>5268</v>
      </c>
      <c r="AF1662" t="s">
        <v>5270</v>
      </c>
      <c r="AG1662" t="e">
        <f>+SEARCH(JELMAGYARÁZAT!$G$9,J:J)</f>
        <v>#VALUE!</v>
      </c>
    </row>
    <row r="1663" spans="1:33" hidden="1" x14ac:dyDescent="0.25">
      <c r="A1663" t="s">
        <v>8555</v>
      </c>
      <c r="B1663">
        <v>17000000</v>
      </c>
      <c r="C1663">
        <v>24000000</v>
      </c>
      <c r="D1663" s="1">
        <v>42320</v>
      </c>
      <c r="E1663">
        <v>9.1911869999999993</v>
      </c>
      <c r="F1663">
        <v>107</v>
      </c>
      <c r="G1663">
        <v>5.4</v>
      </c>
      <c r="H1663">
        <v>167</v>
      </c>
      <c r="I1663" t="s">
        <v>23</v>
      </c>
      <c r="J1663" t="s">
        <v>8557</v>
      </c>
      <c r="K1663" t="s">
        <v>37</v>
      </c>
      <c r="L1663" t="s">
        <v>38</v>
      </c>
      <c r="M1663" t="s">
        <v>1515</v>
      </c>
      <c r="N1663" t="s">
        <v>29</v>
      </c>
      <c r="O1663" s="6">
        <v>1</v>
      </c>
      <c r="P1663">
        <v>1</v>
      </c>
      <c r="Q1663">
        <v>1</v>
      </c>
      <c r="R1663">
        <v>0</v>
      </c>
      <c r="S1663" t="s">
        <v>15888</v>
      </c>
      <c r="T1663" t="s">
        <v>15891</v>
      </c>
      <c r="U1663" t="s">
        <v>13664</v>
      </c>
      <c r="V1663" t="s">
        <v>15891</v>
      </c>
      <c r="W1663" t="s">
        <v>15891</v>
      </c>
      <c r="X1663" t="s">
        <v>15896</v>
      </c>
      <c r="Y1663" t="s">
        <v>15896</v>
      </c>
      <c r="Z1663" t="s">
        <v>15897</v>
      </c>
      <c r="AA1663" s="26">
        <v>1.8794520547945206</v>
      </c>
      <c r="AB1663" t="s">
        <v>8558</v>
      </c>
      <c r="AC1663" t="s">
        <v>8555</v>
      </c>
      <c r="AD1663" t="s">
        <v>8553</v>
      </c>
      <c r="AE1663" t="s">
        <v>8554</v>
      </c>
      <c r="AF1663" t="s">
        <v>8556</v>
      </c>
      <c r="AG1663" t="e">
        <f>+SEARCH(JELMAGYARÁZAT!$G$9,J:J)</f>
        <v>#VALUE!</v>
      </c>
    </row>
    <row r="1664" spans="1:33" hidden="1" x14ac:dyDescent="0.25">
      <c r="A1664" t="s">
        <v>15123</v>
      </c>
      <c r="B1664">
        <v>700000</v>
      </c>
      <c r="C1664">
        <v>7830611</v>
      </c>
      <c r="D1664" s="1">
        <v>34589</v>
      </c>
      <c r="E1664">
        <v>9.1884309999999996</v>
      </c>
      <c r="F1664">
        <v>171</v>
      </c>
      <c r="G1664">
        <v>7.7</v>
      </c>
      <c r="H1664">
        <v>87</v>
      </c>
      <c r="I1664" t="s">
        <v>23</v>
      </c>
      <c r="J1664" t="s">
        <v>15125</v>
      </c>
      <c r="K1664" t="s">
        <v>37</v>
      </c>
      <c r="L1664" t="s">
        <v>38</v>
      </c>
      <c r="M1664" t="s">
        <v>6416</v>
      </c>
      <c r="N1664" t="s">
        <v>29</v>
      </c>
      <c r="O1664" s="6">
        <v>1</v>
      </c>
      <c r="P1664">
        <v>1</v>
      </c>
      <c r="Q1664">
        <v>1</v>
      </c>
      <c r="R1664">
        <v>0</v>
      </c>
      <c r="S1664" t="s">
        <v>15888</v>
      </c>
      <c r="T1664" t="s">
        <v>15891</v>
      </c>
      <c r="U1664" t="s">
        <v>15891</v>
      </c>
      <c r="V1664" t="s">
        <v>15891</v>
      </c>
      <c r="W1664" t="s">
        <v>15891</v>
      </c>
      <c r="X1664" t="s">
        <v>15897</v>
      </c>
      <c r="Y1664" t="s">
        <v>15897</v>
      </c>
      <c r="Z1664" t="s">
        <v>15897</v>
      </c>
      <c r="AA1664" s="26">
        <v>23.06027397260274</v>
      </c>
      <c r="AB1664" t="s">
        <v>15126</v>
      </c>
      <c r="AC1664" t="s">
        <v>15123</v>
      </c>
      <c r="AE1664" t="s">
        <v>15122</v>
      </c>
      <c r="AF1664" t="s">
        <v>15124</v>
      </c>
      <c r="AG1664" t="e">
        <f>+SEARCH(JELMAGYARÁZAT!$G$9,J:J)</f>
        <v>#VALUE!</v>
      </c>
    </row>
    <row r="1665" spans="1:33" hidden="1" x14ac:dyDescent="0.25">
      <c r="A1665" t="s">
        <v>5109</v>
      </c>
      <c r="B1665">
        <v>36000000</v>
      </c>
      <c r="C1665">
        <v>50159144</v>
      </c>
      <c r="D1665" s="1">
        <v>35552</v>
      </c>
      <c r="E1665">
        <v>9.1763390000000005</v>
      </c>
      <c r="F1665">
        <v>95</v>
      </c>
      <c r="G1665">
        <v>6.6</v>
      </c>
      <c r="H1665">
        <v>198</v>
      </c>
      <c r="I1665" t="s">
        <v>23</v>
      </c>
      <c r="J1665" t="s">
        <v>5111</v>
      </c>
      <c r="K1665" t="s">
        <v>37</v>
      </c>
      <c r="L1665" t="s">
        <v>38</v>
      </c>
      <c r="M1665" t="s">
        <v>2725</v>
      </c>
      <c r="N1665" t="s">
        <v>29</v>
      </c>
      <c r="O1665" s="6">
        <v>1</v>
      </c>
      <c r="P1665">
        <v>1</v>
      </c>
      <c r="Q1665">
        <v>1</v>
      </c>
      <c r="R1665">
        <v>1</v>
      </c>
      <c r="S1665" t="s">
        <v>15888</v>
      </c>
      <c r="T1665" t="s">
        <v>15890</v>
      </c>
      <c r="U1665" t="s">
        <v>15891</v>
      </c>
      <c r="V1665" t="s">
        <v>15901</v>
      </c>
      <c r="W1665" t="s">
        <v>15905</v>
      </c>
      <c r="X1665" t="s">
        <v>15894</v>
      </c>
      <c r="Y1665" t="s">
        <v>15911</v>
      </c>
      <c r="Z1665" t="s">
        <v>15914</v>
      </c>
      <c r="AA1665" s="26">
        <v>20.421917808219177</v>
      </c>
      <c r="AB1665" t="s">
        <v>5112</v>
      </c>
      <c r="AC1665" t="s">
        <v>5109</v>
      </c>
      <c r="AE1665" t="s">
        <v>5108</v>
      </c>
      <c r="AF1665" t="s">
        <v>5110</v>
      </c>
      <c r="AG1665" t="e">
        <f>+SEARCH(JELMAGYARÁZAT!$G$9,J:J)</f>
        <v>#VALUE!</v>
      </c>
    </row>
    <row r="1666" spans="1:33" hidden="1" x14ac:dyDescent="0.25">
      <c r="A1666" t="s">
        <v>7432</v>
      </c>
      <c r="B1666">
        <v>22000000</v>
      </c>
      <c r="C1666">
        <v>67800064</v>
      </c>
      <c r="D1666" s="1">
        <v>41698</v>
      </c>
      <c r="E1666">
        <v>9.1757620000000006</v>
      </c>
      <c r="F1666">
        <v>138</v>
      </c>
      <c r="G1666">
        <v>5.9</v>
      </c>
      <c r="H1666">
        <v>83</v>
      </c>
      <c r="I1666" t="s">
        <v>23</v>
      </c>
      <c r="J1666" t="s">
        <v>7434</v>
      </c>
      <c r="K1666" t="s">
        <v>37</v>
      </c>
      <c r="L1666" t="s">
        <v>1403</v>
      </c>
      <c r="M1666" t="s">
        <v>786</v>
      </c>
      <c r="N1666" t="s">
        <v>29</v>
      </c>
      <c r="O1666" s="6">
        <v>1</v>
      </c>
      <c r="P1666">
        <v>1</v>
      </c>
      <c r="Q1666">
        <v>2</v>
      </c>
      <c r="R1666">
        <v>0</v>
      </c>
      <c r="S1666" t="s">
        <v>15888</v>
      </c>
      <c r="T1666" t="s">
        <v>15891</v>
      </c>
      <c r="U1666" t="s">
        <v>15891</v>
      </c>
      <c r="V1666" t="s">
        <v>15901</v>
      </c>
      <c r="W1666" t="s">
        <v>15891</v>
      </c>
      <c r="X1666" t="s">
        <v>15897</v>
      </c>
      <c r="Y1666" t="s">
        <v>15911</v>
      </c>
      <c r="Z1666" t="s">
        <v>15915</v>
      </c>
      <c r="AA1666" s="26">
        <v>3.5835616438356164</v>
      </c>
      <c r="AB1666" t="s">
        <v>7435</v>
      </c>
      <c r="AC1666" t="s">
        <v>7432</v>
      </c>
      <c r="AE1666" t="s">
        <v>7431</v>
      </c>
      <c r="AF1666" t="s">
        <v>7433</v>
      </c>
      <c r="AG1666" t="e">
        <f>+SEARCH(JELMAGYARÁZAT!$G$9,J:J)</f>
        <v>#VALUE!</v>
      </c>
    </row>
    <row r="1667" spans="1:33" hidden="1" x14ac:dyDescent="0.25">
      <c r="A1667" t="s">
        <v>12632</v>
      </c>
      <c r="B1667">
        <v>5000000</v>
      </c>
      <c r="C1667">
        <v>2614773</v>
      </c>
      <c r="D1667" s="1">
        <v>40466</v>
      </c>
      <c r="E1667">
        <v>9.1694110000000002</v>
      </c>
      <c r="F1667">
        <v>97</v>
      </c>
      <c r="G1667">
        <v>6</v>
      </c>
      <c r="H1667">
        <v>208</v>
      </c>
      <c r="I1667" t="s">
        <v>23</v>
      </c>
      <c r="J1667" t="s">
        <v>12634</v>
      </c>
      <c r="K1667" t="s">
        <v>37</v>
      </c>
      <c r="L1667" t="s">
        <v>38</v>
      </c>
      <c r="M1667" t="s">
        <v>917</v>
      </c>
      <c r="N1667" t="s">
        <v>29</v>
      </c>
      <c r="O1667" s="6">
        <v>1</v>
      </c>
      <c r="P1667">
        <v>1</v>
      </c>
      <c r="Q1667">
        <v>1</v>
      </c>
      <c r="R1667">
        <v>0</v>
      </c>
      <c r="S1667" t="s">
        <v>15888</v>
      </c>
      <c r="T1667" t="s">
        <v>15891</v>
      </c>
      <c r="U1667" t="s">
        <v>13664</v>
      </c>
      <c r="V1667" t="s">
        <v>15901</v>
      </c>
      <c r="W1667" t="s">
        <v>15891</v>
      </c>
      <c r="X1667" t="s">
        <v>15896</v>
      </c>
      <c r="Y1667" t="s">
        <v>15912</v>
      </c>
      <c r="Z1667" t="s">
        <v>15915</v>
      </c>
      <c r="AA1667" s="26">
        <v>6.9589041095890414</v>
      </c>
      <c r="AB1667" t="s">
        <v>12635</v>
      </c>
      <c r="AC1667" t="s">
        <v>12632</v>
      </c>
      <c r="AD1667" t="s">
        <v>12630</v>
      </c>
      <c r="AE1667" t="s">
        <v>12631</v>
      </c>
      <c r="AF1667" t="s">
        <v>12633</v>
      </c>
      <c r="AG1667" t="e">
        <f>+SEARCH(JELMAGYARÁZAT!$G$9,J:J)</f>
        <v>#VALUE!</v>
      </c>
    </row>
    <row r="1668" spans="1:33" hidden="1" x14ac:dyDescent="0.25">
      <c r="A1668" t="s">
        <v>7055</v>
      </c>
      <c r="B1668">
        <v>25000000</v>
      </c>
      <c r="C1668">
        <v>15478800</v>
      </c>
      <c r="D1668" s="1">
        <v>40431</v>
      </c>
      <c r="E1668">
        <v>9.1692710000000002</v>
      </c>
      <c r="F1668">
        <v>122</v>
      </c>
      <c r="G1668">
        <v>6.2</v>
      </c>
      <c r="H1668">
        <v>137</v>
      </c>
      <c r="I1668" t="s">
        <v>23</v>
      </c>
      <c r="J1668" t="s">
        <v>7057</v>
      </c>
      <c r="K1668" t="s">
        <v>37</v>
      </c>
      <c r="L1668" t="s">
        <v>38</v>
      </c>
      <c r="M1668" t="s">
        <v>7052</v>
      </c>
      <c r="N1668" t="s">
        <v>29</v>
      </c>
      <c r="O1668" s="6">
        <v>1</v>
      </c>
      <c r="P1668">
        <v>1</v>
      </c>
      <c r="Q1668">
        <v>1</v>
      </c>
      <c r="R1668">
        <v>0</v>
      </c>
      <c r="S1668" t="s">
        <v>15888</v>
      </c>
      <c r="T1668" t="s">
        <v>15891</v>
      </c>
      <c r="U1668" t="s">
        <v>15891</v>
      </c>
      <c r="V1668" t="s">
        <v>15901</v>
      </c>
      <c r="W1668" t="s">
        <v>15891</v>
      </c>
      <c r="X1668" t="s">
        <v>15897</v>
      </c>
      <c r="Y1668" t="s">
        <v>15911</v>
      </c>
      <c r="Z1668" t="s">
        <v>15915</v>
      </c>
      <c r="AA1668" s="26">
        <v>7.0547945205479454</v>
      </c>
      <c r="AB1668" t="s">
        <v>7058</v>
      </c>
      <c r="AC1668" t="s">
        <v>7055</v>
      </c>
      <c r="AD1668" t="s">
        <v>7053</v>
      </c>
      <c r="AE1668" t="s">
        <v>7054</v>
      </c>
      <c r="AF1668" t="s">
        <v>7056</v>
      </c>
      <c r="AG1668" t="e">
        <f>+SEARCH(JELMAGYARÁZAT!$G$9,J:J)</f>
        <v>#VALUE!</v>
      </c>
    </row>
    <row r="1669" spans="1:33" hidden="1" x14ac:dyDescent="0.25">
      <c r="A1669" t="s">
        <v>7991</v>
      </c>
      <c r="B1669">
        <v>20000000</v>
      </c>
      <c r="C1669">
        <v>16605763</v>
      </c>
      <c r="D1669" s="1">
        <v>38233</v>
      </c>
      <c r="E1669">
        <v>9.149089</v>
      </c>
      <c r="F1669">
        <v>84</v>
      </c>
      <c r="G1669">
        <v>5.8</v>
      </c>
      <c r="H1669">
        <v>52</v>
      </c>
      <c r="I1669" t="s">
        <v>23</v>
      </c>
      <c r="J1669" t="s">
        <v>7993</v>
      </c>
      <c r="K1669" t="s">
        <v>37</v>
      </c>
      <c r="L1669" t="s">
        <v>28</v>
      </c>
      <c r="M1669" t="s">
        <v>609</v>
      </c>
      <c r="N1669" t="s">
        <v>29</v>
      </c>
      <c r="O1669" s="6">
        <v>1</v>
      </c>
      <c r="P1669">
        <v>1</v>
      </c>
      <c r="Q1669">
        <v>2</v>
      </c>
      <c r="R1669">
        <v>1</v>
      </c>
      <c r="S1669" t="s">
        <v>15888</v>
      </c>
      <c r="T1669" t="s">
        <v>15890</v>
      </c>
      <c r="U1669" t="s">
        <v>15891</v>
      </c>
      <c r="V1669" t="s">
        <v>15901</v>
      </c>
      <c r="W1669" t="s">
        <v>15905</v>
      </c>
      <c r="X1669" t="s">
        <v>15894</v>
      </c>
      <c r="Y1669" t="s">
        <v>15911</v>
      </c>
      <c r="Z1669" t="s">
        <v>15914</v>
      </c>
      <c r="AA1669" s="26">
        <v>13.076712328767123</v>
      </c>
      <c r="AB1669" t="s">
        <v>7994</v>
      </c>
      <c r="AC1669" t="s">
        <v>7991</v>
      </c>
      <c r="AE1669" t="s">
        <v>6578</v>
      </c>
      <c r="AF1669" t="s">
        <v>7992</v>
      </c>
      <c r="AG1669" t="e">
        <f>+SEARCH(JELMAGYARÁZAT!$G$9,J:J)</f>
        <v>#VALUE!</v>
      </c>
    </row>
    <row r="1670" spans="1:33" hidden="1" x14ac:dyDescent="0.25">
      <c r="A1670" t="s">
        <v>5525</v>
      </c>
      <c r="B1670">
        <v>34000000</v>
      </c>
      <c r="C1670">
        <v>32255440</v>
      </c>
      <c r="D1670" s="1">
        <v>34229</v>
      </c>
      <c r="E1670">
        <v>9.1337469999999996</v>
      </c>
      <c r="F1670">
        <v>139</v>
      </c>
      <c r="G1670">
        <v>7</v>
      </c>
      <c r="H1670">
        <v>169</v>
      </c>
      <c r="I1670" t="s">
        <v>23</v>
      </c>
      <c r="J1670" t="s">
        <v>149</v>
      </c>
      <c r="K1670" t="s">
        <v>37</v>
      </c>
      <c r="L1670" t="s">
        <v>210</v>
      </c>
      <c r="M1670" t="s">
        <v>231</v>
      </c>
      <c r="N1670" t="s">
        <v>29</v>
      </c>
      <c r="O1670" s="6">
        <v>1</v>
      </c>
      <c r="P1670">
        <v>1</v>
      </c>
      <c r="Q1670">
        <v>2</v>
      </c>
      <c r="R1670">
        <v>0</v>
      </c>
      <c r="S1670" t="s">
        <v>15888</v>
      </c>
      <c r="T1670" t="s">
        <v>15891</v>
      </c>
      <c r="U1670" t="s">
        <v>15891</v>
      </c>
      <c r="V1670" t="s">
        <v>15901</v>
      </c>
      <c r="W1670" t="s">
        <v>15891</v>
      </c>
      <c r="X1670" t="s">
        <v>15897</v>
      </c>
      <c r="Y1670" t="s">
        <v>15911</v>
      </c>
      <c r="Z1670" t="s">
        <v>15915</v>
      </c>
      <c r="AA1670" s="26">
        <v>24.046575342465754</v>
      </c>
      <c r="AB1670" t="s">
        <v>5527</v>
      </c>
      <c r="AC1670" t="s">
        <v>5525</v>
      </c>
      <c r="AE1670" t="s">
        <v>5524</v>
      </c>
      <c r="AF1670" t="s">
        <v>5526</v>
      </c>
      <c r="AG1670" t="e">
        <f>+SEARCH(JELMAGYARÁZAT!$G$9,J:J)</f>
        <v>#VALUE!</v>
      </c>
    </row>
    <row r="1671" spans="1:33" hidden="1" x14ac:dyDescent="0.25">
      <c r="A1671" t="s">
        <v>8962</v>
      </c>
      <c r="B1671">
        <v>16000000</v>
      </c>
      <c r="C1671">
        <v>20627372</v>
      </c>
      <c r="D1671" s="1">
        <v>36693</v>
      </c>
      <c r="E1671">
        <v>9.1197970000000002</v>
      </c>
      <c r="F1671">
        <v>94</v>
      </c>
      <c r="G1671">
        <v>5.4</v>
      </c>
      <c r="H1671">
        <v>103</v>
      </c>
      <c r="I1671" t="s">
        <v>23</v>
      </c>
      <c r="J1671" t="s">
        <v>8964</v>
      </c>
      <c r="K1671" t="s">
        <v>37</v>
      </c>
      <c r="L1671" t="s">
        <v>38</v>
      </c>
      <c r="M1671" t="s">
        <v>917</v>
      </c>
      <c r="N1671" t="s">
        <v>29</v>
      </c>
      <c r="O1671" s="6">
        <v>1</v>
      </c>
      <c r="P1671">
        <v>1</v>
      </c>
      <c r="Q1671">
        <v>1</v>
      </c>
      <c r="R1671">
        <v>0</v>
      </c>
      <c r="S1671" t="s">
        <v>15888</v>
      </c>
      <c r="T1671" t="s">
        <v>15891</v>
      </c>
      <c r="U1671" t="s">
        <v>13664</v>
      </c>
      <c r="V1671" t="s">
        <v>15901</v>
      </c>
      <c r="W1671" t="s">
        <v>15891</v>
      </c>
      <c r="X1671" t="s">
        <v>15896</v>
      </c>
      <c r="Y1671" t="s">
        <v>15912</v>
      </c>
      <c r="Z1671" t="s">
        <v>15915</v>
      </c>
      <c r="AA1671" s="26">
        <v>17.295890410958904</v>
      </c>
      <c r="AB1671" t="s">
        <v>8965</v>
      </c>
      <c r="AC1671" t="s">
        <v>8962</v>
      </c>
      <c r="AE1671" t="s">
        <v>8961</v>
      </c>
      <c r="AF1671" t="s">
        <v>8963</v>
      </c>
      <c r="AG1671" t="e">
        <f>+SEARCH(JELMAGYARÁZAT!$G$9,J:J)</f>
        <v>#VALUE!</v>
      </c>
    </row>
    <row r="1672" spans="1:33" hidden="1" x14ac:dyDescent="0.25">
      <c r="A1672" t="s">
        <v>14775</v>
      </c>
      <c r="B1672">
        <v>1000000</v>
      </c>
      <c r="C1672">
        <v>9138338</v>
      </c>
      <c r="D1672" s="1">
        <v>41031</v>
      </c>
      <c r="E1672">
        <v>9.1154860000000006</v>
      </c>
      <c r="F1672">
        <v>98</v>
      </c>
      <c r="G1672">
        <v>6.6</v>
      </c>
      <c r="H1672">
        <v>179</v>
      </c>
      <c r="I1672" t="s">
        <v>23</v>
      </c>
      <c r="J1672" t="s">
        <v>14777</v>
      </c>
      <c r="K1672" t="s">
        <v>37</v>
      </c>
      <c r="L1672" t="s">
        <v>38</v>
      </c>
      <c r="M1672" t="s">
        <v>4507</v>
      </c>
      <c r="N1672" t="s">
        <v>29</v>
      </c>
      <c r="O1672" s="6">
        <v>1</v>
      </c>
      <c r="P1672">
        <v>1</v>
      </c>
      <c r="Q1672">
        <v>1</v>
      </c>
      <c r="R1672">
        <v>0</v>
      </c>
      <c r="S1672" t="s">
        <v>15888</v>
      </c>
      <c r="T1672" t="s">
        <v>15891</v>
      </c>
      <c r="U1672" t="s">
        <v>13664</v>
      </c>
      <c r="V1672" t="s">
        <v>15901</v>
      </c>
      <c r="W1672" t="s">
        <v>15891</v>
      </c>
      <c r="X1672" t="s">
        <v>15896</v>
      </c>
      <c r="Y1672" t="s">
        <v>15912</v>
      </c>
      <c r="Z1672" t="s">
        <v>15915</v>
      </c>
      <c r="AA1672" s="26">
        <v>5.4109589041095889</v>
      </c>
      <c r="AB1672" t="s">
        <v>14778</v>
      </c>
      <c r="AC1672" t="s">
        <v>14775</v>
      </c>
      <c r="AE1672" t="s">
        <v>14774</v>
      </c>
      <c r="AF1672" t="s">
        <v>14776</v>
      </c>
      <c r="AG1672" t="e">
        <f>+SEARCH(JELMAGYARÁZAT!$G$9,J:J)</f>
        <v>#VALUE!</v>
      </c>
    </row>
    <row r="1673" spans="1:33" hidden="1" x14ac:dyDescent="0.25">
      <c r="A1673" t="s">
        <v>13734</v>
      </c>
      <c r="B1673">
        <v>2800000</v>
      </c>
      <c r="C1673">
        <v>19170001</v>
      </c>
      <c r="D1673" s="1">
        <v>32276</v>
      </c>
      <c r="E1673">
        <v>9.0708420000000007</v>
      </c>
      <c r="F1673">
        <v>88</v>
      </c>
      <c r="G1673">
        <v>5.3</v>
      </c>
      <c r="H1673">
        <v>192</v>
      </c>
      <c r="I1673" t="s">
        <v>23</v>
      </c>
      <c r="J1673" t="s">
        <v>2258</v>
      </c>
      <c r="K1673" t="s">
        <v>37</v>
      </c>
      <c r="L1673" t="s">
        <v>38</v>
      </c>
      <c r="M1673" t="s">
        <v>2560</v>
      </c>
      <c r="N1673" t="s">
        <v>29</v>
      </c>
      <c r="O1673" s="6">
        <v>1</v>
      </c>
      <c r="P1673">
        <v>1</v>
      </c>
      <c r="Q1673">
        <v>1</v>
      </c>
      <c r="R1673">
        <v>1</v>
      </c>
      <c r="S1673" t="s">
        <v>15888</v>
      </c>
      <c r="T1673" t="s">
        <v>15891</v>
      </c>
      <c r="U1673" t="s">
        <v>15891</v>
      </c>
      <c r="V1673" t="s">
        <v>15891</v>
      </c>
      <c r="W1673" t="s">
        <v>15905</v>
      </c>
      <c r="X1673" t="s">
        <v>15897</v>
      </c>
      <c r="Y1673" t="s">
        <v>15897</v>
      </c>
      <c r="Z1673" t="s">
        <v>15897</v>
      </c>
      <c r="AA1673" s="26">
        <v>29.397260273972602</v>
      </c>
      <c r="AB1673" t="s">
        <v>13736</v>
      </c>
      <c r="AC1673" t="s">
        <v>13734</v>
      </c>
      <c r="AE1673" t="s">
        <v>13733</v>
      </c>
      <c r="AF1673" t="s">
        <v>13735</v>
      </c>
      <c r="AG1673" t="e">
        <f>+SEARCH(JELMAGYARÁZAT!$G$9,J:J)</f>
        <v>#VALUE!</v>
      </c>
    </row>
    <row r="1674" spans="1:33" hidden="1" x14ac:dyDescent="0.25">
      <c r="A1674" t="s">
        <v>3278</v>
      </c>
      <c r="B1674">
        <v>54000000</v>
      </c>
      <c r="C1674">
        <v>7266209</v>
      </c>
      <c r="D1674" s="1">
        <v>37834</v>
      </c>
      <c r="E1674">
        <v>9.0534560000000006</v>
      </c>
      <c r="F1674">
        <v>121</v>
      </c>
      <c r="G1674">
        <v>3.5</v>
      </c>
      <c r="H1674">
        <v>104</v>
      </c>
      <c r="I1674" t="s">
        <v>23</v>
      </c>
      <c r="J1674" t="s">
        <v>3280</v>
      </c>
      <c r="K1674" t="s">
        <v>37</v>
      </c>
      <c r="L1674" t="s">
        <v>38</v>
      </c>
      <c r="M1674" t="s">
        <v>786</v>
      </c>
      <c r="N1674" t="s">
        <v>29</v>
      </c>
      <c r="O1674" s="6">
        <v>1</v>
      </c>
      <c r="P1674">
        <v>1</v>
      </c>
      <c r="Q1674">
        <v>1</v>
      </c>
      <c r="R1674">
        <v>0</v>
      </c>
      <c r="S1674" t="s">
        <v>15888</v>
      </c>
      <c r="T1674" t="s">
        <v>15891</v>
      </c>
      <c r="U1674" t="s">
        <v>15891</v>
      </c>
      <c r="V1674" t="s">
        <v>15901</v>
      </c>
      <c r="W1674" t="s">
        <v>15891</v>
      </c>
      <c r="X1674" t="s">
        <v>15897</v>
      </c>
      <c r="Y1674" t="s">
        <v>15911</v>
      </c>
      <c r="Z1674" t="s">
        <v>15915</v>
      </c>
      <c r="AA1674" s="26">
        <v>14.169863013698631</v>
      </c>
      <c r="AB1674" t="s">
        <v>3281</v>
      </c>
      <c r="AC1674" t="s">
        <v>3278</v>
      </c>
      <c r="AD1674" t="s">
        <v>3276</v>
      </c>
      <c r="AE1674" t="s">
        <v>3277</v>
      </c>
      <c r="AF1674" t="s">
        <v>3279</v>
      </c>
      <c r="AG1674" t="e">
        <f>+SEARCH(JELMAGYARÁZAT!$G$9,J:J)</f>
        <v>#VALUE!</v>
      </c>
    </row>
    <row r="1675" spans="1:33" hidden="1" x14ac:dyDescent="0.25">
      <c r="A1675" t="s">
        <v>6034</v>
      </c>
      <c r="B1675">
        <v>30000000</v>
      </c>
      <c r="C1675">
        <v>34742066</v>
      </c>
      <c r="D1675" s="1">
        <v>38793</v>
      </c>
      <c r="E1675">
        <v>8.9996749999999999</v>
      </c>
      <c r="F1675">
        <v>108</v>
      </c>
      <c r="G1675">
        <v>6.6</v>
      </c>
      <c r="H1675">
        <v>162</v>
      </c>
      <c r="I1675" t="s">
        <v>23</v>
      </c>
      <c r="J1675" t="s">
        <v>6036</v>
      </c>
      <c r="K1675" t="s">
        <v>37</v>
      </c>
      <c r="L1675" t="s">
        <v>38</v>
      </c>
      <c r="M1675" t="s">
        <v>6032</v>
      </c>
      <c r="N1675" t="s">
        <v>29</v>
      </c>
      <c r="O1675" s="6">
        <v>1</v>
      </c>
      <c r="P1675">
        <v>1</v>
      </c>
      <c r="Q1675">
        <v>1</v>
      </c>
      <c r="R1675">
        <v>0</v>
      </c>
      <c r="S1675" t="s">
        <v>15888</v>
      </c>
      <c r="T1675" t="s">
        <v>15891</v>
      </c>
      <c r="U1675" t="s">
        <v>15891</v>
      </c>
      <c r="V1675" t="s">
        <v>15891</v>
      </c>
      <c r="W1675" t="s">
        <v>15891</v>
      </c>
      <c r="X1675" t="s">
        <v>15897</v>
      </c>
      <c r="Y1675" t="s">
        <v>15897</v>
      </c>
      <c r="Z1675" t="s">
        <v>15897</v>
      </c>
      <c r="AA1675" s="26">
        <v>11.542465753424658</v>
      </c>
      <c r="AB1675" t="s">
        <v>6037</v>
      </c>
      <c r="AC1675" t="s">
        <v>6034</v>
      </c>
      <c r="AE1675" t="s">
        <v>6033</v>
      </c>
      <c r="AF1675" t="s">
        <v>6035</v>
      </c>
      <c r="AG1675" t="e">
        <f>+SEARCH(JELMAGYARÁZAT!$G$9,J:J)</f>
        <v>#VALUE!</v>
      </c>
    </row>
    <row r="1676" spans="1:33" hidden="1" x14ac:dyDescent="0.25">
      <c r="A1676" t="s">
        <v>4018</v>
      </c>
      <c r="B1676">
        <v>45000000</v>
      </c>
      <c r="C1676">
        <v>56070433</v>
      </c>
      <c r="D1676" s="1">
        <v>38485</v>
      </c>
      <c r="E1676">
        <v>8.9926899999999996</v>
      </c>
      <c r="F1676">
        <v>95</v>
      </c>
      <c r="G1676">
        <v>5.6</v>
      </c>
      <c r="H1676">
        <v>176</v>
      </c>
      <c r="I1676" t="s">
        <v>23</v>
      </c>
      <c r="J1676" t="s">
        <v>1571</v>
      </c>
      <c r="K1676" t="s">
        <v>37</v>
      </c>
      <c r="L1676" t="s">
        <v>210</v>
      </c>
      <c r="M1676" t="s">
        <v>4016</v>
      </c>
      <c r="N1676" t="s">
        <v>29</v>
      </c>
      <c r="O1676" s="6">
        <v>1</v>
      </c>
      <c r="P1676">
        <v>1</v>
      </c>
      <c r="Q1676">
        <v>2</v>
      </c>
      <c r="R1676">
        <v>1</v>
      </c>
      <c r="S1676" t="s">
        <v>15888</v>
      </c>
      <c r="T1676" t="s">
        <v>15891</v>
      </c>
      <c r="U1676" t="s">
        <v>13664</v>
      </c>
      <c r="V1676" t="s">
        <v>15891</v>
      </c>
      <c r="W1676" t="s">
        <v>15891</v>
      </c>
      <c r="X1676" t="s">
        <v>15896</v>
      </c>
      <c r="Y1676" t="s">
        <v>15896</v>
      </c>
      <c r="Z1676" t="s">
        <v>15897</v>
      </c>
      <c r="AA1676" s="26">
        <v>12.386301369863014</v>
      </c>
      <c r="AB1676" t="s">
        <v>4020</v>
      </c>
      <c r="AC1676" t="s">
        <v>4018</v>
      </c>
      <c r="AE1676" t="s">
        <v>4017</v>
      </c>
      <c r="AF1676" t="s">
        <v>4019</v>
      </c>
      <c r="AG1676" t="e">
        <f>+SEARCH(JELMAGYARÁZAT!$G$9,J:J)</f>
        <v>#VALUE!</v>
      </c>
    </row>
    <row r="1677" spans="1:33" hidden="1" x14ac:dyDescent="0.25">
      <c r="A1677" t="s">
        <v>12945</v>
      </c>
      <c r="B1677">
        <v>4000000</v>
      </c>
      <c r="C1677">
        <v>36000000</v>
      </c>
      <c r="D1677" s="1">
        <v>19003</v>
      </c>
      <c r="E1677">
        <v>8.9884550000000001</v>
      </c>
      <c r="F1677">
        <v>152</v>
      </c>
      <c r="G1677">
        <v>6.6</v>
      </c>
      <c r="H1677">
        <v>50</v>
      </c>
      <c r="I1677" t="s">
        <v>23</v>
      </c>
      <c r="J1677" t="s">
        <v>2258</v>
      </c>
      <c r="K1677" t="s">
        <v>37</v>
      </c>
      <c r="L1677" t="s">
        <v>296</v>
      </c>
      <c r="M1677" t="s">
        <v>1685</v>
      </c>
      <c r="N1677" t="s">
        <v>29</v>
      </c>
      <c r="O1677" s="6">
        <v>1</v>
      </c>
      <c r="P1677">
        <v>1</v>
      </c>
      <c r="Q1677">
        <v>2</v>
      </c>
      <c r="R1677">
        <v>1</v>
      </c>
      <c r="S1677" t="s">
        <v>15888</v>
      </c>
      <c r="T1677" t="s">
        <v>15890</v>
      </c>
      <c r="U1677" t="s">
        <v>15891</v>
      </c>
      <c r="V1677" t="s">
        <v>15901</v>
      </c>
      <c r="W1677" t="s">
        <v>15891</v>
      </c>
      <c r="X1677" t="s">
        <v>15894</v>
      </c>
      <c r="Y1677" t="s">
        <v>15911</v>
      </c>
      <c r="Z1677" t="s">
        <v>15914</v>
      </c>
      <c r="AA1677" s="26">
        <v>65.761643835616439</v>
      </c>
      <c r="AC1677" t="s">
        <v>12945</v>
      </c>
      <c r="AE1677" t="s">
        <v>12944</v>
      </c>
      <c r="AF1677" t="s">
        <v>12946</v>
      </c>
      <c r="AG1677" t="e">
        <f>+SEARCH(JELMAGYARÁZAT!$G$9,J:J)</f>
        <v>#VALUE!</v>
      </c>
    </row>
    <row r="1678" spans="1:33" hidden="1" x14ac:dyDescent="0.25">
      <c r="A1678" t="s">
        <v>10560</v>
      </c>
      <c r="B1678">
        <v>10000000</v>
      </c>
      <c r="C1678">
        <v>103166989</v>
      </c>
      <c r="D1678" s="1">
        <v>36189</v>
      </c>
      <c r="E1678">
        <v>8.9876000000000005</v>
      </c>
      <c r="F1678">
        <v>95</v>
      </c>
      <c r="G1678">
        <v>5.7</v>
      </c>
      <c r="H1678">
        <v>418</v>
      </c>
      <c r="I1678" t="s">
        <v>23</v>
      </c>
      <c r="J1678" t="s">
        <v>10562</v>
      </c>
      <c r="K1678" t="s">
        <v>37</v>
      </c>
      <c r="L1678" t="s">
        <v>38</v>
      </c>
      <c r="M1678" t="s">
        <v>1106</v>
      </c>
      <c r="N1678" t="s">
        <v>29</v>
      </c>
      <c r="O1678" s="6">
        <v>1</v>
      </c>
      <c r="P1678">
        <v>1</v>
      </c>
      <c r="Q1678">
        <v>1</v>
      </c>
      <c r="R1678">
        <v>0</v>
      </c>
      <c r="S1678" t="s">
        <v>15888</v>
      </c>
      <c r="T1678" t="s">
        <v>15891</v>
      </c>
      <c r="U1678" t="s">
        <v>13664</v>
      </c>
      <c r="V1678" t="s">
        <v>15891</v>
      </c>
      <c r="W1678" t="s">
        <v>15891</v>
      </c>
      <c r="X1678" t="s">
        <v>15896</v>
      </c>
      <c r="Y1678" t="s">
        <v>15896</v>
      </c>
      <c r="Z1678" t="s">
        <v>15897</v>
      </c>
      <c r="AA1678" s="26">
        <v>18.676712328767124</v>
      </c>
      <c r="AB1678" t="s">
        <v>10563</v>
      </c>
      <c r="AC1678" t="s">
        <v>10560</v>
      </c>
      <c r="AE1678" t="s">
        <v>10559</v>
      </c>
      <c r="AF1678" t="s">
        <v>10561</v>
      </c>
      <c r="AG1678" t="e">
        <f>+SEARCH(JELMAGYARÁZAT!$G$9,J:J)</f>
        <v>#VALUE!</v>
      </c>
    </row>
    <row r="1679" spans="1:33" hidden="1" x14ac:dyDescent="0.25">
      <c r="A1679" t="s">
        <v>7599</v>
      </c>
      <c r="B1679">
        <v>21000000</v>
      </c>
      <c r="C1679">
        <v>10011050</v>
      </c>
      <c r="D1679" s="1">
        <v>37508</v>
      </c>
      <c r="E1679">
        <v>8.9823350000000008</v>
      </c>
      <c r="F1679">
        <v>117</v>
      </c>
      <c r="G1679">
        <v>6.5</v>
      </c>
      <c r="H1679">
        <v>52</v>
      </c>
      <c r="I1679" t="s">
        <v>23</v>
      </c>
      <c r="J1679" t="s">
        <v>7601</v>
      </c>
      <c r="K1679" t="s">
        <v>37</v>
      </c>
      <c r="L1679" t="s">
        <v>1403</v>
      </c>
      <c r="M1679" t="s">
        <v>1813</v>
      </c>
      <c r="N1679" t="s">
        <v>29</v>
      </c>
      <c r="O1679" s="6">
        <v>1</v>
      </c>
      <c r="P1679">
        <v>1</v>
      </c>
      <c r="Q1679">
        <v>2</v>
      </c>
      <c r="R1679">
        <v>0</v>
      </c>
      <c r="S1679" t="s">
        <v>15888</v>
      </c>
      <c r="T1679" t="s">
        <v>15891</v>
      </c>
      <c r="U1679" t="s">
        <v>15891</v>
      </c>
      <c r="V1679" t="s">
        <v>15901</v>
      </c>
      <c r="W1679" t="s">
        <v>15891</v>
      </c>
      <c r="X1679" t="s">
        <v>15897</v>
      </c>
      <c r="Y1679" t="s">
        <v>15911</v>
      </c>
      <c r="Z1679" t="s">
        <v>15915</v>
      </c>
      <c r="AA1679" s="26">
        <v>15.063013698630137</v>
      </c>
      <c r="AC1679" t="s">
        <v>7599</v>
      </c>
      <c r="AE1679" t="s">
        <v>333</v>
      </c>
      <c r="AF1679" t="s">
        <v>7600</v>
      </c>
      <c r="AG1679" t="e">
        <f>+SEARCH(JELMAGYARÁZAT!$G$9,J:J)</f>
        <v>#VALUE!</v>
      </c>
    </row>
    <row r="1680" spans="1:33" hidden="1" x14ac:dyDescent="0.25">
      <c r="A1680" t="s">
        <v>4794</v>
      </c>
      <c r="B1680">
        <v>40000000</v>
      </c>
      <c r="C1680">
        <v>16872671</v>
      </c>
      <c r="D1680" s="1">
        <v>37372</v>
      </c>
      <c r="E1680">
        <v>8.9808459999999997</v>
      </c>
      <c r="F1680">
        <v>103</v>
      </c>
      <c r="G1680">
        <v>5.7</v>
      </c>
      <c r="H1680">
        <v>124</v>
      </c>
      <c r="I1680" t="s">
        <v>23</v>
      </c>
      <c r="J1680" t="s">
        <v>4796</v>
      </c>
      <c r="K1680" t="s">
        <v>277</v>
      </c>
      <c r="L1680" t="s">
        <v>38</v>
      </c>
      <c r="M1680" t="s">
        <v>917</v>
      </c>
      <c r="N1680" t="s">
        <v>29</v>
      </c>
      <c r="O1680" s="6">
        <v>1</v>
      </c>
      <c r="P1680">
        <v>2</v>
      </c>
      <c r="Q1680">
        <v>1</v>
      </c>
      <c r="R1680">
        <v>0</v>
      </c>
      <c r="S1680" t="s">
        <v>15888</v>
      </c>
      <c r="T1680" t="s">
        <v>15891</v>
      </c>
      <c r="U1680" t="s">
        <v>13664</v>
      </c>
      <c r="V1680" t="s">
        <v>15901</v>
      </c>
      <c r="W1680" t="s">
        <v>15891</v>
      </c>
      <c r="X1680" t="s">
        <v>15896</v>
      </c>
      <c r="Y1680" t="s">
        <v>15912</v>
      </c>
      <c r="Z1680" t="s">
        <v>15915</v>
      </c>
      <c r="AA1680" s="26">
        <v>15.435616438356165</v>
      </c>
      <c r="AC1680" t="s">
        <v>4794</v>
      </c>
      <c r="AE1680" t="s">
        <v>333</v>
      </c>
      <c r="AF1680" t="s">
        <v>4795</v>
      </c>
      <c r="AG1680" t="e">
        <f>+SEARCH(JELMAGYARÁZAT!$G$9,J:J)</f>
        <v>#VALUE!</v>
      </c>
    </row>
    <row r="1681" spans="1:33" hidden="1" x14ac:dyDescent="0.25">
      <c r="A1681" t="s">
        <v>7336</v>
      </c>
      <c r="B1681">
        <v>23000000</v>
      </c>
      <c r="C1681">
        <v>18653615</v>
      </c>
      <c r="D1681" s="1">
        <v>36476</v>
      </c>
      <c r="E1681">
        <v>8.9767379999999992</v>
      </c>
      <c r="F1681">
        <v>114</v>
      </c>
      <c r="G1681">
        <v>5.9</v>
      </c>
      <c r="H1681">
        <v>66</v>
      </c>
      <c r="I1681" t="s">
        <v>23</v>
      </c>
      <c r="J1681" t="s">
        <v>7338</v>
      </c>
      <c r="K1681" t="s">
        <v>37</v>
      </c>
      <c r="L1681" t="s">
        <v>38</v>
      </c>
      <c r="M1681" t="s">
        <v>1711</v>
      </c>
      <c r="N1681" t="s">
        <v>29</v>
      </c>
      <c r="O1681" s="6">
        <v>1</v>
      </c>
      <c r="P1681">
        <v>1</v>
      </c>
      <c r="Q1681">
        <v>1</v>
      </c>
      <c r="R1681">
        <v>1</v>
      </c>
      <c r="S1681" t="s">
        <v>15888</v>
      </c>
      <c r="T1681" t="s">
        <v>15891</v>
      </c>
      <c r="U1681" t="s">
        <v>13664</v>
      </c>
      <c r="V1681" t="s">
        <v>15901</v>
      </c>
      <c r="W1681" t="s">
        <v>15891</v>
      </c>
      <c r="X1681" t="s">
        <v>15896</v>
      </c>
      <c r="Y1681" t="s">
        <v>15912</v>
      </c>
      <c r="Z1681" t="s">
        <v>15915</v>
      </c>
      <c r="AA1681" s="26">
        <v>17.890410958904109</v>
      </c>
      <c r="AB1681" t="s">
        <v>7339</v>
      </c>
      <c r="AC1681" t="s">
        <v>7336</v>
      </c>
      <c r="AD1681" t="s">
        <v>7334</v>
      </c>
      <c r="AE1681" t="s">
        <v>7335</v>
      </c>
      <c r="AF1681" t="s">
        <v>7337</v>
      </c>
      <c r="AG1681" t="e">
        <f>+SEARCH(JELMAGYARÁZAT!$G$9,J:J)</f>
        <v>#VALUE!</v>
      </c>
    </row>
    <row r="1682" spans="1:33" hidden="1" x14ac:dyDescent="0.25">
      <c r="A1682" t="s">
        <v>6264</v>
      </c>
      <c r="B1682">
        <v>29000000</v>
      </c>
      <c r="C1682">
        <v>16930185</v>
      </c>
      <c r="D1682" s="1">
        <v>37488</v>
      </c>
      <c r="E1682">
        <v>8.9394100000000005</v>
      </c>
      <c r="F1682">
        <v>100</v>
      </c>
      <c r="G1682">
        <v>5</v>
      </c>
      <c r="H1682">
        <v>85</v>
      </c>
      <c r="I1682" t="s">
        <v>23</v>
      </c>
      <c r="J1682" t="s">
        <v>2258</v>
      </c>
      <c r="K1682" t="s">
        <v>334</v>
      </c>
      <c r="L1682" t="s">
        <v>507</v>
      </c>
      <c r="M1682" t="s">
        <v>1106</v>
      </c>
      <c r="N1682" t="s">
        <v>29</v>
      </c>
      <c r="O1682" s="6">
        <v>1</v>
      </c>
      <c r="P1682">
        <v>2</v>
      </c>
      <c r="Q1682">
        <v>2</v>
      </c>
      <c r="R1682">
        <v>1</v>
      </c>
      <c r="S1682" t="s">
        <v>15888</v>
      </c>
      <c r="T1682" t="s">
        <v>15891</v>
      </c>
      <c r="U1682" t="s">
        <v>13664</v>
      </c>
      <c r="V1682" t="s">
        <v>15891</v>
      </c>
      <c r="W1682" t="s">
        <v>15891</v>
      </c>
      <c r="X1682" t="s">
        <v>15896</v>
      </c>
      <c r="Y1682" t="s">
        <v>15896</v>
      </c>
      <c r="Z1682" t="s">
        <v>15897</v>
      </c>
      <c r="AA1682" s="26">
        <v>15.117808219178082</v>
      </c>
      <c r="AB1682" t="s">
        <v>6266</v>
      </c>
      <c r="AC1682" t="s">
        <v>6264</v>
      </c>
      <c r="AE1682" t="s">
        <v>6263</v>
      </c>
      <c r="AF1682" t="s">
        <v>6265</v>
      </c>
      <c r="AG1682" t="e">
        <f>+SEARCH(JELMAGYARÁZAT!$G$9,J:J)</f>
        <v>#VALUE!</v>
      </c>
    </row>
    <row r="1683" spans="1:33" hidden="1" x14ac:dyDescent="0.25">
      <c r="A1683" t="s">
        <v>10579</v>
      </c>
      <c r="B1683">
        <v>10000000</v>
      </c>
      <c r="C1683">
        <v>50752337</v>
      </c>
      <c r="D1683" s="1">
        <v>33878</v>
      </c>
      <c r="E1683">
        <v>8.9328369999999993</v>
      </c>
      <c r="F1683">
        <v>101</v>
      </c>
      <c r="G1683">
        <v>6.4</v>
      </c>
      <c r="H1683">
        <v>198</v>
      </c>
      <c r="I1683" t="s">
        <v>23</v>
      </c>
      <c r="J1683" t="s">
        <v>6332</v>
      </c>
      <c r="K1683" t="s">
        <v>37</v>
      </c>
      <c r="L1683" t="s">
        <v>38</v>
      </c>
      <c r="M1683" t="s">
        <v>1515</v>
      </c>
      <c r="N1683" t="s">
        <v>29</v>
      </c>
      <c r="O1683" s="6">
        <v>1</v>
      </c>
      <c r="P1683">
        <v>1</v>
      </c>
      <c r="Q1683">
        <v>1</v>
      </c>
      <c r="R1683">
        <v>0</v>
      </c>
      <c r="S1683" t="s">
        <v>15888</v>
      </c>
      <c r="T1683" t="s">
        <v>15891</v>
      </c>
      <c r="U1683" t="s">
        <v>13664</v>
      </c>
      <c r="V1683" t="s">
        <v>15891</v>
      </c>
      <c r="W1683" t="s">
        <v>15891</v>
      </c>
      <c r="X1683" t="s">
        <v>15896</v>
      </c>
      <c r="Y1683" t="s">
        <v>15896</v>
      </c>
      <c r="Z1683" t="s">
        <v>15897</v>
      </c>
      <c r="AA1683" s="26">
        <v>25.008219178082193</v>
      </c>
      <c r="AB1683" t="s">
        <v>10581</v>
      </c>
      <c r="AC1683" t="s">
        <v>10579</v>
      </c>
      <c r="AE1683" t="s">
        <v>10578</v>
      </c>
      <c r="AF1683" t="s">
        <v>10580</v>
      </c>
      <c r="AG1683" t="e">
        <f>+SEARCH(JELMAGYARÁZAT!$G$9,J:J)</f>
        <v>#VALUE!</v>
      </c>
    </row>
    <row r="1684" spans="1:33" hidden="1" x14ac:dyDescent="0.25">
      <c r="A1684" t="s">
        <v>2925</v>
      </c>
      <c r="B1684">
        <v>60000000</v>
      </c>
      <c r="C1684">
        <v>52322400</v>
      </c>
      <c r="D1684" s="1">
        <v>37309</v>
      </c>
      <c r="E1684">
        <v>8.9271370000000001</v>
      </c>
      <c r="F1684">
        <v>104</v>
      </c>
      <c r="G1684">
        <v>6.1</v>
      </c>
      <c r="H1684">
        <v>204</v>
      </c>
      <c r="I1684" t="s">
        <v>23</v>
      </c>
      <c r="J1684" t="s">
        <v>2927</v>
      </c>
      <c r="K1684" t="s">
        <v>334</v>
      </c>
      <c r="L1684" t="s">
        <v>28</v>
      </c>
      <c r="M1684" t="s">
        <v>786</v>
      </c>
      <c r="N1684" t="s">
        <v>29</v>
      </c>
      <c r="O1684" s="6">
        <v>1</v>
      </c>
      <c r="P1684">
        <v>2</v>
      </c>
      <c r="Q1684">
        <v>2</v>
      </c>
      <c r="R1684">
        <v>1</v>
      </c>
      <c r="S1684" t="s">
        <v>15888</v>
      </c>
      <c r="T1684" t="s">
        <v>15891</v>
      </c>
      <c r="U1684" t="s">
        <v>15891</v>
      </c>
      <c r="V1684" t="s">
        <v>15901</v>
      </c>
      <c r="W1684" t="s">
        <v>15891</v>
      </c>
      <c r="X1684" t="s">
        <v>15897</v>
      </c>
      <c r="Y1684" t="s">
        <v>15911</v>
      </c>
      <c r="Z1684" t="s">
        <v>15915</v>
      </c>
      <c r="AA1684" s="26">
        <v>15.608219178082193</v>
      </c>
      <c r="AB1684" t="s">
        <v>2928</v>
      </c>
      <c r="AC1684" t="s">
        <v>2925</v>
      </c>
      <c r="AE1684" t="s">
        <v>2924</v>
      </c>
      <c r="AF1684" t="s">
        <v>2926</v>
      </c>
      <c r="AG1684" t="e">
        <f>+SEARCH(JELMAGYARÁZAT!$G$9,J:J)</f>
        <v>#VALUE!</v>
      </c>
    </row>
    <row r="1685" spans="1:33" hidden="1" x14ac:dyDescent="0.25">
      <c r="A1685" t="s">
        <v>10901</v>
      </c>
      <c r="B1685">
        <v>10000000</v>
      </c>
      <c r="C1685">
        <v>3193102</v>
      </c>
      <c r="D1685" s="1">
        <v>36295</v>
      </c>
      <c r="E1685">
        <v>8.9021019999999993</v>
      </c>
      <c r="F1685">
        <v>89</v>
      </c>
      <c r="G1685">
        <v>6.6</v>
      </c>
      <c r="H1685">
        <v>105</v>
      </c>
      <c r="I1685" t="s">
        <v>23</v>
      </c>
      <c r="J1685" t="s">
        <v>10150</v>
      </c>
      <c r="K1685" t="s">
        <v>37</v>
      </c>
      <c r="L1685" t="s">
        <v>62</v>
      </c>
      <c r="M1685" t="s">
        <v>3711</v>
      </c>
      <c r="N1685" t="s">
        <v>29</v>
      </c>
      <c r="O1685" s="6">
        <v>1</v>
      </c>
      <c r="P1685">
        <v>1</v>
      </c>
      <c r="Q1685">
        <v>2</v>
      </c>
      <c r="R1685">
        <v>0</v>
      </c>
      <c r="S1685" t="s">
        <v>15888</v>
      </c>
      <c r="T1685" t="s">
        <v>15890</v>
      </c>
      <c r="U1685" t="s">
        <v>15891</v>
      </c>
      <c r="V1685" t="s">
        <v>15901</v>
      </c>
      <c r="W1685" t="s">
        <v>15905</v>
      </c>
      <c r="X1685" t="s">
        <v>15894</v>
      </c>
      <c r="Y1685" t="s">
        <v>15911</v>
      </c>
      <c r="Z1685" t="s">
        <v>15914</v>
      </c>
      <c r="AA1685" s="26">
        <v>18.386301369863013</v>
      </c>
      <c r="AB1685" t="s">
        <v>10903</v>
      </c>
      <c r="AC1685" t="s">
        <v>10901</v>
      </c>
      <c r="AE1685" t="s">
        <v>10900</v>
      </c>
      <c r="AF1685" t="s">
        <v>10902</v>
      </c>
      <c r="AG1685" t="e">
        <f>+SEARCH(JELMAGYARÁZAT!$G$9,J:J)</f>
        <v>#VALUE!</v>
      </c>
    </row>
    <row r="1686" spans="1:33" hidden="1" x14ac:dyDescent="0.25">
      <c r="A1686" t="s">
        <v>9336</v>
      </c>
      <c r="B1686">
        <v>14000000</v>
      </c>
      <c r="C1686">
        <v>38574362</v>
      </c>
      <c r="D1686" s="1">
        <v>36788</v>
      </c>
      <c r="E1686">
        <v>8.8850169999999995</v>
      </c>
      <c r="F1686">
        <v>97</v>
      </c>
      <c r="G1686">
        <v>4.4000000000000004</v>
      </c>
      <c r="H1686">
        <v>100</v>
      </c>
      <c r="I1686" t="s">
        <v>23</v>
      </c>
      <c r="J1686" t="s">
        <v>9338</v>
      </c>
      <c r="K1686" t="s">
        <v>277</v>
      </c>
      <c r="L1686" t="s">
        <v>38</v>
      </c>
      <c r="M1686" t="s">
        <v>3816</v>
      </c>
      <c r="N1686" t="s">
        <v>29</v>
      </c>
      <c r="O1686" s="6">
        <v>1</v>
      </c>
      <c r="P1686">
        <v>2</v>
      </c>
      <c r="Q1686">
        <v>1</v>
      </c>
      <c r="R1686">
        <v>0</v>
      </c>
      <c r="S1686" t="s">
        <v>15888</v>
      </c>
      <c r="T1686" t="s">
        <v>15891</v>
      </c>
      <c r="U1686" t="s">
        <v>15891</v>
      </c>
      <c r="V1686" t="s">
        <v>15891</v>
      </c>
      <c r="W1686" t="s">
        <v>15891</v>
      </c>
      <c r="X1686" t="s">
        <v>15897</v>
      </c>
      <c r="Y1686" t="s">
        <v>15897</v>
      </c>
      <c r="Z1686" t="s">
        <v>15897</v>
      </c>
      <c r="AA1686" s="26">
        <v>17.035616438356165</v>
      </c>
      <c r="AB1686" t="s">
        <v>9339</v>
      </c>
      <c r="AC1686" t="s">
        <v>9336</v>
      </c>
      <c r="AE1686" t="s">
        <v>9335</v>
      </c>
      <c r="AF1686" t="s">
        <v>9337</v>
      </c>
      <c r="AG1686" t="e">
        <f>+SEARCH(JELMAGYARÁZAT!$G$9,J:J)</f>
        <v>#VALUE!</v>
      </c>
    </row>
    <row r="1687" spans="1:33" hidden="1" x14ac:dyDescent="0.25">
      <c r="A1687" t="s">
        <v>6978</v>
      </c>
      <c r="B1687">
        <v>25000000</v>
      </c>
      <c r="C1687">
        <v>22200000</v>
      </c>
      <c r="D1687" s="1">
        <v>34608</v>
      </c>
      <c r="E1687">
        <v>8.8706139999999998</v>
      </c>
      <c r="F1687">
        <v>97</v>
      </c>
      <c r="G1687">
        <v>6.2</v>
      </c>
      <c r="H1687">
        <v>183</v>
      </c>
      <c r="I1687" t="s">
        <v>23</v>
      </c>
      <c r="J1687" t="s">
        <v>6980</v>
      </c>
      <c r="K1687" t="s">
        <v>37</v>
      </c>
      <c r="L1687" t="s">
        <v>38</v>
      </c>
      <c r="M1687" t="s">
        <v>6976</v>
      </c>
      <c r="N1687" t="s">
        <v>29</v>
      </c>
      <c r="O1687" s="6">
        <v>1</v>
      </c>
      <c r="P1687">
        <v>1</v>
      </c>
      <c r="Q1687">
        <v>1</v>
      </c>
      <c r="R1687">
        <v>0</v>
      </c>
      <c r="S1687" t="s">
        <v>15888</v>
      </c>
      <c r="T1687" t="s">
        <v>15891</v>
      </c>
      <c r="U1687" t="s">
        <v>13664</v>
      </c>
      <c r="V1687" t="s">
        <v>15901</v>
      </c>
      <c r="W1687" t="s">
        <v>15891</v>
      </c>
      <c r="X1687" t="s">
        <v>15896</v>
      </c>
      <c r="Y1687" t="s">
        <v>15912</v>
      </c>
      <c r="Z1687" t="s">
        <v>15915</v>
      </c>
      <c r="AA1687" s="26">
        <v>23.008219178082193</v>
      </c>
      <c r="AB1687" t="s">
        <v>6981</v>
      </c>
      <c r="AC1687" t="s">
        <v>6978</v>
      </c>
      <c r="AE1687" t="s">
        <v>6977</v>
      </c>
      <c r="AF1687" t="s">
        <v>6979</v>
      </c>
      <c r="AG1687" t="e">
        <f>+SEARCH(JELMAGYARÁZAT!$G$9,J:J)</f>
        <v>#VALUE!</v>
      </c>
    </row>
    <row r="1688" spans="1:33" hidden="1" x14ac:dyDescent="0.25">
      <c r="A1688" t="s">
        <v>9036</v>
      </c>
      <c r="B1688">
        <v>16000000</v>
      </c>
      <c r="C1688">
        <v>2849142</v>
      </c>
      <c r="D1688" s="1">
        <v>39351</v>
      </c>
      <c r="E1688">
        <v>8.8428690000000003</v>
      </c>
      <c r="F1688">
        <v>113</v>
      </c>
      <c r="G1688">
        <v>6.7</v>
      </c>
      <c r="H1688">
        <v>90</v>
      </c>
      <c r="I1688" t="s">
        <v>23</v>
      </c>
      <c r="J1688" t="s">
        <v>9038</v>
      </c>
      <c r="K1688" t="s">
        <v>37</v>
      </c>
      <c r="L1688" t="s">
        <v>38</v>
      </c>
      <c r="M1688" t="s">
        <v>786</v>
      </c>
      <c r="N1688" t="s">
        <v>29</v>
      </c>
      <c r="O1688" s="6">
        <v>1</v>
      </c>
      <c r="P1688">
        <v>1</v>
      </c>
      <c r="Q1688">
        <v>1</v>
      </c>
      <c r="R1688">
        <v>0</v>
      </c>
      <c r="S1688" t="s">
        <v>15888</v>
      </c>
      <c r="T1688" t="s">
        <v>15891</v>
      </c>
      <c r="U1688" t="s">
        <v>15891</v>
      </c>
      <c r="V1688" t="s">
        <v>15901</v>
      </c>
      <c r="W1688" t="s">
        <v>15891</v>
      </c>
      <c r="X1688" t="s">
        <v>15897</v>
      </c>
      <c r="Y1688" t="s">
        <v>15911</v>
      </c>
      <c r="Z1688" t="s">
        <v>15915</v>
      </c>
      <c r="AA1688" s="26">
        <v>10.013698630136986</v>
      </c>
      <c r="AB1688" t="s">
        <v>9039</v>
      </c>
      <c r="AC1688" t="s">
        <v>9036</v>
      </c>
      <c r="AD1688" t="s">
        <v>9034</v>
      </c>
      <c r="AE1688" t="s">
        <v>9035</v>
      </c>
      <c r="AF1688" t="s">
        <v>9037</v>
      </c>
      <c r="AG1688" t="e">
        <f>+SEARCH(JELMAGYARÁZAT!$G$9,J:J)</f>
        <v>#VALUE!</v>
      </c>
    </row>
    <row r="1689" spans="1:33" hidden="1" x14ac:dyDescent="0.25">
      <c r="A1689" t="s">
        <v>8958</v>
      </c>
      <c r="B1689">
        <v>16000000</v>
      </c>
      <c r="C1689">
        <v>50007546</v>
      </c>
      <c r="D1689" s="1">
        <v>39703</v>
      </c>
      <c r="E1689">
        <v>8.8321000000000005</v>
      </c>
      <c r="F1689">
        <v>114</v>
      </c>
      <c r="G1689">
        <v>4.5999999999999996</v>
      </c>
      <c r="H1689">
        <v>96</v>
      </c>
      <c r="I1689" t="s">
        <v>23</v>
      </c>
      <c r="J1689" t="s">
        <v>276</v>
      </c>
      <c r="K1689" t="s">
        <v>37</v>
      </c>
      <c r="L1689" t="s">
        <v>38</v>
      </c>
      <c r="M1689" t="s">
        <v>917</v>
      </c>
      <c r="N1689" t="s">
        <v>29</v>
      </c>
      <c r="O1689" s="6">
        <v>1</v>
      </c>
      <c r="P1689">
        <v>1</v>
      </c>
      <c r="Q1689">
        <v>1</v>
      </c>
      <c r="R1689">
        <v>0</v>
      </c>
      <c r="S1689" t="s">
        <v>15888</v>
      </c>
      <c r="T1689" t="s">
        <v>15891</v>
      </c>
      <c r="U1689" t="s">
        <v>13664</v>
      </c>
      <c r="V1689" t="s">
        <v>15901</v>
      </c>
      <c r="W1689" t="s">
        <v>15891</v>
      </c>
      <c r="X1689" t="s">
        <v>15896</v>
      </c>
      <c r="Y1689" t="s">
        <v>15912</v>
      </c>
      <c r="Z1689" t="s">
        <v>15915</v>
      </c>
      <c r="AA1689" s="26">
        <v>9.0493150684931507</v>
      </c>
      <c r="AC1689" t="s">
        <v>8958</v>
      </c>
      <c r="AD1689" t="s">
        <v>8956</v>
      </c>
      <c r="AE1689" t="s">
        <v>8957</v>
      </c>
      <c r="AF1689" t="s">
        <v>8959</v>
      </c>
      <c r="AG1689" t="e">
        <f>+SEARCH(JELMAGYARÁZAT!$G$9,J:J)</f>
        <v>#VALUE!</v>
      </c>
    </row>
    <row r="1690" spans="1:33" hidden="1" x14ac:dyDescent="0.25">
      <c r="A1690" t="s">
        <v>3182</v>
      </c>
      <c r="B1690">
        <v>55000000</v>
      </c>
      <c r="C1690">
        <v>33828318</v>
      </c>
      <c r="D1690" s="1">
        <v>37965</v>
      </c>
      <c r="E1690">
        <v>8.8025249999999993</v>
      </c>
      <c r="F1690">
        <v>118</v>
      </c>
      <c r="G1690">
        <v>5.0999999999999996</v>
      </c>
      <c r="H1690">
        <v>188</v>
      </c>
      <c r="I1690" t="s">
        <v>23</v>
      </c>
      <c r="J1690" t="s">
        <v>3184</v>
      </c>
      <c r="K1690" t="s">
        <v>37</v>
      </c>
      <c r="L1690" t="s">
        <v>38</v>
      </c>
      <c r="M1690" t="s">
        <v>661</v>
      </c>
      <c r="N1690" t="s">
        <v>29</v>
      </c>
      <c r="O1690" s="6">
        <v>1</v>
      </c>
      <c r="P1690">
        <v>1</v>
      </c>
      <c r="Q1690">
        <v>1</v>
      </c>
      <c r="R1690">
        <v>1</v>
      </c>
      <c r="S1690" t="s">
        <v>15888</v>
      </c>
      <c r="T1690" t="s">
        <v>15891</v>
      </c>
      <c r="U1690" t="s">
        <v>13664</v>
      </c>
      <c r="V1690" t="s">
        <v>15891</v>
      </c>
      <c r="W1690" t="s">
        <v>15891</v>
      </c>
      <c r="X1690" t="s">
        <v>15896</v>
      </c>
      <c r="Y1690" t="s">
        <v>15896</v>
      </c>
      <c r="Z1690" t="s">
        <v>15897</v>
      </c>
      <c r="AA1690" s="26">
        <v>13.810958904109588</v>
      </c>
      <c r="AB1690" t="s">
        <v>3185</v>
      </c>
      <c r="AC1690" t="s">
        <v>3182</v>
      </c>
      <c r="AE1690" t="s">
        <v>3181</v>
      </c>
      <c r="AF1690" t="s">
        <v>3183</v>
      </c>
      <c r="AG1690" t="e">
        <f>+SEARCH(JELMAGYARÁZAT!$G$9,J:J)</f>
        <v>#VALUE!</v>
      </c>
    </row>
    <row r="1691" spans="1:33" hidden="1" x14ac:dyDescent="0.25">
      <c r="A1691" t="s">
        <v>9965</v>
      </c>
      <c r="B1691">
        <v>12500000</v>
      </c>
      <c r="C1691">
        <v>27206120</v>
      </c>
      <c r="D1691" s="1">
        <v>40065</v>
      </c>
      <c r="E1691">
        <v>8.7805119999999999</v>
      </c>
      <c r="F1691">
        <v>101</v>
      </c>
      <c r="G1691">
        <v>5.4</v>
      </c>
      <c r="H1691">
        <v>177</v>
      </c>
      <c r="I1691" t="s">
        <v>23</v>
      </c>
      <c r="J1691" t="s">
        <v>9967</v>
      </c>
      <c r="K1691" t="s">
        <v>37</v>
      </c>
      <c r="L1691" t="s">
        <v>38</v>
      </c>
      <c r="M1691" t="s">
        <v>2019</v>
      </c>
      <c r="N1691" t="s">
        <v>29</v>
      </c>
      <c r="O1691" s="6">
        <v>1</v>
      </c>
      <c r="P1691">
        <v>1</v>
      </c>
      <c r="Q1691">
        <v>1</v>
      </c>
      <c r="R1691">
        <v>0</v>
      </c>
      <c r="S1691" t="s">
        <v>15888</v>
      </c>
      <c r="T1691" t="s">
        <v>15891</v>
      </c>
      <c r="U1691" t="s">
        <v>15891</v>
      </c>
      <c r="V1691" t="s">
        <v>15891</v>
      </c>
      <c r="W1691" t="s">
        <v>15905</v>
      </c>
      <c r="X1691" t="s">
        <v>15897</v>
      </c>
      <c r="Y1691" t="s">
        <v>15897</v>
      </c>
      <c r="Z1691" t="s">
        <v>15897</v>
      </c>
      <c r="AA1691" s="26">
        <v>8.0575342465753419</v>
      </c>
      <c r="AB1691" t="s">
        <v>9968</v>
      </c>
      <c r="AC1691" t="s">
        <v>9965</v>
      </c>
      <c r="AE1691" t="s">
        <v>9964</v>
      </c>
      <c r="AF1691" t="s">
        <v>9966</v>
      </c>
      <c r="AG1691" t="e">
        <f>+SEARCH(JELMAGYARÁZAT!$G$9,J:J)</f>
        <v>#VALUE!</v>
      </c>
    </row>
    <row r="1692" spans="1:33" hidden="1" x14ac:dyDescent="0.25">
      <c r="A1692" t="s">
        <v>12620</v>
      </c>
      <c r="B1692">
        <v>5000000</v>
      </c>
      <c r="C1692">
        <v>3049135</v>
      </c>
      <c r="D1692" s="1">
        <v>34579</v>
      </c>
      <c r="E1692">
        <v>8.7534089999999996</v>
      </c>
      <c r="F1692">
        <v>99</v>
      </c>
      <c r="G1692">
        <v>7</v>
      </c>
      <c r="H1692">
        <v>294</v>
      </c>
      <c r="I1692" t="s">
        <v>23</v>
      </c>
      <c r="J1692" t="s">
        <v>12622</v>
      </c>
      <c r="K1692" t="s">
        <v>12623</v>
      </c>
      <c r="L1692" t="s">
        <v>38</v>
      </c>
      <c r="M1692" t="s">
        <v>3657</v>
      </c>
      <c r="N1692" t="s">
        <v>29</v>
      </c>
      <c r="O1692" s="6">
        <v>1</v>
      </c>
      <c r="P1692">
        <v>1</v>
      </c>
      <c r="Q1692">
        <v>1</v>
      </c>
      <c r="R1692">
        <v>0</v>
      </c>
      <c r="S1692" t="s">
        <v>15888</v>
      </c>
      <c r="T1692" t="s">
        <v>15891</v>
      </c>
      <c r="U1692" t="s">
        <v>15891</v>
      </c>
      <c r="V1692" t="s">
        <v>15901</v>
      </c>
      <c r="W1692" t="s">
        <v>15891</v>
      </c>
      <c r="X1692" t="s">
        <v>15897</v>
      </c>
      <c r="Y1692" t="s">
        <v>15911</v>
      </c>
      <c r="Z1692" t="s">
        <v>15915</v>
      </c>
      <c r="AA1692" s="26">
        <v>23.087671232876712</v>
      </c>
      <c r="AB1692" t="s">
        <v>12624</v>
      </c>
      <c r="AC1692" t="s">
        <v>12620</v>
      </c>
      <c r="AD1692" t="s">
        <v>12618</v>
      </c>
      <c r="AE1692" t="s">
        <v>12619</v>
      </c>
      <c r="AF1692" t="s">
        <v>12621</v>
      </c>
      <c r="AG1692" t="e">
        <f>+SEARCH(JELMAGYARÁZAT!$G$9,J:J)</f>
        <v>#VALUE!</v>
      </c>
    </row>
    <row r="1693" spans="1:33" hidden="1" x14ac:dyDescent="0.25">
      <c r="A1693" t="s">
        <v>11198</v>
      </c>
      <c r="B1693">
        <v>9000000</v>
      </c>
      <c r="C1693">
        <v>4350774</v>
      </c>
      <c r="D1693" s="1">
        <v>34453</v>
      </c>
      <c r="E1693">
        <v>8.7387370000000004</v>
      </c>
      <c r="F1693">
        <v>79</v>
      </c>
      <c r="G1693">
        <v>6</v>
      </c>
      <c r="H1693">
        <v>41</v>
      </c>
      <c r="I1693" t="s">
        <v>23</v>
      </c>
      <c r="J1693" t="s">
        <v>11200</v>
      </c>
      <c r="K1693" t="s">
        <v>37</v>
      </c>
      <c r="L1693" t="s">
        <v>38</v>
      </c>
      <c r="M1693" t="s">
        <v>661</v>
      </c>
      <c r="N1693" t="s">
        <v>29</v>
      </c>
      <c r="O1693" s="6">
        <v>1</v>
      </c>
      <c r="P1693">
        <v>1</v>
      </c>
      <c r="Q1693">
        <v>1</v>
      </c>
      <c r="R1693">
        <v>0</v>
      </c>
      <c r="S1693" t="s">
        <v>15888</v>
      </c>
      <c r="T1693" t="s">
        <v>15891</v>
      </c>
      <c r="U1693" t="s">
        <v>13664</v>
      </c>
      <c r="V1693" t="s">
        <v>15891</v>
      </c>
      <c r="W1693" t="s">
        <v>15891</v>
      </c>
      <c r="X1693" t="s">
        <v>15896</v>
      </c>
      <c r="Y1693" t="s">
        <v>15896</v>
      </c>
      <c r="Z1693" t="s">
        <v>15897</v>
      </c>
      <c r="AA1693" s="26">
        <v>23.432876712328767</v>
      </c>
      <c r="AB1693" t="s">
        <v>11201</v>
      </c>
      <c r="AC1693" t="s">
        <v>11198</v>
      </c>
      <c r="AE1693" t="s">
        <v>11197</v>
      </c>
      <c r="AF1693" t="s">
        <v>11199</v>
      </c>
      <c r="AG1693" t="e">
        <f>+SEARCH(JELMAGYARÁZAT!$G$9,J:J)</f>
        <v>#VALUE!</v>
      </c>
    </row>
    <row r="1694" spans="1:33" hidden="1" x14ac:dyDescent="0.25">
      <c r="A1694" t="s">
        <v>11502</v>
      </c>
      <c r="B1694">
        <v>8000000</v>
      </c>
      <c r="C1694">
        <v>589304</v>
      </c>
      <c r="D1694" s="1">
        <v>35454</v>
      </c>
      <c r="E1694">
        <v>8.7172350000000005</v>
      </c>
      <c r="F1694">
        <v>106</v>
      </c>
      <c r="G1694">
        <v>6.7</v>
      </c>
      <c r="H1694">
        <v>21</v>
      </c>
      <c r="I1694" t="s">
        <v>23</v>
      </c>
      <c r="J1694" t="s">
        <v>5501</v>
      </c>
      <c r="K1694" t="s">
        <v>37</v>
      </c>
      <c r="L1694" t="s">
        <v>38</v>
      </c>
      <c r="M1694" t="s">
        <v>231</v>
      </c>
      <c r="N1694" t="s">
        <v>29</v>
      </c>
      <c r="O1694" s="6">
        <v>1</v>
      </c>
      <c r="P1694">
        <v>1</v>
      </c>
      <c r="Q1694">
        <v>1</v>
      </c>
      <c r="R1694">
        <v>0</v>
      </c>
      <c r="S1694" t="s">
        <v>15888</v>
      </c>
      <c r="T1694" t="s">
        <v>15891</v>
      </c>
      <c r="U1694" t="s">
        <v>15891</v>
      </c>
      <c r="V1694" t="s">
        <v>15901</v>
      </c>
      <c r="W1694" t="s">
        <v>15891</v>
      </c>
      <c r="X1694" t="s">
        <v>15897</v>
      </c>
      <c r="Y1694" t="s">
        <v>15911</v>
      </c>
      <c r="Z1694" t="s">
        <v>15915</v>
      </c>
      <c r="AA1694" s="26">
        <v>20.69041095890411</v>
      </c>
      <c r="AB1694" t="s">
        <v>11504</v>
      </c>
      <c r="AC1694" t="s">
        <v>11502</v>
      </c>
      <c r="AE1694" t="s">
        <v>11501</v>
      </c>
      <c r="AF1694" t="s">
        <v>11503</v>
      </c>
      <c r="AG1694" t="e">
        <f>+SEARCH(JELMAGYARÁZAT!$G$9,J:J)</f>
        <v>#VALUE!</v>
      </c>
    </row>
    <row r="1695" spans="1:33" hidden="1" x14ac:dyDescent="0.25">
      <c r="A1695" t="s">
        <v>14327</v>
      </c>
      <c r="B1695">
        <v>500000</v>
      </c>
      <c r="C1695">
        <v>150277</v>
      </c>
      <c r="D1695" s="1">
        <v>37269</v>
      </c>
      <c r="E1695">
        <v>8.650779</v>
      </c>
      <c r="F1695">
        <v>93</v>
      </c>
      <c r="G1695">
        <v>6.3</v>
      </c>
      <c r="H1695">
        <v>152</v>
      </c>
      <c r="I1695" t="s">
        <v>23</v>
      </c>
      <c r="J1695" t="s">
        <v>14329</v>
      </c>
      <c r="K1695" t="s">
        <v>37</v>
      </c>
      <c r="L1695" t="s">
        <v>38</v>
      </c>
      <c r="M1695" t="s">
        <v>3888</v>
      </c>
      <c r="N1695" t="s">
        <v>29</v>
      </c>
      <c r="O1695" s="6">
        <v>1</v>
      </c>
      <c r="P1695">
        <v>1</v>
      </c>
      <c r="Q1695">
        <v>1</v>
      </c>
      <c r="R1695">
        <v>0</v>
      </c>
      <c r="S1695" t="s">
        <v>15888</v>
      </c>
      <c r="T1695" t="s">
        <v>15891</v>
      </c>
      <c r="U1695" t="s">
        <v>15891</v>
      </c>
      <c r="V1695" t="s">
        <v>15901</v>
      </c>
      <c r="W1695" t="s">
        <v>15905</v>
      </c>
      <c r="X1695" t="s">
        <v>15897</v>
      </c>
      <c r="Y1695" t="s">
        <v>15911</v>
      </c>
      <c r="Z1695" t="s">
        <v>15915</v>
      </c>
      <c r="AA1695" s="26">
        <v>15.717808219178082</v>
      </c>
      <c r="AB1695" t="s">
        <v>14330</v>
      </c>
      <c r="AC1695" t="s">
        <v>14327</v>
      </c>
      <c r="AE1695" t="s">
        <v>14326</v>
      </c>
      <c r="AF1695" t="s">
        <v>14328</v>
      </c>
      <c r="AG1695" t="e">
        <f>+SEARCH(JELMAGYARÁZAT!$G$9,J:J)</f>
        <v>#VALUE!</v>
      </c>
    </row>
    <row r="1696" spans="1:33" hidden="1" x14ac:dyDescent="0.25">
      <c r="A1696" t="s">
        <v>3173</v>
      </c>
      <c r="B1696">
        <v>55000000</v>
      </c>
      <c r="C1696">
        <v>34234008</v>
      </c>
      <c r="D1696" s="1">
        <v>37691</v>
      </c>
      <c r="E1696">
        <v>8.6349540000000005</v>
      </c>
      <c r="F1696">
        <v>94</v>
      </c>
      <c r="G1696">
        <v>6</v>
      </c>
      <c r="H1696">
        <v>189</v>
      </c>
      <c r="I1696" t="s">
        <v>23</v>
      </c>
      <c r="J1696" t="s">
        <v>3175</v>
      </c>
      <c r="K1696" t="s">
        <v>37</v>
      </c>
      <c r="L1696" t="s">
        <v>38</v>
      </c>
      <c r="M1696" t="s">
        <v>2297</v>
      </c>
      <c r="N1696" t="s">
        <v>29</v>
      </c>
      <c r="O1696" s="6">
        <v>1</v>
      </c>
      <c r="P1696">
        <v>1</v>
      </c>
      <c r="Q1696">
        <v>1</v>
      </c>
      <c r="R1696">
        <v>0</v>
      </c>
      <c r="S1696" t="s">
        <v>15888</v>
      </c>
      <c r="T1696" t="s">
        <v>15890</v>
      </c>
      <c r="U1696" t="s">
        <v>15891</v>
      </c>
      <c r="V1696" t="s">
        <v>15901</v>
      </c>
      <c r="W1696" t="s">
        <v>15905</v>
      </c>
      <c r="X1696" t="s">
        <v>15894</v>
      </c>
      <c r="Y1696" t="s">
        <v>15911</v>
      </c>
      <c r="Z1696" t="s">
        <v>15914</v>
      </c>
      <c r="AA1696" s="26">
        <v>14.561643835616438</v>
      </c>
      <c r="AB1696" t="s">
        <v>3176</v>
      </c>
      <c r="AC1696" t="s">
        <v>3173</v>
      </c>
      <c r="AE1696" t="s">
        <v>3172</v>
      </c>
      <c r="AF1696" t="s">
        <v>3174</v>
      </c>
      <c r="AG1696" t="e">
        <f>+SEARCH(JELMAGYARÁZAT!$G$9,J:J)</f>
        <v>#VALUE!</v>
      </c>
    </row>
    <row r="1697" spans="1:33" hidden="1" x14ac:dyDescent="0.25">
      <c r="A1697" t="s">
        <v>7261</v>
      </c>
      <c r="B1697">
        <v>24000000</v>
      </c>
      <c r="C1697">
        <v>30551495</v>
      </c>
      <c r="D1697" s="1">
        <v>40802</v>
      </c>
      <c r="E1697">
        <v>8.6308249999999997</v>
      </c>
      <c r="F1697">
        <v>89</v>
      </c>
      <c r="G1697">
        <v>5</v>
      </c>
      <c r="H1697">
        <v>141</v>
      </c>
      <c r="I1697" t="s">
        <v>23</v>
      </c>
      <c r="J1697" t="s">
        <v>7263</v>
      </c>
      <c r="K1697" t="s">
        <v>37</v>
      </c>
      <c r="L1697" t="s">
        <v>38</v>
      </c>
      <c r="M1697" t="s">
        <v>1743</v>
      </c>
      <c r="N1697" t="s">
        <v>29</v>
      </c>
      <c r="O1697" s="6">
        <v>1</v>
      </c>
      <c r="P1697">
        <v>1</v>
      </c>
      <c r="Q1697">
        <v>1</v>
      </c>
      <c r="R1697">
        <v>0</v>
      </c>
      <c r="S1697" t="s">
        <v>15888</v>
      </c>
      <c r="T1697" t="s">
        <v>15891</v>
      </c>
      <c r="U1697" t="s">
        <v>13664</v>
      </c>
      <c r="V1697" t="s">
        <v>15891</v>
      </c>
      <c r="W1697" t="s">
        <v>15891</v>
      </c>
      <c r="X1697" t="s">
        <v>15896</v>
      </c>
      <c r="Y1697" t="s">
        <v>15896</v>
      </c>
      <c r="Z1697" t="s">
        <v>15897</v>
      </c>
      <c r="AA1697" s="26">
        <v>6.0383561643835613</v>
      </c>
      <c r="AB1697" t="s">
        <v>7264</v>
      </c>
      <c r="AC1697" t="s">
        <v>7261</v>
      </c>
      <c r="AD1697" t="s">
        <v>7259</v>
      </c>
      <c r="AE1697" t="s">
        <v>7260</v>
      </c>
      <c r="AF1697" t="s">
        <v>7262</v>
      </c>
      <c r="AG1697" t="e">
        <f>+SEARCH(JELMAGYARÁZAT!$G$9,J:J)</f>
        <v>#VALUE!</v>
      </c>
    </row>
    <row r="1698" spans="1:33" hidden="1" x14ac:dyDescent="0.25">
      <c r="A1698" t="s">
        <v>2545</v>
      </c>
      <c r="B1698">
        <v>65000000</v>
      </c>
      <c r="C1698">
        <v>43545364</v>
      </c>
      <c r="D1698" s="1">
        <v>39063</v>
      </c>
      <c r="E1698">
        <v>8.6296649999999993</v>
      </c>
      <c r="F1698">
        <v>124</v>
      </c>
      <c r="G1698">
        <v>6.7</v>
      </c>
      <c r="H1698">
        <v>186</v>
      </c>
      <c r="I1698" t="s">
        <v>23</v>
      </c>
      <c r="J1698" t="s">
        <v>2547</v>
      </c>
      <c r="K1698" t="s">
        <v>37</v>
      </c>
      <c r="L1698" t="s">
        <v>38</v>
      </c>
      <c r="M1698" t="s">
        <v>786</v>
      </c>
      <c r="N1698" t="s">
        <v>29</v>
      </c>
      <c r="O1698" s="6">
        <v>1</v>
      </c>
      <c r="P1698">
        <v>1</v>
      </c>
      <c r="Q1698">
        <v>1</v>
      </c>
      <c r="R1698">
        <v>1</v>
      </c>
      <c r="S1698" t="s">
        <v>15888</v>
      </c>
      <c r="T1698" t="s">
        <v>15891</v>
      </c>
      <c r="U1698" t="s">
        <v>15891</v>
      </c>
      <c r="V1698" t="s">
        <v>15901</v>
      </c>
      <c r="W1698" t="s">
        <v>15891</v>
      </c>
      <c r="X1698" t="s">
        <v>15897</v>
      </c>
      <c r="Y1698" t="s">
        <v>15911</v>
      </c>
      <c r="Z1698" t="s">
        <v>15915</v>
      </c>
      <c r="AA1698" s="26">
        <v>10.802739726027397</v>
      </c>
      <c r="AB1698" t="s">
        <v>2548</v>
      </c>
      <c r="AC1698" t="s">
        <v>2545</v>
      </c>
      <c r="AE1698" t="s">
        <v>2544</v>
      </c>
      <c r="AF1698" t="s">
        <v>2546</v>
      </c>
      <c r="AG1698" t="e">
        <f>+SEARCH(JELMAGYARÁZAT!$G$9,J:J)</f>
        <v>#VALUE!</v>
      </c>
    </row>
    <row r="1699" spans="1:33" hidden="1" x14ac:dyDescent="0.25">
      <c r="A1699" t="s">
        <v>10145</v>
      </c>
      <c r="B1699">
        <v>12000000</v>
      </c>
      <c r="C1699">
        <v>54000000</v>
      </c>
      <c r="D1699" s="1">
        <v>28856</v>
      </c>
      <c r="E1699">
        <v>8.6165900000000004</v>
      </c>
      <c r="F1699">
        <v>102</v>
      </c>
      <c r="G1699">
        <v>5.4</v>
      </c>
      <c r="H1699">
        <v>25</v>
      </c>
      <c r="I1699" t="s">
        <v>23</v>
      </c>
      <c r="J1699" t="s">
        <v>2258</v>
      </c>
      <c r="K1699" t="s">
        <v>37</v>
      </c>
      <c r="L1699" t="s">
        <v>38</v>
      </c>
      <c r="M1699" t="s">
        <v>8655</v>
      </c>
      <c r="N1699" t="s">
        <v>29</v>
      </c>
      <c r="O1699" s="6">
        <v>1</v>
      </c>
      <c r="P1699">
        <v>1</v>
      </c>
      <c r="Q1699">
        <v>1</v>
      </c>
      <c r="R1699">
        <v>1</v>
      </c>
      <c r="S1699" t="s">
        <v>15888</v>
      </c>
      <c r="T1699" t="s">
        <v>15891</v>
      </c>
      <c r="U1699" t="s">
        <v>15891</v>
      </c>
      <c r="V1699" t="s">
        <v>15891</v>
      </c>
      <c r="W1699" t="s">
        <v>15891</v>
      </c>
      <c r="X1699" t="s">
        <v>15897</v>
      </c>
      <c r="Y1699" t="s">
        <v>15897</v>
      </c>
      <c r="Z1699" t="s">
        <v>15897</v>
      </c>
      <c r="AA1699" s="26">
        <v>38.767123287671232</v>
      </c>
      <c r="AC1699" t="s">
        <v>10145</v>
      </c>
      <c r="AE1699" t="s">
        <v>10144</v>
      </c>
      <c r="AF1699" t="s">
        <v>10146</v>
      </c>
      <c r="AG1699" t="e">
        <f>+SEARCH(JELMAGYARÁZAT!$G$9,J:J)</f>
        <v>#VALUE!</v>
      </c>
    </row>
    <row r="1700" spans="1:33" hidden="1" x14ac:dyDescent="0.25">
      <c r="A1700" t="s">
        <v>11907</v>
      </c>
      <c r="B1700">
        <v>7000000</v>
      </c>
      <c r="C1700">
        <v>8900000</v>
      </c>
      <c r="D1700" s="1">
        <v>39518</v>
      </c>
      <c r="E1700">
        <v>8.5913869999999992</v>
      </c>
      <c r="F1700">
        <v>97</v>
      </c>
      <c r="G1700">
        <v>6.9</v>
      </c>
      <c r="H1700">
        <v>140</v>
      </c>
      <c r="I1700" t="s">
        <v>23</v>
      </c>
      <c r="J1700" t="s">
        <v>11909</v>
      </c>
      <c r="K1700" t="s">
        <v>277</v>
      </c>
      <c r="L1700" t="s">
        <v>38</v>
      </c>
      <c r="M1700" t="s">
        <v>1051</v>
      </c>
      <c r="N1700" t="s">
        <v>29</v>
      </c>
      <c r="O1700" s="6">
        <v>1</v>
      </c>
      <c r="P1700">
        <v>2</v>
      </c>
      <c r="Q1700">
        <v>1</v>
      </c>
      <c r="R1700">
        <v>0</v>
      </c>
      <c r="S1700" t="s">
        <v>15888</v>
      </c>
      <c r="T1700" t="s">
        <v>15891</v>
      </c>
      <c r="U1700" t="s">
        <v>15891</v>
      </c>
      <c r="V1700" t="s">
        <v>15891</v>
      </c>
      <c r="W1700" t="s">
        <v>15891</v>
      </c>
      <c r="X1700" t="s">
        <v>15897</v>
      </c>
      <c r="Y1700" t="s">
        <v>15897</v>
      </c>
      <c r="Z1700" t="s">
        <v>15897</v>
      </c>
      <c r="AA1700" s="26">
        <v>9.5561643835616437</v>
      </c>
      <c r="AB1700" t="s">
        <v>11910</v>
      </c>
      <c r="AC1700" t="s">
        <v>11907</v>
      </c>
      <c r="AE1700" t="s">
        <v>11906</v>
      </c>
      <c r="AF1700" t="s">
        <v>11908</v>
      </c>
      <c r="AG1700" t="e">
        <f>+SEARCH(JELMAGYARÁZAT!$G$9,J:J)</f>
        <v>#VALUE!</v>
      </c>
    </row>
    <row r="1701" spans="1:33" hidden="1" x14ac:dyDescent="0.25">
      <c r="A1701" t="s">
        <v>3832</v>
      </c>
      <c r="B1701">
        <v>58000000</v>
      </c>
      <c r="C1701">
        <v>25928721</v>
      </c>
      <c r="D1701" s="1">
        <v>31030</v>
      </c>
      <c r="E1701">
        <v>8.5907499999999999</v>
      </c>
      <c r="F1701">
        <v>127</v>
      </c>
      <c r="G1701">
        <v>6.6</v>
      </c>
      <c r="H1701">
        <v>68</v>
      </c>
      <c r="I1701" t="s">
        <v>23</v>
      </c>
      <c r="J1701" t="s">
        <v>3834</v>
      </c>
      <c r="K1701" t="s">
        <v>37</v>
      </c>
      <c r="L1701" t="s">
        <v>210</v>
      </c>
      <c r="M1701" t="s">
        <v>3830</v>
      </c>
      <c r="N1701" t="s">
        <v>29</v>
      </c>
      <c r="O1701" s="6">
        <v>1</v>
      </c>
      <c r="P1701">
        <v>1</v>
      </c>
      <c r="Q1701">
        <v>2</v>
      </c>
      <c r="R1701">
        <v>0</v>
      </c>
      <c r="S1701" t="s">
        <v>15888</v>
      </c>
      <c r="T1701" t="s">
        <v>15891</v>
      </c>
      <c r="U1701" t="s">
        <v>15891</v>
      </c>
      <c r="V1701" t="s">
        <v>15901</v>
      </c>
      <c r="W1701" t="s">
        <v>15891</v>
      </c>
      <c r="X1701" t="s">
        <v>15897</v>
      </c>
      <c r="Y1701" t="s">
        <v>15911</v>
      </c>
      <c r="Z1701" t="s">
        <v>15915</v>
      </c>
      <c r="AA1701" s="26">
        <v>32.81095890410959</v>
      </c>
      <c r="AB1701" t="s">
        <v>3835</v>
      </c>
      <c r="AC1701" t="s">
        <v>3832</v>
      </c>
      <c r="AE1701" t="s">
        <v>3831</v>
      </c>
      <c r="AF1701" t="s">
        <v>3833</v>
      </c>
      <c r="AG1701" t="e">
        <f>+SEARCH(JELMAGYARÁZAT!$G$9,J:J)</f>
        <v>#VALUE!</v>
      </c>
    </row>
    <row r="1702" spans="1:33" hidden="1" x14ac:dyDescent="0.25">
      <c r="A1702" t="s">
        <v>5906</v>
      </c>
      <c r="B1702">
        <v>19000000</v>
      </c>
      <c r="C1702">
        <v>69631118</v>
      </c>
      <c r="D1702" s="1">
        <v>38219</v>
      </c>
      <c r="E1702">
        <v>8.5843980000000002</v>
      </c>
      <c r="F1702">
        <v>95</v>
      </c>
      <c r="G1702">
        <v>5.3</v>
      </c>
      <c r="H1702">
        <v>214</v>
      </c>
      <c r="I1702" t="s">
        <v>23</v>
      </c>
      <c r="J1702" t="s">
        <v>5908</v>
      </c>
      <c r="K1702" t="s">
        <v>37</v>
      </c>
      <c r="L1702" t="s">
        <v>38</v>
      </c>
      <c r="M1702" t="s">
        <v>2098</v>
      </c>
      <c r="N1702" t="s">
        <v>29</v>
      </c>
      <c r="O1702" s="6">
        <v>1</v>
      </c>
      <c r="P1702">
        <v>1</v>
      </c>
      <c r="Q1702">
        <v>1</v>
      </c>
      <c r="R1702">
        <v>1</v>
      </c>
      <c r="S1702" t="s">
        <v>15888</v>
      </c>
      <c r="T1702" t="s">
        <v>15890</v>
      </c>
      <c r="U1702" t="s">
        <v>13664</v>
      </c>
      <c r="V1702" t="s">
        <v>15891</v>
      </c>
      <c r="W1702" t="s">
        <v>15905</v>
      </c>
      <c r="X1702" t="s">
        <v>15895</v>
      </c>
      <c r="Y1702" t="s">
        <v>15896</v>
      </c>
      <c r="Z1702" t="s">
        <v>15894</v>
      </c>
      <c r="AA1702" s="26">
        <v>13.115068493150686</v>
      </c>
      <c r="AB1702" t="s">
        <v>5909</v>
      </c>
      <c r="AC1702" t="s">
        <v>5906</v>
      </c>
      <c r="AE1702" t="s">
        <v>5905</v>
      </c>
      <c r="AF1702" t="s">
        <v>5907</v>
      </c>
      <c r="AG1702" t="e">
        <f>+SEARCH(JELMAGYARÁZAT!$G$9,J:J)</f>
        <v>#VALUE!</v>
      </c>
    </row>
    <row r="1703" spans="1:33" hidden="1" x14ac:dyDescent="0.25">
      <c r="A1703" t="s">
        <v>9486</v>
      </c>
      <c r="B1703">
        <v>25000000</v>
      </c>
      <c r="C1703">
        <v>4152230</v>
      </c>
      <c r="D1703" s="1">
        <v>36280</v>
      </c>
      <c r="E1703">
        <v>8.5832169999999994</v>
      </c>
      <c r="F1703">
        <v>92</v>
      </c>
      <c r="G1703">
        <v>6.1</v>
      </c>
      <c r="H1703">
        <v>182</v>
      </c>
      <c r="I1703" t="s">
        <v>23</v>
      </c>
      <c r="J1703" t="s">
        <v>9488</v>
      </c>
      <c r="K1703" t="s">
        <v>37</v>
      </c>
      <c r="L1703" t="s">
        <v>38</v>
      </c>
      <c r="M1703" t="s">
        <v>9484</v>
      </c>
      <c r="N1703" t="s">
        <v>29</v>
      </c>
      <c r="O1703" s="6">
        <v>1</v>
      </c>
      <c r="P1703">
        <v>1</v>
      </c>
      <c r="Q1703">
        <v>1</v>
      </c>
      <c r="R1703">
        <v>0</v>
      </c>
      <c r="S1703" t="s">
        <v>15888</v>
      </c>
      <c r="T1703" t="s">
        <v>15891</v>
      </c>
      <c r="U1703" t="s">
        <v>13664</v>
      </c>
      <c r="V1703" t="s">
        <v>15891</v>
      </c>
      <c r="W1703" t="s">
        <v>15905</v>
      </c>
      <c r="X1703" t="s">
        <v>15896</v>
      </c>
      <c r="Y1703" t="s">
        <v>15896</v>
      </c>
      <c r="Z1703" t="s">
        <v>15897</v>
      </c>
      <c r="AA1703" s="26">
        <v>18.427397260273974</v>
      </c>
      <c r="AB1703" t="s">
        <v>9489</v>
      </c>
      <c r="AC1703" t="s">
        <v>9486</v>
      </c>
      <c r="AE1703" t="s">
        <v>9485</v>
      </c>
      <c r="AF1703" t="s">
        <v>9487</v>
      </c>
      <c r="AG1703" t="e">
        <f>+SEARCH(JELMAGYARÁZAT!$G$9,J:J)</f>
        <v>#VALUE!</v>
      </c>
    </row>
    <row r="1704" spans="1:33" hidden="1" x14ac:dyDescent="0.25">
      <c r="A1704" t="s">
        <v>15617</v>
      </c>
      <c r="B1704">
        <v>150000</v>
      </c>
      <c r="C1704">
        <v>2891288</v>
      </c>
      <c r="D1704" s="1">
        <v>37561</v>
      </c>
      <c r="E1704">
        <v>8.5703279999999999</v>
      </c>
      <c r="F1704">
        <v>78</v>
      </c>
      <c r="G1704">
        <v>5.5</v>
      </c>
      <c r="H1704">
        <v>19</v>
      </c>
      <c r="I1704" t="s">
        <v>23</v>
      </c>
      <c r="J1704" t="s">
        <v>15619</v>
      </c>
      <c r="K1704" t="s">
        <v>37</v>
      </c>
      <c r="L1704" t="s">
        <v>62</v>
      </c>
      <c r="M1704" t="s">
        <v>917</v>
      </c>
      <c r="N1704" t="s">
        <v>29</v>
      </c>
      <c r="O1704" s="6">
        <v>1</v>
      </c>
      <c r="P1704">
        <v>1</v>
      </c>
      <c r="Q1704">
        <v>2</v>
      </c>
      <c r="R1704">
        <v>0</v>
      </c>
      <c r="S1704" t="s">
        <v>15888</v>
      </c>
      <c r="T1704" t="s">
        <v>15891</v>
      </c>
      <c r="U1704" t="s">
        <v>13664</v>
      </c>
      <c r="V1704" t="s">
        <v>15901</v>
      </c>
      <c r="W1704" t="s">
        <v>15891</v>
      </c>
      <c r="X1704" t="s">
        <v>15896</v>
      </c>
      <c r="Y1704" t="s">
        <v>15912</v>
      </c>
      <c r="Z1704" t="s">
        <v>15915</v>
      </c>
      <c r="AA1704" s="26">
        <v>14.917808219178083</v>
      </c>
      <c r="AB1704" t="s">
        <v>15620</v>
      </c>
      <c r="AC1704" t="s">
        <v>15617</v>
      </c>
      <c r="AE1704" t="s">
        <v>6578</v>
      </c>
      <c r="AF1704" t="s">
        <v>15618</v>
      </c>
      <c r="AG1704" t="e">
        <f>+SEARCH(JELMAGYARÁZAT!$G$9,J:J)</f>
        <v>#VALUE!</v>
      </c>
    </row>
    <row r="1705" spans="1:33" hidden="1" x14ac:dyDescent="0.25">
      <c r="A1705" t="s">
        <v>14361</v>
      </c>
      <c r="B1705">
        <v>1600000</v>
      </c>
      <c r="C1705">
        <v>5400000</v>
      </c>
      <c r="D1705" s="1">
        <v>18193</v>
      </c>
      <c r="E1705">
        <v>8.5351780000000002</v>
      </c>
      <c r="F1705">
        <v>103</v>
      </c>
      <c r="G1705">
        <v>7.1</v>
      </c>
      <c r="H1705">
        <v>61</v>
      </c>
      <c r="I1705" t="s">
        <v>23</v>
      </c>
      <c r="J1705" t="s">
        <v>12699</v>
      </c>
      <c r="K1705" t="s">
        <v>37</v>
      </c>
      <c r="L1705" t="s">
        <v>38</v>
      </c>
      <c r="M1705" t="s">
        <v>3836</v>
      </c>
      <c r="N1705" t="s">
        <v>29</v>
      </c>
      <c r="O1705" s="6">
        <v>1</v>
      </c>
      <c r="P1705">
        <v>1</v>
      </c>
      <c r="Q1705">
        <v>1</v>
      </c>
      <c r="R1705">
        <v>0</v>
      </c>
      <c r="S1705" t="s">
        <v>15888</v>
      </c>
      <c r="T1705" t="s">
        <v>15891</v>
      </c>
      <c r="U1705" t="s">
        <v>15891</v>
      </c>
      <c r="V1705" t="s">
        <v>15891</v>
      </c>
      <c r="W1705" t="s">
        <v>15891</v>
      </c>
      <c r="X1705" t="s">
        <v>15897</v>
      </c>
      <c r="Y1705" t="s">
        <v>15897</v>
      </c>
      <c r="Z1705" t="s">
        <v>15897</v>
      </c>
      <c r="AA1705" s="26">
        <v>67.980821917808214</v>
      </c>
      <c r="AB1705" t="s">
        <v>14363</v>
      </c>
      <c r="AC1705" t="s">
        <v>14361</v>
      </c>
      <c r="AE1705" t="s">
        <v>14360</v>
      </c>
      <c r="AF1705" t="s">
        <v>14362</v>
      </c>
      <c r="AG1705" t="e">
        <f>+SEARCH(JELMAGYARÁZAT!$G$9,J:J)</f>
        <v>#VALUE!</v>
      </c>
    </row>
    <row r="1706" spans="1:33" hidden="1" x14ac:dyDescent="0.25">
      <c r="A1706" t="s">
        <v>15231</v>
      </c>
      <c r="B1706">
        <v>500000</v>
      </c>
      <c r="C1706">
        <v>603943</v>
      </c>
      <c r="D1706" s="1">
        <v>38001</v>
      </c>
      <c r="E1706">
        <v>8.5192019999999999</v>
      </c>
      <c r="F1706">
        <v>90</v>
      </c>
      <c r="G1706">
        <v>6.9</v>
      </c>
      <c r="H1706">
        <v>106</v>
      </c>
      <c r="I1706" t="s">
        <v>23</v>
      </c>
      <c r="J1706" t="s">
        <v>15233</v>
      </c>
      <c r="K1706" t="s">
        <v>37</v>
      </c>
      <c r="L1706" t="s">
        <v>38</v>
      </c>
      <c r="M1706" t="s">
        <v>3295</v>
      </c>
      <c r="N1706" t="s">
        <v>29</v>
      </c>
      <c r="O1706" s="6">
        <v>1</v>
      </c>
      <c r="P1706">
        <v>1</v>
      </c>
      <c r="Q1706">
        <v>1</v>
      </c>
      <c r="R1706">
        <v>0</v>
      </c>
      <c r="S1706" t="s">
        <v>15888</v>
      </c>
      <c r="T1706" t="s">
        <v>15891</v>
      </c>
      <c r="U1706" t="s">
        <v>15891</v>
      </c>
      <c r="V1706" t="s">
        <v>15901</v>
      </c>
      <c r="W1706" t="s">
        <v>15891</v>
      </c>
      <c r="X1706" t="s">
        <v>15897</v>
      </c>
      <c r="Y1706" t="s">
        <v>15911</v>
      </c>
      <c r="Z1706" t="s">
        <v>15915</v>
      </c>
      <c r="AA1706" s="26">
        <v>13.712328767123287</v>
      </c>
      <c r="AB1706" t="s">
        <v>15234</v>
      </c>
      <c r="AC1706" t="s">
        <v>15231</v>
      </c>
      <c r="AD1706" t="s">
        <v>15229</v>
      </c>
      <c r="AE1706" t="s">
        <v>15230</v>
      </c>
      <c r="AF1706" t="s">
        <v>15232</v>
      </c>
      <c r="AG1706" t="e">
        <f>+SEARCH(JELMAGYARÁZAT!$G$9,J:J)</f>
        <v>#VALUE!</v>
      </c>
    </row>
    <row r="1707" spans="1:33" hidden="1" x14ac:dyDescent="0.25">
      <c r="A1707" t="s">
        <v>12540</v>
      </c>
      <c r="B1707">
        <v>5000000</v>
      </c>
      <c r="C1707">
        <v>12232628</v>
      </c>
      <c r="D1707" s="1">
        <v>30420</v>
      </c>
      <c r="E1707">
        <v>8.4526660000000007</v>
      </c>
      <c r="F1707">
        <v>107</v>
      </c>
      <c r="G1707">
        <v>5.5</v>
      </c>
      <c r="H1707">
        <v>67</v>
      </c>
      <c r="I1707" t="s">
        <v>23</v>
      </c>
      <c r="J1707" t="s">
        <v>12542</v>
      </c>
      <c r="K1707" t="s">
        <v>37</v>
      </c>
      <c r="L1707" t="s">
        <v>28</v>
      </c>
      <c r="M1707" t="s">
        <v>12538</v>
      </c>
      <c r="N1707" t="s">
        <v>29</v>
      </c>
      <c r="O1707" s="6">
        <v>1</v>
      </c>
      <c r="P1707">
        <v>1</v>
      </c>
      <c r="Q1707">
        <v>2</v>
      </c>
      <c r="R1707">
        <v>0</v>
      </c>
      <c r="S1707" t="s">
        <v>15888</v>
      </c>
      <c r="T1707" t="s">
        <v>15890</v>
      </c>
      <c r="U1707" t="s">
        <v>15891</v>
      </c>
      <c r="V1707" t="s">
        <v>15901</v>
      </c>
      <c r="W1707" t="s">
        <v>15905</v>
      </c>
      <c r="X1707" t="s">
        <v>15894</v>
      </c>
      <c r="Y1707" t="s">
        <v>15911</v>
      </c>
      <c r="Z1707" t="s">
        <v>15914</v>
      </c>
      <c r="AA1707" s="26">
        <v>34.482191780821921</v>
      </c>
      <c r="AB1707" t="s">
        <v>12543</v>
      </c>
      <c r="AC1707" t="s">
        <v>12540</v>
      </c>
      <c r="AE1707" t="s">
        <v>12539</v>
      </c>
      <c r="AF1707" t="s">
        <v>12541</v>
      </c>
      <c r="AG1707" t="e">
        <f>+SEARCH(JELMAGYARÁZAT!$G$9,J:J)</f>
        <v>#VALUE!</v>
      </c>
    </row>
    <row r="1708" spans="1:33" hidden="1" x14ac:dyDescent="0.25">
      <c r="A1708" t="s">
        <v>12004</v>
      </c>
      <c r="B1708">
        <v>6500000</v>
      </c>
      <c r="C1708">
        <v>1521261</v>
      </c>
      <c r="D1708" s="1">
        <v>40130</v>
      </c>
      <c r="E1708">
        <v>8.4324010000000005</v>
      </c>
      <c r="F1708">
        <v>113</v>
      </c>
      <c r="G1708">
        <v>7.1</v>
      </c>
      <c r="H1708">
        <v>119</v>
      </c>
      <c r="I1708" t="s">
        <v>23</v>
      </c>
      <c r="J1708" t="s">
        <v>12006</v>
      </c>
      <c r="K1708" t="s">
        <v>37</v>
      </c>
      <c r="L1708" t="s">
        <v>28</v>
      </c>
      <c r="M1708" t="s">
        <v>1476</v>
      </c>
      <c r="N1708" t="s">
        <v>29</v>
      </c>
      <c r="O1708" s="6">
        <v>1</v>
      </c>
      <c r="P1708">
        <v>1</v>
      </c>
      <c r="Q1708">
        <v>2</v>
      </c>
      <c r="R1708">
        <v>0</v>
      </c>
      <c r="S1708" t="s">
        <v>15888</v>
      </c>
      <c r="T1708" t="s">
        <v>15891</v>
      </c>
      <c r="U1708" t="s">
        <v>15891</v>
      </c>
      <c r="V1708" t="s">
        <v>15901</v>
      </c>
      <c r="W1708" t="s">
        <v>15891</v>
      </c>
      <c r="X1708" t="s">
        <v>15897</v>
      </c>
      <c r="Y1708" t="s">
        <v>15911</v>
      </c>
      <c r="Z1708" t="s">
        <v>15915</v>
      </c>
      <c r="AA1708" s="26">
        <v>7.8794520547945206</v>
      </c>
      <c r="AB1708" t="s">
        <v>12007</v>
      </c>
      <c r="AC1708" t="s">
        <v>12004</v>
      </c>
      <c r="AD1708" t="s">
        <v>12002</v>
      </c>
      <c r="AE1708" t="s">
        <v>12003</v>
      </c>
      <c r="AF1708" t="s">
        <v>12005</v>
      </c>
      <c r="AG1708" t="e">
        <f>+SEARCH(JELMAGYARÁZAT!$G$9,J:J)</f>
        <v>#VALUE!</v>
      </c>
    </row>
    <row r="1709" spans="1:33" hidden="1" x14ac:dyDescent="0.25">
      <c r="A1709" t="s">
        <v>3292</v>
      </c>
      <c r="B1709">
        <v>75000000</v>
      </c>
      <c r="C1709">
        <v>54249294</v>
      </c>
      <c r="D1709" s="1">
        <v>37194</v>
      </c>
      <c r="E1709">
        <v>8.4185599999999994</v>
      </c>
      <c r="F1709">
        <v>89</v>
      </c>
      <c r="G1709">
        <v>5.4</v>
      </c>
      <c r="H1709">
        <v>113</v>
      </c>
      <c r="I1709" t="s">
        <v>23</v>
      </c>
      <c r="J1709" t="s">
        <v>2258</v>
      </c>
      <c r="K1709" t="s">
        <v>37</v>
      </c>
      <c r="L1709" t="s">
        <v>38</v>
      </c>
      <c r="M1709" t="s">
        <v>3290</v>
      </c>
      <c r="N1709" t="s">
        <v>29</v>
      </c>
      <c r="O1709" s="6">
        <v>1</v>
      </c>
      <c r="P1709">
        <v>1</v>
      </c>
      <c r="Q1709">
        <v>1</v>
      </c>
      <c r="R1709">
        <v>1</v>
      </c>
      <c r="S1709" t="s">
        <v>15888</v>
      </c>
      <c r="T1709" t="s">
        <v>15891</v>
      </c>
      <c r="U1709" t="s">
        <v>15891</v>
      </c>
      <c r="V1709" t="s">
        <v>15891</v>
      </c>
      <c r="W1709" t="s">
        <v>15905</v>
      </c>
      <c r="X1709" t="s">
        <v>15897</v>
      </c>
      <c r="Y1709" t="s">
        <v>15897</v>
      </c>
      <c r="Z1709" t="s">
        <v>15897</v>
      </c>
      <c r="AA1709" s="26">
        <v>15.923287671232877</v>
      </c>
      <c r="AB1709" t="s">
        <v>3294</v>
      </c>
      <c r="AC1709" t="s">
        <v>3292</v>
      </c>
      <c r="AE1709" t="s">
        <v>3291</v>
      </c>
      <c r="AF1709" t="s">
        <v>3293</v>
      </c>
      <c r="AG1709" t="e">
        <f>+SEARCH(JELMAGYARÁZAT!$G$9,J:J)</f>
        <v>#VALUE!</v>
      </c>
    </row>
    <row r="1710" spans="1:33" hidden="1" x14ac:dyDescent="0.25">
      <c r="A1710" t="s">
        <v>10130</v>
      </c>
      <c r="B1710">
        <v>12000000</v>
      </c>
      <c r="C1710">
        <v>32726956</v>
      </c>
      <c r="D1710" s="1">
        <v>41088</v>
      </c>
      <c r="E1710">
        <v>8.4106880000000004</v>
      </c>
      <c r="F1710">
        <v>93</v>
      </c>
      <c r="G1710">
        <v>6.5</v>
      </c>
      <c r="H1710">
        <v>85</v>
      </c>
      <c r="I1710" t="s">
        <v>23</v>
      </c>
      <c r="J1710" t="s">
        <v>10132</v>
      </c>
      <c r="K1710" t="s">
        <v>37</v>
      </c>
      <c r="L1710" t="s">
        <v>38</v>
      </c>
      <c r="M1710" t="s">
        <v>10128</v>
      </c>
      <c r="N1710" t="s">
        <v>29</v>
      </c>
      <c r="O1710" s="6">
        <v>1</v>
      </c>
      <c r="P1710">
        <v>1</v>
      </c>
      <c r="Q1710">
        <v>1</v>
      </c>
      <c r="R1710">
        <v>1</v>
      </c>
      <c r="S1710" t="s">
        <v>15888</v>
      </c>
      <c r="T1710" t="s">
        <v>15891</v>
      </c>
      <c r="U1710" t="s">
        <v>15891</v>
      </c>
      <c r="V1710" t="s">
        <v>15891</v>
      </c>
      <c r="W1710" t="s">
        <v>15891</v>
      </c>
      <c r="X1710" t="s">
        <v>15897</v>
      </c>
      <c r="Y1710" t="s">
        <v>15897</v>
      </c>
      <c r="Z1710" t="s">
        <v>15897</v>
      </c>
      <c r="AA1710" s="26">
        <v>5.2547945205479456</v>
      </c>
      <c r="AB1710" t="s">
        <v>10133</v>
      </c>
      <c r="AC1710" t="s">
        <v>10130</v>
      </c>
      <c r="AD1710" t="s">
        <v>10129</v>
      </c>
      <c r="AE1710" t="s">
        <v>8989</v>
      </c>
      <c r="AF1710" t="s">
        <v>10131</v>
      </c>
      <c r="AG1710" t="e">
        <f>+SEARCH(JELMAGYARÁZAT!$G$9,J:J)</f>
        <v>#VALUE!</v>
      </c>
    </row>
    <row r="1711" spans="1:33" hidden="1" x14ac:dyDescent="0.25">
      <c r="A1711" t="s">
        <v>13260</v>
      </c>
      <c r="B1711">
        <v>3500000</v>
      </c>
      <c r="C1711">
        <v>9482579</v>
      </c>
      <c r="D1711" s="1">
        <v>35303</v>
      </c>
      <c r="E1711">
        <v>8.4060249999999996</v>
      </c>
      <c r="F1711">
        <v>96</v>
      </c>
      <c r="G1711">
        <v>5.7</v>
      </c>
      <c r="H1711">
        <v>70</v>
      </c>
      <c r="I1711" t="s">
        <v>23</v>
      </c>
      <c r="J1711" t="s">
        <v>9640</v>
      </c>
      <c r="K1711" t="s">
        <v>37</v>
      </c>
      <c r="L1711" t="s">
        <v>62</v>
      </c>
      <c r="M1711" t="s">
        <v>1106</v>
      </c>
      <c r="N1711" t="s">
        <v>29</v>
      </c>
      <c r="O1711" s="6">
        <v>1</v>
      </c>
      <c r="P1711">
        <v>1</v>
      </c>
      <c r="Q1711">
        <v>2</v>
      </c>
      <c r="R1711">
        <v>0</v>
      </c>
      <c r="S1711" t="s">
        <v>15888</v>
      </c>
      <c r="T1711" t="s">
        <v>15891</v>
      </c>
      <c r="U1711" t="s">
        <v>13664</v>
      </c>
      <c r="V1711" t="s">
        <v>15891</v>
      </c>
      <c r="W1711" t="s">
        <v>15891</v>
      </c>
      <c r="X1711" t="s">
        <v>15896</v>
      </c>
      <c r="Y1711" t="s">
        <v>15896</v>
      </c>
      <c r="Z1711" t="s">
        <v>15897</v>
      </c>
      <c r="AA1711" s="26">
        <v>21.104109589041094</v>
      </c>
      <c r="AB1711" t="s">
        <v>13262</v>
      </c>
      <c r="AC1711" t="s">
        <v>13260</v>
      </c>
      <c r="AE1711" t="s">
        <v>13259</v>
      </c>
      <c r="AF1711" t="s">
        <v>13261</v>
      </c>
      <c r="AG1711" t="e">
        <f>+SEARCH(JELMAGYARÁZAT!$G$9,J:J)</f>
        <v>#VALUE!</v>
      </c>
    </row>
    <row r="1712" spans="1:33" hidden="1" x14ac:dyDescent="0.25">
      <c r="A1712" t="s">
        <v>13880</v>
      </c>
      <c r="B1712">
        <v>2380000</v>
      </c>
      <c r="C1712">
        <v>8176544</v>
      </c>
      <c r="D1712" s="1">
        <v>38972</v>
      </c>
      <c r="E1712">
        <v>8.3956239999999998</v>
      </c>
      <c r="F1712">
        <v>101</v>
      </c>
      <c r="G1712">
        <v>7.4</v>
      </c>
      <c r="H1712">
        <v>363</v>
      </c>
      <c r="I1712" t="s">
        <v>23</v>
      </c>
      <c r="J1712" t="s">
        <v>13882</v>
      </c>
      <c r="K1712" t="s">
        <v>2620</v>
      </c>
      <c r="L1712" t="s">
        <v>38</v>
      </c>
      <c r="M1712" t="s">
        <v>1136</v>
      </c>
      <c r="N1712" t="s">
        <v>29</v>
      </c>
      <c r="O1712" s="6">
        <v>1</v>
      </c>
      <c r="P1712">
        <v>1</v>
      </c>
      <c r="Q1712">
        <v>1</v>
      </c>
      <c r="R1712">
        <v>0</v>
      </c>
      <c r="S1712" t="s">
        <v>15888</v>
      </c>
      <c r="T1712" t="s">
        <v>15891</v>
      </c>
      <c r="U1712" t="s">
        <v>15891</v>
      </c>
      <c r="V1712" t="s">
        <v>15901</v>
      </c>
      <c r="W1712" t="s">
        <v>15891</v>
      </c>
      <c r="X1712" t="s">
        <v>15897</v>
      </c>
      <c r="Y1712" t="s">
        <v>15911</v>
      </c>
      <c r="Z1712" t="s">
        <v>15915</v>
      </c>
      <c r="AA1712" s="26">
        <v>11.052054794520547</v>
      </c>
      <c r="AB1712" t="s">
        <v>13883</v>
      </c>
      <c r="AC1712" t="s">
        <v>13880</v>
      </c>
      <c r="AD1712" t="s">
        <v>13878</v>
      </c>
      <c r="AE1712" t="s">
        <v>13879</v>
      </c>
      <c r="AF1712" t="s">
        <v>13881</v>
      </c>
      <c r="AG1712" t="e">
        <f>+SEARCH(JELMAGYARÁZAT!$G$9,J:J)</f>
        <v>#VALUE!</v>
      </c>
    </row>
    <row r="1713" spans="1:33" hidden="1" x14ac:dyDescent="0.25">
      <c r="A1713" t="s">
        <v>13945</v>
      </c>
      <c r="B1713">
        <v>2100000</v>
      </c>
      <c r="C1713">
        <v>23650000</v>
      </c>
      <c r="D1713" s="1">
        <v>17161</v>
      </c>
      <c r="E1713">
        <v>8.3871699999999993</v>
      </c>
      <c r="F1713">
        <v>172</v>
      </c>
      <c r="G1713">
        <v>7.6</v>
      </c>
      <c r="H1713">
        <v>143</v>
      </c>
      <c r="I1713" t="s">
        <v>23</v>
      </c>
      <c r="J1713" t="s">
        <v>10459</v>
      </c>
      <c r="K1713" t="s">
        <v>37</v>
      </c>
      <c r="L1713" t="s">
        <v>38</v>
      </c>
      <c r="M1713" t="s">
        <v>1570</v>
      </c>
      <c r="N1713" t="s">
        <v>29</v>
      </c>
      <c r="O1713" s="6">
        <v>1</v>
      </c>
      <c r="P1713">
        <v>1</v>
      </c>
      <c r="Q1713">
        <v>1</v>
      </c>
      <c r="R1713">
        <v>0</v>
      </c>
      <c r="S1713" t="s">
        <v>15888</v>
      </c>
      <c r="T1713" t="s">
        <v>15891</v>
      </c>
      <c r="U1713" t="s">
        <v>15891</v>
      </c>
      <c r="V1713" t="s">
        <v>15901</v>
      </c>
      <c r="W1713" t="s">
        <v>15891</v>
      </c>
      <c r="X1713" t="s">
        <v>15897</v>
      </c>
      <c r="Y1713" t="s">
        <v>15911</v>
      </c>
      <c r="Z1713" t="s">
        <v>15915</v>
      </c>
      <c r="AA1713" s="26">
        <v>70.808219178082197</v>
      </c>
      <c r="AB1713" t="s">
        <v>13947</v>
      </c>
      <c r="AC1713" t="s">
        <v>13945</v>
      </c>
      <c r="AE1713" t="s">
        <v>13944</v>
      </c>
      <c r="AF1713" t="s">
        <v>13946</v>
      </c>
      <c r="AG1713" t="e">
        <f>+SEARCH(JELMAGYARÁZAT!$G$9,J:J)</f>
        <v>#VALUE!</v>
      </c>
    </row>
    <row r="1714" spans="1:33" hidden="1" x14ac:dyDescent="0.25">
      <c r="A1714" t="s">
        <v>6213</v>
      </c>
      <c r="B1714">
        <v>30000000</v>
      </c>
      <c r="C1714">
        <v>35078241</v>
      </c>
      <c r="D1714" s="1">
        <v>39054</v>
      </c>
      <c r="E1714">
        <v>8.3864319999999992</v>
      </c>
      <c r="F1714">
        <v>92</v>
      </c>
      <c r="G1714">
        <v>6.3</v>
      </c>
      <c r="H1714">
        <v>141</v>
      </c>
      <c r="I1714" t="s">
        <v>23</v>
      </c>
      <c r="J1714" t="s">
        <v>6215</v>
      </c>
      <c r="K1714" t="s">
        <v>41</v>
      </c>
      <c r="L1714" t="s">
        <v>38</v>
      </c>
      <c r="M1714" t="s">
        <v>6211</v>
      </c>
      <c r="N1714" t="s">
        <v>29</v>
      </c>
      <c r="O1714" s="6">
        <v>1</v>
      </c>
      <c r="P1714">
        <v>2</v>
      </c>
      <c r="Q1714">
        <v>1</v>
      </c>
      <c r="R1714">
        <v>0</v>
      </c>
      <c r="S1714" t="s">
        <v>15888</v>
      </c>
      <c r="T1714" t="s">
        <v>15891</v>
      </c>
      <c r="U1714" t="s">
        <v>15891</v>
      </c>
      <c r="V1714" t="s">
        <v>15901</v>
      </c>
      <c r="W1714" t="s">
        <v>15891</v>
      </c>
      <c r="X1714" t="s">
        <v>15897</v>
      </c>
      <c r="Y1714" t="s">
        <v>15911</v>
      </c>
      <c r="Z1714" t="s">
        <v>15915</v>
      </c>
      <c r="AA1714" s="26">
        <v>10.827397260273973</v>
      </c>
      <c r="AB1714" t="s">
        <v>6216</v>
      </c>
      <c r="AC1714" t="s">
        <v>6213</v>
      </c>
      <c r="AE1714" t="s">
        <v>6212</v>
      </c>
      <c r="AF1714" t="s">
        <v>6214</v>
      </c>
      <c r="AG1714" t="e">
        <f>+SEARCH(JELMAGYARÁZAT!$G$9,J:J)</f>
        <v>#VALUE!</v>
      </c>
    </row>
    <row r="1715" spans="1:33" hidden="1" x14ac:dyDescent="0.25">
      <c r="A1715" t="s">
        <v>2322</v>
      </c>
      <c r="B1715">
        <v>70000000</v>
      </c>
      <c r="C1715">
        <v>19924033</v>
      </c>
      <c r="D1715" s="1">
        <v>37519</v>
      </c>
      <c r="E1715">
        <v>8.37378</v>
      </c>
      <c r="F1715">
        <v>91</v>
      </c>
      <c r="G1715">
        <v>4.3</v>
      </c>
      <c r="H1715">
        <v>97</v>
      </c>
      <c r="I1715" t="s">
        <v>23</v>
      </c>
      <c r="J1715" t="s">
        <v>2324</v>
      </c>
      <c r="K1715" t="s">
        <v>334</v>
      </c>
      <c r="L1715" t="s">
        <v>28</v>
      </c>
      <c r="M1715" t="s">
        <v>144</v>
      </c>
      <c r="N1715" t="s">
        <v>29</v>
      </c>
      <c r="O1715" s="6">
        <v>1</v>
      </c>
      <c r="P1715">
        <v>2</v>
      </c>
      <c r="Q1715">
        <v>2</v>
      </c>
      <c r="R1715">
        <v>0</v>
      </c>
      <c r="S1715" t="s">
        <v>15888</v>
      </c>
      <c r="T1715" t="s">
        <v>15890</v>
      </c>
      <c r="U1715" t="s">
        <v>15891</v>
      </c>
      <c r="V1715" t="s">
        <v>15891</v>
      </c>
      <c r="W1715" t="s">
        <v>15905</v>
      </c>
      <c r="X1715" t="s">
        <v>15894</v>
      </c>
      <c r="Y1715" t="s">
        <v>15897</v>
      </c>
      <c r="Z1715" t="s">
        <v>15894</v>
      </c>
      <c r="AA1715" s="26">
        <v>15.032876712328767</v>
      </c>
      <c r="AC1715" t="s">
        <v>2322</v>
      </c>
      <c r="AE1715" t="s">
        <v>2321</v>
      </c>
      <c r="AF1715" t="s">
        <v>2323</v>
      </c>
      <c r="AG1715" t="e">
        <f>+SEARCH(JELMAGYARÁZAT!$G$9,J:J)</f>
        <v>#VALUE!</v>
      </c>
    </row>
    <row r="1716" spans="1:33" hidden="1" x14ac:dyDescent="0.25">
      <c r="A1716" t="s">
        <v>7037</v>
      </c>
      <c r="B1716">
        <v>28000000</v>
      </c>
      <c r="C1716">
        <v>10126458</v>
      </c>
      <c r="D1716" s="1">
        <v>40788</v>
      </c>
      <c r="E1716">
        <v>8.363702</v>
      </c>
      <c r="F1716">
        <v>91</v>
      </c>
      <c r="G1716">
        <v>4.9000000000000004</v>
      </c>
      <c r="H1716">
        <v>132</v>
      </c>
      <c r="I1716" t="s">
        <v>23</v>
      </c>
      <c r="J1716" t="s">
        <v>7039</v>
      </c>
      <c r="K1716" t="s">
        <v>37</v>
      </c>
      <c r="L1716" t="s">
        <v>838</v>
      </c>
      <c r="M1716" t="s">
        <v>2560</v>
      </c>
      <c r="N1716" t="s">
        <v>29</v>
      </c>
      <c r="O1716" s="6">
        <v>1</v>
      </c>
      <c r="P1716">
        <v>1</v>
      </c>
      <c r="Q1716">
        <v>2</v>
      </c>
      <c r="R1716">
        <v>0</v>
      </c>
      <c r="S1716" t="s">
        <v>15888</v>
      </c>
      <c r="T1716" t="s">
        <v>15891</v>
      </c>
      <c r="U1716" t="s">
        <v>15891</v>
      </c>
      <c r="V1716" t="s">
        <v>15891</v>
      </c>
      <c r="W1716" t="s">
        <v>15905</v>
      </c>
      <c r="X1716" t="s">
        <v>15897</v>
      </c>
      <c r="Y1716" t="s">
        <v>15897</v>
      </c>
      <c r="Z1716" t="s">
        <v>15897</v>
      </c>
      <c r="AA1716" s="26">
        <v>6.0767123287671234</v>
      </c>
      <c r="AB1716" t="s">
        <v>7040</v>
      </c>
      <c r="AC1716" t="s">
        <v>7037</v>
      </c>
      <c r="AD1716" t="s">
        <v>7035</v>
      </c>
      <c r="AE1716" t="s">
        <v>7036</v>
      </c>
      <c r="AF1716" t="s">
        <v>7038</v>
      </c>
      <c r="AG1716" t="e">
        <f>+SEARCH(JELMAGYARÁZAT!$G$9,J:J)</f>
        <v>#VALUE!</v>
      </c>
    </row>
    <row r="1717" spans="1:33" hidden="1" x14ac:dyDescent="0.25">
      <c r="A1717" t="s">
        <v>6197</v>
      </c>
      <c r="B1717">
        <v>30000000</v>
      </c>
      <c r="C1717">
        <v>18195610</v>
      </c>
      <c r="D1717" s="1">
        <v>36903</v>
      </c>
      <c r="E1717">
        <v>8.3595989999999993</v>
      </c>
      <c r="F1717">
        <v>108</v>
      </c>
      <c r="G1717">
        <v>5.8</v>
      </c>
      <c r="H1717">
        <v>153</v>
      </c>
      <c r="I1717" t="s">
        <v>23</v>
      </c>
      <c r="J1717" t="s">
        <v>6199</v>
      </c>
      <c r="K1717" t="s">
        <v>277</v>
      </c>
      <c r="L1717" t="s">
        <v>38</v>
      </c>
      <c r="M1717" t="s">
        <v>536</v>
      </c>
      <c r="N1717" t="s">
        <v>29</v>
      </c>
      <c r="O1717" s="6">
        <v>1</v>
      </c>
      <c r="P1717">
        <v>2</v>
      </c>
      <c r="Q1717">
        <v>1</v>
      </c>
      <c r="R1717">
        <v>0</v>
      </c>
      <c r="S1717" t="s">
        <v>15888</v>
      </c>
      <c r="T1717" t="s">
        <v>15890</v>
      </c>
      <c r="U1717" t="s">
        <v>15891</v>
      </c>
      <c r="V1717" t="s">
        <v>15901</v>
      </c>
      <c r="W1717" t="s">
        <v>15891</v>
      </c>
      <c r="X1717" t="s">
        <v>15894</v>
      </c>
      <c r="Y1717" t="s">
        <v>15911</v>
      </c>
      <c r="Z1717" t="s">
        <v>15914</v>
      </c>
      <c r="AA1717" s="26">
        <v>16.720547945205478</v>
      </c>
      <c r="AB1717" t="s">
        <v>6200</v>
      </c>
      <c r="AC1717" t="s">
        <v>6197</v>
      </c>
      <c r="AD1717" t="s">
        <v>6195</v>
      </c>
      <c r="AE1717" t="s">
        <v>6196</v>
      </c>
      <c r="AF1717" t="s">
        <v>6198</v>
      </c>
      <c r="AG1717" t="e">
        <f>+SEARCH(JELMAGYARÁZAT!$G$9,J:J)</f>
        <v>#VALUE!</v>
      </c>
    </row>
    <row r="1718" spans="1:33" hidden="1" x14ac:dyDescent="0.25">
      <c r="A1718" t="s">
        <v>7628</v>
      </c>
      <c r="B1718">
        <v>20000000</v>
      </c>
      <c r="C1718">
        <v>132675402</v>
      </c>
      <c r="D1718" s="1">
        <v>37687</v>
      </c>
      <c r="E1718">
        <v>8.3513850000000005</v>
      </c>
      <c r="F1718">
        <v>105</v>
      </c>
      <c r="G1718">
        <v>5.4</v>
      </c>
      <c r="H1718">
        <v>183</v>
      </c>
      <c r="I1718" t="s">
        <v>23</v>
      </c>
      <c r="J1718" t="s">
        <v>7630</v>
      </c>
      <c r="K1718" t="s">
        <v>37</v>
      </c>
      <c r="L1718" t="s">
        <v>62</v>
      </c>
      <c r="M1718" t="s">
        <v>661</v>
      </c>
      <c r="N1718" t="s">
        <v>29</v>
      </c>
      <c r="O1718" s="6">
        <v>1</v>
      </c>
      <c r="P1718">
        <v>1</v>
      </c>
      <c r="Q1718">
        <v>2</v>
      </c>
      <c r="R1718">
        <v>0</v>
      </c>
      <c r="S1718" t="s">
        <v>15888</v>
      </c>
      <c r="T1718" t="s">
        <v>15891</v>
      </c>
      <c r="U1718" t="s">
        <v>13664</v>
      </c>
      <c r="V1718" t="s">
        <v>15891</v>
      </c>
      <c r="W1718" t="s">
        <v>15891</v>
      </c>
      <c r="X1718" t="s">
        <v>15896</v>
      </c>
      <c r="Y1718" t="s">
        <v>15896</v>
      </c>
      <c r="Z1718" t="s">
        <v>15897</v>
      </c>
      <c r="AA1718" s="26">
        <v>14.572602739726028</v>
      </c>
      <c r="AB1718" t="s">
        <v>7631</v>
      </c>
      <c r="AC1718" t="s">
        <v>7628</v>
      </c>
      <c r="AE1718" t="s">
        <v>7627</v>
      </c>
      <c r="AF1718" t="s">
        <v>7629</v>
      </c>
      <c r="AG1718" t="e">
        <f>+SEARCH(JELMAGYARÁZAT!$G$9,J:J)</f>
        <v>#VALUE!</v>
      </c>
    </row>
    <row r="1719" spans="1:33" hidden="1" x14ac:dyDescent="0.25">
      <c r="A1719" t="s">
        <v>13147</v>
      </c>
      <c r="B1719">
        <v>4000000</v>
      </c>
      <c r="C1719">
        <v>25345000</v>
      </c>
      <c r="D1719" s="1">
        <v>40642</v>
      </c>
      <c r="E1719">
        <v>8.3072300000000006</v>
      </c>
      <c r="F1719">
        <v>99</v>
      </c>
      <c r="G1719">
        <v>6.2</v>
      </c>
      <c r="H1719">
        <v>157</v>
      </c>
      <c r="I1719" t="s">
        <v>23</v>
      </c>
      <c r="J1719" t="s">
        <v>13149</v>
      </c>
      <c r="K1719" t="s">
        <v>2620</v>
      </c>
      <c r="L1719" t="s">
        <v>210</v>
      </c>
      <c r="M1719" t="s">
        <v>91</v>
      </c>
      <c r="N1719" t="s">
        <v>29</v>
      </c>
      <c r="O1719" s="6">
        <v>1</v>
      </c>
      <c r="P1719">
        <v>1</v>
      </c>
      <c r="Q1719">
        <v>2</v>
      </c>
      <c r="R1719">
        <v>0</v>
      </c>
      <c r="S1719" t="s">
        <v>15888</v>
      </c>
      <c r="T1719" t="s">
        <v>15890</v>
      </c>
      <c r="U1719" t="s">
        <v>15891</v>
      </c>
      <c r="V1719" t="s">
        <v>15891</v>
      </c>
      <c r="W1719" t="s">
        <v>15905</v>
      </c>
      <c r="X1719" t="s">
        <v>15894</v>
      </c>
      <c r="Y1719" t="s">
        <v>15897</v>
      </c>
      <c r="Z1719" t="s">
        <v>15894</v>
      </c>
      <c r="AA1719" s="26">
        <v>6.4767123287671229</v>
      </c>
      <c r="AB1719" t="s">
        <v>13150</v>
      </c>
      <c r="AC1719" t="s">
        <v>13147</v>
      </c>
      <c r="AE1719" t="s">
        <v>13146</v>
      </c>
      <c r="AF1719" t="s">
        <v>13148</v>
      </c>
      <c r="AG1719" t="e">
        <f>+SEARCH(JELMAGYARÁZAT!$G$9,J:J)</f>
        <v>#VALUE!</v>
      </c>
    </row>
    <row r="1720" spans="1:33" hidden="1" x14ac:dyDescent="0.25">
      <c r="A1720" t="s">
        <v>10594</v>
      </c>
      <c r="B1720">
        <v>10000000</v>
      </c>
      <c r="C1720">
        <v>37402877</v>
      </c>
      <c r="D1720" s="1">
        <v>25107</v>
      </c>
      <c r="E1720">
        <v>8.3059980000000007</v>
      </c>
      <c r="F1720">
        <v>153</v>
      </c>
      <c r="G1720">
        <v>7</v>
      </c>
      <c r="H1720">
        <v>103</v>
      </c>
      <c r="I1720" t="s">
        <v>23</v>
      </c>
      <c r="J1720" t="s">
        <v>10596</v>
      </c>
      <c r="K1720" t="s">
        <v>2620</v>
      </c>
      <c r="L1720" t="s">
        <v>38</v>
      </c>
      <c r="M1720" t="s">
        <v>10592</v>
      </c>
      <c r="N1720" t="s">
        <v>29</v>
      </c>
      <c r="O1720" s="6">
        <v>1</v>
      </c>
      <c r="P1720">
        <v>1</v>
      </c>
      <c r="Q1720">
        <v>1</v>
      </c>
      <c r="R1720">
        <v>0</v>
      </c>
      <c r="S1720" t="s">
        <v>15888</v>
      </c>
      <c r="T1720" t="s">
        <v>15891</v>
      </c>
      <c r="U1720" t="s">
        <v>15891</v>
      </c>
      <c r="V1720" t="s">
        <v>15901</v>
      </c>
      <c r="W1720" t="s">
        <v>15891</v>
      </c>
      <c r="X1720" t="s">
        <v>15897</v>
      </c>
      <c r="Y1720" t="s">
        <v>15911</v>
      </c>
      <c r="Z1720" t="s">
        <v>15915</v>
      </c>
      <c r="AA1720" s="26">
        <v>49.038356164383565</v>
      </c>
      <c r="AB1720" t="s">
        <v>10597</v>
      </c>
      <c r="AC1720" t="s">
        <v>10594</v>
      </c>
      <c r="AE1720" t="s">
        <v>10593</v>
      </c>
      <c r="AF1720" t="s">
        <v>10595</v>
      </c>
      <c r="AG1720" t="e">
        <f>+SEARCH(JELMAGYARÁZAT!$G$9,J:J)</f>
        <v>#VALUE!</v>
      </c>
    </row>
    <row r="1721" spans="1:33" hidden="1" x14ac:dyDescent="0.25">
      <c r="A1721" t="s">
        <v>4815</v>
      </c>
      <c r="B1721">
        <v>40000000</v>
      </c>
      <c r="C1721">
        <v>24719215</v>
      </c>
      <c r="D1721" s="1">
        <v>40941</v>
      </c>
      <c r="E1721">
        <v>8.3036960000000004</v>
      </c>
      <c r="F1721">
        <v>107</v>
      </c>
      <c r="G1721">
        <v>6.6</v>
      </c>
      <c r="H1721">
        <v>152</v>
      </c>
      <c r="I1721" t="s">
        <v>23</v>
      </c>
      <c r="J1721" t="s">
        <v>4817</v>
      </c>
      <c r="K1721" t="s">
        <v>41</v>
      </c>
      <c r="L1721" t="s">
        <v>38</v>
      </c>
      <c r="M1721" t="s">
        <v>4812</v>
      </c>
      <c r="N1721" t="s">
        <v>29</v>
      </c>
      <c r="O1721" s="6">
        <v>1</v>
      </c>
      <c r="P1721">
        <v>2</v>
      </c>
      <c r="Q1721">
        <v>1</v>
      </c>
      <c r="R1721">
        <v>1</v>
      </c>
      <c r="S1721" t="s">
        <v>15888</v>
      </c>
      <c r="T1721" t="s">
        <v>15891</v>
      </c>
      <c r="U1721" t="s">
        <v>15891</v>
      </c>
      <c r="V1721" t="s">
        <v>15901</v>
      </c>
      <c r="W1721" t="s">
        <v>15891</v>
      </c>
      <c r="X1721" t="s">
        <v>15897</v>
      </c>
      <c r="Y1721" t="s">
        <v>15911</v>
      </c>
      <c r="Z1721" t="s">
        <v>15915</v>
      </c>
      <c r="AA1721" s="26">
        <v>5.6575342465753424</v>
      </c>
      <c r="AB1721" t="s">
        <v>4818</v>
      </c>
      <c r="AC1721" t="s">
        <v>4815</v>
      </c>
      <c r="AD1721" t="s">
        <v>4813</v>
      </c>
      <c r="AE1721" t="s">
        <v>4814</v>
      </c>
      <c r="AF1721" t="s">
        <v>4816</v>
      </c>
      <c r="AG1721" t="e">
        <f>+SEARCH(JELMAGYARÁZAT!$G$9,J:J)</f>
        <v>#VALUE!</v>
      </c>
    </row>
    <row r="1722" spans="1:33" hidden="1" x14ac:dyDescent="0.25">
      <c r="A1722" t="s">
        <v>10266</v>
      </c>
      <c r="B1722">
        <v>12000000</v>
      </c>
      <c r="C1722">
        <v>3148182</v>
      </c>
      <c r="D1722" s="1">
        <v>39771</v>
      </c>
      <c r="E1722">
        <v>8.2906359999999992</v>
      </c>
      <c r="F1722">
        <v>110</v>
      </c>
      <c r="G1722">
        <v>6.6</v>
      </c>
      <c r="H1722">
        <v>154</v>
      </c>
      <c r="I1722" t="s">
        <v>23</v>
      </c>
      <c r="J1722" t="s">
        <v>10268</v>
      </c>
      <c r="K1722" t="s">
        <v>1127</v>
      </c>
      <c r="L1722" t="s">
        <v>38</v>
      </c>
      <c r="M1722" t="s">
        <v>231</v>
      </c>
      <c r="N1722" t="s">
        <v>29</v>
      </c>
      <c r="O1722" s="6">
        <v>1</v>
      </c>
      <c r="P1722">
        <v>2</v>
      </c>
      <c r="Q1722">
        <v>1</v>
      </c>
      <c r="R1722">
        <v>0</v>
      </c>
      <c r="S1722" t="s">
        <v>15888</v>
      </c>
      <c r="T1722" t="s">
        <v>15891</v>
      </c>
      <c r="U1722" t="s">
        <v>15891</v>
      </c>
      <c r="V1722" t="s">
        <v>15901</v>
      </c>
      <c r="W1722" t="s">
        <v>15891</v>
      </c>
      <c r="X1722" t="s">
        <v>15897</v>
      </c>
      <c r="Y1722" t="s">
        <v>15911</v>
      </c>
      <c r="Z1722" t="s">
        <v>15915</v>
      </c>
      <c r="AA1722" s="26">
        <v>8.8630136986301373</v>
      </c>
      <c r="AC1722" t="s">
        <v>10266</v>
      </c>
      <c r="AE1722" t="s">
        <v>10265</v>
      </c>
      <c r="AF1722" t="s">
        <v>10267</v>
      </c>
      <c r="AG1722" t="e">
        <f>+SEARCH(JELMAGYARÁZAT!$G$9,J:J)</f>
        <v>#VALUE!</v>
      </c>
    </row>
    <row r="1723" spans="1:33" hidden="1" x14ac:dyDescent="0.25">
      <c r="A1723" t="s">
        <v>7780</v>
      </c>
      <c r="B1723">
        <v>20000000</v>
      </c>
      <c r="C1723">
        <v>35841901</v>
      </c>
      <c r="D1723" s="1">
        <v>29207</v>
      </c>
      <c r="E1723">
        <v>8.2653169999999996</v>
      </c>
      <c r="F1723">
        <v>98</v>
      </c>
      <c r="G1723">
        <v>6.1</v>
      </c>
      <c r="H1723">
        <v>131</v>
      </c>
      <c r="I1723" t="s">
        <v>23</v>
      </c>
      <c r="J1723" t="s">
        <v>7782</v>
      </c>
      <c r="K1723" t="s">
        <v>37</v>
      </c>
      <c r="L1723" t="s">
        <v>38</v>
      </c>
      <c r="M1723" t="s">
        <v>7778</v>
      </c>
      <c r="N1723" t="s">
        <v>29</v>
      </c>
      <c r="O1723" s="6">
        <v>1</v>
      </c>
      <c r="P1723">
        <v>1</v>
      </c>
      <c r="Q1723">
        <v>1</v>
      </c>
      <c r="R1723">
        <v>0</v>
      </c>
      <c r="S1723" t="s">
        <v>15888</v>
      </c>
      <c r="T1723" t="s">
        <v>15890</v>
      </c>
      <c r="U1723" t="s">
        <v>15891</v>
      </c>
      <c r="V1723" t="s">
        <v>15891</v>
      </c>
      <c r="W1723" t="s">
        <v>15891</v>
      </c>
      <c r="X1723" t="s">
        <v>15894</v>
      </c>
      <c r="Y1723" t="s">
        <v>15897</v>
      </c>
      <c r="Z1723" t="s">
        <v>15894</v>
      </c>
      <c r="AA1723" s="26">
        <v>37.805479452054797</v>
      </c>
      <c r="AB1723" t="s">
        <v>7783</v>
      </c>
      <c r="AC1723" t="s">
        <v>7780</v>
      </c>
      <c r="AE1723" t="s">
        <v>7779</v>
      </c>
      <c r="AF1723" t="s">
        <v>7781</v>
      </c>
      <c r="AG1723" t="e">
        <f>+SEARCH(JELMAGYARÁZAT!$G$9,J:J)</f>
        <v>#VALUE!</v>
      </c>
    </row>
    <row r="1724" spans="1:33" hidden="1" x14ac:dyDescent="0.25">
      <c r="A1724" t="s">
        <v>7962</v>
      </c>
      <c r="B1724">
        <v>20000000</v>
      </c>
      <c r="C1724">
        <v>17807569</v>
      </c>
      <c r="D1724" s="1">
        <v>38989</v>
      </c>
      <c r="E1724">
        <v>8.2443240000000007</v>
      </c>
      <c r="F1724">
        <v>100</v>
      </c>
      <c r="G1724">
        <v>5.6</v>
      </c>
      <c r="H1724">
        <v>111</v>
      </c>
      <c r="I1724" t="s">
        <v>23</v>
      </c>
      <c r="J1724" t="s">
        <v>4354</v>
      </c>
      <c r="K1724" t="s">
        <v>37</v>
      </c>
      <c r="L1724" t="s">
        <v>38</v>
      </c>
      <c r="M1724" t="s">
        <v>917</v>
      </c>
      <c r="N1724" t="s">
        <v>29</v>
      </c>
      <c r="O1724" s="6">
        <v>1</v>
      </c>
      <c r="P1724">
        <v>1</v>
      </c>
      <c r="Q1724">
        <v>1</v>
      </c>
      <c r="R1724">
        <v>0</v>
      </c>
      <c r="S1724" t="s">
        <v>15888</v>
      </c>
      <c r="T1724" t="s">
        <v>15891</v>
      </c>
      <c r="U1724" t="s">
        <v>13664</v>
      </c>
      <c r="V1724" t="s">
        <v>15901</v>
      </c>
      <c r="W1724" t="s">
        <v>15891</v>
      </c>
      <c r="X1724" t="s">
        <v>15896</v>
      </c>
      <c r="Y1724" t="s">
        <v>15912</v>
      </c>
      <c r="Z1724" t="s">
        <v>15915</v>
      </c>
      <c r="AA1724" s="26">
        <v>11.005479452054795</v>
      </c>
      <c r="AB1724" t="s">
        <v>7964</v>
      </c>
      <c r="AC1724" t="s">
        <v>7962</v>
      </c>
      <c r="AE1724" t="s">
        <v>7961</v>
      </c>
      <c r="AF1724" t="s">
        <v>7963</v>
      </c>
      <c r="AG1724" t="e">
        <f>+SEARCH(JELMAGYARÁZAT!$G$9,J:J)</f>
        <v>#VALUE!</v>
      </c>
    </row>
    <row r="1725" spans="1:33" hidden="1" x14ac:dyDescent="0.25">
      <c r="A1725" t="s">
        <v>8134</v>
      </c>
      <c r="B1725">
        <v>20000000</v>
      </c>
      <c r="C1725">
        <v>16549477</v>
      </c>
      <c r="D1725" s="1">
        <v>41538</v>
      </c>
      <c r="E1725">
        <v>8.2373360000000009</v>
      </c>
      <c r="F1725">
        <v>110</v>
      </c>
      <c r="G1725">
        <v>5.9</v>
      </c>
      <c r="H1725">
        <v>88</v>
      </c>
      <c r="I1725" t="s">
        <v>23</v>
      </c>
      <c r="J1725" t="s">
        <v>6985</v>
      </c>
      <c r="K1725" t="s">
        <v>37</v>
      </c>
      <c r="L1725" t="s">
        <v>38</v>
      </c>
      <c r="M1725" t="s">
        <v>4587</v>
      </c>
      <c r="N1725" t="s">
        <v>29</v>
      </c>
      <c r="O1725" s="6">
        <v>1</v>
      </c>
      <c r="P1725">
        <v>1</v>
      </c>
      <c r="Q1725">
        <v>1</v>
      </c>
      <c r="R1725">
        <v>0</v>
      </c>
      <c r="S1725" t="s">
        <v>15888</v>
      </c>
      <c r="T1725" t="s">
        <v>15891</v>
      </c>
      <c r="U1725" t="s">
        <v>15891</v>
      </c>
      <c r="V1725" t="s">
        <v>15901</v>
      </c>
      <c r="W1725" t="s">
        <v>15891</v>
      </c>
      <c r="X1725" t="s">
        <v>15897</v>
      </c>
      <c r="Y1725" t="s">
        <v>15911</v>
      </c>
      <c r="Z1725" t="s">
        <v>15915</v>
      </c>
      <c r="AA1725" s="26">
        <v>4.021917808219178</v>
      </c>
      <c r="AB1725" t="s">
        <v>8136</v>
      </c>
      <c r="AC1725" t="s">
        <v>8134</v>
      </c>
      <c r="AE1725" t="s">
        <v>8133</v>
      </c>
      <c r="AF1725" t="s">
        <v>8135</v>
      </c>
      <c r="AG1725" t="e">
        <f>+SEARCH(JELMAGYARÁZAT!$G$9,J:J)</f>
        <v>#VALUE!</v>
      </c>
    </row>
    <row r="1726" spans="1:33" hidden="1" x14ac:dyDescent="0.25">
      <c r="A1726" t="s">
        <v>11883</v>
      </c>
      <c r="B1726">
        <v>7000000</v>
      </c>
      <c r="C1726">
        <v>46488</v>
      </c>
      <c r="D1726" s="1">
        <v>40179</v>
      </c>
      <c r="E1726">
        <v>8.2074250000000006</v>
      </c>
      <c r="F1726">
        <v>108</v>
      </c>
      <c r="G1726">
        <v>6</v>
      </c>
      <c r="H1726">
        <v>73</v>
      </c>
      <c r="I1726" t="s">
        <v>23</v>
      </c>
      <c r="J1726" t="s">
        <v>11885</v>
      </c>
      <c r="K1726" t="s">
        <v>37</v>
      </c>
      <c r="L1726" t="s">
        <v>62</v>
      </c>
      <c r="M1726" t="s">
        <v>11881</v>
      </c>
      <c r="N1726" t="s">
        <v>29</v>
      </c>
      <c r="O1726" s="6">
        <v>1</v>
      </c>
      <c r="P1726">
        <v>1</v>
      </c>
      <c r="Q1726">
        <v>2</v>
      </c>
      <c r="R1726">
        <v>0</v>
      </c>
      <c r="S1726" t="s">
        <v>15888</v>
      </c>
      <c r="T1726" t="s">
        <v>15891</v>
      </c>
      <c r="U1726" t="s">
        <v>13664</v>
      </c>
      <c r="V1726" t="s">
        <v>15891</v>
      </c>
      <c r="W1726" t="s">
        <v>15905</v>
      </c>
      <c r="X1726" t="s">
        <v>15896</v>
      </c>
      <c r="Y1726" t="s">
        <v>15896</v>
      </c>
      <c r="Z1726" t="s">
        <v>15897</v>
      </c>
      <c r="AA1726" s="26">
        <v>7.7452054794520544</v>
      </c>
      <c r="AC1726" t="s">
        <v>11883</v>
      </c>
      <c r="AE1726" t="s">
        <v>11882</v>
      </c>
      <c r="AF1726" t="s">
        <v>11884</v>
      </c>
      <c r="AG1726" t="e">
        <f>+SEARCH(JELMAGYARÁZAT!$G$9,J:J)</f>
        <v>#VALUE!</v>
      </c>
    </row>
    <row r="1727" spans="1:33" hidden="1" x14ac:dyDescent="0.25">
      <c r="A1727" t="s">
        <v>3750</v>
      </c>
      <c r="B1727">
        <v>50000000</v>
      </c>
      <c r="C1727">
        <v>9851610</v>
      </c>
      <c r="D1727" s="1">
        <v>34985</v>
      </c>
      <c r="E1727">
        <v>8.189406</v>
      </c>
      <c r="F1727">
        <v>95</v>
      </c>
      <c r="G1727">
        <v>5.2</v>
      </c>
      <c r="H1727">
        <v>44</v>
      </c>
      <c r="I1727" t="s">
        <v>23</v>
      </c>
      <c r="J1727" t="s">
        <v>2258</v>
      </c>
      <c r="K1727" t="s">
        <v>37</v>
      </c>
      <c r="L1727" t="s">
        <v>38</v>
      </c>
      <c r="M1727" t="s">
        <v>3748</v>
      </c>
      <c r="N1727" t="s">
        <v>29</v>
      </c>
      <c r="O1727" s="6">
        <v>1</v>
      </c>
      <c r="P1727">
        <v>1</v>
      </c>
      <c r="Q1727">
        <v>1</v>
      </c>
      <c r="R1727">
        <v>1</v>
      </c>
      <c r="S1727" t="s">
        <v>15888</v>
      </c>
      <c r="T1727" t="s">
        <v>15890</v>
      </c>
      <c r="U1727" t="s">
        <v>15891</v>
      </c>
      <c r="V1727" t="s">
        <v>15891</v>
      </c>
      <c r="W1727" t="s">
        <v>15905</v>
      </c>
      <c r="X1727" t="s">
        <v>15894</v>
      </c>
      <c r="Y1727" t="s">
        <v>15897</v>
      </c>
      <c r="Z1727" t="s">
        <v>15894</v>
      </c>
      <c r="AA1727" s="26">
        <v>21.975342465753425</v>
      </c>
      <c r="AB1727" t="s">
        <v>3752</v>
      </c>
      <c r="AC1727" t="s">
        <v>3750</v>
      </c>
      <c r="AE1727" t="s">
        <v>3749</v>
      </c>
      <c r="AF1727" t="s">
        <v>3751</v>
      </c>
      <c r="AG1727" t="e">
        <f>+SEARCH(JELMAGYARÁZAT!$G$9,J:J)</f>
        <v>#VALUE!</v>
      </c>
    </row>
    <row r="1728" spans="1:33" hidden="1" x14ac:dyDescent="0.25">
      <c r="A1728" t="s">
        <v>7114</v>
      </c>
      <c r="B1728">
        <v>25000000</v>
      </c>
      <c r="C1728">
        <v>4064495</v>
      </c>
      <c r="D1728" s="1">
        <v>34789</v>
      </c>
      <c r="E1728">
        <v>8.1869359999999993</v>
      </c>
      <c r="F1728">
        <v>98</v>
      </c>
      <c r="G1728">
        <v>5.5</v>
      </c>
      <c r="H1728">
        <v>138</v>
      </c>
      <c r="I1728" t="s">
        <v>23</v>
      </c>
      <c r="J1728" t="s">
        <v>7116</v>
      </c>
      <c r="K1728" t="s">
        <v>37</v>
      </c>
      <c r="L1728" t="s">
        <v>38</v>
      </c>
      <c r="M1728" t="s">
        <v>7112</v>
      </c>
      <c r="N1728" t="s">
        <v>29</v>
      </c>
      <c r="O1728" s="6">
        <v>1</v>
      </c>
      <c r="P1728">
        <v>1</v>
      </c>
      <c r="Q1728">
        <v>1</v>
      </c>
      <c r="R1728">
        <v>0</v>
      </c>
      <c r="S1728" t="s">
        <v>15888</v>
      </c>
      <c r="T1728" t="s">
        <v>15890</v>
      </c>
      <c r="U1728" t="s">
        <v>13664</v>
      </c>
      <c r="V1728" t="s">
        <v>15891</v>
      </c>
      <c r="W1728" t="s">
        <v>15891</v>
      </c>
      <c r="X1728" t="s">
        <v>15895</v>
      </c>
      <c r="Y1728" t="s">
        <v>15896</v>
      </c>
      <c r="Z1728" t="s">
        <v>15894</v>
      </c>
      <c r="AA1728" s="26">
        <v>22.512328767123286</v>
      </c>
      <c r="AB1728" t="s">
        <v>7117</v>
      </c>
      <c r="AC1728" t="s">
        <v>7114</v>
      </c>
      <c r="AE1728" t="s">
        <v>7113</v>
      </c>
      <c r="AF1728" t="s">
        <v>7115</v>
      </c>
      <c r="AG1728" t="e">
        <f>+SEARCH(JELMAGYARÁZAT!$G$9,J:J)</f>
        <v>#VALUE!</v>
      </c>
    </row>
    <row r="1729" spans="1:33" hidden="1" x14ac:dyDescent="0.25">
      <c r="A1729" t="s">
        <v>11871</v>
      </c>
      <c r="B1729">
        <v>7000000</v>
      </c>
      <c r="C1729">
        <v>573335</v>
      </c>
      <c r="D1729" s="1">
        <v>42279</v>
      </c>
      <c r="E1729">
        <v>8.1845879999999998</v>
      </c>
      <c r="F1729">
        <v>103</v>
      </c>
      <c r="G1729">
        <v>7.1</v>
      </c>
      <c r="H1729">
        <v>164</v>
      </c>
      <c r="I1729" t="s">
        <v>23</v>
      </c>
      <c r="J1729" t="s">
        <v>11873</v>
      </c>
      <c r="K1729" t="s">
        <v>37</v>
      </c>
      <c r="L1729" t="s">
        <v>38</v>
      </c>
      <c r="M1729" t="s">
        <v>1813</v>
      </c>
      <c r="N1729" t="s">
        <v>29</v>
      </c>
      <c r="O1729" s="6">
        <v>1</v>
      </c>
      <c r="P1729">
        <v>1</v>
      </c>
      <c r="Q1729">
        <v>1</v>
      </c>
      <c r="R1729">
        <v>0</v>
      </c>
      <c r="S1729" t="s">
        <v>15888</v>
      </c>
      <c r="T1729" t="s">
        <v>15891</v>
      </c>
      <c r="U1729" t="s">
        <v>15891</v>
      </c>
      <c r="V1729" t="s">
        <v>15901</v>
      </c>
      <c r="W1729" t="s">
        <v>15891</v>
      </c>
      <c r="X1729" t="s">
        <v>15897</v>
      </c>
      <c r="Y1729" t="s">
        <v>15911</v>
      </c>
      <c r="Z1729" t="s">
        <v>15915</v>
      </c>
      <c r="AA1729" s="26">
        <v>1.9917808219178081</v>
      </c>
      <c r="AB1729" t="s">
        <v>11874</v>
      </c>
      <c r="AC1729" t="s">
        <v>11871</v>
      </c>
      <c r="AD1729" t="s">
        <v>11869</v>
      </c>
      <c r="AE1729" t="s">
        <v>11870</v>
      </c>
      <c r="AF1729" t="s">
        <v>11872</v>
      </c>
      <c r="AG1729" t="e">
        <f>+SEARCH(JELMAGYARÁZAT!$G$9,J:J)</f>
        <v>#VALUE!</v>
      </c>
    </row>
    <row r="1730" spans="1:33" hidden="1" x14ac:dyDescent="0.25">
      <c r="A1730" t="s">
        <v>4682</v>
      </c>
      <c r="B1730">
        <v>25000000</v>
      </c>
      <c r="C1730">
        <v>48063435</v>
      </c>
      <c r="D1730" s="1">
        <v>34516</v>
      </c>
      <c r="E1730">
        <v>8.1782029999999999</v>
      </c>
      <c r="F1730">
        <v>108</v>
      </c>
      <c r="G1730">
        <v>5.4</v>
      </c>
      <c r="H1730">
        <v>138</v>
      </c>
      <c r="I1730" t="s">
        <v>23</v>
      </c>
      <c r="J1730" t="s">
        <v>1571</v>
      </c>
      <c r="K1730" t="s">
        <v>37</v>
      </c>
      <c r="L1730" t="s">
        <v>38</v>
      </c>
      <c r="M1730" t="s">
        <v>1277</v>
      </c>
      <c r="N1730" t="s">
        <v>29</v>
      </c>
      <c r="O1730" s="6">
        <v>1</v>
      </c>
      <c r="P1730">
        <v>1</v>
      </c>
      <c r="Q1730">
        <v>1</v>
      </c>
      <c r="R1730">
        <v>1</v>
      </c>
      <c r="S1730" t="s">
        <v>15888</v>
      </c>
      <c r="T1730" t="s">
        <v>15890</v>
      </c>
      <c r="U1730" t="s">
        <v>15891</v>
      </c>
      <c r="V1730" t="s">
        <v>15891</v>
      </c>
      <c r="W1730" t="s">
        <v>15905</v>
      </c>
      <c r="X1730" t="s">
        <v>15894</v>
      </c>
      <c r="Y1730" t="s">
        <v>15897</v>
      </c>
      <c r="Z1730" t="s">
        <v>15894</v>
      </c>
      <c r="AA1730" s="26">
        <v>23.260273972602739</v>
      </c>
      <c r="AB1730" t="s">
        <v>4684</v>
      </c>
      <c r="AC1730" t="s">
        <v>4682</v>
      </c>
      <c r="AE1730" t="s">
        <v>4681</v>
      </c>
      <c r="AF1730" t="s">
        <v>4683</v>
      </c>
      <c r="AG1730" t="e">
        <f>+SEARCH(JELMAGYARÁZAT!$G$9,J:J)</f>
        <v>#VALUE!</v>
      </c>
    </row>
    <row r="1731" spans="1:33" hidden="1" x14ac:dyDescent="0.25">
      <c r="A1731" t="s">
        <v>7060</v>
      </c>
      <c r="B1731">
        <v>25000000</v>
      </c>
      <c r="C1731">
        <v>13411957</v>
      </c>
      <c r="D1731" s="1">
        <v>38506</v>
      </c>
      <c r="E1731">
        <v>8.1277279999999994</v>
      </c>
      <c r="F1731">
        <v>107</v>
      </c>
      <c r="G1731">
        <v>7</v>
      </c>
      <c r="H1731">
        <v>210</v>
      </c>
      <c r="I1731" t="s">
        <v>23</v>
      </c>
      <c r="J1731" t="s">
        <v>7062</v>
      </c>
      <c r="K1731" t="s">
        <v>334</v>
      </c>
      <c r="L1731" t="s">
        <v>28</v>
      </c>
      <c r="M1731" t="s">
        <v>786</v>
      </c>
      <c r="N1731" t="s">
        <v>29</v>
      </c>
      <c r="O1731" s="6">
        <v>1</v>
      </c>
      <c r="P1731">
        <v>2</v>
      </c>
      <c r="Q1731">
        <v>2</v>
      </c>
      <c r="R1731">
        <v>0</v>
      </c>
      <c r="S1731" t="s">
        <v>15888</v>
      </c>
      <c r="T1731" t="s">
        <v>15891</v>
      </c>
      <c r="U1731" t="s">
        <v>15891</v>
      </c>
      <c r="V1731" t="s">
        <v>15901</v>
      </c>
      <c r="W1731" t="s">
        <v>15891</v>
      </c>
      <c r="X1731" t="s">
        <v>15897</v>
      </c>
      <c r="Y1731" t="s">
        <v>15911</v>
      </c>
      <c r="Z1731" t="s">
        <v>15915</v>
      </c>
      <c r="AA1731" s="26">
        <v>12.328767123287671</v>
      </c>
      <c r="AB1731" t="s">
        <v>7063</v>
      </c>
      <c r="AC1731" t="s">
        <v>7060</v>
      </c>
      <c r="AE1731" t="s">
        <v>7059</v>
      </c>
      <c r="AF1731" t="s">
        <v>7061</v>
      </c>
      <c r="AG1731" t="e">
        <f>+SEARCH(JELMAGYARÁZAT!$G$9,J:J)</f>
        <v>#VALUE!</v>
      </c>
    </row>
    <row r="1732" spans="1:33" hidden="1" x14ac:dyDescent="0.25">
      <c r="A1732" t="s">
        <v>2117</v>
      </c>
      <c r="B1732">
        <v>75000000</v>
      </c>
      <c r="C1732">
        <v>5409517</v>
      </c>
      <c r="D1732" s="1">
        <v>36945</v>
      </c>
      <c r="E1732">
        <v>8.0983689999999999</v>
      </c>
      <c r="F1732">
        <v>93</v>
      </c>
      <c r="G1732">
        <v>4.3</v>
      </c>
      <c r="H1732">
        <v>78</v>
      </c>
      <c r="I1732" t="s">
        <v>23</v>
      </c>
      <c r="J1732" t="s">
        <v>2119</v>
      </c>
      <c r="K1732" t="s">
        <v>37</v>
      </c>
      <c r="L1732" t="s">
        <v>38</v>
      </c>
      <c r="M1732" t="s">
        <v>2115</v>
      </c>
      <c r="N1732" t="s">
        <v>29</v>
      </c>
      <c r="O1732" s="6">
        <v>1</v>
      </c>
      <c r="P1732">
        <v>1</v>
      </c>
      <c r="Q1732">
        <v>1</v>
      </c>
      <c r="R1732">
        <v>1</v>
      </c>
      <c r="S1732" t="s">
        <v>15887</v>
      </c>
      <c r="T1732" t="s">
        <v>15890</v>
      </c>
      <c r="U1732" t="s">
        <v>13664</v>
      </c>
      <c r="V1732" t="s">
        <v>15891</v>
      </c>
      <c r="W1732" t="s">
        <v>15891</v>
      </c>
      <c r="X1732" t="s">
        <v>15895</v>
      </c>
      <c r="Y1732" t="s">
        <v>15896</v>
      </c>
      <c r="Z1732" t="s">
        <v>15894</v>
      </c>
      <c r="AA1732" s="26">
        <v>16.605479452054794</v>
      </c>
      <c r="AB1732" t="s">
        <v>2120</v>
      </c>
      <c r="AC1732" t="s">
        <v>2117</v>
      </c>
      <c r="AE1732" t="s">
        <v>2116</v>
      </c>
      <c r="AF1732" t="s">
        <v>2118</v>
      </c>
      <c r="AG1732" t="e">
        <f>+SEARCH(JELMAGYARÁZAT!$G$9,J:J)</f>
        <v>#VALUE!</v>
      </c>
    </row>
    <row r="1733" spans="1:33" hidden="1" x14ac:dyDescent="0.25">
      <c r="A1733" t="s">
        <v>10103</v>
      </c>
      <c r="B1733">
        <v>12000000</v>
      </c>
      <c r="C1733">
        <v>40855419</v>
      </c>
      <c r="D1733" s="1">
        <v>39731</v>
      </c>
      <c r="E1733">
        <v>8.0839949999999998</v>
      </c>
      <c r="F1733">
        <v>89</v>
      </c>
      <c r="G1733">
        <v>5.5</v>
      </c>
      <c r="H1733">
        <v>339</v>
      </c>
      <c r="I1733" t="s">
        <v>23</v>
      </c>
      <c r="J1733" t="s">
        <v>10105</v>
      </c>
      <c r="K1733" t="s">
        <v>37</v>
      </c>
      <c r="L1733" t="s">
        <v>38</v>
      </c>
      <c r="M1733" t="s">
        <v>2940</v>
      </c>
      <c r="N1733" t="s">
        <v>29</v>
      </c>
      <c r="O1733" s="6">
        <v>1</v>
      </c>
      <c r="P1733">
        <v>1</v>
      </c>
      <c r="Q1733">
        <v>1</v>
      </c>
      <c r="R1733">
        <v>0</v>
      </c>
      <c r="S1733" t="s">
        <v>15888</v>
      </c>
      <c r="T1733" t="s">
        <v>15891</v>
      </c>
      <c r="U1733" t="s">
        <v>15891</v>
      </c>
      <c r="V1733" t="s">
        <v>15891</v>
      </c>
      <c r="W1733" t="s">
        <v>15905</v>
      </c>
      <c r="X1733" t="s">
        <v>15897</v>
      </c>
      <c r="Y1733" t="s">
        <v>15897</v>
      </c>
      <c r="Z1733" t="s">
        <v>15897</v>
      </c>
      <c r="AA1733" s="26">
        <v>8.9726027397260282</v>
      </c>
      <c r="AB1733" t="s">
        <v>10106</v>
      </c>
      <c r="AC1733" t="s">
        <v>10103</v>
      </c>
      <c r="AE1733" t="s">
        <v>10102</v>
      </c>
      <c r="AF1733" t="s">
        <v>10104</v>
      </c>
      <c r="AG1733" t="e">
        <f>+SEARCH(JELMAGYARÁZAT!$G$9,J:J)</f>
        <v>#VALUE!</v>
      </c>
    </row>
    <row r="1734" spans="1:33" hidden="1" x14ac:dyDescent="0.25">
      <c r="A1734" t="s">
        <v>11763</v>
      </c>
      <c r="B1734">
        <v>7000000</v>
      </c>
      <c r="C1734">
        <v>14618727</v>
      </c>
      <c r="D1734" s="1">
        <v>41892</v>
      </c>
      <c r="E1734">
        <v>8.0790459999999999</v>
      </c>
      <c r="F1734">
        <v>116</v>
      </c>
      <c r="G1734">
        <v>7</v>
      </c>
      <c r="H1734">
        <v>139</v>
      </c>
      <c r="I1734" t="s">
        <v>23</v>
      </c>
      <c r="J1734" t="s">
        <v>11765</v>
      </c>
      <c r="K1734" t="s">
        <v>37</v>
      </c>
      <c r="L1734" t="s">
        <v>38</v>
      </c>
      <c r="M1734" t="s">
        <v>1813</v>
      </c>
      <c r="N1734" t="s">
        <v>29</v>
      </c>
      <c r="O1734" s="6">
        <v>1</v>
      </c>
      <c r="P1734">
        <v>1</v>
      </c>
      <c r="Q1734">
        <v>1</v>
      </c>
      <c r="R1734">
        <v>0</v>
      </c>
      <c r="S1734" t="s">
        <v>15888</v>
      </c>
      <c r="T1734" t="s">
        <v>15891</v>
      </c>
      <c r="U1734" t="s">
        <v>15891</v>
      </c>
      <c r="V1734" t="s">
        <v>15901</v>
      </c>
      <c r="W1734" t="s">
        <v>15891</v>
      </c>
      <c r="X1734" t="s">
        <v>15897</v>
      </c>
      <c r="Y1734" t="s">
        <v>15911</v>
      </c>
      <c r="Z1734" t="s">
        <v>15915</v>
      </c>
      <c r="AA1734" s="26">
        <v>3.0520547945205481</v>
      </c>
      <c r="AB1734" t="s">
        <v>11766</v>
      </c>
      <c r="AC1734" t="s">
        <v>11763</v>
      </c>
      <c r="AD1734" t="s">
        <v>11761</v>
      </c>
      <c r="AE1734" t="s">
        <v>11762</v>
      </c>
      <c r="AF1734" t="s">
        <v>11764</v>
      </c>
      <c r="AG1734" t="e">
        <f>+SEARCH(JELMAGYARÁZAT!$G$9,J:J)</f>
        <v>#VALUE!</v>
      </c>
    </row>
    <row r="1735" spans="1:33" hidden="1" x14ac:dyDescent="0.25">
      <c r="A1735" t="s">
        <v>9437</v>
      </c>
      <c r="B1735">
        <v>15000000</v>
      </c>
      <c r="C1735">
        <v>9902115</v>
      </c>
      <c r="D1735" s="1">
        <v>36616</v>
      </c>
      <c r="E1735">
        <v>8.0748069999999998</v>
      </c>
      <c r="F1735">
        <v>94</v>
      </c>
      <c r="G1735">
        <v>5</v>
      </c>
      <c r="H1735">
        <v>37</v>
      </c>
      <c r="I1735" t="s">
        <v>23</v>
      </c>
      <c r="J1735" t="s">
        <v>1079</v>
      </c>
      <c r="K1735" t="s">
        <v>37</v>
      </c>
      <c r="L1735" t="s">
        <v>38</v>
      </c>
      <c r="M1735" t="s">
        <v>1711</v>
      </c>
      <c r="N1735" t="s">
        <v>29</v>
      </c>
      <c r="O1735" s="6">
        <v>1</v>
      </c>
      <c r="P1735">
        <v>1</v>
      </c>
      <c r="Q1735">
        <v>1</v>
      </c>
      <c r="R1735">
        <v>0</v>
      </c>
      <c r="S1735" t="s">
        <v>15888</v>
      </c>
      <c r="T1735" t="s">
        <v>15891</v>
      </c>
      <c r="U1735" t="s">
        <v>13664</v>
      </c>
      <c r="V1735" t="s">
        <v>15901</v>
      </c>
      <c r="W1735" t="s">
        <v>15891</v>
      </c>
      <c r="X1735" t="s">
        <v>15896</v>
      </c>
      <c r="Y1735" t="s">
        <v>15912</v>
      </c>
      <c r="Z1735" t="s">
        <v>15915</v>
      </c>
      <c r="AA1735" s="26">
        <v>17.506849315068493</v>
      </c>
      <c r="AB1735" t="s">
        <v>9439</v>
      </c>
      <c r="AC1735" t="s">
        <v>9437</v>
      </c>
      <c r="AE1735" t="s">
        <v>333</v>
      </c>
      <c r="AF1735" t="s">
        <v>9438</v>
      </c>
      <c r="AG1735" t="e">
        <f>+SEARCH(JELMAGYARÁZAT!$G$9,J:J)</f>
        <v>#VALUE!</v>
      </c>
    </row>
    <row r="1736" spans="1:33" hidden="1" x14ac:dyDescent="0.25">
      <c r="A1736" t="s">
        <v>12128</v>
      </c>
      <c r="B1736">
        <v>5000000</v>
      </c>
      <c r="C1736">
        <v>11642254</v>
      </c>
      <c r="D1736" s="1">
        <v>32793</v>
      </c>
      <c r="E1736">
        <v>8.0088439999999999</v>
      </c>
      <c r="F1736">
        <v>96</v>
      </c>
      <c r="G1736">
        <v>5.2</v>
      </c>
      <c r="H1736">
        <v>183</v>
      </c>
      <c r="I1736" t="s">
        <v>23</v>
      </c>
      <c r="J1736" t="s">
        <v>12130</v>
      </c>
      <c r="K1736" t="s">
        <v>37</v>
      </c>
      <c r="L1736" t="s">
        <v>38</v>
      </c>
      <c r="M1736" t="s">
        <v>2560</v>
      </c>
      <c r="N1736" t="s">
        <v>29</v>
      </c>
      <c r="O1736" s="6">
        <v>1</v>
      </c>
      <c r="P1736">
        <v>1</v>
      </c>
      <c r="Q1736">
        <v>1</v>
      </c>
      <c r="R1736">
        <v>0</v>
      </c>
      <c r="S1736" t="s">
        <v>15888</v>
      </c>
      <c r="T1736" t="s">
        <v>15891</v>
      </c>
      <c r="U1736" t="s">
        <v>15891</v>
      </c>
      <c r="V1736" t="s">
        <v>15891</v>
      </c>
      <c r="W1736" t="s">
        <v>15905</v>
      </c>
      <c r="X1736" t="s">
        <v>15897</v>
      </c>
      <c r="Y1736" t="s">
        <v>15897</v>
      </c>
      <c r="Z1736" t="s">
        <v>15897</v>
      </c>
      <c r="AA1736" s="26">
        <v>27.980821917808218</v>
      </c>
      <c r="AB1736" t="s">
        <v>12131</v>
      </c>
      <c r="AC1736" t="s">
        <v>12128</v>
      </c>
      <c r="AE1736" t="s">
        <v>12127</v>
      </c>
      <c r="AF1736" t="s">
        <v>12129</v>
      </c>
      <c r="AG1736" t="e">
        <f>+SEARCH(JELMAGYARÁZAT!$G$9,J:J)</f>
        <v>#VALUE!</v>
      </c>
    </row>
    <row r="1737" spans="1:33" hidden="1" x14ac:dyDescent="0.25">
      <c r="A1737" t="s">
        <v>6297</v>
      </c>
      <c r="B1737">
        <v>30000000</v>
      </c>
      <c r="C1737">
        <v>100491683</v>
      </c>
      <c r="D1737" s="1">
        <v>36119</v>
      </c>
      <c r="E1737">
        <v>7.9811160000000001</v>
      </c>
      <c r="F1737">
        <v>79</v>
      </c>
      <c r="G1737">
        <v>5.7</v>
      </c>
      <c r="H1737">
        <v>147</v>
      </c>
      <c r="I1737" t="s">
        <v>23</v>
      </c>
      <c r="J1737" t="s">
        <v>6299</v>
      </c>
      <c r="K1737" t="s">
        <v>37</v>
      </c>
      <c r="L1737" t="s">
        <v>38</v>
      </c>
      <c r="M1737" t="s">
        <v>64</v>
      </c>
      <c r="N1737" t="s">
        <v>29</v>
      </c>
      <c r="O1737" s="6">
        <v>1</v>
      </c>
      <c r="P1737">
        <v>1</v>
      </c>
      <c r="Q1737">
        <v>1</v>
      </c>
      <c r="R1737">
        <v>0</v>
      </c>
      <c r="S1737" t="s">
        <v>15887</v>
      </c>
      <c r="T1737" t="s">
        <v>15891</v>
      </c>
      <c r="U1737" t="s">
        <v>15891</v>
      </c>
      <c r="V1737" t="s">
        <v>15891</v>
      </c>
      <c r="W1737" t="s">
        <v>15891</v>
      </c>
      <c r="X1737" t="s">
        <v>15897</v>
      </c>
      <c r="Y1737" t="s">
        <v>15897</v>
      </c>
      <c r="Z1737" t="s">
        <v>15897</v>
      </c>
      <c r="AA1737" s="26">
        <v>18.86849315068493</v>
      </c>
      <c r="AC1737" t="s">
        <v>6297</v>
      </c>
      <c r="AE1737" t="s">
        <v>6296</v>
      </c>
      <c r="AF1737" t="s">
        <v>6298</v>
      </c>
      <c r="AG1737" t="e">
        <f>+SEARCH(JELMAGYARÁZAT!$G$9,J:J)</f>
        <v>#VALUE!</v>
      </c>
    </row>
    <row r="1738" spans="1:33" hidden="1" x14ac:dyDescent="0.25">
      <c r="A1738" t="s">
        <v>8890</v>
      </c>
      <c r="B1738">
        <v>16000000</v>
      </c>
      <c r="C1738">
        <v>53977250</v>
      </c>
      <c r="D1738" s="1">
        <v>30293</v>
      </c>
      <c r="E1738">
        <v>7.9806319999999999</v>
      </c>
      <c r="F1738">
        <v>129</v>
      </c>
      <c r="G1738">
        <v>7.4</v>
      </c>
      <c r="H1738">
        <v>131</v>
      </c>
      <c r="I1738" t="s">
        <v>23</v>
      </c>
      <c r="J1738" t="s">
        <v>1457</v>
      </c>
      <c r="K1738" t="s">
        <v>37</v>
      </c>
      <c r="L1738" t="s">
        <v>38</v>
      </c>
      <c r="M1738" t="s">
        <v>786</v>
      </c>
      <c r="N1738" t="s">
        <v>29</v>
      </c>
      <c r="O1738" s="6">
        <v>1</v>
      </c>
      <c r="P1738">
        <v>1</v>
      </c>
      <c r="Q1738">
        <v>1</v>
      </c>
      <c r="R1738">
        <v>1</v>
      </c>
      <c r="S1738" t="s">
        <v>15888</v>
      </c>
      <c r="T1738" t="s">
        <v>15891</v>
      </c>
      <c r="U1738" t="s">
        <v>15891</v>
      </c>
      <c r="V1738" t="s">
        <v>15901</v>
      </c>
      <c r="W1738" t="s">
        <v>15891</v>
      </c>
      <c r="X1738" t="s">
        <v>15897</v>
      </c>
      <c r="Y1738" t="s">
        <v>15911</v>
      </c>
      <c r="Z1738" t="s">
        <v>15915</v>
      </c>
      <c r="AA1738" s="26">
        <v>34.830136986301369</v>
      </c>
      <c r="AB1738" t="s">
        <v>8892</v>
      </c>
      <c r="AC1738" t="s">
        <v>8890</v>
      </c>
      <c r="AE1738" t="s">
        <v>8889</v>
      </c>
      <c r="AF1738" t="s">
        <v>8891</v>
      </c>
      <c r="AG1738" t="e">
        <f>+SEARCH(JELMAGYARÁZAT!$G$9,J:J)</f>
        <v>#VALUE!</v>
      </c>
    </row>
    <row r="1739" spans="1:33" hidden="1" x14ac:dyDescent="0.25">
      <c r="A1739" t="s">
        <v>11332</v>
      </c>
      <c r="B1739">
        <v>8250000</v>
      </c>
      <c r="C1739">
        <v>30000000</v>
      </c>
      <c r="D1739" s="1">
        <v>18940</v>
      </c>
      <c r="E1739">
        <v>7.973109</v>
      </c>
      <c r="F1739">
        <v>171</v>
      </c>
      <c r="G1739">
        <v>7</v>
      </c>
      <c r="H1739">
        <v>63</v>
      </c>
      <c r="I1739" t="s">
        <v>23</v>
      </c>
      <c r="J1739" t="s">
        <v>3369</v>
      </c>
      <c r="K1739" t="s">
        <v>37</v>
      </c>
      <c r="L1739" t="s">
        <v>38</v>
      </c>
      <c r="M1739" t="s">
        <v>1570</v>
      </c>
      <c r="N1739" t="s">
        <v>29</v>
      </c>
      <c r="O1739" s="6">
        <v>1</v>
      </c>
      <c r="P1739">
        <v>1</v>
      </c>
      <c r="Q1739">
        <v>1</v>
      </c>
      <c r="R1739">
        <v>0</v>
      </c>
      <c r="S1739" t="s">
        <v>15888</v>
      </c>
      <c r="T1739" t="s">
        <v>15891</v>
      </c>
      <c r="U1739" t="s">
        <v>15891</v>
      </c>
      <c r="V1739" t="s">
        <v>15901</v>
      </c>
      <c r="W1739" t="s">
        <v>15891</v>
      </c>
      <c r="X1739" t="s">
        <v>15897</v>
      </c>
      <c r="Y1739" t="s">
        <v>15911</v>
      </c>
      <c r="Z1739" t="s">
        <v>15915</v>
      </c>
      <c r="AA1739" s="26">
        <v>65.93424657534247</v>
      </c>
      <c r="AB1739" t="s">
        <v>11334</v>
      </c>
      <c r="AC1739" t="s">
        <v>11332</v>
      </c>
      <c r="AE1739" t="s">
        <v>11331</v>
      </c>
      <c r="AF1739" t="s">
        <v>11333</v>
      </c>
      <c r="AG1739" t="e">
        <f>+SEARCH(JELMAGYARÁZAT!$G$9,J:J)</f>
        <v>#VALUE!</v>
      </c>
    </row>
    <row r="1740" spans="1:33" hidden="1" x14ac:dyDescent="0.25">
      <c r="A1740" t="s">
        <v>13459</v>
      </c>
      <c r="B1740">
        <v>3000000</v>
      </c>
      <c r="C1740">
        <v>20966644</v>
      </c>
      <c r="D1740" s="1">
        <v>31394</v>
      </c>
      <c r="E1740">
        <v>7.9615590000000003</v>
      </c>
      <c r="F1740">
        <v>117</v>
      </c>
      <c r="G1740">
        <v>6.9</v>
      </c>
      <c r="H1740">
        <v>156</v>
      </c>
      <c r="I1740" t="s">
        <v>23</v>
      </c>
      <c r="J1740" t="s">
        <v>13461</v>
      </c>
      <c r="K1740" t="s">
        <v>2620</v>
      </c>
      <c r="L1740" t="s">
        <v>210</v>
      </c>
      <c r="M1740" t="s">
        <v>231</v>
      </c>
      <c r="N1740" t="s">
        <v>29</v>
      </c>
      <c r="O1740" s="6">
        <v>1</v>
      </c>
      <c r="P1740">
        <v>1</v>
      </c>
      <c r="Q1740">
        <v>2</v>
      </c>
      <c r="R1740">
        <v>0</v>
      </c>
      <c r="S1740" t="s">
        <v>15888</v>
      </c>
      <c r="T1740" t="s">
        <v>15891</v>
      </c>
      <c r="U1740" t="s">
        <v>15891</v>
      </c>
      <c r="V1740" t="s">
        <v>15901</v>
      </c>
      <c r="W1740" t="s">
        <v>15891</v>
      </c>
      <c r="X1740" t="s">
        <v>15897</v>
      </c>
      <c r="Y1740" t="s">
        <v>15911</v>
      </c>
      <c r="Z1740" t="s">
        <v>15915</v>
      </c>
      <c r="AA1740" s="26">
        <v>31.813698630136987</v>
      </c>
      <c r="AC1740" t="s">
        <v>13459</v>
      </c>
      <c r="AE1740" t="s">
        <v>13458</v>
      </c>
      <c r="AF1740" t="s">
        <v>13460</v>
      </c>
      <c r="AG1740" t="e">
        <f>+SEARCH(JELMAGYARÁZAT!$G$9,J:J)</f>
        <v>#VALUE!</v>
      </c>
    </row>
    <row r="1741" spans="1:33" hidden="1" x14ac:dyDescent="0.25">
      <c r="A1741" t="s">
        <v>7081</v>
      </c>
      <c r="B1741">
        <v>25000000</v>
      </c>
      <c r="C1741">
        <v>10070000</v>
      </c>
      <c r="D1741" s="1">
        <v>35174</v>
      </c>
      <c r="E1741">
        <v>7.9467689999999997</v>
      </c>
      <c r="F1741">
        <v>105</v>
      </c>
      <c r="G1741">
        <v>5.3</v>
      </c>
      <c r="H1741">
        <v>25</v>
      </c>
      <c r="I1741" t="s">
        <v>23</v>
      </c>
      <c r="J1741" t="s">
        <v>3894</v>
      </c>
      <c r="K1741" t="s">
        <v>37</v>
      </c>
      <c r="L1741" t="s">
        <v>38</v>
      </c>
      <c r="M1741" t="s">
        <v>1719</v>
      </c>
      <c r="N1741" t="s">
        <v>29</v>
      </c>
      <c r="O1741" s="6">
        <v>1</v>
      </c>
      <c r="P1741">
        <v>1</v>
      </c>
      <c r="Q1741">
        <v>1</v>
      </c>
      <c r="R1741">
        <v>0</v>
      </c>
      <c r="S1741" t="s">
        <v>15888</v>
      </c>
      <c r="T1741" t="s">
        <v>15891</v>
      </c>
      <c r="U1741" t="s">
        <v>13664</v>
      </c>
      <c r="V1741" t="s">
        <v>15901</v>
      </c>
      <c r="W1741" t="s">
        <v>15891</v>
      </c>
      <c r="X1741" t="s">
        <v>15896</v>
      </c>
      <c r="Y1741" t="s">
        <v>15912</v>
      </c>
      <c r="Z1741" t="s">
        <v>15915</v>
      </c>
      <c r="AA1741" s="26">
        <v>21.457534246575342</v>
      </c>
      <c r="AB1741" t="s">
        <v>7083</v>
      </c>
      <c r="AC1741" t="s">
        <v>7081</v>
      </c>
      <c r="AE1741" t="s">
        <v>7080</v>
      </c>
      <c r="AF1741" t="s">
        <v>7082</v>
      </c>
      <c r="AG1741" t="e">
        <f>+SEARCH(JELMAGYARÁZAT!$G$9,J:J)</f>
        <v>#VALUE!</v>
      </c>
    </row>
    <row r="1742" spans="1:33" hidden="1" x14ac:dyDescent="0.25">
      <c r="A1742" t="s">
        <v>7825</v>
      </c>
      <c r="B1742">
        <v>20000000</v>
      </c>
      <c r="C1742">
        <v>31678778</v>
      </c>
      <c r="D1742" s="1">
        <v>25491</v>
      </c>
      <c r="E1742">
        <v>7.9025359999999996</v>
      </c>
      <c r="F1742">
        <v>158</v>
      </c>
      <c r="G1742">
        <v>6.2</v>
      </c>
      <c r="H1742">
        <v>63</v>
      </c>
      <c r="I1742" t="s">
        <v>23</v>
      </c>
      <c r="J1742" t="s">
        <v>7827</v>
      </c>
      <c r="K1742" t="s">
        <v>37</v>
      </c>
      <c r="L1742" t="s">
        <v>28</v>
      </c>
      <c r="M1742" t="s">
        <v>7823</v>
      </c>
      <c r="N1742" t="s">
        <v>29</v>
      </c>
      <c r="O1742" s="6">
        <v>1</v>
      </c>
      <c r="P1742">
        <v>1</v>
      </c>
      <c r="Q1742">
        <v>2</v>
      </c>
      <c r="R1742">
        <v>1</v>
      </c>
      <c r="S1742" t="s">
        <v>15888</v>
      </c>
      <c r="T1742" t="s">
        <v>15890</v>
      </c>
      <c r="U1742" t="s">
        <v>13664</v>
      </c>
      <c r="V1742" t="s">
        <v>15901</v>
      </c>
      <c r="W1742" t="s">
        <v>15891</v>
      </c>
      <c r="X1742" t="s">
        <v>15895</v>
      </c>
      <c r="Y1742" t="s">
        <v>15912</v>
      </c>
      <c r="Z1742" t="s">
        <v>15914</v>
      </c>
      <c r="AA1742" s="26">
        <v>47.986301369863014</v>
      </c>
      <c r="AB1742" t="s">
        <v>7828</v>
      </c>
      <c r="AC1742" t="s">
        <v>7825</v>
      </c>
      <c r="AE1742" t="s">
        <v>7824</v>
      </c>
      <c r="AF1742" t="s">
        <v>7826</v>
      </c>
      <c r="AG1742" t="e">
        <f>+SEARCH(JELMAGYARÁZAT!$G$9,J:J)</f>
        <v>#VALUE!</v>
      </c>
    </row>
    <row r="1743" spans="1:33" hidden="1" x14ac:dyDescent="0.25">
      <c r="A1743" t="s">
        <v>1869</v>
      </c>
      <c r="B1743">
        <v>44000000</v>
      </c>
      <c r="C1743">
        <v>21400000</v>
      </c>
      <c r="D1743" s="1">
        <v>36656</v>
      </c>
      <c r="E1743">
        <v>7.89147</v>
      </c>
      <c r="F1743">
        <v>118</v>
      </c>
      <c r="G1743">
        <v>3</v>
      </c>
      <c r="H1743">
        <v>255</v>
      </c>
      <c r="I1743" t="s">
        <v>23</v>
      </c>
      <c r="J1743" t="s">
        <v>1871</v>
      </c>
      <c r="K1743" t="s">
        <v>37</v>
      </c>
      <c r="L1743" t="s">
        <v>62</v>
      </c>
      <c r="M1743" t="s">
        <v>1867</v>
      </c>
      <c r="N1743" t="s">
        <v>29</v>
      </c>
      <c r="O1743" s="6">
        <v>1</v>
      </c>
      <c r="P1743">
        <v>1</v>
      </c>
      <c r="Q1743">
        <v>2</v>
      </c>
      <c r="R1743">
        <v>1</v>
      </c>
      <c r="S1743" t="s">
        <v>15888</v>
      </c>
      <c r="T1743" t="s">
        <v>15890</v>
      </c>
      <c r="U1743" t="s">
        <v>15891</v>
      </c>
      <c r="V1743" t="s">
        <v>15891</v>
      </c>
      <c r="W1743" t="s">
        <v>15891</v>
      </c>
      <c r="X1743" t="s">
        <v>15894</v>
      </c>
      <c r="Y1743" t="s">
        <v>15897</v>
      </c>
      <c r="Z1743" t="s">
        <v>15894</v>
      </c>
      <c r="AA1743" s="26">
        <v>17.397260273972602</v>
      </c>
      <c r="AB1743" t="s">
        <v>1872</v>
      </c>
      <c r="AC1743" t="s">
        <v>1869</v>
      </c>
      <c r="AE1743" t="s">
        <v>1868</v>
      </c>
      <c r="AF1743" t="s">
        <v>1870</v>
      </c>
      <c r="AG1743" t="e">
        <f>+SEARCH(JELMAGYARÁZAT!$G$9,J:J)</f>
        <v>#VALUE!</v>
      </c>
    </row>
    <row r="1744" spans="1:33" hidden="1" x14ac:dyDescent="0.25">
      <c r="A1744" t="s">
        <v>8645</v>
      </c>
      <c r="B1744">
        <v>18000000</v>
      </c>
      <c r="C1744">
        <v>7972967</v>
      </c>
      <c r="D1744" s="1">
        <v>41542</v>
      </c>
      <c r="E1744">
        <v>7.8716860000000004</v>
      </c>
      <c r="F1744">
        <v>93</v>
      </c>
      <c r="G1744">
        <v>6.7</v>
      </c>
      <c r="H1744">
        <v>83</v>
      </c>
      <c r="I1744" t="s">
        <v>23</v>
      </c>
      <c r="J1744" t="s">
        <v>8647</v>
      </c>
      <c r="K1744" t="s">
        <v>37</v>
      </c>
      <c r="L1744" t="s">
        <v>38</v>
      </c>
      <c r="M1744" t="s">
        <v>6032</v>
      </c>
      <c r="N1744" t="s">
        <v>29</v>
      </c>
      <c r="O1744" s="6">
        <v>1</v>
      </c>
      <c r="P1744">
        <v>1</v>
      </c>
      <c r="Q1744">
        <v>1</v>
      </c>
      <c r="R1744">
        <v>0</v>
      </c>
      <c r="S1744" t="s">
        <v>15888</v>
      </c>
      <c r="T1744" t="s">
        <v>15891</v>
      </c>
      <c r="U1744" t="s">
        <v>15891</v>
      </c>
      <c r="V1744" t="s">
        <v>15891</v>
      </c>
      <c r="W1744" t="s">
        <v>15891</v>
      </c>
      <c r="X1744" t="s">
        <v>15897</v>
      </c>
      <c r="Y1744" t="s">
        <v>15897</v>
      </c>
      <c r="Z1744" t="s">
        <v>15897</v>
      </c>
      <c r="AA1744" s="26">
        <v>4.0109589041095894</v>
      </c>
      <c r="AB1744" t="s">
        <v>8648</v>
      </c>
      <c r="AC1744" t="s">
        <v>8645</v>
      </c>
      <c r="AE1744" t="s">
        <v>8644</v>
      </c>
      <c r="AF1744" t="s">
        <v>8646</v>
      </c>
      <c r="AG1744" t="e">
        <f>+SEARCH(JELMAGYARÁZAT!$G$9,J:J)</f>
        <v>#VALUE!</v>
      </c>
    </row>
    <row r="1745" spans="1:33" hidden="1" x14ac:dyDescent="0.25">
      <c r="A1745" t="s">
        <v>8821</v>
      </c>
      <c r="B1745">
        <v>17000000</v>
      </c>
      <c r="C1745">
        <v>7314027</v>
      </c>
      <c r="D1745" s="1">
        <v>38780</v>
      </c>
      <c r="E1745">
        <v>7.8640109999999996</v>
      </c>
      <c r="F1745">
        <v>107</v>
      </c>
      <c r="G1745">
        <v>4.9000000000000004</v>
      </c>
      <c r="H1745">
        <v>95</v>
      </c>
      <c r="I1745" t="s">
        <v>23</v>
      </c>
      <c r="J1745" t="s">
        <v>8823</v>
      </c>
      <c r="K1745" t="s">
        <v>37</v>
      </c>
      <c r="L1745" t="s">
        <v>28</v>
      </c>
      <c r="M1745" t="s">
        <v>2500</v>
      </c>
      <c r="N1745" t="s">
        <v>29</v>
      </c>
      <c r="O1745" s="6">
        <v>1</v>
      </c>
      <c r="P1745">
        <v>1</v>
      </c>
      <c r="Q1745">
        <v>2</v>
      </c>
      <c r="R1745">
        <v>1</v>
      </c>
      <c r="S1745" t="s">
        <v>15888</v>
      </c>
      <c r="T1745" t="s">
        <v>15891</v>
      </c>
      <c r="U1745" t="s">
        <v>13664</v>
      </c>
      <c r="V1745" t="s">
        <v>15901</v>
      </c>
      <c r="W1745" t="s">
        <v>15891</v>
      </c>
      <c r="X1745" t="s">
        <v>15896</v>
      </c>
      <c r="Y1745" t="s">
        <v>15912</v>
      </c>
      <c r="Z1745" t="s">
        <v>15915</v>
      </c>
      <c r="AA1745" s="26">
        <v>11.578082191780823</v>
      </c>
      <c r="AB1745" t="s">
        <v>8824</v>
      </c>
      <c r="AC1745" t="s">
        <v>8821</v>
      </c>
      <c r="AE1745" t="s">
        <v>8820</v>
      </c>
      <c r="AF1745" t="s">
        <v>8822</v>
      </c>
      <c r="AG1745" t="e">
        <f>+SEARCH(JELMAGYARÁZAT!$G$9,J:J)</f>
        <v>#VALUE!</v>
      </c>
    </row>
    <row r="1746" spans="1:33" hidden="1" x14ac:dyDescent="0.25">
      <c r="A1746" t="s">
        <v>3863</v>
      </c>
      <c r="B1746">
        <v>47000000</v>
      </c>
      <c r="C1746">
        <v>103738726</v>
      </c>
      <c r="D1746" s="1">
        <v>33039</v>
      </c>
      <c r="E1746">
        <v>7.8592259999999996</v>
      </c>
      <c r="F1746">
        <v>103</v>
      </c>
      <c r="G1746">
        <v>5.9</v>
      </c>
      <c r="H1746">
        <v>251</v>
      </c>
      <c r="I1746" t="s">
        <v>23</v>
      </c>
      <c r="J1746" t="s">
        <v>860</v>
      </c>
      <c r="K1746" t="s">
        <v>37</v>
      </c>
      <c r="L1746" t="s">
        <v>38</v>
      </c>
      <c r="M1746" t="s">
        <v>762</v>
      </c>
      <c r="N1746" t="s">
        <v>29</v>
      </c>
      <c r="O1746" s="6">
        <v>1</v>
      </c>
      <c r="P1746">
        <v>1</v>
      </c>
      <c r="Q1746">
        <v>1</v>
      </c>
      <c r="R1746">
        <v>0</v>
      </c>
      <c r="S1746" t="s">
        <v>15888</v>
      </c>
      <c r="T1746" t="s">
        <v>15890</v>
      </c>
      <c r="U1746" t="s">
        <v>13664</v>
      </c>
      <c r="V1746" t="s">
        <v>15891</v>
      </c>
      <c r="W1746" t="s">
        <v>15905</v>
      </c>
      <c r="X1746" t="s">
        <v>15895</v>
      </c>
      <c r="Y1746" t="s">
        <v>15896</v>
      </c>
      <c r="Z1746" t="s">
        <v>15894</v>
      </c>
      <c r="AA1746" s="26">
        <v>27.306849315068494</v>
      </c>
      <c r="AB1746" t="s">
        <v>3865</v>
      </c>
      <c r="AC1746" t="s">
        <v>3863</v>
      </c>
      <c r="AE1746" t="s">
        <v>3862</v>
      </c>
      <c r="AF1746" t="s">
        <v>3864</v>
      </c>
      <c r="AG1746" t="e">
        <f>+SEARCH(JELMAGYARÁZAT!$G$9,J:J)</f>
        <v>#VALUE!</v>
      </c>
    </row>
    <row r="1747" spans="1:33" hidden="1" x14ac:dyDescent="0.25">
      <c r="A1747" t="s">
        <v>8928</v>
      </c>
      <c r="B1747">
        <v>16000000</v>
      </c>
      <c r="C1747">
        <v>29381649</v>
      </c>
      <c r="D1747" s="1">
        <v>37069</v>
      </c>
      <c r="E1747">
        <v>7.8549889999999998</v>
      </c>
      <c r="F1747">
        <v>130</v>
      </c>
      <c r="G1747">
        <v>7.4</v>
      </c>
      <c r="H1747">
        <v>55</v>
      </c>
      <c r="I1747" t="s">
        <v>23</v>
      </c>
      <c r="J1747" t="s">
        <v>8930</v>
      </c>
      <c r="K1747" t="s">
        <v>37</v>
      </c>
      <c r="L1747" t="s">
        <v>38</v>
      </c>
      <c r="M1747" t="s">
        <v>8926</v>
      </c>
      <c r="N1747" t="s">
        <v>29</v>
      </c>
      <c r="O1747" s="6">
        <v>1</v>
      </c>
      <c r="P1747">
        <v>1</v>
      </c>
      <c r="Q1747">
        <v>1</v>
      </c>
      <c r="R1747">
        <v>0</v>
      </c>
      <c r="S1747" t="s">
        <v>15888</v>
      </c>
      <c r="T1747" t="s">
        <v>15891</v>
      </c>
      <c r="U1747" t="s">
        <v>15891</v>
      </c>
      <c r="V1747" t="s">
        <v>15901</v>
      </c>
      <c r="W1747" t="s">
        <v>15891</v>
      </c>
      <c r="X1747" t="s">
        <v>15897</v>
      </c>
      <c r="Y1747" t="s">
        <v>15911</v>
      </c>
      <c r="Z1747" t="s">
        <v>15915</v>
      </c>
      <c r="AA1747" s="26">
        <v>16.265753424657536</v>
      </c>
      <c r="AB1747" t="s">
        <v>8931</v>
      </c>
      <c r="AC1747" t="s">
        <v>8928</v>
      </c>
      <c r="AE1747" t="s">
        <v>8927</v>
      </c>
      <c r="AF1747" t="s">
        <v>8929</v>
      </c>
      <c r="AG1747" t="e">
        <f>+SEARCH(JELMAGYARÁZAT!$G$9,J:J)</f>
        <v>#VALUE!</v>
      </c>
    </row>
    <row r="1748" spans="1:33" hidden="1" x14ac:dyDescent="0.25">
      <c r="A1748" t="s">
        <v>4698</v>
      </c>
      <c r="B1748">
        <v>40000000</v>
      </c>
      <c r="C1748">
        <v>30199105</v>
      </c>
      <c r="D1748" s="1">
        <v>36761</v>
      </c>
      <c r="E1748">
        <v>7.8323369999999999</v>
      </c>
      <c r="F1748">
        <v>117</v>
      </c>
      <c r="G1748">
        <v>5.6</v>
      </c>
      <c r="H1748">
        <v>135</v>
      </c>
      <c r="I1748" t="s">
        <v>23</v>
      </c>
      <c r="J1748" t="s">
        <v>4700</v>
      </c>
      <c r="K1748" t="s">
        <v>277</v>
      </c>
      <c r="L1748" t="s">
        <v>38</v>
      </c>
      <c r="M1748" t="s">
        <v>4696</v>
      </c>
      <c r="N1748" t="s">
        <v>29</v>
      </c>
      <c r="O1748" s="6">
        <v>1</v>
      </c>
      <c r="P1748">
        <v>2</v>
      </c>
      <c r="Q1748">
        <v>1</v>
      </c>
      <c r="R1748">
        <v>1</v>
      </c>
      <c r="S1748" t="s">
        <v>15888</v>
      </c>
      <c r="T1748" t="s">
        <v>15890</v>
      </c>
      <c r="U1748" t="s">
        <v>15891</v>
      </c>
      <c r="V1748" t="s">
        <v>15891</v>
      </c>
      <c r="W1748" t="s">
        <v>15891</v>
      </c>
      <c r="X1748" t="s">
        <v>15894</v>
      </c>
      <c r="Y1748" t="s">
        <v>15897</v>
      </c>
      <c r="Z1748" t="s">
        <v>15894</v>
      </c>
      <c r="AA1748" s="26">
        <v>17.109589041095891</v>
      </c>
      <c r="AB1748" t="s">
        <v>4701</v>
      </c>
      <c r="AC1748" t="s">
        <v>4698</v>
      </c>
      <c r="AE1748" t="s">
        <v>4697</v>
      </c>
      <c r="AF1748" t="s">
        <v>4699</v>
      </c>
      <c r="AG1748" t="e">
        <f>+SEARCH(JELMAGYARÁZAT!$G$9,J:J)</f>
        <v>#VALUE!</v>
      </c>
    </row>
    <row r="1749" spans="1:33" hidden="1" x14ac:dyDescent="0.25">
      <c r="A1749" t="s">
        <v>11696</v>
      </c>
      <c r="B1749">
        <v>3500000</v>
      </c>
      <c r="C1749">
        <v>13007551</v>
      </c>
      <c r="D1749" s="1">
        <v>24820</v>
      </c>
      <c r="E1749">
        <v>7.8214379999999997</v>
      </c>
      <c r="F1749">
        <v>134</v>
      </c>
      <c r="G1749">
        <v>7.4</v>
      </c>
      <c r="H1749">
        <v>82</v>
      </c>
      <c r="I1749" t="s">
        <v>23</v>
      </c>
      <c r="J1749" t="s">
        <v>13235</v>
      </c>
      <c r="K1749" t="s">
        <v>37</v>
      </c>
      <c r="L1749" t="s">
        <v>38</v>
      </c>
      <c r="M1749" t="s">
        <v>3295</v>
      </c>
      <c r="N1749" t="s">
        <v>29</v>
      </c>
      <c r="O1749" s="6">
        <v>1</v>
      </c>
      <c r="P1749">
        <v>1</v>
      </c>
      <c r="Q1749">
        <v>1</v>
      </c>
      <c r="R1749">
        <v>0</v>
      </c>
      <c r="S1749" t="s">
        <v>15888</v>
      </c>
      <c r="T1749" t="s">
        <v>15891</v>
      </c>
      <c r="U1749" t="s">
        <v>15891</v>
      </c>
      <c r="V1749" t="s">
        <v>15901</v>
      </c>
      <c r="W1749" t="s">
        <v>15891</v>
      </c>
      <c r="X1749" t="s">
        <v>15897</v>
      </c>
      <c r="Y1749" t="s">
        <v>15911</v>
      </c>
      <c r="Z1749" t="s">
        <v>15915</v>
      </c>
      <c r="AA1749" s="26">
        <v>49.824657534246576</v>
      </c>
      <c r="AC1749" t="s">
        <v>11696</v>
      </c>
      <c r="AE1749" t="s">
        <v>13233</v>
      </c>
      <c r="AF1749" t="s">
        <v>13234</v>
      </c>
      <c r="AG1749" t="e">
        <f>+SEARCH(JELMAGYARÁZAT!$G$9,J:J)</f>
        <v>#VALUE!</v>
      </c>
    </row>
    <row r="1750" spans="1:33" hidden="1" x14ac:dyDescent="0.25">
      <c r="A1750" t="s">
        <v>9351</v>
      </c>
      <c r="B1750">
        <v>15000000</v>
      </c>
      <c r="C1750">
        <v>20529194</v>
      </c>
      <c r="D1750" s="1">
        <v>40534</v>
      </c>
      <c r="E1750">
        <v>7.8097009999999996</v>
      </c>
      <c r="F1750">
        <v>117</v>
      </c>
      <c r="G1750">
        <v>5.9</v>
      </c>
      <c r="H1750">
        <v>80</v>
      </c>
      <c r="I1750" t="s">
        <v>23</v>
      </c>
      <c r="J1750" t="s">
        <v>9353</v>
      </c>
      <c r="K1750" t="s">
        <v>37</v>
      </c>
      <c r="L1750" t="s">
        <v>38</v>
      </c>
      <c r="M1750" t="s">
        <v>231</v>
      </c>
      <c r="N1750" t="s">
        <v>29</v>
      </c>
      <c r="O1750" s="6">
        <v>1</v>
      </c>
      <c r="P1750">
        <v>1</v>
      </c>
      <c r="Q1750">
        <v>1</v>
      </c>
      <c r="R1750">
        <v>0</v>
      </c>
      <c r="S1750" t="s">
        <v>15888</v>
      </c>
      <c r="T1750" t="s">
        <v>15891</v>
      </c>
      <c r="U1750" t="s">
        <v>15891</v>
      </c>
      <c r="V1750" t="s">
        <v>15901</v>
      </c>
      <c r="W1750" t="s">
        <v>15891</v>
      </c>
      <c r="X1750" t="s">
        <v>15897</v>
      </c>
      <c r="Y1750" t="s">
        <v>15911</v>
      </c>
      <c r="Z1750" t="s">
        <v>15915</v>
      </c>
      <c r="AA1750" s="26">
        <v>6.7726027397260271</v>
      </c>
      <c r="AB1750" t="s">
        <v>9354</v>
      </c>
      <c r="AC1750" t="s">
        <v>9351</v>
      </c>
      <c r="AD1750" t="s">
        <v>9349</v>
      </c>
      <c r="AE1750" t="s">
        <v>9350</v>
      </c>
      <c r="AF1750" t="s">
        <v>9352</v>
      </c>
      <c r="AG1750" t="e">
        <f>+SEARCH(JELMAGYARÁZAT!$G$9,J:J)</f>
        <v>#VALUE!</v>
      </c>
    </row>
    <row r="1751" spans="1:33" hidden="1" x14ac:dyDescent="0.25">
      <c r="A1751" t="s">
        <v>11629</v>
      </c>
      <c r="B1751">
        <v>8000000</v>
      </c>
      <c r="C1751">
        <v>5634828</v>
      </c>
      <c r="D1751" s="1">
        <v>40898</v>
      </c>
      <c r="E1751">
        <v>7.8022450000000001</v>
      </c>
      <c r="F1751">
        <v>113</v>
      </c>
      <c r="G1751">
        <v>6.2</v>
      </c>
      <c r="H1751">
        <v>132</v>
      </c>
      <c r="I1751" t="s">
        <v>23</v>
      </c>
      <c r="J1751" t="s">
        <v>11631</v>
      </c>
      <c r="K1751" t="s">
        <v>11632</v>
      </c>
      <c r="L1751" t="s">
        <v>62</v>
      </c>
      <c r="M1751" t="s">
        <v>786</v>
      </c>
      <c r="N1751" t="s">
        <v>29</v>
      </c>
      <c r="O1751" s="6">
        <v>1</v>
      </c>
      <c r="P1751">
        <v>2</v>
      </c>
      <c r="Q1751">
        <v>2</v>
      </c>
      <c r="R1751">
        <v>0</v>
      </c>
      <c r="S1751" t="s">
        <v>15888</v>
      </c>
      <c r="T1751" t="s">
        <v>15891</v>
      </c>
      <c r="U1751" t="s">
        <v>15891</v>
      </c>
      <c r="V1751" t="s">
        <v>15901</v>
      </c>
      <c r="W1751" t="s">
        <v>15891</v>
      </c>
      <c r="X1751" t="s">
        <v>15897</v>
      </c>
      <c r="Y1751" t="s">
        <v>15911</v>
      </c>
      <c r="Z1751" t="s">
        <v>15915</v>
      </c>
      <c r="AA1751" s="26">
        <v>5.7753424657534245</v>
      </c>
      <c r="AB1751" t="s">
        <v>11633</v>
      </c>
      <c r="AC1751" t="s">
        <v>11629</v>
      </c>
      <c r="AD1751" t="s">
        <v>11627</v>
      </c>
      <c r="AE1751" t="s">
        <v>11628</v>
      </c>
      <c r="AF1751" t="s">
        <v>11630</v>
      </c>
      <c r="AG1751" t="e">
        <f>+SEARCH(JELMAGYARÁZAT!$G$9,J:J)</f>
        <v>#VALUE!</v>
      </c>
    </row>
    <row r="1752" spans="1:33" hidden="1" x14ac:dyDescent="0.25">
      <c r="A1752" t="s">
        <v>12306</v>
      </c>
      <c r="B1752">
        <v>5000000</v>
      </c>
      <c r="C1752">
        <v>2466444</v>
      </c>
      <c r="D1752" s="1">
        <v>37917</v>
      </c>
      <c r="E1752">
        <v>7.79068</v>
      </c>
      <c r="F1752">
        <v>104</v>
      </c>
      <c r="G1752">
        <v>6.2</v>
      </c>
      <c r="H1752">
        <v>73</v>
      </c>
      <c r="I1752" t="s">
        <v>23</v>
      </c>
      <c r="J1752" t="s">
        <v>7578</v>
      </c>
      <c r="K1752" t="s">
        <v>277</v>
      </c>
      <c r="L1752" t="s">
        <v>38</v>
      </c>
      <c r="M1752" t="s">
        <v>1252</v>
      </c>
      <c r="N1752" t="s">
        <v>29</v>
      </c>
      <c r="O1752" s="6">
        <v>1</v>
      </c>
      <c r="P1752">
        <v>2</v>
      </c>
      <c r="Q1752">
        <v>1</v>
      </c>
      <c r="R1752">
        <v>0</v>
      </c>
      <c r="S1752" t="s">
        <v>15888</v>
      </c>
      <c r="T1752" t="s">
        <v>15891</v>
      </c>
      <c r="U1752" t="s">
        <v>15891</v>
      </c>
      <c r="V1752" t="s">
        <v>15901</v>
      </c>
      <c r="W1752" t="s">
        <v>15905</v>
      </c>
      <c r="X1752" t="s">
        <v>15897</v>
      </c>
      <c r="Y1752" t="s">
        <v>15911</v>
      </c>
      <c r="Z1752" t="s">
        <v>15915</v>
      </c>
      <c r="AA1752" s="26">
        <v>13.942465753424658</v>
      </c>
      <c r="AB1752" t="s">
        <v>12308</v>
      </c>
      <c r="AC1752" t="s">
        <v>12306</v>
      </c>
      <c r="AE1752" t="s">
        <v>12305</v>
      </c>
      <c r="AF1752" t="s">
        <v>12307</v>
      </c>
      <c r="AG1752" t="e">
        <f>+SEARCH(JELMAGYARÁZAT!$G$9,J:J)</f>
        <v>#VALUE!</v>
      </c>
    </row>
    <row r="1753" spans="1:33" hidden="1" x14ac:dyDescent="0.25">
      <c r="A1753" t="s">
        <v>3284</v>
      </c>
      <c r="B1753">
        <v>55000000</v>
      </c>
      <c r="C1753">
        <v>9450897</v>
      </c>
      <c r="D1753" s="1">
        <v>38970</v>
      </c>
      <c r="E1753">
        <v>7.7682229999999999</v>
      </c>
      <c r="F1753">
        <v>125</v>
      </c>
      <c r="G1753">
        <v>5.7</v>
      </c>
      <c r="H1753">
        <v>95</v>
      </c>
      <c r="I1753" t="s">
        <v>23</v>
      </c>
      <c r="J1753" t="s">
        <v>3286</v>
      </c>
      <c r="K1753" t="s">
        <v>37</v>
      </c>
      <c r="L1753" t="s">
        <v>38</v>
      </c>
      <c r="M1753" t="s">
        <v>1861</v>
      </c>
      <c r="N1753" t="s">
        <v>29</v>
      </c>
      <c r="O1753" s="6">
        <v>1</v>
      </c>
      <c r="P1753">
        <v>1</v>
      </c>
      <c r="Q1753">
        <v>1</v>
      </c>
      <c r="R1753">
        <v>0</v>
      </c>
      <c r="S1753" t="s">
        <v>15888</v>
      </c>
      <c r="T1753" t="s">
        <v>15891</v>
      </c>
      <c r="U1753" t="s">
        <v>15891</v>
      </c>
      <c r="V1753" t="s">
        <v>15901</v>
      </c>
      <c r="W1753" t="s">
        <v>15905</v>
      </c>
      <c r="X1753" t="s">
        <v>15897</v>
      </c>
      <c r="Y1753" t="s">
        <v>15911</v>
      </c>
      <c r="Z1753" t="s">
        <v>15915</v>
      </c>
      <c r="AA1753" s="26">
        <v>11.057534246575342</v>
      </c>
      <c r="AB1753" t="s">
        <v>3287</v>
      </c>
      <c r="AC1753" t="s">
        <v>3284</v>
      </c>
      <c r="AD1753" t="s">
        <v>3282</v>
      </c>
      <c r="AE1753" t="s">
        <v>3283</v>
      </c>
      <c r="AF1753" t="s">
        <v>3285</v>
      </c>
      <c r="AG1753" t="e">
        <f>+SEARCH(JELMAGYARÁZAT!$G$9,J:J)</f>
        <v>#VALUE!</v>
      </c>
    </row>
    <row r="1754" spans="1:33" hidden="1" x14ac:dyDescent="0.25">
      <c r="A1754" t="s">
        <v>13070</v>
      </c>
      <c r="B1754">
        <v>4000000</v>
      </c>
      <c r="C1754">
        <v>866999</v>
      </c>
      <c r="D1754" s="1">
        <v>38377</v>
      </c>
      <c r="E1754">
        <v>7.7581879999999996</v>
      </c>
      <c r="F1754">
        <v>101</v>
      </c>
      <c r="G1754">
        <v>6.6</v>
      </c>
      <c r="H1754">
        <v>102</v>
      </c>
      <c r="I1754" t="s">
        <v>23</v>
      </c>
      <c r="J1754" t="s">
        <v>13072</v>
      </c>
      <c r="K1754" t="s">
        <v>41</v>
      </c>
      <c r="L1754" t="s">
        <v>38</v>
      </c>
      <c r="M1754" t="s">
        <v>474</v>
      </c>
      <c r="N1754" t="s">
        <v>29</v>
      </c>
      <c r="O1754" s="6">
        <v>1</v>
      </c>
      <c r="P1754">
        <v>2</v>
      </c>
      <c r="Q1754">
        <v>1</v>
      </c>
      <c r="R1754">
        <v>0</v>
      </c>
      <c r="S1754" t="s">
        <v>15888</v>
      </c>
      <c r="T1754" t="s">
        <v>15891</v>
      </c>
      <c r="U1754" t="s">
        <v>15891</v>
      </c>
      <c r="V1754" t="s">
        <v>15891</v>
      </c>
      <c r="W1754" t="s">
        <v>15891</v>
      </c>
      <c r="X1754" t="s">
        <v>15897</v>
      </c>
      <c r="Y1754" t="s">
        <v>15897</v>
      </c>
      <c r="Z1754" t="s">
        <v>15897</v>
      </c>
      <c r="AA1754" s="26">
        <v>12.682191780821919</v>
      </c>
      <c r="AB1754" t="s">
        <v>13073</v>
      </c>
      <c r="AC1754" t="s">
        <v>13070</v>
      </c>
      <c r="AE1754" t="s">
        <v>13069</v>
      </c>
      <c r="AF1754" t="s">
        <v>13071</v>
      </c>
      <c r="AG1754" t="e">
        <f>+SEARCH(JELMAGYARÁZAT!$G$9,J:J)</f>
        <v>#VALUE!</v>
      </c>
    </row>
    <row r="1755" spans="1:33" hidden="1" x14ac:dyDescent="0.25">
      <c r="A1755" t="s">
        <v>3012</v>
      </c>
      <c r="B1755">
        <v>58000000</v>
      </c>
      <c r="C1755">
        <v>41299492</v>
      </c>
      <c r="D1755" s="1">
        <v>39531</v>
      </c>
      <c r="E1755">
        <v>7.7392760000000003</v>
      </c>
      <c r="F1755">
        <v>114</v>
      </c>
      <c r="G1755">
        <v>5.7</v>
      </c>
      <c r="H1755">
        <v>130</v>
      </c>
      <c r="I1755" t="s">
        <v>23</v>
      </c>
      <c r="J1755" t="s">
        <v>3014</v>
      </c>
      <c r="K1755" t="s">
        <v>334</v>
      </c>
      <c r="L1755" t="s">
        <v>296</v>
      </c>
      <c r="M1755" t="s">
        <v>1719</v>
      </c>
      <c r="N1755" t="s">
        <v>29</v>
      </c>
      <c r="O1755" s="6">
        <v>1</v>
      </c>
      <c r="P1755">
        <v>2</v>
      </c>
      <c r="Q1755">
        <v>2</v>
      </c>
      <c r="R1755">
        <v>1</v>
      </c>
      <c r="S1755" t="s">
        <v>15888</v>
      </c>
      <c r="T1755" t="s">
        <v>15891</v>
      </c>
      <c r="U1755" t="s">
        <v>13664</v>
      </c>
      <c r="V1755" t="s">
        <v>15901</v>
      </c>
      <c r="W1755" t="s">
        <v>15891</v>
      </c>
      <c r="X1755" t="s">
        <v>15896</v>
      </c>
      <c r="Y1755" t="s">
        <v>15912</v>
      </c>
      <c r="Z1755" t="s">
        <v>15915</v>
      </c>
      <c r="AA1755" s="26">
        <v>9.5205479452054789</v>
      </c>
      <c r="AB1755" t="s">
        <v>3015</v>
      </c>
      <c r="AC1755" t="s">
        <v>3012</v>
      </c>
      <c r="AD1755" t="s">
        <v>3010</v>
      </c>
      <c r="AE1755" t="s">
        <v>3011</v>
      </c>
      <c r="AF1755" t="s">
        <v>3013</v>
      </c>
      <c r="AG1755" t="e">
        <f>+SEARCH(JELMAGYARÁZAT!$G$9,J:J)</f>
        <v>#VALUE!</v>
      </c>
    </row>
    <row r="1756" spans="1:33" hidden="1" x14ac:dyDescent="0.25">
      <c r="A1756" t="s">
        <v>10418</v>
      </c>
      <c r="B1756">
        <v>11000000</v>
      </c>
      <c r="C1756">
        <v>59520298</v>
      </c>
      <c r="D1756" s="1">
        <v>41160</v>
      </c>
      <c r="E1756">
        <v>7.7220209999999998</v>
      </c>
      <c r="F1756">
        <v>98</v>
      </c>
      <c r="G1756">
        <v>6.3</v>
      </c>
      <c r="H1756">
        <v>139</v>
      </c>
      <c r="I1756" t="s">
        <v>23</v>
      </c>
      <c r="J1756" t="s">
        <v>10420</v>
      </c>
      <c r="K1756" t="s">
        <v>2620</v>
      </c>
      <c r="L1756" t="s">
        <v>62</v>
      </c>
      <c r="M1756" t="s">
        <v>1711</v>
      </c>
      <c r="N1756" t="s">
        <v>29</v>
      </c>
      <c r="O1756" s="6">
        <v>1</v>
      </c>
      <c r="P1756">
        <v>1</v>
      </c>
      <c r="Q1756">
        <v>2</v>
      </c>
      <c r="R1756">
        <v>0</v>
      </c>
      <c r="S1756" t="s">
        <v>15888</v>
      </c>
      <c r="T1756" t="s">
        <v>15891</v>
      </c>
      <c r="U1756" t="s">
        <v>13664</v>
      </c>
      <c r="V1756" t="s">
        <v>15901</v>
      </c>
      <c r="W1756" t="s">
        <v>15891</v>
      </c>
      <c r="X1756" t="s">
        <v>15896</v>
      </c>
      <c r="Y1756" t="s">
        <v>15912</v>
      </c>
      <c r="Z1756" t="s">
        <v>15915</v>
      </c>
      <c r="AA1756" s="26">
        <v>5.0575342465753428</v>
      </c>
      <c r="AB1756" t="s">
        <v>10421</v>
      </c>
      <c r="AC1756" t="s">
        <v>10418</v>
      </c>
      <c r="AE1756" t="s">
        <v>10417</v>
      </c>
      <c r="AF1756" t="s">
        <v>10419</v>
      </c>
      <c r="AG1756" t="e">
        <f>+SEARCH(JELMAGYARÁZAT!$G$9,J:J)</f>
        <v>#VALUE!</v>
      </c>
    </row>
    <row r="1757" spans="1:33" hidden="1" x14ac:dyDescent="0.25">
      <c r="A1757" t="s">
        <v>8174</v>
      </c>
      <c r="B1757">
        <v>20000000</v>
      </c>
      <c r="C1757">
        <v>5210988</v>
      </c>
      <c r="D1757" s="1">
        <v>40031</v>
      </c>
      <c r="E1757">
        <v>7.7166059999999996</v>
      </c>
      <c r="F1757">
        <v>111</v>
      </c>
      <c r="G1757">
        <v>5.4</v>
      </c>
      <c r="H1757">
        <v>126</v>
      </c>
      <c r="I1757" t="s">
        <v>23</v>
      </c>
      <c r="J1757" t="s">
        <v>8176</v>
      </c>
      <c r="K1757" t="s">
        <v>37</v>
      </c>
      <c r="L1757" t="s">
        <v>38</v>
      </c>
      <c r="M1757" t="s">
        <v>8171</v>
      </c>
      <c r="N1757" t="s">
        <v>29</v>
      </c>
      <c r="O1757" s="6">
        <v>1</v>
      </c>
      <c r="P1757">
        <v>1</v>
      </c>
      <c r="Q1757">
        <v>1</v>
      </c>
      <c r="R1757">
        <v>0</v>
      </c>
      <c r="S1757" t="s">
        <v>15888</v>
      </c>
      <c r="T1757" t="s">
        <v>15891</v>
      </c>
      <c r="U1757" t="s">
        <v>13664</v>
      </c>
      <c r="V1757" t="s">
        <v>15901</v>
      </c>
      <c r="W1757" t="s">
        <v>15891</v>
      </c>
      <c r="X1757" t="s">
        <v>15896</v>
      </c>
      <c r="Y1757" t="s">
        <v>15912</v>
      </c>
      <c r="Z1757" t="s">
        <v>15915</v>
      </c>
      <c r="AA1757" s="26">
        <v>8.1506849315068486</v>
      </c>
      <c r="AB1757" t="s">
        <v>8177</v>
      </c>
      <c r="AC1757" t="s">
        <v>8174</v>
      </c>
      <c r="AD1757" t="s">
        <v>8172</v>
      </c>
      <c r="AE1757" t="s">
        <v>8173</v>
      </c>
      <c r="AF1757" t="s">
        <v>8175</v>
      </c>
      <c r="AG1757" t="e">
        <f>+SEARCH(JELMAGYARÁZAT!$G$9,J:J)</f>
        <v>#VALUE!</v>
      </c>
    </row>
    <row r="1758" spans="1:33" hidden="1" x14ac:dyDescent="0.25">
      <c r="A1758" t="s">
        <v>7237</v>
      </c>
      <c r="B1758">
        <v>17000000</v>
      </c>
      <c r="C1758">
        <v>16980098</v>
      </c>
      <c r="D1758" s="1">
        <v>38009</v>
      </c>
      <c r="E1758">
        <v>7.701041</v>
      </c>
      <c r="F1758">
        <v>95</v>
      </c>
      <c r="G1758">
        <v>5.5</v>
      </c>
      <c r="H1758">
        <v>160</v>
      </c>
      <c r="I1758" t="s">
        <v>23</v>
      </c>
      <c r="J1758" t="s">
        <v>2938</v>
      </c>
      <c r="K1758" t="s">
        <v>37</v>
      </c>
      <c r="L1758" t="s">
        <v>38</v>
      </c>
      <c r="M1758" t="s">
        <v>1106</v>
      </c>
      <c r="N1758" t="s">
        <v>29</v>
      </c>
      <c r="O1758" s="6">
        <v>1</v>
      </c>
      <c r="P1758">
        <v>1</v>
      </c>
      <c r="Q1758">
        <v>1</v>
      </c>
      <c r="R1758">
        <v>0</v>
      </c>
      <c r="S1758" t="s">
        <v>15888</v>
      </c>
      <c r="T1758" t="s">
        <v>15891</v>
      </c>
      <c r="U1758" t="s">
        <v>13664</v>
      </c>
      <c r="V1758" t="s">
        <v>15891</v>
      </c>
      <c r="W1758" t="s">
        <v>15891</v>
      </c>
      <c r="X1758" t="s">
        <v>15896</v>
      </c>
      <c r="Y1758" t="s">
        <v>15896</v>
      </c>
      <c r="Z1758" t="s">
        <v>15897</v>
      </c>
      <c r="AA1758" s="26">
        <v>13.69041095890411</v>
      </c>
      <c r="AB1758" t="s">
        <v>7239</v>
      </c>
      <c r="AC1758" t="s">
        <v>7237</v>
      </c>
      <c r="AE1758" t="s">
        <v>7236</v>
      </c>
      <c r="AF1758" t="s">
        <v>7238</v>
      </c>
      <c r="AG1758" t="e">
        <f>+SEARCH(JELMAGYARÁZAT!$G$9,J:J)</f>
        <v>#VALUE!</v>
      </c>
    </row>
    <row r="1759" spans="1:33" hidden="1" x14ac:dyDescent="0.25">
      <c r="A1759" t="s">
        <v>12614</v>
      </c>
      <c r="B1759">
        <v>5000000</v>
      </c>
      <c r="C1759">
        <v>3263585</v>
      </c>
      <c r="D1759" s="1">
        <v>35564</v>
      </c>
      <c r="E1759">
        <v>7.6731239999999996</v>
      </c>
      <c r="F1759">
        <v>112</v>
      </c>
      <c r="G1759">
        <v>6.8</v>
      </c>
      <c r="H1759">
        <v>103</v>
      </c>
      <c r="I1759" t="s">
        <v>23</v>
      </c>
      <c r="J1759" t="s">
        <v>12616</v>
      </c>
      <c r="K1759" t="s">
        <v>5870</v>
      </c>
      <c r="L1759" t="s">
        <v>28</v>
      </c>
      <c r="M1759" t="s">
        <v>786</v>
      </c>
      <c r="N1759" t="s">
        <v>29</v>
      </c>
      <c r="O1759" s="6">
        <v>1</v>
      </c>
      <c r="P1759">
        <v>1</v>
      </c>
      <c r="Q1759">
        <v>2</v>
      </c>
      <c r="R1759">
        <v>0</v>
      </c>
      <c r="S1759" t="s">
        <v>15888</v>
      </c>
      <c r="T1759" t="s">
        <v>15891</v>
      </c>
      <c r="U1759" t="s">
        <v>15891</v>
      </c>
      <c r="V1759" t="s">
        <v>15901</v>
      </c>
      <c r="W1759" t="s">
        <v>15891</v>
      </c>
      <c r="X1759" t="s">
        <v>15897</v>
      </c>
      <c r="Y1759" t="s">
        <v>15911</v>
      </c>
      <c r="Z1759" t="s">
        <v>15915</v>
      </c>
      <c r="AA1759" s="26">
        <v>20.389041095890413</v>
      </c>
      <c r="AB1759" t="s">
        <v>12617</v>
      </c>
      <c r="AC1759" t="s">
        <v>12614</v>
      </c>
      <c r="AE1759" t="s">
        <v>12613</v>
      </c>
      <c r="AF1759" t="s">
        <v>12615</v>
      </c>
      <c r="AG1759" t="e">
        <f>+SEARCH(JELMAGYARÁZAT!$G$9,J:J)</f>
        <v>#VALUE!</v>
      </c>
    </row>
    <row r="1760" spans="1:33" hidden="1" x14ac:dyDescent="0.25">
      <c r="A1760" t="s">
        <v>4281</v>
      </c>
      <c r="B1760">
        <v>33000000</v>
      </c>
      <c r="C1760">
        <v>14000000</v>
      </c>
      <c r="D1760" s="1">
        <v>40114</v>
      </c>
      <c r="E1760">
        <v>7.6635150000000003</v>
      </c>
      <c r="F1760">
        <v>100</v>
      </c>
      <c r="G1760">
        <v>6.8</v>
      </c>
      <c r="H1760">
        <v>148</v>
      </c>
      <c r="I1760" t="s">
        <v>967</v>
      </c>
      <c r="J1760" t="s">
        <v>4283</v>
      </c>
      <c r="K1760" t="s">
        <v>1278</v>
      </c>
      <c r="L1760" t="s">
        <v>487</v>
      </c>
      <c r="M1760" t="s">
        <v>1156</v>
      </c>
      <c r="N1760" t="s">
        <v>29</v>
      </c>
      <c r="O1760" s="6">
        <v>0</v>
      </c>
      <c r="P1760">
        <v>1</v>
      </c>
      <c r="Q1760">
        <v>1</v>
      </c>
      <c r="R1760">
        <v>0</v>
      </c>
      <c r="S1760" t="s">
        <v>15888</v>
      </c>
      <c r="T1760" t="s">
        <v>15890</v>
      </c>
      <c r="U1760" t="s">
        <v>13664</v>
      </c>
      <c r="V1760" t="s">
        <v>15891</v>
      </c>
      <c r="W1760" t="s">
        <v>15891</v>
      </c>
      <c r="X1760" t="s">
        <v>15895</v>
      </c>
      <c r="Y1760" t="s">
        <v>15896</v>
      </c>
      <c r="Z1760" t="s">
        <v>15894</v>
      </c>
      <c r="AA1760" s="26">
        <v>7.9232876712328766</v>
      </c>
      <c r="AB1760" t="s">
        <v>4284</v>
      </c>
      <c r="AC1760" t="s">
        <v>4285</v>
      </c>
      <c r="AE1760" t="s">
        <v>4280</v>
      </c>
      <c r="AF1760" t="s">
        <v>4282</v>
      </c>
      <c r="AG1760" t="e">
        <f>+SEARCH(JELMAGYARÁZAT!$G$9,J:J)</f>
        <v>#VALUE!</v>
      </c>
    </row>
    <row r="1761" spans="1:33" hidden="1" x14ac:dyDescent="0.25">
      <c r="A1761" t="s">
        <v>10393</v>
      </c>
      <c r="B1761">
        <v>11000000</v>
      </c>
      <c r="C1761">
        <v>38105395</v>
      </c>
      <c r="D1761" s="1">
        <v>39708</v>
      </c>
      <c r="E1761">
        <v>7.6459789999999996</v>
      </c>
      <c r="F1761">
        <v>114</v>
      </c>
      <c r="G1761">
        <v>7.4</v>
      </c>
      <c r="H1761">
        <v>158</v>
      </c>
      <c r="I1761" t="s">
        <v>23</v>
      </c>
      <c r="J1761" t="s">
        <v>10395</v>
      </c>
      <c r="K1761" t="s">
        <v>37</v>
      </c>
      <c r="L1761" t="s">
        <v>38</v>
      </c>
      <c r="M1761" t="s">
        <v>579</v>
      </c>
      <c r="N1761" t="s">
        <v>29</v>
      </c>
      <c r="O1761" s="6">
        <v>1</v>
      </c>
      <c r="P1761">
        <v>1</v>
      </c>
      <c r="Q1761">
        <v>1</v>
      </c>
      <c r="R1761">
        <v>0</v>
      </c>
      <c r="S1761" t="s">
        <v>15888</v>
      </c>
      <c r="T1761" t="s">
        <v>15891</v>
      </c>
      <c r="U1761" t="s">
        <v>15891</v>
      </c>
      <c r="V1761" t="s">
        <v>15891</v>
      </c>
      <c r="W1761" t="s">
        <v>15891</v>
      </c>
      <c r="X1761" t="s">
        <v>15897</v>
      </c>
      <c r="Y1761" t="s">
        <v>15897</v>
      </c>
      <c r="Z1761" t="s">
        <v>15897</v>
      </c>
      <c r="AA1761" s="26">
        <v>9.0356164383561648</v>
      </c>
      <c r="AB1761" t="s">
        <v>10396</v>
      </c>
      <c r="AC1761" t="s">
        <v>10393</v>
      </c>
      <c r="AD1761" t="s">
        <v>10392</v>
      </c>
      <c r="AE1761" t="s">
        <v>8989</v>
      </c>
      <c r="AF1761" t="s">
        <v>10394</v>
      </c>
      <c r="AG1761" t="e">
        <f>+SEARCH(JELMAGYARÁZAT!$G$9,J:J)</f>
        <v>#VALUE!</v>
      </c>
    </row>
    <row r="1762" spans="1:33" hidden="1" x14ac:dyDescent="0.25">
      <c r="A1762" t="s">
        <v>13113</v>
      </c>
      <c r="B1762">
        <v>1300000</v>
      </c>
      <c r="C1762">
        <v>354704</v>
      </c>
      <c r="D1762" s="1">
        <v>32206</v>
      </c>
      <c r="E1762">
        <v>7.6052910000000002</v>
      </c>
      <c r="F1762">
        <v>102</v>
      </c>
      <c r="G1762">
        <v>6.7</v>
      </c>
      <c r="H1762">
        <v>27</v>
      </c>
      <c r="I1762" t="s">
        <v>23</v>
      </c>
      <c r="J1762" t="s">
        <v>13115</v>
      </c>
      <c r="K1762" t="s">
        <v>37</v>
      </c>
      <c r="L1762" t="s">
        <v>38</v>
      </c>
      <c r="M1762" t="s">
        <v>8413</v>
      </c>
      <c r="N1762" t="s">
        <v>29</v>
      </c>
      <c r="O1762" s="6">
        <v>1</v>
      </c>
      <c r="P1762">
        <v>1</v>
      </c>
      <c r="Q1762">
        <v>1</v>
      </c>
      <c r="R1762">
        <v>0</v>
      </c>
      <c r="S1762" t="s">
        <v>15888</v>
      </c>
      <c r="T1762" t="s">
        <v>15891</v>
      </c>
      <c r="U1762" t="s">
        <v>15891</v>
      </c>
      <c r="V1762" t="s">
        <v>15901</v>
      </c>
      <c r="W1762" t="s">
        <v>15905</v>
      </c>
      <c r="X1762" t="s">
        <v>15897</v>
      </c>
      <c r="Y1762" t="s">
        <v>15911</v>
      </c>
      <c r="Z1762" t="s">
        <v>15915</v>
      </c>
      <c r="AA1762" s="26">
        <v>29.589041095890412</v>
      </c>
      <c r="AB1762" t="s">
        <v>13116</v>
      </c>
      <c r="AC1762" t="s">
        <v>13113</v>
      </c>
      <c r="AE1762" t="s">
        <v>13112</v>
      </c>
      <c r="AF1762" t="s">
        <v>13114</v>
      </c>
      <c r="AG1762" t="e">
        <f>+SEARCH(JELMAGYARÁZAT!$G$9,J:J)</f>
        <v>#VALUE!</v>
      </c>
    </row>
    <row r="1763" spans="1:33" hidden="1" x14ac:dyDescent="0.25">
      <c r="A1763" t="s">
        <v>12084</v>
      </c>
      <c r="B1763">
        <v>6000000</v>
      </c>
      <c r="C1763">
        <v>20400000</v>
      </c>
      <c r="D1763" s="1">
        <v>17167</v>
      </c>
      <c r="E1763">
        <v>7.6044499999999999</v>
      </c>
      <c r="F1763">
        <v>144</v>
      </c>
      <c r="G1763">
        <v>6.2</v>
      </c>
      <c r="H1763">
        <v>37</v>
      </c>
      <c r="I1763" t="s">
        <v>23</v>
      </c>
      <c r="J1763" t="s">
        <v>12086</v>
      </c>
      <c r="K1763" t="s">
        <v>37</v>
      </c>
      <c r="L1763" t="s">
        <v>38</v>
      </c>
      <c r="M1763" t="s">
        <v>3836</v>
      </c>
      <c r="N1763" t="s">
        <v>29</v>
      </c>
      <c r="O1763" s="6">
        <v>1</v>
      </c>
      <c r="P1763">
        <v>1</v>
      </c>
      <c r="Q1763">
        <v>1</v>
      </c>
      <c r="R1763">
        <v>0</v>
      </c>
      <c r="S1763" t="s">
        <v>15888</v>
      </c>
      <c r="T1763" t="s">
        <v>15891</v>
      </c>
      <c r="U1763" t="s">
        <v>15891</v>
      </c>
      <c r="V1763" t="s">
        <v>15891</v>
      </c>
      <c r="W1763" t="s">
        <v>15891</v>
      </c>
      <c r="X1763" t="s">
        <v>15897</v>
      </c>
      <c r="Y1763" t="s">
        <v>15897</v>
      </c>
      <c r="Z1763" t="s">
        <v>15897</v>
      </c>
      <c r="AA1763" s="26">
        <v>70.791780821917811</v>
      </c>
      <c r="AB1763" t="s">
        <v>12087</v>
      </c>
      <c r="AC1763" t="s">
        <v>12084</v>
      </c>
      <c r="AE1763" t="s">
        <v>12083</v>
      </c>
      <c r="AF1763" t="s">
        <v>12085</v>
      </c>
      <c r="AG1763" t="e">
        <f>+SEARCH(JELMAGYARÁZAT!$G$9,J:J)</f>
        <v>#VALUE!</v>
      </c>
    </row>
    <row r="1764" spans="1:33" hidden="1" x14ac:dyDescent="0.25">
      <c r="A1764" t="s">
        <v>10371</v>
      </c>
      <c r="B1764">
        <v>11000000</v>
      </c>
      <c r="C1764">
        <v>49797148</v>
      </c>
      <c r="D1764" s="1">
        <v>32555</v>
      </c>
      <c r="E1764">
        <v>7.5591920000000004</v>
      </c>
      <c r="F1764">
        <v>107</v>
      </c>
      <c r="G1764">
        <v>6.6</v>
      </c>
      <c r="H1764">
        <v>217</v>
      </c>
      <c r="I1764" t="s">
        <v>23</v>
      </c>
      <c r="J1764" t="s">
        <v>10373</v>
      </c>
      <c r="K1764" t="s">
        <v>37</v>
      </c>
      <c r="L1764" t="s">
        <v>38</v>
      </c>
      <c r="M1764" t="s">
        <v>661</v>
      </c>
      <c r="N1764" t="s">
        <v>29</v>
      </c>
      <c r="O1764" s="6">
        <v>1</v>
      </c>
      <c r="P1764">
        <v>1</v>
      </c>
      <c r="Q1764">
        <v>1</v>
      </c>
      <c r="R1764">
        <v>1</v>
      </c>
      <c r="S1764" t="s">
        <v>15888</v>
      </c>
      <c r="T1764" t="s">
        <v>15891</v>
      </c>
      <c r="U1764" t="s">
        <v>13664</v>
      </c>
      <c r="V1764" t="s">
        <v>15891</v>
      </c>
      <c r="W1764" t="s">
        <v>15891</v>
      </c>
      <c r="X1764" t="s">
        <v>15896</v>
      </c>
      <c r="Y1764" t="s">
        <v>15896</v>
      </c>
      <c r="Z1764" t="s">
        <v>15897</v>
      </c>
      <c r="AA1764" s="26">
        <v>28.632876712328766</v>
      </c>
      <c r="AB1764" t="s">
        <v>10374</v>
      </c>
      <c r="AC1764" t="s">
        <v>10371</v>
      </c>
      <c r="AE1764" t="s">
        <v>10370</v>
      </c>
      <c r="AF1764" t="s">
        <v>10372</v>
      </c>
      <c r="AG1764" t="e">
        <f>+SEARCH(JELMAGYARÁZAT!$G$9,J:J)</f>
        <v>#VALUE!</v>
      </c>
    </row>
    <row r="1765" spans="1:33" hidden="1" x14ac:dyDescent="0.25">
      <c r="A1765" t="s">
        <v>14464</v>
      </c>
      <c r="B1765">
        <v>1500000</v>
      </c>
      <c r="C1765">
        <v>173066</v>
      </c>
      <c r="D1765" s="1">
        <v>39356</v>
      </c>
      <c r="E1765">
        <v>7.5590999999999999</v>
      </c>
      <c r="F1765">
        <v>86</v>
      </c>
      <c r="G1765">
        <v>5.9</v>
      </c>
      <c r="H1765">
        <v>107</v>
      </c>
      <c r="I1765" t="s">
        <v>23</v>
      </c>
      <c r="J1765" t="s">
        <v>14466</v>
      </c>
      <c r="K1765" t="s">
        <v>37</v>
      </c>
      <c r="L1765" t="s">
        <v>38</v>
      </c>
      <c r="M1765" t="s">
        <v>5725</v>
      </c>
      <c r="N1765" t="s">
        <v>29</v>
      </c>
      <c r="O1765" s="6">
        <v>1</v>
      </c>
      <c r="P1765">
        <v>1</v>
      </c>
      <c r="Q1765">
        <v>1</v>
      </c>
      <c r="R1765">
        <v>0</v>
      </c>
      <c r="S1765" t="s">
        <v>15888</v>
      </c>
      <c r="T1765" t="s">
        <v>15891</v>
      </c>
      <c r="U1765" t="s">
        <v>13664</v>
      </c>
      <c r="V1765" t="s">
        <v>15891</v>
      </c>
      <c r="W1765" t="s">
        <v>15891</v>
      </c>
      <c r="X1765" t="s">
        <v>15896</v>
      </c>
      <c r="Y1765" t="s">
        <v>15896</v>
      </c>
      <c r="Z1765" t="s">
        <v>15897</v>
      </c>
      <c r="AA1765" s="26">
        <v>10</v>
      </c>
      <c r="AB1765" t="s">
        <v>14467</v>
      </c>
      <c r="AC1765" t="s">
        <v>14464</v>
      </c>
      <c r="AD1765" t="s">
        <v>14462</v>
      </c>
      <c r="AE1765" t="s">
        <v>14463</v>
      </c>
      <c r="AF1765" t="s">
        <v>14465</v>
      </c>
      <c r="AG1765" t="e">
        <f>+SEARCH(JELMAGYARÁZAT!$G$9,J:J)</f>
        <v>#VALUE!</v>
      </c>
    </row>
    <row r="1766" spans="1:33" hidden="1" x14ac:dyDescent="0.25">
      <c r="A1766" t="s">
        <v>10397</v>
      </c>
      <c r="B1766">
        <v>12000000</v>
      </c>
      <c r="C1766">
        <v>37170057</v>
      </c>
      <c r="D1766" s="1">
        <v>33823</v>
      </c>
      <c r="E1766">
        <v>7.5589589999999998</v>
      </c>
      <c r="F1766">
        <v>91</v>
      </c>
      <c r="G1766">
        <v>5.9</v>
      </c>
      <c r="H1766">
        <v>65</v>
      </c>
      <c r="I1766" t="s">
        <v>23</v>
      </c>
      <c r="J1766" t="s">
        <v>992</v>
      </c>
      <c r="K1766" t="s">
        <v>37</v>
      </c>
      <c r="L1766" t="s">
        <v>38</v>
      </c>
      <c r="M1766" t="s">
        <v>4707</v>
      </c>
      <c r="N1766" t="s">
        <v>29</v>
      </c>
      <c r="O1766" s="6">
        <v>1</v>
      </c>
      <c r="P1766">
        <v>1</v>
      </c>
      <c r="Q1766">
        <v>1</v>
      </c>
      <c r="R1766">
        <v>1</v>
      </c>
      <c r="S1766" t="s">
        <v>15888</v>
      </c>
      <c r="T1766" t="s">
        <v>15891</v>
      </c>
      <c r="U1766" t="s">
        <v>15891</v>
      </c>
      <c r="V1766" t="s">
        <v>15901</v>
      </c>
      <c r="W1766" t="s">
        <v>15905</v>
      </c>
      <c r="X1766" t="s">
        <v>15897</v>
      </c>
      <c r="Y1766" t="s">
        <v>15911</v>
      </c>
      <c r="Z1766" t="s">
        <v>15915</v>
      </c>
      <c r="AA1766" s="26">
        <v>25.158904109589042</v>
      </c>
      <c r="AB1766" t="s">
        <v>10399</v>
      </c>
      <c r="AC1766" t="s">
        <v>10397</v>
      </c>
      <c r="AE1766" t="s">
        <v>333</v>
      </c>
      <c r="AF1766" t="s">
        <v>10398</v>
      </c>
      <c r="AG1766" t="e">
        <f>+SEARCH(JELMAGYARÁZAT!$G$9,J:J)</f>
        <v>#VALUE!</v>
      </c>
    </row>
    <row r="1767" spans="1:33" x14ac:dyDescent="0.25">
      <c r="A1767" t="s">
        <v>7003</v>
      </c>
      <c r="B1767">
        <v>25000000</v>
      </c>
      <c r="C1767">
        <v>15431177</v>
      </c>
      <c r="D1767" s="1">
        <v>38625</v>
      </c>
      <c r="E1767">
        <v>7.538513</v>
      </c>
      <c r="F1767">
        <v>120</v>
      </c>
      <c r="G1767">
        <v>6.9</v>
      </c>
      <c r="H1767">
        <v>110</v>
      </c>
      <c r="I1767" t="s">
        <v>23</v>
      </c>
      <c r="J1767" t="s">
        <v>54</v>
      </c>
      <c r="K1767" t="s">
        <v>37</v>
      </c>
      <c r="L1767" t="s">
        <v>38</v>
      </c>
      <c r="M1767" t="s">
        <v>5081</v>
      </c>
      <c r="N1767" t="s">
        <v>29</v>
      </c>
      <c r="O1767" s="6">
        <v>1</v>
      </c>
      <c r="P1767">
        <v>1</v>
      </c>
      <c r="Q1767">
        <v>1</v>
      </c>
      <c r="R1767">
        <v>1</v>
      </c>
      <c r="S1767" t="s">
        <v>15888</v>
      </c>
      <c r="T1767" t="s">
        <v>15891</v>
      </c>
      <c r="U1767" t="s">
        <v>15891</v>
      </c>
      <c r="V1767" t="s">
        <v>15901</v>
      </c>
      <c r="W1767" t="s">
        <v>15891</v>
      </c>
      <c r="X1767" t="s">
        <v>15897</v>
      </c>
      <c r="Y1767" t="s">
        <v>15911</v>
      </c>
      <c r="Z1767" t="s">
        <v>15915</v>
      </c>
      <c r="AA1767" s="26">
        <v>12.002739726027396</v>
      </c>
      <c r="AB1767" t="s">
        <v>7005</v>
      </c>
      <c r="AC1767" t="s">
        <v>7003</v>
      </c>
      <c r="AE1767" t="s">
        <v>5964</v>
      </c>
      <c r="AF1767" t="s">
        <v>7004</v>
      </c>
      <c r="AG1767">
        <f>+SEARCH(JELMAGYARÁZAT!$G$9,J:J)</f>
        <v>35</v>
      </c>
    </row>
    <row r="1768" spans="1:33" hidden="1" x14ac:dyDescent="0.25">
      <c r="A1768" t="s">
        <v>6330</v>
      </c>
      <c r="B1768">
        <v>28000000</v>
      </c>
      <c r="C1768">
        <v>64445708</v>
      </c>
      <c r="D1768" s="1">
        <v>38023</v>
      </c>
      <c r="E1768">
        <v>7.5340030000000002</v>
      </c>
      <c r="F1768">
        <v>135</v>
      </c>
      <c r="G1768">
        <v>7</v>
      </c>
      <c r="H1768">
        <v>159</v>
      </c>
      <c r="I1768" t="s">
        <v>23</v>
      </c>
      <c r="J1768" t="s">
        <v>6332</v>
      </c>
      <c r="K1768" t="s">
        <v>37</v>
      </c>
      <c r="L1768" t="s">
        <v>38</v>
      </c>
      <c r="M1768" t="s">
        <v>1476</v>
      </c>
      <c r="N1768" t="s">
        <v>29</v>
      </c>
      <c r="O1768" s="6">
        <v>1</v>
      </c>
      <c r="P1768">
        <v>1</v>
      </c>
      <c r="Q1768">
        <v>1</v>
      </c>
      <c r="R1768">
        <v>0</v>
      </c>
      <c r="S1768" t="s">
        <v>15888</v>
      </c>
      <c r="T1768" t="s">
        <v>15891</v>
      </c>
      <c r="U1768" t="s">
        <v>15891</v>
      </c>
      <c r="V1768" t="s">
        <v>15901</v>
      </c>
      <c r="W1768" t="s">
        <v>15891</v>
      </c>
      <c r="X1768" t="s">
        <v>15897</v>
      </c>
      <c r="Y1768" t="s">
        <v>15911</v>
      </c>
      <c r="Z1768" t="s">
        <v>15915</v>
      </c>
      <c r="AA1768" s="26">
        <v>13.652054794520549</v>
      </c>
      <c r="AB1768" t="s">
        <v>6333</v>
      </c>
      <c r="AC1768" t="s">
        <v>6330</v>
      </c>
      <c r="AE1768" t="s">
        <v>6329</v>
      </c>
      <c r="AF1768" t="s">
        <v>6331</v>
      </c>
      <c r="AG1768" t="e">
        <f>+SEARCH(JELMAGYARÁZAT!$G$9,J:J)</f>
        <v>#VALUE!</v>
      </c>
    </row>
    <row r="1769" spans="1:33" hidden="1" x14ac:dyDescent="0.25">
      <c r="A1769" t="s">
        <v>9992</v>
      </c>
      <c r="B1769">
        <v>15000000</v>
      </c>
      <c r="C1769">
        <v>5024782</v>
      </c>
      <c r="D1769" s="1">
        <v>40063</v>
      </c>
      <c r="E1769">
        <v>7.497306</v>
      </c>
      <c r="F1769">
        <v>90</v>
      </c>
      <c r="G1769">
        <v>5.8</v>
      </c>
      <c r="H1769">
        <v>84</v>
      </c>
      <c r="I1769" t="s">
        <v>23</v>
      </c>
      <c r="J1769" t="s">
        <v>9994</v>
      </c>
      <c r="K1769" t="s">
        <v>37</v>
      </c>
      <c r="L1769" t="s">
        <v>38</v>
      </c>
      <c r="M1769" t="s">
        <v>917</v>
      </c>
      <c r="N1769" t="s">
        <v>29</v>
      </c>
      <c r="O1769" s="6">
        <v>1</v>
      </c>
      <c r="P1769">
        <v>1</v>
      </c>
      <c r="Q1769">
        <v>1</v>
      </c>
      <c r="R1769">
        <v>0</v>
      </c>
      <c r="S1769" t="s">
        <v>15888</v>
      </c>
      <c r="T1769" t="s">
        <v>15891</v>
      </c>
      <c r="U1769" t="s">
        <v>13664</v>
      </c>
      <c r="V1769" t="s">
        <v>15901</v>
      </c>
      <c r="W1769" t="s">
        <v>15891</v>
      </c>
      <c r="X1769" t="s">
        <v>15896</v>
      </c>
      <c r="Y1769" t="s">
        <v>15912</v>
      </c>
      <c r="Z1769" t="s">
        <v>15915</v>
      </c>
      <c r="AA1769" s="26">
        <v>8.0630136986301366</v>
      </c>
      <c r="AB1769" t="s">
        <v>9995</v>
      </c>
      <c r="AC1769" t="s">
        <v>9992</v>
      </c>
      <c r="AD1769" t="s">
        <v>9990</v>
      </c>
      <c r="AE1769" t="s">
        <v>9991</v>
      </c>
      <c r="AF1769" t="s">
        <v>9993</v>
      </c>
      <c r="AG1769" t="e">
        <f>+SEARCH(JELMAGYARÁZAT!$G$9,J:J)</f>
        <v>#VALUE!</v>
      </c>
    </row>
    <row r="1770" spans="1:33" hidden="1" x14ac:dyDescent="0.25">
      <c r="A1770" t="s">
        <v>9652</v>
      </c>
      <c r="B1770">
        <v>14000000</v>
      </c>
      <c r="C1770">
        <v>11417362</v>
      </c>
      <c r="D1770" s="1">
        <v>41207</v>
      </c>
      <c r="E1770">
        <v>7.4878429999999998</v>
      </c>
      <c r="F1770">
        <v>87</v>
      </c>
      <c r="G1770">
        <v>5.5</v>
      </c>
      <c r="H1770">
        <v>134</v>
      </c>
      <c r="I1770" t="s">
        <v>23</v>
      </c>
      <c r="J1770" t="s">
        <v>9654</v>
      </c>
      <c r="K1770" t="s">
        <v>37</v>
      </c>
      <c r="L1770" t="s">
        <v>38</v>
      </c>
      <c r="M1770" t="s">
        <v>661</v>
      </c>
      <c r="N1770" t="s">
        <v>29</v>
      </c>
      <c r="O1770" s="6">
        <v>1</v>
      </c>
      <c r="P1770">
        <v>1</v>
      </c>
      <c r="Q1770">
        <v>1</v>
      </c>
      <c r="R1770">
        <v>1</v>
      </c>
      <c r="S1770" t="s">
        <v>15888</v>
      </c>
      <c r="T1770" t="s">
        <v>15891</v>
      </c>
      <c r="U1770" t="s">
        <v>13664</v>
      </c>
      <c r="V1770" t="s">
        <v>15891</v>
      </c>
      <c r="W1770" t="s">
        <v>15891</v>
      </c>
      <c r="X1770" t="s">
        <v>15896</v>
      </c>
      <c r="Y1770" t="s">
        <v>15896</v>
      </c>
      <c r="Z1770" t="s">
        <v>15897</v>
      </c>
      <c r="AA1770" s="26">
        <v>4.9287671232876713</v>
      </c>
      <c r="AB1770" t="s">
        <v>9655</v>
      </c>
      <c r="AC1770" t="s">
        <v>9652</v>
      </c>
      <c r="AE1770" t="s">
        <v>9651</v>
      </c>
      <c r="AF1770" t="s">
        <v>9653</v>
      </c>
      <c r="AG1770" t="e">
        <f>+SEARCH(JELMAGYARÁZAT!$G$9,J:J)</f>
        <v>#VALUE!</v>
      </c>
    </row>
    <row r="1771" spans="1:33" hidden="1" x14ac:dyDescent="0.25">
      <c r="A1771" t="s">
        <v>7086</v>
      </c>
      <c r="B1771">
        <v>25000000</v>
      </c>
      <c r="C1771">
        <v>10324441</v>
      </c>
      <c r="D1771" s="1">
        <v>40802</v>
      </c>
      <c r="E1771">
        <v>7.4734550000000004</v>
      </c>
      <c r="F1771">
        <v>110</v>
      </c>
      <c r="G1771">
        <v>5.5</v>
      </c>
      <c r="H1771">
        <v>144</v>
      </c>
      <c r="I1771" t="s">
        <v>23</v>
      </c>
      <c r="J1771" t="s">
        <v>7088</v>
      </c>
      <c r="K1771" t="s">
        <v>37</v>
      </c>
      <c r="L1771" t="s">
        <v>38</v>
      </c>
      <c r="M1771" t="s">
        <v>1861</v>
      </c>
      <c r="N1771" t="s">
        <v>29</v>
      </c>
      <c r="O1771" s="6">
        <v>1</v>
      </c>
      <c r="P1771">
        <v>1</v>
      </c>
      <c r="Q1771">
        <v>1</v>
      </c>
      <c r="R1771">
        <v>0</v>
      </c>
      <c r="S1771" t="s">
        <v>15888</v>
      </c>
      <c r="T1771" t="s">
        <v>15891</v>
      </c>
      <c r="U1771" t="s">
        <v>15891</v>
      </c>
      <c r="V1771" t="s">
        <v>15901</v>
      </c>
      <c r="W1771" t="s">
        <v>15905</v>
      </c>
      <c r="X1771" t="s">
        <v>15897</v>
      </c>
      <c r="Y1771" t="s">
        <v>15911</v>
      </c>
      <c r="Z1771" t="s">
        <v>15915</v>
      </c>
      <c r="AA1771" s="26">
        <v>6.0383561643835613</v>
      </c>
      <c r="AB1771" t="s">
        <v>7089</v>
      </c>
      <c r="AC1771" t="s">
        <v>7086</v>
      </c>
      <c r="AD1771" t="s">
        <v>7084</v>
      </c>
      <c r="AE1771" t="s">
        <v>7085</v>
      </c>
      <c r="AF1771" t="s">
        <v>7087</v>
      </c>
      <c r="AG1771" t="e">
        <f>+SEARCH(JELMAGYARÁZAT!$G$9,J:J)</f>
        <v>#VALUE!</v>
      </c>
    </row>
    <row r="1772" spans="1:33" hidden="1" x14ac:dyDescent="0.25">
      <c r="A1772" t="s">
        <v>9465</v>
      </c>
      <c r="B1772">
        <v>15000000</v>
      </c>
      <c r="C1772">
        <v>6405245</v>
      </c>
      <c r="D1772" s="1">
        <v>40046</v>
      </c>
      <c r="E1772">
        <v>7.4460689999999996</v>
      </c>
      <c r="F1772">
        <v>89</v>
      </c>
      <c r="G1772">
        <v>5</v>
      </c>
      <c r="H1772">
        <v>100</v>
      </c>
      <c r="I1772" t="s">
        <v>23</v>
      </c>
      <c r="J1772" t="s">
        <v>9467</v>
      </c>
      <c r="K1772" t="s">
        <v>37</v>
      </c>
      <c r="L1772" t="s">
        <v>38</v>
      </c>
      <c r="M1772" t="s">
        <v>661</v>
      </c>
      <c r="N1772" t="s">
        <v>29</v>
      </c>
      <c r="O1772" s="6">
        <v>1</v>
      </c>
      <c r="P1772">
        <v>1</v>
      </c>
      <c r="Q1772">
        <v>1</v>
      </c>
      <c r="R1772">
        <v>0</v>
      </c>
      <c r="S1772" t="s">
        <v>15888</v>
      </c>
      <c r="T1772" t="s">
        <v>15891</v>
      </c>
      <c r="U1772" t="s">
        <v>13664</v>
      </c>
      <c r="V1772" t="s">
        <v>15891</v>
      </c>
      <c r="W1772" t="s">
        <v>15891</v>
      </c>
      <c r="X1772" t="s">
        <v>15896</v>
      </c>
      <c r="Y1772" t="s">
        <v>15896</v>
      </c>
      <c r="Z1772" t="s">
        <v>15897</v>
      </c>
      <c r="AA1772" s="26">
        <v>8.1095890410958908</v>
      </c>
      <c r="AB1772" t="s">
        <v>9468</v>
      </c>
      <c r="AC1772" t="s">
        <v>9465</v>
      </c>
      <c r="AD1772" t="s">
        <v>9463</v>
      </c>
      <c r="AE1772" t="s">
        <v>9464</v>
      </c>
      <c r="AF1772" t="s">
        <v>9466</v>
      </c>
      <c r="AG1772" t="e">
        <f>+SEARCH(JELMAGYARÁZAT!$G$9,J:J)</f>
        <v>#VALUE!</v>
      </c>
    </row>
    <row r="1773" spans="1:33" hidden="1" x14ac:dyDescent="0.25">
      <c r="A1773" t="s">
        <v>3740</v>
      </c>
      <c r="B1773">
        <v>50000000</v>
      </c>
      <c r="C1773">
        <v>10382407</v>
      </c>
      <c r="D1773" s="1">
        <v>34985</v>
      </c>
      <c r="E1773">
        <v>7.4426800000000002</v>
      </c>
      <c r="F1773">
        <v>135</v>
      </c>
      <c r="G1773">
        <v>5.5</v>
      </c>
      <c r="H1773">
        <v>108</v>
      </c>
      <c r="I1773" t="s">
        <v>23</v>
      </c>
      <c r="J1773" t="s">
        <v>3149</v>
      </c>
      <c r="K1773" t="s">
        <v>37</v>
      </c>
      <c r="L1773" t="s">
        <v>38</v>
      </c>
      <c r="M1773" t="s">
        <v>1570</v>
      </c>
      <c r="N1773" t="s">
        <v>29</v>
      </c>
      <c r="O1773" s="6">
        <v>1</v>
      </c>
      <c r="P1773">
        <v>1</v>
      </c>
      <c r="Q1773">
        <v>1</v>
      </c>
      <c r="R1773">
        <v>0</v>
      </c>
      <c r="S1773" t="s">
        <v>15888</v>
      </c>
      <c r="T1773" t="s">
        <v>15891</v>
      </c>
      <c r="U1773" t="s">
        <v>15891</v>
      </c>
      <c r="V1773" t="s">
        <v>15901</v>
      </c>
      <c r="W1773" t="s">
        <v>15891</v>
      </c>
      <c r="X1773" t="s">
        <v>15897</v>
      </c>
      <c r="Y1773" t="s">
        <v>15911</v>
      </c>
      <c r="Z1773" t="s">
        <v>15915</v>
      </c>
      <c r="AA1773" s="26">
        <v>21.975342465753425</v>
      </c>
      <c r="AB1773" t="s">
        <v>3742</v>
      </c>
      <c r="AC1773" t="s">
        <v>3740</v>
      </c>
      <c r="AE1773" t="s">
        <v>3739</v>
      </c>
      <c r="AF1773" t="s">
        <v>3741</v>
      </c>
      <c r="AG1773" t="e">
        <f>+SEARCH(JELMAGYARÁZAT!$G$9,J:J)</f>
        <v>#VALUE!</v>
      </c>
    </row>
    <row r="1774" spans="1:33" hidden="1" x14ac:dyDescent="0.25">
      <c r="A1774" t="s">
        <v>8337</v>
      </c>
      <c r="B1774">
        <v>25000000</v>
      </c>
      <c r="C1774">
        <v>8613462</v>
      </c>
      <c r="D1774" s="1">
        <v>30806</v>
      </c>
      <c r="E1774">
        <v>7.4364910000000002</v>
      </c>
      <c r="F1774">
        <v>132</v>
      </c>
      <c r="G1774">
        <v>6.5</v>
      </c>
      <c r="H1774">
        <v>108</v>
      </c>
      <c r="I1774" t="s">
        <v>23</v>
      </c>
      <c r="J1774" t="s">
        <v>4067</v>
      </c>
      <c r="K1774" t="s">
        <v>27</v>
      </c>
      <c r="L1774" t="s">
        <v>38</v>
      </c>
      <c r="M1774" t="s">
        <v>4881</v>
      </c>
      <c r="N1774" t="s">
        <v>29</v>
      </c>
      <c r="O1774" s="6">
        <v>1</v>
      </c>
      <c r="P1774">
        <v>2</v>
      </c>
      <c r="Q1774">
        <v>1</v>
      </c>
      <c r="R1774">
        <v>0</v>
      </c>
      <c r="S1774" t="s">
        <v>15888</v>
      </c>
      <c r="T1774" t="s">
        <v>15890</v>
      </c>
      <c r="U1774" t="s">
        <v>15891</v>
      </c>
      <c r="V1774" t="s">
        <v>15901</v>
      </c>
      <c r="W1774" t="s">
        <v>15891</v>
      </c>
      <c r="X1774" t="s">
        <v>15894</v>
      </c>
      <c r="Y1774" t="s">
        <v>15911</v>
      </c>
      <c r="Z1774" t="s">
        <v>15914</v>
      </c>
      <c r="AA1774" s="26">
        <v>33.424657534246577</v>
      </c>
      <c r="AB1774" t="s">
        <v>8339</v>
      </c>
      <c r="AC1774" t="s">
        <v>8337</v>
      </c>
      <c r="AE1774" t="s">
        <v>8336</v>
      </c>
      <c r="AF1774" t="s">
        <v>8338</v>
      </c>
      <c r="AG1774" t="e">
        <f>+SEARCH(JELMAGYARÁZAT!$G$9,J:J)</f>
        <v>#VALUE!</v>
      </c>
    </row>
    <row r="1775" spans="1:33" hidden="1" x14ac:dyDescent="0.25">
      <c r="A1775" t="s">
        <v>11517</v>
      </c>
      <c r="B1775">
        <v>8000000</v>
      </c>
      <c r="C1775">
        <v>852872</v>
      </c>
      <c r="D1775" s="1">
        <v>38485</v>
      </c>
      <c r="E1775">
        <v>7.4335740000000001</v>
      </c>
      <c r="F1775">
        <v>112</v>
      </c>
      <c r="G1775">
        <v>5.9</v>
      </c>
      <c r="H1775">
        <v>63</v>
      </c>
      <c r="I1775" t="s">
        <v>23</v>
      </c>
      <c r="J1775" t="s">
        <v>11519</v>
      </c>
      <c r="K1775" t="s">
        <v>37</v>
      </c>
      <c r="L1775" t="s">
        <v>210</v>
      </c>
      <c r="M1775" t="s">
        <v>231</v>
      </c>
      <c r="N1775" t="s">
        <v>29</v>
      </c>
      <c r="O1775" s="6">
        <v>1</v>
      </c>
      <c r="P1775">
        <v>1</v>
      </c>
      <c r="Q1775">
        <v>2</v>
      </c>
      <c r="R1775">
        <v>0</v>
      </c>
      <c r="S1775" t="s">
        <v>15888</v>
      </c>
      <c r="T1775" t="s">
        <v>15891</v>
      </c>
      <c r="U1775" t="s">
        <v>15891</v>
      </c>
      <c r="V1775" t="s">
        <v>15901</v>
      </c>
      <c r="W1775" t="s">
        <v>15891</v>
      </c>
      <c r="X1775" t="s">
        <v>15897</v>
      </c>
      <c r="Y1775" t="s">
        <v>15911</v>
      </c>
      <c r="Z1775" t="s">
        <v>15915</v>
      </c>
      <c r="AA1775" s="26">
        <v>12.386301369863014</v>
      </c>
      <c r="AB1775" t="s">
        <v>11520</v>
      </c>
      <c r="AC1775" t="s">
        <v>11517</v>
      </c>
      <c r="AD1775" t="s">
        <v>11515</v>
      </c>
      <c r="AE1775" t="s">
        <v>11516</v>
      </c>
      <c r="AF1775" t="s">
        <v>11518</v>
      </c>
      <c r="AG1775" t="e">
        <f>+SEARCH(JELMAGYARÁZAT!$G$9,J:J)</f>
        <v>#VALUE!</v>
      </c>
    </row>
    <row r="1776" spans="1:33" x14ac:dyDescent="0.25">
      <c r="A1776" t="s">
        <v>9262</v>
      </c>
      <c r="B1776">
        <v>15000000</v>
      </c>
      <c r="C1776">
        <v>29331068</v>
      </c>
      <c r="D1776" s="1">
        <v>38034</v>
      </c>
      <c r="E1776">
        <v>7.424798</v>
      </c>
      <c r="F1776">
        <v>89</v>
      </c>
      <c r="G1776">
        <v>5.0999999999999996</v>
      </c>
      <c r="H1776">
        <v>221</v>
      </c>
      <c r="I1776" t="s">
        <v>23</v>
      </c>
      <c r="J1776" t="s">
        <v>54</v>
      </c>
      <c r="K1776" t="s">
        <v>334</v>
      </c>
      <c r="L1776" t="s">
        <v>38</v>
      </c>
      <c r="M1776" t="s">
        <v>661</v>
      </c>
      <c r="N1776" t="s">
        <v>29</v>
      </c>
      <c r="O1776" s="6">
        <v>1</v>
      </c>
      <c r="P1776">
        <v>2</v>
      </c>
      <c r="Q1776">
        <v>1</v>
      </c>
      <c r="R1776">
        <v>1</v>
      </c>
      <c r="S1776" t="s">
        <v>15888</v>
      </c>
      <c r="T1776" t="s">
        <v>15891</v>
      </c>
      <c r="U1776" t="s">
        <v>13664</v>
      </c>
      <c r="V1776" t="s">
        <v>15891</v>
      </c>
      <c r="W1776" t="s">
        <v>15891</v>
      </c>
      <c r="X1776" t="s">
        <v>15896</v>
      </c>
      <c r="Y1776" t="s">
        <v>15896</v>
      </c>
      <c r="Z1776" t="s">
        <v>15897</v>
      </c>
      <c r="AA1776" s="26">
        <v>13.621917808219179</v>
      </c>
      <c r="AB1776" t="s">
        <v>9264</v>
      </c>
      <c r="AC1776" t="s">
        <v>9262</v>
      </c>
      <c r="AE1776" t="s">
        <v>9261</v>
      </c>
      <c r="AF1776" t="s">
        <v>9263</v>
      </c>
      <c r="AG1776">
        <f>+SEARCH(JELMAGYARÁZAT!$G$9,J:J)</f>
        <v>35</v>
      </c>
    </row>
    <row r="1777" spans="1:33" hidden="1" x14ac:dyDescent="0.25">
      <c r="A1777" t="s">
        <v>9270</v>
      </c>
      <c r="B1777">
        <v>15000000</v>
      </c>
      <c r="C1777">
        <v>30127963</v>
      </c>
      <c r="D1777" s="1">
        <v>41873</v>
      </c>
      <c r="E1777">
        <v>7.2977569999999998</v>
      </c>
      <c r="F1777">
        <v>115</v>
      </c>
      <c r="G1777">
        <v>6.3</v>
      </c>
      <c r="H1777">
        <v>130</v>
      </c>
      <c r="I1777" t="s">
        <v>23</v>
      </c>
      <c r="J1777" t="s">
        <v>9272</v>
      </c>
      <c r="K1777" t="s">
        <v>37</v>
      </c>
      <c r="L1777" t="s">
        <v>38</v>
      </c>
      <c r="M1777" t="s">
        <v>786</v>
      </c>
      <c r="N1777" t="s">
        <v>29</v>
      </c>
      <c r="O1777" s="6">
        <v>1</v>
      </c>
      <c r="P1777">
        <v>1</v>
      </c>
      <c r="Q1777">
        <v>1</v>
      </c>
      <c r="R1777">
        <v>0</v>
      </c>
      <c r="S1777" t="s">
        <v>15888</v>
      </c>
      <c r="T1777" t="s">
        <v>15891</v>
      </c>
      <c r="U1777" t="s">
        <v>15891</v>
      </c>
      <c r="V1777" t="s">
        <v>15901</v>
      </c>
      <c r="W1777" t="s">
        <v>15891</v>
      </c>
      <c r="X1777" t="s">
        <v>15897</v>
      </c>
      <c r="Y1777" t="s">
        <v>15911</v>
      </c>
      <c r="Z1777" t="s">
        <v>15915</v>
      </c>
      <c r="AA1777" s="26">
        <v>3.1041095890410957</v>
      </c>
      <c r="AB1777" t="s">
        <v>9273</v>
      </c>
      <c r="AC1777" t="s">
        <v>9270</v>
      </c>
      <c r="AE1777" t="s">
        <v>9269</v>
      </c>
      <c r="AF1777" t="s">
        <v>9271</v>
      </c>
      <c r="AG1777" t="e">
        <f>+SEARCH(JELMAGYARÁZAT!$G$9,J:J)</f>
        <v>#VALUE!</v>
      </c>
    </row>
    <row r="1778" spans="1:33" hidden="1" x14ac:dyDescent="0.25">
      <c r="A1778" t="s">
        <v>11483</v>
      </c>
      <c r="B1778">
        <v>8000000</v>
      </c>
      <c r="C1778">
        <v>18124262</v>
      </c>
      <c r="D1778" s="1">
        <v>40487</v>
      </c>
      <c r="E1778">
        <v>7.2357940000000003</v>
      </c>
      <c r="F1778">
        <v>129</v>
      </c>
      <c r="G1778">
        <v>7</v>
      </c>
      <c r="H1778">
        <v>97</v>
      </c>
      <c r="I1778" t="s">
        <v>23</v>
      </c>
      <c r="J1778" t="s">
        <v>11485</v>
      </c>
      <c r="K1778" t="s">
        <v>2620</v>
      </c>
      <c r="L1778" t="s">
        <v>38</v>
      </c>
      <c r="M1778" t="s">
        <v>1692</v>
      </c>
      <c r="N1778" t="s">
        <v>29</v>
      </c>
      <c r="O1778" s="6">
        <v>1</v>
      </c>
      <c r="P1778">
        <v>1</v>
      </c>
      <c r="Q1778">
        <v>1</v>
      </c>
      <c r="R1778">
        <v>0</v>
      </c>
      <c r="S1778" t="s">
        <v>15888</v>
      </c>
      <c r="T1778" t="s">
        <v>15891</v>
      </c>
      <c r="U1778" t="s">
        <v>13664</v>
      </c>
      <c r="V1778" t="s">
        <v>15901</v>
      </c>
      <c r="W1778" t="s">
        <v>15891</v>
      </c>
      <c r="X1778" t="s">
        <v>15896</v>
      </c>
      <c r="Y1778" t="s">
        <v>15912</v>
      </c>
      <c r="Z1778" t="s">
        <v>15915</v>
      </c>
      <c r="AA1778" s="26">
        <v>6.9013698630136986</v>
      </c>
      <c r="AC1778" t="s">
        <v>11483</v>
      </c>
      <c r="AD1778" t="s">
        <v>11481</v>
      </c>
      <c r="AE1778" t="s">
        <v>11482</v>
      </c>
      <c r="AF1778" t="s">
        <v>11484</v>
      </c>
      <c r="AG1778" t="e">
        <f>+SEARCH(JELMAGYARÁZAT!$G$9,J:J)</f>
        <v>#VALUE!</v>
      </c>
    </row>
    <row r="1779" spans="1:33" hidden="1" x14ac:dyDescent="0.25">
      <c r="A1779" t="s">
        <v>3873</v>
      </c>
      <c r="B1779">
        <v>48000000</v>
      </c>
      <c r="C1779">
        <v>35743308</v>
      </c>
      <c r="D1779" s="1">
        <v>37183</v>
      </c>
      <c r="E1779">
        <v>7.2261150000000001</v>
      </c>
      <c r="F1779">
        <v>132</v>
      </c>
      <c r="G1779">
        <v>6.5</v>
      </c>
      <c r="H1779">
        <v>103</v>
      </c>
      <c r="I1779" t="s">
        <v>23</v>
      </c>
      <c r="J1779" t="s">
        <v>149</v>
      </c>
      <c r="K1779" t="s">
        <v>37</v>
      </c>
      <c r="L1779" t="s">
        <v>38</v>
      </c>
      <c r="M1779" t="s">
        <v>917</v>
      </c>
      <c r="N1779" t="s">
        <v>29</v>
      </c>
      <c r="O1779" s="6">
        <v>1</v>
      </c>
      <c r="P1779">
        <v>1</v>
      </c>
      <c r="Q1779">
        <v>1</v>
      </c>
      <c r="R1779">
        <v>0</v>
      </c>
      <c r="S1779" t="s">
        <v>15888</v>
      </c>
      <c r="T1779" t="s">
        <v>15891</v>
      </c>
      <c r="U1779" t="s">
        <v>13664</v>
      </c>
      <c r="V1779" t="s">
        <v>15901</v>
      </c>
      <c r="W1779" t="s">
        <v>15891</v>
      </c>
      <c r="X1779" t="s">
        <v>15896</v>
      </c>
      <c r="Y1779" t="s">
        <v>15912</v>
      </c>
      <c r="Z1779" t="s">
        <v>15915</v>
      </c>
      <c r="AA1779" s="26">
        <v>15.953424657534246</v>
      </c>
      <c r="AB1779" t="s">
        <v>3875</v>
      </c>
      <c r="AC1779" t="s">
        <v>3873</v>
      </c>
      <c r="AE1779" t="s">
        <v>3872</v>
      </c>
      <c r="AF1779" t="s">
        <v>3874</v>
      </c>
      <c r="AG1779" t="e">
        <f>+SEARCH(JELMAGYARÁZAT!$G$9,J:J)</f>
        <v>#VALUE!</v>
      </c>
    </row>
    <row r="1780" spans="1:33" hidden="1" x14ac:dyDescent="0.25">
      <c r="A1780" t="s">
        <v>4799</v>
      </c>
      <c r="B1780">
        <v>40000000</v>
      </c>
      <c r="C1780">
        <v>14358033</v>
      </c>
      <c r="D1780" s="1">
        <v>33662</v>
      </c>
      <c r="E1780">
        <v>7.2229850000000004</v>
      </c>
      <c r="F1780">
        <v>99</v>
      </c>
      <c r="G1780">
        <v>5.7</v>
      </c>
      <c r="H1780">
        <v>125</v>
      </c>
      <c r="I1780" t="s">
        <v>23</v>
      </c>
      <c r="J1780" t="s">
        <v>4801</v>
      </c>
      <c r="K1780" t="s">
        <v>1127</v>
      </c>
      <c r="L1780" t="s">
        <v>38</v>
      </c>
      <c r="M1780" t="s">
        <v>1843</v>
      </c>
      <c r="N1780" t="s">
        <v>29</v>
      </c>
      <c r="O1780" s="6">
        <v>1</v>
      </c>
      <c r="P1780">
        <v>2</v>
      </c>
      <c r="Q1780">
        <v>1</v>
      </c>
      <c r="R1780">
        <v>1</v>
      </c>
      <c r="S1780" t="s">
        <v>15888</v>
      </c>
      <c r="T1780" t="s">
        <v>15891</v>
      </c>
      <c r="U1780" t="s">
        <v>13664</v>
      </c>
      <c r="V1780" t="s">
        <v>15891</v>
      </c>
      <c r="W1780" t="s">
        <v>15891</v>
      </c>
      <c r="X1780" t="s">
        <v>15896</v>
      </c>
      <c r="Y1780" t="s">
        <v>15896</v>
      </c>
      <c r="Z1780" t="s">
        <v>15897</v>
      </c>
      <c r="AA1780" s="26">
        <v>25.6</v>
      </c>
      <c r="AB1780" t="s">
        <v>4802</v>
      </c>
      <c r="AC1780" t="s">
        <v>4799</v>
      </c>
      <c r="AD1780" t="s">
        <v>4797</v>
      </c>
      <c r="AE1780" t="s">
        <v>4798</v>
      </c>
      <c r="AF1780" t="s">
        <v>4800</v>
      </c>
      <c r="AG1780" t="e">
        <f>+SEARCH(JELMAGYARÁZAT!$G$9,J:J)</f>
        <v>#VALUE!</v>
      </c>
    </row>
    <row r="1781" spans="1:33" hidden="1" x14ac:dyDescent="0.25">
      <c r="A1781" t="s">
        <v>8724</v>
      </c>
      <c r="B1781">
        <v>17000000</v>
      </c>
      <c r="C1781">
        <v>71625195</v>
      </c>
      <c r="D1781" s="1">
        <v>41593</v>
      </c>
      <c r="E1781">
        <v>7.2100949999999999</v>
      </c>
      <c r="F1781">
        <v>123</v>
      </c>
      <c r="G1781">
        <v>6.7</v>
      </c>
      <c r="H1781">
        <v>110</v>
      </c>
      <c r="I1781" t="s">
        <v>23</v>
      </c>
      <c r="J1781" t="s">
        <v>8726</v>
      </c>
      <c r="K1781" t="s">
        <v>37</v>
      </c>
      <c r="L1781" t="s">
        <v>38</v>
      </c>
      <c r="M1781" t="s">
        <v>661</v>
      </c>
      <c r="N1781" t="s">
        <v>29</v>
      </c>
      <c r="O1781" s="6">
        <v>1</v>
      </c>
      <c r="P1781">
        <v>1</v>
      </c>
      <c r="Q1781">
        <v>1</v>
      </c>
      <c r="R1781">
        <v>0</v>
      </c>
      <c r="S1781" t="s">
        <v>15888</v>
      </c>
      <c r="T1781" t="s">
        <v>15891</v>
      </c>
      <c r="U1781" t="s">
        <v>13664</v>
      </c>
      <c r="V1781" t="s">
        <v>15891</v>
      </c>
      <c r="W1781" t="s">
        <v>15891</v>
      </c>
      <c r="X1781" t="s">
        <v>15896</v>
      </c>
      <c r="Y1781" t="s">
        <v>15896</v>
      </c>
      <c r="Z1781" t="s">
        <v>15897</v>
      </c>
      <c r="AA1781" s="26">
        <v>3.871232876712329</v>
      </c>
      <c r="AB1781" t="s">
        <v>8727</v>
      </c>
      <c r="AC1781" t="s">
        <v>8724</v>
      </c>
      <c r="AE1781" t="s">
        <v>8723</v>
      </c>
      <c r="AF1781" t="s">
        <v>8725</v>
      </c>
      <c r="AG1781" t="e">
        <f>+SEARCH(JELMAGYARÁZAT!$G$9,J:J)</f>
        <v>#VALUE!</v>
      </c>
    </row>
    <row r="1782" spans="1:33" hidden="1" x14ac:dyDescent="0.25">
      <c r="A1782" t="s">
        <v>8679</v>
      </c>
      <c r="B1782">
        <v>17500000</v>
      </c>
      <c r="C1782">
        <v>7018189</v>
      </c>
      <c r="D1782" s="1">
        <v>41605</v>
      </c>
      <c r="E1782">
        <v>7.1804030000000001</v>
      </c>
      <c r="F1782">
        <v>93</v>
      </c>
      <c r="G1782">
        <v>5.8</v>
      </c>
      <c r="H1782">
        <v>16</v>
      </c>
      <c r="I1782" t="s">
        <v>23</v>
      </c>
      <c r="J1782" t="s">
        <v>8681</v>
      </c>
      <c r="K1782" t="s">
        <v>37</v>
      </c>
      <c r="L1782" t="s">
        <v>38</v>
      </c>
      <c r="M1782" t="s">
        <v>1593</v>
      </c>
      <c r="N1782" t="s">
        <v>29</v>
      </c>
      <c r="O1782" s="6">
        <v>1</v>
      </c>
      <c r="P1782">
        <v>1</v>
      </c>
      <c r="Q1782">
        <v>1</v>
      </c>
      <c r="R1782">
        <v>0</v>
      </c>
      <c r="S1782" t="s">
        <v>15888</v>
      </c>
      <c r="T1782" t="s">
        <v>15891</v>
      </c>
      <c r="U1782" t="s">
        <v>15891</v>
      </c>
      <c r="V1782" t="s">
        <v>15901</v>
      </c>
      <c r="W1782" t="s">
        <v>15891</v>
      </c>
      <c r="X1782" t="s">
        <v>15897</v>
      </c>
      <c r="Y1782" t="s">
        <v>15911</v>
      </c>
      <c r="Z1782" t="s">
        <v>15915</v>
      </c>
      <c r="AA1782" s="26">
        <v>3.8383561643835615</v>
      </c>
      <c r="AB1782" t="s">
        <v>8682</v>
      </c>
      <c r="AC1782" t="s">
        <v>8679</v>
      </c>
      <c r="AD1782" t="s">
        <v>8677</v>
      </c>
      <c r="AE1782" t="s">
        <v>8678</v>
      </c>
      <c r="AF1782" t="s">
        <v>8680</v>
      </c>
      <c r="AG1782" t="e">
        <f>+SEARCH(JELMAGYARÁZAT!$G$9,J:J)</f>
        <v>#VALUE!</v>
      </c>
    </row>
    <row r="1783" spans="1:33" hidden="1" x14ac:dyDescent="0.25">
      <c r="A1783" t="s">
        <v>12212</v>
      </c>
      <c r="B1783">
        <v>6000000</v>
      </c>
      <c r="C1783">
        <v>2899975</v>
      </c>
      <c r="D1783" s="1">
        <v>39632</v>
      </c>
      <c r="E1783">
        <v>7.1610509999999996</v>
      </c>
      <c r="F1783">
        <v>99</v>
      </c>
      <c r="G1783">
        <v>6.2</v>
      </c>
      <c r="H1783">
        <v>94</v>
      </c>
      <c r="I1783" t="s">
        <v>23</v>
      </c>
      <c r="J1783" t="s">
        <v>12214</v>
      </c>
      <c r="K1783" t="s">
        <v>37</v>
      </c>
      <c r="L1783" t="s">
        <v>38</v>
      </c>
      <c r="M1783" t="s">
        <v>786</v>
      </c>
      <c r="N1783" t="s">
        <v>29</v>
      </c>
      <c r="O1783" s="6">
        <v>1</v>
      </c>
      <c r="P1783">
        <v>1</v>
      </c>
      <c r="Q1783">
        <v>1</v>
      </c>
      <c r="R1783">
        <v>0</v>
      </c>
      <c r="S1783" t="s">
        <v>15888</v>
      </c>
      <c r="T1783" t="s">
        <v>15891</v>
      </c>
      <c r="U1783" t="s">
        <v>15891</v>
      </c>
      <c r="V1783" t="s">
        <v>15901</v>
      </c>
      <c r="W1783" t="s">
        <v>15891</v>
      </c>
      <c r="X1783" t="s">
        <v>15897</v>
      </c>
      <c r="Y1783" t="s">
        <v>15911</v>
      </c>
      <c r="Z1783" t="s">
        <v>15915</v>
      </c>
      <c r="AA1783" s="26">
        <v>9.2438356164383571</v>
      </c>
      <c r="AC1783" t="s">
        <v>12212</v>
      </c>
      <c r="AD1783" t="s">
        <v>12210</v>
      </c>
      <c r="AE1783" t="s">
        <v>12211</v>
      </c>
      <c r="AF1783" t="s">
        <v>12213</v>
      </c>
      <c r="AG1783" t="e">
        <f>+SEARCH(JELMAGYARÁZAT!$G$9,J:J)</f>
        <v>#VALUE!</v>
      </c>
    </row>
    <row r="1784" spans="1:33" hidden="1" x14ac:dyDescent="0.25">
      <c r="A1784" t="s">
        <v>10423</v>
      </c>
      <c r="B1784">
        <v>11000000</v>
      </c>
      <c r="C1784">
        <v>23430766</v>
      </c>
      <c r="D1784" s="1">
        <v>36980</v>
      </c>
      <c r="E1784">
        <v>7.063053</v>
      </c>
      <c r="F1784">
        <v>95</v>
      </c>
      <c r="G1784">
        <v>4.9000000000000004</v>
      </c>
      <c r="H1784">
        <v>74</v>
      </c>
      <c r="I1784" t="s">
        <v>23</v>
      </c>
      <c r="J1784" t="s">
        <v>2102</v>
      </c>
      <c r="K1784" t="s">
        <v>37</v>
      </c>
      <c r="L1784" t="s">
        <v>38</v>
      </c>
      <c r="M1784" t="s">
        <v>1106</v>
      </c>
      <c r="N1784" t="s">
        <v>29</v>
      </c>
      <c r="O1784" s="6">
        <v>1</v>
      </c>
      <c r="P1784">
        <v>1</v>
      </c>
      <c r="Q1784">
        <v>1</v>
      </c>
      <c r="R1784">
        <v>0</v>
      </c>
      <c r="S1784" t="s">
        <v>15888</v>
      </c>
      <c r="T1784" t="s">
        <v>15891</v>
      </c>
      <c r="U1784" t="s">
        <v>13664</v>
      </c>
      <c r="V1784" t="s">
        <v>15891</v>
      </c>
      <c r="W1784" t="s">
        <v>15891</v>
      </c>
      <c r="X1784" t="s">
        <v>15896</v>
      </c>
      <c r="Y1784" t="s">
        <v>15896</v>
      </c>
      <c r="Z1784" t="s">
        <v>15897</v>
      </c>
      <c r="AA1784" s="26">
        <v>16.509589041095889</v>
      </c>
      <c r="AB1784" t="s">
        <v>10425</v>
      </c>
      <c r="AC1784" t="s">
        <v>10423</v>
      </c>
      <c r="AE1784" t="s">
        <v>10422</v>
      </c>
      <c r="AF1784" t="s">
        <v>10424</v>
      </c>
      <c r="AG1784" t="e">
        <f>+SEARCH(JELMAGYARÁZAT!$G$9,J:J)</f>
        <v>#VALUE!</v>
      </c>
    </row>
    <row r="1785" spans="1:33" hidden="1" x14ac:dyDescent="0.25">
      <c r="A1785" t="s">
        <v>12495</v>
      </c>
      <c r="B1785">
        <v>5000000</v>
      </c>
      <c r="C1785">
        <v>19905359</v>
      </c>
      <c r="D1785" s="1">
        <v>29662</v>
      </c>
      <c r="E1785">
        <v>7.0588680000000004</v>
      </c>
      <c r="F1785">
        <v>99</v>
      </c>
      <c r="G1785">
        <v>6.4</v>
      </c>
      <c r="H1785">
        <v>86</v>
      </c>
      <c r="I1785" t="s">
        <v>23</v>
      </c>
      <c r="J1785" t="s">
        <v>12497</v>
      </c>
      <c r="K1785" t="s">
        <v>37</v>
      </c>
      <c r="L1785" t="s">
        <v>62</v>
      </c>
      <c r="M1785" t="s">
        <v>441</v>
      </c>
      <c r="N1785" t="s">
        <v>29</v>
      </c>
      <c r="O1785" s="6">
        <v>1</v>
      </c>
      <c r="P1785">
        <v>1</v>
      </c>
      <c r="Q1785">
        <v>2</v>
      </c>
      <c r="R1785">
        <v>1</v>
      </c>
      <c r="S1785" t="s">
        <v>15888</v>
      </c>
      <c r="T1785" t="s">
        <v>15890</v>
      </c>
      <c r="U1785" t="s">
        <v>15891</v>
      </c>
      <c r="V1785" t="s">
        <v>15891</v>
      </c>
      <c r="W1785" t="s">
        <v>15905</v>
      </c>
      <c r="X1785" t="s">
        <v>15894</v>
      </c>
      <c r="Y1785" t="s">
        <v>15897</v>
      </c>
      <c r="Z1785" t="s">
        <v>15894</v>
      </c>
      <c r="AA1785" s="26">
        <v>36.558904109589044</v>
      </c>
      <c r="AB1785" t="s">
        <v>12498</v>
      </c>
      <c r="AC1785" t="s">
        <v>12495</v>
      </c>
      <c r="AE1785" t="s">
        <v>333</v>
      </c>
      <c r="AF1785" t="s">
        <v>12496</v>
      </c>
      <c r="AG1785" t="e">
        <f>+SEARCH(JELMAGYARÁZAT!$G$9,J:J)</f>
        <v>#VALUE!</v>
      </c>
    </row>
    <row r="1786" spans="1:33" hidden="1" x14ac:dyDescent="0.25">
      <c r="A1786" t="s">
        <v>11808</v>
      </c>
      <c r="B1786">
        <v>7000000</v>
      </c>
      <c r="C1786">
        <v>2062066</v>
      </c>
      <c r="D1786" s="1">
        <v>37547</v>
      </c>
      <c r="E1786">
        <v>7.0515210000000002</v>
      </c>
      <c r="F1786">
        <v>104</v>
      </c>
      <c r="G1786">
        <v>6.1</v>
      </c>
      <c r="H1786">
        <v>56</v>
      </c>
      <c r="I1786" t="s">
        <v>23</v>
      </c>
      <c r="J1786" t="s">
        <v>11810</v>
      </c>
      <c r="K1786" t="s">
        <v>37</v>
      </c>
      <c r="L1786" t="s">
        <v>38</v>
      </c>
      <c r="M1786" t="s">
        <v>1136</v>
      </c>
      <c r="N1786" t="s">
        <v>29</v>
      </c>
      <c r="O1786" s="6">
        <v>1</v>
      </c>
      <c r="P1786">
        <v>1</v>
      </c>
      <c r="Q1786">
        <v>1</v>
      </c>
      <c r="R1786">
        <v>0</v>
      </c>
      <c r="S1786" t="s">
        <v>15888</v>
      </c>
      <c r="T1786" t="s">
        <v>15891</v>
      </c>
      <c r="U1786" t="s">
        <v>15891</v>
      </c>
      <c r="V1786" t="s">
        <v>15901</v>
      </c>
      <c r="W1786" t="s">
        <v>15891</v>
      </c>
      <c r="X1786" t="s">
        <v>15897</v>
      </c>
      <c r="Y1786" t="s">
        <v>15911</v>
      </c>
      <c r="Z1786" t="s">
        <v>15915</v>
      </c>
      <c r="AA1786" s="26">
        <v>14.956164383561644</v>
      </c>
      <c r="AB1786" t="s">
        <v>11811</v>
      </c>
      <c r="AC1786" t="s">
        <v>11808</v>
      </c>
      <c r="AE1786" t="s">
        <v>11807</v>
      </c>
      <c r="AF1786" t="s">
        <v>11809</v>
      </c>
      <c r="AG1786" t="e">
        <f>+SEARCH(JELMAGYARÁZAT!$G$9,J:J)</f>
        <v>#VALUE!</v>
      </c>
    </row>
    <row r="1787" spans="1:33" hidden="1" x14ac:dyDescent="0.25">
      <c r="A1787" t="s">
        <v>12165</v>
      </c>
      <c r="B1787">
        <v>7000000</v>
      </c>
      <c r="C1787">
        <v>6230276</v>
      </c>
      <c r="D1787" s="1">
        <v>39688</v>
      </c>
      <c r="E1787">
        <v>7.034618</v>
      </c>
      <c r="F1787">
        <v>94</v>
      </c>
      <c r="G1787">
        <v>4.8</v>
      </c>
      <c r="H1787">
        <v>48</v>
      </c>
      <c r="I1787" t="s">
        <v>23</v>
      </c>
      <c r="J1787" t="s">
        <v>3369</v>
      </c>
      <c r="K1787" t="s">
        <v>37</v>
      </c>
      <c r="L1787" t="s">
        <v>38</v>
      </c>
      <c r="M1787" t="s">
        <v>661</v>
      </c>
      <c r="N1787" t="s">
        <v>29</v>
      </c>
      <c r="O1787" s="6">
        <v>1</v>
      </c>
      <c r="P1787">
        <v>1</v>
      </c>
      <c r="Q1787">
        <v>1</v>
      </c>
      <c r="R1787">
        <v>0</v>
      </c>
      <c r="S1787" t="s">
        <v>15888</v>
      </c>
      <c r="T1787" t="s">
        <v>15891</v>
      </c>
      <c r="U1787" t="s">
        <v>13664</v>
      </c>
      <c r="V1787" t="s">
        <v>15891</v>
      </c>
      <c r="W1787" t="s">
        <v>15891</v>
      </c>
      <c r="X1787" t="s">
        <v>15896</v>
      </c>
      <c r="Y1787" t="s">
        <v>15896</v>
      </c>
      <c r="Z1787" t="s">
        <v>15897</v>
      </c>
      <c r="AA1787" s="26">
        <v>9.0904109589041102</v>
      </c>
      <c r="AC1787" t="s">
        <v>12165</v>
      </c>
      <c r="AD1787" t="s">
        <v>12163</v>
      </c>
      <c r="AE1787" t="s">
        <v>12164</v>
      </c>
      <c r="AF1787" t="s">
        <v>12166</v>
      </c>
      <c r="AG1787" t="e">
        <f>+SEARCH(JELMAGYARÁZAT!$G$9,J:J)</f>
        <v>#VALUE!</v>
      </c>
    </row>
    <row r="1788" spans="1:33" hidden="1" x14ac:dyDescent="0.25">
      <c r="A1788" t="s">
        <v>7121</v>
      </c>
      <c r="B1788">
        <v>25000000</v>
      </c>
      <c r="C1788">
        <v>2405420</v>
      </c>
      <c r="D1788" s="1">
        <v>38647</v>
      </c>
      <c r="E1788">
        <v>7.008216</v>
      </c>
      <c r="F1788">
        <v>95</v>
      </c>
      <c r="G1788">
        <v>3.5</v>
      </c>
      <c r="H1788">
        <v>118</v>
      </c>
      <c r="I1788" t="s">
        <v>23</v>
      </c>
      <c r="J1788" t="s">
        <v>7123</v>
      </c>
      <c r="K1788" t="s">
        <v>37</v>
      </c>
      <c r="L1788" t="s">
        <v>838</v>
      </c>
      <c r="M1788" t="s">
        <v>7118</v>
      </c>
      <c r="N1788" t="s">
        <v>29</v>
      </c>
      <c r="O1788" s="6">
        <v>1</v>
      </c>
      <c r="P1788">
        <v>1</v>
      </c>
      <c r="Q1788">
        <v>2</v>
      </c>
      <c r="R1788">
        <v>0</v>
      </c>
      <c r="S1788" t="s">
        <v>15888</v>
      </c>
      <c r="T1788" t="s">
        <v>15890</v>
      </c>
      <c r="U1788" t="s">
        <v>15891</v>
      </c>
      <c r="V1788" t="s">
        <v>15891</v>
      </c>
      <c r="W1788" t="s">
        <v>15891</v>
      </c>
      <c r="X1788" t="s">
        <v>15894</v>
      </c>
      <c r="Y1788" t="s">
        <v>15897</v>
      </c>
      <c r="Z1788" t="s">
        <v>15894</v>
      </c>
      <c r="AA1788" s="26">
        <v>11.942465753424658</v>
      </c>
      <c r="AB1788" t="s">
        <v>7124</v>
      </c>
      <c r="AC1788" t="s">
        <v>7121</v>
      </c>
      <c r="AD1788" t="s">
        <v>7119</v>
      </c>
      <c r="AE1788" t="s">
        <v>7120</v>
      </c>
      <c r="AF1788" t="s">
        <v>7122</v>
      </c>
      <c r="AG1788" t="e">
        <f>+SEARCH(JELMAGYARÁZAT!$G$9,J:J)</f>
        <v>#VALUE!</v>
      </c>
    </row>
    <row r="1789" spans="1:33" hidden="1" x14ac:dyDescent="0.25">
      <c r="A1789" t="s">
        <v>7013</v>
      </c>
      <c r="B1789">
        <v>25000000</v>
      </c>
      <c r="C1789">
        <v>19829957</v>
      </c>
      <c r="D1789" s="1">
        <v>40459</v>
      </c>
      <c r="E1789">
        <v>7.0011760000000001</v>
      </c>
      <c r="F1789">
        <v>107</v>
      </c>
      <c r="G1789">
        <v>5.2</v>
      </c>
      <c r="H1789">
        <v>147</v>
      </c>
      <c r="I1789" t="s">
        <v>23</v>
      </c>
      <c r="J1789" t="s">
        <v>7015</v>
      </c>
      <c r="K1789" t="s">
        <v>37</v>
      </c>
      <c r="L1789" t="s">
        <v>38</v>
      </c>
      <c r="M1789" t="s">
        <v>1351</v>
      </c>
      <c r="N1789" t="s">
        <v>29</v>
      </c>
      <c r="O1789" s="6">
        <v>1</v>
      </c>
      <c r="P1789">
        <v>1</v>
      </c>
      <c r="Q1789">
        <v>1</v>
      </c>
      <c r="R1789">
        <v>0</v>
      </c>
      <c r="S1789" t="s">
        <v>15888</v>
      </c>
      <c r="T1789" t="s">
        <v>15891</v>
      </c>
      <c r="U1789" t="s">
        <v>15891</v>
      </c>
      <c r="V1789" t="s">
        <v>15901</v>
      </c>
      <c r="W1789" t="s">
        <v>15905</v>
      </c>
      <c r="X1789" t="s">
        <v>15897</v>
      </c>
      <c r="Y1789" t="s">
        <v>15911</v>
      </c>
      <c r="Z1789" t="s">
        <v>15915</v>
      </c>
      <c r="AA1789" s="26">
        <v>6.978082191780822</v>
      </c>
      <c r="AB1789" t="s">
        <v>7016</v>
      </c>
      <c r="AC1789" t="s">
        <v>7013</v>
      </c>
      <c r="AE1789" t="s">
        <v>7012</v>
      </c>
      <c r="AF1789" t="s">
        <v>7014</v>
      </c>
      <c r="AG1789" t="e">
        <f>+SEARCH(JELMAGYARÁZAT!$G$9,J:J)</f>
        <v>#VALUE!</v>
      </c>
    </row>
    <row r="1790" spans="1:33" hidden="1" x14ac:dyDescent="0.25">
      <c r="A1790" t="s">
        <v>11290</v>
      </c>
      <c r="B1790">
        <v>9250000</v>
      </c>
      <c r="C1790">
        <v>29174648</v>
      </c>
      <c r="D1790" s="1">
        <v>29166</v>
      </c>
      <c r="E1790">
        <v>7.0009490000000003</v>
      </c>
      <c r="F1790">
        <v>125</v>
      </c>
      <c r="G1790">
        <v>6.8</v>
      </c>
      <c r="H1790">
        <v>28</v>
      </c>
      <c r="I1790" t="s">
        <v>23</v>
      </c>
      <c r="J1790" t="s">
        <v>1457</v>
      </c>
      <c r="K1790" t="s">
        <v>37</v>
      </c>
      <c r="L1790" t="s">
        <v>38</v>
      </c>
      <c r="M1790" t="s">
        <v>1878</v>
      </c>
      <c r="N1790" t="s">
        <v>29</v>
      </c>
      <c r="O1790" s="6">
        <v>1</v>
      </c>
      <c r="P1790">
        <v>1</v>
      </c>
      <c r="Q1790">
        <v>1</v>
      </c>
      <c r="R1790">
        <v>1</v>
      </c>
      <c r="S1790" t="s">
        <v>15888</v>
      </c>
      <c r="T1790" t="s">
        <v>15891</v>
      </c>
      <c r="U1790" t="s">
        <v>15891</v>
      </c>
      <c r="V1790" t="s">
        <v>15901</v>
      </c>
      <c r="W1790" t="s">
        <v>15891</v>
      </c>
      <c r="X1790" t="s">
        <v>15897</v>
      </c>
      <c r="Y1790" t="s">
        <v>15911</v>
      </c>
      <c r="Z1790" t="s">
        <v>15915</v>
      </c>
      <c r="AA1790" s="26">
        <v>37.917808219178085</v>
      </c>
      <c r="AB1790" t="s">
        <v>11292</v>
      </c>
      <c r="AC1790" t="s">
        <v>11290</v>
      </c>
      <c r="AE1790" t="s">
        <v>11289</v>
      </c>
      <c r="AF1790" t="s">
        <v>11291</v>
      </c>
      <c r="AG1790" t="e">
        <f>+SEARCH(JELMAGYARÁZAT!$G$9,J:J)</f>
        <v>#VALUE!</v>
      </c>
    </row>
    <row r="1791" spans="1:33" hidden="1" x14ac:dyDescent="0.25">
      <c r="A1791" t="s">
        <v>15471</v>
      </c>
      <c r="B1791">
        <v>250000</v>
      </c>
      <c r="C1791">
        <v>56825</v>
      </c>
      <c r="D1791" s="1">
        <v>41484</v>
      </c>
      <c r="E1791">
        <v>6.9789070000000004</v>
      </c>
      <c r="F1791">
        <v>99</v>
      </c>
      <c r="G1791">
        <v>4.0999999999999996</v>
      </c>
      <c r="H1791">
        <v>75</v>
      </c>
      <c r="I1791" t="s">
        <v>23</v>
      </c>
      <c r="J1791" t="s">
        <v>15473</v>
      </c>
      <c r="K1791" t="s">
        <v>37</v>
      </c>
      <c r="L1791" t="s">
        <v>38</v>
      </c>
      <c r="M1791" t="s">
        <v>3563</v>
      </c>
      <c r="N1791" t="s">
        <v>29</v>
      </c>
      <c r="O1791" s="6">
        <v>1</v>
      </c>
      <c r="P1791">
        <v>1</v>
      </c>
      <c r="Q1791">
        <v>1</v>
      </c>
      <c r="R1791">
        <v>0</v>
      </c>
      <c r="S1791" t="s">
        <v>15888</v>
      </c>
      <c r="T1791" t="s">
        <v>15891</v>
      </c>
      <c r="U1791" t="s">
        <v>15891</v>
      </c>
      <c r="V1791" t="s">
        <v>15901</v>
      </c>
      <c r="W1791" t="s">
        <v>15905</v>
      </c>
      <c r="X1791" t="s">
        <v>15897</v>
      </c>
      <c r="Y1791" t="s">
        <v>15911</v>
      </c>
      <c r="Z1791" t="s">
        <v>15915</v>
      </c>
      <c r="AA1791" s="26">
        <v>4.1698630136986301</v>
      </c>
      <c r="AB1791" t="s">
        <v>15474</v>
      </c>
      <c r="AC1791" t="s">
        <v>15471</v>
      </c>
      <c r="AD1791" t="s">
        <v>15469</v>
      </c>
      <c r="AE1791" t="s">
        <v>15470</v>
      </c>
      <c r="AF1791" t="s">
        <v>15472</v>
      </c>
      <c r="AG1791" t="e">
        <f>+SEARCH(JELMAGYARÁZAT!$G$9,J:J)</f>
        <v>#VALUE!</v>
      </c>
    </row>
    <row r="1792" spans="1:33" hidden="1" x14ac:dyDescent="0.25">
      <c r="A1792" t="s">
        <v>14726</v>
      </c>
      <c r="B1792">
        <v>5000000</v>
      </c>
      <c r="C1792">
        <v>23507567</v>
      </c>
      <c r="D1792" s="1">
        <v>42461</v>
      </c>
      <c r="E1792">
        <v>6.9685800000000002</v>
      </c>
      <c r="F1792">
        <v>121</v>
      </c>
      <c r="G1792">
        <v>5.7</v>
      </c>
      <c r="H1792">
        <v>72</v>
      </c>
      <c r="I1792" t="s">
        <v>23</v>
      </c>
      <c r="J1792" t="s">
        <v>14728</v>
      </c>
      <c r="K1792" t="s">
        <v>37</v>
      </c>
      <c r="L1792" t="s">
        <v>38</v>
      </c>
      <c r="M1792" t="s">
        <v>786</v>
      </c>
      <c r="N1792" t="s">
        <v>29</v>
      </c>
      <c r="O1792" s="6">
        <v>1</v>
      </c>
      <c r="P1792">
        <v>1</v>
      </c>
      <c r="Q1792">
        <v>1</v>
      </c>
      <c r="R1792">
        <v>0</v>
      </c>
      <c r="S1792" t="s">
        <v>15888</v>
      </c>
      <c r="T1792" t="s">
        <v>15891</v>
      </c>
      <c r="U1792" t="s">
        <v>15891</v>
      </c>
      <c r="V1792" t="s">
        <v>15901</v>
      </c>
      <c r="W1792" t="s">
        <v>15891</v>
      </c>
      <c r="X1792" t="s">
        <v>15897</v>
      </c>
      <c r="Y1792" t="s">
        <v>15911</v>
      </c>
      <c r="Z1792" t="s">
        <v>15915</v>
      </c>
      <c r="AA1792" s="26">
        <v>1.4931506849315068</v>
      </c>
      <c r="AC1792" t="s">
        <v>14726</v>
      </c>
      <c r="AD1792" t="s">
        <v>14725</v>
      </c>
      <c r="AE1792" t="s">
        <v>13928</v>
      </c>
      <c r="AF1792" t="s">
        <v>14727</v>
      </c>
      <c r="AG1792" t="e">
        <f>+SEARCH(JELMAGYARÁZAT!$G$9,J:J)</f>
        <v>#VALUE!</v>
      </c>
    </row>
    <row r="1793" spans="1:33" hidden="1" x14ac:dyDescent="0.25">
      <c r="A1793" t="s">
        <v>5116</v>
      </c>
      <c r="B1793">
        <v>36000000</v>
      </c>
      <c r="C1793">
        <v>52424533</v>
      </c>
      <c r="D1793" s="1">
        <v>41894</v>
      </c>
      <c r="E1793">
        <v>6.9678570000000004</v>
      </c>
      <c r="F1793">
        <v>107</v>
      </c>
      <c r="G1793">
        <v>6.7</v>
      </c>
      <c r="H1793">
        <v>96</v>
      </c>
      <c r="I1793" t="s">
        <v>23</v>
      </c>
      <c r="J1793" t="s">
        <v>5118</v>
      </c>
      <c r="K1793" t="s">
        <v>37</v>
      </c>
      <c r="L1793" t="s">
        <v>38</v>
      </c>
      <c r="M1793" t="s">
        <v>5113</v>
      </c>
      <c r="N1793" t="s">
        <v>29</v>
      </c>
      <c r="O1793" s="6">
        <v>1</v>
      </c>
      <c r="P1793">
        <v>1</v>
      </c>
      <c r="Q1793">
        <v>1</v>
      </c>
      <c r="R1793">
        <v>0</v>
      </c>
      <c r="S1793" t="s">
        <v>15888</v>
      </c>
      <c r="T1793" t="s">
        <v>15891</v>
      </c>
      <c r="U1793" t="s">
        <v>15891</v>
      </c>
      <c r="V1793" t="s">
        <v>15901</v>
      </c>
      <c r="W1793" t="s">
        <v>15891</v>
      </c>
      <c r="X1793" t="s">
        <v>15897</v>
      </c>
      <c r="Y1793" t="s">
        <v>15911</v>
      </c>
      <c r="Z1793" t="s">
        <v>15915</v>
      </c>
      <c r="AA1793" s="26">
        <v>3.0465753424657533</v>
      </c>
      <c r="AB1793" t="s">
        <v>5119</v>
      </c>
      <c r="AC1793" t="s">
        <v>5116</v>
      </c>
      <c r="AD1793" t="s">
        <v>5114</v>
      </c>
      <c r="AE1793" t="s">
        <v>5115</v>
      </c>
      <c r="AF1793" t="s">
        <v>5117</v>
      </c>
      <c r="AG1793" t="e">
        <f>+SEARCH(JELMAGYARÁZAT!$G$9,J:J)</f>
        <v>#VALUE!</v>
      </c>
    </row>
    <row r="1794" spans="1:33" hidden="1" x14ac:dyDescent="0.25">
      <c r="A1794" t="s">
        <v>8550</v>
      </c>
      <c r="B1794">
        <v>18000000</v>
      </c>
      <c r="C1794">
        <v>17200925</v>
      </c>
      <c r="D1794" s="1">
        <v>36658</v>
      </c>
      <c r="E1794">
        <v>6.9617360000000001</v>
      </c>
      <c r="F1794">
        <v>115</v>
      </c>
      <c r="G1794">
        <v>6.8</v>
      </c>
      <c r="H1794">
        <v>90</v>
      </c>
      <c r="I1794" t="s">
        <v>23</v>
      </c>
      <c r="J1794" t="s">
        <v>149</v>
      </c>
      <c r="K1794" t="s">
        <v>37</v>
      </c>
      <c r="L1794" t="s">
        <v>38</v>
      </c>
      <c r="M1794" t="s">
        <v>1593</v>
      </c>
      <c r="N1794" t="s">
        <v>29</v>
      </c>
      <c r="O1794" s="6">
        <v>1</v>
      </c>
      <c r="P1794">
        <v>1</v>
      </c>
      <c r="Q1794">
        <v>1</v>
      </c>
      <c r="R1794">
        <v>0</v>
      </c>
      <c r="S1794" t="s">
        <v>15888</v>
      </c>
      <c r="T1794" t="s">
        <v>15891</v>
      </c>
      <c r="U1794" t="s">
        <v>15891</v>
      </c>
      <c r="V1794" t="s">
        <v>15901</v>
      </c>
      <c r="W1794" t="s">
        <v>15891</v>
      </c>
      <c r="X1794" t="s">
        <v>15897</v>
      </c>
      <c r="Y1794" t="s">
        <v>15911</v>
      </c>
      <c r="Z1794" t="s">
        <v>15915</v>
      </c>
      <c r="AA1794" s="26">
        <v>17.391780821917809</v>
      </c>
      <c r="AB1794" t="s">
        <v>8552</v>
      </c>
      <c r="AC1794" t="s">
        <v>8550</v>
      </c>
      <c r="AE1794" t="s">
        <v>8549</v>
      </c>
      <c r="AF1794" t="s">
        <v>8551</v>
      </c>
      <c r="AG1794" t="e">
        <f>+SEARCH(JELMAGYARÁZAT!$G$9,J:J)</f>
        <v>#VALUE!</v>
      </c>
    </row>
    <row r="1795" spans="1:33" hidden="1" x14ac:dyDescent="0.25">
      <c r="A1795" t="s">
        <v>9516</v>
      </c>
      <c r="B1795">
        <v>8000000</v>
      </c>
      <c r="C1795">
        <v>529766</v>
      </c>
      <c r="D1795" s="1">
        <v>35034</v>
      </c>
      <c r="E1795">
        <v>6.9322210000000002</v>
      </c>
      <c r="F1795">
        <v>116</v>
      </c>
      <c r="G1795">
        <v>6.7</v>
      </c>
      <c r="H1795">
        <v>85</v>
      </c>
      <c r="I1795" t="s">
        <v>23</v>
      </c>
      <c r="J1795" t="s">
        <v>4512</v>
      </c>
      <c r="K1795" t="s">
        <v>37</v>
      </c>
      <c r="L1795" t="s">
        <v>38</v>
      </c>
      <c r="M1795" t="s">
        <v>1136</v>
      </c>
      <c r="N1795" t="s">
        <v>29</v>
      </c>
      <c r="O1795" s="6">
        <v>1</v>
      </c>
      <c r="P1795">
        <v>1</v>
      </c>
      <c r="Q1795">
        <v>1</v>
      </c>
      <c r="R1795">
        <v>0</v>
      </c>
      <c r="S1795" t="s">
        <v>15888</v>
      </c>
      <c r="T1795" t="s">
        <v>15891</v>
      </c>
      <c r="U1795" t="s">
        <v>15891</v>
      </c>
      <c r="V1795" t="s">
        <v>15901</v>
      </c>
      <c r="W1795" t="s">
        <v>15891</v>
      </c>
      <c r="X1795" t="s">
        <v>15897</v>
      </c>
      <c r="Y1795" t="s">
        <v>15911</v>
      </c>
      <c r="Z1795" t="s">
        <v>15915</v>
      </c>
      <c r="AA1795" s="26">
        <v>21.841095890410958</v>
      </c>
      <c r="AB1795" t="s">
        <v>9518</v>
      </c>
      <c r="AC1795" t="s">
        <v>9516</v>
      </c>
      <c r="AE1795" t="s">
        <v>9515</v>
      </c>
      <c r="AF1795" t="s">
        <v>9517</v>
      </c>
      <c r="AG1795" t="e">
        <f>+SEARCH(JELMAGYARÁZAT!$G$9,J:J)</f>
        <v>#VALUE!</v>
      </c>
    </row>
    <row r="1796" spans="1:33" hidden="1" x14ac:dyDescent="0.25">
      <c r="A1796" t="s">
        <v>7790</v>
      </c>
      <c r="B1796">
        <v>20000000</v>
      </c>
      <c r="C1796">
        <v>60000000</v>
      </c>
      <c r="D1796" s="1">
        <v>35510</v>
      </c>
      <c r="E1796">
        <v>6.9259199999999996</v>
      </c>
      <c r="F1796">
        <v>127</v>
      </c>
      <c r="G1796">
        <v>7</v>
      </c>
      <c r="H1796">
        <v>114</v>
      </c>
      <c r="I1796" t="s">
        <v>23</v>
      </c>
      <c r="J1796" t="s">
        <v>7792</v>
      </c>
      <c r="K1796" t="s">
        <v>37</v>
      </c>
      <c r="L1796" t="s">
        <v>507</v>
      </c>
      <c r="M1796" t="s">
        <v>786</v>
      </c>
      <c r="N1796" t="s">
        <v>29</v>
      </c>
      <c r="O1796" s="6">
        <v>1</v>
      </c>
      <c r="P1796">
        <v>1</v>
      </c>
      <c r="Q1796">
        <v>2</v>
      </c>
      <c r="R1796">
        <v>0</v>
      </c>
      <c r="S1796" t="s">
        <v>15888</v>
      </c>
      <c r="T1796" t="s">
        <v>15891</v>
      </c>
      <c r="U1796" t="s">
        <v>15891</v>
      </c>
      <c r="V1796" t="s">
        <v>15901</v>
      </c>
      <c r="W1796" t="s">
        <v>15891</v>
      </c>
      <c r="X1796" t="s">
        <v>15897</v>
      </c>
      <c r="Y1796" t="s">
        <v>15911</v>
      </c>
      <c r="Z1796" t="s">
        <v>15915</v>
      </c>
      <c r="AA1796" s="26">
        <v>20.536986301369861</v>
      </c>
      <c r="AB1796" t="s">
        <v>7793</v>
      </c>
      <c r="AC1796" t="s">
        <v>7790</v>
      </c>
      <c r="AE1796" t="s">
        <v>7789</v>
      </c>
      <c r="AF1796" t="s">
        <v>7791</v>
      </c>
      <c r="AG1796" t="e">
        <f>+SEARCH(JELMAGYARÁZAT!$G$9,J:J)</f>
        <v>#VALUE!</v>
      </c>
    </row>
    <row r="1797" spans="1:33" hidden="1" x14ac:dyDescent="0.25">
      <c r="A1797" t="s">
        <v>9577</v>
      </c>
      <c r="B1797">
        <v>13000000</v>
      </c>
      <c r="C1797">
        <v>75511123</v>
      </c>
      <c r="D1797" s="1">
        <v>39218</v>
      </c>
      <c r="E1797">
        <v>6.9220499999999996</v>
      </c>
      <c r="F1797">
        <v>114</v>
      </c>
      <c r="G1797">
        <v>6.1</v>
      </c>
      <c r="H1797">
        <v>88</v>
      </c>
      <c r="I1797" t="s">
        <v>23</v>
      </c>
      <c r="J1797" t="s">
        <v>5644</v>
      </c>
      <c r="K1797" t="s">
        <v>37</v>
      </c>
      <c r="L1797" t="s">
        <v>38</v>
      </c>
      <c r="M1797" t="s">
        <v>1593</v>
      </c>
      <c r="N1797" t="s">
        <v>29</v>
      </c>
      <c r="O1797" s="6">
        <v>1</v>
      </c>
      <c r="P1797">
        <v>1</v>
      </c>
      <c r="Q1797">
        <v>1</v>
      </c>
      <c r="R1797">
        <v>0</v>
      </c>
      <c r="S1797" t="s">
        <v>15888</v>
      </c>
      <c r="T1797" t="s">
        <v>15891</v>
      </c>
      <c r="U1797" t="s">
        <v>15891</v>
      </c>
      <c r="V1797" t="s">
        <v>15901</v>
      </c>
      <c r="W1797" t="s">
        <v>15891</v>
      </c>
      <c r="X1797" t="s">
        <v>15897</v>
      </c>
      <c r="Y1797" t="s">
        <v>15911</v>
      </c>
      <c r="Z1797" t="s">
        <v>15915</v>
      </c>
      <c r="AA1797" s="26">
        <v>10.378082191780821</v>
      </c>
      <c r="AB1797" t="s">
        <v>9579</v>
      </c>
      <c r="AC1797" t="s">
        <v>9577</v>
      </c>
      <c r="AE1797" t="s">
        <v>9576</v>
      </c>
      <c r="AF1797" t="s">
        <v>9578</v>
      </c>
      <c r="AG1797" t="e">
        <f>+SEARCH(JELMAGYARÁZAT!$G$9,J:J)</f>
        <v>#VALUE!</v>
      </c>
    </row>
    <row r="1798" spans="1:33" hidden="1" x14ac:dyDescent="0.25">
      <c r="A1798" t="s">
        <v>7356</v>
      </c>
      <c r="B1798">
        <v>23000000</v>
      </c>
      <c r="C1798">
        <v>10827816</v>
      </c>
      <c r="D1798" s="1">
        <v>36497</v>
      </c>
      <c r="E1798">
        <v>6.9212629999999997</v>
      </c>
      <c r="F1798">
        <v>102</v>
      </c>
      <c r="G1798">
        <v>6.6</v>
      </c>
      <c r="H1798">
        <v>55</v>
      </c>
      <c r="I1798" t="s">
        <v>23</v>
      </c>
      <c r="J1798" t="s">
        <v>1079</v>
      </c>
      <c r="K1798" t="s">
        <v>27</v>
      </c>
      <c r="L1798" t="s">
        <v>62</v>
      </c>
      <c r="M1798" t="s">
        <v>786</v>
      </c>
      <c r="N1798" t="s">
        <v>29</v>
      </c>
      <c r="O1798" s="6">
        <v>1</v>
      </c>
      <c r="P1798">
        <v>2</v>
      </c>
      <c r="Q1798">
        <v>2</v>
      </c>
      <c r="R1798">
        <v>0</v>
      </c>
      <c r="S1798" t="s">
        <v>15888</v>
      </c>
      <c r="T1798" t="s">
        <v>15891</v>
      </c>
      <c r="U1798" t="s">
        <v>15891</v>
      </c>
      <c r="V1798" t="s">
        <v>15901</v>
      </c>
      <c r="W1798" t="s">
        <v>15891</v>
      </c>
      <c r="X1798" t="s">
        <v>15897</v>
      </c>
      <c r="Y1798" t="s">
        <v>15911</v>
      </c>
      <c r="Z1798" t="s">
        <v>15915</v>
      </c>
      <c r="AA1798" s="26">
        <v>17.832876712328765</v>
      </c>
      <c r="AC1798" t="s">
        <v>7356</v>
      </c>
      <c r="AE1798" t="s">
        <v>7355</v>
      </c>
      <c r="AF1798" t="s">
        <v>7357</v>
      </c>
      <c r="AG1798" t="e">
        <f>+SEARCH(JELMAGYARÁZAT!$G$9,J:J)</f>
        <v>#VALUE!</v>
      </c>
    </row>
    <row r="1799" spans="1:33" hidden="1" x14ac:dyDescent="0.25">
      <c r="A1799" t="s">
        <v>14605</v>
      </c>
      <c r="B1799">
        <v>1200000</v>
      </c>
      <c r="C1799">
        <v>7000000</v>
      </c>
      <c r="D1799" s="1">
        <v>20365</v>
      </c>
      <c r="E1799">
        <v>6.9208730000000003</v>
      </c>
      <c r="F1799">
        <v>99</v>
      </c>
      <c r="G1799">
        <v>6.9</v>
      </c>
      <c r="H1799">
        <v>149</v>
      </c>
      <c r="I1799" t="s">
        <v>23</v>
      </c>
      <c r="J1799" t="s">
        <v>14607</v>
      </c>
      <c r="K1799" t="s">
        <v>37</v>
      </c>
      <c r="L1799" t="s">
        <v>38</v>
      </c>
      <c r="M1799" t="s">
        <v>14603</v>
      </c>
      <c r="N1799" t="s">
        <v>29</v>
      </c>
      <c r="O1799" s="6">
        <v>1</v>
      </c>
      <c r="P1799">
        <v>1</v>
      </c>
      <c r="Q1799">
        <v>1</v>
      </c>
      <c r="R1799">
        <v>1</v>
      </c>
      <c r="S1799" t="s">
        <v>15888</v>
      </c>
      <c r="T1799" t="s">
        <v>15891</v>
      </c>
      <c r="U1799" t="s">
        <v>13664</v>
      </c>
      <c r="V1799" t="s">
        <v>15891</v>
      </c>
      <c r="W1799" t="s">
        <v>15905</v>
      </c>
      <c r="X1799" t="s">
        <v>15896</v>
      </c>
      <c r="Y1799" t="s">
        <v>15896</v>
      </c>
      <c r="Z1799" t="s">
        <v>15897</v>
      </c>
      <c r="AA1799" s="26">
        <v>62.030136986301372</v>
      </c>
      <c r="AB1799" t="s">
        <v>14608</v>
      </c>
      <c r="AC1799" t="s">
        <v>14605</v>
      </c>
      <c r="AE1799" t="s">
        <v>14604</v>
      </c>
      <c r="AF1799" t="s">
        <v>14606</v>
      </c>
      <c r="AG1799" t="e">
        <f>+SEARCH(JELMAGYARÁZAT!$G$9,J:J)</f>
        <v>#VALUE!</v>
      </c>
    </row>
    <row r="1800" spans="1:33" hidden="1" x14ac:dyDescent="0.25">
      <c r="A1800" t="s">
        <v>14357</v>
      </c>
      <c r="B1800">
        <v>1650000</v>
      </c>
      <c r="C1800">
        <v>30500000</v>
      </c>
      <c r="D1800" s="1">
        <v>19575</v>
      </c>
      <c r="E1800">
        <v>6.9152009999999997</v>
      </c>
      <c r="F1800">
        <v>118</v>
      </c>
      <c r="G1800">
        <v>7.2</v>
      </c>
      <c r="H1800">
        <v>133</v>
      </c>
      <c r="I1800" t="s">
        <v>23</v>
      </c>
      <c r="J1800" t="s">
        <v>1079</v>
      </c>
      <c r="K1800" t="s">
        <v>37</v>
      </c>
      <c r="L1800" t="s">
        <v>38</v>
      </c>
      <c r="M1800" t="s">
        <v>14355</v>
      </c>
      <c r="N1800" t="s">
        <v>29</v>
      </c>
      <c r="O1800" s="6">
        <v>1</v>
      </c>
      <c r="P1800">
        <v>1</v>
      </c>
      <c r="Q1800">
        <v>1</v>
      </c>
      <c r="R1800">
        <v>0</v>
      </c>
      <c r="S1800" t="s">
        <v>15888</v>
      </c>
      <c r="T1800" t="s">
        <v>15891</v>
      </c>
      <c r="U1800" t="s">
        <v>15891</v>
      </c>
      <c r="V1800" t="s">
        <v>15901</v>
      </c>
      <c r="W1800" t="s">
        <v>15891</v>
      </c>
      <c r="X1800" t="s">
        <v>15897</v>
      </c>
      <c r="Y1800" t="s">
        <v>15911</v>
      </c>
      <c r="Z1800" t="s">
        <v>15915</v>
      </c>
      <c r="AA1800" s="26">
        <v>64.194520547945203</v>
      </c>
      <c r="AB1800" t="s">
        <v>14359</v>
      </c>
      <c r="AC1800" t="s">
        <v>14357</v>
      </c>
      <c r="AE1800" t="s">
        <v>14356</v>
      </c>
      <c r="AF1800" t="s">
        <v>14358</v>
      </c>
      <c r="AG1800" t="e">
        <f>+SEARCH(JELMAGYARÁZAT!$G$9,J:J)</f>
        <v>#VALUE!</v>
      </c>
    </row>
    <row r="1801" spans="1:33" hidden="1" x14ac:dyDescent="0.25">
      <c r="A1801" t="s">
        <v>443</v>
      </c>
      <c r="B1801">
        <v>38000000</v>
      </c>
      <c r="C1801">
        <v>207283925</v>
      </c>
      <c r="D1801" s="1">
        <v>37064</v>
      </c>
      <c r="E1801">
        <v>6.909942</v>
      </c>
      <c r="F1801">
        <v>106</v>
      </c>
      <c r="G1801">
        <v>6.6</v>
      </c>
      <c r="H1801">
        <v>3428</v>
      </c>
      <c r="I1801" t="s">
        <v>23</v>
      </c>
      <c r="J1801" t="s">
        <v>445</v>
      </c>
      <c r="K1801" t="s">
        <v>334</v>
      </c>
      <c r="L1801" t="s">
        <v>38</v>
      </c>
      <c r="M1801" t="s">
        <v>441</v>
      </c>
      <c r="N1801" t="s">
        <v>29</v>
      </c>
      <c r="O1801" s="6">
        <v>1</v>
      </c>
      <c r="P1801">
        <v>2</v>
      </c>
      <c r="Q1801">
        <v>1</v>
      </c>
      <c r="R1801">
        <v>1</v>
      </c>
      <c r="S1801" t="s">
        <v>15888</v>
      </c>
      <c r="T1801" t="s">
        <v>15890</v>
      </c>
      <c r="U1801" t="s">
        <v>15891</v>
      </c>
      <c r="V1801" t="s">
        <v>15891</v>
      </c>
      <c r="W1801" t="s">
        <v>15905</v>
      </c>
      <c r="X1801" t="s">
        <v>15894</v>
      </c>
      <c r="Y1801" t="s">
        <v>15897</v>
      </c>
      <c r="Z1801" t="s">
        <v>15894</v>
      </c>
      <c r="AA1801" s="26">
        <v>16.279452054794522</v>
      </c>
      <c r="AB1801" t="s">
        <v>446</v>
      </c>
      <c r="AC1801" t="s">
        <v>443</v>
      </c>
      <c r="AE1801" t="s">
        <v>442</v>
      </c>
      <c r="AF1801" t="s">
        <v>444</v>
      </c>
      <c r="AG1801" t="e">
        <f>+SEARCH(JELMAGYARÁZAT!$G$9,J:J)</f>
        <v>#VALUE!</v>
      </c>
    </row>
    <row r="1802" spans="1:33" hidden="1" x14ac:dyDescent="0.25">
      <c r="A1802" t="s">
        <v>14563</v>
      </c>
      <c r="B1802">
        <v>1250000</v>
      </c>
      <c r="C1802">
        <v>11000000</v>
      </c>
      <c r="D1802" s="1">
        <v>16766</v>
      </c>
      <c r="E1802">
        <v>6.903314</v>
      </c>
      <c r="F1802">
        <v>101</v>
      </c>
      <c r="G1802">
        <v>7.4</v>
      </c>
      <c r="H1802">
        <v>112</v>
      </c>
      <c r="I1802" t="s">
        <v>23</v>
      </c>
      <c r="J1802" t="s">
        <v>14565</v>
      </c>
      <c r="K1802" t="s">
        <v>37</v>
      </c>
      <c r="L1802" t="s">
        <v>38</v>
      </c>
      <c r="M1802" t="s">
        <v>786</v>
      </c>
      <c r="N1802" t="s">
        <v>29</v>
      </c>
      <c r="O1802" s="6">
        <v>1</v>
      </c>
      <c r="P1802">
        <v>1</v>
      </c>
      <c r="Q1802">
        <v>1</v>
      </c>
      <c r="R1802">
        <v>0</v>
      </c>
      <c r="S1802" t="s">
        <v>15888</v>
      </c>
      <c r="T1802" t="s">
        <v>15891</v>
      </c>
      <c r="U1802" t="s">
        <v>15891</v>
      </c>
      <c r="V1802" t="s">
        <v>15901</v>
      </c>
      <c r="W1802" t="s">
        <v>15891</v>
      </c>
      <c r="X1802" t="s">
        <v>15897</v>
      </c>
      <c r="Y1802" t="s">
        <v>15911</v>
      </c>
      <c r="Z1802" t="s">
        <v>15915</v>
      </c>
      <c r="AA1802" s="26">
        <v>71.890410958904113</v>
      </c>
      <c r="AB1802" t="s">
        <v>14566</v>
      </c>
      <c r="AC1802" t="s">
        <v>14563</v>
      </c>
      <c r="AE1802" t="s">
        <v>14562</v>
      </c>
      <c r="AF1802" t="s">
        <v>14564</v>
      </c>
      <c r="AG1802" t="e">
        <f>+SEARCH(JELMAGYARÁZAT!$G$9,J:J)</f>
        <v>#VALUE!</v>
      </c>
    </row>
    <row r="1803" spans="1:33" hidden="1" x14ac:dyDescent="0.25">
      <c r="A1803" t="s">
        <v>5334</v>
      </c>
      <c r="B1803">
        <v>35000000</v>
      </c>
      <c r="C1803">
        <v>35323292</v>
      </c>
      <c r="D1803" s="1">
        <v>27857</v>
      </c>
      <c r="E1803">
        <v>6.8896329999999999</v>
      </c>
      <c r="F1803">
        <v>102</v>
      </c>
      <c r="G1803">
        <v>6.9</v>
      </c>
      <c r="H1803">
        <v>97</v>
      </c>
      <c r="I1803" t="s">
        <v>23</v>
      </c>
      <c r="J1803" t="s">
        <v>2258</v>
      </c>
      <c r="K1803" t="s">
        <v>37</v>
      </c>
      <c r="L1803" t="s">
        <v>28</v>
      </c>
      <c r="M1803" t="s">
        <v>1515</v>
      </c>
      <c r="N1803" t="s">
        <v>29</v>
      </c>
      <c r="O1803" s="6">
        <v>1</v>
      </c>
      <c r="P1803">
        <v>1</v>
      </c>
      <c r="Q1803">
        <v>2</v>
      </c>
      <c r="R1803">
        <v>1</v>
      </c>
      <c r="S1803" t="s">
        <v>15888</v>
      </c>
      <c r="T1803" t="s">
        <v>15891</v>
      </c>
      <c r="U1803" t="s">
        <v>13664</v>
      </c>
      <c r="V1803" t="s">
        <v>15891</v>
      </c>
      <c r="W1803" t="s">
        <v>15891</v>
      </c>
      <c r="X1803" t="s">
        <v>15896</v>
      </c>
      <c r="Y1803" t="s">
        <v>15896</v>
      </c>
      <c r="Z1803" t="s">
        <v>15897</v>
      </c>
      <c r="AA1803" s="26">
        <v>41.504109589041093</v>
      </c>
      <c r="AB1803" t="s">
        <v>5336</v>
      </c>
      <c r="AC1803" t="s">
        <v>5334</v>
      </c>
      <c r="AE1803" t="s">
        <v>5333</v>
      </c>
      <c r="AF1803" t="s">
        <v>5335</v>
      </c>
      <c r="AG1803" t="e">
        <f>+SEARCH(JELMAGYARÁZAT!$G$9,J:J)</f>
        <v>#VALUE!</v>
      </c>
    </row>
    <row r="1804" spans="1:33" hidden="1" x14ac:dyDescent="0.25">
      <c r="A1804" t="s">
        <v>6933</v>
      </c>
      <c r="B1804">
        <v>25000000</v>
      </c>
      <c r="C1804">
        <v>100000000</v>
      </c>
      <c r="D1804" s="1">
        <v>35783</v>
      </c>
      <c r="E1804">
        <v>6.889437</v>
      </c>
      <c r="F1804">
        <v>93</v>
      </c>
      <c r="G1804">
        <v>4.7</v>
      </c>
      <c r="H1804">
        <v>123</v>
      </c>
      <c r="I1804" t="s">
        <v>23</v>
      </c>
      <c r="J1804" t="s">
        <v>1079</v>
      </c>
      <c r="K1804" t="s">
        <v>2620</v>
      </c>
      <c r="L1804" t="s">
        <v>38</v>
      </c>
      <c r="M1804" t="s">
        <v>6931</v>
      </c>
      <c r="N1804" t="s">
        <v>29</v>
      </c>
      <c r="O1804" s="6">
        <v>1</v>
      </c>
      <c r="P1804">
        <v>1</v>
      </c>
      <c r="Q1804">
        <v>1</v>
      </c>
      <c r="R1804">
        <v>0</v>
      </c>
      <c r="S1804" t="s">
        <v>15888</v>
      </c>
      <c r="T1804" t="s">
        <v>15891</v>
      </c>
      <c r="U1804" t="s">
        <v>13664</v>
      </c>
      <c r="V1804" t="s">
        <v>15901</v>
      </c>
      <c r="W1804" t="s">
        <v>15891</v>
      </c>
      <c r="X1804" t="s">
        <v>15896</v>
      </c>
      <c r="Y1804" t="s">
        <v>15912</v>
      </c>
      <c r="Z1804" t="s">
        <v>15915</v>
      </c>
      <c r="AA1804" s="26">
        <v>19.789041095890411</v>
      </c>
      <c r="AB1804" t="s">
        <v>6935</v>
      </c>
      <c r="AC1804" t="s">
        <v>6933</v>
      </c>
      <c r="AE1804" t="s">
        <v>6932</v>
      </c>
      <c r="AF1804" t="s">
        <v>6934</v>
      </c>
      <c r="AG1804" t="e">
        <f>+SEARCH(JELMAGYARÁZAT!$G$9,J:J)</f>
        <v>#VALUE!</v>
      </c>
    </row>
    <row r="1805" spans="1:33" hidden="1" x14ac:dyDescent="0.25">
      <c r="A1805" t="s">
        <v>11709</v>
      </c>
      <c r="B1805">
        <v>7000000</v>
      </c>
      <c r="C1805">
        <v>20256975</v>
      </c>
      <c r="D1805" s="1">
        <v>32185</v>
      </c>
      <c r="E1805">
        <v>6.8727840000000002</v>
      </c>
      <c r="F1805">
        <v>96</v>
      </c>
      <c r="G1805">
        <v>4.9000000000000004</v>
      </c>
      <c r="H1805">
        <v>50</v>
      </c>
      <c r="I1805" t="s">
        <v>23</v>
      </c>
      <c r="J1805" t="s">
        <v>11711</v>
      </c>
      <c r="K1805" t="s">
        <v>37</v>
      </c>
      <c r="L1805" t="s">
        <v>62</v>
      </c>
      <c r="M1805" t="s">
        <v>11707</v>
      </c>
      <c r="N1805" t="s">
        <v>29</v>
      </c>
      <c r="O1805" s="6">
        <v>1</v>
      </c>
      <c r="P1805">
        <v>1</v>
      </c>
      <c r="Q1805">
        <v>2</v>
      </c>
      <c r="R1805">
        <v>0</v>
      </c>
      <c r="S1805" t="s">
        <v>15888</v>
      </c>
      <c r="T1805" t="s">
        <v>15890</v>
      </c>
      <c r="U1805" t="s">
        <v>13664</v>
      </c>
      <c r="V1805" t="s">
        <v>15901</v>
      </c>
      <c r="W1805" t="s">
        <v>15891</v>
      </c>
      <c r="X1805" t="s">
        <v>15895</v>
      </c>
      <c r="Y1805" t="s">
        <v>15912</v>
      </c>
      <c r="Z1805" t="s">
        <v>15914</v>
      </c>
      <c r="AA1805" s="26">
        <v>29.646575342465752</v>
      </c>
      <c r="AB1805" t="s">
        <v>11712</v>
      </c>
      <c r="AC1805" t="s">
        <v>11709</v>
      </c>
      <c r="AE1805" t="s">
        <v>11708</v>
      </c>
      <c r="AF1805" t="s">
        <v>11710</v>
      </c>
      <c r="AG1805" t="e">
        <f>+SEARCH(JELMAGYARÁZAT!$G$9,J:J)</f>
        <v>#VALUE!</v>
      </c>
    </row>
    <row r="1806" spans="1:33" hidden="1" x14ac:dyDescent="0.25">
      <c r="A1806" t="s">
        <v>9214</v>
      </c>
      <c r="B1806">
        <v>15000000</v>
      </c>
      <c r="C1806">
        <v>33771174</v>
      </c>
      <c r="D1806" s="1">
        <v>36643</v>
      </c>
      <c r="E1806">
        <v>6.8579230000000004</v>
      </c>
      <c r="F1806">
        <v>120</v>
      </c>
      <c r="G1806">
        <v>6.9</v>
      </c>
      <c r="H1806">
        <v>155</v>
      </c>
      <c r="I1806" t="s">
        <v>23</v>
      </c>
      <c r="J1806" t="s">
        <v>9216</v>
      </c>
      <c r="K1806" t="s">
        <v>37</v>
      </c>
      <c r="L1806" t="s">
        <v>38</v>
      </c>
      <c r="M1806" t="s">
        <v>917</v>
      </c>
      <c r="N1806" t="s">
        <v>29</v>
      </c>
      <c r="O1806" s="6">
        <v>1</v>
      </c>
      <c r="P1806">
        <v>1</v>
      </c>
      <c r="Q1806">
        <v>1</v>
      </c>
      <c r="R1806">
        <v>1</v>
      </c>
      <c r="S1806" t="s">
        <v>15888</v>
      </c>
      <c r="T1806" t="s">
        <v>15891</v>
      </c>
      <c r="U1806" t="s">
        <v>13664</v>
      </c>
      <c r="V1806" t="s">
        <v>15901</v>
      </c>
      <c r="W1806" t="s">
        <v>15891</v>
      </c>
      <c r="X1806" t="s">
        <v>15896</v>
      </c>
      <c r="Y1806" t="s">
        <v>15912</v>
      </c>
      <c r="Z1806" t="s">
        <v>15915</v>
      </c>
      <c r="AA1806" s="26">
        <v>17.432876712328767</v>
      </c>
      <c r="AB1806" t="s">
        <v>9217</v>
      </c>
      <c r="AC1806" t="s">
        <v>9214</v>
      </c>
      <c r="AE1806" t="s">
        <v>9213</v>
      </c>
      <c r="AF1806" t="s">
        <v>9215</v>
      </c>
      <c r="AG1806" t="e">
        <f>+SEARCH(JELMAGYARÁZAT!$G$9,J:J)</f>
        <v>#VALUE!</v>
      </c>
    </row>
    <row r="1807" spans="1:33" hidden="1" x14ac:dyDescent="0.25">
      <c r="A1807" t="s">
        <v>11960</v>
      </c>
      <c r="B1807">
        <v>6500000</v>
      </c>
      <c r="C1807">
        <v>54215416</v>
      </c>
      <c r="D1807" s="1">
        <v>31982</v>
      </c>
      <c r="E1807">
        <v>6.847099</v>
      </c>
      <c r="F1807">
        <v>108</v>
      </c>
      <c r="G1807">
        <v>6.8</v>
      </c>
      <c r="H1807">
        <v>116</v>
      </c>
      <c r="I1807" t="s">
        <v>23</v>
      </c>
      <c r="J1807" t="s">
        <v>11962</v>
      </c>
      <c r="K1807" t="s">
        <v>37</v>
      </c>
      <c r="L1807" t="s">
        <v>38</v>
      </c>
      <c r="M1807" t="s">
        <v>1593</v>
      </c>
      <c r="N1807" t="s">
        <v>29</v>
      </c>
      <c r="O1807" s="6">
        <v>1</v>
      </c>
      <c r="P1807">
        <v>1</v>
      </c>
      <c r="Q1807">
        <v>1</v>
      </c>
      <c r="R1807">
        <v>0</v>
      </c>
      <c r="S1807" t="s">
        <v>15888</v>
      </c>
      <c r="T1807" t="s">
        <v>15891</v>
      </c>
      <c r="U1807" t="s">
        <v>15891</v>
      </c>
      <c r="V1807" t="s">
        <v>15901</v>
      </c>
      <c r="W1807" t="s">
        <v>15891</v>
      </c>
      <c r="X1807" t="s">
        <v>15897</v>
      </c>
      <c r="Y1807" t="s">
        <v>15911</v>
      </c>
      <c r="Z1807" t="s">
        <v>15915</v>
      </c>
      <c r="AA1807" s="26">
        <v>30.202739726027396</v>
      </c>
      <c r="AB1807" t="s">
        <v>11963</v>
      </c>
      <c r="AC1807" t="s">
        <v>11960</v>
      </c>
      <c r="AE1807" t="s">
        <v>11959</v>
      </c>
      <c r="AF1807" t="s">
        <v>11961</v>
      </c>
      <c r="AG1807" t="e">
        <f>+SEARCH(JELMAGYARÁZAT!$G$9,J:J)</f>
        <v>#VALUE!</v>
      </c>
    </row>
    <row r="1808" spans="1:33" hidden="1" x14ac:dyDescent="0.25">
      <c r="A1808" t="s">
        <v>13807</v>
      </c>
      <c r="B1808">
        <v>2500000</v>
      </c>
      <c r="C1808">
        <v>10000000</v>
      </c>
      <c r="D1808" s="1">
        <v>23160</v>
      </c>
      <c r="E1808">
        <v>6.8291899999999996</v>
      </c>
      <c r="F1808">
        <v>112</v>
      </c>
      <c r="G1808">
        <v>7.5</v>
      </c>
      <c r="H1808">
        <v>66</v>
      </c>
      <c r="I1808" t="s">
        <v>23</v>
      </c>
      <c r="J1808" t="s">
        <v>2258</v>
      </c>
      <c r="K1808" t="s">
        <v>37</v>
      </c>
      <c r="L1808" t="s">
        <v>38</v>
      </c>
      <c r="M1808" t="s">
        <v>6217</v>
      </c>
      <c r="N1808" t="s">
        <v>29</v>
      </c>
      <c r="O1808" s="6">
        <v>1</v>
      </c>
      <c r="P1808">
        <v>1</v>
      </c>
      <c r="Q1808">
        <v>1</v>
      </c>
      <c r="R1808">
        <v>1</v>
      </c>
      <c r="S1808" t="s">
        <v>15888</v>
      </c>
      <c r="T1808" t="s">
        <v>15890</v>
      </c>
      <c r="U1808" t="s">
        <v>15891</v>
      </c>
      <c r="V1808" t="s">
        <v>15901</v>
      </c>
      <c r="W1808" t="s">
        <v>15891</v>
      </c>
      <c r="X1808" t="s">
        <v>15894</v>
      </c>
      <c r="Y1808" t="s">
        <v>15911</v>
      </c>
      <c r="Z1808" t="s">
        <v>15914</v>
      </c>
      <c r="AA1808" s="26">
        <v>54.372602739726027</v>
      </c>
      <c r="AB1808" t="s">
        <v>13809</v>
      </c>
      <c r="AC1808" t="s">
        <v>13807</v>
      </c>
      <c r="AE1808" t="s">
        <v>13806</v>
      </c>
      <c r="AF1808" t="s">
        <v>13808</v>
      </c>
      <c r="AG1808" t="e">
        <f>+SEARCH(JELMAGYARÁZAT!$G$9,J:J)</f>
        <v>#VALUE!</v>
      </c>
    </row>
    <row r="1809" spans="1:33" x14ac:dyDescent="0.25">
      <c r="A1809" t="s">
        <v>2868</v>
      </c>
      <c r="B1809">
        <v>65000000</v>
      </c>
      <c r="C1809">
        <v>36850101</v>
      </c>
      <c r="D1809" s="1">
        <v>36202</v>
      </c>
      <c r="E1809">
        <v>6.8069199999999999</v>
      </c>
      <c r="F1809">
        <v>94</v>
      </c>
      <c r="G1809">
        <v>5.0999999999999996</v>
      </c>
      <c r="H1809">
        <v>80</v>
      </c>
      <c r="I1809" t="s">
        <v>23</v>
      </c>
      <c r="J1809" t="s">
        <v>54</v>
      </c>
      <c r="K1809" t="s">
        <v>37</v>
      </c>
      <c r="L1809" t="s">
        <v>210</v>
      </c>
      <c r="M1809" t="s">
        <v>2866</v>
      </c>
      <c r="N1809" t="s">
        <v>29</v>
      </c>
      <c r="O1809" s="6">
        <v>1</v>
      </c>
      <c r="P1809">
        <v>1</v>
      </c>
      <c r="Q1809">
        <v>2</v>
      </c>
      <c r="R1809">
        <v>1</v>
      </c>
      <c r="S1809" t="s">
        <v>15888</v>
      </c>
      <c r="T1809" t="s">
        <v>15891</v>
      </c>
      <c r="U1809" t="s">
        <v>13664</v>
      </c>
      <c r="V1809" t="s">
        <v>15901</v>
      </c>
      <c r="W1809" t="s">
        <v>15891</v>
      </c>
      <c r="X1809" t="s">
        <v>15896</v>
      </c>
      <c r="Y1809" t="s">
        <v>15912</v>
      </c>
      <c r="Z1809" t="s">
        <v>15915</v>
      </c>
      <c r="AA1809" s="26">
        <v>18.641095890410959</v>
      </c>
      <c r="AB1809" t="s">
        <v>2870</v>
      </c>
      <c r="AC1809" t="s">
        <v>2868</v>
      </c>
      <c r="AE1809" t="s">
        <v>2867</v>
      </c>
      <c r="AF1809" t="s">
        <v>2869</v>
      </c>
      <c r="AG1809">
        <f>+SEARCH(JELMAGYARÁZAT!$G$9,J:J)</f>
        <v>35</v>
      </c>
    </row>
    <row r="1810" spans="1:33" hidden="1" x14ac:dyDescent="0.25">
      <c r="A1810" t="s">
        <v>4105</v>
      </c>
      <c r="B1810">
        <v>45000000</v>
      </c>
      <c r="C1810">
        <v>38058335</v>
      </c>
      <c r="D1810" s="1">
        <v>38711</v>
      </c>
      <c r="E1810">
        <v>6.8039649999999998</v>
      </c>
      <c r="F1810">
        <v>134</v>
      </c>
      <c r="G1810">
        <v>6.1</v>
      </c>
      <c r="H1810">
        <v>151</v>
      </c>
      <c r="I1810" t="s">
        <v>23</v>
      </c>
      <c r="J1810" t="s">
        <v>4107</v>
      </c>
      <c r="K1810" t="s">
        <v>37</v>
      </c>
      <c r="L1810" t="s">
        <v>38</v>
      </c>
      <c r="M1810" t="s">
        <v>4103</v>
      </c>
      <c r="N1810" t="s">
        <v>29</v>
      </c>
      <c r="O1810" s="6">
        <v>1</v>
      </c>
      <c r="P1810">
        <v>1</v>
      </c>
      <c r="Q1810">
        <v>1</v>
      </c>
      <c r="R1810">
        <v>0</v>
      </c>
      <c r="S1810" t="s">
        <v>15888</v>
      </c>
      <c r="T1810" t="s">
        <v>15891</v>
      </c>
      <c r="U1810" t="s">
        <v>13664</v>
      </c>
      <c r="V1810" t="s">
        <v>15891</v>
      </c>
      <c r="W1810" t="s">
        <v>15891</v>
      </c>
      <c r="X1810" t="s">
        <v>15896</v>
      </c>
      <c r="Y1810" t="s">
        <v>15896</v>
      </c>
      <c r="Z1810" t="s">
        <v>15897</v>
      </c>
      <c r="AA1810" s="26">
        <v>11.767123287671232</v>
      </c>
      <c r="AC1810" t="s">
        <v>4105</v>
      </c>
      <c r="AE1810" t="s">
        <v>4104</v>
      </c>
      <c r="AF1810" t="s">
        <v>4106</v>
      </c>
      <c r="AG1810" t="e">
        <f>+SEARCH(JELMAGYARÁZAT!$G$9,J:J)</f>
        <v>#VALUE!</v>
      </c>
    </row>
    <row r="1811" spans="1:33" hidden="1" x14ac:dyDescent="0.25">
      <c r="A1811" t="s">
        <v>9602</v>
      </c>
      <c r="B1811">
        <v>14000000</v>
      </c>
      <c r="C1811">
        <v>19800000</v>
      </c>
      <c r="D1811" s="1">
        <v>34999</v>
      </c>
      <c r="E1811">
        <v>6.7726150000000001</v>
      </c>
      <c r="F1811">
        <v>100</v>
      </c>
      <c r="G1811">
        <v>4.5</v>
      </c>
      <c r="H1811">
        <v>111</v>
      </c>
      <c r="I1811" t="s">
        <v>23</v>
      </c>
      <c r="J1811" t="s">
        <v>2258</v>
      </c>
      <c r="K1811" t="s">
        <v>37</v>
      </c>
      <c r="L1811" t="s">
        <v>38</v>
      </c>
      <c r="M1811" t="s">
        <v>9600</v>
      </c>
      <c r="N1811" t="s">
        <v>29</v>
      </c>
      <c r="O1811" s="6">
        <v>1</v>
      </c>
      <c r="P1811">
        <v>1</v>
      </c>
      <c r="Q1811">
        <v>1</v>
      </c>
      <c r="R1811">
        <v>1</v>
      </c>
      <c r="S1811" t="s">
        <v>15888</v>
      </c>
      <c r="T1811" t="s">
        <v>15891</v>
      </c>
      <c r="U1811" t="s">
        <v>13664</v>
      </c>
      <c r="V1811" t="s">
        <v>15891</v>
      </c>
      <c r="W1811" t="s">
        <v>15891</v>
      </c>
      <c r="X1811" t="s">
        <v>15896</v>
      </c>
      <c r="Y1811" t="s">
        <v>15896</v>
      </c>
      <c r="Z1811" t="s">
        <v>15897</v>
      </c>
      <c r="AA1811" s="26">
        <v>21.936986301369863</v>
      </c>
      <c r="AB1811" t="s">
        <v>9604</v>
      </c>
      <c r="AC1811" t="s">
        <v>9602</v>
      </c>
      <c r="AE1811" t="s">
        <v>9601</v>
      </c>
      <c r="AF1811" t="s">
        <v>9603</v>
      </c>
      <c r="AG1811" t="e">
        <f>+SEARCH(JELMAGYARÁZAT!$G$9,J:J)</f>
        <v>#VALUE!</v>
      </c>
    </row>
    <row r="1812" spans="1:33" hidden="1" x14ac:dyDescent="0.25">
      <c r="A1812" t="s">
        <v>9854</v>
      </c>
      <c r="B1812">
        <v>13000000</v>
      </c>
      <c r="C1812">
        <v>11130889</v>
      </c>
      <c r="D1812" s="1">
        <v>39005</v>
      </c>
      <c r="E1812">
        <v>6.764437</v>
      </c>
      <c r="F1812">
        <v>104</v>
      </c>
      <c r="G1812">
        <v>6.2</v>
      </c>
      <c r="H1812">
        <v>123</v>
      </c>
      <c r="I1812" t="s">
        <v>23</v>
      </c>
      <c r="J1812" t="s">
        <v>9856</v>
      </c>
      <c r="K1812" t="s">
        <v>37</v>
      </c>
      <c r="L1812" t="s">
        <v>38</v>
      </c>
      <c r="M1812" t="s">
        <v>9851</v>
      </c>
      <c r="N1812" t="s">
        <v>29</v>
      </c>
      <c r="O1812" s="6">
        <v>1</v>
      </c>
      <c r="P1812">
        <v>1</v>
      </c>
      <c r="Q1812">
        <v>1</v>
      </c>
      <c r="R1812">
        <v>0</v>
      </c>
      <c r="S1812" t="s">
        <v>15888</v>
      </c>
      <c r="T1812" t="s">
        <v>15891</v>
      </c>
      <c r="U1812" t="s">
        <v>13664</v>
      </c>
      <c r="V1812" t="s">
        <v>15901</v>
      </c>
      <c r="W1812" t="s">
        <v>15891</v>
      </c>
      <c r="X1812" t="s">
        <v>15896</v>
      </c>
      <c r="Y1812" t="s">
        <v>15912</v>
      </c>
      <c r="Z1812" t="s">
        <v>15915</v>
      </c>
      <c r="AA1812" s="26">
        <v>10.961643835616439</v>
      </c>
      <c r="AC1812" t="s">
        <v>9854</v>
      </c>
      <c r="AD1812" t="s">
        <v>9852</v>
      </c>
      <c r="AE1812" t="s">
        <v>9853</v>
      </c>
      <c r="AF1812" t="s">
        <v>9855</v>
      </c>
      <c r="AG1812" t="e">
        <f>+SEARCH(JELMAGYARÁZAT!$G$9,J:J)</f>
        <v>#VALUE!</v>
      </c>
    </row>
    <row r="1813" spans="1:33" hidden="1" x14ac:dyDescent="0.25">
      <c r="A1813" t="s">
        <v>6387</v>
      </c>
      <c r="B1813">
        <v>28000000</v>
      </c>
      <c r="C1813">
        <v>33000337</v>
      </c>
      <c r="D1813" s="1">
        <v>36882</v>
      </c>
      <c r="E1813">
        <v>6.7567709999999996</v>
      </c>
      <c r="F1813">
        <v>99</v>
      </c>
      <c r="G1813">
        <v>4.5999999999999996</v>
      </c>
      <c r="H1813">
        <v>148</v>
      </c>
      <c r="I1813" t="s">
        <v>23</v>
      </c>
      <c r="J1813" t="s">
        <v>6389</v>
      </c>
      <c r="K1813" t="s">
        <v>37</v>
      </c>
      <c r="L1813" t="s">
        <v>38</v>
      </c>
      <c r="M1813" t="s">
        <v>6385</v>
      </c>
      <c r="N1813" t="s">
        <v>29</v>
      </c>
      <c r="O1813" s="6">
        <v>1</v>
      </c>
      <c r="P1813">
        <v>1</v>
      </c>
      <c r="Q1813">
        <v>1</v>
      </c>
      <c r="R1813">
        <v>0</v>
      </c>
      <c r="S1813" t="s">
        <v>15888</v>
      </c>
      <c r="T1813" t="s">
        <v>15891</v>
      </c>
      <c r="U1813" t="s">
        <v>15891</v>
      </c>
      <c r="V1813" t="s">
        <v>15891</v>
      </c>
      <c r="W1813" t="s">
        <v>15905</v>
      </c>
      <c r="X1813" t="s">
        <v>15897</v>
      </c>
      <c r="Y1813" t="s">
        <v>15897</v>
      </c>
      <c r="Z1813" t="s">
        <v>15897</v>
      </c>
      <c r="AA1813" s="26">
        <v>16.778082191780822</v>
      </c>
      <c r="AB1813" t="s">
        <v>6390</v>
      </c>
      <c r="AC1813" t="s">
        <v>6387</v>
      </c>
      <c r="AE1813" t="s">
        <v>6386</v>
      </c>
      <c r="AF1813" t="s">
        <v>6388</v>
      </c>
      <c r="AG1813" t="e">
        <f>+SEARCH(JELMAGYARÁZAT!$G$9,J:J)</f>
        <v>#VALUE!</v>
      </c>
    </row>
    <row r="1814" spans="1:33" hidden="1" x14ac:dyDescent="0.25">
      <c r="A1814" t="s">
        <v>10791</v>
      </c>
      <c r="B1814">
        <v>10000000</v>
      </c>
      <c r="C1814">
        <v>10571408</v>
      </c>
      <c r="D1814" s="1">
        <v>36364</v>
      </c>
      <c r="E1814">
        <v>6.7362739999999999</v>
      </c>
      <c r="F1814">
        <v>98</v>
      </c>
      <c r="G1814">
        <v>6.4</v>
      </c>
      <c r="H1814">
        <v>86</v>
      </c>
      <c r="I1814" t="s">
        <v>23</v>
      </c>
      <c r="J1814" t="s">
        <v>10793</v>
      </c>
      <c r="K1814" t="s">
        <v>37</v>
      </c>
      <c r="L1814" t="s">
        <v>38</v>
      </c>
      <c r="M1814" t="s">
        <v>661</v>
      </c>
      <c r="N1814" t="s">
        <v>29</v>
      </c>
      <c r="O1814" s="6">
        <v>1</v>
      </c>
      <c r="P1814">
        <v>1</v>
      </c>
      <c r="Q1814">
        <v>1</v>
      </c>
      <c r="R1814">
        <v>0</v>
      </c>
      <c r="S1814" t="s">
        <v>15888</v>
      </c>
      <c r="T1814" t="s">
        <v>15891</v>
      </c>
      <c r="U1814" t="s">
        <v>13664</v>
      </c>
      <c r="V1814" t="s">
        <v>15891</v>
      </c>
      <c r="W1814" t="s">
        <v>15891</v>
      </c>
      <c r="X1814" t="s">
        <v>15896</v>
      </c>
      <c r="Y1814" t="s">
        <v>15896</v>
      </c>
      <c r="Z1814" t="s">
        <v>15897</v>
      </c>
      <c r="AA1814" s="26">
        <v>18.197260273972603</v>
      </c>
      <c r="AB1814" t="s">
        <v>10794</v>
      </c>
      <c r="AC1814" t="s">
        <v>10791</v>
      </c>
      <c r="AE1814" t="s">
        <v>10790</v>
      </c>
      <c r="AF1814" t="s">
        <v>10792</v>
      </c>
      <c r="AG1814" t="e">
        <f>+SEARCH(JELMAGYARÁZAT!$G$9,J:J)</f>
        <v>#VALUE!</v>
      </c>
    </row>
    <row r="1815" spans="1:33" hidden="1" x14ac:dyDescent="0.25">
      <c r="A1815" t="s">
        <v>9733</v>
      </c>
      <c r="B1815">
        <v>13000000</v>
      </c>
      <c r="C1815">
        <v>98441954</v>
      </c>
      <c r="D1815" s="1">
        <v>40585</v>
      </c>
      <c r="E1815">
        <v>6.7359220000000004</v>
      </c>
      <c r="F1815">
        <v>105</v>
      </c>
      <c r="G1815">
        <v>4.8</v>
      </c>
      <c r="H1815">
        <v>154</v>
      </c>
      <c r="I1815" t="s">
        <v>23</v>
      </c>
      <c r="J1815" t="s">
        <v>9735</v>
      </c>
      <c r="K1815" t="s">
        <v>37</v>
      </c>
      <c r="L1815" t="s">
        <v>38</v>
      </c>
      <c r="M1815" t="s">
        <v>9730</v>
      </c>
      <c r="N1815" t="s">
        <v>29</v>
      </c>
      <c r="O1815" s="6">
        <v>1</v>
      </c>
      <c r="P1815">
        <v>1</v>
      </c>
      <c r="Q1815">
        <v>1</v>
      </c>
      <c r="R1815">
        <v>0</v>
      </c>
      <c r="S1815" t="s">
        <v>15888</v>
      </c>
      <c r="T1815" t="s">
        <v>15891</v>
      </c>
      <c r="U1815" t="s">
        <v>15891</v>
      </c>
      <c r="V1815" t="s">
        <v>15891</v>
      </c>
      <c r="W1815" t="s">
        <v>15891</v>
      </c>
      <c r="X1815" t="s">
        <v>15897</v>
      </c>
      <c r="Y1815" t="s">
        <v>15897</v>
      </c>
      <c r="Z1815" t="s">
        <v>15897</v>
      </c>
      <c r="AA1815" s="26">
        <v>6.6328767123287671</v>
      </c>
      <c r="AB1815" t="s">
        <v>9736</v>
      </c>
      <c r="AC1815" t="s">
        <v>9733</v>
      </c>
      <c r="AD1815" t="s">
        <v>9731</v>
      </c>
      <c r="AE1815" t="s">
        <v>9732</v>
      </c>
      <c r="AF1815" t="s">
        <v>9734</v>
      </c>
      <c r="AG1815" t="e">
        <f>+SEARCH(JELMAGYARÁZAT!$G$9,J:J)</f>
        <v>#VALUE!</v>
      </c>
    </row>
    <row r="1816" spans="1:33" hidden="1" x14ac:dyDescent="0.25">
      <c r="A1816" t="s">
        <v>13518</v>
      </c>
      <c r="B1816">
        <v>3000000</v>
      </c>
      <c r="C1816">
        <v>10400000</v>
      </c>
      <c r="D1816" s="1">
        <v>22086</v>
      </c>
      <c r="E1816">
        <v>6.7349649999999999</v>
      </c>
      <c r="F1816">
        <v>146</v>
      </c>
      <c r="G1816">
        <v>7.3</v>
      </c>
      <c r="H1816">
        <v>41</v>
      </c>
      <c r="I1816" t="s">
        <v>23</v>
      </c>
      <c r="J1816" t="s">
        <v>8528</v>
      </c>
      <c r="K1816" t="s">
        <v>37</v>
      </c>
      <c r="L1816" t="s">
        <v>38</v>
      </c>
      <c r="M1816" t="s">
        <v>786</v>
      </c>
      <c r="N1816" t="s">
        <v>29</v>
      </c>
      <c r="O1816" s="6">
        <v>1</v>
      </c>
      <c r="P1816">
        <v>1</v>
      </c>
      <c r="Q1816">
        <v>1</v>
      </c>
      <c r="R1816">
        <v>0</v>
      </c>
      <c r="S1816" t="s">
        <v>15888</v>
      </c>
      <c r="T1816" t="s">
        <v>15891</v>
      </c>
      <c r="U1816" t="s">
        <v>15891</v>
      </c>
      <c r="V1816" t="s">
        <v>15901</v>
      </c>
      <c r="W1816" t="s">
        <v>15891</v>
      </c>
      <c r="X1816" t="s">
        <v>15897</v>
      </c>
      <c r="Y1816" t="s">
        <v>15911</v>
      </c>
      <c r="Z1816" t="s">
        <v>15915</v>
      </c>
      <c r="AA1816" s="26">
        <v>57.315068493150683</v>
      </c>
      <c r="AB1816" t="s">
        <v>13520</v>
      </c>
      <c r="AC1816" t="s">
        <v>13518</v>
      </c>
      <c r="AE1816" t="s">
        <v>13517</v>
      </c>
      <c r="AF1816" t="s">
        <v>13519</v>
      </c>
      <c r="AG1816" t="e">
        <f>+SEARCH(JELMAGYARÁZAT!$G$9,J:J)</f>
        <v>#VALUE!</v>
      </c>
    </row>
    <row r="1817" spans="1:33" hidden="1" x14ac:dyDescent="0.25">
      <c r="A1817" t="s">
        <v>9621</v>
      </c>
      <c r="B1817">
        <v>14000000</v>
      </c>
      <c r="C1817">
        <v>21409028</v>
      </c>
      <c r="D1817" s="1">
        <v>40249</v>
      </c>
      <c r="E1817">
        <v>6.7334849999999999</v>
      </c>
      <c r="F1817">
        <v>103</v>
      </c>
      <c r="G1817">
        <v>5.7</v>
      </c>
      <c r="H1817">
        <v>39</v>
      </c>
      <c r="I1817" t="s">
        <v>23</v>
      </c>
      <c r="J1817" t="s">
        <v>9623</v>
      </c>
      <c r="K1817" t="s">
        <v>37</v>
      </c>
      <c r="L1817" t="s">
        <v>38</v>
      </c>
      <c r="M1817" t="s">
        <v>661</v>
      </c>
      <c r="N1817" t="s">
        <v>29</v>
      </c>
      <c r="O1817" s="6">
        <v>1</v>
      </c>
      <c r="P1817">
        <v>1</v>
      </c>
      <c r="Q1817">
        <v>1</v>
      </c>
      <c r="R1817">
        <v>0</v>
      </c>
      <c r="S1817" t="s">
        <v>15888</v>
      </c>
      <c r="T1817" t="s">
        <v>15891</v>
      </c>
      <c r="U1817" t="s">
        <v>13664</v>
      </c>
      <c r="V1817" t="s">
        <v>15891</v>
      </c>
      <c r="W1817" t="s">
        <v>15891</v>
      </c>
      <c r="X1817" t="s">
        <v>15896</v>
      </c>
      <c r="Y1817" t="s">
        <v>15896</v>
      </c>
      <c r="Z1817" t="s">
        <v>15897</v>
      </c>
      <c r="AA1817" s="26">
        <v>7.5534246575342463</v>
      </c>
      <c r="AB1817" t="s">
        <v>9624</v>
      </c>
      <c r="AC1817" t="s">
        <v>9621</v>
      </c>
      <c r="AD1817" t="s">
        <v>9619</v>
      </c>
      <c r="AE1817" t="s">
        <v>9620</v>
      </c>
      <c r="AF1817" t="s">
        <v>9622</v>
      </c>
      <c r="AG1817" t="e">
        <f>+SEARCH(JELMAGYARÁZAT!$G$9,J:J)</f>
        <v>#VALUE!</v>
      </c>
    </row>
    <row r="1818" spans="1:33" hidden="1" x14ac:dyDescent="0.25">
      <c r="A1818" t="s">
        <v>14061</v>
      </c>
      <c r="B1818">
        <v>2000000</v>
      </c>
      <c r="C1818">
        <v>2801508</v>
      </c>
      <c r="D1818" s="1">
        <v>42264</v>
      </c>
      <c r="E1818">
        <v>6.7288819999999996</v>
      </c>
      <c r="F1818">
        <v>97</v>
      </c>
      <c r="G1818">
        <v>5.6</v>
      </c>
      <c r="H1818">
        <v>92</v>
      </c>
      <c r="I1818" t="s">
        <v>23</v>
      </c>
      <c r="J1818" t="s">
        <v>14063</v>
      </c>
      <c r="K1818" t="s">
        <v>37</v>
      </c>
      <c r="L1818" t="s">
        <v>38</v>
      </c>
      <c r="M1818" t="s">
        <v>2731</v>
      </c>
      <c r="N1818" t="s">
        <v>29</v>
      </c>
      <c r="O1818" s="6">
        <v>1</v>
      </c>
      <c r="P1818">
        <v>1</v>
      </c>
      <c r="Q1818">
        <v>1</v>
      </c>
      <c r="R1818">
        <v>0</v>
      </c>
      <c r="S1818" t="s">
        <v>15888</v>
      </c>
      <c r="T1818" t="s">
        <v>15891</v>
      </c>
      <c r="U1818" t="s">
        <v>15891</v>
      </c>
      <c r="V1818" t="s">
        <v>15901</v>
      </c>
      <c r="W1818" t="s">
        <v>15905</v>
      </c>
      <c r="X1818" t="s">
        <v>15897</v>
      </c>
      <c r="Y1818" t="s">
        <v>15911</v>
      </c>
      <c r="Z1818" t="s">
        <v>15915</v>
      </c>
      <c r="AA1818" s="26">
        <v>2.032876712328767</v>
      </c>
      <c r="AB1818" t="s">
        <v>14064</v>
      </c>
      <c r="AC1818" t="s">
        <v>14061</v>
      </c>
      <c r="AE1818" t="s">
        <v>14060</v>
      </c>
      <c r="AF1818" t="s">
        <v>14062</v>
      </c>
      <c r="AG1818" t="e">
        <f>+SEARCH(JELMAGYARÁZAT!$G$9,J:J)</f>
        <v>#VALUE!</v>
      </c>
    </row>
    <row r="1819" spans="1:33" hidden="1" x14ac:dyDescent="0.25">
      <c r="A1819" t="s">
        <v>5463</v>
      </c>
      <c r="B1819">
        <v>35000000</v>
      </c>
      <c r="C1819">
        <v>13678913</v>
      </c>
      <c r="D1819" s="1">
        <v>37120</v>
      </c>
      <c r="E1819">
        <v>6.7279489999999997</v>
      </c>
      <c r="F1819">
        <v>94</v>
      </c>
      <c r="G1819">
        <v>5.7</v>
      </c>
      <c r="H1819">
        <v>55</v>
      </c>
      <c r="I1819" t="s">
        <v>23</v>
      </c>
      <c r="J1819" t="s">
        <v>4444</v>
      </c>
      <c r="K1819" t="s">
        <v>37</v>
      </c>
      <c r="L1819" t="s">
        <v>38</v>
      </c>
      <c r="M1819" t="s">
        <v>5020</v>
      </c>
      <c r="N1819" t="s">
        <v>29</v>
      </c>
      <c r="O1819" s="6">
        <v>1</v>
      </c>
      <c r="P1819">
        <v>1</v>
      </c>
      <c r="Q1819">
        <v>1</v>
      </c>
      <c r="R1819">
        <v>0</v>
      </c>
      <c r="S1819" t="s">
        <v>15888</v>
      </c>
      <c r="T1819" t="s">
        <v>15890</v>
      </c>
      <c r="U1819" t="s">
        <v>15891</v>
      </c>
      <c r="V1819" t="s">
        <v>15891</v>
      </c>
      <c r="W1819" t="s">
        <v>15891</v>
      </c>
      <c r="X1819" t="s">
        <v>15894</v>
      </c>
      <c r="Y1819" t="s">
        <v>15897</v>
      </c>
      <c r="Z1819" t="s">
        <v>15894</v>
      </c>
      <c r="AA1819" s="26">
        <v>16.126027397260273</v>
      </c>
      <c r="AB1819" t="s">
        <v>5465</v>
      </c>
      <c r="AC1819" t="s">
        <v>5463</v>
      </c>
      <c r="AE1819" t="s">
        <v>5462</v>
      </c>
      <c r="AF1819" t="s">
        <v>5464</v>
      </c>
      <c r="AG1819" t="e">
        <f>+SEARCH(JELMAGYARÁZAT!$G$9,J:J)</f>
        <v>#VALUE!</v>
      </c>
    </row>
    <row r="1820" spans="1:33" hidden="1" x14ac:dyDescent="0.25">
      <c r="A1820" t="s">
        <v>11146</v>
      </c>
      <c r="B1820">
        <v>9000000</v>
      </c>
      <c r="C1820">
        <v>41590886</v>
      </c>
      <c r="D1820" s="1">
        <v>35375</v>
      </c>
      <c r="E1820">
        <v>6.717994</v>
      </c>
      <c r="F1820">
        <v>118</v>
      </c>
      <c r="G1820">
        <v>6.9</v>
      </c>
      <c r="H1820">
        <v>66</v>
      </c>
      <c r="I1820" t="s">
        <v>23</v>
      </c>
      <c r="J1820" t="s">
        <v>276</v>
      </c>
      <c r="K1820" t="s">
        <v>37</v>
      </c>
      <c r="L1820" t="s">
        <v>38</v>
      </c>
      <c r="M1820" t="s">
        <v>11143</v>
      </c>
      <c r="N1820" t="s">
        <v>29</v>
      </c>
      <c r="O1820" s="6">
        <v>1</v>
      </c>
      <c r="P1820">
        <v>1</v>
      </c>
      <c r="Q1820">
        <v>1</v>
      </c>
      <c r="R1820">
        <v>0</v>
      </c>
      <c r="S1820" t="s">
        <v>15888</v>
      </c>
      <c r="T1820" t="s">
        <v>15890</v>
      </c>
      <c r="U1820" t="s">
        <v>15891</v>
      </c>
      <c r="V1820" t="s">
        <v>15901</v>
      </c>
      <c r="W1820" t="s">
        <v>15891</v>
      </c>
      <c r="X1820" t="s">
        <v>15894</v>
      </c>
      <c r="Y1820" t="s">
        <v>15911</v>
      </c>
      <c r="Z1820" t="s">
        <v>15914</v>
      </c>
      <c r="AA1820" s="26">
        <v>20.906849315068492</v>
      </c>
      <c r="AB1820" t="s">
        <v>11148</v>
      </c>
      <c r="AC1820" t="s">
        <v>11146</v>
      </c>
      <c r="AD1820" t="s">
        <v>11144</v>
      </c>
      <c r="AE1820" t="s">
        <v>11145</v>
      </c>
      <c r="AF1820" t="s">
        <v>11147</v>
      </c>
      <c r="AG1820" t="e">
        <f>+SEARCH(JELMAGYARÁZAT!$G$9,J:J)</f>
        <v>#VALUE!</v>
      </c>
    </row>
    <row r="1821" spans="1:33" hidden="1" x14ac:dyDescent="0.25">
      <c r="A1821" t="s">
        <v>10085</v>
      </c>
      <c r="B1821">
        <v>12000000</v>
      </c>
      <c r="C1821">
        <v>61141030</v>
      </c>
      <c r="D1821" s="1">
        <v>37302</v>
      </c>
      <c r="E1821">
        <v>6.7033189999999996</v>
      </c>
      <c r="F1821">
        <v>93</v>
      </c>
      <c r="G1821">
        <v>4.7</v>
      </c>
      <c r="H1821">
        <v>158</v>
      </c>
      <c r="I1821" t="s">
        <v>23</v>
      </c>
      <c r="J1821" t="s">
        <v>8900</v>
      </c>
      <c r="K1821" t="s">
        <v>37</v>
      </c>
      <c r="L1821" t="s">
        <v>38</v>
      </c>
      <c r="M1821" t="s">
        <v>10083</v>
      </c>
      <c r="N1821" t="s">
        <v>29</v>
      </c>
      <c r="O1821" s="6">
        <v>1</v>
      </c>
      <c r="P1821">
        <v>1</v>
      </c>
      <c r="Q1821">
        <v>1</v>
      </c>
      <c r="R1821">
        <v>1</v>
      </c>
      <c r="S1821" t="s">
        <v>15888</v>
      </c>
      <c r="T1821" t="s">
        <v>15890</v>
      </c>
      <c r="U1821" t="s">
        <v>13664</v>
      </c>
      <c r="V1821" t="s">
        <v>15901</v>
      </c>
      <c r="W1821" t="s">
        <v>15891</v>
      </c>
      <c r="X1821" t="s">
        <v>15895</v>
      </c>
      <c r="Y1821" t="s">
        <v>15912</v>
      </c>
      <c r="Z1821" t="s">
        <v>15914</v>
      </c>
      <c r="AA1821" s="26">
        <v>15.627397260273973</v>
      </c>
      <c r="AB1821" t="s">
        <v>10087</v>
      </c>
      <c r="AC1821" t="s">
        <v>10085</v>
      </c>
      <c r="AE1821" t="s">
        <v>10084</v>
      </c>
      <c r="AF1821" t="s">
        <v>10086</v>
      </c>
      <c r="AG1821" t="e">
        <f>+SEARCH(JELMAGYARÁZAT!$G$9,J:J)</f>
        <v>#VALUE!</v>
      </c>
    </row>
    <row r="1822" spans="1:33" hidden="1" x14ac:dyDescent="0.25">
      <c r="A1822" t="s">
        <v>5084</v>
      </c>
      <c r="B1822">
        <v>37000000</v>
      </c>
      <c r="C1822">
        <v>95404397</v>
      </c>
      <c r="D1822" s="1">
        <v>40809</v>
      </c>
      <c r="E1822">
        <v>6.6383900000000002</v>
      </c>
      <c r="F1822">
        <v>113</v>
      </c>
      <c r="G1822">
        <v>6.7</v>
      </c>
      <c r="H1822">
        <v>163</v>
      </c>
      <c r="I1822" t="s">
        <v>23</v>
      </c>
      <c r="J1822" t="s">
        <v>5086</v>
      </c>
      <c r="K1822" t="s">
        <v>37</v>
      </c>
      <c r="L1822" t="s">
        <v>38</v>
      </c>
      <c r="M1822" t="s">
        <v>5081</v>
      </c>
      <c r="N1822" t="s">
        <v>29</v>
      </c>
      <c r="O1822" s="6">
        <v>1</v>
      </c>
      <c r="P1822">
        <v>1</v>
      </c>
      <c r="Q1822">
        <v>1</v>
      </c>
      <c r="R1822">
        <v>0</v>
      </c>
      <c r="S1822" t="s">
        <v>15888</v>
      </c>
      <c r="T1822" t="s">
        <v>15891</v>
      </c>
      <c r="U1822" t="s">
        <v>15891</v>
      </c>
      <c r="V1822" t="s">
        <v>15901</v>
      </c>
      <c r="W1822" t="s">
        <v>15891</v>
      </c>
      <c r="X1822" t="s">
        <v>15897</v>
      </c>
      <c r="Y1822" t="s">
        <v>15911</v>
      </c>
      <c r="Z1822" t="s">
        <v>15915</v>
      </c>
      <c r="AA1822" s="26">
        <v>6.0191780821917806</v>
      </c>
      <c r="AB1822" t="s">
        <v>5087</v>
      </c>
      <c r="AC1822" t="s">
        <v>5084</v>
      </c>
      <c r="AD1822" t="s">
        <v>5082</v>
      </c>
      <c r="AE1822" t="s">
        <v>5083</v>
      </c>
      <c r="AF1822" t="s">
        <v>5085</v>
      </c>
      <c r="AG1822" t="e">
        <f>+SEARCH(JELMAGYARÁZAT!$G$9,J:J)</f>
        <v>#VALUE!</v>
      </c>
    </row>
    <row r="1823" spans="1:33" hidden="1" x14ac:dyDescent="0.25">
      <c r="A1823" t="s">
        <v>9071</v>
      </c>
      <c r="B1823">
        <v>15500000</v>
      </c>
      <c r="C1823">
        <v>1237615</v>
      </c>
      <c r="D1823" s="1">
        <v>38607</v>
      </c>
      <c r="E1823">
        <v>6.6308559999999996</v>
      </c>
      <c r="F1823">
        <v>93</v>
      </c>
      <c r="G1823">
        <v>5.5</v>
      </c>
      <c r="H1823">
        <v>16</v>
      </c>
      <c r="I1823" t="s">
        <v>23</v>
      </c>
      <c r="J1823" t="s">
        <v>9073</v>
      </c>
      <c r="K1823" t="s">
        <v>37</v>
      </c>
      <c r="L1823" t="s">
        <v>38</v>
      </c>
      <c r="M1823" t="s">
        <v>9070</v>
      </c>
      <c r="N1823" t="s">
        <v>29</v>
      </c>
      <c r="O1823" s="6">
        <v>1</v>
      </c>
      <c r="P1823">
        <v>1</v>
      </c>
      <c r="Q1823">
        <v>1</v>
      </c>
      <c r="R1823">
        <v>0</v>
      </c>
      <c r="S1823" t="s">
        <v>15888</v>
      </c>
      <c r="T1823" t="s">
        <v>15891</v>
      </c>
      <c r="U1823" t="s">
        <v>15891</v>
      </c>
      <c r="V1823" t="s">
        <v>15901</v>
      </c>
      <c r="W1823" t="s">
        <v>15905</v>
      </c>
      <c r="X1823" t="s">
        <v>15897</v>
      </c>
      <c r="Y1823" t="s">
        <v>15911</v>
      </c>
      <c r="Z1823" t="s">
        <v>15915</v>
      </c>
      <c r="AA1823" s="26">
        <v>12.052054794520547</v>
      </c>
      <c r="AB1823" t="s">
        <v>9074</v>
      </c>
      <c r="AC1823" t="s">
        <v>9071</v>
      </c>
      <c r="AE1823" t="s">
        <v>333</v>
      </c>
      <c r="AF1823" t="s">
        <v>9072</v>
      </c>
      <c r="AG1823" t="e">
        <f>+SEARCH(JELMAGYARÁZAT!$G$9,J:J)</f>
        <v>#VALUE!</v>
      </c>
    </row>
    <row r="1824" spans="1:33" hidden="1" x14ac:dyDescent="0.25">
      <c r="A1824" t="s">
        <v>7242</v>
      </c>
      <c r="B1824">
        <v>24000000</v>
      </c>
      <c r="C1824">
        <v>16290976</v>
      </c>
      <c r="D1824" s="1">
        <v>36355</v>
      </c>
      <c r="E1824">
        <v>6.5891929999999999</v>
      </c>
      <c r="F1824">
        <v>87</v>
      </c>
      <c r="G1824">
        <v>5.8</v>
      </c>
      <c r="H1824">
        <v>92</v>
      </c>
      <c r="I1824" t="s">
        <v>23</v>
      </c>
      <c r="J1824" t="s">
        <v>7244</v>
      </c>
      <c r="K1824" t="s">
        <v>37</v>
      </c>
      <c r="L1824" t="s">
        <v>38</v>
      </c>
      <c r="M1824" t="s">
        <v>7240</v>
      </c>
      <c r="N1824" t="s">
        <v>29</v>
      </c>
      <c r="O1824" s="6">
        <v>1</v>
      </c>
      <c r="P1824">
        <v>1</v>
      </c>
      <c r="Q1824">
        <v>1</v>
      </c>
      <c r="R1824">
        <v>0</v>
      </c>
      <c r="S1824" t="s">
        <v>15888</v>
      </c>
      <c r="T1824" t="s">
        <v>15891</v>
      </c>
      <c r="U1824" t="s">
        <v>13664</v>
      </c>
      <c r="V1824" t="s">
        <v>15891</v>
      </c>
      <c r="W1824" t="s">
        <v>15891</v>
      </c>
      <c r="X1824" t="s">
        <v>15896</v>
      </c>
      <c r="Y1824" t="s">
        <v>15896</v>
      </c>
      <c r="Z1824" t="s">
        <v>15897</v>
      </c>
      <c r="AA1824" s="26">
        <v>18.221917808219178</v>
      </c>
      <c r="AB1824" t="s">
        <v>7245</v>
      </c>
      <c r="AC1824" t="s">
        <v>7242</v>
      </c>
      <c r="AE1824" t="s">
        <v>7241</v>
      </c>
      <c r="AF1824" t="s">
        <v>7243</v>
      </c>
      <c r="AG1824" t="e">
        <f>+SEARCH(JELMAGYARÁZAT!$G$9,J:J)</f>
        <v>#VALUE!</v>
      </c>
    </row>
    <row r="1825" spans="1:33" hidden="1" x14ac:dyDescent="0.25">
      <c r="A1825" t="s">
        <v>10005</v>
      </c>
      <c r="B1825">
        <v>12500000</v>
      </c>
      <c r="C1825">
        <v>1083683</v>
      </c>
      <c r="D1825" s="1">
        <v>40437</v>
      </c>
      <c r="E1825">
        <v>6.5460370000000001</v>
      </c>
      <c r="F1825">
        <v>108</v>
      </c>
      <c r="G1825">
        <v>6</v>
      </c>
      <c r="H1825">
        <v>94</v>
      </c>
      <c r="I1825" t="s">
        <v>23</v>
      </c>
      <c r="J1825" t="s">
        <v>10007</v>
      </c>
      <c r="K1825" t="s">
        <v>5870</v>
      </c>
      <c r="L1825" t="s">
        <v>62</v>
      </c>
      <c r="M1825" t="s">
        <v>10002</v>
      </c>
      <c r="N1825" t="s">
        <v>29</v>
      </c>
      <c r="O1825" s="6">
        <v>1</v>
      </c>
      <c r="P1825">
        <v>1</v>
      </c>
      <c r="Q1825">
        <v>2</v>
      </c>
      <c r="R1825">
        <v>0</v>
      </c>
      <c r="S1825" t="s">
        <v>15888</v>
      </c>
      <c r="T1825" t="s">
        <v>15891</v>
      </c>
      <c r="U1825" t="s">
        <v>13664</v>
      </c>
      <c r="V1825" t="s">
        <v>15901</v>
      </c>
      <c r="W1825" t="s">
        <v>15891</v>
      </c>
      <c r="X1825" t="s">
        <v>15896</v>
      </c>
      <c r="Y1825" t="s">
        <v>15912</v>
      </c>
      <c r="Z1825" t="s">
        <v>15915</v>
      </c>
      <c r="AA1825" s="26">
        <v>7.0383561643835613</v>
      </c>
      <c r="AB1825" t="s">
        <v>10008</v>
      </c>
      <c r="AC1825" t="s">
        <v>10005</v>
      </c>
      <c r="AD1825" t="s">
        <v>10003</v>
      </c>
      <c r="AE1825" t="s">
        <v>10004</v>
      </c>
      <c r="AF1825" t="s">
        <v>10006</v>
      </c>
      <c r="AG1825" t="e">
        <f>+SEARCH(JELMAGYARÁZAT!$G$9,J:J)</f>
        <v>#VALUE!</v>
      </c>
    </row>
    <row r="1826" spans="1:33" hidden="1" x14ac:dyDescent="0.25">
      <c r="A1826" t="s">
        <v>14710</v>
      </c>
      <c r="B1826">
        <v>1000000</v>
      </c>
      <c r="C1826">
        <v>17985893</v>
      </c>
      <c r="D1826" s="1">
        <v>29679</v>
      </c>
      <c r="E1826">
        <v>6.5328549999999996</v>
      </c>
      <c r="F1826">
        <v>91</v>
      </c>
      <c r="G1826">
        <v>6.4</v>
      </c>
      <c r="H1826">
        <v>161</v>
      </c>
      <c r="I1826" t="s">
        <v>23</v>
      </c>
      <c r="J1826" t="s">
        <v>14712</v>
      </c>
      <c r="K1826" t="s">
        <v>37</v>
      </c>
      <c r="L1826" t="s">
        <v>38</v>
      </c>
      <c r="M1826" t="s">
        <v>6025</v>
      </c>
      <c r="N1826" t="s">
        <v>29</v>
      </c>
      <c r="O1826" s="6">
        <v>1</v>
      </c>
      <c r="P1826">
        <v>1</v>
      </c>
      <c r="Q1826">
        <v>1</v>
      </c>
      <c r="R1826">
        <v>0</v>
      </c>
      <c r="S1826" t="s">
        <v>15888</v>
      </c>
      <c r="T1826" t="s">
        <v>15891</v>
      </c>
      <c r="U1826" t="s">
        <v>15891</v>
      </c>
      <c r="V1826" t="s">
        <v>15901</v>
      </c>
      <c r="W1826" t="s">
        <v>15891</v>
      </c>
      <c r="X1826" t="s">
        <v>15897</v>
      </c>
      <c r="Y1826" t="s">
        <v>15911</v>
      </c>
      <c r="Z1826" t="s">
        <v>15915</v>
      </c>
      <c r="AA1826" s="26">
        <v>36.512328767123286</v>
      </c>
      <c r="AB1826" t="s">
        <v>14713</v>
      </c>
      <c r="AC1826" t="s">
        <v>14710</v>
      </c>
      <c r="AE1826" t="s">
        <v>14709</v>
      </c>
      <c r="AF1826" t="s">
        <v>14711</v>
      </c>
      <c r="AG1826" t="e">
        <f>+SEARCH(JELMAGYARÁZAT!$G$9,J:J)</f>
        <v>#VALUE!</v>
      </c>
    </row>
    <row r="1827" spans="1:33" hidden="1" x14ac:dyDescent="0.25">
      <c r="A1827" t="s">
        <v>8434</v>
      </c>
      <c r="B1827">
        <v>18000000</v>
      </c>
      <c r="C1827">
        <v>65070412</v>
      </c>
      <c r="D1827" s="1">
        <v>38006</v>
      </c>
      <c r="E1827">
        <v>6.5018149999999997</v>
      </c>
      <c r="F1827">
        <v>106</v>
      </c>
      <c r="G1827">
        <v>5.6</v>
      </c>
      <c r="H1827">
        <v>74</v>
      </c>
      <c r="I1827" t="s">
        <v>23</v>
      </c>
      <c r="J1827" t="s">
        <v>3369</v>
      </c>
      <c r="K1827" t="s">
        <v>37</v>
      </c>
      <c r="L1827" t="s">
        <v>38</v>
      </c>
      <c r="M1827" t="s">
        <v>1692</v>
      </c>
      <c r="N1827" t="s">
        <v>29</v>
      </c>
      <c r="O1827" s="6">
        <v>1</v>
      </c>
      <c r="P1827">
        <v>1</v>
      </c>
      <c r="Q1827">
        <v>1</v>
      </c>
      <c r="R1827">
        <v>0</v>
      </c>
      <c r="S1827" t="s">
        <v>15888</v>
      </c>
      <c r="T1827" t="s">
        <v>15891</v>
      </c>
      <c r="U1827" t="s">
        <v>13664</v>
      </c>
      <c r="V1827" t="s">
        <v>15901</v>
      </c>
      <c r="W1827" t="s">
        <v>15891</v>
      </c>
      <c r="X1827" t="s">
        <v>15896</v>
      </c>
      <c r="Y1827" t="s">
        <v>15912</v>
      </c>
      <c r="Z1827" t="s">
        <v>15915</v>
      </c>
      <c r="AA1827" s="26">
        <v>13.698630136986301</v>
      </c>
      <c r="AB1827" t="s">
        <v>8436</v>
      </c>
      <c r="AC1827" t="s">
        <v>8434</v>
      </c>
      <c r="AE1827" t="s">
        <v>8433</v>
      </c>
      <c r="AF1827" t="s">
        <v>8435</v>
      </c>
      <c r="AG1827" t="e">
        <f>+SEARCH(JELMAGYARÁZAT!$G$9,J:J)</f>
        <v>#VALUE!</v>
      </c>
    </row>
    <row r="1828" spans="1:33" hidden="1" x14ac:dyDescent="0.25">
      <c r="A1828" t="s">
        <v>12159</v>
      </c>
      <c r="B1828">
        <v>6000000</v>
      </c>
      <c r="C1828">
        <v>6670712</v>
      </c>
      <c r="D1828" s="1">
        <v>39878</v>
      </c>
      <c r="E1828">
        <v>6.4972849999999998</v>
      </c>
      <c r="F1828">
        <v>104</v>
      </c>
      <c r="G1828">
        <v>6.9</v>
      </c>
      <c r="H1828">
        <v>113</v>
      </c>
      <c r="I1828" t="s">
        <v>23</v>
      </c>
      <c r="J1828" t="s">
        <v>12161</v>
      </c>
      <c r="K1828" t="s">
        <v>37</v>
      </c>
      <c r="L1828" t="s">
        <v>38</v>
      </c>
      <c r="M1828" t="s">
        <v>2804</v>
      </c>
      <c r="N1828" t="s">
        <v>29</v>
      </c>
      <c r="O1828" s="6">
        <v>1</v>
      </c>
      <c r="P1828">
        <v>1</v>
      </c>
      <c r="Q1828">
        <v>1</v>
      </c>
      <c r="R1828">
        <v>0</v>
      </c>
      <c r="S1828" t="s">
        <v>15888</v>
      </c>
      <c r="T1828" t="s">
        <v>15891</v>
      </c>
      <c r="U1828" t="s">
        <v>13664</v>
      </c>
      <c r="V1828" t="s">
        <v>15901</v>
      </c>
      <c r="W1828" t="s">
        <v>15891</v>
      </c>
      <c r="X1828" t="s">
        <v>15896</v>
      </c>
      <c r="Y1828" t="s">
        <v>15912</v>
      </c>
      <c r="Z1828" t="s">
        <v>15915</v>
      </c>
      <c r="AA1828" s="26">
        <v>8.5698630136986296</v>
      </c>
      <c r="AB1828" t="s">
        <v>12162</v>
      </c>
      <c r="AC1828" t="s">
        <v>12159</v>
      </c>
      <c r="AE1828" t="s">
        <v>12158</v>
      </c>
      <c r="AF1828" t="s">
        <v>12160</v>
      </c>
      <c r="AG1828" t="e">
        <f>+SEARCH(JELMAGYARÁZAT!$G$9,J:J)</f>
        <v>#VALUE!</v>
      </c>
    </row>
    <row r="1829" spans="1:33" hidden="1" x14ac:dyDescent="0.25">
      <c r="A1829" t="s">
        <v>5769</v>
      </c>
      <c r="B1829">
        <v>31000000</v>
      </c>
      <c r="C1829">
        <v>15134293</v>
      </c>
      <c r="D1829" s="1">
        <v>40199</v>
      </c>
      <c r="E1829">
        <v>6.4873440000000002</v>
      </c>
      <c r="F1829">
        <v>105</v>
      </c>
      <c r="G1829">
        <v>6</v>
      </c>
      <c r="H1829">
        <v>89</v>
      </c>
      <c r="I1829" t="s">
        <v>23</v>
      </c>
      <c r="J1829" t="s">
        <v>5771</v>
      </c>
      <c r="K1829" t="s">
        <v>37</v>
      </c>
      <c r="L1829" t="s">
        <v>38</v>
      </c>
      <c r="M1829" t="s">
        <v>786</v>
      </c>
      <c r="N1829" t="s">
        <v>29</v>
      </c>
      <c r="O1829" s="6">
        <v>1</v>
      </c>
      <c r="P1829">
        <v>1</v>
      </c>
      <c r="Q1829">
        <v>1</v>
      </c>
      <c r="R1829">
        <v>0</v>
      </c>
      <c r="S1829" t="s">
        <v>15888</v>
      </c>
      <c r="T1829" t="s">
        <v>15891</v>
      </c>
      <c r="U1829" t="s">
        <v>15891</v>
      </c>
      <c r="V1829" t="s">
        <v>15901</v>
      </c>
      <c r="W1829" t="s">
        <v>15891</v>
      </c>
      <c r="X1829" t="s">
        <v>15897</v>
      </c>
      <c r="Y1829" t="s">
        <v>15911</v>
      </c>
      <c r="Z1829" t="s">
        <v>15915</v>
      </c>
      <c r="AA1829" s="26">
        <v>7.6904109589041099</v>
      </c>
      <c r="AB1829" t="s">
        <v>5772</v>
      </c>
      <c r="AC1829" t="s">
        <v>5769</v>
      </c>
      <c r="AD1829" t="s">
        <v>5768</v>
      </c>
      <c r="AE1829" t="s">
        <v>333</v>
      </c>
      <c r="AF1829" t="s">
        <v>5770</v>
      </c>
      <c r="AG1829" t="e">
        <f>+SEARCH(JELMAGYARÁZAT!$G$9,J:J)</f>
        <v>#VALUE!</v>
      </c>
    </row>
    <row r="1830" spans="1:33" hidden="1" x14ac:dyDescent="0.25">
      <c r="A1830" t="s">
        <v>15435</v>
      </c>
      <c r="B1830">
        <v>300000</v>
      </c>
      <c r="C1830">
        <v>8000000</v>
      </c>
      <c r="D1830" s="1">
        <v>27511</v>
      </c>
      <c r="E1830">
        <v>6.4736669999999998</v>
      </c>
      <c r="F1830">
        <v>80</v>
      </c>
      <c r="G1830">
        <v>5.9</v>
      </c>
      <c r="H1830">
        <v>124</v>
      </c>
      <c r="I1830" t="s">
        <v>23</v>
      </c>
      <c r="J1830" t="s">
        <v>11759</v>
      </c>
      <c r="K1830" t="s">
        <v>37</v>
      </c>
      <c r="L1830" t="s">
        <v>38</v>
      </c>
      <c r="M1830" t="s">
        <v>121</v>
      </c>
      <c r="N1830" t="s">
        <v>29</v>
      </c>
      <c r="O1830" s="6">
        <v>1</v>
      </c>
      <c r="P1830">
        <v>1</v>
      </c>
      <c r="Q1830">
        <v>1</v>
      </c>
      <c r="R1830">
        <v>0</v>
      </c>
      <c r="S1830" t="s">
        <v>15888</v>
      </c>
      <c r="T1830" t="s">
        <v>15890</v>
      </c>
      <c r="U1830" t="s">
        <v>13664</v>
      </c>
      <c r="V1830" t="s">
        <v>15891</v>
      </c>
      <c r="W1830" t="s">
        <v>15891</v>
      </c>
      <c r="X1830" t="s">
        <v>15895</v>
      </c>
      <c r="Y1830" t="s">
        <v>15896</v>
      </c>
      <c r="Z1830" t="s">
        <v>15894</v>
      </c>
      <c r="AA1830" s="26">
        <v>42.452054794520549</v>
      </c>
      <c r="AB1830" t="s">
        <v>15437</v>
      </c>
      <c r="AC1830" t="s">
        <v>15435</v>
      </c>
      <c r="AE1830" t="s">
        <v>15434</v>
      </c>
      <c r="AF1830" t="s">
        <v>15436</v>
      </c>
      <c r="AG1830" t="e">
        <f>+SEARCH(JELMAGYARÁZAT!$G$9,J:J)</f>
        <v>#VALUE!</v>
      </c>
    </row>
    <row r="1831" spans="1:33" hidden="1" x14ac:dyDescent="0.25">
      <c r="A1831" t="s">
        <v>12398</v>
      </c>
      <c r="B1831">
        <v>5000000</v>
      </c>
      <c r="C1831">
        <v>41833347</v>
      </c>
      <c r="D1831" s="1">
        <v>27535</v>
      </c>
      <c r="E1831">
        <v>6.4707660000000002</v>
      </c>
      <c r="F1831">
        <v>113</v>
      </c>
      <c r="G1831">
        <v>6.7</v>
      </c>
      <c r="H1831">
        <v>137</v>
      </c>
      <c r="I1831" t="s">
        <v>23</v>
      </c>
      <c r="J1831" t="s">
        <v>12400</v>
      </c>
      <c r="K1831" t="s">
        <v>2620</v>
      </c>
      <c r="L1831" t="s">
        <v>38</v>
      </c>
      <c r="M1831" t="s">
        <v>661</v>
      </c>
      <c r="N1831" t="s">
        <v>29</v>
      </c>
      <c r="O1831" s="6">
        <v>1</v>
      </c>
      <c r="P1831">
        <v>1</v>
      </c>
      <c r="Q1831">
        <v>1</v>
      </c>
      <c r="R1831">
        <v>0</v>
      </c>
      <c r="S1831" t="s">
        <v>15888</v>
      </c>
      <c r="T1831" t="s">
        <v>15891</v>
      </c>
      <c r="U1831" t="s">
        <v>13664</v>
      </c>
      <c r="V1831" t="s">
        <v>15891</v>
      </c>
      <c r="W1831" t="s">
        <v>15891</v>
      </c>
      <c r="X1831" t="s">
        <v>15896</v>
      </c>
      <c r="Y1831" t="s">
        <v>15896</v>
      </c>
      <c r="Z1831" t="s">
        <v>15897</v>
      </c>
      <c r="AA1831" s="26">
        <v>42.386301369863013</v>
      </c>
      <c r="AC1831" t="s">
        <v>12398</v>
      </c>
      <c r="AE1831" t="s">
        <v>12397</v>
      </c>
      <c r="AF1831" t="s">
        <v>12399</v>
      </c>
      <c r="AG1831" t="e">
        <f>+SEARCH(JELMAGYARÁZAT!$G$9,J:J)</f>
        <v>#VALUE!</v>
      </c>
    </row>
    <row r="1832" spans="1:33" hidden="1" x14ac:dyDescent="0.25">
      <c r="A1832" t="s">
        <v>4980</v>
      </c>
      <c r="B1832">
        <v>53000000</v>
      </c>
      <c r="C1832">
        <v>29700000</v>
      </c>
      <c r="D1832" s="1">
        <v>37026</v>
      </c>
      <c r="E1832">
        <v>6.4546340000000004</v>
      </c>
      <c r="F1832">
        <v>102</v>
      </c>
      <c r="G1832">
        <v>5.6</v>
      </c>
      <c r="H1832">
        <v>88</v>
      </c>
      <c r="I1832" t="s">
        <v>23</v>
      </c>
      <c r="J1832" t="s">
        <v>4982</v>
      </c>
      <c r="K1832" t="s">
        <v>37</v>
      </c>
      <c r="L1832" t="s">
        <v>38</v>
      </c>
      <c r="M1832" t="s">
        <v>135</v>
      </c>
      <c r="N1832" t="s">
        <v>29</v>
      </c>
      <c r="O1832" s="6">
        <v>1</v>
      </c>
      <c r="P1832">
        <v>1</v>
      </c>
      <c r="Q1832">
        <v>1</v>
      </c>
      <c r="R1832">
        <v>0</v>
      </c>
      <c r="S1832" t="s">
        <v>15888</v>
      </c>
      <c r="T1832" t="s">
        <v>15891</v>
      </c>
      <c r="U1832" t="s">
        <v>15891</v>
      </c>
      <c r="V1832" t="s">
        <v>15901</v>
      </c>
      <c r="W1832" t="s">
        <v>15905</v>
      </c>
      <c r="X1832" t="s">
        <v>15897</v>
      </c>
      <c r="Y1832" t="s">
        <v>15911</v>
      </c>
      <c r="Z1832" t="s">
        <v>15915</v>
      </c>
      <c r="AA1832" s="26">
        <v>16.383561643835616</v>
      </c>
      <c r="AB1832" t="s">
        <v>4983</v>
      </c>
      <c r="AC1832" t="s">
        <v>4980</v>
      </c>
      <c r="AD1832" t="s">
        <v>4978</v>
      </c>
      <c r="AE1832" t="s">
        <v>4979</v>
      </c>
      <c r="AF1832" t="s">
        <v>4981</v>
      </c>
      <c r="AG1832" t="e">
        <f>+SEARCH(JELMAGYARÁZAT!$G$9,J:J)</f>
        <v>#VALUE!</v>
      </c>
    </row>
    <row r="1833" spans="1:33" hidden="1" x14ac:dyDescent="0.25">
      <c r="A1833" t="s">
        <v>9805</v>
      </c>
      <c r="B1833">
        <v>13000000</v>
      </c>
      <c r="C1833">
        <v>27007143</v>
      </c>
      <c r="D1833" s="1">
        <v>35909</v>
      </c>
      <c r="E1833">
        <v>6.4255279999999999</v>
      </c>
      <c r="F1833">
        <v>91</v>
      </c>
      <c r="G1833">
        <v>6.1</v>
      </c>
      <c r="H1833">
        <v>109</v>
      </c>
      <c r="I1833" t="s">
        <v>23</v>
      </c>
      <c r="J1833" t="s">
        <v>3894</v>
      </c>
      <c r="K1833" t="s">
        <v>37</v>
      </c>
      <c r="L1833" t="s">
        <v>38</v>
      </c>
      <c r="M1833" t="s">
        <v>2098</v>
      </c>
      <c r="N1833" t="s">
        <v>29</v>
      </c>
      <c r="O1833" s="6">
        <v>1</v>
      </c>
      <c r="P1833">
        <v>1</v>
      </c>
      <c r="Q1833">
        <v>1</v>
      </c>
      <c r="R1833">
        <v>0</v>
      </c>
      <c r="S1833" t="s">
        <v>15888</v>
      </c>
      <c r="T1833" t="s">
        <v>15890</v>
      </c>
      <c r="U1833" t="s">
        <v>13664</v>
      </c>
      <c r="V1833" t="s">
        <v>15891</v>
      </c>
      <c r="W1833" t="s">
        <v>15905</v>
      </c>
      <c r="X1833" t="s">
        <v>15895</v>
      </c>
      <c r="Y1833" t="s">
        <v>15896</v>
      </c>
      <c r="Z1833" t="s">
        <v>15894</v>
      </c>
      <c r="AA1833" s="26">
        <v>19.443835616438356</v>
      </c>
      <c r="AB1833" t="s">
        <v>9807</v>
      </c>
      <c r="AC1833" t="s">
        <v>9805</v>
      </c>
      <c r="AE1833" t="s">
        <v>9804</v>
      </c>
      <c r="AF1833" t="s">
        <v>9806</v>
      </c>
      <c r="AG1833" t="e">
        <f>+SEARCH(JELMAGYARÁZAT!$G$9,J:J)</f>
        <v>#VALUE!</v>
      </c>
    </row>
    <row r="1834" spans="1:33" hidden="1" x14ac:dyDescent="0.25">
      <c r="A1834" t="s">
        <v>3773</v>
      </c>
      <c r="B1834">
        <v>50000000</v>
      </c>
      <c r="C1834">
        <v>6808550</v>
      </c>
      <c r="D1834" s="1">
        <v>38016</v>
      </c>
      <c r="E1834">
        <v>6.3973880000000003</v>
      </c>
      <c r="F1834">
        <v>88</v>
      </c>
      <c r="G1834">
        <v>5</v>
      </c>
      <c r="H1834">
        <v>76</v>
      </c>
      <c r="I1834" t="s">
        <v>23</v>
      </c>
      <c r="J1834" t="s">
        <v>3775</v>
      </c>
      <c r="K1834" t="s">
        <v>37</v>
      </c>
      <c r="L1834" t="s">
        <v>38</v>
      </c>
      <c r="M1834" t="s">
        <v>2049</v>
      </c>
      <c r="N1834" t="s">
        <v>29</v>
      </c>
      <c r="O1834" s="6">
        <v>1</v>
      </c>
      <c r="P1834">
        <v>1</v>
      </c>
      <c r="Q1834">
        <v>1</v>
      </c>
      <c r="R1834">
        <v>0</v>
      </c>
      <c r="S1834" t="s">
        <v>15888</v>
      </c>
      <c r="T1834" t="s">
        <v>15891</v>
      </c>
      <c r="U1834" t="s">
        <v>13664</v>
      </c>
      <c r="V1834" t="s">
        <v>15891</v>
      </c>
      <c r="W1834" t="s">
        <v>15891</v>
      </c>
      <c r="X1834" t="s">
        <v>15896</v>
      </c>
      <c r="Y1834" t="s">
        <v>15896</v>
      </c>
      <c r="Z1834" t="s">
        <v>15897</v>
      </c>
      <c r="AA1834" s="26">
        <v>13.671232876712329</v>
      </c>
      <c r="AB1834" t="s">
        <v>3776</v>
      </c>
      <c r="AC1834" t="s">
        <v>3773</v>
      </c>
      <c r="AE1834" t="s">
        <v>3772</v>
      </c>
      <c r="AF1834" t="s">
        <v>3774</v>
      </c>
      <c r="AG1834" t="e">
        <f>+SEARCH(JELMAGYARÁZAT!$G$9,J:J)</f>
        <v>#VALUE!</v>
      </c>
    </row>
    <row r="1835" spans="1:33" hidden="1" x14ac:dyDescent="0.25">
      <c r="A1835" t="s">
        <v>8028</v>
      </c>
      <c r="B1835">
        <v>20000000</v>
      </c>
      <c r="C1835">
        <v>13801755</v>
      </c>
      <c r="D1835" s="1">
        <v>35748</v>
      </c>
      <c r="E1835">
        <v>6.3970419999999999</v>
      </c>
      <c r="F1835">
        <v>97</v>
      </c>
      <c r="G1835">
        <v>6.5</v>
      </c>
      <c r="H1835">
        <v>125</v>
      </c>
      <c r="I1835" t="s">
        <v>23</v>
      </c>
      <c r="J1835" t="s">
        <v>8030</v>
      </c>
      <c r="K1835" t="s">
        <v>37</v>
      </c>
      <c r="L1835" t="s">
        <v>38</v>
      </c>
      <c r="M1835" t="s">
        <v>8026</v>
      </c>
      <c r="N1835" t="s">
        <v>29</v>
      </c>
      <c r="O1835" s="6">
        <v>1</v>
      </c>
      <c r="P1835">
        <v>1</v>
      </c>
      <c r="Q1835">
        <v>1</v>
      </c>
      <c r="R1835">
        <v>1</v>
      </c>
      <c r="S1835" t="s">
        <v>15888</v>
      </c>
      <c r="T1835" t="s">
        <v>15890</v>
      </c>
      <c r="U1835" t="s">
        <v>13664</v>
      </c>
      <c r="V1835" t="s">
        <v>15891</v>
      </c>
      <c r="W1835" t="s">
        <v>15905</v>
      </c>
      <c r="X1835" t="s">
        <v>15895</v>
      </c>
      <c r="Y1835" t="s">
        <v>15896</v>
      </c>
      <c r="Z1835" t="s">
        <v>15894</v>
      </c>
      <c r="AA1835" s="26">
        <v>19.884931506849316</v>
      </c>
      <c r="AB1835" t="s">
        <v>8031</v>
      </c>
      <c r="AC1835" t="s">
        <v>8028</v>
      </c>
      <c r="AE1835" t="s">
        <v>8027</v>
      </c>
      <c r="AF1835" t="s">
        <v>8029</v>
      </c>
      <c r="AG1835" t="e">
        <f>+SEARCH(JELMAGYARÁZAT!$G$9,J:J)</f>
        <v>#VALUE!</v>
      </c>
    </row>
    <row r="1836" spans="1:33" hidden="1" x14ac:dyDescent="0.25">
      <c r="A1836" t="s">
        <v>13725</v>
      </c>
      <c r="B1836">
        <v>8000000</v>
      </c>
      <c r="C1836">
        <v>23563727</v>
      </c>
      <c r="D1836" s="1">
        <v>38555</v>
      </c>
      <c r="E1836">
        <v>6.3950300000000002</v>
      </c>
      <c r="F1836">
        <v>116</v>
      </c>
      <c r="G1836">
        <v>6.9</v>
      </c>
      <c r="H1836">
        <v>99</v>
      </c>
      <c r="I1836" t="s">
        <v>23</v>
      </c>
      <c r="J1836" t="s">
        <v>7638</v>
      </c>
      <c r="K1836" t="s">
        <v>37</v>
      </c>
      <c r="L1836" t="s">
        <v>38</v>
      </c>
      <c r="M1836" t="s">
        <v>786</v>
      </c>
      <c r="N1836" t="s">
        <v>29</v>
      </c>
      <c r="O1836" s="6">
        <v>1</v>
      </c>
      <c r="P1836">
        <v>1</v>
      </c>
      <c r="Q1836">
        <v>1</v>
      </c>
      <c r="R1836">
        <v>0</v>
      </c>
      <c r="S1836" t="s">
        <v>15888</v>
      </c>
      <c r="T1836" t="s">
        <v>15891</v>
      </c>
      <c r="U1836" t="s">
        <v>15891</v>
      </c>
      <c r="V1836" t="s">
        <v>15901</v>
      </c>
      <c r="W1836" t="s">
        <v>15891</v>
      </c>
      <c r="X1836" t="s">
        <v>15897</v>
      </c>
      <c r="Y1836" t="s">
        <v>15911</v>
      </c>
      <c r="Z1836" t="s">
        <v>15915</v>
      </c>
      <c r="AA1836" s="26">
        <v>12.194520547945206</v>
      </c>
      <c r="AB1836" t="s">
        <v>13727</v>
      </c>
      <c r="AC1836" t="s">
        <v>13725</v>
      </c>
      <c r="AE1836" t="s">
        <v>13724</v>
      </c>
      <c r="AF1836" t="s">
        <v>13726</v>
      </c>
      <c r="AG1836" t="e">
        <f>+SEARCH(JELMAGYARÁZAT!$G$9,J:J)</f>
        <v>#VALUE!</v>
      </c>
    </row>
    <row r="1837" spans="1:33" hidden="1" x14ac:dyDescent="0.25">
      <c r="A1837" t="s">
        <v>8849</v>
      </c>
      <c r="B1837">
        <v>17000000</v>
      </c>
      <c r="C1837">
        <v>9627492</v>
      </c>
      <c r="D1837" s="1">
        <v>41144</v>
      </c>
      <c r="E1837">
        <v>6.3852339999999996</v>
      </c>
      <c r="F1837">
        <v>82</v>
      </c>
      <c r="G1837">
        <v>4.5</v>
      </c>
      <c r="H1837">
        <v>140</v>
      </c>
      <c r="I1837" t="s">
        <v>23</v>
      </c>
      <c r="J1837" t="s">
        <v>8851</v>
      </c>
      <c r="K1837" t="s">
        <v>37</v>
      </c>
      <c r="L1837" t="s">
        <v>38</v>
      </c>
      <c r="M1837" t="s">
        <v>2560</v>
      </c>
      <c r="N1837" t="s">
        <v>29</v>
      </c>
      <c r="O1837" s="6">
        <v>1</v>
      </c>
      <c r="P1837">
        <v>1</v>
      </c>
      <c r="Q1837">
        <v>1</v>
      </c>
      <c r="R1837">
        <v>1</v>
      </c>
      <c r="S1837" t="s">
        <v>15888</v>
      </c>
      <c r="T1837" t="s">
        <v>15891</v>
      </c>
      <c r="U1837" t="s">
        <v>15891</v>
      </c>
      <c r="V1837" t="s">
        <v>15891</v>
      </c>
      <c r="W1837" t="s">
        <v>15905</v>
      </c>
      <c r="X1837" t="s">
        <v>15897</v>
      </c>
      <c r="Y1837" t="s">
        <v>15897</v>
      </c>
      <c r="Z1837" t="s">
        <v>15897</v>
      </c>
      <c r="AA1837" s="26">
        <v>5.1013698630136988</v>
      </c>
      <c r="AB1837" t="s">
        <v>8852</v>
      </c>
      <c r="AC1837" t="s">
        <v>8849</v>
      </c>
      <c r="AD1837" t="s">
        <v>8847</v>
      </c>
      <c r="AE1837" t="s">
        <v>8848</v>
      </c>
      <c r="AF1837" t="s">
        <v>8850</v>
      </c>
      <c r="AG1837" t="e">
        <f>+SEARCH(JELMAGYARÁZAT!$G$9,J:J)</f>
        <v>#VALUE!</v>
      </c>
    </row>
    <row r="1838" spans="1:33" hidden="1" x14ac:dyDescent="0.25">
      <c r="A1838" t="s">
        <v>12263</v>
      </c>
      <c r="B1838">
        <v>6000000</v>
      </c>
      <c r="C1838">
        <v>32251</v>
      </c>
      <c r="D1838" s="1">
        <v>41659</v>
      </c>
      <c r="E1838">
        <v>6.3492179999999996</v>
      </c>
      <c r="F1838">
        <v>86</v>
      </c>
      <c r="G1838">
        <v>5.5</v>
      </c>
      <c r="H1838">
        <v>87</v>
      </c>
      <c r="I1838" t="s">
        <v>23</v>
      </c>
      <c r="J1838" t="s">
        <v>11023</v>
      </c>
      <c r="K1838" t="s">
        <v>37</v>
      </c>
      <c r="L1838" t="s">
        <v>38</v>
      </c>
      <c r="M1838" t="s">
        <v>786</v>
      </c>
      <c r="N1838" t="s">
        <v>29</v>
      </c>
      <c r="O1838" s="6">
        <v>1</v>
      </c>
      <c r="P1838">
        <v>1</v>
      </c>
      <c r="Q1838">
        <v>1</v>
      </c>
      <c r="R1838">
        <v>0</v>
      </c>
      <c r="S1838" t="s">
        <v>15888</v>
      </c>
      <c r="T1838" t="s">
        <v>15891</v>
      </c>
      <c r="U1838" t="s">
        <v>15891</v>
      </c>
      <c r="V1838" t="s">
        <v>15901</v>
      </c>
      <c r="W1838" t="s">
        <v>15891</v>
      </c>
      <c r="X1838" t="s">
        <v>15897</v>
      </c>
      <c r="Y1838" t="s">
        <v>15911</v>
      </c>
      <c r="Z1838" t="s">
        <v>15915</v>
      </c>
      <c r="AA1838" s="26">
        <v>3.6904109589041094</v>
      </c>
      <c r="AB1838" t="s">
        <v>12265</v>
      </c>
      <c r="AC1838" t="s">
        <v>12263</v>
      </c>
      <c r="AD1838" t="s">
        <v>12262</v>
      </c>
      <c r="AE1838" t="s">
        <v>8989</v>
      </c>
      <c r="AF1838" t="s">
        <v>12264</v>
      </c>
      <c r="AG1838" t="e">
        <f>+SEARCH(JELMAGYARÁZAT!$G$9,J:J)</f>
        <v>#VALUE!</v>
      </c>
    </row>
    <row r="1839" spans="1:33" hidden="1" x14ac:dyDescent="0.25">
      <c r="A1839" t="s">
        <v>8651</v>
      </c>
      <c r="B1839">
        <v>18000000</v>
      </c>
      <c r="C1839">
        <v>382174</v>
      </c>
      <c r="D1839" s="1">
        <v>39757</v>
      </c>
      <c r="E1839">
        <v>6.333869</v>
      </c>
      <c r="F1839">
        <v>98</v>
      </c>
      <c r="G1839">
        <v>4.4000000000000004</v>
      </c>
      <c r="H1839">
        <v>60</v>
      </c>
      <c r="I1839" t="s">
        <v>23</v>
      </c>
      <c r="J1839" t="s">
        <v>8653</v>
      </c>
      <c r="K1839" t="s">
        <v>334</v>
      </c>
      <c r="L1839" t="s">
        <v>38</v>
      </c>
      <c r="M1839" t="s">
        <v>786</v>
      </c>
      <c r="N1839" t="s">
        <v>29</v>
      </c>
      <c r="O1839" s="6">
        <v>1</v>
      </c>
      <c r="P1839">
        <v>2</v>
      </c>
      <c r="Q1839">
        <v>1</v>
      </c>
      <c r="R1839">
        <v>0</v>
      </c>
      <c r="S1839" t="s">
        <v>15888</v>
      </c>
      <c r="T1839" t="s">
        <v>15891</v>
      </c>
      <c r="U1839" t="s">
        <v>15891</v>
      </c>
      <c r="V1839" t="s">
        <v>15901</v>
      </c>
      <c r="W1839" t="s">
        <v>15891</v>
      </c>
      <c r="X1839" t="s">
        <v>15897</v>
      </c>
      <c r="Y1839" t="s">
        <v>15911</v>
      </c>
      <c r="Z1839" t="s">
        <v>15915</v>
      </c>
      <c r="AA1839" s="26">
        <v>8.9013698630136986</v>
      </c>
      <c r="AB1839" t="s">
        <v>8654</v>
      </c>
      <c r="AC1839" t="s">
        <v>8651</v>
      </c>
      <c r="AD1839" t="s">
        <v>8649</v>
      </c>
      <c r="AE1839" t="s">
        <v>8650</v>
      </c>
      <c r="AF1839" t="s">
        <v>8652</v>
      </c>
      <c r="AG1839" t="e">
        <f>+SEARCH(JELMAGYARÁZAT!$G$9,J:J)</f>
        <v>#VALUE!</v>
      </c>
    </row>
    <row r="1840" spans="1:33" hidden="1" x14ac:dyDescent="0.25">
      <c r="A1840" t="s">
        <v>5142</v>
      </c>
      <c r="B1840">
        <v>37000000</v>
      </c>
      <c r="C1840">
        <v>63800345</v>
      </c>
      <c r="D1840" s="1">
        <v>39646</v>
      </c>
      <c r="E1840">
        <v>6.2932170000000003</v>
      </c>
      <c r="F1840">
        <v>81</v>
      </c>
      <c r="G1840">
        <v>5.2</v>
      </c>
      <c r="H1840">
        <v>99</v>
      </c>
      <c r="I1840" t="s">
        <v>23</v>
      </c>
      <c r="J1840" t="s">
        <v>5144</v>
      </c>
      <c r="K1840" t="s">
        <v>37</v>
      </c>
      <c r="L1840" t="s">
        <v>38</v>
      </c>
      <c r="M1840" t="s">
        <v>64</v>
      </c>
      <c r="N1840" t="s">
        <v>29</v>
      </c>
      <c r="O1840" s="6">
        <v>1</v>
      </c>
      <c r="P1840">
        <v>1</v>
      </c>
      <c r="Q1840">
        <v>1</v>
      </c>
      <c r="R1840">
        <v>0</v>
      </c>
      <c r="S1840" t="s">
        <v>15887</v>
      </c>
      <c r="T1840" t="s">
        <v>15891</v>
      </c>
      <c r="U1840" t="s">
        <v>15891</v>
      </c>
      <c r="V1840" t="s">
        <v>15891</v>
      </c>
      <c r="W1840" t="s">
        <v>15891</v>
      </c>
      <c r="X1840" t="s">
        <v>15897</v>
      </c>
      <c r="Y1840" t="s">
        <v>15897</v>
      </c>
      <c r="Z1840" t="s">
        <v>15897</v>
      </c>
      <c r="AA1840" s="26">
        <v>9.205479452054794</v>
      </c>
      <c r="AB1840" t="s">
        <v>5145</v>
      </c>
      <c r="AC1840" t="s">
        <v>5142</v>
      </c>
      <c r="AD1840" t="s">
        <v>5140</v>
      </c>
      <c r="AE1840" t="s">
        <v>5141</v>
      </c>
      <c r="AF1840" t="s">
        <v>5143</v>
      </c>
      <c r="AG1840" t="e">
        <f>+SEARCH(JELMAGYARÁZAT!$G$9,J:J)</f>
        <v>#VALUE!</v>
      </c>
    </row>
    <row r="1841" spans="1:33" hidden="1" x14ac:dyDescent="0.25">
      <c r="A1841" t="s">
        <v>3006</v>
      </c>
      <c r="B1841">
        <v>83000000</v>
      </c>
      <c r="C1841">
        <v>59468275</v>
      </c>
      <c r="D1841" s="1">
        <v>36644</v>
      </c>
      <c r="E1841">
        <v>6.2483089999999999</v>
      </c>
      <c r="F1841">
        <v>90</v>
      </c>
      <c r="G1841">
        <v>4.4000000000000004</v>
      </c>
      <c r="H1841">
        <v>134</v>
      </c>
      <c r="I1841" t="s">
        <v>23</v>
      </c>
      <c r="J1841" t="s">
        <v>1976</v>
      </c>
      <c r="K1841" t="s">
        <v>37</v>
      </c>
      <c r="L1841" t="s">
        <v>38</v>
      </c>
      <c r="M1841" t="s">
        <v>3003</v>
      </c>
      <c r="N1841" t="s">
        <v>29</v>
      </c>
      <c r="O1841" s="6">
        <v>1</v>
      </c>
      <c r="P1841">
        <v>1</v>
      </c>
      <c r="Q1841">
        <v>1</v>
      </c>
      <c r="R1841">
        <v>1</v>
      </c>
      <c r="S1841" t="s">
        <v>15888</v>
      </c>
      <c r="T1841" t="s">
        <v>15891</v>
      </c>
      <c r="U1841" t="s">
        <v>13664</v>
      </c>
      <c r="V1841" t="s">
        <v>15891</v>
      </c>
      <c r="W1841" t="s">
        <v>15891</v>
      </c>
      <c r="X1841" t="s">
        <v>15896</v>
      </c>
      <c r="Y1841" t="s">
        <v>15896</v>
      </c>
      <c r="Z1841" t="s">
        <v>15897</v>
      </c>
      <c r="AA1841" s="26">
        <v>17.43013698630137</v>
      </c>
      <c r="AB1841" t="s">
        <v>3008</v>
      </c>
      <c r="AC1841" t="s">
        <v>3006</v>
      </c>
      <c r="AD1841" t="s">
        <v>3004</v>
      </c>
      <c r="AE1841" t="s">
        <v>3005</v>
      </c>
      <c r="AF1841" t="s">
        <v>3007</v>
      </c>
      <c r="AG1841" t="e">
        <f>+SEARCH(JELMAGYARÁZAT!$G$9,J:J)</f>
        <v>#VALUE!</v>
      </c>
    </row>
    <row r="1842" spans="1:33" hidden="1" x14ac:dyDescent="0.25">
      <c r="A1842" t="s">
        <v>6472</v>
      </c>
      <c r="B1842">
        <v>35000000</v>
      </c>
      <c r="C1842">
        <v>43650785</v>
      </c>
      <c r="D1842" s="1">
        <v>39486</v>
      </c>
      <c r="E1842">
        <v>6.2482730000000002</v>
      </c>
      <c r="F1842">
        <v>114</v>
      </c>
      <c r="G1842">
        <v>5.7</v>
      </c>
      <c r="H1842">
        <v>57</v>
      </c>
      <c r="I1842" t="s">
        <v>23</v>
      </c>
      <c r="J1842" t="s">
        <v>6474</v>
      </c>
      <c r="K1842" t="s">
        <v>37</v>
      </c>
      <c r="L1842" t="s">
        <v>38</v>
      </c>
      <c r="M1842" t="s">
        <v>1692</v>
      </c>
      <c r="N1842" t="s">
        <v>29</v>
      </c>
      <c r="O1842" s="6">
        <v>1</v>
      </c>
      <c r="P1842">
        <v>1</v>
      </c>
      <c r="Q1842">
        <v>1</v>
      </c>
      <c r="R1842">
        <v>1</v>
      </c>
      <c r="S1842" t="s">
        <v>15888</v>
      </c>
      <c r="T1842" t="s">
        <v>15891</v>
      </c>
      <c r="U1842" t="s">
        <v>13664</v>
      </c>
      <c r="V1842" t="s">
        <v>15901</v>
      </c>
      <c r="W1842" t="s">
        <v>15891</v>
      </c>
      <c r="X1842" t="s">
        <v>15896</v>
      </c>
      <c r="Y1842" t="s">
        <v>15912</v>
      </c>
      <c r="Z1842" t="s">
        <v>15915</v>
      </c>
      <c r="AA1842" s="26">
        <v>9.6438356164383556</v>
      </c>
      <c r="AB1842" t="s">
        <v>6475</v>
      </c>
      <c r="AC1842" t="s">
        <v>6472</v>
      </c>
      <c r="AE1842" t="s">
        <v>6471</v>
      </c>
      <c r="AF1842" t="s">
        <v>6473</v>
      </c>
      <c r="AG1842" t="e">
        <f>+SEARCH(JELMAGYARÁZAT!$G$9,J:J)</f>
        <v>#VALUE!</v>
      </c>
    </row>
    <row r="1843" spans="1:33" hidden="1" x14ac:dyDescent="0.25">
      <c r="A1843" t="s">
        <v>6102</v>
      </c>
      <c r="B1843">
        <v>35000000</v>
      </c>
      <c r="C1843">
        <v>22034832</v>
      </c>
      <c r="D1843" s="1">
        <v>38205</v>
      </c>
      <c r="E1843">
        <v>6.2461989999999998</v>
      </c>
      <c r="F1843">
        <v>111</v>
      </c>
      <c r="G1843">
        <v>5.2</v>
      </c>
      <c r="H1843">
        <v>112</v>
      </c>
      <c r="I1843" t="s">
        <v>23</v>
      </c>
      <c r="J1843" t="s">
        <v>6104</v>
      </c>
      <c r="K1843" t="s">
        <v>37</v>
      </c>
      <c r="L1843" t="s">
        <v>38</v>
      </c>
      <c r="M1843" t="s">
        <v>1719</v>
      </c>
      <c r="N1843" t="s">
        <v>29</v>
      </c>
      <c r="O1843" s="6">
        <v>1</v>
      </c>
      <c r="P1843">
        <v>1</v>
      </c>
      <c r="Q1843">
        <v>1</v>
      </c>
      <c r="R1843">
        <v>0</v>
      </c>
      <c r="S1843" t="s">
        <v>15888</v>
      </c>
      <c r="T1843" t="s">
        <v>15891</v>
      </c>
      <c r="U1843" t="s">
        <v>13664</v>
      </c>
      <c r="V1843" t="s">
        <v>15901</v>
      </c>
      <c r="W1843" t="s">
        <v>15891</v>
      </c>
      <c r="X1843" t="s">
        <v>15896</v>
      </c>
      <c r="Y1843" t="s">
        <v>15912</v>
      </c>
      <c r="Z1843" t="s">
        <v>15915</v>
      </c>
      <c r="AA1843" s="26">
        <v>13.153424657534247</v>
      </c>
      <c r="AB1843" t="s">
        <v>6105</v>
      </c>
      <c r="AC1843" t="s">
        <v>6102</v>
      </c>
      <c r="AE1843" t="s">
        <v>6101</v>
      </c>
      <c r="AF1843" t="s">
        <v>6103</v>
      </c>
      <c r="AG1843" t="e">
        <f>+SEARCH(JELMAGYARÁZAT!$G$9,J:J)</f>
        <v>#VALUE!</v>
      </c>
    </row>
    <row r="1844" spans="1:33" hidden="1" x14ac:dyDescent="0.25">
      <c r="A1844" t="s">
        <v>3669</v>
      </c>
      <c r="B1844">
        <v>50000000</v>
      </c>
      <c r="C1844">
        <v>58900031</v>
      </c>
      <c r="D1844" s="1">
        <v>36446</v>
      </c>
      <c r="E1844">
        <v>6.2257699999999998</v>
      </c>
      <c r="F1844">
        <v>95</v>
      </c>
      <c r="G1844">
        <v>5.9</v>
      </c>
      <c r="H1844">
        <v>75</v>
      </c>
      <c r="I1844" t="s">
        <v>23</v>
      </c>
      <c r="J1844" t="s">
        <v>3671</v>
      </c>
      <c r="K1844" t="s">
        <v>37</v>
      </c>
      <c r="L1844" t="s">
        <v>1501</v>
      </c>
      <c r="M1844" t="s">
        <v>917</v>
      </c>
      <c r="N1844" t="s">
        <v>29</v>
      </c>
      <c r="O1844" s="6">
        <v>1</v>
      </c>
      <c r="P1844">
        <v>1</v>
      </c>
      <c r="Q1844">
        <v>2</v>
      </c>
      <c r="R1844">
        <v>1</v>
      </c>
      <c r="S1844" t="s">
        <v>15888</v>
      </c>
      <c r="T1844" t="s">
        <v>15891</v>
      </c>
      <c r="U1844" t="s">
        <v>13664</v>
      </c>
      <c r="V1844" t="s">
        <v>15901</v>
      </c>
      <c r="W1844" t="s">
        <v>15891</v>
      </c>
      <c r="X1844" t="s">
        <v>15896</v>
      </c>
      <c r="Y1844" t="s">
        <v>15912</v>
      </c>
      <c r="Z1844" t="s">
        <v>15915</v>
      </c>
      <c r="AA1844" s="26">
        <v>17.972602739726028</v>
      </c>
      <c r="AC1844" t="s">
        <v>3669</v>
      </c>
      <c r="AE1844" t="s">
        <v>3668</v>
      </c>
      <c r="AF1844" t="s">
        <v>3670</v>
      </c>
      <c r="AG1844" t="e">
        <f>+SEARCH(JELMAGYARÁZAT!$G$9,J:J)</f>
        <v>#VALUE!</v>
      </c>
    </row>
    <row r="1845" spans="1:33" hidden="1" x14ac:dyDescent="0.25">
      <c r="A1845" t="s">
        <v>10636</v>
      </c>
      <c r="B1845">
        <v>15000000</v>
      </c>
      <c r="C1845">
        <v>30050028</v>
      </c>
      <c r="D1845" s="1">
        <v>32647</v>
      </c>
      <c r="E1845">
        <v>6.2162030000000001</v>
      </c>
      <c r="F1845">
        <v>114</v>
      </c>
      <c r="G1845">
        <v>6.3</v>
      </c>
      <c r="H1845">
        <v>252</v>
      </c>
      <c r="I1845" t="s">
        <v>23</v>
      </c>
      <c r="J1845" t="s">
        <v>10638</v>
      </c>
      <c r="K1845" t="s">
        <v>37</v>
      </c>
      <c r="L1845" t="s">
        <v>838</v>
      </c>
      <c r="M1845" t="s">
        <v>861</v>
      </c>
      <c r="N1845" t="s">
        <v>29</v>
      </c>
      <c r="O1845" s="6">
        <v>1</v>
      </c>
      <c r="P1845">
        <v>1</v>
      </c>
      <c r="Q1845">
        <v>2</v>
      </c>
      <c r="R1845">
        <v>0</v>
      </c>
      <c r="S1845" t="s">
        <v>15888</v>
      </c>
      <c r="T1845" t="s">
        <v>15890</v>
      </c>
      <c r="U1845" t="s">
        <v>15891</v>
      </c>
      <c r="V1845" t="s">
        <v>15891</v>
      </c>
      <c r="W1845" t="s">
        <v>15905</v>
      </c>
      <c r="X1845" t="s">
        <v>15894</v>
      </c>
      <c r="Y1845" t="s">
        <v>15897</v>
      </c>
      <c r="Z1845" t="s">
        <v>15894</v>
      </c>
      <c r="AA1845" s="26">
        <v>28.38082191780822</v>
      </c>
      <c r="AB1845" t="s">
        <v>10639</v>
      </c>
      <c r="AC1845" t="s">
        <v>10636</v>
      </c>
      <c r="AE1845" t="s">
        <v>10635</v>
      </c>
      <c r="AF1845" t="s">
        <v>10637</v>
      </c>
      <c r="AG1845" t="e">
        <f>+SEARCH(JELMAGYARÁZAT!$G$9,J:J)</f>
        <v>#VALUE!</v>
      </c>
    </row>
    <row r="1846" spans="1:33" hidden="1" x14ac:dyDescent="0.25">
      <c r="A1846" t="s">
        <v>9868</v>
      </c>
      <c r="B1846">
        <v>13000000</v>
      </c>
      <c r="C1846">
        <v>7820688</v>
      </c>
      <c r="D1846" s="1">
        <v>34437</v>
      </c>
      <c r="E1846">
        <v>6.1701389999999998</v>
      </c>
      <c r="F1846">
        <v>95</v>
      </c>
      <c r="G1846">
        <v>6.4</v>
      </c>
      <c r="H1846">
        <v>135</v>
      </c>
      <c r="I1846" t="s">
        <v>23</v>
      </c>
      <c r="J1846" t="s">
        <v>9870</v>
      </c>
      <c r="K1846" t="s">
        <v>37</v>
      </c>
      <c r="L1846" t="s">
        <v>38</v>
      </c>
      <c r="M1846" t="s">
        <v>9866</v>
      </c>
      <c r="N1846" t="s">
        <v>29</v>
      </c>
      <c r="O1846" s="6">
        <v>1</v>
      </c>
      <c r="P1846">
        <v>1</v>
      </c>
      <c r="Q1846">
        <v>1</v>
      </c>
      <c r="R1846">
        <v>0</v>
      </c>
      <c r="S1846" t="s">
        <v>15888</v>
      </c>
      <c r="T1846" t="s">
        <v>15891</v>
      </c>
      <c r="U1846" t="s">
        <v>13664</v>
      </c>
      <c r="V1846" t="s">
        <v>15891</v>
      </c>
      <c r="W1846" t="s">
        <v>15905</v>
      </c>
      <c r="X1846" t="s">
        <v>15896</v>
      </c>
      <c r="Y1846" t="s">
        <v>15896</v>
      </c>
      <c r="Z1846" t="s">
        <v>15897</v>
      </c>
      <c r="AA1846" s="26">
        <v>23.476712328767125</v>
      </c>
      <c r="AB1846" t="s">
        <v>9871</v>
      </c>
      <c r="AC1846" t="s">
        <v>9868</v>
      </c>
      <c r="AE1846" t="s">
        <v>9867</v>
      </c>
      <c r="AF1846" t="s">
        <v>9869</v>
      </c>
      <c r="AG1846" t="e">
        <f>+SEARCH(JELMAGYARÁZAT!$G$9,J:J)</f>
        <v>#VALUE!</v>
      </c>
    </row>
    <row r="1847" spans="1:33" hidden="1" x14ac:dyDescent="0.25">
      <c r="A1847" t="s">
        <v>4035</v>
      </c>
      <c r="B1847">
        <v>45000000</v>
      </c>
      <c r="C1847">
        <v>38399961</v>
      </c>
      <c r="D1847" s="1">
        <v>38730</v>
      </c>
      <c r="E1847">
        <v>6.156015</v>
      </c>
      <c r="F1847">
        <v>112</v>
      </c>
      <c r="G1847">
        <v>6.4</v>
      </c>
      <c r="H1847">
        <v>119</v>
      </c>
      <c r="I1847" t="s">
        <v>23</v>
      </c>
      <c r="J1847" t="s">
        <v>2258</v>
      </c>
      <c r="K1847" t="s">
        <v>37</v>
      </c>
      <c r="L1847" t="s">
        <v>62</v>
      </c>
      <c r="M1847" t="s">
        <v>3699</v>
      </c>
      <c r="N1847" t="s">
        <v>29</v>
      </c>
      <c r="O1847" s="6">
        <v>1</v>
      </c>
      <c r="P1847">
        <v>1</v>
      </c>
      <c r="Q1847">
        <v>2</v>
      </c>
      <c r="R1847">
        <v>1</v>
      </c>
      <c r="S1847" t="s">
        <v>15888</v>
      </c>
      <c r="T1847" t="s">
        <v>15891</v>
      </c>
      <c r="U1847" t="s">
        <v>13664</v>
      </c>
      <c r="V1847" t="s">
        <v>15901</v>
      </c>
      <c r="W1847" t="s">
        <v>15891</v>
      </c>
      <c r="X1847" t="s">
        <v>15896</v>
      </c>
      <c r="Y1847" t="s">
        <v>15912</v>
      </c>
      <c r="Z1847" t="s">
        <v>15915</v>
      </c>
      <c r="AA1847" s="26">
        <v>11.715068493150685</v>
      </c>
      <c r="AB1847" t="s">
        <v>4037</v>
      </c>
      <c r="AC1847" t="s">
        <v>4035</v>
      </c>
      <c r="AE1847" t="s">
        <v>333</v>
      </c>
      <c r="AF1847" t="s">
        <v>4036</v>
      </c>
      <c r="AG1847" t="e">
        <f>+SEARCH(JELMAGYARÁZAT!$G$9,J:J)</f>
        <v>#VALUE!</v>
      </c>
    </row>
    <row r="1848" spans="1:33" hidden="1" x14ac:dyDescent="0.25">
      <c r="A1848" t="s">
        <v>9846</v>
      </c>
      <c r="B1848">
        <v>13000000</v>
      </c>
      <c r="C1848">
        <v>16929123</v>
      </c>
      <c r="D1848" s="1">
        <v>37071</v>
      </c>
      <c r="E1848">
        <v>6.130096</v>
      </c>
      <c r="F1848">
        <v>99</v>
      </c>
      <c r="G1848">
        <v>6.6</v>
      </c>
      <c r="H1848">
        <v>96</v>
      </c>
      <c r="I1848" t="s">
        <v>23</v>
      </c>
      <c r="J1848" t="s">
        <v>9848</v>
      </c>
      <c r="K1848" t="s">
        <v>37</v>
      </c>
      <c r="L1848" t="s">
        <v>507</v>
      </c>
      <c r="M1848" t="s">
        <v>231</v>
      </c>
      <c r="N1848" t="s">
        <v>29</v>
      </c>
      <c r="O1848" s="6">
        <v>1</v>
      </c>
      <c r="P1848">
        <v>1</v>
      </c>
      <c r="Q1848">
        <v>2</v>
      </c>
      <c r="R1848">
        <v>0</v>
      </c>
      <c r="S1848" t="s">
        <v>15888</v>
      </c>
      <c r="T1848" t="s">
        <v>15891</v>
      </c>
      <c r="U1848" t="s">
        <v>15891</v>
      </c>
      <c r="V1848" t="s">
        <v>15901</v>
      </c>
      <c r="W1848" t="s">
        <v>15891</v>
      </c>
      <c r="X1848" t="s">
        <v>15897</v>
      </c>
      <c r="Y1848" t="s">
        <v>15911</v>
      </c>
      <c r="Z1848" t="s">
        <v>15915</v>
      </c>
      <c r="AA1848" s="26">
        <v>16.260273972602739</v>
      </c>
      <c r="AB1848" t="s">
        <v>9849</v>
      </c>
      <c r="AC1848" t="s">
        <v>9846</v>
      </c>
      <c r="AE1848" t="s">
        <v>9845</v>
      </c>
      <c r="AF1848" t="s">
        <v>9847</v>
      </c>
      <c r="AG1848" t="e">
        <f>+SEARCH(JELMAGYARÁZAT!$G$9,J:J)</f>
        <v>#VALUE!</v>
      </c>
    </row>
    <row r="1849" spans="1:33" hidden="1" x14ac:dyDescent="0.25">
      <c r="A1849" t="s">
        <v>8118</v>
      </c>
      <c r="B1849">
        <v>20000000</v>
      </c>
      <c r="C1849">
        <v>11341016</v>
      </c>
      <c r="D1849" s="1">
        <v>38093</v>
      </c>
      <c r="E1849">
        <v>6.1026629999999997</v>
      </c>
      <c r="F1849">
        <v>98</v>
      </c>
      <c r="G1849">
        <v>6.4</v>
      </c>
      <c r="H1849">
        <v>24</v>
      </c>
      <c r="I1849" t="s">
        <v>23</v>
      </c>
      <c r="J1849" t="s">
        <v>1571</v>
      </c>
      <c r="K1849" t="s">
        <v>37</v>
      </c>
      <c r="L1849" t="s">
        <v>38</v>
      </c>
      <c r="M1849" t="s">
        <v>661</v>
      </c>
      <c r="N1849" t="s">
        <v>29</v>
      </c>
      <c r="O1849" s="6">
        <v>1</v>
      </c>
      <c r="P1849">
        <v>1</v>
      </c>
      <c r="Q1849">
        <v>1</v>
      </c>
      <c r="R1849">
        <v>1</v>
      </c>
      <c r="S1849" t="s">
        <v>15888</v>
      </c>
      <c r="T1849" t="s">
        <v>15891</v>
      </c>
      <c r="U1849" t="s">
        <v>13664</v>
      </c>
      <c r="V1849" t="s">
        <v>15891</v>
      </c>
      <c r="W1849" t="s">
        <v>15891</v>
      </c>
      <c r="X1849" t="s">
        <v>15896</v>
      </c>
      <c r="Y1849" t="s">
        <v>15896</v>
      </c>
      <c r="Z1849" t="s">
        <v>15897</v>
      </c>
      <c r="AA1849" s="26">
        <v>13.46027397260274</v>
      </c>
      <c r="AB1849" t="s">
        <v>8120</v>
      </c>
      <c r="AC1849" t="s">
        <v>8118</v>
      </c>
      <c r="AE1849" t="s">
        <v>8117</v>
      </c>
      <c r="AF1849" t="s">
        <v>8119</v>
      </c>
      <c r="AG1849" t="e">
        <f>+SEARCH(JELMAGYARÁZAT!$G$9,J:J)</f>
        <v>#VALUE!</v>
      </c>
    </row>
    <row r="1850" spans="1:33" hidden="1" x14ac:dyDescent="0.25">
      <c r="A1850" t="s">
        <v>15200</v>
      </c>
      <c r="B1850">
        <v>500000</v>
      </c>
      <c r="C1850">
        <v>33456317</v>
      </c>
      <c r="D1850" s="1">
        <v>39717</v>
      </c>
      <c r="E1850">
        <v>6.0939889999999997</v>
      </c>
      <c r="F1850">
        <v>122</v>
      </c>
      <c r="G1850">
        <v>7</v>
      </c>
      <c r="H1850">
        <v>100</v>
      </c>
      <c r="I1850" t="s">
        <v>23</v>
      </c>
      <c r="J1850" t="s">
        <v>15202</v>
      </c>
      <c r="K1850" t="s">
        <v>37</v>
      </c>
      <c r="L1850" t="s">
        <v>38</v>
      </c>
      <c r="M1850" t="s">
        <v>786</v>
      </c>
      <c r="N1850" t="s">
        <v>29</v>
      </c>
      <c r="O1850" s="6">
        <v>1</v>
      </c>
      <c r="P1850">
        <v>1</v>
      </c>
      <c r="Q1850">
        <v>1</v>
      </c>
      <c r="R1850">
        <v>0</v>
      </c>
      <c r="S1850" t="s">
        <v>15888</v>
      </c>
      <c r="T1850" t="s">
        <v>15891</v>
      </c>
      <c r="U1850" t="s">
        <v>15891</v>
      </c>
      <c r="V1850" t="s">
        <v>15901</v>
      </c>
      <c r="W1850" t="s">
        <v>15891</v>
      </c>
      <c r="X1850" t="s">
        <v>15897</v>
      </c>
      <c r="Y1850" t="s">
        <v>15911</v>
      </c>
      <c r="Z1850" t="s">
        <v>15915</v>
      </c>
      <c r="AA1850" s="26">
        <v>9.0109589041095894</v>
      </c>
      <c r="AB1850" t="s">
        <v>15203</v>
      </c>
      <c r="AC1850" t="s">
        <v>15200</v>
      </c>
      <c r="AD1850" t="s">
        <v>15198</v>
      </c>
      <c r="AE1850" t="s">
        <v>15199</v>
      </c>
      <c r="AF1850" t="s">
        <v>15201</v>
      </c>
      <c r="AG1850" t="e">
        <f>+SEARCH(JELMAGYARÁZAT!$G$9,J:J)</f>
        <v>#VALUE!</v>
      </c>
    </row>
    <row r="1851" spans="1:33" hidden="1" x14ac:dyDescent="0.25">
      <c r="A1851" t="s">
        <v>13055</v>
      </c>
      <c r="B1851">
        <v>4000000</v>
      </c>
      <c r="C1851">
        <v>2426851</v>
      </c>
      <c r="D1851" s="1">
        <v>39122</v>
      </c>
      <c r="E1851">
        <v>6.0919509999999999</v>
      </c>
      <c r="F1851">
        <v>90</v>
      </c>
      <c r="G1851">
        <v>6.2</v>
      </c>
      <c r="H1851">
        <v>80</v>
      </c>
      <c r="I1851" t="s">
        <v>23</v>
      </c>
      <c r="J1851" t="s">
        <v>13057</v>
      </c>
      <c r="K1851" t="s">
        <v>37</v>
      </c>
      <c r="L1851" t="s">
        <v>38</v>
      </c>
      <c r="M1851" t="s">
        <v>13052</v>
      </c>
      <c r="N1851" t="s">
        <v>29</v>
      </c>
      <c r="O1851" s="6">
        <v>1</v>
      </c>
      <c r="P1851">
        <v>1</v>
      </c>
      <c r="Q1851">
        <v>1</v>
      </c>
      <c r="R1851">
        <v>0</v>
      </c>
      <c r="S1851" t="s">
        <v>15888</v>
      </c>
      <c r="T1851" t="s">
        <v>15891</v>
      </c>
      <c r="U1851" t="s">
        <v>13664</v>
      </c>
      <c r="V1851" t="s">
        <v>15891</v>
      </c>
      <c r="W1851" t="s">
        <v>15905</v>
      </c>
      <c r="X1851" t="s">
        <v>15896</v>
      </c>
      <c r="Y1851" t="s">
        <v>15896</v>
      </c>
      <c r="Z1851" t="s">
        <v>15897</v>
      </c>
      <c r="AA1851" s="26">
        <v>10.641095890410959</v>
      </c>
      <c r="AB1851" t="s">
        <v>13058</v>
      </c>
      <c r="AC1851" t="s">
        <v>13055</v>
      </c>
      <c r="AD1851" t="s">
        <v>13053</v>
      </c>
      <c r="AE1851" t="s">
        <v>13054</v>
      </c>
      <c r="AF1851" t="s">
        <v>13056</v>
      </c>
      <c r="AG1851" t="e">
        <f>+SEARCH(JELMAGYARÁZAT!$G$9,J:J)</f>
        <v>#VALUE!</v>
      </c>
    </row>
    <row r="1852" spans="1:33" hidden="1" x14ac:dyDescent="0.25">
      <c r="A1852" t="s">
        <v>6869</v>
      </c>
      <c r="B1852">
        <v>25000000</v>
      </c>
      <c r="C1852">
        <v>41604473</v>
      </c>
      <c r="D1852" s="1">
        <v>37407</v>
      </c>
      <c r="E1852">
        <v>6.0860830000000004</v>
      </c>
      <c r="F1852">
        <v>86</v>
      </c>
      <c r="G1852">
        <v>5.5</v>
      </c>
      <c r="H1852">
        <v>112</v>
      </c>
      <c r="I1852" t="s">
        <v>23</v>
      </c>
      <c r="J1852" t="s">
        <v>1571</v>
      </c>
      <c r="K1852" t="s">
        <v>37</v>
      </c>
      <c r="L1852" t="s">
        <v>38</v>
      </c>
      <c r="M1852" t="s">
        <v>924</v>
      </c>
      <c r="N1852" t="s">
        <v>29</v>
      </c>
      <c r="O1852" s="6">
        <v>1</v>
      </c>
      <c r="P1852">
        <v>1</v>
      </c>
      <c r="Q1852">
        <v>1</v>
      </c>
      <c r="R1852">
        <v>1</v>
      </c>
      <c r="S1852" t="s">
        <v>15888</v>
      </c>
      <c r="T1852" t="s">
        <v>15890</v>
      </c>
      <c r="U1852" t="s">
        <v>13664</v>
      </c>
      <c r="V1852" t="s">
        <v>15891</v>
      </c>
      <c r="W1852" t="s">
        <v>15891</v>
      </c>
      <c r="X1852" t="s">
        <v>15895</v>
      </c>
      <c r="Y1852" t="s">
        <v>15896</v>
      </c>
      <c r="Z1852" t="s">
        <v>15894</v>
      </c>
      <c r="AA1852" s="26">
        <v>15.33972602739726</v>
      </c>
      <c r="AB1852" t="s">
        <v>6871</v>
      </c>
      <c r="AC1852" t="s">
        <v>6869</v>
      </c>
      <c r="AE1852" t="s">
        <v>6868</v>
      </c>
      <c r="AF1852" t="s">
        <v>6870</v>
      </c>
      <c r="AG1852" t="e">
        <f>+SEARCH(JELMAGYARÁZAT!$G$9,J:J)</f>
        <v>#VALUE!</v>
      </c>
    </row>
    <row r="1853" spans="1:33" hidden="1" x14ac:dyDescent="0.25">
      <c r="A1853" t="s">
        <v>3890</v>
      </c>
      <c r="B1853">
        <v>47000000</v>
      </c>
      <c r="C1853">
        <v>12379402</v>
      </c>
      <c r="D1853" s="1">
        <v>35118</v>
      </c>
      <c r="E1853">
        <v>6.0672119999999996</v>
      </c>
      <c r="F1853">
        <v>104</v>
      </c>
      <c r="G1853">
        <v>5.7</v>
      </c>
      <c r="H1853">
        <v>74</v>
      </c>
      <c r="I1853" t="s">
        <v>23</v>
      </c>
      <c r="J1853" t="s">
        <v>3892</v>
      </c>
      <c r="K1853" t="s">
        <v>37</v>
      </c>
      <c r="L1853" t="s">
        <v>38</v>
      </c>
      <c r="M1853" t="s">
        <v>3888</v>
      </c>
      <c r="N1853" t="s">
        <v>29</v>
      </c>
      <c r="O1853" s="6">
        <v>1</v>
      </c>
      <c r="P1853">
        <v>1</v>
      </c>
      <c r="Q1853">
        <v>1</v>
      </c>
      <c r="R1853">
        <v>0</v>
      </c>
      <c r="S1853" t="s">
        <v>15888</v>
      </c>
      <c r="T1853" t="s">
        <v>15891</v>
      </c>
      <c r="U1853" t="s">
        <v>15891</v>
      </c>
      <c r="V1853" t="s">
        <v>15901</v>
      </c>
      <c r="W1853" t="s">
        <v>15905</v>
      </c>
      <c r="X1853" t="s">
        <v>15897</v>
      </c>
      <c r="Y1853" t="s">
        <v>15911</v>
      </c>
      <c r="Z1853" t="s">
        <v>15915</v>
      </c>
      <c r="AA1853" s="26">
        <v>21.610958904109587</v>
      </c>
      <c r="AB1853" t="s">
        <v>3893</v>
      </c>
      <c r="AC1853" t="s">
        <v>3890</v>
      </c>
      <c r="AE1853" t="s">
        <v>3889</v>
      </c>
      <c r="AF1853" t="s">
        <v>3891</v>
      </c>
      <c r="AG1853" t="e">
        <f>+SEARCH(JELMAGYARÁZAT!$G$9,J:J)</f>
        <v>#VALUE!</v>
      </c>
    </row>
    <row r="1854" spans="1:33" hidden="1" x14ac:dyDescent="0.25">
      <c r="A1854" t="s">
        <v>7748</v>
      </c>
      <c r="B1854">
        <v>20000000</v>
      </c>
      <c r="C1854">
        <v>86865564</v>
      </c>
      <c r="D1854" s="1">
        <v>39107</v>
      </c>
      <c r="E1854">
        <v>6.0646380000000004</v>
      </c>
      <c r="F1854">
        <v>86</v>
      </c>
      <c r="G1854">
        <v>3.2</v>
      </c>
      <c r="H1854">
        <v>326</v>
      </c>
      <c r="I1854" t="s">
        <v>23</v>
      </c>
      <c r="J1854" t="s">
        <v>7750</v>
      </c>
      <c r="K1854" t="s">
        <v>37</v>
      </c>
      <c r="L1854" t="s">
        <v>38</v>
      </c>
      <c r="M1854" t="s">
        <v>893</v>
      </c>
      <c r="N1854" t="s">
        <v>29</v>
      </c>
      <c r="O1854" s="6">
        <v>1</v>
      </c>
      <c r="P1854">
        <v>1</v>
      </c>
      <c r="Q1854">
        <v>1</v>
      </c>
      <c r="R1854">
        <v>1</v>
      </c>
      <c r="S1854" t="s">
        <v>15888</v>
      </c>
      <c r="T1854" t="s">
        <v>15890</v>
      </c>
      <c r="U1854" t="s">
        <v>13664</v>
      </c>
      <c r="V1854" t="s">
        <v>15891</v>
      </c>
      <c r="W1854" t="s">
        <v>15891</v>
      </c>
      <c r="X1854" t="s">
        <v>15895</v>
      </c>
      <c r="Y1854" t="s">
        <v>15896</v>
      </c>
      <c r="Z1854" t="s">
        <v>15894</v>
      </c>
      <c r="AA1854" s="26">
        <v>10.682191780821919</v>
      </c>
      <c r="AB1854" t="s">
        <v>7751</v>
      </c>
      <c r="AC1854" t="s">
        <v>7748</v>
      </c>
      <c r="AE1854" t="s">
        <v>333</v>
      </c>
      <c r="AF1854" t="s">
        <v>7749</v>
      </c>
      <c r="AG1854" t="e">
        <f>+SEARCH(JELMAGYARÁZAT!$G$9,J:J)</f>
        <v>#VALUE!</v>
      </c>
    </row>
    <row r="1855" spans="1:33" hidden="1" x14ac:dyDescent="0.25">
      <c r="A1855" t="s">
        <v>10148</v>
      </c>
      <c r="B1855">
        <v>12000000</v>
      </c>
      <c r="C1855">
        <v>21133087</v>
      </c>
      <c r="D1855" s="1">
        <v>36413</v>
      </c>
      <c r="E1855">
        <v>6.0441609999999999</v>
      </c>
      <c r="F1855">
        <v>99</v>
      </c>
      <c r="G1855">
        <v>6.5</v>
      </c>
      <c r="H1855">
        <v>330</v>
      </c>
      <c r="I1855" t="s">
        <v>23</v>
      </c>
      <c r="J1855" t="s">
        <v>10150</v>
      </c>
      <c r="K1855" t="s">
        <v>37</v>
      </c>
      <c r="L1855" t="s">
        <v>38</v>
      </c>
      <c r="M1855" t="s">
        <v>2019</v>
      </c>
      <c r="N1855" t="s">
        <v>29</v>
      </c>
      <c r="O1855" s="6">
        <v>1</v>
      </c>
      <c r="P1855">
        <v>1</v>
      </c>
      <c r="Q1855">
        <v>1</v>
      </c>
      <c r="R1855">
        <v>0</v>
      </c>
      <c r="S1855" t="s">
        <v>15888</v>
      </c>
      <c r="T1855" t="s">
        <v>15891</v>
      </c>
      <c r="U1855" t="s">
        <v>15891</v>
      </c>
      <c r="V1855" t="s">
        <v>15891</v>
      </c>
      <c r="W1855" t="s">
        <v>15905</v>
      </c>
      <c r="X1855" t="s">
        <v>15897</v>
      </c>
      <c r="Y1855" t="s">
        <v>15897</v>
      </c>
      <c r="Z1855" t="s">
        <v>15897</v>
      </c>
      <c r="AA1855" s="26">
        <v>18.063013698630137</v>
      </c>
      <c r="AB1855" t="s">
        <v>10151</v>
      </c>
      <c r="AC1855" t="s">
        <v>10148</v>
      </c>
      <c r="AE1855" t="s">
        <v>10147</v>
      </c>
      <c r="AF1855" t="s">
        <v>10149</v>
      </c>
      <c r="AG1855" t="e">
        <f>+SEARCH(JELMAGYARÁZAT!$G$9,J:J)</f>
        <v>#VALUE!</v>
      </c>
    </row>
    <row r="1856" spans="1:33" hidden="1" x14ac:dyDescent="0.25">
      <c r="A1856" t="s">
        <v>10030</v>
      </c>
      <c r="B1856">
        <v>12000000</v>
      </c>
      <c r="C1856">
        <v>96070507</v>
      </c>
      <c r="D1856" s="1">
        <v>41015</v>
      </c>
      <c r="E1856">
        <v>6.0351520000000001</v>
      </c>
      <c r="F1856">
        <v>122</v>
      </c>
      <c r="G1856">
        <v>6.9</v>
      </c>
      <c r="H1856">
        <v>281</v>
      </c>
      <c r="I1856" t="s">
        <v>23</v>
      </c>
      <c r="J1856" t="s">
        <v>5644</v>
      </c>
      <c r="K1856" t="s">
        <v>37</v>
      </c>
      <c r="L1856" t="s">
        <v>38</v>
      </c>
      <c r="M1856" t="s">
        <v>1106</v>
      </c>
      <c r="N1856" t="s">
        <v>29</v>
      </c>
      <c r="O1856" s="6">
        <v>1</v>
      </c>
      <c r="P1856">
        <v>1</v>
      </c>
      <c r="Q1856">
        <v>1</v>
      </c>
      <c r="R1856">
        <v>0</v>
      </c>
      <c r="S1856" t="s">
        <v>15888</v>
      </c>
      <c r="T1856" t="s">
        <v>15891</v>
      </c>
      <c r="U1856" t="s">
        <v>13664</v>
      </c>
      <c r="V1856" t="s">
        <v>15891</v>
      </c>
      <c r="W1856" t="s">
        <v>15891</v>
      </c>
      <c r="X1856" t="s">
        <v>15896</v>
      </c>
      <c r="Y1856" t="s">
        <v>15896</v>
      </c>
      <c r="Z1856" t="s">
        <v>15897</v>
      </c>
      <c r="AA1856" s="26">
        <v>5.4547945205479449</v>
      </c>
      <c r="AB1856" t="s">
        <v>10032</v>
      </c>
      <c r="AC1856" t="s">
        <v>10030</v>
      </c>
      <c r="AD1856" t="s">
        <v>10028</v>
      </c>
      <c r="AE1856" t="s">
        <v>10029</v>
      </c>
      <c r="AF1856" t="s">
        <v>10031</v>
      </c>
      <c r="AG1856" t="e">
        <f>+SEARCH(JELMAGYARÁZAT!$G$9,J:J)</f>
        <v>#VALUE!</v>
      </c>
    </row>
    <row r="1857" spans="1:33" hidden="1" x14ac:dyDescent="0.25">
      <c r="A1857" t="s">
        <v>14984</v>
      </c>
      <c r="B1857">
        <v>930000</v>
      </c>
      <c r="C1857">
        <v>30905</v>
      </c>
      <c r="D1857" s="1">
        <v>40712</v>
      </c>
      <c r="E1857">
        <v>5.9741559999999998</v>
      </c>
      <c r="F1857">
        <v>100</v>
      </c>
      <c r="G1857">
        <v>5.3</v>
      </c>
      <c r="H1857">
        <v>66</v>
      </c>
      <c r="I1857" t="s">
        <v>23</v>
      </c>
      <c r="J1857" t="s">
        <v>14986</v>
      </c>
      <c r="K1857" t="s">
        <v>277</v>
      </c>
      <c r="L1857" t="s">
        <v>38</v>
      </c>
      <c r="M1857" t="s">
        <v>661</v>
      </c>
      <c r="N1857" t="s">
        <v>29</v>
      </c>
      <c r="O1857" s="6">
        <v>1</v>
      </c>
      <c r="P1857">
        <v>2</v>
      </c>
      <c r="Q1857">
        <v>1</v>
      </c>
      <c r="R1857">
        <v>0</v>
      </c>
      <c r="S1857" t="s">
        <v>15888</v>
      </c>
      <c r="T1857" t="s">
        <v>15891</v>
      </c>
      <c r="U1857" t="s">
        <v>13664</v>
      </c>
      <c r="V1857" t="s">
        <v>15891</v>
      </c>
      <c r="W1857" t="s">
        <v>15891</v>
      </c>
      <c r="X1857" t="s">
        <v>15896</v>
      </c>
      <c r="Y1857" t="s">
        <v>15896</v>
      </c>
      <c r="Z1857" t="s">
        <v>15897</v>
      </c>
      <c r="AA1857" s="26">
        <v>6.2849315068493148</v>
      </c>
      <c r="AB1857" t="s">
        <v>14987</v>
      </c>
      <c r="AC1857" t="s">
        <v>14984</v>
      </c>
      <c r="AD1857" t="s">
        <v>14982</v>
      </c>
      <c r="AE1857" t="s">
        <v>14983</v>
      </c>
      <c r="AF1857" t="s">
        <v>14985</v>
      </c>
      <c r="AG1857" t="e">
        <f>+SEARCH(JELMAGYARÁZAT!$G$9,J:J)</f>
        <v>#VALUE!</v>
      </c>
    </row>
    <row r="1858" spans="1:33" hidden="1" x14ac:dyDescent="0.25">
      <c r="A1858" t="s">
        <v>13999</v>
      </c>
      <c r="B1858">
        <v>1000000</v>
      </c>
      <c r="C1858">
        <v>34522221</v>
      </c>
      <c r="D1858" s="1">
        <v>40816</v>
      </c>
      <c r="E1858">
        <v>5.9611190000000001</v>
      </c>
      <c r="F1858">
        <v>129</v>
      </c>
      <c r="G1858">
        <v>6.8</v>
      </c>
      <c r="H1858">
        <v>77</v>
      </c>
      <c r="I1858" t="s">
        <v>23</v>
      </c>
      <c r="J1858" t="s">
        <v>14001</v>
      </c>
      <c r="K1858" t="s">
        <v>37</v>
      </c>
      <c r="L1858" t="s">
        <v>38</v>
      </c>
      <c r="M1858" t="s">
        <v>786</v>
      </c>
      <c r="N1858" t="s">
        <v>29</v>
      </c>
      <c r="O1858" s="6">
        <v>1</v>
      </c>
      <c r="P1858">
        <v>1</v>
      </c>
      <c r="Q1858">
        <v>1</v>
      </c>
      <c r="R1858">
        <v>0</v>
      </c>
      <c r="S1858" t="s">
        <v>15888</v>
      </c>
      <c r="T1858" t="s">
        <v>15891</v>
      </c>
      <c r="U1858" t="s">
        <v>15891</v>
      </c>
      <c r="V1858" t="s">
        <v>15901</v>
      </c>
      <c r="W1858" t="s">
        <v>15891</v>
      </c>
      <c r="X1858" t="s">
        <v>15897</v>
      </c>
      <c r="Y1858" t="s">
        <v>15911</v>
      </c>
      <c r="Z1858" t="s">
        <v>15915</v>
      </c>
      <c r="AA1858" s="26">
        <v>6</v>
      </c>
      <c r="AB1858" t="s">
        <v>14002</v>
      </c>
      <c r="AC1858" t="s">
        <v>13999</v>
      </c>
      <c r="AD1858" t="s">
        <v>13997</v>
      </c>
      <c r="AE1858" t="s">
        <v>13998</v>
      </c>
      <c r="AF1858" t="s">
        <v>14000</v>
      </c>
      <c r="AG1858" t="e">
        <f>+SEARCH(JELMAGYARÁZAT!$G$9,J:J)</f>
        <v>#VALUE!</v>
      </c>
    </row>
    <row r="1859" spans="1:33" hidden="1" x14ac:dyDescent="0.25">
      <c r="A1859" t="s">
        <v>12521</v>
      </c>
      <c r="B1859">
        <v>5000000</v>
      </c>
      <c r="C1859">
        <v>13269963</v>
      </c>
      <c r="D1859" s="1">
        <v>35237</v>
      </c>
      <c r="E1859">
        <v>5.9601490000000004</v>
      </c>
      <c r="F1859">
        <v>135</v>
      </c>
      <c r="G1859">
        <v>6.9</v>
      </c>
      <c r="H1859">
        <v>77</v>
      </c>
      <c r="I1859" t="s">
        <v>23</v>
      </c>
      <c r="J1859" t="s">
        <v>12523</v>
      </c>
      <c r="K1859" t="s">
        <v>37</v>
      </c>
      <c r="L1859" t="s">
        <v>28</v>
      </c>
      <c r="M1859" t="s">
        <v>8853</v>
      </c>
      <c r="N1859" t="s">
        <v>29</v>
      </c>
      <c r="O1859" s="6">
        <v>1</v>
      </c>
      <c r="P1859">
        <v>1</v>
      </c>
      <c r="Q1859">
        <v>2</v>
      </c>
      <c r="R1859">
        <v>0</v>
      </c>
      <c r="S1859" t="s">
        <v>15888</v>
      </c>
      <c r="T1859" t="s">
        <v>15891</v>
      </c>
      <c r="U1859" t="s">
        <v>15891</v>
      </c>
      <c r="V1859" t="s">
        <v>15901</v>
      </c>
      <c r="W1859" t="s">
        <v>15891</v>
      </c>
      <c r="X1859" t="s">
        <v>15897</v>
      </c>
      <c r="Y1859" t="s">
        <v>15911</v>
      </c>
      <c r="Z1859" t="s">
        <v>15915</v>
      </c>
      <c r="AA1859" s="26">
        <v>21.284931506849315</v>
      </c>
      <c r="AB1859" t="s">
        <v>12524</v>
      </c>
      <c r="AC1859" t="s">
        <v>12521</v>
      </c>
      <c r="AE1859" t="s">
        <v>12520</v>
      </c>
      <c r="AF1859" t="s">
        <v>12522</v>
      </c>
      <c r="AG1859" t="e">
        <f>+SEARCH(JELMAGYARÁZAT!$G$9,J:J)</f>
        <v>#VALUE!</v>
      </c>
    </row>
    <row r="1860" spans="1:33" hidden="1" x14ac:dyDescent="0.25">
      <c r="A1860" t="s">
        <v>541</v>
      </c>
      <c r="B1860">
        <v>150000000</v>
      </c>
      <c r="C1860">
        <v>373062864</v>
      </c>
      <c r="D1860" s="1">
        <v>39931</v>
      </c>
      <c r="E1860">
        <v>5.9543340000000002</v>
      </c>
      <c r="F1860">
        <v>107</v>
      </c>
      <c r="G1860">
        <v>6.2</v>
      </c>
      <c r="H1860">
        <v>4021</v>
      </c>
      <c r="I1860" t="s">
        <v>23</v>
      </c>
      <c r="J1860" t="s">
        <v>543</v>
      </c>
      <c r="K1860" t="s">
        <v>37</v>
      </c>
      <c r="L1860" t="s">
        <v>38</v>
      </c>
      <c r="M1860" t="s">
        <v>196</v>
      </c>
      <c r="N1860" t="s">
        <v>29</v>
      </c>
      <c r="O1860" s="6">
        <v>1</v>
      </c>
      <c r="P1860">
        <v>1</v>
      </c>
      <c r="Q1860">
        <v>1</v>
      </c>
      <c r="R1860">
        <v>1</v>
      </c>
      <c r="S1860" t="s">
        <v>15888</v>
      </c>
      <c r="T1860" t="s">
        <v>15890</v>
      </c>
      <c r="U1860" t="s">
        <v>15891</v>
      </c>
      <c r="V1860" t="s">
        <v>15891</v>
      </c>
      <c r="W1860" t="s">
        <v>15905</v>
      </c>
      <c r="X1860" t="s">
        <v>15894</v>
      </c>
      <c r="Y1860" t="s">
        <v>15897</v>
      </c>
      <c r="Z1860" t="s">
        <v>15894</v>
      </c>
      <c r="AA1860" s="26">
        <v>8.4246575342465757</v>
      </c>
      <c r="AB1860" t="s">
        <v>544</v>
      </c>
      <c r="AC1860" t="s">
        <v>541</v>
      </c>
      <c r="AD1860" t="s">
        <v>539</v>
      </c>
      <c r="AE1860" t="s">
        <v>540</v>
      </c>
      <c r="AF1860" t="s">
        <v>542</v>
      </c>
      <c r="AG1860" t="e">
        <f>+SEARCH(JELMAGYARÁZAT!$G$9,J:J)</f>
        <v>#VALUE!</v>
      </c>
    </row>
    <row r="1861" spans="1:33" hidden="1" x14ac:dyDescent="0.25">
      <c r="A1861" t="s">
        <v>11452</v>
      </c>
      <c r="B1861">
        <v>8000000</v>
      </c>
      <c r="C1861">
        <v>8279017</v>
      </c>
      <c r="D1861" s="1">
        <v>36661</v>
      </c>
      <c r="E1861">
        <v>5.9392300000000002</v>
      </c>
      <c r="F1861">
        <v>92</v>
      </c>
      <c r="G1861">
        <v>6.6</v>
      </c>
      <c r="H1861">
        <v>148</v>
      </c>
      <c r="I1861" t="s">
        <v>23</v>
      </c>
      <c r="J1861" t="s">
        <v>11454</v>
      </c>
      <c r="K1861" t="s">
        <v>37</v>
      </c>
      <c r="L1861" t="s">
        <v>296</v>
      </c>
      <c r="M1861" t="s">
        <v>6025</v>
      </c>
      <c r="N1861" t="s">
        <v>29</v>
      </c>
      <c r="O1861" s="6">
        <v>1</v>
      </c>
      <c r="P1861">
        <v>1</v>
      </c>
      <c r="Q1861">
        <v>2</v>
      </c>
      <c r="R1861">
        <v>0</v>
      </c>
      <c r="S1861" t="s">
        <v>15888</v>
      </c>
      <c r="T1861" t="s">
        <v>15891</v>
      </c>
      <c r="U1861" t="s">
        <v>15891</v>
      </c>
      <c r="V1861" t="s">
        <v>15901</v>
      </c>
      <c r="W1861" t="s">
        <v>15891</v>
      </c>
      <c r="X1861" t="s">
        <v>15897</v>
      </c>
      <c r="Y1861" t="s">
        <v>15911</v>
      </c>
      <c r="Z1861" t="s">
        <v>15915</v>
      </c>
      <c r="AA1861" s="26">
        <v>17.383561643835616</v>
      </c>
      <c r="AB1861" t="s">
        <v>11455</v>
      </c>
      <c r="AC1861" t="s">
        <v>11452</v>
      </c>
      <c r="AE1861" t="s">
        <v>11451</v>
      </c>
      <c r="AF1861" t="s">
        <v>11453</v>
      </c>
      <c r="AG1861" t="e">
        <f>+SEARCH(JELMAGYARÁZAT!$G$9,J:J)</f>
        <v>#VALUE!</v>
      </c>
    </row>
    <row r="1862" spans="1:33" hidden="1" x14ac:dyDescent="0.25">
      <c r="A1862" t="s">
        <v>13688</v>
      </c>
      <c r="B1862">
        <v>2900000</v>
      </c>
      <c r="C1862">
        <v>5596708</v>
      </c>
      <c r="D1862" s="1">
        <v>35811</v>
      </c>
      <c r="E1862">
        <v>5.9289370000000003</v>
      </c>
      <c r="F1862">
        <v>113</v>
      </c>
      <c r="G1862">
        <v>7.6</v>
      </c>
      <c r="H1862">
        <v>126</v>
      </c>
      <c r="I1862" t="s">
        <v>10345</v>
      </c>
      <c r="J1862" t="s">
        <v>13690</v>
      </c>
      <c r="K1862" t="s">
        <v>11945</v>
      </c>
      <c r="L1862" t="s">
        <v>11946</v>
      </c>
      <c r="M1862" t="s">
        <v>786</v>
      </c>
      <c r="N1862" t="s">
        <v>29</v>
      </c>
      <c r="O1862" s="6">
        <v>0</v>
      </c>
      <c r="P1862">
        <v>1</v>
      </c>
      <c r="Q1862">
        <v>1</v>
      </c>
      <c r="R1862">
        <v>0</v>
      </c>
      <c r="S1862" t="s">
        <v>15888</v>
      </c>
      <c r="T1862" t="s">
        <v>15891</v>
      </c>
      <c r="U1862" t="s">
        <v>15891</v>
      </c>
      <c r="V1862" t="s">
        <v>15901</v>
      </c>
      <c r="W1862" t="s">
        <v>15891</v>
      </c>
      <c r="X1862" t="s">
        <v>15897</v>
      </c>
      <c r="Y1862" t="s">
        <v>15911</v>
      </c>
      <c r="Z1862" t="s">
        <v>15915</v>
      </c>
      <c r="AA1862" s="26">
        <v>19.712328767123289</v>
      </c>
      <c r="AB1862" t="s">
        <v>13691</v>
      </c>
      <c r="AC1862" t="s">
        <v>13692</v>
      </c>
      <c r="AE1862" t="s">
        <v>13687</v>
      </c>
      <c r="AF1862" t="s">
        <v>13689</v>
      </c>
      <c r="AG1862" t="e">
        <f>+SEARCH(JELMAGYARÁZAT!$G$9,J:J)</f>
        <v>#VALUE!</v>
      </c>
    </row>
    <row r="1863" spans="1:33" hidden="1" x14ac:dyDescent="0.25">
      <c r="A1863" t="s">
        <v>10571</v>
      </c>
      <c r="B1863">
        <v>6000000</v>
      </c>
      <c r="C1863">
        <v>57231524</v>
      </c>
      <c r="D1863" s="1">
        <v>38772</v>
      </c>
      <c r="E1863">
        <v>5.8822080000000003</v>
      </c>
      <c r="F1863">
        <v>110</v>
      </c>
      <c r="G1863">
        <v>6</v>
      </c>
      <c r="H1863">
        <v>77</v>
      </c>
      <c r="I1863" t="s">
        <v>23</v>
      </c>
      <c r="J1863" t="s">
        <v>7578</v>
      </c>
      <c r="K1863" t="s">
        <v>37</v>
      </c>
      <c r="L1863" t="s">
        <v>28</v>
      </c>
      <c r="M1863" t="s">
        <v>1711</v>
      </c>
      <c r="N1863" t="s">
        <v>29</v>
      </c>
      <c r="O1863" s="6">
        <v>1</v>
      </c>
      <c r="P1863">
        <v>1</v>
      </c>
      <c r="Q1863">
        <v>2</v>
      </c>
      <c r="R1863">
        <v>0</v>
      </c>
      <c r="S1863" t="s">
        <v>15888</v>
      </c>
      <c r="T1863" t="s">
        <v>15891</v>
      </c>
      <c r="U1863" t="s">
        <v>13664</v>
      </c>
      <c r="V1863" t="s">
        <v>15901</v>
      </c>
      <c r="W1863" t="s">
        <v>15891</v>
      </c>
      <c r="X1863" t="s">
        <v>15896</v>
      </c>
      <c r="Y1863" t="s">
        <v>15912</v>
      </c>
      <c r="Z1863" t="s">
        <v>15915</v>
      </c>
      <c r="AA1863" s="26">
        <v>11.6</v>
      </c>
      <c r="AC1863" t="s">
        <v>10571</v>
      </c>
      <c r="AE1863" t="s">
        <v>10570</v>
      </c>
      <c r="AF1863" t="s">
        <v>10572</v>
      </c>
      <c r="AG1863" t="e">
        <f>+SEARCH(JELMAGYARÁZAT!$G$9,J:J)</f>
        <v>#VALUE!</v>
      </c>
    </row>
    <row r="1864" spans="1:33" hidden="1" x14ac:dyDescent="0.25">
      <c r="A1864" t="s">
        <v>9668</v>
      </c>
      <c r="B1864">
        <v>14000000</v>
      </c>
      <c r="C1864">
        <v>5108820</v>
      </c>
      <c r="D1864" s="1">
        <v>36637</v>
      </c>
      <c r="E1864">
        <v>5.8336870000000003</v>
      </c>
      <c r="F1864">
        <v>90</v>
      </c>
      <c r="G1864">
        <v>5.5</v>
      </c>
      <c r="H1864">
        <v>68</v>
      </c>
      <c r="I1864" t="s">
        <v>23</v>
      </c>
      <c r="J1864" t="s">
        <v>9670</v>
      </c>
      <c r="K1864" t="s">
        <v>37</v>
      </c>
      <c r="L1864" t="s">
        <v>210</v>
      </c>
      <c r="M1864" t="s">
        <v>2188</v>
      </c>
      <c r="N1864" t="s">
        <v>29</v>
      </c>
      <c r="O1864" s="6">
        <v>1</v>
      </c>
      <c r="P1864">
        <v>1</v>
      </c>
      <c r="Q1864">
        <v>2</v>
      </c>
      <c r="R1864">
        <v>1</v>
      </c>
      <c r="S1864" t="s">
        <v>15888</v>
      </c>
      <c r="T1864" t="s">
        <v>15891</v>
      </c>
      <c r="U1864" t="s">
        <v>15891</v>
      </c>
      <c r="V1864" t="s">
        <v>15901</v>
      </c>
      <c r="W1864" t="s">
        <v>15905</v>
      </c>
      <c r="X1864" t="s">
        <v>15897</v>
      </c>
      <c r="Y1864" t="s">
        <v>15911</v>
      </c>
      <c r="Z1864" t="s">
        <v>15915</v>
      </c>
      <c r="AA1864" s="26">
        <v>17.449315068493149</v>
      </c>
      <c r="AB1864" t="s">
        <v>9671</v>
      </c>
      <c r="AC1864" t="s">
        <v>9668</v>
      </c>
      <c r="AE1864" t="s">
        <v>9667</v>
      </c>
      <c r="AF1864" t="s">
        <v>9669</v>
      </c>
      <c r="AG1864" t="e">
        <f>+SEARCH(JELMAGYARÁZAT!$G$9,J:J)</f>
        <v>#VALUE!</v>
      </c>
    </row>
    <row r="1865" spans="1:33" hidden="1" x14ac:dyDescent="0.25">
      <c r="A1865" t="s">
        <v>14438</v>
      </c>
      <c r="B1865">
        <v>1500000</v>
      </c>
      <c r="C1865">
        <v>418961</v>
      </c>
      <c r="D1865" s="1">
        <v>34243</v>
      </c>
      <c r="E1865">
        <v>5.8175189999999999</v>
      </c>
      <c r="F1865">
        <v>96</v>
      </c>
      <c r="G1865">
        <v>6.1</v>
      </c>
      <c r="H1865">
        <v>111</v>
      </c>
      <c r="I1865" t="s">
        <v>23</v>
      </c>
      <c r="J1865" t="s">
        <v>14440</v>
      </c>
      <c r="K1865" t="s">
        <v>1127</v>
      </c>
      <c r="L1865" t="s">
        <v>62</v>
      </c>
      <c r="M1865" t="s">
        <v>42</v>
      </c>
      <c r="N1865" t="s">
        <v>29</v>
      </c>
      <c r="O1865" s="6">
        <v>1</v>
      </c>
      <c r="P1865">
        <v>2</v>
      </c>
      <c r="Q1865">
        <v>2</v>
      </c>
      <c r="R1865">
        <v>0</v>
      </c>
      <c r="S1865" t="s">
        <v>15888</v>
      </c>
      <c r="T1865" t="s">
        <v>15890</v>
      </c>
      <c r="U1865" t="s">
        <v>15891</v>
      </c>
      <c r="V1865" t="s">
        <v>15901</v>
      </c>
      <c r="W1865" t="s">
        <v>15905</v>
      </c>
      <c r="X1865" t="s">
        <v>15894</v>
      </c>
      <c r="Y1865" t="s">
        <v>15911</v>
      </c>
      <c r="Z1865" t="s">
        <v>15914</v>
      </c>
      <c r="AA1865" s="26">
        <v>24.008219178082193</v>
      </c>
      <c r="AC1865" t="s">
        <v>14438</v>
      </c>
      <c r="AE1865" t="s">
        <v>14437</v>
      </c>
      <c r="AF1865" t="s">
        <v>14439</v>
      </c>
      <c r="AG1865" t="e">
        <f>+SEARCH(JELMAGYARÁZAT!$G$9,J:J)</f>
        <v>#VALUE!</v>
      </c>
    </row>
    <row r="1866" spans="1:33" hidden="1" x14ac:dyDescent="0.25">
      <c r="A1866" t="s">
        <v>7596</v>
      </c>
      <c r="B1866">
        <v>21000000</v>
      </c>
      <c r="C1866">
        <v>17600000</v>
      </c>
      <c r="D1866" s="1">
        <v>39661</v>
      </c>
      <c r="E1866">
        <v>5.8158810000000001</v>
      </c>
      <c r="F1866">
        <v>120</v>
      </c>
      <c r="G1866">
        <v>5.8</v>
      </c>
      <c r="H1866">
        <v>65</v>
      </c>
      <c r="I1866" t="s">
        <v>23</v>
      </c>
      <c r="J1866" t="s">
        <v>860</v>
      </c>
      <c r="K1866" t="s">
        <v>37</v>
      </c>
      <c r="L1866" t="s">
        <v>38</v>
      </c>
      <c r="M1866" t="s">
        <v>2804</v>
      </c>
      <c r="N1866" t="s">
        <v>29</v>
      </c>
      <c r="O1866" s="6">
        <v>1</v>
      </c>
      <c r="P1866">
        <v>1</v>
      </c>
      <c r="Q1866">
        <v>1</v>
      </c>
      <c r="R1866">
        <v>0</v>
      </c>
      <c r="S1866" t="s">
        <v>15888</v>
      </c>
      <c r="T1866" t="s">
        <v>15891</v>
      </c>
      <c r="U1866" t="s">
        <v>13664</v>
      </c>
      <c r="V1866" t="s">
        <v>15901</v>
      </c>
      <c r="W1866" t="s">
        <v>15891</v>
      </c>
      <c r="X1866" t="s">
        <v>15896</v>
      </c>
      <c r="Y1866" t="s">
        <v>15912</v>
      </c>
      <c r="Z1866" t="s">
        <v>15915</v>
      </c>
      <c r="AA1866" s="26">
        <v>9.1643835616438363</v>
      </c>
      <c r="AB1866" t="s">
        <v>7598</v>
      </c>
      <c r="AC1866" t="s">
        <v>7596</v>
      </c>
      <c r="AE1866" t="s">
        <v>7595</v>
      </c>
      <c r="AF1866" t="s">
        <v>7597</v>
      </c>
      <c r="AG1866" t="e">
        <f>+SEARCH(JELMAGYARÁZAT!$G$9,J:J)</f>
        <v>#VALUE!</v>
      </c>
    </row>
    <row r="1867" spans="1:33" hidden="1" x14ac:dyDescent="0.25">
      <c r="A1867" t="s">
        <v>7205</v>
      </c>
      <c r="B1867">
        <v>24000000</v>
      </c>
      <c r="C1867">
        <v>36609995</v>
      </c>
      <c r="D1867" s="1">
        <v>36623</v>
      </c>
      <c r="E1867">
        <v>5.7714790000000002</v>
      </c>
      <c r="F1867">
        <v>115</v>
      </c>
      <c r="G1867">
        <v>6.1</v>
      </c>
      <c r="H1867">
        <v>67</v>
      </c>
      <c r="I1867" t="s">
        <v>23</v>
      </c>
      <c r="J1867" t="s">
        <v>7207</v>
      </c>
      <c r="K1867" t="s">
        <v>37</v>
      </c>
      <c r="L1867" t="s">
        <v>210</v>
      </c>
      <c r="M1867" t="s">
        <v>4211</v>
      </c>
      <c r="N1867" t="s">
        <v>29</v>
      </c>
      <c r="O1867" s="6">
        <v>1</v>
      </c>
      <c r="P1867">
        <v>1</v>
      </c>
      <c r="Q1867">
        <v>2</v>
      </c>
      <c r="R1867">
        <v>0</v>
      </c>
      <c r="S1867" t="s">
        <v>15888</v>
      </c>
      <c r="T1867" t="s">
        <v>15891</v>
      </c>
      <c r="U1867" t="s">
        <v>13664</v>
      </c>
      <c r="V1867" t="s">
        <v>15901</v>
      </c>
      <c r="W1867" t="s">
        <v>15891</v>
      </c>
      <c r="X1867" t="s">
        <v>15896</v>
      </c>
      <c r="Y1867" t="s">
        <v>15912</v>
      </c>
      <c r="Z1867" t="s">
        <v>15915</v>
      </c>
      <c r="AA1867" s="26">
        <v>17.487671232876714</v>
      </c>
      <c r="AB1867" t="s">
        <v>7208</v>
      </c>
      <c r="AC1867" t="s">
        <v>7205</v>
      </c>
      <c r="AE1867" t="s">
        <v>7204</v>
      </c>
      <c r="AF1867" t="s">
        <v>7206</v>
      </c>
      <c r="AG1867" t="e">
        <f>+SEARCH(JELMAGYARÁZAT!$G$9,J:J)</f>
        <v>#VALUE!</v>
      </c>
    </row>
    <row r="1868" spans="1:33" hidden="1" x14ac:dyDescent="0.25">
      <c r="A1868" t="s">
        <v>10523</v>
      </c>
      <c r="B1868">
        <v>12000000</v>
      </c>
      <c r="C1868">
        <v>9622846</v>
      </c>
      <c r="D1868" s="1">
        <v>41061</v>
      </c>
      <c r="E1868">
        <v>5.7595450000000001</v>
      </c>
      <c r="F1868">
        <v>145</v>
      </c>
      <c r="G1868">
        <v>6.4</v>
      </c>
      <c r="H1868">
        <v>35</v>
      </c>
      <c r="I1868" t="s">
        <v>23</v>
      </c>
      <c r="J1868" t="s">
        <v>10525</v>
      </c>
      <c r="K1868" t="s">
        <v>10526</v>
      </c>
      <c r="L1868" t="s">
        <v>507</v>
      </c>
      <c r="M1868" t="s">
        <v>2426</v>
      </c>
      <c r="N1868" t="s">
        <v>29</v>
      </c>
      <c r="O1868" s="6">
        <v>1</v>
      </c>
      <c r="P1868">
        <v>1</v>
      </c>
      <c r="Q1868">
        <v>2</v>
      </c>
      <c r="R1868">
        <v>0</v>
      </c>
      <c r="S1868" t="s">
        <v>15888</v>
      </c>
      <c r="T1868" t="s">
        <v>15891</v>
      </c>
      <c r="U1868" t="s">
        <v>15891</v>
      </c>
      <c r="V1868" t="s">
        <v>15901</v>
      </c>
      <c r="W1868" t="s">
        <v>15891</v>
      </c>
      <c r="X1868" t="s">
        <v>15897</v>
      </c>
      <c r="Y1868" t="s">
        <v>15911</v>
      </c>
      <c r="Z1868" t="s">
        <v>15915</v>
      </c>
      <c r="AA1868" s="26">
        <v>5.3287671232876717</v>
      </c>
      <c r="AB1868" t="s">
        <v>10527</v>
      </c>
      <c r="AC1868" t="s">
        <v>10523</v>
      </c>
      <c r="AD1868" t="s">
        <v>10522</v>
      </c>
      <c r="AE1868" t="s">
        <v>1350</v>
      </c>
      <c r="AF1868" t="s">
        <v>10524</v>
      </c>
      <c r="AG1868" t="e">
        <f>+SEARCH(JELMAGYARÁZAT!$G$9,J:J)</f>
        <v>#VALUE!</v>
      </c>
    </row>
    <row r="1869" spans="1:33" hidden="1" x14ac:dyDescent="0.25">
      <c r="A1869" t="s">
        <v>9025</v>
      </c>
      <c r="B1869">
        <v>6500000</v>
      </c>
      <c r="C1869">
        <v>4217115</v>
      </c>
      <c r="D1869" s="1">
        <v>36385</v>
      </c>
      <c r="E1869">
        <v>5.7003329999999997</v>
      </c>
      <c r="F1869">
        <v>95</v>
      </c>
      <c r="G1869">
        <v>6.7</v>
      </c>
      <c r="H1869">
        <v>100</v>
      </c>
      <c r="I1869" t="s">
        <v>23</v>
      </c>
      <c r="J1869" t="s">
        <v>9027</v>
      </c>
      <c r="K1869" t="s">
        <v>37</v>
      </c>
      <c r="L1869" t="s">
        <v>38</v>
      </c>
      <c r="M1869" t="s">
        <v>4103</v>
      </c>
      <c r="N1869" t="s">
        <v>29</v>
      </c>
      <c r="O1869" s="6">
        <v>1</v>
      </c>
      <c r="P1869">
        <v>1</v>
      </c>
      <c r="Q1869">
        <v>1</v>
      </c>
      <c r="R1869">
        <v>0</v>
      </c>
      <c r="S1869" t="s">
        <v>15888</v>
      </c>
      <c r="T1869" t="s">
        <v>15891</v>
      </c>
      <c r="U1869" t="s">
        <v>13664</v>
      </c>
      <c r="V1869" t="s">
        <v>15891</v>
      </c>
      <c r="W1869" t="s">
        <v>15891</v>
      </c>
      <c r="X1869" t="s">
        <v>15896</v>
      </c>
      <c r="Y1869" t="s">
        <v>15896</v>
      </c>
      <c r="Z1869" t="s">
        <v>15897</v>
      </c>
      <c r="AA1869" s="26">
        <v>18.139726027397259</v>
      </c>
      <c r="AB1869" t="s">
        <v>9028</v>
      </c>
      <c r="AC1869" t="s">
        <v>9025</v>
      </c>
      <c r="AE1869" t="s">
        <v>9024</v>
      </c>
      <c r="AF1869" t="s">
        <v>9026</v>
      </c>
      <c r="AG1869" t="e">
        <f>+SEARCH(JELMAGYARÁZAT!$G$9,J:J)</f>
        <v>#VALUE!</v>
      </c>
    </row>
    <row r="1870" spans="1:33" hidden="1" x14ac:dyDescent="0.25">
      <c r="A1870" t="s">
        <v>10600</v>
      </c>
      <c r="B1870">
        <v>10000000</v>
      </c>
      <c r="C1870">
        <v>44460850</v>
      </c>
      <c r="D1870" s="1">
        <v>36918</v>
      </c>
      <c r="E1870">
        <v>5.699058</v>
      </c>
      <c r="F1870">
        <v>83</v>
      </c>
      <c r="G1870">
        <v>6.6</v>
      </c>
      <c r="H1870">
        <v>67</v>
      </c>
      <c r="I1870" t="s">
        <v>23</v>
      </c>
      <c r="J1870" t="s">
        <v>10602</v>
      </c>
      <c r="K1870" t="s">
        <v>37</v>
      </c>
      <c r="L1870" t="s">
        <v>38</v>
      </c>
      <c r="M1870" t="s">
        <v>10598</v>
      </c>
      <c r="N1870" t="s">
        <v>29</v>
      </c>
      <c r="O1870" s="6">
        <v>1</v>
      </c>
      <c r="P1870">
        <v>1</v>
      </c>
      <c r="Q1870">
        <v>1</v>
      </c>
      <c r="R1870">
        <v>0</v>
      </c>
      <c r="S1870" t="s">
        <v>15887</v>
      </c>
      <c r="T1870" t="s">
        <v>15891</v>
      </c>
      <c r="U1870" t="s">
        <v>13664</v>
      </c>
      <c r="V1870" t="s">
        <v>15891</v>
      </c>
      <c r="W1870" t="s">
        <v>15891</v>
      </c>
      <c r="X1870" t="s">
        <v>15896</v>
      </c>
      <c r="Y1870" t="s">
        <v>15896</v>
      </c>
      <c r="Z1870" t="s">
        <v>15897</v>
      </c>
      <c r="AA1870" s="26">
        <v>16.67945205479452</v>
      </c>
      <c r="AB1870" t="s">
        <v>10603</v>
      </c>
      <c r="AC1870" t="s">
        <v>10600</v>
      </c>
      <c r="AE1870" t="s">
        <v>10599</v>
      </c>
      <c r="AF1870" t="s">
        <v>10601</v>
      </c>
      <c r="AG1870" t="e">
        <f>+SEARCH(JELMAGYARÁZAT!$G$9,J:J)</f>
        <v>#VALUE!</v>
      </c>
    </row>
    <row r="1871" spans="1:33" hidden="1" x14ac:dyDescent="0.25">
      <c r="A1871" t="s">
        <v>7559</v>
      </c>
      <c r="B1871">
        <v>32000000</v>
      </c>
      <c r="C1871">
        <v>40222729</v>
      </c>
      <c r="D1871" s="1">
        <v>37148</v>
      </c>
      <c r="E1871">
        <v>5.683281</v>
      </c>
      <c r="F1871">
        <v>106</v>
      </c>
      <c r="G1871">
        <v>6.3</v>
      </c>
      <c r="H1871">
        <v>123</v>
      </c>
      <c r="I1871" t="s">
        <v>23</v>
      </c>
      <c r="J1871" t="s">
        <v>7561</v>
      </c>
      <c r="K1871" t="s">
        <v>334</v>
      </c>
      <c r="L1871" t="s">
        <v>38</v>
      </c>
      <c r="M1871" t="s">
        <v>1106</v>
      </c>
      <c r="N1871" t="s">
        <v>29</v>
      </c>
      <c r="O1871" s="6">
        <v>1</v>
      </c>
      <c r="P1871">
        <v>2</v>
      </c>
      <c r="Q1871">
        <v>1</v>
      </c>
      <c r="R1871">
        <v>1</v>
      </c>
      <c r="S1871" t="s">
        <v>15888</v>
      </c>
      <c r="T1871" t="s">
        <v>15891</v>
      </c>
      <c r="U1871" t="s">
        <v>13664</v>
      </c>
      <c r="V1871" t="s">
        <v>15891</v>
      </c>
      <c r="W1871" t="s">
        <v>15891</v>
      </c>
      <c r="X1871" t="s">
        <v>15896</v>
      </c>
      <c r="Y1871" t="s">
        <v>15896</v>
      </c>
      <c r="Z1871" t="s">
        <v>15897</v>
      </c>
      <c r="AA1871" s="26">
        <v>16.049315068493151</v>
      </c>
      <c r="AB1871" t="s">
        <v>7562</v>
      </c>
      <c r="AC1871" t="s">
        <v>7559</v>
      </c>
      <c r="AE1871" t="s">
        <v>7558</v>
      </c>
      <c r="AF1871" t="s">
        <v>7560</v>
      </c>
      <c r="AG1871" t="e">
        <f>+SEARCH(JELMAGYARÁZAT!$G$9,J:J)</f>
        <v>#VALUE!</v>
      </c>
    </row>
    <row r="1872" spans="1:33" hidden="1" x14ac:dyDescent="0.25">
      <c r="A1872" t="s">
        <v>10796</v>
      </c>
      <c r="B1872">
        <v>30000000</v>
      </c>
      <c r="C1872">
        <v>9898412</v>
      </c>
      <c r="D1872" s="1">
        <v>36049</v>
      </c>
      <c r="E1872">
        <v>5.671691</v>
      </c>
      <c r="F1872">
        <v>100</v>
      </c>
      <c r="G1872">
        <v>6.2</v>
      </c>
      <c r="H1872">
        <v>179</v>
      </c>
      <c r="I1872" t="s">
        <v>23</v>
      </c>
      <c r="J1872" t="s">
        <v>10798</v>
      </c>
      <c r="K1872" t="s">
        <v>37</v>
      </c>
      <c r="L1872" t="s">
        <v>38</v>
      </c>
      <c r="M1872" t="s">
        <v>5308</v>
      </c>
      <c r="N1872" t="s">
        <v>29</v>
      </c>
      <c r="O1872" s="6">
        <v>1</v>
      </c>
      <c r="P1872">
        <v>1</v>
      </c>
      <c r="Q1872">
        <v>1</v>
      </c>
      <c r="R1872">
        <v>0</v>
      </c>
      <c r="S1872" t="s">
        <v>15888</v>
      </c>
      <c r="T1872" t="s">
        <v>15891</v>
      </c>
      <c r="U1872" t="s">
        <v>13664</v>
      </c>
      <c r="V1872" t="s">
        <v>15891</v>
      </c>
      <c r="W1872" t="s">
        <v>15905</v>
      </c>
      <c r="X1872" t="s">
        <v>15896</v>
      </c>
      <c r="Y1872" t="s">
        <v>15896</v>
      </c>
      <c r="Z1872" t="s">
        <v>15897</v>
      </c>
      <c r="AA1872" s="26">
        <v>19.06027397260274</v>
      </c>
      <c r="AB1872" t="s">
        <v>10799</v>
      </c>
      <c r="AC1872" t="s">
        <v>10796</v>
      </c>
      <c r="AE1872" t="s">
        <v>10795</v>
      </c>
      <c r="AF1872" t="s">
        <v>10797</v>
      </c>
      <c r="AG1872" t="e">
        <f>+SEARCH(JELMAGYARÁZAT!$G$9,J:J)</f>
        <v>#VALUE!</v>
      </c>
    </row>
    <row r="1873" spans="1:33" hidden="1" x14ac:dyDescent="0.25">
      <c r="A1873" t="s">
        <v>8217</v>
      </c>
      <c r="B1873">
        <v>20000000</v>
      </c>
      <c r="C1873">
        <v>1675706</v>
      </c>
      <c r="D1873" s="1">
        <v>37855</v>
      </c>
      <c r="E1873">
        <v>5.65327</v>
      </c>
      <c r="F1873">
        <v>84</v>
      </c>
      <c r="G1873">
        <v>3.3</v>
      </c>
      <c r="H1873">
        <v>12</v>
      </c>
      <c r="I1873" t="s">
        <v>23</v>
      </c>
      <c r="J1873" t="s">
        <v>2258</v>
      </c>
      <c r="K1873" t="s">
        <v>37</v>
      </c>
      <c r="L1873" t="s">
        <v>38</v>
      </c>
      <c r="M1873" t="s">
        <v>661</v>
      </c>
      <c r="N1873" t="s">
        <v>29</v>
      </c>
      <c r="O1873" s="6">
        <v>1</v>
      </c>
      <c r="P1873">
        <v>1</v>
      </c>
      <c r="Q1873">
        <v>1</v>
      </c>
      <c r="R1873">
        <v>1</v>
      </c>
      <c r="S1873" t="s">
        <v>15888</v>
      </c>
      <c r="T1873" t="s">
        <v>15891</v>
      </c>
      <c r="U1873" t="s">
        <v>13664</v>
      </c>
      <c r="V1873" t="s">
        <v>15891</v>
      </c>
      <c r="W1873" t="s">
        <v>15891</v>
      </c>
      <c r="X1873" t="s">
        <v>15896</v>
      </c>
      <c r="Y1873" t="s">
        <v>15896</v>
      </c>
      <c r="Z1873" t="s">
        <v>15897</v>
      </c>
      <c r="AA1873" s="26">
        <v>14.112328767123287</v>
      </c>
      <c r="AB1873" t="s">
        <v>8219</v>
      </c>
      <c r="AC1873" t="s">
        <v>8217</v>
      </c>
      <c r="AE1873" t="s">
        <v>333</v>
      </c>
      <c r="AF1873" t="s">
        <v>8218</v>
      </c>
      <c r="AG1873" t="e">
        <f>+SEARCH(JELMAGYARÁZAT!$G$9,J:J)</f>
        <v>#VALUE!</v>
      </c>
    </row>
    <row r="1874" spans="1:33" hidden="1" x14ac:dyDescent="0.25">
      <c r="A1874" t="s">
        <v>6541</v>
      </c>
      <c r="B1874">
        <v>25000000</v>
      </c>
      <c r="C1874">
        <v>11137801</v>
      </c>
      <c r="D1874" s="1">
        <v>31219</v>
      </c>
      <c r="E1874">
        <v>5.6501250000000001</v>
      </c>
      <c r="F1874">
        <v>109</v>
      </c>
      <c r="G1874">
        <v>6.7</v>
      </c>
      <c r="H1874">
        <v>120</v>
      </c>
      <c r="I1874" t="s">
        <v>23</v>
      </c>
      <c r="J1874" t="s">
        <v>6543</v>
      </c>
      <c r="K1874" t="s">
        <v>41</v>
      </c>
      <c r="L1874" t="s">
        <v>38</v>
      </c>
      <c r="M1874" t="s">
        <v>106</v>
      </c>
      <c r="N1874" t="s">
        <v>29</v>
      </c>
      <c r="O1874" s="6">
        <v>1</v>
      </c>
      <c r="P1874">
        <v>2</v>
      </c>
      <c r="Q1874">
        <v>1</v>
      </c>
      <c r="R1874">
        <v>0</v>
      </c>
      <c r="S1874" t="s">
        <v>15888</v>
      </c>
      <c r="T1874" t="s">
        <v>15891</v>
      </c>
      <c r="U1874" t="s">
        <v>15891</v>
      </c>
      <c r="V1874" t="s">
        <v>15891</v>
      </c>
      <c r="W1874" t="s">
        <v>15891</v>
      </c>
      <c r="X1874" t="s">
        <v>15897</v>
      </c>
      <c r="Y1874" t="s">
        <v>15897</v>
      </c>
      <c r="Z1874" t="s">
        <v>15897</v>
      </c>
      <c r="AA1874" s="26">
        <v>32.293150684931504</v>
      </c>
      <c r="AB1874" t="s">
        <v>6544</v>
      </c>
      <c r="AC1874" t="s">
        <v>6541</v>
      </c>
      <c r="AD1874" t="s">
        <v>6539</v>
      </c>
      <c r="AE1874" t="s">
        <v>6540</v>
      </c>
      <c r="AF1874" t="s">
        <v>6542</v>
      </c>
      <c r="AG1874" t="e">
        <f>+SEARCH(JELMAGYARÁZAT!$G$9,J:J)</f>
        <v>#VALUE!</v>
      </c>
    </row>
    <row r="1875" spans="1:33" hidden="1" x14ac:dyDescent="0.25">
      <c r="A1875" t="s">
        <v>10761</v>
      </c>
      <c r="B1875">
        <v>10000000</v>
      </c>
      <c r="C1875">
        <v>17297244</v>
      </c>
      <c r="D1875" s="1">
        <v>38484</v>
      </c>
      <c r="E1875">
        <v>5.6475379999999999</v>
      </c>
      <c r="F1875">
        <v>96</v>
      </c>
      <c r="G1875">
        <v>6.2</v>
      </c>
      <c r="H1875">
        <v>136</v>
      </c>
      <c r="I1875" t="s">
        <v>23</v>
      </c>
      <c r="J1875" t="s">
        <v>4512</v>
      </c>
      <c r="K1875" t="s">
        <v>334</v>
      </c>
      <c r="L1875" t="s">
        <v>3117</v>
      </c>
      <c r="M1875" t="s">
        <v>10759</v>
      </c>
      <c r="N1875" t="s">
        <v>29</v>
      </c>
      <c r="O1875" s="6">
        <v>1</v>
      </c>
      <c r="P1875">
        <v>2</v>
      </c>
      <c r="Q1875">
        <v>2</v>
      </c>
      <c r="R1875">
        <v>0</v>
      </c>
      <c r="S1875" t="s">
        <v>15888</v>
      </c>
      <c r="T1875" t="s">
        <v>15890</v>
      </c>
      <c r="U1875" t="s">
        <v>13664</v>
      </c>
      <c r="V1875" t="s">
        <v>15901</v>
      </c>
      <c r="W1875" t="s">
        <v>15905</v>
      </c>
      <c r="X1875" t="s">
        <v>15895</v>
      </c>
      <c r="Y1875" t="s">
        <v>15912</v>
      </c>
      <c r="Z1875" t="s">
        <v>15914</v>
      </c>
      <c r="AA1875" s="26">
        <v>12.389041095890411</v>
      </c>
      <c r="AB1875" t="s">
        <v>10763</v>
      </c>
      <c r="AC1875" t="s">
        <v>10761</v>
      </c>
      <c r="AE1875" t="s">
        <v>10760</v>
      </c>
      <c r="AF1875" t="s">
        <v>10762</v>
      </c>
      <c r="AG1875" t="e">
        <f>+SEARCH(JELMAGYARÁZAT!$G$9,J:J)</f>
        <v>#VALUE!</v>
      </c>
    </row>
    <row r="1876" spans="1:33" hidden="1" x14ac:dyDescent="0.25">
      <c r="A1876" t="s">
        <v>6878</v>
      </c>
      <c r="B1876">
        <v>25000000</v>
      </c>
      <c r="C1876">
        <v>36351350</v>
      </c>
      <c r="D1876" s="1">
        <v>38505</v>
      </c>
      <c r="E1876">
        <v>5.6256320000000004</v>
      </c>
      <c r="F1876">
        <v>105</v>
      </c>
      <c r="G1876">
        <v>5.4</v>
      </c>
      <c r="H1876">
        <v>115</v>
      </c>
      <c r="I1876" t="s">
        <v>23</v>
      </c>
      <c r="J1876" t="s">
        <v>3369</v>
      </c>
      <c r="K1876" t="s">
        <v>37</v>
      </c>
      <c r="L1876" t="s">
        <v>38</v>
      </c>
      <c r="M1876" t="s">
        <v>1106</v>
      </c>
      <c r="N1876" t="s">
        <v>29</v>
      </c>
      <c r="O1876" s="6">
        <v>1</v>
      </c>
      <c r="P1876">
        <v>1</v>
      </c>
      <c r="Q1876">
        <v>1</v>
      </c>
      <c r="R1876">
        <v>0</v>
      </c>
      <c r="S1876" t="s">
        <v>15888</v>
      </c>
      <c r="T1876" t="s">
        <v>15891</v>
      </c>
      <c r="U1876" t="s">
        <v>13664</v>
      </c>
      <c r="V1876" t="s">
        <v>15891</v>
      </c>
      <c r="W1876" t="s">
        <v>15891</v>
      </c>
      <c r="X1876" t="s">
        <v>15896</v>
      </c>
      <c r="Y1876" t="s">
        <v>15896</v>
      </c>
      <c r="Z1876" t="s">
        <v>15897</v>
      </c>
      <c r="AA1876" s="26">
        <v>12.331506849315069</v>
      </c>
      <c r="AB1876" t="s">
        <v>6880</v>
      </c>
      <c r="AC1876" t="s">
        <v>6878</v>
      </c>
      <c r="AE1876" t="s">
        <v>333</v>
      </c>
      <c r="AF1876" t="s">
        <v>6879</v>
      </c>
      <c r="AG1876" t="e">
        <f>+SEARCH(JELMAGYARÁZAT!$G$9,J:J)</f>
        <v>#VALUE!</v>
      </c>
    </row>
    <row r="1877" spans="1:33" hidden="1" x14ac:dyDescent="0.25">
      <c r="A1877" t="s">
        <v>7996</v>
      </c>
      <c r="B1877">
        <v>20000000</v>
      </c>
      <c r="C1877">
        <v>17432163</v>
      </c>
      <c r="D1877" s="1">
        <v>37638</v>
      </c>
      <c r="E1877">
        <v>5.5968349999999996</v>
      </c>
      <c r="F1877">
        <v>101</v>
      </c>
      <c r="G1877">
        <v>5.3</v>
      </c>
      <c r="H1877">
        <v>83</v>
      </c>
      <c r="I1877" t="s">
        <v>23</v>
      </c>
      <c r="J1877" t="s">
        <v>7998</v>
      </c>
      <c r="K1877" t="s">
        <v>37</v>
      </c>
      <c r="L1877" t="s">
        <v>38</v>
      </c>
      <c r="M1877" t="s">
        <v>1106</v>
      </c>
      <c r="N1877" t="s">
        <v>29</v>
      </c>
      <c r="O1877" s="6">
        <v>1</v>
      </c>
      <c r="P1877">
        <v>1</v>
      </c>
      <c r="Q1877">
        <v>1</v>
      </c>
      <c r="R1877">
        <v>0</v>
      </c>
      <c r="S1877" t="s">
        <v>15888</v>
      </c>
      <c r="T1877" t="s">
        <v>15891</v>
      </c>
      <c r="U1877" t="s">
        <v>13664</v>
      </c>
      <c r="V1877" t="s">
        <v>15891</v>
      </c>
      <c r="W1877" t="s">
        <v>15891</v>
      </c>
      <c r="X1877" t="s">
        <v>15896</v>
      </c>
      <c r="Y1877" t="s">
        <v>15896</v>
      </c>
      <c r="Z1877" t="s">
        <v>15897</v>
      </c>
      <c r="AA1877" s="26">
        <v>14.706849315068494</v>
      </c>
      <c r="AB1877" t="s">
        <v>7999</v>
      </c>
      <c r="AC1877" t="s">
        <v>7996</v>
      </c>
      <c r="AE1877" t="s">
        <v>7995</v>
      </c>
      <c r="AF1877" t="s">
        <v>7997</v>
      </c>
      <c r="AG1877" t="e">
        <f>+SEARCH(JELMAGYARÁZAT!$G$9,J:J)</f>
        <v>#VALUE!</v>
      </c>
    </row>
    <row r="1878" spans="1:33" hidden="1" x14ac:dyDescent="0.25">
      <c r="A1878" t="s">
        <v>7257</v>
      </c>
      <c r="B1878">
        <v>24000000</v>
      </c>
      <c r="C1878">
        <v>8434146</v>
      </c>
      <c r="D1878" s="1">
        <v>36519</v>
      </c>
      <c r="E1878">
        <v>5.5662029999999998</v>
      </c>
      <c r="F1878">
        <v>124</v>
      </c>
      <c r="G1878">
        <v>5.7</v>
      </c>
      <c r="H1878">
        <v>53</v>
      </c>
      <c r="I1878" t="s">
        <v>23</v>
      </c>
      <c r="J1878" t="s">
        <v>860</v>
      </c>
      <c r="K1878" t="s">
        <v>37</v>
      </c>
      <c r="L1878" t="s">
        <v>62</v>
      </c>
      <c r="M1878" t="s">
        <v>1692</v>
      </c>
      <c r="N1878" t="s">
        <v>29</v>
      </c>
      <c r="O1878" s="6">
        <v>1</v>
      </c>
      <c r="P1878">
        <v>1</v>
      </c>
      <c r="Q1878">
        <v>2</v>
      </c>
      <c r="R1878">
        <v>0</v>
      </c>
      <c r="S1878" t="s">
        <v>15888</v>
      </c>
      <c r="T1878" t="s">
        <v>15891</v>
      </c>
      <c r="U1878" t="s">
        <v>13664</v>
      </c>
      <c r="V1878" t="s">
        <v>15901</v>
      </c>
      <c r="W1878" t="s">
        <v>15891</v>
      </c>
      <c r="X1878" t="s">
        <v>15896</v>
      </c>
      <c r="Y1878" t="s">
        <v>15912</v>
      </c>
      <c r="Z1878" t="s">
        <v>15915</v>
      </c>
      <c r="AA1878" s="26">
        <v>17.772602739726029</v>
      </c>
      <c r="AC1878" t="s">
        <v>7257</v>
      </c>
      <c r="AE1878" t="s">
        <v>5964</v>
      </c>
      <c r="AF1878" t="s">
        <v>7258</v>
      </c>
      <c r="AG1878" t="e">
        <f>+SEARCH(JELMAGYARÁZAT!$G$9,J:J)</f>
        <v>#VALUE!</v>
      </c>
    </row>
    <row r="1879" spans="1:33" hidden="1" x14ac:dyDescent="0.25">
      <c r="A1879" t="s">
        <v>12065</v>
      </c>
      <c r="B1879">
        <v>6000000</v>
      </c>
      <c r="C1879">
        <v>25059640</v>
      </c>
      <c r="D1879" s="1">
        <v>36357</v>
      </c>
      <c r="E1879">
        <v>5.5376459999999996</v>
      </c>
      <c r="F1879">
        <v>106</v>
      </c>
      <c r="G1879">
        <v>7.1</v>
      </c>
      <c r="H1879">
        <v>34</v>
      </c>
      <c r="I1879" t="s">
        <v>23</v>
      </c>
      <c r="J1879" t="s">
        <v>7638</v>
      </c>
      <c r="K1879" t="s">
        <v>37</v>
      </c>
      <c r="L1879" t="s">
        <v>38</v>
      </c>
      <c r="M1879" t="s">
        <v>917</v>
      </c>
      <c r="N1879" t="s">
        <v>29</v>
      </c>
      <c r="O1879" s="6">
        <v>1</v>
      </c>
      <c r="P1879">
        <v>1</v>
      </c>
      <c r="Q1879">
        <v>1</v>
      </c>
      <c r="R1879">
        <v>0</v>
      </c>
      <c r="S1879" t="s">
        <v>15888</v>
      </c>
      <c r="T1879" t="s">
        <v>15891</v>
      </c>
      <c r="U1879" t="s">
        <v>13664</v>
      </c>
      <c r="V1879" t="s">
        <v>15901</v>
      </c>
      <c r="W1879" t="s">
        <v>15891</v>
      </c>
      <c r="X1879" t="s">
        <v>15896</v>
      </c>
      <c r="Y1879" t="s">
        <v>15912</v>
      </c>
      <c r="Z1879" t="s">
        <v>15915</v>
      </c>
      <c r="AA1879" s="26">
        <v>18.216438356164385</v>
      </c>
      <c r="AB1879" t="s">
        <v>12067</v>
      </c>
      <c r="AC1879" t="s">
        <v>12065</v>
      </c>
      <c r="AE1879" t="s">
        <v>333</v>
      </c>
      <c r="AF1879" t="s">
        <v>12066</v>
      </c>
      <c r="AG1879" t="e">
        <f>+SEARCH(JELMAGYARÁZAT!$G$9,J:J)</f>
        <v>#VALUE!</v>
      </c>
    </row>
    <row r="1880" spans="1:33" hidden="1" x14ac:dyDescent="0.25">
      <c r="A1880" t="s">
        <v>5381</v>
      </c>
      <c r="B1880">
        <v>35000000</v>
      </c>
      <c r="C1880">
        <v>25105255</v>
      </c>
      <c r="D1880" s="1">
        <v>35755</v>
      </c>
      <c r="E1880">
        <v>5.525544</v>
      </c>
      <c r="F1880">
        <v>155</v>
      </c>
      <c r="G1880">
        <v>6.3</v>
      </c>
      <c r="H1880">
        <v>157</v>
      </c>
      <c r="I1880" t="s">
        <v>23</v>
      </c>
      <c r="J1880" t="s">
        <v>5383</v>
      </c>
      <c r="K1880" t="s">
        <v>37</v>
      </c>
      <c r="L1880" t="s">
        <v>38</v>
      </c>
      <c r="M1880" t="s">
        <v>1252</v>
      </c>
      <c r="N1880" t="s">
        <v>29</v>
      </c>
      <c r="O1880" s="6">
        <v>1</v>
      </c>
      <c r="P1880">
        <v>1</v>
      </c>
      <c r="Q1880">
        <v>1</v>
      </c>
      <c r="R1880">
        <v>1</v>
      </c>
      <c r="S1880" t="s">
        <v>15888</v>
      </c>
      <c r="T1880" t="s">
        <v>15891</v>
      </c>
      <c r="U1880" t="s">
        <v>15891</v>
      </c>
      <c r="V1880" t="s">
        <v>15901</v>
      </c>
      <c r="W1880" t="s">
        <v>15905</v>
      </c>
      <c r="X1880" t="s">
        <v>15897</v>
      </c>
      <c r="Y1880" t="s">
        <v>15911</v>
      </c>
      <c r="Z1880" t="s">
        <v>15915</v>
      </c>
      <c r="AA1880" s="26">
        <v>19.865753424657534</v>
      </c>
      <c r="AC1880" t="s">
        <v>5381</v>
      </c>
      <c r="AE1880" t="s">
        <v>5380</v>
      </c>
      <c r="AF1880" t="s">
        <v>5382</v>
      </c>
      <c r="AG1880" t="e">
        <f>+SEARCH(JELMAGYARÁZAT!$G$9,J:J)</f>
        <v>#VALUE!</v>
      </c>
    </row>
    <row r="1881" spans="1:33" hidden="1" x14ac:dyDescent="0.25">
      <c r="A1881" t="s">
        <v>5505</v>
      </c>
      <c r="B1881">
        <v>38000000</v>
      </c>
      <c r="C1881">
        <v>635096</v>
      </c>
      <c r="D1881" s="1">
        <v>36488</v>
      </c>
      <c r="E1881">
        <v>5.5162069999999996</v>
      </c>
      <c r="F1881">
        <v>138</v>
      </c>
      <c r="G1881">
        <v>6.6</v>
      </c>
      <c r="H1881">
        <v>49</v>
      </c>
      <c r="I1881" t="s">
        <v>23</v>
      </c>
      <c r="J1881" t="s">
        <v>5507</v>
      </c>
      <c r="K1881" t="s">
        <v>37</v>
      </c>
      <c r="L1881" t="s">
        <v>38</v>
      </c>
      <c r="M1881" t="s">
        <v>5503</v>
      </c>
      <c r="N1881" t="s">
        <v>29</v>
      </c>
      <c r="O1881" s="6">
        <v>1</v>
      </c>
      <c r="P1881">
        <v>1</v>
      </c>
      <c r="Q1881">
        <v>1</v>
      </c>
      <c r="R1881">
        <v>1</v>
      </c>
      <c r="S1881" t="s">
        <v>15888</v>
      </c>
      <c r="T1881" t="s">
        <v>15891</v>
      </c>
      <c r="U1881" t="s">
        <v>15891</v>
      </c>
      <c r="V1881" t="s">
        <v>15901</v>
      </c>
      <c r="W1881" t="s">
        <v>15891</v>
      </c>
      <c r="X1881" t="s">
        <v>15897</v>
      </c>
      <c r="Y1881" t="s">
        <v>15911</v>
      </c>
      <c r="Z1881" t="s">
        <v>15915</v>
      </c>
      <c r="AA1881" s="26">
        <v>17.857534246575341</v>
      </c>
      <c r="AB1881" t="s">
        <v>5508</v>
      </c>
      <c r="AC1881" t="s">
        <v>5505</v>
      </c>
      <c r="AE1881" t="s">
        <v>5504</v>
      </c>
      <c r="AF1881" t="s">
        <v>5506</v>
      </c>
      <c r="AG1881" t="e">
        <f>+SEARCH(JELMAGYARÁZAT!$G$9,J:J)</f>
        <v>#VALUE!</v>
      </c>
    </row>
    <row r="1882" spans="1:33" hidden="1" x14ac:dyDescent="0.25">
      <c r="A1882" t="s">
        <v>11729</v>
      </c>
      <c r="B1882">
        <v>7000000</v>
      </c>
      <c r="C1882">
        <v>14702438</v>
      </c>
      <c r="D1882" s="1">
        <v>35146</v>
      </c>
      <c r="E1882">
        <v>5.500324</v>
      </c>
      <c r="F1882">
        <v>92</v>
      </c>
      <c r="G1882">
        <v>6.3</v>
      </c>
      <c r="H1882">
        <v>66</v>
      </c>
      <c r="I1882" t="s">
        <v>23</v>
      </c>
      <c r="J1882" t="s">
        <v>4512</v>
      </c>
      <c r="K1882" t="s">
        <v>37</v>
      </c>
      <c r="L1882" t="s">
        <v>38</v>
      </c>
      <c r="M1882" t="s">
        <v>1106</v>
      </c>
      <c r="N1882" t="s">
        <v>29</v>
      </c>
      <c r="O1882" s="6">
        <v>1</v>
      </c>
      <c r="P1882">
        <v>1</v>
      </c>
      <c r="Q1882">
        <v>1</v>
      </c>
      <c r="R1882">
        <v>0</v>
      </c>
      <c r="S1882" t="s">
        <v>15888</v>
      </c>
      <c r="T1882" t="s">
        <v>15891</v>
      </c>
      <c r="U1882" t="s">
        <v>13664</v>
      </c>
      <c r="V1882" t="s">
        <v>15891</v>
      </c>
      <c r="W1882" t="s">
        <v>15891</v>
      </c>
      <c r="X1882" t="s">
        <v>15896</v>
      </c>
      <c r="Y1882" t="s">
        <v>15896</v>
      </c>
      <c r="Z1882" t="s">
        <v>15897</v>
      </c>
      <c r="AA1882" s="26">
        <v>21.534246575342465</v>
      </c>
      <c r="AB1882" t="s">
        <v>11731</v>
      </c>
      <c r="AC1882" t="s">
        <v>11729</v>
      </c>
      <c r="AE1882" t="s">
        <v>11728</v>
      </c>
      <c r="AF1882" t="s">
        <v>11730</v>
      </c>
      <c r="AG1882" t="e">
        <f>+SEARCH(JELMAGYARÁZAT!$G$9,J:J)</f>
        <v>#VALUE!</v>
      </c>
    </row>
    <row r="1883" spans="1:33" hidden="1" x14ac:dyDescent="0.25">
      <c r="A1883" t="s">
        <v>11998</v>
      </c>
      <c r="B1883">
        <v>6500000</v>
      </c>
      <c r="C1883">
        <v>1548955</v>
      </c>
      <c r="D1883" s="1">
        <v>38191</v>
      </c>
      <c r="E1883">
        <v>5.4835310000000002</v>
      </c>
      <c r="F1883">
        <v>96</v>
      </c>
      <c r="G1883">
        <v>6.8</v>
      </c>
      <c r="H1883">
        <v>45</v>
      </c>
      <c r="I1883" t="s">
        <v>23</v>
      </c>
      <c r="J1883" t="s">
        <v>12000</v>
      </c>
      <c r="K1883" t="s">
        <v>37</v>
      </c>
      <c r="L1883" t="s">
        <v>38</v>
      </c>
      <c r="M1883" t="s">
        <v>1813</v>
      </c>
      <c r="N1883" t="s">
        <v>29</v>
      </c>
      <c r="O1883" s="6">
        <v>1</v>
      </c>
      <c r="P1883">
        <v>1</v>
      </c>
      <c r="Q1883">
        <v>1</v>
      </c>
      <c r="R1883">
        <v>0</v>
      </c>
      <c r="S1883" t="s">
        <v>15888</v>
      </c>
      <c r="T1883" t="s">
        <v>15891</v>
      </c>
      <c r="U1883" t="s">
        <v>15891</v>
      </c>
      <c r="V1883" t="s">
        <v>15901</v>
      </c>
      <c r="W1883" t="s">
        <v>15891</v>
      </c>
      <c r="X1883" t="s">
        <v>15897</v>
      </c>
      <c r="Y1883" t="s">
        <v>15911</v>
      </c>
      <c r="Z1883" t="s">
        <v>15915</v>
      </c>
      <c r="AA1883" s="26">
        <v>13.191780821917808</v>
      </c>
      <c r="AB1883" t="s">
        <v>12001</v>
      </c>
      <c r="AC1883" t="s">
        <v>11998</v>
      </c>
      <c r="AE1883" t="s">
        <v>11997</v>
      </c>
      <c r="AF1883" t="s">
        <v>11999</v>
      </c>
      <c r="AG1883" t="e">
        <f>+SEARCH(JELMAGYARÁZAT!$G$9,J:J)</f>
        <v>#VALUE!</v>
      </c>
    </row>
    <row r="1884" spans="1:33" hidden="1" x14ac:dyDescent="0.25">
      <c r="A1884" t="s">
        <v>15022</v>
      </c>
      <c r="B1884">
        <v>850000</v>
      </c>
      <c r="C1884">
        <v>819939</v>
      </c>
      <c r="D1884" s="1">
        <v>37812</v>
      </c>
      <c r="E1884">
        <v>5.4249159999999996</v>
      </c>
      <c r="F1884">
        <v>107</v>
      </c>
      <c r="G1884">
        <v>6.7</v>
      </c>
      <c r="H1884">
        <v>56</v>
      </c>
      <c r="I1884" t="s">
        <v>23</v>
      </c>
      <c r="J1884" t="s">
        <v>15024</v>
      </c>
      <c r="K1884" t="s">
        <v>37</v>
      </c>
      <c r="L1884" t="s">
        <v>38</v>
      </c>
      <c r="M1884" t="s">
        <v>1711</v>
      </c>
      <c r="N1884" t="s">
        <v>29</v>
      </c>
      <c r="O1884" s="6">
        <v>1</v>
      </c>
      <c r="P1884">
        <v>1</v>
      </c>
      <c r="Q1884">
        <v>1</v>
      </c>
      <c r="R1884">
        <v>0</v>
      </c>
      <c r="S1884" t="s">
        <v>15888</v>
      </c>
      <c r="T1884" t="s">
        <v>15891</v>
      </c>
      <c r="U1884" t="s">
        <v>13664</v>
      </c>
      <c r="V1884" t="s">
        <v>15901</v>
      </c>
      <c r="W1884" t="s">
        <v>15891</v>
      </c>
      <c r="X1884" t="s">
        <v>15896</v>
      </c>
      <c r="Y1884" t="s">
        <v>15912</v>
      </c>
      <c r="Z1884" t="s">
        <v>15915</v>
      </c>
      <c r="AA1884" s="26">
        <v>14.230136986301369</v>
      </c>
      <c r="AB1884" t="s">
        <v>15025</v>
      </c>
      <c r="AC1884" t="s">
        <v>15022</v>
      </c>
      <c r="AE1884" t="s">
        <v>15021</v>
      </c>
      <c r="AF1884" t="s">
        <v>15023</v>
      </c>
      <c r="AG1884" t="e">
        <f>+SEARCH(JELMAGYARÁZAT!$G$9,J:J)</f>
        <v>#VALUE!</v>
      </c>
    </row>
    <row r="1885" spans="1:33" hidden="1" x14ac:dyDescent="0.25">
      <c r="A1885" t="s">
        <v>8773</v>
      </c>
      <c r="B1885">
        <v>20000000</v>
      </c>
      <c r="C1885">
        <v>21170563</v>
      </c>
      <c r="D1885" s="1">
        <v>38807</v>
      </c>
      <c r="E1885">
        <v>5.4222849999999996</v>
      </c>
      <c r="F1885">
        <v>105</v>
      </c>
      <c r="G1885">
        <v>6</v>
      </c>
      <c r="H1885">
        <v>32</v>
      </c>
      <c r="I1885" t="s">
        <v>23</v>
      </c>
      <c r="J1885" t="s">
        <v>2446</v>
      </c>
      <c r="K1885" t="s">
        <v>37</v>
      </c>
      <c r="L1885" t="s">
        <v>38</v>
      </c>
      <c r="M1885" t="s">
        <v>786</v>
      </c>
      <c r="N1885" t="s">
        <v>29</v>
      </c>
      <c r="O1885" s="6">
        <v>1</v>
      </c>
      <c r="P1885">
        <v>1</v>
      </c>
      <c r="Q1885">
        <v>1</v>
      </c>
      <c r="R1885">
        <v>1</v>
      </c>
      <c r="S1885" t="s">
        <v>15888</v>
      </c>
      <c r="T1885" t="s">
        <v>15891</v>
      </c>
      <c r="U1885" t="s">
        <v>15891</v>
      </c>
      <c r="V1885" t="s">
        <v>15901</v>
      </c>
      <c r="W1885" t="s">
        <v>15891</v>
      </c>
      <c r="X1885" t="s">
        <v>15897</v>
      </c>
      <c r="Y1885" t="s">
        <v>15911</v>
      </c>
      <c r="Z1885" t="s">
        <v>15915</v>
      </c>
      <c r="AA1885" s="26">
        <v>11.504109589041096</v>
      </c>
      <c r="AB1885" t="s">
        <v>8775</v>
      </c>
      <c r="AC1885" t="s">
        <v>8773</v>
      </c>
      <c r="AE1885" t="s">
        <v>333</v>
      </c>
      <c r="AF1885" t="s">
        <v>8774</v>
      </c>
      <c r="AG1885" t="e">
        <f>+SEARCH(JELMAGYARÁZAT!$G$9,J:J)</f>
        <v>#VALUE!</v>
      </c>
    </row>
    <row r="1886" spans="1:33" hidden="1" x14ac:dyDescent="0.25">
      <c r="A1886" t="s">
        <v>12191</v>
      </c>
      <c r="B1886">
        <v>6000000</v>
      </c>
      <c r="C1886">
        <v>3283371</v>
      </c>
      <c r="D1886" s="1">
        <v>34208</v>
      </c>
      <c r="E1886">
        <v>5.4112429999999998</v>
      </c>
      <c r="F1886">
        <v>99</v>
      </c>
      <c r="G1886">
        <v>6.9</v>
      </c>
      <c r="H1886">
        <v>29</v>
      </c>
      <c r="I1886" t="s">
        <v>23</v>
      </c>
      <c r="J1886" t="s">
        <v>12193</v>
      </c>
      <c r="K1886" t="s">
        <v>37</v>
      </c>
      <c r="L1886" t="s">
        <v>38</v>
      </c>
      <c r="M1886" t="s">
        <v>211</v>
      </c>
      <c r="N1886" t="s">
        <v>29</v>
      </c>
      <c r="O1886" s="6">
        <v>1</v>
      </c>
      <c r="P1886">
        <v>1</v>
      </c>
      <c r="Q1886">
        <v>1</v>
      </c>
      <c r="R1886">
        <v>0</v>
      </c>
      <c r="S1886" t="s">
        <v>15888</v>
      </c>
      <c r="T1886" t="s">
        <v>15890</v>
      </c>
      <c r="U1886" t="s">
        <v>15891</v>
      </c>
      <c r="V1886" t="s">
        <v>15891</v>
      </c>
      <c r="W1886" t="s">
        <v>15891</v>
      </c>
      <c r="X1886" t="s">
        <v>15894</v>
      </c>
      <c r="Y1886" t="s">
        <v>15897</v>
      </c>
      <c r="Z1886" t="s">
        <v>15894</v>
      </c>
      <c r="AA1886" s="26">
        <v>24.104109589041094</v>
      </c>
      <c r="AB1886" t="s">
        <v>12194</v>
      </c>
      <c r="AC1886" t="s">
        <v>12191</v>
      </c>
      <c r="AE1886" t="s">
        <v>333</v>
      </c>
      <c r="AF1886" t="s">
        <v>12192</v>
      </c>
      <c r="AG1886" t="e">
        <f>+SEARCH(JELMAGYARÁZAT!$G$9,J:J)</f>
        <v>#VALUE!</v>
      </c>
    </row>
    <row r="1887" spans="1:33" hidden="1" x14ac:dyDescent="0.25">
      <c r="A1887" t="s">
        <v>6610</v>
      </c>
      <c r="B1887">
        <v>15000000</v>
      </c>
      <c r="C1887">
        <v>201957688</v>
      </c>
      <c r="D1887" s="1">
        <v>33228</v>
      </c>
      <c r="E1887">
        <v>5.4111539999999998</v>
      </c>
      <c r="F1887">
        <v>111</v>
      </c>
      <c r="G1887">
        <v>5.8</v>
      </c>
      <c r="H1887">
        <v>628</v>
      </c>
      <c r="I1887" t="s">
        <v>23</v>
      </c>
      <c r="J1887" t="s">
        <v>873</v>
      </c>
      <c r="K1887" t="s">
        <v>37</v>
      </c>
      <c r="L1887" t="s">
        <v>28</v>
      </c>
      <c r="M1887" t="s">
        <v>661</v>
      </c>
      <c r="N1887" t="s">
        <v>29</v>
      </c>
      <c r="O1887" s="6">
        <v>1</v>
      </c>
      <c r="P1887">
        <v>1</v>
      </c>
      <c r="Q1887">
        <v>2</v>
      </c>
      <c r="R1887">
        <v>1</v>
      </c>
      <c r="S1887" t="s">
        <v>15888</v>
      </c>
      <c r="T1887" t="s">
        <v>15891</v>
      </c>
      <c r="U1887" t="s">
        <v>13664</v>
      </c>
      <c r="V1887" t="s">
        <v>15891</v>
      </c>
      <c r="W1887" t="s">
        <v>15891</v>
      </c>
      <c r="X1887" t="s">
        <v>15896</v>
      </c>
      <c r="Y1887" t="s">
        <v>15896</v>
      </c>
      <c r="Z1887" t="s">
        <v>15897</v>
      </c>
      <c r="AA1887" s="26">
        <v>26.789041095890411</v>
      </c>
      <c r="AB1887" t="s">
        <v>6612</v>
      </c>
      <c r="AC1887" t="s">
        <v>6610</v>
      </c>
      <c r="AE1887" t="s">
        <v>6609</v>
      </c>
      <c r="AF1887" t="s">
        <v>6611</v>
      </c>
      <c r="AG1887" t="e">
        <f>+SEARCH(JELMAGYARÁZAT!$G$9,J:J)</f>
        <v>#VALUE!</v>
      </c>
    </row>
    <row r="1888" spans="1:33" hidden="1" x14ac:dyDescent="0.25">
      <c r="A1888" t="s">
        <v>14027</v>
      </c>
      <c r="B1888">
        <v>2000000</v>
      </c>
      <c r="C1888">
        <v>7800000</v>
      </c>
      <c r="D1888" s="1">
        <v>17482</v>
      </c>
      <c r="E1888">
        <v>5.3815359999999997</v>
      </c>
      <c r="F1888">
        <v>118</v>
      </c>
      <c r="G1888">
        <v>6.8</v>
      </c>
      <c r="H1888">
        <v>47</v>
      </c>
      <c r="I1888" t="s">
        <v>23</v>
      </c>
      <c r="J1888" t="s">
        <v>1457</v>
      </c>
      <c r="K1888" t="s">
        <v>37</v>
      </c>
      <c r="L1888" t="s">
        <v>38</v>
      </c>
      <c r="M1888" t="s">
        <v>231</v>
      </c>
      <c r="N1888" t="s">
        <v>29</v>
      </c>
      <c r="O1888" s="6">
        <v>1</v>
      </c>
      <c r="P1888">
        <v>1</v>
      </c>
      <c r="Q1888">
        <v>1</v>
      </c>
      <c r="R1888">
        <v>1</v>
      </c>
      <c r="S1888" t="s">
        <v>15888</v>
      </c>
      <c r="T1888" t="s">
        <v>15891</v>
      </c>
      <c r="U1888" t="s">
        <v>15891</v>
      </c>
      <c r="V1888" t="s">
        <v>15901</v>
      </c>
      <c r="W1888" t="s">
        <v>15891</v>
      </c>
      <c r="X1888" t="s">
        <v>15897</v>
      </c>
      <c r="Y1888" t="s">
        <v>15911</v>
      </c>
      <c r="Z1888" t="s">
        <v>15915</v>
      </c>
      <c r="AA1888" s="26">
        <v>69.92876712328767</v>
      </c>
      <c r="AC1888" t="s">
        <v>14027</v>
      </c>
      <c r="AE1888" t="s">
        <v>14026</v>
      </c>
      <c r="AF1888" t="s">
        <v>14028</v>
      </c>
      <c r="AG1888" t="e">
        <f>+SEARCH(JELMAGYARÁZAT!$G$9,J:J)</f>
        <v>#VALUE!</v>
      </c>
    </row>
    <row r="1889" spans="1:33" hidden="1" x14ac:dyDescent="0.25">
      <c r="A1889" t="s">
        <v>4133</v>
      </c>
      <c r="B1889">
        <v>45000000</v>
      </c>
      <c r="C1889">
        <v>4607608</v>
      </c>
      <c r="D1889" s="1">
        <v>39359</v>
      </c>
      <c r="E1889">
        <v>5.3616989999999998</v>
      </c>
      <c r="F1889">
        <v>139</v>
      </c>
      <c r="G1889">
        <v>6.4</v>
      </c>
      <c r="H1889">
        <v>81</v>
      </c>
      <c r="I1889" t="s">
        <v>23</v>
      </c>
      <c r="J1889" t="s">
        <v>4135</v>
      </c>
      <c r="K1889" t="s">
        <v>37</v>
      </c>
      <c r="L1889" t="s">
        <v>38</v>
      </c>
      <c r="M1889" t="s">
        <v>231</v>
      </c>
      <c r="N1889" t="s">
        <v>29</v>
      </c>
      <c r="O1889" s="6">
        <v>1</v>
      </c>
      <c r="P1889">
        <v>1</v>
      </c>
      <c r="Q1889">
        <v>1</v>
      </c>
      <c r="R1889">
        <v>0</v>
      </c>
      <c r="S1889" t="s">
        <v>15888</v>
      </c>
      <c r="T1889" t="s">
        <v>15891</v>
      </c>
      <c r="U1889" t="s">
        <v>15891</v>
      </c>
      <c r="V1889" t="s">
        <v>15901</v>
      </c>
      <c r="W1889" t="s">
        <v>15891</v>
      </c>
      <c r="X1889" t="s">
        <v>15897</v>
      </c>
      <c r="Y1889" t="s">
        <v>15911</v>
      </c>
      <c r="Z1889" t="s">
        <v>15915</v>
      </c>
      <c r="AA1889" s="26">
        <v>9.9917808219178088</v>
      </c>
      <c r="AB1889" t="s">
        <v>4136</v>
      </c>
      <c r="AC1889" t="s">
        <v>4133</v>
      </c>
      <c r="AD1889" t="s">
        <v>4131</v>
      </c>
      <c r="AE1889" t="s">
        <v>4132</v>
      </c>
      <c r="AF1889" t="s">
        <v>4134</v>
      </c>
      <c r="AG1889" t="e">
        <f>+SEARCH(JELMAGYARÁZAT!$G$9,J:J)</f>
        <v>#VALUE!</v>
      </c>
    </row>
    <row r="1890" spans="1:33" hidden="1" x14ac:dyDescent="0.25">
      <c r="A1890" t="s">
        <v>12588</v>
      </c>
      <c r="B1890">
        <v>5000000</v>
      </c>
      <c r="C1890">
        <v>7230000</v>
      </c>
      <c r="D1890" s="1">
        <v>28795</v>
      </c>
      <c r="E1890">
        <v>5.348446</v>
      </c>
      <c r="F1890">
        <v>118</v>
      </c>
      <c r="G1890">
        <v>6.4</v>
      </c>
      <c r="H1890">
        <v>91</v>
      </c>
      <c r="I1890" t="s">
        <v>23</v>
      </c>
      <c r="J1890" t="s">
        <v>1079</v>
      </c>
      <c r="K1890" t="s">
        <v>2620</v>
      </c>
      <c r="L1890" t="s">
        <v>28</v>
      </c>
      <c r="M1890" t="s">
        <v>12586</v>
      </c>
      <c r="N1890" t="s">
        <v>29</v>
      </c>
      <c r="O1890" s="6">
        <v>1</v>
      </c>
      <c r="P1890">
        <v>1</v>
      </c>
      <c r="Q1890">
        <v>2</v>
      </c>
      <c r="R1890">
        <v>0</v>
      </c>
      <c r="S1890" t="s">
        <v>15888</v>
      </c>
      <c r="T1890" t="s">
        <v>15890</v>
      </c>
      <c r="U1890" t="s">
        <v>15891</v>
      </c>
      <c r="V1890" t="s">
        <v>15891</v>
      </c>
      <c r="W1890" t="s">
        <v>15905</v>
      </c>
      <c r="X1890" t="s">
        <v>15894</v>
      </c>
      <c r="Y1890" t="s">
        <v>15897</v>
      </c>
      <c r="Z1890" t="s">
        <v>15894</v>
      </c>
      <c r="AA1890" s="26">
        <v>38.934246575342463</v>
      </c>
      <c r="AC1890" t="s">
        <v>12588</v>
      </c>
      <c r="AE1890" t="s">
        <v>12587</v>
      </c>
      <c r="AF1890" t="s">
        <v>12589</v>
      </c>
      <c r="AG1890" t="e">
        <f>+SEARCH(JELMAGYARÁZAT!$G$9,J:J)</f>
        <v>#VALUE!</v>
      </c>
    </row>
    <row r="1891" spans="1:33" hidden="1" x14ac:dyDescent="0.25">
      <c r="A1891" t="s">
        <v>6081</v>
      </c>
      <c r="B1891">
        <v>30000000</v>
      </c>
      <c r="C1891">
        <v>24048000</v>
      </c>
      <c r="D1891" s="1">
        <v>34915</v>
      </c>
      <c r="E1891">
        <v>5.3015889999999999</v>
      </c>
      <c r="F1891">
        <v>106</v>
      </c>
      <c r="G1891">
        <v>5.4</v>
      </c>
      <c r="H1891">
        <v>163</v>
      </c>
      <c r="I1891" t="s">
        <v>23</v>
      </c>
      <c r="J1891" t="s">
        <v>2258</v>
      </c>
      <c r="K1891" t="s">
        <v>37</v>
      </c>
      <c r="L1891" t="s">
        <v>38</v>
      </c>
      <c r="M1891" t="s">
        <v>1730</v>
      </c>
      <c r="N1891" t="s">
        <v>29</v>
      </c>
      <c r="O1891" s="6">
        <v>1</v>
      </c>
      <c r="P1891">
        <v>1</v>
      </c>
      <c r="Q1891">
        <v>1</v>
      </c>
      <c r="R1891">
        <v>1</v>
      </c>
      <c r="S1891" t="s">
        <v>15888</v>
      </c>
      <c r="T1891" t="s">
        <v>15890</v>
      </c>
      <c r="U1891" t="s">
        <v>15891</v>
      </c>
      <c r="V1891" t="s">
        <v>15891</v>
      </c>
      <c r="W1891" t="s">
        <v>15905</v>
      </c>
      <c r="X1891" t="s">
        <v>15894</v>
      </c>
      <c r="Y1891" t="s">
        <v>15897</v>
      </c>
      <c r="Z1891" t="s">
        <v>15894</v>
      </c>
      <c r="AA1891" s="26">
        <v>22.167123287671235</v>
      </c>
      <c r="AB1891" t="s">
        <v>6083</v>
      </c>
      <c r="AC1891" t="s">
        <v>6081</v>
      </c>
      <c r="AE1891" t="s">
        <v>6080</v>
      </c>
      <c r="AF1891" t="s">
        <v>6082</v>
      </c>
      <c r="AG1891" t="e">
        <f>+SEARCH(JELMAGYARÁZAT!$G$9,J:J)</f>
        <v>#VALUE!</v>
      </c>
    </row>
    <row r="1892" spans="1:33" hidden="1" x14ac:dyDescent="0.25">
      <c r="A1892" t="s">
        <v>14092</v>
      </c>
      <c r="B1892">
        <v>2000000</v>
      </c>
      <c r="C1892">
        <v>390659</v>
      </c>
      <c r="D1892" s="1">
        <v>31147</v>
      </c>
      <c r="E1892">
        <v>5.2610650000000003</v>
      </c>
      <c r="F1892">
        <v>104</v>
      </c>
      <c r="G1892">
        <v>6.3</v>
      </c>
      <c r="H1892">
        <v>86</v>
      </c>
      <c r="I1892" t="s">
        <v>967</v>
      </c>
      <c r="J1892" t="s">
        <v>14094</v>
      </c>
      <c r="K1892" t="s">
        <v>1278</v>
      </c>
      <c r="L1892" t="s">
        <v>487</v>
      </c>
      <c r="M1892" t="s">
        <v>861</v>
      </c>
      <c r="N1892" t="s">
        <v>29</v>
      </c>
      <c r="O1892" s="6">
        <v>0</v>
      </c>
      <c r="P1892">
        <v>1</v>
      </c>
      <c r="Q1892">
        <v>1</v>
      </c>
      <c r="R1892">
        <v>0</v>
      </c>
      <c r="S1892" t="s">
        <v>15888</v>
      </c>
      <c r="T1892" t="s">
        <v>15890</v>
      </c>
      <c r="U1892" t="s">
        <v>15891</v>
      </c>
      <c r="V1892" t="s">
        <v>15891</v>
      </c>
      <c r="W1892" t="s">
        <v>15905</v>
      </c>
      <c r="X1892" t="s">
        <v>15894</v>
      </c>
      <c r="Y1892" t="s">
        <v>15897</v>
      </c>
      <c r="Z1892" t="s">
        <v>15894</v>
      </c>
      <c r="AA1892" s="26">
        <v>32.490410958904107</v>
      </c>
      <c r="AB1892" t="s">
        <v>14095</v>
      </c>
      <c r="AC1892" t="s">
        <v>14092</v>
      </c>
      <c r="AE1892" t="s">
        <v>14091</v>
      </c>
      <c r="AF1892" t="s">
        <v>14093</v>
      </c>
      <c r="AG1892" t="e">
        <f>+SEARCH(JELMAGYARÁZAT!$G$9,J:J)</f>
        <v>#VALUE!</v>
      </c>
    </row>
    <row r="1893" spans="1:33" hidden="1" x14ac:dyDescent="0.25">
      <c r="A1893" t="s">
        <v>4139</v>
      </c>
      <c r="B1893">
        <v>65000000</v>
      </c>
      <c r="C1893">
        <v>73706</v>
      </c>
      <c r="D1893" s="1">
        <v>41075</v>
      </c>
      <c r="E1893">
        <v>5.2587260000000002</v>
      </c>
      <c r="F1893">
        <v>87</v>
      </c>
      <c r="G1893">
        <v>2.2999999999999998</v>
      </c>
      <c r="H1893">
        <v>28</v>
      </c>
      <c r="I1893" t="s">
        <v>23</v>
      </c>
      <c r="J1893" t="s">
        <v>4141</v>
      </c>
      <c r="K1893" t="s">
        <v>37</v>
      </c>
      <c r="L1893" t="s">
        <v>38</v>
      </c>
      <c r="M1893" t="s">
        <v>2038</v>
      </c>
      <c r="N1893" t="s">
        <v>29</v>
      </c>
      <c r="O1893" s="6">
        <v>1</v>
      </c>
      <c r="P1893">
        <v>1</v>
      </c>
      <c r="Q1893">
        <v>1</v>
      </c>
      <c r="R1893">
        <v>0</v>
      </c>
      <c r="S1893" t="s">
        <v>15887</v>
      </c>
      <c r="T1893" t="s">
        <v>15890</v>
      </c>
      <c r="U1893" t="s">
        <v>13664</v>
      </c>
      <c r="V1893" t="s">
        <v>15891</v>
      </c>
      <c r="W1893" t="s">
        <v>15891</v>
      </c>
      <c r="X1893" t="s">
        <v>15895</v>
      </c>
      <c r="Y1893" t="s">
        <v>15896</v>
      </c>
      <c r="Z1893" t="s">
        <v>15894</v>
      </c>
      <c r="AA1893" s="26">
        <v>5.2904109589041095</v>
      </c>
      <c r="AB1893" t="s">
        <v>4142</v>
      </c>
      <c r="AC1893" t="s">
        <v>4139</v>
      </c>
      <c r="AD1893" t="s">
        <v>4137</v>
      </c>
      <c r="AE1893" t="s">
        <v>4138</v>
      </c>
      <c r="AF1893" t="s">
        <v>4140</v>
      </c>
      <c r="AG1893" t="e">
        <f>+SEARCH(JELMAGYARÁZAT!$G$9,J:J)</f>
        <v>#VALUE!</v>
      </c>
    </row>
    <row r="1894" spans="1:33" hidden="1" x14ac:dyDescent="0.25">
      <c r="A1894" t="s">
        <v>11538</v>
      </c>
      <c r="B1894">
        <v>8000000</v>
      </c>
      <c r="C1894">
        <v>426224</v>
      </c>
      <c r="D1894" s="1">
        <v>38967</v>
      </c>
      <c r="E1894">
        <v>5.2445180000000002</v>
      </c>
      <c r="F1894">
        <v>91</v>
      </c>
      <c r="G1894">
        <v>6.6</v>
      </c>
      <c r="H1894">
        <v>135</v>
      </c>
      <c r="I1894" t="s">
        <v>23</v>
      </c>
      <c r="J1894" t="s">
        <v>11540</v>
      </c>
      <c r="K1894" t="s">
        <v>5870</v>
      </c>
      <c r="L1894" t="s">
        <v>38</v>
      </c>
      <c r="M1894" t="s">
        <v>11535</v>
      </c>
      <c r="N1894" t="s">
        <v>29</v>
      </c>
      <c r="O1894" s="6">
        <v>1</v>
      </c>
      <c r="P1894">
        <v>1</v>
      </c>
      <c r="Q1894">
        <v>1</v>
      </c>
      <c r="R1894">
        <v>0</v>
      </c>
      <c r="S1894" t="s">
        <v>15888</v>
      </c>
      <c r="T1894" t="s">
        <v>15891</v>
      </c>
      <c r="U1894" t="s">
        <v>13664</v>
      </c>
      <c r="V1894" t="s">
        <v>15901</v>
      </c>
      <c r="W1894" t="s">
        <v>15891</v>
      </c>
      <c r="X1894" t="s">
        <v>15896</v>
      </c>
      <c r="Y1894" t="s">
        <v>15912</v>
      </c>
      <c r="Z1894" t="s">
        <v>15915</v>
      </c>
      <c r="AA1894" s="26">
        <v>11.065753424657535</v>
      </c>
      <c r="AB1894" t="s">
        <v>11541</v>
      </c>
      <c r="AC1894" t="s">
        <v>11538</v>
      </c>
      <c r="AD1894" t="s">
        <v>11536</v>
      </c>
      <c r="AE1894" t="s">
        <v>11537</v>
      </c>
      <c r="AF1894" t="s">
        <v>11539</v>
      </c>
      <c r="AG1894" t="e">
        <f>+SEARCH(JELMAGYARÁZAT!$G$9,J:J)</f>
        <v>#VALUE!</v>
      </c>
    </row>
    <row r="1895" spans="1:33" hidden="1" x14ac:dyDescent="0.25">
      <c r="A1895" t="s">
        <v>12832</v>
      </c>
      <c r="B1895">
        <v>4500000</v>
      </c>
      <c r="C1895">
        <v>10400000</v>
      </c>
      <c r="D1895" s="1">
        <v>20633</v>
      </c>
      <c r="E1895">
        <v>5.2245929999999996</v>
      </c>
      <c r="F1895">
        <v>116</v>
      </c>
      <c r="G1895">
        <v>6.9</v>
      </c>
      <c r="H1895">
        <v>89</v>
      </c>
      <c r="I1895" t="s">
        <v>23</v>
      </c>
      <c r="J1895" t="s">
        <v>12834</v>
      </c>
      <c r="K1895" t="s">
        <v>37</v>
      </c>
      <c r="L1895" t="s">
        <v>38</v>
      </c>
      <c r="M1895" t="s">
        <v>1488</v>
      </c>
      <c r="N1895" t="s">
        <v>29</v>
      </c>
      <c r="O1895" s="6">
        <v>1</v>
      </c>
      <c r="P1895">
        <v>1</v>
      </c>
      <c r="Q1895">
        <v>1</v>
      </c>
      <c r="R1895">
        <v>1</v>
      </c>
      <c r="S1895" t="s">
        <v>15888</v>
      </c>
      <c r="T1895" t="s">
        <v>15891</v>
      </c>
      <c r="U1895" t="s">
        <v>15891</v>
      </c>
      <c r="V1895" t="s">
        <v>15901</v>
      </c>
      <c r="W1895" t="s">
        <v>15891</v>
      </c>
      <c r="X1895" t="s">
        <v>15897</v>
      </c>
      <c r="Y1895" t="s">
        <v>15911</v>
      </c>
      <c r="Z1895" t="s">
        <v>15915</v>
      </c>
      <c r="AA1895" s="26">
        <v>61.295890410958904</v>
      </c>
      <c r="AB1895" t="s">
        <v>12835</v>
      </c>
      <c r="AC1895" t="s">
        <v>12832</v>
      </c>
      <c r="AE1895" t="s">
        <v>12831</v>
      </c>
      <c r="AF1895" t="s">
        <v>12833</v>
      </c>
      <c r="AG1895" t="e">
        <f>+SEARCH(JELMAGYARÁZAT!$G$9,J:J)</f>
        <v>#VALUE!</v>
      </c>
    </row>
    <row r="1896" spans="1:33" hidden="1" x14ac:dyDescent="0.25">
      <c r="A1896" t="s">
        <v>12325</v>
      </c>
      <c r="B1896">
        <v>2200000</v>
      </c>
      <c r="C1896">
        <v>11502151</v>
      </c>
      <c r="D1896" s="1">
        <v>38743</v>
      </c>
      <c r="E1896">
        <v>5.2069669999999997</v>
      </c>
      <c r="F1896">
        <v>157</v>
      </c>
      <c r="G1896">
        <v>7.2</v>
      </c>
      <c r="H1896">
        <v>97</v>
      </c>
      <c r="I1896" t="s">
        <v>3860</v>
      </c>
      <c r="J1896" t="s">
        <v>12327</v>
      </c>
      <c r="K1896" t="s">
        <v>4901</v>
      </c>
      <c r="L1896" t="s">
        <v>3861</v>
      </c>
      <c r="M1896" t="s">
        <v>786</v>
      </c>
      <c r="N1896" t="s">
        <v>29</v>
      </c>
      <c r="O1896" s="6">
        <v>0</v>
      </c>
      <c r="P1896">
        <v>1</v>
      </c>
      <c r="Q1896">
        <v>1</v>
      </c>
      <c r="R1896">
        <v>0</v>
      </c>
      <c r="S1896" t="s">
        <v>15888</v>
      </c>
      <c r="T1896" t="s">
        <v>15891</v>
      </c>
      <c r="U1896" t="s">
        <v>15891</v>
      </c>
      <c r="V1896" t="s">
        <v>15901</v>
      </c>
      <c r="W1896" t="s">
        <v>15891</v>
      </c>
      <c r="X1896" t="s">
        <v>15897</v>
      </c>
      <c r="Y1896" t="s">
        <v>15911</v>
      </c>
      <c r="Z1896" t="s">
        <v>15915</v>
      </c>
      <c r="AA1896" s="26">
        <v>11.67945205479452</v>
      </c>
      <c r="AB1896" t="s">
        <v>12328</v>
      </c>
      <c r="AC1896" t="s">
        <v>12325</v>
      </c>
      <c r="AE1896" t="s">
        <v>12324</v>
      </c>
      <c r="AF1896" t="s">
        <v>12326</v>
      </c>
      <c r="AG1896" t="e">
        <f>+SEARCH(JELMAGYARÁZAT!$G$9,J:J)</f>
        <v>#VALUE!</v>
      </c>
    </row>
    <row r="1897" spans="1:33" hidden="1" x14ac:dyDescent="0.25">
      <c r="A1897" t="s">
        <v>4128</v>
      </c>
      <c r="B1897">
        <v>40000000</v>
      </c>
      <c r="C1897">
        <v>8493890</v>
      </c>
      <c r="D1897" s="1">
        <v>37351</v>
      </c>
      <c r="E1897">
        <v>5.2016879999999999</v>
      </c>
      <c r="F1897">
        <v>85</v>
      </c>
      <c r="G1897">
        <v>6.3</v>
      </c>
      <c r="H1897">
        <v>80</v>
      </c>
      <c r="I1897" t="s">
        <v>23</v>
      </c>
      <c r="J1897" t="s">
        <v>860</v>
      </c>
      <c r="K1897" t="s">
        <v>37</v>
      </c>
      <c r="L1897" t="s">
        <v>38</v>
      </c>
      <c r="M1897" t="s">
        <v>1710</v>
      </c>
      <c r="N1897" t="s">
        <v>29</v>
      </c>
      <c r="O1897" s="6">
        <v>1</v>
      </c>
      <c r="P1897">
        <v>1</v>
      </c>
      <c r="Q1897">
        <v>1</v>
      </c>
      <c r="R1897">
        <v>0</v>
      </c>
      <c r="S1897" t="s">
        <v>15888</v>
      </c>
      <c r="T1897" t="s">
        <v>15890</v>
      </c>
      <c r="U1897" t="s">
        <v>13664</v>
      </c>
      <c r="V1897" t="s">
        <v>15891</v>
      </c>
      <c r="W1897" t="s">
        <v>15905</v>
      </c>
      <c r="X1897" t="s">
        <v>15895</v>
      </c>
      <c r="Y1897" t="s">
        <v>15896</v>
      </c>
      <c r="Z1897" t="s">
        <v>15894</v>
      </c>
      <c r="AA1897" s="26">
        <v>15.493150684931507</v>
      </c>
      <c r="AB1897" t="s">
        <v>4130</v>
      </c>
      <c r="AC1897" t="s">
        <v>4128</v>
      </c>
      <c r="AE1897" t="s">
        <v>4127</v>
      </c>
      <c r="AF1897" t="s">
        <v>4129</v>
      </c>
      <c r="AG1897" t="e">
        <f>+SEARCH(JELMAGYARÁZAT!$G$9,J:J)</f>
        <v>#VALUE!</v>
      </c>
    </row>
    <row r="1898" spans="1:33" hidden="1" x14ac:dyDescent="0.25">
      <c r="A1898" t="s">
        <v>13660</v>
      </c>
      <c r="B1898">
        <v>2500000</v>
      </c>
      <c r="C1898">
        <v>3200000</v>
      </c>
      <c r="D1898" s="1">
        <v>24714</v>
      </c>
      <c r="E1898">
        <v>5.1644230000000002</v>
      </c>
      <c r="F1898">
        <v>92</v>
      </c>
      <c r="G1898">
        <v>7.1</v>
      </c>
      <c r="H1898">
        <v>95</v>
      </c>
      <c r="I1898" t="s">
        <v>23</v>
      </c>
      <c r="J1898" t="s">
        <v>13662</v>
      </c>
      <c r="K1898" t="s">
        <v>37</v>
      </c>
      <c r="L1898" t="s">
        <v>38</v>
      </c>
      <c r="M1898" t="s">
        <v>42</v>
      </c>
      <c r="N1898" t="s">
        <v>29</v>
      </c>
      <c r="O1898" s="6">
        <v>1</v>
      </c>
      <c r="P1898">
        <v>1</v>
      </c>
      <c r="Q1898">
        <v>1</v>
      </c>
      <c r="R1898">
        <v>0</v>
      </c>
      <c r="S1898" t="s">
        <v>15888</v>
      </c>
      <c r="T1898" t="s">
        <v>15890</v>
      </c>
      <c r="U1898" t="s">
        <v>15891</v>
      </c>
      <c r="V1898" t="s">
        <v>15901</v>
      </c>
      <c r="W1898" t="s">
        <v>15905</v>
      </c>
      <c r="X1898" t="s">
        <v>15894</v>
      </c>
      <c r="Y1898" t="s">
        <v>15911</v>
      </c>
      <c r="Z1898" t="s">
        <v>15914</v>
      </c>
      <c r="AA1898" s="26">
        <v>50.115068493150687</v>
      </c>
      <c r="AB1898" t="s">
        <v>13663</v>
      </c>
      <c r="AC1898" t="s">
        <v>13660</v>
      </c>
      <c r="AE1898" t="s">
        <v>13659</v>
      </c>
      <c r="AF1898" t="s">
        <v>13661</v>
      </c>
      <c r="AG1898" t="e">
        <f>+SEARCH(JELMAGYARÁZAT!$G$9,J:J)</f>
        <v>#VALUE!</v>
      </c>
    </row>
    <row r="1899" spans="1:33" hidden="1" x14ac:dyDescent="0.25">
      <c r="A1899" t="s">
        <v>9266</v>
      </c>
      <c r="B1899">
        <v>15000000</v>
      </c>
      <c r="C1899">
        <v>46905889</v>
      </c>
      <c r="D1899" s="1">
        <v>35902</v>
      </c>
      <c r="E1899">
        <v>5.1642809999999999</v>
      </c>
      <c r="F1899">
        <v>111</v>
      </c>
      <c r="G1899">
        <v>5.6</v>
      </c>
      <c r="H1899">
        <v>72</v>
      </c>
      <c r="I1899" t="s">
        <v>23</v>
      </c>
      <c r="J1899" t="s">
        <v>1457</v>
      </c>
      <c r="K1899" t="s">
        <v>37</v>
      </c>
      <c r="L1899" t="s">
        <v>38</v>
      </c>
      <c r="M1899" t="s">
        <v>917</v>
      </c>
      <c r="N1899" t="s">
        <v>29</v>
      </c>
      <c r="O1899" s="6">
        <v>1</v>
      </c>
      <c r="P1899">
        <v>1</v>
      </c>
      <c r="Q1899">
        <v>1</v>
      </c>
      <c r="R1899">
        <v>1</v>
      </c>
      <c r="S1899" t="s">
        <v>15888</v>
      </c>
      <c r="T1899" t="s">
        <v>15891</v>
      </c>
      <c r="U1899" t="s">
        <v>13664</v>
      </c>
      <c r="V1899" t="s">
        <v>15901</v>
      </c>
      <c r="W1899" t="s">
        <v>15891</v>
      </c>
      <c r="X1899" t="s">
        <v>15896</v>
      </c>
      <c r="Y1899" t="s">
        <v>15912</v>
      </c>
      <c r="Z1899" t="s">
        <v>15915</v>
      </c>
      <c r="AA1899" s="26">
        <v>19.463013698630139</v>
      </c>
      <c r="AB1899" t="s">
        <v>9268</v>
      </c>
      <c r="AC1899" t="s">
        <v>9266</v>
      </c>
      <c r="AE1899" t="s">
        <v>9265</v>
      </c>
      <c r="AF1899" t="s">
        <v>9267</v>
      </c>
      <c r="AG1899" t="e">
        <f>+SEARCH(JELMAGYARÁZAT!$G$9,J:J)</f>
        <v>#VALUE!</v>
      </c>
    </row>
    <row r="1900" spans="1:33" hidden="1" x14ac:dyDescent="0.25">
      <c r="A1900" t="s">
        <v>14115</v>
      </c>
      <c r="B1900">
        <v>13500000</v>
      </c>
      <c r="C1900">
        <v>187674</v>
      </c>
      <c r="D1900" s="1">
        <v>42265</v>
      </c>
      <c r="E1900">
        <v>5.1602300000000003</v>
      </c>
      <c r="F1900">
        <v>129</v>
      </c>
      <c r="G1900">
        <v>5.2</v>
      </c>
      <c r="H1900">
        <v>32</v>
      </c>
      <c r="I1900" t="s">
        <v>23</v>
      </c>
      <c r="J1900" t="s">
        <v>14117</v>
      </c>
      <c r="K1900" t="s">
        <v>37</v>
      </c>
      <c r="L1900" t="s">
        <v>38</v>
      </c>
      <c r="M1900" t="s">
        <v>786</v>
      </c>
      <c r="N1900" t="s">
        <v>29</v>
      </c>
      <c r="O1900" s="6">
        <v>1</v>
      </c>
      <c r="P1900">
        <v>1</v>
      </c>
      <c r="Q1900">
        <v>1</v>
      </c>
      <c r="R1900">
        <v>0</v>
      </c>
      <c r="S1900" t="s">
        <v>15888</v>
      </c>
      <c r="T1900" t="s">
        <v>15891</v>
      </c>
      <c r="U1900" t="s">
        <v>15891</v>
      </c>
      <c r="V1900" t="s">
        <v>15901</v>
      </c>
      <c r="W1900" t="s">
        <v>15891</v>
      </c>
      <c r="X1900" t="s">
        <v>15897</v>
      </c>
      <c r="Y1900" t="s">
        <v>15911</v>
      </c>
      <c r="Z1900" t="s">
        <v>15915</v>
      </c>
      <c r="AA1900" s="26">
        <v>2.0301369863013701</v>
      </c>
      <c r="AB1900" t="s">
        <v>14118</v>
      </c>
      <c r="AC1900" t="s">
        <v>14115</v>
      </c>
      <c r="AD1900" t="s">
        <v>14113</v>
      </c>
      <c r="AE1900" t="s">
        <v>14114</v>
      </c>
      <c r="AF1900" t="s">
        <v>14116</v>
      </c>
      <c r="AG1900" t="e">
        <f>+SEARCH(JELMAGYARÁZAT!$G$9,J:J)</f>
        <v>#VALUE!</v>
      </c>
    </row>
    <row r="1901" spans="1:33" hidden="1" x14ac:dyDescent="0.25">
      <c r="A1901" t="s">
        <v>11021</v>
      </c>
      <c r="B1901">
        <v>10000000</v>
      </c>
      <c r="C1901">
        <v>17472</v>
      </c>
      <c r="D1901" s="1">
        <v>42186</v>
      </c>
      <c r="E1901">
        <v>5.1456549999999996</v>
      </c>
      <c r="F1901">
        <v>111</v>
      </c>
      <c r="G1901">
        <v>5.0999999999999996</v>
      </c>
      <c r="H1901">
        <v>83</v>
      </c>
      <c r="I1901" t="s">
        <v>23</v>
      </c>
      <c r="J1901" t="s">
        <v>11023</v>
      </c>
      <c r="K1901" t="s">
        <v>715</v>
      </c>
      <c r="L1901" t="s">
        <v>38</v>
      </c>
      <c r="M1901" t="s">
        <v>1861</v>
      </c>
      <c r="N1901" t="s">
        <v>29</v>
      </c>
      <c r="O1901" s="6">
        <v>1</v>
      </c>
      <c r="P1901">
        <v>1</v>
      </c>
      <c r="Q1901">
        <v>1</v>
      </c>
      <c r="R1901">
        <v>0</v>
      </c>
      <c r="S1901" t="s">
        <v>15888</v>
      </c>
      <c r="T1901" t="s">
        <v>15891</v>
      </c>
      <c r="U1901" t="s">
        <v>15891</v>
      </c>
      <c r="V1901" t="s">
        <v>15901</v>
      </c>
      <c r="W1901" t="s">
        <v>15905</v>
      </c>
      <c r="X1901" t="s">
        <v>15897</v>
      </c>
      <c r="Y1901" t="s">
        <v>15911</v>
      </c>
      <c r="Z1901" t="s">
        <v>15915</v>
      </c>
      <c r="AA1901" s="26">
        <v>2.2465753424657535</v>
      </c>
      <c r="AB1901" t="s">
        <v>11024</v>
      </c>
      <c r="AC1901" t="s">
        <v>11021</v>
      </c>
      <c r="AE1901" t="s">
        <v>11020</v>
      </c>
      <c r="AF1901" t="s">
        <v>11022</v>
      </c>
      <c r="AG1901" t="e">
        <f>+SEARCH(JELMAGYARÁZAT!$G$9,J:J)</f>
        <v>#VALUE!</v>
      </c>
    </row>
    <row r="1902" spans="1:33" hidden="1" x14ac:dyDescent="0.25">
      <c r="A1902" t="s">
        <v>11230</v>
      </c>
      <c r="B1902">
        <v>6000000</v>
      </c>
      <c r="C1902">
        <v>14348529</v>
      </c>
      <c r="D1902" s="1">
        <v>41759</v>
      </c>
      <c r="E1902">
        <v>5.1195930000000001</v>
      </c>
      <c r="F1902">
        <v>98</v>
      </c>
      <c r="G1902">
        <v>5.8</v>
      </c>
      <c r="H1902">
        <v>214</v>
      </c>
      <c r="I1902" t="s">
        <v>967</v>
      </c>
      <c r="J1902" t="s">
        <v>11232</v>
      </c>
      <c r="K1902" t="s">
        <v>1278</v>
      </c>
      <c r="L1902" t="s">
        <v>487</v>
      </c>
      <c r="M1902" t="s">
        <v>661</v>
      </c>
      <c r="N1902" t="s">
        <v>29</v>
      </c>
      <c r="O1902" s="6">
        <v>0</v>
      </c>
      <c r="P1902">
        <v>1</v>
      </c>
      <c r="Q1902">
        <v>1</v>
      </c>
      <c r="R1902">
        <v>0</v>
      </c>
      <c r="S1902" t="s">
        <v>15888</v>
      </c>
      <c r="T1902" t="s">
        <v>15891</v>
      </c>
      <c r="U1902" t="s">
        <v>13664</v>
      </c>
      <c r="V1902" t="s">
        <v>15891</v>
      </c>
      <c r="W1902" t="s">
        <v>15891</v>
      </c>
      <c r="X1902" t="s">
        <v>15896</v>
      </c>
      <c r="Y1902" t="s">
        <v>15896</v>
      </c>
      <c r="Z1902" t="s">
        <v>15897</v>
      </c>
      <c r="AA1902" s="26">
        <v>3.4164383561643836</v>
      </c>
      <c r="AC1902" t="s">
        <v>11230</v>
      </c>
      <c r="AE1902" t="s">
        <v>333</v>
      </c>
      <c r="AF1902" t="s">
        <v>11231</v>
      </c>
      <c r="AG1902" t="e">
        <f>+SEARCH(JELMAGYARÁZAT!$G$9,J:J)</f>
        <v>#VALUE!</v>
      </c>
    </row>
    <row r="1903" spans="1:33" hidden="1" x14ac:dyDescent="0.25">
      <c r="A1903" t="s">
        <v>9597</v>
      </c>
      <c r="B1903">
        <v>14000000</v>
      </c>
      <c r="C1903">
        <v>25482931</v>
      </c>
      <c r="D1903" s="1">
        <v>37323</v>
      </c>
      <c r="E1903">
        <v>5.102258</v>
      </c>
      <c r="F1903">
        <v>95</v>
      </c>
      <c r="G1903">
        <v>5.8</v>
      </c>
      <c r="H1903">
        <v>48</v>
      </c>
      <c r="I1903" t="s">
        <v>23</v>
      </c>
      <c r="J1903" t="s">
        <v>276</v>
      </c>
      <c r="K1903" t="s">
        <v>37</v>
      </c>
      <c r="L1903" t="s">
        <v>62</v>
      </c>
      <c r="M1903" t="s">
        <v>893</v>
      </c>
      <c r="N1903" t="s">
        <v>29</v>
      </c>
      <c r="O1903" s="6">
        <v>1</v>
      </c>
      <c r="P1903">
        <v>1</v>
      </c>
      <c r="Q1903">
        <v>2</v>
      </c>
      <c r="R1903">
        <v>0</v>
      </c>
      <c r="S1903" t="s">
        <v>15888</v>
      </c>
      <c r="T1903" t="s">
        <v>15890</v>
      </c>
      <c r="U1903" t="s">
        <v>13664</v>
      </c>
      <c r="V1903" t="s">
        <v>15891</v>
      </c>
      <c r="W1903" t="s">
        <v>15891</v>
      </c>
      <c r="X1903" t="s">
        <v>15895</v>
      </c>
      <c r="Y1903" t="s">
        <v>15896</v>
      </c>
      <c r="Z1903" t="s">
        <v>15894</v>
      </c>
      <c r="AA1903" s="26">
        <v>15.56986301369863</v>
      </c>
      <c r="AB1903" t="s">
        <v>9599</v>
      </c>
      <c r="AC1903" t="s">
        <v>9597</v>
      </c>
      <c r="AE1903" t="s">
        <v>9596</v>
      </c>
      <c r="AF1903" t="s">
        <v>9598</v>
      </c>
      <c r="AG1903" t="e">
        <f>+SEARCH(JELMAGYARÁZAT!$G$9,J:J)</f>
        <v>#VALUE!</v>
      </c>
    </row>
    <row r="1904" spans="1:33" hidden="1" x14ac:dyDescent="0.25">
      <c r="A1904" t="s">
        <v>7091</v>
      </c>
      <c r="B1904">
        <v>25000000</v>
      </c>
      <c r="C1904">
        <v>11772461</v>
      </c>
      <c r="D1904" s="1">
        <v>39004</v>
      </c>
      <c r="E1904">
        <v>5.0735359999999998</v>
      </c>
      <c r="F1904">
        <v>116</v>
      </c>
      <c r="G1904">
        <v>6.4</v>
      </c>
      <c r="H1904">
        <v>60</v>
      </c>
      <c r="I1904" t="s">
        <v>23</v>
      </c>
      <c r="J1904" t="s">
        <v>7093</v>
      </c>
      <c r="K1904" t="s">
        <v>37</v>
      </c>
      <c r="L1904" t="s">
        <v>38</v>
      </c>
      <c r="M1904" t="s">
        <v>1692</v>
      </c>
      <c r="N1904" t="s">
        <v>29</v>
      </c>
      <c r="O1904" s="6">
        <v>1</v>
      </c>
      <c r="P1904">
        <v>1</v>
      </c>
      <c r="Q1904">
        <v>1</v>
      </c>
      <c r="R1904">
        <v>0</v>
      </c>
      <c r="S1904" t="s">
        <v>15888</v>
      </c>
      <c r="T1904" t="s">
        <v>15891</v>
      </c>
      <c r="U1904" t="s">
        <v>13664</v>
      </c>
      <c r="V1904" t="s">
        <v>15901</v>
      </c>
      <c r="W1904" t="s">
        <v>15891</v>
      </c>
      <c r="X1904" t="s">
        <v>15896</v>
      </c>
      <c r="Y1904" t="s">
        <v>15912</v>
      </c>
      <c r="Z1904" t="s">
        <v>15915</v>
      </c>
      <c r="AA1904" s="26">
        <v>10.964383561643835</v>
      </c>
      <c r="AB1904" t="s">
        <v>7094</v>
      </c>
      <c r="AC1904" t="s">
        <v>7091</v>
      </c>
      <c r="AE1904" t="s">
        <v>7090</v>
      </c>
      <c r="AF1904" t="s">
        <v>7092</v>
      </c>
      <c r="AG1904" t="e">
        <f>+SEARCH(JELMAGYARÁZAT!$G$9,J:J)</f>
        <v>#VALUE!</v>
      </c>
    </row>
    <row r="1905" spans="1:33" hidden="1" x14ac:dyDescent="0.25">
      <c r="A1905" t="s">
        <v>11435</v>
      </c>
      <c r="B1905">
        <v>8000000</v>
      </c>
      <c r="C1905">
        <v>12671300</v>
      </c>
      <c r="D1905" s="1">
        <v>38904</v>
      </c>
      <c r="E1905">
        <v>5.0690949999999999</v>
      </c>
      <c r="F1905">
        <v>116</v>
      </c>
      <c r="G1905">
        <v>6.5</v>
      </c>
      <c r="H1905">
        <v>42</v>
      </c>
      <c r="I1905" t="s">
        <v>967</v>
      </c>
      <c r="J1905" t="s">
        <v>11437</v>
      </c>
      <c r="K1905" t="s">
        <v>5870</v>
      </c>
      <c r="L1905" t="s">
        <v>62</v>
      </c>
      <c r="M1905" t="s">
        <v>1156</v>
      </c>
      <c r="N1905" t="s">
        <v>29</v>
      </c>
      <c r="O1905" s="6">
        <v>0</v>
      </c>
      <c r="P1905">
        <v>1</v>
      </c>
      <c r="Q1905">
        <v>2</v>
      </c>
      <c r="R1905">
        <v>0</v>
      </c>
      <c r="S1905" t="s">
        <v>15888</v>
      </c>
      <c r="T1905" t="s">
        <v>15890</v>
      </c>
      <c r="U1905" t="s">
        <v>13664</v>
      </c>
      <c r="V1905" t="s">
        <v>15891</v>
      </c>
      <c r="W1905" t="s">
        <v>15891</v>
      </c>
      <c r="X1905" t="s">
        <v>15895</v>
      </c>
      <c r="Y1905" t="s">
        <v>15896</v>
      </c>
      <c r="Z1905" t="s">
        <v>15894</v>
      </c>
      <c r="AA1905" s="26">
        <v>11.238356164383562</v>
      </c>
      <c r="AB1905" t="s">
        <v>11438</v>
      </c>
      <c r="AC1905" t="s">
        <v>11435</v>
      </c>
      <c r="AE1905" t="s">
        <v>11434</v>
      </c>
      <c r="AF1905" t="s">
        <v>11436</v>
      </c>
      <c r="AG1905" t="e">
        <f>+SEARCH(JELMAGYARÁZAT!$G$9,J:J)</f>
        <v>#VALUE!</v>
      </c>
    </row>
    <row r="1906" spans="1:33" hidden="1" x14ac:dyDescent="0.25">
      <c r="A1906" t="s">
        <v>13537</v>
      </c>
      <c r="B1906">
        <v>3000000</v>
      </c>
      <c r="C1906">
        <v>7282851</v>
      </c>
      <c r="D1906" s="1">
        <v>32332</v>
      </c>
      <c r="E1906">
        <v>5.0036149999999999</v>
      </c>
      <c r="F1906">
        <v>97</v>
      </c>
      <c r="G1906">
        <v>6.3</v>
      </c>
      <c r="H1906">
        <v>94</v>
      </c>
      <c r="I1906" t="s">
        <v>23</v>
      </c>
      <c r="J1906" t="s">
        <v>13539</v>
      </c>
      <c r="K1906" t="s">
        <v>37</v>
      </c>
      <c r="L1906" t="s">
        <v>38</v>
      </c>
      <c r="M1906" t="s">
        <v>12983</v>
      </c>
      <c r="N1906" t="s">
        <v>29</v>
      </c>
      <c r="O1906" s="6">
        <v>1</v>
      </c>
      <c r="P1906">
        <v>1</v>
      </c>
      <c r="Q1906">
        <v>1</v>
      </c>
      <c r="R1906">
        <v>1</v>
      </c>
      <c r="S1906" t="s">
        <v>15888</v>
      </c>
      <c r="T1906" t="s">
        <v>15890</v>
      </c>
      <c r="U1906" t="s">
        <v>15891</v>
      </c>
      <c r="V1906" t="s">
        <v>15891</v>
      </c>
      <c r="W1906" t="s">
        <v>15905</v>
      </c>
      <c r="X1906" t="s">
        <v>15894</v>
      </c>
      <c r="Y1906" t="s">
        <v>15897</v>
      </c>
      <c r="Z1906" t="s">
        <v>15894</v>
      </c>
      <c r="AA1906" s="26">
        <v>29.243835616438357</v>
      </c>
      <c r="AB1906" t="s">
        <v>13540</v>
      </c>
      <c r="AC1906" t="s">
        <v>13537</v>
      </c>
      <c r="AD1906" t="s">
        <v>13535</v>
      </c>
      <c r="AE1906" t="s">
        <v>13536</v>
      </c>
      <c r="AF1906" t="s">
        <v>13538</v>
      </c>
      <c r="AG1906" t="e">
        <f>+SEARCH(JELMAGYARÁZAT!$G$9,J:J)</f>
        <v>#VALUE!</v>
      </c>
    </row>
    <row r="1907" spans="1:33" hidden="1" x14ac:dyDescent="0.25">
      <c r="A1907" t="s">
        <v>11424</v>
      </c>
      <c r="B1907">
        <v>8000000</v>
      </c>
      <c r="C1907">
        <v>18948425</v>
      </c>
      <c r="D1907" s="1">
        <v>38835</v>
      </c>
      <c r="E1907">
        <v>4.932893</v>
      </c>
      <c r="F1907">
        <v>112</v>
      </c>
      <c r="G1907">
        <v>6.7</v>
      </c>
      <c r="H1907">
        <v>81</v>
      </c>
      <c r="I1907" t="s">
        <v>23</v>
      </c>
      <c r="J1907" t="s">
        <v>11426</v>
      </c>
      <c r="K1907" t="s">
        <v>37</v>
      </c>
      <c r="L1907" t="s">
        <v>38</v>
      </c>
      <c r="M1907" t="s">
        <v>786</v>
      </c>
      <c r="N1907" t="s">
        <v>29</v>
      </c>
      <c r="O1907" s="6">
        <v>1</v>
      </c>
      <c r="P1907">
        <v>1</v>
      </c>
      <c r="Q1907">
        <v>1</v>
      </c>
      <c r="R1907">
        <v>0</v>
      </c>
      <c r="S1907" t="s">
        <v>15888</v>
      </c>
      <c r="T1907" t="s">
        <v>15891</v>
      </c>
      <c r="U1907" t="s">
        <v>15891</v>
      </c>
      <c r="V1907" t="s">
        <v>15901</v>
      </c>
      <c r="W1907" t="s">
        <v>15891</v>
      </c>
      <c r="X1907" t="s">
        <v>15897</v>
      </c>
      <c r="Y1907" t="s">
        <v>15911</v>
      </c>
      <c r="Z1907" t="s">
        <v>15915</v>
      </c>
      <c r="AA1907" s="26">
        <v>11.427397260273972</v>
      </c>
      <c r="AB1907" t="s">
        <v>11427</v>
      </c>
      <c r="AC1907" t="s">
        <v>11424</v>
      </c>
      <c r="AD1907" t="s">
        <v>11422</v>
      </c>
      <c r="AE1907" t="s">
        <v>11423</v>
      </c>
      <c r="AF1907" t="s">
        <v>11425</v>
      </c>
      <c r="AG1907" t="e">
        <f>+SEARCH(JELMAGYARÁZAT!$G$9,J:J)</f>
        <v>#VALUE!</v>
      </c>
    </row>
    <row r="1908" spans="1:33" hidden="1" x14ac:dyDescent="0.25">
      <c r="A1908" t="s">
        <v>10615</v>
      </c>
      <c r="B1908">
        <v>10000000</v>
      </c>
      <c r="C1908">
        <v>25754284</v>
      </c>
      <c r="D1908" s="1">
        <v>31128</v>
      </c>
      <c r="E1908">
        <v>4.9287770000000002</v>
      </c>
      <c r="F1908">
        <v>108</v>
      </c>
      <c r="G1908">
        <v>6.4</v>
      </c>
      <c r="H1908">
        <v>69</v>
      </c>
      <c r="I1908" t="s">
        <v>23</v>
      </c>
      <c r="J1908" t="s">
        <v>10617</v>
      </c>
      <c r="K1908" t="s">
        <v>37</v>
      </c>
      <c r="L1908" t="s">
        <v>38</v>
      </c>
      <c r="M1908" t="s">
        <v>893</v>
      </c>
      <c r="N1908" t="s">
        <v>29</v>
      </c>
      <c r="O1908" s="6">
        <v>1</v>
      </c>
      <c r="P1908">
        <v>1</v>
      </c>
      <c r="Q1908">
        <v>1</v>
      </c>
      <c r="R1908">
        <v>0</v>
      </c>
      <c r="S1908" t="s">
        <v>15888</v>
      </c>
      <c r="T1908" t="s">
        <v>15890</v>
      </c>
      <c r="U1908" t="s">
        <v>13664</v>
      </c>
      <c r="V1908" t="s">
        <v>15891</v>
      </c>
      <c r="W1908" t="s">
        <v>15891</v>
      </c>
      <c r="X1908" t="s">
        <v>15895</v>
      </c>
      <c r="Y1908" t="s">
        <v>15896</v>
      </c>
      <c r="Z1908" t="s">
        <v>15894</v>
      </c>
      <c r="AA1908" s="26">
        <v>32.542465753424658</v>
      </c>
      <c r="AB1908" t="s">
        <v>10618</v>
      </c>
      <c r="AC1908" t="s">
        <v>10615</v>
      </c>
      <c r="AE1908" t="s">
        <v>10614</v>
      </c>
      <c r="AF1908" t="s">
        <v>10616</v>
      </c>
      <c r="AG1908" t="e">
        <f>+SEARCH(JELMAGYARÁZAT!$G$9,J:J)</f>
        <v>#VALUE!</v>
      </c>
    </row>
    <row r="1909" spans="1:33" hidden="1" x14ac:dyDescent="0.25">
      <c r="A1909" t="s">
        <v>9688</v>
      </c>
      <c r="B1909">
        <v>14000000</v>
      </c>
      <c r="C1909">
        <v>46495</v>
      </c>
      <c r="D1909" s="1">
        <v>40816</v>
      </c>
      <c r="E1909">
        <v>4.8984240000000003</v>
      </c>
      <c r="F1909">
        <v>149</v>
      </c>
      <c r="G1909">
        <v>6.1</v>
      </c>
      <c r="H1909">
        <v>86</v>
      </c>
      <c r="I1909" t="s">
        <v>23</v>
      </c>
      <c r="J1909" t="s">
        <v>9690</v>
      </c>
      <c r="K1909" t="s">
        <v>37</v>
      </c>
      <c r="L1909" t="s">
        <v>38</v>
      </c>
      <c r="M1909" t="s">
        <v>786</v>
      </c>
      <c r="N1909" t="s">
        <v>29</v>
      </c>
      <c r="O1909" s="6">
        <v>1</v>
      </c>
      <c r="P1909">
        <v>1</v>
      </c>
      <c r="Q1909">
        <v>1</v>
      </c>
      <c r="R1909">
        <v>0</v>
      </c>
      <c r="S1909" t="s">
        <v>15888</v>
      </c>
      <c r="T1909" t="s">
        <v>15891</v>
      </c>
      <c r="U1909" t="s">
        <v>15891</v>
      </c>
      <c r="V1909" t="s">
        <v>15901</v>
      </c>
      <c r="W1909" t="s">
        <v>15891</v>
      </c>
      <c r="X1909" t="s">
        <v>15897</v>
      </c>
      <c r="Y1909" t="s">
        <v>15911</v>
      </c>
      <c r="Z1909" t="s">
        <v>15915</v>
      </c>
      <c r="AA1909" s="26">
        <v>6</v>
      </c>
      <c r="AC1909" t="s">
        <v>9688</v>
      </c>
      <c r="AD1909" t="s">
        <v>9686</v>
      </c>
      <c r="AE1909" t="s">
        <v>9687</v>
      </c>
      <c r="AF1909" t="s">
        <v>9689</v>
      </c>
      <c r="AG1909" t="e">
        <f>+SEARCH(JELMAGYARÁZAT!$G$9,J:J)</f>
        <v>#VALUE!</v>
      </c>
    </row>
    <row r="1910" spans="1:33" hidden="1" x14ac:dyDescent="0.25">
      <c r="A1910" t="s">
        <v>14803</v>
      </c>
      <c r="B1910">
        <v>1000000</v>
      </c>
      <c r="C1910">
        <v>2057193</v>
      </c>
      <c r="D1910" s="1">
        <v>35680</v>
      </c>
      <c r="E1910">
        <v>4.8680500000000002</v>
      </c>
      <c r="F1910">
        <v>84</v>
      </c>
      <c r="G1910">
        <v>5.4</v>
      </c>
      <c r="H1910">
        <v>24</v>
      </c>
      <c r="I1910" t="s">
        <v>23</v>
      </c>
      <c r="J1910" t="s">
        <v>9640</v>
      </c>
      <c r="K1910" t="s">
        <v>37</v>
      </c>
      <c r="L1910" t="s">
        <v>38</v>
      </c>
      <c r="M1910" t="s">
        <v>231</v>
      </c>
      <c r="N1910" t="s">
        <v>29</v>
      </c>
      <c r="O1910" s="6">
        <v>1</v>
      </c>
      <c r="P1910">
        <v>1</v>
      </c>
      <c r="Q1910">
        <v>1</v>
      </c>
      <c r="R1910">
        <v>0</v>
      </c>
      <c r="S1910" t="s">
        <v>15888</v>
      </c>
      <c r="T1910" t="s">
        <v>15891</v>
      </c>
      <c r="U1910" t="s">
        <v>15891</v>
      </c>
      <c r="V1910" t="s">
        <v>15901</v>
      </c>
      <c r="W1910" t="s">
        <v>15891</v>
      </c>
      <c r="X1910" t="s">
        <v>15897</v>
      </c>
      <c r="Y1910" t="s">
        <v>15911</v>
      </c>
      <c r="Z1910" t="s">
        <v>15915</v>
      </c>
      <c r="AA1910" s="26">
        <v>20.07123287671233</v>
      </c>
      <c r="AB1910" t="s">
        <v>14805</v>
      </c>
      <c r="AC1910" t="s">
        <v>14803</v>
      </c>
      <c r="AE1910" t="s">
        <v>14802</v>
      </c>
      <c r="AF1910" t="s">
        <v>14804</v>
      </c>
      <c r="AG1910" t="e">
        <f>+SEARCH(JELMAGYARÁZAT!$G$9,J:J)</f>
        <v>#VALUE!</v>
      </c>
    </row>
    <row r="1911" spans="1:33" hidden="1" x14ac:dyDescent="0.25">
      <c r="A1911" t="s">
        <v>13342</v>
      </c>
      <c r="B1911">
        <v>600000</v>
      </c>
      <c r="C1911">
        <v>4000000</v>
      </c>
      <c r="D1911" s="1">
        <v>36315</v>
      </c>
      <c r="E1911">
        <v>4.8598730000000003</v>
      </c>
      <c r="F1911">
        <v>99</v>
      </c>
      <c r="G1911">
        <v>6.8</v>
      </c>
      <c r="H1911">
        <v>97</v>
      </c>
      <c r="I1911" t="s">
        <v>23</v>
      </c>
      <c r="J1911" t="s">
        <v>13344</v>
      </c>
      <c r="K1911" t="s">
        <v>11632</v>
      </c>
      <c r="L1911" t="s">
        <v>38</v>
      </c>
      <c r="M1911" t="s">
        <v>1692</v>
      </c>
      <c r="N1911" t="s">
        <v>29</v>
      </c>
      <c r="O1911" s="6">
        <v>1</v>
      </c>
      <c r="P1911">
        <v>2</v>
      </c>
      <c r="Q1911">
        <v>1</v>
      </c>
      <c r="R1911">
        <v>0</v>
      </c>
      <c r="S1911" t="s">
        <v>15888</v>
      </c>
      <c r="T1911" t="s">
        <v>15891</v>
      </c>
      <c r="U1911" t="s">
        <v>13664</v>
      </c>
      <c r="V1911" t="s">
        <v>15901</v>
      </c>
      <c r="W1911" t="s">
        <v>15891</v>
      </c>
      <c r="X1911" t="s">
        <v>15896</v>
      </c>
      <c r="Y1911" t="s">
        <v>15912</v>
      </c>
      <c r="Z1911" t="s">
        <v>15915</v>
      </c>
      <c r="AA1911" s="26">
        <v>18.331506849315069</v>
      </c>
      <c r="AB1911" t="s">
        <v>13345</v>
      </c>
      <c r="AC1911" t="s">
        <v>13342</v>
      </c>
      <c r="AE1911" t="s">
        <v>13341</v>
      </c>
      <c r="AF1911" t="s">
        <v>13343</v>
      </c>
      <c r="AG1911" t="e">
        <f>+SEARCH(JELMAGYARÁZAT!$G$9,J:J)</f>
        <v>#VALUE!</v>
      </c>
    </row>
    <row r="1912" spans="1:33" hidden="1" x14ac:dyDescent="0.25">
      <c r="A1912" t="s">
        <v>11788</v>
      </c>
      <c r="B1912">
        <v>7</v>
      </c>
      <c r="C1912">
        <v>5</v>
      </c>
      <c r="D1912" s="1">
        <v>33725</v>
      </c>
      <c r="E1912">
        <v>4.8570279999999997</v>
      </c>
      <c r="F1912">
        <v>90</v>
      </c>
      <c r="G1912">
        <v>5.7</v>
      </c>
      <c r="H1912">
        <v>63</v>
      </c>
      <c r="I1912" t="s">
        <v>23</v>
      </c>
      <c r="J1912" t="s">
        <v>11790</v>
      </c>
      <c r="K1912" t="s">
        <v>2620</v>
      </c>
      <c r="L1912" t="s">
        <v>38</v>
      </c>
      <c r="M1912" t="s">
        <v>11786</v>
      </c>
      <c r="N1912" t="s">
        <v>29</v>
      </c>
      <c r="O1912" s="6">
        <v>1</v>
      </c>
      <c r="P1912">
        <v>1</v>
      </c>
      <c r="Q1912">
        <v>1</v>
      </c>
      <c r="R1912">
        <v>0</v>
      </c>
      <c r="S1912" t="s">
        <v>15888</v>
      </c>
      <c r="T1912" t="s">
        <v>15890</v>
      </c>
      <c r="U1912" t="s">
        <v>15891</v>
      </c>
      <c r="V1912" t="s">
        <v>15891</v>
      </c>
      <c r="W1912" t="s">
        <v>15905</v>
      </c>
      <c r="X1912" t="s">
        <v>15894</v>
      </c>
      <c r="Y1912" t="s">
        <v>15897</v>
      </c>
      <c r="Z1912" t="s">
        <v>15894</v>
      </c>
      <c r="AA1912" s="26">
        <v>25.427397260273974</v>
      </c>
      <c r="AB1912" t="s">
        <v>11791</v>
      </c>
      <c r="AC1912" t="s">
        <v>11788</v>
      </c>
      <c r="AE1912" t="s">
        <v>11787</v>
      </c>
      <c r="AF1912" t="s">
        <v>11789</v>
      </c>
      <c r="AG1912" t="e">
        <f>+SEARCH(JELMAGYARÁZAT!$G$9,J:J)</f>
        <v>#VALUE!</v>
      </c>
    </row>
    <row r="1913" spans="1:33" hidden="1" x14ac:dyDescent="0.25">
      <c r="A1913" t="s">
        <v>10896</v>
      </c>
      <c r="B1913">
        <v>11500000</v>
      </c>
      <c r="C1913">
        <v>3275585</v>
      </c>
      <c r="D1913" s="1">
        <v>34225</v>
      </c>
      <c r="E1913">
        <v>4.8504019999999999</v>
      </c>
      <c r="F1913">
        <v>100</v>
      </c>
      <c r="G1913">
        <v>5.7</v>
      </c>
      <c r="H1913">
        <v>36</v>
      </c>
      <c r="I1913" t="s">
        <v>23</v>
      </c>
      <c r="J1913" t="s">
        <v>10898</v>
      </c>
      <c r="K1913" t="s">
        <v>41</v>
      </c>
      <c r="L1913" t="s">
        <v>38</v>
      </c>
      <c r="M1913" t="s">
        <v>42</v>
      </c>
      <c r="N1913" t="s">
        <v>29</v>
      </c>
      <c r="O1913" s="6">
        <v>1</v>
      </c>
      <c r="P1913">
        <v>2</v>
      </c>
      <c r="Q1913">
        <v>1</v>
      </c>
      <c r="R1913">
        <v>0</v>
      </c>
      <c r="S1913" t="s">
        <v>15888</v>
      </c>
      <c r="T1913" t="s">
        <v>15890</v>
      </c>
      <c r="U1913" t="s">
        <v>15891</v>
      </c>
      <c r="V1913" t="s">
        <v>15901</v>
      </c>
      <c r="W1913" t="s">
        <v>15905</v>
      </c>
      <c r="X1913" t="s">
        <v>15894</v>
      </c>
      <c r="Y1913" t="s">
        <v>15911</v>
      </c>
      <c r="Z1913" t="s">
        <v>15914</v>
      </c>
      <c r="AA1913" s="26">
        <v>24.057534246575344</v>
      </c>
      <c r="AB1913" t="s">
        <v>10899</v>
      </c>
      <c r="AC1913" t="s">
        <v>10896</v>
      </c>
      <c r="AE1913" t="s">
        <v>10895</v>
      </c>
      <c r="AF1913" t="s">
        <v>10897</v>
      </c>
      <c r="AG1913" t="e">
        <f>+SEARCH(JELMAGYARÁZAT!$G$9,J:J)</f>
        <v>#VALUE!</v>
      </c>
    </row>
    <row r="1914" spans="1:33" hidden="1" x14ac:dyDescent="0.25">
      <c r="A1914" t="s">
        <v>10646</v>
      </c>
      <c r="B1914">
        <v>8500000</v>
      </c>
      <c r="C1914">
        <v>34411240</v>
      </c>
      <c r="D1914" s="1">
        <v>37505</v>
      </c>
      <c r="E1914">
        <v>4.8444510000000003</v>
      </c>
      <c r="F1914">
        <v>84</v>
      </c>
      <c r="G1914">
        <v>5</v>
      </c>
      <c r="H1914">
        <v>70</v>
      </c>
      <c r="I1914" t="s">
        <v>23</v>
      </c>
      <c r="J1914" t="s">
        <v>10648</v>
      </c>
      <c r="K1914" t="s">
        <v>37</v>
      </c>
      <c r="L1914" t="s">
        <v>38</v>
      </c>
      <c r="M1914" t="s">
        <v>1861</v>
      </c>
      <c r="N1914" t="s">
        <v>29</v>
      </c>
      <c r="O1914" s="6">
        <v>1</v>
      </c>
      <c r="P1914">
        <v>1</v>
      </c>
      <c r="Q1914">
        <v>1</v>
      </c>
      <c r="R1914">
        <v>1</v>
      </c>
      <c r="S1914" t="s">
        <v>15888</v>
      </c>
      <c r="T1914" t="s">
        <v>15891</v>
      </c>
      <c r="U1914" t="s">
        <v>15891</v>
      </c>
      <c r="V1914" t="s">
        <v>15901</v>
      </c>
      <c r="W1914" t="s">
        <v>15905</v>
      </c>
      <c r="X1914" t="s">
        <v>15897</v>
      </c>
      <c r="Y1914" t="s">
        <v>15911</v>
      </c>
      <c r="Z1914" t="s">
        <v>15915</v>
      </c>
      <c r="AA1914" s="26">
        <v>15.07123287671233</v>
      </c>
      <c r="AB1914" t="s">
        <v>10649</v>
      </c>
      <c r="AC1914" t="s">
        <v>10646</v>
      </c>
      <c r="AD1914" t="s">
        <v>10644</v>
      </c>
      <c r="AE1914" t="s">
        <v>10645</v>
      </c>
      <c r="AF1914" t="s">
        <v>10647</v>
      </c>
      <c r="AG1914" t="e">
        <f>+SEARCH(JELMAGYARÁZAT!$G$9,J:J)</f>
        <v>#VALUE!</v>
      </c>
    </row>
    <row r="1915" spans="1:33" hidden="1" x14ac:dyDescent="0.25">
      <c r="A1915" t="s">
        <v>4714</v>
      </c>
      <c r="B1915">
        <v>75000000</v>
      </c>
      <c r="C1915">
        <v>29000000</v>
      </c>
      <c r="D1915" s="1">
        <v>36252</v>
      </c>
      <c r="E1915">
        <v>4.8426260000000001</v>
      </c>
      <c r="F1915">
        <v>90</v>
      </c>
      <c r="G1915">
        <v>5</v>
      </c>
      <c r="H1915">
        <v>45</v>
      </c>
      <c r="I1915" t="s">
        <v>23</v>
      </c>
      <c r="J1915" t="s">
        <v>4716</v>
      </c>
      <c r="K1915" t="s">
        <v>37</v>
      </c>
      <c r="L1915" t="s">
        <v>38</v>
      </c>
      <c r="M1915" t="s">
        <v>661</v>
      </c>
      <c r="N1915" t="s">
        <v>29</v>
      </c>
      <c r="O1915" s="6">
        <v>1</v>
      </c>
      <c r="P1915">
        <v>1</v>
      </c>
      <c r="Q1915">
        <v>1</v>
      </c>
      <c r="R1915">
        <v>1</v>
      </c>
      <c r="S1915" t="s">
        <v>15888</v>
      </c>
      <c r="T1915" t="s">
        <v>15891</v>
      </c>
      <c r="U1915" t="s">
        <v>13664</v>
      </c>
      <c r="V1915" t="s">
        <v>15891</v>
      </c>
      <c r="W1915" t="s">
        <v>15891</v>
      </c>
      <c r="X1915" t="s">
        <v>15896</v>
      </c>
      <c r="Y1915" t="s">
        <v>15896</v>
      </c>
      <c r="Z1915" t="s">
        <v>15897</v>
      </c>
      <c r="AA1915" s="26">
        <v>18.504109589041096</v>
      </c>
      <c r="AB1915" t="s">
        <v>4717</v>
      </c>
      <c r="AC1915" t="s">
        <v>4714</v>
      </c>
      <c r="AE1915" t="s">
        <v>4713</v>
      </c>
      <c r="AF1915" t="s">
        <v>4715</v>
      </c>
      <c r="AG1915" t="e">
        <f>+SEARCH(JELMAGYARÁZAT!$G$9,J:J)</f>
        <v>#VALUE!</v>
      </c>
    </row>
    <row r="1916" spans="1:33" hidden="1" x14ac:dyDescent="0.25">
      <c r="A1916" t="s">
        <v>11605</v>
      </c>
      <c r="B1916">
        <v>10284523</v>
      </c>
      <c r="C1916">
        <v>11588205</v>
      </c>
      <c r="D1916" s="1">
        <v>38646</v>
      </c>
      <c r="E1916">
        <v>4.8201660000000004</v>
      </c>
      <c r="F1916">
        <v>104</v>
      </c>
      <c r="G1916">
        <v>5.7</v>
      </c>
      <c r="H1916">
        <v>75</v>
      </c>
      <c r="I1916" t="s">
        <v>23</v>
      </c>
      <c r="J1916" t="s">
        <v>11607</v>
      </c>
      <c r="K1916" t="s">
        <v>37</v>
      </c>
      <c r="L1916" t="s">
        <v>3117</v>
      </c>
      <c r="M1916" t="s">
        <v>917</v>
      </c>
      <c r="N1916" t="s">
        <v>29</v>
      </c>
      <c r="O1916" s="6">
        <v>1</v>
      </c>
      <c r="P1916">
        <v>1</v>
      </c>
      <c r="Q1916">
        <v>2</v>
      </c>
      <c r="R1916">
        <v>0</v>
      </c>
      <c r="S1916" t="s">
        <v>15888</v>
      </c>
      <c r="T1916" t="s">
        <v>15891</v>
      </c>
      <c r="U1916" t="s">
        <v>13664</v>
      </c>
      <c r="V1916" t="s">
        <v>15901</v>
      </c>
      <c r="W1916" t="s">
        <v>15891</v>
      </c>
      <c r="X1916" t="s">
        <v>15896</v>
      </c>
      <c r="Y1916" t="s">
        <v>15912</v>
      </c>
      <c r="Z1916" t="s">
        <v>15915</v>
      </c>
      <c r="AA1916" s="26">
        <v>11.945205479452055</v>
      </c>
      <c r="AC1916" t="s">
        <v>11605</v>
      </c>
      <c r="AE1916" t="s">
        <v>11604</v>
      </c>
      <c r="AF1916" t="s">
        <v>11606</v>
      </c>
      <c r="AG1916" t="e">
        <f>+SEARCH(JELMAGYARÁZAT!$G$9,J:J)</f>
        <v>#VALUE!</v>
      </c>
    </row>
    <row r="1917" spans="1:33" hidden="1" x14ac:dyDescent="0.25">
      <c r="A1917" t="s">
        <v>7587</v>
      </c>
      <c r="B1917">
        <v>21000000</v>
      </c>
      <c r="C1917">
        <v>17762705</v>
      </c>
      <c r="D1917" s="1">
        <v>36230</v>
      </c>
      <c r="E1917">
        <v>4.7815380000000003</v>
      </c>
      <c r="F1917">
        <v>104</v>
      </c>
      <c r="G1917">
        <v>5.0999999999999996</v>
      </c>
      <c r="H1917">
        <v>76</v>
      </c>
      <c r="I1917" t="s">
        <v>23</v>
      </c>
      <c r="J1917" t="s">
        <v>7589</v>
      </c>
      <c r="K1917" t="s">
        <v>37</v>
      </c>
      <c r="L1917" t="s">
        <v>38</v>
      </c>
      <c r="M1917" t="s">
        <v>6137</v>
      </c>
      <c r="N1917" t="s">
        <v>29</v>
      </c>
      <c r="O1917" s="6">
        <v>1</v>
      </c>
      <c r="P1917">
        <v>1</v>
      </c>
      <c r="Q1917">
        <v>1</v>
      </c>
      <c r="R1917">
        <v>0</v>
      </c>
      <c r="S1917" t="s">
        <v>15888</v>
      </c>
      <c r="T1917" t="s">
        <v>15891</v>
      </c>
      <c r="U1917" t="s">
        <v>15891</v>
      </c>
      <c r="V1917" t="s">
        <v>15891</v>
      </c>
      <c r="W1917" t="s">
        <v>15905</v>
      </c>
      <c r="X1917" t="s">
        <v>15897</v>
      </c>
      <c r="Y1917" t="s">
        <v>15897</v>
      </c>
      <c r="Z1917" t="s">
        <v>15897</v>
      </c>
      <c r="AA1917" s="26">
        <v>18.564383561643837</v>
      </c>
      <c r="AB1917" t="s">
        <v>7590</v>
      </c>
      <c r="AC1917" t="s">
        <v>7587</v>
      </c>
      <c r="AE1917" t="s">
        <v>7586</v>
      </c>
      <c r="AF1917" t="s">
        <v>7588</v>
      </c>
      <c r="AG1917" t="e">
        <f>+SEARCH(JELMAGYARÁZAT!$G$9,J:J)</f>
        <v>#VALUE!</v>
      </c>
    </row>
    <row r="1918" spans="1:33" hidden="1" x14ac:dyDescent="0.25">
      <c r="A1918" t="s">
        <v>10253</v>
      </c>
      <c r="B1918">
        <v>12000000</v>
      </c>
      <c r="C1918">
        <v>6754898</v>
      </c>
      <c r="D1918" s="1">
        <v>39017</v>
      </c>
      <c r="E1918">
        <v>4.7701950000000002</v>
      </c>
      <c r="F1918">
        <v>116</v>
      </c>
      <c r="G1918">
        <v>5.8</v>
      </c>
      <c r="H1918">
        <v>78</v>
      </c>
      <c r="I1918" t="s">
        <v>23</v>
      </c>
      <c r="J1918" t="s">
        <v>3894</v>
      </c>
      <c r="K1918" t="s">
        <v>37</v>
      </c>
      <c r="L1918" t="s">
        <v>38</v>
      </c>
      <c r="M1918" t="s">
        <v>2804</v>
      </c>
      <c r="N1918" t="s">
        <v>29</v>
      </c>
      <c r="O1918" s="6">
        <v>1</v>
      </c>
      <c r="P1918">
        <v>1</v>
      </c>
      <c r="Q1918">
        <v>1</v>
      </c>
      <c r="R1918">
        <v>0</v>
      </c>
      <c r="S1918" t="s">
        <v>15888</v>
      </c>
      <c r="T1918" t="s">
        <v>15891</v>
      </c>
      <c r="U1918" t="s">
        <v>13664</v>
      </c>
      <c r="V1918" t="s">
        <v>15901</v>
      </c>
      <c r="W1918" t="s">
        <v>15891</v>
      </c>
      <c r="X1918" t="s">
        <v>15896</v>
      </c>
      <c r="Y1918" t="s">
        <v>15912</v>
      </c>
      <c r="Z1918" t="s">
        <v>15915</v>
      </c>
      <c r="AA1918" s="26">
        <v>10.92876712328767</v>
      </c>
      <c r="AB1918" t="s">
        <v>10255</v>
      </c>
      <c r="AC1918" t="s">
        <v>10253</v>
      </c>
      <c r="AE1918" t="s">
        <v>10252</v>
      </c>
      <c r="AF1918" t="s">
        <v>10254</v>
      </c>
      <c r="AG1918" t="e">
        <f>+SEARCH(JELMAGYARÁZAT!$G$9,J:J)</f>
        <v>#VALUE!</v>
      </c>
    </row>
    <row r="1919" spans="1:33" hidden="1" x14ac:dyDescent="0.25">
      <c r="A1919" t="s">
        <v>7700</v>
      </c>
      <c r="B1919">
        <v>20000000</v>
      </c>
      <c r="C1919">
        <v>57588485</v>
      </c>
      <c r="D1919" s="1">
        <v>37603</v>
      </c>
      <c r="E1919">
        <v>4.7489290000000004</v>
      </c>
      <c r="F1919">
        <v>118</v>
      </c>
      <c r="G1919">
        <v>6.2</v>
      </c>
      <c r="H1919">
        <v>116</v>
      </c>
      <c r="I1919" t="s">
        <v>23</v>
      </c>
      <c r="J1919" t="s">
        <v>1703</v>
      </c>
      <c r="K1919" t="s">
        <v>37</v>
      </c>
      <c r="L1919" t="s">
        <v>38</v>
      </c>
      <c r="M1919" t="s">
        <v>7698</v>
      </c>
      <c r="N1919" t="s">
        <v>29</v>
      </c>
      <c r="O1919" s="6">
        <v>1</v>
      </c>
      <c r="P1919">
        <v>1</v>
      </c>
      <c r="Q1919">
        <v>1</v>
      </c>
      <c r="R1919">
        <v>0</v>
      </c>
      <c r="S1919" t="s">
        <v>15888</v>
      </c>
      <c r="T1919" t="s">
        <v>15891</v>
      </c>
      <c r="U1919" t="s">
        <v>13664</v>
      </c>
      <c r="V1919" t="s">
        <v>15901</v>
      </c>
      <c r="W1919" t="s">
        <v>15891</v>
      </c>
      <c r="X1919" t="s">
        <v>15896</v>
      </c>
      <c r="Y1919" t="s">
        <v>15912</v>
      </c>
      <c r="Z1919" t="s">
        <v>15915</v>
      </c>
      <c r="AA1919" s="26">
        <v>14.802739726027397</v>
      </c>
      <c r="AB1919" t="s">
        <v>7702</v>
      </c>
      <c r="AC1919" t="s">
        <v>7700</v>
      </c>
      <c r="AE1919" t="s">
        <v>7699</v>
      </c>
      <c r="AF1919" t="s">
        <v>7701</v>
      </c>
      <c r="AG1919" t="e">
        <f>+SEARCH(JELMAGYARÁZAT!$G$9,J:J)</f>
        <v>#VALUE!</v>
      </c>
    </row>
    <row r="1920" spans="1:33" hidden="1" x14ac:dyDescent="0.25">
      <c r="A1920" t="s">
        <v>4821</v>
      </c>
      <c r="B1920">
        <v>38000000</v>
      </c>
      <c r="C1920">
        <v>28121100</v>
      </c>
      <c r="D1920" s="1">
        <v>36231</v>
      </c>
      <c r="E1920">
        <v>4.7460849999999999</v>
      </c>
      <c r="F1920">
        <v>106</v>
      </c>
      <c r="G1920">
        <v>5.9</v>
      </c>
      <c r="H1920">
        <v>54</v>
      </c>
      <c r="I1920" t="s">
        <v>23</v>
      </c>
      <c r="J1920" t="s">
        <v>4823</v>
      </c>
      <c r="K1920" t="s">
        <v>37</v>
      </c>
      <c r="L1920" t="s">
        <v>38</v>
      </c>
      <c r="M1920" t="s">
        <v>4819</v>
      </c>
      <c r="N1920" t="s">
        <v>29</v>
      </c>
      <c r="O1920" s="6">
        <v>1</v>
      </c>
      <c r="P1920">
        <v>1</v>
      </c>
      <c r="Q1920">
        <v>1</v>
      </c>
      <c r="R1920">
        <v>0</v>
      </c>
      <c r="S1920" t="s">
        <v>15888</v>
      </c>
      <c r="T1920" t="s">
        <v>15891</v>
      </c>
      <c r="U1920" t="s">
        <v>15891</v>
      </c>
      <c r="V1920" t="s">
        <v>15901</v>
      </c>
      <c r="W1920" t="s">
        <v>15891</v>
      </c>
      <c r="X1920" t="s">
        <v>15897</v>
      </c>
      <c r="Y1920" t="s">
        <v>15911</v>
      </c>
      <c r="Z1920" t="s">
        <v>15915</v>
      </c>
      <c r="AA1920" s="26">
        <v>18.561643835616437</v>
      </c>
      <c r="AB1920" t="s">
        <v>4824</v>
      </c>
      <c r="AC1920" t="s">
        <v>4821</v>
      </c>
      <c r="AE1920" t="s">
        <v>4820</v>
      </c>
      <c r="AF1920" t="s">
        <v>4822</v>
      </c>
      <c r="AG1920" t="e">
        <f>+SEARCH(JELMAGYARÁZAT!$G$9,J:J)</f>
        <v>#VALUE!</v>
      </c>
    </row>
    <row r="1921" spans="1:33" hidden="1" x14ac:dyDescent="0.25">
      <c r="A1921" t="s">
        <v>3231</v>
      </c>
      <c r="B1921">
        <v>55000000</v>
      </c>
      <c r="C1921">
        <v>11466088</v>
      </c>
      <c r="D1921" s="1">
        <v>35439</v>
      </c>
      <c r="E1921">
        <v>4.700024</v>
      </c>
      <c r="F1921">
        <v>100</v>
      </c>
      <c r="G1921">
        <v>5.2</v>
      </c>
      <c r="H1921">
        <v>62</v>
      </c>
      <c r="I1921" t="s">
        <v>23</v>
      </c>
      <c r="J1921" t="s">
        <v>3233</v>
      </c>
      <c r="K1921" t="s">
        <v>37</v>
      </c>
      <c r="L1921" t="s">
        <v>38</v>
      </c>
      <c r="M1921" t="s">
        <v>841</v>
      </c>
      <c r="N1921" t="s">
        <v>29</v>
      </c>
      <c r="O1921" s="6">
        <v>1</v>
      </c>
      <c r="P1921">
        <v>1</v>
      </c>
      <c r="Q1921">
        <v>1</v>
      </c>
      <c r="R1921">
        <v>0</v>
      </c>
      <c r="S1921" t="s">
        <v>15888</v>
      </c>
      <c r="T1921" t="s">
        <v>15890</v>
      </c>
      <c r="U1921" t="s">
        <v>15891</v>
      </c>
      <c r="V1921" t="s">
        <v>15891</v>
      </c>
      <c r="W1921" t="s">
        <v>15905</v>
      </c>
      <c r="X1921" t="s">
        <v>15894</v>
      </c>
      <c r="Y1921" t="s">
        <v>15897</v>
      </c>
      <c r="Z1921" t="s">
        <v>15894</v>
      </c>
      <c r="AA1921" s="26">
        <v>20.731506849315068</v>
      </c>
      <c r="AB1921" t="s">
        <v>3234</v>
      </c>
      <c r="AC1921" t="s">
        <v>3231</v>
      </c>
      <c r="AE1921" t="s">
        <v>3230</v>
      </c>
      <c r="AF1921" t="s">
        <v>3232</v>
      </c>
      <c r="AG1921" t="e">
        <f>+SEARCH(JELMAGYARÁZAT!$G$9,J:J)</f>
        <v>#VALUE!</v>
      </c>
    </row>
    <row r="1922" spans="1:33" hidden="1" x14ac:dyDescent="0.25">
      <c r="A1922" t="s">
        <v>9170</v>
      </c>
      <c r="B1922">
        <v>15000000</v>
      </c>
      <c r="C1922">
        <v>66966987</v>
      </c>
      <c r="D1922" s="1">
        <v>38751</v>
      </c>
      <c r="E1922">
        <v>4.688212</v>
      </c>
      <c r="F1922">
        <v>87</v>
      </c>
      <c r="G1922">
        <v>5.4</v>
      </c>
      <c r="H1922">
        <v>268</v>
      </c>
      <c r="I1922" t="s">
        <v>23</v>
      </c>
      <c r="J1922" t="s">
        <v>9172</v>
      </c>
      <c r="K1922" t="s">
        <v>37</v>
      </c>
      <c r="L1922" t="s">
        <v>38</v>
      </c>
      <c r="M1922" t="s">
        <v>2560</v>
      </c>
      <c r="N1922" t="s">
        <v>29</v>
      </c>
      <c r="O1922" s="6">
        <v>1</v>
      </c>
      <c r="P1922">
        <v>1</v>
      </c>
      <c r="Q1922">
        <v>1</v>
      </c>
      <c r="R1922">
        <v>0</v>
      </c>
      <c r="S1922" t="s">
        <v>15888</v>
      </c>
      <c r="T1922" t="s">
        <v>15891</v>
      </c>
      <c r="U1922" t="s">
        <v>15891</v>
      </c>
      <c r="V1922" t="s">
        <v>15891</v>
      </c>
      <c r="W1922" t="s">
        <v>15905</v>
      </c>
      <c r="X1922" t="s">
        <v>15897</v>
      </c>
      <c r="Y1922" t="s">
        <v>15897</v>
      </c>
      <c r="Z1922" t="s">
        <v>15897</v>
      </c>
      <c r="AA1922" s="26">
        <v>11.657534246575343</v>
      </c>
      <c r="AB1922" t="s">
        <v>9173</v>
      </c>
      <c r="AC1922" t="s">
        <v>9170</v>
      </c>
      <c r="AD1922" t="s">
        <v>9168</v>
      </c>
      <c r="AE1922" t="s">
        <v>9169</v>
      </c>
      <c r="AF1922" t="s">
        <v>9171</v>
      </c>
      <c r="AG1922" t="e">
        <f>+SEARCH(JELMAGYARÁZAT!$G$9,J:J)</f>
        <v>#VALUE!</v>
      </c>
    </row>
    <row r="1923" spans="1:33" hidden="1" x14ac:dyDescent="0.25">
      <c r="A1923" t="s">
        <v>1986</v>
      </c>
      <c r="B1923">
        <v>75000000</v>
      </c>
      <c r="C1923">
        <v>296339527</v>
      </c>
      <c r="D1923" s="1">
        <v>36720</v>
      </c>
      <c r="E1923">
        <v>4.6689100000000003</v>
      </c>
      <c r="F1923">
        <v>104</v>
      </c>
      <c r="G1923">
        <v>6.8</v>
      </c>
      <c r="H1923">
        <v>4097</v>
      </c>
      <c r="I1923" t="s">
        <v>23</v>
      </c>
      <c r="J1923" t="s">
        <v>1988</v>
      </c>
      <c r="K1923" t="s">
        <v>37</v>
      </c>
      <c r="L1923" t="s">
        <v>38</v>
      </c>
      <c r="M1923" t="s">
        <v>136</v>
      </c>
      <c r="N1923" t="s">
        <v>29</v>
      </c>
      <c r="O1923" s="6">
        <v>1</v>
      </c>
      <c r="P1923">
        <v>1</v>
      </c>
      <c r="Q1923">
        <v>1</v>
      </c>
      <c r="R1923">
        <v>1</v>
      </c>
      <c r="S1923" t="s">
        <v>15888</v>
      </c>
      <c r="T1923" t="s">
        <v>15890</v>
      </c>
      <c r="U1923" t="s">
        <v>15891</v>
      </c>
      <c r="V1923" t="s">
        <v>15891</v>
      </c>
      <c r="W1923" t="s">
        <v>15891</v>
      </c>
      <c r="X1923" t="s">
        <v>15894</v>
      </c>
      <c r="Y1923" t="s">
        <v>15897</v>
      </c>
      <c r="Z1923" t="s">
        <v>15894</v>
      </c>
      <c r="AA1923" s="26">
        <v>17.221917808219178</v>
      </c>
      <c r="AB1923" t="s">
        <v>1989</v>
      </c>
      <c r="AC1923" t="s">
        <v>1986</v>
      </c>
      <c r="AE1923" t="s">
        <v>840</v>
      </c>
      <c r="AF1923" t="s">
        <v>1987</v>
      </c>
      <c r="AG1923" t="e">
        <f>+SEARCH(JELMAGYARÁZAT!$G$9,J:J)</f>
        <v>#VALUE!</v>
      </c>
    </row>
    <row r="1924" spans="1:33" hidden="1" x14ac:dyDescent="0.25">
      <c r="A1924" t="s">
        <v>9647</v>
      </c>
      <c r="B1924">
        <v>14000000</v>
      </c>
      <c r="C1924">
        <v>10424470</v>
      </c>
      <c r="D1924" s="1">
        <v>36924</v>
      </c>
      <c r="E1924">
        <v>4.66723</v>
      </c>
      <c r="F1924">
        <v>86</v>
      </c>
      <c r="G1924">
        <v>5.3</v>
      </c>
      <c r="H1924">
        <v>73</v>
      </c>
      <c r="I1924" t="s">
        <v>23</v>
      </c>
      <c r="J1924" t="s">
        <v>9649</v>
      </c>
      <c r="K1924" t="s">
        <v>37</v>
      </c>
      <c r="L1924" t="s">
        <v>38</v>
      </c>
      <c r="M1924" t="s">
        <v>1106</v>
      </c>
      <c r="N1924" t="s">
        <v>29</v>
      </c>
      <c r="O1924" s="6">
        <v>1</v>
      </c>
      <c r="P1924">
        <v>1</v>
      </c>
      <c r="Q1924">
        <v>1</v>
      </c>
      <c r="R1924">
        <v>0</v>
      </c>
      <c r="S1924" t="s">
        <v>15888</v>
      </c>
      <c r="T1924" t="s">
        <v>15891</v>
      </c>
      <c r="U1924" t="s">
        <v>13664</v>
      </c>
      <c r="V1924" t="s">
        <v>15891</v>
      </c>
      <c r="W1924" t="s">
        <v>15891</v>
      </c>
      <c r="X1924" t="s">
        <v>15896</v>
      </c>
      <c r="Y1924" t="s">
        <v>15896</v>
      </c>
      <c r="Z1924" t="s">
        <v>15897</v>
      </c>
      <c r="AA1924" s="26">
        <v>16.663013698630138</v>
      </c>
      <c r="AB1924" t="s">
        <v>9650</v>
      </c>
      <c r="AC1924" t="s">
        <v>9647</v>
      </c>
      <c r="AE1924" t="s">
        <v>9646</v>
      </c>
      <c r="AF1924" t="s">
        <v>9648</v>
      </c>
      <c r="AG1924" t="e">
        <f>+SEARCH(JELMAGYARÁZAT!$G$9,J:J)</f>
        <v>#VALUE!</v>
      </c>
    </row>
    <row r="1925" spans="1:33" hidden="1" x14ac:dyDescent="0.25">
      <c r="A1925" t="s">
        <v>10113</v>
      </c>
      <c r="B1925">
        <v>12000000</v>
      </c>
      <c r="C1925">
        <v>31179516</v>
      </c>
      <c r="D1925" s="1">
        <v>38084</v>
      </c>
      <c r="E1925">
        <v>4.6236090000000001</v>
      </c>
      <c r="F1925">
        <v>97</v>
      </c>
      <c r="G1925">
        <v>4.7</v>
      </c>
      <c r="H1925">
        <v>30</v>
      </c>
      <c r="I1925" t="s">
        <v>23</v>
      </c>
      <c r="J1925" t="s">
        <v>10115</v>
      </c>
      <c r="K1925" t="s">
        <v>37</v>
      </c>
      <c r="L1925" t="s">
        <v>38</v>
      </c>
      <c r="M1925" t="s">
        <v>1515</v>
      </c>
      <c r="N1925" t="s">
        <v>29</v>
      </c>
      <c r="O1925" s="6">
        <v>1</v>
      </c>
      <c r="P1925">
        <v>1</v>
      </c>
      <c r="Q1925">
        <v>1</v>
      </c>
      <c r="R1925">
        <v>0</v>
      </c>
      <c r="S1925" t="s">
        <v>15888</v>
      </c>
      <c r="T1925" t="s">
        <v>15891</v>
      </c>
      <c r="U1925" t="s">
        <v>13664</v>
      </c>
      <c r="V1925" t="s">
        <v>15891</v>
      </c>
      <c r="W1925" t="s">
        <v>15891</v>
      </c>
      <c r="X1925" t="s">
        <v>15896</v>
      </c>
      <c r="Y1925" t="s">
        <v>15896</v>
      </c>
      <c r="Z1925" t="s">
        <v>15897</v>
      </c>
      <c r="AA1925" s="26">
        <v>13.484931506849316</v>
      </c>
      <c r="AB1925" t="s">
        <v>10116</v>
      </c>
      <c r="AC1925" t="s">
        <v>10113</v>
      </c>
      <c r="AE1925" t="s">
        <v>333</v>
      </c>
      <c r="AF1925" t="s">
        <v>10114</v>
      </c>
      <c r="AG1925" t="e">
        <f>+SEARCH(JELMAGYARÁZAT!$G$9,J:J)</f>
        <v>#VALUE!</v>
      </c>
    </row>
    <row r="1926" spans="1:33" hidden="1" x14ac:dyDescent="0.25">
      <c r="A1926" t="s">
        <v>13864</v>
      </c>
      <c r="B1926">
        <v>2400000</v>
      </c>
      <c r="C1926">
        <v>5731103</v>
      </c>
      <c r="D1926" s="1">
        <v>35354</v>
      </c>
      <c r="E1926">
        <v>4.6230589999999996</v>
      </c>
      <c r="F1926">
        <v>120</v>
      </c>
      <c r="G1926">
        <v>7</v>
      </c>
      <c r="H1926">
        <v>11</v>
      </c>
      <c r="I1926" t="s">
        <v>23</v>
      </c>
      <c r="J1926" t="s">
        <v>12101</v>
      </c>
      <c r="K1926" t="s">
        <v>37</v>
      </c>
      <c r="L1926" t="s">
        <v>38</v>
      </c>
      <c r="M1926" t="s">
        <v>786</v>
      </c>
      <c r="N1926" t="s">
        <v>29</v>
      </c>
      <c r="O1926" s="6">
        <v>1</v>
      </c>
      <c r="P1926">
        <v>1</v>
      </c>
      <c r="Q1926">
        <v>1</v>
      </c>
      <c r="R1926">
        <v>0</v>
      </c>
      <c r="S1926" t="s">
        <v>15888</v>
      </c>
      <c r="T1926" t="s">
        <v>15891</v>
      </c>
      <c r="U1926" t="s">
        <v>15891</v>
      </c>
      <c r="V1926" t="s">
        <v>15901</v>
      </c>
      <c r="W1926" t="s">
        <v>15891</v>
      </c>
      <c r="X1926" t="s">
        <v>15897</v>
      </c>
      <c r="Y1926" t="s">
        <v>15911</v>
      </c>
      <c r="Z1926" t="s">
        <v>15915</v>
      </c>
      <c r="AA1926" s="26">
        <v>20.964383561643835</v>
      </c>
      <c r="AB1926" t="s">
        <v>13866</v>
      </c>
      <c r="AC1926" t="s">
        <v>13864</v>
      </c>
      <c r="AE1926" t="s">
        <v>13863</v>
      </c>
      <c r="AF1926" t="s">
        <v>13865</v>
      </c>
      <c r="AG1926" t="e">
        <f>+SEARCH(JELMAGYARÁZAT!$G$9,J:J)</f>
        <v>#VALUE!</v>
      </c>
    </row>
    <row r="1927" spans="1:33" hidden="1" x14ac:dyDescent="0.25">
      <c r="A1927" t="s">
        <v>5848</v>
      </c>
      <c r="B1927">
        <v>30</v>
      </c>
      <c r="C1927">
        <v>103</v>
      </c>
      <c r="D1927" s="1">
        <v>36783</v>
      </c>
      <c r="E1927">
        <v>4.5902770000000004</v>
      </c>
      <c r="F1927">
        <v>78</v>
      </c>
      <c r="G1927">
        <v>6</v>
      </c>
      <c r="H1927">
        <v>100</v>
      </c>
      <c r="I1927" t="s">
        <v>5847</v>
      </c>
      <c r="J1927" t="s">
        <v>3377</v>
      </c>
      <c r="K1927" t="s">
        <v>334</v>
      </c>
      <c r="L1927" t="s">
        <v>38</v>
      </c>
      <c r="M1927" t="s">
        <v>620</v>
      </c>
      <c r="N1927" t="s">
        <v>29</v>
      </c>
      <c r="O1927" s="6">
        <v>0</v>
      </c>
      <c r="P1927">
        <v>2</v>
      </c>
      <c r="Q1927">
        <v>1</v>
      </c>
      <c r="R1927">
        <v>1</v>
      </c>
      <c r="S1927" t="s">
        <v>15887</v>
      </c>
      <c r="T1927" t="s">
        <v>15891</v>
      </c>
      <c r="U1927" t="s">
        <v>13664</v>
      </c>
      <c r="V1927" t="s">
        <v>15891</v>
      </c>
      <c r="W1927" t="s">
        <v>15891</v>
      </c>
      <c r="X1927" t="s">
        <v>15896</v>
      </c>
      <c r="Y1927" t="s">
        <v>15896</v>
      </c>
      <c r="Z1927" t="s">
        <v>15897</v>
      </c>
      <c r="AA1927" s="26">
        <v>17.049315068493151</v>
      </c>
      <c r="AB1927" t="s">
        <v>5850</v>
      </c>
      <c r="AC1927" t="s">
        <v>5848</v>
      </c>
      <c r="AE1927" t="s">
        <v>5846</v>
      </c>
      <c r="AF1927" t="s">
        <v>5849</v>
      </c>
      <c r="AG1927" t="e">
        <f>+SEARCH(JELMAGYARÁZAT!$G$9,J:J)</f>
        <v>#VALUE!</v>
      </c>
    </row>
    <row r="1928" spans="1:33" hidden="1" x14ac:dyDescent="0.25">
      <c r="A1928" t="s">
        <v>9800</v>
      </c>
      <c r="B1928">
        <v>12000000</v>
      </c>
      <c r="C1928">
        <v>36450736</v>
      </c>
      <c r="D1928" s="1">
        <v>36231</v>
      </c>
      <c r="E1928">
        <v>4.5800809999999998</v>
      </c>
      <c r="F1928">
        <v>97</v>
      </c>
      <c r="G1928">
        <v>3.3</v>
      </c>
      <c r="H1928">
        <v>75</v>
      </c>
      <c r="I1928" t="s">
        <v>23</v>
      </c>
      <c r="J1928" t="s">
        <v>9802</v>
      </c>
      <c r="K1928" t="s">
        <v>37</v>
      </c>
      <c r="L1928" t="s">
        <v>28</v>
      </c>
      <c r="M1928" t="s">
        <v>9798</v>
      </c>
      <c r="N1928" t="s">
        <v>29</v>
      </c>
      <c r="O1928" s="6">
        <v>1</v>
      </c>
      <c r="P1928">
        <v>1</v>
      </c>
      <c r="Q1928">
        <v>2</v>
      </c>
      <c r="R1928">
        <v>0</v>
      </c>
      <c r="S1928" t="s">
        <v>15888</v>
      </c>
      <c r="T1928" t="s">
        <v>15891</v>
      </c>
      <c r="U1928" t="s">
        <v>13664</v>
      </c>
      <c r="V1928" t="s">
        <v>15891</v>
      </c>
      <c r="W1928" t="s">
        <v>15891</v>
      </c>
      <c r="X1928" t="s">
        <v>15896</v>
      </c>
      <c r="Y1928" t="s">
        <v>15896</v>
      </c>
      <c r="Z1928" t="s">
        <v>15897</v>
      </c>
      <c r="AA1928" s="26">
        <v>18.561643835616437</v>
      </c>
      <c r="AB1928" t="s">
        <v>9803</v>
      </c>
      <c r="AC1928" t="s">
        <v>9800</v>
      </c>
      <c r="AE1928" t="s">
        <v>9799</v>
      </c>
      <c r="AF1928" t="s">
        <v>9801</v>
      </c>
      <c r="AG1928" t="e">
        <f>+SEARCH(JELMAGYARÁZAT!$G$9,J:J)</f>
        <v>#VALUE!</v>
      </c>
    </row>
    <row r="1929" spans="1:33" hidden="1" x14ac:dyDescent="0.25">
      <c r="A1929" t="s">
        <v>15671</v>
      </c>
      <c r="B1929">
        <v>100000</v>
      </c>
      <c r="C1929">
        <v>10178331</v>
      </c>
      <c r="D1929" s="1">
        <v>38989</v>
      </c>
      <c r="E1929">
        <v>4.5636979999999996</v>
      </c>
      <c r="F1929">
        <v>111</v>
      </c>
      <c r="G1929">
        <v>6.6</v>
      </c>
      <c r="H1929">
        <v>64</v>
      </c>
      <c r="I1929" t="s">
        <v>23</v>
      </c>
      <c r="J1929" t="s">
        <v>9367</v>
      </c>
      <c r="K1929" t="s">
        <v>37</v>
      </c>
      <c r="L1929" t="s">
        <v>38</v>
      </c>
      <c r="M1929" t="s">
        <v>786</v>
      </c>
      <c r="N1929" t="s">
        <v>29</v>
      </c>
      <c r="O1929" s="6">
        <v>1</v>
      </c>
      <c r="P1929">
        <v>1</v>
      </c>
      <c r="Q1929">
        <v>1</v>
      </c>
      <c r="R1929">
        <v>0</v>
      </c>
      <c r="S1929" t="s">
        <v>15888</v>
      </c>
      <c r="T1929" t="s">
        <v>15891</v>
      </c>
      <c r="U1929" t="s">
        <v>15891</v>
      </c>
      <c r="V1929" t="s">
        <v>15901</v>
      </c>
      <c r="W1929" t="s">
        <v>15891</v>
      </c>
      <c r="X1929" t="s">
        <v>15897</v>
      </c>
      <c r="Y1929" t="s">
        <v>15911</v>
      </c>
      <c r="Z1929" t="s">
        <v>15915</v>
      </c>
      <c r="AA1929" s="26">
        <v>11.005479452054795</v>
      </c>
      <c r="AB1929" t="s">
        <v>15673</v>
      </c>
      <c r="AC1929" t="s">
        <v>15671</v>
      </c>
      <c r="AD1929" t="s">
        <v>15669</v>
      </c>
      <c r="AE1929" t="s">
        <v>15670</v>
      </c>
      <c r="AF1929" t="s">
        <v>15672</v>
      </c>
      <c r="AG1929" t="e">
        <f>+SEARCH(JELMAGYARÁZAT!$G$9,J:J)</f>
        <v>#VALUE!</v>
      </c>
    </row>
    <row r="1930" spans="1:33" hidden="1" x14ac:dyDescent="0.25">
      <c r="A1930" t="s">
        <v>15830</v>
      </c>
      <c r="B1930">
        <v>12000</v>
      </c>
      <c r="C1930">
        <v>6000000</v>
      </c>
      <c r="D1930" s="1">
        <v>26370</v>
      </c>
      <c r="E1930">
        <v>4.5536440000000002</v>
      </c>
      <c r="F1930">
        <v>93</v>
      </c>
      <c r="G1930">
        <v>6.2</v>
      </c>
      <c r="H1930">
        <v>110</v>
      </c>
      <c r="I1930" t="s">
        <v>23</v>
      </c>
      <c r="J1930" t="s">
        <v>15832</v>
      </c>
      <c r="K1930" t="s">
        <v>37</v>
      </c>
      <c r="L1930" t="s">
        <v>38</v>
      </c>
      <c r="M1930" t="s">
        <v>15828</v>
      </c>
      <c r="N1930" t="s">
        <v>29</v>
      </c>
      <c r="O1930" s="6">
        <v>1</v>
      </c>
      <c r="P1930">
        <v>1</v>
      </c>
      <c r="Q1930">
        <v>1</v>
      </c>
      <c r="R1930">
        <v>0</v>
      </c>
      <c r="S1930" t="s">
        <v>15888</v>
      </c>
      <c r="T1930" t="s">
        <v>15891</v>
      </c>
      <c r="U1930" t="s">
        <v>13664</v>
      </c>
      <c r="V1930" t="s">
        <v>15891</v>
      </c>
      <c r="W1930" t="s">
        <v>15891</v>
      </c>
      <c r="X1930" t="s">
        <v>15896</v>
      </c>
      <c r="Y1930" t="s">
        <v>15896</v>
      </c>
      <c r="Z1930" t="s">
        <v>15897</v>
      </c>
      <c r="AA1930" s="26">
        <v>45.578082191780823</v>
      </c>
      <c r="AB1930" t="s">
        <v>15833</v>
      </c>
      <c r="AC1930" t="s">
        <v>15830</v>
      </c>
      <c r="AE1930" t="s">
        <v>15829</v>
      </c>
      <c r="AF1930" t="s">
        <v>15831</v>
      </c>
      <c r="AG1930" t="e">
        <f>+SEARCH(JELMAGYARÁZAT!$G$9,J:J)</f>
        <v>#VALUE!</v>
      </c>
    </row>
    <row r="1931" spans="1:33" hidden="1" x14ac:dyDescent="0.25">
      <c r="A1931" t="s">
        <v>13043</v>
      </c>
      <c r="B1931">
        <v>4000000</v>
      </c>
      <c r="C1931">
        <v>3468572</v>
      </c>
      <c r="D1931" s="1">
        <v>32498</v>
      </c>
      <c r="E1931">
        <v>4.5419080000000003</v>
      </c>
      <c r="F1931">
        <v>110</v>
      </c>
      <c r="G1931">
        <v>6.7</v>
      </c>
      <c r="H1931">
        <v>46</v>
      </c>
      <c r="I1931" t="s">
        <v>23</v>
      </c>
      <c r="J1931" t="s">
        <v>13045</v>
      </c>
      <c r="K1931" t="s">
        <v>277</v>
      </c>
      <c r="L1931" t="s">
        <v>38</v>
      </c>
      <c r="M1931" t="s">
        <v>786</v>
      </c>
      <c r="N1931" t="s">
        <v>29</v>
      </c>
      <c r="O1931" s="6">
        <v>1</v>
      </c>
      <c r="P1931">
        <v>2</v>
      </c>
      <c r="Q1931">
        <v>1</v>
      </c>
      <c r="R1931">
        <v>0</v>
      </c>
      <c r="S1931" t="s">
        <v>15888</v>
      </c>
      <c r="T1931" t="s">
        <v>15891</v>
      </c>
      <c r="U1931" t="s">
        <v>15891</v>
      </c>
      <c r="V1931" t="s">
        <v>15901</v>
      </c>
      <c r="W1931" t="s">
        <v>15891</v>
      </c>
      <c r="X1931" t="s">
        <v>15897</v>
      </c>
      <c r="Y1931" t="s">
        <v>15911</v>
      </c>
      <c r="Z1931" t="s">
        <v>15915</v>
      </c>
      <c r="AA1931" s="26">
        <v>28.789041095890411</v>
      </c>
      <c r="AB1931" t="s">
        <v>13046</v>
      </c>
      <c r="AC1931" t="s">
        <v>13043</v>
      </c>
      <c r="AE1931" t="s">
        <v>13042</v>
      </c>
      <c r="AF1931" t="s">
        <v>13044</v>
      </c>
      <c r="AG1931" t="e">
        <f>+SEARCH(JELMAGYARÁZAT!$G$9,J:J)</f>
        <v>#VALUE!</v>
      </c>
    </row>
    <row r="1932" spans="1:33" hidden="1" x14ac:dyDescent="0.25">
      <c r="A1932" t="s">
        <v>6068</v>
      </c>
      <c r="B1932">
        <v>30000000</v>
      </c>
      <c r="C1932">
        <v>29202884</v>
      </c>
      <c r="D1932" s="1">
        <v>35930</v>
      </c>
      <c r="E1932">
        <v>4.5236299999999998</v>
      </c>
      <c r="F1932">
        <v>108</v>
      </c>
      <c r="G1932">
        <v>6.3</v>
      </c>
      <c r="H1932">
        <v>66</v>
      </c>
      <c r="I1932" t="s">
        <v>23</v>
      </c>
      <c r="J1932" t="s">
        <v>1457</v>
      </c>
      <c r="K1932" t="s">
        <v>37</v>
      </c>
      <c r="L1932" t="s">
        <v>38</v>
      </c>
      <c r="M1932" t="s">
        <v>1692</v>
      </c>
      <c r="N1932" t="s">
        <v>29</v>
      </c>
      <c r="O1932" s="6">
        <v>1</v>
      </c>
      <c r="P1932">
        <v>1</v>
      </c>
      <c r="Q1932">
        <v>1</v>
      </c>
      <c r="R1932">
        <v>1</v>
      </c>
      <c r="S1932" t="s">
        <v>15888</v>
      </c>
      <c r="T1932" t="s">
        <v>15891</v>
      </c>
      <c r="U1932" t="s">
        <v>13664</v>
      </c>
      <c r="V1932" t="s">
        <v>15901</v>
      </c>
      <c r="W1932" t="s">
        <v>15891</v>
      </c>
      <c r="X1932" t="s">
        <v>15896</v>
      </c>
      <c r="Y1932" t="s">
        <v>15912</v>
      </c>
      <c r="Z1932" t="s">
        <v>15915</v>
      </c>
      <c r="AA1932" s="26">
        <v>19.386301369863013</v>
      </c>
      <c r="AB1932" t="s">
        <v>6070</v>
      </c>
      <c r="AC1932" t="s">
        <v>6068</v>
      </c>
      <c r="AE1932" t="s">
        <v>6067</v>
      </c>
      <c r="AF1932" t="s">
        <v>6069</v>
      </c>
      <c r="AG1932" t="e">
        <f>+SEARCH(JELMAGYARÁZAT!$G$9,J:J)</f>
        <v>#VALUE!</v>
      </c>
    </row>
    <row r="1933" spans="1:33" hidden="1" x14ac:dyDescent="0.25">
      <c r="A1933" t="s">
        <v>10495</v>
      </c>
      <c r="B1933">
        <v>14000000</v>
      </c>
      <c r="C1933">
        <v>18535191</v>
      </c>
      <c r="D1933" s="1">
        <v>36265</v>
      </c>
      <c r="E1933">
        <v>4.5195230000000004</v>
      </c>
      <c r="F1933">
        <v>97</v>
      </c>
      <c r="G1933">
        <v>6.3</v>
      </c>
      <c r="H1933">
        <v>46</v>
      </c>
      <c r="I1933" t="s">
        <v>23</v>
      </c>
      <c r="J1933" t="s">
        <v>10497</v>
      </c>
      <c r="K1933" t="s">
        <v>41</v>
      </c>
      <c r="L1933" t="s">
        <v>38</v>
      </c>
      <c r="M1933" t="s">
        <v>1711</v>
      </c>
      <c r="N1933" t="s">
        <v>29</v>
      </c>
      <c r="O1933" s="6">
        <v>1</v>
      </c>
      <c r="P1933">
        <v>2</v>
      </c>
      <c r="Q1933">
        <v>1</v>
      </c>
      <c r="R1933">
        <v>0</v>
      </c>
      <c r="S1933" t="s">
        <v>15888</v>
      </c>
      <c r="T1933" t="s">
        <v>15891</v>
      </c>
      <c r="U1933" t="s">
        <v>13664</v>
      </c>
      <c r="V1933" t="s">
        <v>15901</v>
      </c>
      <c r="W1933" t="s">
        <v>15891</v>
      </c>
      <c r="X1933" t="s">
        <v>15896</v>
      </c>
      <c r="Y1933" t="s">
        <v>15912</v>
      </c>
      <c r="Z1933" t="s">
        <v>15915</v>
      </c>
      <c r="AA1933" s="26">
        <v>18.468493150684932</v>
      </c>
      <c r="AB1933" t="s">
        <v>10498</v>
      </c>
      <c r="AC1933" t="s">
        <v>10495</v>
      </c>
      <c r="AE1933" t="s">
        <v>333</v>
      </c>
      <c r="AF1933" t="s">
        <v>10496</v>
      </c>
      <c r="AG1933" t="e">
        <f>+SEARCH(JELMAGYARÁZAT!$G$9,J:J)</f>
        <v>#VALUE!</v>
      </c>
    </row>
    <row r="1934" spans="1:33" hidden="1" x14ac:dyDescent="0.25">
      <c r="A1934" t="s">
        <v>4745</v>
      </c>
      <c r="B1934">
        <v>40000000</v>
      </c>
      <c r="C1934">
        <v>24332324</v>
      </c>
      <c r="D1934" s="1">
        <v>34488</v>
      </c>
      <c r="E1934">
        <v>4.516953</v>
      </c>
      <c r="F1934">
        <v>128</v>
      </c>
      <c r="G1934">
        <v>5.9</v>
      </c>
      <c r="H1934">
        <v>81</v>
      </c>
      <c r="I1934" t="s">
        <v>23</v>
      </c>
      <c r="J1934" t="s">
        <v>2791</v>
      </c>
      <c r="K1934" t="s">
        <v>277</v>
      </c>
      <c r="L1934" t="s">
        <v>28</v>
      </c>
      <c r="M1934" t="s">
        <v>4743</v>
      </c>
      <c r="N1934" t="s">
        <v>29</v>
      </c>
      <c r="O1934" s="6">
        <v>1</v>
      </c>
      <c r="P1934">
        <v>2</v>
      </c>
      <c r="Q1934">
        <v>2</v>
      </c>
      <c r="R1934">
        <v>0</v>
      </c>
      <c r="S1934" t="s">
        <v>15888</v>
      </c>
      <c r="T1934" t="s">
        <v>15891</v>
      </c>
      <c r="U1934" t="s">
        <v>13664</v>
      </c>
      <c r="V1934" t="s">
        <v>15891</v>
      </c>
      <c r="W1934" t="s">
        <v>15891</v>
      </c>
      <c r="X1934" t="s">
        <v>15896</v>
      </c>
      <c r="Y1934" t="s">
        <v>15896</v>
      </c>
      <c r="Z1934" t="s">
        <v>15897</v>
      </c>
      <c r="AA1934" s="26">
        <v>23.336986301369862</v>
      </c>
      <c r="AB1934" t="s">
        <v>4747</v>
      </c>
      <c r="AC1934" t="s">
        <v>4745</v>
      </c>
      <c r="AE1934" t="s">
        <v>4744</v>
      </c>
      <c r="AF1934" t="s">
        <v>4746</v>
      </c>
      <c r="AG1934" t="e">
        <f>+SEARCH(JELMAGYARÁZAT!$G$9,J:J)</f>
        <v>#VALUE!</v>
      </c>
    </row>
    <row r="1935" spans="1:33" hidden="1" x14ac:dyDescent="0.25">
      <c r="A1935" t="s">
        <v>8512</v>
      </c>
      <c r="B1935">
        <v>18000000</v>
      </c>
      <c r="C1935">
        <v>24911670</v>
      </c>
      <c r="D1935" s="1">
        <v>25743</v>
      </c>
      <c r="E1935">
        <v>4.5043769999999999</v>
      </c>
      <c r="F1935">
        <v>121</v>
      </c>
      <c r="G1935">
        <v>6.7</v>
      </c>
      <c r="H1935">
        <v>72</v>
      </c>
      <c r="I1935" t="s">
        <v>23</v>
      </c>
      <c r="J1935" t="s">
        <v>8514</v>
      </c>
      <c r="K1935" t="s">
        <v>37</v>
      </c>
      <c r="L1935" t="s">
        <v>210</v>
      </c>
      <c r="M1935" t="s">
        <v>8510</v>
      </c>
      <c r="N1935" t="s">
        <v>29</v>
      </c>
      <c r="O1935" s="6">
        <v>1</v>
      </c>
      <c r="P1935">
        <v>1</v>
      </c>
      <c r="Q1935">
        <v>2</v>
      </c>
      <c r="R1935">
        <v>1</v>
      </c>
      <c r="S1935" t="s">
        <v>15888</v>
      </c>
      <c r="T1935" t="s">
        <v>15891</v>
      </c>
      <c r="U1935" t="s">
        <v>13664</v>
      </c>
      <c r="V1935" t="s">
        <v>15901</v>
      </c>
      <c r="W1935" t="s">
        <v>15891</v>
      </c>
      <c r="X1935" t="s">
        <v>15896</v>
      </c>
      <c r="Y1935" t="s">
        <v>15912</v>
      </c>
      <c r="Z1935" t="s">
        <v>15915</v>
      </c>
      <c r="AA1935" s="26">
        <v>47.295890410958904</v>
      </c>
      <c r="AC1935" t="s">
        <v>8512</v>
      </c>
      <c r="AE1935" t="s">
        <v>8511</v>
      </c>
      <c r="AF1935" t="s">
        <v>8513</v>
      </c>
      <c r="AG1935" t="e">
        <f>+SEARCH(JELMAGYARÁZAT!$G$9,J:J)</f>
        <v>#VALUE!</v>
      </c>
    </row>
    <row r="1936" spans="1:33" hidden="1" x14ac:dyDescent="0.25">
      <c r="A1936" t="s">
        <v>12798</v>
      </c>
      <c r="B1936">
        <v>4638783</v>
      </c>
      <c r="C1936">
        <v>11000000</v>
      </c>
      <c r="D1936" s="1">
        <v>26807</v>
      </c>
      <c r="E1936">
        <v>4.4952560000000004</v>
      </c>
      <c r="F1936">
        <v>106</v>
      </c>
      <c r="G1936">
        <v>7.2</v>
      </c>
      <c r="H1936">
        <v>65</v>
      </c>
      <c r="I1936" t="s">
        <v>23</v>
      </c>
      <c r="J1936" t="s">
        <v>3369</v>
      </c>
      <c r="K1936" t="s">
        <v>37</v>
      </c>
      <c r="L1936" t="s">
        <v>38</v>
      </c>
      <c r="M1936" t="s">
        <v>3836</v>
      </c>
      <c r="N1936" t="s">
        <v>29</v>
      </c>
      <c r="O1936" s="6">
        <v>1</v>
      </c>
      <c r="P1936">
        <v>1</v>
      </c>
      <c r="Q1936">
        <v>1</v>
      </c>
      <c r="R1936">
        <v>0</v>
      </c>
      <c r="S1936" t="s">
        <v>15888</v>
      </c>
      <c r="T1936" t="s">
        <v>15891</v>
      </c>
      <c r="U1936" t="s">
        <v>15891</v>
      </c>
      <c r="V1936" t="s">
        <v>15891</v>
      </c>
      <c r="W1936" t="s">
        <v>15891</v>
      </c>
      <c r="X1936" t="s">
        <v>15897</v>
      </c>
      <c r="Y1936" t="s">
        <v>15897</v>
      </c>
      <c r="Z1936" t="s">
        <v>15897</v>
      </c>
      <c r="AA1936" s="26">
        <v>44.38082191780822</v>
      </c>
      <c r="AB1936" t="s">
        <v>12800</v>
      </c>
      <c r="AC1936" t="s">
        <v>12798</v>
      </c>
      <c r="AE1936" t="s">
        <v>12797</v>
      </c>
      <c r="AF1936" t="s">
        <v>12799</v>
      </c>
      <c r="AG1936" t="e">
        <f>+SEARCH(JELMAGYARÁZAT!$G$9,J:J)</f>
        <v>#VALUE!</v>
      </c>
    </row>
    <row r="1937" spans="1:33" hidden="1" x14ac:dyDescent="0.25">
      <c r="A1937" t="s">
        <v>4781</v>
      </c>
      <c r="B1937">
        <v>63600000</v>
      </c>
      <c r="C1937">
        <v>19412993</v>
      </c>
      <c r="D1937" s="1">
        <v>36805</v>
      </c>
      <c r="E1937">
        <v>4.4947879999999998</v>
      </c>
      <c r="F1937">
        <v>102</v>
      </c>
      <c r="G1937">
        <v>4.8</v>
      </c>
      <c r="H1937">
        <v>145</v>
      </c>
      <c r="I1937" t="s">
        <v>23</v>
      </c>
      <c r="J1937" t="s">
        <v>4783</v>
      </c>
      <c r="K1937" t="s">
        <v>37</v>
      </c>
      <c r="L1937" t="s">
        <v>38</v>
      </c>
      <c r="M1937" t="s">
        <v>2753</v>
      </c>
      <c r="N1937" t="s">
        <v>29</v>
      </c>
      <c r="O1937" s="6">
        <v>1</v>
      </c>
      <c r="P1937">
        <v>1</v>
      </c>
      <c r="Q1937">
        <v>1</v>
      </c>
      <c r="R1937">
        <v>1</v>
      </c>
      <c r="S1937" t="s">
        <v>15888</v>
      </c>
      <c r="T1937" t="s">
        <v>15890</v>
      </c>
      <c r="U1937" t="s">
        <v>15891</v>
      </c>
      <c r="V1937" t="s">
        <v>15901</v>
      </c>
      <c r="W1937" t="s">
        <v>15905</v>
      </c>
      <c r="X1937" t="s">
        <v>15894</v>
      </c>
      <c r="Y1937" t="s">
        <v>15911</v>
      </c>
      <c r="Z1937" t="s">
        <v>15914</v>
      </c>
      <c r="AA1937" s="26">
        <v>16.989041095890411</v>
      </c>
      <c r="AB1937" t="s">
        <v>4784</v>
      </c>
      <c r="AC1937" t="s">
        <v>4781</v>
      </c>
      <c r="AE1937" t="s">
        <v>4780</v>
      </c>
      <c r="AF1937" t="s">
        <v>4782</v>
      </c>
      <c r="AG1937" t="e">
        <f>+SEARCH(JELMAGYARÁZAT!$G$9,J:J)</f>
        <v>#VALUE!</v>
      </c>
    </row>
    <row r="1938" spans="1:33" hidden="1" x14ac:dyDescent="0.25">
      <c r="A1938" t="s">
        <v>8561</v>
      </c>
      <c r="B1938">
        <v>18000000</v>
      </c>
      <c r="C1938">
        <v>16702864</v>
      </c>
      <c r="D1938" s="1">
        <v>38023</v>
      </c>
      <c r="E1938">
        <v>4.4928590000000002</v>
      </c>
      <c r="F1938">
        <v>92</v>
      </c>
      <c r="G1938">
        <v>4.9000000000000004</v>
      </c>
      <c r="H1938">
        <v>76</v>
      </c>
      <c r="I1938" t="s">
        <v>23</v>
      </c>
      <c r="J1938" t="s">
        <v>8563</v>
      </c>
      <c r="K1938" t="s">
        <v>37</v>
      </c>
      <c r="L1938" t="s">
        <v>38</v>
      </c>
      <c r="M1938" t="s">
        <v>8559</v>
      </c>
      <c r="N1938" t="s">
        <v>29</v>
      </c>
      <c r="O1938" s="6">
        <v>1</v>
      </c>
      <c r="P1938">
        <v>1</v>
      </c>
      <c r="Q1938">
        <v>1</v>
      </c>
      <c r="R1938">
        <v>0</v>
      </c>
      <c r="S1938" t="s">
        <v>15888</v>
      </c>
      <c r="T1938" t="s">
        <v>15890</v>
      </c>
      <c r="U1938" t="s">
        <v>15891</v>
      </c>
      <c r="V1938" t="s">
        <v>15891</v>
      </c>
      <c r="W1938" t="s">
        <v>15891</v>
      </c>
      <c r="X1938" t="s">
        <v>15894</v>
      </c>
      <c r="Y1938" t="s">
        <v>15897</v>
      </c>
      <c r="Z1938" t="s">
        <v>15894</v>
      </c>
      <c r="AA1938" s="26">
        <v>13.652054794520549</v>
      </c>
      <c r="AB1938" t="s">
        <v>8564</v>
      </c>
      <c r="AC1938" t="s">
        <v>8561</v>
      </c>
      <c r="AE1938" t="s">
        <v>8560</v>
      </c>
      <c r="AF1938" t="s">
        <v>8562</v>
      </c>
      <c r="AG1938" t="e">
        <f>+SEARCH(JELMAGYARÁZAT!$G$9,J:J)</f>
        <v>#VALUE!</v>
      </c>
    </row>
    <row r="1939" spans="1:33" hidden="1" x14ac:dyDescent="0.25">
      <c r="A1939" t="s">
        <v>11687</v>
      </c>
      <c r="B1939">
        <v>6600000</v>
      </c>
      <c r="C1939">
        <v>37710610</v>
      </c>
      <c r="D1939" s="1">
        <v>40669</v>
      </c>
      <c r="E1939">
        <v>4.4924549999999996</v>
      </c>
      <c r="F1939">
        <v>112</v>
      </c>
      <c r="G1939">
        <v>6</v>
      </c>
      <c r="H1939">
        <v>56</v>
      </c>
      <c r="I1939" t="s">
        <v>23</v>
      </c>
      <c r="J1939" t="s">
        <v>11689</v>
      </c>
      <c r="K1939" t="s">
        <v>37</v>
      </c>
      <c r="L1939" t="s">
        <v>38</v>
      </c>
      <c r="M1939" t="s">
        <v>661</v>
      </c>
      <c r="N1939" t="s">
        <v>29</v>
      </c>
      <c r="O1939" s="6">
        <v>1</v>
      </c>
      <c r="P1939">
        <v>1</v>
      </c>
      <c r="Q1939">
        <v>1</v>
      </c>
      <c r="R1939">
        <v>0</v>
      </c>
      <c r="S1939" t="s">
        <v>15888</v>
      </c>
      <c r="T1939" t="s">
        <v>15891</v>
      </c>
      <c r="U1939" t="s">
        <v>13664</v>
      </c>
      <c r="V1939" t="s">
        <v>15891</v>
      </c>
      <c r="W1939" t="s">
        <v>15891</v>
      </c>
      <c r="X1939" t="s">
        <v>15896</v>
      </c>
      <c r="Y1939" t="s">
        <v>15896</v>
      </c>
      <c r="Z1939" t="s">
        <v>15897</v>
      </c>
      <c r="AA1939" s="26">
        <v>6.4027397260273968</v>
      </c>
      <c r="AB1939" t="s">
        <v>11690</v>
      </c>
      <c r="AC1939" t="s">
        <v>11687</v>
      </c>
      <c r="AD1939" t="s">
        <v>11685</v>
      </c>
      <c r="AE1939" t="s">
        <v>11686</v>
      </c>
      <c r="AF1939" t="s">
        <v>11688</v>
      </c>
      <c r="AG1939" t="e">
        <f>+SEARCH(JELMAGYARÁZAT!$G$9,J:J)</f>
        <v>#VALUE!</v>
      </c>
    </row>
    <row r="1940" spans="1:33" hidden="1" x14ac:dyDescent="0.25">
      <c r="A1940" t="s">
        <v>11418</v>
      </c>
      <c r="B1940">
        <v>8000000</v>
      </c>
      <c r="C1940">
        <v>22593409</v>
      </c>
      <c r="D1940" s="1">
        <v>36434</v>
      </c>
      <c r="E1940">
        <v>4.4827139999999996</v>
      </c>
      <c r="F1940">
        <v>91</v>
      </c>
      <c r="G1940">
        <v>5.8</v>
      </c>
      <c r="H1940">
        <v>62</v>
      </c>
      <c r="I1940" t="s">
        <v>23</v>
      </c>
      <c r="J1940" t="s">
        <v>11420</v>
      </c>
      <c r="K1940" t="s">
        <v>37</v>
      </c>
      <c r="L1940" t="s">
        <v>38</v>
      </c>
      <c r="M1940" t="s">
        <v>8000</v>
      </c>
      <c r="N1940" t="s">
        <v>29</v>
      </c>
      <c r="O1940" s="6">
        <v>1</v>
      </c>
      <c r="P1940">
        <v>1</v>
      </c>
      <c r="Q1940">
        <v>1</v>
      </c>
      <c r="R1940">
        <v>1</v>
      </c>
      <c r="S1940" t="s">
        <v>15888</v>
      </c>
      <c r="T1940" t="s">
        <v>15891</v>
      </c>
      <c r="U1940" t="s">
        <v>13664</v>
      </c>
      <c r="V1940" t="s">
        <v>15901</v>
      </c>
      <c r="W1940" t="s">
        <v>15891</v>
      </c>
      <c r="X1940" t="s">
        <v>15896</v>
      </c>
      <c r="Y1940" t="s">
        <v>15912</v>
      </c>
      <c r="Z1940" t="s">
        <v>15915</v>
      </c>
      <c r="AA1940" s="26">
        <v>18.005479452054793</v>
      </c>
      <c r="AB1940" t="s">
        <v>11421</v>
      </c>
      <c r="AC1940" t="s">
        <v>11418</v>
      </c>
      <c r="AE1940" t="s">
        <v>11417</v>
      </c>
      <c r="AF1940" t="s">
        <v>11419</v>
      </c>
      <c r="AG1940" t="e">
        <f>+SEARCH(JELMAGYARÁZAT!$G$9,J:J)</f>
        <v>#VALUE!</v>
      </c>
    </row>
    <row r="1941" spans="1:33" hidden="1" x14ac:dyDescent="0.25">
      <c r="A1941" t="s">
        <v>6704</v>
      </c>
      <c r="B1941">
        <v>25530000</v>
      </c>
      <c r="C1941">
        <v>20080020</v>
      </c>
      <c r="D1941" s="1">
        <v>35202</v>
      </c>
      <c r="E1941">
        <v>4.4750069999999997</v>
      </c>
      <c r="F1941">
        <v>95</v>
      </c>
      <c r="G1941">
        <v>5.3</v>
      </c>
      <c r="H1941">
        <v>84</v>
      </c>
      <c r="I1941" t="s">
        <v>23</v>
      </c>
      <c r="J1941" t="s">
        <v>6706</v>
      </c>
      <c r="K1941" t="s">
        <v>37</v>
      </c>
      <c r="L1941" t="s">
        <v>38</v>
      </c>
      <c r="M1941" t="s">
        <v>6702</v>
      </c>
      <c r="N1941" t="s">
        <v>29</v>
      </c>
      <c r="O1941" s="6">
        <v>1</v>
      </c>
      <c r="P1941">
        <v>1</v>
      </c>
      <c r="Q1941">
        <v>1</v>
      </c>
      <c r="R1941">
        <v>1</v>
      </c>
      <c r="S1941" t="s">
        <v>15888</v>
      </c>
      <c r="T1941" t="s">
        <v>15891</v>
      </c>
      <c r="U1941" t="s">
        <v>15891</v>
      </c>
      <c r="V1941" t="s">
        <v>15891</v>
      </c>
      <c r="W1941" t="s">
        <v>15891</v>
      </c>
      <c r="X1941" t="s">
        <v>15897</v>
      </c>
      <c r="Y1941" t="s">
        <v>15897</v>
      </c>
      <c r="Z1941" t="s">
        <v>15897</v>
      </c>
      <c r="AA1941" s="26">
        <v>21.38082191780822</v>
      </c>
      <c r="AB1941" t="s">
        <v>6707</v>
      </c>
      <c r="AC1941" t="s">
        <v>6704</v>
      </c>
      <c r="AE1941" t="s">
        <v>6703</v>
      </c>
      <c r="AF1941" t="s">
        <v>6705</v>
      </c>
      <c r="AG1941" t="e">
        <f>+SEARCH(JELMAGYARÁZAT!$G$9,J:J)</f>
        <v>#VALUE!</v>
      </c>
    </row>
    <row r="1942" spans="1:33" hidden="1" x14ac:dyDescent="0.25">
      <c r="A1942" t="s">
        <v>14568</v>
      </c>
      <c r="B1942">
        <v>1250000</v>
      </c>
      <c r="C1942">
        <v>3412497</v>
      </c>
      <c r="D1942" s="1">
        <v>30925</v>
      </c>
      <c r="E1942">
        <v>4.4554400000000003</v>
      </c>
      <c r="F1942">
        <v>88</v>
      </c>
      <c r="G1942">
        <v>5.3</v>
      </c>
      <c r="H1942">
        <v>62</v>
      </c>
      <c r="I1942" t="s">
        <v>23</v>
      </c>
      <c r="J1942" t="s">
        <v>14570</v>
      </c>
      <c r="K1942" t="s">
        <v>37</v>
      </c>
      <c r="L1942" t="s">
        <v>38</v>
      </c>
      <c r="M1942" t="s">
        <v>8655</v>
      </c>
      <c r="N1942" t="s">
        <v>29</v>
      </c>
      <c r="O1942" s="6">
        <v>1</v>
      </c>
      <c r="P1942">
        <v>1</v>
      </c>
      <c r="Q1942">
        <v>1</v>
      </c>
      <c r="R1942">
        <v>0</v>
      </c>
      <c r="S1942" t="s">
        <v>15888</v>
      </c>
      <c r="T1942" t="s">
        <v>15891</v>
      </c>
      <c r="U1942" t="s">
        <v>15891</v>
      </c>
      <c r="V1942" t="s">
        <v>15891</v>
      </c>
      <c r="W1942" t="s">
        <v>15891</v>
      </c>
      <c r="X1942" t="s">
        <v>15897</v>
      </c>
      <c r="Y1942" t="s">
        <v>15897</v>
      </c>
      <c r="Z1942" t="s">
        <v>15897</v>
      </c>
      <c r="AA1942" s="26">
        <v>33.098630136986301</v>
      </c>
      <c r="AB1942" t="s">
        <v>14571</v>
      </c>
      <c r="AC1942" t="s">
        <v>14568</v>
      </c>
      <c r="AE1942" t="s">
        <v>14567</v>
      </c>
      <c r="AF1942" t="s">
        <v>14569</v>
      </c>
      <c r="AG1942" t="e">
        <f>+SEARCH(JELMAGYARÁZAT!$G$9,J:J)</f>
        <v>#VALUE!</v>
      </c>
    </row>
    <row r="1943" spans="1:33" hidden="1" x14ac:dyDescent="0.25">
      <c r="A1943" t="s">
        <v>15308</v>
      </c>
      <c r="B1943">
        <v>450000</v>
      </c>
      <c r="C1943">
        <v>973525</v>
      </c>
      <c r="D1943" s="1">
        <v>38875</v>
      </c>
      <c r="E1943">
        <v>4.4423550000000001</v>
      </c>
      <c r="F1943">
        <v>84</v>
      </c>
      <c r="G1943">
        <v>6.2</v>
      </c>
      <c r="H1943">
        <v>38</v>
      </c>
      <c r="I1943" t="s">
        <v>23</v>
      </c>
      <c r="J1943" t="s">
        <v>15310</v>
      </c>
      <c r="K1943" t="s">
        <v>41</v>
      </c>
      <c r="L1943" t="s">
        <v>38</v>
      </c>
      <c r="M1943" t="s">
        <v>231</v>
      </c>
      <c r="N1943" t="s">
        <v>29</v>
      </c>
      <c r="O1943" s="6">
        <v>1</v>
      </c>
      <c r="P1943">
        <v>2</v>
      </c>
      <c r="Q1943">
        <v>1</v>
      </c>
      <c r="R1943">
        <v>0</v>
      </c>
      <c r="S1943" t="s">
        <v>15888</v>
      </c>
      <c r="T1943" t="s">
        <v>15891</v>
      </c>
      <c r="U1943" t="s">
        <v>15891</v>
      </c>
      <c r="V1943" t="s">
        <v>15901</v>
      </c>
      <c r="W1943" t="s">
        <v>15891</v>
      </c>
      <c r="X1943" t="s">
        <v>15897</v>
      </c>
      <c r="Y1943" t="s">
        <v>15911</v>
      </c>
      <c r="Z1943" t="s">
        <v>15915</v>
      </c>
      <c r="AA1943" s="26">
        <v>11.317808219178081</v>
      </c>
      <c r="AB1943" t="s">
        <v>14128</v>
      </c>
      <c r="AC1943" t="s">
        <v>15308</v>
      </c>
      <c r="AE1943" t="s">
        <v>15307</v>
      </c>
      <c r="AF1943" t="s">
        <v>15309</v>
      </c>
      <c r="AG1943" t="e">
        <f>+SEARCH(JELMAGYARÁZAT!$G$9,J:J)</f>
        <v>#VALUE!</v>
      </c>
    </row>
    <row r="1944" spans="1:33" hidden="1" x14ac:dyDescent="0.25">
      <c r="A1944" t="s">
        <v>6424</v>
      </c>
      <c r="B1944">
        <v>28000000</v>
      </c>
      <c r="C1944">
        <v>8888143</v>
      </c>
      <c r="D1944" s="1">
        <v>36434</v>
      </c>
      <c r="E1944">
        <v>4.4367919999999996</v>
      </c>
      <c r="F1944">
        <v>119</v>
      </c>
      <c r="G1944">
        <v>6</v>
      </c>
      <c r="H1944">
        <v>69</v>
      </c>
      <c r="I1944" t="s">
        <v>23</v>
      </c>
      <c r="J1944" t="s">
        <v>5501</v>
      </c>
      <c r="K1944" t="s">
        <v>277</v>
      </c>
      <c r="L1944" t="s">
        <v>38</v>
      </c>
      <c r="M1944" t="s">
        <v>2804</v>
      </c>
      <c r="N1944" t="s">
        <v>29</v>
      </c>
      <c r="O1944" s="6">
        <v>1</v>
      </c>
      <c r="P1944">
        <v>2</v>
      </c>
      <c r="Q1944">
        <v>1</v>
      </c>
      <c r="R1944">
        <v>0</v>
      </c>
      <c r="S1944" t="s">
        <v>15888</v>
      </c>
      <c r="T1944" t="s">
        <v>15891</v>
      </c>
      <c r="U1944" t="s">
        <v>13664</v>
      </c>
      <c r="V1944" t="s">
        <v>15901</v>
      </c>
      <c r="W1944" t="s">
        <v>15891</v>
      </c>
      <c r="X1944" t="s">
        <v>15896</v>
      </c>
      <c r="Y1944" t="s">
        <v>15912</v>
      </c>
      <c r="Z1944" t="s">
        <v>15915</v>
      </c>
      <c r="AA1944" s="26">
        <v>18.005479452054793</v>
      </c>
      <c r="AB1944" t="s">
        <v>6426</v>
      </c>
      <c r="AC1944" t="s">
        <v>6424</v>
      </c>
      <c r="AE1944" t="s">
        <v>6423</v>
      </c>
      <c r="AF1944" t="s">
        <v>6425</v>
      </c>
      <c r="AG1944" t="e">
        <f>+SEARCH(JELMAGYARÁZAT!$G$9,J:J)</f>
        <v>#VALUE!</v>
      </c>
    </row>
    <row r="1945" spans="1:33" hidden="1" x14ac:dyDescent="0.25">
      <c r="A1945" t="s">
        <v>3210</v>
      </c>
      <c r="B1945">
        <v>55000000</v>
      </c>
      <c r="C1945">
        <v>18626419</v>
      </c>
      <c r="D1945" s="1">
        <v>35292</v>
      </c>
      <c r="E1945">
        <v>4.3664880000000004</v>
      </c>
      <c r="F1945">
        <v>116</v>
      </c>
      <c r="G1945">
        <v>5.7</v>
      </c>
      <c r="H1945">
        <v>194</v>
      </c>
      <c r="I1945" t="s">
        <v>23</v>
      </c>
      <c r="J1945" t="s">
        <v>3212</v>
      </c>
      <c r="K1945" t="s">
        <v>37</v>
      </c>
      <c r="L1945" t="s">
        <v>38</v>
      </c>
      <c r="M1945" t="s">
        <v>2188</v>
      </c>
      <c r="N1945" t="s">
        <v>29</v>
      </c>
      <c r="O1945" s="6">
        <v>1</v>
      </c>
      <c r="P1945">
        <v>1</v>
      </c>
      <c r="Q1945">
        <v>1</v>
      </c>
      <c r="R1945">
        <v>0</v>
      </c>
      <c r="S1945" t="s">
        <v>15888</v>
      </c>
      <c r="T1945" t="s">
        <v>15891</v>
      </c>
      <c r="U1945" t="s">
        <v>15891</v>
      </c>
      <c r="V1945" t="s">
        <v>15901</v>
      </c>
      <c r="W1945" t="s">
        <v>15905</v>
      </c>
      <c r="X1945" t="s">
        <v>15897</v>
      </c>
      <c r="Y1945" t="s">
        <v>15911</v>
      </c>
      <c r="Z1945" t="s">
        <v>15915</v>
      </c>
      <c r="AA1945" s="26">
        <v>21.134246575342466</v>
      </c>
      <c r="AB1945" t="s">
        <v>3213</v>
      </c>
      <c r="AC1945" t="s">
        <v>3210</v>
      </c>
      <c r="AE1945" t="s">
        <v>3209</v>
      </c>
      <c r="AF1945" t="s">
        <v>3211</v>
      </c>
      <c r="AG1945" t="e">
        <f>+SEARCH(JELMAGYARÁZAT!$G$9,J:J)</f>
        <v>#VALUE!</v>
      </c>
    </row>
    <row r="1946" spans="1:33" hidden="1" x14ac:dyDescent="0.25">
      <c r="A1946" t="s">
        <v>3226</v>
      </c>
      <c r="B1946">
        <v>56000000</v>
      </c>
      <c r="C1946">
        <v>12923936</v>
      </c>
      <c r="D1946" s="1">
        <v>37673</v>
      </c>
      <c r="E1946">
        <v>4.3625350000000003</v>
      </c>
      <c r="F1946">
        <v>214</v>
      </c>
      <c r="G1946">
        <v>6.1</v>
      </c>
      <c r="H1946">
        <v>48</v>
      </c>
      <c r="I1946" t="s">
        <v>23</v>
      </c>
      <c r="J1946" t="s">
        <v>3228</v>
      </c>
      <c r="K1946" t="s">
        <v>37</v>
      </c>
      <c r="L1946" t="s">
        <v>38</v>
      </c>
      <c r="M1946" t="s">
        <v>1258</v>
      </c>
      <c r="N1946" t="s">
        <v>29</v>
      </c>
      <c r="O1946" s="6">
        <v>1</v>
      </c>
      <c r="P1946">
        <v>1</v>
      </c>
      <c r="Q1946">
        <v>1</v>
      </c>
      <c r="R1946">
        <v>0</v>
      </c>
      <c r="S1946" t="s">
        <v>15888</v>
      </c>
      <c r="T1946" t="s">
        <v>15891</v>
      </c>
      <c r="U1946" t="s">
        <v>15891</v>
      </c>
      <c r="V1946" t="s">
        <v>15901</v>
      </c>
      <c r="W1946" t="s">
        <v>15891</v>
      </c>
      <c r="X1946" t="s">
        <v>15897</v>
      </c>
      <c r="Y1946" t="s">
        <v>15911</v>
      </c>
      <c r="Z1946" t="s">
        <v>15915</v>
      </c>
      <c r="AA1946" s="26">
        <v>14.610958904109589</v>
      </c>
      <c r="AB1946" t="s">
        <v>3229</v>
      </c>
      <c r="AC1946" t="s">
        <v>3226</v>
      </c>
      <c r="AE1946" t="s">
        <v>3225</v>
      </c>
      <c r="AF1946" t="s">
        <v>3227</v>
      </c>
      <c r="AG1946" t="e">
        <f>+SEARCH(JELMAGYARÁZAT!$G$9,J:J)</f>
        <v>#VALUE!</v>
      </c>
    </row>
    <row r="1947" spans="1:33" hidden="1" x14ac:dyDescent="0.25">
      <c r="A1947" t="s">
        <v>8856</v>
      </c>
      <c r="B1947">
        <v>16800000</v>
      </c>
      <c r="C1947">
        <v>2281089</v>
      </c>
      <c r="D1947" s="1">
        <v>38959</v>
      </c>
      <c r="E1947">
        <v>4.3582549999999998</v>
      </c>
      <c r="F1947">
        <v>122</v>
      </c>
      <c r="G1947">
        <v>5.8</v>
      </c>
      <c r="H1947">
        <v>73</v>
      </c>
      <c r="I1947" t="s">
        <v>23</v>
      </c>
      <c r="J1947" t="s">
        <v>8858</v>
      </c>
      <c r="K1947" t="s">
        <v>37</v>
      </c>
      <c r="L1947" t="s">
        <v>38</v>
      </c>
      <c r="M1947" t="s">
        <v>8853</v>
      </c>
      <c r="N1947" t="s">
        <v>29</v>
      </c>
      <c r="O1947" s="6">
        <v>1</v>
      </c>
      <c r="P1947">
        <v>1</v>
      </c>
      <c r="Q1947">
        <v>1</v>
      </c>
      <c r="R1947">
        <v>0</v>
      </c>
      <c r="S1947" t="s">
        <v>15888</v>
      </c>
      <c r="T1947" t="s">
        <v>15891</v>
      </c>
      <c r="U1947" t="s">
        <v>15891</v>
      </c>
      <c r="V1947" t="s">
        <v>15901</v>
      </c>
      <c r="W1947" t="s">
        <v>15891</v>
      </c>
      <c r="X1947" t="s">
        <v>15897</v>
      </c>
      <c r="Y1947" t="s">
        <v>15911</v>
      </c>
      <c r="Z1947" t="s">
        <v>15915</v>
      </c>
      <c r="AA1947" s="26">
        <v>11.087671232876712</v>
      </c>
      <c r="AB1947" t="s">
        <v>8859</v>
      </c>
      <c r="AC1947" t="s">
        <v>8856</v>
      </c>
      <c r="AD1947" t="s">
        <v>8854</v>
      </c>
      <c r="AE1947" t="s">
        <v>8855</v>
      </c>
      <c r="AF1947" t="s">
        <v>8857</v>
      </c>
      <c r="AG1947" t="e">
        <f>+SEARCH(JELMAGYARÁZAT!$G$9,J:J)</f>
        <v>#VALUE!</v>
      </c>
    </row>
    <row r="1948" spans="1:33" hidden="1" x14ac:dyDescent="0.25">
      <c r="A1948" t="s">
        <v>6146</v>
      </c>
      <c r="B1948">
        <v>30000000</v>
      </c>
      <c r="C1948">
        <v>15368897</v>
      </c>
      <c r="D1948" s="1">
        <v>37788</v>
      </c>
      <c r="E1948">
        <v>4.3524219999999998</v>
      </c>
      <c r="F1948">
        <v>96</v>
      </c>
      <c r="G1948">
        <v>5</v>
      </c>
      <c r="H1948">
        <v>68</v>
      </c>
      <c r="I1948" t="s">
        <v>23</v>
      </c>
      <c r="J1948" t="s">
        <v>6148</v>
      </c>
      <c r="K1948" t="s">
        <v>37</v>
      </c>
      <c r="L1948" t="s">
        <v>62</v>
      </c>
      <c r="M1948" t="s">
        <v>1106</v>
      </c>
      <c r="N1948" t="s">
        <v>29</v>
      </c>
      <c r="O1948" s="6">
        <v>1</v>
      </c>
      <c r="P1948">
        <v>1</v>
      </c>
      <c r="Q1948">
        <v>2</v>
      </c>
      <c r="R1948">
        <v>0</v>
      </c>
      <c r="S1948" t="s">
        <v>15888</v>
      </c>
      <c r="T1948" t="s">
        <v>15891</v>
      </c>
      <c r="U1948" t="s">
        <v>13664</v>
      </c>
      <c r="V1948" t="s">
        <v>15891</v>
      </c>
      <c r="W1948" t="s">
        <v>15891</v>
      </c>
      <c r="X1948" t="s">
        <v>15896</v>
      </c>
      <c r="Y1948" t="s">
        <v>15896</v>
      </c>
      <c r="Z1948" t="s">
        <v>15897</v>
      </c>
      <c r="AA1948" s="26">
        <v>14.295890410958904</v>
      </c>
      <c r="AB1948" t="s">
        <v>6149</v>
      </c>
      <c r="AC1948" t="s">
        <v>6146</v>
      </c>
      <c r="AD1948" t="s">
        <v>6144</v>
      </c>
      <c r="AE1948" t="s">
        <v>6145</v>
      </c>
      <c r="AF1948" t="s">
        <v>6147</v>
      </c>
      <c r="AG1948" t="e">
        <f>+SEARCH(JELMAGYARÁZAT!$G$9,J:J)</f>
        <v>#VALUE!</v>
      </c>
    </row>
    <row r="1949" spans="1:33" hidden="1" x14ac:dyDescent="0.25">
      <c r="A1949" t="s">
        <v>7888</v>
      </c>
      <c r="B1949">
        <v>9000000</v>
      </c>
      <c r="C1949">
        <v>27105095</v>
      </c>
      <c r="D1949" s="1">
        <v>38800</v>
      </c>
      <c r="E1949">
        <v>4.3450300000000004</v>
      </c>
      <c r="F1949">
        <v>100</v>
      </c>
      <c r="G1949">
        <v>5.3</v>
      </c>
      <c r="H1949">
        <v>155</v>
      </c>
      <c r="I1949" t="s">
        <v>23</v>
      </c>
      <c r="J1949" t="s">
        <v>7890</v>
      </c>
      <c r="K1949" t="s">
        <v>37</v>
      </c>
      <c r="L1949" t="s">
        <v>38</v>
      </c>
      <c r="M1949" t="s">
        <v>2560</v>
      </c>
      <c r="N1949" t="s">
        <v>29</v>
      </c>
      <c r="O1949" s="6">
        <v>1</v>
      </c>
      <c r="P1949">
        <v>1</v>
      </c>
      <c r="Q1949">
        <v>1</v>
      </c>
      <c r="R1949">
        <v>0</v>
      </c>
      <c r="S1949" t="s">
        <v>15888</v>
      </c>
      <c r="T1949" t="s">
        <v>15891</v>
      </c>
      <c r="U1949" t="s">
        <v>15891</v>
      </c>
      <c r="V1949" t="s">
        <v>15891</v>
      </c>
      <c r="W1949" t="s">
        <v>15905</v>
      </c>
      <c r="X1949" t="s">
        <v>15897</v>
      </c>
      <c r="Y1949" t="s">
        <v>15897</v>
      </c>
      <c r="Z1949" t="s">
        <v>15897</v>
      </c>
      <c r="AA1949" s="26">
        <v>11.523287671232877</v>
      </c>
      <c r="AB1949" t="s">
        <v>7891</v>
      </c>
      <c r="AC1949" t="s">
        <v>7888</v>
      </c>
      <c r="AE1949" t="s">
        <v>7887</v>
      </c>
      <c r="AF1949" t="s">
        <v>7889</v>
      </c>
      <c r="AG1949" t="e">
        <f>+SEARCH(JELMAGYARÁZAT!$G$9,J:J)</f>
        <v>#VALUE!</v>
      </c>
    </row>
    <row r="1950" spans="1:33" hidden="1" x14ac:dyDescent="0.25">
      <c r="A1950" t="s">
        <v>6774</v>
      </c>
      <c r="B1950">
        <v>45000000</v>
      </c>
      <c r="C1950">
        <v>124914842</v>
      </c>
      <c r="D1950" s="1">
        <v>37804</v>
      </c>
      <c r="E1950">
        <v>4.3406159999999998</v>
      </c>
      <c r="F1950">
        <v>95</v>
      </c>
      <c r="G1950">
        <v>5.0999999999999996</v>
      </c>
      <c r="H1950">
        <v>377</v>
      </c>
      <c r="I1950" t="s">
        <v>23</v>
      </c>
      <c r="J1950" t="s">
        <v>6776</v>
      </c>
      <c r="K1950" t="s">
        <v>37</v>
      </c>
      <c r="L1950" t="s">
        <v>38</v>
      </c>
      <c r="M1950" t="s">
        <v>661</v>
      </c>
      <c r="N1950" t="s">
        <v>29</v>
      </c>
      <c r="O1950" s="6">
        <v>1</v>
      </c>
      <c r="P1950">
        <v>1</v>
      </c>
      <c r="Q1950">
        <v>1</v>
      </c>
      <c r="R1950">
        <v>0</v>
      </c>
      <c r="S1950" t="s">
        <v>15888</v>
      </c>
      <c r="T1950" t="s">
        <v>15891</v>
      </c>
      <c r="U1950" t="s">
        <v>13664</v>
      </c>
      <c r="V1950" t="s">
        <v>15891</v>
      </c>
      <c r="W1950" t="s">
        <v>15891</v>
      </c>
      <c r="X1950" t="s">
        <v>15896</v>
      </c>
      <c r="Y1950" t="s">
        <v>15896</v>
      </c>
      <c r="Z1950" t="s">
        <v>15897</v>
      </c>
      <c r="AA1950" s="26">
        <v>14.252054794520548</v>
      </c>
      <c r="AB1950" t="s">
        <v>6777</v>
      </c>
      <c r="AC1950" t="s">
        <v>6774</v>
      </c>
      <c r="AE1950" t="s">
        <v>6773</v>
      </c>
      <c r="AF1950" t="s">
        <v>6775</v>
      </c>
      <c r="AG1950" t="e">
        <f>+SEARCH(JELMAGYARÁZAT!$G$9,J:J)</f>
        <v>#VALUE!</v>
      </c>
    </row>
    <row r="1951" spans="1:33" hidden="1" x14ac:dyDescent="0.25">
      <c r="A1951" t="s">
        <v>13569</v>
      </c>
      <c r="B1951">
        <v>3000000</v>
      </c>
      <c r="C1951">
        <v>3076820</v>
      </c>
      <c r="D1951" s="1">
        <v>36190</v>
      </c>
      <c r="E1951">
        <v>4.3376849999999996</v>
      </c>
      <c r="F1951">
        <v>87</v>
      </c>
      <c r="G1951">
        <v>5.9</v>
      </c>
      <c r="H1951">
        <v>90</v>
      </c>
      <c r="I1951" t="s">
        <v>23</v>
      </c>
      <c r="J1951" t="s">
        <v>13571</v>
      </c>
      <c r="K1951" t="s">
        <v>37</v>
      </c>
      <c r="L1951" t="s">
        <v>38</v>
      </c>
      <c r="M1951" t="s">
        <v>661</v>
      </c>
      <c r="N1951" t="s">
        <v>29</v>
      </c>
      <c r="O1951" s="6">
        <v>1</v>
      </c>
      <c r="P1951">
        <v>1</v>
      </c>
      <c r="Q1951">
        <v>1</v>
      </c>
      <c r="R1951">
        <v>0</v>
      </c>
      <c r="S1951" t="s">
        <v>15888</v>
      </c>
      <c r="T1951" t="s">
        <v>15891</v>
      </c>
      <c r="U1951" t="s">
        <v>13664</v>
      </c>
      <c r="V1951" t="s">
        <v>15891</v>
      </c>
      <c r="W1951" t="s">
        <v>15891</v>
      </c>
      <c r="X1951" t="s">
        <v>15896</v>
      </c>
      <c r="Y1951" t="s">
        <v>15896</v>
      </c>
      <c r="Z1951" t="s">
        <v>15897</v>
      </c>
      <c r="AA1951" s="26">
        <v>18.673972602739727</v>
      </c>
      <c r="AB1951" t="s">
        <v>13572</v>
      </c>
      <c r="AC1951" t="s">
        <v>13569</v>
      </c>
      <c r="AE1951" t="s">
        <v>13568</v>
      </c>
      <c r="AF1951" t="s">
        <v>13570</v>
      </c>
      <c r="AG1951" t="e">
        <f>+SEARCH(JELMAGYARÁZAT!$G$9,J:J)</f>
        <v>#VALUE!</v>
      </c>
    </row>
    <row r="1952" spans="1:33" hidden="1" x14ac:dyDescent="0.25">
      <c r="A1952" t="s">
        <v>10244</v>
      </c>
      <c r="B1952">
        <v>12000000</v>
      </c>
      <c r="C1952">
        <v>5542025</v>
      </c>
      <c r="D1952" s="1">
        <v>39043</v>
      </c>
      <c r="E1952">
        <v>4.3304280000000004</v>
      </c>
      <c r="F1952">
        <v>86</v>
      </c>
      <c r="G1952">
        <v>5.9</v>
      </c>
      <c r="H1952">
        <v>43</v>
      </c>
      <c r="I1952" t="s">
        <v>23</v>
      </c>
      <c r="J1952" t="s">
        <v>10246</v>
      </c>
      <c r="K1952" t="s">
        <v>37</v>
      </c>
      <c r="L1952" t="s">
        <v>38</v>
      </c>
      <c r="M1952" t="s">
        <v>1692</v>
      </c>
      <c r="N1952" t="s">
        <v>29</v>
      </c>
      <c r="O1952" s="6">
        <v>1</v>
      </c>
      <c r="P1952">
        <v>1</v>
      </c>
      <c r="Q1952">
        <v>1</v>
      </c>
      <c r="R1952">
        <v>0</v>
      </c>
      <c r="S1952" t="s">
        <v>15888</v>
      </c>
      <c r="T1952" t="s">
        <v>15891</v>
      </c>
      <c r="U1952" t="s">
        <v>13664</v>
      </c>
      <c r="V1952" t="s">
        <v>15901</v>
      </c>
      <c r="W1952" t="s">
        <v>15891</v>
      </c>
      <c r="X1952" t="s">
        <v>15896</v>
      </c>
      <c r="Y1952" t="s">
        <v>15912</v>
      </c>
      <c r="Z1952" t="s">
        <v>15915</v>
      </c>
      <c r="AA1952" s="26">
        <v>10.857534246575343</v>
      </c>
      <c r="AC1952" t="s">
        <v>10244</v>
      </c>
      <c r="AE1952" t="s">
        <v>333</v>
      </c>
      <c r="AF1952" t="s">
        <v>10245</v>
      </c>
      <c r="AG1952" t="e">
        <f>+SEARCH(JELMAGYARÁZAT!$G$9,J:J)</f>
        <v>#VALUE!</v>
      </c>
    </row>
    <row r="1953" spans="1:33" hidden="1" x14ac:dyDescent="0.25">
      <c r="A1953" t="s">
        <v>14749</v>
      </c>
      <c r="B1953">
        <v>2090000</v>
      </c>
      <c r="C1953">
        <v>40000000</v>
      </c>
      <c r="D1953" s="1">
        <v>25766</v>
      </c>
      <c r="E1953">
        <v>4.2890030000000001</v>
      </c>
      <c r="F1953">
        <v>109</v>
      </c>
      <c r="G1953">
        <v>6.6</v>
      </c>
      <c r="H1953">
        <v>53</v>
      </c>
      <c r="I1953" t="s">
        <v>23</v>
      </c>
      <c r="J1953" t="s">
        <v>1457</v>
      </c>
      <c r="K1953" t="s">
        <v>37</v>
      </c>
      <c r="L1953" t="s">
        <v>38</v>
      </c>
      <c r="M1953" t="s">
        <v>3855</v>
      </c>
      <c r="N1953" t="s">
        <v>29</v>
      </c>
      <c r="O1953" s="6">
        <v>1</v>
      </c>
      <c r="P1953">
        <v>1</v>
      </c>
      <c r="Q1953">
        <v>1</v>
      </c>
      <c r="R1953">
        <v>1</v>
      </c>
      <c r="S1953" t="s">
        <v>15888</v>
      </c>
      <c r="T1953" t="s">
        <v>15891</v>
      </c>
      <c r="U1953" t="s">
        <v>13664</v>
      </c>
      <c r="V1953" t="s">
        <v>15901</v>
      </c>
      <c r="W1953" t="s">
        <v>15905</v>
      </c>
      <c r="X1953" t="s">
        <v>15896</v>
      </c>
      <c r="Y1953" t="s">
        <v>15912</v>
      </c>
      <c r="Z1953" t="s">
        <v>15915</v>
      </c>
      <c r="AA1953" s="26">
        <v>47.232876712328768</v>
      </c>
      <c r="AB1953" t="s">
        <v>14751</v>
      </c>
      <c r="AC1953" t="s">
        <v>14749</v>
      </c>
      <c r="AD1953" t="s">
        <v>14747</v>
      </c>
      <c r="AE1953" t="s">
        <v>14748</v>
      </c>
      <c r="AF1953" t="s">
        <v>14750</v>
      </c>
      <c r="AG1953" t="e">
        <f>+SEARCH(JELMAGYARÁZAT!$G$9,J:J)</f>
        <v>#VALUE!</v>
      </c>
    </row>
    <row r="1954" spans="1:33" x14ac:dyDescent="0.25">
      <c r="A1954" t="s">
        <v>2761</v>
      </c>
      <c r="B1954">
        <v>50000000</v>
      </c>
      <c r="C1954">
        <v>61112916</v>
      </c>
      <c r="D1954" s="1">
        <v>38785</v>
      </c>
      <c r="E1954">
        <v>4.2806189999999997</v>
      </c>
      <c r="F1954">
        <v>98</v>
      </c>
      <c r="G1954">
        <v>4.5</v>
      </c>
      <c r="H1954">
        <v>137</v>
      </c>
      <c r="I1954" t="s">
        <v>23</v>
      </c>
      <c r="J1954" t="s">
        <v>2763</v>
      </c>
      <c r="K1954" t="s">
        <v>37</v>
      </c>
      <c r="L1954" t="s">
        <v>38</v>
      </c>
      <c r="M1954" t="s">
        <v>1515</v>
      </c>
      <c r="N1954" t="s">
        <v>29</v>
      </c>
      <c r="O1954" s="6">
        <v>1</v>
      </c>
      <c r="P1954">
        <v>1</v>
      </c>
      <c r="Q1954">
        <v>1</v>
      </c>
      <c r="R1954">
        <v>1</v>
      </c>
      <c r="S1954" t="s">
        <v>15888</v>
      </c>
      <c r="T1954" t="s">
        <v>15891</v>
      </c>
      <c r="U1954" t="s">
        <v>13664</v>
      </c>
      <c r="V1954" t="s">
        <v>15891</v>
      </c>
      <c r="W1954" t="s">
        <v>15891</v>
      </c>
      <c r="X1954" t="s">
        <v>15896</v>
      </c>
      <c r="Y1954" t="s">
        <v>15896</v>
      </c>
      <c r="Z1954" t="s">
        <v>15897</v>
      </c>
      <c r="AA1954" s="26">
        <v>11.564383561643835</v>
      </c>
      <c r="AB1954" t="s">
        <v>2764</v>
      </c>
      <c r="AC1954" t="s">
        <v>2761</v>
      </c>
      <c r="AD1954" t="s">
        <v>2759</v>
      </c>
      <c r="AE1954" t="s">
        <v>2760</v>
      </c>
      <c r="AF1954" t="s">
        <v>2762</v>
      </c>
      <c r="AG1954">
        <f>+SEARCH(JELMAGYARÁZAT!$G$9,J:J)</f>
        <v>35</v>
      </c>
    </row>
    <row r="1955" spans="1:33" hidden="1" x14ac:dyDescent="0.25">
      <c r="A1955" t="s">
        <v>14141</v>
      </c>
      <c r="B1955">
        <v>2000000</v>
      </c>
      <c r="C1955">
        <v>622806</v>
      </c>
      <c r="D1955" s="1">
        <v>38968</v>
      </c>
      <c r="E1955">
        <v>4.2615090000000002</v>
      </c>
      <c r="F1955">
        <v>96</v>
      </c>
      <c r="G1955">
        <v>6.3</v>
      </c>
      <c r="H1955">
        <v>41</v>
      </c>
      <c r="I1955" t="s">
        <v>23</v>
      </c>
      <c r="J1955" t="s">
        <v>14143</v>
      </c>
      <c r="K1955" t="s">
        <v>37</v>
      </c>
      <c r="L1955" t="s">
        <v>38</v>
      </c>
      <c r="M1955" t="s">
        <v>786</v>
      </c>
      <c r="N1955" t="s">
        <v>29</v>
      </c>
      <c r="O1955" s="6">
        <v>1</v>
      </c>
      <c r="P1955">
        <v>1</v>
      </c>
      <c r="Q1955">
        <v>1</v>
      </c>
      <c r="R1955">
        <v>0</v>
      </c>
      <c r="S1955" t="s">
        <v>15888</v>
      </c>
      <c r="T1955" t="s">
        <v>15891</v>
      </c>
      <c r="U1955" t="s">
        <v>15891</v>
      </c>
      <c r="V1955" t="s">
        <v>15901</v>
      </c>
      <c r="W1955" t="s">
        <v>15891</v>
      </c>
      <c r="X1955" t="s">
        <v>15897</v>
      </c>
      <c r="Y1955" t="s">
        <v>15911</v>
      </c>
      <c r="Z1955" t="s">
        <v>15915</v>
      </c>
      <c r="AA1955" s="26">
        <v>11.063013698630137</v>
      </c>
      <c r="AB1955" t="s">
        <v>14144</v>
      </c>
      <c r="AC1955" t="s">
        <v>14141</v>
      </c>
      <c r="AE1955" t="s">
        <v>14140</v>
      </c>
      <c r="AF1955" t="s">
        <v>14142</v>
      </c>
      <c r="AG1955" t="e">
        <f>+SEARCH(JELMAGYARÁZAT!$G$9,J:J)</f>
        <v>#VALUE!</v>
      </c>
    </row>
    <row r="1956" spans="1:33" hidden="1" x14ac:dyDescent="0.25">
      <c r="A1956" t="s">
        <v>10404</v>
      </c>
      <c r="B1956">
        <v>12000000</v>
      </c>
      <c r="C1956">
        <v>4884663</v>
      </c>
      <c r="D1956" s="1">
        <v>31413</v>
      </c>
      <c r="E1956">
        <v>4.2342690000000003</v>
      </c>
      <c r="F1956">
        <v>100</v>
      </c>
      <c r="G1956">
        <v>5.5</v>
      </c>
      <c r="H1956">
        <v>57</v>
      </c>
      <c r="I1956" t="s">
        <v>23</v>
      </c>
      <c r="J1956" t="s">
        <v>10406</v>
      </c>
      <c r="K1956" t="s">
        <v>37</v>
      </c>
      <c r="L1956" t="s">
        <v>38</v>
      </c>
      <c r="M1956" t="s">
        <v>298</v>
      </c>
      <c r="N1956" t="s">
        <v>29</v>
      </c>
      <c r="O1956" s="6">
        <v>1</v>
      </c>
      <c r="P1956">
        <v>1</v>
      </c>
      <c r="Q1956">
        <v>1</v>
      </c>
      <c r="R1956">
        <v>0</v>
      </c>
      <c r="S1956" t="s">
        <v>15888</v>
      </c>
      <c r="T1956" t="s">
        <v>15891</v>
      </c>
      <c r="U1956" t="s">
        <v>15891</v>
      </c>
      <c r="V1956" t="s">
        <v>15891</v>
      </c>
      <c r="W1956" t="s">
        <v>15891</v>
      </c>
      <c r="X1956" t="s">
        <v>15897</v>
      </c>
      <c r="Y1956" t="s">
        <v>15897</v>
      </c>
      <c r="Z1956" t="s">
        <v>15897</v>
      </c>
      <c r="AA1956" s="26">
        <v>31.761643835616439</v>
      </c>
      <c r="AB1956" t="s">
        <v>10407</v>
      </c>
      <c r="AC1956" t="s">
        <v>10404</v>
      </c>
      <c r="AE1956" t="s">
        <v>10403</v>
      </c>
      <c r="AF1956" t="s">
        <v>10405</v>
      </c>
      <c r="AG1956" t="e">
        <f>+SEARCH(JELMAGYARÁZAT!$G$9,J:J)</f>
        <v>#VALUE!</v>
      </c>
    </row>
    <row r="1957" spans="1:33" hidden="1" x14ac:dyDescent="0.25">
      <c r="A1957" t="s">
        <v>8354</v>
      </c>
      <c r="B1957">
        <v>19000000</v>
      </c>
      <c r="C1957">
        <v>4750000</v>
      </c>
      <c r="D1957" s="1">
        <v>23460</v>
      </c>
      <c r="E1957">
        <v>4.2299420000000003</v>
      </c>
      <c r="F1957">
        <v>188</v>
      </c>
      <c r="G1957">
        <v>6</v>
      </c>
      <c r="H1957">
        <v>33</v>
      </c>
      <c r="I1957" t="s">
        <v>23</v>
      </c>
      <c r="J1957" t="s">
        <v>8356</v>
      </c>
      <c r="K1957" t="s">
        <v>37</v>
      </c>
      <c r="L1957" t="s">
        <v>38</v>
      </c>
      <c r="M1957" t="s">
        <v>1476</v>
      </c>
      <c r="N1957" t="s">
        <v>29</v>
      </c>
      <c r="O1957" s="6">
        <v>1</v>
      </c>
      <c r="P1957">
        <v>1</v>
      </c>
      <c r="Q1957">
        <v>1</v>
      </c>
      <c r="R1957">
        <v>1</v>
      </c>
      <c r="S1957" t="s">
        <v>15888</v>
      </c>
      <c r="T1957" t="s">
        <v>15891</v>
      </c>
      <c r="U1957" t="s">
        <v>15891</v>
      </c>
      <c r="V1957" t="s">
        <v>15901</v>
      </c>
      <c r="W1957" t="s">
        <v>15891</v>
      </c>
      <c r="X1957" t="s">
        <v>15897</v>
      </c>
      <c r="Y1957" t="s">
        <v>15911</v>
      </c>
      <c r="Z1957" t="s">
        <v>15915</v>
      </c>
      <c r="AA1957" s="26">
        <v>53.550684931506851</v>
      </c>
      <c r="AB1957" t="s">
        <v>8357</v>
      </c>
      <c r="AC1957" t="s">
        <v>8354</v>
      </c>
      <c r="AE1957" t="s">
        <v>8353</v>
      </c>
      <c r="AF1957" t="s">
        <v>8355</v>
      </c>
      <c r="AG1957" t="e">
        <f>+SEARCH(JELMAGYARÁZAT!$G$9,J:J)</f>
        <v>#VALUE!</v>
      </c>
    </row>
    <row r="1958" spans="1:33" hidden="1" x14ac:dyDescent="0.25">
      <c r="A1958" t="s">
        <v>10736</v>
      </c>
      <c r="B1958">
        <v>10000000</v>
      </c>
      <c r="C1958">
        <v>20342161</v>
      </c>
      <c r="D1958" s="1">
        <v>39136</v>
      </c>
      <c r="E1958">
        <v>4.2074559999999996</v>
      </c>
      <c r="F1958">
        <v>84</v>
      </c>
      <c r="G1958">
        <v>5.6</v>
      </c>
      <c r="H1958">
        <v>72</v>
      </c>
      <c r="I1958" t="s">
        <v>23</v>
      </c>
      <c r="J1958" t="s">
        <v>10738</v>
      </c>
      <c r="K1958" t="s">
        <v>37</v>
      </c>
      <c r="L1958" t="s">
        <v>28</v>
      </c>
      <c r="M1958" t="s">
        <v>10734</v>
      </c>
      <c r="N1958" t="s">
        <v>29</v>
      </c>
      <c r="O1958" s="6">
        <v>1</v>
      </c>
      <c r="P1958">
        <v>1</v>
      </c>
      <c r="Q1958">
        <v>2</v>
      </c>
      <c r="R1958">
        <v>2</v>
      </c>
      <c r="S1958" t="s">
        <v>15888</v>
      </c>
      <c r="T1958" t="s">
        <v>15890</v>
      </c>
      <c r="U1958" t="s">
        <v>13664</v>
      </c>
      <c r="V1958" t="s">
        <v>15891</v>
      </c>
      <c r="W1958" t="s">
        <v>15891</v>
      </c>
      <c r="X1958" t="s">
        <v>15895</v>
      </c>
      <c r="Y1958" t="s">
        <v>15896</v>
      </c>
      <c r="Z1958" t="s">
        <v>15894</v>
      </c>
      <c r="AA1958" s="26">
        <v>10.602739726027398</v>
      </c>
      <c r="AB1958" t="s">
        <v>10739</v>
      </c>
      <c r="AC1958" t="s">
        <v>10736</v>
      </c>
      <c r="AE1958" t="s">
        <v>10735</v>
      </c>
      <c r="AF1958" t="s">
        <v>10737</v>
      </c>
      <c r="AG1958" t="e">
        <f>+SEARCH(JELMAGYARÁZAT!$G$9,J:J)</f>
        <v>#VALUE!</v>
      </c>
    </row>
    <row r="1959" spans="1:33" hidden="1" x14ac:dyDescent="0.25">
      <c r="A1959" t="s">
        <v>7607</v>
      </c>
      <c r="B1959">
        <v>35000000</v>
      </c>
      <c r="C1959">
        <v>69701637</v>
      </c>
      <c r="D1959" s="1">
        <v>30155</v>
      </c>
      <c r="E1959">
        <v>4.1893779999999996</v>
      </c>
      <c r="F1959">
        <v>114</v>
      </c>
      <c r="G1959">
        <v>5.9</v>
      </c>
      <c r="H1959">
        <v>41</v>
      </c>
      <c r="I1959" t="s">
        <v>23</v>
      </c>
      <c r="J1959" t="s">
        <v>7609</v>
      </c>
      <c r="K1959" t="s">
        <v>37</v>
      </c>
      <c r="L1959" t="s">
        <v>38</v>
      </c>
      <c r="M1959" t="s">
        <v>661</v>
      </c>
      <c r="N1959" t="s">
        <v>29</v>
      </c>
      <c r="O1959" s="6">
        <v>1</v>
      </c>
      <c r="P1959">
        <v>1</v>
      </c>
      <c r="Q1959">
        <v>1</v>
      </c>
      <c r="R1959">
        <v>1</v>
      </c>
      <c r="S1959" t="s">
        <v>15888</v>
      </c>
      <c r="T1959" t="s">
        <v>15891</v>
      </c>
      <c r="U1959" t="s">
        <v>13664</v>
      </c>
      <c r="V1959" t="s">
        <v>15891</v>
      </c>
      <c r="W1959" t="s">
        <v>15891</v>
      </c>
      <c r="X1959" t="s">
        <v>15896</v>
      </c>
      <c r="Y1959" t="s">
        <v>15896</v>
      </c>
      <c r="Z1959" t="s">
        <v>15897</v>
      </c>
      <c r="AA1959" s="26">
        <v>35.208219178082189</v>
      </c>
      <c r="AB1959" t="s">
        <v>7610</v>
      </c>
      <c r="AC1959" t="s">
        <v>7607</v>
      </c>
      <c r="AE1959" t="s">
        <v>7606</v>
      </c>
      <c r="AF1959" t="s">
        <v>7608</v>
      </c>
      <c r="AG1959" t="e">
        <f>+SEARCH(JELMAGYARÁZAT!$G$9,J:J)</f>
        <v>#VALUE!</v>
      </c>
    </row>
    <row r="1960" spans="1:33" hidden="1" x14ac:dyDescent="0.25">
      <c r="A1960" t="s">
        <v>12604</v>
      </c>
      <c r="B1960">
        <v>5000000</v>
      </c>
      <c r="C1960">
        <v>5476060</v>
      </c>
      <c r="D1960" s="1">
        <v>37085</v>
      </c>
      <c r="E1960">
        <v>4.1496279999999999</v>
      </c>
      <c r="F1960">
        <v>94</v>
      </c>
      <c r="G1960">
        <v>6.3</v>
      </c>
      <c r="H1960">
        <v>55</v>
      </c>
      <c r="I1960" t="s">
        <v>23</v>
      </c>
      <c r="J1960" t="s">
        <v>10150</v>
      </c>
      <c r="K1960" t="s">
        <v>37</v>
      </c>
      <c r="L1960" t="s">
        <v>38</v>
      </c>
      <c r="M1960" t="s">
        <v>1710</v>
      </c>
      <c r="N1960" t="s">
        <v>29</v>
      </c>
      <c r="O1960" s="6">
        <v>1</v>
      </c>
      <c r="P1960">
        <v>1</v>
      </c>
      <c r="Q1960">
        <v>1</v>
      </c>
      <c r="R1960">
        <v>0</v>
      </c>
      <c r="S1960" t="s">
        <v>15888</v>
      </c>
      <c r="T1960" t="s">
        <v>15890</v>
      </c>
      <c r="U1960" t="s">
        <v>13664</v>
      </c>
      <c r="V1960" t="s">
        <v>15891</v>
      </c>
      <c r="W1960" t="s">
        <v>15905</v>
      </c>
      <c r="X1960" t="s">
        <v>15895</v>
      </c>
      <c r="Y1960" t="s">
        <v>15896</v>
      </c>
      <c r="Z1960" t="s">
        <v>15894</v>
      </c>
      <c r="AA1960" s="26">
        <v>16.221917808219178</v>
      </c>
      <c r="AB1960" t="s">
        <v>12606</v>
      </c>
      <c r="AC1960" t="s">
        <v>12604</v>
      </c>
      <c r="AE1960" t="s">
        <v>333</v>
      </c>
      <c r="AF1960" t="s">
        <v>12605</v>
      </c>
      <c r="AG1960" t="e">
        <f>+SEARCH(JELMAGYARÁZAT!$G$9,J:J)</f>
        <v>#VALUE!</v>
      </c>
    </row>
    <row r="1961" spans="1:33" hidden="1" x14ac:dyDescent="0.25">
      <c r="A1961" t="s">
        <v>12203</v>
      </c>
      <c r="B1961">
        <v>6000000</v>
      </c>
      <c r="C1961">
        <v>2025238</v>
      </c>
      <c r="D1961" s="1">
        <v>37218</v>
      </c>
      <c r="E1961">
        <v>4.1482530000000004</v>
      </c>
      <c r="F1961">
        <v>95</v>
      </c>
      <c r="G1961">
        <v>6</v>
      </c>
      <c r="H1961">
        <v>44</v>
      </c>
      <c r="I1961" t="s">
        <v>23</v>
      </c>
      <c r="J1961" t="s">
        <v>12205</v>
      </c>
      <c r="K1961" t="s">
        <v>37</v>
      </c>
      <c r="L1961" t="s">
        <v>38</v>
      </c>
      <c r="M1961" t="s">
        <v>5308</v>
      </c>
      <c r="N1961" t="s">
        <v>29</v>
      </c>
      <c r="O1961" s="6">
        <v>1</v>
      </c>
      <c r="P1961">
        <v>1</v>
      </c>
      <c r="Q1961">
        <v>1</v>
      </c>
      <c r="R1961">
        <v>0</v>
      </c>
      <c r="S1961" t="s">
        <v>15888</v>
      </c>
      <c r="T1961" t="s">
        <v>15891</v>
      </c>
      <c r="U1961" t="s">
        <v>13664</v>
      </c>
      <c r="V1961" t="s">
        <v>15891</v>
      </c>
      <c r="W1961" t="s">
        <v>15905</v>
      </c>
      <c r="X1961" t="s">
        <v>15896</v>
      </c>
      <c r="Y1961" t="s">
        <v>15896</v>
      </c>
      <c r="Z1961" t="s">
        <v>15897</v>
      </c>
      <c r="AA1961" s="26">
        <v>15.857534246575343</v>
      </c>
      <c r="AC1961" t="s">
        <v>12203</v>
      </c>
      <c r="AD1961" t="s">
        <v>12201</v>
      </c>
      <c r="AE1961" t="s">
        <v>12202</v>
      </c>
      <c r="AF1961" t="s">
        <v>12204</v>
      </c>
      <c r="AG1961" t="e">
        <f>+SEARCH(JELMAGYARÁZAT!$G$9,J:J)</f>
        <v>#VALUE!</v>
      </c>
    </row>
    <row r="1962" spans="1:33" hidden="1" x14ac:dyDescent="0.25">
      <c r="A1962" t="s">
        <v>2574</v>
      </c>
      <c r="B1962">
        <v>64000000</v>
      </c>
      <c r="C1962">
        <v>74608570</v>
      </c>
      <c r="D1962" s="1">
        <v>36441</v>
      </c>
      <c r="E1962">
        <v>4.1372369999999998</v>
      </c>
      <c r="F1962">
        <v>133</v>
      </c>
      <c r="G1962">
        <v>5.3</v>
      </c>
      <c r="H1962">
        <v>63</v>
      </c>
      <c r="I1962" t="s">
        <v>23</v>
      </c>
      <c r="J1962" t="s">
        <v>149</v>
      </c>
      <c r="K1962" t="s">
        <v>37</v>
      </c>
      <c r="L1962" t="s">
        <v>38</v>
      </c>
      <c r="M1962" t="s">
        <v>231</v>
      </c>
      <c r="N1962" t="s">
        <v>29</v>
      </c>
      <c r="O1962" s="6">
        <v>1</v>
      </c>
      <c r="P1962">
        <v>1</v>
      </c>
      <c r="Q1962">
        <v>1</v>
      </c>
      <c r="R1962">
        <v>0</v>
      </c>
      <c r="S1962" t="s">
        <v>15888</v>
      </c>
      <c r="T1962" t="s">
        <v>15891</v>
      </c>
      <c r="U1962" t="s">
        <v>15891</v>
      </c>
      <c r="V1962" t="s">
        <v>15901</v>
      </c>
      <c r="W1962" t="s">
        <v>15891</v>
      </c>
      <c r="X1962" t="s">
        <v>15897</v>
      </c>
      <c r="Y1962" t="s">
        <v>15911</v>
      </c>
      <c r="Z1962" t="s">
        <v>15915</v>
      </c>
      <c r="AA1962" s="26">
        <v>17.986301369863014</v>
      </c>
      <c r="AB1962" t="s">
        <v>2576</v>
      </c>
      <c r="AC1962" t="s">
        <v>2574</v>
      </c>
      <c r="AE1962" t="s">
        <v>2573</v>
      </c>
      <c r="AF1962" t="s">
        <v>2575</v>
      </c>
      <c r="AG1962" t="e">
        <f>+SEARCH(JELMAGYARÁZAT!$G$9,J:J)</f>
        <v>#VALUE!</v>
      </c>
    </row>
    <row r="1963" spans="1:33" hidden="1" x14ac:dyDescent="0.25">
      <c r="A1963" t="s">
        <v>11171</v>
      </c>
      <c r="B1963">
        <v>9000000</v>
      </c>
      <c r="C1963">
        <v>21510851</v>
      </c>
      <c r="D1963" s="1">
        <v>39076</v>
      </c>
      <c r="E1963">
        <v>4.1343269999999999</v>
      </c>
      <c r="F1963">
        <v>84</v>
      </c>
      <c r="G1963">
        <v>4.8</v>
      </c>
      <c r="H1963">
        <v>119</v>
      </c>
      <c r="I1963" t="s">
        <v>23</v>
      </c>
      <c r="J1963" t="s">
        <v>4354</v>
      </c>
      <c r="K1963" t="s">
        <v>277</v>
      </c>
      <c r="L1963" t="s">
        <v>210</v>
      </c>
      <c r="M1963" t="s">
        <v>2560</v>
      </c>
      <c r="N1963" t="s">
        <v>29</v>
      </c>
      <c r="O1963" s="6">
        <v>1</v>
      </c>
      <c r="P1963">
        <v>2</v>
      </c>
      <c r="Q1963">
        <v>2</v>
      </c>
      <c r="R1963">
        <v>0</v>
      </c>
      <c r="S1963" t="s">
        <v>15888</v>
      </c>
      <c r="T1963" t="s">
        <v>15891</v>
      </c>
      <c r="U1963" t="s">
        <v>15891</v>
      </c>
      <c r="V1963" t="s">
        <v>15891</v>
      </c>
      <c r="W1963" t="s">
        <v>15905</v>
      </c>
      <c r="X1963" t="s">
        <v>15897</v>
      </c>
      <c r="Y1963" t="s">
        <v>15897</v>
      </c>
      <c r="Z1963" t="s">
        <v>15897</v>
      </c>
      <c r="AA1963" s="26">
        <v>10.767123287671232</v>
      </c>
      <c r="AB1963" t="s">
        <v>11173</v>
      </c>
      <c r="AC1963" t="s">
        <v>11171</v>
      </c>
      <c r="AE1963" t="s">
        <v>11170</v>
      </c>
      <c r="AF1963" t="s">
        <v>11172</v>
      </c>
      <c r="AG1963" t="e">
        <f>+SEARCH(JELMAGYARÁZAT!$G$9,J:J)</f>
        <v>#VALUE!</v>
      </c>
    </row>
    <row r="1964" spans="1:33" hidden="1" x14ac:dyDescent="0.25">
      <c r="A1964" t="s">
        <v>5016</v>
      </c>
      <c r="B1964">
        <v>37000000</v>
      </c>
      <c r="C1964">
        <v>6482195</v>
      </c>
      <c r="D1964" s="1">
        <v>35734</v>
      </c>
      <c r="E1964">
        <v>4.1315460000000002</v>
      </c>
      <c r="F1964">
        <v>118</v>
      </c>
      <c r="G1964">
        <v>5.8</v>
      </c>
      <c r="H1964">
        <v>52</v>
      </c>
      <c r="I1964" t="s">
        <v>23</v>
      </c>
      <c r="J1964" t="s">
        <v>5018</v>
      </c>
      <c r="K1964" t="s">
        <v>37</v>
      </c>
      <c r="L1964" t="s">
        <v>38</v>
      </c>
      <c r="M1964" t="s">
        <v>5014</v>
      </c>
      <c r="N1964" t="s">
        <v>29</v>
      </c>
      <c r="O1964" s="6">
        <v>1</v>
      </c>
      <c r="P1964">
        <v>1</v>
      </c>
      <c r="Q1964">
        <v>1</v>
      </c>
      <c r="R1964">
        <v>1</v>
      </c>
      <c r="S1964" t="s">
        <v>15888</v>
      </c>
      <c r="T1964" t="s">
        <v>15890</v>
      </c>
      <c r="U1964" t="s">
        <v>15891</v>
      </c>
      <c r="V1964" t="s">
        <v>15891</v>
      </c>
      <c r="W1964" t="s">
        <v>15905</v>
      </c>
      <c r="X1964" t="s">
        <v>15894</v>
      </c>
      <c r="Y1964" t="s">
        <v>15897</v>
      </c>
      <c r="Z1964" t="s">
        <v>15894</v>
      </c>
      <c r="AA1964" s="26">
        <v>19.923287671232877</v>
      </c>
      <c r="AB1964" t="s">
        <v>5019</v>
      </c>
      <c r="AC1964" t="s">
        <v>5016</v>
      </c>
      <c r="AE1964" t="s">
        <v>5015</v>
      </c>
      <c r="AF1964" t="s">
        <v>5017</v>
      </c>
      <c r="AG1964" t="e">
        <f>+SEARCH(JELMAGYARÁZAT!$G$9,J:J)</f>
        <v>#VALUE!</v>
      </c>
    </row>
    <row r="1965" spans="1:33" hidden="1" x14ac:dyDescent="0.25">
      <c r="A1965" t="s">
        <v>10930</v>
      </c>
      <c r="B1965">
        <v>10000000</v>
      </c>
      <c r="C1965">
        <v>1759252</v>
      </c>
      <c r="D1965" s="1">
        <v>40718</v>
      </c>
      <c r="E1965">
        <v>4.1235330000000001</v>
      </c>
      <c r="F1965">
        <v>98</v>
      </c>
      <c r="G1965">
        <v>7</v>
      </c>
      <c r="H1965">
        <v>54</v>
      </c>
      <c r="I1965" t="s">
        <v>23</v>
      </c>
      <c r="J1965" t="s">
        <v>10932</v>
      </c>
      <c r="K1965" t="s">
        <v>37</v>
      </c>
      <c r="L1965" t="s">
        <v>28</v>
      </c>
      <c r="M1965" t="s">
        <v>786</v>
      </c>
      <c r="N1965" t="s">
        <v>29</v>
      </c>
      <c r="O1965" s="6">
        <v>1</v>
      </c>
      <c r="P1965">
        <v>1</v>
      </c>
      <c r="Q1965">
        <v>2</v>
      </c>
      <c r="R1965">
        <v>0</v>
      </c>
      <c r="S1965" t="s">
        <v>15888</v>
      </c>
      <c r="T1965" t="s">
        <v>15891</v>
      </c>
      <c r="U1965" t="s">
        <v>15891</v>
      </c>
      <c r="V1965" t="s">
        <v>15901</v>
      </c>
      <c r="W1965" t="s">
        <v>15891</v>
      </c>
      <c r="X1965" t="s">
        <v>15897</v>
      </c>
      <c r="Y1965" t="s">
        <v>15911</v>
      </c>
      <c r="Z1965" t="s">
        <v>15915</v>
      </c>
      <c r="AA1965" s="26">
        <v>6.2684931506849315</v>
      </c>
      <c r="AB1965" t="s">
        <v>10933</v>
      </c>
      <c r="AC1965" t="s">
        <v>10930</v>
      </c>
      <c r="AE1965" t="s">
        <v>10929</v>
      </c>
      <c r="AF1965" t="s">
        <v>10931</v>
      </c>
      <c r="AG1965" t="e">
        <f>+SEARCH(JELMAGYARÁZAT!$G$9,J:J)</f>
        <v>#VALUE!</v>
      </c>
    </row>
    <row r="1966" spans="1:33" hidden="1" x14ac:dyDescent="0.25">
      <c r="A1966" t="s">
        <v>10409</v>
      </c>
      <c r="B1966">
        <v>24000000</v>
      </c>
      <c r="C1966">
        <v>14782676</v>
      </c>
      <c r="D1966" s="1">
        <v>37216</v>
      </c>
      <c r="E1966">
        <v>4.1206399999999999</v>
      </c>
      <c r="F1966">
        <v>89</v>
      </c>
      <c r="G1966">
        <v>5.8</v>
      </c>
      <c r="H1966">
        <v>53</v>
      </c>
      <c r="I1966" t="s">
        <v>23</v>
      </c>
      <c r="J1966" t="s">
        <v>10411</v>
      </c>
      <c r="K1966" t="s">
        <v>37</v>
      </c>
      <c r="L1966" t="s">
        <v>38</v>
      </c>
      <c r="M1966" t="s">
        <v>661</v>
      </c>
      <c r="N1966" t="s">
        <v>29</v>
      </c>
      <c r="O1966" s="6">
        <v>1</v>
      </c>
      <c r="P1966">
        <v>1</v>
      </c>
      <c r="Q1966">
        <v>1</v>
      </c>
      <c r="R1966">
        <v>0</v>
      </c>
      <c r="S1966" t="s">
        <v>15888</v>
      </c>
      <c r="T1966" t="s">
        <v>15891</v>
      </c>
      <c r="U1966" t="s">
        <v>13664</v>
      </c>
      <c r="V1966" t="s">
        <v>15891</v>
      </c>
      <c r="W1966" t="s">
        <v>15891</v>
      </c>
      <c r="X1966" t="s">
        <v>15896</v>
      </c>
      <c r="Y1966" t="s">
        <v>15896</v>
      </c>
      <c r="Z1966" t="s">
        <v>15897</v>
      </c>
      <c r="AA1966" s="26">
        <v>15.863013698630137</v>
      </c>
      <c r="AB1966" t="s">
        <v>10412</v>
      </c>
      <c r="AC1966" t="s">
        <v>10409</v>
      </c>
      <c r="AE1966" t="s">
        <v>10408</v>
      </c>
      <c r="AF1966" t="s">
        <v>10410</v>
      </c>
      <c r="AG1966" t="e">
        <f>+SEARCH(JELMAGYARÁZAT!$G$9,J:J)</f>
        <v>#VALUE!</v>
      </c>
    </row>
    <row r="1967" spans="1:33" hidden="1" x14ac:dyDescent="0.25">
      <c r="A1967" t="s">
        <v>5692</v>
      </c>
      <c r="B1967">
        <v>32000000</v>
      </c>
      <c r="C1967">
        <v>3566637</v>
      </c>
      <c r="D1967" s="1">
        <v>35515</v>
      </c>
      <c r="E1967">
        <v>4.0984439999999998</v>
      </c>
      <c r="F1967">
        <v>75</v>
      </c>
      <c r="G1967">
        <v>7.1</v>
      </c>
      <c r="H1967">
        <v>24</v>
      </c>
      <c r="I1967" t="s">
        <v>23</v>
      </c>
      <c r="J1967" t="s">
        <v>5694</v>
      </c>
      <c r="K1967" t="s">
        <v>37</v>
      </c>
      <c r="L1967" t="s">
        <v>296</v>
      </c>
      <c r="M1967" t="s">
        <v>5690</v>
      </c>
      <c r="N1967" t="s">
        <v>29</v>
      </c>
      <c r="O1967" s="6">
        <v>1</v>
      </c>
      <c r="P1967">
        <v>1</v>
      </c>
      <c r="Q1967">
        <v>2</v>
      </c>
      <c r="R1967">
        <v>0</v>
      </c>
      <c r="S1967" t="s">
        <v>15887</v>
      </c>
      <c r="T1967" t="s">
        <v>15891</v>
      </c>
      <c r="U1967" t="s">
        <v>13664</v>
      </c>
      <c r="V1967" t="s">
        <v>15891</v>
      </c>
      <c r="W1967" t="s">
        <v>15891</v>
      </c>
      <c r="X1967" t="s">
        <v>15896</v>
      </c>
      <c r="Y1967" t="s">
        <v>15896</v>
      </c>
      <c r="Z1967" t="s">
        <v>15897</v>
      </c>
      <c r="AA1967" s="26">
        <v>20.523287671232875</v>
      </c>
      <c r="AB1967" t="s">
        <v>5695</v>
      </c>
      <c r="AC1967" t="s">
        <v>5692</v>
      </c>
      <c r="AE1967" t="s">
        <v>5691</v>
      </c>
      <c r="AF1967" t="s">
        <v>5693</v>
      </c>
      <c r="AG1967" t="e">
        <f>+SEARCH(JELMAGYARÁZAT!$G$9,J:J)</f>
        <v>#VALUE!</v>
      </c>
    </row>
    <row r="1968" spans="1:33" hidden="1" x14ac:dyDescent="0.25">
      <c r="A1968" t="s">
        <v>14995</v>
      </c>
      <c r="B1968">
        <v>900000</v>
      </c>
      <c r="C1968">
        <v>381420</v>
      </c>
      <c r="D1968" s="1">
        <v>38607</v>
      </c>
      <c r="E1968">
        <v>4.0971000000000002</v>
      </c>
      <c r="F1968">
        <v>96</v>
      </c>
      <c r="G1968">
        <v>6.1</v>
      </c>
      <c r="H1968">
        <v>73</v>
      </c>
      <c r="I1968" t="s">
        <v>23</v>
      </c>
      <c r="J1968" t="s">
        <v>9367</v>
      </c>
      <c r="K1968" t="s">
        <v>37</v>
      </c>
      <c r="L1968" t="s">
        <v>38</v>
      </c>
      <c r="M1968" t="s">
        <v>1861</v>
      </c>
      <c r="N1968" t="s">
        <v>29</v>
      </c>
      <c r="O1968" s="6">
        <v>1</v>
      </c>
      <c r="P1968">
        <v>1</v>
      </c>
      <c r="Q1968">
        <v>1</v>
      </c>
      <c r="R1968">
        <v>0</v>
      </c>
      <c r="S1968" t="s">
        <v>15888</v>
      </c>
      <c r="T1968" t="s">
        <v>15891</v>
      </c>
      <c r="U1968" t="s">
        <v>15891</v>
      </c>
      <c r="V1968" t="s">
        <v>15901</v>
      </c>
      <c r="W1968" t="s">
        <v>15905</v>
      </c>
      <c r="X1968" t="s">
        <v>15897</v>
      </c>
      <c r="Y1968" t="s">
        <v>15911</v>
      </c>
      <c r="Z1968" t="s">
        <v>15915</v>
      </c>
      <c r="AA1968" s="26">
        <v>12.052054794520547</v>
      </c>
      <c r="AB1968" t="s">
        <v>14997</v>
      </c>
      <c r="AC1968" t="s">
        <v>14995</v>
      </c>
      <c r="AE1968" t="s">
        <v>14994</v>
      </c>
      <c r="AF1968" t="s">
        <v>14996</v>
      </c>
      <c r="AG1968" t="e">
        <f>+SEARCH(JELMAGYARÁZAT!$G$9,J:J)</f>
        <v>#VALUE!</v>
      </c>
    </row>
    <row r="1969" spans="1:33" hidden="1" x14ac:dyDescent="0.25">
      <c r="A1969" t="s">
        <v>11521</v>
      </c>
      <c r="B1969">
        <v>8000000</v>
      </c>
      <c r="C1969">
        <v>458232</v>
      </c>
      <c r="D1969" s="1">
        <v>39202</v>
      </c>
      <c r="E1969">
        <v>4.090382</v>
      </c>
      <c r="F1969">
        <v>99</v>
      </c>
      <c r="G1969">
        <v>5.8</v>
      </c>
      <c r="H1969">
        <v>18</v>
      </c>
      <c r="I1969" t="s">
        <v>23</v>
      </c>
      <c r="J1969" t="s">
        <v>11523</v>
      </c>
      <c r="K1969" t="s">
        <v>37</v>
      </c>
      <c r="L1969" t="s">
        <v>38</v>
      </c>
      <c r="M1969" t="s">
        <v>2725</v>
      </c>
      <c r="N1969" t="s">
        <v>29</v>
      </c>
      <c r="O1969" s="6">
        <v>1</v>
      </c>
      <c r="P1969">
        <v>1</v>
      </c>
      <c r="Q1969">
        <v>1</v>
      </c>
      <c r="R1969">
        <v>0</v>
      </c>
      <c r="S1969" t="s">
        <v>15888</v>
      </c>
      <c r="T1969" t="s">
        <v>15890</v>
      </c>
      <c r="U1969" t="s">
        <v>15891</v>
      </c>
      <c r="V1969" t="s">
        <v>15901</v>
      </c>
      <c r="W1969" t="s">
        <v>15905</v>
      </c>
      <c r="X1969" t="s">
        <v>15894</v>
      </c>
      <c r="Y1969" t="s">
        <v>15911</v>
      </c>
      <c r="Z1969" t="s">
        <v>15914</v>
      </c>
      <c r="AA1969" s="26">
        <v>10.421917808219177</v>
      </c>
      <c r="AB1969" t="s">
        <v>11524</v>
      </c>
      <c r="AC1969" t="s">
        <v>11521</v>
      </c>
      <c r="AE1969" t="s">
        <v>333</v>
      </c>
      <c r="AF1969" t="s">
        <v>11522</v>
      </c>
      <c r="AG1969" t="e">
        <f>+SEARCH(JELMAGYARÁZAT!$G$9,J:J)</f>
        <v>#VALUE!</v>
      </c>
    </row>
    <row r="1970" spans="1:33" hidden="1" x14ac:dyDescent="0.25">
      <c r="A1970" t="s">
        <v>12109</v>
      </c>
      <c r="B1970">
        <v>6000000</v>
      </c>
      <c r="C1970">
        <v>18750246</v>
      </c>
      <c r="D1970" s="1">
        <v>37727</v>
      </c>
      <c r="E1970">
        <v>4.0530169999999996</v>
      </c>
      <c r="F1970">
        <v>91</v>
      </c>
      <c r="G1970">
        <v>6.6</v>
      </c>
      <c r="H1970">
        <v>74</v>
      </c>
      <c r="I1970" t="s">
        <v>23</v>
      </c>
      <c r="J1970" t="s">
        <v>5724</v>
      </c>
      <c r="K1970" t="s">
        <v>37</v>
      </c>
      <c r="L1970" t="s">
        <v>38</v>
      </c>
      <c r="M1970" t="s">
        <v>4103</v>
      </c>
      <c r="N1970" t="s">
        <v>29</v>
      </c>
      <c r="O1970" s="6">
        <v>1</v>
      </c>
      <c r="P1970">
        <v>1</v>
      </c>
      <c r="Q1970">
        <v>1</v>
      </c>
      <c r="R1970">
        <v>0</v>
      </c>
      <c r="S1970" t="s">
        <v>15888</v>
      </c>
      <c r="T1970" t="s">
        <v>15891</v>
      </c>
      <c r="U1970" t="s">
        <v>13664</v>
      </c>
      <c r="V1970" t="s">
        <v>15891</v>
      </c>
      <c r="W1970" t="s">
        <v>15891</v>
      </c>
      <c r="X1970" t="s">
        <v>15896</v>
      </c>
      <c r="Y1970" t="s">
        <v>15896</v>
      </c>
      <c r="Z1970" t="s">
        <v>15897</v>
      </c>
      <c r="AA1970" s="26">
        <v>14.463013698630137</v>
      </c>
      <c r="AB1970" t="s">
        <v>12111</v>
      </c>
      <c r="AC1970" t="s">
        <v>12109</v>
      </c>
      <c r="AE1970" t="s">
        <v>12108</v>
      </c>
      <c r="AF1970" t="s">
        <v>12110</v>
      </c>
      <c r="AG1970" t="e">
        <f>+SEARCH(JELMAGYARÁZAT!$G$9,J:J)</f>
        <v>#VALUE!</v>
      </c>
    </row>
    <row r="1971" spans="1:33" hidden="1" x14ac:dyDescent="0.25">
      <c r="A1971" t="s">
        <v>12394</v>
      </c>
      <c r="B1971">
        <v>4100000</v>
      </c>
      <c r="C1971">
        <v>36000000</v>
      </c>
      <c r="D1971" s="1">
        <v>19618</v>
      </c>
      <c r="E1971">
        <v>4.0288750000000002</v>
      </c>
      <c r="F1971">
        <v>135</v>
      </c>
      <c r="G1971">
        <v>6.4</v>
      </c>
      <c r="H1971">
        <v>42</v>
      </c>
      <c r="I1971" t="s">
        <v>23</v>
      </c>
      <c r="J1971" t="s">
        <v>1457</v>
      </c>
      <c r="K1971" t="s">
        <v>37</v>
      </c>
      <c r="L1971" t="s">
        <v>38</v>
      </c>
      <c r="M1971" t="s">
        <v>786</v>
      </c>
      <c r="N1971" t="s">
        <v>29</v>
      </c>
      <c r="O1971" s="6">
        <v>1</v>
      </c>
      <c r="P1971">
        <v>1</v>
      </c>
      <c r="Q1971">
        <v>1</v>
      </c>
      <c r="R1971">
        <v>1</v>
      </c>
      <c r="S1971" t="s">
        <v>15888</v>
      </c>
      <c r="T1971" t="s">
        <v>15891</v>
      </c>
      <c r="U1971" t="s">
        <v>15891</v>
      </c>
      <c r="V1971" t="s">
        <v>15901</v>
      </c>
      <c r="W1971" t="s">
        <v>15891</v>
      </c>
      <c r="X1971" t="s">
        <v>15897</v>
      </c>
      <c r="Y1971" t="s">
        <v>15911</v>
      </c>
      <c r="Z1971" t="s">
        <v>15915</v>
      </c>
      <c r="AA1971" s="26">
        <v>64.07671232876713</v>
      </c>
      <c r="AB1971" t="s">
        <v>12396</v>
      </c>
      <c r="AC1971" t="s">
        <v>12394</v>
      </c>
      <c r="AE1971" t="s">
        <v>12393</v>
      </c>
      <c r="AF1971" t="s">
        <v>12395</v>
      </c>
      <c r="AG1971" t="e">
        <f>+SEARCH(JELMAGYARÁZAT!$G$9,J:J)</f>
        <v>#VALUE!</v>
      </c>
    </row>
    <row r="1972" spans="1:33" hidden="1" x14ac:dyDescent="0.25">
      <c r="A1972" t="s">
        <v>7076</v>
      </c>
      <c r="B1972">
        <v>25000000</v>
      </c>
      <c r="C1972">
        <v>11207130</v>
      </c>
      <c r="D1972" s="1">
        <v>39535</v>
      </c>
      <c r="E1972">
        <v>4.0025789999999999</v>
      </c>
      <c r="F1972">
        <v>113</v>
      </c>
      <c r="G1972">
        <v>6.1</v>
      </c>
      <c r="H1972">
        <v>82</v>
      </c>
      <c r="I1972" t="s">
        <v>23</v>
      </c>
      <c r="J1972" t="s">
        <v>7078</v>
      </c>
      <c r="K1972" t="s">
        <v>37</v>
      </c>
      <c r="L1972" t="s">
        <v>38</v>
      </c>
      <c r="M1972" t="s">
        <v>2176</v>
      </c>
      <c r="N1972" t="s">
        <v>29</v>
      </c>
      <c r="O1972" s="6">
        <v>1</v>
      </c>
      <c r="P1972">
        <v>1</v>
      </c>
      <c r="Q1972">
        <v>1</v>
      </c>
      <c r="R1972">
        <v>1</v>
      </c>
      <c r="S1972" t="s">
        <v>15888</v>
      </c>
      <c r="T1972" t="s">
        <v>15891</v>
      </c>
      <c r="U1972" t="s">
        <v>15891</v>
      </c>
      <c r="V1972" t="s">
        <v>15901</v>
      </c>
      <c r="W1972" t="s">
        <v>15891</v>
      </c>
      <c r="X1972" t="s">
        <v>15897</v>
      </c>
      <c r="Y1972" t="s">
        <v>15911</v>
      </c>
      <c r="Z1972" t="s">
        <v>15915</v>
      </c>
      <c r="AA1972" s="26">
        <v>9.5095890410958912</v>
      </c>
      <c r="AB1972" t="s">
        <v>7079</v>
      </c>
      <c r="AC1972" t="s">
        <v>7076</v>
      </c>
      <c r="AD1972" t="s">
        <v>7074</v>
      </c>
      <c r="AE1972" t="s">
        <v>7075</v>
      </c>
      <c r="AF1972" t="s">
        <v>7077</v>
      </c>
      <c r="AG1972" t="e">
        <f>+SEARCH(JELMAGYARÁZAT!$G$9,J:J)</f>
        <v>#VALUE!</v>
      </c>
    </row>
    <row r="1973" spans="1:33" hidden="1" x14ac:dyDescent="0.25">
      <c r="A1973" t="s">
        <v>14406</v>
      </c>
      <c r="B1973">
        <v>1000000</v>
      </c>
      <c r="C1973">
        <v>10013424</v>
      </c>
      <c r="D1973" s="1">
        <v>37002</v>
      </c>
      <c r="E1973">
        <v>3.9902150000000001</v>
      </c>
      <c r="F1973">
        <v>97</v>
      </c>
      <c r="G1973">
        <v>5.9</v>
      </c>
      <c r="H1973">
        <v>48</v>
      </c>
      <c r="I1973" t="s">
        <v>23</v>
      </c>
      <c r="J1973" t="s">
        <v>14408</v>
      </c>
      <c r="K1973" t="s">
        <v>37</v>
      </c>
      <c r="L1973" t="s">
        <v>38</v>
      </c>
      <c r="M1973" t="s">
        <v>661</v>
      </c>
      <c r="N1973" t="s">
        <v>29</v>
      </c>
      <c r="O1973" s="6">
        <v>1</v>
      </c>
      <c r="P1973">
        <v>1</v>
      </c>
      <c r="Q1973">
        <v>1</v>
      </c>
      <c r="R1973">
        <v>0</v>
      </c>
      <c r="S1973" t="s">
        <v>15888</v>
      </c>
      <c r="T1973" t="s">
        <v>15891</v>
      </c>
      <c r="U1973" t="s">
        <v>13664</v>
      </c>
      <c r="V1973" t="s">
        <v>15891</v>
      </c>
      <c r="W1973" t="s">
        <v>15891</v>
      </c>
      <c r="X1973" t="s">
        <v>15896</v>
      </c>
      <c r="Y1973" t="s">
        <v>15896</v>
      </c>
      <c r="Z1973" t="s">
        <v>15897</v>
      </c>
      <c r="AA1973" s="26">
        <v>16.449315068493149</v>
      </c>
      <c r="AB1973" t="s">
        <v>14409</v>
      </c>
      <c r="AC1973" t="s">
        <v>14406</v>
      </c>
      <c r="AE1973" t="s">
        <v>14405</v>
      </c>
      <c r="AF1973" t="s">
        <v>14407</v>
      </c>
      <c r="AG1973" t="e">
        <f>+SEARCH(JELMAGYARÁZAT!$G$9,J:J)</f>
        <v>#VALUE!</v>
      </c>
    </row>
    <row r="1974" spans="1:33" hidden="1" x14ac:dyDescent="0.25">
      <c r="A1974" t="s">
        <v>10941</v>
      </c>
      <c r="B1974">
        <v>10000000</v>
      </c>
      <c r="C1974">
        <v>1631839</v>
      </c>
      <c r="D1974" s="1">
        <v>36560</v>
      </c>
      <c r="E1974">
        <v>3.988432</v>
      </c>
      <c r="F1974">
        <v>101</v>
      </c>
      <c r="G1974">
        <v>5.4</v>
      </c>
      <c r="H1974">
        <v>24</v>
      </c>
      <c r="I1974" t="s">
        <v>23</v>
      </c>
      <c r="J1974" t="s">
        <v>10943</v>
      </c>
      <c r="K1974" t="s">
        <v>37</v>
      </c>
      <c r="L1974" t="s">
        <v>38</v>
      </c>
      <c r="M1974" t="s">
        <v>5668</v>
      </c>
      <c r="N1974" t="s">
        <v>29</v>
      </c>
      <c r="O1974" s="6">
        <v>1</v>
      </c>
      <c r="P1974">
        <v>1</v>
      </c>
      <c r="Q1974">
        <v>1</v>
      </c>
      <c r="R1974">
        <v>0</v>
      </c>
      <c r="S1974" t="s">
        <v>15888</v>
      </c>
      <c r="T1974" t="s">
        <v>15890</v>
      </c>
      <c r="U1974" t="s">
        <v>13664</v>
      </c>
      <c r="V1974" t="s">
        <v>15891</v>
      </c>
      <c r="W1974" t="s">
        <v>15905</v>
      </c>
      <c r="X1974" t="s">
        <v>15895</v>
      </c>
      <c r="Y1974" t="s">
        <v>15896</v>
      </c>
      <c r="Z1974" t="s">
        <v>15894</v>
      </c>
      <c r="AA1974" s="26">
        <v>17.660273972602738</v>
      </c>
      <c r="AB1974" t="s">
        <v>10944</v>
      </c>
      <c r="AC1974" t="s">
        <v>10941</v>
      </c>
      <c r="AE1974" t="s">
        <v>10940</v>
      </c>
      <c r="AF1974" t="s">
        <v>10942</v>
      </c>
      <c r="AG1974" t="e">
        <f>+SEARCH(JELMAGYARÁZAT!$G$9,J:J)</f>
        <v>#VALUE!</v>
      </c>
    </row>
    <row r="1975" spans="1:33" hidden="1" x14ac:dyDescent="0.25">
      <c r="A1975" t="s">
        <v>8783</v>
      </c>
      <c r="B1975">
        <v>34000000</v>
      </c>
      <c r="C1975">
        <v>19693891</v>
      </c>
      <c r="D1975" s="1">
        <v>37125</v>
      </c>
      <c r="E1975">
        <v>3.9600979999999999</v>
      </c>
      <c r="F1975">
        <v>108</v>
      </c>
      <c r="G1975">
        <v>4.8</v>
      </c>
      <c r="H1975">
        <v>63</v>
      </c>
      <c r="I1975" t="s">
        <v>23</v>
      </c>
      <c r="J1975" t="s">
        <v>8785</v>
      </c>
      <c r="K1975" t="s">
        <v>37</v>
      </c>
      <c r="L1975" t="s">
        <v>38</v>
      </c>
      <c r="M1975" t="s">
        <v>1711</v>
      </c>
      <c r="N1975" t="s">
        <v>29</v>
      </c>
      <c r="O1975" s="6">
        <v>1</v>
      </c>
      <c r="P1975">
        <v>1</v>
      </c>
      <c r="Q1975">
        <v>1</v>
      </c>
      <c r="R1975">
        <v>1</v>
      </c>
      <c r="S1975" t="s">
        <v>15888</v>
      </c>
      <c r="T1975" t="s">
        <v>15891</v>
      </c>
      <c r="U1975" t="s">
        <v>13664</v>
      </c>
      <c r="V1975" t="s">
        <v>15901</v>
      </c>
      <c r="W1975" t="s">
        <v>15891</v>
      </c>
      <c r="X1975" t="s">
        <v>15896</v>
      </c>
      <c r="Y1975" t="s">
        <v>15912</v>
      </c>
      <c r="Z1975" t="s">
        <v>15915</v>
      </c>
      <c r="AA1975" s="26">
        <v>16.112328767123287</v>
      </c>
      <c r="AB1975" t="s">
        <v>8786</v>
      </c>
      <c r="AC1975" t="s">
        <v>8783</v>
      </c>
      <c r="AE1975" t="s">
        <v>8782</v>
      </c>
      <c r="AF1975" t="s">
        <v>8784</v>
      </c>
      <c r="AG1975" t="e">
        <f>+SEARCH(JELMAGYARÁZAT!$G$9,J:J)</f>
        <v>#VALUE!</v>
      </c>
    </row>
    <row r="1976" spans="1:33" hidden="1" x14ac:dyDescent="0.25">
      <c r="A1976" t="s">
        <v>11150</v>
      </c>
      <c r="B1976">
        <v>9000000</v>
      </c>
      <c r="C1976">
        <v>34573780</v>
      </c>
      <c r="D1976" s="1">
        <v>36455</v>
      </c>
      <c r="E1976">
        <v>3.951041</v>
      </c>
      <c r="F1976">
        <v>120</v>
      </c>
      <c r="G1976">
        <v>6.8</v>
      </c>
      <c r="H1976">
        <v>38</v>
      </c>
      <c r="I1976" t="s">
        <v>23</v>
      </c>
      <c r="J1976" t="s">
        <v>9639</v>
      </c>
      <c r="K1976" t="s">
        <v>37</v>
      </c>
      <c r="L1976" t="s">
        <v>38</v>
      </c>
      <c r="M1976" t="s">
        <v>2804</v>
      </c>
      <c r="N1976" t="s">
        <v>29</v>
      </c>
      <c r="O1976" s="6">
        <v>1</v>
      </c>
      <c r="P1976">
        <v>1</v>
      </c>
      <c r="Q1976">
        <v>1</v>
      </c>
      <c r="R1976">
        <v>1</v>
      </c>
      <c r="S1976" t="s">
        <v>15888</v>
      </c>
      <c r="T1976" t="s">
        <v>15891</v>
      </c>
      <c r="U1976" t="s">
        <v>13664</v>
      </c>
      <c r="V1976" t="s">
        <v>15901</v>
      </c>
      <c r="W1976" t="s">
        <v>15891</v>
      </c>
      <c r="X1976" t="s">
        <v>15896</v>
      </c>
      <c r="Y1976" t="s">
        <v>15912</v>
      </c>
      <c r="Z1976" t="s">
        <v>15915</v>
      </c>
      <c r="AA1976" s="26">
        <v>17.947945205479453</v>
      </c>
      <c r="AC1976" t="s">
        <v>11150</v>
      </c>
      <c r="AD1976" t="s">
        <v>11149</v>
      </c>
      <c r="AE1976" t="s">
        <v>333</v>
      </c>
      <c r="AF1976" t="s">
        <v>11151</v>
      </c>
      <c r="AG1976" t="e">
        <f>+SEARCH(JELMAGYARÁZAT!$G$9,J:J)</f>
        <v>#VALUE!</v>
      </c>
    </row>
    <row r="1977" spans="1:33" hidden="1" x14ac:dyDescent="0.25">
      <c r="A1977" t="s">
        <v>12626</v>
      </c>
      <c r="B1977">
        <v>5000000</v>
      </c>
      <c r="C1977">
        <v>4842699</v>
      </c>
      <c r="D1977" s="1">
        <v>42258</v>
      </c>
      <c r="E1977">
        <v>3.9437060000000002</v>
      </c>
      <c r="F1977">
        <v>121</v>
      </c>
      <c r="G1977">
        <v>5.4</v>
      </c>
      <c r="H1977">
        <v>40</v>
      </c>
      <c r="I1977" t="s">
        <v>23</v>
      </c>
      <c r="J1977" t="s">
        <v>12628</v>
      </c>
      <c r="K1977" t="s">
        <v>37</v>
      </c>
      <c r="L1977" t="s">
        <v>838</v>
      </c>
      <c r="M1977" t="s">
        <v>786</v>
      </c>
      <c r="N1977" t="s">
        <v>29</v>
      </c>
      <c r="O1977" s="6">
        <v>1</v>
      </c>
      <c r="P1977">
        <v>1</v>
      </c>
      <c r="Q1977">
        <v>2</v>
      </c>
      <c r="R1977">
        <v>0</v>
      </c>
      <c r="S1977" t="s">
        <v>15888</v>
      </c>
      <c r="T1977" t="s">
        <v>15891</v>
      </c>
      <c r="U1977" t="s">
        <v>15891</v>
      </c>
      <c r="V1977" t="s">
        <v>15901</v>
      </c>
      <c r="W1977" t="s">
        <v>15891</v>
      </c>
      <c r="X1977" t="s">
        <v>15897</v>
      </c>
      <c r="Y1977" t="s">
        <v>15911</v>
      </c>
      <c r="Z1977" t="s">
        <v>15915</v>
      </c>
      <c r="AA1977" s="26">
        <v>2.0493150684931507</v>
      </c>
      <c r="AB1977" t="s">
        <v>12629</v>
      </c>
      <c r="AC1977" t="s">
        <v>12626</v>
      </c>
      <c r="AE1977" t="s">
        <v>12625</v>
      </c>
      <c r="AF1977" t="s">
        <v>12627</v>
      </c>
      <c r="AG1977" t="e">
        <f>+SEARCH(JELMAGYARÁZAT!$G$9,J:J)</f>
        <v>#VALUE!</v>
      </c>
    </row>
    <row r="1978" spans="1:33" hidden="1" x14ac:dyDescent="0.25">
      <c r="A1978" t="s">
        <v>11549</v>
      </c>
      <c r="B1978">
        <v>8000000</v>
      </c>
      <c r="C1978">
        <v>143451</v>
      </c>
      <c r="D1978" s="1">
        <v>38767</v>
      </c>
      <c r="E1978">
        <v>3.9424640000000002</v>
      </c>
      <c r="F1978">
        <v>107</v>
      </c>
      <c r="G1978">
        <v>6.3</v>
      </c>
      <c r="H1978">
        <v>24</v>
      </c>
      <c r="I1978" t="s">
        <v>23</v>
      </c>
      <c r="J1978" t="s">
        <v>11551</v>
      </c>
      <c r="K1978" t="s">
        <v>37</v>
      </c>
      <c r="L1978" t="s">
        <v>38</v>
      </c>
      <c r="M1978" t="s">
        <v>3711</v>
      </c>
      <c r="N1978" t="s">
        <v>29</v>
      </c>
      <c r="O1978" s="6">
        <v>1</v>
      </c>
      <c r="P1978">
        <v>1</v>
      </c>
      <c r="Q1978">
        <v>1</v>
      </c>
      <c r="R1978">
        <v>0</v>
      </c>
      <c r="S1978" t="s">
        <v>15888</v>
      </c>
      <c r="T1978" t="s">
        <v>15890</v>
      </c>
      <c r="U1978" t="s">
        <v>15891</v>
      </c>
      <c r="V1978" t="s">
        <v>15901</v>
      </c>
      <c r="W1978" t="s">
        <v>15905</v>
      </c>
      <c r="X1978" t="s">
        <v>15894</v>
      </c>
      <c r="Y1978" t="s">
        <v>15911</v>
      </c>
      <c r="Z1978" t="s">
        <v>15914</v>
      </c>
      <c r="AA1978" s="26">
        <v>11.613698630136986</v>
      </c>
      <c r="AB1978" t="s">
        <v>11552</v>
      </c>
      <c r="AC1978" t="s">
        <v>11549</v>
      </c>
      <c r="AE1978" t="s">
        <v>11548</v>
      </c>
      <c r="AF1978" t="s">
        <v>11550</v>
      </c>
      <c r="AG1978" t="e">
        <f>+SEARCH(JELMAGYARÁZAT!$G$9,J:J)</f>
        <v>#VALUE!</v>
      </c>
    </row>
    <row r="1979" spans="1:33" hidden="1" x14ac:dyDescent="0.25">
      <c r="A1979" t="s">
        <v>15159</v>
      </c>
      <c r="B1979">
        <v>609000</v>
      </c>
      <c r="C1979">
        <v>3202000</v>
      </c>
      <c r="D1979" s="1">
        <v>13033</v>
      </c>
      <c r="E1979">
        <v>3.898498</v>
      </c>
      <c r="F1979">
        <v>101</v>
      </c>
      <c r="G1979">
        <v>7.4</v>
      </c>
      <c r="H1979">
        <v>59</v>
      </c>
      <c r="I1979" t="s">
        <v>23</v>
      </c>
      <c r="J1979" t="s">
        <v>12699</v>
      </c>
      <c r="K1979" t="s">
        <v>37</v>
      </c>
      <c r="L1979" t="s">
        <v>210</v>
      </c>
      <c r="M1979" t="s">
        <v>4623</v>
      </c>
      <c r="N1979" t="s">
        <v>29</v>
      </c>
      <c r="O1979" s="6">
        <v>1</v>
      </c>
      <c r="P1979">
        <v>1</v>
      </c>
      <c r="Q1979">
        <v>2</v>
      </c>
      <c r="R1979">
        <v>0</v>
      </c>
      <c r="S1979" t="s">
        <v>15888</v>
      </c>
      <c r="T1979" t="s">
        <v>15891</v>
      </c>
      <c r="U1979" t="s">
        <v>13664</v>
      </c>
      <c r="V1979" t="s">
        <v>15891</v>
      </c>
      <c r="W1979" t="s">
        <v>15891</v>
      </c>
      <c r="X1979" t="s">
        <v>15896</v>
      </c>
      <c r="Y1979" t="s">
        <v>15896</v>
      </c>
      <c r="Z1979" t="s">
        <v>15897</v>
      </c>
      <c r="AA1979" s="26">
        <v>82.117808219178087</v>
      </c>
      <c r="AB1979" t="s">
        <v>15161</v>
      </c>
      <c r="AC1979" t="s">
        <v>15159</v>
      </c>
      <c r="AE1979" t="s">
        <v>15158</v>
      </c>
      <c r="AF1979" t="s">
        <v>15160</v>
      </c>
      <c r="AG1979" t="e">
        <f>+SEARCH(JELMAGYARÁZAT!$G$9,J:J)</f>
        <v>#VALUE!</v>
      </c>
    </row>
    <row r="1980" spans="1:33" hidden="1" x14ac:dyDescent="0.25">
      <c r="A1980" t="s">
        <v>12123</v>
      </c>
      <c r="B1980">
        <v>6000000</v>
      </c>
      <c r="C1980">
        <v>12000000</v>
      </c>
      <c r="D1980" s="1">
        <v>34843</v>
      </c>
      <c r="E1980">
        <v>3.8920400000000002</v>
      </c>
      <c r="F1980">
        <v>98</v>
      </c>
      <c r="G1980">
        <v>5.4</v>
      </c>
      <c r="H1980">
        <v>32</v>
      </c>
      <c r="I1980" t="s">
        <v>23</v>
      </c>
      <c r="J1980" t="s">
        <v>12125</v>
      </c>
      <c r="K1980" t="s">
        <v>37</v>
      </c>
      <c r="L1980" t="s">
        <v>38</v>
      </c>
      <c r="M1980" t="s">
        <v>11542</v>
      </c>
      <c r="N1980" t="s">
        <v>29</v>
      </c>
      <c r="O1980" s="6">
        <v>1</v>
      </c>
      <c r="P1980">
        <v>1</v>
      </c>
      <c r="Q1980">
        <v>1</v>
      </c>
      <c r="R1980">
        <v>0</v>
      </c>
      <c r="S1980" t="s">
        <v>15888</v>
      </c>
      <c r="T1980" t="s">
        <v>15891</v>
      </c>
      <c r="U1980" t="s">
        <v>15891</v>
      </c>
      <c r="V1980" t="s">
        <v>15891</v>
      </c>
      <c r="W1980" t="s">
        <v>15905</v>
      </c>
      <c r="X1980" t="s">
        <v>15897</v>
      </c>
      <c r="Y1980" t="s">
        <v>15897</v>
      </c>
      <c r="Z1980" t="s">
        <v>15897</v>
      </c>
      <c r="AA1980" s="26">
        <v>22.364383561643837</v>
      </c>
      <c r="AB1980" t="s">
        <v>12126</v>
      </c>
      <c r="AC1980" t="s">
        <v>12123</v>
      </c>
      <c r="AE1980" t="s">
        <v>12122</v>
      </c>
      <c r="AF1980" t="s">
        <v>12124</v>
      </c>
      <c r="AG1980" t="e">
        <f>+SEARCH(JELMAGYARÁZAT!$G$9,J:J)</f>
        <v>#VALUE!</v>
      </c>
    </row>
    <row r="1981" spans="1:33" hidden="1" x14ac:dyDescent="0.25">
      <c r="A1981" t="s">
        <v>5036</v>
      </c>
      <c r="B1981">
        <v>40000000</v>
      </c>
      <c r="C1981">
        <v>9793496</v>
      </c>
      <c r="D1981" s="1">
        <v>39731</v>
      </c>
      <c r="E1981">
        <v>3.8782299999999998</v>
      </c>
      <c r="F1981">
        <v>130</v>
      </c>
      <c r="G1981">
        <v>7.1</v>
      </c>
      <c r="H1981">
        <v>71</v>
      </c>
      <c r="I1981" t="s">
        <v>23</v>
      </c>
      <c r="J1981" t="s">
        <v>5038</v>
      </c>
      <c r="K1981" t="s">
        <v>334</v>
      </c>
      <c r="L1981" t="s">
        <v>38</v>
      </c>
      <c r="M1981" t="s">
        <v>786</v>
      </c>
      <c r="N1981" t="s">
        <v>29</v>
      </c>
      <c r="O1981" s="6">
        <v>1</v>
      </c>
      <c r="P1981">
        <v>2</v>
      </c>
      <c r="Q1981">
        <v>1</v>
      </c>
      <c r="R1981">
        <v>0</v>
      </c>
      <c r="S1981" t="s">
        <v>15888</v>
      </c>
      <c r="T1981" t="s">
        <v>15891</v>
      </c>
      <c r="U1981" t="s">
        <v>15891</v>
      </c>
      <c r="V1981" t="s">
        <v>15901</v>
      </c>
      <c r="W1981" t="s">
        <v>15891</v>
      </c>
      <c r="X1981" t="s">
        <v>15897</v>
      </c>
      <c r="Y1981" t="s">
        <v>15911</v>
      </c>
      <c r="Z1981" t="s">
        <v>15915</v>
      </c>
      <c r="AA1981" s="26">
        <v>8.9726027397260282</v>
      </c>
      <c r="AB1981" t="s">
        <v>5039</v>
      </c>
      <c r="AC1981" t="s">
        <v>5036</v>
      </c>
      <c r="AE1981" t="s">
        <v>5035</v>
      </c>
      <c r="AF1981" t="s">
        <v>5037</v>
      </c>
      <c r="AG1981" t="e">
        <f>+SEARCH(JELMAGYARÁZAT!$G$9,J:J)</f>
        <v>#VALUE!</v>
      </c>
    </row>
    <row r="1982" spans="1:33" hidden="1" x14ac:dyDescent="0.25">
      <c r="A1982" t="s">
        <v>14764</v>
      </c>
      <c r="B1982">
        <v>1000000</v>
      </c>
      <c r="C1982">
        <v>7800000</v>
      </c>
      <c r="D1982" s="1">
        <v>18246</v>
      </c>
      <c r="E1982">
        <v>3.851</v>
      </c>
      <c r="F1982">
        <v>100</v>
      </c>
      <c r="G1982">
        <v>6.2</v>
      </c>
      <c r="H1982">
        <v>33</v>
      </c>
      <c r="I1982" t="s">
        <v>23</v>
      </c>
      <c r="J1982" t="s">
        <v>14766</v>
      </c>
      <c r="K1982" t="s">
        <v>37</v>
      </c>
      <c r="L1982" t="s">
        <v>38</v>
      </c>
      <c r="M1982" t="s">
        <v>2175</v>
      </c>
      <c r="N1982" t="s">
        <v>29</v>
      </c>
      <c r="O1982" s="6">
        <v>1</v>
      </c>
      <c r="P1982">
        <v>1</v>
      </c>
      <c r="Q1982">
        <v>1</v>
      </c>
      <c r="R1982">
        <v>0</v>
      </c>
      <c r="S1982" t="s">
        <v>15888</v>
      </c>
      <c r="T1982" t="s">
        <v>15890</v>
      </c>
      <c r="U1982" t="s">
        <v>15891</v>
      </c>
      <c r="V1982" t="s">
        <v>15901</v>
      </c>
      <c r="W1982" t="s">
        <v>15891</v>
      </c>
      <c r="X1982" t="s">
        <v>15894</v>
      </c>
      <c r="Y1982" t="s">
        <v>15911</v>
      </c>
      <c r="Z1982" t="s">
        <v>15914</v>
      </c>
      <c r="AA1982" s="26">
        <v>67.835616438356169</v>
      </c>
      <c r="AB1982" t="s">
        <v>14767</v>
      </c>
      <c r="AC1982" t="s">
        <v>14764</v>
      </c>
      <c r="AE1982" t="s">
        <v>14763</v>
      </c>
      <c r="AF1982" t="s">
        <v>14765</v>
      </c>
      <c r="AG1982" t="e">
        <f>+SEARCH(JELMAGYARÁZAT!$G$9,J:J)</f>
        <v>#VALUE!</v>
      </c>
    </row>
    <row r="1983" spans="1:33" hidden="1" x14ac:dyDescent="0.25">
      <c r="A1983" t="s">
        <v>7135</v>
      </c>
      <c r="B1983">
        <v>25000000</v>
      </c>
      <c r="C1983">
        <v>777423</v>
      </c>
      <c r="D1983" s="1">
        <v>36049</v>
      </c>
      <c r="E1983">
        <v>3.8498730000000001</v>
      </c>
      <c r="F1983">
        <v>117</v>
      </c>
      <c r="G1983">
        <v>6.2</v>
      </c>
      <c r="H1983">
        <v>19</v>
      </c>
      <c r="I1983" t="s">
        <v>23</v>
      </c>
      <c r="J1983" t="s">
        <v>7137</v>
      </c>
      <c r="K1983" t="s">
        <v>37</v>
      </c>
      <c r="L1983" t="s">
        <v>38</v>
      </c>
      <c r="M1983" t="s">
        <v>786</v>
      </c>
      <c r="N1983" t="s">
        <v>29</v>
      </c>
      <c r="O1983" s="6">
        <v>1</v>
      </c>
      <c r="P1983">
        <v>1</v>
      </c>
      <c r="Q1983">
        <v>1</v>
      </c>
      <c r="R1983">
        <v>1</v>
      </c>
      <c r="S1983" t="s">
        <v>15888</v>
      </c>
      <c r="T1983" t="s">
        <v>15891</v>
      </c>
      <c r="U1983" t="s">
        <v>15891</v>
      </c>
      <c r="V1983" t="s">
        <v>15901</v>
      </c>
      <c r="W1983" t="s">
        <v>15891</v>
      </c>
      <c r="X1983" t="s">
        <v>15897</v>
      </c>
      <c r="Y1983" t="s">
        <v>15911</v>
      </c>
      <c r="Z1983" t="s">
        <v>15915</v>
      </c>
      <c r="AA1983" s="26">
        <v>19.06027397260274</v>
      </c>
      <c r="AB1983" t="s">
        <v>7138</v>
      </c>
      <c r="AC1983" t="s">
        <v>7135</v>
      </c>
      <c r="AE1983" t="s">
        <v>7134</v>
      </c>
      <c r="AF1983" t="s">
        <v>7136</v>
      </c>
      <c r="AG1983" t="e">
        <f>+SEARCH(JELMAGYARÁZAT!$G$9,J:J)</f>
        <v>#VALUE!</v>
      </c>
    </row>
    <row r="1984" spans="1:33" hidden="1" x14ac:dyDescent="0.25">
      <c r="A1984" t="s">
        <v>5852</v>
      </c>
      <c r="B1984">
        <v>30000000</v>
      </c>
      <c r="C1984">
        <v>74787599</v>
      </c>
      <c r="D1984" s="1">
        <v>33597</v>
      </c>
      <c r="E1984">
        <v>3.8452310000000001</v>
      </c>
      <c r="F1984">
        <v>132</v>
      </c>
      <c r="G1984">
        <v>5.9</v>
      </c>
      <c r="H1984">
        <v>56</v>
      </c>
      <c r="I1984" t="s">
        <v>23</v>
      </c>
      <c r="J1984" t="s">
        <v>149</v>
      </c>
      <c r="K1984" t="s">
        <v>37</v>
      </c>
      <c r="L1984" t="s">
        <v>38</v>
      </c>
      <c r="M1984" t="s">
        <v>231</v>
      </c>
      <c r="N1984" t="s">
        <v>29</v>
      </c>
      <c r="O1984" s="6">
        <v>1</v>
      </c>
      <c r="P1984">
        <v>1</v>
      </c>
      <c r="Q1984">
        <v>1</v>
      </c>
      <c r="R1984">
        <v>0</v>
      </c>
      <c r="S1984" t="s">
        <v>15888</v>
      </c>
      <c r="T1984" t="s">
        <v>15891</v>
      </c>
      <c r="U1984" t="s">
        <v>15891</v>
      </c>
      <c r="V1984" t="s">
        <v>15901</v>
      </c>
      <c r="W1984" t="s">
        <v>15891</v>
      </c>
      <c r="X1984" t="s">
        <v>15897</v>
      </c>
      <c r="Y1984" t="s">
        <v>15911</v>
      </c>
      <c r="Z1984" t="s">
        <v>15915</v>
      </c>
      <c r="AA1984" s="26">
        <v>25.778082191780822</v>
      </c>
      <c r="AB1984" t="s">
        <v>5854</v>
      </c>
      <c r="AC1984" t="s">
        <v>5852</v>
      </c>
      <c r="AE1984" t="s">
        <v>5851</v>
      </c>
      <c r="AF1984" t="s">
        <v>5853</v>
      </c>
      <c r="AG1984" t="e">
        <f>+SEARCH(JELMAGYARÁZAT!$G$9,J:J)</f>
        <v>#VALUE!</v>
      </c>
    </row>
    <row r="1985" spans="1:33" hidden="1" x14ac:dyDescent="0.25">
      <c r="A1985" t="s">
        <v>13491</v>
      </c>
      <c r="B1985">
        <v>2000000</v>
      </c>
      <c r="C1985">
        <v>7900000</v>
      </c>
      <c r="D1985" s="1">
        <v>27859</v>
      </c>
      <c r="E1985">
        <v>3.8328579999999999</v>
      </c>
      <c r="F1985">
        <v>121</v>
      </c>
      <c r="G1985">
        <v>6.7</v>
      </c>
      <c r="H1985">
        <v>86</v>
      </c>
      <c r="I1985" t="s">
        <v>23</v>
      </c>
      <c r="J1985" t="s">
        <v>1571</v>
      </c>
      <c r="K1985" t="s">
        <v>37</v>
      </c>
      <c r="L1985" t="s">
        <v>38</v>
      </c>
      <c r="M1985" t="s">
        <v>5308</v>
      </c>
      <c r="N1985" t="s">
        <v>29</v>
      </c>
      <c r="O1985" s="6">
        <v>1</v>
      </c>
      <c r="P1985">
        <v>1</v>
      </c>
      <c r="Q1985">
        <v>1</v>
      </c>
      <c r="R1985">
        <v>1</v>
      </c>
      <c r="S1985" t="s">
        <v>15888</v>
      </c>
      <c r="T1985" t="s">
        <v>15891</v>
      </c>
      <c r="U1985" t="s">
        <v>13664</v>
      </c>
      <c r="V1985" t="s">
        <v>15891</v>
      </c>
      <c r="W1985" t="s">
        <v>15905</v>
      </c>
      <c r="X1985" t="s">
        <v>15896</v>
      </c>
      <c r="Y1985" t="s">
        <v>15896</v>
      </c>
      <c r="Z1985" t="s">
        <v>15897</v>
      </c>
      <c r="AA1985" s="26">
        <v>41.4986301369863</v>
      </c>
      <c r="AB1985" t="s">
        <v>13493</v>
      </c>
      <c r="AC1985" t="s">
        <v>13491</v>
      </c>
      <c r="AE1985" t="s">
        <v>13490</v>
      </c>
      <c r="AF1985" t="s">
        <v>13492</v>
      </c>
      <c r="AG1985" t="e">
        <f>+SEARCH(JELMAGYARÁZAT!$G$9,J:J)</f>
        <v>#VALUE!</v>
      </c>
    </row>
    <row r="1986" spans="1:33" hidden="1" x14ac:dyDescent="0.25">
      <c r="A1986" t="s">
        <v>9142</v>
      </c>
      <c r="B1986">
        <v>15000000</v>
      </c>
      <c r="C1986">
        <v>67182787</v>
      </c>
      <c r="D1986" s="1">
        <v>29287</v>
      </c>
      <c r="E1986">
        <v>3.8266849999999999</v>
      </c>
      <c r="F1986">
        <v>125</v>
      </c>
      <c r="G1986">
        <v>7.2</v>
      </c>
      <c r="H1986">
        <v>67</v>
      </c>
      <c r="I1986" t="s">
        <v>23</v>
      </c>
      <c r="J1986" t="s">
        <v>1571</v>
      </c>
      <c r="K1986" t="s">
        <v>37</v>
      </c>
      <c r="L1986" t="s">
        <v>38</v>
      </c>
      <c r="M1986" t="s">
        <v>1593</v>
      </c>
      <c r="N1986" t="s">
        <v>29</v>
      </c>
      <c r="O1986" s="6">
        <v>1</v>
      </c>
      <c r="P1986">
        <v>1</v>
      </c>
      <c r="Q1986">
        <v>1</v>
      </c>
      <c r="R1986">
        <v>1</v>
      </c>
      <c r="S1986" t="s">
        <v>15888</v>
      </c>
      <c r="T1986" t="s">
        <v>15891</v>
      </c>
      <c r="U1986" t="s">
        <v>15891</v>
      </c>
      <c r="V1986" t="s">
        <v>15901</v>
      </c>
      <c r="W1986" t="s">
        <v>15891</v>
      </c>
      <c r="X1986" t="s">
        <v>15897</v>
      </c>
      <c r="Y1986" t="s">
        <v>15911</v>
      </c>
      <c r="Z1986" t="s">
        <v>15915</v>
      </c>
      <c r="AA1986" s="26">
        <v>37.586301369863016</v>
      </c>
      <c r="AB1986" t="s">
        <v>9144</v>
      </c>
      <c r="AC1986" t="s">
        <v>9142</v>
      </c>
      <c r="AE1986" t="s">
        <v>9141</v>
      </c>
      <c r="AF1986" t="s">
        <v>9143</v>
      </c>
      <c r="AG1986" t="e">
        <f>+SEARCH(JELMAGYARÁZAT!$G$9,J:J)</f>
        <v>#VALUE!</v>
      </c>
    </row>
    <row r="1987" spans="1:33" hidden="1" x14ac:dyDescent="0.25">
      <c r="A1987" t="s">
        <v>11314</v>
      </c>
      <c r="B1987">
        <v>22000000</v>
      </c>
      <c r="C1987">
        <v>5271666</v>
      </c>
      <c r="D1987" s="1">
        <v>37155</v>
      </c>
      <c r="E1987">
        <v>3.8091309999999998</v>
      </c>
      <c r="F1987">
        <v>104</v>
      </c>
      <c r="G1987">
        <v>3.4</v>
      </c>
      <c r="H1987">
        <v>38</v>
      </c>
      <c r="I1987" t="s">
        <v>23</v>
      </c>
      <c r="J1987" t="s">
        <v>11316</v>
      </c>
      <c r="K1987" t="s">
        <v>37</v>
      </c>
      <c r="L1987" t="s">
        <v>38</v>
      </c>
      <c r="M1987" t="s">
        <v>231</v>
      </c>
      <c r="N1987" t="s">
        <v>29</v>
      </c>
      <c r="O1987" s="6">
        <v>1</v>
      </c>
      <c r="P1987">
        <v>1</v>
      </c>
      <c r="Q1987">
        <v>1</v>
      </c>
      <c r="R1987">
        <v>1</v>
      </c>
      <c r="S1987" t="s">
        <v>15888</v>
      </c>
      <c r="T1987" t="s">
        <v>15891</v>
      </c>
      <c r="U1987" t="s">
        <v>15891</v>
      </c>
      <c r="V1987" t="s">
        <v>15901</v>
      </c>
      <c r="W1987" t="s">
        <v>15891</v>
      </c>
      <c r="X1987" t="s">
        <v>15897</v>
      </c>
      <c r="Y1987" t="s">
        <v>15911</v>
      </c>
      <c r="Z1987" t="s">
        <v>15915</v>
      </c>
      <c r="AA1987" s="26">
        <v>16.030136986301368</v>
      </c>
      <c r="AB1987" t="s">
        <v>11317</v>
      </c>
      <c r="AC1987" t="s">
        <v>11314</v>
      </c>
      <c r="AE1987" t="s">
        <v>11313</v>
      </c>
      <c r="AF1987" t="s">
        <v>11315</v>
      </c>
      <c r="AG1987" t="e">
        <f>+SEARCH(JELMAGYARÁZAT!$G$9,J:J)</f>
        <v>#VALUE!</v>
      </c>
    </row>
    <row r="1988" spans="1:33" hidden="1" x14ac:dyDescent="0.25">
      <c r="A1988" t="s">
        <v>9123</v>
      </c>
      <c r="B1988">
        <v>15000000</v>
      </c>
      <c r="C1988">
        <v>317000</v>
      </c>
      <c r="D1988" s="1">
        <v>39799</v>
      </c>
      <c r="E1988">
        <v>3.8034949999999998</v>
      </c>
      <c r="F1988">
        <v>102</v>
      </c>
      <c r="G1988">
        <v>6.4</v>
      </c>
      <c r="H1988">
        <v>52</v>
      </c>
      <c r="I1988" t="s">
        <v>23</v>
      </c>
      <c r="J1988" t="s">
        <v>9125</v>
      </c>
      <c r="K1988" t="s">
        <v>37</v>
      </c>
      <c r="L1988" t="s">
        <v>38</v>
      </c>
      <c r="M1988" t="s">
        <v>231</v>
      </c>
      <c r="N1988" t="s">
        <v>29</v>
      </c>
      <c r="O1988" s="6">
        <v>1</v>
      </c>
      <c r="P1988">
        <v>1</v>
      </c>
      <c r="Q1988">
        <v>1</v>
      </c>
      <c r="R1988">
        <v>0</v>
      </c>
      <c r="S1988" t="s">
        <v>15888</v>
      </c>
      <c r="T1988" t="s">
        <v>15891</v>
      </c>
      <c r="U1988" t="s">
        <v>15891</v>
      </c>
      <c r="V1988" t="s">
        <v>15901</v>
      </c>
      <c r="W1988" t="s">
        <v>15891</v>
      </c>
      <c r="X1988" t="s">
        <v>15897</v>
      </c>
      <c r="Y1988" t="s">
        <v>15911</v>
      </c>
      <c r="Z1988" t="s">
        <v>15915</v>
      </c>
      <c r="AA1988" s="26">
        <v>8.786301369863013</v>
      </c>
      <c r="AC1988" t="s">
        <v>9123</v>
      </c>
      <c r="AD1988" t="s">
        <v>9122</v>
      </c>
      <c r="AE1988" t="s">
        <v>6578</v>
      </c>
      <c r="AF1988" t="s">
        <v>9124</v>
      </c>
      <c r="AG1988" t="e">
        <f>+SEARCH(JELMAGYARÁZAT!$G$9,J:J)</f>
        <v>#VALUE!</v>
      </c>
    </row>
    <row r="1989" spans="1:33" hidden="1" x14ac:dyDescent="0.25">
      <c r="A1989" t="s">
        <v>12713</v>
      </c>
      <c r="B1989">
        <v>5000000</v>
      </c>
      <c r="C1989">
        <v>782102</v>
      </c>
      <c r="D1989" s="1">
        <v>39083</v>
      </c>
      <c r="E1989">
        <v>3.7920150000000001</v>
      </c>
      <c r="F1989">
        <v>90</v>
      </c>
      <c r="G1989">
        <v>6.2</v>
      </c>
      <c r="H1989">
        <v>37</v>
      </c>
      <c r="I1989" t="s">
        <v>23</v>
      </c>
      <c r="J1989" t="s">
        <v>12715</v>
      </c>
      <c r="K1989" t="s">
        <v>37</v>
      </c>
      <c r="L1989" t="s">
        <v>28</v>
      </c>
      <c r="M1989" t="s">
        <v>2176</v>
      </c>
      <c r="N1989" t="s">
        <v>29</v>
      </c>
      <c r="O1989" s="6">
        <v>1</v>
      </c>
      <c r="P1989">
        <v>1</v>
      </c>
      <c r="Q1989">
        <v>2</v>
      </c>
      <c r="R1989">
        <v>0</v>
      </c>
      <c r="S1989" t="s">
        <v>15888</v>
      </c>
      <c r="T1989" t="s">
        <v>15891</v>
      </c>
      <c r="U1989" t="s">
        <v>15891</v>
      </c>
      <c r="V1989" t="s">
        <v>15901</v>
      </c>
      <c r="W1989" t="s">
        <v>15891</v>
      </c>
      <c r="X1989" t="s">
        <v>15897</v>
      </c>
      <c r="Y1989" t="s">
        <v>15911</v>
      </c>
      <c r="Z1989" t="s">
        <v>15915</v>
      </c>
      <c r="AA1989" s="26">
        <v>10.747945205479452</v>
      </c>
      <c r="AC1989" t="s">
        <v>12713</v>
      </c>
      <c r="AE1989" t="s">
        <v>12712</v>
      </c>
      <c r="AF1989" t="s">
        <v>12714</v>
      </c>
      <c r="AG1989" t="e">
        <f>+SEARCH(JELMAGYARÁZAT!$G$9,J:J)</f>
        <v>#VALUE!</v>
      </c>
    </row>
    <row r="1990" spans="1:33" hidden="1" x14ac:dyDescent="0.25">
      <c r="A1990" t="s">
        <v>13192</v>
      </c>
      <c r="B1990">
        <v>4000000</v>
      </c>
      <c r="C1990">
        <v>13401952</v>
      </c>
      <c r="D1990" s="1">
        <v>38992</v>
      </c>
      <c r="E1990">
        <v>3.771652</v>
      </c>
      <c r="F1990">
        <v>109</v>
      </c>
      <c r="G1990">
        <v>6.6</v>
      </c>
      <c r="H1990">
        <v>66</v>
      </c>
      <c r="I1990" t="s">
        <v>23</v>
      </c>
      <c r="J1990" t="s">
        <v>13194</v>
      </c>
      <c r="K1990" t="s">
        <v>2620</v>
      </c>
      <c r="L1990" t="s">
        <v>38</v>
      </c>
      <c r="M1990" t="s">
        <v>1692</v>
      </c>
      <c r="N1990" t="s">
        <v>29</v>
      </c>
      <c r="O1990" s="6">
        <v>1</v>
      </c>
      <c r="P1990">
        <v>1</v>
      </c>
      <c r="Q1990">
        <v>1</v>
      </c>
      <c r="R1990">
        <v>0</v>
      </c>
      <c r="S1990" t="s">
        <v>15888</v>
      </c>
      <c r="T1990" t="s">
        <v>15891</v>
      </c>
      <c r="U1990" t="s">
        <v>13664</v>
      </c>
      <c r="V1990" t="s">
        <v>15901</v>
      </c>
      <c r="W1990" t="s">
        <v>15891</v>
      </c>
      <c r="X1990" t="s">
        <v>15896</v>
      </c>
      <c r="Y1990" t="s">
        <v>15912</v>
      </c>
      <c r="Z1990" t="s">
        <v>15915</v>
      </c>
      <c r="AA1990" s="26">
        <v>10.997260273972604</v>
      </c>
      <c r="AB1990" t="s">
        <v>13195</v>
      </c>
      <c r="AC1990" t="s">
        <v>13192</v>
      </c>
      <c r="AD1990" t="s">
        <v>13190</v>
      </c>
      <c r="AE1990" t="s">
        <v>13191</v>
      </c>
      <c r="AF1990" t="s">
        <v>13193</v>
      </c>
      <c r="AG1990" t="e">
        <f>+SEARCH(JELMAGYARÁZAT!$G$9,J:J)</f>
        <v>#VALUE!</v>
      </c>
    </row>
    <row r="1991" spans="1:33" hidden="1" x14ac:dyDescent="0.25">
      <c r="A1991" t="s">
        <v>4116</v>
      </c>
      <c r="B1991">
        <v>44000000</v>
      </c>
      <c r="C1991">
        <v>13681765</v>
      </c>
      <c r="D1991" s="1">
        <v>35055</v>
      </c>
      <c r="E1991">
        <v>3.7701609999999999</v>
      </c>
      <c r="F1991">
        <v>192</v>
      </c>
      <c r="G1991">
        <v>7.1</v>
      </c>
      <c r="H1991">
        <v>71</v>
      </c>
      <c r="I1991" t="s">
        <v>23</v>
      </c>
      <c r="J1991" t="s">
        <v>3149</v>
      </c>
      <c r="K1991" t="s">
        <v>37</v>
      </c>
      <c r="L1991" t="s">
        <v>38</v>
      </c>
      <c r="M1991" t="s">
        <v>2426</v>
      </c>
      <c r="N1991" t="s">
        <v>29</v>
      </c>
      <c r="O1991" s="6">
        <v>1</v>
      </c>
      <c r="P1991">
        <v>1</v>
      </c>
      <c r="Q1991">
        <v>1</v>
      </c>
      <c r="R1991">
        <v>0</v>
      </c>
      <c r="S1991" t="s">
        <v>15888</v>
      </c>
      <c r="T1991" t="s">
        <v>15891</v>
      </c>
      <c r="U1991" t="s">
        <v>15891</v>
      </c>
      <c r="V1991" t="s">
        <v>15901</v>
      </c>
      <c r="W1991" t="s">
        <v>15891</v>
      </c>
      <c r="X1991" t="s">
        <v>15897</v>
      </c>
      <c r="Y1991" t="s">
        <v>15911</v>
      </c>
      <c r="Z1991" t="s">
        <v>15915</v>
      </c>
      <c r="AA1991" s="26">
        <v>21.783561643835615</v>
      </c>
      <c r="AB1991" t="s">
        <v>4118</v>
      </c>
      <c r="AC1991" t="s">
        <v>4116</v>
      </c>
      <c r="AE1991" t="s">
        <v>4115</v>
      </c>
      <c r="AF1991" t="s">
        <v>4117</v>
      </c>
      <c r="AG1991" t="e">
        <f>+SEARCH(JELMAGYARÁZAT!$G$9,J:J)</f>
        <v>#VALUE!</v>
      </c>
    </row>
    <row r="1992" spans="1:33" hidden="1" x14ac:dyDescent="0.25">
      <c r="A1992" t="s">
        <v>5479</v>
      </c>
      <c r="B1992">
        <v>35000000</v>
      </c>
      <c r="C1992">
        <v>11560806</v>
      </c>
      <c r="D1992" s="1">
        <v>37869</v>
      </c>
      <c r="E1992">
        <v>3.7468059999999999</v>
      </c>
      <c r="F1992">
        <v>102</v>
      </c>
      <c r="G1992">
        <v>4.8</v>
      </c>
      <c r="H1992">
        <v>91</v>
      </c>
      <c r="I1992" t="s">
        <v>23</v>
      </c>
      <c r="J1992" t="s">
        <v>5481</v>
      </c>
      <c r="K1992" t="s">
        <v>334</v>
      </c>
      <c r="L1992" t="s">
        <v>38</v>
      </c>
      <c r="M1992" t="s">
        <v>5477</v>
      </c>
      <c r="N1992" t="s">
        <v>29</v>
      </c>
      <c r="O1992" s="6">
        <v>1</v>
      </c>
      <c r="P1992">
        <v>2</v>
      </c>
      <c r="Q1992">
        <v>1</v>
      </c>
      <c r="R1992">
        <v>1</v>
      </c>
      <c r="S1992" t="s">
        <v>15888</v>
      </c>
      <c r="T1992" t="s">
        <v>15891</v>
      </c>
      <c r="U1992" t="s">
        <v>15891</v>
      </c>
      <c r="V1992" t="s">
        <v>15901</v>
      </c>
      <c r="W1992" t="s">
        <v>15905</v>
      </c>
      <c r="X1992" t="s">
        <v>15897</v>
      </c>
      <c r="Y1992" t="s">
        <v>15911</v>
      </c>
      <c r="Z1992" t="s">
        <v>15915</v>
      </c>
      <c r="AA1992" s="26">
        <v>14.073972602739726</v>
      </c>
      <c r="AB1992" t="s">
        <v>5482</v>
      </c>
      <c r="AC1992" t="s">
        <v>5479</v>
      </c>
      <c r="AE1992" t="s">
        <v>5478</v>
      </c>
      <c r="AF1992" t="s">
        <v>5480</v>
      </c>
      <c r="AG1992" t="e">
        <f>+SEARCH(JELMAGYARÁZAT!$G$9,J:J)</f>
        <v>#VALUE!</v>
      </c>
    </row>
    <row r="1993" spans="1:33" hidden="1" x14ac:dyDescent="0.25">
      <c r="A1993" t="s">
        <v>11793</v>
      </c>
      <c r="B1993">
        <v>7000000</v>
      </c>
      <c r="C1993">
        <v>29385320</v>
      </c>
      <c r="D1993" s="1">
        <v>38303</v>
      </c>
      <c r="E1993">
        <v>3.7218580000000001</v>
      </c>
      <c r="F1993">
        <v>192</v>
      </c>
      <c r="G1993">
        <v>7.4</v>
      </c>
      <c r="H1993">
        <v>64</v>
      </c>
      <c r="I1993" t="s">
        <v>3860</v>
      </c>
      <c r="J1993" t="s">
        <v>11120</v>
      </c>
      <c r="K1993" t="s">
        <v>4901</v>
      </c>
      <c r="L1993" t="s">
        <v>3861</v>
      </c>
      <c r="M1993" t="s">
        <v>231</v>
      </c>
      <c r="N1993" t="s">
        <v>29</v>
      </c>
      <c r="O1993" s="6">
        <v>0</v>
      </c>
      <c r="P1993">
        <v>1</v>
      </c>
      <c r="Q1993">
        <v>1</v>
      </c>
      <c r="R1993">
        <v>0</v>
      </c>
      <c r="S1993" t="s">
        <v>15888</v>
      </c>
      <c r="T1993" t="s">
        <v>15891</v>
      </c>
      <c r="U1993" t="s">
        <v>15891</v>
      </c>
      <c r="V1993" t="s">
        <v>15901</v>
      </c>
      <c r="W1993" t="s">
        <v>15891</v>
      </c>
      <c r="X1993" t="s">
        <v>15897</v>
      </c>
      <c r="Y1993" t="s">
        <v>15911</v>
      </c>
      <c r="Z1993" t="s">
        <v>15915</v>
      </c>
      <c r="AA1993" s="26">
        <v>12.884931506849314</v>
      </c>
      <c r="AB1993" t="s">
        <v>11795</v>
      </c>
      <c r="AC1993" t="s">
        <v>11793</v>
      </c>
      <c r="AE1993" t="s">
        <v>11792</v>
      </c>
      <c r="AF1993" t="s">
        <v>11794</v>
      </c>
      <c r="AG1993" t="e">
        <f>+SEARCH(JELMAGYARÁZAT!$G$9,J:J)</f>
        <v>#VALUE!</v>
      </c>
    </row>
    <row r="1994" spans="1:33" hidden="1" x14ac:dyDescent="0.25">
      <c r="A1994" t="s">
        <v>15350</v>
      </c>
      <c r="B1994">
        <v>860000</v>
      </c>
      <c r="C1994">
        <v>2451545</v>
      </c>
      <c r="D1994" s="1">
        <v>31297</v>
      </c>
      <c r="E1994">
        <v>3.7030050000000001</v>
      </c>
      <c r="F1994">
        <v>97</v>
      </c>
      <c r="G1994">
        <v>6.6</v>
      </c>
      <c r="H1994">
        <v>51</v>
      </c>
      <c r="I1994" t="s">
        <v>23</v>
      </c>
      <c r="J1994" t="s">
        <v>15352</v>
      </c>
      <c r="K1994" t="s">
        <v>2620</v>
      </c>
      <c r="L1994" t="s">
        <v>38</v>
      </c>
      <c r="M1994" t="s">
        <v>6976</v>
      </c>
      <c r="N1994" t="s">
        <v>29</v>
      </c>
      <c r="O1994" s="6">
        <v>1</v>
      </c>
      <c r="P1994">
        <v>1</v>
      </c>
      <c r="Q1994">
        <v>1</v>
      </c>
      <c r="R1994">
        <v>0</v>
      </c>
      <c r="S1994" t="s">
        <v>15888</v>
      </c>
      <c r="T1994" t="s">
        <v>15891</v>
      </c>
      <c r="U1994" t="s">
        <v>13664</v>
      </c>
      <c r="V1994" t="s">
        <v>15901</v>
      </c>
      <c r="W1994" t="s">
        <v>15891</v>
      </c>
      <c r="X1994" t="s">
        <v>15896</v>
      </c>
      <c r="Y1994" t="s">
        <v>15912</v>
      </c>
      <c r="Z1994" t="s">
        <v>15915</v>
      </c>
      <c r="AA1994" s="26">
        <v>32.079452054794523</v>
      </c>
      <c r="AC1994" t="s">
        <v>15350</v>
      </c>
      <c r="AE1994" t="s">
        <v>15349</v>
      </c>
      <c r="AF1994" t="s">
        <v>15351</v>
      </c>
      <c r="AG1994" t="e">
        <f>+SEARCH(JELMAGYARÁZAT!$G$9,J:J)</f>
        <v>#VALUE!</v>
      </c>
    </row>
    <row r="1995" spans="1:33" hidden="1" x14ac:dyDescent="0.25">
      <c r="A1995" t="s">
        <v>4604</v>
      </c>
      <c r="B1995">
        <v>36000000</v>
      </c>
      <c r="C1995">
        <v>74000000</v>
      </c>
      <c r="D1995" s="1">
        <v>35767</v>
      </c>
      <c r="E1995">
        <v>3.6982759999999999</v>
      </c>
      <c r="F1995">
        <v>155</v>
      </c>
      <c r="G1995">
        <v>6.8</v>
      </c>
      <c r="H1995">
        <v>316</v>
      </c>
      <c r="I1995" t="s">
        <v>23</v>
      </c>
      <c r="J1995" t="s">
        <v>2938</v>
      </c>
      <c r="K1995" t="s">
        <v>37</v>
      </c>
      <c r="L1995" t="s">
        <v>28</v>
      </c>
      <c r="M1995" t="s">
        <v>4602</v>
      </c>
      <c r="N1995" t="s">
        <v>29</v>
      </c>
      <c r="O1995" s="6">
        <v>1</v>
      </c>
      <c r="P1995">
        <v>1</v>
      </c>
      <c r="Q1995">
        <v>2</v>
      </c>
      <c r="R1995">
        <v>0</v>
      </c>
      <c r="S1995" t="s">
        <v>15888</v>
      </c>
      <c r="T1995" t="s">
        <v>15891</v>
      </c>
      <c r="U1995" t="s">
        <v>15891</v>
      </c>
      <c r="V1995" t="s">
        <v>15901</v>
      </c>
      <c r="W1995" t="s">
        <v>15891</v>
      </c>
      <c r="X1995" t="s">
        <v>15897</v>
      </c>
      <c r="Y1995" t="s">
        <v>15911</v>
      </c>
      <c r="Z1995" t="s">
        <v>15915</v>
      </c>
      <c r="AA1995" s="26">
        <v>19.832876712328765</v>
      </c>
      <c r="AB1995" t="s">
        <v>4606</v>
      </c>
      <c r="AC1995" t="s">
        <v>4604</v>
      </c>
      <c r="AE1995" t="s">
        <v>4603</v>
      </c>
      <c r="AF1995" t="s">
        <v>4605</v>
      </c>
      <c r="AG1995" t="e">
        <f>+SEARCH(JELMAGYARÁZAT!$G$9,J:J)</f>
        <v>#VALUE!</v>
      </c>
    </row>
    <row r="1996" spans="1:33" hidden="1" x14ac:dyDescent="0.25">
      <c r="A1996" t="s">
        <v>9914</v>
      </c>
      <c r="B1996">
        <v>13000000</v>
      </c>
      <c r="C1996">
        <v>1151330</v>
      </c>
      <c r="D1996" s="1">
        <v>39037</v>
      </c>
      <c r="E1996">
        <v>3.6808960000000002</v>
      </c>
      <c r="F1996">
        <v>110</v>
      </c>
      <c r="G1996">
        <v>6.4</v>
      </c>
      <c r="H1996">
        <v>60</v>
      </c>
      <c r="I1996" t="s">
        <v>23</v>
      </c>
      <c r="J1996" t="s">
        <v>9916</v>
      </c>
      <c r="K1996" t="s">
        <v>37</v>
      </c>
      <c r="L1996" t="s">
        <v>296</v>
      </c>
      <c r="M1996" t="s">
        <v>786</v>
      </c>
      <c r="N1996" t="s">
        <v>29</v>
      </c>
      <c r="O1996" s="6">
        <v>1</v>
      </c>
      <c r="P1996">
        <v>1</v>
      </c>
      <c r="Q1996">
        <v>2</v>
      </c>
      <c r="R1996">
        <v>0</v>
      </c>
      <c r="S1996" t="s">
        <v>15888</v>
      </c>
      <c r="T1996" t="s">
        <v>15891</v>
      </c>
      <c r="U1996" t="s">
        <v>15891</v>
      </c>
      <c r="V1996" t="s">
        <v>15901</v>
      </c>
      <c r="W1996" t="s">
        <v>15891</v>
      </c>
      <c r="X1996" t="s">
        <v>15897</v>
      </c>
      <c r="Y1996" t="s">
        <v>15911</v>
      </c>
      <c r="Z1996" t="s">
        <v>15915</v>
      </c>
      <c r="AA1996" s="26">
        <v>10.873972602739727</v>
      </c>
      <c r="AB1996" t="s">
        <v>9917</v>
      </c>
      <c r="AC1996" t="s">
        <v>9914</v>
      </c>
      <c r="AE1996" t="s">
        <v>9913</v>
      </c>
      <c r="AF1996" t="s">
        <v>9915</v>
      </c>
      <c r="AG1996" t="e">
        <f>+SEARCH(JELMAGYARÁZAT!$G$9,J:J)</f>
        <v>#VALUE!</v>
      </c>
    </row>
    <row r="1997" spans="1:33" hidden="1" x14ac:dyDescent="0.25">
      <c r="A1997" t="s">
        <v>12454</v>
      </c>
      <c r="B1997">
        <v>3500000</v>
      </c>
      <c r="C1997">
        <v>20659423</v>
      </c>
      <c r="D1997" s="1">
        <v>30012</v>
      </c>
      <c r="E1997">
        <v>3.6564909999999999</v>
      </c>
      <c r="F1997">
        <v>104</v>
      </c>
      <c r="G1997">
        <v>6.8</v>
      </c>
      <c r="H1997">
        <v>37</v>
      </c>
      <c r="I1997" t="s">
        <v>23</v>
      </c>
      <c r="J1997" t="s">
        <v>12456</v>
      </c>
      <c r="K1997" t="s">
        <v>715</v>
      </c>
      <c r="L1997" t="s">
        <v>38</v>
      </c>
      <c r="M1997" t="s">
        <v>12452</v>
      </c>
      <c r="N1997" t="s">
        <v>29</v>
      </c>
      <c r="O1997" s="6">
        <v>1</v>
      </c>
      <c r="P1997">
        <v>1</v>
      </c>
      <c r="Q1997">
        <v>1</v>
      </c>
      <c r="R1997">
        <v>0</v>
      </c>
      <c r="S1997" t="s">
        <v>15888</v>
      </c>
      <c r="T1997" t="s">
        <v>15890</v>
      </c>
      <c r="U1997" t="s">
        <v>15891</v>
      </c>
      <c r="V1997" t="s">
        <v>15901</v>
      </c>
      <c r="W1997" t="s">
        <v>15891</v>
      </c>
      <c r="X1997" t="s">
        <v>15894</v>
      </c>
      <c r="Y1997" t="s">
        <v>15911</v>
      </c>
      <c r="Z1997" t="s">
        <v>15914</v>
      </c>
      <c r="AA1997" s="26">
        <v>35.6</v>
      </c>
      <c r="AB1997" t="s">
        <v>12457</v>
      </c>
      <c r="AC1997" t="s">
        <v>12454</v>
      </c>
      <c r="AE1997" t="s">
        <v>12453</v>
      </c>
      <c r="AF1997" t="s">
        <v>12455</v>
      </c>
      <c r="AG1997" t="e">
        <f>+SEARCH(JELMAGYARÁZAT!$G$9,J:J)</f>
        <v>#VALUE!</v>
      </c>
    </row>
    <row r="1998" spans="1:33" hidden="1" x14ac:dyDescent="0.25">
      <c r="A1998" t="s">
        <v>9593</v>
      </c>
      <c r="B1998">
        <v>14000000</v>
      </c>
      <c r="C1998">
        <v>27515786</v>
      </c>
      <c r="D1998" s="1">
        <v>34173</v>
      </c>
      <c r="E1998">
        <v>3.6508569999999998</v>
      </c>
      <c r="F1998">
        <v>109</v>
      </c>
      <c r="G1998">
        <v>6.9</v>
      </c>
      <c r="H1998">
        <v>47</v>
      </c>
      <c r="I1998" t="s">
        <v>23</v>
      </c>
      <c r="J1998" t="s">
        <v>149</v>
      </c>
      <c r="K1998" t="s">
        <v>37</v>
      </c>
      <c r="L1998" t="s">
        <v>62</v>
      </c>
      <c r="M1998" t="s">
        <v>231</v>
      </c>
      <c r="N1998" t="s">
        <v>29</v>
      </c>
      <c r="O1998" s="6">
        <v>1</v>
      </c>
      <c r="P1998">
        <v>1</v>
      </c>
      <c r="Q1998">
        <v>2</v>
      </c>
      <c r="R1998">
        <v>0</v>
      </c>
      <c r="S1998" t="s">
        <v>15888</v>
      </c>
      <c r="T1998" t="s">
        <v>15891</v>
      </c>
      <c r="U1998" t="s">
        <v>15891</v>
      </c>
      <c r="V1998" t="s">
        <v>15901</v>
      </c>
      <c r="W1998" t="s">
        <v>15891</v>
      </c>
      <c r="X1998" t="s">
        <v>15897</v>
      </c>
      <c r="Y1998" t="s">
        <v>15911</v>
      </c>
      <c r="Z1998" t="s">
        <v>15915</v>
      </c>
      <c r="AA1998" s="26">
        <v>24.2</v>
      </c>
      <c r="AB1998" t="s">
        <v>9595</v>
      </c>
      <c r="AC1998" t="s">
        <v>9593</v>
      </c>
      <c r="AD1998" t="s">
        <v>9591</v>
      </c>
      <c r="AE1998" t="s">
        <v>9592</v>
      </c>
      <c r="AF1998" t="s">
        <v>9594</v>
      </c>
      <c r="AG1998" t="e">
        <f>+SEARCH(JELMAGYARÁZAT!$G$9,J:J)</f>
        <v>#VALUE!</v>
      </c>
    </row>
    <row r="1999" spans="1:33" hidden="1" x14ac:dyDescent="0.25">
      <c r="A1999" t="s">
        <v>13279</v>
      </c>
      <c r="B1999">
        <v>3500000</v>
      </c>
      <c r="C1999">
        <v>113783</v>
      </c>
      <c r="D1999" s="1">
        <v>38755</v>
      </c>
      <c r="E1999">
        <v>3.643608</v>
      </c>
      <c r="F1999">
        <v>98</v>
      </c>
      <c r="G1999">
        <v>6.7</v>
      </c>
      <c r="H1999">
        <v>28</v>
      </c>
      <c r="I1999" t="s">
        <v>23</v>
      </c>
      <c r="J1999" t="s">
        <v>13281</v>
      </c>
      <c r="K1999" t="s">
        <v>37</v>
      </c>
      <c r="L1999" t="s">
        <v>38</v>
      </c>
      <c r="M1999" t="s">
        <v>1692</v>
      </c>
      <c r="N1999" t="s">
        <v>29</v>
      </c>
      <c r="O1999" s="6">
        <v>1</v>
      </c>
      <c r="P1999">
        <v>1</v>
      </c>
      <c r="Q1999">
        <v>1</v>
      </c>
      <c r="R1999">
        <v>0</v>
      </c>
      <c r="S1999" t="s">
        <v>15888</v>
      </c>
      <c r="T1999" t="s">
        <v>15891</v>
      </c>
      <c r="U1999" t="s">
        <v>13664</v>
      </c>
      <c r="V1999" t="s">
        <v>15901</v>
      </c>
      <c r="W1999" t="s">
        <v>15891</v>
      </c>
      <c r="X1999" t="s">
        <v>15896</v>
      </c>
      <c r="Y1999" t="s">
        <v>15912</v>
      </c>
      <c r="Z1999" t="s">
        <v>15915</v>
      </c>
      <c r="AA1999" s="26">
        <v>11.646575342465754</v>
      </c>
      <c r="AB1999" t="s">
        <v>13282</v>
      </c>
      <c r="AC1999" t="s">
        <v>13279</v>
      </c>
      <c r="AE1999" t="s">
        <v>13278</v>
      </c>
      <c r="AF1999" t="s">
        <v>13280</v>
      </c>
      <c r="AG1999" t="e">
        <f>+SEARCH(JELMAGYARÁZAT!$G$9,J:J)</f>
        <v>#VALUE!</v>
      </c>
    </row>
    <row r="2000" spans="1:33" hidden="1" x14ac:dyDescent="0.25">
      <c r="A2000" t="s">
        <v>13574</v>
      </c>
      <c r="B2000">
        <v>2962051</v>
      </c>
      <c r="C2000">
        <v>3011195</v>
      </c>
      <c r="D2000" s="1">
        <v>35286</v>
      </c>
      <c r="E2000">
        <v>3.6366339999999999</v>
      </c>
      <c r="F2000">
        <v>108</v>
      </c>
      <c r="G2000">
        <v>6.6</v>
      </c>
      <c r="H2000">
        <v>94</v>
      </c>
      <c r="I2000" t="s">
        <v>23</v>
      </c>
      <c r="J2000" t="s">
        <v>13576</v>
      </c>
      <c r="K2000" t="s">
        <v>37</v>
      </c>
      <c r="L2000" t="s">
        <v>28</v>
      </c>
      <c r="M2000" t="s">
        <v>1476</v>
      </c>
      <c r="N2000" t="s">
        <v>29</v>
      </c>
      <c r="O2000" s="6">
        <v>1</v>
      </c>
      <c r="P2000">
        <v>1</v>
      </c>
      <c r="Q2000">
        <v>2</v>
      </c>
      <c r="R2000">
        <v>0</v>
      </c>
      <c r="S2000" t="s">
        <v>15888</v>
      </c>
      <c r="T2000" t="s">
        <v>15891</v>
      </c>
      <c r="U2000" t="s">
        <v>15891</v>
      </c>
      <c r="V2000" t="s">
        <v>15901</v>
      </c>
      <c r="W2000" t="s">
        <v>15891</v>
      </c>
      <c r="X2000" t="s">
        <v>15897</v>
      </c>
      <c r="Y2000" t="s">
        <v>15911</v>
      </c>
      <c r="Z2000" t="s">
        <v>15915</v>
      </c>
      <c r="AA2000" s="26">
        <v>21.150684931506849</v>
      </c>
      <c r="AB2000" t="s">
        <v>13577</v>
      </c>
      <c r="AC2000" t="s">
        <v>13574</v>
      </c>
      <c r="AE2000" t="s">
        <v>13573</v>
      </c>
      <c r="AF2000" t="s">
        <v>13575</v>
      </c>
      <c r="AG2000" t="e">
        <f>+SEARCH(JELMAGYARÁZAT!$G$9,J:J)</f>
        <v>#VALUE!</v>
      </c>
    </row>
    <row r="2001" spans="1:33" hidden="1" x14ac:dyDescent="0.25">
      <c r="A2001" t="s">
        <v>8251</v>
      </c>
      <c r="B2001">
        <v>20000000</v>
      </c>
      <c r="C2001">
        <v>346594</v>
      </c>
      <c r="D2001" s="1">
        <v>40522</v>
      </c>
      <c r="E2001">
        <v>3.6205370000000001</v>
      </c>
      <c r="F2001">
        <v>110</v>
      </c>
      <c r="G2001">
        <v>6</v>
      </c>
      <c r="H2001">
        <v>31</v>
      </c>
      <c r="I2001" t="s">
        <v>23</v>
      </c>
      <c r="J2001" t="s">
        <v>8253</v>
      </c>
      <c r="K2001" t="s">
        <v>37</v>
      </c>
      <c r="L2001" t="s">
        <v>38</v>
      </c>
      <c r="M2001" t="s">
        <v>3657</v>
      </c>
      <c r="N2001" t="s">
        <v>29</v>
      </c>
      <c r="O2001" s="6">
        <v>1</v>
      </c>
      <c r="P2001">
        <v>1</v>
      </c>
      <c r="Q2001">
        <v>1</v>
      </c>
      <c r="R2001">
        <v>0</v>
      </c>
      <c r="S2001" t="s">
        <v>15888</v>
      </c>
      <c r="T2001" t="s">
        <v>15891</v>
      </c>
      <c r="U2001" t="s">
        <v>15891</v>
      </c>
      <c r="V2001" t="s">
        <v>15901</v>
      </c>
      <c r="W2001" t="s">
        <v>15891</v>
      </c>
      <c r="X2001" t="s">
        <v>15897</v>
      </c>
      <c r="Y2001" t="s">
        <v>15911</v>
      </c>
      <c r="Z2001" t="s">
        <v>15915</v>
      </c>
      <c r="AA2001" s="26">
        <v>6.8054794520547945</v>
      </c>
      <c r="AC2001" t="s">
        <v>8251</v>
      </c>
      <c r="AD2001" t="s">
        <v>8249</v>
      </c>
      <c r="AE2001" t="s">
        <v>8250</v>
      </c>
      <c r="AF2001" t="s">
        <v>8252</v>
      </c>
      <c r="AG2001" t="e">
        <f>+SEARCH(JELMAGYARÁZAT!$G$9,J:J)</f>
        <v>#VALUE!</v>
      </c>
    </row>
    <row r="2002" spans="1:33" hidden="1" x14ac:dyDescent="0.25">
      <c r="A2002" t="s">
        <v>14427</v>
      </c>
      <c r="B2002">
        <v>1500000</v>
      </c>
      <c r="C2002">
        <v>712294</v>
      </c>
      <c r="D2002" s="1">
        <v>38436</v>
      </c>
      <c r="E2002">
        <v>3.618646</v>
      </c>
      <c r="F2002">
        <v>111</v>
      </c>
      <c r="G2002">
        <v>6.5</v>
      </c>
      <c r="H2002">
        <v>43</v>
      </c>
      <c r="I2002" t="s">
        <v>23</v>
      </c>
      <c r="J2002" t="s">
        <v>14429</v>
      </c>
      <c r="K2002" t="s">
        <v>37</v>
      </c>
      <c r="L2002" t="s">
        <v>38</v>
      </c>
      <c r="M2002" t="s">
        <v>786</v>
      </c>
      <c r="N2002" t="s">
        <v>29</v>
      </c>
      <c r="O2002" s="6">
        <v>1</v>
      </c>
      <c r="P2002">
        <v>1</v>
      </c>
      <c r="Q2002">
        <v>1</v>
      </c>
      <c r="R2002">
        <v>0</v>
      </c>
      <c r="S2002" t="s">
        <v>15888</v>
      </c>
      <c r="T2002" t="s">
        <v>15891</v>
      </c>
      <c r="U2002" t="s">
        <v>15891</v>
      </c>
      <c r="V2002" t="s">
        <v>15901</v>
      </c>
      <c r="W2002" t="s">
        <v>15891</v>
      </c>
      <c r="X2002" t="s">
        <v>15897</v>
      </c>
      <c r="Y2002" t="s">
        <v>15911</v>
      </c>
      <c r="Z2002" t="s">
        <v>15915</v>
      </c>
      <c r="AA2002" s="26">
        <v>12.520547945205479</v>
      </c>
      <c r="AB2002" t="s">
        <v>14430</v>
      </c>
      <c r="AC2002" t="s">
        <v>14427</v>
      </c>
      <c r="AE2002" t="s">
        <v>14426</v>
      </c>
      <c r="AF2002" t="s">
        <v>14428</v>
      </c>
      <c r="AG2002" t="e">
        <f>+SEARCH(JELMAGYARÁZAT!$G$9,J:J)</f>
        <v>#VALUE!</v>
      </c>
    </row>
    <row r="2003" spans="1:33" hidden="1" x14ac:dyDescent="0.25">
      <c r="A2003" t="s">
        <v>7140</v>
      </c>
      <c r="B2003">
        <v>25000000</v>
      </c>
      <c r="C2003">
        <v>2336172</v>
      </c>
      <c r="D2003" s="1">
        <v>40142</v>
      </c>
      <c r="E2003">
        <v>3.5931649999999999</v>
      </c>
      <c r="F2003">
        <v>114</v>
      </c>
      <c r="G2003">
        <v>6.6</v>
      </c>
      <c r="H2003">
        <v>49</v>
      </c>
      <c r="I2003" t="s">
        <v>23</v>
      </c>
      <c r="J2003" t="s">
        <v>7142</v>
      </c>
      <c r="K2003" t="s">
        <v>37</v>
      </c>
      <c r="L2003" t="s">
        <v>38</v>
      </c>
      <c r="M2003" t="s">
        <v>917</v>
      </c>
      <c r="N2003" t="s">
        <v>29</v>
      </c>
      <c r="O2003" s="6">
        <v>1</v>
      </c>
      <c r="P2003">
        <v>1</v>
      </c>
      <c r="Q2003">
        <v>1</v>
      </c>
      <c r="R2003">
        <v>0</v>
      </c>
      <c r="S2003" t="s">
        <v>15888</v>
      </c>
      <c r="T2003" t="s">
        <v>15891</v>
      </c>
      <c r="U2003" t="s">
        <v>13664</v>
      </c>
      <c r="V2003" t="s">
        <v>15901</v>
      </c>
      <c r="W2003" t="s">
        <v>15891</v>
      </c>
      <c r="X2003" t="s">
        <v>15896</v>
      </c>
      <c r="Y2003" t="s">
        <v>15912</v>
      </c>
      <c r="Z2003" t="s">
        <v>15915</v>
      </c>
      <c r="AA2003" s="26">
        <v>7.8465753424657532</v>
      </c>
      <c r="AB2003" t="s">
        <v>7143</v>
      </c>
      <c r="AC2003" t="s">
        <v>7140</v>
      </c>
      <c r="AE2003" t="s">
        <v>7139</v>
      </c>
      <c r="AF2003" t="s">
        <v>7141</v>
      </c>
      <c r="AG2003" t="e">
        <f>+SEARCH(JELMAGYARÁZAT!$G$9,J:J)</f>
        <v>#VALUE!</v>
      </c>
    </row>
    <row r="2004" spans="1:33" hidden="1" x14ac:dyDescent="0.25">
      <c r="A2004" t="s">
        <v>11076</v>
      </c>
      <c r="B2004">
        <v>9600000</v>
      </c>
      <c r="C2004">
        <v>4386236</v>
      </c>
      <c r="D2004" s="1">
        <v>38598</v>
      </c>
      <c r="E2004">
        <v>3.5885289999999999</v>
      </c>
      <c r="F2004">
        <v>144</v>
      </c>
      <c r="G2004">
        <v>6</v>
      </c>
      <c r="H2004">
        <v>24</v>
      </c>
      <c r="I2004" t="s">
        <v>23</v>
      </c>
      <c r="J2004" t="s">
        <v>7578</v>
      </c>
      <c r="K2004" t="s">
        <v>37</v>
      </c>
      <c r="L2004" t="s">
        <v>38</v>
      </c>
      <c r="M2004" t="s">
        <v>231</v>
      </c>
      <c r="N2004" t="s">
        <v>29</v>
      </c>
      <c r="O2004" s="6">
        <v>1</v>
      </c>
      <c r="P2004">
        <v>1</v>
      </c>
      <c r="Q2004">
        <v>1</v>
      </c>
      <c r="R2004">
        <v>0</v>
      </c>
      <c r="S2004" t="s">
        <v>15888</v>
      </c>
      <c r="T2004" t="s">
        <v>15891</v>
      </c>
      <c r="U2004" t="s">
        <v>15891</v>
      </c>
      <c r="V2004" t="s">
        <v>15901</v>
      </c>
      <c r="W2004" t="s">
        <v>15891</v>
      </c>
      <c r="X2004" t="s">
        <v>15897</v>
      </c>
      <c r="Y2004" t="s">
        <v>15911</v>
      </c>
      <c r="Z2004" t="s">
        <v>15915</v>
      </c>
      <c r="AA2004" s="26">
        <v>12.076712328767123</v>
      </c>
      <c r="AC2004" t="s">
        <v>11076</v>
      </c>
      <c r="AE2004" t="s">
        <v>11075</v>
      </c>
      <c r="AF2004" t="s">
        <v>11077</v>
      </c>
      <c r="AG2004" t="e">
        <f>+SEARCH(JELMAGYARÁZAT!$G$9,J:J)</f>
        <v>#VALUE!</v>
      </c>
    </row>
    <row r="2005" spans="1:33" hidden="1" x14ac:dyDescent="0.25">
      <c r="A2005" t="s">
        <v>8240</v>
      </c>
      <c r="B2005">
        <v>20000000</v>
      </c>
      <c r="C2005">
        <v>305070</v>
      </c>
      <c r="D2005" s="1">
        <v>34586</v>
      </c>
      <c r="E2005">
        <v>3.581906</v>
      </c>
      <c r="F2005">
        <v>107</v>
      </c>
      <c r="G2005">
        <v>6.2</v>
      </c>
      <c r="H2005">
        <v>33</v>
      </c>
      <c r="I2005" t="s">
        <v>23</v>
      </c>
      <c r="J2005" t="s">
        <v>8242</v>
      </c>
      <c r="K2005" t="s">
        <v>37</v>
      </c>
      <c r="L2005" t="s">
        <v>38</v>
      </c>
      <c r="M2005" t="s">
        <v>579</v>
      </c>
      <c r="N2005" t="s">
        <v>29</v>
      </c>
      <c r="O2005" s="6">
        <v>1</v>
      </c>
      <c r="P2005">
        <v>1</v>
      </c>
      <c r="Q2005">
        <v>1</v>
      </c>
      <c r="R2005">
        <v>1</v>
      </c>
      <c r="S2005" t="s">
        <v>15888</v>
      </c>
      <c r="T2005" t="s">
        <v>15891</v>
      </c>
      <c r="U2005" t="s">
        <v>15891</v>
      </c>
      <c r="V2005" t="s">
        <v>15891</v>
      </c>
      <c r="W2005" t="s">
        <v>15891</v>
      </c>
      <c r="X2005" t="s">
        <v>15897</v>
      </c>
      <c r="Y2005" t="s">
        <v>15897</v>
      </c>
      <c r="Z2005" t="s">
        <v>15897</v>
      </c>
      <c r="AA2005" s="26">
        <v>23.068493150684933</v>
      </c>
      <c r="AC2005" t="s">
        <v>8240</v>
      </c>
      <c r="AE2005" t="s">
        <v>8239</v>
      </c>
      <c r="AF2005" t="s">
        <v>8241</v>
      </c>
      <c r="AG2005" t="e">
        <f>+SEARCH(JELMAGYARÁZAT!$G$9,J:J)</f>
        <v>#VALUE!</v>
      </c>
    </row>
    <row r="2006" spans="1:33" hidden="1" x14ac:dyDescent="0.25">
      <c r="A2006" t="s">
        <v>12143</v>
      </c>
      <c r="B2006">
        <v>6000000</v>
      </c>
      <c r="C2006">
        <v>6852450</v>
      </c>
      <c r="D2006" s="1">
        <v>36217</v>
      </c>
      <c r="E2006">
        <v>3.5611980000000001</v>
      </c>
      <c r="F2006">
        <v>101</v>
      </c>
      <c r="G2006">
        <v>6.1</v>
      </c>
      <c r="H2006">
        <v>44</v>
      </c>
      <c r="I2006" t="s">
        <v>23</v>
      </c>
      <c r="J2006" t="s">
        <v>2258</v>
      </c>
      <c r="K2006" t="s">
        <v>37</v>
      </c>
      <c r="L2006" t="s">
        <v>38</v>
      </c>
      <c r="M2006" t="s">
        <v>917</v>
      </c>
      <c r="N2006" t="s">
        <v>29</v>
      </c>
      <c r="O2006" s="6">
        <v>1</v>
      </c>
      <c r="P2006">
        <v>1</v>
      </c>
      <c r="Q2006">
        <v>1</v>
      </c>
      <c r="R2006">
        <v>1</v>
      </c>
      <c r="S2006" t="s">
        <v>15888</v>
      </c>
      <c r="T2006" t="s">
        <v>15891</v>
      </c>
      <c r="U2006" t="s">
        <v>13664</v>
      </c>
      <c r="V2006" t="s">
        <v>15901</v>
      </c>
      <c r="W2006" t="s">
        <v>15891</v>
      </c>
      <c r="X2006" t="s">
        <v>15896</v>
      </c>
      <c r="Y2006" t="s">
        <v>15912</v>
      </c>
      <c r="Z2006" t="s">
        <v>15915</v>
      </c>
      <c r="AA2006" s="26">
        <v>18.600000000000001</v>
      </c>
      <c r="AB2006" t="s">
        <v>12145</v>
      </c>
      <c r="AC2006" t="s">
        <v>12143</v>
      </c>
      <c r="AE2006" t="s">
        <v>12142</v>
      </c>
      <c r="AF2006" t="s">
        <v>12144</v>
      </c>
      <c r="AG2006" t="e">
        <f>+SEARCH(JELMAGYARÁZAT!$G$9,J:J)</f>
        <v>#VALUE!</v>
      </c>
    </row>
    <row r="2007" spans="1:33" hidden="1" x14ac:dyDescent="0.25">
      <c r="A2007" t="s">
        <v>5494</v>
      </c>
      <c r="B2007">
        <v>35000000</v>
      </c>
      <c r="C2007">
        <v>4651977</v>
      </c>
      <c r="D2007" s="1">
        <v>33655</v>
      </c>
      <c r="E2007">
        <v>3.5034079999999999</v>
      </c>
      <c r="F2007">
        <v>114</v>
      </c>
      <c r="G2007">
        <v>6.6</v>
      </c>
      <c r="H2007">
        <v>53</v>
      </c>
      <c r="I2007" t="s">
        <v>23</v>
      </c>
      <c r="J2007" t="s">
        <v>5496</v>
      </c>
      <c r="K2007" t="s">
        <v>37</v>
      </c>
      <c r="L2007" t="s">
        <v>38</v>
      </c>
      <c r="M2007" t="s">
        <v>786</v>
      </c>
      <c r="N2007" t="s">
        <v>29</v>
      </c>
      <c r="O2007" s="6">
        <v>1</v>
      </c>
      <c r="P2007">
        <v>1</v>
      </c>
      <c r="Q2007">
        <v>1</v>
      </c>
      <c r="R2007">
        <v>0</v>
      </c>
      <c r="S2007" t="s">
        <v>15888</v>
      </c>
      <c r="T2007" t="s">
        <v>15891</v>
      </c>
      <c r="U2007" t="s">
        <v>15891</v>
      </c>
      <c r="V2007" t="s">
        <v>15901</v>
      </c>
      <c r="W2007" t="s">
        <v>15891</v>
      </c>
      <c r="X2007" t="s">
        <v>15897</v>
      </c>
      <c r="Y2007" t="s">
        <v>15911</v>
      </c>
      <c r="Z2007" t="s">
        <v>15915</v>
      </c>
      <c r="AA2007" s="26">
        <v>25.61917808219178</v>
      </c>
      <c r="AB2007" t="s">
        <v>5497</v>
      </c>
      <c r="AC2007" t="s">
        <v>5494</v>
      </c>
      <c r="AE2007" t="s">
        <v>5493</v>
      </c>
      <c r="AF2007" t="s">
        <v>5495</v>
      </c>
      <c r="AG2007" t="e">
        <f>+SEARCH(JELMAGYARÁZAT!$G$9,J:J)</f>
        <v>#VALUE!</v>
      </c>
    </row>
    <row r="2008" spans="1:33" hidden="1" x14ac:dyDescent="0.25">
      <c r="A2008" t="s">
        <v>4760</v>
      </c>
      <c r="B2008">
        <v>40000000</v>
      </c>
      <c r="C2008">
        <v>22433915</v>
      </c>
      <c r="D2008" s="1">
        <v>37505</v>
      </c>
      <c r="E2008">
        <v>3.476966</v>
      </c>
      <c r="F2008">
        <v>108</v>
      </c>
      <c r="G2008">
        <v>5.7</v>
      </c>
      <c r="H2008">
        <v>92</v>
      </c>
      <c r="I2008" t="s">
        <v>23</v>
      </c>
      <c r="J2008" t="s">
        <v>4762</v>
      </c>
      <c r="K2008" t="s">
        <v>37</v>
      </c>
      <c r="L2008" t="s">
        <v>38</v>
      </c>
      <c r="M2008" t="s">
        <v>2333</v>
      </c>
      <c r="N2008" t="s">
        <v>29</v>
      </c>
      <c r="O2008" s="6">
        <v>1</v>
      </c>
      <c r="P2008">
        <v>1</v>
      </c>
      <c r="Q2008">
        <v>1</v>
      </c>
      <c r="R2008">
        <v>0</v>
      </c>
      <c r="S2008" t="s">
        <v>15888</v>
      </c>
      <c r="T2008" t="s">
        <v>15891</v>
      </c>
      <c r="U2008" t="s">
        <v>15891</v>
      </c>
      <c r="V2008" t="s">
        <v>15901</v>
      </c>
      <c r="W2008" t="s">
        <v>15891</v>
      </c>
      <c r="X2008" t="s">
        <v>15897</v>
      </c>
      <c r="Y2008" t="s">
        <v>15911</v>
      </c>
      <c r="Z2008" t="s">
        <v>15915</v>
      </c>
      <c r="AA2008" s="26">
        <v>15.07123287671233</v>
      </c>
      <c r="AB2008" t="s">
        <v>4763</v>
      </c>
      <c r="AC2008" t="s">
        <v>4760</v>
      </c>
      <c r="AE2008" t="s">
        <v>4759</v>
      </c>
      <c r="AF2008" t="s">
        <v>4761</v>
      </c>
      <c r="AG2008" t="e">
        <f>+SEARCH(JELMAGYARÁZAT!$G$9,J:J)</f>
        <v>#VALUE!</v>
      </c>
    </row>
    <row r="2009" spans="1:33" hidden="1" x14ac:dyDescent="0.25">
      <c r="A2009" t="s">
        <v>8060</v>
      </c>
      <c r="B2009">
        <v>20000000</v>
      </c>
      <c r="C2009">
        <v>13391174</v>
      </c>
      <c r="D2009" s="1">
        <v>39003</v>
      </c>
      <c r="E2009">
        <v>3.476925</v>
      </c>
      <c r="F2009">
        <v>123</v>
      </c>
      <c r="G2009">
        <v>6.1</v>
      </c>
      <c r="H2009">
        <v>12</v>
      </c>
      <c r="I2009" t="s">
        <v>23</v>
      </c>
      <c r="J2009" t="s">
        <v>8062</v>
      </c>
      <c r="K2009" t="s">
        <v>37</v>
      </c>
      <c r="L2009" t="s">
        <v>38</v>
      </c>
      <c r="M2009" t="s">
        <v>786</v>
      </c>
      <c r="N2009" t="s">
        <v>29</v>
      </c>
      <c r="O2009" s="6">
        <v>1</v>
      </c>
      <c r="P2009">
        <v>1</v>
      </c>
      <c r="Q2009">
        <v>1</v>
      </c>
      <c r="R2009">
        <v>0</v>
      </c>
      <c r="S2009" t="s">
        <v>15888</v>
      </c>
      <c r="T2009" t="s">
        <v>15891</v>
      </c>
      <c r="U2009" t="s">
        <v>15891</v>
      </c>
      <c r="V2009" t="s">
        <v>15901</v>
      </c>
      <c r="W2009" t="s">
        <v>15891</v>
      </c>
      <c r="X2009" t="s">
        <v>15897</v>
      </c>
      <c r="Y2009" t="s">
        <v>15911</v>
      </c>
      <c r="Z2009" t="s">
        <v>15915</v>
      </c>
      <c r="AA2009" s="26">
        <v>10.967123287671233</v>
      </c>
      <c r="AB2009" t="s">
        <v>8063</v>
      </c>
      <c r="AC2009" t="s">
        <v>8060</v>
      </c>
      <c r="AD2009" t="s">
        <v>8058</v>
      </c>
      <c r="AE2009" t="s">
        <v>8059</v>
      </c>
      <c r="AF2009" t="s">
        <v>8061</v>
      </c>
      <c r="AG2009" t="e">
        <f>+SEARCH(JELMAGYARÁZAT!$G$9,J:J)</f>
        <v>#VALUE!</v>
      </c>
    </row>
    <row r="2010" spans="1:33" hidden="1" x14ac:dyDescent="0.25">
      <c r="A2010" t="s">
        <v>4990</v>
      </c>
      <c r="B2010">
        <v>38000000</v>
      </c>
      <c r="C2010">
        <v>17380126</v>
      </c>
      <c r="D2010" s="1">
        <v>35335</v>
      </c>
      <c r="E2010">
        <v>3.426555</v>
      </c>
      <c r="F2010">
        <v>118</v>
      </c>
      <c r="G2010">
        <v>5.7</v>
      </c>
      <c r="H2010">
        <v>80</v>
      </c>
      <c r="I2010" t="s">
        <v>23</v>
      </c>
      <c r="J2010" t="s">
        <v>4992</v>
      </c>
      <c r="K2010" t="s">
        <v>37</v>
      </c>
      <c r="L2010" t="s">
        <v>38</v>
      </c>
      <c r="M2010" t="s">
        <v>1861</v>
      </c>
      <c r="N2010" t="s">
        <v>29</v>
      </c>
      <c r="O2010" s="6">
        <v>1</v>
      </c>
      <c r="P2010">
        <v>1</v>
      </c>
      <c r="Q2010">
        <v>1</v>
      </c>
      <c r="R2010">
        <v>0</v>
      </c>
      <c r="S2010" t="s">
        <v>15888</v>
      </c>
      <c r="T2010" t="s">
        <v>15891</v>
      </c>
      <c r="U2010" t="s">
        <v>15891</v>
      </c>
      <c r="V2010" t="s">
        <v>15901</v>
      </c>
      <c r="W2010" t="s">
        <v>15905</v>
      </c>
      <c r="X2010" t="s">
        <v>15897</v>
      </c>
      <c r="Y2010" t="s">
        <v>15911</v>
      </c>
      <c r="Z2010" t="s">
        <v>15915</v>
      </c>
      <c r="AA2010" s="26">
        <v>21.016438356164382</v>
      </c>
      <c r="AB2010" t="s">
        <v>4993</v>
      </c>
      <c r="AC2010" t="s">
        <v>4990</v>
      </c>
      <c r="AE2010" t="s">
        <v>4989</v>
      </c>
      <c r="AF2010" t="s">
        <v>4991</v>
      </c>
      <c r="AG2010" t="e">
        <f>+SEARCH(JELMAGYARÁZAT!$G$9,J:J)</f>
        <v>#VALUE!</v>
      </c>
    </row>
    <row r="2011" spans="1:33" hidden="1" x14ac:dyDescent="0.25">
      <c r="A2011" t="s">
        <v>13221</v>
      </c>
      <c r="B2011">
        <v>3500000</v>
      </c>
      <c r="C2011">
        <v>27900000</v>
      </c>
      <c r="D2011" s="1">
        <v>34115</v>
      </c>
      <c r="E2011">
        <v>3.4188710000000002</v>
      </c>
      <c r="F2011">
        <v>97</v>
      </c>
      <c r="G2011">
        <v>7.2</v>
      </c>
      <c r="H2011">
        <v>173</v>
      </c>
      <c r="I2011" t="s">
        <v>23</v>
      </c>
      <c r="J2011" t="s">
        <v>276</v>
      </c>
      <c r="K2011" t="s">
        <v>37</v>
      </c>
      <c r="L2011" t="s">
        <v>38</v>
      </c>
      <c r="M2011" t="s">
        <v>11143</v>
      </c>
      <c r="N2011" t="s">
        <v>29</v>
      </c>
      <c r="O2011" s="6">
        <v>1</v>
      </c>
      <c r="P2011">
        <v>1</v>
      </c>
      <c r="Q2011">
        <v>1</v>
      </c>
      <c r="R2011">
        <v>0</v>
      </c>
      <c r="S2011" t="s">
        <v>15888</v>
      </c>
      <c r="T2011" t="s">
        <v>15890</v>
      </c>
      <c r="U2011" t="s">
        <v>15891</v>
      </c>
      <c r="V2011" t="s">
        <v>15901</v>
      </c>
      <c r="W2011" t="s">
        <v>15891</v>
      </c>
      <c r="X2011" t="s">
        <v>15894</v>
      </c>
      <c r="Y2011" t="s">
        <v>15911</v>
      </c>
      <c r="Z2011" t="s">
        <v>15914</v>
      </c>
      <c r="AA2011" s="26">
        <v>24.358904109589041</v>
      </c>
      <c r="AB2011" t="s">
        <v>13223</v>
      </c>
      <c r="AC2011" t="s">
        <v>13221</v>
      </c>
      <c r="AE2011" t="s">
        <v>13220</v>
      </c>
      <c r="AF2011" t="s">
        <v>13222</v>
      </c>
      <c r="AG2011" t="e">
        <f>+SEARCH(JELMAGYARÁZAT!$G$9,J:J)</f>
        <v>#VALUE!</v>
      </c>
    </row>
    <row r="2012" spans="1:33" hidden="1" x14ac:dyDescent="0.25">
      <c r="A2012" t="s">
        <v>15169</v>
      </c>
      <c r="B2012">
        <v>600000</v>
      </c>
      <c r="C2012">
        <v>34505110</v>
      </c>
      <c r="D2012" s="1">
        <v>25653</v>
      </c>
      <c r="E2012">
        <v>3.409764</v>
      </c>
      <c r="F2012">
        <v>225</v>
      </c>
      <c r="G2012">
        <v>7.1</v>
      </c>
      <c r="H2012">
        <v>66</v>
      </c>
      <c r="I2012" t="s">
        <v>23</v>
      </c>
      <c r="J2012" t="s">
        <v>15171</v>
      </c>
      <c r="K2012" t="s">
        <v>37</v>
      </c>
      <c r="L2012" t="s">
        <v>38</v>
      </c>
      <c r="M2012" t="s">
        <v>15167</v>
      </c>
      <c r="N2012" t="s">
        <v>29</v>
      </c>
      <c r="O2012" s="6">
        <v>1</v>
      </c>
      <c r="P2012">
        <v>1</v>
      </c>
      <c r="Q2012">
        <v>1</v>
      </c>
      <c r="R2012">
        <v>1</v>
      </c>
      <c r="S2012" t="s">
        <v>15888</v>
      </c>
      <c r="T2012" t="s">
        <v>15891</v>
      </c>
      <c r="U2012" t="s">
        <v>15891</v>
      </c>
      <c r="V2012" t="s">
        <v>15891</v>
      </c>
      <c r="W2012" t="s">
        <v>15891</v>
      </c>
      <c r="X2012" t="s">
        <v>15897</v>
      </c>
      <c r="Y2012" t="s">
        <v>15897</v>
      </c>
      <c r="Z2012" t="s">
        <v>15897</v>
      </c>
      <c r="AA2012" s="26">
        <v>47.542465753424658</v>
      </c>
      <c r="AB2012" t="s">
        <v>15172</v>
      </c>
      <c r="AC2012" t="s">
        <v>15169</v>
      </c>
      <c r="AE2012" t="s">
        <v>15168</v>
      </c>
      <c r="AF2012" t="s">
        <v>15170</v>
      </c>
      <c r="AG2012" t="e">
        <f>+SEARCH(JELMAGYARÁZAT!$G$9,J:J)</f>
        <v>#VALUE!</v>
      </c>
    </row>
    <row r="2013" spans="1:33" hidden="1" x14ac:dyDescent="0.25">
      <c r="A2013" t="s">
        <v>10074</v>
      </c>
      <c r="B2013">
        <v>12000000</v>
      </c>
      <c r="C2013">
        <v>30400000</v>
      </c>
      <c r="D2013" s="1">
        <v>30638</v>
      </c>
      <c r="E2013">
        <v>3.389249</v>
      </c>
      <c r="F2013">
        <v>132</v>
      </c>
      <c r="G2013">
        <v>6.2</v>
      </c>
      <c r="H2013">
        <v>51</v>
      </c>
      <c r="I2013" t="s">
        <v>23</v>
      </c>
      <c r="J2013" t="s">
        <v>10076</v>
      </c>
      <c r="K2013" t="s">
        <v>41</v>
      </c>
      <c r="L2013" t="s">
        <v>38</v>
      </c>
      <c r="M2013" t="s">
        <v>5570</v>
      </c>
      <c r="N2013" t="s">
        <v>29</v>
      </c>
      <c r="O2013" s="6">
        <v>1</v>
      </c>
      <c r="P2013">
        <v>2</v>
      </c>
      <c r="Q2013">
        <v>1</v>
      </c>
      <c r="R2013">
        <v>0</v>
      </c>
      <c r="S2013" t="s">
        <v>15888</v>
      </c>
      <c r="T2013" t="s">
        <v>15891</v>
      </c>
      <c r="U2013" t="s">
        <v>15891</v>
      </c>
      <c r="V2013" t="s">
        <v>15901</v>
      </c>
      <c r="W2013" t="s">
        <v>15891</v>
      </c>
      <c r="X2013" t="s">
        <v>15897</v>
      </c>
      <c r="Y2013" t="s">
        <v>15911</v>
      </c>
      <c r="Z2013" t="s">
        <v>15915</v>
      </c>
      <c r="AA2013" s="26">
        <v>33.884931506849313</v>
      </c>
      <c r="AC2013" t="s">
        <v>10074</v>
      </c>
      <c r="AE2013" t="s">
        <v>10073</v>
      </c>
      <c r="AF2013" t="s">
        <v>10075</v>
      </c>
      <c r="AG2013" t="e">
        <f>+SEARCH(JELMAGYARÁZAT!$G$9,J:J)</f>
        <v>#VALUE!</v>
      </c>
    </row>
    <row r="2014" spans="1:33" hidden="1" x14ac:dyDescent="0.25">
      <c r="A2014" t="s">
        <v>10400</v>
      </c>
      <c r="B2014">
        <v>11</v>
      </c>
      <c r="C2014">
        <v>11</v>
      </c>
      <c r="D2014" s="1">
        <v>28606</v>
      </c>
      <c r="E2014">
        <v>3.3752080000000002</v>
      </c>
      <c r="F2014">
        <v>145</v>
      </c>
      <c r="G2014">
        <v>6.4</v>
      </c>
      <c r="H2014">
        <v>29</v>
      </c>
      <c r="I2014" t="s">
        <v>23</v>
      </c>
      <c r="J2014" t="s">
        <v>10402</v>
      </c>
      <c r="K2014" t="s">
        <v>37</v>
      </c>
      <c r="L2014" t="s">
        <v>38</v>
      </c>
      <c r="M2014" t="s">
        <v>5069</v>
      </c>
      <c r="N2014" t="s">
        <v>29</v>
      </c>
      <c r="O2014" s="6">
        <v>1</v>
      </c>
      <c r="P2014">
        <v>1</v>
      </c>
      <c r="Q2014">
        <v>1</v>
      </c>
      <c r="R2014">
        <v>0</v>
      </c>
      <c r="S2014" t="s">
        <v>15888</v>
      </c>
      <c r="T2014" t="s">
        <v>15890</v>
      </c>
      <c r="U2014" t="s">
        <v>15891</v>
      </c>
      <c r="V2014" t="s">
        <v>15901</v>
      </c>
      <c r="W2014" t="s">
        <v>15891</v>
      </c>
      <c r="X2014" t="s">
        <v>15894</v>
      </c>
      <c r="Y2014" t="s">
        <v>15911</v>
      </c>
      <c r="Z2014" t="s">
        <v>15914</v>
      </c>
      <c r="AA2014" s="26">
        <v>39.452054794520549</v>
      </c>
      <c r="AC2014" t="s">
        <v>10400</v>
      </c>
      <c r="AE2014" t="s">
        <v>333</v>
      </c>
      <c r="AF2014" t="s">
        <v>10401</v>
      </c>
      <c r="AG2014" t="e">
        <f>+SEARCH(JELMAGYARÁZAT!$G$9,J:J)</f>
        <v>#VALUE!</v>
      </c>
    </row>
    <row r="2015" spans="1:33" hidden="1" x14ac:dyDescent="0.25">
      <c r="A2015" t="s">
        <v>13694</v>
      </c>
      <c r="B2015">
        <v>2900000</v>
      </c>
      <c r="C2015">
        <v>5000000</v>
      </c>
      <c r="D2015" s="1">
        <v>22633</v>
      </c>
      <c r="E2015">
        <v>3.370225</v>
      </c>
      <c r="F2015">
        <v>136</v>
      </c>
      <c r="G2015">
        <v>7.3</v>
      </c>
      <c r="H2015">
        <v>25</v>
      </c>
      <c r="I2015" t="s">
        <v>23</v>
      </c>
      <c r="J2015" t="s">
        <v>13696</v>
      </c>
      <c r="K2015" t="s">
        <v>37</v>
      </c>
      <c r="L2015" t="s">
        <v>28</v>
      </c>
      <c r="M2015" t="s">
        <v>1692</v>
      </c>
      <c r="N2015" t="s">
        <v>29</v>
      </c>
      <c r="O2015" s="6">
        <v>1</v>
      </c>
      <c r="P2015">
        <v>1</v>
      </c>
      <c r="Q2015">
        <v>2</v>
      </c>
      <c r="R2015">
        <v>0</v>
      </c>
      <c r="S2015" t="s">
        <v>15888</v>
      </c>
      <c r="T2015" t="s">
        <v>15891</v>
      </c>
      <c r="U2015" t="s">
        <v>13664</v>
      </c>
      <c r="V2015" t="s">
        <v>15901</v>
      </c>
      <c r="W2015" t="s">
        <v>15891</v>
      </c>
      <c r="X2015" t="s">
        <v>15896</v>
      </c>
      <c r="Y2015" t="s">
        <v>15912</v>
      </c>
      <c r="Z2015" t="s">
        <v>15915</v>
      </c>
      <c r="AA2015" s="26">
        <v>55.816438356164383</v>
      </c>
      <c r="AB2015" t="s">
        <v>13697</v>
      </c>
      <c r="AC2015" t="s">
        <v>13694</v>
      </c>
      <c r="AE2015" t="s">
        <v>13693</v>
      </c>
      <c r="AF2015" t="s">
        <v>13695</v>
      </c>
      <c r="AG2015" t="e">
        <f>+SEARCH(JELMAGYARÁZAT!$G$9,J:J)</f>
        <v>#VALUE!</v>
      </c>
    </row>
    <row r="2016" spans="1:33" hidden="1" x14ac:dyDescent="0.25">
      <c r="A2016" t="s">
        <v>11328</v>
      </c>
      <c r="B2016">
        <v>7700000</v>
      </c>
      <c r="C2016">
        <v>46000000</v>
      </c>
      <c r="D2016" s="1">
        <v>41425</v>
      </c>
      <c r="E2016">
        <v>3.3531759999999999</v>
      </c>
      <c r="F2016">
        <v>159</v>
      </c>
      <c r="G2016">
        <v>7.2</v>
      </c>
      <c r="H2016">
        <v>79</v>
      </c>
      <c r="I2016" t="s">
        <v>3860</v>
      </c>
      <c r="J2016" t="s">
        <v>11330</v>
      </c>
      <c r="K2016" t="s">
        <v>4901</v>
      </c>
      <c r="L2016" t="s">
        <v>3861</v>
      </c>
      <c r="M2016" t="s">
        <v>6370</v>
      </c>
      <c r="N2016" t="s">
        <v>29</v>
      </c>
      <c r="O2016" s="6">
        <v>0</v>
      </c>
      <c r="P2016">
        <v>1</v>
      </c>
      <c r="Q2016">
        <v>1</v>
      </c>
      <c r="R2016">
        <v>0</v>
      </c>
      <c r="S2016" t="s">
        <v>15888</v>
      </c>
      <c r="T2016" t="s">
        <v>15891</v>
      </c>
      <c r="U2016" t="s">
        <v>15891</v>
      </c>
      <c r="V2016" t="s">
        <v>15891</v>
      </c>
      <c r="W2016" t="s">
        <v>15891</v>
      </c>
      <c r="X2016" t="s">
        <v>15897</v>
      </c>
      <c r="Y2016" t="s">
        <v>15897</v>
      </c>
      <c r="Z2016" t="s">
        <v>15897</v>
      </c>
      <c r="AA2016" s="26">
        <v>4.3315068493150681</v>
      </c>
      <c r="AC2016" t="s">
        <v>11328</v>
      </c>
      <c r="AD2016" t="s">
        <v>11327</v>
      </c>
      <c r="AE2016" t="s">
        <v>333</v>
      </c>
      <c r="AF2016" t="s">
        <v>11329</v>
      </c>
      <c r="AG2016" t="e">
        <f>+SEARCH(JELMAGYARÁZAT!$G$9,J:J)</f>
        <v>#VALUE!</v>
      </c>
    </row>
    <row r="2017" spans="1:33" hidden="1" x14ac:dyDescent="0.25">
      <c r="A2017" t="s">
        <v>9274</v>
      </c>
      <c r="B2017">
        <v>14000000</v>
      </c>
      <c r="C2017">
        <v>32645546</v>
      </c>
      <c r="D2017" s="1">
        <v>38401</v>
      </c>
      <c r="E2017">
        <v>3.3348040000000001</v>
      </c>
      <c r="F2017">
        <v>106</v>
      </c>
      <c r="G2017">
        <v>6.1</v>
      </c>
      <c r="H2017">
        <v>61</v>
      </c>
      <c r="I2017" t="s">
        <v>23</v>
      </c>
      <c r="J2017" t="s">
        <v>1457</v>
      </c>
      <c r="K2017" t="s">
        <v>37</v>
      </c>
      <c r="L2017" t="s">
        <v>38</v>
      </c>
      <c r="M2017" t="s">
        <v>2500</v>
      </c>
      <c r="N2017" t="s">
        <v>29</v>
      </c>
      <c r="O2017" s="6">
        <v>1</v>
      </c>
      <c r="P2017">
        <v>1</v>
      </c>
      <c r="Q2017">
        <v>1</v>
      </c>
      <c r="R2017">
        <v>1</v>
      </c>
      <c r="S2017" t="s">
        <v>15888</v>
      </c>
      <c r="T2017" t="s">
        <v>15891</v>
      </c>
      <c r="U2017" t="s">
        <v>13664</v>
      </c>
      <c r="V2017" t="s">
        <v>15901</v>
      </c>
      <c r="W2017" t="s">
        <v>15891</v>
      </c>
      <c r="X2017" t="s">
        <v>15896</v>
      </c>
      <c r="Y2017" t="s">
        <v>15912</v>
      </c>
      <c r="Z2017" t="s">
        <v>15915</v>
      </c>
      <c r="AA2017" s="26">
        <v>12.616438356164384</v>
      </c>
      <c r="AB2017" t="s">
        <v>9276</v>
      </c>
      <c r="AC2017" t="s">
        <v>9274</v>
      </c>
      <c r="AE2017" t="s">
        <v>333</v>
      </c>
      <c r="AF2017" t="s">
        <v>9275</v>
      </c>
      <c r="AG2017" t="e">
        <f>+SEARCH(JELMAGYARÁZAT!$G$9,J:J)</f>
        <v>#VALUE!</v>
      </c>
    </row>
    <row r="2018" spans="1:33" hidden="1" x14ac:dyDescent="0.25">
      <c r="A2018" t="s">
        <v>8810</v>
      </c>
      <c r="B2018">
        <v>17000000</v>
      </c>
      <c r="C2018">
        <v>10000000</v>
      </c>
      <c r="D2018" s="1">
        <v>23137</v>
      </c>
      <c r="E2018">
        <v>3.3210950000000001</v>
      </c>
      <c r="F2018">
        <v>154</v>
      </c>
      <c r="G2018">
        <v>6.3</v>
      </c>
      <c r="H2018">
        <v>36</v>
      </c>
      <c r="I2018" t="s">
        <v>23</v>
      </c>
      <c r="J2018" t="s">
        <v>8812</v>
      </c>
      <c r="K2018" t="s">
        <v>37</v>
      </c>
      <c r="L2018" t="s">
        <v>38</v>
      </c>
      <c r="M2018" t="s">
        <v>4881</v>
      </c>
      <c r="N2018" t="s">
        <v>29</v>
      </c>
      <c r="O2018" s="6">
        <v>1</v>
      </c>
      <c r="P2018">
        <v>1</v>
      </c>
      <c r="Q2018">
        <v>1</v>
      </c>
      <c r="R2018">
        <v>0</v>
      </c>
      <c r="S2018" t="s">
        <v>15888</v>
      </c>
      <c r="T2018" t="s">
        <v>15890</v>
      </c>
      <c r="U2018" t="s">
        <v>15891</v>
      </c>
      <c r="V2018" t="s">
        <v>15901</v>
      </c>
      <c r="W2018" t="s">
        <v>15891</v>
      </c>
      <c r="X2018" t="s">
        <v>15894</v>
      </c>
      <c r="Y2018" t="s">
        <v>15911</v>
      </c>
      <c r="Z2018" t="s">
        <v>15914</v>
      </c>
      <c r="AA2018" s="26">
        <v>54.435616438356163</v>
      </c>
      <c r="AB2018" t="s">
        <v>8813</v>
      </c>
      <c r="AC2018" t="s">
        <v>8810</v>
      </c>
      <c r="AE2018" t="s">
        <v>8809</v>
      </c>
      <c r="AF2018" t="s">
        <v>8811</v>
      </c>
      <c r="AG2018" t="e">
        <f>+SEARCH(JELMAGYARÁZAT!$G$9,J:J)</f>
        <v>#VALUE!</v>
      </c>
    </row>
    <row r="2019" spans="1:33" hidden="1" x14ac:dyDescent="0.25">
      <c r="A2019" t="s">
        <v>6677</v>
      </c>
      <c r="B2019">
        <v>30000000</v>
      </c>
      <c r="C2019">
        <v>14000000</v>
      </c>
      <c r="D2019" s="1">
        <v>38041</v>
      </c>
      <c r="E2019">
        <v>3.3140939999999999</v>
      </c>
      <c r="F2019">
        <v>110</v>
      </c>
      <c r="G2019">
        <v>4.8</v>
      </c>
      <c r="H2019">
        <v>54</v>
      </c>
      <c r="I2019" t="s">
        <v>23</v>
      </c>
      <c r="J2019" t="s">
        <v>6679</v>
      </c>
      <c r="K2019" t="s">
        <v>334</v>
      </c>
      <c r="L2019" t="s">
        <v>38</v>
      </c>
      <c r="M2019" t="s">
        <v>661</v>
      </c>
      <c r="N2019" t="s">
        <v>29</v>
      </c>
      <c r="O2019" s="6">
        <v>1</v>
      </c>
      <c r="P2019">
        <v>2</v>
      </c>
      <c r="Q2019">
        <v>1</v>
      </c>
      <c r="R2019">
        <v>1</v>
      </c>
      <c r="S2019" t="s">
        <v>15888</v>
      </c>
      <c r="T2019" t="s">
        <v>15891</v>
      </c>
      <c r="U2019" t="s">
        <v>13664</v>
      </c>
      <c r="V2019" t="s">
        <v>15891</v>
      </c>
      <c r="W2019" t="s">
        <v>15891</v>
      </c>
      <c r="X2019" t="s">
        <v>15896</v>
      </c>
      <c r="Y2019" t="s">
        <v>15896</v>
      </c>
      <c r="Z2019" t="s">
        <v>15897</v>
      </c>
      <c r="AA2019" s="26">
        <v>13.602739726027398</v>
      </c>
      <c r="AC2019" t="s">
        <v>6677</v>
      </c>
      <c r="AE2019" t="s">
        <v>333</v>
      </c>
      <c r="AF2019" t="s">
        <v>6678</v>
      </c>
      <c r="AG2019" t="e">
        <f>+SEARCH(JELMAGYARÁZAT!$G$9,J:J)</f>
        <v>#VALUE!</v>
      </c>
    </row>
    <row r="2020" spans="1:33" hidden="1" x14ac:dyDescent="0.25">
      <c r="A2020" t="s">
        <v>3735</v>
      </c>
      <c r="B2020">
        <v>50000000</v>
      </c>
      <c r="C2020">
        <v>10541523</v>
      </c>
      <c r="D2020" s="1">
        <v>35741</v>
      </c>
      <c r="E2020">
        <v>3.3140040000000002</v>
      </c>
      <c r="F2020">
        <v>114</v>
      </c>
      <c r="G2020">
        <v>5.9</v>
      </c>
      <c r="H2020">
        <v>81</v>
      </c>
      <c r="I2020" t="s">
        <v>23</v>
      </c>
      <c r="J2020" t="s">
        <v>3737</v>
      </c>
      <c r="K2020" t="s">
        <v>37</v>
      </c>
      <c r="L2020" t="s">
        <v>38</v>
      </c>
      <c r="M2020" t="s">
        <v>609</v>
      </c>
      <c r="N2020" t="s">
        <v>29</v>
      </c>
      <c r="O2020" s="6">
        <v>1</v>
      </c>
      <c r="P2020">
        <v>1</v>
      </c>
      <c r="Q2020">
        <v>1</v>
      </c>
      <c r="R2020">
        <v>1</v>
      </c>
      <c r="S2020" t="s">
        <v>15888</v>
      </c>
      <c r="T2020" t="s">
        <v>15890</v>
      </c>
      <c r="U2020" t="s">
        <v>15891</v>
      </c>
      <c r="V2020" t="s">
        <v>15901</v>
      </c>
      <c r="W2020" t="s">
        <v>15905</v>
      </c>
      <c r="X2020" t="s">
        <v>15894</v>
      </c>
      <c r="Y2020" t="s">
        <v>15911</v>
      </c>
      <c r="Z2020" t="s">
        <v>15914</v>
      </c>
      <c r="AA2020" s="26">
        <v>19.904109589041095</v>
      </c>
      <c r="AB2020" t="s">
        <v>3738</v>
      </c>
      <c r="AC2020" t="s">
        <v>3735</v>
      </c>
      <c r="AE2020" t="s">
        <v>3734</v>
      </c>
      <c r="AF2020" t="s">
        <v>3736</v>
      </c>
      <c r="AG2020" t="e">
        <f>+SEARCH(JELMAGYARÁZAT!$G$9,J:J)</f>
        <v>#VALUE!</v>
      </c>
    </row>
    <row r="2021" spans="1:33" hidden="1" x14ac:dyDescent="0.25">
      <c r="A2021" t="s">
        <v>10641</v>
      </c>
      <c r="B2021">
        <v>10000000</v>
      </c>
      <c r="C2021">
        <v>29392418</v>
      </c>
      <c r="D2021" s="1">
        <v>34661</v>
      </c>
      <c r="E2021">
        <v>3.2906390000000001</v>
      </c>
      <c r="F2021">
        <v>100</v>
      </c>
      <c r="G2021">
        <v>6</v>
      </c>
      <c r="H2021">
        <v>31</v>
      </c>
      <c r="I2021" t="s">
        <v>23</v>
      </c>
      <c r="J2021" t="s">
        <v>7953</v>
      </c>
      <c r="K2021" t="s">
        <v>37</v>
      </c>
      <c r="L2021" t="s">
        <v>38</v>
      </c>
      <c r="M2021" t="s">
        <v>1156</v>
      </c>
      <c r="N2021" t="s">
        <v>29</v>
      </c>
      <c r="O2021" s="6">
        <v>1</v>
      </c>
      <c r="P2021">
        <v>1</v>
      </c>
      <c r="Q2021">
        <v>1</v>
      </c>
      <c r="R2021">
        <v>0</v>
      </c>
      <c r="S2021" t="s">
        <v>15888</v>
      </c>
      <c r="T2021" t="s">
        <v>15890</v>
      </c>
      <c r="U2021" t="s">
        <v>13664</v>
      </c>
      <c r="V2021" t="s">
        <v>15891</v>
      </c>
      <c r="W2021" t="s">
        <v>15891</v>
      </c>
      <c r="X2021" t="s">
        <v>15895</v>
      </c>
      <c r="Y2021" t="s">
        <v>15896</v>
      </c>
      <c r="Z2021" t="s">
        <v>15894</v>
      </c>
      <c r="AA2021" s="26">
        <v>22.863013698630137</v>
      </c>
      <c r="AB2021" t="s">
        <v>10643</v>
      </c>
      <c r="AC2021" t="s">
        <v>10641</v>
      </c>
      <c r="AE2021" t="s">
        <v>10640</v>
      </c>
      <c r="AF2021" t="s">
        <v>10642</v>
      </c>
      <c r="AG2021" t="e">
        <f>+SEARCH(JELMAGYARÁZAT!$G$9,J:J)</f>
        <v>#VALUE!</v>
      </c>
    </row>
    <row r="2022" spans="1:33" hidden="1" x14ac:dyDescent="0.25">
      <c r="A2022" t="s">
        <v>15643</v>
      </c>
      <c r="B2022">
        <v>160000</v>
      </c>
      <c r="C2022">
        <v>6706368</v>
      </c>
      <c r="D2022" s="1">
        <v>32752</v>
      </c>
      <c r="E2022">
        <v>3.2849029999999999</v>
      </c>
      <c r="F2022">
        <v>91</v>
      </c>
      <c r="G2022">
        <v>7.4</v>
      </c>
      <c r="H2022">
        <v>90</v>
      </c>
      <c r="I2022" t="s">
        <v>23</v>
      </c>
      <c r="J2022" t="s">
        <v>15645</v>
      </c>
      <c r="K2022" t="s">
        <v>37</v>
      </c>
      <c r="L2022" t="s">
        <v>38</v>
      </c>
      <c r="M2022" t="s">
        <v>15641</v>
      </c>
      <c r="N2022" t="s">
        <v>29</v>
      </c>
      <c r="O2022" s="6">
        <v>1</v>
      </c>
      <c r="P2022">
        <v>1</v>
      </c>
      <c r="Q2022">
        <v>1</v>
      </c>
      <c r="R2022">
        <v>1</v>
      </c>
      <c r="S2022" t="s">
        <v>15888</v>
      </c>
      <c r="T2022" t="s">
        <v>15891</v>
      </c>
      <c r="U2022" t="s">
        <v>15891</v>
      </c>
      <c r="V2022" t="s">
        <v>15891</v>
      </c>
      <c r="W2022" t="s">
        <v>15891</v>
      </c>
      <c r="X2022" t="s">
        <v>15897</v>
      </c>
      <c r="Y2022" t="s">
        <v>15897</v>
      </c>
      <c r="Z2022" t="s">
        <v>15897</v>
      </c>
      <c r="AA2022" s="26">
        <v>28.093150684931508</v>
      </c>
      <c r="AC2022" t="s">
        <v>15643</v>
      </c>
      <c r="AE2022" t="s">
        <v>15642</v>
      </c>
      <c r="AF2022" t="s">
        <v>15644</v>
      </c>
      <c r="AG2022" t="e">
        <f>+SEARCH(JELMAGYARÁZAT!$G$9,J:J)</f>
        <v>#VALUE!</v>
      </c>
    </row>
    <row r="2023" spans="1:33" hidden="1" x14ac:dyDescent="0.25">
      <c r="A2023" t="s">
        <v>13237</v>
      </c>
      <c r="B2023">
        <v>3500000</v>
      </c>
      <c r="C2023">
        <v>12800000</v>
      </c>
      <c r="D2023" s="1">
        <v>21719</v>
      </c>
      <c r="E2023">
        <v>3.2815089999999998</v>
      </c>
      <c r="F2023">
        <v>149</v>
      </c>
      <c r="G2023">
        <v>7.4</v>
      </c>
      <c r="H2023">
        <v>46</v>
      </c>
      <c r="I2023" t="s">
        <v>23</v>
      </c>
      <c r="J2023" t="s">
        <v>2446</v>
      </c>
      <c r="K2023" t="s">
        <v>37</v>
      </c>
      <c r="L2023" t="s">
        <v>38</v>
      </c>
      <c r="M2023" t="s">
        <v>786</v>
      </c>
      <c r="N2023" t="s">
        <v>29</v>
      </c>
      <c r="O2023" s="6">
        <v>1</v>
      </c>
      <c r="P2023">
        <v>1</v>
      </c>
      <c r="Q2023">
        <v>1</v>
      </c>
      <c r="R2023">
        <v>1</v>
      </c>
      <c r="S2023" t="s">
        <v>15888</v>
      </c>
      <c r="T2023" t="s">
        <v>15891</v>
      </c>
      <c r="U2023" t="s">
        <v>15891</v>
      </c>
      <c r="V2023" t="s">
        <v>15901</v>
      </c>
      <c r="W2023" t="s">
        <v>15891</v>
      </c>
      <c r="X2023" t="s">
        <v>15897</v>
      </c>
      <c r="Y2023" t="s">
        <v>15911</v>
      </c>
      <c r="Z2023" t="s">
        <v>15915</v>
      </c>
      <c r="AA2023" s="26">
        <v>58.320547945205476</v>
      </c>
      <c r="AB2023" t="s">
        <v>13239</v>
      </c>
      <c r="AC2023" t="s">
        <v>13237</v>
      </c>
      <c r="AE2023" t="s">
        <v>13236</v>
      </c>
      <c r="AF2023" t="s">
        <v>13238</v>
      </c>
      <c r="AG2023" t="e">
        <f>+SEARCH(JELMAGYARÁZAT!$G$9,J:J)</f>
        <v>#VALUE!</v>
      </c>
    </row>
    <row r="2024" spans="1:33" hidden="1" x14ac:dyDescent="0.25">
      <c r="A2024" t="s">
        <v>5535</v>
      </c>
      <c r="B2024">
        <v>70000000</v>
      </c>
      <c r="C2024">
        <v>11263966</v>
      </c>
      <c r="D2024" s="1">
        <v>36404</v>
      </c>
      <c r="E2024">
        <v>3.2769119999999998</v>
      </c>
      <c r="F2024">
        <v>101</v>
      </c>
      <c r="G2024">
        <v>5.3</v>
      </c>
      <c r="H2024">
        <v>29</v>
      </c>
      <c r="I2024" t="s">
        <v>23</v>
      </c>
      <c r="J2024" t="s">
        <v>3404</v>
      </c>
      <c r="K2024" t="s">
        <v>37</v>
      </c>
      <c r="L2024" t="s">
        <v>38</v>
      </c>
      <c r="M2024" t="s">
        <v>1710</v>
      </c>
      <c r="N2024" t="s">
        <v>29</v>
      </c>
      <c r="O2024" s="6">
        <v>1</v>
      </c>
      <c r="P2024">
        <v>1</v>
      </c>
      <c r="Q2024">
        <v>1</v>
      </c>
      <c r="R2024">
        <v>1</v>
      </c>
      <c r="S2024" t="s">
        <v>15888</v>
      </c>
      <c r="T2024" t="s">
        <v>15890</v>
      </c>
      <c r="U2024" t="s">
        <v>13664</v>
      </c>
      <c r="V2024" t="s">
        <v>15891</v>
      </c>
      <c r="W2024" t="s">
        <v>15905</v>
      </c>
      <c r="X2024" t="s">
        <v>15895</v>
      </c>
      <c r="Y2024" t="s">
        <v>15896</v>
      </c>
      <c r="Z2024" t="s">
        <v>15894</v>
      </c>
      <c r="AA2024" s="26">
        <v>18.087671232876712</v>
      </c>
      <c r="AB2024" t="s">
        <v>5537</v>
      </c>
      <c r="AC2024" t="s">
        <v>5535</v>
      </c>
      <c r="AE2024" t="s">
        <v>333</v>
      </c>
      <c r="AF2024" t="s">
        <v>5536</v>
      </c>
      <c r="AG2024" t="e">
        <f>+SEARCH(JELMAGYARÁZAT!$G$9,J:J)</f>
        <v>#VALUE!</v>
      </c>
    </row>
    <row r="2025" spans="1:33" hidden="1" x14ac:dyDescent="0.25">
      <c r="A2025" t="s">
        <v>15358</v>
      </c>
      <c r="B2025">
        <v>385907</v>
      </c>
      <c r="C2025">
        <v>8394751</v>
      </c>
      <c r="D2025" s="1">
        <v>6092</v>
      </c>
      <c r="E2025">
        <v>3.2324470000000001</v>
      </c>
      <c r="F2025">
        <v>197</v>
      </c>
      <c r="G2025">
        <v>7.4</v>
      </c>
      <c r="H2025">
        <v>60</v>
      </c>
      <c r="I2025" t="s">
        <v>23</v>
      </c>
      <c r="J2025" t="s">
        <v>15360</v>
      </c>
      <c r="K2025" t="s">
        <v>37</v>
      </c>
      <c r="L2025" t="s">
        <v>38</v>
      </c>
      <c r="M2025" t="s">
        <v>786</v>
      </c>
      <c r="N2025" t="s">
        <v>29</v>
      </c>
      <c r="O2025" s="6">
        <v>1</v>
      </c>
      <c r="P2025">
        <v>1</v>
      </c>
      <c r="Q2025">
        <v>1</v>
      </c>
      <c r="R2025">
        <v>0</v>
      </c>
      <c r="S2025" t="s">
        <v>15888</v>
      </c>
      <c r="T2025" t="s">
        <v>15891</v>
      </c>
      <c r="U2025" t="s">
        <v>15891</v>
      </c>
      <c r="V2025" t="s">
        <v>15901</v>
      </c>
      <c r="W2025" t="s">
        <v>15891</v>
      </c>
      <c r="X2025" t="s">
        <v>15897</v>
      </c>
      <c r="Y2025" t="s">
        <v>15911</v>
      </c>
      <c r="Z2025" t="s">
        <v>15915</v>
      </c>
      <c r="AA2025" s="26">
        <v>101.13424657534246</v>
      </c>
      <c r="AB2025" t="s">
        <v>15361</v>
      </c>
      <c r="AC2025" t="s">
        <v>15358</v>
      </c>
      <c r="AE2025" t="s">
        <v>15357</v>
      </c>
      <c r="AF2025" t="s">
        <v>15359</v>
      </c>
      <c r="AG2025" t="e">
        <f>+SEARCH(JELMAGYARÁZAT!$G$9,J:J)</f>
        <v>#VALUE!</v>
      </c>
    </row>
    <row r="2026" spans="1:33" hidden="1" x14ac:dyDescent="0.25">
      <c r="A2026" t="s">
        <v>10452</v>
      </c>
      <c r="B2026">
        <v>10000000</v>
      </c>
      <c r="C2026">
        <v>4069090</v>
      </c>
      <c r="D2026" s="1">
        <v>37875</v>
      </c>
      <c r="E2026">
        <v>3.2081719999999998</v>
      </c>
      <c r="F2026">
        <v>125</v>
      </c>
      <c r="G2026">
        <v>8.1999999999999993</v>
      </c>
      <c r="H2026">
        <v>12</v>
      </c>
      <c r="I2026" t="s">
        <v>23</v>
      </c>
      <c r="J2026" t="s">
        <v>10454</v>
      </c>
      <c r="K2026" t="s">
        <v>6576</v>
      </c>
      <c r="L2026" t="s">
        <v>38</v>
      </c>
      <c r="M2026" t="s">
        <v>1476</v>
      </c>
      <c r="N2026" t="s">
        <v>29</v>
      </c>
      <c r="O2026" s="6">
        <v>1</v>
      </c>
      <c r="P2026">
        <v>2</v>
      </c>
      <c r="Q2026">
        <v>1</v>
      </c>
      <c r="R2026">
        <v>0</v>
      </c>
      <c r="S2026" t="s">
        <v>15888</v>
      </c>
      <c r="T2026" t="s">
        <v>15891</v>
      </c>
      <c r="U2026" t="s">
        <v>15891</v>
      </c>
      <c r="V2026" t="s">
        <v>15901</v>
      </c>
      <c r="W2026" t="s">
        <v>15891</v>
      </c>
      <c r="X2026" t="s">
        <v>15897</v>
      </c>
      <c r="Y2026" t="s">
        <v>15911</v>
      </c>
      <c r="Z2026" t="s">
        <v>15915</v>
      </c>
      <c r="AA2026" s="26">
        <v>14.057534246575342</v>
      </c>
      <c r="AB2026" t="s">
        <v>10455</v>
      </c>
      <c r="AC2026" t="s">
        <v>10452</v>
      </c>
      <c r="AE2026" t="s">
        <v>10451</v>
      </c>
      <c r="AF2026" t="s">
        <v>10453</v>
      </c>
      <c r="AG2026" t="e">
        <f>+SEARCH(JELMAGYARÁZAT!$G$9,J:J)</f>
        <v>#VALUE!</v>
      </c>
    </row>
    <row r="2027" spans="1:33" hidden="1" x14ac:dyDescent="0.25">
      <c r="A2027" t="s">
        <v>12273</v>
      </c>
      <c r="B2027">
        <v>5800000</v>
      </c>
      <c r="C2027">
        <v>7000000</v>
      </c>
      <c r="D2027" s="1">
        <v>38961</v>
      </c>
      <c r="E2027">
        <v>3.201886</v>
      </c>
      <c r="F2027">
        <v>95</v>
      </c>
      <c r="G2027">
        <v>4.2</v>
      </c>
      <c r="H2027">
        <v>10</v>
      </c>
      <c r="I2027" t="s">
        <v>23</v>
      </c>
      <c r="J2027" t="s">
        <v>12275</v>
      </c>
      <c r="K2027" t="s">
        <v>37</v>
      </c>
      <c r="L2027" t="s">
        <v>38</v>
      </c>
      <c r="M2027" t="s">
        <v>968</v>
      </c>
      <c r="N2027" t="s">
        <v>29</v>
      </c>
      <c r="O2027" s="6">
        <v>1</v>
      </c>
      <c r="P2027">
        <v>1</v>
      </c>
      <c r="Q2027">
        <v>1</v>
      </c>
      <c r="R2027">
        <v>0</v>
      </c>
      <c r="S2027" t="s">
        <v>15888</v>
      </c>
      <c r="T2027" t="s">
        <v>15890</v>
      </c>
      <c r="U2027" t="s">
        <v>15891</v>
      </c>
      <c r="V2027" t="s">
        <v>15901</v>
      </c>
      <c r="W2027" t="s">
        <v>15891</v>
      </c>
      <c r="X2027" t="s">
        <v>15894</v>
      </c>
      <c r="Y2027" t="s">
        <v>15911</v>
      </c>
      <c r="Z2027" t="s">
        <v>15914</v>
      </c>
      <c r="AA2027" s="26">
        <v>11.082191780821917</v>
      </c>
      <c r="AC2027" t="s">
        <v>12273</v>
      </c>
      <c r="AD2027" t="s">
        <v>12271</v>
      </c>
      <c r="AE2027" t="s">
        <v>12272</v>
      </c>
      <c r="AF2027" t="s">
        <v>12274</v>
      </c>
      <c r="AG2027" t="e">
        <f>+SEARCH(JELMAGYARÁZAT!$G$9,J:J)</f>
        <v>#VALUE!</v>
      </c>
    </row>
    <row r="2028" spans="1:33" hidden="1" x14ac:dyDescent="0.25">
      <c r="A2028" t="s">
        <v>14088</v>
      </c>
      <c r="B2028">
        <v>2000000</v>
      </c>
      <c r="C2028">
        <v>563706</v>
      </c>
      <c r="D2028" s="1">
        <v>40431</v>
      </c>
      <c r="E2028">
        <v>3.1253820000000001</v>
      </c>
      <c r="F2028">
        <v>120</v>
      </c>
      <c r="G2028">
        <v>4.5999999999999996</v>
      </c>
      <c r="H2028">
        <v>19</v>
      </c>
      <c r="I2028" t="s">
        <v>23</v>
      </c>
      <c r="J2028" t="s">
        <v>14090</v>
      </c>
      <c r="K2028" t="s">
        <v>37</v>
      </c>
      <c r="L2028" t="s">
        <v>62</v>
      </c>
      <c r="M2028" t="s">
        <v>661</v>
      </c>
      <c r="N2028" t="s">
        <v>29</v>
      </c>
      <c r="O2028" s="6">
        <v>1</v>
      </c>
      <c r="P2028">
        <v>1</v>
      </c>
      <c r="Q2028">
        <v>2</v>
      </c>
      <c r="R2028">
        <v>0</v>
      </c>
      <c r="S2028" t="s">
        <v>15888</v>
      </c>
      <c r="T2028" t="s">
        <v>15891</v>
      </c>
      <c r="U2028" t="s">
        <v>13664</v>
      </c>
      <c r="V2028" t="s">
        <v>15891</v>
      </c>
      <c r="W2028" t="s">
        <v>15891</v>
      </c>
      <c r="X2028" t="s">
        <v>15896</v>
      </c>
      <c r="Y2028" t="s">
        <v>15896</v>
      </c>
      <c r="Z2028" t="s">
        <v>15897</v>
      </c>
      <c r="AA2028" s="26">
        <v>7.0547945205479454</v>
      </c>
      <c r="AC2028" t="s">
        <v>14088</v>
      </c>
      <c r="AD2028" t="s">
        <v>14086</v>
      </c>
      <c r="AE2028" t="s">
        <v>14087</v>
      </c>
      <c r="AF2028" t="s">
        <v>14089</v>
      </c>
      <c r="AG2028" t="e">
        <f>+SEARCH(JELMAGYARÁZAT!$G$9,J:J)</f>
        <v>#VALUE!</v>
      </c>
    </row>
    <row r="2029" spans="1:33" hidden="1" x14ac:dyDescent="0.25">
      <c r="A2029" t="s">
        <v>6547</v>
      </c>
      <c r="B2029">
        <v>27000000</v>
      </c>
      <c r="C2029">
        <v>76000000</v>
      </c>
      <c r="D2029" s="1">
        <v>35880</v>
      </c>
      <c r="E2029">
        <v>3.123583</v>
      </c>
      <c r="F2029">
        <v>113</v>
      </c>
      <c r="G2029">
        <v>5.9</v>
      </c>
      <c r="H2029">
        <v>44</v>
      </c>
      <c r="I2029" t="s">
        <v>23</v>
      </c>
      <c r="J2029" t="s">
        <v>6549</v>
      </c>
      <c r="K2029" t="s">
        <v>37</v>
      </c>
      <c r="L2029" t="s">
        <v>38</v>
      </c>
      <c r="M2029" t="s">
        <v>6545</v>
      </c>
      <c r="N2029" t="s">
        <v>29</v>
      </c>
      <c r="O2029" s="6">
        <v>1</v>
      </c>
      <c r="P2029">
        <v>1</v>
      </c>
      <c r="Q2029">
        <v>1</v>
      </c>
      <c r="R2029">
        <v>1</v>
      </c>
      <c r="S2029" t="s">
        <v>15888</v>
      </c>
      <c r="T2029" t="s">
        <v>15890</v>
      </c>
      <c r="U2029" t="s">
        <v>15891</v>
      </c>
      <c r="V2029" t="s">
        <v>15901</v>
      </c>
      <c r="W2029" t="s">
        <v>15891</v>
      </c>
      <c r="X2029" t="s">
        <v>15894</v>
      </c>
      <c r="Y2029" t="s">
        <v>15911</v>
      </c>
      <c r="Z2029" t="s">
        <v>15914</v>
      </c>
      <c r="AA2029" s="26">
        <v>19.523287671232875</v>
      </c>
      <c r="AB2029" t="s">
        <v>6550</v>
      </c>
      <c r="AC2029" t="s">
        <v>6547</v>
      </c>
      <c r="AE2029" t="s">
        <v>6546</v>
      </c>
      <c r="AF2029" t="s">
        <v>6548</v>
      </c>
      <c r="AG2029" t="e">
        <f>+SEARCH(JELMAGYARÁZAT!$G$9,J:J)</f>
        <v>#VALUE!</v>
      </c>
    </row>
    <row r="2030" spans="1:33" hidden="1" x14ac:dyDescent="0.25">
      <c r="A2030" t="s">
        <v>7254</v>
      </c>
      <c r="B2030">
        <v>24000000</v>
      </c>
      <c r="C2030">
        <v>12372410</v>
      </c>
      <c r="D2030" s="1">
        <v>36623</v>
      </c>
      <c r="E2030">
        <v>3.1130089999999999</v>
      </c>
      <c r="F2030">
        <v>107</v>
      </c>
      <c r="G2030">
        <v>4.7</v>
      </c>
      <c r="H2030">
        <v>49</v>
      </c>
      <c r="I2030" t="s">
        <v>23</v>
      </c>
      <c r="J2030" t="s">
        <v>4668</v>
      </c>
      <c r="K2030" t="s">
        <v>37</v>
      </c>
      <c r="L2030" t="s">
        <v>38</v>
      </c>
      <c r="M2030" t="s">
        <v>2619</v>
      </c>
      <c r="N2030" t="s">
        <v>29</v>
      </c>
      <c r="O2030" s="6">
        <v>1</v>
      </c>
      <c r="P2030">
        <v>1</v>
      </c>
      <c r="Q2030">
        <v>1</v>
      </c>
      <c r="R2030">
        <v>1</v>
      </c>
      <c r="S2030" t="s">
        <v>15888</v>
      </c>
      <c r="T2030" t="s">
        <v>15890</v>
      </c>
      <c r="U2030" t="s">
        <v>13664</v>
      </c>
      <c r="V2030" t="s">
        <v>15901</v>
      </c>
      <c r="W2030" t="s">
        <v>15891</v>
      </c>
      <c r="X2030" t="s">
        <v>15895</v>
      </c>
      <c r="Y2030" t="s">
        <v>15912</v>
      </c>
      <c r="Z2030" t="s">
        <v>15914</v>
      </c>
      <c r="AA2030" s="26">
        <v>17.487671232876714</v>
      </c>
      <c r="AB2030" t="s">
        <v>7256</v>
      </c>
      <c r="AC2030" t="s">
        <v>7254</v>
      </c>
      <c r="AD2030" t="s">
        <v>7252</v>
      </c>
      <c r="AE2030" t="s">
        <v>7253</v>
      </c>
      <c r="AF2030" t="s">
        <v>7255</v>
      </c>
      <c r="AG2030" t="e">
        <f>+SEARCH(JELMAGYARÁZAT!$G$9,J:J)</f>
        <v>#VALUE!</v>
      </c>
    </row>
    <row r="2031" spans="1:33" hidden="1" x14ac:dyDescent="0.25">
      <c r="A2031" t="s">
        <v>12874</v>
      </c>
      <c r="B2031">
        <v>4500000</v>
      </c>
      <c r="C2031">
        <v>744816</v>
      </c>
      <c r="D2031" s="1">
        <v>40096</v>
      </c>
      <c r="E2031">
        <v>3.1088809999999998</v>
      </c>
      <c r="F2031">
        <v>97</v>
      </c>
      <c r="G2031">
        <v>6.3</v>
      </c>
      <c r="H2031">
        <v>30</v>
      </c>
      <c r="I2031" t="s">
        <v>23</v>
      </c>
      <c r="J2031" t="s">
        <v>12876</v>
      </c>
      <c r="K2031" t="s">
        <v>37</v>
      </c>
      <c r="L2031" t="s">
        <v>38</v>
      </c>
      <c r="M2031" t="s">
        <v>1692</v>
      </c>
      <c r="N2031" t="s">
        <v>29</v>
      </c>
      <c r="O2031" s="6">
        <v>1</v>
      </c>
      <c r="P2031">
        <v>1</v>
      </c>
      <c r="Q2031">
        <v>1</v>
      </c>
      <c r="R2031">
        <v>0</v>
      </c>
      <c r="S2031" t="s">
        <v>15888</v>
      </c>
      <c r="T2031" t="s">
        <v>15891</v>
      </c>
      <c r="U2031" t="s">
        <v>13664</v>
      </c>
      <c r="V2031" t="s">
        <v>15901</v>
      </c>
      <c r="W2031" t="s">
        <v>15891</v>
      </c>
      <c r="X2031" t="s">
        <v>15896</v>
      </c>
      <c r="Y2031" t="s">
        <v>15912</v>
      </c>
      <c r="Z2031" t="s">
        <v>15915</v>
      </c>
      <c r="AA2031" s="26">
        <v>7.9726027397260273</v>
      </c>
      <c r="AC2031" t="s">
        <v>12874</v>
      </c>
      <c r="AD2031" t="s">
        <v>12872</v>
      </c>
      <c r="AE2031" t="s">
        <v>12873</v>
      </c>
      <c r="AF2031" t="s">
        <v>12875</v>
      </c>
      <c r="AG2031" t="e">
        <f>+SEARCH(JELMAGYARÁZAT!$G$9,J:J)</f>
        <v>#VALUE!</v>
      </c>
    </row>
    <row r="2032" spans="1:33" hidden="1" x14ac:dyDescent="0.25">
      <c r="A2032" t="s">
        <v>1254</v>
      </c>
      <c r="B2032">
        <v>10000000</v>
      </c>
      <c r="C2032">
        <v>13835130</v>
      </c>
      <c r="D2032" s="1">
        <v>35681</v>
      </c>
      <c r="E2032">
        <v>3.0910769999999999</v>
      </c>
      <c r="F2032">
        <v>110</v>
      </c>
      <c r="G2032">
        <v>7.1</v>
      </c>
      <c r="H2032">
        <v>73</v>
      </c>
      <c r="I2032" t="s">
        <v>23</v>
      </c>
      <c r="J2032" t="s">
        <v>1256</v>
      </c>
      <c r="K2032" t="s">
        <v>37</v>
      </c>
      <c r="L2032" t="s">
        <v>38</v>
      </c>
      <c r="M2032" t="s">
        <v>1252</v>
      </c>
      <c r="N2032" t="s">
        <v>29</v>
      </c>
      <c r="O2032" s="6">
        <v>1</v>
      </c>
      <c r="P2032">
        <v>1</v>
      </c>
      <c r="Q2032">
        <v>1</v>
      </c>
      <c r="R2032">
        <v>0</v>
      </c>
      <c r="S2032" t="s">
        <v>15888</v>
      </c>
      <c r="T2032" t="s">
        <v>15891</v>
      </c>
      <c r="U2032" t="s">
        <v>15891</v>
      </c>
      <c r="V2032" t="s">
        <v>15901</v>
      </c>
      <c r="W2032" t="s">
        <v>15905</v>
      </c>
      <c r="X2032" t="s">
        <v>15897</v>
      </c>
      <c r="Y2032" t="s">
        <v>15911</v>
      </c>
      <c r="Z2032" t="s">
        <v>15915</v>
      </c>
      <c r="AA2032" s="26">
        <v>20.068493150684933</v>
      </c>
      <c r="AB2032" t="s">
        <v>1257</v>
      </c>
      <c r="AC2032" t="s">
        <v>1254</v>
      </c>
      <c r="AE2032" t="s">
        <v>1253</v>
      </c>
      <c r="AF2032" t="s">
        <v>1255</v>
      </c>
      <c r="AG2032" t="e">
        <f>+SEARCH(JELMAGYARÁZAT!$G$9,J:J)</f>
        <v>#VALUE!</v>
      </c>
    </row>
    <row r="2033" spans="1:33" hidden="1" x14ac:dyDescent="0.25">
      <c r="A2033" t="s">
        <v>14616</v>
      </c>
      <c r="B2033">
        <v>1200000</v>
      </c>
      <c r="C2033">
        <v>2861020</v>
      </c>
      <c r="D2033" s="1">
        <v>41383</v>
      </c>
      <c r="E2033">
        <v>3.0854110000000001</v>
      </c>
      <c r="F2033">
        <v>114</v>
      </c>
      <c r="G2033">
        <v>6.3</v>
      </c>
      <c r="H2033">
        <v>24</v>
      </c>
      <c r="I2033" t="s">
        <v>23</v>
      </c>
      <c r="J2033" t="s">
        <v>14618</v>
      </c>
      <c r="K2033" t="s">
        <v>37</v>
      </c>
      <c r="L2033" t="s">
        <v>296</v>
      </c>
      <c r="M2033" t="s">
        <v>786</v>
      </c>
      <c r="N2033" t="s">
        <v>29</v>
      </c>
      <c r="O2033" s="6">
        <v>1</v>
      </c>
      <c r="P2033">
        <v>1</v>
      </c>
      <c r="Q2033">
        <v>2</v>
      </c>
      <c r="R2033">
        <v>0</v>
      </c>
      <c r="S2033" t="s">
        <v>15888</v>
      </c>
      <c r="T2033" t="s">
        <v>15891</v>
      </c>
      <c r="U2033" t="s">
        <v>15891</v>
      </c>
      <c r="V2033" t="s">
        <v>15901</v>
      </c>
      <c r="W2033" t="s">
        <v>15891</v>
      </c>
      <c r="X2033" t="s">
        <v>15897</v>
      </c>
      <c r="Y2033" t="s">
        <v>15911</v>
      </c>
      <c r="Z2033" t="s">
        <v>15915</v>
      </c>
      <c r="AA2033" s="26">
        <v>4.4465753424657537</v>
      </c>
      <c r="AB2033" t="s">
        <v>14619</v>
      </c>
      <c r="AC2033" t="s">
        <v>14616</v>
      </c>
      <c r="AD2033" t="s">
        <v>14614</v>
      </c>
      <c r="AE2033" t="s">
        <v>14615</v>
      </c>
      <c r="AF2033" t="s">
        <v>14617</v>
      </c>
      <c r="AG2033" t="e">
        <f>+SEARCH(JELMAGYARÁZAT!$G$9,J:J)</f>
        <v>#VALUE!</v>
      </c>
    </row>
    <row r="2034" spans="1:33" hidden="1" x14ac:dyDescent="0.25">
      <c r="A2034" t="s">
        <v>10717</v>
      </c>
      <c r="B2034">
        <v>10000000</v>
      </c>
      <c r="C2034">
        <v>16153593</v>
      </c>
      <c r="D2034" s="1">
        <v>33088</v>
      </c>
      <c r="E2034">
        <v>3.0798619999999999</v>
      </c>
      <c r="F2034">
        <v>129</v>
      </c>
      <c r="G2034">
        <v>6.3</v>
      </c>
      <c r="H2034">
        <v>47</v>
      </c>
      <c r="I2034" t="s">
        <v>23</v>
      </c>
      <c r="J2034" t="s">
        <v>9639</v>
      </c>
      <c r="K2034" t="s">
        <v>37</v>
      </c>
      <c r="L2034" t="s">
        <v>38</v>
      </c>
      <c r="M2034" t="s">
        <v>231</v>
      </c>
      <c r="N2034" t="s">
        <v>29</v>
      </c>
      <c r="O2034" s="6">
        <v>1</v>
      </c>
      <c r="P2034">
        <v>1</v>
      </c>
      <c r="Q2034">
        <v>1</v>
      </c>
      <c r="R2034">
        <v>1</v>
      </c>
      <c r="S2034" t="s">
        <v>15888</v>
      </c>
      <c r="T2034" t="s">
        <v>15891</v>
      </c>
      <c r="U2034" t="s">
        <v>15891</v>
      </c>
      <c r="V2034" t="s">
        <v>15901</v>
      </c>
      <c r="W2034" t="s">
        <v>15891</v>
      </c>
      <c r="X2034" t="s">
        <v>15897</v>
      </c>
      <c r="Y2034" t="s">
        <v>15911</v>
      </c>
      <c r="Z2034" t="s">
        <v>15915</v>
      </c>
      <c r="AA2034" s="26">
        <v>27.172602739726027</v>
      </c>
      <c r="AC2034" t="s">
        <v>10717</v>
      </c>
      <c r="AE2034" t="s">
        <v>9019</v>
      </c>
      <c r="AF2034" t="s">
        <v>10718</v>
      </c>
      <c r="AG2034" t="e">
        <f>+SEARCH(JELMAGYARÁZAT!$G$9,J:J)</f>
        <v>#VALUE!</v>
      </c>
    </row>
    <row r="2035" spans="1:33" hidden="1" x14ac:dyDescent="0.25">
      <c r="A2035" t="s">
        <v>9326</v>
      </c>
      <c r="B2035">
        <v>15000000</v>
      </c>
      <c r="C2035">
        <v>21000000</v>
      </c>
      <c r="D2035" s="1">
        <v>39010</v>
      </c>
      <c r="E2035">
        <v>3.0435889999999999</v>
      </c>
      <c r="F2035">
        <v>95</v>
      </c>
      <c r="G2035">
        <v>6.1</v>
      </c>
      <c r="H2035">
        <v>52</v>
      </c>
      <c r="I2035" t="s">
        <v>23</v>
      </c>
      <c r="J2035" t="s">
        <v>9328</v>
      </c>
      <c r="K2035" t="s">
        <v>41</v>
      </c>
      <c r="L2035" t="s">
        <v>38</v>
      </c>
      <c r="M2035" t="s">
        <v>786</v>
      </c>
      <c r="N2035" t="s">
        <v>29</v>
      </c>
      <c r="O2035" s="6">
        <v>1</v>
      </c>
      <c r="P2035">
        <v>2</v>
      </c>
      <c r="Q2035">
        <v>1</v>
      </c>
      <c r="R2035">
        <v>1</v>
      </c>
      <c r="S2035" t="s">
        <v>15888</v>
      </c>
      <c r="T2035" t="s">
        <v>15891</v>
      </c>
      <c r="U2035" t="s">
        <v>15891</v>
      </c>
      <c r="V2035" t="s">
        <v>15901</v>
      </c>
      <c r="W2035" t="s">
        <v>15891</v>
      </c>
      <c r="X2035" t="s">
        <v>15897</v>
      </c>
      <c r="Y2035" t="s">
        <v>15911</v>
      </c>
      <c r="Z2035" t="s">
        <v>15915</v>
      </c>
      <c r="AA2035" s="26">
        <v>10.947945205479453</v>
      </c>
      <c r="AC2035" t="s">
        <v>9326</v>
      </c>
      <c r="AE2035" t="s">
        <v>9325</v>
      </c>
      <c r="AF2035" t="s">
        <v>9327</v>
      </c>
      <c r="AG2035" t="e">
        <f>+SEARCH(JELMAGYARÁZAT!$G$9,J:J)</f>
        <v>#VALUE!</v>
      </c>
    </row>
    <row r="2036" spans="1:33" hidden="1" x14ac:dyDescent="0.25">
      <c r="A2036" t="s">
        <v>9418</v>
      </c>
      <c r="B2036">
        <v>15000000</v>
      </c>
      <c r="C2036">
        <v>10443316</v>
      </c>
      <c r="D2036" s="1">
        <v>36124</v>
      </c>
      <c r="E2036">
        <v>3.033471</v>
      </c>
      <c r="F2036">
        <v>93</v>
      </c>
      <c r="G2036">
        <v>4.8</v>
      </c>
      <c r="H2036">
        <v>32</v>
      </c>
      <c r="I2036" t="s">
        <v>23</v>
      </c>
      <c r="J2036" t="s">
        <v>9420</v>
      </c>
      <c r="K2036" t="s">
        <v>37</v>
      </c>
      <c r="L2036" t="s">
        <v>38</v>
      </c>
      <c r="M2036" t="s">
        <v>1711</v>
      </c>
      <c r="N2036" t="s">
        <v>29</v>
      </c>
      <c r="O2036" s="6">
        <v>1</v>
      </c>
      <c r="P2036">
        <v>1</v>
      </c>
      <c r="Q2036">
        <v>1</v>
      </c>
      <c r="R2036">
        <v>1</v>
      </c>
      <c r="S2036" t="s">
        <v>15888</v>
      </c>
      <c r="T2036" t="s">
        <v>15891</v>
      </c>
      <c r="U2036" t="s">
        <v>13664</v>
      </c>
      <c r="V2036" t="s">
        <v>15901</v>
      </c>
      <c r="W2036" t="s">
        <v>15891</v>
      </c>
      <c r="X2036" t="s">
        <v>15896</v>
      </c>
      <c r="Y2036" t="s">
        <v>15912</v>
      </c>
      <c r="Z2036" t="s">
        <v>15915</v>
      </c>
      <c r="AA2036" s="26">
        <v>18.854794520547944</v>
      </c>
      <c r="AB2036" t="s">
        <v>9421</v>
      </c>
      <c r="AC2036" t="s">
        <v>9418</v>
      </c>
      <c r="AE2036" t="s">
        <v>9417</v>
      </c>
      <c r="AF2036" t="s">
        <v>9419</v>
      </c>
      <c r="AG2036" t="e">
        <f>+SEARCH(JELMAGYARÁZAT!$G$9,J:J)</f>
        <v>#VALUE!</v>
      </c>
    </row>
    <row r="2037" spans="1:33" hidden="1" x14ac:dyDescent="0.25">
      <c r="A2037" t="s">
        <v>8977</v>
      </c>
      <c r="B2037">
        <v>16000000</v>
      </c>
      <c r="C2037">
        <v>15427192</v>
      </c>
      <c r="D2037" s="1">
        <v>36588</v>
      </c>
      <c r="E2037">
        <v>3.0218349999999998</v>
      </c>
      <c r="F2037">
        <v>96</v>
      </c>
      <c r="G2037">
        <v>5.4</v>
      </c>
      <c r="H2037">
        <v>43</v>
      </c>
      <c r="I2037" t="s">
        <v>23</v>
      </c>
      <c r="J2037" t="s">
        <v>8979</v>
      </c>
      <c r="K2037" t="s">
        <v>37</v>
      </c>
      <c r="L2037" t="s">
        <v>38</v>
      </c>
      <c r="M2037" t="s">
        <v>8975</v>
      </c>
      <c r="N2037" t="s">
        <v>29</v>
      </c>
      <c r="O2037" s="6">
        <v>1</v>
      </c>
      <c r="P2037">
        <v>1</v>
      </c>
      <c r="Q2037">
        <v>1</v>
      </c>
      <c r="R2037">
        <v>0</v>
      </c>
      <c r="S2037" t="s">
        <v>15888</v>
      </c>
      <c r="T2037" t="s">
        <v>15891</v>
      </c>
      <c r="U2037" t="s">
        <v>13664</v>
      </c>
      <c r="V2037" t="s">
        <v>15891</v>
      </c>
      <c r="W2037" t="s">
        <v>15891</v>
      </c>
      <c r="X2037" t="s">
        <v>15896</v>
      </c>
      <c r="Y2037" t="s">
        <v>15896</v>
      </c>
      <c r="Z2037" t="s">
        <v>15897</v>
      </c>
      <c r="AA2037" s="26">
        <v>17.583561643835615</v>
      </c>
      <c r="AB2037" t="s">
        <v>8980</v>
      </c>
      <c r="AC2037" t="s">
        <v>8977</v>
      </c>
      <c r="AE2037" t="s">
        <v>8976</v>
      </c>
      <c r="AF2037" t="s">
        <v>8978</v>
      </c>
      <c r="AG2037" t="e">
        <f>+SEARCH(JELMAGYARÁZAT!$G$9,J:J)</f>
        <v>#VALUE!</v>
      </c>
    </row>
    <row r="2038" spans="1:33" hidden="1" x14ac:dyDescent="0.25">
      <c r="A2038" t="s">
        <v>8012</v>
      </c>
      <c r="B2038">
        <v>20000000</v>
      </c>
      <c r="C2038">
        <v>15473333</v>
      </c>
      <c r="D2038" s="1">
        <v>23788</v>
      </c>
      <c r="E2038">
        <v>3.0112049999999999</v>
      </c>
      <c r="F2038">
        <v>199</v>
      </c>
      <c r="G2038">
        <v>6.5</v>
      </c>
      <c r="H2038">
        <v>41</v>
      </c>
      <c r="I2038" t="s">
        <v>23</v>
      </c>
      <c r="J2038" t="s">
        <v>8014</v>
      </c>
      <c r="K2038" t="s">
        <v>37</v>
      </c>
      <c r="L2038" t="s">
        <v>38</v>
      </c>
      <c r="M2038" t="s">
        <v>1476</v>
      </c>
      <c r="N2038" t="s">
        <v>29</v>
      </c>
      <c r="O2038" s="6">
        <v>1</v>
      </c>
      <c r="P2038">
        <v>1</v>
      </c>
      <c r="Q2038">
        <v>1</v>
      </c>
      <c r="R2038">
        <v>0</v>
      </c>
      <c r="S2038" t="s">
        <v>15888</v>
      </c>
      <c r="T2038" t="s">
        <v>15891</v>
      </c>
      <c r="U2038" t="s">
        <v>15891</v>
      </c>
      <c r="V2038" t="s">
        <v>15901</v>
      </c>
      <c r="W2038" t="s">
        <v>15891</v>
      </c>
      <c r="X2038" t="s">
        <v>15897</v>
      </c>
      <c r="Y2038" t="s">
        <v>15911</v>
      </c>
      <c r="Z2038" t="s">
        <v>15915</v>
      </c>
      <c r="AA2038" s="26">
        <v>52.652054794520545</v>
      </c>
      <c r="AC2038" t="s">
        <v>8012</v>
      </c>
      <c r="AE2038" t="s">
        <v>8011</v>
      </c>
      <c r="AF2038" t="s">
        <v>8013</v>
      </c>
      <c r="AG2038" t="e">
        <f>+SEARCH(JELMAGYARÁZAT!$G$9,J:J)</f>
        <v>#VALUE!</v>
      </c>
    </row>
    <row r="2039" spans="1:33" hidden="1" x14ac:dyDescent="0.25">
      <c r="A2039" t="s">
        <v>10261</v>
      </c>
      <c r="B2039">
        <v>12000000</v>
      </c>
      <c r="C2039">
        <v>4939939</v>
      </c>
      <c r="D2039" s="1">
        <v>35146</v>
      </c>
      <c r="E2039">
        <v>2.9939390000000001</v>
      </c>
      <c r="F2039">
        <v>108</v>
      </c>
      <c r="G2039">
        <v>5.7</v>
      </c>
      <c r="H2039">
        <v>16</v>
      </c>
      <c r="I2039" t="s">
        <v>23</v>
      </c>
      <c r="J2039" t="s">
        <v>10263</v>
      </c>
      <c r="K2039" t="s">
        <v>37</v>
      </c>
      <c r="L2039" t="s">
        <v>38</v>
      </c>
      <c r="M2039" t="s">
        <v>661</v>
      </c>
      <c r="N2039" t="s">
        <v>29</v>
      </c>
      <c r="O2039" s="6">
        <v>1</v>
      </c>
      <c r="P2039">
        <v>1</v>
      </c>
      <c r="Q2039">
        <v>1</v>
      </c>
      <c r="R2039">
        <v>0</v>
      </c>
      <c r="S2039" t="s">
        <v>15888</v>
      </c>
      <c r="T2039" t="s">
        <v>15891</v>
      </c>
      <c r="U2039" t="s">
        <v>13664</v>
      </c>
      <c r="V2039" t="s">
        <v>15891</v>
      </c>
      <c r="W2039" t="s">
        <v>15891</v>
      </c>
      <c r="X2039" t="s">
        <v>15896</v>
      </c>
      <c r="Y2039" t="s">
        <v>15896</v>
      </c>
      <c r="Z2039" t="s">
        <v>15897</v>
      </c>
      <c r="AA2039" s="26">
        <v>21.534246575342465</v>
      </c>
      <c r="AB2039" t="s">
        <v>10264</v>
      </c>
      <c r="AC2039" t="s">
        <v>10261</v>
      </c>
      <c r="AE2039" t="s">
        <v>10260</v>
      </c>
      <c r="AF2039" t="s">
        <v>10262</v>
      </c>
      <c r="AG2039" t="e">
        <f>+SEARCH(JELMAGYARÁZAT!$G$9,J:J)</f>
        <v>#VALUE!</v>
      </c>
    </row>
    <row r="2040" spans="1:33" hidden="1" x14ac:dyDescent="0.25">
      <c r="A2040" t="s">
        <v>7704</v>
      </c>
      <c r="B2040">
        <v>20000000</v>
      </c>
      <c r="C2040">
        <v>60072596</v>
      </c>
      <c r="D2040" s="1">
        <v>40270</v>
      </c>
      <c r="E2040">
        <v>2.9862860000000002</v>
      </c>
      <c r="F2040">
        <v>121</v>
      </c>
      <c r="G2040">
        <v>6.1</v>
      </c>
      <c r="H2040">
        <v>29</v>
      </c>
      <c r="I2040" t="s">
        <v>23</v>
      </c>
      <c r="J2040" t="s">
        <v>7706</v>
      </c>
      <c r="K2040" t="s">
        <v>37</v>
      </c>
      <c r="L2040" t="s">
        <v>38</v>
      </c>
      <c r="M2040" t="s">
        <v>1106</v>
      </c>
      <c r="N2040" t="s">
        <v>29</v>
      </c>
      <c r="O2040" s="6">
        <v>1</v>
      </c>
      <c r="P2040">
        <v>1</v>
      </c>
      <c r="Q2040">
        <v>1</v>
      </c>
      <c r="R2040">
        <v>0</v>
      </c>
      <c r="S2040" t="s">
        <v>15888</v>
      </c>
      <c r="T2040" t="s">
        <v>15891</v>
      </c>
      <c r="U2040" t="s">
        <v>13664</v>
      </c>
      <c r="V2040" t="s">
        <v>15891</v>
      </c>
      <c r="W2040" t="s">
        <v>15891</v>
      </c>
      <c r="X2040" t="s">
        <v>15896</v>
      </c>
      <c r="Y2040" t="s">
        <v>15896</v>
      </c>
      <c r="Z2040" t="s">
        <v>15897</v>
      </c>
      <c r="AA2040" s="26">
        <v>7.4958904109589044</v>
      </c>
      <c r="AB2040" t="s">
        <v>7707</v>
      </c>
      <c r="AC2040" t="s">
        <v>7704</v>
      </c>
      <c r="AD2040" t="s">
        <v>7703</v>
      </c>
      <c r="AE2040" t="s">
        <v>333</v>
      </c>
      <c r="AF2040" t="s">
        <v>7705</v>
      </c>
      <c r="AG2040" t="e">
        <f>+SEARCH(JELMAGYARÁZAT!$G$9,J:J)</f>
        <v>#VALUE!</v>
      </c>
    </row>
    <row r="2041" spans="1:33" hidden="1" x14ac:dyDescent="0.25">
      <c r="A2041" t="s">
        <v>14645</v>
      </c>
      <c r="B2041">
        <v>1200000</v>
      </c>
      <c r="C2041">
        <v>2736000</v>
      </c>
      <c r="D2041" s="1">
        <v>13443</v>
      </c>
      <c r="E2041">
        <v>2.968235</v>
      </c>
      <c r="F2041">
        <v>115</v>
      </c>
      <c r="G2041">
        <v>6.8</v>
      </c>
      <c r="H2041">
        <v>18</v>
      </c>
      <c r="I2041" t="s">
        <v>23</v>
      </c>
      <c r="J2041" t="s">
        <v>2446</v>
      </c>
      <c r="K2041" t="s">
        <v>37</v>
      </c>
      <c r="L2041" t="s">
        <v>38</v>
      </c>
      <c r="M2041" t="s">
        <v>9850</v>
      </c>
      <c r="N2041" t="s">
        <v>29</v>
      </c>
      <c r="O2041" s="6">
        <v>1</v>
      </c>
      <c r="P2041">
        <v>1</v>
      </c>
      <c r="Q2041">
        <v>1</v>
      </c>
      <c r="R2041">
        <v>1</v>
      </c>
      <c r="S2041" t="s">
        <v>15888</v>
      </c>
      <c r="T2041" t="s">
        <v>15890</v>
      </c>
      <c r="U2041" t="s">
        <v>15891</v>
      </c>
      <c r="V2041" t="s">
        <v>15901</v>
      </c>
      <c r="W2041" t="s">
        <v>15891</v>
      </c>
      <c r="X2041" t="s">
        <v>15894</v>
      </c>
      <c r="Y2041" t="s">
        <v>15911</v>
      </c>
      <c r="Z2041" t="s">
        <v>15914</v>
      </c>
      <c r="AA2041" s="26">
        <v>80.9945205479452</v>
      </c>
      <c r="AB2041" t="s">
        <v>14647</v>
      </c>
      <c r="AC2041" t="s">
        <v>14645</v>
      </c>
      <c r="AE2041" t="s">
        <v>14644</v>
      </c>
      <c r="AF2041" t="s">
        <v>14646</v>
      </c>
      <c r="AG2041" t="e">
        <f>+SEARCH(JELMAGYARÁZAT!$G$9,J:J)</f>
        <v>#VALUE!</v>
      </c>
    </row>
    <row r="2042" spans="1:33" hidden="1" x14ac:dyDescent="0.25">
      <c r="A2042" t="s">
        <v>13365</v>
      </c>
      <c r="B2042">
        <v>3300000</v>
      </c>
      <c r="C2042">
        <v>45000</v>
      </c>
      <c r="D2042" s="1">
        <v>41951</v>
      </c>
      <c r="E2042">
        <v>2.964785</v>
      </c>
      <c r="F2042">
        <v>96</v>
      </c>
      <c r="G2042">
        <v>4.0999999999999996</v>
      </c>
      <c r="H2042">
        <v>9</v>
      </c>
      <c r="I2042" t="s">
        <v>23</v>
      </c>
      <c r="J2042" t="s">
        <v>13367</v>
      </c>
      <c r="K2042" t="s">
        <v>37</v>
      </c>
      <c r="L2042" t="s">
        <v>38</v>
      </c>
      <c r="M2042" t="s">
        <v>661</v>
      </c>
      <c r="N2042" t="s">
        <v>29</v>
      </c>
      <c r="O2042" s="6">
        <v>1</v>
      </c>
      <c r="P2042">
        <v>1</v>
      </c>
      <c r="Q2042">
        <v>1</v>
      </c>
      <c r="R2042">
        <v>0</v>
      </c>
      <c r="S2042" t="s">
        <v>15888</v>
      </c>
      <c r="T2042" t="s">
        <v>15891</v>
      </c>
      <c r="U2042" t="s">
        <v>13664</v>
      </c>
      <c r="V2042" t="s">
        <v>15891</v>
      </c>
      <c r="W2042" t="s">
        <v>15891</v>
      </c>
      <c r="X2042" t="s">
        <v>15896</v>
      </c>
      <c r="Y2042" t="s">
        <v>15896</v>
      </c>
      <c r="Z2042" t="s">
        <v>15897</v>
      </c>
      <c r="AA2042" s="26">
        <v>2.8904109589041096</v>
      </c>
      <c r="AB2042" t="s">
        <v>13368</v>
      </c>
      <c r="AC2042" t="s">
        <v>13369</v>
      </c>
      <c r="AE2042" t="s">
        <v>13364</v>
      </c>
      <c r="AF2042" t="s">
        <v>13366</v>
      </c>
      <c r="AG2042" t="e">
        <f>+SEARCH(JELMAGYARÁZAT!$G$9,J:J)</f>
        <v>#VALUE!</v>
      </c>
    </row>
    <row r="2043" spans="1:33" hidden="1" x14ac:dyDescent="0.25">
      <c r="A2043" t="s">
        <v>9986</v>
      </c>
      <c r="B2043">
        <v>12500000</v>
      </c>
      <c r="C2043">
        <v>1227324</v>
      </c>
      <c r="D2043" s="1">
        <v>35090</v>
      </c>
      <c r="E2043">
        <v>2.950618</v>
      </c>
      <c r="F2043">
        <v>99</v>
      </c>
      <c r="G2043">
        <v>7.3</v>
      </c>
      <c r="H2043">
        <v>31</v>
      </c>
      <c r="I2043" t="s">
        <v>23</v>
      </c>
      <c r="J2043" t="s">
        <v>9988</v>
      </c>
      <c r="K2043" t="s">
        <v>37</v>
      </c>
      <c r="L2043" t="s">
        <v>1501</v>
      </c>
      <c r="M2043" t="s">
        <v>3295</v>
      </c>
      <c r="N2043" t="s">
        <v>29</v>
      </c>
      <c r="O2043" s="6">
        <v>1</v>
      </c>
      <c r="P2043">
        <v>1</v>
      </c>
      <c r="Q2043">
        <v>2</v>
      </c>
      <c r="R2043">
        <v>0</v>
      </c>
      <c r="S2043" t="s">
        <v>15888</v>
      </c>
      <c r="T2043" t="s">
        <v>15891</v>
      </c>
      <c r="U2043" t="s">
        <v>15891</v>
      </c>
      <c r="V2043" t="s">
        <v>15901</v>
      </c>
      <c r="W2043" t="s">
        <v>15891</v>
      </c>
      <c r="X2043" t="s">
        <v>15897</v>
      </c>
      <c r="Y2043" t="s">
        <v>15911</v>
      </c>
      <c r="Z2043" t="s">
        <v>15915</v>
      </c>
      <c r="AA2043" s="26">
        <v>21.687671232876713</v>
      </c>
      <c r="AB2043" t="s">
        <v>9989</v>
      </c>
      <c r="AC2043" t="s">
        <v>9986</v>
      </c>
      <c r="AE2043" t="s">
        <v>9985</v>
      </c>
      <c r="AF2043" t="s">
        <v>9987</v>
      </c>
      <c r="AG2043" t="e">
        <f>+SEARCH(JELMAGYARÁZAT!$G$9,J:J)</f>
        <v>#VALUE!</v>
      </c>
    </row>
    <row r="2044" spans="1:33" hidden="1" x14ac:dyDescent="0.25">
      <c r="A2044" t="s">
        <v>13242</v>
      </c>
      <c r="B2044">
        <v>3500000</v>
      </c>
      <c r="C2044">
        <v>12000000</v>
      </c>
      <c r="D2044" s="1">
        <v>24161</v>
      </c>
      <c r="E2044">
        <v>2.9389729999999998</v>
      </c>
      <c r="F2044">
        <v>121</v>
      </c>
      <c r="G2044">
        <v>6.2</v>
      </c>
      <c r="H2044">
        <v>35</v>
      </c>
      <c r="I2044" t="s">
        <v>23</v>
      </c>
      <c r="J2044" t="s">
        <v>2446</v>
      </c>
      <c r="K2044" t="s">
        <v>37</v>
      </c>
      <c r="L2044" t="s">
        <v>38</v>
      </c>
      <c r="M2044" t="s">
        <v>13240</v>
      </c>
      <c r="N2044" t="s">
        <v>29</v>
      </c>
      <c r="O2044" s="6">
        <v>1</v>
      </c>
      <c r="P2044">
        <v>1</v>
      </c>
      <c r="Q2044">
        <v>1</v>
      </c>
      <c r="R2044">
        <v>1</v>
      </c>
      <c r="S2044" t="s">
        <v>15888</v>
      </c>
      <c r="T2044" t="s">
        <v>15890</v>
      </c>
      <c r="U2044" t="s">
        <v>15891</v>
      </c>
      <c r="V2044" t="s">
        <v>15901</v>
      </c>
      <c r="W2044" t="s">
        <v>15905</v>
      </c>
      <c r="X2044" t="s">
        <v>15894</v>
      </c>
      <c r="Y2044" t="s">
        <v>15911</v>
      </c>
      <c r="Z2044" t="s">
        <v>15914</v>
      </c>
      <c r="AA2044" s="26">
        <v>51.630136986301373</v>
      </c>
      <c r="AB2044" t="s">
        <v>13244</v>
      </c>
      <c r="AC2044" t="s">
        <v>13242</v>
      </c>
      <c r="AE2044" t="s">
        <v>13241</v>
      </c>
      <c r="AF2044" t="s">
        <v>13243</v>
      </c>
      <c r="AG2044" t="e">
        <f>+SEARCH(JELMAGYARÁZAT!$G$9,J:J)</f>
        <v>#VALUE!</v>
      </c>
    </row>
    <row r="2045" spans="1:33" hidden="1" x14ac:dyDescent="0.25">
      <c r="A2045" t="s">
        <v>13010</v>
      </c>
      <c r="B2045">
        <v>4000000</v>
      </c>
      <c r="C2045">
        <v>8200000</v>
      </c>
      <c r="D2045" s="1">
        <v>22282</v>
      </c>
      <c r="E2045">
        <v>2.9300579999999998</v>
      </c>
      <c r="F2045">
        <v>124</v>
      </c>
      <c r="G2045">
        <v>6.8</v>
      </c>
      <c r="H2045">
        <v>72</v>
      </c>
      <c r="I2045" t="s">
        <v>23</v>
      </c>
      <c r="J2045" t="s">
        <v>13012</v>
      </c>
      <c r="K2045" t="s">
        <v>37</v>
      </c>
      <c r="L2045" t="s">
        <v>38</v>
      </c>
      <c r="M2045" t="s">
        <v>11110</v>
      </c>
      <c r="N2045" t="s">
        <v>29</v>
      </c>
      <c r="O2045" s="6">
        <v>1</v>
      </c>
      <c r="P2045">
        <v>1</v>
      </c>
      <c r="Q2045">
        <v>1</v>
      </c>
      <c r="R2045">
        <v>0</v>
      </c>
      <c r="S2045" t="s">
        <v>15888</v>
      </c>
      <c r="T2045" t="s">
        <v>15890</v>
      </c>
      <c r="U2045" t="s">
        <v>15891</v>
      </c>
      <c r="V2045" t="s">
        <v>15901</v>
      </c>
      <c r="W2045" t="s">
        <v>15891</v>
      </c>
      <c r="X2045" t="s">
        <v>15894</v>
      </c>
      <c r="Y2045" t="s">
        <v>15911</v>
      </c>
      <c r="Z2045" t="s">
        <v>15914</v>
      </c>
      <c r="AA2045" s="26">
        <v>56.778082191780825</v>
      </c>
      <c r="AB2045" t="s">
        <v>13013</v>
      </c>
      <c r="AC2045" t="s">
        <v>13010</v>
      </c>
      <c r="AE2045" t="s">
        <v>13009</v>
      </c>
      <c r="AF2045" t="s">
        <v>13011</v>
      </c>
      <c r="AG2045" t="e">
        <f>+SEARCH(JELMAGYARÁZAT!$G$9,J:J)</f>
        <v>#VALUE!</v>
      </c>
    </row>
    <row r="2046" spans="1:33" hidden="1" x14ac:dyDescent="0.25">
      <c r="A2046" t="s">
        <v>4850</v>
      </c>
      <c r="B2046">
        <v>40000000</v>
      </c>
      <c r="C2046">
        <v>10959475</v>
      </c>
      <c r="D2046" s="1">
        <v>37587</v>
      </c>
      <c r="E2046">
        <v>2.9118189999999999</v>
      </c>
      <c r="F2046">
        <v>93</v>
      </c>
      <c r="G2046">
        <v>5</v>
      </c>
      <c r="H2046">
        <v>28</v>
      </c>
      <c r="I2046" t="s">
        <v>23</v>
      </c>
      <c r="J2046" t="s">
        <v>4852</v>
      </c>
      <c r="K2046" t="s">
        <v>37</v>
      </c>
      <c r="L2046" t="s">
        <v>38</v>
      </c>
      <c r="M2046" t="s">
        <v>2121</v>
      </c>
      <c r="N2046" t="s">
        <v>29</v>
      </c>
      <c r="O2046" s="6">
        <v>1</v>
      </c>
      <c r="P2046">
        <v>1</v>
      </c>
      <c r="Q2046">
        <v>1</v>
      </c>
      <c r="R2046">
        <v>1</v>
      </c>
      <c r="S2046" t="s">
        <v>15888</v>
      </c>
      <c r="T2046" t="s">
        <v>15890</v>
      </c>
      <c r="U2046" t="s">
        <v>15891</v>
      </c>
      <c r="V2046" t="s">
        <v>15901</v>
      </c>
      <c r="W2046" t="s">
        <v>15905</v>
      </c>
      <c r="X2046" t="s">
        <v>15894</v>
      </c>
      <c r="Y2046" t="s">
        <v>15911</v>
      </c>
      <c r="Z2046" t="s">
        <v>15914</v>
      </c>
      <c r="AA2046" s="26">
        <v>14.846575342465753</v>
      </c>
      <c r="AB2046" t="s">
        <v>4853</v>
      </c>
      <c r="AC2046" t="s">
        <v>4850</v>
      </c>
      <c r="AE2046" t="s">
        <v>4849</v>
      </c>
      <c r="AF2046" t="s">
        <v>4851</v>
      </c>
      <c r="AG2046" t="e">
        <f>+SEARCH(JELMAGYARÁZAT!$G$9,J:J)</f>
        <v>#VALUE!</v>
      </c>
    </row>
    <row r="2047" spans="1:33" hidden="1" x14ac:dyDescent="0.25">
      <c r="A2047" t="s">
        <v>6113</v>
      </c>
      <c r="B2047">
        <v>30000000</v>
      </c>
      <c r="C2047">
        <v>21800302</v>
      </c>
      <c r="D2047" s="1">
        <v>38153</v>
      </c>
      <c r="E2047">
        <v>2.8508960000000001</v>
      </c>
      <c r="F2047">
        <v>104</v>
      </c>
      <c r="G2047">
        <v>5</v>
      </c>
      <c r="H2047">
        <v>66</v>
      </c>
      <c r="I2047" t="s">
        <v>23</v>
      </c>
      <c r="J2047" t="s">
        <v>860</v>
      </c>
      <c r="K2047" t="s">
        <v>37</v>
      </c>
      <c r="L2047" t="s">
        <v>38</v>
      </c>
      <c r="M2047" t="s">
        <v>1692</v>
      </c>
      <c r="N2047" t="s">
        <v>29</v>
      </c>
      <c r="O2047" s="6">
        <v>1</v>
      </c>
      <c r="P2047">
        <v>1</v>
      </c>
      <c r="Q2047">
        <v>1</v>
      </c>
      <c r="R2047">
        <v>0</v>
      </c>
      <c r="S2047" t="s">
        <v>15888</v>
      </c>
      <c r="T2047" t="s">
        <v>15891</v>
      </c>
      <c r="U2047" t="s">
        <v>13664</v>
      </c>
      <c r="V2047" t="s">
        <v>15901</v>
      </c>
      <c r="W2047" t="s">
        <v>15891</v>
      </c>
      <c r="X2047" t="s">
        <v>15896</v>
      </c>
      <c r="Y2047" t="s">
        <v>15912</v>
      </c>
      <c r="Z2047" t="s">
        <v>15915</v>
      </c>
      <c r="AA2047" s="26">
        <v>13.295890410958904</v>
      </c>
      <c r="AB2047" t="s">
        <v>6115</v>
      </c>
      <c r="AC2047" t="s">
        <v>6113</v>
      </c>
      <c r="AE2047" t="s">
        <v>6112</v>
      </c>
      <c r="AF2047" t="s">
        <v>6114</v>
      </c>
      <c r="AG2047" t="e">
        <f>+SEARCH(JELMAGYARÁZAT!$G$9,J:J)</f>
        <v>#VALUE!</v>
      </c>
    </row>
    <row r="2048" spans="1:33" hidden="1" x14ac:dyDescent="0.25">
      <c r="A2048" t="s">
        <v>9041</v>
      </c>
      <c r="B2048">
        <v>16000000</v>
      </c>
      <c r="C2048">
        <v>1686429</v>
      </c>
      <c r="D2048" s="1">
        <v>35657</v>
      </c>
      <c r="E2048">
        <v>2.8487269999999998</v>
      </c>
      <c r="F2048">
        <v>97</v>
      </c>
      <c r="G2048">
        <v>4.3</v>
      </c>
      <c r="H2048">
        <v>48</v>
      </c>
      <c r="I2048" t="s">
        <v>23</v>
      </c>
      <c r="J2048" t="s">
        <v>9043</v>
      </c>
      <c r="K2048" t="s">
        <v>37</v>
      </c>
      <c r="L2048" t="s">
        <v>38</v>
      </c>
      <c r="M2048" t="s">
        <v>107</v>
      </c>
      <c r="N2048" t="s">
        <v>29</v>
      </c>
      <c r="O2048" s="6">
        <v>1</v>
      </c>
      <c r="P2048">
        <v>1</v>
      </c>
      <c r="Q2048">
        <v>1</v>
      </c>
      <c r="R2048">
        <v>1</v>
      </c>
      <c r="S2048" t="s">
        <v>15888</v>
      </c>
      <c r="T2048" t="s">
        <v>15890</v>
      </c>
      <c r="U2048" t="s">
        <v>15891</v>
      </c>
      <c r="V2048" t="s">
        <v>15891</v>
      </c>
      <c r="W2048" t="s">
        <v>15891</v>
      </c>
      <c r="X2048" t="s">
        <v>15894</v>
      </c>
      <c r="Y2048" t="s">
        <v>15897</v>
      </c>
      <c r="Z2048" t="s">
        <v>15894</v>
      </c>
      <c r="AA2048" s="26">
        <v>20.134246575342466</v>
      </c>
      <c r="AB2048" t="s">
        <v>9044</v>
      </c>
      <c r="AC2048" t="s">
        <v>9041</v>
      </c>
      <c r="AE2048" t="s">
        <v>9040</v>
      </c>
      <c r="AF2048" t="s">
        <v>9042</v>
      </c>
      <c r="AG2048" t="e">
        <f>+SEARCH(JELMAGYARÁZAT!$G$9,J:J)</f>
        <v>#VALUE!</v>
      </c>
    </row>
    <row r="2049" spans="1:33" hidden="1" x14ac:dyDescent="0.25">
      <c r="A2049" t="s">
        <v>14695</v>
      </c>
      <c r="B2049">
        <v>1000000</v>
      </c>
      <c r="C2049">
        <v>37600000</v>
      </c>
      <c r="D2049" s="1">
        <v>23290</v>
      </c>
      <c r="E2049">
        <v>2.8331659999999999</v>
      </c>
      <c r="F2049">
        <v>128</v>
      </c>
      <c r="G2049">
        <v>6.1</v>
      </c>
      <c r="H2049">
        <v>39</v>
      </c>
      <c r="I2049" t="s">
        <v>23</v>
      </c>
      <c r="J2049" t="s">
        <v>14697</v>
      </c>
      <c r="K2049" t="s">
        <v>2620</v>
      </c>
      <c r="L2049" t="s">
        <v>38</v>
      </c>
      <c r="M2049" t="s">
        <v>14693</v>
      </c>
      <c r="N2049" t="s">
        <v>29</v>
      </c>
      <c r="O2049" s="6">
        <v>1</v>
      </c>
      <c r="P2049">
        <v>1</v>
      </c>
      <c r="Q2049">
        <v>1</v>
      </c>
      <c r="R2049">
        <v>0</v>
      </c>
      <c r="S2049" t="s">
        <v>15888</v>
      </c>
      <c r="T2049" t="s">
        <v>15891</v>
      </c>
      <c r="U2049" t="s">
        <v>13664</v>
      </c>
      <c r="V2049" t="s">
        <v>15891</v>
      </c>
      <c r="W2049" t="s">
        <v>15891</v>
      </c>
      <c r="X2049" t="s">
        <v>15896</v>
      </c>
      <c r="Y2049" t="s">
        <v>15896</v>
      </c>
      <c r="Z2049" t="s">
        <v>15897</v>
      </c>
      <c r="AA2049" s="26">
        <v>54.016438356164386</v>
      </c>
      <c r="AB2049" t="s">
        <v>14698</v>
      </c>
      <c r="AC2049" t="s">
        <v>14695</v>
      </c>
      <c r="AE2049" t="s">
        <v>14694</v>
      </c>
      <c r="AF2049" t="s">
        <v>14696</v>
      </c>
      <c r="AG2049" t="e">
        <f>+SEARCH(JELMAGYARÁZAT!$G$9,J:J)</f>
        <v>#VALUE!</v>
      </c>
    </row>
    <row r="2050" spans="1:33" hidden="1" x14ac:dyDescent="0.25">
      <c r="A2050" t="s">
        <v>4924</v>
      </c>
      <c r="B2050">
        <v>39000000</v>
      </c>
      <c r="C2050">
        <v>6614280</v>
      </c>
      <c r="D2050" s="1">
        <v>38037</v>
      </c>
      <c r="E2050">
        <v>2.817364</v>
      </c>
      <c r="F2050">
        <v>106</v>
      </c>
      <c r="G2050">
        <v>4.5</v>
      </c>
      <c r="H2050">
        <v>32</v>
      </c>
      <c r="I2050" t="s">
        <v>23</v>
      </c>
      <c r="J2050" t="s">
        <v>4926</v>
      </c>
      <c r="K2050" t="s">
        <v>334</v>
      </c>
      <c r="L2050" t="s">
        <v>38</v>
      </c>
      <c r="M2050" t="s">
        <v>1813</v>
      </c>
      <c r="N2050" t="s">
        <v>29</v>
      </c>
      <c r="O2050" s="6">
        <v>1</v>
      </c>
      <c r="P2050">
        <v>2</v>
      </c>
      <c r="Q2050">
        <v>1</v>
      </c>
      <c r="R2050">
        <v>1</v>
      </c>
      <c r="S2050" t="s">
        <v>15888</v>
      </c>
      <c r="T2050" t="s">
        <v>15891</v>
      </c>
      <c r="U2050" t="s">
        <v>15891</v>
      </c>
      <c r="V2050" t="s">
        <v>15901</v>
      </c>
      <c r="W2050" t="s">
        <v>15891</v>
      </c>
      <c r="X2050" t="s">
        <v>15897</v>
      </c>
      <c r="Y2050" t="s">
        <v>15911</v>
      </c>
      <c r="Z2050" t="s">
        <v>15915</v>
      </c>
      <c r="AA2050" s="26">
        <v>13.613698630136986</v>
      </c>
      <c r="AC2050" t="s">
        <v>4924</v>
      </c>
      <c r="AE2050" t="s">
        <v>4923</v>
      </c>
      <c r="AF2050" t="s">
        <v>4925</v>
      </c>
      <c r="AG2050" t="e">
        <f>+SEARCH(JELMAGYARÁZAT!$G$9,J:J)</f>
        <v>#VALUE!</v>
      </c>
    </row>
    <row r="2051" spans="1:33" hidden="1" x14ac:dyDescent="0.25">
      <c r="A2051" t="s">
        <v>3796</v>
      </c>
      <c r="B2051">
        <v>49000000</v>
      </c>
      <c r="C2051">
        <v>20423389</v>
      </c>
      <c r="D2051" s="1">
        <v>33065</v>
      </c>
      <c r="E2051">
        <v>2.8084280000000001</v>
      </c>
      <c r="F2051">
        <v>104</v>
      </c>
      <c r="G2051">
        <v>6.2</v>
      </c>
      <c r="H2051">
        <v>71</v>
      </c>
      <c r="I2051" t="s">
        <v>23</v>
      </c>
      <c r="J2051" t="s">
        <v>3798</v>
      </c>
      <c r="K2051" t="s">
        <v>37</v>
      </c>
      <c r="L2051" t="s">
        <v>38</v>
      </c>
      <c r="M2051" t="s">
        <v>3794</v>
      </c>
      <c r="N2051" t="s">
        <v>29</v>
      </c>
      <c r="O2051" s="6">
        <v>1</v>
      </c>
      <c r="P2051">
        <v>1</v>
      </c>
      <c r="Q2051">
        <v>1</v>
      </c>
      <c r="R2051">
        <v>1</v>
      </c>
      <c r="S2051" t="s">
        <v>15888</v>
      </c>
      <c r="T2051" t="s">
        <v>15890</v>
      </c>
      <c r="U2051" t="s">
        <v>13664</v>
      </c>
      <c r="V2051" t="s">
        <v>15891</v>
      </c>
      <c r="W2051" t="s">
        <v>15905</v>
      </c>
      <c r="X2051" t="s">
        <v>15895</v>
      </c>
      <c r="Y2051" t="s">
        <v>15896</v>
      </c>
      <c r="Z2051" t="s">
        <v>15894</v>
      </c>
      <c r="AA2051" s="26">
        <v>27.235616438356164</v>
      </c>
      <c r="AB2051" t="s">
        <v>3799</v>
      </c>
      <c r="AC2051" t="s">
        <v>3796</v>
      </c>
      <c r="AE2051" t="s">
        <v>3795</v>
      </c>
      <c r="AF2051" t="s">
        <v>3797</v>
      </c>
      <c r="AG2051" t="e">
        <f>+SEARCH(JELMAGYARÁZAT!$G$9,J:J)</f>
        <v>#VALUE!</v>
      </c>
    </row>
    <row r="2052" spans="1:33" hidden="1" x14ac:dyDescent="0.25">
      <c r="A2052" t="s">
        <v>15220</v>
      </c>
      <c r="B2052">
        <v>2053648</v>
      </c>
      <c r="C2052">
        <v>500000</v>
      </c>
      <c r="D2052" s="1">
        <v>36455</v>
      </c>
      <c r="E2052">
        <v>2.7786330000000001</v>
      </c>
      <c r="F2052">
        <v>102</v>
      </c>
      <c r="G2052">
        <v>7.8</v>
      </c>
      <c r="H2052">
        <v>17</v>
      </c>
      <c r="I2052" t="s">
        <v>23</v>
      </c>
      <c r="J2052" t="s">
        <v>15222</v>
      </c>
      <c r="K2052" t="s">
        <v>37</v>
      </c>
      <c r="L2052" t="s">
        <v>38</v>
      </c>
      <c r="M2052" t="s">
        <v>6416</v>
      </c>
      <c r="N2052" t="s">
        <v>29</v>
      </c>
      <c r="O2052" s="6">
        <v>1</v>
      </c>
      <c r="P2052">
        <v>1</v>
      </c>
      <c r="Q2052">
        <v>1</v>
      </c>
      <c r="R2052">
        <v>1</v>
      </c>
      <c r="S2052" t="s">
        <v>15888</v>
      </c>
      <c r="T2052" t="s">
        <v>15891</v>
      </c>
      <c r="U2052" t="s">
        <v>15891</v>
      </c>
      <c r="V2052" t="s">
        <v>15891</v>
      </c>
      <c r="W2052" t="s">
        <v>15891</v>
      </c>
      <c r="X2052" t="s">
        <v>15897</v>
      </c>
      <c r="Y2052" t="s">
        <v>15897</v>
      </c>
      <c r="Z2052" t="s">
        <v>15897</v>
      </c>
      <c r="AA2052" s="26">
        <v>17.947945205479453</v>
      </c>
      <c r="AC2052" t="s">
        <v>15220</v>
      </c>
      <c r="AE2052" t="s">
        <v>15219</v>
      </c>
      <c r="AF2052" t="s">
        <v>15221</v>
      </c>
      <c r="AG2052" t="e">
        <f>+SEARCH(JELMAGYARÁZAT!$G$9,J:J)</f>
        <v>#VALUE!</v>
      </c>
    </row>
    <row r="2053" spans="1:33" hidden="1" x14ac:dyDescent="0.25">
      <c r="A2053" t="s">
        <v>6117</v>
      </c>
      <c r="B2053">
        <v>25000000</v>
      </c>
      <c r="C2053">
        <v>17193231</v>
      </c>
      <c r="D2053" s="1">
        <v>35265</v>
      </c>
      <c r="E2053">
        <v>2.7725499999999998</v>
      </c>
      <c r="F2053">
        <v>98</v>
      </c>
      <c r="G2053">
        <v>5.2</v>
      </c>
      <c r="H2053">
        <v>47</v>
      </c>
      <c r="I2053" t="s">
        <v>23</v>
      </c>
      <c r="J2053" t="s">
        <v>3369</v>
      </c>
      <c r="K2053" t="s">
        <v>37</v>
      </c>
      <c r="L2053" t="s">
        <v>38</v>
      </c>
      <c r="M2053" t="s">
        <v>1710</v>
      </c>
      <c r="N2053" t="s">
        <v>29</v>
      </c>
      <c r="O2053" s="6">
        <v>1</v>
      </c>
      <c r="P2053">
        <v>1</v>
      </c>
      <c r="Q2053">
        <v>1</v>
      </c>
      <c r="R2053">
        <v>0</v>
      </c>
      <c r="S2053" t="s">
        <v>15888</v>
      </c>
      <c r="T2053" t="s">
        <v>15890</v>
      </c>
      <c r="U2053" t="s">
        <v>13664</v>
      </c>
      <c r="V2053" t="s">
        <v>15891</v>
      </c>
      <c r="W2053" t="s">
        <v>15905</v>
      </c>
      <c r="X2053" t="s">
        <v>15895</v>
      </c>
      <c r="Y2053" t="s">
        <v>15896</v>
      </c>
      <c r="Z2053" t="s">
        <v>15894</v>
      </c>
      <c r="AA2053" s="26">
        <v>21.208219178082192</v>
      </c>
      <c r="AB2053" t="s">
        <v>6119</v>
      </c>
      <c r="AC2053" t="s">
        <v>6117</v>
      </c>
      <c r="AE2053" t="s">
        <v>6116</v>
      </c>
      <c r="AF2053" t="s">
        <v>6118</v>
      </c>
      <c r="AG2053" t="e">
        <f>+SEARCH(JELMAGYARÁZAT!$G$9,J:J)</f>
        <v>#VALUE!</v>
      </c>
    </row>
    <row r="2054" spans="1:33" hidden="1" x14ac:dyDescent="0.25">
      <c r="A2054" t="s">
        <v>7248</v>
      </c>
      <c r="B2054">
        <v>24000000</v>
      </c>
      <c r="C2054">
        <v>21049053</v>
      </c>
      <c r="D2054" s="1">
        <v>28787</v>
      </c>
      <c r="E2054">
        <v>2.7533129999999999</v>
      </c>
      <c r="F2054">
        <v>134</v>
      </c>
      <c r="G2054">
        <v>5.9</v>
      </c>
      <c r="H2054">
        <v>58</v>
      </c>
      <c r="I2054" t="s">
        <v>23</v>
      </c>
      <c r="J2054" t="s">
        <v>7250</v>
      </c>
      <c r="K2054" t="s">
        <v>37</v>
      </c>
      <c r="L2054" t="s">
        <v>38</v>
      </c>
      <c r="M2054" t="s">
        <v>7246</v>
      </c>
      <c r="N2054" t="s">
        <v>29</v>
      </c>
      <c r="O2054" s="6">
        <v>1</v>
      </c>
      <c r="P2054">
        <v>1</v>
      </c>
      <c r="Q2054">
        <v>1</v>
      </c>
      <c r="R2054">
        <v>1</v>
      </c>
      <c r="S2054" t="s">
        <v>15888</v>
      </c>
      <c r="T2054" t="s">
        <v>15891</v>
      </c>
      <c r="U2054" t="s">
        <v>15891</v>
      </c>
      <c r="V2054" t="s">
        <v>15891</v>
      </c>
      <c r="W2054" t="s">
        <v>15891</v>
      </c>
      <c r="X2054" t="s">
        <v>15897</v>
      </c>
      <c r="Y2054" t="s">
        <v>15897</v>
      </c>
      <c r="Z2054" t="s">
        <v>15897</v>
      </c>
      <c r="AA2054" s="26">
        <v>38.956164383561642</v>
      </c>
      <c r="AB2054" t="s">
        <v>7251</v>
      </c>
      <c r="AC2054" t="s">
        <v>7248</v>
      </c>
      <c r="AE2054" t="s">
        <v>7247</v>
      </c>
      <c r="AF2054" t="s">
        <v>7249</v>
      </c>
      <c r="AG2054" t="e">
        <f>+SEARCH(JELMAGYARÁZAT!$G$9,J:J)</f>
        <v>#VALUE!</v>
      </c>
    </row>
    <row r="2055" spans="1:33" hidden="1" x14ac:dyDescent="0.25">
      <c r="A2055" t="s">
        <v>12638</v>
      </c>
      <c r="B2055">
        <v>5000000</v>
      </c>
      <c r="C2055">
        <v>1980338</v>
      </c>
      <c r="D2055" s="1">
        <v>35825</v>
      </c>
      <c r="E2055">
        <v>2.7320310000000001</v>
      </c>
      <c r="F2055">
        <v>116</v>
      </c>
      <c r="G2055">
        <v>6</v>
      </c>
      <c r="H2055">
        <v>55</v>
      </c>
      <c r="I2055" t="s">
        <v>23</v>
      </c>
      <c r="J2055" t="s">
        <v>12640</v>
      </c>
      <c r="K2055" t="s">
        <v>37</v>
      </c>
      <c r="L2055" t="s">
        <v>38</v>
      </c>
      <c r="M2055" t="s">
        <v>12636</v>
      </c>
      <c r="N2055" t="s">
        <v>29</v>
      </c>
      <c r="O2055" s="6">
        <v>1</v>
      </c>
      <c r="P2055">
        <v>1</v>
      </c>
      <c r="Q2055">
        <v>1</v>
      </c>
      <c r="R2055">
        <v>0</v>
      </c>
      <c r="S2055" t="s">
        <v>15888</v>
      </c>
      <c r="T2055" t="s">
        <v>15891</v>
      </c>
      <c r="U2055" t="s">
        <v>13664</v>
      </c>
      <c r="V2055" t="s">
        <v>15891</v>
      </c>
      <c r="W2055" t="s">
        <v>15905</v>
      </c>
      <c r="X2055" t="s">
        <v>15896</v>
      </c>
      <c r="Y2055" t="s">
        <v>15896</v>
      </c>
      <c r="Z2055" t="s">
        <v>15897</v>
      </c>
      <c r="AA2055" s="26">
        <v>19.673972602739727</v>
      </c>
      <c r="AB2055" t="s">
        <v>12641</v>
      </c>
      <c r="AC2055" t="s">
        <v>12638</v>
      </c>
      <c r="AE2055" t="s">
        <v>12637</v>
      </c>
      <c r="AF2055" t="s">
        <v>12639</v>
      </c>
      <c r="AG2055" t="e">
        <f>+SEARCH(JELMAGYARÁZAT!$G$9,J:J)</f>
        <v>#VALUE!</v>
      </c>
    </row>
    <row r="2056" spans="1:33" hidden="1" x14ac:dyDescent="0.25">
      <c r="A2056" t="s">
        <v>10672</v>
      </c>
      <c r="B2056">
        <v>14000000</v>
      </c>
      <c r="C2056">
        <v>24637469</v>
      </c>
      <c r="D2056" s="1">
        <v>41138</v>
      </c>
      <c r="E2056">
        <v>2.6981850000000001</v>
      </c>
      <c r="F2056">
        <v>116</v>
      </c>
      <c r="G2056">
        <v>5.8</v>
      </c>
      <c r="H2056">
        <v>36</v>
      </c>
      <c r="I2056" t="s">
        <v>23</v>
      </c>
      <c r="J2056" t="s">
        <v>10674</v>
      </c>
      <c r="K2056" t="s">
        <v>37</v>
      </c>
      <c r="L2056" t="s">
        <v>62</v>
      </c>
      <c r="M2056" t="s">
        <v>1593</v>
      </c>
      <c r="N2056" t="s">
        <v>29</v>
      </c>
      <c r="O2056" s="6">
        <v>1</v>
      </c>
      <c r="P2056">
        <v>1</v>
      </c>
      <c r="Q2056">
        <v>2</v>
      </c>
      <c r="R2056">
        <v>0</v>
      </c>
      <c r="S2056" t="s">
        <v>15888</v>
      </c>
      <c r="T2056" t="s">
        <v>15891</v>
      </c>
      <c r="U2056" t="s">
        <v>15891</v>
      </c>
      <c r="V2056" t="s">
        <v>15901</v>
      </c>
      <c r="W2056" t="s">
        <v>15891</v>
      </c>
      <c r="X2056" t="s">
        <v>15897</v>
      </c>
      <c r="Y2056" t="s">
        <v>15911</v>
      </c>
      <c r="Z2056" t="s">
        <v>15915</v>
      </c>
      <c r="AA2056" s="26">
        <v>5.117808219178082</v>
      </c>
      <c r="AB2056" t="s">
        <v>10675</v>
      </c>
      <c r="AC2056" t="s">
        <v>10672</v>
      </c>
      <c r="AE2056" t="s">
        <v>10671</v>
      </c>
      <c r="AF2056" t="s">
        <v>10673</v>
      </c>
      <c r="AG2056" t="e">
        <f>+SEARCH(JELMAGYARÁZAT!$G$9,J:J)</f>
        <v>#VALUE!</v>
      </c>
    </row>
    <row r="2057" spans="1:33" hidden="1" x14ac:dyDescent="0.25">
      <c r="A2057" t="s">
        <v>13231</v>
      </c>
      <c r="B2057">
        <v>3716946</v>
      </c>
      <c r="C2057">
        <v>5000000</v>
      </c>
      <c r="D2057" s="1">
        <v>25701</v>
      </c>
      <c r="E2057">
        <v>2.6765349999999999</v>
      </c>
      <c r="F2057">
        <v>121</v>
      </c>
      <c r="G2057">
        <v>6.9</v>
      </c>
      <c r="H2057">
        <v>47</v>
      </c>
      <c r="I2057" t="s">
        <v>23</v>
      </c>
      <c r="J2057" t="s">
        <v>2446</v>
      </c>
      <c r="K2057" t="s">
        <v>37</v>
      </c>
      <c r="L2057" t="s">
        <v>38</v>
      </c>
      <c r="M2057" t="s">
        <v>13229</v>
      </c>
      <c r="N2057" t="s">
        <v>29</v>
      </c>
      <c r="O2057" s="6">
        <v>1</v>
      </c>
      <c r="P2057">
        <v>1</v>
      </c>
      <c r="Q2057">
        <v>1</v>
      </c>
      <c r="R2057">
        <v>1</v>
      </c>
      <c r="S2057" t="s">
        <v>15888</v>
      </c>
      <c r="T2057" t="s">
        <v>15890</v>
      </c>
      <c r="U2057" t="s">
        <v>13664</v>
      </c>
      <c r="V2057" t="s">
        <v>15891</v>
      </c>
      <c r="W2057" t="s">
        <v>15891</v>
      </c>
      <c r="X2057" t="s">
        <v>15895</v>
      </c>
      <c r="Y2057" t="s">
        <v>15896</v>
      </c>
      <c r="Z2057" t="s">
        <v>15894</v>
      </c>
      <c r="AA2057" s="26">
        <v>47.410958904109592</v>
      </c>
      <c r="AC2057" t="s">
        <v>13231</v>
      </c>
      <c r="AE2057" t="s">
        <v>13230</v>
      </c>
      <c r="AF2057" t="s">
        <v>13232</v>
      </c>
      <c r="AG2057" t="e">
        <f>+SEARCH(JELMAGYARÁZAT!$G$9,J:J)</f>
        <v>#VALUE!</v>
      </c>
    </row>
    <row r="2058" spans="1:33" hidden="1" x14ac:dyDescent="0.25">
      <c r="A2058" t="s">
        <v>11773</v>
      </c>
      <c r="B2058">
        <v>7000000</v>
      </c>
      <c r="C2058">
        <v>7292175</v>
      </c>
      <c r="D2058" s="1">
        <v>36388</v>
      </c>
      <c r="E2058">
        <v>2.6272319999999998</v>
      </c>
      <c r="F2058">
        <v>96</v>
      </c>
      <c r="G2058">
        <v>5.6</v>
      </c>
      <c r="H2058">
        <v>30</v>
      </c>
      <c r="I2058" t="s">
        <v>23</v>
      </c>
      <c r="J2058" t="s">
        <v>11775</v>
      </c>
      <c r="K2058" t="s">
        <v>37</v>
      </c>
      <c r="L2058" t="s">
        <v>38</v>
      </c>
      <c r="M2058" t="s">
        <v>4211</v>
      </c>
      <c r="N2058" t="s">
        <v>29</v>
      </c>
      <c r="O2058" s="6">
        <v>1</v>
      </c>
      <c r="P2058">
        <v>1</v>
      </c>
      <c r="Q2058">
        <v>1</v>
      </c>
      <c r="R2058">
        <v>0</v>
      </c>
      <c r="S2058" t="s">
        <v>15888</v>
      </c>
      <c r="T2058" t="s">
        <v>15891</v>
      </c>
      <c r="U2058" t="s">
        <v>13664</v>
      </c>
      <c r="V2058" t="s">
        <v>15901</v>
      </c>
      <c r="W2058" t="s">
        <v>15891</v>
      </c>
      <c r="X2058" t="s">
        <v>15896</v>
      </c>
      <c r="Y2058" t="s">
        <v>15912</v>
      </c>
      <c r="Z2058" t="s">
        <v>15915</v>
      </c>
      <c r="AA2058" s="26">
        <v>18.13150684931507</v>
      </c>
      <c r="AB2058" t="s">
        <v>11776</v>
      </c>
      <c r="AC2058" t="s">
        <v>11773</v>
      </c>
      <c r="AE2058" t="s">
        <v>11772</v>
      </c>
      <c r="AF2058" t="s">
        <v>11774</v>
      </c>
      <c r="AG2058" t="e">
        <f>+SEARCH(JELMAGYARÁZAT!$G$9,J:J)</f>
        <v>#VALUE!</v>
      </c>
    </row>
    <row r="2059" spans="1:33" hidden="1" x14ac:dyDescent="0.25">
      <c r="A2059" t="s">
        <v>11351</v>
      </c>
      <c r="B2059">
        <v>8500000</v>
      </c>
      <c r="C2059">
        <v>5001655</v>
      </c>
      <c r="D2059" s="1">
        <v>38044</v>
      </c>
      <c r="E2059">
        <v>2.6208200000000001</v>
      </c>
      <c r="F2059">
        <v>104</v>
      </c>
      <c r="G2059">
        <v>5.0999999999999996</v>
      </c>
      <c r="H2059">
        <v>107</v>
      </c>
      <c r="I2059" t="s">
        <v>23</v>
      </c>
      <c r="J2059" t="s">
        <v>11353</v>
      </c>
      <c r="K2059" t="s">
        <v>37</v>
      </c>
      <c r="L2059" t="s">
        <v>38</v>
      </c>
      <c r="M2059" t="s">
        <v>5725</v>
      </c>
      <c r="N2059" t="s">
        <v>29</v>
      </c>
      <c r="O2059" s="6">
        <v>1</v>
      </c>
      <c r="P2059">
        <v>1</v>
      </c>
      <c r="Q2059">
        <v>1</v>
      </c>
      <c r="R2059">
        <v>0</v>
      </c>
      <c r="S2059" t="s">
        <v>15888</v>
      </c>
      <c r="T2059" t="s">
        <v>15891</v>
      </c>
      <c r="U2059" t="s">
        <v>13664</v>
      </c>
      <c r="V2059" t="s">
        <v>15891</v>
      </c>
      <c r="W2059" t="s">
        <v>15891</v>
      </c>
      <c r="X2059" t="s">
        <v>15896</v>
      </c>
      <c r="Y2059" t="s">
        <v>15896</v>
      </c>
      <c r="Z2059" t="s">
        <v>15897</v>
      </c>
      <c r="AA2059" s="26">
        <v>13.594520547945205</v>
      </c>
      <c r="AB2059" t="s">
        <v>11354</v>
      </c>
      <c r="AC2059" t="s">
        <v>11351</v>
      </c>
      <c r="AE2059" t="s">
        <v>11350</v>
      </c>
      <c r="AF2059" t="s">
        <v>11352</v>
      </c>
      <c r="AG2059" t="e">
        <f>+SEARCH(JELMAGYARÁZAT!$G$9,J:J)</f>
        <v>#VALUE!</v>
      </c>
    </row>
    <row r="2060" spans="1:33" hidden="1" x14ac:dyDescent="0.25">
      <c r="A2060" t="s">
        <v>9519</v>
      </c>
      <c r="B2060">
        <v>15000000</v>
      </c>
      <c r="C2060">
        <v>76382</v>
      </c>
      <c r="D2060" s="1">
        <v>35242</v>
      </c>
      <c r="E2060">
        <v>2.609057</v>
      </c>
      <c r="F2060">
        <v>93</v>
      </c>
      <c r="G2060">
        <v>5</v>
      </c>
      <c r="H2060">
        <v>22</v>
      </c>
      <c r="I2060" t="s">
        <v>23</v>
      </c>
      <c r="J2060" t="s">
        <v>9521</v>
      </c>
      <c r="K2060" t="s">
        <v>6576</v>
      </c>
      <c r="L2060" t="s">
        <v>38</v>
      </c>
      <c r="M2060" t="s">
        <v>2725</v>
      </c>
      <c r="N2060" t="s">
        <v>29</v>
      </c>
      <c r="O2060" s="6">
        <v>1</v>
      </c>
      <c r="P2060">
        <v>2</v>
      </c>
      <c r="Q2060">
        <v>1</v>
      </c>
      <c r="R2060">
        <v>0</v>
      </c>
      <c r="S2060" t="s">
        <v>15888</v>
      </c>
      <c r="T2060" t="s">
        <v>15890</v>
      </c>
      <c r="U2060" t="s">
        <v>15891</v>
      </c>
      <c r="V2060" t="s">
        <v>15901</v>
      </c>
      <c r="W2060" t="s">
        <v>15905</v>
      </c>
      <c r="X2060" t="s">
        <v>15894</v>
      </c>
      <c r="Y2060" t="s">
        <v>15911</v>
      </c>
      <c r="Z2060" t="s">
        <v>15914</v>
      </c>
      <c r="AA2060" s="26">
        <v>21.271232876712329</v>
      </c>
      <c r="AB2060" t="s">
        <v>9522</v>
      </c>
      <c r="AC2060" t="s">
        <v>9519</v>
      </c>
      <c r="AE2060" t="s">
        <v>333</v>
      </c>
      <c r="AF2060" t="s">
        <v>9520</v>
      </c>
      <c r="AG2060" t="e">
        <f>+SEARCH(JELMAGYARÁZAT!$G$9,J:J)</f>
        <v>#VALUE!</v>
      </c>
    </row>
    <row r="2061" spans="1:33" hidden="1" x14ac:dyDescent="0.25">
      <c r="A2061" t="s">
        <v>8139</v>
      </c>
      <c r="B2061">
        <v>20000000</v>
      </c>
      <c r="C2061">
        <v>7000000</v>
      </c>
      <c r="D2061" s="1">
        <v>39724</v>
      </c>
      <c r="E2061">
        <v>2.6053739999999999</v>
      </c>
      <c r="F2061">
        <v>83</v>
      </c>
      <c r="G2061">
        <v>4.0999999999999996</v>
      </c>
      <c r="H2061">
        <v>20</v>
      </c>
      <c r="I2061" t="s">
        <v>23</v>
      </c>
      <c r="J2061" t="s">
        <v>8141</v>
      </c>
      <c r="K2061" t="s">
        <v>37</v>
      </c>
      <c r="L2061" t="s">
        <v>38</v>
      </c>
      <c r="M2061" t="s">
        <v>580</v>
      </c>
      <c r="N2061" t="s">
        <v>29</v>
      </c>
      <c r="O2061" s="6">
        <v>1</v>
      </c>
      <c r="P2061">
        <v>1</v>
      </c>
      <c r="Q2061">
        <v>1</v>
      </c>
      <c r="R2061">
        <v>0</v>
      </c>
      <c r="S2061" t="s">
        <v>15888</v>
      </c>
      <c r="T2061" t="s">
        <v>15891</v>
      </c>
      <c r="U2061" t="s">
        <v>13664</v>
      </c>
      <c r="V2061" t="s">
        <v>15891</v>
      </c>
      <c r="W2061" t="s">
        <v>15891</v>
      </c>
      <c r="X2061" t="s">
        <v>15896</v>
      </c>
      <c r="Y2061" t="s">
        <v>15896</v>
      </c>
      <c r="Z2061" t="s">
        <v>15897</v>
      </c>
      <c r="AA2061" s="26">
        <v>8.9917808219178088</v>
      </c>
      <c r="AB2061" t="s">
        <v>8142</v>
      </c>
      <c r="AC2061" t="s">
        <v>8139</v>
      </c>
      <c r="AD2061" t="s">
        <v>8137</v>
      </c>
      <c r="AE2061" t="s">
        <v>8138</v>
      </c>
      <c r="AF2061" t="s">
        <v>8140</v>
      </c>
      <c r="AG2061" t="e">
        <f>+SEARCH(JELMAGYARÁZAT!$G$9,J:J)</f>
        <v>#VALUE!</v>
      </c>
    </row>
    <row r="2062" spans="1:33" hidden="1" x14ac:dyDescent="0.25">
      <c r="A2062" t="s">
        <v>11824</v>
      </c>
      <c r="B2062">
        <v>7000000</v>
      </c>
      <c r="C2062">
        <v>1246141</v>
      </c>
      <c r="D2062" s="1">
        <v>30414</v>
      </c>
      <c r="E2062">
        <v>2.5500449999999999</v>
      </c>
      <c r="F2062">
        <v>100</v>
      </c>
      <c r="G2062">
        <v>4.5</v>
      </c>
      <c r="H2062">
        <v>31</v>
      </c>
      <c r="I2062" t="s">
        <v>23</v>
      </c>
      <c r="J2062" t="s">
        <v>11826</v>
      </c>
      <c r="K2062" t="s">
        <v>277</v>
      </c>
      <c r="L2062" t="s">
        <v>28</v>
      </c>
      <c r="M2062" t="s">
        <v>661</v>
      </c>
      <c r="N2062" t="s">
        <v>29</v>
      </c>
      <c r="O2062" s="6">
        <v>1</v>
      </c>
      <c r="P2062">
        <v>2</v>
      </c>
      <c r="Q2062">
        <v>2</v>
      </c>
      <c r="R2062">
        <v>0</v>
      </c>
      <c r="S2062" t="s">
        <v>15888</v>
      </c>
      <c r="T2062" t="s">
        <v>15891</v>
      </c>
      <c r="U2062" t="s">
        <v>13664</v>
      </c>
      <c r="V2062" t="s">
        <v>15891</v>
      </c>
      <c r="W2062" t="s">
        <v>15891</v>
      </c>
      <c r="X2062" t="s">
        <v>15896</v>
      </c>
      <c r="Y2062" t="s">
        <v>15896</v>
      </c>
      <c r="Z2062" t="s">
        <v>15897</v>
      </c>
      <c r="AA2062" s="26">
        <v>34.4986301369863</v>
      </c>
      <c r="AB2062" t="s">
        <v>11827</v>
      </c>
      <c r="AC2062" t="s">
        <v>11824</v>
      </c>
      <c r="AE2062" t="s">
        <v>11823</v>
      </c>
      <c r="AF2062" t="s">
        <v>11825</v>
      </c>
      <c r="AG2062" t="e">
        <f>+SEARCH(JELMAGYARÁZAT!$G$9,J:J)</f>
        <v>#VALUE!</v>
      </c>
    </row>
    <row r="2063" spans="1:33" hidden="1" x14ac:dyDescent="0.25">
      <c r="A2063" t="s">
        <v>15210</v>
      </c>
      <c r="B2063">
        <v>500000</v>
      </c>
      <c r="C2063">
        <v>17000000</v>
      </c>
      <c r="D2063" s="1">
        <v>28361</v>
      </c>
      <c r="E2063">
        <v>2.537032</v>
      </c>
      <c r="F2063">
        <v>97</v>
      </c>
      <c r="G2063">
        <v>5.7</v>
      </c>
      <c r="H2063">
        <v>30</v>
      </c>
      <c r="I2063" t="s">
        <v>23</v>
      </c>
      <c r="J2063" t="s">
        <v>15212</v>
      </c>
      <c r="K2063" t="s">
        <v>37</v>
      </c>
      <c r="L2063" t="s">
        <v>38</v>
      </c>
      <c r="M2063" t="s">
        <v>8655</v>
      </c>
      <c r="N2063" t="s">
        <v>29</v>
      </c>
      <c r="O2063" s="6">
        <v>1</v>
      </c>
      <c r="P2063">
        <v>1</v>
      </c>
      <c r="Q2063">
        <v>1</v>
      </c>
      <c r="R2063">
        <v>0</v>
      </c>
      <c r="S2063" t="s">
        <v>15888</v>
      </c>
      <c r="T2063" t="s">
        <v>15891</v>
      </c>
      <c r="U2063" t="s">
        <v>15891</v>
      </c>
      <c r="V2063" t="s">
        <v>15891</v>
      </c>
      <c r="W2063" t="s">
        <v>15891</v>
      </c>
      <c r="X2063" t="s">
        <v>15897</v>
      </c>
      <c r="Y2063" t="s">
        <v>15897</v>
      </c>
      <c r="Z2063" t="s">
        <v>15897</v>
      </c>
      <c r="AA2063" s="26">
        <v>40.123287671232873</v>
      </c>
      <c r="AB2063" t="s">
        <v>15213</v>
      </c>
      <c r="AC2063" t="s">
        <v>15210</v>
      </c>
      <c r="AE2063" t="s">
        <v>15209</v>
      </c>
      <c r="AF2063" t="s">
        <v>15211</v>
      </c>
      <c r="AG2063" t="e">
        <f>+SEARCH(JELMAGYARÁZAT!$G$9,J:J)</f>
        <v>#VALUE!</v>
      </c>
    </row>
    <row r="2064" spans="1:33" hidden="1" x14ac:dyDescent="0.25">
      <c r="A2064" t="s">
        <v>1974</v>
      </c>
      <c r="B2064">
        <v>73000000</v>
      </c>
      <c r="C2064">
        <v>229074524</v>
      </c>
      <c r="D2064" s="1">
        <v>35573</v>
      </c>
      <c r="E2064">
        <v>2.5024869999999999</v>
      </c>
      <c r="F2064">
        <v>129</v>
      </c>
      <c r="G2064">
        <v>6.2</v>
      </c>
      <c r="H2064">
        <v>2487</v>
      </c>
      <c r="I2064" t="s">
        <v>23</v>
      </c>
      <c r="J2064" t="s">
        <v>1976</v>
      </c>
      <c r="K2064" t="s">
        <v>37</v>
      </c>
      <c r="L2064" t="s">
        <v>38</v>
      </c>
      <c r="M2064" t="s">
        <v>136</v>
      </c>
      <c r="N2064" t="s">
        <v>29</v>
      </c>
      <c r="O2064" s="6">
        <v>1</v>
      </c>
      <c r="P2064">
        <v>1</v>
      </c>
      <c r="Q2064">
        <v>1</v>
      </c>
      <c r="R2064">
        <v>1</v>
      </c>
      <c r="S2064" t="s">
        <v>15888</v>
      </c>
      <c r="T2064" t="s">
        <v>15890</v>
      </c>
      <c r="U2064" t="s">
        <v>15891</v>
      </c>
      <c r="V2064" t="s">
        <v>15891</v>
      </c>
      <c r="W2064" t="s">
        <v>15891</v>
      </c>
      <c r="X2064" t="s">
        <v>15894</v>
      </c>
      <c r="Y2064" t="s">
        <v>15897</v>
      </c>
      <c r="Z2064" t="s">
        <v>15894</v>
      </c>
      <c r="AA2064" s="26">
        <v>20.364383561643837</v>
      </c>
      <c r="AB2064" t="s">
        <v>1977</v>
      </c>
      <c r="AC2064" t="s">
        <v>1974</v>
      </c>
      <c r="AE2064" t="s">
        <v>1973</v>
      </c>
      <c r="AF2064" t="s">
        <v>1975</v>
      </c>
      <c r="AG2064" t="e">
        <f>+SEARCH(JELMAGYARÁZAT!$G$9,J:J)</f>
        <v>#VALUE!</v>
      </c>
    </row>
    <row r="2065" spans="1:33" hidden="1" x14ac:dyDescent="0.25">
      <c r="A2065" t="s">
        <v>13006</v>
      </c>
      <c r="B2065">
        <v>7000000</v>
      </c>
      <c r="C2065">
        <v>10229331</v>
      </c>
      <c r="D2065" s="1">
        <v>37211</v>
      </c>
      <c r="E2065">
        <v>2.4534590000000001</v>
      </c>
      <c r="F2065">
        <v>93</v>
      </c>
      <c r="G2065">
        <v>5.3</v>
      </c>
      <c r="H2065">
        <v>26</v>
      </c>
      <c r="I2065" t="s">
        <v>23</v>
      </c>
      <c r="J2065" t="s">
        <v>7271</v>
      </c>
      <c r="K2065" t="s">
        <v>37</v>
      </c>
      <c r="L2065" t="s">
        <v>38</v>
      </c>
      <c r="M2065" t="s">
        <v>924</v>
      </c>
      <c r="N2065" t="s">
        <v>29</v>
      </c>
      <c r="O2065" s="6">
        <v>1</v>
      </c>
      <c r="P2065">
        <v>1</v>
      </c>
      <c r="Q2065">
        <v>1</v>
      </c>
      <c r="R2065">
        <v>0</v>
      </c>
      <c r="S2065" t="s">
        <v>15888</v>
      </c>
      <c r="T2065" t="s">
        <v>15890</v>
      </c>
      <c r="U2065" t="s">
        <v>13664</v>
      </c>
      <c r="V2065" t="s">
        <v>15891</v>
      </c>
      <c r="W2065" t="s">
        <v>15891</v>
      </c>
      <c r="X2065" t="s">
        <v>15895</v>
      </c>
      <c r="Y2065" t="s">
        <v>15896</v>
      </c>
      <c r="Z2065" t="s">
        <v>15894</v>
      </c>
      <c r="AA2065" s="26">
        <v>15.876712328767123</v>
      </c>
      <c r="AB2065" t="s">
        <v>13008</v>
      </c>
      <c r="AC2065" t="s">
        <v>13006</v>
      </c>
      <c r="AE2065" t="s">
        <v>13005</v>
      </c>
      <c r="AF2065" t="s">
        <v>13007</v>
      </c>
      <c r="AG2065" t="e">
        <f>+SEARCH(JELMAGYARÁZAT!$G$9,J:J)</f>
        <v>#VALUE!</v>
      </c>
    </row>
    <row r="2066" spans="1:33" hidden="1" x14ac:dyDescent="0.25">
      <c r="A2066" t="s">
        <v>7274</v>
      </c>
      <c r="B2066">
        <v>28000000</v>
      </c>
      <c r="C2066">
        <v>669276</v>
      </c>
      <c r="D2066" s="1">
        <v>34235</v>
      </c>
      <c r="E2066">
        <v>2.439184</v>
      </c>
      <c r="F2066">
        <v>72</v>
      </c>
      <c r="G2066">
        <v>6.8</v>
      </c>
      <c r="H2066">
        <v>26</v>
      </c>
      <c r="I2066" t="s">
        <v>23</v>
      </c>
      <c r="J2066" t="s">
        <v>7276</v>
      </c>
      <c r="K2066" t="s">
        <v>2620</v>
      </c>
      <c r="L2066" t="s">
        <v>38</v>
      </c>
      <c r="M2066" t="s">
        <v>7272</v>
      </c>
      <c r="N2066" t="s">
        <v>29</v>
      </c>
      <c r="O2066" s="6">
        <v>1</v>
      </c>
      <c r="P2066">
        <v>1</v>
      </c>
      <c r="Q2066">
        <v>1</v>
      </c>
      <c r="R2066">
        <v>0</v>
      </c>
      <c r="S2066" t="s">
        <v>15887</v>
      </c>
      <c r="T2066" t="s">
        <v>15891</v>
      </c>
      <c r="U2066" t="s">
        <v>15891</v>
      </c>
      <c r="V2066" t="s">
        <v>15891</v>
      </c>
      <c r="W2066" t="s">
        <v>15891</v>
      </c>
      <c r="X2066" t="s">
        <v>15897</v>
      </c>
      <c r="Y2066" t="s">
        <v>15897</v>
      </c>
      <c r="Z2066" t="s">
        <v>15897</v>
      </c>
      <c r="AA2066" s="26">
        <v>24.030136986301368</v>
      </c>
      <c r="AC2066" t="s">
        <v>7274</v>
      </c>
      <c r="AE2066" t="s">
        <v>7273</v>
      </c>
      <c r="AF2066" t="s">
        <v>7275</v>
      </c>
      <c r="AG2066" t="e">
        <f>+SEARCH(JELMAGYARÁZAT!$G$9,J:J)</f>
        <v>#VALUE!</v>
      </c>
    </row>
    <row r="2067" spans="1:33" hidden="1" x14ac:dyDescent="0.25">
      <c r="A2067" t="s">
        <v>4786</v>
      </c>
      <c r="B2067">
        <v>55000000</v>
      </c>
      <c r="C2067">
        <v>14375181</v>
      </c>
      <c r="D2067" s="1">
        <v>31912</v>
      </c>
      <c r="E2067">
        <v>2.4105460000000001</v>
      </c>
      <c r="F2067">
        <v>107</v>
      </c>
      <c r="G2067">
        <v>4.2</v>
      </c>
      <c r="H2067">
        <v>28</v>
      </c>
      <c r="I2067" t="s">
        <v>23</v>
      </c>
      <c r="J2067" t="s">
        <v>149</v>
      </c>
      <c r="K2067" t="s">
        <v>37</v>
      </c>
      <c r="L2067" t="s">
        <v>38</v>
      </c>
      <c r="M2067" t="s">
        <v>893</v>
      </c>
      <c r="N2067" t="s">
        <v>29</v>
      </c>
      <c r="O2067" s="6">
        <v>1</v>
      </c>
      <c r="P2067">
        <v>1</v>
      </c>
      <c r="Q2067">
        <v>1</v>
      </c>
      <c r="R2067">
        <v>0</v>
      </c>
      <c r="S2067" t="s">
        <v>15888</v>
      </c>
      <c r="T2067" t="s">
        <v>15890</v>
      </c>
      <c r="U2067" t="s">
        <v>13664</v>
      </c>
      <c r="V2067" t="s">
        <v>15891</v>
      </c>
      <c r="W2067" t="s">
        <v>15891</v>
      </c>
      <c r="X2067" t="s">
        <v>15895</v>
      </c>
      <c r="Y2067" t="s">
        <v>15896</v>
      </c>
      <c r="Z2067" t="s">
        <v>15894</v>
      </c>
      <c r="AA2067" s="26">
        <v>30.394520547945206</v>
      </c>
      <c r="AC2067" t="s">
        <v>4786</v>
      </c>
      <c r="AE2067" t="s">
        <v>4785</v>
      </c>
      <c r="AF2067" t="s">
        <v>4787</v>
      </c>
      <c r="AG2067" t="e">
        <f>+SEARCH(JELMAGYARÁZAT!$G$9,J:J)</f>
        <v>#VALUE!</v>
      </c>
    </row>
    <row r="2068" spans="1:33" hidden="1" x14ac:dyDescent="0.25">
      <c r="A2068" t="s">
        <v>15778</v>
      </c>
      <c r="B2068">
        <v>65000</v>
      </c>
      <c r="C2068">
        <v>416498</v>
      </c>
      <c r="D2068" s="1">
        <v>40494</v>
      </c>
      <c r="E2068">
        <v>2.3803320000000001</v>
      </c>
      <c r="F2068">
        <v>99</v>
      </c>
      <c r="G2068">
        <v>5.6</v>
      </c>
      <c r="H2068">
        <v>59</v>
      </c>
      <c r="I2068" t="s">
        <v>23</v>
      </c>
      <c r="J2068" t="s">
        <v>15780</v>
      </c>
      <c r="K2068" t="s">
        <v>37</v>
      </c>
      <c r="L2068" t="s">
        <v>38</v>
      </c>
      <c r="M2068" t="s">
        <v>4211</v>
      </c>
      <c r="N2068" t="s">
        <v>29</v>
      </c>
      <c r="O2068" s="6">
        <v>1</v>
      </c>
      <c r="P2068">
        <v>1</v>
      </c>
      <c r="Q2068">
        <v>1</v>
      </c>
      <c r="R2068">
        <v>0</v>
      </c>
      <c r="S2068" t="s">
        <v>15888</v>
      </c>
      <c r="T2068" t="s">
        <v>15891</v>
      </c>
      <c r="U2068" t="s">
        <v>13664</v>
      </c>
      <c r="V2068" t="s">
        <v>15901</v>
      </c>
      <c r="W2068" t="s">
        <v>15891</v>
      </c>
      <c r="X2068" t="s">
        <v>15896</v>
      </c>
      <c r="Y2068" t="s">
        <v>15912</v>
      </c>
      <c r="Z2068" t="s">
        <v>15915</v>
      </c>
      <c r="AA2068" s="26">
        <v>6.882191780821918</v>
      </c>
      <c r="AB2068" t="s">
        <v>15781</v>
      </c>
      <c r="AC2068" t="s">
        <v>15778</v>
      </c>
      <c r="AD2068" t="s">
        <v>15776</v>
      </c>
      <c r="AE2068" t="s">
        <v>15777</v>
      </c>
      <c r="AF2068" t="s">
        <v>15779</v>
      </c>
      <c r="AG2068" t="e">
        <f>+SEARCH(JELMAGYARÁZAT!$G$9,J:J)</f>
        <v>#VALUE!</v>
      </c>
    </row>
    <row r="2069" spans="1:33" hidden="1" x14ac:dyDescent="0.25">
      <c r="A2069" t="s">
        <v>11213</v>
      </c>
      <c r="B2069">
        <v>9000000</v>
      </c>
      <c r="C2069">
        <v>2955039</v>
      </c>
      <c r="D2069" s="1">
        <v>39234</v>
      </c>
      <c r="E2069">
        <v>2.3653279999999999</v>
      </c>
      <c r="F2069">
        <v>97</v>
      </c>
      <c r="G2069">
        <v>6</v>
      </c>
      <c r="H2069">
        <v>17</v>
      </c>
      <c r="I2069" t="s">
        <v>23</v>
      </c>
      <c r="J2069" t="s">
        <v>11215</v>
      </c>
      <c r="K2069" t="s">
        <v>37</v>
      </c>
      <c r="L2069" t="s">
        <v>38</v>
      </c>
      <c r="M2069" t="s">
        <v>786</v>
      </c>
      <c r="N2069" t="s">
        <v>29</v>
      </c>
      <c r="O2069" s="6">
        <v>1</v>
      </c>
      <c r="P2069">
        <v>1</v>
      </c>
      <c r="Q2069">
        <v>1</v>
      </c>
      <c r="R2069">
        <v>0</v>
      </c>
      <c r="S2069" t="s">
        <v>15888</v>
      </c>
      <c r="T2069" t="s">
        <v>15891</v>
      </c>
      <c r="U2069" t="s">
        <v>15891</v>
      </c>
      <c r="V2069" t="s">
        <v>15901</v>
      </c>
      <c r="W2069" t="s">
        <v>15891</v>
      </c>
      <c r="X2069" t="s">
        <v>15897</v>
      </c>
      <c r="Y2069" t="s">
        <v>15911</v>
      </c>
      <c r="Z2069" t="s">
        <v>15915</v>
      </c>
      <c r="AA2069" s="26">
        <v>10.334246575342465</v>
      </c>
      <c r="AC2069" t="s">
        <v>11213</v>
      </c>
      <c r="AE2069" t="s">
        <v>333</v>
      </c>
      <c r="AF2069" t="s">
        <v>11214</v>
      </c>
      <c r="AG2069" t="e">
        <f>+SEARCH(JELMAGYARÁZAT!$G$9,J:J)</f>
        <v>#VALUE!</v>
      </c>
    </row>
    <row r="2070" spans="1:33" hidden="1" x14ac:dyDescent="0.25">
      <c r="A2070" t="s">
        <v>11877</v>
      </c>
      <c r="B2070">
        <v>7000000</v>
      </c>
      <c r="C2070">
        <v>453079</v>
      </c>
      <c r="D2070" s="1">
        <v>40391</v>
      </c>
      <c r="E2070">
        <v>2.2677800000000001</v>
      </c>
      <c r="F2070">
        <v>108</v>
      </c>
      <c r="G2070">
        <v>5.9</v>
      </c>
      <c r="H2070">
        <v>29</v>
      </c>
      <c r="I2070" t="s">
        <v>23</v>
      </c>
      <c r="J2070" t="s">
        <v>11879</v>
      </c>
      <c r="K2070" t="s">
        <v>1127</v>
      </c>
      <c r="L2070" t="s">
        <v>38</v>
      </c>
      <c r="M2070" t="s">
        <v>661</v>
      </c>
      <c r="N2070" t="s">
        <v>29</v>
      </c>
      <c r="O2070" s="6">
        <v>1</v>
      </c>
      <c r="P2070">
        <v>2</v>
      </c>
      <c r="Q2070">
        <v>1</v>
      </c>
      <c r="R2070">
        <v>0</v>
      </c>
      <c r="S2070" t="s">
        <v>15888</v>
      </c>
      <c r="T2070" t="s">
        <v>15891</v>
      </c>
      <c r="U2070" t="s">
        <v>13664</v>
      </c>
      <c r="V2070" t="s">
        <v>15891</v>
      </c>
      <c r="W2070" t="s">
        <v>15891</v>
      </c>
      <c r="X2070" t="s">
        <v>15896</v>
      </c>
      <c r="Y2070" t="s">
        <v>15896</v>
      </c>
      <c r="Z2070" t="s">
        <v>15897</v>
      </c>
      <c r="AA2070" s="26">
        <v>7.1643835616438354</v>
      </c>
      <c r="AB2070" t="s">
        <v>11880</v>
      </c>
      <c r="AC2070" t="s">
        <v>11877</v>
      </c>
      <c r="AD2070" t="s">
        <v>11875</v>
      </c>
      <c r="AE2070" t="s">
        <v>11876</v>
      </c>
      <c r="AF2070" t="s">
        <v>11878</v>
      </c>
      <c r="AG2070" t="e">
        <f>+SEARCH(JELMAGYARÁZAT!$G$9,J:J)</f>
        <v>#VALUE!</v>
      </c>
    </row>
    <row r="2071" spans="1:33" hidden="1" x14ac:dyDescent="0.25">
      <c r="A2071" t="s">
        <v>10414</v>
      </c>
      <c r="B2071">
        <v>24000000</v>
      </c>
      <c r="C2071">
        <v>13700000</v>
      </c>
      <c r="D2071" s="1">
        <v>36812</v>
      </c>
      <c r="E2071">
        <v>2.2595369999999999</v>
      </c>
      <c r="F2071">
        <v>84</v>
      </c>
      <c r="G2071">
        <v>5.7</v>
      </c>
      <c r="H2071">
        <v>34</v>
      </c>
      <c r="I2071" t="s">
        <v>23</v>
      </c>
      <c r="J2071" t="s">
        <v>9589</v>
      </c>
      <c r="K2071" t="s">
        <v>37</v>
      </c>
      <c r="L2071" t="s">
        <v>38</v>
      </c>
      <c r="M2071" t="s">
        <v>661</v>
      </c>
      <c r="N2071" t="s">
        <v>29</v>
      </c>
      <c r="O2071" s="6">
        <v>1</v>
      </c>
      <c r="P2071">
        <v>1</v>
      </c>
      <c r="Q2071">
        <v>1</v>
      </c>
      <c r="R2071">
        <v>0</v>
      </c>
      <c r="S2071" t="s">
        <v>15888</v>
      </c>
      <c r="T2071" t="s">
        <v>15891</v>
      </c>
      <c r="U2071" t="s">
        <v>13664</v>
      </c>
      <c r="V2071" t="s">
        <v>15891</v>
      </c>
      <c r="W2071" t="s">
        <v>15891</v>
      </c>
      <c r="X2071" t="s">
        <v>15896</v>
      </c>
      <c r="Y2071" t="s">
        <v>15896</v>
      </c>
      <c r="Z2071" t="s">
        <v>15897</v>
      </c>
      <c r="AA2071" s="26">
        <v>16.969863013698632</v>
      </c>
      <c r="AB2071" t="s">
        <v>10416</v>
      </c>
      <c r="AC2071" t="s">
        <v>10414</v>
      </c>
      <c r="AE2071" t="s">
        <v>10413</v>
      </c>
      <c r="AF2071" t="s">
        <v>10415</v>
      </c>
      <c r="AG2071" t="e">
        <f>+SEARCH(JELMAGYARÁZAT!$G$9,J:J)</f>
        <v>#VALUE!</v>
      </c>
    </row>
    <row r="2072" spans="1:33" hidden="1" x14ac:dyDescent="0.25">
      <c r="A2072" t="s">
        <v>8845</v>
      </c>
      <c r="B2072">
        <v>17000000</v>
      </c>
      <c r="C2072">
        <v>8720000</v>
      </c>
      <c r="D2072" s="1">
        <v>28378</v>
      </c>
      <c r="E2072">
        <v>2.2152609999999999</v>
      </c>
      <c r="F2072">
        <v>91</v>
      </c>
      <c r="G2072">
        <v>5</v>
      </c>
      <c r="H2072">
        <v>27</v>
      </c>
      <c r="I2072" t="s">
        <v>23</v>
      </c>
      <c r="J2072" t="s">
        <v>1457</v>
      </c>
      <c r="K2072" t="s">
        <v>37</v>
      </c>
      <c r="L2072" t="s">
        <v>507</v>
      </c>
      <c r="M2072" t="s">
        <v>49</v>
      </c>
      <c r="N2072" t="s">
        <v>29</v>
      </c>
      <c r="O2072" s="6">
        <v>1</v>
      </c>
      <c r="P2072">
        <v>1</v>
      </c>
      <c r="Q2072">
        <v>2</v>
      </c>
      <c r="R2072">
        <v>1</v>
      </c>
      <c r="S2072" t="s">
        <v>15888</v>
      </c>
      <c r="T2072" t="s">
        <v>15890</v>
      </c>
      <c r="U2072" t="s">
        <v>15891</v>
      </c>
      <c r="V2072" t="s">
        <v>15891</v>
      </c>
      <c r="W2072" t="s">
        <v>15891</v>
      </c>
      <c r="X2072" t="s">
        <v>15894</v>
      </c>
      <c r="Y2072" t="s">
        <v>15897</v>
      </c>
      <c r="Z2072" t="s">
        <v>15894</v>
      </c>
      <c r="AA2072" s="26">
        <v>40.076712328767123</v>
      </c>
      <c r="AC2072" t="s">
        <v>8845</v>
      </c>
      <c r="AE2072" t="s">
        <v>8844</v>
      </c>
      <c r="AF2072" t="s">
        <v>8846</v>
      </c>
      <c r="AG2072" t="e">
        <f>+SEARCH(JELMAGYARÁZAT!$G$9,J:J)</f>
        <v>#VALUE!</v>
      </c>
    </row>
    <row r="2073" spans="1:33" hidden="1" x14ac:dyDescent="0.25">
      <c r="A2073" t="s">
        <v>9086</v>
      </c>
      <c r="B2073">
        <v>18000000</v>
      </c>
      <c r="C2073">
        <v>476684675</v>
      </c>
      <c r="D2073" s="1">
        <v>33186</v>
      </c>
      <c r="E2073">
        <v>2.1869269999999998</v>
      </c>
      <c r="F2073">
        <v>103</v>
      </c>
      <c r="G2073">
        <v>7.1</v>
      </c>
      <c r="H2073">
        <v>2414</v>
      </c>
      <c r="I2073" t="s">
        <v>23</v>
      </c>
      <c r="J2073" t="s">
        <v>7615</v>
      </c>
      <c r="K2073" t="s">
        <v>37</v>
      </c>
      <c r="L2073" t="s">
        <v>38</v>
      </c>
      <c r="M2073" t="s">
        <v>1515</v>
      </c>
      <c r="N2073" t="s">
        <v>29</v>
      </c>
      <c r="O2073" s="6">
        <v>1</v>
      </c>
      <c r="P2073">
        <v>1</v>
      </c>
      <c r="Q2073">
        <v>1</v>
      </c>
      <c r="R2073">
        <v>1</v>
      </c>
      <c r="S2073" t="s">
        <v>15888</v>
      </c>
      <c r="T2073" t="s">
        <v>15891</v>
      </c>
      <c r="U2073" t="s">
        <v>13664</v>
      </c>
      <c r="V2073" t="s">
        <v>15891</v>
      </c>
      <c r="W2073" t="s">
        <v>15891</v>
      </c>
      <c r="X2073" t="s">
        <v>15896</v>
      </c>
      <c r="Y2073" t="s">
        <v>15896</v>
      </c>
      <c r="Z2073" t="s">
        <v>15897</v>
      </c>
      <c r="AA2073" s="26">
        <v>26.904109589041095</v>
      </c>
      <c r="AB2073" t="s">
        <v>9088</v>
      </c>
      <c r="AC2073" t="s">
        <v>9086</v>
      </c>
      <c r="AD2073" t="s">
        <v>9084</v>
      </c>
      <c r="AE2073" t="s">
        <v>9085</v>
      </c>
      <c r="AF2073" t="s">
        <v>9087</v>
      </c>
      <c r="AG2073" t="e">
        <f>+SEARCH(JELMAGYARÁZAT!$G$9,J:J)</f>
        <v>#VALUE!</v>
      </c>
    </row>
    <row r="2074" spans="1:33" hidden="1" x14ac:dyDescent="0.25">
      <c r="A2074" t="s">
        <v>14883</v>
      </c>
      <c r="B2074">
        <v>1000000</v>
      </c>
      <c r="C2074">
        <v>10018</v>
      </c>
      <c r="D2074" s="1">
        <v>38835</v>
      </c>
      <c r="E2074">
        <v>2.1756959999999999</v>
      </c>
      <c r="F2074">
        <v>78</v>
      </c>
      <c r="G2074">
        <v>6.2</v>
      </c>
      <c r="H2074">
        <v>20</v>
      </c>
      <c r="I2074" t="s">
        <v>23</v>
      </c>
      <c r="J2074" t="s">
        <v>14885</v>
      </c>
      <c r="K2074" t="s">
        <v>37</v>
      </c>
      <c r="L2074" t="s">
        <v>28</v>
      </c>
      <c r="M2074" t="s">
        <v>10052</v>
      </c>
      <c r="N2074" t="s">
        <v>29</v>
      </c>
      <c r="O2074" s="6">
        <v>1</v>
      </c>
      <c r="P2074">
        <v>1</v>
      </c>
      <c r="Q2074">
        <v>2</v>
      </c>
      <c r="R2074">
        <v>0</v>
      </c>
      <c r="S2074" t="s">
        <v>15888</v>
      </c>
      <c r="T2074" t="s">
        <v>15891</v>
      </c>
      <c r="U2074" t="s">
        <v>15891</v>
      </c>
      <c r="V2074" t="s">
        <v>15901</v>
      </c>
      <c r="W2074" t="s">
        <v>15905</v>
      </c>
      <c r="X2074" t="s">
        <v>15897</v>
      </c>
      <c r="Y2074" t="s">
        <v>15911</v>
      </c>
      <c r="Z2074" t="s">
        <v>15915</v>
      </c>
      <c r="AA2074" s="26">
        <v>11.427397260273972</v>
      </c>
      <c r="AB2074" t="s">
        <v>14886</v>
      </c>
      <c r="AC2074" t="s">
        <v>14883</v>
      </c>
      <c r="AE2074" t="s">
        <v>14882</v>
      </c>
      <c r="AF2074" t="s">
        <v>14884</v>
      </c>
      <c r="AG2074" t="e">
        <f>+SEARCH(JELMAGYARÁZAT!$G$9,J:J)</f>
        <v>#VALUE!</v>
      </c>
    </row>
    <row r="2075" spans="1:33" hidden="1" x14ac:dyDescent="0.25">
      <c r="A2075" t="s">
        <v>12301</v>
      </c>
      <c r="B2075">
        <v>5500000</v>
      </c>
      <c r="C2075">
        <v>4865000</v>
      </c>
      <c r="D2075" s="1">
        <v>29378</v>
      </c>
      <c r="E2075">
        <v>2.141143</v>
      </c>
      <c r="F2075">
        <v>95</v>
      </c>
      <c r="G2075">
        <v>3.3</v>
      </c>
      <c r="H2075">
        <v>16</v>
      </c>
      <c r="I2075" t="s">
        <v>23</v>
      </c>
      <c r="J2075" t="s">
        <v>12303</v>
      </c>
      <c r="K2075" t="s">
        <v>37</v>
      </c>
      <c r="L2075" t="s">
        <v>38</v>
      </c>
      <c r="M2075" t="s">
        <v>1451</v>
      </c>
      <c r="N2075" t="s">
        <v>29</v>
      </c>
      <c r="O2075" s="6">
        <v>1</v>
      </c>
      <c r="P2075">
        <v>1</v>
      </c>
      <c r="Q2075">
        <v>1</v>
      </c>
      <c r="R2075">
        <v>0</v>
      </c>
      <c r="S2075" t="s">
        <v>15888</v>
      </c>
      <c r="T2075" t="s">
        <v>15891</v>
      </c>
      <c r="U2075" t="s">
        <v>13664</v>
      </c>
      <c r="V2075" t="s">
        <v>15891</v>
      </c>
      <c r="W2075" t="s">
        <v>15891</v>
      </c>
      <c r="X2075" t="s">
        <v>15896</v>
      </c>
      <c r="Y2075" t="s">
        <v>15896</v>
      </c>
      <c r="Z2075" t="s">
        <v>15897</v>
      </c>
      <c r="AA2075" s="26">
        <v>37.336986301369862</v>
      </c>
      <c r="AB2075" t="s">
        <v>12304</v>
      </c>
      <c r="AC2075" t="s">
        <v>12301</v>
      </c>
      <c r="AD2075" t="s">
        <v>12299</v>
      </c>
      <c r="AE2075" t="s">
        <v>12300</v>
      </c>
      <c r="AF2075" t="s">
        <v>12302</v>
      </c>
      <c r="AG2075" t="e">
        <f>+SEARCH(JELMAGYARÁZAT!$G$9,J:J)</f>
        <v>#VALUE!</v>
      </c>
    </row>
    <row r="2076" spans="1:33" hidden="1" x14ac:dyDescent="0.25">
      <c r="A2076" t="s">
        <v>14347</v>
      </c>
      <c r="B2076">
        <v>1700000</v>
      </c>
      <c r="C2076">
        <v>1943649</v>
      </c>
      <c r="D2076" s="1">
        <v>36497</v>
      </c>
      <c r="E2076">
        <v>2.0791249999999999</v>
      </c>
      <c r="F2076">
        <v>98</v>
      </c>
      <c r="G2076">
        <v>5.5</v>
      </c>
      <c r="H2076">
        <v>39</v>
      </c>
      <c r="I2076" t="s">
        <v>23</v>
      </c>
      <c r="J2076" t="s">
        <v>14349</v>
      </c>
      <c r="K2076" t="s">
        <v>37</v>
      </c>
      <c r="L2076" t="s">
        <v>38</v>
      </c>
      <c r="M2076" t="s">
        <v>2049</v>
      </c>
      <c r="N2076" t="s">
        <v>29</v>
      </c>
      <c r="O2076" s="6">
        <v>1</v>
      </c>
      <c r="P2076">
        <v>1</v>
      </c>
      <c r="Q2076">
        <v>1</v>
      </c>
      <c r="R2076">
        <v>0</v>
      </c>
      <c r="S2076" t="s">
        <v>15888</v>
      </c>
      <c r="T2076" t="s">
        <v>15891</v>
      </c>
      <c r="U2076" t="s">
        <v>13664</v>
      </c>
      <c r="V2076" t="s">
        <v>15891</v>
      </c>
      <c r="W2076" t="s">
        <v>15891</v>
      </c>
      <c r="X2076" t="s">
        <v>15896</v>
      </c>
      <c r="Y2076" t="s">
        <v>15896</v>
      </c>
      <c r="Z2076" t="s">
        <v>15897</v>
      </c>
      <c r="AA2076" s="26">
        <v>17.832876712328765</v>
      </c>
      <c r="AB2076" t="s">
        <v>14350</v>
      </c>
      <c r="AC2076" t="s">
        <v>14347</v>
      </c>
      <c r="AE2076" t="s">
        <v>14346</v>
      </c>
      <c r="AF2076" t="s">
        <v>14348</v>
      </c>
      <c r="AG2076" t="e">
        <f>+SEARCH(JELMAGYARÁZAT!$G$9,J:J)</f>
        <v>#VALUE!</v>
      </c>
    </row>
    <row r="2077" spans="1:33" hidden="1" x14ac:dyDescent="0.25">
      <c r="A2077" t="s">
        <v>11194</v>
      </c>
      <c r="B2077">
        <v>9000000</v>
      </c>
      <c r="C2077">
        <v>4777465</v>
      </c>
      <c r="D2077" s="1">
        <v>37512</v>
      </c>
      <c r="E2077">
        <v>2.062087</v>
      </c>
      <c r="F2077">
        <v>97</v>
      </c>
      <c r="G2077">
        <v>6.5</v>
      </c>
      <c r="H2077">
        <v>95</v>
      </c>
      <c r="I2077" t="s">
        <v>23</v>
      </c>
      <c r="J2077" t="s">
        <v>8528</v>
      </c>
      <c r="K2077" t="s">
        <v>37</v>
      </c>
      <c r="L2077" t="s">
        <v>38</v>
      </c>
      <c r="M2077" t="s">
        <v>1692</v>
      </c>
      <c r="N2077" t="s">
        <v>29</v>
      </c>
      <c r="O2077" s="6">
        <v>1</v>
      </c>
      <c r="P2077">
        <v>1</v>
      </c>
      <c r="Q2077">
        <v>1</v>
      </c>
      <c r="R2077">
        <v>0</v>
      </c>
      <c r="S2077" t="s">
        <v>15888</v>
      </c>
      <c r="T2077" t="s">
        <v>15891</v>
      </c>
      <c r="U2077" t="s">
        <v>13664</v>
      </c>
      <c r="V2077" t="s">
        <v>15901</v>
      </c>
      <c r="W2077" t="s">
        <v>15891</v>
      </c>
      <c r="X2077" t="s">
        <v>15896</v>
      </c>
      <c r="Y2077" t="s">
        <v>15912</v>
      </c>
      <c r="Z2077" t="s">
        <v>15915</v>
      </c>
      <c r="AA2077" s="26">
        <v>15.052054794520547</v>
      </c>
      <c r="AB2077" t="s">
        <v>11196</v>
      </c>
      <c r="AC2077" t="s">
        <v>11194</v>
      </c>
      <c r="AE2077" t="s">
        <v>11193</v>
      </c>
      <c r="AF2077" t="s">
        <v>11195</v>
      </c>
      <c r="AG2077" t="e">
        <f>+SEARCH(JELMAGYARÁZAT!$G$9,J:J)</f>
        <v>#VALUE!</v>
      </c>
    </row>
    <row r="2078" spans="1:33" hidden="1" x14ac:dyDescent="0.25">
      <c r="A2078" t="s">
        <v>15530</v>
      </c>
      <c r="B2078">
        <v>210000</v>
      </c>
      <c r="C2078">
        <v>5000000</v>
      </c>
      <c r="D2078" s="1">
        <v>19523</v>
      </c>
      <c r="E2078">
        <v>2.0436610000000002</v>
      </c>
      <c r="F2078">
        <v>80</v>
      </c>
      <c r="G2078">
        <v>6.7</v>
      </c>
      <c r="H2078">
        <v>41</v>
      </c>
      <c r="I2078" t="s">
        <v>23</v>
      </c>
      <c r="J2078" t="s">
        <v>15532</v>
      </c>
      <c r="K2078" t="s">
        <v>37</v>
      </c>
      <c r="L2078" t="s">
        <v>62</v>
      </c>
      <c r="M2078" t="s">
        <v>15528</v>
      </c>
      <c r="N2078" t="s">
        <v>29</v>
      </c>
      <c r="O2078" s="6">
        <v>1</v>
      </c>
      <c r="P2078">
        <v>1</v>
      </c>
      <c r="Q2078">
        <v>2</v>
      </c>
      <c r="R2078">
        <v>0</v>
      </c>
      <c r="S2078" t="s">
        <v>15888</v>
      </c>
      <c r="T2078" t="s">
        <v>15891</v>
      </c>
      <c r="U2078" t="s">
        <v>15891</v>
      </c>
      <c r="V2078" t="s">
        <v>15891</v>
      </c>
      <c r="W2078" t="s">
        <v>15891</v>
      </c>
      <c r="X2078" t="s">
        <v>15897</v>
      </c>
      <c r="Y2078" t="s">
        <v>15897</v>
      </c>
      <c r="Z2078" t="s">
        <v>15897</v>
      </c>
      <c r="AA2078" s="26">
        <v>64.336986301369862</v>
      </c>
      <c r="AB2078" t="s">
        <v>15533</v>
      </c>
      <c r="AC2078" t="s">
        <v>15530</v>
      </c>
      <c r="AE2078" t="s">
        <v>15529</v>
      </c>
      <c r="AF2078" t="s">
        <v>15531</v>
      </c>
      <c r="AG2078" t="e">
        <f>+SEARCH(JELMAGYARÁZAT!$G$9,J:J)</f>
        <v>#VALUE!</v>
      </c>
    </row>
    <row r="2079" spans="1:33" hidden="1" x14ac:dyDescent="0.25">
      <c r="A2079" t="s">
        <v>9279</v>
      </c>
      <c r="B2079">
        <v>20000000</v>
      </c>
      <c r="C2079">
        <v>27728118</v>
      </c>
      <c r="D2079" s="1">
        <v>36637</v>
      </c>
      <c r="E2079">
        <v>2.027393</v>
      </c>
      <c r="F2079">
        <v>124</v>
      </c>
      <c r="G2079">
        <v>7.4</v>
      </c>
      <c r="H2079">
        <v>88</v>
      </c>
      <c r="I2079" t="s">
        <v>23</v>
      </c>
      <c r="J2079" t="s">
        <v>9281</v>
      </c>
      <c r="K2079" t="s">
        <v>37</v>
      </c>
      <c r="L2079" t="s">
        <v>28</v>
      </c>
      <c r="M2079" t="s">
        <v>9277</v>
      </c>
      <c r="N2079" t="s">
        <v>29</v>
      </c>
      <c r="O2079" s="6">
        <v>1</v>
      </c>
      <c r="P2079">
        <v>1</v>
      </c>
      <c r="Q2079">
        <v>2</v>
      </c>
      <c r="R2079">
        <v>0</v>
      </c>
      <c r="S2079" t="s">
        <v>15888</v>
      </c>
      <c r="T2079" t="s">
        <v>15890</v>
      </c>
      <c r="U2079" t="s">
        <v>13664</v>
      </c>
      <c r="V2079" t="s">
        <v>15901</v>
      </c>
      <c r="W2079" t="s">
        <v>15891</v>
      </c>
      <c r="X2079" t="s">
        <v>15895</v>
      </c>
      <c r="Y2079" t="s">
        <v>15912</v>
      </c>
      <c r="Z2079" t="s">
        <v>15914</v>
      </c>
      <c r="AA2079" s="26">
        <v>17.449315068493149</v>
      </c>
      <c r="AB2079" t="s">
        <v>9282</v>
      </c>
      <c r="AC2079" t="s">
        <v>9279</v>
      </c>
      <c r="AE2079" t="s">
        <v>9278</v>
      </c>
      <c r="AF2079" t="s">
        <v>9280</v>
      </c>
      <c r="AG2079" t="e">
        <f>+SEARCH(JELMAGYARÁZAT!$G$9,J:J)</f>
        <v>#VALUE!</v>
      </c>
    </row>
    <row r="2080" spans="1:33" hidden="1" x14ac:dyDescent="0.25">
      <c r="A2080" t="s">
        <v>11246</v>
      </c>
      <c r="B2080">
        <v>9000000</v>
      </c>
      <c r="C2080">
        <v>1046166</v>
      </c>
      <c r="D2080" s="1">
        <v>38590</v>
      </c>
      <c r="E2080">
        <v>2.0095969999999999</v>
      </c>
      <c r="F2080">
        <v>97</v>
      </c>
      <c r="G2080">
        <v>4.5</v>
      </c>
      <c r="H2080">
        <v>12</v>
      </c>
      <c r="I2080" t="s">
        <v>23</v>
      </c>
      <c r="J2080" t="s">
        <v>11248</v>
      </c>
      <c r="K2080" t="s">
        <v>37</v>
      </c>
      <c r="L2080" t="s">
        <v>38</v>
      </c>
      <c r="M2080" t="s">
        <v>1106</v>
      </c>
      <c r="N2080" t="s">
        <v>29</v>
      </c>
      <c r="O2080" s="6">
        <v>1</v>
      </c>
      <c r="P2080">
        <v>1</v>
      </c>
      <c r="Q2080">
        <v>1</v>
      </c>
      <c r="R2080">
        <v>0</v>
      </c>
      <c r="S2080" t="s">
        <v>15888</v>
      </c>
      <c r="T2080" t="s">
        <v>15891</v>
      </c>
      <c r="U2080" t="s">
        <v>13664</v>
      </c>
      <c r="V2080" t="s">
        <v>15891</v>
      </c>
      <c r="W2080" t="s">
        <v>15891</v>
      </c>
      <c r="X2080" t="s">
        <v>15896</v>
      </c>
      <c r="Y2080" t="s">
        <v>15896</v>
      </c>
      <c r="Z2080" t="s">
        <v>15897</v>
      </c>
      <c r="AA2080" s="26">
        <v>12.098630136986301</v>
      </c>
      <c r="AB2080" t="s">
        <v>11249</v>
      </c>
      <c r="AC2080" t="s">
        <v>11246</v>
      </c>
      <c r="AD2080" t="s">
        <v>11244</v>
      </c>
      <c r="AE2080" t="s">
        <v>11245</v>
      </c>
      <c r="AF2080" t="s">
        <v>11247</v>
      </c>
      <c r="AG2080" t="e">
        <f>+SEARCH(JELMAGYARÁZAT!$G$9,J:J)</f>
        <v>#VALUE!</v>
      </c>
    </row>
    <row r="2081" spans="1:33" hidden="1" x14ac:dyDescent="0.25">
      <c r="A2081" t="s">
        <v>9165</v>
      </c>
      <c r="B2081">
        <v>15000000</v>
      </c>
      <c r="C2081">
        <v>55184721</v>
      </c>
      <c r="D2081" s="1">
        <v>39367</v>
      </c>
      <c r="E2081">
        <v>2.0051109999999999</v>
      </c>
      <c r="F2081">
        <v>113</v>
      </c>
      <c r="G2081">
        <v>6.1</v>
      </c>
      <c r="H2081">
        <v>33</v>
      </c>
      <c r="I2081" t="s">
        <v>23</v>
      </c>
      <c r="J2081" t="s">
        <v>7578</v>
      </c>
      <c r="K2081" t="s">
        <v>37</v>
      </c>
      <c r="L2081" t="s">
        <v>38</v>
      </c>
      <c r="M2081" t="s">
        <v>1692</v>
      </c>
      <c r="N2081" t="s">
        <v>29</v>
      </c>
      <c r="O2081" s="6">
        <v>1</v>
      </c>
      <c r="P2081">
        <v>1</v>
      </c>
      <c r="Q2081">
        <v>1</v>
      </c>
      <c r="R2081">
        <v>0</v>
      </c>
      <c r="S2081" t="s">
        <v>15888</v>
      </c>
      <c r="T2081" t="s">
        <v>15891</v>
      </c>
      <c r="U2081" t="s">
        <v>13664</v>
      </c>
      <c r="V2081" t="s">
        <v>15901</v>
      </c>
      <c r="W2081" t="s">
        <v>15891</v>
      </c>
      <c r="X2081" t="s">
        <v>15896</v>
      </c>
      <c r="Y2081" t="s">
        <v>15912</v>
      </c>
      <c r="Z2081" t="s">
        <v>15915</v>
      </c>
      <c r="AA2081" s="26">
        <v>9.9698630136986299</v>
      </c>
      <c r="AB2081" t="s">
        <v>9167</v>
      </c>
      <c r="AC2081" t="s">
        <v>9165</v>
      </c>
      <c r="AE2081" t="s">
        <v>333</v>
      </c>
      <c r="AF2081" t="s">
        <v>9166</v>
      </c>
      <c r="AG2081" t="e">
        <f>+SEARCH(JELMAGYARÁZAT!$G$9,J:J)</f>
        <v>#VALUE!</v>
      </c>
    </row>
    <row r="2082" spans="1:33" hidden="1" x14ac:dyDescent="0.25">
      <c r="A2082" t="s">
        <v>7764</v>
      </c>
      <c r="B2082">
        <v>20000000</v>
      </c>
      <c r="C2082">
        <v>37672350</v>
      </c>
      <c r="D2082" s="1">
        <v>36021</v>
      </c>
      <c r="E2082">
        <v>2.003047</v>
      </c>
      <c r="F2082">
        <v>124</v>
      </c>
      <c r="G2082">
        <v>6</v>
      </c>
      <c r="H2082">
        <v>24</v>
      </c>
      <c r="I2082" t="s">
        <v>23</v>
      </c>
      <c r="J2082" t="s">
        <v>1457</v>
      </c>
      <c r="K2082" t="s">
        <v>37</v>
      </c>
      <c r="L2082" t="s">
        <v>38</v>
      </c>
      <c r="M2082" t="s">
        <v>917</v>
      </c>
      <c r="N2082" t="s">
        <v>29</v>
      </c>
      <c r="O2082" s="6">
        <v>1</v>
      </c>
      <c r="P2082">
        <v>1</v>
      </c>
      <c r="Q2082">
        <v>1</v>
      </c>
      <c r="R2082">
        <v>1</v>
      </c>
      <c r="S2082" t="s">
        <v>15888</v>
      </c>
      <c r="T2082" t="s">
        <v>15891</v>
      </c>
      <c r="U2082" t="s">
        <v>13664</v>
      </c>
      <c r="V2082" t="s">
        <v>15901</v>
      </c>
      <c r="W2082" t="s">
        <v>15891</v>
      </c>
      <c r="X2082" t="s">
        <v>15896</v>
      </c>
      <c r="Y2082" t="s">
        <v>15912</v>
      </c>
      <c r="Z2082" t="s">
        <v>15915</v>
      </c>
      <c r="AA2082" s="26">
        <v>19.136986301369863</v>
      </c>
      <c r="AB2082" t="s">
        <v>7766</v>
      </c>
      <c r="AC2082" t="s">
        <v>7764</v>
      </c>
      <c r="AE2082" t="s">
        <v>7763</v>
      </c>
      <c r="AF2082" t="s">
        <v>7765</v>
      </c>
      <c r="AG2082" t="e">
        <f>+SEARCH(JELMAGYARÁZAT!$G$9,J:J)</f>
        <v>#VALUE!</v>
      </c>
    </row>
    <row r="2083" spans="1:33" hidden="1" x14ac:dyDescent="0.25">
      <c r="A2083" t="s">
        <v>14065</v>
      </c>
      <c r="B2083">
        <v>2000000</v>
      </c>
      <c r="C2083">
        <v>2506446</v>
      </c>
      <c r="D2083" s="1">
        <v>37470</v>
      </c>
      <c r="E2083">
        <v>1.95686</v>
      </c>
      <c r="F2083">
        <v>96</v>
      </c>
      <c r="G2083">
        <v>4.8</v>
      </c>
      <c r="H2083">
        <v>26</v>
      </c>
      <c r="I2083" t="s">
        <v>23</v>
      </c>
      <c r="J2083" t="s">
        <v>14067</v>
      </c>
      <c r="K2083" t="s">
        <v>37</v>
      </c>
      <c r="L2083" t="s">
        <v>38</v>
      </c>
      <c r="M2083" t="s">
        <v>917</v>
      </c>
      <c r="N2083" t="s">
        <v>29</v>
      </c>
      <c r="O2083" s="6">
        <v>1</v>
      </c>
      <c r="P2083">
        <v>1</v>
      </c>
      <c r="Q2083">
        <v>1</v>
      </c>
      <c r="R2083">
        <v>0</v>
      </c>
      <c r="S2083" t="s">
        <v>15888</v>
      </c>
      <c r="T2083" t="s">
        <v>15891</v>
      </c>
      <c r="U2083" t="s">
        <v>13664</v>
      </c>
      <c r="V2083" t="s">
        <v>15901</v>
      </c>
      <c r="W2083" t="s">
        <v>15891</v>
      </c>
      <c r="X2083" t="s">
        <v>15896</v>
      </c>
      <c r="Y2083" t="s">
        <v>15912</v>
      </c>
      <c r="Z2083" t="s">
        <v>15915</v>
      </c>
      <c r="AA2083" s="26">
        <v>15.167123287671233</v>
      </c>
      <c r="AB2083" t="s">
        <v>14068</v>
      </c>
      <c r="AC2083" t="s">
        <v>14065</v>
      </c>
      <c r="AE2083" t="s">
        <v>6578</v>
      </c>
      <c r="AF2083" t="s">
        <v>14066</v>
      </c>
      <c r="AG2083" t="e">
        <f>+SEARCH(JELMAGYARÁZAT!$G$9,J:J)</f>
        <v>#VALUE!</v>
      </c>
    </row>
    <row r="2084" spans="1:33" hidden="1" x14ac:dyDescent="0.25">
      <c r="A2084" t="s">
        <v>15316</v>
      </c>
      <c r="B2084">
        <v>439000</v>
      </c>
      <c r="C2084">
        <v>2281000</v>
      </c>
      <c r="D2084" s="1">
        <v>12087</v>
      </c>
      <c r="E2084">
        <v>1.9333659999999999</v>
      </c>
      <c r="F2084">
        <v>89</v>
      </c>
      <c r="G2084">
        <v>6.1</v>
      </c>
      <c r="H2084">
        <v>37</v>
      </c>
      <c r="I2084" t="s">
        <v>23</v>
      </c>
      <c r="J2084" t="s">
        <v>2446</v>
      </c>
      <c r="K2084" t="s">
        <v>37</v>
      </c>
      <c r="L2084" t="s">
        <v>38</v>
      </c>
      <c r="M2084" t="s">
        <v>8096</v>
      </c>
      <c r="N2084" t="s">
        <v>29</v>
      </c>
      <c r="O2084" s="6">
        <v>1</v>
      </c>
      <c r="P2084">
        <v>1</v>
      </c>
      <c r="Q2084">
        <v>1</v>
      </c>
      <c r="R2084">
        <v>1</v>
      </c>
      <c r="S2084" t="s">
        <v>15888</v>
      </c>
      <c r="T2084" t="s">
        <v>15891</v>
      </c>
      <c r="U2084" t="s">
        <v>13664</v>
      </c>
      <c r="V2084" t="s">
        <v>15891</v>
      </c>
      <c r="W2084" t="s">
        <v>15891</v>
      </c>
      <c r="X2084" t="s">
        <v>15896</v>
      </c>
      <c r="Y2084" t="s">
        <v>15896</v>
      </c>
      <c r="Z2084" t="s">
        <v>15897</v>
      </c>
      <c r="AA2084" s="26">
        <v>84.709589041095896</v>
      </c>
      <c r="AC2084" t="s">
        <v>15316</v>
      </c>
      <c r="AE2084" t="s">
        <v>15315</v>
      </c>
      <c r="AF2084" t="s">
        <v>15317</v>
      </c>
      <c r="AG2084" t="e">
        <f>+SEARCH(JELMAGYARÁZAT!$G$9,J:J)</f>
        <v>#VALUE!</v>
      </c>
    </row>
    <row r="2085" spans="1:33" hidden="1" x14ac:dyDescent="0.25">
      <c r="A2085" t="s">
        <v>13758</v>
      </c>
      <c r="B2085">
        <v>2686000</v>
      </c>
      <c r="C2085">
        <v>6600000</v>
      </c>
      <c r="D2085" s="1">
        <v>23174</v>
      </c>
      <c r="E2085">
        <v>1.8972629999999999</v>
      </c>
      <c r="F2085">
        <v>109</v>
      </c>
      <c r="G2085">
        <v>6</v>
      </c>
      <c r="H2085">
        <v>30</v>
      </c>
      <c r="I2085" t="s">
        <v>23</v>
      </c>
      <c r="J2085" t="s">
        <v>2258</v>
      </c>
      <c r="K2085" t="s">
        <v>37</v>
      </c>
      <c r="L2085" t="s">
        <v>62</v>
      </c>
      <c r="M2085" t="s">
        <v>7886</v>
      </c>
      <c r="N2085" t="s">
        <v>29</v>
      </c>
      <c r="O2085" s="6">
        <v>1</v>
      </c>
      <c r="P2085">
        <v>1</v>
      </c>
      <c r="Q2085">
        <v>2</v>
      </c>
      <c r="R2085">
        <v>1</v>
      </c>
      <c r="S2085" t="s">
        <v>15888</v>
      </c>
      <c r="T2085" t="s">
        <v>15891</v>
      </c>
      <c r="U2085" t="s">
        <v>13664</v>
      </c>
      <c r="V2085" t="s">
        <v>15891</v>
      </c>
      <c r="W2085" t="s">
        <v>15891</v>
      </c>
      <c r="X2085" t="s">
        <v>15896</v>
      </c>
      <c r="Y2085" t="s">
        <v>15896</v>
      </c>
      <c r="Z2085" t="s">
        <v>15897</v>
      </c>
      <c r="AA2085" s="26">
        <v>54.334246575342469</v>
      </c>
      <c r="AB2085" t="s">
        <v>13760</v>
      </c>
      <c r="AC2085" t="s">
        <v>13758</v>
      </c>
      <c r="AE2085" t="s">
        <v>13757</v>
      </c>
      <c r="AF2085" t="s">
        <v>13759</v>
      </c>
      <c r="AG2085" t="e">
        <f>+SEARCH(JELMAGYARÁZAT!$G$9,J:J)</f>
        <v>#VALUE!</v>
      </c>
    </row>
    <row r="2086" spans="1:33" hidden="1" x14ac:dyDescent="0.25">
      <c r="A2086" t="s">
        <v>14105</v>
      </c>
      <c r="B2086">
        <v>2000000</v>
      </c>
      <c r="C2086">
        <v>124494</v>
      </c>
      <c r="D2086" s="1">
        <v>36056</v>
      </c>
      <c r="E2086">
        <v>1.8921829999999999</v>
      </c>
      <c r="F2086">
        <v>91</v>
      </c>
      <c r="G2086">
        <v>5.8</v>
      </c>
      <c r="H2086">
        <v>36</v>
      </c>
      <c r="I2086" t="s">
        <v>23</v>
      </c>
      <c r="J2086" t="s">
        <v>14107</v>
      </c>
      <c r="K2086" t="s">
        <v>37</v>
      </c>
      <c r="L2086" t="s">
        <v>38</v>
      </c>
      <c r="M2086" t="s">
        <v>49</v>
      </c>
      <c r="N2086" t="s">
        <v>29</v>
      </c>
      <c r="O2086" s="6">
        <v>1</v>
      </c>
      <c r="P2086">
        <v>1</v>
      </c>
      <c r="Q2086">
        <v>1</v>
      </c>
      <c r="R2086">
        <v>0</v>
      </c>
      <c r="S2086" t="s">
        <v>15888</v>
      </c>
      <c r="T2086" t="s">
        <v>15890</v>
      </c>
      <c r="U2086" t="s">
        <v>15891</v>
      </c>
      <c r="V2086" t="s">
        <v>15891</v>
      </c>
      <c r="W2086" t="s">
        <v>15891</v>
      </c>
      <c r="X2086" t="s">
        <v>15894</v>
      </c>
      <c r="Y2086" t="s">
        <v>15897</v>
      </c>
      <c r="Z2086" t="s">
        <v>15894</v>
      </c>
      <c r="AA2086" s="26">
        <v>19.041095890410958</v>
      </c>
      <c r="AB2086" t="s">
        <v>14108</v>
      </c>
      <c r="AC2086" t="s">
        <v>14105</v>
      </c>
      <c r="AE2086" t="s">
        <v>6578</v>
      </c>
      <c r="AF2086" t="s">
        <v>14106</v>
      </c>
      <c r="AG2086" t="e">
        <f>+SEARCH(JELMAGYARÁZAT!$G$9,J:J)</f>
        <v>#VALUE!</v>
      </c>
    </row>
    <row r="2087" spans="1:33" hidden="1" x14ac:dyDescent="0.25">
      <c r="A2087" t="s">
        <v>8919</v>
      </c>
      <c r="B2087">
        <v>18500000</v>
      </c>
      <c r="C2087">
        <v>6490401</v>
      </c>
      <c r="D2087" s="1">
        <v>42439</v>
      </c>
      <c r="E2087">
        <v>1.884558</v>
      </c>
      <c r="F2087">
        <v>120</v>
      </c>
      <c r="G2087">
        <v>6.4</v>
      </c>
      <c r="H2087">
        <v>30</v>
      </c>
      <c r="I2087" t="s">
        <v>23</v>
      </c>
      <c r="J2087" t="s">
        <v>6327</v>
      </c>
      <c r="K2087" t="s">
        <v>37</v>
      </c>
      <c r="L2087" t="s">
        <v>38</v>
      </c>
      <c r="M2087" t="s">
        <v>786</v>
      </c>
      <c r="N2087" t="s">
        <v>29</v>
      </c>
      <c r="O2087" s="6">
        <v>1</v>
      </c>
      <c r="P2087">
        <v>1</v>
      </c>
      <c r="Q2087">
        <v>1</v>
      </c>
      <c r="R2087">
        <v>0</v>
      </c>
      <c r="S2087" t="s">
        <v>15888</v>
      </c>
      <c r="T2087" t="s">
        <v>15891</v>
      </c>
      <c r="U2087" t="s">
        <v>15891</v>
      </c>
      <c r="V2087" t="s">
        <v>15901</v>
      </c>
      <c r="W2087" t="s">
        <v>15891</v>
      </c>
      <c r="X2087" t="s">
        <v>15897</v>
      </c>
      <c r="Y2087" t="s">
        <v>15911</v>
      </c>
      <c r="Z2087" t="s">
        <v>15915</v>
      </c>
      <c r="AA2087" s="26">
        <v>1.5534246575342465</v>
      </c>
      <c r="AB2087" t="s">
        <v>8921</v>
      </c>
      <c r="AC2087" t="s">
        <v>8919</v>
      </c>
      <c r="AE2087" t="s">
        <v>8918</v>
      </c>
      <c r="AF2087" t="s">
        <v>8920</v>
      </c>
      <c r="AG2087" t="e">
        <f>+SEARCH(JELMAGYARÁZAT!$G$9,J:J)</f>
        <v>#VALUE!</v>
      </c>
    </row>
    <row r="2088" spans="1:33" hidden="1" x14ac:dyDescent="0.25">
      <c r="A2088" t="s">
        <v>8629</v>
      </c>
      <c r="B2088">
        <v>25000000</v>
      </c>
      <c r="C2088">
        <v>20719451</v>
      </c>
      <c r="D2088" s="1">
        <v>40087</v>
      </c>
      <c r="E2088">
        <v>1.876811</v>
      </c>
      <c r="F2088">
        <v>117</v>
      </c>
      <c r="G2088">
        <v>6.8</v>
      </c>
      <c r="H2088">
        <v>28</v>
      </c>
      <c r="I2088" t="s">
        <v>23</v>
      </c>
      <c r="J2088" t="s">
        <v>8631</v>
      </c>
      <c r="K2088" t="s">
        <v>715</v>
      </c>
      <c r="L2088" t="s">
        <v>311</v>
      </c>
      <c r="M2088" t="s">
        <v>231</v>
      </c>
      <c r="N2088" t="s">
        <v>29</v>
      </c>
      <c r="O2088" s="6">
        <v>1</v>
      </c>
      <c r="P2088">
        <v>1</v>
      </c>
      <c r="Q2088">
        <v>2</v>
      </c>
      <c r="R2088">
        <v>0</v>
      </c>
      <c r="S2088" t="s">
        <v>15888</v>
      </c>
      <c r="T2088" t="s">
        <v>15891</v>
      </c>
      <c r="U2088" t="s">
        <v>15891</v>
      </c>
      <c r="V2088" t="s">
        <v>15901</v>
      </c>
      <c r="W2088" t="s">
        <v>15891</v>
      </c>
      <c r="X2088" t="s">
        <v>15897</v>
      </c>
      <c r="Y2088" t="s">
        <v>15911</v>
      </c>
      <c r="Z2088" t="s">
        <v>15915</v>
      </c>
      <c r="AA2088" s="26">
        <v>7.9972602739726026</v>
      </c>
      <c r="AB2088" t="s">
        <v>8632</v>
      </c>
      <c r="AC2088" t="s">
        <v>8629</v>
      </c>
      <c r="AD2088" t="s">
        <v>8627</v>
      </c>
      <c r="AE2088" t="s">
        <v>8628</v>
      </c>
      <c r="AF2088" t="s">
        <v>8630</v>
      </c>
      <c r="AG2088" t="e">
        <f>+SEARCH(JELMAGYARÁZAT!$G$9,J:J)</f>
        <v>#VALUE!</v>
      </c>
    </row>
    <row r="2089" spans="1:33" hidden="1" x14ac:dyDescent="0.25">
      <c r="A2089" t="s">
        <v>14009</v>
      </c>
      <c r="B2089">
        <v>2000000</v>
      </c>
      <c r="C2089">
        <v>9172000</v>
      </c>
      <c r="D2089" s="1">
        <v>14853</v>
      </c>
      <c r="E2089">
        <v>1.8670040000000001</v>
      </c>
      <c r="F2089">
        <v>119</v>
      </c>
      <c r="G2089">
        <v>6.5</v>
      </c>
      <c r="H2089">
        <v>8</v>
      </c>
      <c r="I2089" t="s">
        <v>23</v>
      </c>
      <c r="J2089" t="s">
        <v>3369</v>
      </c>
      <c r="K2089" t="s">
        <v>37</v>
      </c>
      <c r="L2089" t="s">
        <v>38</v>
      </c>
      <c r="M2089" t="s">
        <v>4812</v>
      </c>
      <c r="N2089" t="s">
        <v>29</v>
      </c>
      <c r="O2089" s="6">
        <v>1</v>
      </c>
      <c r="P2089">
        <v>1</v>
      </c>
      <c r="Q2089">
        <v>1</v>
      </c>
      <c r="R2089">
        <v>0</v>
      </c>
      <c r="S2089" t="s">
        <v>15888</v>
      </c>
      <c r="T2089" t="s">
        <v>15891</v>
      </c>
      <c r="U2089" t="s">
        <v>15891</v>
      </c>
      <c r="V2089" t="s">
        <v>15901</v>
      </c>
      <c r="W2089" t="s">
        <v>15891</v>
      </c>
      <c r="X2089" t="s">
        <v>15897</v>
      </c>
      <c r="Y2089" t="s">
        <v>15911</v>
      </c>
      <c r="Z2089" t="s">
        <v>15915</v>
      </c>
      <c r="AA2089" s="26">
        <v>77.131506849315073</v>
      </c>
      <c r="AB2089" t="s">
        <v>14011</v>
      </c>
      <c r="AC2089" t="s">
        <v>14009</v>
      </c>
      <c r="AE2089" t="s">
        <v>14008</v>
      </c>
      <c r="AF2089" t="s">
        <v>14010</v>
      </c>
      <c r="AG2089" t="e">
        <f>+SEARCH(JELMAGYARÁZAT!$G$9,J:J)</f>
        <v>#VALUE!</v>
      </c>
    </row>
    <row r="2090" spans="1:33" hidden="1" x14ac:dyDescent="0.25">
      <c r="A2090" t="s">
        <v>1308</v>
      </c>
      <c r="B2090">
        <v>93000000</v>
      </c>
      <c r="C2090">
        <v>368780809</v>
      </c>
      <c r="D2090" s="1">
        <v>37090</v>
      </c>
      <c r="E2090">
        <v>1.859364</v>
      </c>
      <c r="F2090">
        <v>92</v>
      </c>
      <c r="G2090">
        <v>5.7</v>
      </c>
      <c r="H2090">
        <v>2077</v>
      </c>
      <c r="I2090" t="s">
        <v>23</v>
      </c>
      <c r="J2090" t="s">
        <v>1310</v>
      </c>
      <c r="K2090" t="s">
        <v>37</v>
      </c>
      <c r="L2090" t="s">
        <v>28</v>
      </c>
      <c r="M2090" t="s">
        <v>196</v>
      </c>
      <c r="N2090" t="s">
        <v>29</v>
      </c>
      <c r="O2090" s="6">
        <v>1</v>
      </c>
      <c r="P2090">
        <v>1</v>
      </c>
      <c r="Q2090">
        <v>2</v>
      </c>
      <c r="R2090">
        <v>0</v>
      </c>
      <c r="S2090" t="s">
        <v>15888</v>
      </c>
      <c r="T2090" t="s">
        <v>15890</v>
      </c>
      <c r="U2090" t="s">
        <v>15891</v>
      </c>
      <c r="V2090" t="s">
        <v>15891</v>
      </c>
      <c r="W2090" t="s">
        <v>15905</v>
      </c>
      <c r="X2090" t="s">
        <v>15894</v>
      </c>
      <c r="Y2090" t="s">
        <v>15897</v>
      </c>
      <c r="Z2090" t="s">
        <v>15894</v>
      </c>
      <c r="AA2090" s="26">
        <v>16.208219178082192</v>
      </c>
      <c r="AB2090" t="s">
        <v>1311</v>
      </c>
      <c r="AC2090" t="s">
        <v>1308</v>
      </c>
      <c r="AE2090" t="s">
        <v>1307</v>
      </c>
      <c r="AF2090" t="s">
        <v>1309</v>
      </c>
      <c r="AG2090" t="e">
        <f>+SEARCH(JELMAGYARÁZAT!$G$9,J:J)</f>
        <v>#VALUE!</v>
      </c>
    </row>
    <row r="2091" spans="1:33" hidden="1" x14ac:dyDescent="0.25">
      <c r="A2091" t="s">
        <v>13710</v>
      </c>
      <c r="B2091">
        <v>3000000</v>
      </c>
      <c r="C2091">
        <v>103735</v>
      </c>
      <c r="D2091" s="1">
        <v>40452</v>
      </c>
      <c r="E2091">
        <v>1.7814620000000001</v>
      </c>
      <c r="F2091">
        <v>93</v>
      </c>
      <c r="G2091">
        <v>6.6</v>
      </c>
      <c r="H2091">
        <v>36</v>
      </c>
      <c r="I2091" t="s">
        <v>23</v>
      </c>
      <c r="J2091" t="s">
        <v>13712</v>
      </c>
      <c r="K2091" t="s">
        <v>37</v>
      </c>
      <c r="L2091" t="s">
        <v>38</v>
      </c>
      <c r="M2091" t="s">
        <v>6416</v>
      </c>
      <c r="N2091" t="s">
        <v>29</v>
      </c>
      <c r="O2091" s="6">
        <v>1</v>
      </c>
      <c r="P2091">
        <v>1</v>
      </c>
      <c r="Q2091">
        <v>1</v>
      </c>
      <c r="R2091">
        <v>0</v>
      </c>
      <c r="S2091" t="s">
        <v>15888</v>
      </c>
      <c r="T2091" t="s">
        <v>15891</v>
      </c>
      <c r="U2091" t="s">
        <v>15891</v>
      </c>
      <c r="V2091" t="s">
        <v>15891</v>
      </c>
      <c r="W2091" t="s">
        <v>15891</v>
      </c>
      <c r="X2091" t="s">
        <v>15897</v>
      </c>
      <c r="Y2091" t="s">
        <v>15897</v>
      </c>
      <c r="Z2091" t="s">
        <v>15897</v>
      </c>
      <c r="AA2091" s="26">
        <v>6.9972602739726026</v>
      </c>
      <c r="AB2091" t="s">
        <v>13713</v>
      </c>
      <c r="AC2091" t="s">
        <v>13710</v>
      </c>
      <c r="AD2091" t="s">
        <v>13708</v>
      </c>
      <c r="AE2091" t="s">
        <v>13709</v>
      </c>
      <c r="AF2091" t="s">
        <v>13711</v>
      </c>
      <c r="AG2091" t="e">
        <f>+SEARCH(JELMAGYARÁZAT!$G$9,J:J)</f>
        <v>#VALUE!</v>
      </c>
    </row>
    <row r="2092" spans="1:33" hidden="1" x14ac:dyDescent="0.25">
      <c r="A2092" t="s">
        <v>6432</v>
      </c>
      <c r="B2092">
        <v>28000000</v>
      </c>
      <c r="C2092">
        <v>8345056</v>
      </c>
      <c r="D2092" s="1">
        <v>35622</v>
      </c>
      <c r="E2092">
        <v>1.767479</v>
      </c>
      <c r="F2092">
        <v>86</v>
      </c>
      <c r="G2092">
        <v>5.5</v>
      </c>
      <c r="H2092">
        <v>46</v>
      </c>
      <c r="I2092" t="s">
        <v>23</v>
      </c>
      <c r="J2092" t="s">
        <v>6434</v>
      </c>
      <c r="K2092" t="s">
        <v>37</v>
      </c>
      <c r="L2092" t="s">
        <v>38</v>
      </c>
      <c r="M2092" t="s">
        <v>529</v>
      </c>
      <c r="N2092" t="s">
        <v>29</v>
      </c>
      <c r="O2092" s="6">
        <v>1</v>
      </c>
      <c r="P2092">
        <v>1</v>
      </c>
      <c r="Q2092">
        <v>1</v>
      </c>
      <c r="R2092">
        <v>1</v>
      </c>
      <c r="S2092" t="s">
        <v>15888</v>
      </c>
      <c r="T2092" t="s">
        <v>15891</v>
      </c>
      <c r="U2092" t="s">
        <v>13664</v>
      </c>
      <c r="V2092" t="s">
        <v>15891</v>
      </c>
      <c r="W2092" t="s">
        <v>15891</v>
      </c>
      <c r="X2092" t="s">
        <v>15896</v>
      </c>
      <c r="Y2092" t="s">
        <v>15896</v>
      </c>
      <c r="Z2092" t="s">
        <v>15897</v>
      </c>
      <c r="AA2092" s="26">
        <v>20.230136986301371</v>
      </c>
      <c r="AB2092" t="s">
        <v>6435</v>
      </c>
      <c r="AC2092" t="s">
        <v>6432</v>
      </c>
      <c r="AE2092" t="s">
        <v>6431</v>
      </c>
      <c r="AF2092" t="s">
        <v>6433</v>
      </c>
      <c r="AG2092" t="e">
        <f>+SEARCH(JELMAGYARÁZAT!$G$9,J:J)</f>
        <v>#VALUE!</v>
      </c>
    </row>
    <row r="2093" spans="1:33" hidden="1" x14ac:dyDescent="0.25">
      <c r="A2093" t="s">
        <v>9858</v>
      </c>
      <c r="B2093">
        <v>13000000</v>
      </c>
      <c r="C2093">
        <v>8026971</v>
      </c>
      <c r="D2093" s="1">
        <v>35923</v>
      </c>
      <c r="E2093">
        <v>1.750054</v>
      </c>
      <c r="F2093">
        <v>84</v>
      </c>
      <c r="G2093">
        <v>5.5</v>
      </c>
      <c r="H2093">
        <v>10</v>
      </c>
      <c r="I2093" t="s">
        <v>23</v>
      </c>
      <c r="J2093" t="s">
        <v>9860</v>
      </c>
      <c r="K2093" t="s">
        <v>37</v>
      </c>
      <c r="L2093" t="s">
        <v>38</v>
      </c>
      <c r="M2093" t="s">
        <v>1106</v>
      </c>
      <c r="N2093" t="s">
        <v>29</v>
      </c>
      <c r="O2093" s="6">
        <v>1</v>
      </c>
      <c r="P2093">
        <v>1</v>
      </c>
      <c r="Q2093">
        <v>1</v>
      </c>
      <c r="R2093">
        <v>0</v>
      </c>
      <c r="S2093" t="s">
        <v>15888</v>
      </c>
      <c r="T2093" t="s">
        <v>15891</v>
      </c>
      <c r="U2093" t="s">
        <v>13664</v>
      </c>
      <c r="V2093" t="s">
        <v>15891</v>
      </c>
      <c r="W2093" t="s">
        <v>15891</v>
      </c>
      <c r="X2093" t="s">
        <v>15896</v>
      </c>
      <c r="Y2093" t="s">
        <v>15896</v>
      </c>
      <c r="Z2093" t="s">
        <v>15897</v>
      </c>
      <c r="AA2093" s="26">
        <v>19.405479452054795</v>
      </c>
      <c r="AB2093" t="s">
        <v>9861</v>
      </c>
      <c r="AC2093" t="s">
        <v>9858</v>
      </c>
      <c r="AE2093" t="s">
        <v>9857</v>
      </c>
      <c r="AF2093" t="s">
        <v>9859</v>
      </c>
      <c r="AG2093" t="e">
        <f>+SEARCH(JELMAGYARÁZAT!$G$9,J:J)</f>
        <v>#VALUE!</v>
      </c>
    </row>
    <row r="2094" spans="1:33" hidden="1" x14ac:dyDescent="0.25">
      <c r="A2094" t="s">
        <v>12670</v>
      </c>
      <c r="B2094">
        <v>5000000</v>
      </c>
      <c r="C2094">
        <v>846704</v>
      </c>
      <c r="D2094" s="1">
        <v>41894</v>
      </c>
      <c r="E2094">
        <v>1.7310350000000001</v>
      </c>
      <c r="F2094">
        <v>99</v>
      </c>
      <c r="G2094">
        <v>3.9</v>
      </c>
      <c r="H2094">
        <v>15</v>
      </c>
      <c r="I2094" t="s">
        <v>23</v>
      </c>
      <c r="J2094" t="s">
        <v>12672</v>
      </c>
      <c r="K2094" t="s">
        <v>37</v>
      </c>
      <c r="L2094" t="s">
        <v>38</v>
      </c>
      <c r="M2094" t="s">
        <v>1423</v>
      </c>
      <c r="N2094" t="s">
        <v>29</v>
      </c>
      <c r="O2094" s="6">
        <v>1</v>
      </c>
      <c r="P2094">
        <v>1</v>
      </c>
      <c r="Q2094">
        <v>1</v>
      </c>
      <c r="R2094">
        <v>0</v>
      </c>
      <c r="S2094" t="s">
        <v>15888</v>
      </c>
      <c r="T2094" t="s">
        <v>15891</v>
      </c>
      <c r="U2094" t="s">
        <v>15891</v>
      </c>
      <c r="V2094" t="s">
        <v>15901</v>
      </c>
      <c r="W2094" t="s">
        <v>15891</v>
      </c>
      <c r="X2094" t="s">
        <v>15897</v>
      </c>
      <c r="Y2094" t="s">
        <v>15911</v>
      </c>
      <c r="Z2094" t="s">
        <v>15915</v>
      </c>
      <c r="AA2094" s="26">
        <v>3.0465753424657533</v>
      </c>
      <c r="AB2094" t="s">
        <v>10894</v>
      </c>
      <c r="AC2094" t="s">
        <v>12670</v>
      </c>
      <c r="AD2094" t="s">
        <v>12668</v>
      </c>
      <c r="AE2094" t="s">
        <v>12669</v>
      </c>
      <c r="AF2094" t="s">
        <v>12671</v>
      </c>
      <c r="AG2094" t="e">
        <f>+SEARCH(JELMAGYARÁZAT!$G$9,J:J)</f>
        <v>#VALUE!</v>
      </c>
    </row>
    <row r="2095" spans="1:33" hidden="1" x14ac:dyDescent="0.25">
      <c r="A2095" t="s">
        <v>11026</v>
      </c>
      <c r="B2095">
        <v>10000000</v>
      </c>
      <c r="C2095">
        <v>9069</v>
      </c>
      <c r="D2095" s="1">
        <v>40102</v>
      </c>
      <c r="E2095">
        <v>1.7288159999999999</v>
      </c>
      <c r="F2095">
        <v>85</v>
      </c>
      <c r="G2095">
        <v>7</v>
      </c>
      <c r="H2095">
        <v>5</v>
      </c>
      <c r="I2095" t="s">
        <v>23</v>
      </c>
      <c r="J2095" t="s">
        <v>11028</v>
      </c>
      <c r="K2095" t="s">
        <v>37</v>
      </c>
      <c r="L2095" t="s">
        <v>38</v>
      </c>
      <c r="M2095" t="s">
        <v>661</v>
      </c>
      <c r="N2095" t="s">
        <v>29</v>
      </c>
      <c r="O2095" s="6">
        <v>1</v>
      </c>
      <c r="P2095">
        <v>1</v>
      </c>
      <c r="Q2095">
        <v>1</v>
      </c>
      <c r="R2095">
        <v>0</v>
      </c>
      <c r="S2095" t="s">
        <v>15888</v>
      </c>
      <c r="T2095" t="s">
        <v>15891</v>
      </c>
      <c r="U2095" t="s">
        <v>13664</v>
      </c>
      <c r="V2095" t="s">
        <v>15891</v>
      </c>
      <c r="W2095" t="s">
        <v>15891</v>
      </c>
      <c r="X2095" t="s">
        <v>15896</v>
      </c>
      <c r="Y2095" t="s">
        <v>15896</v>
      </c>
      <c r="Z2095" t="s">
        <v>15897</v>
      </c>
      <c r="AA2095" s="26">
        <v>7.956164383561644</v>
      </c>
      <c r="AC2095" t="s">
        <v>11026</v>
      </c>
      <c r="AD2095" t="s">
        <v>11025</v>
      </c>
      <c r="AE2095" t="s">
        <v>333</v>
      </c>
      <c r="AF2095" t="s">
        <v>11027</v>
      </c>
      <c r="AG2095" t="e">
        <f>+SEARCH(JELMAGYARÁZAT!$G$9,J:J)</f>
        <v>#VALUE!</v>
      </c>
    </row>
    <row r="2096" spans="1:33" hidden="1" x14ac:dyDescent="0.25">
      <c r="A2096" t="s">
        <v>13184</v>
      </c>
      <c r="B2096">
        <v>3768785</v>
      </c>
      <c r="C2096">
        <v>8000000</v>
      </c>
      <c r="D2096" s="1">
        <v>18400</v>
      </c>
      <c r="E2096">
        <v>1.726175</v>
      </c>
      <c r="F2096">
        <v>107</v>
      </c>
      <c r="G2096">
        <v>7.3</v>
      </c>
      <c r="H2096">
        <v>22</v>
      </c>
      <c r="I2096" t="s">
        <v>23</v>
      </c>
      <c r="J2096" t="s">
        <v>3369</v>
      </c>
      <c r="K2096" t="s">
        <v>37</v>
      </c>
      <c r="L2096" t="s">
        <v>38</v>
      </c>
      <c r="M2096" t="s">
        <v>13182</v>
      </c>
      <c r="N2096" t="s">
        <v>29</v>
      </c>
      <c r="O2096" s="6">
        <v>1</v>
      </c>
      <c r="P2096">
        <v>1</v>
      </c>
      <c r="Q2096">
        <v>1</v>
      </c>
      <c r="R2096">
        <v>0</v>
      </c>
      <c r="S2096" t="s">
        <v>15888</v>
      </c>
      <c r="T2096" t="s">
        <v>15890</v>
      </c>
      <c r="U2096" t="s">
        <v>13664</v>
      </c>
      <c r="V2096" t="s">
        <v>15891</v>
      </c>
      <c r="W2096" t="s">
        <v>15891</v>
      </c>
      <c r="X2096" t="s">
        <v>15895</v>
      </c>
      <c r="Y2096" t="s">
        <v>15896</v>
      </c>
      <c r="Z2096" t="s">
        <v>15894</v>
      </c>
      <c r="AA2096" s="26">
        <v>67.413698630136992</v>
      </c>
      <c r="AC2096" t="s">
        <v>13184</v>
      </c>
      <c r="AE2096" t="s">
        <v>13183</v>
      </c>
      <c r="AF2096" t="s">
        <v>13185</v>
      </c>
      <c r="AG2096" t="e">
        <f>+SEARCH(JELMAGYARÁZAT!$G$9,J:J)</f>
        <v>#VALUE!</v>
      </c>
    </row>
    <row r="2097" spans="1:33" hidden="1" x14ac:dyDescent="0.25">
      <c r="A2097" t="s">
        <v>13507</v>
      </c>
      <c r="B2097">
        <v>3000000</v>
      </c>
      <c r="C2097">
        <v>11718595</v>
      </c>
      <c r="D2097" s="1">
        <v>38607</v>
      </c>
      <c r="E2097">
        <v>1.697846</v>
      </c>
      <c r="F2097">
        <v>100</v>
      </c>
      <c r="G2097">
        <v>6.4</v>
      </c>
      <c r="H2097">
        <v>28</v>
      </c>
      <c r="I2097" t="s">
        <v>23</v>
      </c>
      <c r="J2097" t="s">
        <v>9901</v>
      </c>
      <c r="K2097" t="s">
        <v>37</v>
      </c>
      <c r="L2097" t="s">
        <v>296</v>
      </c>
      <c r="M2097" t="s">
        <v>13504</v>
      </c>
      <c r="N2097" t="s">
        <v>29</v>
      </c>
      <c r="O2097" s="6">
        <v>1</v>
      </c>
      <c r="P2097">
        <v>1</v>
      </c>
      <c r="Q2097">
        <v>2</v>
      </c>
      <c r="R2097">
        <v>0</v>
      </c>
      <c r="S2097" t="s">
        <v>15888</v>
      </c>
      <c r="T2097" t="s">
        <v>15891</v>
      </c>
      <c r="U2097" t="s">
        <v>13664</v>
      </c>
      <c r="V2097" t="s">
        <v>15891</v>
      </c>
      <c r="W2097" t="s">
        <v>15891</v>
      </c>
      <c r="X2097" t="s">
        <v>15896</v>
      </c>
      <c r="Y2097" t="s">
        <v>15896</v>
      </c>
      <c r="Z2097" t="s">
        <v>15897</v>
      </c>
      <c r="AA2097" s="26">
        <v>12.052054794520547</v>
      </c>
      <c r="AC2097" t="s">
        <v>13507</v>
      </c>
      <c r="AD2097" t="s">
        <v>13505</v>
      </c>
      <c r="AE2097" t="s">
        <v>13506</v>
      </c>
      <c r="AF2097" t="s">
        <v>13508</v>
      </c>
      <c r="AG2097" t="e">
        <f>+SEARCH(JELMAGYARÁZAT!$G$9,J:J)</f>
        <v>#VALUE!</v>
      </c>
    </row>
    <row r="2098" spans="1:33" hidden="1" x14ac:dyDescent="0.25">
      <c r="A2098" t="s">
        <v>9893</v>
      </c>
      <c r="B2098">
        <v>13000000</v>
      </c>
      <c r="C2098">
        <v>9789900</v>
      </c>
      <c r="D2098" s="1">
        <v>35158</v>
      </c>
      <c r="E2098">
        <v>1.647335</v>
      </c>
      <c r="F2098">
        <v>91</v>
      </c>
      <c r="G2098">
        <v>4.8</v>
      </c>
      <c r="H2098">
        <v>4</v>
      </c>
      <c r="I2098" t="s">
        <v>23</v>
      </c>
      <c r="J2098" t="s">
        <v>9895</v>
      </c>
      <c r="K2098" t="s">
        <v>37</v>
      </c>
      <c r="L2098" t="s">
        <v>38</v>
      </c>
      <c r="M2098" t="s">
        <v>8095</v>
      </c>
      <c r="N2098" t="s">
        <v>29</v>
      </c>
      <c r="O2098" s="6">
        <v>1</v>
      </c>
      <c r="P2098">
        <v>1</v>
      </c>
      <c r="Q2098">
        <v>1</v>
      </c>
      <c r="R2098">
        <v>0</v>
      </c>
      <c r="S2098" t="s">
        <v>15888</v>
      </c>
      <c r="T2098" t="s">
        <v>15891</v>
      </c>
      <c r="U2098" t="s">
        <v>13664</v>
      </c>
      <c r="V2098" t="s">
        <v>15901</v>
      </c>
      <c r="W2098" t="s">
        <v>15891</v>
      </c>
      <c r="X2098" t="s">
        <v>15896</v>
      </c>
      <c r="Y2098" t="s">
        <v>15912</v>
      </c>
      <c r="Z2098" t="s">
        <v>15915</v>
      </c>
      <c r="AA2098" s="26">
        <v>21.5013698630137</v>
      </c>
      <c r="AB2098" t="s">
        <v>9896</v>
      </c>
      <c r="AC2098" t="s">
        <v>9893</v>
      </c>
      <c r="AE2098" t="s">
        <v>9892</v>
      </c>
      <c r="AF2098" t="s">
        <v>9894</v>
      </c>
      <c r="AG2098" t="e">
        <f>+SEARCH(JELMAGYARÁZAT!$G$9,J:J)</f>
        <v>#VALUE!</v>
      </c>
    </row>
    <row r="2099" spans="1:33" hidden="1" x14ac:dyDescent="0.25">
      <c r="A2099" t="s">
        <v>10256</v>
      </c>
      <c r="B2099">
        <v>12000000</v>
      </c>
      <c r="C2099">
        <v>4922166</v>
      </c>
      <c r="D2099" s="1">
        <v>37792</v>
      </c>
      <c r="E2099">
        <v>1.6233379999999999</v>
      </c>
      <c r="F2099">
        <v>90</v>
      </c>
      <c r="G2099">
        <v>3</v>
      </c>
      <c r="H2099">
        <v>23</v>
      </c>
      <c r="I2099" t="s">
        <v>23</v>
      </c>
      <c r="J2099" t="s">
        <v>10258</v>
      </c>
      <c r="K2099" t="s">
        <v>37</v>
      </c>
      <c r="L2099" t="s">
        <v>38</v>
      </c>
      <c r="M2099" t="s">
        <v>1106</v>
      </c>
      <c r="N2099" t="s">
        <v>29</v>
      </c>
      <c r="O2099" s="6">
        <v>1</v>
      </c>
      <c r="P2099">
        <v>1</v>
      </c>
      <c r="Q2099">
        <v>1</v>
      </c>
      <c r="R2099">
        <v>0</v>
      </c>
      <c r="S2099" t="s">
        <v>15888</v>
      </c>
      <c r="T2099" t="s">
        <v>15891</v>
      </c>
      <c r="U2099" t="s">
        <v>13664</v>
      </c>
      <c r="V2099" t="s">
        <v>15891</v>
      </c>
      <c r="W2099" t="s">
        <v>15891</v>
      </c>
      <c r="X2099" t="s">
        <v>15896</v>
      </c>
      <c r="Y2099" t="s">
        <v>15896</v>
      </c>
      <c r="Z2099" t="s">
        <v>15897</v>
      </c>
      <c r="AA2099" s="26">
        <v>14.284931506849315</v>
      </c>
      <c r="AB2099" t="s">
        <v>10259</v>
      </c>
      <c r="AC2099" t="s">
        <v>10256</v>
      </c>
      <c r="AE2099" t="s">
        <v>9019</v>
      </c>
      <c r="AF2099" t="s">
        <v>10257</v>
      </c>
      <c r="AG2099" t="e">
        <f>+SEARCH(JELMAGYARÁZAT!$G$9,J:J)</f>
        <v>#VALUE!</v>
      </c>
    </row>
    <row r="2100" spans="1:33" hidden="1" x14ac:dyDescent="0.25">
      <c r="A2100" t="s">
        <v>13900</v>
      </c>
      <c r="B2100">
        <v>2300000</v>
      </c>
      <c r="C2100">
        <v>11000000</v>
      </c>
      <c r="D2100" s="1">
        <v>18822</v>
      </c>
      <c r="E2100">
        <v>1.606314</v>
      </c>
      <c r="F2100">
        <v>107</v>
      </c>
      <c r="G2100">
        <v>6.9</v>
      </c>
      <c r="H2100">
        <v>18</v>
      </c>
      <c r="I2100" t="s">
        <v>23</v>
      </c>
      <c r="J2100" t="s">
        <v>3369</v>
      </c>
      <c r="K2100" t="s">
        <v>37</v>
      </c>
      <c r="L2100" t="s">
        <v>38</v>
      </c>
      <c r="M2100" t="s">
        <v>12849</v>
      </c>
      <c r="N2100" t="s">
        <v>29</v>
      </c>
      <c r="O2100" s="6">
        <v>1</v>
      </c>
      <c r="P2100">
        <v>1</v>
      </c>
      <c r="Q2100">
        <v>1</v>
      </c>
      <c r="R2100">
        <v>0</v>
      </c>
      <c r="S2100" t="s">
        <v>15888</v>
      </c>
      <c r="T2100" t="s">
        <v>15891</v>
      </c>
      <c r="U2100" t="s">
        <v>15891</v>
      </c>
      <c r="V2100" t="s">
        <v>15891</v>
      </c>
      <c r="W2100" t="s">
        <v>15891</v>
      </c>
      <c r="X2100" t="s">
        <v>15897</v>
      </c>
      <c r="Y2100" t="s">
        <v>15897</v>
      </c>
      <c r="Z2100" t="s">
        <v>15897</v>
      </c>
      <c r="AA2100" s="26">
        <v>66.257534246575347</v>
      </c>
      <c r="AB2100" t="s">
        <v>13902</v>
      </c>
      <c r="AC2100" t="s">
        <v>13900</v>
      </c>
      <c r="AE2100" t="s">
        <v>13899</v>
      </c>
      <c r="AF2100" t="s">
        <v>13901</v>
      </c>
      <c r="AG2100" t="e">
        <f>+SEARCH(JELMAGYARÁZAT!$G$9,J:J)</f>
        <v>#VALUE!</v>
      </c>
    </row>
    <row r="2101" spans="1:33" hidden="1" x14ac:dyDescent="0.25">
      <c r="A2101" t="s">
        <v>13488</v>
      </c>
      <c r="B2101">
        <v>3000000</v>
      </c>
      <c r="C2101">
        <v>15369573</v>
      </c>
      <c r="D2101" s="1">
        <v>32990</v>
      </c>
      <c r="E2101">
        <v>1.586598</v>
      </c>
      <c r="F2101">
        <v>100</v>
      </c>
      <c r="G2101">
        <v>4.7</v>
      </c>
      <c r="H2101">
        <v>25</v>
      </c>
      <c r="I2101" t="s">
        <v>23</v>
      </c>
      <c r="J2101" t="s">
        <v>8877</v>
      </c>
      <c r="K2101" t="s">
        <v>37</v>
      </c>
      <c r="L2101" t="s">
        <v>38</v>
      </c>
      <c r="M2101" t="s">
        <v>1759</v>
      </c>
      <c r="N2101" t="s">
        <v>29</v>
      </c>
      <c r="O2101" s="6">
        <v>1</v>
      </c>
      <c r="P2101">
        <v>1</v>
      </c>
      <c r="Q2101">
        <v>1</v>
      </c>
      <c r="R2101">
        <v>0</v>
      </c>
      <c r="S2101" t="s">
        <v>15888</v>
      </c>
      <c r="T2101" t="s">
        <v>15891</v>
      </c>
      <c r="U2101" t="s">
        <v>13664</v>
      </c>
      <c r="V2101" t="s">
        <v>15891</v>
      </c>
      <c r="W2101" t="s">
        <v>15891</v>
      </c>
      <c r="X2101" t="s">
        <v>15896</v>
      </c>
      <c r="Y2101" t="s">
        <v>15896</v>
      </c>
      <c r="Z2101" t="s">
        <v>15897</v>
      </c>
      <c r="AA2101" s="26">
        <v>27.44109589041096</v>
      </c>
      <c r="AC2101" t="s">
        <v>13488</v>
      </c>
      <c r="AE2101" t="s">
        <v>13487</v>
      </c>
      <c r="AF2101" t="s">
        <v>13489</v>
      </c>
      <c r="AG2101" t="e">
        <f>+SEARCH(JELMAGYARÁZAT!$G$9,J:J)</f>
        <v>#VALUE!</v>
      </c>
    </row>
    <row r="2102" spans="1:33" hidden="1" x14ac:dyDescent="0.25">
      <c r="A2102" t="s">
        <v>3024</v>
      </c>
      <c r="B2102">
        <v>58000000</v>
      </c>
      <c r="C2102">
        <v>44000000</v>
      </c>
      <c r="D2102" s="1">
        <v>41432</v>
      </c>
      <c r="E2102">
        <v>1.5514969999999999</v>
      </c>
      <c r="F2102">
        <v>119</v>
      </c>
      <c r="G2102">
        <v>6.1</v>
      </c>
      <c r="H2102">
        <v>1658</v>
      </c>
      <c r="I2102" t="s">
        <v>23</v>
      </c>
      <c r="J2102" t="s">
        <v>3026</v>
      </c>
      <c r="K2102" t="s">
        <v>37</v>
      </c>
      <c r="L2102" t="s">
        <v>38</v>
      </c>
      <c r="M2102" t="s">
        <v>661</v>
      </c>
      <c r="N2102" t="s">
        <v>29</v>
      </c>
      <c r="O2102" s="6">
        <v>1</v>
      </c>
      <c r="P2102">
        <v>1</v>
      </c>
      <c r="Q2102">
        <v>1</v>
      </c>
      <c r="R2102">
        <v>1</v>
      </c>
      <c r="S2102" t="s">
        <v>15888</v>
      </c>
      <c r="T2102" t="s">
        <v>15891</v>
      </c>
      <c r="U2102" t="s">
        <v>13664</v>
      </c>
      <c r="V2102" t="s">
        <v>15891</v>
      </c>
      <c r="W2102" t="s">
        <v>15891</v>
      </c>
      <c r="X2102" t="s">
        <v>15896</v>
      </c>
      <c r="Y2102" t="s">
        <v>15896</v>
      </c>
      <c r="Z2102" t="s">
        <v>15897</v>
      </c>
      <c r="AA2102" s="26">
        <v>4.3123287671232875</v>
      </c>
      <c r="AB2102" t="s">
        <v>3027</v>
      </c>
      <c r="AC2102" t="s">
        <v>3024</v>
      </c>
      <c r="AD2102" t="s">
        <v>3022</v>
      </c>
      <c r="AE2102" t="s">
        <v>3023</v>
      </c>
      <c r="AF2102" t="s">
        <v>3025</v>
      </c>
      <c r="AG2102" t="e">
        <f>+SEARCH(JELMAGYARÁZAT!$G$9,J:J)</f>
        <v>#VALUE!</v>
      </c>
    </row>
    <row r="2103" spans="1:33" hidden="1" x14ac:dyDescent="0.25">
      <c r="A2103" t="s">
        <v>15403</v>
      </c>
      <c r="B2103">
        <v>312000</v>
      </c>
      <c r="C2103">
        <v>1281176</v>
      </c>
      <c r="D2103" s="1">
        <v>36492</v>
      </c>
      <c r="E2103">
        <v>1.505703</v>
      </c>
      <c r="F2103">
        <v>102</v>
      </c>
      <c r="G2103">
        <v>6.2</v>
      </c>
      <c r="H2103">
        <v>11</v>
      </c>
      <c r="I2103" t="s">
        <v>23</v>
      </c>
      <c r="J2103" t="s">
        <v>8093</v>
      </c>
      <c r="K2103" t="s">
        <v>37</v>
      </c>
      <c r="L2103" t="s">
        <v>38</v>
      </c>
      <c r="M2103" t="s">
        <v>1692</v>
      </c>
      <c r="N2103" t="s">
        <v>29</v>
      </c>
      <c r="O2103" s="6">
        <v>1</v>
      </c>
      <c r="P2103">
        <v>1</v>
      </c>
      <c r="Q2103">
        <v>1</v>
      </c>
      <c r="R2103">
        <v>0</v>
      </c>
      <c r="S2103" t="s">
        <v>15888</v>
      </c>
      <c r="T2103" t="s">
        <v>15891</v>
      </c>
      <c r="U2103" t="s">
        <v>13664</v>
      </c>
      <c r="V2103" t="s">
        <v>15901</v>
      </c>
      <c r="W2103" t="s">
        <v>15891</v>
      </c>
      <c r="X2103" t="s">
        <v>15896</v>
      </c>
      <c r="Y2103" t="s">
        <v>15912</v>
      </c>
      <c r="Z2103" t="s">
        <v>15915</v>
      </c>
      <c r="AA2103" s="26">
        <v>17.846575342465755</v>
      </c>
      <c r="AB2103" t="s">
        <v>15405</v>
      </c>
      <c r="AC2103" t="s">
        <v>15403</v>
      </c>
      <c r="AE2103" t="s">
        <v>6578</v>
      </c>
      <c r="AF2103" t="s">
        <v>15404</v>
      </c>
      <c r="AG2103" t="e">
        <f>+SEARCH(JELMAGYARÁZAT!$G$9,J:J)</f>
        <v>#VALUE!</v>
      </c>
    </row>
    <row r="2104" spans="1:33" hidden="1" x14ac:dyDescent="0.25">
      <c r="A2104" t="s">
        <v>12222</v>
      </c>
      <c r="B2104">
        <v>6000000</v>
      </c>
      <c r="C2104">
        <v>869325</v>
      </c>
      <c r="D2104" s="1">
        <v>33397</v>
      </c>
      <c r="E2104">
        <v>1.478505</v>
      </c>
      <c r="F2104">
        <v>107</v>
      </c>
      <c r="G2104">
        <v>4.5999999999999996</v>
      </c>
      <c r="H2104">
        <v>17</v>
      </c>
      <c r="I2104" t="s">
        <v>23</v>
      </c>
      <c r="J2104" t="s">
        <v>12224</v>
      </c>
      <c r="K2104" t="s">
        <v>37</v>
      </c>
      <c r="L2104" t="s">
        <v>38</v>
      </c>
      <c r="M2104" t="s">
        <v>20</v>
      </c>
      <c r="N2104" t="s">
        <v>29</v>
      </c>
      <c r="O2104" s="6">
        <v>1</v>
      </c>
      <c r="P2104">
        <v>1</v>
      </c>
      <c r="Q2104">
        <v>1</v>
      </c>
      <c r="R2104">
        <v>0</v>
      </c>
      <c r="S2104" t="s">
        <v>15888</v>
      </c>
      <c r="T2104" t="s">
        <v>15890</v>
      </c>
      <c r="U2104" t="s">
        <v>15891</v>
      </c>
      <c r="V2104" t="s">
        <v>15891</v>
      </c>
      <c r="W2104" t="s">
        <v>15891</v>
      </c>
      <c r="X2104" t="s">
        <v>15894</v>
      </c>
      <c r="Y2104" t="s">
        <v>15897</v>
      </c>
      <c r="Z2104" t="s">
        <v>15894</v>
      </c>
      <c r="AA2104" s="26">
        <v>26.326027397260273</v>
      </c>
      <c r="AC2104" t="s">
        <v>12222</v>
      </c>
      <c r="AE2104" t="s">
        <v>12221</v>
      </c>
      <c r="AF2104" t="s">
        <v>12223</v>
      </c>
      <c r="AG2104" t="e">
        <f>+SEARCH(JELMAGYARÁZAT!$G$9,J:J)</f>
        <v>#VALUE!</v>
      </c>
    </row>
    <row r="2105" spans="1:33" hidden="1" x14ac:dyDescent="0.25">
      <c r="A2105" t="s">
        <v>11241</v>
      </c>
      <c r="B2105">
        <v>5000000</v>
      </c>
      <c r="C2105">
        <v>140666</v>
      </c>
      <c r="D2105" s="1">
        <v>39043</v>
      </c>
      <c r="E2105">
        <v>1.4588840000000001</v>
      </c>
      <c r="F2105">
        <v>86</v>
      </c>
      <c r="G2105">
        <v>6.1</v>
      </c>
      <c r="H2105">
        <v>7</v>
      </c>
      <c r="I2105" t="s">
        <v>23</v>
      </c>
      <c r="J2105" t="s">
        <v>11243</v>
      </c>
      <c r="K2105" t="s">
        <v>715</v>
      </c>
      <c r="L2105" t="s">
        <v>38</v>
      </c>
      <c r="M2105" t="s">
        <v>11239</v>
      </c>
      <c r="N2105" t="s">
        <v>29</v>
      </c>
      <c r="O2105" s="6">
        <v>1</v>
      </c>
      <c r="P2105">
        <v>1</v>
      </c>
      <c r="Q2105">
        <v>1</v>
      </c>
      <c r="R2105">
        <v>0</v>
      </c>
      <c r="S2105" t="s">
        <v>15888</v>
      </c>
      <c r="T2105" t="s">
        <v>15891</v>
      </c>
      <c r="U2105" t="s">
        <v>15891</v>
      </c>
      <c r="V2105" t="s">
        <v>15901</v>
      </c>
      <c r="W2105" t="s">
        <v>15891</v>
      </c>
      <c r="X2105" t="s">
        <v>15897</v>
      </c>
      <c r="Y2105" t="s">
        <v>15911</v>
      </c>
      <c r="Z2105" t="s">
        <v>15915</v>
      </c>
      <c r="AA2105" s="26">
        <v>10.857534246575343</v>
      </c>
      <c r="AC2105" t="s">
        <v>11241</v>
      </c>
      <c r="AE2105" t="s">
        <v>11240</v>
      </c>
      <c r="AF2105" t="s">
        <v>11242</v>
      </c>
      <c r="AG2105" t="e">
        <f>+SEARCH(JELMAGYARÁZAT!$G$9,J:J)</f>
        <v>#VALUE!</v>
      </c>
    </row>
    <row r="2106" spans="1:33" hidden="1" x14ac:dyDescent="0.25">
      <c r="A2106" t="s">
        <v>14754</v>
      </c>
      <c r="B2106">
        <v>1000000</v>
      </c>
      <c r="C2106">
        <v>9000000</v>
      </c>
      <c r="D2106" s="1">
        <v>20774</v>
      </c>
      <c r="E2106">
        <v>1.444258</v>
      </c>
      <c r="F2106">
        <v>89</v>
      </c>
      <c r="G2106">
        <v>5.5</v>
      </c>
      <c r="H2106">
        <v>21</v>
      </c>
      <c r="I2106" t="s">
        <v>23</v>
      </c>
      <c r="J2106" t="s">
        <v>1457</v>
      </c>
      <c r="K2106" t="s">
        <v>37</v>
      </c>
      <c r="L2106" t="s">
        <v>38</v>
      </c>
      <c r="M2106" t="s">
        <v>14752</v>
      </c>
      <c r="N2106" t="s">
        <v>29</v>
      </c>
      <c r="O2106" s="6">
        <v>1</v>
      </c>
      <c r="P2106">
        <v>1</v>
      </c>
      <c r="Q2106">
        <v>1</v>
      </c>
      <c r="R2106">
        <v>1</v>
      </c>
      <c r="S2106" t="s">
        <v>15888</v>
      </c>
      <c r="T2106" t="s">
        <v>15890</v>
      </c>
      <c r="U2106" t="s">
        <v>15891</v>
      </c>
      <c r="V2106" t="s">
        <v>15901</v>
      </c>
      <c r="W2106" t="s">
        <v>15891</v>
      </c>
      <c r="X2106" t="s">
        <v>15894</v>
      </c>
      <c r="Y2106" t="s">
        <v>15911</v>
      </c>
      <c r="Z2106" t="s">
        <v>15914</v>
      </c>
      <c r="AA2106" s="26">
        <v>60.909589041095892</v>
      </c>
      <c r="AB2106" t="s">
        <v>14756</v>
      </c>
      <c r="AC2106" t="s">
        <v>14754</v>
      </c>
      <c r="AE2106" t="s">
        <v>14753</v>
      </c>
      <c r="AF2106" t="s">
        <v>14755</v>
      </c>
      <c r="AG2106" t="e">
        <f>+SEARCH(JELMAGYARÁZAT!$G$9,J:J)</f>
        <v>#VALUE!</v>
      </c>
    </row>
    <row r="2107" spans="1:33" hidden="1" x14ac:dyDescent="0.25">
      <c r="A2107" t="s">
        <v>10467</v>
      </c>
      <c r="B2107">
        <v>11000000</v>
      </c>
      <c r="C2107">
        <v>2200000</v>
      </c>
      <c r="D2107" s="1">
        <v>25595</v>
      </c>
      <c r="E2107">
        <v>1.3969849999999999</v>
      </c>
      <c r="F2107">
        <v>124</v>
      </c>
      <c r="G2107">
        <v>5.9</v>
      </c>
      <c r="H2107">
        <v>16</v>
      </c>
      <c r="I2107" t="s">
        <v>23</v>
      </c>
      <c r="J2107" t="s">
        <v>10469</v>
      </c>
      <c r="K2107" t="s">
        <v>37</v>
      </c>
      <c r="L2107" t="s">
        <v>38</v>
      </c>
      <c r="M2107" t="s">
        <v>1476</v>
      </c>
      <c r="N2107" t="s">
        <v>29</v>
      </c>
      <c r="O2107" s="6">
        <v>1</v>
      </c>
      <c r="P2107">
        <v>1</v>
      </c>
      <c r="Q2107">
        <v>1</v>
      </c>
      <c r="R2107">
        <v>1</v>
      </c>
      <c r="S2107" t="s">
        <v>15888</v>
      </c>
      <c r="T2107" t="s">
        <v>15891</v>
      </c>
      <c r="U2107" t="s">
        <v>15891</v>
      </c>
      <c r="V2107" t="s">
        <v>15901</v>
      </c>
      <c r="W2107" t="s">
        <v>15891</v>
      </c>
      <c r="X2107" t="s">
        <v>15897</v>
      </c>
      <c r="Y2107" t="s">
        <v>15911</v>
      </c>
      <c r="Z2107" t="s">
        <v>15915</v>
      </c>
      <c r="AA2107" s="26">
        <v>47.701369863013696</v>
      </c>
      <c r="AC2107" t="s">
        <v>10467</v>
      </c>
      <c r="AE2107" t="s">
        <v>10466</v>
      </c>
      <c r="AF2107" t="s">
        <v>10468</v>
      </c>
      <c r="AG2107" t="e">
        <f>+SEARCH(JELMAGYARÁZAT!$G$9,J:J)</f>
        <v>#VALUE!</v>
      </c>
    </row>
    <row r="2108" spans="1:33" hidden="1" x14ac:dyDescent="0.25">
      <c r="A2108" t="s">
        <v>12973</v>
      </c>
      <c r="B2108">
        <v>4000000</v>
      </c>
      <c r="C2108">
        <v>14400000</v>
      </c>
      <c r="D2108" s="1">
        <v>20605</v>
      </c>
      <c r="E2108">
        <v>1.379354</v>
      </c>
      <c r="F2108">
        <v>105</v>
      </c>
      <c r="G2108">
        <v>6.4</v>
      </c>
      <c r="H2108">
        <v>22</v>
      </c>
      <c r="I2108" t="s">
        <v>23</v>
      </c>
      <c r="J2108" t="s">
        <v>12975</v>
      </c>
      <c r="K2108" t="s">
        <v>37</v>
      </c>
      <c r="L2108" t="s">
        <v>210</v>
      </c>
      <c r="M2108" t="s">
        <v>786</v>
      </c>
      <c r="N2108" t="s">
        <v>29</v>
      </c>
      <c r="O2108" s="6">
        <v>1</v>
      </c>
      <c r="P2108">
        <v>1</v>
      </c>
      <c r="Q2108">
        <v>2</v>
      </c>
      <c r="R2108">
        <v>0</v>
      </c>
      <c r="S2108" t="s">
        <v>15888</v>
      </c>
      <c r="T2108" t="s">
        <v>15891</v>
      </c>
      <c r="U2108" t="s">
        <v>15891</v>
      </c>
      <c r="V2108" t="s">
        <v>15901</v>
      </c>
      <c r="W2108" t="s">
        <v>15891</v>
      </c>
      <c r="X2108" t="s">
        <v>15897</v>
      </c>
      <c r="Y2108" t="s">
        <v>15911</v>
      </c>
      <c r="Z2108" t="s">
        <v>15915</v>
      </c>
      <c r="AA2108" s="26">
        <v>61.372602739726027</v>
      </c>
      <c r="AB2108" t="s">
        <v>12976</v>
      </c>
      <c r="AC2108" t="s">
        <v>12973</v>
      </c>
      <c r="AE2108" t="s">
        <v>12972</v>
      </c>
      <c r="AF2108" t="s">
        <v>12974</v>
      </c>
      <c r="AG2108" t="e">
        <f>+SEARCH(JELMAGYARÁZAT!$G$9,J:J)</f>
        <v>#VALUE!</v>
      </c>
    </row>
    <row r="2109" spans="1:33" hidden="1" x14ac:dyDescent="0.25">
      <c r="A2109" t="s">
        <v>15400</v>
      </c>
      <c r="B2109">
        <v>300000</v>
      </c>
      <c r="C2109">
        <v>7808524</v>
      </c>
      <c r="D2109" s="1">
        <v>37644</v>
      </c>
      <c r="E2109">
        <v>1.314576</v>
      </c>
      <c r="F2109">
        <v>112</v>
      </c>
      <c r="G2109">
        <v>8</v>
      </c>
      <c r="H2109">
        <v>26</v>
      </c>
      <c r="I2109" t="s">
        <v>23</v>
      </c>
      <c r="J2109" t="s">
        <v>8900</v>
      </c>
      <c r="K2109" t="s">
        <v>37</v>
      </c>
      <c r="L2109" t="s">
        <v>38</v>
      </c>
      <c r="M2109" t="s">
        <v>2738</v>
      </c>
      <c r="N2109" t="s">
        <v>29</v>
      </c>
      <c r="O2109" s="6">
        <v>1</v>
      </c>
      <c r="P2109">
        <v>1</v>
      </c>
      <c r="Q2109">
        <v>1</v>
      </c>
      <c r="R2109">
        <v>1</v>
      </c>
      <c r="S2109" t="s">
        <v>15888</v>
      </c>
      <c r="T2109" t="s">
        <v>15891</v>
      </c>
      <c r="U2109" t="s">
        <v>15891</v>
      </c>
      <c r="V2109" t="s">
        <v>15891</v>
      </c>
      <c r="W2109" t="s">
        <v>15891</v>
      </c>
      <c r="X2109" t="s">
        <v>15897</v>
      </c>
      <c r="Y2109" t="s">
        <v>15897</v>
      </c>
      <c r="Z2109" t="s">
        <v>15897</v>
      </c>
      <c r="AA2109" s="26">
        <v>14.69041095890411</v>
      </c>
      <c r="AB2109" t="s">
        <v>15402</v>
      </c>
      <c r="AC2109" t="s">
        <v>15400</v>
      </c>
      <c r="AD2109" t="s">
        <v>15398</v>
      </c>
      <c r="AE2109" t="s">
        <v>15399</v>
      </c>
      <c r="AF2109" t="s">
        <v>15401</v>
      </c>
      <c r="AG2109" t="e">
        <f>+SEARCH(JELMAGYARÁZAT!$G$9,J:J)</f>
        <v>#VALUE!</v>
      </c>
    </row>
    <row r="2110" spans="1:33" hidden="1" x14ac:dyDescent="0.25">
      <c r="A2110" t="s">
        <v>9909</v>
      </c>
      <c r="B2110">
        <v>3000000</v>
      </c>
      <c r="C2110">
        <v>1200000</v>
      </c>
      <c r="D2110" s="1">
        <v>34103</v>
      </c>
      <c r="E2110">
        <v>1.2791060000000001</v>
      </c>
      <c r="F2110">
        <v>87</v>
      </c>
      <c r="G2110">
        <v>4.5</v>
      </c>
      <c r="H2110">
        <v>10</v>
      </c>
      <c r="I2110" t="s">
        <v>23</v>
      </c>
      <c r="J2110" t="s">
        <v>9911</v>
      </c>
      <c r="K2110" t="s">
        <v>37</v>
      </c>
      <c r="L2110" t="s">
        <v>38</v>
      </c>
      <c r="M2110" t="s">
        <v>211</v>
      </c>
      <c r="N2110" t="s">
        <v>29</v>
      </c>
      <c r="O2110" s="6">
        <v>1</v>
      </c>
      <c r="P2110">
        <v>1</v>
      </c>
      <c r="Q2110">
        <v>1</v>
      </c>
      <c r="R2110">
        <v>0</v>
      </c>
      <c r="S2110" t="s">
        <v>15888</v>
      </c>
      <c r="T2110" t="s">
        <v>15890</v>
      </c>
      <c r="U2110" t="s">
        <v>15891</v>
      </c>
      <c r="V2110" t="s">
        <v>15891</v>
      </c>
      <c r="W2110" t="s">
        <v>15891</v>
      </c>
      <c r="X2110" t="s">
        <v>15894</v>
      </c>
      <c r="Y2110" t="s">
        <v>15897</v>
      </c>
      <c r="Z2110" t="s">
        <v>15894</v>
      </c>
      <c r="AA2110" s="26">
        <v>24.391780821917809</v>
      </c>
      <c r="AB2110" t="s">
        <v>9912</v>
      </c>
      <c r="AC2110" t="s">
        <v>9909</v>
      </c>
      <c r="AE2110" t="s">
        <v>9908</v>
      </c>
      <c r="AF2110" t="s">
        <v>9910</v>
      </c>
      <c r="AG2110" t="e">
        <f>+SEARCH(JELMAGYARÁZAT!$G$9,J:J)</f>
        <v>#VALUE!</v>
      </c>
    </row>
    <row r="2111" spans="1:33" hidden="1" x14ac:dyDescent="0.25">
      <c r="A2111" t="s">
        <v>14896</v>
      </c>
      <c r="B2111">
        <v>1000000</v>
      </c>
      <c r="C2111">
        <v>7202</v>
      </c>
      <c r="D2111" s="1">
        <v>38747</v>
      </c>
      <c r="E2111">
        <v>1.2603139999999999</v>
      </c>
      <c r="F2111">
        <v>81</v>
      </c>
      <c r="G2111">
        <v>6.6</v>
      </c>
      <c r="H2111">
        <v>32</v>
      </c>
      <c r="I2111" t="s">
        <v>23</v>
      </c>
      <c r="J2111" t="s">
        <v>14898</v>
      </c>
      <c r="K2111" t="s">
        <v>37</v>
      </c>
      <c r="L2111" t="s">
        <v>38</v>
      </c>
      <c r="M2111" t="s">
        <v>14893</v>
      </c>
      <c r="N2111" t="s">
        <v>29</v>
      </c>
      <c r="O2111" s="6">
        <v>1</v>
      </c>
      <c r="P2111">
        <v>1</v>
      </c>
      <c r="Q2111">
        <v>1</v>
      </c>
      <c r="R2111">
        <v>0</v>
      </c>
      <c r="S2111" t="s">
        <v>15888</v>
      </c>
      <c r="T2111" t="s">
        <v>15891</v>
      </c>
      <c r="U2111" t="s">
        <v>15891</v>
      </c>
      <c r="V2111" t="s">
        <v>15901</v>
      </c>
      <c r="W2111" t="s">
        <v>15891</v>
      </c>
      <c r="X2111" t="s">
        <v>15897</v>
      </c>
      <c r="Y2111" t="s">
        <v>15911</v>
      </c>
      <c r="Z2111" t="s">
        <v>15915</v>
      </c>
      <c r="AA2111" s="26">
        <v>11.668493150684931</v>
      </c>
      <c r="AC2111" t="s">
        <v>14896</v>
      </c>
      <c r="AD2111" t="s">
        <v>14894</v>
      </c>
      <c r="AE2111" t="s">
        <v>14895</v>
      </c>
      <c r="AF2111" t="s">
        <v>14897</v>
      </c>
      <c r="AG2111" t="e">
        <f>+SEARCH(JELMAGYARÁZAT!$G$9,J:J)</f>
        <v>#VALUE!</v>
      </c>
    </row>
    <row r="2112" spans="1:33" hidden="1" x14ac:dyDescent="0.25">
      <c r="A2112" t="s">
        <v>14659</v>
      </c>
      <c r="B2112">
        <v>1100000</v>
      </c>
      <c r="C2112">
        <v>1400000</v>
      </c>
      <c r="D2112" s="1">
        <v>32045</v>
      </c>
      <c r="E2112">
        <v>1.220072</v>
      </c>
      <c r="F2112">
        <v>99</v>
      </c>
      <c r="G2112">
        <v>6.8</v>
      </c>
      <c r="H2112">
        <v>15</v>
      </c>
      <c r="I2112" t="s">
        <v>23</v>
      </c>
      <c r="J2112" t="s">
        <v>14661</v>
      </c>
      <c r="K2112" t="s">
        <v>37</v>
      </c>
      <c r="L2112" t="s">
        <v>296</v>
      </c>
      <c r="M2112" t="s">
        <v>5725</v>
      </c>
      <c r="N2112" t="s">
        <v>29</v>
      </c>
      <c r="O2112" s="6">
        <v>1</v>
      </c>
      <c r="P2112">
        <v>1</v>
      </c>
      <c r="Q2112">
        <v>2</v>
      </c>
      <c r="R2112">
        <v>0</v>
      </c>
      <c r="S2112" t="s">
        <v>15888</v>
      </c>
      <c r="T2112" t="s">
        <v>15891</v>
      </c>
      <c r="U2112" t="s">
        <v>13664</v>
      </c>
      <c r="V2112" t="s">
        <v>15891</v>
      </c>
      <c r="W2112" t="s">
        <v>15891</v>
      </c>
      <c r="X2112" t="s">
        <v>15896</v>
      </c>
      <c r="Y2112" t="s">
        <v>15896</v>
      </c>
      <c r="Z2112" t="s">
        <v>15897</v>
      </c>
      <c r="AA2112" s="26">
        <v>30.030136986301368</v>
      </c>
      <c r="AB2112" t="s">
        <v>14662</v>
      </c>
      <c r="AC2112" t="s">
        <v>14659</v>
      </c>
      <c r="AE2112" t="s">
        <v>14658</v>
      </c>
      <c r="AF2112" t="s">
        <v>14660</v>
      </c>
      <c r="AG2112" t="e">
        <f>+SEARCH(JELMAGYARÁZAT!$G$9,J:J)</f>
        <v>#VALUE!</v>
      </c>
    </row>
    <row r="2113" spans="1:33" hidden="1" x14ac:dyDescent="0.25">
      <c r="A2113" t="s">
        <v>13108</v>
      </c>
      <c r="B2113">
        <v>3000000</v>
      </c>
      <c r="C2113">
        <v>302204</v>
      </c>
      <c r="D2113" s="1">
        <v>35664</v>
      </c>
      <c r="E2113">
        <v>1.204941</v>
      </c>
      <c r="F2113">
        <v>109</v>
      </c>
      <c r="G2113">
        <v>7</v>
      </c>
      <c r="H2113">
        <v>23</v>
      </c>
      <c r="I2113" t="s">
        <v>23</v>
      </c>
      <c r="J2113" t="s">
        <v>13110</v>
      </c>
      <c r="K2113" t="s">
        <v>2620</v>
      </c>
      <c r="L2113" t="s">
        <v>38</v>
      </c>
      <c r="M2113" t="s">
        <v>2880</v>
      </c>
      <c r="N2113" t="s">
        <v>29</v>
      </c>
      <c r="O2113" s="6">
        <v>1</v>
      </c>
      <c r="P2113">
        <v>1</v>
      </c>
      <c r="Q2113">
        <v>1</v>
      </c>
      <c r="R2113">
        <v>0</v>
      </c>
      <c r="S2113" t="s">
        <v>15888</v>
      </c>
      <c r="T2113" t="s">
        <v>15891</v>
      </c>
      <c r="U2113" t="s">
        <v>13664</v>
      </c>
      <c r="V2113" t="s">
        <v>15891</v>
      </c>
      <c r="W2113" t="s">
        <v>15891</v>
      </c>
      <c r="X2113" t="s">
        <v>15896</v>
      </c>
      <c r="Y2113" t="s">
        <v>15896</v>
      </c>
      <c r="Z2113" t="s">
        <v>15897</v>
      </c>
      <c r="AA2113" s="26">
        <v>20.115068493150684</v>
      </c>
      <c r="AB2113" t="s">
        <v>13111</v>
      </c>
      <c r="AC2113" t="s">
        <v>13108</v>
      </c>
      <c r="AD2113" t="s">
        <v>13106</v>
      </c>
      <c r="AE2113" t="s">
        <v>13107</v>
      </c>
      <c r="AF2113" t="s">
        <v>13109</v>
      </c>
      <c r="AG2113" t="e">
        <f>+SEARCH(JELMAGYARÁZAT!$G$9,J:J)</f>
        <v>#VALUE!</v>
      </c>
    </row>
    <row r="2114" spans="1:33" hidden="1" x14ac:dyDescent="0.25">
      <c r="A2114" t="s">
        <v>12568</v>
      </c>
      <c r="B2114">
        <v>4</v>
      </c>
      <c r="C2114">
        <v>25</v>
      </c>
      <c r="D2114" s="1">
        <v>12031</v>
      </c>
      <c r="E2114">
        <v>1.199451</v>
      </c>
      <c r="F2114">
        <v>89</v>
      </c>
      <c r="G2114">
        <v>6.2</v>
      </c>
      <c r="H2114">
        <v>28</v>
      </c>
      <c r="I2114" t="s">
        <v>23</v>
      </c>
      <c r="J2114" t="s">
        <v>2258</v>
      </c>
      <c r="K2114" t="s">
        <v>37</v>
      </c>
      <c r="L2114" t="s">
        <v>38</v>
      </c>
      <c r="M2114" t="s">
        <v>5220</v>
      </c>
      <c r="N2114" t="s">
        <v>29</v>
      </c>
      <c r="O2114" s="6">
        <v>1</v>
      </c>
      <c r="P2114">
        <v>1</v>
      </c>
      <c r="Q2114">
        <v>1</v>
      </c>
      <c r="R2114">
        <v>1</v>
      </c>
      <c r="S2114" t="s">
        <v>15888</v>
      </c>
      <c r="T2114" t="s">
        <v>15891</v>
      </c>
      <c r="U2114" t="s">
        <v>15891</v>
      </c>
      <c r="V2114" t="s">
        <v>15901</v>
      </c>
      <c r="W2114" t="s">
        <v>15891</v>
      </c>
      <c r="X2114" t="s">
        <v>15897</v>
      </c>
      <c r="Y2114" t="s">
        <v>15911</v>
      </c>
      <c r="Z2114" t="s">
        <v>15915</v>
      </c>
      <c r="AA2114" s="26">
        <v>84.863013698630141</v>
      </c>
      <c r="AB2114" t="s">
        <v>12570</v>
      </c>
      <c r="AC2114" t="s">
        <v>12568</v>
      </c>
      <c r="AE2114" t="s">
        <v>12567</v>
      </c>
      <c r="AF2114" t="s">
        <v>12569</v>
      </c>
      <c r="AG2114" t="e">
        <f>+SEARCH(JELMAGYARÁZAT!$G$9,J:J)</f>
        <v>#VALUE!</v>
      </c>
    </row>
    <row r="2115" spans="1:33" hidden="1" x14ac:dyDescent="0.25">
      <c r="A2115" t="s">
        <v>10457</v>
      </c>
      <c r="B2115">
        <v>11000000</v>
      </c>
      <c r="C2115">
        <v>2832826</v>
      </c>
      <c r="D2115" s="1">
        <v>34831</v>
      </c>
      <c r="E2115">
        <v>1.1876709999999999</v>
      </c>
      <c r="F2115">
        <v>113</v>
      </c>
      <c r="G2115">
        <v>6.6</v>
      </c>
      <c r="H2115">
        <v>9</v>
      </c>
      <c r="I2115" t="s">
        <v>23</v>
      </c>
      <c r="J2115" t="s">
        <v>10459</v>
      </c>
      <c r="K2115" t="s">
        <v>37</v>
      </c>
      <c r="L2115" t="s">
        <v>38</v>
      </c>
      <c r="M2115" t="s">
        <v>917</v>
      </c>
      <c r="N2115" t="s">
        <v>29</v>
      </c>
      <c r="O2115" s="6">
        <v>1</v>
      </c>
      <c r="P2115">
        <v>1</v>
      </c>
      <c r="Q2115">
        <v>1</v>
      </c>
      <c r="R2115">
        <v>0</v>
      </c>
      <c r="S2115" t="s">
        <v>15888</v>
      </c>
      <c r="T2115" t="s">
        <v>15891</v>
      </c>
      <c r="U2115" t="s">
        <v>13664</v>
      </c>
      <c r="V2115" t="s">
        <v>15901</v>
      </c>
      <c r="W2115" t="s">
        <v>15891</v>
      </c>
      <c r="X2115" t="s">
        <v>15896</v>
      </c>
      <c r="Y2115" t="s">
        <v>15912</v>
      </c>
      <c r="Z2115" t="s">
        <v>15915</v>
      </c>
      <c r="AA2115" s="26">
        <v>22.397260273972602</v>
      </c>
      <c r="AB2115" t="s">
        <v>10460</v>
      </c>
      <c r="AC2115" t="s">
        <v>10457</v>
      </c>
      <c r="AE2115" t="s">
        <v>10456</v>
      </c>
      <c r="AF2115" t="s">
        <v>10458</v>
      </c>
      <c r="AG2115" t="e">
        <f>+SEARCH(JELMAGYARÁZAT!$G$9,J:J)</f>
        <v>#VALUE!</v>
      </c>
    </row>
    <row r="2116" spans="1:33" hidden="1" x14ac:dyDescent="0.25">
      <c r="A2116" t="s">
        <v>8834</v>
      </c>
      <c r="B2116">
        <v>17000000</v>
      </c>
      <c r="C2116">
        <v>2000000</v>
      </c>
      <c r="D2116" s="1">
        <v>29902</v>
      </c>
      <c r="E2116">
        <v>1.1564099999999999</v>
      </c>
      <c r="F2116">
        <v>102</v>
      </c>
      <c r="G2116">
        <v>5.6</v>
      </c>
      <c r="H2116">
        <v>19</v>
      </c>
      <c r="I2116" t="s">
        <v>23</v>
      </c>
      <c r="J2116" t="s">
        <v>8836</v>
      </c>
      <c r="K2116" t="s">
        <v>37</v>
      </c>
      <c r="L2116" t="s">
        <v>38</v>
      </c>
      <c r="M2116" t="s">
        <v>7342</v>
      </c>
      <c r="N2116" t="s">
        <v>29</v>
      </c>
      <c r="O2116" s="6">
        <v>1</v>
      </c>
      <c r="P2116">
        <v>1</v>
      </c>
      <c r="Q2116">
        <v>1</v>
      </c>
      <c r="R2116">
        <v>0</v>
      </c>
      <c r="S2116" t="s">
        <v>15888</v>
      </c>
      <c r="T2116" t="s">
        <v>15891</v>
      </c>
      <c r="U2116" t="s">
        <v>15891</v>
      </c>
      <c r="V2116" t="s">
        <v>15891</v>
      </c>
      <c r="W2116" t="s">
        <v>15905</v>
      </c>
      <c r="X2116" t="s">
        <v>15897</v>
      </c>
      <c r="Y2116" t="s">
        <v>15897</v>
      </c>
      <c r="Z2116" t="s">
        <v>15897</v>
      </c>
      <c r="AA2116" s="26">
        <v>35.901369863013699</v>
      </c>
      <c r="AB2116" t="s">
        <v>8837</v>
      </c>
      <c r="AC2116" t="s">
        <v>8834</v>
      </c>
      <c r="AD2116" t="s">
        <v>8832</v>
      </c>
      <c r="AE2116" t="s">
        <v>8833</v>
      </c>
      <c r="AF2116" t="s">
        <v>8835</v>
      </c>
      <c r="AG2116" t="e">
        <f>+SEARCH(JELMAGYARÁZAT!$G$9,J:J)</f>
        <v>#VALUE!</v>
      </c>
    </row>
    <row r="2117" spans="1:33" hidden="1" x14ac:dyDescent="0.25">
      <c r="A2117" t="s">
        <v>15377</v>
      </c>
      <c r="B2117">
        <v>300000</v>
      </c>
      <c r="C2117">
        <v>1750211</v>
      </c>
      <c r="D2117" s="1">
        <v>38555</v>
      </c>
      <c r="E2117">
        <v>1.085909</v>
      </c>
      <c r="F2117">
        <v>88</v>
      </c>
      <c r="G2117">
        <v>6.9</v>
      </c>
      <c r="H2117">
        <v>23</v>
      </c>
      <c r="I2117" t="s">
        <v>23</v>
      </c>
      <c r="J2117" t="s">
        <v>11551</v>
      </c>
      <c r="K2117" t="s">
        <v>37</v>
      </c>
      <c r="L2117" t="s">
        <v>38</v>
      </c>
      <c r="M2117" t="s">
        <v>6416</v>
      </c>
      <c r="N2117" t="s">
        <v>29</v>
      </c>
      <c r="O2117" s="6">
        <v>1</v>
      </c>
      <c r="P2117">
        <v>1</v>
      </c>
      <c r="Q2117">
        <v>1</v>
      </c>
      <c r="R2117">
        <v>0</v>
      </c>
      <c r="S2117" t="s">
        <v>15888</v>
      </c>
      <c r="T2117" t="s">
        <v>15891</v>
      </c>
      <c r="U2117" t="s">
        <v>15891</v>
      </c>
      <c r="V2117" t="s">
        <v>15891</v>
      </c>
      <c r="W2117" t="s">
        <v>15891</v>
      </c>
      <c r="X2117" t="s">
        <v>15897</v>
      </c>
      <c r="Y2117" t="s">
        <v>15897</v>
      </c>
      <c r="Z2117" t="s">
        <v>15897</v>
      </c>
      <c r="AA2117" s="26">
        <v>12.194520547945206</v>
      </c>
      <c r="AC2117" t="s">
        <v>15377</v>
      </c>
      <c r="AE2117" t="s">
        <v>15376</v>
      </c>
      <c r="AF2117" t="s">
        <v>15378</v>
      </c>
      <c r="AG2117" t="e">
        <f>+SEARCH(JELMAGYARÁZAT!$G$9,J:J)</f>
        <v>#VALUE!</v>
      </c>
    </row>
    <row r="2118" spans="1:33" x14ac:dyDescent="0.25">
      <c r="A2118" t="s">
        <v>10184</v>
      </c>
      <c r="B2118">
        <v>12000000</v>
      </c>
      <c r="C2118">
        <v>17292381</v>
      </c>
      <c r="D2118" s="1">
        <v>37169</v>
      </c>
      <c r="E2118">
        <v>1.0818220000000001</v>
      </c>
      <c r="F2118">
        <v>86</v>
      </c>
      <c r="G2118">
        <v>5.4</v>
      </c>
      <c r="H2118">
        <v>33</v>
      </c>
      <c r="I2118" t="s">
        <v>23</v>
      </c>
      <c r="J2118" t="s">
        <v>10186</v>
      </c>
      <c r="K2118" t="s">
        <v>37</v>
      </c>
      <c r="L2118" t="s">
        <v>38</v>
      </c>
      <c r="M2118" t="s">
        <v>10183</v>
      </c>
      <c r="N2118" t="s">
        <v>29</v>
      </c>
      <c r="O2118" s="6">
        <v>1</v>
      </c>
      <c r="P2118">
        <v>1</v>
      </c>
      <c r="Q2118">
        <v>1</v>
      </c>
      <c r="R2118">
        <v>1</v>
      </c>
      <c r="S2118" t="s">
        <v>15888</v>
      </c>
      <c r="T2118" t="s">
        <v>15891</v>
      </c>
      <c r="U2118" t="s">
        <v>13664</v>
      </c>
      <c r="V2118" t="s">
        <v>15891</v>
      </c>
      <c r="W2118" t="s">
        <v>15891</v>
      </c>
      <c r="X2118" t="s">
        <v>15896</v>
      </c>
      <c r="Y2118" t="s">
        <v>15896</v>
      </c>
      <c r="Z2118" t="s">
        <v>15897</v>
      </c>
      <c r="AA2118" s="26">
        <v>15.991780821917809</v>
      </c>
      <c r="AB2118" t="s">
        <v>10187</v>
      </c>
      <c r="AC2118" t="s">
        <v>10184</v>
      </c>
      <c r="AE2118" t="s">
        <v>333</v>
      </c>
      <c r="AF2118" t="s">
        <v>10185</v>
      </c>
      <c r="AG2118">
        <f>+SEARCH(JELMAGYARÁZAT!$G$9,J:J)</f>
        <v>35</v>
      </c>
    </row>
    <row r="2119" spans="1:33" hidden="1" x14ac:dyDescent="0.25">
      <c r="A2119" t="s">
        <v>5136</v>
      </c>
      <c r="B2119">
        <v>36000000</v>
      </c>
      <c r="C2119">
        <v>3003296</v>
      </c>
      <c r="D2119" s="1">
        <v>36553</v>
      </c>
      <c r="E2119">
        <v>1.0684530000000001</v>
      </c>
      <c r="F2119">
        <v>95</v>
      </c>
      <c r="G2119">
        <v>4.5999999999999996</v>
      </c>
      <c r="H2119">
        <v>14</v>
      </c>
      <c r="I2119" t="s">
        <v>3817</v>
      </c>
      <c r="J2119" t="s">
        <v>5138</v>
      </c>
      <c r="K2119" t="s">
        <v>37</v>
      </c>
      <c r="L2119" t="s">
        <v>38</v>
      </c>
      <c r="M2119" t="s">
        <v>2804</v>
      </c>
      <c r="N2119" t="s">
        <v>29</v>
      </c>
      <c r="O2119" s="6">
        <v>0</v>
      </c>
      <c r="P2119">
        <v>1</v>
      </c>
      <c r="Q2119">
        <v>1</v>
      </c>
      <c r="R2119">
        <v>1</v>
      </c>
      <c r="S2119" t="s">
        <v>15888</v>
      </c>
      <c r="T2119" t="s">
        <v>15891</v>
      </c>
      <c r="U2119" t="s">
        <v>13664</v>
      </c>
      <c r="V2119" t="s">
        <v>15901</v>
      </c>
      <c r="W2119" t="s">
        <v>15891</v>
      </c>
      <c r="X2119" t="s">
        <v>15896</v>
      </c>
      <c r="Y2119" t="s">
        <v>15912</v>
      </c>
      <c r="Z2119" t="s">
        <v>15915</v>
      </c>
      <c r="AA2119" s="26">
        <v>17.67945205479452</v>
      </c>
      <c r="AB2119" t="s">
        <v>5139</v>
      </c>
      <c r="AC2119" t="s">
        <v>5136</v>
      </c>
      <c r="AE2119" t="s">
        <v>5135</v>
      </c>
      <c r="AF2119" t="s">
        <v>5137</v>
      </c>
      <c r="AG2119" t="e">
        <f>+SEARCH(JELMAGYARÁZAT!$G$9,J:J)</f>
        <v>#VALUE!</v>
      </c>
    </row>
    <row r="2120" spans="1:33" hidden="1" x14ac:dyDescent="0.25">
      <c r="A2120" t="s">
        <v>15598</v>
      </c>
      <c r="B2120">
        <v>8000</v>
      </c>
      <c r="C2120">
        <v>469947</v>
      </c>
      <c r="D2120" s="1">
        <v>40808</v>
      </c>
      <c r="E2120">
        <v>1.0412539999999999</v>
      </c>
      <c r="F2120">
        <v>96</v>
      </c>
      <c r="G2120">
        <v>7.4</v>
      </c>
      <c r="H2120">
        <v>163</v>
      </c>
      <c r="I2120" t="s">
        <v>23</v>
      </c>
      <c r="J2120" t="s">
        <v>15600</v>
      </c>
      <c r="K2120" t="s">
        <v>2620</v>
      </c>
      <c r="L2120" t="s">
        <v>38</v>
      </c>
      <c r="M2120" t="s">
        <v>231</v>
      </c>
      <c r="N2120" t="s">
        <v>29</v>
      </c>
      <c r="O2120" s="6">
        <v>1</v>
      </c>
      <c r="P2120">
        <v>1</v>
      </c>
      <c r="Q2120">
        <v>1</v>
      </c>
      <c r="R2120">
        <v>0</v>
      </c>
      <c r="S2120" t="s">
        <v>15888</v>
      </c>
      <c r="T2120" t="s">
        <v>15891</v>
      </c>
      <c r="U2120" t="s">
        <v>15891</v>
      </c>
      <c r="V2120" t="s">
        <v>15901</v>
      </c>
      <c r="W2120" t="s">
        <v>15891</v>
      </c>
      <c r="X2120" t="s">
        <v>15897</v>
      </c>
      <c r="Y2120" t="s">
        <v>15911</v>
      </c>
      <c r="Z2120" t="s">
        <v>15915</v>
      </c>
      <c r="AA2120" s="26">
        <v>6.021917808219178</v>
      </c>
      <c r="AB2120" t="s">
        <v>15601</v>
      </c>
      <c r="AC2120" t="s">
        <v>15598</v>
      </c>
      <c r="AD2120" t="s">
        <v>15596</v>
      </c>
      <c r="AE2120" t="s">
        <v>15597</v>
      </c>
      <c r="AF2120" t="s">
        <v>15599</v>
      </c>
      <c r="AG2120" t="e">
        <f>+SEARCH(JELMAGYARÁZAT!$G$9,J:J)</f>
        <v>#VALUE!</v>
      </c>
    </row>
    <row r="2121" spans="1:33" hidden="1" x14ac:dyDescent="0.25">
      <c r="A2121" t="s">
        <v>15363</v>
      </c>
      <c r="B2121">
        <v>379000</v>
      </c>
      <c r="C2121">
        <v>4358000</v>
      </c>
      <c r="D2121" s="1">
        <v>10632</v>
      </c>
      <c r="E2121">
        <v>0.96886499999999998</v>
      </c>
      <c r="F2121">
        <v>100</v>
      </c>
      <c r="G2121">
        <v>5</v>
      </c>
      <c r="H2121">
        <v>19</v>
      </c>
      <c r="I2121" t="s">
        <v>23</v>
      </c>
      <c r="J2121" t="s">
        <v>3369</v>
      </c>
      <c r="K2121" t="s">
        <v>37</v>
      </c>
      <c r="L2121" t="s">
        <v>38</v>
      </c>
      <c r="M2121" t="s">
        <v>1878</v>
      </c>
      <c r="N2121" t="s">
        <v>29</v>
      </c>
      <c r="O2121" s="6">
        <v>1</v>
      </c>
      <c r="P2121">
        <v>1</v>
      </c>
      <c r="Q2121">
        <v>1</v>
      </c>
      <c r="R2121">
        <v>0</v>
      </c>
      <c r="S2121" t="s">
        <v>15888</v>
      </c>
      <c r="T2121" t="s">
        <v>15891</v>
      </c>
      <c r="U2121" t="s">
        <v>15891</v>
      </c>
      <c r="V2121" t="s">
        <v>15901</v>
      </c>
      <c r="W2121" t="s">
        <v>15891</v>
      </c>
      <c r="X2121" t="s">
        <v>15897</v>
      </c>
      <c r="Y2121" t="s">
        <v>15911</v>
      </c>
      <c r="Z2121" t="s">
        <v>15915</v>
      </c>
      <c r="AA2121" s="26">
        <v>88.69589041095891</v>
      </c>
      <c r="AB2121" t="s">
        <v>15365</v>
      </c>
      <c r="AC2121" t="s">
        <v>15363</v>
      </c>
      <c r="AE2121" t="s">
        <v>15362</v>
      </c>
      <c r="AF2121" t="s">
        <v>15364</v>
      </c>
      <c r="AG2121" t="e">
        <f>+SEARCH(JELMAGYARÁZAT!$G$9,J:J)</f>
        <v>#VALUE!</v>
      </c>
    </row>
    <row r="2122" spans="1:33" hidden="1" x14ac:dyDescent="0.25">
      <c r="A2122" t="s">
        <v>13187</v>
      </c>
      <c r="B2122">
        <v>3700000</v>
      </c>
      <c r="C2122">
        <v>2956000</v>
      </c>
      <c r="D2122" s="1">
        <v>17695</v>
      </c>
      <c r="E2122">
        <v>0.90522000000000002</v>
      </c>
      <c r="F2122">
        <v>102</v>
      </c>
      <c r="G2122">
        <v>6.6</v>
      </c>
      <c r="H2122">
        <v>17</v>
      </c>
      <c r="I2122" t="s">
        <v>23</v>
      </c>
      <c r="J2122" t="s">
        <v>3369</v>
      </c>
      <c r="K2122" t="s">
        <v>37</v>
      </c>
      <c r="L2122" t="s">
        <v>38</v>
      </c>
      <c r="M2122" t="s">
        <v>12849</v>
      </c>
      <c r="N2122" t="s">
        <v>29</v>
      </c>
      <c r="O2122" s="6">
        <v>1</v>
      </c>
      <c r="P2122">
        <v>1</v>
      </c>
      <c r="Q2122">
        <v>1</v>
      </c>
      <c r="R2122">
        <v>0</v>
      </c>
      <c r="S2122" t="s">
        <v>15888</v>
      </c>
      <c r="T2122" t="s">
        <v>15891</v>
      </c>
      <c r="U2122" t="s">
        <v>15891</v>
      </c>
      <c r="V2122" t="s">
        <v>15891</v>
      </c>
      <c r="W2122" t="s">
        <v>15891</v>
      </c>
      <c r="X2122" t="s">
        <v>15897</v>
      </c>
      <c r="Y2122" t="s">
        <v>15897</v>
      </c>
      <c r="Z2122" t="s">
        <v>15897</v>
      </c>
      <c r="AA2122" s="26">
        <v>69.345205479452048</v>
      </c>
      <c r="AB2122" t="s">
        <v>13189</v>
      </c>
      <c r="AC2122" t="s">
        <v>13187</v>
      </c>
      <c r="AE2122" t="s">
        <v>13186</v>
      </c>
      <c r="AF2122" t="s">
        <v>13188</v>
      </c>
      <c r="AG2122" t="e">
        <f>+SEARCH(JELMAGYARÁZAT!$G$9,J:J)</f>
        <v>#VALUE!</v>
      </c>
    </row>
    <row r="2123" spans="1:33" hidden="1" x14ac:dyDescent="0.25">
      <c r="A2123" t="s">
        <v>10012</v>
      </c>
      <c r="B2123">
        <v>12500000</v>
      </c>
      <c r="C2123">
        <v>3878993</v>
      </c>
      <c r="D2123" s="1">
        <v>40269</v>
      </c>
      <c r="E2123">
        <v>0.90352900000000003</v>
      </c>
      <c r="F2123">
        <v>118</v>
      </c>
      <c r="G2123">
        <v>6.3</v>
      </c>
      <c r="H2123">
        <v>30</v>
      </c>
      <c r="I2123" t="s">
        <v>23</v>
      </c>
      <c r="J2123" t="s">
        <v>10014</v>
      </c>
      <c r="K2123" t="s">
        <v>37</v>
      </c>
      <c r="L2123" t="s">
        <v>38</v>
      </c>
      <c r="M2123" t="s">
        <v>5081</v>
      </c>
      <c r="N2123" t="s">
        <v>29</v>
      </c>
      <c r="O2123" s="6">
        <v>1</v>
      </c>
      <c r="P2123">
        <v>1</v>
      </c>
      <c r="Q2123">
        <v>1</v>
      </c>
      <c r="R2123">
        <v>0</v>
      </c>
      <c r="S2123" t="s">
        <v>15888</v>
      </c>
      <c r="T2123" t="s">
        <v>15891</v>
      </c>
      <c r="U2123" t="s">
        <v>15891</v>
      </c>
      <c r="V2123" t="s">
        <v>15901</v>
      </c>
      <c r="W2123" t="s">
        <v>15891</v>
      </c>
      <c r="X2123" t="s">
        <v>15897</v>
      </c>
      <c r="Y2123" t="s">
        <v>15911</v>
      </c>
      <c r="Z2123" t="s">
        <v>15915</v>
      </c>
      <c r="AA2123" s="26">
        <v>7.4986301369863018</v>
      </c>
      <c r="AB2123" t="s">
        <v>10015</v>
      </c>
      <c r="AC2123" t="s">
        <v>10012</v>
      </c>
      <c r="AD2123" t="s">
        <v>10010</v>
      </c>
      <c r="AE2123" t="s">
        <v>10011</v>
      </c>
      <c r="AF2123" t="s">
        <v>10013</v>
      </c>
      <c r="AG2123" t="e">
        <f>+SEARCH(JELMAGYARÁZAT!$G$9,J:J)</f>
        <v>#VALUE!</v>
      </c>
    </row>
    <row r="2124" spans="1:33" hidden="1" x14ac:dyDescent="0.25">
      <c r="A2124" t="s">
        <v>9673</v>
      </c>
      <c r="B2124">
        <v>14000000</v>
      </c>
      <c r="C2124">
        <v>2474000</v>
      </c>
      <c r="D2124" s="1">
        <v>34789</v>
      </c>
      <c r="E2124">
        <v>0.90044199999999996</v>
      </c>
      <c r="F2124">
        <v>139</v>
      </c>
      <c r="G2124">
        <v>5.2</v>
      </c>
      <c r="H2124">
        <v>10</v>
      </c>
      <c r="I2124" t="s">
        <v>23</v>
      </c>
      <c r="J2124" t="s">
        <v>9675</v>
      </c>
      <c r="K2124" t="s">
        <v>37</v>
      </c>
      <c r="L2124" t="s">
        <v>38</v>
      </c>
      <c r="M2124" t="s">
        <v>231</v>
      </c>
      <c r="N2124" t="s">
        <v>29</v>
      </c>
      <c r="O2124" s="6">
        <v>1</v>
      </c>
      <c r="P2124">
        <v>1</v>
      </c>
      <c r="Q2124">
        <v>1</v>
      </c>
      <c r="R2124">
        <v>0</v>
      </c>
      <c r="S2124" t="s">
        <v>15888</v>
      </c>
      <c r="T2124" t="s">
        <v>15891</v>
      </c>
      <c r="U2124" t="s">
        <v>15891</v>
      </c>
      <c r="V2124" t="s">
        <v>15901</v>
      </c>
      <c r="W2124" t="s">
        <v>15891</v>
      </c>
      <c r="X2124" t="s">
        <v>15897</v>
      </c>
      <c r="Y2124" t="s">
        <v>15911</v>
      </c>
      <c r="Z2124" t="s">
        <v>15915</v>
      </c>
      <c r="AA2124" s="26">
        <v>22.512328767123286</v>
      </c>
      <c r="AB2124" t="s">
        <v>9676</v>
      </c>
      <c r="AC2124" t="s">
        <v>9673</v>
      </c>
      <c r="AE2124" t="s">
        <v>9672</v>
      </c>
      <c r="AF2124" t="s">
        <v>9674</v>
      </c>
      <c r="AG2124" t="e">
        <f>+SEARCH(JELMAGYARÁZAT!$G$9,J:J)</f>
        <v>#VALUE!</v>
      </c>
    </row>
    <row r="2125" spans="1:33" hidden="1" x14ac:dyDescent="0.25">
      <c r="A2125" t="s">
        <v>12557</v>
      </c>
      <c r="B2125">
        <v>5000000</v>
      </c>
      <c r="C2125">
        <v>12200000</v>
      </c>
      <c r="D2125" s="1">
        <v>21909</v>
      </c>
      <c r="E2125">
        <v>0.83561700000000005</v>
      </c>
      <c r="F2125">
        <v>139</v>
      </c>
      <c r="G2125">
        <v>5.4</v>
      </c>
      <c r="H2125">
        <v>8</v>
      </c>
      <c r="I2125" t="s">
        <v>23</v>
      </c>
      <c r="J2125" t="s">
        <v>12559</v>
      </c>
      <c r="K2125" t="s">
        <v>37</v>
      </c>
      <c r="L2125" t="s">
        <v>38</v>
      </c>
      <c r="M2125" t="s">
        <v>12555</v>
      </c>
      <c r="N2125" t="s">
        <v>29</v>
      </c>
      <c r="O2125" s="6">
        <v>1</v>
      </c>
      <c r="P2125">
        <v>1</v>
      </c>
      <c r="Q2125">
        <v>1</v>
      </c>
      <c r="R2125">
        <v>0</v>
      </c>
      <c r="S2125" t="s">
        <v>15888</v>
      </c>
      <c r="T2125" t="s">
        <v>15891</v>
      </c>
      <c r="U2125" t="s">
        <v>15891</v>
      </c>
      <c r="V2125" t="s">
        <v>15901</v>
      </c>
      <c r="W2125" t="s">
        <v>15891</v>
      </c>
      <c r="X2125" t="s">
        <v>15897</v>
      </c>
      <c r="Y2125" t="s">
        <v>15911</v>
      </c>
      <c r="Z2125" t="s">
        <v>15915</v>
      </c>
      <c r="AA2125" s="26">
        <v>57.8</v>
      </c>
      <c r="AB2125" t="s">
        <v>12560</v>
      </c>
      <c r="AC2125" t="s">
        <v>12557</v>
      </c>
      <c r="AE2125" t="s">
        <v>12556</v>
      </c>
      <c r="AF2125" t="s">
        <v>12558</v>
      </c>
      <c r="AG2125" t="e">
        <f>+SEARCH(JELMAGYARÁZAT!$G$9,J:J)</f>
        <v>#VALUE!</v>
      </c>
    </row>
    <row r="2126" spans="1:33" hidden="1" x14ac:dyDescent="0.25">
      <c r="A2126" t="s">
        <v>9010</v>
      </c>
      <c r="B2126">
        <v>16000000</v>
      </c>
      <c r="C2126">
        <v>12</v>
      </c>
      <c r="D2126" s="1">
        <v>38233</v>
      </c>
      <c r="E2126">
        <v>0.830596</v>
      </c>
      <c r="F2126">
        <v>97</v>
      </c>
      <c r="G2126">
        <v>4.5999999999999996</v>
      </c>
      <c r="H2126">
        <v>10</v>
      </c>
      <c r="I2126" t="s">
        <v>23</v>
      </c>
      <c r="J2126" t="s">
        <v>9012</v>
      </c>
      <c r="K2126" t="s">
        <v>37</v>
      </c>
      <c r="L2126" t="s">
        <v>38</v>
      </c>
      <c r="M2126" t="s">
        <v>1692</v>
      </c>
      <c r="N2126" t="s">
        <v>29</v>
      </c>
      <c r="O2126" s="6">
        <v>1</v>
      </c>
      <c r="P2126">
        <v>1</v>
      </c>
      <c r="Q2126">
        <v>1</v>
      </c>
      <c r="R2126">
        <v>0</v>
      </c>
      <c r="S2126" t="s">
        <v>15888</v>
      </c>
      <c r="T2126" t="s">
        <v>15891</v>
      </c>
      <c r="U2126" t="s">
        <v>13664</v>
      </c>
      <c r="V2126" t="s">
        <v>15901</v>
      </c>
      <c r="W2126" t="s">
        <v>15891</v>
      </c>
      <c r="X2126" t="s">
        <v>15896</v>
      </c>
      <c r="Y2126" t="s">
        <v>15912</v>
      </c>
      <c r="Z2126" t="s">
        <v>15915</v>
      </c>
      <c r="AA2126" s="26">
        <v>13.076712328767123</v>
      </c>
      <c r="AB2126" t="s">
        <v>9013</v>
      </c>
      <c r="AC2126" t="s">
        <v>9010</v>
      </c>
      <c r="AE2126" t="s">
        <v>9009</v>
      </c>
      <c r="AF2126" t="s">
        <v>9011</v>
      </c>
      <c r="AG2126" t="e">
        <f>+SEARCH(JELMAGYARÁZAT!$G$9,J:J)</f>
        <v>#VALUE!</v>
      </c>
    </row>
    <row r="2127" spans="1:33" hidden="1" x14ac:dyDescent="0.25">
      <c r="A2127" t="s">
        <v>14841</v>
      </c>
      <c r="B2127">
        <v>1000000</v>
      </c>
      <c r="C2127">
        <v>274661</v>
      </c>
      <c r="D2127" s="1">
        <v>39202</v>
      </c>
      <c r="E2127">
        <v>0.74856500000000004</v>
      </c>
      <c r="F2127">
        <v>106</v>
      </c>
      <c r="G2127">
        <v>6.6</v>
      </c>
      <c r="H2127">
        <v>53</v>
      </c>
      <c r="I2127" t="s">
        <v>23</v>
      </c>
      <c r="J2127" t="s">
        <v>14843</v>
      </c>
      <c r="K2127" t="s">
        <v>2620</v>
      </c>
      <c r="L2127" t="s">
        <v>38</v>
      </c>
      <c r="M2127" t="s">
        <v>6416</v>
      </c>
      <c r="N2127" t="s">
        <v>29</v>
      </c>
      <c r="O2127" s="6">
        <v>1</v>
      </c>
      <c r="P2127">
        <v>1</v>
      </c>
      <c r="Q2127">
        <v>1</v>
      </c>
      <c r="R2127">
        <v>0</v>
      </c>
      <c r="S2127" t="s">
        <v>15888</v>
      </c>
      <c r="T2127" t="s">
        <v>15891</v>
      </c>
      <c r="U2127" t="s">
        <v>15891</v>
      </c>
      <c r="V2127" t="s">
        <v>15891</v>
      </c>
      <c r="W2127" t="s">
        <v>15891</v>
      </c>
      <c r="X2127" t="s">
        <v>15897</v>
      </c>
      <c r="Y2127" t="s">
        <v>15897</v>
      </c>
      <c r="Z2127" t="s">
        <v>15897</v>
      </c>
      <c r="AA2127" s="26">
        <v>10.421917808219177</v>
      </c>
      <c r="AB2127" t="s">
        <v>14844</v>
      </c>
      <c r="AC2127" t="s">
        <v>14841</v>
      </c>
      <c r="AD2127" t="s">
        <v>14839</v>
      </c>
      <c r="AE2127" t="s">
        <v>14840</v>
      </c>
      <c r="AF2127" t="s">
        <v>14842</v>
      </c>
      <c r="AG2127" t="e">
        <f>+SEARCH(JELMAGYARÁZAT!$G$9,J:J)</f>
        <v>#VALUE!</v>
      </c>
    </row>
    <row r="2128" spans="1:33" hidden="1" x14ac:dyDescent="0.25">
      <c r="A2128" t="s">
        <v>11235</v>
      </c>
      <c r="B2128">
        <v>9000000</v>
      </c>
      <c r="C2128">
        <v>771499</v>
      </c>
      <c r="D2128" s="1">
        <v>40312</v>
      </c>
      <c r="E2128">
        <v>0.71781099999999998</v>
      </c>
      <c r="F2128">
        <v>130</v>
      </c>
      <c r="G2128">
        <v>4.8</v>
      </c>
      <c r="H2128">
        <v>14</v>
      </c>
      <c r="I2128" t="s">
        <v>23</v>
      </c>
      <c r="J2128" t="s">
        <v>11237</v>
      </c>
      <c r="K2128" t="s">
        <v>37</v>
      </c>
      <c r="L2128" t="s">
        <v>38</v>
      </c>
      <c r="M2128" t="s">
        <v>786</v>
      </c>
      <c r="N2128" t="s">
        <v>29</v>
      </c>
      <c r="O2128" s="6">
        <v>1</v>
      </c>
      <c r="P2128">
        <v>1</v>
      </c>
      <c r="Q2128">
        <v>1</v>
      </c>
      <c r="R2128">
        <v>0</v>
      </c>
      <c r="S2128" t="s">
        <v>15888</v>
      </c>
      <c r="T2128" t="s">
        <v>15891</v>
      </c>
      <c r="U2128" t="s">
        <v>15891</v>
      </c>
      <c r="V2128" t="s">
        <v>15901</v>
      </c>
      <c r="W2128" t="s">
        <v>15891</v>
      </c>
      <c r="X2128" t="s">
        <v>15897</v>
      </c>
      <c r="Y2128" t="s">
        <v>15911</v>
      </c>
      <c r="Z2128" t="s">
        <v>15915</v>
      </c>
      <c r="AA2128" s="26">
        <v>7.3808219178082188</v>
      </c>
      <c r="AB2128" t="s">
        <v>11238</v>
      </c>
      <c r="AC2128" t="s">
        <v>11235</v>
      </c>
      <c r="AD2128" t="s">
        <v>11233</v>
      </c>
      <c r="AE2128" t="s">
        <v>11234</v>
      </c>
      <c r="AF2128" t="s">
        <v>11236</v>
      </c>
      <c r="AG2128" t="e">
        <f>+SEARCH(JELMAGYARÁZAT!$G$9,J:J)</f>
        <v>#VALUE!</v>
      </c>
    </row>
    <row r="2129" spans="1:33" hidden="1" x14ac:dyDescent="0.25">
      <c r="A2129" t="s">
        <v>8122</v>
      </c>
      <c r="B2129">
        <v>8000000</v>
      </c>
      <c r="C2129">
        <v>20000000</v>
      </c>
      <c r="D2129" s="1">
        <v>25204</v>
      </c>
      <c r="E2129">
        <v>0.70914299999999997</v>
      </c>
      <c r="F2129">
        <v>149</v>
      </c>
      <c r="G2129">
        <v>6.5</v>
      </c>
      <c r="H2129">
        <v>15</v>
      </c>
      <c r="I2129" t="s">
        <v>23</v>
      </c>
      <c r="J2129" t="s">
        <v>1571</v>
      </c>
      <c r="K2129" t="s">
        <v>37</v>
      </c>
      <c r="L2129" t="s">
        <v>38</v>
      </c>
      <c r="M2129" t="s">
        <v>2315</v>
      </c>
      <c r="N2129" t="s">
        <v>29</v>
      </c>
      <c r="O2129" s="6">
        <v>1</v>
      </c>
      <c r="P2129">
        <v>1</v>
      </c>
      <c r="Q2129">
        <v>1</v>
      </c>
      <c r="R2129">
        <v>1</v>
      </c>
      <c r="S2129" t="s">
        <v>15888</v>
      </c>
      <c r="T2129" t="s">
        <v>15891</v>
      </c>
      <c r="U2129" t="s">
        <v>13664</v>
      </c>
      <c r="V2129" t="s">
        <v>15901</v>
      </c>
      <c r="W2129" t="s">
        <v>15891</v>
      </c>
      <c r="X2129" t="s">
        <v>15896</v>
      </c>
      <c r="Y2129" t="s">
        <v>15912</v>
      </c>
      <c r="Z2129" t="s">
        <v>15915</v>
      </c>
      <c r="AA2129" s="26">
        <v>48.772602739726025</v>
      </c>
      <c r="AB2129" t="s">
        <v>8124</v>
      </c>
      <c r="AC2129" t="s">
        <v>8122</v>
      </c>
      <c r="AE2129" t="s">
        <v>8121</v>
      </c>
      <c r="AF2129" t="s">
        <v>8123</v>
      </c>
      <c r="AG2129" t="e">
        <f>+SEARCH(JELMAGYARÁZAT!$G$9,J:J)</f>
        <v>#VALUE!</v>
      </c>
    </row>
    <row r="2130" spans="1:33" hidden="1" x14ac:dyDescent="0.25">
      <c r="A2130" t="s">
        <v>10200</v>
      </c>
      <c r="B2130">
        <v>12000000</v>
      </c>
      <c r="C2130">
        <v>12902790</v>
      </c>
      <c r="D2130" s="1">
        <v>36098</v>
      </c>
      <c r="E2130">
        <v>0.70079199999999997</v>
      </c>
      <c r="F2130">
        <v>100</v>
      </c>
      <c r="G2130">
        <v>5.3</v>
      </c>
      <c r="H2130">
        <v>11</v>
      </c>
      <c r="I2130" t="s">
        <v>23</v>
      </c>
      <c r="J2130" t="s">
        <v>10202</v>
      </c>
      <c r="K2130" t="s">
        <v>37</v>
      </c>
      <c r="L2130" t="s">
        <v>38</v>
      </c>
      <c r="M2130" t="s">
        <v>917</v>
      </c>
      <c r="N2130" t="s">
        <v>29</v>
      </c>
      <c r="O2130" s="6">
        <v>1</v>
      </c>
      <c r="P2130">
        <v>1</v>
      </c>
      <c r="Q2130">
        <v>1</v>
      </c>
      <c r="R2130">
        <v>0</v>
      </c>
      <c r="S2130" t="s">
        <v>15888</v>
      </c>
      <c r="T2130" t="s">
        <v>15891</v>
      </c>
      <c r="U2130" t="s">
        <v>13664</v>
      </c>
      <c r="V2130" t="s">
        <v>15901</v>
      </c>
      <c r="W2130" t="s">
        <v>15891</v>
      </c>
      <c r="X2130" t="s">
        <v>15896</v>
      </c>
      <c r="Y2130" t="s">
        <v>15912</v>
      </c>
      <c r="Z2130" t="s">
        <v>15915</v>
      </c>
      <c r="AA2130" s="26">
        <v>18.926027397260274</v>
      </c>
      <c r="AC2130" t="s">
        <v>10200</v>
      </c>
      <c r="AE2130" t="s">
        <v>10199</v>
      </c>
      <c r="AF2130" t="s">
        <v>10201</v>
      </c>
      <c r="AG2130" t="e">
        <f>+SEARCH(JELMAGYARÁZAT!$G$9,J:J)</f>
        <v>#VALUE!</v>
      </c>
    </row>
    <row r="2131" spans="1:33" hidden="1" x14ac:dyDescent="0.25">
      <c r="A2131" t="s">
        <v>15545</v>
      </c>
      <c r="B2131">
        <v>200000</v>
      </c>
      <c r="C2131">
        <v>2200000</v>
      </c>
      <c r="D2131" s="1">
        <v>12094</v>
      </c>
      <c r="E2131">
        <v>0.62275199999999997</v>
      </c>
      <c r="F2131">
        <v>66</v>
      </c>
      <c r="G2131">
        <v>5.0999999999999996</v>
      </c>
      <c r="H2131">
        <v>27</v>
      </c>
      <c r="I2131" t="s">
        <v>23</v>
      </c>
      <c r="J2131" t="s">
        <v>2258</v>
      </c>
      <c r="K2131" t="s">
        <v>37</v>
      </c>
      <c r="L2131" t="s">
        <v>38</v>
      </c>
      <c r="M2131" t="s">
        <v>661</v>
      </c>
      <c r="N2131" t="s">
        <v>29</v>
      </c>
      <c r="O2131" s="6">
        <v>1</v>
      </c>
      <c r="P2131">
        <v>1</v>
      </c>
      <c r="Q2131">
        <v>1</v>
      </c>
      <c r="R2131">
        <v>1</v>
      </c>
      <c r="S2131" t="s">
        <v>15888</v>
      </c>
      <c r="T2131" t="s">
        <v>15891</v>
      </c>
      <c r="U2131" t="s">
        <v>13664</v>
      </c>
      <c r="V2131" t="s">
        <v>15891</v>
      </c>
      <c r="W2131" t="s">
        <v>15891</v>
      </c>
      <c r="X2131" t="s">
        <v>15896</v>
      </c>
      <c r="Y2131" t="s">
        <v>15896</v>
      </c>
      <c r="Z2131" t="s">
        <v>15897</v>
      </c>
      <c r="AA2131" s="26">
        <v>84.69041095890411</v>
      </c>
      <c r="AB2131" t="s">
        <v>15547</v>
      </c>
      <c r="AC2131" t="s">
        <v>15545</v>
      </c>
      <c r="AE2131" t="s">
        <v>15544</v>
      </c>
      <c r="AF2131" t="s">
        <v>15546</v>
      </c>
      <c r="AG2131" t="e">
        <f>+SEARCH(JELMAGYARÁZAT!$G$9,J:J)</f>
        <v>#VALUE!</v>
      </c>
    </row>
    <row r="2132" spans="1:33" hidden="1" x14ac:dyDescent="0.25">
      <c r="A2132" t="s">
        <v>15550</v>
      </c>
      <c r="B2132">
        <v>200000</v>
      </c>
      <c r="C2132">
        <v>2295733</v>
      </c>
      <c r="D2132" s="1">
        <v>40599</v>
      </c>
      <c r="E2132">
        <v>0.61628300000000003</v>
      </c>
      <c r="F2132">
        <v>101</v>
      </c>
      <c r="G2132">
        <v>6.5</v>
      </c>
      <c r="H2132">
        <v>10</v>
      </c>
      <c r="I2132" t="s">
        <v>23</v>
      </c>
      <c r="J2132" t="s">
        <v>15552</v>
      </c>
      <c r="K2132" t="s">
        <v>37</v>
      </c>
      <c r="L2132" t="s">
        <v>38</v>
      </c>
      <c r="M2132" t="s">
        <v>786</v>
      </c>
      <c r="N2132" t="s">
        <v>29</v>
      </c>
      <c r="O2132" s="6">
        <v>1</v>
      </c>
      <c r="P2132">
        <v>1</v>
      </c>
      <c r="Q2132">
        <v>1</v>
      </c>
      <c r="R2132">
        <v>0</v>
      </c>
      <c r="S2132" t="s">
        <v>15888</v>
      </c>
      <c r="T2132" t="s">
        <v>15891</v>
      </c>
      <c r="U2132" t="s">
        <v>15891</v>
      </c>
      <c r="V2132" t="s">
        <v>15901</v>
      </c>
      <c r="W2132" t="s">
        <v>15891</v>
      </c>
      <c r="X2132" t="s">
        <v>15897</v>
      </c>
      <c r="Y2132" t="s">
        <v>15911</v>
      </c>
      <c r="Z2132" t="s">
        <v>15915</v>
      </c>
      <c r="AA2132" s="26">
        <v>6.5945205479452058</v>
      </c>
      <c r="AB2132" t="s">
        <v>15553</v>
      </c>
      <c r="AC2132" t="s">
        <v>15550</v>
      </c>
      <c r="AD2132" t="s">
        <v>15548</v>
      </c>
      <c r="AE2132" t="s">
        <v>15549</v>
      </c>
      <c r="AF2132" t="s">
        <v>15551</v>
      </c>
      <c r="AG2132" t="e">
        <f>+SEARCH(JELMAGYARÁZAT!$G$9,J:J)</f>
        <v>#VALUE!</v>
      </c>
    </row>
    <row r="2133" spans="1:33" hidden="1" x14ac:dyDescent="0.25">
      <c r="A2133" t="s">
        <v>15054</v>
      </c>
      <c r="B2133">
        <v>800000</v>
      </c>
      <c r="C2133">
        <v>1001437</v>
      </c>
      <c r="D2133" s="1">
        <v>34250</v>
      </c>
      <c r="E2133">
        <v>0.59423999999999999</v>
      </c>
      <c r="F2133">
        <v>114</v>
      </c>
      <c r="G2133">
        <v>5.6</v>
      </c>
      <c r="H2133">
        <v>10</v>
      </c>
      <c r="I2133" t="s">
        <v>23</v>
      </c>
      <c r="J2133" t="s">
        <v>15056</v>
      </c>
      <c r="K2133" t="s">
        <v>37</v>
      </c>
      <c r="L2133" t="s">
        <v>38</v>
      </c>
      <c r="M2133" t="s">
        <v>231</v>
      </c>
      <c r="N2133" t="s">
        <v>29</v>
      </c>
      <c r="O2133" s="6">
        <v>1</v>
      </c>
      <c r="P2133">
        <v>1</v>
      </c>
      <c r="Q2133">
        <v>1</v>
      </c>
      <c r="R2133">
        <v>0</v>
      </c>
      <c r="S2133" t="s">
        <v>15888</v>
      </c>
      <c r="T2133" t="s">
        <v>15891</v>
      </c>
      <c r="U2133" t="s">
        <v>15891</v>
      </c>
      <c r="V2133" t="s">
        <v>15901</v>
      </c>
      <c r="W2133" t="s">
        <v>15891</v>
      </c>
      <c r="X2133" t="s">
        <v>15897</v>
      </c>
      <c r="Y2133" t="s">
        <v>15911</v>
      </c>
      <c r="Z2133" t="s">
        <v>15915</v>
      </c>
      <c r="AA2133" s="26">
        <v>23.989041095890411</v>
      </c>
      <c r="AB2133" t="s">
        <v>15057</v>
      </c>
      <c r="AC2133" t="s">
        <v>15054</v>
      </c>
      <c r="AE2133" t="s">
        <v>6578</v>
      </c>
      <c r="AF2133" t="s">
        <v>15055</v>
      </c>
      <c r="AG2133" t="e">
        <f>+SEARCH(JELMAGYARÁZAT!$G$9,J:J)</f>
        <v>#VALUE!</v>
      </c>
    </row>
    <row r="2134" spans="1:33" hidden="1" x14ac:dyDescent="0.25">
      <c r="A2134" t="s">
        <v>13762</v>
      </c>
      <c r="B2134">
        <v>2627000</v>
      </c>
      <c r="C2134">
        <v>5363000</v>
      </c>
      <c r="D2134" s="1">
        <v>16132</v>
      </c>
      <c r="E2134">
        <v>0.53144400000000003</v>
      </c>
      <c r="F2134">
        <v>120</v>
      </c>
      <c r="G2134">
        <v>6</v>
      </c>
      <c r="H2134">
        <v>8</v>
      </c>
      <c r="I2134" t="s">
        <v>23</v>
      </c>
      <c r="J2134" t="s">
        <v>3369</v>
      </c>
      <c r="K2134" t="s">
        <v>37</v>
      </c>
      <c r="L2134" t="s">
        <v>38</v>
      </c>
      <c r="M2134" t="s">
        <v>5220</v>
      </c>
      <c r="N2134" t="s">
        <v>29</v>
      </c>
      <c r="O2134" s="6">
        <v>1</v>
      </c>
      <c r="P2134">
        <v>1</v>
      </c>
      <c r="Q2134">
        <v>1</v>
      </c>
      <c r="R2134">
        <v>0</v>
      </c>
      <c r="S2134" t="s">
        <v>15888</v>
      </c>
      <c r="T2134" t="s">
        <v>15891</v>
      </c>
      <c r="U2134" t="s">
        <v>15891</v>
      </c>
      <c r="V2134" t="s">
        <v>15901</v>
      </c>
      <c r="W2134" t="s">
        <v>15891</v>
      </c>
      <c r="X2134" t="s">
        <v>15897</v>
      </c>
      <c r="Y2134" t="s">
        <v>15911</v>
      </c>
      <c r="Z2134" t="s">
        <v>15915</v>
      </c>
      <c r="AA2134" s="26">
        <v>73.627397260273966</v>
      </c>
      <c r="AB2134" t="s">
        <v>13764</v>
      </c>
      <c r="AC2134" t="s">
        <v>13762</v>
      </c>
      <c r="AE2134" t="s">
        <v>13761</v>
      </c>
      <c r="AF2134" t="s">
        <v>13763</v>
      </c>
      <c r="AG2134" t="e">
        <f>+SEARCH(JELMAGYARÁZAT!$G$9,J:J)</f>
        <v>#VALUE!</v>
      </c>
    </row>
    <row r="2135" spans="1:33" hidden="1" x14ac:dyDescent="0.25">
      <c r="A2135" t="s">
        <v>10867</v>
      </c>
      <c r="B2135">
        <v>10000000</v>
      </c>
      <c r="C2135">
        <v>2154696</v>
      </c>
      <c r="D2135" s="1">
        <v>29938</v>
      </c>
      <c r="E2135">
        <v>0.51805599999999996</v>
      </c>
      <c r="F2135">
        <v>79</v>
      </c>
      <c r="G2135">
        <v>3.8</v>
      </c>
      <c r="H2135">
        <v>6</v>
      </c>
      <c r="I2135" t="s">
        <v>23</v>
      </c>
      <c r="J2135" t="s">
        <v>1571</v>
      </c>
      <c r="K2135" t="s">
        <v>37</v>
      </c>
      <c r="L2135" t="s">
        <v>38</v>
      </c>
      <c r="M2135" t="s">
        <v>1795</v>
      </c>
      <c r="N2135" t="s">
        <v>29</v>
      </c>
      <c r="O2135" s="6">
        <v>1</v>
      </c>
      <c r="P2135">
        <v>1</v>
      </c>
      <c r="Q2135">
        <v>1</v>
      </c>
      <c r="R2135">
        <v>1</v>
      </c>
      <c r="S2135" t="s">
        <v>15888</v>
      </c>
      <c r="T2135" t="s">
        <v>15891</v>
      </c>
      <c r="U2135" t="s">
        <v>13664</v>
      </c>
      <c r="V2135" t="s">
        <v>15891</v>
      </c>
      <c r="W2135" t="s">
        <v>15891</v>
      </c>
      <c r="X2135" t="s">
        <v>15896</v>
      </c>
      <c r="Y2135" t="s">
        <v>15896</v>
      </c>
      <c r="Z2135" t="s">
        <v>15897</v>
      </c>
      <c r="AA2135" s="26">
        <v>35.802739726027397</v>
      </c>
      <c r="AB2135" t="s">
        <v>10869</v>
      </c>
      <c r="AC2135" t="s">
        <v>10867</v>
      </c>
      <c r="AE2135" t="s">
        <v>10866</v>
      </c>
      <c r="AF2135" t="s">
        <v>10868</v>
      </c>
      <c r="AG2135" t="e">
        <f>+SEARCH(JELMAGYARÁZAT!$G$9,J:J)</f>
        <v>#VALUE!</v>
      </c>
    </row>
    <row r="2136" spans="1:33" hidden="1" x14ac:dyDescent="0.25">
      <c r="A2136" t="s">
        <v>14041</v>
      </c>
      <c r="B2136">
        <v>2000000</v>
      </c>
      <c r="C2136">
        <v>4000000</v>
      </c>
      <c r="D2136" s="1">
        <v>14024</v>
      </c>
      <c r="E2136">
        <v>0.48397400000000002</v>
      </c>
      <c r="F2136">
        <v>106</v>
      </c>
      <c r="G2136">
        <v>4.8</v>
      </c>
      <c r="H2136">
        <v>6</v>
      </c>
      <c r="I2136" t="s">
        <v>23</v>
      </c>
      <c r="J2136" t="s">
        <v>1457</v>
      </c>
      <c r="K2136" t="s">
        <v>37</v>
      </c>
      <c r="L2136" t="s">
        <v>38</v>
      </c>
      <c r="M2136" t="s">
        <v>1878</v>
      </c>
      <c r="N2136" t="s">
        <v>29</v>
      </c>
      <c r="O2136" s="6">
        <v>1</v>
      </c>
      <c r="P2136">
        <v>1</v>
      </c>
      <c r="Q2136">
        <v>1</v>
      </c>
      <c r="R2136">
        <v>1</v>
      </c>
      <c r="S2136" t="s">
        <v>15888</v>
      </c>
      <c r="T2136" t="s">
        <v>15891</v>
      </c>
      <c r="U2136" t="s">
        <v>15891</v>
      </c>
      <c r="V2136" t="s">
        <v>15901</v>
      </c>
      <c r="W2136" t="s">
        <v>15891</v>
      </c>
      <c r="X2136" t="s">
        <v>15897</v>
      </c>
      <c r="Y2136" t="s">
        <v>15911</v>
      </c>
      <c r="Z2136" t="s">
        <v>15915</v>
      </c>
      <c r="AA2136" s="26">
        <v>79.402739726027391</v>
      </c>
      <c r="AB2136" t="s">
        <v>14043</v>
      </c>
      <c r="AC2136" t="s">
        <v>14041</v>
      </c>
      <c r="AE2136" t="s">
        <v>14040</v>
      </c>
      <c r="AF2136" t="s">
        <v>14042</v>
      </c>
      <c r="AG2136" t="e">
        <f>+SEARCH(JELMAGYARÁZAT!$G$9,J:J)</f>
        <v>#VALUE!</v>
      </c>
    </row>
    <row r="2137" spans="1:33" hidden="1" x14ac:dyDescent="0.25">
      <c r="A2137" t="s">
        <v>15431</v>
      </c>
      <c r="B2137">
        <v>300000</v>
      </c>
      <c r="C2137">
        <v>40542</v>
      </c>
      <c r="D2137" s="1">
        <v>36014</v>
      </c>
      <c r="E2137">
        <v>0.37429099999999998</v>
      </c>
      <c r="F2137">
        <v>94</v>
      </c>
      <c r="G2137">
        <v>3</v>
      </c>
      <c r="H2137">
        <v>1</v>
      </c>
      <c r="I2137" t="s">
        <v>23</v>
      </c>
      <c r="J2137" t="s">
        <v>15433</v>
      </c>
      <c r="K2137" t="s">
        <v>37</v>
      </c>
      <c r="L2137" t="s">
        <v>38</v>
      </c>
      <c r="M2137" t="s">
        <v>786</v>
      </c>
      <c r="N2137" t="s">
        <v>29</v>
      </c>
      <c r="O2137" s="6">
        <v>1</v>
      </c>
      <c r="P2137">
        <v>1</v>
      </c>
      <c r="Q2137">
        <v>1</v>
      </c>
      <c r="R2137">
        <v>0</v>
      </c>
      <c r="S2137" t="s">
        <v>15888</v>
      </c>
      <c r="T2137" t="s">
        <v>15891</v>
      </c>
      <c r="U2137" t="s">
        <v>15891</v>
      </c>
      <c r="V2137" t="s">
        <v>15901</v>
      </c>
      <c r="W2137" t="s">
        <v>15891</v>
      </c>
      <c r="X2137" t="s">
        <v>15897</v>
      </c>
      <c r="Y2137" t="s">
        <v>15911</v>
      </c>
      <c r="Z2137" t="s">
        <v>15915</v>
      </c>
      <c r="AA2137" s="26">
        <v>19.156164383561645</v>
      </c>
      <c r="AC2137" t="s">
        <v>15431</v>
      </c>
      <c r="AE2137" t="s">
        <v>15430</v>
      </c>
      <c r="AF2137" t="s">
        <v>15432</v>
      </c>
      <c r="AG2137" t="e">
        <f>+SEARCH(JELMAGYARÁZAT!$G$9,J:J)</f>
        <v>#VALUE!</v>
      </c>
    </row>
    <row r="2138" spans="1:33" hidden="1" x14ac:dyDescent="0.25">
      <c r="A2138" t="s">
        <v>9385</v>
      </c>
      <c r="B2138">
        <v>15000000</v>
      </c>
      <c r="C2138">
        <v>22730842</v>
      </c>
      <c r="D2138" s="1">
        <v>39221</v>
      </c>
      <c r="E2138">
        <v>0.33519500000000002</v>
      </c>
      <c r="F2138">
        <v>85</v>
      </c>
      <c r="G2138">
        <v>6.7</v>
      </c>
      <c r="H2138">
        <v>10</v>
      </c>
      <c r="I2138" t="s">
        <v>23</v>
      </c>
      <c r="J2138" t="s">
        <v>9387</v>
      </c>
      <c r="K2138" t="s">
        <v>37</v>
      </c>
      <c r="L2138" t="s">
        <v>38</v>
      </c>
      <c r="M2138" t="s">
        <v>2738</v>
      </c>
      <c r="N2138" t="s">
        <v>29</v>
      </c>
      <c r="O2138" s="6">
        <v>1</v>
      </c>
      <c r="P2138">
        <v>1</v>
      </c>
      <c r="Q2138">
        <v>1</v>
      </c>
      <c r="R2138">
        <v>0</v>
      </c>
      <c r="S2138" t="s">
        <v>15888</v>
      </c>
      <c r="T2138" t="s">
        <v>15891</v>
      </c>
      <c r="U2138" t="s">
        <v>15891</v>
      </c>
      <c r="V2138" t="s">
        <v>15891</v>
      </c>
      <c r="W2138" t="s">
        <v>15891</v>
      </c>
      <c r="X2138" t="s">
        <v>15897</v>
      </c>
      <c r="Y2138" t="s">
        <v>15897</v>
      </c>
      <c r="Z2138" t="s">
        <v>15897</v>
      </c>
      <c r="AA2138" s="26">
        <v>10.36986301369863</v>
      </c>
      <c r="AB2138" t="s">
        <v>9388</v>
      </c>
      <c r="AC2138" t="s">
        <v>9385</v>
      </c>
      <c r="AD2138" t="s">
        <v>9384</v>
      </c>
      <c r="AE2138" t="s">
        <v>333</v>
      </c>
      <c r="AF2138" t="s">
        <v>9386</v>
      </c>
      <c r="AG2138" t="e">
        <f>+SEARCH(JELMAGYARÁZAT!$G$9,J:J)</f>
        <v>#VALUE!</v>
      </c>
    </row>
    <row r="2139" spans="1:33" hidden="1" x14ac:dyDescent="0.25">
      <c r="A2139" t="s">
        <v>13848</v>
      </c>
      <c r="B2139">
        <v>2500000</v>
      </c>
      <c r="C2139">
        <v>71904</v>
      </c>
      <c r="D2139" s="1">
        <v>39318</v>
      </c>
      <c r="E2139">
        <v>0.30188399999999999</v>
      </c>
      <c r="F2139">
        <v>100</v>
      </c>
      <c r="G2139">
        <v>7.1</v>
      </c>
      <c r="H2139">
        <v>7</v>
      </c>
      <c r="I2139" t="s">
        <v>23</v>
      </c>
      <c r="J2139" t="s">
        <v>13850</v>
      </c>
      <c r="K2139" t="s">
        <v>37</v>
      </c>
      <c r="L2139" t="s">
        <v>38</v>
      </c>
      <c r="M2139" t="s">
        <v>786</v>
      </c>
      <c r="N2139" t="s">
        <v>29</v>
      </c>
      <c r="O2139" s="6">
        <v>1</v>
      </c>
      <c r="P2139">
        <v>1</v>
      </c>
      <c r="Q2139">
        <v>1</v>
      </c>
      <c r="R2139">
        <v>0</v>
      </c>
      <c r="S2139" t="s">
        <v>15888</v>
      </c>
      <c r="T2139" t="s">
        <v>15891</v>
      </c>
      <c r="U2139" t="s">
        <v>15891</v>
      </c>
      <c r="V2139" t="s">
        <v>15901</v>
      </c>
      <c r="W2139" t="s">
        <v>15891</v>
      </c>
      <c r="X2139" t="s">
        <v>15897</v>
      </c>
      <c r="Y2139" t="s">
        <v>15911</v>
      </c>
      <c r="Z2139" t="s">
        <v>15915</v>
      </c>
      <c r="AA2139" s="26">
        <v>10.104109589041096</v>
      </c>
      <c r="AB2139" t="s">
        <v>13851</v>
      </c>
      <c r="AC2139" t="s">
        <v>13848</v>
      </c>
      <c r="AE2139" t="s">
        <v>13847</v>
      </c>
      <c r="AF2139" t="s">
        <v>13849</v>
      </c>
      <c r="AG2139" t="e">
        <f>+SEARCH(JELMAGYARÁZAT!$G$9,J:J)</f>
        <v>#VALUE!</v>
      </c>
    </row>
    <row r="2140" spans="1:33" hidden="1" x14ac:dyDescent="0.25">
      <c r="A2140" t="s">
        <v>15453</v>
      </c>
      <c r="B2140">
        <v>250</v>
      </c>
      <c r="C2140">
        <v>203</v>
      </c>
      <c r="D2140" s="1">
        <v>36035</v>
      </c>
      <c r="E2140">
        <v>0.29364899999999999</v>
      </c>
      <c r="F2140">
        <v>72</v>
      </c>
      <c r="G2140">
        <v>7.5</v>
      </c>
      <c r="H2140">
        <v>12</v>
      </c>
      <c r="I2140" t="s">
        <v>23</v>
      </c>
      <c r="J2140" t="s">
        <v>15455</v>
      </c>
      <c r="K2140" t="s">
        <v>37</v>
      </c>
      <c r="L2140" t="s">
        <v>38</v>
      </c>
      <c r="M2140" t="s">
        <v>15452</v>
      </c>
      <c r="N2140" t="s">
        <v>29</v>
      </c>
      <c r="O2140" s="6">
        <v>1</v>
      </c>
      <c r="P2140">
        <v>1</v>
      </c>
      <c r="Q2140">
        <v>1</v>
      </c>
      <c r="R2140">
        <v>0</v>
      </c>
      <c r="S2140" t="s">
        <v>15887</v>
      </c>
      <c r="T2140" t="s">
        <v>15891</v>
      </c>
      <c r="U2140" t="s">
        <v>13664</v>
      </c>
      <c r="V2140" t="s">
        <v>15901</v>
      </c>
      <c r="W2140" t="s">
        <v>15891</v>
      </c>
      <c r="X2140" t="s">
        <v>15896</v>
      </c>
      <c r="Y2140" t="s">
        <v>15912</v>
      </c>
      <c r="Z2140" t="s">
        <v>15915</v>
      </c>
      <c r="AA2140" s="26">
        <v>19.098630136986301</v>
      </c>
      <c r="AC2140" t="s">
        <v>15453</v>
      </c>
      <c r="AE2140" t="s">
        <v>333</v>
      </c>
      <c r="AF2140" t="s">
        <v>15454</v>
      </c>
      <c r="AG2140" t="e">
        <f>+SEARCH(JELMAGYARÁZAT!$G$9,J:J)</f>
        <v>#VALUE!</v>
      </c>
    </row>
    <row r="2141" spans="1:33" hidden="1" x14ac:dyDescent="0.25">
      <c r="A2141" t="s">
        <v>14812</v>
      </c>
      <c r="B2141">
        <v>1000000</v>
      </c>
      <c r="C2141">
        <v>852206</v>
      </c>
      <c r="D2141" s="1">
        <v>36980</v>
      </c>
      <c r="E2141">
        <v>0.28008300000000003</v>
      </c>
      <c r="F2141">
        <v>119</v>
      </c>
      <c r="G2141">
        <v>7.3</v>
      </c>
      <c r="H2141">
        <v>4</v>
      </c>
      <c r="I2141" t="s">
        <v>23</v>
      </c>
      <c r="J2141" t="s">
        <v>14814</v>
      </c>
      <c r="K2141" t="s">
        <v>37</v>
      </c>
      <c r="L2141" t="s">
        <v>38</v>
      </c>
      <c r="M2141" t="s">
        <v>1252</v>
      </c>
      <c r="N2141" t="s">
        <v>29</v>
      </c>
      <c r="O2141" s="6">
        <v>1</v>
      </c>
      <c r="P2141">
        <v>1</v>
      </c>
      <c r="Q2141">
        <v>1</v>
      </c>
      <c r="R2141">
        <v>0</v>
      </c>
      <c r="S2141" t="s">
        <v>15888</v>
      </c>
      <c r="T2141" t="s">
        <v>15891</v>
      </c>
      <c r="U2141" t="s">
        <v>15891</v>
      </c>
      <c r="V2141" t="s">
        <v>15901</v>
      </c>
      <c r="W2141" t="s">
        <v>15905</v>
      </c>
      <c r="X2141" t="s">
        <v>15897</v>
      </c>
      <c r="Y2141" t="s">
        <v>15911</v>
      </c>
      <c r="Z2141" t="s">
        <v>15915</v>
      </c>
      <c r="AA2141" s="26">
        <v>16.509589041095889</v>
      </c>
      <c r="AC2141" t="s">
        <v>14812</v>
      </c>
      <c r="AE2141" t="s">
        <v>333</v>
      </c>
      <c r="AF2141" t="s">
        <v>14813</v>
      </c>
      <c r="AG2141" t="e">
        <f>+SEARCH(JELMAGYARÁZAT!$G$9,J:J)</f>
        <v>#VALUE!</v>
      </c>
    </row>
    <row r="2142" spans="1:33" hidden="1" x14ac:dyDescent="0.25">
      <c r="A2142" t="s">
        <v>9476</v>
      </c>
      <c r="B2142">
        <v>15000000</v>
      </c>
      <c r="C2142">
        <v>5217498</v>
      </c>
      <c r="D2142" s="1">
        <v>36726</v>
      </c>
      <c r="E2142">
        <v>0.24924499999999999</v>
      </c>
      <c r="F2142">
        <v>105</v>
      </c>
      <c r="G2142">
        <v>4.7</v>
      </c>
      <c r="H2142">
        <v>15</v>
      </c>
      <c r="I2142" t="s">
        <v>23</v>
      </c>
      <c r="J2142" t="s">
        <v>4444</v>
      </c>
      <c r="K2142" t="s">
        <v>37</v>
      </c>
      <c r="L2142" t="s">
        <v>62</v>
      </c>
      <c r="M2142" t="s">
        <v>2325</v>
      </c>
      <c r="N2142" t="s">
        <v>29</v>
      </c>
      <c r="O2142" s="6">
        <v>1</v>
      </c>
      <c r="P2142">
        <v>1</v>
      </c>
      <c r="Q2142">
        <v>2</v>
      </c>
      <c r="R2142">
        <v>0</v>
      </c>
      <c r="S2142" t="s">
        <v>15888</v>
      </c>
      <c r="T2142" t="s">
        <v>15891</v>
      </c>
      <c r="U2142" t="s">
        <v>15891</v>
      </c>
      <c r="V2142" t="s">
        <v>15891</v>
      </c>
      <c r="W2142" t="s">
        <v>15905</v>
      </c>
      <c r="X2142" t="s">
        <v>15897</v>
      </c>
      <c r="Y2142" t="s">
        <v>15897</v>
      </c>
      <c r="Z2142" t="s">
        <v>15897</v>
      </c>
      <c r="AA2142" s="26">
        <v>17.205479452054796</v>
      </c>
      <c r="AB2142" t="s">
        <v>9478</v>
      </c>
      <c r="AC2142" t="s">
        <v>9476</v>
      </c>
      <c r="AD2142" t="s">
        <v>9475</v>
      </c>
      <c r="AE2142" t="s">
        <v>8989</v>
      </c>
      <c r="AF2142" t="s">
        <v>9477</v>
      </c>
      <c r="AG2142" t="e">
        <f>+SEARCH(JELMAGYARÁZAT!$G$9,J:J)</f>
        <v>#VALUE!</v>
      </c>
    </row>
    <row r="2143" spans="1:33" hidden="1" x14ac:dyDescent="0.25">
      <c r="A2143" t="s">
        <v>12227</v>
      </c>
      <c r="B2143">
        <v>6000000</v>
      </c>
      <c r="C2143">
        <v>399611</v>
      </c>
      <c r="D2143" s="1">
        <v>40627</v>
      </c>
      <c r="E2143">
        <v>0.21546399999999999</v>
      </c>
      <c r="F2143">
        <v>97</v>
      </c>
      <c r="G2143">
        <v>4.7</v>
      </c>
      <c r="H2143">
        <v>12</v>
      </c>
      <c r="I2143" t="s">
        <v>23</v>
      </c>
      <c r="J2143" t="s">
        <v>12229</v>
      </c>
      <c r="K2143" t="s">
        <v>37</v>
      </c>
      <c r="L2143" t="s">
        <v>38</v>
      </c>
      <c r="M2143" t="s">
        <v>786</v>
      </c>
      <c r="N2143" t="s">
        <v>29</v>
      </c>
      <c r="O2143" s="6">
        <v>1</v>
      </c>
      <c r="P2143">
        <v>1</v>
      </c>
      <c r="Q2143">
        <v>1</v>
      </c>
      <c r="R2143">
        <v>0</v>
      </c>
      <c r="S2143" t="s">
        <v>15888</v>
      </c>
      <c r="T2143" t="s">
        <v>15891</v>
      </c>
      <c r="U2143" t="s">
        <v>15891</v>
      </c>
      <c r="V2143" t="s">
        <v>15901</v>
      </c>
      <c r="W2143" t="s">
        <v>15891</v>
      </c>
      <c r="X2143" t="s">
        <v>15897</v>
      </c>
      <c r="Y2143" t="s">
        <v>15911</v>
      </c>
      <c r="Z2143" t="s">
        <v>15915</v>
      </c>
      <c r="AA2143" s="26">
        <v>6.5178082191780824</v>
      </c>
      <c r="AB2143" t="s">
        <v>12230</v>
      </c>
      <c r="AC2143" t="s">
        <v>12227</v>
      </c>
      <c r="AD2143" t="s">
        <v>12225</v>
      </c>
      <c r="AE2143" t="s">
        <v>12226</v>
      </c>
      <c r="AF2143" t="s">
        <v>12228</v>
      </c>
      <c r="AG2143" t="e">
        <f>+SEARCH(JELMAGYARÁZAT!$G$9,J:J)</f>
        <v>#VALUE!</v>
      </c>
    </row>
    <row r="2144" spans="1:33" hidden="1" x14ac:dyDescent="0.25">
      <c r="A2144" t="s">
        <v>13932</v>
      </c>
      <c r="B2144">
        <v>2160000</v>
      </c>
      <c r="C2144">
        <v>9132000</v>
      </c>
      <c r="D2144" s="1">
        <v>16589</v>
      </c>
      <c r="E2144">
        <v>0.18129999999999999</v>
      </c>
      <c r="F2144">
        <v>119</v>
      </c>
      <c r="G2144">
        <v>5.8</v>
      </c>
      <c r="H2144">
        <v>4</v>
      </c>
      <c r="I2144" t="s">
        <v>23</v>
      </c>
      <c r="J2144" t="s">
        <v>3369</v>
      </c>
      <c r="K2144" t="s">
        <v>37</v>
      </c>
      <c r="L2144" t="s">
        <v>38</v>
      </c>
      <c r="M2144" t="s">
        <v>786</v>
      </c>
      <c r="N2144" t="s">
        <v>29</v>
      </c>
      <c r="O2144" s="6">
        <v>1</v>
      </c>
      <c r="P2144">
        <v>1</v>
      </c>
      <c r="Q2144">
        <v>1</v>
      </c>
      <c r="R2144">
        <v>0</v>
      </c>
      <c r="S2144" t="s">
        <v>15888</v>
      </c>
      <c r="T2144" t="s">
        <v>15891</v>
      </c>
      <c r="U2144" t="s">
        <v>15891</v>
      </c>
      <c r="V2144" t="s">
        <v>15901</v>
      </c>
      <c r="W2144" t="s">
        <v>15891</v>
      </c>
      <c r="X2144" t="s">
        <v>15897</v>
      </c>
      <c r="Y2144" t="s">
        <v>15911</v>
      </c>
      <c r="Z2144" t="s">
        <v>15915</v>
      </c>
      <c r="AA2144" s="26">
        <v>72.37534246575342</v>
      </c>
      <c r="AC2144" t="s">
        <v>13932</v>
      </c>
      <c r="AE2144" t="s">
        <v>333</v>
      </c>
      <c r="AF2144" t="s">
        <v>13933</v>
      </c>
      <c r="AG2144" t="e">
        <f>+SEARCH(JELMAGYARÁZAT!$G$9,J:J)</f>
        <v>#VALUE!</v>
      </c>
    </row>
    <row r="2145" spans="1:33" hidden="1" x14ac:dyDescent="0.25">
      <c r="A2145" t="s">
        <v>14967</v>
      </c>
      <c r="B2145">
        <v>950000</v>
      </c>
      <c r="C2145">
        <v>814666</v>
      </c>
      <c r="D2145" s="1">
        <v>25104</v>
      </c>
      <c r="E2145">
        <v>0.17868899999999999</v>
      </c>
      <c r="F2145">
        <v>103</v>
      </c>
      <c r="G2145">
        <v>6.6</v>
      </c>
      <c r="H2145">
        <v>28</v>
      </c>
      <c r="I2145" t="s">
        <v>23</v>
      </c>
      <c r="J2145" t="s">
        <v>14969</v>
      </c>
      <c r="K2145" t="s">
        <v>37</v>
      </c>
      <c r="L2145" t="s">
        <v>38</v>
      </c>
      <c r="M2145" t="s">
        <v>9495</v>
      </c>
      <c r="N2145" t="s">
        <v>29</v>
      </c>
      <c r="O2145" s="6">
        <v>1</v>
      </c>
      <c r="P2145">
        <v>1</v>
      </c>
      <c r="Q2145">
        <v>1</v>
      </c>
      <c r="R2145">
        <v>0</v>
      </c>
      <c r="S2145" t="s">
        <v>15888</v>
      </c>
      <c r="T2145" t="s">
        <v>15891</v>
      </c>
      <c r="U2145" t="s">
        <v>15891</v>
      </c>
      <c r="V2145" t="s">
        <v>15901</v>
      </c>
      <c r="W2145" t="s">
        <v>15891</v>
      </c>
      <c r="X2145" t="s">
        <v>15897</v>
      </c>
      <c r="Y2145" t="s">
        <v>15911</v>
      </c>
      <c r="Z2145" t="s">
        <v>15915</v>
      </c>
      <c r="AA2145" s="26">
        <v>49.046575342465751</v>
      </c>
      <c r="AB2145" t="s">
        <v>14970</v>
      </c>
      <c r="AC2145" t="s">
        <v>14967</v>
      </c>
      <c r="AE2145" t="s">
        <v>14966</v>
      </c>
      <c r="AF2145" t="s">
        <v>14968</v>
      </c>
      <c r="AG2145" t="e">
        <f>+SEARCH(JELMAGYARÁZAT!$G$9,J:J)</f>
        <v>#VALUE!</v>
      </c>
    </row>
    <row r="2146" spans="1:33" hidden="1" x14ac:dyDescent="0.25">
      <c r="A2146" t="s">
        <v>15613</v>
      </c>
      <c r="B2146">
        <v>150000</v>
      </c>
      <c r="C2146">
        <v>15200000</v>
      </c>
      <c r="D2146" s="1">
        <v>26046</v>
      </c>
      <c r="E2146">
        <v>0.132878</v>
      </c>
      <c r="F2146">
        <v>97</v>
      </c>
      <c r="G2146">
        <v>4.5999999999999996</v>
      </c>
      <c r="H2146">
        <v>18</v>
      </c>
      <c r="I2146" t="s">
        <v>23</v>
      </c>
      <c r="J2146" t="s">
        <v>15615</v>
      </c>
      <c r="K2146" t="s">
        <v>37</v>
      </c>
      <c r="L2146" t="s">
        <v>38</v>
      </c>
      <c r="M2146" t="s">
        <v>1685</v>
      </c>
      <c r="N2146" t="s">
        <v>29</v>
      </c>
      <c r="O2146" s="6">
        <v>1</v>
      </c>
      <c r="P2146">
        <v>1</v>
      </c>
      <c r="Q2146">
        <v>1</v>
      </c>
      <c r="R2146">
        <v>0</v>
      </c>
      <c r="S2146" t="s">
        <v>15888</v>
      </c>
      <c r="T2146" t="s">
        <v>15890</v>
      </c>
      <c r="U2146" t="s">
        <v>15891</v>
      </c>
      <c r="V2146" t="s">
        <v>15901</v>
      </c>
      <c r="W2146" t="s">
        <v>15891</v>
      </c>
      <c r="X2146" t="s">
        <v>15894</v>
      </c>
      <c r="Y2146" t="s">
        <v>15911</v>
      </c>
      <c r="Z2146" t="s">
        <v>15914</v>
      </c>
      <c r="AA2146" s="26">
        <v>46.465753424657535</v>
      </c>
      <c r="AB2146" t="s">
        <v>15616</v>
      </c>
      <c r="AC2146" t="s">
        <v>15613</v>
      </c>
      <c r="AD2146" t="s">
        <v>15611</v>
      </c>
      <c r="AE2146" t="s">
        <v>15612</v>
      </c>
      <c r="AF2146" t="s">
        <v>15614</v>
      </c>
      <c r="AG2146" t="e">
        <f>+SEARCH(JELMAGYARÁZAT!$G$9,J:J)</f>
        <v>#VALUE!</v>
      </c>
    </row>
    <row r="2147" spans="1:33" hidden="1" x14ac:dyDescent="0.25">
      <c r="A2147" t="s">
        <v>15524</v>
      </c>
      <c r="B2147">
        <v>225000</v>
      </c>
      <c r="C2147">
        <v>111300</v>
      </c>
      <c r="D2147" s="1">
        <v>41214</v>
      </c>
      <c r="E2147">
        <v>0.12667600000000001</v>
      </c>
      <c r="F2147">
        <v>86</v>
      </c>
      <c r="G2147">
        <v>6.9</v>
      </c>
      <c r="H2147">
        <v>6</v>
      </c>
      <c r="I2147" t="s">
        <v>23</v>
      </c>
      <c r="J2147" t="s">
        <v>15526</v>
      </c>
      <c r="K2147" t="s">
        <v>37</v>
      </c>
      <c r="L2147" t="s">
        <v>38</v>
      </c>
      <c r="M2147" t="s">
        <v>15521</v>
      </c>
      <c r="N2147" t="s">
        <v>29</v>
      </c>
      <c r="O2147" s="6">
        <v>1</v>
      </c>
      <c r="P2147">
        <v>1</v>
      </c>
      <c r="Q2147">
        <v>1</v>
      </c>
      <c r="R2147">
        <v>0</v>
      </c>
      <c r="S2147" t="s">
        <v>15888</v>
      </c>
      <c r="T2147" t="s">
        <v>15891</v>
      </c>
      <c r="U2147" t="s">
        <v>15891</v>
      </c>
      <c r="V2147" t="s">
        <v>15891</v>
      </c>
      <c r="W2147" t="s">
        <v>15891</v>
      </c>
      <c r="X2147" t="s">
        <v>15897</v>
      </c>
      <c r="Y2147" t="s">
        <v>15897</v>
      </c>
      <c r="Z2147" t="s">
        <v>15897</v>
      </c>
      <c r="AA2147" s="26">
        <v>4.9095890410958907</v>
      </c>
      <c r="AB2147" t="s">
        <v>15527</v>
      </c>
      <c r="AC2147" t="s">
        <v>15524</v>
      </c>
      <c r="AD2147" t="s">
        <v>15522</v>
      </c>
      <c r="AE2147" t="s">
        <v>15523</v>
      </c>
      <c r="AF2147" t="s">
        <v>15525</v>
      </c>
      <c r="AG2147" t="e">
        <f>+SEARCH(JELMAGYARÁZAT!$G$9,J:J)</f>
        <v>#VALUE!</v>
      </c>
    </row>
    <row r="2148" spans="1:33" hidden="1" x14ac:dyDescent="0.25">
      <c r="A2148" t="s">
        <v>13371</v>
      </c>
      <c r="B2148">
        <v>2000000</v>
      </c>
      <c r="C2148">
        <v>7</v>
      </c>
      <c r="D2148" s="1">
        <v>36462</v>
      </c>
      <c r="E2148">
        <v>0.11615</v>
      </c>
      <c r="F2148">
        <v>92</v>
      </c>
      <c r="G2148">
        <v>8</v>
      </c>
      <c r="H2148">
        <v>1</v>
      </c>
      <c r="I2148" t="s">
        <v>23</v>
      </c>
      <c r="J2148" t="s">
        <v>13373</v>
      </c>
      <c r="K2148" t="s">
        <v>41</v>
      </c>
      <c r="L2148" t="s">
        <v>38</v>
      </c>
      <c r="M2148" t="s">
        <v>1813</v>
      </c>
      <c r="N2148" t="s">
        <v>29</v>
      </c>
      <c r="O2148" s="6">
        <v>1</v>
      </c>
      <c r="P2148">
        <v>2</v>
      </c>
      <c r="Q2148">
        <v>1</v>
      </c>
      <c r="R2148">
        <v>0</v>
      </c>
      <c r="S2148" t="s">
        <v>15888</v>
      </c>
      <c r="T2148" t="s">
        <v>15891</v>
      </c>
      <c r="U2148" t="s">
        <v>15891</v>
      </c>
      <c r="V2148" t="s">
        <v>15901</v>
      </c>
      <c r="W2148" t="s">
        <v>15891</v>
      </c>
      <c r="X2148" t="s">
        <v>15897</v>
      </c>
      <c r="Y2148" t="s">
        <v>15911</v>
      </c>
      <c r="Z2148" t="s">
        <v>15915</v>
      </c>
      <c r="AA2148" s="26">
        <v>17.92876712328767</v>
      </c>
      <c r="AC2148" t="s">
        <v>13371</v>
      </c>
      <c r="AE2148" t="s">
        <v>13370</v>
      </c>
      <c r="AF2148" t="s">
        <v>13372</v>
      </c>
      <c r="AG2148" t="e">
        <f>+SEARCH(JELMAGYARÁZAT!$G$9,J:J)</f>
        <v>#VALUE!</v>
      </c>
    </row>
    <row r="2149" spans="1:33" hidden="1" x14ac:dyDescent="0.25">
      <c r="A2149" t="s">
        <v>8365</v>
      </c>
      <c r="B2149">
        <v>19000000</v>
      </c>
      <c r="C2149">
        <v>2119994</v>
      </c>
      <c r="D2149" s="1">
        <v>34297</v>
      </c>
      <c r="E2149">
        <v>6.8227999999999997E-2</v>
      </c>
      <c r="F2149">
        <v>93</v>
      </c>
      <c r="G2149">
        <v>5.6</v>
      </c>
      <c r="H2149">
        <v>5</v>
      </c>
      <c r="I2149" t="s">
        <v>23</v>
      </c>
      <c r="J2149" t="s">
        <v>8367</v>
      </c>
      <c r="K2149" t="s">
        <v>37</v>
      </c>
      <c r="L2149" t="s">
        <v>38</v>
      </c>
      <c r="M2149" t="s">
        <v>8363</v>
      </c>
      <c r="N2149" t="s">
        <v>29</v>
      </c>
      <c r="O2149" s="6">
        <v>1</v>
      </c>
      <c r="P2149">
        <v>1</v>
      </c>
      <c r="Q2149">
        <v>1</v>
      </c>
      <c r="R2149">
        <v>0</v>
      </c>
      <c r="S2149" t="s">
        <v>15888</v>
      </c>
      <c r="T2149" t="s">
        <v>15891</v>
      </c>
      <c r="U2149" t="s">
        <v>15891</v>
      </c>
      <c r="V2149" t="s">
        <v>15891</v>
      </c>
      <c r="W2149" t="s">
        <v>15891</v>
      </c>
      <c r="X2149" t="s">
        <v>15897</v>
      </c>
      <c r="Y2149" t="s">
        <v>15897</v>
      </c>
      <c r="Z2149" t="s">
        <v>15897</v>
      </c>
      <c r="AA2149" s="26">
        <v>23.860273972602741</v>
      </c>
      <c r="AB2149" t="s">
        <v>8368</v>
      </c>
      <c r="AC2149" t="s">
        <v>8365</v>
      </c>
      <c r="AE2149" t="s">
        <v>8364</v>
      </c>
      <c r="AF2149" t="s">
        <v>8366</v>
      </c>
      <c r="AG2149" t="e">
        <f>+SEARCH(JELMAGYARÁZAT!$G$9,J:J)</f>
        <v>#VALUE!</v>
      </c>
    </row>
    <row r="2150" spans="1:33" hidden="1" x14ac:dyDescent="0.25">
      <c r="A2150" t="s">
        <v>10515</v>
      </c>
      <c r="B2150">
        <v>10500000</v>
      </c>
      <c r="C2150">
        <v>123509</v>
      </c>
      <c r="D2150" s="1">
        <v>34579</v>
      </c>
      <c r="E2150">
        <v>3.7073000000000002E-2</v>
      </c>
      <c r="F2150">
        <v>99</v>
      </c>
      <c r="G2150">
        <v>8.5</v>
      </c>
      <c r="H2150">
        <v>2</v>
      </c>
      <c r="I2150" t="s">
        <v>23</v>
      </c>
      <c r="J2150" t="s">
        <v>10517</v>
      </c>
      <c r="K2150" t="s">
        <v>37</v>
      </c>
      <c r="L2150" t="s">
        <v>38</v>
      </c>
      <c r="M2150" t="s">
        <v>2804</v>
      </c>
      <c r="N2150" t="s">
        <v>29</v>
      </c>
      <c r="O2150" s="6">
        <v>1</v>
      </c>
      <c r="P2150">
        <v>1</v>
      </c>
      <c r="Q2150">
        <v>1</v>
      </c>
      <c r="R2150">
        <v>0</v>
      </c>
      <c r="S2150" t="s">
        <v>15888</v>
      </c>
      <c r="T2150" t="s">
        <v>15891</v>
      </c>
      <c r="U2150" t="s">
        <v>13664</v>
      </c>
      <c r="V2150" t="s">
        <v>15901</v>
      </c>
      <c r="W2150" t="s">
        <v>15891</v>
      </c>
      <c r="X2150" t="s">
        <v>15896</v>
      </c>
      <c r="Y2150" t="s">
        <v>15912</v>
      </c>
      <c r="Z2150" t="s">
        <v>15915</v>
      </c>
      <c r="AA2150" s="26">
        <v>23.087671232876712</v>
      </c>
      <c r="AC2150" t="s">
        <v>10515</v>
      </c>
      <c r="AE2150" t="s">
        <v>333</v>
      </c>
      <c r="AF2150" t="s">
        <v>10516</v>
      </c>
      <c r="AG2150" t="e">
        <f>+SEARCH(JELMAGYARÁZAT!$G$9,J:J)</f>
        <v>#VALUE!</v>
      </c>
    </row>
    <row r="2151" spans="1:33" x14ac:dyDescent="0.25">
      <c r="D2151" s="1"/>
      <c r="O2151" s="6"/>
    </row>
    <row r="2152" spans="1:33" x14ac:dyDescent="0.25">
      <c r="D2152" s="1"/>
      <c r="O2152" s="6"/>
    </row>
    <row r="2153" spans="1:33" x14ac:dyDescent="0.25">
      <c r="D2153" s="1"/>
      <c r="O2153" s="6"/>
    </row>
    <row r="2154" spans="1:33" x14ac:dyDescent="0.25">
      <c r="D2154" s="1"/>
      <c r="O2154" s="6"/>
    </row>
    <row r="2155" spans="1:33" x14ac:dyDescent="0.25">
      <c r="D2155" s="1"/>
      <c r="O2155" s="6"/>
    </row>
    <row r="2156" spans="1:33" x14ac:dyDescent="0.25">
      <c r="D2156" s="1"/>
      <c r="O2156" s="6"/>
    </row>
    <row r="2157" spans="1:33" x14ac:dyDescent="0.25">
      <c r="D2157" s="1"/>
      <c r="O2157" s="6"/>
    </row>
    <row r="2158" spans="1:33" x14ac:dyDescent="0.25">
      <c r="D2158" s="1"/>
      <c r="O2158" s="6"/>
    </row>
    <row r="2159" spans="1:33" x14ac:dyDescent="0.25">
      <c r="D2159" s="1"/>
      <c r="O2159" s="6"/>
    </row>
    <row r="2160" spans="1:33" x14ac:dyDescent="0.25">
      <c r="D2160" s="1"/>
      <c r="O2160" s="6"/>
    </row>
    <row r="2161" spans="1:29" x14ac:dyDescent="0.25">
      <c r="D2161" s="1"/>
      <c r="O2161" s="6"/>
    </row>
    <row r="2162" spans="1:29" x14ac:dyDescent="0.25">
      <c r="D2162" s="1"/>
      <c r="O2162" s="6"/>
    </row>
    <row r="2163" spans="1:29" x14ac:dyDescent="0.25">
      <c r="D2163" s="1"/>
      <c r="O2163" s="6"/>
    </row>
    <row r="2164" spans="1:29" x14ac:dyDescent="0.25">
      <c r="A2164" s="2"/>
      <c r="D2164" s="1"/>
      <c r="O2164" s="6"/>
      <c r="AC2164" s="2"/>
    </row>
    <row r="2165" spans="1:29" x14ac:dyDescent="0.25">
      <c r="D2165" s="1"/>
      <c r="O2165" s="6"/>
    </row>
    <row r="2166" spans="1:29" x14ac:dyDescent="0.25">
      <c r="D2166" s="1"/>
      <c r="O2166" s="6"/>
    </row>
    <row r="2167" spans="1:29" x14ac:dyDescent="0.25">
      <c r="D2167" s="1"/>
      <c r="O2167" s="6"/>
    </row>
    <row r="2168" spans="1:29" x14ac:dyDescent="0.25">
      <c r="D2168" s="1"/>
      <c r="O2168" s="6"/>
    </row>
    <row r="2169" spans="1:29" x14ac:dyDescent="0.25">
      <c r="D2169" s="1"/>
      <c r="O2169" s="6"/>
    </row>
    <row r="2170" spans="1:29" x14ac:dyDescent="0.25">
      <c r="D2170" s="1"/>
      <c r="O2170" s="6"/>
    </row>
    <row r="2171" spans="1:29" x14ac:dyDescent="0.25">
      <c r="D2171" s="1"/>
      <c r="O2171" s="6"/>
    </row>
    <row r="2172" spans="1:29" x14ac:dyDescent="0.25">
      <c r="D2172" s="1"/>
      <c r="O2172" s="6"/>
    </row>
    <row r="2173" spans="1:29" x14ac:dyDescent="0.25">
      <c r="D2173" s="1"/>
      <c r="O2173" s="6"/>
    </row>
    <row r="2174" spans="1:29" x14ac:dyDescent="0.25">
      <c r="D2174" s="1"/>
      <c r="O2174" s="6"/>
    </row>
    <row r="2175" spans="1:29" x14ac:dyDescent="0.25">
      <c r="D2175" s="1"/>
      <c r="O2175" s="6"/>
    </row>
    <row r="2176" spans="1:29" x14ac:dyDescent="0.25">
      <c r="D2176" s="1"/>
      <c r="O2176" s="6"/>
    </row>
    <row r="2177" spans="4:15" x14ac:dyDescent="0.25">
      <c r="D2177" s="1"/>
      <c r="O2177" s="6"/>
    </row>
    <row r="2178" spans="4:15" x14ac:dyDescent="0.25">
      <c r="D2178" s="1"/>
      <c r="O2178" s="6"/>
    </row>
    <row r="2179" spans="4:15" x14ac:dyDescent="0.25">
      <c r="D2179" s="1"/>
      <c r="O2179" s="6"/>
    </row>
    <row r="2180" spans="4:15" x14ac:dyDescent="0.25">
      <c r="D2180" s="1"/>
      <c r="O2180" s="6"/>
    </row>
    <row r="2181" spans="4:15" x14ac:dyDescent="0.25">
      <c r="D2181" s="1"/>
      <c r="O2181" s="6"/>
    </row>
    <row r="2182" spans="4:15" x14ac:dyDescent="0.25">
      <c r="D2182" s="1"/>
      <c r="O2182" s="6"/>
    </row>
    <row r="2183" spans="4:15" x14ac:dyDescent="0.25">
      <c r="D2183" s="1"/>
      <c r="O2183" s="6"/>
    </row>
    <row r="2184" spans="4:15" x14ac:dyDescent="0.25">
      <c r="D2184" s="1"/>
      <c r="O2184" s="6"/>
    </row>
    <row r="2185" spans="4:15" x14ac:dyDescent="0.25">
      <c r="D2185" s="1"/>
      <c r="O2185" s="6"/>
    </row>
    <row r="2186" spans="4:15" x14ac:dyDescent="0.25">
      <c r="D2186" s="1"/>
      <c r="O2186" s="6"/>
    </row>
    <row r="2187" spans="4:15" x14ac:dyDescent="0.25">
      <c r="D2187" s="1"/>
      <c r="O2187" s="6"/>
    </row>
    <row r="2188" spans="4:15" x14ac:dyDescent="0.25">
      <c r="D2188" s="1"/>
      <c r="O2188" s="6"/>
    </row>
    <row r="2189" spans="4:15" x14ac:dyDescent="0.25">
      <c r="D2189" s="1"/>
      <c r="O2189" s="6"/>
    </row>
    <row r="2190" spans="4:15" x14ac:dyDescent="0.25">
      <c r="D2190" s="1"/>
      <c r="O2190" s="6"/>
    </row>
    <row r="2191" spans="4:15" x14ac:dyDescent="0.25">
      <c r="D2191" s="1"/>
      <c r="O2191" s="6"/>
    </row>
    <row r="2192" spans="4:15" x14ac:dyDescent="0.25">
      <c r="D2192" s="1"/>
      <c r="O2192" s="6"/>
    </row>
    <row r="2193" spans="4:15" x14ac:dyDescent="0.25">
      <c r="D2193" s="1"/>
      <c r="O2193" s="6"/>
    </row>
    <row r="2194" spans="4:15" x14ac:dyDescent="0.25">
      <c r="D2194" s="1"/>
      <c r="O2194" s="6"/>
    </row>
    <row r="2195" spans="4:15" x14ac:dyDescent="0.25">
      <c r="D2195" s="1"/>
      <c r="O2195" s="6"/>
    </row>
    <row r="2196" spans="4:15" x14ac:dyDescent="0.25">
      <c r="D2196" s="1"/>
      <c r="O2196" s="6"/>
    </row>
    <row r="2197" spans="4:15" x14ac:dyDescent="0.25">
      <c r="D2197" s="1"/>
      <c r="O2197" s="6"/>
    </row>
    <row r="2198" spans="4:15" x14ac:dyDescent="0.25">
      <c r="D2198" s="1"/>
      <c r="O2198" s="6"/>
    </row>
    <row r="2199" spans="4:15" x14ac:dyDescent="0.25">
      <c r="D2199" s="1"/>
      <c r="O2199" s="6"/>
    </row>
    <row r="2200" spans="4:15" x14ac:dyDescent="0.25">
      <c r="D2200" s="1"/>
      <c r="O2200" s="6"/>
    </row>
    <row r="2201" spans="4:15" x14ac:dyDescent="0.25">
      <c r="D2201" s="1"/>
      <c r="O2201" s="6"/>
    </row>
    <row r="2202" spans="4:15" x14ac:dyDescent="0.25">
      <c r="D2202" s="1"/>
      <c r="O2202" s="6"/>
    </row>
    <row r="2203" spans="4:15" x14ac:dyDescent="0.25">
      <c r="D2203" s="1"/>
      <c r="O2203" s="6"/>
    </row>
    <row r="2204" spans="4:15" x14ac:dyDescent="0.25">
      <c r="D2204" s="1"/>
      <c r="O2204" s="6"/>
    </row>
    <row r="2205" spans="4:15" x14ac:dyDescent="0.25">
      <c r="D2205" s="1"/>
      <c r="O2205" s="6"/>
    </row>
    <row r="2206" spans="4:15" x14ac:dyDescent="0.25">
      <c r="D2206" s="1"/>
      <c r="O2206" s="6"/>
    </row>
    <row r="2207" spans="4:15" x14ac:dyDescent="0.25">
      <c r="D2207" s="1"/>
      <c r="O2207" s="6"/>
    </row>
    <row r="2208" spans="4:15" x14ac:dyDescent="0.25">
      <c r="D2208" s="1"/>
      <c r="O2208" s="6"/>
    </row>
    <row r="2209" spans="4:15" x14ac:dyDescent="0.25">
      <c r="D2209" s="1"/>
      <c r="O2209" s="6"/>
    </row>
    <row r="2210" spans="4:15" x14ac:dyDescent="0.25">
      <c r="D2210" s="1"/>
      <c r="O2210" s="6"/>
    </row>
    <row r="2211" spans="4:15" x14ac:dyDescent="0.25">
      <c r="D2211" s="1"/>
      <c r="O2211" s="6"/>
    </row>
    <row r="2212" spans="4:15" x14ac:dyDescent="0.25">
      <c r="D2212" s="1"/>
      <c r="O2212" s="6"/>
    </row>
    <row r="2213" spans="4:15" x14ac:dyDescent="0.25">
      <c r="D2213" s="1"/>
      <c r="O2213" s="6"/>
    </row>
    <row r="2214" spans="4:15" x14ac:dyDescent="0.25">
      <c r="D2214" s="1"/>
      <c r="O2214" s="6"/>
    </row>
    <row r="2215" spans="4:15" x14ac:dyDescent="0.25">
      <c r="D2215" s="1"/>
      <c r="O2215" s="6"/>
    </row>
    <row r="2216" spans="4:15" x14ac:dyDescent="0.25">
      <c r="D2216" s="1"/>
      <c r="O2216" s="6"/>
    </row>
    <row r="2217" spans="4:15" x14ac:dyDescent="0.25">
      <c r="D2217" s="1"/>
      <c r="O2217" s="6"/>
    </row>
    <row r="2218" spans="4:15" x14ac:dyDescent="0.25">
      <c r="D2218" s="1"/>
      <c r="O2218" s="6"/>
    </row>
    <row r="2219" spans="4:15" x14ac:dyDescent="0.25">
      <c r="D2219" s="1"/>
      <c r="O2219" s="6"/>
    </row>
    <row r="2220" spans="4:15" x14ac:dyDescent="0.25">
      <c r="D2220" s="1"/>
      <c r="O2220" s="6"/>
    </row>
    <row r="2221" spans="4:15" x14ac:dyDescent="0.25">
      <c r="D2221" s="1"/>
      <c r="O2221" s="6"/>
    </row>
    <row r="2222" spans="4:15" x14ac:dyDescent="0.25">
      <c r="D2222" s="1"/>
      <c r="O2222" s="6"/>
    </row>
    <row r="2223" spans="4:15" x14ac:dyDescent="0.25">
      <c r="D2223" s="1"/>
      <c r="O2223" s="6"/>
    </row>
    <row r="2224" spans="4:15" x14ac:dyDescent="0.25">
      <c r="D2224" s="1"/>
      <c r="O2224" s="6"/>
    </row>
    <row r="2225" spans="4:15" x14ac:dyDescent="0.25">
      <c r="D2225" s="1"/>
      <c r="O2225" s="6"/>
    </row>
    <row r="2226" spans="4:15" x14ac:dyDescent="0.25">
      <c r="D2226" s="1"/>
      <c r="O2226" s="6"/>
    </row>
    <row r="2227" spans="4:15" x14ac:dyDescent="0.25">
      <c r="D2227" s="1"/>
      <c r="O2227" s="6"/>
    </row>
    <row r="2228" spans="4:15" x14ac:dyDescent="0.25">
      <c r="D2228" s="1"/>
      <c r="O2228" s="6"/>
    </row>
    <row r="2229" spans="4:15" x14ac:dyDescent="0.25">
      <c r="D2229" s="1"/>
      <c r="O2229" s="6"/>
    </row>
    <row r="2230" spans="4:15" x14ac:dyDescent="0.25">
      <c r="D2230" s="1"/>
      <c r="O2230" s="6"/>
    </row>
    <row r="2231" spans="4:15" x14ac:dyDescent="0.25">
      <c r="D2231" s="1"/>
      <c r="O2231" s="6"/>
    </row>
    <row r="2232" spans="4:15" x14ac:dyDescent="0.25">
      <c r="D2232" s="1"/>
      <c r="O2232" s="6"/>
    </row>
    <row r="2233" spans="4:15" x14ac:dyDescent="0.25">
      <c r="D2233" s="1"/>
      <c r="O2233" s="6"/>
    </row>
    <row r="2234" spans="4:15" x14ac:dyDescent="0.25">
      <c r="D2234" s="1"/>
      <c r="O2234" s="6"/>
    </row>
    <row r="2235" spans="4:15" x14ac:dyDescent="0.25">
      <c r="D2235" s="1"/>
      <c r="O2235" s="6"/>
    </row>
    <row r="2236" spans="4:15" x14ac:dyDescent="0.25">
      <c r="D2236" s="1"/>
      <c r="O2236" s="6"/>
    </row>
    <row r="2237" spans="4:15" x14ac:dyDescent="0.25">
      <c r="D2237" s="1"/>
      <c r="O2237" s="6"/>
    </row>
    <row r="2238" spans="4:15" x14ac:dyDescent="0.25">
      <c r="D2238" s="1"/>
      <c r="O2238" s="6"/>
    </row>
    <row r="2239" spans="4:15" x14ac:dyDescent="0.25">
      <c r="D2239" s="1"/>
      <c r="O2239" s="6"/>
    </row>
    <row r="2240" spans="4:15" x14ac:dyDescent="0.25">
      <c r="D2240" s="1"/>
      <c r="O2240" s="6"/>
    </row>
    <row r="2241" spans="4:15" x14ac:dyDescent="0.25">
      <c r="D2241" s="1"/>
      <c r="O2241" s="6"/>
    </row>
    <row r="2242" spans="4:15" x14ac:dyDescent="0.25">
      <c r="D2242" s="1"/>
      <c r="O2242" s="6"/>
    </row>
    <row r="2243" spans="4:15" x14ac:dyDescent="0.25">
      <c r="D2243" s="1"/>
      <c r="O2243" s="6"/>
    </row>
    <row r="2244" spans="4:15" x14ac:dyDescent="0.25">
      <c r="D2244" s="1"/>
      <c r="O2244" s="6"/>
    </row>
    <row r="2245" spans="4:15" x14ac:dyDescent="0.25">
      <c r="D2245" s="1"/>
      <c r="O2245" s="6"/>
    </row>
    <row r="2246" spans="4:15" x14ac:dyDescent="0.25">
      <c r="D2246" s="1"/>
      <c r="O2246" s="6"/>
    </row>
    <row r="2247" spans="4:15" x14ac:dyDescent="0.25">
      <c r="D2247" s="1"/>
      <c r="O2247" s="6"/>
    </row>
    <row r="2248" spans="4:15" x14ac:dyDescent="0.25">
      <c r="D2248" s="1"/>
      <c r="O2248" s="6"/>
    </row>
    <row r="2249" spans="4:15" x14ac:dyDescent="0.25">
      <c r="D2249" s="1"/>
      <c r="O2249" s="6"/>
    </row>
    <row r="2250" spans="4:15" x14ac:dyDescent="0.25">
      <c r="D2250" s="1"/>
      <c r="O2250" s="6"/>
    </row>
    <row r="2251" spans="4:15" x14ac:dyDescent="0.25">
      <c r="D2251" s="1"/>
      <c r="O2251" s="6"/>
    </row>
    <row r="2252" spans="4:15" x14ac:dyDescent="0.25">
      <c r="D2252" s="1"/>
      <c r="O2252" s="6"/>
    </row>
    <row r="2253" spans="4:15" x14ac:dyDescent="0.25">
      <c r="D2253" s="1"/>
      <c r="O2253" s="6"/>
    </row>
    <row r="2254" spans="4:15" x14ac:dyDescent="0.25">
      <c r="D2254" s="1"/>
      <c r="O2254" s="6"/>
    </row>
    <row r="2255" spans="4:15" x14ac:dyDescent="0.25">
      <c r="D2255" s="1"/>
      <c r="O2255" s="6"/>
    </row>
    <row r="2256" spans="4:15" x14ac:dyDescent="0.25">
      <c r="D2256" s="1"/>
      <c r="O2256" s="6"/>
    </row>
    <row r="2257" spans="4:15" x14ac:dyDescent="0.25">
      <c r="D2257" s="1"/>
      <c r="O2257" s="6"/>
    </row>
    <row r="2258" spans="4:15" x14ac:dyDescent="0.25">
      <c r="D2258" s="1"/>
      <c r="O2258" s="6"/>
    </row>
    <row r="2259" spans="4:15" x14ac:dyDescent="0.25">
      <c r="D2259" s="1"/>
      <c r="O2259" s="6"/>
    </row>
    <row r="2260" spans="4:15" x14ac:dyDescent="0.25">
      <c r="D2260" s="1"/>
      <c r="O2260" s="6"/>
    </row>
    <row r="2261" spans="4:15" x14ac:dyDescent="0.25">
      <c r="D2261" s="1"/>
      <c r="O2261" s="6"/>
    </row>
    <row r="2262" spans="4:15" x14ac:dyDescent="0.25">
      <c r="D2262" s="1"/>
      <c r="O2262" s="6"/>
    </row>
    <row r="2263" spans="4:15" x14ac:dyDescent="0.25">
      <c r="D2263" s="1"/>
      <c r="O2263" s="6"/>
    </row>
    <row r="2264" spans="4:15" x14ac:dyDescent="0.25">
      <c r="D2264" s="1"/>
      <c r="O2264" s="6"/>
    </row>
    <row r="2265" spans="4:15" x14ac:dyDescent="0.25">
      <c r="D2265" s="1"/>
      <c r="O2265" s="6"/>
    </row>
    <row r="2266" spans="4:15" x14ac:dyDescent="0.25">
      <c r="D2266" s="1"/>
      <c r="O2266" s="6"/>
    </row>
    <row r="2267" spans="4:15" x14ac:dyDescent="0.25">
      <c r="D2267" s="1"/>
      <c r="O2267" s="6"/>
    </row>
    <row r="2268" spans="4:15" x14ac:dyDescent="0.25">
      <c r="D2268" s="1"/>
      <c r="O2268" s="6"/>
    </row>
    <row r="2269" spans="4:15" x14ac:dyDescent="0.25">
      <c r="D2269" s="1"/>
      <c r="O2269" s="6"/>
    </row>
    <row r="2270" spans="4:15" x14ac:dyDescent="0.25">
      <c r="D2270" s="1"/>
      <c r="O2270" s="6"/>
    </row>
    <row r="2271" spans="4:15" x14ac:dyDescent="0.25">
      <c r="D2271" s="1"/>
      <c r="O2271" s="6"/>
    </row>
    <row r="2272" spans="4:15" x14ac:dyDescent="0.25">
      <c r="D2272" s="1"/>
      <c r="O2272" s="6"/>
    </row>
    <row r="2273" spans="4:15" x14ac:dyDescent="0.25">
      <c r="D2273" s="1"/>
      <c r="O2273" s="6"/>
    </row>
    <row r="2274" spans="4:15" x14ac:dyDescent="0.25">
      <c r="D2274" s="1"/>
      <c r="O2274" s="6"/>
    </row>
    <row r="2275" spans="4:15" x14ac:dyDescent="0.25">
      <c r="D2275" s="1"/>
      <c r="O2275" s="6"/>
    </row>
    <row r="2276" spans="4:15" x14ac:dyDescent="0.25">
      <c r="D2276" s="1"/>
      <c r="O2276" s="6"/>
    </row>
    <row r="2277" spans="4:15" x14ac:dyDescent="0.25">
      <c r="D2277" s="1"/>
      <c r="O2277" s="6"/>
    </row>
    <row r="2278" spans="4:15" x14ac:dyDescent="0.25">
      <c r="D2278" s="1"/>
      <c r="O2278" s="6"/>
    </row>
    <row r="2279" spans="4:15" x14ac:dyDescent="0.25">
      <c r="D2279" s="1"/>
      <c r="O2279" s="6"/>
    </row>
    <row r="2280" spans="4:15" x14ac:dyDescent="0.25">
      <c r="D2280" s="1"/>
      <c r="O2280" s="6"/>
    </row>
    <row r="2281" spans="4:15" x14ac:dyDescent="0.25">
      <c r="D2281" s="1"/>
      <c r="O2281" s="6"/>
    </row>
    <row r="2282" spans="4:15" x14ac:dyDescent="0.25">
      <c r="D2282" s="1"/>
      <c r="O2282" s="6"/>
    </row>
    <row r="2283" spans="4:15" x14ac:dyDescent="0.25">
      <c r="D2283" s="1"/>
      <c r="O2283" s="6"/>
    </row>
    <row r="2284" spans="4:15" x14ac:dyDescent="0.25">
      <c r="D2284" s="1"/>
      <c r="O2284" s="6"/>
    </row>
    <row r="2285" spans="4:15" x14ac:dyDescent="0.25">
      <c r="D2285" s="1"/>
      <c r="O2285" s="6"/>
    </row>
    <row r="2286" spans="4:15" x14ac:dyDescent="0.25">
      <c r="D2286" s="1"/>
      <c r="O2286" s="6"/>
    </row>
    <row r="2287" spans="4:15" x14ac:dyDescent="0.25">
      <c r="D2287" s="1"/>
      <c r="O2287" s="6"/>
    </row>
    <row r="2288" spans="4:15" x14ac:dyDescent="0.25">
      <c r="D2288" s="1"/>
      <c r="O2288" s="6"/>
    </row>
    <row r="2289" spans="4:15" x14ac:dyDescent="0.25">
      <c r="D2289" s="1"/>
      <c r="O2289" s="6"/>
    </row>
    <row r="2290" spans="4:15" x14ac:dyDescent="0.25">
      <c r="D2290" s="1"/>
      <c r="O2290" s="6"/>
    </row>
    <row r="2291" spans="4:15" x14ac:dyDescent="0.25">
      <c r="D2291" s="1"/>
      <c r="O2291" s="6"/>
    </row>
    <row r="2292" spans="4:15" x14ac:dyDescent="0.25">
      <c r="D2292" s="1"/>
      <c r="O2292" s="6"/>
    </row>
    <row r="2293" spans="4:15" x14ac:dyDescent="0.25">
      <c r="D2293" s="1"/>
      <c r="O2293" s="6"/>
    </row>
    <row r="2294" spans="4:15" x14ac:dyDescent="0.25">
      <c r="D2294" s="1"/>
      <c r="O2294" s="6"/>
    </row>
    <row r="2295" spans="4:15" x14ac:dyDescent="0.25">
      <c r="D2295" s="1"/>
      <c r="O2295" s="6"/>
    </row>
    <row r="2296" spans="4:15" x14ac:dyDescent="0.25">
      <c r="D2296" s="1"/>
      <c r="O2296" s="6"/>
    </row>
    <row r="2297" spans="4:15" x14ac:dyDescent="0.25">
      <c r="D2297" s="1"/>
      <c r="O2297" s="6"/>
    </row>
    <row r="2298" spans="4:15" x14ac:dyDescent="0.25">
      <c r="D2298" s="1"/>
      <c r="O2298" s="6"/>
    </row>
    <row r="2299" spans="4:15" x14ac:dyDescent="0.25">
      <c r="D2299" s="1"/>
      <c r="O2299" s="6"/>
    </row>
    <row r="2300" spans="4:15" x14ac:dyDescent="0.25">
      <c r="D2300" s="1"/>
      <c r="O2300" s="6"/>
    </row>
    <row r="2301" spans="4:15" x14ac:dyDescent="0.25">
      <c r="D2301" s="1"/>
      <c r="O2301" s="6"/>
    </row>
    <row r="2302" spans="4:15" x14ac:dyDescent="0.25">
      <c r="D2302" s="1"/>
      <c r="O2302" s="6"/>
    </row>
    <row r="2303" spans="4:15" x14ac:dyDescent="0.25">
      <c r="D2303" s="1"/>
      <c r="O2303" s="6"/>
    </row>
    <row r="2304" spans="4:15" x14ac:dyDescent="0.25">
      <c r="D2304" s="1"/>
      <c r="O2304" s="6"/>
    </row>
    <row r="2305" spans="4:15" x14ac:dyDescent="0.25">
      <c r="D2305" s="1"/>
      <c r="O2305" s="6"/>
    </row>
    <row r="2306" spans="4:15" x14ac:dyDescent="0.25">
      <c r="D2306" s="1"/>
      <c r="O2306" s="6"/>
    </row>
    <row r="2307" spans="4:15" x14ac:dyDescent="0.25">
      <c r="D2307" s="1"/>
      <c r="O2307" s="6"/>
    </row>
    <row r="2308" spans="4:15" x14ac:dyDescent="0.25">
      <c r="D2308" s="1"/>
      <c r="O2308" s="6"/>
    </row>
    <row r="2309" spans="4:15" x14ac:dyDescent="0.25">
      <c r="D2309" s="1"/>
      <c r="O2309" s="6"/>
    </row>
    <row r="2310" spans="4:15" x14ac:dyDescent="0.25">
      <c r="D2310" s="1"/>
      <c r="O2310" s="6"/>
    </row>
    <row r="2311" spans="4:15" x14ac:dyDescent="0.25">
      <c r="D2311" s="1"/>
      <c r="O2311" s="6"/>
    </row>
    <row r="2312" spans="4:15" x14ac:dyDescent="0.25">
      <c r="D2312" s="1"/>
      <c r="O2312" s="6"/>
    </row>
    <row r="2313" spans="4:15" x14ac:dyDescent="0.25">
      <c r="D2313" s="1"/>
      <c r="O2313" s="6"/>
    </row>
    <row r="2314" spans="4:15" x14ac:dyDescent="0.25">
      <c r="D2314" s="1"/>
      <c r="O2314" s="6"/>
    </row>
    <row r="2315" spans="4:15" x14ac:dyDescent="0.25">
      <c r="D2315" s="1"/>
      <c r="O2315" s="6"/>
    </row>
    <row r="2316" spans="4:15" x14ac:dyDescent="0.25">
      <c r="D2316" s="1"/>
      <c r="O2316" s="6"/>
    </row>
    <row r="2317" spans="4:15" x14ac:dyDescent="0.25">
      <c r="D2317" s="1"/>
      <c r="O2317" s="6"/>
    </row>
    <row r="2318" spans="4:15" x14ac:dyDescent="0.25">
      <c r="D2318" s="1"/>
      <c r="O2318" s="6"/>
    </row>
    <row r="2319" spans="4:15" x14ac:dyDescent="0.25">
      <c r="D2319" s="1"/>
      <c r="O2319" s="6"/>
    </row>
    <row r="2320" spans="4:15" x14ac:dyDescent="0.25">
      <c r="D2320" s="1"/>
      <c r="O2320" s="6"/>
    </row>
    <row r="2321" spans="4:15" x14ac:dyDescent="0.25">
      <c r="D2321" s="1"/>
      <c r="O2321" s="6"/>
    </row>
    <row r="2322" spans="4:15" x14ac:dyDescent="0.25">
      <c r="D2322" s="1"/>
      <c r="O2322" s="6"/>
    </row>
    <row r="2323" spans="4:15" x14ac:dyDescent="0.25">
      <c r="D2323" s="1"/>
      <c r="O2323" s="6"/>
    </row>
    <row r="2324" spans="4:15" x14ac:dyDescent="0.25">
      <c r="D2324" s="1"/>
      <c r="O2324" s="6"/>
    </row>
    <row r="2325" spans="4:15" x14ac:dyDescent="0.25">
      <c r="D2325" s="1"/>
      <c r="O2325" s="6"/>
    </row>
    <row r="2326" spans="4:15" x14ac:dyDescent="0.25">
      <c r="D2326" s="1"/>
      <c r="O2326" s="6"/>
    </row>
    <row r="2327" spans="4:15" x14ac:dyDescent="0.25">
      <c r="D2327" s="1"/>
      <c r="O2327" s="6"/>
    </row>
    <row r="2328" spans="4:15" x14ac:dyDescent="0.25">
      <c r="D2328" s="1"/>
      <c r="O2328" s="6"/>
    </row>
    <row r="2329" spans="4:15" x14ac:dyDescent="0.25">
      <c r="D2329" s="1"/>
      <c r="O2329" s="6"/>
    </row>
    <row r="2330" spans="4:15" x14ac:dyDescent="0.25">
      <c r="D2330" s="1"/>
      <c r="O2330" s="6"/>
    </row>
    <row r="2331" spans="4:15" x14ac:dyDescent="0.25">
      <c r="D2331" s="1"/>
      <c r="O2331" s="6"/>
    </row>
    <row r="2332" spans="4:15" x14ac:dyDescent="0.25">
      <c r="D2332" s="1"/>
      <c r="O2332" s="6"/>
    </row>
    <row r="2333" spans="4:15" x14ac:dyDescent="0.25">
      <c r="D2333" s="1"/>
      <c r="O2333" s="6"/>
    </row>
    <row r="2334" spans="4:15" x14ac:dyDescent="0.25">
      <c r="D2334" s="1"/>
      <c r="O2334" s="6"/>
    </row>
    <row r="2335" spans="4:15" x14ac:dyDescent="0.25">
      <c r="D2335" s="1"/>
      <c r="O2335" s="6"/>
    </row>
    <row r="2336" spans="4:15" x14ac:dyDescent="0.25">
      <c r="D2336" s="1"/>
      <c r="O2336" s="6"/>
    </row>
    <row r="2337" spans="4:15" x14ac:dyDescent="0.25">
      <c r="D2337" s="1"/>
      <c r="O2337" s="6"/>
    </row>
    <row r="2338" spans="4:15" x14ac:dyDescent="0.25">
      <c r="D2338" s="1"/>
      <c r="O2338" s="6"/>
    </row>
    <row r="2339" spans="4:15" x14ac:dyDescent="0.25">
      <c r="D2339" s="1"/>
      <c r="O2339" s="6"/>
    </row>
    <row r="2340" spans="4:15" x14ac:dyDescent="0.25">
      <c r="D2340" s="1"/>
      <c r="O2340" s="6"/>
    </row>
    <row r="2341" spans="4:15" x14ac:dyDescent="0.25">
      <c r="D2341" s="1"/>
      <c r="O2341" s="6"/>
    </row>
    <row r="2342" spans="4:15" x14ac:dyDescent="0.25">
      <c r="D2342" s="1"/>
      <c r="O2342" s="6"/>
    </row>
    <row r="2343" spans="4:15" x14ac:dyDescent="0.25">
      <c r="D2343" s="1"/>
      <c r="O2343" s="6"/>
    </row>
    <row r="2344" spans="4:15" x14ac:dyDescent="0.25">
      <c r="D2344" s="1"/>
      <c r="O2344" s="6"/>
    </row>
    <row r="2345" spans="4:15" x14ac:dyDescent="0.25">
      <c r="D2345" s="1"/>
      <c r="O2345" s="6"/>
    </row>
    <row r="2346" spans="4:15" x14ac:dyDescent="0.25">
      <c r="D2346" s="1"/>
      <c r="O2346" s="6"/>
    </row>
    <row r="2347" spans="4:15" x14ac:dyDescent="0.25">
      <c r="D2347" s="1"/>
      <c r="O2347" s="6"/>
    </row>
    <row r="2348" spans="4:15" x14ac:dyDescent="0.25">
      <c r="D2348" s="1"/>
      <c r="O2348" s="6"/>
    </row>
    <row r="2349" spans="4:15" x14ac:dyDescent="0.25">
      <c r="D2349" s="1"/>
      <c r="O2349" s="6"/>
    </row>
    <row r="2350" spans="4:15" x14ac:dyDescent="0.25">
      <c r="D2350" s="1"/>
      <c r="O2350" s="6"/>
    </row>
    <row r="2351" spans="4:15" x14ac:dyDescent="0.25">
      <c r="D2351" s="1"/>
      <c r="O2351" s="6"/>
    </row>
    <row r="2352" spans="4:15" x14ac:dyDescent="0.25">
      <c r="D2352" s="1"/>
      <c r="O2352" s="6"/>
    </row>
    <row r="2353" spans="4:15" x14ac:dyDescent="0.25">
      <c r="D2353" s="1"/>
      <c r="O2353" s="6"/>
    </row>
    <row r="2354" spans="4:15" x14ac:dyDescent="0.25">
      <c r="D2354" s="1"/>
      <c r="O2354" s="6"/>
    </row>
    <row r="2355" spans="4:15" x14ac:dyDescent="0.25">
      <c r="D2355" s="1"/>
      <c r="O2355" s="6"/>
    </row>
    <row r="2356" spans="4:15" x14ac:dyDescent="0.25">
      <c r="D2356" s="1"/>
      <c r="O2356" s="6"/>
    </row>
    <row r="2357" spans="4:15" x14ac:dyDescent="0.25">
      <c r="D2357" s="1"/>
      <c r="O2357" s="6"/>
    </row>
    <row r="2358" spans="4:15" x14ac:dyDescent="0.25">
      <c r="D2358" s="1"/>
      <c r="O2358" s="6"/>
    </row>
    <row r="2359" spans="4:15" x14ac:dyDescent="0.25">
      <c r="D2359" s="1"/>
      <c r="O2359" s="6"/>
    </row>
    <row r="2360" spans="4:15" x14ac:dyDescent="0.25">
      <c r="D2360" s="1"/>
      <c r="O2360" s="6"/>
    </row>
    <row r="2361" spans="4:15" x14ac:dyDescent="0.25">
      <c r="D2361" s="1"/>
      <c r="O2361" s="6"/>
    </row>
    <row r="2362" spans="4:15" x14ac:dyDescent="0.25">
      <c r="D2362" s="1"/>
      <c r="O2362" s="6"/>
    </row>
    <row r="2363" spans="4:15" x14ac:dyDescent="0.25">
      <c r="D2363" s="1"/>
      <c r="O2363" s="6"/>
    </row>
    <row r="2364" spans="4:15" x14ac:dyDescent="0.25">
      <c r="D2364" s="1"/>
      <c r="O2364" s="6"/>
    </row>
    <row r="2365" spans="4:15" x14ac:dyDescent="0.25">
      <c r="D2365" s="1"/>
      <c r="O2365" s="6"/>
    </row>
    <row r="2366" spans="4:15" x14ac:dyDescent="0.25">
      <c r="D2366" s="1"/>
      <c r="O2366" s="6"/>
    </row>
    <row r="2367" spans="4:15" x14ac:dyDescent="0.25">
      <c r="D2367" s="1"/>
      <c r="O2367" s="6"/>
    </row>
    <row r="2368" spans="4:15" x14ac:dyDescent="0.25">
      <c r="D2368" s="1"/>
      <c r="O2368" s="6"/>
    </row>
    <row r="2369" spans="4:15" x14ac:dyDescent="0.25">
      <c r="D2369" s="1"/>
      <c r="O2369" s="6"/>
    </row>
    <row r="2370" spans="4:15" x14ac:dyDescent="0.25">
      <c r="D2370" s="1"/>
      <c r="O2370" s="6"/>
    </row>
    <row r="2371" spans="4:15" x14ac:dyDescent="0.25">
      <c r="D2371" s="1"/>
      <c r="O2371" s="6"/>
    </row>
    <row r="2372" spans="4:15" x14ac:dyDescent="0.25">
      <c r="D2372" s="1"/>
      <c r="O2372" s="6"/>
    </row>
    <row r="2373" spans="4:15" x14ac:dyDescent="0.25">
      <c r="D2373" s="1"/>
      <c r="O2373" s="6"/>
    </row>
    <row r="2374" spans="4:15" x14ac:dyDescent="0.25">
      <c r="D2374" s="1"/>
      <c r="O2374" s="6"/>
    </row>
    <row r="2375" spans="4:15" x14ac:dyDescent="0.25">
      <c r="D2375" s="1"/>
      <c r="O2375" s="6"/>
    </row>
    <row r="2376" spans="4:15" x14ac:dyDescent="0.25">
      <c r="D2376" s="1"/>
      <c r="O2376" s="6"/>
    </row>
    <row r="2377" spans="4:15" x14ac:dyDescent="0.25">
      <c r="D2377" s="1"/>
      <c r="O2377" s="6"/>
    </row>
    <row r="2378" spans="4:15" x14ac:dyDescent="0.25">
      <c r="D2378" s="1"/>
      <c r="O2378" s="6"/>
    </row>
    <row r="2379" spans="4:15" x14ac:dyDescent="0.25">
      <c r="D2379" s="1"/>
      <c r="O2379" s="6"/>
    </row>
    <row r="2380" spans="4:15" x14ac:dyDescent="0.25">
      <c r="D2380" s="1"/>
      <c r="O2380" s="6"/>
    </row>
    <row r="2381" spans="4:15" x14ac:dyDescent="0.25">
      <c r="D2381" s="1"/>
      <c r="O2381" s="6"/>
    </row>
    <row r="2382" spans="4:15" x14ac:dyDescent="0.25">
      <c r="D2382" s="1"/>
      <c r="O2382" s="6"/>
    </row>
    <row r="2383" spans="4:15" x14ac:dyDescent="0.25">
      <c r="D2383" s="1"/>
      <c r="O2383" s="6"/>
    </row>
    <row r="2384" spans="4:15" x14ac:dyDescent="0.25">
      <c r="D2384" s="1"/>
      <c r="O2384" s="6"/>
    </row>
    <row r="2385" spans="4:15" x14ac:dyDescent="0.25">
      <c r="D2385" s="1"/>
      <c r="O2385" s="6"/>
    </row>
    <row r="2386" spans="4:15" x14ac:dyDescent="0.25">
      <c r="D2386" s="1"/>
      <c r="O2386" s="6"/>
    </row>
    <row r="2387" spans="4:15" x14ac:dyDescent="0.25">
      <c r="D2387" s="1"/>
      <c r="O2387" s="6"/>
    </row>
    <row r="2388" spans="4:15" x14ac:dyDescent="0.25">
      <c r="D2388" s="1"/>
      <c r="O2388" s="6"/>
    </row>
    <row r="2389" spans="4:15" x14ac:dyDescent="0.25">
      <c r="D2389" s="1"/>
      <c r="O2389" s="6"/>
    </row>
    <row r="2390" spans="4:15" x14ac:dyDescent="0.25">
      <c r="D2390" s="1"/>
      <c r="O2390" s="6"/>
    </row>
    <row r="2391" spans="4:15" x14ac:dyDescent="0.25">
      <c r="D2391" s="1"/>
      <c r="O2391" s="6"/>
    </row>
    <row r="2392" spans="4:15" x14ac:dyDescent="0.25">
      <c r="D2392" s="1"/>
      <c r="O2392" s="6"/>
    </row>
    <row r="2393" spans="4:15" x14ac:dyDescent="0.25">
      <c r="D2393" s="1"/>
      <c r="O2393" s="6"/>
    </row>
    <row r="2394" spans="4:15" x14ac:dyDescent="0.25">
      <c r="D2394" s="1"/>
      <c r="O2394" s="6"/>
    </row>
    <row r="2395" spans="4:15" x14ac:dyDescent="0.25">
      <c r="D2395" s="1"/>
      <c r="O2395" s="6"/>
    </row>
    <row r="2396" spans="4:15" x14ac:dyDescent="0.25">
      <c r="D2396" s="1"/>
      <c r="O2396" s="6"/>
    </row>
    <row r="2397" spans="4:15" x14ac:dyDescent="0.25">
      <c r="D2397" s="1"/>
      <c r="O2397" s="6"/>
    </row>
    <row r="2398" spans="4:15" x14ac:dyDescent="0.25">
      <c r="D2398" s="1"/>
      <c r="O2398" s="6"/>
    </row>
    <row r="2399" spans="4:15" x14ac:dyDescent="0.25">
      <c r="D2399" s="1"/>
      <c r="O2399" s="6"/>
    </row>
    <row r="2400" spans="4:15" x14ac:dyDescent="0.25">
      <c r="D2400" s="1"/>
      <c r="O2400" s="6"/>
    </row>
    <row r="2401" spans="4:15" x14ac:dyDescent="0.25">
      <c r="D2401" s="1"/>
      <c r="O2401" s="6"/>
    </row>
    <row r="2402" spans="4:15" x14ac:dyDescent="0.25">
      <c r="D2402" s="1"/>
      <c r="O2402" s="6"/>
    </row>
    <row r="2403" spans="4:15" x14ac:dyDescent="0.25">
      <c r="D2403" s="1"/>
      <c r="O2403" s="6"/>
    </row>
    <row r="2404" spans="4:15" x14ac:dyDescent="0.25">
      <c r="D2404" s="1"/>
      <c r="O2404" s="6"/>
    </row>
    <row r="2405" spans="4:15" x14ac:dyDescent="0.25">
      <c r="D2405" s="1"/>
      <c r="O2405" s="6"/>
    </row>
    <row r="2406" spans="4:15" x14ac:dyDescent="0.25">
      <c r="D2406" s="1"/>
      <c r="O2406" s="6"/>
    </row>
    <row r="2407" spans="4:15" x14ac:dyDescent="0.25">
      <c r="D2407" s="1"/>
      <c r="O2407" s="6"/>
    </row>
    <row r="2408" spans="4:15" x14ac:dyDescent="0.25">
      <c r="D2408" s="1"/>
      <c r="O2408" s="6"/>
    </row>
    <row r="2409" spans="4:15" x14ac:dyDescent="0.25">
      <c r="D2409" s="1"/>
      <c r="O2409" s="6"/>
    </row>
    <row r="2410" spans="4:15" x14ac:dyDescent="0.25">
      <c r="D2410" s="1"/>
      <c r="O2410" s="6"/>
    </row>
    <row r="2411" spans="4:15" x14ac:dyDescent="0.25">
      <c r="D2411" s="1"/>
      <c r="O2411" s="6"/>
    </row>
    <row r="2412" spans="4:15" x14ac:dyDescent="0.25">
      <c r="D2412" s="1"/>
      <c r="O2412" s="6"/>
    </row>
    <row r="2413" spans="4:15" x14ac:dyDescent="0.25">
      <c r="D2413" s="1"/>
      <c r="O2413" s="6"/>
    </row>
    <row r="2414" spans="4:15" x14ac:dyDescent="0.25">
      <c r="D2414" s="1"/>
      <c r="O2414" s="6"/>
    </row>
    <row r="2415" spans="4:15" x14ac:dyDescent="0.25">
      <c r="D2415" s="1"/>
      <c r="O2415" s="6"/>
    </row>
    <row r="2416" spans="4:15" x14ac:dyDescent="0.25">
      <c r="D2416" s="1"/>
      <c r="O2416" s="6"/>
    </row>
    <row r="2417" spans="4:15" x14ac:dyDescent="0.25">
      <c r="D2417" s="1"/>
      <c r="O2417" s="6"/>
    </row>
    <row r="2418" spans="4:15" x14ac:dyDescent="0.25">
      <c r="D2418" s="1"/>
      <c r="O2418" s="6"/>
    </row>
    <row r="2419" spans="4:15" x14ac:dyDescent="0.25">
      <c r="D2419" s="1"/>
      <c r="O2419" s="6"/>
    </row>
    <row r="2420" spans="4:15" x14ac:dyDescent="0.25">
      <c r="D2420" s="1"/>
      <c r="O2420" s="6"/>
    </row>
    <row r="2421" spans="4:15" x14ac:dyDescent="0.25">
      <c r="D2421" s="1"/>
      <c r="O2421" s="6"/>
    </row>
    <row r="2422" spans="4:15" x14ac:dyDescent="0.25">
      <c r="D2422" s="1"/>
      <c r="O2422" s="6"/>
    </row>
    <row r="2423" spans="4:15" x14ac:dyDescent="0.25">
      <c r="D2423" s="1"/>
      <c r="O2423" s="6"/>
    </row>
    <row r="2424" spans="4:15" x14ac:dyDescent="0.25">
      <c r="D2424" s="1"/>
      <c r="O2424" s="6"/>
    </row>
    <row r="2425" spans="4:15" x14ac:dyDescent="0.25">
      <c r="D2425" s="1"/>
      <c r="O2425" s="6"/>
    </row>
    <row r="2426" spans="4:15" x14ac:dyDescent="0.25">
      <c r="D2426" s="1"/>
      <c r="O2426" s="6"/>
    </row>
    <row r="2427" spans="4:15" x14ac:dyDescent="0.25">
      <c r="D2427" s="1"/>
      <c r="O2427" s="6"/>
    </row>
    <row r="2428" spans="4:15" x14ac:dyDescent="0.25">
      <c r="D2428" s="1"/>
      <c r="O2428" s="6"/>
    </row>
    <row r="2429" spans="4:15" x14ac:dyDescent="0.25">
      <c r="D2429" s="1"/>
      <c r="O2429" s="6"/>
    </row>
    <row r="2430" spans="4:15" x14ac:dyDescent="0.25">
      <c r="D2430" s="1"/>
      <c r="O2430" s="6"/>
    </row>
    <row r="2431" spans="4:15" x14ac:dyDescent="0.25">
      <c r="D2431" s="1"/>
      <c r="O2431" s="6"/>
    </row>
    <row r="2432" spans="4:15" x14ac:dyDescent="0.25">
      <c r="D2432" s="1"/>
      <c r="O2432" s="6"/>
    </row>
    <row r="2433" spans="4:15" x14ac:dyDescent="0.25">
      <c r="D2433" s="1"/>
      <c r="O2433" s="6"/>
    </row>
    <row r="2434" spans="4:15" x14ac:dyDescent="0.25">
      <c r="D2434" s="1"/>
      <c r="O2434" s="6"/>
    </row>
    <row r="2435" spans="4:15" x14ac:dyDescent="0.25">
      <c r="D2435" s="1"/>
      <c r="O2435" s="6"/>
    </row>
    <row r="2436" spans="4:15" x14ac:dyDescent="0.25">
      <c r="D2436" s="1"/>
      <c r="O2436" s="6"/>
    </row>
    <row r="2437" spans="4:15" x14ac:dyDescent="0.25">
      <c r="D2437" s="1"/>
      <c r="O2437" s="6"/>
    </row>
    <row r="2438" spans="4:15" x14ac:dyDescent="0.25">
      <c r="D2438" s="1"/>
      <c r="O2438" s="6"/>
    </row>
    <row r="2439" spans="4:15" x14ac:dyDescent="0.25">
      <c r="D2439" s="1"/>
      <c r="O2439" s="6"/>
    </row>
    <row r="2440" spans="4:15" x14ac:dyDescent="0.25">
      <c r="D2440" s="1"/>
      <c r="O2440" s="6"/>
    </row>
    <row r="2441" spans="4:15" x14ac:dyDescent="0.25">
      <c r="D2441" s="1"/>
      <c r="O2441" s="6"/>
    </row>
    <row r="2442" spans="4:15" x14ac:dyDescent="0.25">
      <c r="D2442" s="1"/>
      <c r="O2442" s="6"/>
    </row>
    <row r="2443" spans="4:15" x14ac:dyDescent="0.25">
      <c r="D2443" s="1"/>
      <c r="O2443" s="6"/>
    </row>
    <row r="2444" spans="4:15" x14ac:dyDescent="0.25">
      <c r="D2444" s="1"/>
      <c r="O2444" s="6"/>
    </row>
    <row r="2445" spans="4:15" x14ac:dyDescent="0.25">
      <c r="D2445" s="1"/>
      <c r="O2445" s="6"/>
    </row>
    <row r="2446" spans="4:15" x14ac:dyDescent="0.25">
      <c r="D2446" s="1"/>
      <c r="O2446" s="6"/>
    </row>
    <row r="2447" spans="4:15" x14ac:dyDescent="0.25">
      <c r="D2447" s="1"/>
      <c r="O2447" s="6"/>
    </row>
    <row r="2448" spans="4:15" x14ac:dyDescent="0.25">
      <c r="D2448" s="1"/>
      <c r="O2448" s="6"/>
    </row>
    <row r="2449" spans="4:15" x14ac:dyDescent="0.25">
      <c r="D2449" s="1"/>
      <c r="O2449" s="6"/>
    </row>
    <row r="2450" spans="4:15" x14ac:dyDescent="0.25">
      <c r="D2450" s="1"/>
      <c r="O2450" s="6"/>
    </row>
    <row r="2451" spans="4:15" x14ac:dyDescent="0.25">
      <c r="D2451" s="1"/>
      <c r="O2451" s="6"/>
    </row>
    <row r="2452" spans="4:15" x14ac:dyDescent="0.25">
      <c r="D2452" s="1"/>
      <c r="O2452" s="6"/>
    </row>
    <row r="2453" spans="4:15" x14ac:dyDescent="0.25">
      <c r="D2453" s="1"/>
      <c r="O2453" s="6"/>
    </row>
    <row r="2454" spans="4:15" x14ac:dyDescent="0.25">
      <c r="D2454" s="1"/>
      <c r="O2454" s="6"/>
    </row>
    <row r="2455" spans="4:15" x14ac:dyDescent="0.25">
      <c r="D2455" s="1"/>
      <c r="O2455" s="6"/>
    </row>
    <row r="2456" spans="4:15" x14ac:dyDescent="0.25">
      <c r="D2456" s="1"/>
      <c r="O2456" s="6"/>
    </row>
    <row r="2457" spans="4:15" x14ac:dyDescent="0.25">
      <c r="D2457" s="1"/>
      <c r="O2457" s="6"/>
    </row>
    <row r="2458" spans="4:15" x14ac:dyDescent="0.25">
      <c r="D2458" s="1"/>
      <c r="O2458" s="6"/>
    </row>
    <row r="2459" spans="4:15" x14ac:dyDescent="0.25">
      <c r="D2459" s="1"/>
      <c r="O2459" s="6"/>
    </row>
    <row r="2460" spans="4:15" x14ac:dyDescent="0.25">
      <c r="D2460" s="1"/>
      <c r="O2460" s="6"/>
    </row>
    <row r="2461" spans="4:15" x14ac:dyDescent="0.25">
      <c r="D2461" s="1"/>
      <c r="O2461" s="6"/>
    </row>
    <row r="2462" spans="4:15" x14ac:dyDescent="0.25">
      <c r="D2462" s="1"/>
      <c r="O2462" s="6"/>
    </row>
    <row r="2463" spans="4:15" x14ac:dyDescent="0.25">
      <c r="D2463" s="1"/>
      <c r="O2463" s="6"/>
    </row>
    <row r="2464" spans="4:15" x14ac:dyDescent="0.25">
      <c r="D2464" s="1"/>
      <c r="O2464" s="6"/>
    </row>
    <row r="2465" spans="4:15" x14ac:dyDescent="0.25">
      <c r="D2465" s="1"/>
      <c r="O2465" s="6"/>
    </row>
    <row r="2466" spans="4:15" x14ac:dyDescent="0.25">
      <c r="D2466" s="1"/>
      <c r="O2466" s="6"/>
    </row>
    <row r="2467" spans="4:15" x14ac:dyDescent="0.25">
      <c r="D2467" s="1"/>
      <c r="O2467" s="6"/>
    </row>
    <row r="2468" spans="4:15" x14ac:dyDescent="0.25">
      <c r="D2468" s="1"/>
      <c r="O2468" s="6"/>
    </row>
    <row r="2469" spans="4:15" x14ac:dyDescent="0.25">
      <c r="D2469" s="1"/>
      <c r="O2469" s="6"/>
    </row>
    <row r="2470" spans="4:15" x14ac:dyDescent="0.25">
      <c r="D2470" s="1"/>
      <c r="O2470" s="6"/>
    </row>
    <row r="2471" spans="4:15" x14ac:dyDescent="0.25">
      <c r="D2471" s="1"/>
      <c r="O2471" s="6"/>
    </row>
    <row r="2472" spans="4:15" x14ac:dyDescent="0.25">
      <c r="D2472" s="1"/>
      <c r="O2472" s="6"/>
    </row>
    <row r="2473" spans="4:15" x14ac:dyDescent="0.25">
      <c r="D2473" s="1"/>
      <c r="O2473" s="6"/>
    </row>
    <row r="2474" spans="4:15" x14ac:dyDescent="0.25">
      <c r="D2474" s="1"/>
      <c r="O2474" s="6"/>
    </row>
    <row r="2475" spans="4:15" x14ac:dyDescent="0.25">
      <c r="D2475" s="1"/>
      <c r="O2475" s="6"/>
    </row>
    <row r="2476" spans="4:15" x14ac:dyDescent="0.25">
      <c r="D2476" s="1"/>
      <c r="O2476" s="6"/>
    </row>
    <row r="2477" spans="4:15" x14ac:dyDescent="0.25">
      <c r="D2477" s="1"/>
      <c r="O2477" s="6"/>
    </row>
    <row r="2478" spans="4:15" x14ac:dyDescent="0.25">
      <c r="D2478" s="1"/>
      <c r="O2478" s="6"/>
    </row>
    <row r="2479" spans="4:15" x14ac:dyDescent="0.25">
      <c r="D2479" s="1"/>
      <c r="O2479" s="6"/>
    </row>
    <row r="2480" spans="4:15" x14ac:dyDescent="0.25">
      <c r="D2480" s="1"/>
      <c r="O2480" s="6"/>
    </row>
    <row r="2481" spans="4:15" x14ac:dyDescent="0.25">
      <c r="D2481" s="1"/>
      <c r="O2481" s="6"/>
    </row>
    <row r="2482" spans="4:15" x14ac:dyDescent="0.25">
      <c r="D2482" s="1"/>
      <c r="O2482" s="6"/>
    </row>
    <row r="2483" spans="4:15" x14ac:dyDescent="0.25">
      <c r="D2483" s="1"/>
      <c r="O2483" s="6"/>
    </row>
    <row r="2484" spans="4:15" x14ac:dyDescent="0.25">
      <c r="D2484" s="1"/>
      <c r="O2484" s="6"/>
    </row>
    <row r="2485" spans="4:15" x14ac:dyDescent="0.25">
      <c r="D2485" s="1"/>
      <c r="O2485" s="6"/>
    </row>
    <row r="2486" spans="4:15" x14ac:dyDescent="0.25">
      <c r="D2486" s="1"/>
      <c r="O2486" s="6"/>
    </row>
    <row r="2487" spans="4:15" x14ac:dyDescent="0.25">
      <c r="D2487" s="1"/>
      <c r="O2487" s="6"/>
    </row>
    <row r="2488" spans="4:15" x14ac:dyDescent="0.25">
      <c r="D2488" s="1"/>
      <c r="O2488" s="6"/>
    </row>
    <row r="2489" spans="4:15" x14ac:dyDescent="0.25">
      <c r="D2489" s="1"/>
      <c r="O2489" s="6"/>
    </row>
    <row r="2490" spans="4:15" x14ac:dyDescent="0.25">
      <c r="D2490" s="1"/>
      <c r="O2490" s="6"/>
    </row>
    <row r="2491" spans="4:15" x14ac:dyDescent="0.25">
      <c r="D2491" s="1"/>
      <c r="O2491" s="6"/>
    </row>
    <row r="2492" spans="4:15" x14ac:dyDescent="0.25">
      <c r="D2492" s="1"/>
      <c r="O2492" s="6"/>
    </row>
    <row r="2493" spans="4:15" x14ac:dyDescent="0.25">
      <c r="D2493" s="1"/>
      <c r="O2493" s="6"/>
    </row>
    <row r="2494" spans="4:15" x14ac:dyDescent="0.25">
      <c r="D2494" s="1"/>
      <c r="O2494" s="6"/>
    </row>
    <row r="2495" spans="4:15" x14ac:dyDescent="0.25">
      <c r="D2495" s="1"/>
      <c r="O2495" s="6"/>
    </row>
    <row r="2496" spans="4:15" x14ac:dyDescent="0.25">
      <c r="D2496" s="1"/>
      <c r="O2496" s="6"/>
    </row>
    <row r="2497" spans="4:15" x14ac:dyDescent="0.25">
      <c r="D2497" s="1"/>
      <c r="O2497" s="6"/>
    </row>
    <row r="2498" spans="4:15" x14ac:dyDescent="0.25">
      <c r="D2498" s="1"/>
      <c r="O2498" s="6"/>
    </row>
    <row r="2499" spans="4:15" x14ac:dyDescent="0.25">
      <c r="D2499" s="1"/>
      <c r="O2499" s="6"/>
    </row>
    <row r="2500" spans="4:15" x14ac:dyDescent="0.25">
      <c r="D2500" s="1"/>
      <c r="O2500" s="6"/>
    </row>
    <row r="2501" spans="4:15" x14ac:dyDescent="0.25">
      <c r="D2501" s="1"/>
      <c r="O2501" s="6"/>
    </row>
    <row r="2502" spans="4:15" x14ac:dyDescent="0.25">
      <c r="D2502" s="1"/>
      <c r="O2502" s="6"/>
    </row>
    <row r="2503" spans="4:15" x14ac:dyDescent="0.25">
      <c r="D2503" s="1"/>
      <c r="O2503" s="6"/>
    </row>
    <row r="2504" spans="4:15" x14ac:dyDescent="0.25">
      <c r="D2504" s="1"/>
      <c r="O2504" s="6"/>
    </row>
    <row r="2505" spans="4:15" x14ac:dyDescent="0.25">
      <c r="D2505" s="1"/>
      <c r="O2505" s="6"/>
    </row>
    <row r="2506" spans="4:15" x14ac:dyDescent="0.25">
      <c r="D2506" s="1"/>
      <c r="O2506" s="6"/>
    </row>
    <row r="2507" spans="4:15" x14ac:dyDescent="0.25">
      <c r="D2507" s="1"/>
      <c r="O2507" s="6"/>
    </row>
    <row r="2508" spans="4:15" x14ac:dyDescent="0.25">
      <c r="D2508" s="1"/>
      <c r="O2508" s="6"/>
    </row>
    <row r="2509" spans="4:15" x14ac:dyDescent="0.25">
      <c r="D2509" s="1"/>
      <c r="O2509" s="6"/>
    </row>
    <row r="2510" spans="4:15" x14ac:dyDescent="0.25">
      <c r="D2510" s="1"/>
      <c r="O2510" s="6"/>
    </row>
    <row r="2511" spans="4:15" x14ac:dyDescent="0.25">
      <c r="D2511" s="1"/>
      <c r="O2511" s="6"/>
    </row>
    <row r="2512" spans="4:15" x14ac:dyDescent="0.25">
      <c r="D2512" s="1"/>
      <c r="O2512" s="6"/>
    </row>
    <row r="2513" spans="4:15" x14ac:dyDescent="0.25">
      <c r="D2513" s="1"/>
      <c r="O2513" s="6"/>
    </row>
    <row r="2514" spans="4:15" x14ac:dyDescent="0.25">
      <c r="D2514" s="1"/>
      <c r="O2514" s="6"/>
    </row>
    <row r="2515" spans="4:15" x14ac:dyDescent="0.25">
      <c r="D2515" s="1"/>
      <c r="O2515" s="6"/>
    </row>
    <row r="2516" spans="4:15" x14ac:dyDescent="0.25">
      <c r="D2516" s="1"/>
      <c r="O2516" s="6"/>
    </row>
    <row r="2517" spans="4:15" x14ac:dyDescent="0.25">
      <c r="D2517" s="1"/>
      <c r="O2517" s="6"/>
    </row>
    <row r="2518" spans="4:15" x14ac:dyDescent="0.25">
      <c r="D2518" s="1"/>
      <c r="O2518" s="6"/>
    </row>
    <row r="2519" spans="4:15" x14ac:dyDescent="0.25">
      <c r="D2519" s="1"/>
      <c r="O2519" s="6"/>
    </row>
    <row r="2520" spans="4:15" x14ac:dyDescent="0.25">
      <c r="D2520" s="1"/>
      <c r="O2520" s="6"/>
    </row>
    <row r="2521" spans="4:15" x14ac:dyDescent="0.25">
      <c r="D2521" s="1"/>
      <c r="O2521" s="6"/>
    </row>
    <row r="2522" spans="4:15" x14ac:dyDescent="0.25">
      <c r="D2522" s="1"/>
      <c r="O2522" s="6"/>
    </row>
    <row r="2523" spans="4:15" x14ac:dyDescent="0.25">
      <c r="D2523" s="1"/>
      <c r="O2523" s="6"/>
    </row>
    <row r="2524" spans="4:15" x14ac:dyDescent="0.25">
      <c r="D2524" s="1"/>
      <c r="O2524" s="6"/>
    </row>
    <row r="2525" spans="4:15" x14ac:dyDescent="0.25">
      <c r="D2525" s="1"/>
      <c r="O2525" s="6"/>
    </row>
    <row r="2526" spans="4:15" x14ac:dyDescent="0.25">
      <c r="D2526" s="1"/>
      <c r="O2526" s="6"/>
    </row>
    <row r="2527" spans="4:15" x14ac:dyDescent="0.25">
      <c r="D2527" s="1"/>
      <c r="O2527" s="6"/>
    </row>
    <row r="2528" spans="4:15" x14ac:dyDescent="0.25">
      <c r="D2528" s="1"/>
      <c r="O2528" s="6"/>
    </row>
    <row r="2529" spans="4:15" x14ac:dyDescent="0.25">
      <c r="D2529" s="1"/>
      <c r="O2529" s="6"/>
    </row>
    <row r="2530" spans="4:15" x14ac:dyDescent="0.25">
      <c r="D2530" s="1"/>
      <c r="O2530" s="6"/>
    </row>
    <row r="2531" spans="4:15" x14ac:dyDescent="0.25">
      <c r="D2531" s="1"/>
      <c r="O2531" s="6"/>
    </row>
    <row r="2532" spans="4:15" x14ac:dyDescent="0.25">
      <c r="D2532" s="1"/>
      <c r="O2532" s="6"/>
    </row>
    <row r="2533" spans="4:15" x14ac:dyDescent="0.25">
      <c r="D2533" s="1"/>
      <c r="O2533" s="6"/>
    </row>
    <row r="2534" spans="4:15" x14ac:dyDescent="0.25">
      <c r="D2534" s="1"/>
      <c r="O2534" s="6"/>
    </row>
    <row r="2535" spans="4:15" x14ac:dyDescent="0.25">
      <c r="D2535" s="1"/>
      <c r="O2535" s="6"/>
    </row>
    <row r="2536" spans="4:15" x14ac:dyDescent="0.25">
      <c r="D2536" s="1"/>
      <c r="O2536" s="6"/>
    </row>
    <row r="2537" spans="4:15" x14ac:dyDescent="0.25">
      <c r="D2537" s="1"/>
      <c r="O2537" s="6"/>
    </row>
    <row r="2538" spans="4:15" x14ac:dyDescent="0.25">
      <c r="D2538" s="1"/>
      <c r="O2538" s="6"/>
    </row>
    <row r="2539" spans="4:15" x14ac:dyDescent="0.25">
      <c r="D2539" s="1"/>
      <c r="O2539" s="6"/>
    </row>
    <row r="2540" spans="4:15" x14ac:dyDescent="0.25">
      <c r="D2540" s="1"/>
      <c r="O2540" s="6"/>
    </row>
    <row r="2541" spans="4:15" x14ac:dyDescent="0.25">
      <c r="D2541" s="1"/>
      <c r="O2541" s="6"/>
    </row>
    <row r="2542" spans="4:15" x14ac:dyDescent="0.25">
      <c r="D2542" s="1"/>
      <c r="O2542" s="6"/>
    </row>
    <row r="2543" spans="4:15" x14ac:dyDescent="0.25">
      <c r="D2543" s="1"/>
      <c r="O2543" s="6"/>
    </row>
    <row r="2544" spans="4:15" x14ac:dyDescent="0.25">
      <c r="D2544" s="1"/>
      <c r="O2544" s="6"/>
    </row>
    <row r="2545" spans="4:15" x14ac:dyDescent="0.25">
      <c r="D2545" s="1"/>
      <c r="O2545" s="6"/>
    </row>
    <row r="2546" spans="4:15" x14ac:dyDescent="0.25">
      <c r="D2546" s="1"/>
      <c r="O2546" s="6"/>
    </row>
    <row r="2547" spans="4:15" x14ac:dyDescent="0.25">
      <c r="D2547" s="1"/>
      <c r="O2547" s="6"/>
    </row>
    <row r="2548" spans="4:15" x14ac:dyDescent="0.25">
      <c r="D2548" s="1"/>
      <c r="O2548" s="6"/>
    </row>
    <row r="2549" spans="4:15" x14ac:dyDescent="0.25">
      <c r="D2549" s="1"/>
      <c r="O2549" s="6"/>
    </row>
    <row r="2550" spans="4:15" x14ac:dyDescent="0.25">
      <c r="D2550" s="1"/>
      <c r="O2550" s="6"/>
    </row>
    <row r="2551" spans="4:15" x14ac:dyDescent="0.25">
      <c r="D2551" s="1"/>
      <c r="O2551" s="6"/>
    </row>
    <row r="2552" spans="4:15" x14ac:dyDescent="0.25">
      <c r="D2552" s="1"/>
      <c r="O2552" s="6"/>
    </row>
    <row r="2553" spans="4:15" x14ac:dyDescent="0.25">
      <c r="D2553" s="1"/>
      <c r="O2553" s="6"/>
    </row>
    <row r="2554" spans="4:15" x14ac:dyDescent="0.25">
      <c r="D2554" s="1"/>
      <c r="O2554" s="6"/>
    </row>
    <row r="2555" spans="4:15" x14ac:dyDescent="0.25">
      <c r="D2555" s="1"/>
      <c r="O2555" s="6"/>
    </row>
    <row r="2556" spans="4:15" x14ac:dyDescent="0.25">
      <c r="D2556" s="1"/>
      <c r="O2556" s="6"/>
    </row>
    <row r="2557" spans="4:15" x14ac:dyDescent="0.25">
      <c r="D2557" s="1"/>
      <c r="O2557" s="6"/>
    </row>
    <row r="2558" spans="4:15" x14ac:dyDescent="0.25">
      <c r="D2558" s="1"/>
      <c r="O2558" s="6"/>
    </row>
    <row r="2559" spans="4:15" x14ac:dyDescent="0.25">
      <c r="D2559" s="1"/>
      <c r="O2559" s="6"/>
    </row>
    <row r="2560" spans="4:15" x14ac:dyDescent="0.25">
      <c r="D2560" s="1"/>
      <c r="O2560" s="6"/>
    </row>
    <row r="2561" spans="4:15" x14ac:dyDescent="0.25">
      <c r="D2561" s="1"/>
      <c r="O2561" s="6"/>
    </row>
    <row r="2562" spans="4:15" x14ac:dyDescent="0.25">
      <c r="D2562" s="1"/>
      <c r="O2562" s="6"/>
    </row>
    <row r="2563" spans="4:15" x14ac:dyDescent="0.25">
      <c r="D2563" s="1"/>
      <c r="O2563" s="6"/>
    </row>
    <row r="2564" spans="4:15" x14ac:dyDescent="0.25">
      <c r="D2564" s="1"/>
      <c r="O2564" s="6"/>
    </row>
    <row r="2565" spans="4:15" x14ac:dyDescent="0.25">
      <c r="D2565" s="1"/>
      <c r="O2565" s="6"/>
    </row>
    <row r="2566" spans="4:15" x14ac:dyDescent="0.25">
      <c r="D2566" s="1"/>
      <c r="O2566" s="6"/>
    </row>
    <row r="2567" spans="4:15" x14ac:dyDescent="0.25">
      <c r="D2567" s="1"/>
      <c r="O2567" s="6"/>
    </row>
    <row r="2568" spans="4:15" x14ac:dyDescent="0.25">
      <c r="D2568" s="1"/>
      <c r="O2568" s="6"/>
    </row>
    <row r="2569" spans="4:15" x14ac:dyDescent="0.25">
      <c r="D2569" s="1"/>
      <c r="O2569" s="6"/>
    </row>
    <row r="2570" spans="4:15" x14ac:dyDescent="0.25">
      <c r="D2570" s="1"/>
      <c r="O2570" s="6"/>
    </row>
    <row r="2571" spans="4:15" x14ac:dyDescent="0.25">
      <c r="D2571" s="1"/>
      <c r="O2571" s="6"/>
    </row>
    <row r="2572" spans="4:15" x14ac:dyDescent="0.25">
      <c r="D2572" s="1"/>
      <c r="O2572" s="6"/>
    </row>
    <row r="2573" spans="4:15" x14ac:dyDescent="0.25">
      <c r="D2573" s="1"/>
      <c r="O2573" s="6"/>
    </row>
    <row r="2574" spans="4:15" x14ac:dyDescent="0.25">
      <c r="D2574" s="1"/>
      <c r="O2574" s="6"/>
    </row>
    <row r="2575" spans="4:15" x14ac:dyDescent="0.25">
      <c r="D2575" s="1"/>
      <c r="O2575" s="6"/>
    </row>
    <row r="2576" spans="4:15" x14ac:dyDescent="0.25">
      <c r="D2576" s="1"/>
      <c r="O2576" s="6"/>
    </row>
    <row r="2577" spans="4:15" x14ac:dyDescent="0.25">
      <c r="D2577" s="1"/>
      <c r="O2577" s="6"/>
    </row>
    <row r="2578" spans="4:15" x14ac:dyDescent="0.25">
      <c r="D2578" s="1"/>
      <c r="O2578" s="6"/>
    </row>
    <row r="2579" spans="4:15" x14ac:dyDescent="0.25">
      <c r="D2579" s="1"/>
      <c r="O2579" s="6"/>
    </row>
    <row r="2580" spans="4:15" x14ac:dyDescent="0.25">
      <c r="D2580" s="1"/>
      <c r="O2580" s="6"/>
    </row>
    <row r="2581" spans="4:15" x14ac:dyDescent="0.25">
      <c r="D2581" s="1"/>
      <c r="O2581" s="6"/>
    </row>
    <row r="2582" spans="4:15" x14ac:dyDescent="0.25">
      <c r="D2582" s="1"/>
      <c r="O2582" s="6"/>
    </row>
    <row r="2583" spans="4:15" x14ac:dyDescent="0.25">
      <c r="D2583" s="1"/>
      <c r="O2583" s="6"/>
    </row>
    <row r="2584" spans="4:15" x14ac:dyDescent="0.25">
      <c r="D2584" s="1"/>
      <c r="O2584" s="6"/>
    </row>
    <row r="2585" spans="4:15" x14ac:dyDescent="0.25">
      <c r="D2585" s="1"/>
      <c r="O2585" s="6"/>
    </row>
    <row r="2586" spans="4:15" x14ac:dyDescent="0.25">
      <c r="D2586" s="1"/>
      <c r="O2586" s="6"/>
    </row>
    <row r="2587" spans="4:15" x14ac:dyDescent="0.25">
      <c r="D2587" s="1"/>
      <c r="O2587" s="6"/>
    </row>
    <row r="2588" spans="4:15" x14ac:dyDescent="0.25">
      <c r="D2588" s="1"/>
      <c r="O2588" s="6"/>
    </row>
    <row r="2589" spans="4:15" x14ac:dyDescent="0.25">
      <c r="D2589" s="1"/>
      <c r="O2589" s="6"/>
    </row>
    <row r="2590" spans="4:15" x14ac:dyDescent="0.25">
      <c r="D2590" s="1"/>
      <c r="O2590" s="6"/>
    </row>
    <row r="2591" spans="4:15" x14ac:dyDescent="0.25">
      <c r="D2591" s="1"/>
      <c r="O2591" s="6"/>
    </row>
    <row r="2592" spans="4:15" x14ac:dyDescent="0.25">
      <c r="D2592" s="1"/>
      <c r="O2592" s="6"/>
    </row>
    <row r="2593" spans="4:15" x14ac:dyDescent="0.25">
      <c r="D2593" s="1"/>
      <c r="O2593" s="6"/>
    </row>
    <row r="2594" spans="4:15" x14ac:dyDescent="0.25">
      <c r="D2594" s="1"/>
      <c r="O2594" s="6"/>
    </row>
    <row r="2595" spans="4:15" x14ac:dyDescent="0.25">
      <c r="D2595" s="1"/>
      <c r="O2595" s="6"/>
    </row>
    <row r="2596" spans="4:15" x14ac:dyDescent="0.25">
      <c r="D2596" s="1"/>
      <c r="O2596" s="6"/>
    </row>
    <row r="2597" spans="4:15" x14ac:dyDescent="0.25">
      <c r="D2597" s="1"/>
      <c r="O2597" s="6"/>
    </row>
    <row r="2598" spans="4:15" x14ac:dyDescent="0.25">
      <c r="D2598" s="1"/>
      <c r="O2598" s="6"/>
    </row>
    <row r="2599" spans="4:15" x14ac:dyDescent="0.25">
      <c r="D2599" s="1"/>
      <c r="O2599" s="6"/>
    </row>
    <row r="2600" spans="4:15" x14ac:dyDescent="0.25">
      <c r="D2600" s="1"/>
      <c r="O2600" s="6"/>
    </row>
    <row r="2601" spans="4:15" x14ac:dyDescent="0.25">
      <c r="D2601" s="1"/>
      <c r="O2601" s="6"/>
    </row>
    <row r="2602" spans="4:15" x14ac:dyDescent="0.25">
      <c r="D2602" s="1"/>
      <c r="O2602" s="6"/>
    </row>
    <row r="2603" spans="4:15" x14ac:dyDescent="0.25">
      <c r="D2603" s="1"/>
      <c r="O2603" s="6"/>
    </row>
    <row r="2604" spans="4:15" x14ac:dyDescent="0.25">
      <c r="D2604" s="1"/>
      <c r="O2604" s="6"/>
    </row>
    <row r="2605" spans="4:15" x14ac:dyDescent="0.25">
      <c r="D2605" s="1"/>
      <c r="O2605" s="6"/>
    </row>
    <row r="2606" spans="4:15" x14ac:dyDescent="0.25">
      <c r="D2606" s="1"/>
      <c r="O2606" s="6"/>
    </row>
    <row r="2607" spans="4:15" x14ac:dyDescent="0.25">
      <c r="D2607" s="1"/>
      <c r="O2607" s="6"/>
    </row>
    <row r="2608" spans="4:15" x14ac:dyDescent="0.25">
      <c r="D2608" s="1"/>
      <c r="O2608" s="6"/>
    </row>
    <row r="2609" spans="4:15" x14ac:dyDescent="0.25">
      <c r="D2609" s="1"/>
      <c r="O2609" s="6"/>
    </row>
    <row r="2610" spans="4:15" x14ac:dyDescent="0.25">
      <c r="D2610" s="1"/>
      <c r="O2610" s="6"/>
    </row>
    <row r="2611" spans="4:15" x14ac:dyDescent="0.25">
      <c r="D2611" s="1"/>
      <c r="O2611" s="6"/>
    </row>
    <row r="2612" spans="4:15" x14ac:dyDescent="0.25">
      <c r="D2612" s="1"/>
      <c r="O2612" s="6"/>
    </row>
    <row r="2613" spans="4:15" x14ac:dyDescent="0.25">
      <c r="D2613" s="1"/>
      <c r="O2613" s="6"/>
    </row>
    <row r="2614" spans="4:15" x14ac:dyDescent="0.25">
      <c r="D2614" s="1"/>
      <c r="O2614" s="6"/>
    </row>
    <row r="2615" spans="4:15" x14ac:dyDescent="0.25">
      <c r="D2615" s="1"/>
      <c r="O2615" s="6"/>
    </row>
    <row r="2616" spans="4:15" x14ac:dyDescent="0.25">
      <c r="D2616" s="1"/>
      <c r="O2616" s="6"/>
    </row>
    <row r="2617" spans="4:15" x14ac:dyDescent="0.25">
      <c r="D2617" s="1"/>
      <c r="O2617" s="6"/>
    </row>
    <row r="2618" spans="4:15" x14ac:dyDescent="0.25">
      <c r="D2618" s="1"/>
      <c r="O2618" s="6"/>
    </row>
    <row r="2619" spans="4:15" x14ac:dyDescent="0.25">
      <c r="D2619" s="1"/>
      <c r="O2619" s="6"/>
    </row>
    <row r="2620" spans="4:15" x14ac:dyDescent="0.25">
      <c r="D2620" s="1"/>
      <c r="O2620" s="6"/>
    </row>
    <row r="2621" spans="4:15" x14ac:dyDescent="0.25">
      <c r="D2621" s="1"/>
      <c r="O2621" s="6"/>
    </row>
    <row r="2622" spans="4:15" x14ac:dyDescent="0.25">
      <c r="D2622" s="1"/>
      <c r="O2622" s="6"/>
    </row>
    <row r="2623" spans="4:15" x14ac:dyDescent="0.25">
      <c r="D2623" s="1"/>
      <c r="O2623" s="6"/>
    </row>
    <row r="2624" spans="4:15" x14ac:dyDescent="0.25">
      <c r="D2624" s="1"/>
      <c r="O2624" s="6"/>
    </row>
    <row r="2625" spans="4:15" x14ac:dyDescent="0.25">
      <c r="D2625" s="1"/>
      <c r="O2625" s="6"/>
    </row>
    <row r="2626" spans="4:15" x14ac:dyDescent="0.25">
      <c r="D2626" s="1"/>
      <c r="O2626" s="6"/>
    </row>
    <row r="2627" spans="4:15" x14ac:dyDescent="0.25">
      <c r="D2627" s="1"/>
      <c r="O2627" s="6"/>
    </row>
    <row r="2628" spans="4:15" x14ac:dyDescent="0.25">
      <c r="D2628" s="1"/>
      <c r="O2628" s="6"/>
    </row>
    <row r="2629" spans="4:15" x14ac:dyDescent="0.25">
      <c r="D2629" s="1"/>
      <c r="O2629" s="6"/>
    </row>
    <row r="2630" spans="4:15" x14ac:dyDescent="0.25">
      <c r="D2630" s="1"/>
      <c r="O2630" s="6"/>
    </row>
    <row r="2631" spans="4:15" x14ac:dyDescent="0.25">
      <c r="D2631" s="1"/>
      <c r="O2631" s="6"/>
    </row>
    <row r="2632" spans="4:15" x14ac:dyDescent="0.25">
      <c r="D2632" s="1"/>
      <c r="O2632" s="6"/>
    </row>
    <row r="2633" spans="4:15" x14ac:dyDescent="0.25">
      <c r="D2633" s="1"/>
      <c r="O2633" s="6"/>
    </row>
    <row r="2634" spans="4:15" x14ac:dyDescent="0.25">
      <c r="D2634" s="1"/>
      <c r="O2634" s="6"/>
    </row>
    <row r="2635" spans="4:15" x14ac:dyDescent="0.25">
      <c r="D2635" s="1"/>
      <c r="O2635" s="6"/>
    </row>
    <row r="2636" spans="4:15" x14ac:dyDescent="0.25">
      <c r="D2636" s="1"/>
      <c r="O2636" s="6"/>
    </row>
    <row r="2637" spans="4:15" x14ac:dyDescent="0.25">
      <c r="D2637" s="1"/>
      <c r="O2637" s="6"/>
    </row>
    <row r="2638" spans="4:15" x14ac:dyDescent="0.25">
      <c r="D2638" s="1"/>
      <c r="O2638" s="6"/>
    </row>
    <row r="2639" spans="4:15" x14ac:dyDescent="0.25">
      <c r="D2639" s="1"/>
      <c r="O2639" s="6"/>
    </row>
    <row r="2640" spans="4:15" x14ac:dyDescent="0.25">
      <c r="D2640" s="1"/>
      <c r="O2640" s="6"/>
    </row>
    <row r="2641" spans="4:15" x14ac:dyDescent="0.25">
      <c r="D2641" s="1"/>
      <c r="O2641" s="6"/>
    </row>
    <row r="2642" spans="4:15" x14ac:dyDescent="0.25">
      <c r="D2642" s="1"/>
      <c r="O2642" s="6"/>
    </row>
    <row r="2643" spans="4:15" x14ac:dyDescent="0.25">
      <c r="D2643" s="1"/>
      <c r="O2643" s="6"/>
    </row>
    <row r="2644" spans="4:15" x14ac:dyDescent="0.25">
      <c r="D2644" s="1"/>
      <c r="O2644" s="6"/>
    </row>
    <row r="2645" spans="4:15" x14ac:dyDescent="0.25">
      <c r="D2645" s="1"/>
      <c r="O2645" s="6"/>
    </row>
    <row r="2646" spans="4:15" x14ac:dyDescent="0.25">
      <c r="D2646" s="1"/>
      <c r="O2646" s="6"/>
    </row>
    <row r="2647" spans="4:15" x14ac:dyDescent="0.25">
      <c r="D2647" s="1"/>
      <c r="O2647" s="6"/>
    </row>
    <row r="2648" spans="4:15" x14ac:dyDescent="0.25">
      <c r="D2648" s="1"/>
      <c r="O2648" s="6"/>
    </row>
    <row r="2649" spans="4:15" x14ac:dyDescent="0.25">
      <c r="D2649" s="1"/>
      <c r="O2649" s="6"/>
    </row>
    <row r="2650" spans="4:15" x14ac:dyDescent="0.25">
      <c r="D2650" s="1"/>
      <c r="O2650" s="6"/>
    </row>
    <row r="2651" spans="4:15" x14ac:dyDescent="0.25">
      <c r="D2651" s="1"/>
      <c r="O2651" s="6"/>
    </row>
    <row r="2652" spans="4:15" x14ac:dyDescent="0.25">
      <c r="D2652" s="1"/>
      <c r="O2652" s="6"/>
    </row>
    <row r="2653" spans="4:15" x14ac:dyDescent="0.25">
      <c r="D2653" s="1"/>
      <c r="O2653" s="6"/>
    </row>
    <row r="2654" spans="4:15" x14ac:dyDescent="0.25">
      <c r="D2654" s="1"/>
      <c r="O2654" s="6"/>
    </row>
    <row r="2655" spans="4:15" x14ac:dyDescent="0.25">
      <c r="D2655" s="1"/>
      <c r="O2655" s="6"/>
    </row>
    <row r="2656" spans="4:15" x14ac:dyDescent="0.25">
      <c r="D2656" s="1"/>
      <c r="O2656" s="6"/>
    </row>
    <row r="2657" spans="4:15" x14ac:dyDescent="0.25">
      <c r="D2657" s="1"/>
      <c r="O2657" s="6"/>
    </row>
    <row r="2658" spans="4:15" x14ac:dyDescent="0.25">
      <c r="D2658" s="1"/>
      <c r="O2658" s="6"/>
    </row>
    <row r="2659" spans="4:15" x14ac:dyDescent="0.25">
      <c r="D2659" s="1"/>
      <c r="O2659" s="6"/>
    </row>
    <row r="2660" spans="4:15" x14ac:dyDescent="0.25">
      <c r="D2660" s="1"/>
      <c r="O2660" s="6"/>
    </row>
    <row r="2661" spans="4:15" x14ac:dyDescent="0.25">
      <c r="D2661" s="1"/>
      <c r="O2661" s="6"/>
    </row>
    <row r="2662" spans="4:15" x14ac:dyDescent="0.25">
      <c r="D2662" s="1"/>
      <c r="O2662" s="6"/>
    </row>
    <row r="2663" spans="4:15" x14ac:dyDescent="0.25">
      <c r="D2663" s="1"/>
      <c r="O2663" s="6"/>
    </row>
    <row r="2664" spans="4:15" x14ac:dyDescent="0.25">
      <c r="D2664" s="1"/>
      <c r="O2664" s="6"/>
    </row>
    <row r="2665" spans="4:15" x14ac:dyDescent="0.25">
      <c r="D2665" s="1"/>
      <c r="O2665" s="6"/>
    </row>
    <row r="2666" spans="4:15" x14ac:dyDescent="0.25">
      <c r="D2666" s="1"/>
      <c r="O2666" s="6"/>
    </row>
    <row r="2667" spans="4:15" x14ac:dyDescent="0.25">
      <c r="D2667" s="1"/>
      <c r="O2667" s="6"/>
    </row>
    <row r="2668" spans="4:15" x14ac:dyDescent="0.25">
      <c r="D2668" s="1"/>
      <c r="O2668" s="6"/>
    </row>
    <row r="2669" spans="4:15" x14ac:dyDescent="0.25">
      <c r="D2669" s="1"/>
      <c r="O2669" s="6"/>
    </row>
    <row r="2670" spans="4:15" x14ac:dyDescent="0.25">
      <c r="D2670" s="1"/>
      <c r="O2670" s="6"/>
    </row>
    <row r="2671" spans="4:15" x14ac:dyDescent="0.25">
      <c r="D2671" s="1"/>
      <c r="O2671" s="6"/>
    </row>
    <row r="2672" spans="4:15" x14ac:dyDescent="0.25">
      <c r="D2672" s="1"/>
      <c r="O2672" s="6"/>
    </row>
    <row r="2673" spans="4:15" x14ac:dyDescent="0.25">
      <c r="D2673" s="1"/>
      <c r="O2673" s="6"/>
    </row>
    <row r="2674" spans="4:15" x14ac:dyDescent="0.25">
      <c r="D2674" s="1"/>
      <c r="O2674" s="6"/>
    </row>
    <row r="2675" spans="4:15" x14ac:dyDescent="0.25">
      <c r="D2675" s="1"/>
      <c r="O2675" s="6"/>
    </row>
    <row r="2676" spans="4:15" x14ac:dyDescent="0.25">
      <c r="D2676" s="1"/>
      <c r="O2676" s="6"/>
    </row>
    <row r="2677" spans="4:15" x14ac:dyDescent="0.25">
      <c r="D2677" s="1"/>
      <c r="O2677" s="6"/>
    </row>
    <row r="2678" spans="4:15" x14ac:dyDescent="0.25">
      <c r="D2678" s="1"/>
      <c r="O2678" s="6"/>
    </row>
    <row r="2679" spans="4:15" x14ac:dyDescent="0.25">
      <c r="D2679" s="1"/>
      <c r="O2679" s="6"/>
    </row>
    <row r="2680" spans="4:15" x14ac:dyDescent="0.25">
      <c r="D2680" s="1"/>
      <c r="O2680" s="6"/>
    </row>
    <row r="2681" spans="4:15" x14ac:dyDescent="0.25">
      <c r="D2681" s="1"/>
      <c r="O2681" s="6"/>
    </row>
    <row r="2682" spans="4:15" x14ac:dyDescent="0.25">
      <c r="D2682" s="1"/>
      <c r="O2682" s="6"/>
    </row>
    <row r="2683" spans="4:15" x14ac:dyDescent="0.25">
      <c r="D2683" s="1"/>
      <c r="O2683" s="6"/>
    </row>
    <row r="2684" spans="4:15" x14ac:dyDescent="0.25">
      <c r="D2684" s="1"/>
      <c r="O2684" s="6"/>
    </row>
    <row r="2685" spans="4:15" x14ac:dyDescent="0.25">
      <c r="D2685" s="1"/>
      <c r="O2685" s="6"/>
    </row>
    <row r="2686" spans="4:15" x14ac:dyDescent="0.25">
      <c r="D2686" s="1"/>
      <c r="O2686" s="6"/>
    </row>
    <row r="2687" spans="4:15" x14ac:dyDescent="0.25">
      <c r="D2687" s="1"/>
      <c r="O2687" s="6"/>
    </row>
    <row r="2688" spans="4:15" x14ac:dyDescent="0.25">
      <c r="D2688" s="1"/>
      <c r="O2688" s="6"/>
    </row>
    <row r="2689" spans="4:15" x14ac:dyDescent="0.25">
      <c r="D2689" s="1"/>
      <c r="O2689" s="6"/>
    </row>
    <row r="2690" spans="4:15" x14ac:dyDescent="0.25">
      <c r="D2690" s="1"/>
      <c r="O2690" s="6"/>
    </row>
    <row r="2691" spans="4:15" x14ac:dyDescent="0.25">
      <c r="D2691" s="1"/>
      <c r="O2691" s="6"/>
    </row>
    <row r="2692" spans="4:15" x14ac:dyDescent="0.25">
      <c r="D2692" s="1"/>
      <c r="O2692" s="6"/>
    </row>
    <row r="2693" spans="4:15" x14ac:dyDescent="0.25">
      <c r="D2693" s="1"/>
      <c r="O2693" s="6"/>
    </row>
    <row r="2694" spans="4:15" x14ac:dyDescent="0.25">
      <c r="D2694" s="1"/>
      <c r="O2694" s="6"/>
    </row>
    <row r="2695" spans="4:15" x14ac:dyDescent="0.25">
      <c r="D2695" s="1"/>
      <c r="O2695" s="6"/>
    </row>
    <row r="2696" spans="4:15" x14ac:dyDescent="0.25">
      <c r="D2696" s="1"/>
      <c r="O2696" s="6"/>
    </row>
    <row r="2697" spans="4:15" x14ac:dyDescent="0.25">
      <c r="D2697" s="1"/>
      <c r="O2697" s="6"/>
    </row>
    <row r="2698" spans="4:15" x14ac:dyDescent="0.25">
      <c r="D2698" s="1"/>
      <c r="O2698" s="6"/>
    </row>
    <row r="2699" spans="4:15" x14ac:dyDescent="0.25">
      <c r="D2699" s="1"/>
      <c r="O2699" s="6"/>
    </row>
    <row r="2700" spans="4:15" x14ac:dyDescent="0.25">
      <c r="D2700" s="1"/>
      <c r="O2700" s="6"/>
    </row>
    <row r="2701" spans="4:15" x14ac:dyDescent="0.25">
      <c r="D2701" s="1"/>
      <c r="O2701" s="6"/>
    </row>
    <row r="2702" spans="4:15" x14ac:dyDescent="0.25">
      <c r="D2702" s="1"/>
      <c r="O2702" s="6"/>
    </row>
    <row r="2703" spans="4:15" x14ac:dyDescent="0.25">
      <c r="D2703" s="1"/>
      <c r="O2703" s="6"/>
    </row>
    <row r="2704" spans="4:15" x14ac:dyDescent="0.25">
      <c r="D2704" s="1"/>
      <c r="O2704" s="6"/>
    </row>
    <row r="2705" spans="4:15" x14ac:dyDescent="0.25">
      <c r="D2705" s="1"/>
      <c r="O2705" s="6"/>
    </row>
    <row r="2706" spans="4:15" x14ac:dyDescent="0.25">
      <c r="D2706" s="1"/>
      <c r="O2706" s="6"/>
    </row>
    <row r="2707" spans="4:15" x14ac:dyDescent="0.25">
      <c r="D2707" s="1"/>
      <c r="O2707" s="6"/>
    </row>
    <row r="2708" spans="4:15" x14ac:dyDescent="0.25">
      <c r="D2708" s="1"/>
      <c r="O2708" s="6"/>
    </row>
    <row r="2709" spans="4:15" x14ac:dyDescent="0.25">
      <c r="D2709" s="1"/>
      <c r="O2709" s="6"/>
    </row>
    <row r="2710" spans="4:15" x14ac:dyDescent="0.25">
      <c r="D2710" s="1"/>
      <c r="O2710" s="6"/>
    </row>
    <row r="2711" spans="4:15" x14ac:dyDescent="0.25">
      <c r="D2711" s="1"/>
      <c r="O2711" s="6"/>
    </row>
    <row r="2712" spans="4:15" x14ac:dyDescent="0.25">
      <c r="D2712" s="1"/>
      <c r="O2712" s="6"/>
    </row>
    <row r="2713" spans="4:15" x14ac:dyDescent="0.25">
      <c r="D2713" s="1"/>
      <c r="O2713" s="6"/>
    </row>
    <row r="2714" spans="4:15" x14ac:dyDescent="0.25">
      <c r="D2714" s="1"/>
      <c r="O2714" s="6"/>
    </row>
    <row r="2715" spans="4:15" x14ac:dyDescent="0.25">
      <c r="D2715" s="1"/>
      <c r="O2715" s="6"/>
    </row>
    <row r="2716" spans="4:15" x14ac:dyDescent="0.25">
      <c r="D2716" s="1"/>
      <c r="O2716" s="6"/>
    </row>
    <row r="2717" spans="4:15" x14ac:dyDescent="0.25">
      <c r="D2717" s="1"/>
      <c r="O2717" s="6"/>
    </row>
    <row r="2718" spans="4:15" x14ac:dyDescent="0.25">
      <c r="D2718" s="1"/>
      <c r="O2718" s="6"/>
    </row>
    <row r="2719" spans="4:15" x14ac:dyDescent="0.25">
      <c r="D2719" s="1"/>
      <c r="O2719" s="6"/>
    </row>
    <row r="2720" spans="4:15" x14ac:dyDescent="0.25">
      <c r="D2720" s="1"/>
      <c r="O2720" s="6"/>
    </row>
    <row r="2721" spans="4:15" x14ac:dyDescent="0.25">
      <c r="D2721" s="1"/>
      <c r="O2721" s="6"/>
    </row>
    <row r="2722" spans="4:15" x14ac:dyDescent="0.25">
      <c r="D2722" s="1"/>
      <c r="O2722" s="6"/>
    </row>
    <row r="2723" spans="4:15" x14ac:dyDescent="0.25">
      <c r="D2723" s="1"/>
      <c r="O2723" s="6"/>
    </row>
    <row r="2724" spans="4:15" x14ac:dyDescent="0.25">
      <c r="D2724" s="1"/>
      <c r="O2724" s="6"/>
    </row>
    <row r="2725" spans="4:15" x14ac:dyDescent="0.25">
      <c r="D2725" s="1"/>
      <c r="O2725" s="6"/>
    </row>
    <row r="2726" spans="4:15" x14ac:dyDescent="0.25">
      <c r="D2726" s="1"/>
      <c r="O2726" s="6"/>
    </row>
    <row r="2727" spans="4:15" x14ac:dyDescent="0.25">
      <c r="D2727" s="1"/>
      <c r="O2727" s="6"/>
    </row>
    <row r="2728" spans="4:15" x14ac:dyDescent="0.25">
      <c r="D2728" s="1"/>
      <c r="O2728" s="6"/>
    </row>
    <row r="2729" spans="4:15" x14ac:dyDescent="0.25">
      <c r="D2729" s="1"/>
      <c r="O2729" s="6"/>
    </row>
    <row r="2730" spans="4:15" x14ac:dyDescent="0.25">
      <c r="D2730" s="1"/>
      <c r="O2730" s="6"/>
    </row>
    <row r="2731" spans="4:15" x14ac:dyDescent="0.25">
      <c r="D2731" s="1"/>
      <c r="O2731" s="6"/>
    </row>
    <row r="2732" spans="4:15" x14ac:dyDescent="0.25">
      <c r="D2732" s="1"/>
      <c r="O2732" s="6"/>
    </row>
    <row r="2733" spans="4:15" x14ac:dyDescent="0.25">
      <c r="D2733" s="1"/>
      <c r="O2733" s="6"/>
    </row>
    <row r="2734" spans="4:15" x14ac:dyDescent="0.25">
      <c r="D2734" s="1"/>
      <c r="O2734" s="6"/>
    </row>
    <row r="2735" spans="4:15" x14ac:dyDescent="0.25">
      <c r="D2735" s="1"/>
      <c r="O2735" s="6"/>
    </row>
    <row r="2736" spans="4:15" x14ac:dyDescent="0.25">
      <c r="D2736" s="1"/>
      <c r="O2736" s="6"/>
    </row>
    <row r="2737" spans="4:15" x14ac:dyDescent="0.25">
      <c r="D2737" s="1"/>
      <c r="O2737" s="6"/>
    </row>
    <row r="2738" spans="4:15" x14ac:dyDescent="0.25">
      <c r="D2738" s="1"/>
      <c r="O2738" s="6"/>
    </row>
    <row r="2739" spans="4:15" x14ac:dyDescent="0.25">
      <c r="D2739" s="1"/>
      <c r="O2739" s="6"/>
    </row>
    <row r="2740" spans="4:15" x14ac:dyDescent="0.25">
      <c r="D2740" s="1"/>
      <c r="O2740" s="6"/>
    </row>
    <row r="2741" spans="4:15" x14ac:dyDescent="0.25">
      <c r="D2741" s="1"/>
      <c r="O2741" s="6"/>
    </row>
    <row r="2742" spans="4:15" x14ac:dyDescent="0.25">
      <c r="D2742" s="1"/>
      <c r="O2742" s="6"/>
    </row>
    <row r="2743" spans="4:15" x14ac:dyDescent="0.25">
      <c r="D2743" s="1"/>
      <c r="O2743" s="6"/>
    </row>
    <row r="2744" spans="4:15" x14ac:dyDescent="0.25">
      <c r="D2744" s="1"/>
      <c r="O2744" s="6"/>
    </row>
    <row r="2745" spans="4:15" x14ac:dyDescent="0.25">
      <c r="D2745" s="1"/>
      <c r="O2745" s="6"/>
    </row>
    <row r="2746" spans="4:15" x14ac:dyDescent="0.25">
      <c r="D2746" s="1"/>
      <c r="O2746" s="6"/>
    </row>
    <row r="2747" spans="4:15" x14ac:dyDescent="0.25">
      <c r="D2747" s="1"/>
      <c r="O2747" s="6"/>
    </row>
    <row r="2748" spans="4:15" x14ac:dyDescent="0.25">
      <c r="D2748" s="1"/>
      <c r="O2748" s="6"/>
    </row>
    <row r="2749" spans="4:15" x14ac:dyDescent="0.25">
      <c r="D2749" s="1"/>
      <c r="O2749" s="6"/>
    </row>
    <row r="2750" spans="4:15" x14ac:dyDescent="0.25">
      <c r="D2750" s="1"/>
      <c r="O2750" s="6"/>
    </row>
    <row r="2751" spans="4:15" x14ac:dyDescent="0.25">
      <c r="D2751" s="1"/>
      <c r="O2751" s="6"/>
    </row>
    <row r="2752" spans="4:15" x14ac:dyDescent="0.25">
      <c r="D2752" s="1"/>
      <c r="O2752" s="6"/>
    </row>
    <row r="2753" spans="4:15" x14ac:dyDescent="0.25">
      <c r="D2753" s="1"/>
      <c r="O2753" s="6"/>
    </row>
    <row r="2754" spans="4:15" x14ac:dyDescent="0.25">
      <c r="D2754" s="1"/>
      <c r="O2754" s="6"/>
    </row>
    <row r="2755" spans="4:15" x14ac:dyDescent="0.25">
      <c r="D2755" s="1"/>
      <c r="O2755" s="6"/>
    </row>
    <row r="2756" spans="4:15" x14ac:dyDescent="0.25">
      <c r="D2756" s="1"/>
      <c r="O2756" s="6"/>
    </row>
    <row r="2757" spans="4:15" x14ac:dyDescent="0.25">
      <c r="D2757" s="1"/>
      <c r="O2757" s="6"/>
    </row>
    <row r="2758" spans="4:15" x14ac:dyDescent="0.25">
      <c r="D2758" s="1"/>
      <c r="O2758" s="6"/>
    </row>
    <row r="2759" spans="4:15" x14ac:dyDescent="0.25">
      <c r="D2759" s="1"/>
      <c r="O2759" s="6"/>
    </row>
    <row r="2760" spans="4:15" x14ac:dyDescent="0.25">
      <c r="D2760" s="1"/>
      <c r="O2760" s="6"/>
    </row>
    <row r="2761" spans="4:15" x14ac:dyDescent="0.25">
      <c r="D2761" s="1"/>
      <c r="O2761" s="6"/>
    </row>
    <row r="2762" spans="4:15" x14ac:dyDescent="0.25">
      <c r="D2762" s="1"/>
      <c r="O2762" s="6"/>
    </row>
    <row r="2763" spans="4:15" x14ac:dyDescent="0.25">
      <c r="D2763" s="1"/>
      <c r="O2763" s="6"/>
    </row>
    <row r="2764" spans="4:15" x14ac:dyDescent="0.25">
      <c r="D2764" s="1"/>
      <c r="O2764" s="6"/>
    </row>
    <row r="2765" spans="4:15" x14ac:dyDescent="0.25">
      <c r="D2765" s="1"/>
      <c r="O2765" s="6"/>
    </row>
    <row r="2766" spans="4:15" x14ac:dyDescent="0.25">
      <c r="D2766" s="1"/>
      <c r="O2766" s="6"/>
    </row>
    <row r="2767" spans="4:15" x14ac:dyDescent="0.25">
      <c r="D2767" s="1"/>
      <c r="O2767" s="6"/>
    </row>
    <row r="2768" spans="4:15" x14ac:dyDescent="0.25">
      <c r="D2768" s="1"/>
      <c r="O2768" s="6"/>
    </row>
    <row r="2769" spans="4:15" x14ac:dyDescent="0.25">
      <c r="D2769" s="1"/>
      <c r="O2769" s="6"/>
    </row>
    <row r="2770" spans="4:15" x14ac:dyDescent="0.25">
      <c r="D2770" s="1"/>
      <c r="O2770" s="6"/>
    </row>
    <row r="2771" spans="4:15" x14ac:dyDescent="0.25">
      <c r="D2771" s="1"/>
      <c r="O2771" s="6"/>
    </row>
    <row r="2772" spans="4:15" x14ac:dyDescent="0.25">
      <c r="D2772" s="1"/>
      <c r="O2772" s="6"/>
    </row>
    <row r="2773" spans="4:15" x14ac:dyDescent="0.25">
      <c r="D2773" s="1"/>
      <c r="O2773" s="6"/>
    </row>
    <row r="2774" spans="4:15" x14ac:dyDescent="0.25">
      <c r="D2774" s="1"/>
      <c r="O2774" s="6"/>
    </row>
    <row r="2775" spans="4:15" x14ac:dyDescent="0.25">
      <c r="D2775" s="1"/>
      <c r="O2775" s="6"/>
    </row>
    <row r="2776" spans="4:15" x14ac:dyDescent="0.25">
      <c r="D2776" s="1"/>
      <c r="O2776" s="6"/>
    </row>
    <row r="2777" spans="4:15" x14ac:dyDescent="0.25">
      <c r="D2777" s="1"/>
      <c r="O2777" s="6"/>
    </row>
    <row r="2778" spans="4:15" x14ac:dyDescent="0.25">
      <c r="D2778" s="1"/>
      <c r="O2778" s="6"/>
    </row>
    <row r="2779" spans="4:15" x14ac:dyDescent="0.25">
      <c r="D2779" s="1"/>
      <c r="O2779" s="6"/>
    </row>
    <row r="2780" spans="4:15" x14ac:dyDescent="0.25">
      <c r="D2780" s="1"/>
      <c r="O2780" s="6"/>
    </row>
    <row r="2781" spans="4:15" x14ac:dyDescent="0.25">
      <c r="D2781" s="1"/>
      <c r="O2781" s="6"/>
    </row>
    <row r="2782" spans="4:15" x14ac:dyDescent="0.25">
      <c r="D2782" s="1"/>
      <c r="O2782" s="6"/>
    </row>
    <row r="2783" spans="4:15" x14ac:dyDescent="0.25">
      <c r="D2783" s="1"/>
      <c r="O2783" s="6"/>
    </row>
    <row r="2784" spans="4:15" x14ac:dyDescent="0.25">
      <c r="D2784" s="1"/>
      <c r="O2784" s="6"/>
    </row>
    <row r="2785" spans="4:15" x14ac:dyDescent="0.25">
      <c r="D2785" s="1"/>
      <c r="O2785" s="6"/>
    </row>
    <row r="2786" spans="4:15" x14ac:dyDescent="0.25">
      <c r="D2786" s="1"/>
      <c r="O2786" s="6"/>
    </row>
    <row r="2787" spans="4:15" x14ac:dyDescent="0.25">
      <c r="D2787" s="1"/>
      <c r="O2787" s="6"/>
    </row>
    <row r="2788" spans="4:15" x14ac:dyDescent="0.25">
      <c r="D2788" s="1"/>
      <c r="O2788" s="6"/>
    </row>
    <row r="2789" spans="4:15" x14ac:dyDescent="0.25">
      <c r="D2789" s="1"/>
      <c r="O2789" s="6"/>
    </row>
    <row r="2790" spans="4:15" x14ac:dyDescent="0.25">
      <c r="D2790" s="1"/>
      <c r="O2790" s="6"/>
    </row>
    <row r="2791" spans="4:15" x14ac:dyDescent="0.25">
      <c r="D2791" s="1"/>
      <c r="O2791" s="6"/>
    </row>
    <row r="2792" spans="4:15" x14ac:dyDescent="0.25">
      <c r="D2792" s="1"/>
      <c r="O2792" s="6"/>
    </row>
    <row r="2793" spans="4:15" x14ac:dyDescent="0.25">
      <c r="D2793" s="1"/>
      <c r="O2793" s="6"/>
    </row>
    <row r="2794" spans="4:15" x14ac:dyDescent="0.25">
      <c r="D2794" s="1"/>
      <c r="O2794" s="6"/>
    </row>
    <row r="2795" spans="4:15" x14ac:dyDescent="0.25">
      <c r="D2795" s="1"/>
      <c r="O2795" s="6"/>
    </row>
    <row r="2796" spans="4:15" x14ac:dyDescent="0.25">
      <c r="D2796" s="1"/>
      <c r="O2796" s="6"/>
    </row>
    <row r="2797" spans="4:15" x14ac:dyDescent="0.25">
      <c r="D2797" s="1"/>
      <c r="O2797" s="6"/>
    </row>
    <row r="2798" spans="4:15" x14ac:dyDescent="0.25">
      <c r="D2798" s="1"/>
      <c r="O2798" s="6"/>
    </row>
    <row r="2799" spans="4:15" x14ac:dyDescent="0.25">
      <c r="D2799" s="1"/>
      <c r="O2799" s="6"/>
    </row>
    <row r="2800" spans="4:15" x14ac:dyDescent="0.25">
      <c r="D2800" s="1"/>
      <c r="O2800" s="6"/>
    </row>
    <row r="2801" spans="4:15" x14ac:dyDescent="0.25">
      <c r="D2801" s="1"/>
      <c r="O2801" s="6"/>
    </row>
    <row r="2802" spans="4:15" x14ac:dyDescent="0.25">
      <c r="D2802" s="1"/>
      <c r="O2802" s="6"/>
    </row>
    <row r="2803" spans="4:15" x14ac:dyDescent="0.25">
      <c r="D2803" s="1"/>
      <c r="O2803" s="6"/>
    </row>
    <row r="2804" spans="4:15" x14ac:dyDescent="0.25">
      <c r="D2804" s="1"/>
      <c r="O2804" s="6"/>
    </row>
    <row r="2805" spans="4:15" x14ac:dyDescent="0.25">
      <c r="D2805" s="1"/>
      <c r="O2805" s="6"/>
    </row>
    <row r="2806" spans="4:15" x14ac:dyDescent="0.25">
      <c r="D2806" s="1"/>
      <c r="O2806" s="6"/>
    </row>
    <row r="2807" spans="4:15" x14ac:dyDescent="0.25">
      <c r="D2807" s="1"/>
      <c r="O2807" s="6"/>
    </row>
    <row r="2808" spans="4:15" x14ac:dyDescent="0.25">
      <c r="D2808" s="1"/>
      <c r="O2808" s="6"/>
    </row>
    <row r="2809" spans="4:15" x14ac:dyDescent="0.25">
      <c r="D2809" s="1"/>
      <c r="O2809" s="6"/>
    </row>
    <row r="2810" spans="4:15" x14ac:dyDescent="0.25">
      <c r="D2810" s="1"/>
      <c r="O2810" s="6"/>
    </row>
    <row r="2811" spans="4:15" x14ac:dyDescent="0.25">
      <c r="D2811" s="1"/>
      <c r="O2811" s="6"/>
    </row>
    <row r="2812" spans="4:15" x14ac:dyDescent="0.25">
      <c r="D2812" s="1"/>
      <c r="O2812" s="6"/>
    </row>
    <row r="2813" spans="4:15" x14ac:dyDescent="0.25">
      <c r="D2813" s="1"/>
      <c r="O2813" s="6"/>
    </row>
    <row r="2814" spans="4:15" x14ac:dyDescent="0.25">
      <c r="D2814" s="1"/>
      <c r="O2814" s="6"/>
    </row>
    <row r="2815" spans="4:15" x14ac:dyDescent="0.25">
      <c r="D2815" s="1"/>
      <c r="O2815" s="6"/>
    </row>
    <row r="2816" spans="4:15" x14ac:dyDescent="0.25">
      <c r="D2816" s="1"/>
      <c r="O2816" s="6"/>
    </row>
    <row r="2817" spans="4:15" x14ac:dyDescent="0.25">
      <c r="D2817" s="1"/>
      <c r="O2817" s="6"/>
    </row>
    <row r="2818" spans="4:15" x14ac:dyDescent="0.25">
      <c r="D2818" s="1"/>
      <c r="O2818" s="6"/>
    </row>
    <row r="2819" spans="4:15" x14ac:dyDescent="0.25">
      <c r="D2819" s="1"/>
      <c r="O2819" s="6"/>
    </row>
    <row r="2820" spans="4:15" x14ac:dyDescent="0.25">
      <c r="D2820" s="1"/>
      <c r="O2820" s="6"/>
    </row>
    <row r="2821" spans="4:15" x14ac:dyDescent="0.25">
      <c r="D2821" s="1"/>
      <c r="O2821" s="6"/>
    </row>
    <row r="2822" spans="4:15" x14ac:dyDescent="0.25">
      <c r="D2822" s="1"/>
      <c r="O2822" s="6"/>
    </row>
    <row r="2823" spans="4:15" x14ac:dyDescent="0.25">
      <c r="D2823" s="1"/>
      <c r="O2823" s="6"/>
    </row>
    <row r="2824" spans="4:15" x14ac:dyDescent="0.25">
      <c r="D2824" s="1"/>
      <c r="O2824" s="6"/>
    </row>
    <row r="2825" spans="4:15" x14ac:dyDescent="0.25">
      <c r="D2825" s="1"/>
      <c r="O2825" s="6"/>
    </row>
    <row r="2826" spans="4:15" x14ac:dyDescent="0.25">
      <c r="D2826" s="1"/>
      <c r="O2826" s="6"/>
    </row>
    <row r="2827" spans="4:15" x14ac:dyDescent="0.25">
      <c r="D2827" s="1"/>
      <c r="O2827" s="6"/>
    </row>
    <row r="2828" spans="4:15" x14ac:dyDescent="0.25">
      <c r="D2828" s="1"/>
      <c r="O2828" s="6"/>
    </row>
    <row r="2829" spans="4:15" x14ac:dyDescent="0.25">
      <c r="D2829" s="1"/>
      <c r="O2829" s="6"/>
    </row>
    <row r="2830" spans="4:15" x14ac:dyDescent="0.25">
      <c r="D2830" s="1"/>
      <c r="O2830" s="6"/>
    </row>
    <row r="2831" spans="4:15" x14ac:dyDescent="0.25">
      <c r="D2831" s="1"/>
      <c r="O2831" s="6"/>
    </row>
    <row r="2832" spans="4:15" x14ac:dyDescent="0.25">
      <c r="D2832" s="1"/>
      <c r="O2832" s="6"/>
    </row>
    <row r="2833" spans="4:15" x14ac:dyDescent="0.25">
      <c r="D2833" s="1"/>
      <c r="O2833" s="6"/>
    </row>
    <row r="2834" spans="4:15" x14ac:dyDescent="0.25">
      <c r="D2834" s="1"/>
      <c r="O2834" s="6"/>
    </row>
    <row r="2835" spans="4:15" x14ac:dyDescent="0.25">
      <c r="D2835" s="1"/>
      <c r="O2835" s="6"/>
    </row>
    <row r="2836" spans="4:15" x14ac:dyDescent="0.25">
      <c r="D2836" s="1"/>
      <c r="O2836" s="6"/>
    </row>
    <row r="2837" spans="4:15" x14ac:dyDescent="0.25">
      <c r="D2837" s="1"/>
      <c r="O2837" s="6"/>
    </row>
    <row r="2838" spans="4:15" x14ac:dyDescent="0.25">
      <c r="D2838" s="1"/>
      <c r="O2838" s="6"/>
    </row>
    <row r="2839" spans="4:15" x14ac:dyDescent="0.25">
      <c r="D2839" s="1"/>
      <c r="O2839" s="6"/>
    </row>
    <row r="2840" spans="4:15" x14ac:dyDescent="0.25">
      <c r="D2840" s="1"/>
      <c r="O2840" s="6"/>
    </row>
    <row r="2841" spans="4:15" x14ac:dyDescent="0.25">
      <c r="D2841" s="1"/>
      <c r="O2841" s="6"/>
    </row>
    <row r="2842" spans="4:15" x14ac:dyDescent="0.25">
      <c r="D2842" s="1"/>
      <c r="O2842" s="6"/>
    </row>
    <row r="2843" spans="4:15" x14ac:dyDescent="0.25">
      <c r="D2843" s="1"/>
      <c r="O2843" s="6"/>
    </row>
    <row r="2844" spans="4:15" x14ac:dyDescent="0.25">
      <c r="D2844" s="1"/>
      <c r="O2844" s="6"/>
    </row>
    <row r="2845" spans="4:15" x14ac:dyDescent="0.25">
      <c r="D2845" s="1"/>
      <c r="O2845" s="6"/>
    </row>
    <row r="2846" spans="4:15" x14ac:dyDescent="0.25">
      <c r="D2846" s="1"/>
      <c r="O2846" s="6"/>
    </row>
    <row r="2847" spans="4:15" x14ac:dyDescent="0.25">
      <c r="D2847" s="1"/>
      <c r="O2847" s="6"/>
    </row>
    <row r="2848" spans="4:15" x14ac:dyDescent="0.25">
      <c r="D2848" s="1"/>
      <c r="O2848" s="6"/>
    </row>
    <row r="2849" spans="4:15" x14ac:dyDescent="0.25">
      <c r="D2849" s="1"/>
      <c r="O2849" s="6"/>
    </row>
    <row r="2850" spans="4:15" x14ac:dyDescent="0.25">
      <c r="D2850" s="1"/>
      <c r="O2850" s="6"/>
    </row>
    <row r="2851" spans="4:15" x14ac:dyDescent="0.25">
      <c r="D2851" s="1"/>
      <c r="O2851" s="6"/>
    </row>
    <row r="2852" spans="4:15" x14ac:dyDescent="0.25">
      <c r="D2852" s="1"/>
      <c r="O2852" s="6"/>
    </row>
    <row r="2853" spans="4:15" x14ac:dyDescent="0.25">
      <c r="D2853" s="1"/>
      <c r="O2853" s="6"/>
    </row>
    <row r="2854" spans="4:15" x14ac:dyDescent="0.25">
      <c r="D2854" s="1"/>
      <c r="O2854" s="6"/>
    </row>
    <row r="2855" spans="4:15" x14ac:dyDescent="0.25">
      <c r="D2855" s="1"/>
      <c r="O2855" s="6"/>
    </row>
    <row r="2856" spans="4:15" x14ac:dyDescent="0.25">
      <c r="D2856" s="1"/>
      <c r="O2856" s="6"/>
    </row>
    <row r="2857" spans="4:15" x14ac:dyDescent="0.25">
      <c r="D2857" s="1"/>
      <c r="O2857" s="6"/>
    </row>
    <row r="2858" spans="4:15" x14ac:dyDescent="0.25">
      <c r="D2858" s="1"/>
      <c r="O2858" s="6"/>
    </row>
    <row r="2859" spans="4:15" x14ac:dyDescent="0.25">
      <c r="D2859" s="1"/>
      <c r="O2859" s="6"/>
    </row>
    <row r="2860" spans="4:15" x14ac:dyDescent="0.25">
      <c r="D2860" s="1"/>
      <c r="O2860" s="6"/>
    </row>
    <row r="2861" spans="4:15" x14ac:dyDescent="0.25">
      <c r="D2861" s="1"/>
      <c r="O2861" s="6"/>
    </row>
    <row r="2862" spans="4:15" x14ac:dyDescent="0.25">
      <c r="D2862" s="1"/>
      <c r="O2862" s="6"/>
    </row>
    <row r="2863" spans="4:15" x14ac:dyDescent="0.25">
      <c r="D2863" s="1"/>
      <c r="O2863" s="6"/>
    </row>
    <row r="2864" spans="4:15" x14ac:dyDescent="0.25">
      <c r="D2864" s="1"/>
      <c r="O2864" s="6"/>
    </row>
    <row r="2865" spans="4:15" x14ac:dyDescent="0.25">
      <c r="D2865" s="1"/>
      <c r="O2865" s="6"/>
    </row>
    <row r="2866" spans="4:15" x14ac:dyDescent="0.25">
      <c r="D2866" s="1"/>
      <c r="O2866" s="6"/>
    </row>
    <row r="2867" spans="4:15" x14ac:dyDescent="0.25">
      <c r="D2867" s="1"/>
      <c r="O2867" s="6"/>
    </row>
    <row r="2868" spans="4:15" x14ac:dyDescent="0.25">
      <c r="D2868" s="1"/>
      <c r="O2868" s="6"/>
    </row>
    <row r="2869" spans="4:15" x14ac:dyDescent="0.25">
      <c r="D2869" s="1"/>
      <c r="O2869" s="6"/>
    </row>
    <row r="2870" spans="4:15" x14ac:dyDescent="0.25">
      <c r="D2870" s="1"/>
      <c r="O2870" s="6"/>
    </row>
    <row r="2871" spans="4:15" x14ac:dyDescent="0.25">
      <c r="D2871" s="1"/>
      <c r="O2871" s="6"/>
    </row>
    <row r="2872" spans="4:15" x14ac:dyDescent="0.25">
      <c r="D2872" s="1"/>
      <c r="O2872" s="6"/>
    </row>
    <row r="2873" spans="4:15" x14ac:dyDescent="0.25">
      <c r="D2873" s="1"/>
      <c r="O2873" s="6"/>
    </row>
    <row r="2874" spans="4:15" x14ac:dyDescent="0.25">
      <c r="D2874" s="1"/>
      <c r="O2874" s="6"/>
    </row>
    <row r="2875" spans="4:15" x14ac:dyDescent="0.25">
      <c r="D2875" s="1"/>
      <c r="O2875" s="6"/>
    </row>
    <row r="2876" spans="4:15" x14ac:dyDescent="0.25">
      <c r="D2876" s="1"/>
      <c r="O2876" s="6"/>
    </row>
    <row r="2877" spans="4:15" x14ac:dyDescent="0.25">
      <c r="D2877" s="1"/>
      <c r="O2877" s="6"/>
    </row>
    <row r="2878" spans="4:15" x14ac:dyDescent="0.25">
      <c r="D2878" s="1"/>
      <c r="O2878" s="6"/>
    </row>
    <row r="2879" spans="4:15" x14ac:dyDescent="0.25">
      <c r="D2879" s="1"/>
      <c r="O2879" s="6"/>
    </row>
    <row r="2880" spans="4:15" x14ac:dyDescent="0.25">
      <c r="D2880" s="1"/>
      <c r="O2880" s="6"/>
    </row>
    <row r="2881" spans="4:15" x14ac:dyDescent="0.25">
      <c r="D2881" s="1"/>
      <c r="O2881" s="6"/>
    </row>
    <row r="2882" spans="4:15" x14ac:dyDescent="0.25">
      <c r="D2882" s="1"/>
      <c r="O2882" s="6"/>
    </row>
    <row r="2883" spans="4:15" x14ac:dyDescent="0.25">
      <c r="D2883" s="1"/>
      <c r="O2883" s="6"/>
    </row>
    <row r="2884" spans="4:15" x14ac:dyDescent="0.25">
      <c r="D2884" s="1"/>
      <c r="O2884" s="6"/>
    </row>
    <row r="2885" spans="4:15" x14ac:dyDescent="0.25">
      <c r="D2885" s="1"/>
      <c r="O2885" s="6"/>
    </row>
    <row r="2886" spans="4:15" x14ac:dyDescent="0.25">
      <c r="D2886" s="1"/>
      <c r="O2886" s="6"/>
    </row>
    <row r="2887" spans="4:15" x14ac:dyDescent="0.25">
      <c r="D2887" s="1"/>
      <c r="O2887" s="6"/>
    </row>
    <row r="2888" spans="4:15" x14ac:dyDescent="0.25">
      <c r="D2888" s="1"/>
      <c r="O2888" s="6"/>
    </row>
    <row r="2889" spans="4:15" x14ac:dyDescent="0.25">
      <c r="D2889" s="1"/>
      <c r="O2889" s="6"/>
    </row>
    <row r="2890" spans="4:15" x14ac:dyDescent="0.25">
      <c r="D2890" s="1"/>
      <c r="O2890" s="6"/>
    </row>
    <row r="2891" spans="4:15" x14ac:dyDescent="0.25">
      <c r="D2891" s="1"/>
      <c r="O2891" s="6"/>
    </row>
    <row r="2892" spans="4:15" x14ac:dyDescent="0.25">
      <c r="D2892" s="1"/>
      <c r="O2892" s="6"/>
    </row>
    <row r="2893" spans="4:15" x14ac:dyDescent="0.25">
      <c r="D2893" s="1"/>
      <c r="O2893" s="6"/>
    </row>
    <row r="2894" spans="4:15" x14ac:dyDescent="0.25">
      <c r="D2894" s="1"/>
      <c r="O2894" s="6"/>
    </row>
    <row r="2895" spans="4:15" x14ac:dyDescent="0.25">
      <c r="D2895" s="1"/>
      <c r="O2895" s="6"/>
    </row>
    <row r="2896" spans="4:15" x14ac:dyDescent="0.25">
      <c r="D2896" s="1"/>
      <c r="O2896" s="6"/>
    </row>
    <row r="2897" spans="4:15" x14ac:dyDescent="0.25">
      <c r="D2897" s="1"/>
      <c r="O2897" s="6"/>
    </row>
    <row r="2898" spans="4:15" x14ac:dyDescent="0.25">
      <c r="D2898" s="1"/>
      <c r="O2898" s="6"/>
    </row>
    <row r="2899" spans="4:15" x14ac:dyDescent="0.25">
      <c r="D2899" s="1"/>
      <c r="O2899" s="6"/>
    </row>
    <row r="2900" spans="4:15" x14ac:dyDescent="0.25">
      <c r="D2900" s="1"/>
      <c r="O2900" s="6"/>
    </row>
    <row r="2901" spans="4:15" x14ac:dyDescent="0.25">
      <c r="D2901" s="1"/>
      <c r="O2901" s="6"/>
    </row>
    <row r="2902" spans="4:15" x14ac:dyDescent="0.25">
      <c r="D2902" s="1"/>
      <c r="O2902" s="6"/>
    </row>
    <row r="2903" spans="4:15" x14ac:dyDescent="0.25">
      <c r="D2903" s="1"/>
      <c r="O2903" s="6"/>
    </row>
    <row r="2904" spans="4:15" x14ac:dyDescent="0.25">
      <c r="D2904" s="1"/>
      <c r="O2904" s="6"/>
    </row>
    <row r="2905" spans="4:15" x14ac:dyDescent="0.25">
      <c r="D2905" s="1"/>
      <c r="O2905" s="6"/>
    </row>
    <row r="2906" spans="4:15" x14ac:dyDescent="0.25">
      <c r="D2906" s="1"/>
      <c r="O2906" s="6"/>
    </row>
    <row r="2907" spans="4:15" x14ac:dyDescent="0.25">
      <c r="D2907" s="1"/>
      <c r="O2907" s="6"/>
    </row>
    <row r="2908" spans="4:15" x14ac:dyDescent="0.25">
      <c r="D2908" s="1"/>
      <c r="O2908" s="6"/>
    </row>
    <row r="2909" spans="4:15" x14ac:dyDescent="0.25">
      <c r="D2909" s="1"/>
      <c r="O2909" s="6"/>
    </row>
    <row r="2910" spans="4:15" x14ac:dyDescent="0.25">
      <c r="D2910" s="1"/>
      <c r="O2910" s="6"/>
    </row>
    <row r="2911" spans="4:15" x14ac:dyDescent="0.25">
      <c r="D2911" s="1"/>
      <c r="O2911" s="6"/>
    </row>
    <row r="2912" spans="4:15" x14ac:dyDescent="0.25">
      <c r="D2912" s="1"/>
      <c r="O2912" s="6"/>
    </row>
    <row r="2913" spans="4:15" x14ac:dyDescent="0.25">
      <c r="D2913" s="1"/>
      <c r="O2913" s="6"/>
    </row>
    <row r="2914" spans="4:15" x14ac:dyDescent="0.25">
      <c r="D2914" s="1"/>
      <c r="O2914" s="6"/>
    </row>
    <row r="2915" spans="4:15" x14ac:dyDescent="0.25">
      <c r="D2915" s="1"/>
      <c r="O2915" s="6"/>
    </row>
    <row r="2916" spans="4:15" x14ac:dyDescent="0.25">
      <c r="D2916" s="1"/>
      <c r="O2916" s="6"/>
    </row>
    <row r="2917" spans="4:15" x14ac:dyDescent="0.25">
      <c r="D2917" s="1"/>
      <c r="O2917" s="6"/>
    </row>
    <row r="2918" spans="4:15" x14ac:dyDescent="0.25">
      <c r="D2918" s="1"/>
      <c r="O2918" s="6"/>
    </row>
    <row r="2919" spans="4:15" x14ac:dyDescent="0.25">
      <c r="D2919" s="1"/>
      <c r="O2919" s="6"/>
    </row>
    <row r="2920" spans="4:15" x14ac:dyDescent="0.25">
      <c r="D2920" s="1"/>
      <c r="O2920" s="6"/>
    </row>
    <row r="2921" spans="4:15" x14ac:dyDescent="0.25">
      <c r="D2921" s="1"/>
      <c r="O2921" s="6"/>
    </row>
    <row r="2922" spans="4:15" x14ac:dyDescent="0.25">
      <c r="D2922" s="1"/>
      <c r="O2922" s="6"/>
    </row>
    <row r="2923" spans="4:15" x14ac:dyDescent="0.25">
      <c r="D2923" s="1"/>
      <c r="O2923" s="6"/>
    </row>
    <row r="2924" spans="4:15" x14ac:dyDescent="0.25">
      <c r="D2924" s="1"/>
      <c r="O2924" s="6"/>
    </row>
    <row r="2925" spans="4:15" x14ac:dyDescent="0.25">
      <c r="D2925" s="1"/>
      <c r="O2925" s="6"/>
    </row>
    <row r="2926" spans="4:15" x14ac:dyDescent="0.25">
      <c r="D2926" s="1"/>
      <c r="O2926" s="6"/>
    </row>
    <row r="2927" spans="4:15" x14ac:dyDescent="0.25">
      <c r="D2927" s="1"/>
      <c r="O2927" s="6"/>
    </row>
    <row r="2928" spans="4:15" x14ac:dyDescent="0.25">
      <c r="D2928" s="1"/>
      <c r="O2928" s="6"/>
    </row>
    <row r="2929" spans="4:15" x14ac:dyDescent="0.25">
      <c r="D2929" s="1"/>
      <c r="O2929" s="6"/>
    </row>
    <row r="2930" spans="4:15" x14ac:dyDescent="0.25">
      <c r="D2930" s="1"/>
      <c r="O2930" s="6"/>
    </row>
    <row r="2931" spans="4:15" x14ac:dyDescent="0.25">
      <c r="D2931" s="1"/>
      <c r="O2931" s="6"/>
    </row>
    <row r="2932" spans="4:15" x14ac:dyDescent="0.25">
      <c r="D2932" s="1"/>
      <c r="O2932" s="6"/>
    </row>
    <row r="2933" spans="4:15" x14ac:dyDescent="0.25">
      <c r="D2933" s="1"/>
      <c r="O2933" s="6"/>
    </row>
    <row r="2934" spans="4:15" x14ac:dyDescent="0.25">
      <c r="D2934" s="1"/>
      <c r="O2934" s="6"/>
    </row>
    <row r="2935" spans="4:15" x14ac:dyDescent="0.25">
      <c r="D2935" s="1"/>
      <c r="O2935" s="6"/>
    </row>
    <row r="2936" spans="4:15" x14ac:dyDescent="0.25">
      <c r="D2936" s="1"/>
      <c r="O2936" s="6"/>
    </row>
    <row r="2937" spans="4:15" x14ac:dyDescent="0.25">
      <c r="D2937" s="1"/>
      <c r="O2937" s="6"/>
    </row>
    <row r="2938" spans="4:15" x14ac:dyDescent="0.25">
      <c r="D2938" s="1"/>
      <c r="O2938" s="6"/>
    </row>
    <row r="2939" spans="4:15" x14ac:dyDescent="0.25">
      <c r="D2939" s="1"/>
      <c r="O2939" s="6"/>
    </row>
    <row r="2940" spans="4:15" x14ac:dyDescent="0.25">
      <c r="D2940" s="1"/>
      <c r="O2940" s="6"/>
    </row>
    <row r="2941" spans="4:15" x14ac:dyDescent="0.25">
      <c r="D2941" s="1"/>
      <c r="O2941" s="6"/>
    </row>
    <row r="2942" spans="4:15" x14ac:dyDescent="0.25">
      <c r="D2942" s="1"/>
      <c r="O2942" s="6"/>
    </row>
    <row r="2943" spans="4:15" x14ac:dyDescent="0.25">
      <c r="D2943" s="1"/>
      <c r="O2943" s="6"/>
    </row>
    <row r="2944" spans="4:15" x14ac:dyDescent="0.25">
      <c r="D2944" s="1"/>
      <c r="O2944" s="6"/>
    </row>
    <row r="2945" spans="4:15" x14ac:dyDescent="0.25">
      <c r="D2945" s="1"/>
      <c r="O2945" s="6"/>
    </row>
    <row r="2946" spans="4:15" x14ac:dyDescent="0.25">
      <c r="D2946" s="1"/>
      <c r="O2946" s="6"/>
    </row>
    <row r="2947" spans="4:15" x14ac:dyDescent="0.25">
      <c r="D2947" s="1"/>
      <c r="O2947" s="6"/>
    </row>
    <row r="2948" spans="4:15" x14ac:dyDescent="0.25">
      <c r="D2948" s="1"/>
      <c r="O2948" s="6"/>
    </row>
    <row r="2949" spans="4:15" x14ac:dyDescent="0.25">
      <c r="D2949" s="1"/>
      <c r="O2949" s="6"/>
    </row>
    <row r="2950" spans="4:15" x14ac:dyDescent="0.25">
      <c r="D2950" s="1"/>
      <c r="O2950" s="6"/>
    </row>
    <row r="2951" spans="4:15" x14ac:dyDescent="0.25">
      <c r="D2951" s="1"/>
      <c r="O2951" s="6"/>
    </row>
    <row r="2952" spans="4:15" x14ac:dyDescent="0.25">
      <c r="D2952" s="1"/>
      <c r="O2952" s="6"/>
    </row>
    <row r="2953" spans="4:15" x14ac:dyDescent="0.25">
      <c r="D2953" s="1"/>
      <c r="O2953" s="6"/>
    </row>
    <row r="2954" spans="4:15" x14ac:dyDescent="0.25">
      <c r="D2954" s="1"/>
      <c r="O2954" s="6"/>
    </row>
    <row r="2955" spans="4:15" x14ac:dyDescent="0.25">
      <c r="D2955" s="1"/>
      <c r="O2955" s="6"/>
    </row>
    <row r="2956" spans="4:15" x14ac:dyDescent="0.25">
      <c r="D2956" s="1"/>
      <c r="O2956" s="6"/>
    </row>
    <row r="2957" spans="4:15" x14ac:dyDescent="0.25">
      <c r="D2957" s="1"/>
      <c r="O2957" s="6"/>
    </row>
    <row r="2958" spans="4:15" x14ac:dyDescent="0.25">
      <c r="D2958" s="1"/>
      <c r="O2958" s="6"/>
    </row>
    <row r="2959" spans="4:15" x14ac:dyDescent="0.25">
      <c r="D2959" s="1"/>
      <c r="O2959" s="6"/>
    </row>
    <row r="2960" spans="4:15" x14ac:dyDescent="0.25">
      <c r="D2960" s="1"/>
      <c r="O2960" s="6"/>
    </row>
    <row r="2961" spans="4:15" x14ac:dyDescent="0.25">
      <c r="D2961" s="1"/>
      <c r="O2961" s="6"/>
    </row>
    <row r="2962" spans="4:15" x14ac:dyDescent="0.25">
      <c r="D2962" s="1"/>
      <c r="O2962" s="6"/>
    </row>
    <row r="2963" spans="4:15" x14ac:dyDescent="0.25">
      <c r="D2963" s="1"/>
      <c r="O2963" s="6"/>
    </row>
    <row r="2964" spans="4:15" x14ac:dyDescent="0.25">
      <c r="D2964" s="1"/>
      <c r="O2964" s="6"/>
    </row>
    <row r="2965" spans="4:15" x14ac:dyDescent="0.25">
      <c r="D2965" s="1"/>
      <c r="O2965" s="6"/>
    </row>
    <row r="2966" spans="4:15" x14ac:dyDescent="0.25">
      <c r="D2966" s="1"/>
      <c r="O2966" s="6"/>
    </row>
    <row r="2967" spans="4:15" x14ac:dyDescent="0.25">
      <c r="D2967" s="1"/>
      <c r="O2967" s="6"/>
    </row>
    <row r="2968" spans="4:15" x14ac:dyDescent="0.25">
      <c r="D2968" s="1"/>
      <c r="O2968" s="6"/>
    </row>
    <row r="2969" spans="4:15" x14ac:dyDescent="0.25">
      <c r="D2969" s="1"/>
      <c r="O2969" s="6"/>
    </row>
    <row r="2970" spans="4:15" x14ac:dyDescent="0.25">
      <c r="D2970" s="1"/>
      <c r="O2970" s="6"/>
    </row>
    <row r="2971" spans="4:15" x14ac:dyDescent="0.25">
      <c r="D2971" s="1"/>
      <c r="O2971" s="6"/>
    </row>
    <row r="2972" spans="4:15" x14ac:dyDescent="0.25">
      <c r="D2972" s="1"/>
      <c r="O2972" s="6"/>
    </row>
    <row r="2973" spans="4:15" x14ac:dyDescent="0.25">
      <c r="D2973" s="1"/>
      <c r="O2973" s="6"/>
    </row>
    <row r="2974" spans="4:15" x14ac:dyDescent="0.25">
      <c r="D2974" s="1"/>
      <c r="O2974" s="6"/>
    </row>
    <row r="2975" spans="4:15" x14ac:dyDescent="0.25">
      <c r="D2975" s="1"/>
      <c r="O2975" s="6"/>
    </row>
    <row r="2976" spans="4:15" x14ac:dyDescent="0.25">
      <c r="D2976" s="1"/>
      <c r="O2976" s="6"/>
    </row>
    <row r="2977" spans="4:15" x14ac:dyDescent="0.25">
      <c r="D2977" s="1"/>
      <c r="O2977" s="6"/>
    </row>
    <row r="2978" spans="4:15" x14ac:dyDescent="0.25">
      <c r="D2978" s="1"/>
      <c r="O2978" s="6"/>
    </row>
    <row r="2979" spans="4:15" x14ac:dyDescent="0.25">
      <c r="D2979" s="1"/>
      <c r="O2979" s="6"/>
    </row>
    <row r="2980" spans="4:15" x14ac:dyDescent="0.25">
      <c r="D2980" s="1"/>
      <c r="O2980" s="6"/>
    </row>
    <row r="2981" spans="4:15" x14ac:dyDescent="0.25">
      <c r="D2981" s="1"/>
      <c r="O2981" s="6"/>
    </row>
    <row r="2982" spans="4:15" x14ac:dyDescent="0.25">
      <c r="D2982" s="1"/>
      <c r="O2982" s="6"/>
    </row>
    <row r="2983" spans="4:15" x14ac:dyDescent="0.25">
      <c r="D2983" s="1"/>
      <c r="O2983" s="6"/>
    </row>
    <row r="2984" spans="4:15" x14ac:dyDescent="0.25">
      <c r="D2984" s="1"/>
      <c r="O2984" s="6"/>
    </row>
    <row r="2985" spans="4:15" x14ac:dyDescent="0.25">
      <c r="D2985" s="1"/>
      <c r="O2985" s="6"/>
    </row>
    <row r="2986" spans="4:15" x14ac:dyDescent="0.25">
      <c r="D2986" s="1"/>
      <c r="O2986" s="6"/>
    </row>
    <row r="2987" spans="4:15" x14ac:dyDescent="0.25">
      <c r="D2987" s="1"/>
      <c r="O2987" s="6"/>
    </row>
    <row r="2988" spans="4:15" x14ac:dyDescent="0.25">
      <c r="D2988" s="1"/>
      <c r="O2988" s="6"/>
    </row>
    <row r="2989" spans="4:15" x14ac:dyDescent="0.25">
      <c r="D2989" s="1"/>
      <c r="O2989" s="6"/>
    </row>
    <row r="2990" spans="4:15" x14ac:dyDescent="0.25">
      <c r="D2990" s="1"/>
      <c r="O2990" s="6"/>
    </row>
    <row r="2991" spans="4:15" x14ac:dyDescent="0.25">
      <c r="D2991" s="1"/>
      <c r="O2991" s="6"/>
    </row>
    <row r="2992" spans="4:15" x14ac:dyDescent="0.25">
      <c r="D2992" s="1"/>
      <c r="O2992" s="6"/>
    </row>
    <row r="2993" spans="4:15" x14ac:dyDescent="0.25">
      <c r="D2993" s="1"/>
      <c r="O2993" s="6"/>
    </row>
    <row r="2994" spans="4:15" x14ac:dyDescent="0.25">
      <c r="D2994" s="1"/>
      <c r="O2994" s="6"/>
    </row>
    <row r="2995" spans="4:15" x14ac:dyDescent="0.25">
      <c r="D2995" s="1"/>
      <c r="O2995" s="6"/>
    </row>
    <row r="2996" spans="4:15" x14ac:dyDescent="0.25">
      <c r="D2996" s="1"/>
      <c r="O2996" s="6"/>
    </row>
    <row r="2997" spans="4:15" x14ac:dyDescent="0.25">
      <c r="D2997" s="1"/>
      <c r="O2997" s="6"/>
    </row>
    <row r="2998" spans="4:15" x14ac:dyDescent="0.25">
      <c r="D2998" s="1"/>
      <c r="O2998" s="6"/>
    </row>
    <row r="2999" spans="4:15" x14ac:dyDescent="0.25">
      <c r="D2999" s="1"/>
      <c r="O2999" s="6"/>
    </row>
    <row r="3000" spans="4:15" x14ac:dyDescent="0.25">
      <c r="D3000" s="1"/>
      <c r="O3000" s="6"/>
    </row>
    <row r="3001" spans="4:15" x14ac:dyDescent="0.25">
      <c r="D3001" s="1"/>
      <c r="O3001" s="6"/>
    </row>
    <row r="3002" spans="4:15" x14ac:dyDescent="0.25">
      <c r="D3002" s="1"/>
      <c r="O3002" s="6"/>
    </row>
    <row r="3003" spans="4:15" x14ac:dyDescent="0.25">
      <c r="D3003" s="1"/>
      <c r="O3003" s="6"/>
    </row>
    <row r="3004" spans="4:15" x14ac:dyDescent="0.25">
      <c r="D3004" s="1"/>
      <c r="O3004" s="6"/>
    </row>
    <row r="3005" spans="4:15" x14ac:dyDescent="0.25">
      <c r="D3005" s="1"/>
      <c r="O3005" s="6"/>
    </row>
    <row r="3006" spans="4:15" x14ac:dyDescent="0.25">
      <c r="D3006" s="1"/>
      <c r="O3006" s="6"/>
    </row>
    <row r="3007" spans="4:15" x14ac:dyDescent="0.25">
      <c r="D3007" s="1"/>
      <c r="O3007" s="6"/>
    </row>
    <row r="3008" spans="4:15" x14ac:dyDescent="0.25">
      <c r="D3008" s="1"/>
      <c r="O3008" s="6"/>
    </row>
    <row r="3009" spans="4:15" x14ac:dyDescent="0.25">
      <c r="D3009" s="1"/>
      <c r="O3009" s="6"/>
    </row>
    <row r="3010" spans="4:15" x14ac:dyDescent="0.25">
      <c r="D3010" s="1"/>
      <c r="O3010" s="6"/>
    </row>
    <row r="3011" spans="4:15" x14ac:dyDescent="0.25">
      <c r="D3011" s="1"/>
      <c r="O3011" s="6"/>
    </row>
    <row r="3012" spans="4:15" x14ac:dyDescent="0.25">
      <c r="D3012" s="1"/>
      <c r="O3012" s="6"/>
    </row>
    <row r="3013" spans="4:15" x14ac:dyDescent="0.25">
      <c r="D3013" s="1"/>
      <c r="O3013" s="6"/>
    </row>
    <row r="3014" spans="4:15" x14ac:dyDescent="0.25">
      <c r="D3014" s="1"/>
      <c r="O3014" s="6"/>
    </row>
    <row r="3015" spans="4:15" x14ac:dyDescent="0.25">
      <c r="D3015" s="1"/>
      <c r="O3015" s="6"/>
    </row>
    <row r="3016" spans="4:15" x14ac:dyDescent="0.25">
      <c r="D3016" s="1"/>
      <c r="O3016" s="6"/>
    </row>
    <row r="3017" spans="4:15" x14ac:dyDescent="0.25">
      <c r="D3017" s="1"/>
      <c r="O3017" s="6"/>
    </row>
    <row r="3018" spans="4:15" x14ac:dyDescent="0.25">
      <c r="D3018" s="1"/>
      <c r="O3018" s="6"/>
    </row>
    <row r="3019" spans="4:15" x14ac:dyDescent="0.25">
      <c r="D3019" s="1"/>
      <c r="O3019" s="6"/>
    </row>
    <row r="3020" spans="4:15" x14ac:dyDescent="0.25">
      <c r="D3020" s="1"/>
      <c r="O3020" s="6"/>
    </row>
    <row r="3021" spans="4:15" x14ac:dyDescent="0.25">
      <c r="D3021" s="1"/>
      <c r="O3021" s="6"/>
    </row>
    <row r="3022" spans="4:15" x14ac:dyDescent="0.25">
      <c r="D3022" s="1"/>
      <c r="O3022" s="6"/>
    </row>
    <row r="3023" spans="4:15" x14ac:dyDescent="0.25">
      <c r="D3023" s="1"/>
      <c r="O3023" s="6"/>
    </row>
    <row r="3024" spans="4:15" x14ac:dyDescent="0.25">
      <c r="D3024" s="1"/>
      <c r="O3024" s="6"/>
    </row>
    <row r="3025" spans="4:15" x14ac:dyDescent="0.25">
      <c r="D3025" s="1"/>
      <c r="O3025" s="6"/>
    </row>
    <row r="3026" spans="4:15" x14ac:dyDescent="0.25">
      <c r="D3026" s="1"/>
      <c r="O3026" s="6"/>
    </row>
    <row r="3027" spans="4:15" x14ac:dyDescent="0.25">
      <c r="D3027" s="1"/>
      <c r="O3027" s="6"/>
    </row>
    <row r="3028" spans="4:15" x14ac:dyDescent="0.25">
      <c r="D3028" s="1"/>
      <c r="O3028" s="6"/>
    </row>
    <row r="3029" spans="4:15" x14ac:dyDescent="0.25">
      <c r="D3029" s="1"/>
      <c r="O3029" s="6"/>
    </row>
    <row r="3030" spans="4:15" x14ac:dyDescent="0.25">
      <c r="D3030" s="1"/>
      <c r="O3030" s="6"/>
    </row>
    <row r="3031" spans="4:15" x14ac:dyDescent="0.25">
      <c r="D3031" s="1"/>
      <c r="O3031" s="6"/>
    </row>
    <row r="3032" spans="4:15" x14ac:dyDescent="0.25">
      <c r="D3032" s="1"/>
      <c r="O3032" s="6"/>
    </row>
    <row r="3033" spans="4:15" x14ac:dyDescent="0.25">
      <c r="D3033" s="1"/>
      <c r="O3033" s="6"/>
    </row>
    <row r="3034" spans="4:15" x14ac:dyDescent="0.25">
      <c r="D3034" s="1"/>
      <c r="O3034" s="6"/>
    </row>
    <row r="3035" spans="4:15" x14ac:dyDescent="0.25">
      <c r="D3035" s="1"/>
      <c r="O3035" s="6"/>
    </row>
    <row r="3036" spans="4:15" x14ac:dyDescent="0.25">
      <c r="D3036" s="1"/>
      <c r="O3036" s="6"/>
    </row>
    <row r="3037" spans="4:15" x14ac:dyDescent="0.25">
      <c r="D3037" s="1"/>
      <c r="O3037" s="6"/>
    </row>
    <row r="3038" spans="4:15" x14ac:dyDescent="0.25">
      <c r="D3038" s="1"/>
      <c r="O3038" s="6"/>
    </row>
    <row r="3039" spans="4:15" x14ac:dyDescent="0.25">
      <c r="D3039" s="1"/>
      <c r="O3039" s="6"/>
    </row>
    <row r="3040" spans="4:15" x14ac:dyDescent="0.25">
      <c r="D3040" s="1"/>
      <c r="O3040" s="6"/>
    </row>
    <row r="3041" spans="4:15" x14ac:dyDescent="0.25">
      <c r="D3041" s="1"/>
      <c r="O3041" s="6"/>
    </row>
    <row r="3042" spans="4:15" x14ac:dyDescent="0.25">
      <c r="D3042" s="1"/>
      <c r="O3042" s="6"/>
    </row>
    <row r="3043" spans="4:15" x14ac:dyDescent="0.25">
      <c r="D3043" s="1"/>
      <c r="O3043" s="6"/>
    </row>
    <row r="3044" spans="4:15" x14ac:dyDescent="0.25">
      <c r="D3044" s="1"/>
      <c r="O3044" s="6"/>
    </row>
    <row r="3045" spans="4:15" x14ac:dyDescent="0.25">
      <c r="D3045" s="1"/>
      <c r="O3045" s="6"/>
    </row>
    <row r="3046" spans="4:15" x14ac:dyDescent="0.25">
      <c r="D3046" s="1"/>
      <c r="O3046" s="6"/>
    </row>
    <row r="3047" spans="4:15" x14ac:dyDescent="0.25">
      <c r="D3047" s="1"/>
      <c r="O3047" s="6"/>
    </row>
    <row r="3048" spans="4:15" x14ac:dyDescent="0.25">
      <c r="D3048" s="1"/>
      <c r="O3048" s="6"/>
    </row>
    <row r="3049" spans="4:15" x14ac:dyDescent="0.25">
      <c r="D3049" s="1"/>
      <c r="O3049" s="6"/>
    </row>
    <row r="3050" spans="4:15" x14ac:dyDescent="0.25">
      <c r="D3050" s="1"/>
      <c r="O3050" s="6"/>
    </row>
    <row r="3051" spans="4:15" x14ac:dyDescent="0.25">
      <c r="D3051" s="1"/>
      <c r="O3051" s="6"/>
    </row>
    <row r="3052" spans="4:15" x14ac:dyDescent="0.25">
      <c r="D3052" s="1"/>
      <c r="O3052" s="6"/>
    </row>
    <row r="3053" spans="4:15" x14ac:dyDescent="0.25">
      <c r="D3053" s="1"/>
      <c r="O3053" s="6"/>
    </row>
    <row r="3054" spans="4:15" x14ac:dyDescent="0.25">
      <c r="D3054" s="1"/>
      <c r="O3054" s="6"/>
    </row>
    <row r="3055" spans="4:15" x14ac:dyDescent="0.25">
      <c r="D3055" s="1"/>
      <c r="O3055" s="6"/>
    </row>
    <row r="3056" spans="4:15" x14ac:dyDescent="0.25">
      <c r="D3056" s="1"/>
      <c r="O3056" s="6"/>
    </row>
    <row r="3057" spans="4:15" x14ac:dyDescent="0.25">
      <c r="D3057" s="1"/>
      <c r="O3057" s="6"/>
    </row>
    <row r="3058" spans="4:15" x14ac:dyDescent="0.25">
      <c r="D3058" s="1"/>
      <c r="O3058" s="6"/>
    </row>
    <row r="3059" spans="4:15" x14ac:dyDescent="0.25">
      <c r="D3059" s="1"/>
      <c r="O3059" s="6"/>
    </row>
    <row r="3060" spans="4:15" x14ac:dyDescent="0.25">
      <c r="D3060" s="1"/>
      <c r="O3060" s="6"/>
    </row>
    <row r="3061" spans="4:15" x14ac:dyDescent="0.25">
      <c r="D3061" s="1"/>
      <c r="O3061" s="6"/>
    </row>
    <row r="3062" spans="4:15" x14ac:dyDescent="0.25">
      <c r="D3062" s="1"/>
      <c r="O3062" s="6"/>
    </row>
    <row r="3063" spans="4:15" x14ac:dyDescent="0.25">
      <c r="D3063" s="1"/>
      <c r="O3063" s="6"/>
    </row>
    <row r="3064" spans="4:15" x14ac:dyDescent="0.25">
      <c r="D3064" s="1"/>
      <c r="O3064" s="6"/>
    </row>
    <row r="3065" spans="4:15" x14ac:dyDescent="0.25">
      <c r="D3065" s="1"/>
      <c r="O3065" s="6"/>
    </row>
    <row r="3066" spans="4:15" x14ac:dyDescent="0.25">
      <c r="D3066" s="1"/>
      <c r="O3066" s="6"/>
    </row>
    <row r="3067" spans="4:15" x14ac:dyDescent="0.25">
      <c r="D3067" s="1"/>
      <c r="O3067" s="6"/>
    </row>
    <row r="3068" spans="4:15" x14ac:dyDescent="0.25">
      <c r="D3068" s="1"/>
      <c r="O3068" s="6"/>
    </row>
    <row r="3069" spans="4:15" x14ac:dyDescent="0.25">
      <c r="D3069" s="1"/>
      <c r="O3069" s="6"/>
    </row>
    <row r="3070" spans="4:15" x14ac:dyDescent="0.25">
      <c r="D3070" s="1"/>
      <c r="O3070" s="6"/>
    </row>
    <row r="3071" spans="4:15" x14ac:dyDescent="0.25">
      <c r="D3071" s="1"/>
      <c r="O3071" s="6"/>
    </row>
    <row r="3072" spans="4:15" x14ac:dyDescent="0.25">
      <c r="D3072" s="1"/>
      <c r="O3072" s="6"/>
    </row>
    <row r="3073" spans="4:15" x14ac:dyDescent="0.25">
      <c r="D3073" s="1"/>
      <c r="O3073" s="6"/>
    </row>
    <row r="3074" spans="4:15" x14ac:dyDescent="0.25">
      <c r="D3074" s="1"/>
      <c r="O3074" s="6"/>
    </row>
    <row r="3075" spans="4:15" x14ac:dyDescent="0.25">
      <c r="D3075" s="1"/>
      <c r="O3075" s="6"/>
    </row>
    <row r="3076" spans="4:15" x14ac:dyDescent="0.25">
      <c r="D3076" s="1"/>
      <c r="O3076" s="6"/>
    </row>
    <row r="3077" spans="4:15" x14ac:dyDescent="0.25">
      <c r="D3077" s="1"/>
      <c r="O3077" s="6"/>
    </row>
    <row r="3078" spans="4:15" x14ac:dyDescent="0.25">
      <c r="D3078" s="1"/>
      <c r="O3078" s="6"/>
    </row>
    <row r="3079" spans="4:15" x14ac:dyDescent="0.25">
      <c r="D3079" s="1"/>
      <c r="O3079" s="6"/>
    </row>
    <row r="3080" spans="4:15" x14ac:dyDescent="0.25">
      <c r="D3080" s="1"/>
      <c r="O3080" s="6"/>
    </row>
    <row r="3081" spans="4:15" x14ac:dyDescent="0.25">
      <c r="D3081" s="1"/>
      <c r="O3081" s="6"/>
    </row>
    <row r="3082" spans="4:15" x14ac:dyDescent="0.25">
      <c r="D3082" s="1"/>
      <c r="O3082" s="6"/>
    </row>
    <row r="3083" spans="4:15" x14ac:dyDescent="0.25">
      <c r="D3083" s="1"/>
      <c r="O3083" s="6"/>
    </row>
    <row r="3084" spans="4:15" x14ac:dyDescent="0.25">
      <c r="D3084" s="1"/>
      <c r="O3084" s="6"/>
    </row>
    <row r="3085" spans="4:15" x14ac:dyDescent="0.25">
      <c r="D3085" s="1"/>
      <c r="O3085" s="6"/>
    </row>
    <row r="3086" spans="4:15" x14ac:dyDescent="0.25">
      <c r="D3086" s="1"/>
      <c r="O3086" s="6"/>
    </row>
    <row r="3087" spans="4:15" x14ac:dyDescent="0.25">
      <c r="D3087" s="1"/>
      <c r="O3087" s="6"/>
    </row>
    <row r="3088" spans="4:15" x14ac:dyDescent="0.25">
      <c r="D3088" s="1"/>
      <c r="O3088" s="6"/>
    </row>
    <row r="3089" spans="4:15" x14ac:dyDescent="0.25">
      <c r="D3089" s="1"/>
      <c r="O3089" s="6"/>
    </row>
    <row r="3090" spans="4:15" x14ac:dyDescent="0.25">
      <c r="D3090" s="1"/>
      <c r="O3090" s="6"/>
    </row>
    <row r="3091" spans="4:15" x14ac:dyDescent="0.25">
      <c r="D3091" s="1"/>
      <c r="O3091" s="6"/>
    </row>
    <row r="3092" spans="4:15" x14ac:dyDescent="0.25">
      <c r="D3092" s="1"/>
      <c r="O3092" s="6"/>
    </row>
    <row r="3093" spans="4:15" x14ac:dyDescent="0.25">
      <c r="D3093" s="1"/>
      <c r="O3093" s="6"/>
    </row>
    <row r="3094" spans="4:15" x14ac:dyDescent="0.25">
      <c r="D3094" s="1"/>
      <c r="O3094" s="6"/>
    </row>
    <row r="3095" spans="4:15" x14ac:dyDescent="0.25">
      <c r="D3095" s="1"/>
      <c r="O3095" s="6"/>
    </row>
    <row r="3096" spans="4:15" x14ac:dyDescent="0.25">
      <c r="D3096" s="1"/>
      <c r="O3096" s="6"/>
    </row>
    <row r="3097" spans="4:15" x14ac:dyDescent="0.25">
      <c r="D3097" s="1"/>
      <c r="O3097" s="6"/>
    </row>
    <row r="3098" spans="4:15" x14ac:dyDescent="0.25">
      <c r="D3098" s="1"/>
      <c r="O3098" s="6"/>
    </row>
    <row r="3099" spans="4:15" x14ac:dyDescent="0.25">
      <c r="D3099" s="1"/>
      <c r="O3099" s="6"/>
    </row>
    <row r="3100" spans="4:15" x14ac:dyDescent="0.25">
      <c r="D3100" s="1"/>
      <c r="O3100" s="6"/>
    </row>
    <row r="3101" spans="4:15" x14ac:dyDescent="0.25">
      <c r="D3101" s="1"/>
      <c r="O3101" s="6"/>
    </row>
    <row r="3102" spans="4:15" x14ac:dyDescent="0.25">
      <c r="D3102" s="1"/>
      <c r="O3102" s="6"/>
    </row>
    <row r="3103" spans="4:15" x14ac:dyDescent="0.25">
      <c r="D3103" s="1"/>
      <c r="O3103" s="6"/>
    </row>
    <row r="3104" spans="4:15" x14ac:dyDescent="0.25">
      <c r="D3104" s="1"/>
      <c r="O3104" s="6"/>
    </row>
    <row r="3105" spans="4:15" x14ac:dyDescent="0.25">
      <c r="D3105" s="1"/>
      <c r="O3105" s="6"/>
    </row>
    <row r="3106" spans="4:15" x14ac:dyDescent="0.25">
      <c r="D3106" s="1"/>
      <c r="O3106" s="6"/>
    </row>
    <row r="3107" spans="4:15" x14ac:dyDescent="0.25">
      <c r="D3107" s="1"/>
      <c r="O3107" s="6"/>
    </row>
    <row r="3108" spans="4:15" x14ac:dyDescent="0.25">
      <c r="D3108" s="1"/>
      <c r="O3108" s="6"/>
    </row>
    <row r="3109" spans="4:15" x14ac:dyDescent="0.25">
      <c r="D3109" s="1"/>
      <c r="O3109" s="6"/>
    </row>
    <row r="3110" spans="4:15" x14ac:dyDescent="0.25">
      <c r="D3110" s="1"/>
      <c r="O3110" s="6"/>
    </row>
    <row r="3111" spans="4:15" x14ac:dyDescent="0.25">
      <c r="D3111" s="1"/>
      <c r="O3111" s="6"/>
    </row>
    <row r="3112" spans="4:15" x14ac:dyDescent="0.25">
      <c r="D3112" s="1"/>
      <c r="O3112" s="6"/>
    </row>
    <row r="3113" spans="4:15" x14ac:dyDescent="0.25">
      <c r="D3113" s="1"/>
      <c r="O3113" s="6"/>
    </row>
    <row r="3114" spans="4:15" x14ac:dyDescent="0.25">
      <c r="D3114" s="1"/>
      <c r="O3114" s="6"/>
    </row>
    <row r="3115" spans="4:15" x14ac:dyDescent="0.25">
      <c r="D3115" s="1"/>
      <c r="O3115" s="6"/>
    </row>
    <row r="3116" spans="4:15" x14ac:dyDescent="0.25">
      <c r="D3116" s="1"/>
      <c r="O3116" s="6"/>
    </row>
    <row r="3117" spans="4:15" x14ac:dyDescent="0.25">
      <c r="D3117" s="1"/>
      <c r="O3117" s="6"/>
    </row>
    <row r="3118" spans="4:15" x14ac:dyDescent="0.25">
      <c r="D3118" s="1"/>
      <c r="O3118" s="6"/>
    </row>
    <row r="3119" spans="4:15" x14ac:dyDescent="0.25">
      <c r="D3119" s="1"/>
      <c r="O3119" s="6"/>
    </row>
    <row r="3120" spans="4:15" x14ac:dyDescent="0.25">
      <c r="D3120" s="1"/>
      <c r="O3120" s="6"/>
    </row>
    <row r="3121" spans="4:15" x14ac:dyDescent="0.25">
      <c r="D3121" s="1"/>
      <c r="O3121" s="6"/>
    </row>
    <row r="3122" spans="4:15" x14ac:dyDescent="0.25">
      <c r="D3122" s="1"/>
      <c r="O3122" s="6"/>
    </row>
    <row r="3123" spans="4:15" x14ac:dyDescent="0.25">
      <c r="D3123" s="1"/>
      <c r="O3123" s="6"/>
    </row>
    <row r="3124" spans="4:15" x14ac:dyDescent="0.25">
      <c r="D3124" s="1"/>
      <c r="O3124" s="6"/>
    </row>
    <row r="3125" spans="4:15" x14ac:dyDescent="0.25">
      <c r="D3125" s="1"/>
      <c r="O3125" s="6"/>
    </row>
    <row r="3126" spans="4:15" x14ac:dyDescent="0.25">
      <c r="D3126" s="1"/>
      <c r="O3126" s="6"/>
    </row>
    <row r="3127" spans="4:15" x14ac:dyDescent="0.25">
      <c r="D3127" s="1"/>
      <c r="O3127" s="6"/>
    </row>
    <row r="3128" spans="4:15" x14ac:dyDescent="0.25">
      <c r="D3128" s="1"/>
      <c r="O3128" s="6"/>
    </row>
    <row r="3129" spans="4:15" x14ac:dyDescent="0.25">
      <c r="D3129" s="1"/>
      <c r="O3129" s="6"/>
    </row>
    <row r="3130" spans="4:15" x14ac:dyDescent="0.25">
      <c r="D3130" s="1"/>
      <c r="O3130" s="6"/>
    </row>
    <row r="3131" spans="4:15" x14ac:dyDescent="0.25">
      <c r="D3131" s="1"/>
      <c r="O3131" s="6"/>
    </row>
    <row r="3132" spans="4:15" x14ac:dyDescent="0.25">
      <c r="D3132" s="1"/>
      <c r="O3132" s="6"/>
    </row>
    <row r="3133" spans="4:15" x14ac:dyDescent="0.25">
      <c r="D3133" s="1"/>
      <c r="O3133" s="6"/>
    </row>
    <row r="3134" spans="4:15" x14ac:dyDescent="0.25">
      <c r="D3134" s="1"/>
      <c r="O3134" s="6"/>
    </row>
    <row r="3135" spans="4:15" x14ac:dyDescent="0.25">
      <c r="D3135" s="1"/>
      <c r="O3135" s="6"/>
    </row>
    <row r="3136" spans="4:15" x14ac:dyDescent="0.25">
      <c r="D3136" s="1"/>
      <c r="O3136" s="6"/>
    </row>
    <row r="3137" spans="4:15" x14ac:dyDescent="0.25">
      <c r="D3137" s="1"/>
      <c r="O3137" s="6"/>
    </row>
    <row r="3138" spans="4:15" x14ac:dyDescent="0.25">
      <c r="D3138" s="1"/>
      <c r="O3138" s="6"/>
    </row>
    <row r="3139" spans="4:15" x14ac:dyDescent="0.25">
      <c r="D3139" s="1"/>
      <c r="O3139" s="6"/>
    </row>
    <row r="3140" spans="4:15" x14ac:dyDescent="0.25">
      <c r="D3140" s="1"/>
      <c r="O3140" s="6"/>
    </row>
    <row r="3141" spans="4:15" x14ac:dyDescent="0.25">
      <c r="D3141" s="1"/>
      <c r="O3141" s="6"/>
    </row>
    <row r="3142" spans="4:15" x14ac:dyDescent="0.25">
      <c r="D3142" s="1"/>
      <c r="O3142" s="6"/>
    </row>
    <row r="3143" spans="4:15" x14ac:dyDescent="0.25">
      <c r="D3143" s="1"/>
      <c r="O3143" s="6"/>
    </row>
    <row r="3144" spans="4:15" x14ac:dyDescent="0.25">
      <c r="D3144" s="1"/>
      <c r="O3144" s="6"/>
    </row>
    <row r="3145" spans="4:15" x14ac:dyDescent="0.25">
      <c r="D3145" s="1"/>
      <c r="O3145" s="6"/>
    </row>
    <row r="3146" spans="4:15" x14ac:dyDescent="0.25">
      <c r="D3146" s="1"/>
      <c r="O3146" s="6"/>
    </row>
    <row r="3147" spans="4:15" x14ac:dyDescent="0.25">
      <c r="D3147" s="1"/>
      <c r="O3147" s="6"/>
    </row>
    <row r="3148" spans="4:15" x14ac:dyDescent="0.25">
      <c r="D3148" s="1"/>
      <c r="O3148" s="6"/>
    </row>
    <row r="3149" spans="4:15" x14ac:dyDescent="0.25">
      <c r="D3149" s="1"/>
      <c r="O3149" s="6"/>
    </row>
    <row r="3150" spans="4:15" x14ac:dyDescent="0.25">
      <c r="D3150" s="1"/>
      <c r="O3150" s="6"/>
    </row>
    <row r="3151" spans="4:15" x14ac:dyDescent="0.25">
      <c r="D3151" s="1"/>
      <c r="O3151" s="6"/>
    </row>
    <row r="3152" spans="4:15" x14ac:dyDescent="0.25">
      <c r="D3152" s="1"/>
      <c r="O3152" s="6"/>
    </row>
    <row r="3153" spans="4:15" x14ac:dyDescent="0.25">
      <c r="D3153" s="1"/>
      <c r="O3153" s="6"/>
    </row>
    <row r="3154" spans="4:15" x14ac:dyDescent="0.25">
      <c r="D3154" s="1"/>
      <c r="O3154" s="6"/>
    </row>
    <row r="3155" spans="4:15" x14ac:dyDescent="0.25">
      <c r="D3155" s="1"/>
      <c r="O3155" s="6"/>
    </row>
    <row r="3156" spans="4:15" x14ac:dyDescent="0.25">
      <c r="D3156" s="1"/>
      <c r="O3156" s="6"/>
    </row>
    <row r="3157" spans="4:15" x14ac:dyDescent="0.25">
      <c r="D3157" s="1"/>
      <c r="O3157" s="6"/>
    </row>
    <row r="3158" spans="4:15" x14ac:dyDescent="0.25">
      <c r="D3158" s="1"/>
      <c r="O3158" s="6"/>
    </row>
    <row r="3159" spans="4:15" x14ac:dyDescent="0.25">
      <c r="D3159" s="1"/>
      <c r="O3159" s="6"/>
    </row>
    <row r="3160" spans="4:15" x14ac:dyDescent="0.25">
      <c r="D3160" s="1"/>
      <c r="O3160" s="6"/>
    </row>
    <row r="3161" spans="4:15" x14ac:dyDescent="0.25">
      <c r="D3161" s="1"/>
      <c r="O3161" s="6"/>
    </row>
    <row r="3162" spans="4:15" x14ac:dyDescent="0.25">
      <c r="D3162" s="1"/>
      <c r="O3162" s="6"/>
    </row>
    <row r="3163" spans="4:15" x14ac:dyDescent="0.25">
      <c r="D3163" s="1"/>
      <c r="O3163" s="6"/>
    </row>
    <row r="3164" spans="4:15" x14ac:dyDescent="0.25">
      <c r="D3164" s="1"/>
      <c r="O3164" s="6"/>
    </row>
    <row r="3165" spans="4:15" x14ac:dyDescent="0.25">
      <c r="D3165" s="1"/>
      <c r="O3165" s="6"/>
    </row>
    <row r="3166" spans="4:15" x14ac:dyDescent="0.25">
      <c r="D3166" s="1"/>
      <c r="O3166" s="6"/>
    </row>
    <row r="3167" spans="4:15" x14ac:dyDescent="0.25">
      <c r="D3167" s="1"/>
      <c r="O3167" s="6"/>
    </row>
    <row r="3168" spans="4:15" x14ac:dyDescent="0.25">
      <c r="D3168" s="1"/>
      <c r="O3168" s="6"/>
    </row>
    <row r="3169" spans="4:15" x14ac:dyDescent="0.25">
      <c r="D3169" s="1"/>
      <c r="O3169" s="6"/>
    </row>
    <row r="3170" spans="4:15" x14ac:dyDescent="0.25">
      <c r="D3170" s="1"/>
      <c r="O3170" s="6"/>
    </row>
    <row r="3171" spans="4:15" x14ac:dyDescent="0.25">
      <c r="D3171" s="1"/>
      <c r="O3171" s="6"/>
    </row>
    <row r="3172" spans="4:15" x14ac:dyDescent="0.25">
      <c r="D3172" s="1"/>
      <c r="O3172" s="6"/>
    </row>
    <row r="3173" spans="4:15" x14ac:dyDescent="0.25">
      <c r="D3173" s="1"/>
      <c r="O3173" s="6"/>
    </row>
    <row r="3174" spans="4:15" x14ac:dyDescent="0.25">
      <c r="D3174" s="1"/>
      <c r="O3174" s="6"/>
    </row>
    <row r="3175" spans="4:15" x14ac:dyDescent="0.25">
      <c r="D3175" s="1"/>
      <c r="O3175" s="6"/>
    </row>
    <row r="3176" spans="4:15" x14ac:dyDescent="0.25">
      <c r="D3176" s="1"/>
      <c r="O3176" s="6"/>
    </row>
    <row r="3177" spans="4:15" x14ac:dyDescent="0.25">
      <c r="D3177" s="1"/>
      <c r="O3177" s="6"/>
    </row>
    <row r="3178" spans="4:15" x14ac:dyDescent="0.25">
      <c r="D3178" s="1"/>
      <c r="O3178" s="6"/>
    </row>
    <row r="3179" spans="4:15" x14ac:dyDescent="0.25">
      <c r="D3179" s="1"/>
      <c r="O3179" s="6"/>
    </row>
    <row r="3180" spans="4:15" x14ac:dyDescent="0.25">
      <c r="D3180" s="1"/>
      <c r="O3180" s="6"/>
    </row>
    <row r="3181" spans="4:15" x14ac:dyDescent="0.25">
      <c r="D3181" s="1"/>
      <c r="O3181" s="6"/>
    </row>
    <row r="3182" spans="4:15" x14ac:dyDescent="0.25">
      <c r="D3182" s="1"/>
      <c r="O3182" s="6"/>
    </row>
    <row r="3183" spans="4:15" x14ac:dyDescent="0.25">
      <c r="D3183" s="1"/>
      <c r="O3183" s="6"/>
    </row>
    <row r="3184" spans="4:15" x14ac:dyDescent="0.25">
      <c r="D3184" s="1"/>
      <c r="O3184" s="6"/>
    </row>
    <row r="3185" spans="4:15" x14ac:dyDescent="0.25">
      <c r="D3185" s="1"/>
      <c r="O3185" s="6"/>
    </row>
    <row r="3186" spans="4:15" x14ac:dyDescent="0.25">
      <c r="D3186" s="1"/>
      <c r="O3186" s="6"/>
    </row>
    <row r="3187" spans="4:15" x14ac:dyDescent="0.25">
      <c r="D3187" s="1"/>
      <c r="O3187" s="6"/>
    </row>
    <row r="3188" spans="4:15" x14ac:dyDescent="0.25">
      <c r="D3188" s="1"/>
      <c r="O3188" s="6"/>
    </row>
    <row r="3189" spans="4:15" x14ac:dyDescent="0.25">
      <c r="D3189" s="1"/>
      <c r="O3189" s="6"/>
    </row>
    <row r="3190" spans="4:15" x14ac:dyDescent="0.25">
      <c r="D3190" s="1"/>
      <c r="O3190" s="6"/>
    </row>
    <row r="3191" spans="4:15" x14ac:dyDescent="0.25">
      <c r="D3191" s="1"/>
      <c r="O3191" s="6"/>
    </row>
    <row r="3192" spans="4:15" x14ac:dyDescent="0.25">
      <c r="D3192" s="1"/>
      <c r="O3192" s="6"/>
    </row>
    <row r="3193" spans="4:15" x14ac:dyDescent="0.25">
      <c r="D3193" s="1"/>
      <c r="O3193" s="6"/>
    </row>
    <row r="3194" spans="4:15" x14ac:dyDescent="0.25">
      <c r="D3194" s="1"/>
      <c r="O3194" s="6"/>
    </row>
    <row r="3195" spans="4:15" x14ac:dyDescent="0.25">
      <c r="D3195" s="1"/>
      <c r="O3195" s="6"/>
    </row>
    <row r="3196" spans="4:15" x14ac:dyDescent="0.25">
      <c r="D3196" s="1"/>
      <c r="O3196" s="6"/>
    </row>
    <row r="3197" spans="4:15" x14ac:dyDescent="0.25">
      <c r="D3197" s="1"/>
      <c r="O3197" s="6"/>
    </row>
    <row r="3198" spans="4:15" x14ac:dyDescent="0.25">
      <c r="D3198" s="1"/>
      <c r="O3198" s="6"/>
    </row>
    <row r="3199" spans="4:15" x14ac:dyDescent="0.25">
      <c r="D3199" s="1"/>
      <c r="O3199" s="6"/>
    </row>
    <row r="3200" spans="4:15" x14ac:dyDescent="0.25">
      <c r="D3200" s="1"/>
      <c r="O3200" s="6"/>
    </row>
    <row r="3201" spans="4:15" x14ac:dyDescent="0.25">
      <c r="D3201" s="1"/>
      <c r="O3201" s="6"/>
    </row>
    <row r="3202" spans="4:15" x14ac:dyDescent="0.25">
      <c r="D3202" s="1"/>
      <c r="O3202" s="6"/>
    </row>
    <row r="3203" spans="4:15" x14ac:dyDescent="0.25">
      <c r="D3203" s="1"/>
      <c r="O3203" s="6"/>
    </row>
    <row r="3204" spans="4:15" x14ac:dyDescent="0.25">
      <c r="D3204" s="1"/>
      <c r="O3204" s="6"/>
    </row>
    <row r="3205" spans="4:15" x14ac:dyDescent="0.25">
      <c r="D3205" s="1"/>
      <c r="O3205" s="6"/>
    </row>
    <row r="3206" spans="4:15" x14ac:dyDescent="0.25">
      <c r="D3206" s="1"/>
      <c r="O3206" s="6"/>
    </row>
    <row r="3207" spans="4:15" x14ac:dyDescent="0.25">
      <c r="D3207" s="1"/>
      <c r="O3207" s="6"/>
    </row>
    <row r="3208" spans="4:15" x14ac:dyDescent="0.25">
      <c r="D3208" s="1"/>
      <c r="O3208" s="6"/>
    </row>
    <row r="3209" spans="4:15" x14ac:dyDescent="0.25">
      <c r="D3209" s="1"/>
      <c r="O3209" s="6"/>
    </row>
    <row r="3210" spans="4:15" x14ac:dyDescent="0.25">
      <c r="D3210" s="1"/>
      <c r="O3210" s="6"/>
    </row>
    <row r="3211" spans="4:15" x14ac:dyDescent="0.25">
      <c r="D3211" s="1"/>
      <c r="O3211" s="6"/>
    </row>
    <row r="3212" spans="4:15" x14ac:dyDescent="0.25">
      <c r="D3212" s="1"/>
      <c r="O3212" s="6"/>
    </row>
    <row r="3213" spans="4:15" x14ac:dyDescent="0.25">
      <c r="D3213" s="1"/>
      <c r="O3213" s="6"/>
    </row>
    <row r="3214" spans="4:15" x14ac:dyDescent="0.25">
      <c r="D3214" s="1"/>
      <c r="O3214" s="6"/>
    </row>
    <row r="3215" spans="4:15" x14ac:dyDescent="0.25">
      <c r="D3215" s="1"/>
      <c r="O3215" s="6"/>
    </row>
    <row r="3216" spans="4:15" x14ac:dyDescent="0.25">
      <c r="D3216" s="1"/>
      <c r="O3216" s="6"/>
    </row>
    <row r="3217" spans="4:15" x14ac:dyDescent="0.25">
      <c r="D3217" s="1"/>
      <c r="O3217" s="6"/>
    </row>
    <row r="3218" spans="4:15" x14ac:dyDescent="0.25">
      <c r="D3218" s="1"/>
      <c r="O3218" s="6"/>
    </row>
    <row r="3219" spans="4:15" x14ac:dyDescent="0.25">
      <c r="D3219" s="1"/>
      <c r="O3219" s="6"/>
    </row>
    <row r="3220" spans="4:15" x14ac:dyDescent="0.25">
      <c r="D3220" s="1"/>
      <c r="O3220" s="6"/>
    </row>
    <row r="3221" spans="4:15" x14ac:dyDescent="0.25">
      <c r="D3221" s="1"/>
      <c r="O3221" s="6"/>
    </row>
    <row r="3222" spans="4:15" x14ac:dyDescent="0.25">
      <c r="D3222" s="1"/>
      <c r="O3222" s="6"/>
    </row>
    <row r="3223" spans="4:15" x14ac:dyDescent="0.25">
      <c r="D3223" s="1"/>
      <c r="O3223" s="6"/>
    </row>
    <row r="3224" spans="4:15" x14ac:dyDescent="0.25">
      <c r="D3224" s="1"/>
      <c r="O3224" s="6"/>
    </row>
    <row r="3225" spans="4:15" x14ac:dyDescent="0.25">
      <c r="D3225" s="1"/>
      <c r="O3225" s="6"/>
    </row>
    <row r="3226" spans="4:15" x14ac:dyDescent="0.25">
      <c r="D3226" s="1"/>
      <c r="O3226" s="6"/>
    </row>
    <row r="3227" spans="4:15" x14ac:dyDescent="0.25">
      <c r="D3227" s="1"/>
      <c r="O3227" s="6"/>
    </row>
    <row r="3228" spans="4:15" x14ac:dyDescent="0.25">
      <c r="D3228" s="1"/>
      <c r="O3228" s="6"/>
    </row>
    <row r="3229" spans="4:15" x14ac:dyDescent="0.25">
      <c r="D3229" s="1"/>
      <c r="O3229" s="6"/>
    </row>
    <row r="3230" spans="4:15" x14ac:dyDescent="0.25">
      <c r="D3230" s="1"/>
      <c r="O3230" s="6"/>
    </row>
    <row r="3231" spans="4:15" x14ac:dyDescent="0.25">
      <c r="D3231" s="1"/>
      <c r="O3231" s="6"/>
    </row>
    <row r="3232" spans="4:15" x14ac:dyDescent="0.25">
      <c r="D3232" s="1"/>
      <c r="O3232" s="6"/>
    </row>
    <row r="3233" spans="4:15" x14ac:dyDescent="0.25">
      <c r="D3233" s="1"/>
      <c r="O3233" s="6"/>
    </row>
    <row r="3234" spans="4:15" x14ac:dyDescent="0.25">
      <c r="D3234" s="1"/>
      <c r="O3234" s="6"/>
    </row>
    <row r="3235" spans="4:15" x14ac:dyDescent="0.25">
      <c r="D3235" s="1"/>
      <c r="O3235" s="6"/>
    </row>
    <row r="3236" spans="4:15" x14ac:dyDescent="0.25">
      <c r="D3236" s="1"/>
      <c r="O3236" s="6"/>
    </row>
    <row r="3237" spans="4:15" x14ac:dyDescent="0.25">
      <c r="D3237" s="1"/>
      <c r="O3237" s="6"/>
    </row>
    <row r="3238" spans="4:15" x14ac:dyDescent="0.25">
      <c r="D3238" s="1"/>
      <c r="O3238" s="6"/>
    </row>
    <row r="3239" spans="4:15" x14ac:dyDescent="0.25">
      <c r="D3239" s="1"/>
      <c r="O3239" s="6"/>
    </row>
    <row r="3240" spans="4:15" x14ac:dyDescent="0.25">
      <c r="D3240" s="1"/>
      <c r="O3240" s="6"/>
    </row>
    <row r="3241" spans="4:15" x14ac:dyDescent="0.25">
      <c r="D3241" s="1"/>
      <c r="O3241" s="6"/>
    </row>
    <row r="3242" spans="4:15" x14ac:dyDescent="0.25">
      <c r="D3242" s="1"/>
      <c r="O3242" s="6"/>
    </row>
    <row r="3243" spans="4:15" x14ac:dyDescent="0.25">
      <c r="D3243" s="1"/>
      <c r="O3243" s="6"/>
    </row>
    <row r="3244" spans="4:15" x14ac:dyDescent="0.25">
      <c r="D3244" s="1"/>
      <c r="O3244" s="6"/>
    </row>
    <row r="3245" spans="4:15" x14ac:dyDescent="0.25">
      <c r="D3245" s="1"/>
      <c r="O3245" s="6"/>
    </row>
    <row r="3246" spans="4:15" x14ac:dyDescent="0.25">
      <c r="D3246" s="1"/>
      <c r="O3246" s="6"/>
    </row>
    <row r="3247" spans="4:15" x14ac:dyDescent="0.25">
      <c r="D3247" s="1"/>
      <c r="O3247" s="6"/>
    </row>
    <row r="3248" spans="4:15" x14ac:dyDescent="0.25">
      <c r="D3248" s="1"/>
      <c r="O3248" s="6"/>
    </row>
    <row r="3249" spans="4:15" x14ac:dyDescent="0.25">
      <c r="D3249" s="1"/>
      <c r="O3249" s="6"/>
    </row>
    <row r="3250" spans="4:15" x14ac:dyDescent="0.25">
      <c r="D3250" s="1"/>
      <c r="O3250" s="6"/>
    </row>
    <row r="3251" spans="4:15" x14ac:dyDescent="0.25">
      <c r="D3251" s="1"/>
      <c r="O3251" s="6"/>
    </row>
    <row r="3252" spans="4:15" x14ac:dyDescent="0.25">
      <c r="D3252" s="1"/>
      <c r="O3252" s="6"/>
    </row>
    <row r="3253" spans="4:15" x14ac:dyDescent="0.25">
      <c r="D3253" s="1"/>
      <c r="O3253" s="6"/>
    </row>
    <row r="3254" spans="4:15" x14ac:dyDescent="0.25">
      <c r="D3254" s="1"/>
      <c r="O3254" s="6"/>
    </row>
    <row r="3255" spans="4:15" x14ac:dyDescent="0.25">
      <c r="D3255" s="1"/>
      <c r="O3255" s="6"/>
    </row>
    <row r="3256" spans="4:15" x14ac:dyDescent="0.25">
      <c r="D3256" s="1"/>
      <c r="O3256" s="6"/>
    </row>
    <row r="3257" spans="4:15" x14ac:dyDescent="0.25">
      <c r="D3257" s="1"/>
      <c r="O3257" s="6"/>
    </row>
    <row r="3258" spans="4:15" x14ac:dyDescent="0.25">
      <c r="D3258" s="1"/>
      <c r="O3258" s="6"/>
    </row>
    <row r="3259" spans="4:15" x14ac:dyDescent="0.25">
      <c r="D3259" s="1"/>
      <c r="O3259" s="6"/>
    </row>
    <row r="3260" spans="4:15" x14ac:dyDescent="0.25">
      <c r="D3260" s="1"/>
      <c r="O3260" s="6"/>
    </row>
    <row r="3261" spans="4:15" x14ac:dyDescent="0.25">
      <c r="D3261" s="1"/>
      <c r="O3261" s="6"/>
    </row>
    <row r="3262" spans="4:15" x14ac:dyDescent="0.25">
      <c r="D3262" s="1"/>
      <c r="O3262" s="6"/>
    </row>
    <row r="3263" spans="4:15" x14ac:dyDescent="0.25">
      <c r="D3263" s="1"/>
      <c r="O3263" s="6"/>
    </row>
    <row r="3264" spans="4:15" x14ac:dyDescent="0.25">
      <c r="D3264" s="1"/>
      <c r="O3264" s="6"/>
    </row>
    <row r="3265" spans="4:15" x14ac:dyDescent="0.25">
      <c r="D3265" s="1"/>
      <c r="O3265" s="6"/>
    </row>
    <row r="3266" spans="4:15" x14ac:dyDescent="0.25">
      <c r="D3266" s="1"/>
      <c r="O3266" s="6"/>
    </row>
    <row r="3267" spans="4:15" x14ac:dyDescent="0.25">
      <c r="D3267" s="1"/>
      <c r="O3267" s="6"/>
    </row>
    <row r="3268" spans="4:15" x14ac:dyDescent="0.25">
      <c r="D3268" s="1"/>
      <c r="O3268" s="6"/>
    </row>
    <row r="3269" spans="4:15" x14ac:dyDescent="0.25">
      <c r="D3269" s="1"/>
      <c r="O3269" s="6"/>
    </row>
    <row r="3270" spans="4:15" x14ac:dyDescent="0.25">
      <c r="D3270" s="1"/>
      <c r="O3270" s="6"/>
    </row>
    <row r="3271" spans="4:15" x14ac:dyDescent="0.25">
      <c r="D3271" s="1"/>
      <c r="O3271" s="6"/>
    </row>
    <row r="3272" spans="4:15" x14ac:dyDescent="0.25">
      <c r="D3272" s="1"/>
      <c r="O3272" s="6"/>
    </row>
    <row r="3273" spans="4:15" x14ac:dyDescent="0.25">
      <c r="D3273" s="1"/>
      <c r="O3273" s="6"/>
    </row>
    <row r="3274" spans="4:15" x14ac:dyDescent="0.25">
      <c r="D3274" s="1"/>
      <c r="O3274" s="6"/>
    </row>
    <row r="3275" spans="4:15" x14ac:dyDescent="0.25">
      <c r="D3275" s="1"/>
      <c r="O3275" s="6"/>
    </row>
    <row r="3276" spans="4:15" x14ac:dyDescent="0.25">
      <c r="D3276" s="1"/>
      <c r="O3276" s="6"/>
    </row>
    <row r="3277" spans="4:15" x14ac:dyDescent="0.25">
      <c r="D3277" s="1"/>
      <c r="O3277" s="6"/>
    </row>
    <row r="3278" spans="4:15" x14ac:dyDescent="0.25">
      <c r="D3278" s="1"/>
      <c r="O3278" s="6"/>
    </row>
    <row r="3279" spans="4:15" x14ac:dyDescent="0.25">
      <c r="D3279" s="1"/>
      <c r="O3279" s="6"/>
    </row>
    <row r="3280" spans="4:15" x14ac:dyDescent="0.25">
      <c r="D3280" s="1"/>
      <c r="O3280" s="6"/>
    </row>
    <row r="3281" spans="4:15" x14ac:dyDescent="0.25">
      <c r="D3281" s="1"/>
      <c r="O3281" s="6"/>
    </row>
    <row r="3282" spans="4:15" x14ac:dyDescent="0.25">
      <c r="D3282" s="1"/>
      <c r="O3282" s="6"/>
    </row>
    <row r="3283" spans="4:15" x14ac:dyDescent="0.25">
      <c r="D3283" s="1"/>
      <c r="O3283" s="6"/>
    </row>
    <row r="3284" spans="4:15" x14ac:dyDescent="0.25">
      <c r="D3284" s="1"/>
      <c r="O3284" s="6"/>
    </row>
    <row r="3285" spans="4:15" x14ac:dyDescent="0.25">
      <c r="D3285" s="1"/>
      <c r="O3285" s="6"/>
    </row>
    <row r="3286" spans="4:15" x14ac:dyDescent="0.25">
      <c r="D3286" s="1"/>
      <c r="O3286" s="6"/>
    </row>
    <row r="3287" spans="4:15" x14ac:dyDescent="0.25">
      <c r="D3287" s="1"/>
      <c r="O3287" s="6"/>
    </row>
    <row r="3288" spans="4:15" x14ac:dyDescent="0.25">
      <c r="D3288" s="1"/>
      <c r="O3288" s="6"/>
    </row>
    <row r="3289" spans="4:15" x14ac:dyDescent="0.25">
      <c r="D3289" s="1"/>
      <c r="O3289" s="6"/>
    </row>
    <row r="3290" spans="4:15" x14ac:dyDescent="0.25">
      <c r="D3290" s="1"/>
      <c r="O3290" s="6"/>
    </row>
    <row r="3291" spans="4:15" x14ac:dyDescent="0.25">
      <c r="D3291" s="1"/>
      <c r="O3291" s="6"/>
    </row>
    <row r="3292" spans="4:15" x14ac:dyDescent="0.25">
      <c r="D3292" s="1"/>
      <c r="O3292" s="6"/>
    </row>
    <row r="3293" spans="4:15" x14ac:dyDescent="0.25">
      <c r="D3293" s="1"/>
      <c r="O3293" s="6"/>
    </row>
    <row r="3294" spans="4:15" x14ac:dyDescent="0.25">
      <c r="D3294" s="1"/>
      <c r="O3294" s="6"/>
    </row>
    <row r="3295" spans="4:15" x14ac:dyDescent="0.25">
      <c r="D3295" s="1"/>
      <c r="O3295" s="6"/>
    </row>
    <row r="3296" spans="4:15" x14ac:dyDescent="0.25">
      <c r="D3296" s="1"/>
      <c r="O3296" s="6"/>
    </row>
    <row r="3297" spans="4:15" x14ac:dyDescent="0.25">
      <c r="D3297" s="1"/>
      <c r="O3297" s="6"/>
    </row>
    <row r="3298" spans="4:15" x14ac:dyDescent="0.25">
      <c r="D3298" s="1"/>
      <c r="O3298" s="6"/>
    </row>
    <row r="3299" spans="4:15" x14ac:dyDescent="0.25">
      <c r="D3299" s="1"/>
      <c r="O3299" s="6"/>
    </row>
    <row r="3300" spans="4:15" x14ac:dyDescent="0.25">
      <c r="D3300" s="1"/>
      <c r="O3300" s="6"/>
    </row>
    <row r="3301" spans="4:15" x14ac:dyDescent="0.25">
      <c r="D3301" s="1"/>
      <c r="O3301" s="6"/>
    </row>
    <row r="3302" spans="4:15" x14ac:dyDescent="0.25">
      <c r="D3302" s="1"/>
      <c r="O3302" s="6"/>
    </row>
    <row r="3303" spans="4:15" x14ac:dyDescent="0.25">
      <c r="D3303" s="1"/>
      <c r="O3303" s="6"/>
    </row>
    <row r="3304" spans="4:15" x14ac:dyDescent="0.25">
      <c r="D3304" s="1"/>
      <c r="O3304" s="6"/>
    </row>
    <row r="3305" spans="4:15" x14ac:dyDescent="0.25">
      <c r="D3305" s="1"/>
      <c r="O3305" s="6"/>
    </row>
    <row r="3306" spans="4:15" x14ac:dyDescent="0.25">
      <c r="D3306" s="1"/>
      <c r="O3306" s="6"/>
    </row>
    <row r="3307" spans="4:15" x14ac:dyDescent="0.25">
      <c r="D3307" s="1"/>
      <c r="O3307" s="6"/>
    </row>
    <row r="3308" spans="4:15" x14ac:dyDescent="0.25">
      <c r="D3308" s="1"/>
      <c r="O3308" s="6"/>
    </row>
    <row r="3309" spans="4:15" x14ac:dyDescent="0.25">
      <c r="D3309" s="1"/>
      <c r="O3309" s="6"/>
    </row>
    <row r="3310" spans="4:15" x14ac:dyDescent="0.25">
      <c r="D3310" s="1"/>
      <c r="O3310" s="6"/>
    </row>
    <row r="3311" spans="4:15" x14ac:dyDescent="0.25">
      <c r="D3311" s="1"/>
      <c r="O3311" s="6"/>
    </row>
    <row r="3312" spans="4:15" x14ac:dyDescent="0.25">
      <c r="D3312" s="1"/>
      <c r="O3312" s="6"/>
    </row>
    <row r="3313" spans="4:15" x14ac:dyDescent="0.25">
      <c r="D3313" s="1"/>
      <c r="O3313" s="6"/>
    </row>
    <row r="3314" spans="4:15" x14ac:dyDescent="0.25">
      <c r="D3314" s="1"/>
      <c r="O3314" s="6"/>
    </row>
    <row r="3315" spans="4:15" x14ac:dyDescent="0.25">
      <c r="D3315" s="1"/>
      <c r="O3315" s="6"/>
    </row>
    <row r="3316" spans="4:15" x14ac:dyDescent="0.25">
      <c r="D3316" s="1"/>
      <c r="O3316" s="6"/>
    </row>
    <row r="3317" spans="4:15" x14ac:dyDescent="0.25">
      <c r="D3317" s="1"/>
      <c r="O3317" s="6"/>
    </row>
    <row r="3318" spans="4:15" x14ac:dyDescent="0.25">
      <c r="D3318" s="1"/>
      <c r="O3318" s="6"/>
    </row>
    <row r="3319" spans="4:15" x14ac:dyDescent="0.25">
      <c r="D3319" s="1"/>
      <c r="O3319" s="6"/>
    </row>
    <row r="3320" spans="4:15" x14ac:dyDescent="0.25">
      <c r="D3320" s="1"/>
      <c r="O3320" s="6"/>
    </row>
    <row r="3321" spans="4:15" x14ac:dyDescent="0.25">
      <c r="D3321" s="1"/>
      <c r="O3321" s="6"/>
    </row>
    <row r="3322" spans="4:15" x14ac:dyDescent="0.25">
      <c r="D3322" s="1"/>
      <c r="O3322" s="6"/>
    </row>
    <row r="3323" spans="4:15" x14ac:dyDescent="0.25">
      <c r="D3323" s="1"/>
      <c r="O3323" s="6"/>
    </row>
    <row r="3324" spans="4:15" x14ac:dyDescent="0.25">
      <c r="D3324" s="1"/>
      <c r="O3324" s="6"/>
    </row>
    <row r="3325" spans="4:15" x14ac:dyDescent="0.25">
      <c r="D3325" s="1"/>
      <c r="O3325" s="6"/>
    </row>
    <row r="3326" spans="4:15" x14ac:dyDescent="0.25">
      <c r="D3326" s="1"/>
      <c r="O3326" s="6"/>
    </row>
    <row r="3327" spans="4:15" x14ac:dyDescent="0.25">
      <c r="D3327" s="1"/>
      <c r="O3327" s="6"/>
    </row>
    <row r="3328" spans="4:15" x14ac:dyDescent="0.25">
      <c r="D3328" s="1"/>
      <c r="O3328" s="6"/>
    </row>
    <row r="3329" spans="4:15" x14ac:dyDescent="0.25">
      <c r="D3329" s="1"/>
      <c r="O3329" s="6"/>
    </row>
    <row r="3330" spans="4:15" x14ac:dyDescent="0.25">
      <c r="D3330" s="1"/>
      <c r="O3330" s="6"/>
    </row>
    <row r="3331" spans="4:15" x14ac:dyDescent="0.25">
      <c r="D3331" s="1"/>
      <c r="O3331" s="6"/>
    </row>
    <row r="3332" spans="4:15" x14ac:dyDescent="0.25">
      <c r="D3332" s="1"/>
      <c r="O3332" s="6"/>
    </row>
    <row r="3333" spans="4:15" x14ac:dyDescent="0.25">
      <c r="D3333" s="1"/>
      <c r="O3333" s="6"/>
    </row>
    <row r="3334" spans="4:15" x14ac:dyDescent="0.25">
      <c r="D3334" s="1"/>
      <c r="O3334" s="6"/>
    </row>
    <row r="3335" spans="4:15" x14ac:dyDescent="0.25">
      <c r="D3335" s="1"/>
      <c r="O3335" s="6"/>
    </row>
    <row r="3336" spans="4:15" x14ac:dyDescent="0.25">
      <c r="D3336" s="1"/>
      <c r="O3336" s="6"/>
    </row>
    <row r="3337" spans="4:15" x14ac:dyDescent="0.25">
      <c r="D3337" s="1"/>
      <c r="O3337" s="6"/>
    </row>
    <row r="3338" spans="4:15" x14ac:dyDescent="0.25">
      <c r="D3338" s="1"/>
      <c r="O3338" s="6"/>
    </row>
    <row r="3339" spans="4:15" x14ac:dyDescent="0.25">
      <c r="D3339" s="1"/>
      <c r="O3339" s="6"/>
    </row>
    <row r="3340" spans="4:15" x14ac:dyDescent="0.25">
      <c r="D3340" s="1"/>
      <c r="O3340" s="6"/>
    </row>
    <row r="3341" spans="4:15" x14ac:dyDescent="0.25">
      <c r="D3341" s="1"/>
      <c r="O3341" s="6"/>
    </row>
    <row r="3342" spans="4:15" x14ac:dyDescent="0.25">
      <c r="D3342" s="1"/>
      <c r="O3342" s="6"/>
    </row>
    <row r="3343" spans="4:15" x14ac:dyDescent="0.25">
      <c r="D3343" s="1"/>
      <c r="O3343" s="6"/>
    </row>
    <row r="3344" spans="4:15" x14ac:dyDescent="0.25">
      <c r="D3344" s="1"/>
      <c r="O3344" s="6"/>
    </row>
    <row r="3345" spans="4:15" x14ac:dyDescent="0.25">
      <c r="D3345" s="1"/>
      <c r="O3345" s="6"/>
    </row>
    <row r="3346" spans="4:15" x14ac:dyDescent="0.25">
      <c r="D3346" s="1"/>
      <c r="O3346" s="6"/>
    </row>
    <row r="3347" spans="4:15" x14ac:dyDescent="0.25">
      <c r="D3347" s="1"/>
      <c r="O3347" s="6"/>
    </row>
    <row r="3348" spans="4:15" x14ac:dyDescent="0.25">
      <c r="D3348" s="1"/>
      <c r="O3348" s="6"/>
    </row>
    <row r="3349" spans="4:15" x14ac:dyDescent="0.25">
      <c r="D3349" s="1"/>
      <c r="O3349" s="6"/>
    </row>
    <row r="3350" spans="4:15" x14ac:dyDescent="0.25">
      <c r="D3350" s="1"/>
      <c r="O3350" s="6"/>
    </row>
    <row r="3351" spans="4:15" x14ac:dyDescent="0.25">
      <c r="D3351" s="1"/>
      <c r="O3351" s="6"/>
    </row>
    <row r="3352" spans="4:15" x14ac:dyDescent="0.25">
      <c r="D3352" s="1"/>
      <c r="O3352" s="6"/>
    </row>
    <row r="3353" spans="4:15" x14ac:dyDescent="0.25">
      <c r="D3353" s="1"/>
      <c r="O3353" s="6"/>
    </row>
    <row r="3354" spans="4:15" x14ac:dyDescent="0.25">
      <c r="D3354" s="1"/>
      <c r="O3354" s="6"/>
    </row>
    <row r="3355" spans="4:15" x14ac:dyDescent="0.25">
      <c r="D3355" s="1"/>
      <c r="O3355" s="6"/>
    </row>
    <row r="3356" spans="4:15" x14ac:dyDescent="0.25">
      <c r="D3356" s="1"/>
      <c r="O3356" s="6"/>
    </row>
    <row r="3357" spans="4:15" x14ac:dyDescent="0.25">
      <c r="D3357" s="1"/>
      <c r="O3357" s="6"/>
    </row>
    <row r="3358" spans="4:15" x14ac:dyDescent="0.25">
      <c r="D3358" s="1"/>
      <c r="O3358" s="6"/>
    </row>
    <row r="3359" spans="4:15" x14ac:dyDescent="0.25">
      <c r="D3359" s="1"/>
      <c r="O3359" s="6"/>
    </row>
    <row r="3360" spans="4:15" x14ac:dyDescent="0.25">
      <c r="D3360" s="1"/>
      <c r="O3360" s="6"/>
    </row>
    <row r="3361" spans="4:15" x14ac:dyDescent="0.25">
      <c r="D3361" s="1"/>
      <c r="O3361" s="6"/>
    </row>
    <row r="3362" spans="4:15" x14ac:dyDescent="0.25">
      <c r="D3362" s="1"/>
      <c r="O3362" s="6"/>
    </row>
    <row r="3363" spans="4:15" x14ac:dyDescent="0.25">
      <c r="D3363" s="1"/>
      <c r="O3363" s="6"/>
    </row>
    <row r="3364" spans="4:15" x14ac:dyDescent="0.25">
      <c r="D3364" s="1"/>
      <c r="O3364" s="6"/>
    </row>
    <row r="3365" spans="4:15" x14ac:dyDescent="0.25">
      <c r="D3365" s="1"/>
      <c r="O3365" s="6"/>
    </row>
    <row r="3366" spans="4:15" x14ac:dyDescent="0.25">
      <c r="D3366" s="1"/>
      <c r="O3366" s="6"/>
    </row>
    <row r="3367" spans="4:15" x14ac:dyDescent="0.25">
      <c r="D3367" s="1"/>
      <c r="O3367" s="6"/>
    </row>
    <row r="3368" spans="4:15" x14ac:dyDescent="0.25">
      <c r="D3368" s="1"/>
      <c r="O3368" s="6"/>
    </row>
    <row r="3369" spans="4:15" x14ac:dyDescent="0.25">
      <c r="D3369" s="1"/>
      <c r="O3369" s="6"/>
    </row>
    <row r="3370" spans="4:15" x14ac:dyDescent="0.25">
      <c r="D3370" s="1"/>
      <c r="O3370" s="6"/>
    </row>
    <row r="3371" spans="4:15" x14ac:dyDescent="0.25">
      <c r="D3371" s="1"/>
      <c r="O3371" s="6"/>
    </row>
    <row r="3372" spans="4:15" x14ac:dyDescent="0.25">
      <c r="D3372" s="1"/>
      <c r="O3372" s="6"/>
    </row>
    <row r="3373" spans="4:15" x14ac:dyDescent="0.25">
      <c r="D3373" s="1"/>
      <c r="O3373" s="6"/>
    </row>
    <row r="3374" spans="4:15" x14ac:dyDescent="0.25">
      <c r="D3374" s="1"/>
      <c r="O3374" s="6"/>
    </row>
    <row r="3375" spans="4:15" x14ac:dyDescent="0.25">
      <c r="D3375" s="1"/>
      <c r="O3375" s="6"/>
    </row>
    <row r="3376" spans="4:15" x14ac:dyDescent="0.25">
      <c r="D3376" s="1"/>
      <c r="O3376" s="6"/>
    </row>
    <row r="3377" spans="4:15" x14ac:dyDescent="0.25">
      <c r="D3377" s="1"/>
      <c r="O3377" s="6"/>
    </row>
    <row r="3378" spans="4:15" x14ac:dyDescent="0.25">
      <c r="D3378" s="1"/>
      <c r="O3378" s="6"/>
    </row>
    <row r="3379" spans="4:15" x14ac:dyDescent="0.25">
      <c r="D3379" s="1"/>
      <c r="O3379" s="6"/>
    </row>
    <row r="3380" spans="4:15" x14ac:dyDescent="0.25">
      <c r="D3380" s="1"/>
      <c r="O3380" s="6"/>
    </row>
    <row r="3381" spans="4:15" x14ac:dyDescent="0.25">
      <c r="D3381" s="1"/>
      <c r="O3381" s="6"/>
    </row>
    <row r="3382" spans="4:15" x14ac:dyDescent="0.25">
      <c r="D3382" s="1"/>
      <c r="O3382" s="6"/>
    </row>
    <row r="3383" spans="4:15" x14ac:dyDescent="0.25">
      <c r="D3383" s="1"/>
      <c r="O3383" s="6"/>
    </row>
    <row r="3384" spans="4:15" x14ac:dyDescent="0.25">
      <c r="D3384" s="1"/>
      <c r="O3384" s="6"/>
    </row>
    <row r="3385" spans="4:15" x14ac:dyDescent="0.25">
      <c r="D3385" s="1"/>
      <c r="O3385" s="6"/>
    </row>
    <row r="3386" spans="4:15" x14ac:dyDescent="0.25">
      <c r="D3386" s="1"/>
      <c r="O3386" s="6"/>
    </row>
    <row r="3387" spans="4:15" x14ac:dyDescent="0.25">
      <c r="D3387" s="1"/>
      <c r="O3387" s="6"/>
    </row>
    <row r="3388" spans="4:15" x14ac:dyDescent="0.25">
      <c r="D3388" s="1"/>
      <c r="O3388" s="6"/>
    </row>
    <row r="3389" spans="4:15" x14ac:dyDescent="0.25">
      <c r="D3389" s="1"/>
      <c r="O3389" s="6"/>
    </row>
    <row r="3390" spans="4:15" x14ac:dyDescent="0.25">
      <c r="D3390" s="1"/>
      <c r="O3390" s="6"/>
    </row>
    <row r="3391" spans="4:15" x14ac:dyDescent="0.25">
      <c r="D3391" s="1"/>
      <c r="O3391" s="6"/>
    </row>
    <row r="3392" spans="4:15" x14ac:dyDescent="0.25">
      <c r="D3392" s="1"/>
      <c r="O3392" s="6"/>
    </row>
    <row r="3393" spans="4:15" x14ac:dyDescent="0.25">
      <c r="D3393" s="1"/>
      <c r="O3393" s="6"/>
    </row>
    <row r="3394" spans="4:15" x14ac:dyDescent="0.25">
      <c r="D3394" s="1"/>
      <c r="O3394" s="6"/>
    </row>
    <row r="3395" spans="4:15" x14ac:dyDescent="0.25">
      <c r="D3395" s="1"/>
      <c r="O3395" s="6"/>
    </row>
    <row r="3396" spans="4:15" x14ac:dyDescent="0.25">
      <c r="D3396" s="1"/>
      <c r="O3396" s="6"/>
    </row>
    <row r="3397" spans="4:15" x14ac:dyDescent="0.25">
      <c r="D3397" s="1"/>
      <c r="O3397" s="6"/>
    </row>
    <row r="3398" spans="4:15" x14ac:dyDescent="0.25">
      <c r="D3398" s="1"/>
      <c r="O3398" s="6"/>
    </row>
    <row r="3399" spans="4:15" x14ac:dyDescent="0.25">
      <c r="D3399" s="1"/>
      <c r="O3399" s="6"/>
    </row>
    <row r="3400" spans="4:15" x14ac:dyDescent="0.25">
      <c r="D3400" s="1"/>
      <c r="O3400" s="6"/>
    </row>
    <row r="3401" spans="4:15" x14ac:dyDescent="0.25">
      <c r="D3401" s="1"/>
      <c r="O3401" s="6"/>
    </row>
    <row r="3402" spans="4:15" x14ac:dyDescent="0.25">
      <c r="D3402" s="1"/>
      <c r="O3402" s="6"/>
    </row>
    <row r="3403" spans="4:15" x14ac:dyDescent="0.25">
      <c r="D3403" s="1"/>
      <c r="O3403" s="6"/>
    </row>
    <row r="3404" spans="4:15" x14ac:dyDescent="0.25">
      <c r="D3404" s="1"/>
      <c r="O3404" s="6"/>
    </row>
    <row r="3405" spans="4:15" x14ac:dyDescent="0.25">
      <c r="D3405" s="1"/>
      <c r="O3405" s="6"/>
    </row>
    <row r="3406" spans="4:15" x14ac:dyDescent="0.25">
      <c r="D3406" s="1"/>
      <c r="O3406" s="6"/>
    </row>
    <row r="3407" spans="4:15" x14ac:dyDescent="0.25">
      <c r="D3407" s="1"/>
      <c r="O3407" s="6"/>
    </row>
    <row r="3408" spans="4:15" x14ac:dyDescent="0.25">
      <c r="D3408" s="1"/>
      <c r="O3408" s="6"/>
    </row>
    <row r="3409" spans="4:15" x14ac:dyDescent="0.25">
      <c r="D3409" s="1"/>
      <c r="O3409" s="6"/>
    </row>
    <row r="3410" spans="4:15" x14ac:dyDescent="0.25">
      <c r="D3410" s="1"/>
      <c r="O3410" s="6"/>
    </row>
    <row r="3411" spans="4:15" x14ac:dyDescent="0.25">
      <c r="D3411" s="1"/>
      <c r="O3411" s="6"/>
    </row>
    <row r="3412" spans="4:15" x14ac:dyDescent="0.25">
      <c r="D3412" s="1"/>
      <c r="O3412" s="6"/>
    </row>
    <row r="3413" spans="4:15" x14ac:dyDescent="0.25">
      <c r="D3413" s="1"/>
      <c r="O3413" s="6"/>
    </row>
    <row r="3414" spans="4:15" x14ac:dyDescent="0.25">
      <c r="D3414" s="1"/>
      <c r="O3414" s="6"/>
    </row>
    <row r="3415" spans="4:15" x14ac:dyDescent="0.25">
      <c r="D3415" s="1"/>
      <c r="O3415" s="6"/>
    </row>
    <row r="3416" spans="4:15" x14ac:dyDescent="0.25">
      <c r="D3416" s="1"/>
      <c r="O3416" s="6"/>
    </row>
    <row r="3417" spans="4:15" x14ac:dyDescent="0.25">
      <c r="D3417" s="1"/>
      <c r="O3417" s="6"/>
    </row>
    <row r="3418" spans="4:15" x14ac:dyDescent="0.25">
      <c r="D3418" s="1"/>
      <c r="O3418" s="6"/>
    </row>
    <row r="3419" spans="4:15" x14ac:dyDescent="0.25">
      <c r="D3419" s="1"/>
      <c r="O3419" s="6"/>
    </row>
    <row r="3420" spans="4:15" x14ac:dyDescent="0.25">
      <c r="D3420" s="1"/>
      <c r="O3420" s="6"/>
    </row>
    <row r="3421" spans="4:15" x14ac:dyDescent="0.25">
      <c r="D3421" s="1"/>
      <c r="O3421" s="6"/>
    </row>
    <row r="3422" spans="4:15" x14ac:dyDescent="0.25">
      <c r="D3422" s="1"/>
      <c r="O3422" s="6"/>
    </row>
    <row r="3423" spans="4:15" x14ac:dyDescent="0.25">
      <c r="D3423" s="1"/>
      <c r="O3423" s="6"/>
    </row>
    <row r="3424" spans="4:15" x14ac:dyDescent="0.25">
      <c r="D3424" s="1"/>
      <c r="O3424" s="6"/>
    </row>
    <row r="3425" spans="4:15" x14ac:dyDescent="0.25">
      <c r="D3425" s="1"/>
      <c r="O3425" s="6"/>
    </row>
    <row r="3426" spans="4:15" x14ac:dyDescent="0.25">
      <c r="D3426" s="1"/>
      <c r="O3426" s="6"/>
    </row>
    <row r="3427" spans="4:15" x14ac:dyDescent="0.25">
      <c r="D3427" s="1"/>
      <c r="O3427" s="6"/>
    </row>
    <row r="3428" spans="4:15" x14ac:dyDescent="0.25">
      <c r="D3428" s="1"/>
      <c r="O3428" s="6"/>
    </row>
    <row r="3429" spans="4:15" x14ac:dyDescent="0.25">
      <c r="D3429" s="1"/>
      <c r="O3429" s="6"/>
    </row>
    <row r="3430" spans="4:15" x14ac:dyDescent="0.25">
      <c r="D3430" s="1"/>
      <c r="O3430" s="6"/>
    </row>
    <row r="3431" spans="4:15" x14ac:dyDescent="0.25">
      <c r="D3431" s="1"/>
      <c r="O3431" s="6"/>
    </row>
    <row r="3432" spans="4:15" x14ac:dyDescent="0.25">
      <c r="D3432" s="1"/>
      <c r="O3432" s="6"/>
    </row>
    <row r="3433" spans="4:15" x14ac:dyDescent="0.25">
      <c r="D3433" s="1"/>
      <c r="O3433" s="6"/>
    </row>
    <row r="3434" spans="4:15" x14ac:dyDescent="0.25">
      <c r="D3434" s="1"/>
      <c r="O3434" s="6"/>
    </row>
    <row r="3435" spans="4:15" x14ac:dyDescent="0.25">
      <c r="D3435" s="1"/>
      <c r="O3435" s="6"/>
    </row>
    <row r="3436" spans="4:15" x14ac:dyDescent="0.25">
      <c r="D3436" s="1"/>
      <c r="O3436" s="6"/>
    </row>
    <row r="3437" spans="4:15" x14ac:dyDescent="0.25">
      <c r="D3437" s="1"/>
      <c r="O3437" s="6"/>
    </row>
    <row r="3438" spans="4:15" x14ac:dyDescent="0.25">
      <c r="D3438" s="1"/>
      <c r="O3438" s="6"/>
    </row>
    <row r="3439" spans="4:15" x14ac:dyDescent="0.25">
      <c r="D3439" s="1"/>
      <c r="O3439" s="6"/>
    </row>
    <row r="3440" spans="4:15" x14ac:dyDescent="0.25">
      <c r="D3440" s="1"/>
      <c r="O3440" s="6"/>
    </row>
    <row r="3441" spans="4:15" x14ac:dyDescent="0.25">
      <c r="D3441" s="1"/>
      <c r="O3441" s="6"/>
    </row>
    <row r="3442" spans="4:15" x14ac:dyDescent="0.25">
      <c r="D3442" s="1"/>
      <c r="O3442" s="6"/>
    </row>
    <row r="3443" spans="4:15" x14ac:dyDescent="0.25">
      <c r="D3443" s="1"/>
      <c r="O3443" s="6"/>
    </row>
    <row r="3444" spans="4:15" x14ac:dyDescent="0.25">
      <c r="D3444" s="1"/>
      <c r="O3444" s="6"/>
    </row>
    <row r="3445" spans="4:15" x14ac:dyDescent="0.25">
      <c r="D3445" s="1"/>
      <c r="O3445" s="6"/>
    </row>
    <row r="3446" spans="4:15" x14ac:dyDescent="0.25">
      <c r="D3446" s="1"/>
      <c r="O3446" s="6"/>
    </row>
    <row r="3447" spans="4:15" x14ac:dyDescent="0.25">
      <c r="D3447" s="1"/>
      <c r="O3447" s="6"/>
    </row>
    <row r="3448" spans="4:15" x14ac:dyDescent="0.25">
      <c r="D3448" s="1"/>
      <c r="O3448" s="6"/>
    </row>
    <row r="3449" spans="4:15" x14ac:dyDescent="0.25">
      <c r="D3449" s="1"/>
      <c r="O3449" s="6"/>
    </row>
    <row r="3450" spans="4:15" x14ac:dyDescent="0.25">
      <c r="D3450" s="1"/>
      <c r="O3450" s="6"/>
    </row>
    <row r="3451" spans="4:15" x14ac:dyDescent="0.25">
      <c r="D3451" s="1"/>
      <c r="O3451" s="6"/>
    </row>
    <row r="3452" spans="4:15" x14ac:dyDescent="0.25">
      <c r="D3452" s="1"/>
      <c r="O3452" s="6"/>
    </row>
    <row r="3453" spans="4:15" x14ac:dyDescent="0.25">
      <c r="D3453" s="1"/>
      <c r="O3453" s="6"/>
    </row>
    <row r="3454" spans="4:15" x14ac:dyDescent="0.25">
      <c r="D3454" s="1"/>
      <c r="O3454" s="6"/>
    </row>
    <row r="3455" spans="4:15" x14ac:dyDescent="0.25">
      <c r="D3455" s="1"/>
      <c r="O3455" s="6"/>
    </row>
    <row r="3456" spans="4:15" x14ac:dyDescent="0.25">
      <c r="D3456" s="1"/>
      <c r="O3456" s="6"/>
    </row>
    <row r="3457" spans="4:15" x14ac:dyDescent="0.25">
      <c r="D3457" s="1"/>
      <c r="O3457" s="6"/>
    </row>
    <row r="3458" spans="4:15" x14ac:dyDescent="0.25">
      <c r="D3458" s="1"/>
      <c r="O3458" s="6"/>
    </row>
    <row r="3459" spans="4:15" x14ac:dyDescent="0.25">
      <c r="D3459" s="1"/>
      <c r="O3459" s="6"/>
    </row>
    <row r="3460" spans="4:15" x14ac:dyDescent="0.25">
      <c r="D3460" s="1"/>
      <c r="O3460" s="6"/>
    </row>
    <row r="3461" spans="4:15" x14ac:dyDescent="0.25">
      <c r="D3461" s="1"/>
      <c r="O3461" s="6"/>
    </row>
    <row r="3462" spans="4:15" x14ac:dyDescent="0.25">
      <c r="D3462" s="1"/>
      <c r="O3462" s="6"/>
    </row>
    <row r="3463" spans="4:15" x14ac:dyDescent="0.25">
      <c r="D3463" s="1"/>
      <c r="O3463" s="6"/>
    </row>
    <row r="3464" spans="4:15" x14ac:dyDescent="0.25">
      <c r="D3464" s="1"/>
      <c r="O3464" s="6"/>
    </row>
    <row r="3465" spans="4:15" x14ac:dyDescent="0.25">
      <c r="D3465" s="1"/>
      <c r="O3465" s="6"/>
    </row>
    <row r="3466" spans="4:15" x14ac:dyDescent="0.25">
      <c r="D3466" s="1"/>
      <c r="O3466" s="6"/>
    </row>
    <row r="3467" spans="4:15" x14ac:dyDescent="0.25">
      <c r="D3467" s="1"/>
      <c r="O3467" s="6"/>
    </row>
    <row r="3468" spans="4:15" x14ac:dyDescent="0.25">
      <c r="D3468" s="1"/>
      <c r="O3468" s="6"/>
    </row>
    <row r="3469" spans="4:15" x14ac:dyDescent="0.25">
      <c r="D3469" s="1"/>
      <c r="O3469" s="6"/>
    </row>
    <row r="3470" spans="4:15" x14ac:dyDescent="0.25">
      <c r="D3470" s="1"/>
      <c r="O3470" s="6"/>
    </row>
    <row r="3471" spans="4:15" x14ac:dyDescent="0.25">
      <c r="D3471" s="1"/>
      <c r="O3471" s="6"/>
    </row>
    <row r="3472" spans="4:15" x14ac:dyDescent="0.25">
      <c r="D3472" s="1"/>
      <c r="O3472" s="6"/>
    </row>
    <row r="3473" spans="4:15" x14ac:dyDescent="0.25">
      <c r="D3473" s="1"/>
      <c r="O3473" s="6"/>
    </row>
    <row r="3474" spans="4:15" x14ac:dyDescent="0.25">
      <c r="D3474" s="1"/>
      <c r="O3474" s="6"/>
    </row>
    <row r="3475" spans="4:15" x14ac:dyDescent="0.25">
      <c r="D3475" s="1"/>
      <c r="O3475" s="6"/>
    </row>
    <row r="3476" spans="4:15" x14ac:dyDescent="0.25">
      <c r="D3476" s="1"/>
      <c r="O3476" s="6"/>
    </row>
    <row r="3477" spans="4:15" x14ac:dyDescent="0.25">
      <c r="D3477" s="1"/>
      <c r="O3477" s="6"/>
    </row>
    <row r="3478" spans="4:15" x14ac:dyDescent="0.25">
      <c r="D3478" s="1"/>
      <c r="O3478" s="6"/>
    </row>
    <row r="3479" spans="4:15" x14ac:dyDescent="0.25">
      <c r="D3479" s="1"/>
      <c r="O3479" s="6"/>
    </row>
    <row r="3480" spans="4:15" x14ac:dyDescent="0.25">
      <c r="D3480" s="1"/>
      <c r="O3480" s="6"/>
    </row>
    <row r="3481" spans="4:15" x14ac:dyDescent="0.25">
      <c r="D3481" s="1"/>
      <c r="O3481" s="6"/>
    </row>
    <row r="3482" spans="4:15" x14ac:dyDescent="0.25">
      <c r="D3482" s="1"/>
      <c r="O3482" s="6"/>
    </row>
    <row r="3483" spans="4:15" x14ac:dyDescent="0.25">
      <c r="D3483" s="1"/>
      <c r="O3483" s="6"/>
    </row>
    <row r="3484" spans="4:15" x14ac:dyDescent="0.25">
      <c r="D3484" s="1"/>
      <c r="O3484" s="6"/>
    </row>
    <row r="3485" spans="4:15" x14ac:dyDescent="0.25">
      <c r="D3485" s="1"/>
      <c r="O3485" s="6"/>
    </row>
    <row r="3486" spans="4:15" x14ac:dyDescent="0.25">
      <c r="D3486" s="1"/>
      <c r="O3486" s="6"/>
    </row>
    <row r="3487" spans="4:15" x14ac:dyDescent="0.25">
      <c r="D3487" s="1"/>
      <c r="O3487" s="6"/>
    </row>
    <row r="3488" spans="4:15" x14ac:dyDescent="0.25">
      <c r="D3488" s="1"/>
      <c r="O3488" s="6"/>
    </row>
    <row r="3489" spans="4:15" x14ac:dyDescent="0.25">
      <c r="D3489" s="1"/>
      <c r="O3489" s="6"/>
    </row>
    <row r="3490" spans="4:15" x14ac:dyDescent="0.25">
      <c r="D3490" s="1"/>
      <c r="O3490" s="6"/>
    </row>
    <row r="3491" spans="4:15" x14ac:dyDescent="0.25">
      <c r="D3491" s="1"/>
      <c r="O3491" s="6"/>
    </row>
    <row r="3492" spans="4:15" x14ac:dyDescent="0.25">
      <c r="D3492" s="1"/>
      <c r="O3492" s="6"/>
    </row>
    <row r="3493" spans="4:15" x14ac:dyDescent="0.25">
      <c r="D3493" s="1"/>
      <c r="O3493" s="6"/>
    </row>
    <row r="3494" spans="4:15" x14ac:dyDescent="0.25">
      <c r="D3494" s="1"/>
      <c r="O3494" s="6"/>
    </row>
    <row r="3495" spans="4:15" x14ac:dyDescent="0.25">
      <c r="D3495" s="1"/>
      <c r="O3495" s="6"/>
    </row>
    <row r="3496" spans="4:15" x14ac:dyDescent="0.25">
      <c r="D3496" s="1"/>
      <c r="O3496" s="6"/>
    </row>
    <row r="3497" spans="4:15" x14ac:dyDescent="0.25">
      <c r="D3497" s="1"/>
      <c r="O3497" s="6"/>
    </row>
    <row r="3498" spans="4:15" x14ac:dyDescent="0.25">
      <c r="D3498" s="1"/>
      <c r="O3498" s="6"/>
    </row>
    <row r="3499" spans="4:15" x14ac:dyDescent="0.25">
      <c r="D3499" s="1"/>
      <c r="O3499" s="6"/>
    </row>
    <row r="3500" spans="4:15" x14ac:dyDescent="0.25">
      <c r="D3500" s="1"/>
      <c r="O3500" s="6"/>
    </row>
    <row r="3501" spans="4:15" x14ac:dyDescent="0.25">
      <c r="D3501" s="1"/>
      <c r="O3501" s="6"/>
    </row>
    <row r="3502" spans="4:15" x14ac:dyDescent="0.25">
      <c r="D3502" s="1"/>
      <c r="O3502" s="6"/>
    </row>
    <row r="3503" spans="4:15" x14ac:dyDescent="0.25">
      <c r="D3503" s="1"/>
      <c r="O3503" s="6"/>
    </row>
    <row r="3504" spans="4:15" x14ac:dyDescent="0.25">
      <c r="D3504" s="1"/>
      <c r="O3504" s="6"/>
    </row>
    <row r="3505" spans="4:15" x14ac:dyDescent="0.25">
      <c r="D3505" s="1"/>
      <c r="O3505" s="6"/>
    </row>
    <row r="3506" spans="4:15" x14ac:dyDescent="0.25">
      <c r="D3506" s="1"/>
      <c r="O3506" s="6"/>
    </row>
    <row r="3507" spans="4:15" x14ac:dyDescent="0.25">
      <c r="D3507" s="1"/>
      <c r="O3507" s="6"/>
    </row>
    <row r="3508" spans="4:15" x14ac:dyDescent="0.25">
      <c r="D3508" s="1"/>
      <c r="O3508" s="6"/>
    </row>
    <row r="3509" spans="4:15" x14ac:dyDescent="0.25">
      <c r="D3509" s="1"/>
      <c r="O3509" s="6"/>
    </row>
    <row r="3510" spans="4:15" x14ac:dyDescent="0.25">
      <c r="D3510" s="1"/>
      <c r="O3510" s="6"/>
    </row>
    <row r="3511" spans="4:15" x14ac:dyDescent="0.25">
      <c r="D3511" s="1"/>
      <c r="O3511" s="6"/>
    </row>
    <row r="3512" spans="4:15" x14ac:dyDescent="0.25">
      <c r="D3512" s="1"/>
      <c r="O3512" s="6"/>
    </row>
    <row r="3513" spans="4:15" x14ac:dyDescent="0.25">
      <c r="D3513" s="1"/>
      <c r="O3513" s="6"/>
    </row>
    <row r="3514" spans="4:15" x14ac:dyDescent="0.25">
      <c r="D3514" s="1"/>
      <c r="O3514" s="6"/>
    </row>
    <row r="3515" spans="4:15" x14ac:dyDescent="0.25">
      <c r="D3515" s="1"/>
      <c r="O3515" s="6"/>
    </row>
    <row r="3516" spans="4:15" x14ac:dyDescent="0.25">
      <c r="D3516" s="1"/>
      <c r="O3516" s="6"/>
    </row>
    <row r="3517" spans="4:15" x14ac:dyDescent="0.25">
      <c r="D3517" s="1"/>
      <c r="O3517" s="6"/>
    </row>
    <row r="3518" spans="4:15" x14ac:dyDescent="0.25">
      <c r="D3518" s="1"/>
      <c r="O3518" s="6"/>
    </row>
    <row r="3519" spans="4:15" x14ac:dyDescent="0.25">
      <c r="D3519" s="1"/>
      <c r="O3519" s="6"/>
    </row>
    <row r="3520" spans="4:15" x14ac:dyDescent="0.25">
      <c r="D3520" s="1"/>
      <c r="O3520" s="6"/>
    </row>
    <row r="3521" spans="4:15" x14ac:dyDescent="0.25">
      <c r="D3521" s="1"/>
      <c r="O3521" s="6"/>
    </row>
    <row r="3522" spans="4:15" x14ac:dyDescent="0.25">
      <c r="D3522" s="1"/>
      <c r="O3522" s="6"/>
    </row>
    <row r="3523" spans="4:15" x14ac:dyDescent="0.25">
      <c r="D3523" s="1"/>
      <c r="O3523" s="6"/>
    </row>
    <row r="3524" spans="4:15" x14ac:dyDescent="0.25">
      <c r="D3524" s="1"/>
      <c r="O3524" s="6"/>
    </row>
    <row r="3525" spans="4:15" x14ac:dyDescent="0.25">
      <c r="D3525" s="1"/>
      <c r="O3525" s="6"/>
    </row>
    <row r="3526" spans="4:15" x14ac:dyDescent="0.25">
      <c r="D3526" s="1"/>
      <c r="O3526" s="6"/>
    </row>
    <row r="3527" spans="4:15" x14ac:dyDescent="0.25">
      <c r="D3527" s="1"/>
      <c r="O3527" s="6"/>
    </row>
    <row r="3528" spans="4:15" x14ac:dyDescent="0.25">
      <c r="D3528" s="1"/>
      <c r="O3528" s="6"/>
    </row>
    <row r="3529" spans="4:15" x14ac:dyDescent="0.25">
      <c r="D3529" s="1"/>
      <c r="O3529" s="6"/>
    </row>
    <row r="3530" spans="4:15" x14ac:dyDescent="0.25">
      <c r="D3530" s="1"/>
      <c r="O3530" s="6"/>
    </row>
    <row r="3531" spans="4:15" x14ac:dyDescent="0.25">
      <c r="D3531" s="1"/>
      <c r="O3531" s="6"/>
    </row>
    <row r="3532" spans="4:15" x14ac:dyDescent="0.25">
      <c r="D3532" s="1"/>
      <c r="O3532" s="6"/>
    </row>
    <row r="3533" spans="4:15" x14ac:dyDescent="0.25">
      <c r="D3533" s="1"/>
      <c r="O3533" s="6"/>
    </row>
    <row r="3534" spans="4:15" x14ac:dyDescent="0.25">
      <c r="D3534" s="1"/>
      <c r="O3534" s="6"/>
    </row>
    <row r="3535" spans="4:15" x14ac:dyDescent="0.25">
      <c r="D3535" s="1"/>
      <c r="O3535" s="6"/>
    </row>
    <row r="3536" spans="4:15" x14ac:dyDescent="0.25">
      <c r="D3536" s="1"/>
      <c r="O3536" s="6"/>
    </row>
    <row r="3537" spans="4:15" x14ac:dyDescent="0.25">
      <c r="D3537" s="1"/>
      <c r="O3537" s="6"/>
    </row>
    <row r="3538" spans="4:15" x14ac:dyDescent="0.25">
      <c r="D3538" s="1"/>
      <c r="O3538" s="6"/>
    </row>
    <row r="3539" spans="4:15" x14ac:dyDescent="0.25">
      <c r="D3539" s="1"/>
      <c r="O3539" s="6"/>
    </row>
    <row r="3540" spans="4:15" x14ac:dyDescent="0.25">
      <c r="D3540" s="1"/>
      <c r="O3540" s="6"/>
    </row>
    <row r="3541" spans="4:15" x14ac:dyDescent="0.25">
      <c r="D3541" s="1"/>
      <c r="O3541" s="6"/>
    </row>
    <row r="3542" spans="4:15" x14ac:dyDescent="0.25">
      <c r="D3542" s="1"/>
      <c r="O3542" s="6"/>
    </row>
    <row r="3543" spans="4:15" x14ac:dyDescent="0.25">
      <c r="D3543" s="1"/>
      <c r="O3543" s="6"/>
    </row>
    <row r="3544" spans="4:15" x14ac:dyDescent="0.25">
      <c r="D3544" s="1"/>
      <c r="O3544" s="6"/>
    </row>
    <row r="3545" spans="4:15" x14ac:dyDescent="0.25">
      <c r="D3545" s="1"/>
      <c r="O3545" s="6"/>
    </row>
    <row r="3546" spans="4:15" x14ac:dyDescent="0.25">
      <c r="D3546" s="1"/>
      <c r="O3546" s="6"/>
    </row>
    <row r="3547" spans="4:15" x14ac:dyDescent="0.25">
      <c r="D3547" s="1"/>
      <c r="O3547" s="6"/>
    </row>
    <row r="3548" spans="4:15" x14ac:dyDescent="0.25">
      <c r="D3548" s="1"/>
      <c r="O3548" s="6"/>
    </row>
    <row r="3549" spans="4:15" x14ac:dyDescent="0.25">
      <c r="D3549" s="1"/>
      <c r="O3549" s="6"/>
    </row>
    <row r="3550" spans="4:15" x14ac:dyDescent="0.25">
      <c r="D3550" s="1"/>
      <c r="O3550" s="6"/>
    </row>
    <row r="3551" spans="4:15" x14ac:dyDescent="0.25">
      <c r="D3551" s="1"/>
      <c r="O3551" s="6"/>
    </row>
    <row r="3552" spans="4:15" x14ac:dyDescent="0.25">
      <c r="D3552" s="1"/>
      <c r="O3552" s="6"/>
    </row>
    <row r="3553" spans="4:15" x14ac:dyDescent="0.25">
      <c r="D3553" s="1"/>
      <c r="O3553" s="6"/>
    </row>
    <row r="3554" spans="4:15" x14ac:dyDescent="0.25">
      <c r="D3554" s="1"/>
      <c r="O3554" s="6"/>
    </row>
    <row r="3555" spans="4:15" x14ac:dyDescent="0.25">
      <c r="D3555" s="1"/>
      <c r="O3555" s="6"/>
    </row>
    <row r="3556" spans="4:15" x14ac:dyDescent="0.25">
      <c r="D3556" s="1"/>
      <c r="O3556" s="6"/>
    </row>
    <row r="3557" spans="4:15" x14ac:dyDescent="0.25">
      <c r="D3557" s="1"/>
      <c r="O3557" s="6"/>
    </row>
    <row r="3558" spans="4:15" x14ac:dyDescent="0.25">
      <c r="D3558" s="1"/>
      <c r="O3558" s="6"/>
    </row>
    <row r="3559" spans="4:15" x14ac:dyDescent="0.25">
      <c r="D3559" s="1"/>
      <c r="O3559" s="6"/>
    </row>
    <row r="3560" spans="4:15" x14ac:dyDescent="0.25">
      <c r="D3560" s="1"/>
      <c r="O3560" s="6"/>
    </row>
    <row r="3561" spans="4:15" x14ac:dyDescent="0.25">
      <c r="D3561" s="1"/>
      <c r="O3561" s="6"/>
    </row>
    <row r="3562" spans="4:15" x14ac:dyDescent="0.25">
      <c r="D3562" s="1"/>
      <c r="O3562" s="6"/>
    </row>
    <row r="3563" spans="4:15" x14ac:dyDescent="0.25">
      <c r="D3563" s="1"/>
      <c r="O3563" s="6"/>
    </row>
    <row r="3564" spans="4:15" x14ac:dyDescent="0.25">
      <c r="D3564" s="1"/>
      <c r="O3564" s="6"/>
    </row>
    <row r="3565" spans="4:15" x14ac:dyDescent="0.25">
      <c r="D3565" s="1"/>
      <c r="O3565" s="6"/>
    </row>
    <row r="3566" spans="4:15" x14ac:dyDescent="0.25">
      <c r="D3566" s="1"/>
      <c r="O3566" s="6"/>
    </row>
    <row r="3567" spans="4:15" x14ac:dyDescent="0.25">
      <c r="D3567" s="1"/>
      <c r="O3567" s="6"/>
    </row>
    <row r="3568" spans="4:15" x14ac:dyDescent="0.25">
      <c r="D3568" s="1"/>
      <c r="O3568" s="6"/>
    </row>
    <row r="3569" spans="4:15" x14ac:dyDescent="0.25">
      <c r="D3569" s="1"/>
      <c r="O3569" s="6"/>
    </row>
    <row r="3570" spans="4:15" x14ac:dyDescent="0.25">
      <c r="D3570" s="1"/>
      <c r="O3570" s="6"/>
    </row>
    <row r="3571" spans="4:15" x14ac:dyDescent="0.25">
      <c r="D3571" s="1"/>
      <c r="O3571" s="6"/>
    </row>
    <row r="3572" spans="4:15" x14ac:dyDescent="0.25">
      <c r="D3572" s="1"/>
      <c r="O3572" s="6"/>
    </row>
    <row r="3573" spans="4:15" x14ac:dyDescent="0.25">
      <c r="D3573" s="1"/>
      <c r="O3573" s="6"/>
    </row>
    <row r="3574" spans="4:15" x14ac:dyDescent="0.25">
      <c r="D3574" s="1"/>
      <c r="O3574" s="6"/>
    </row>
    <row r="3575" spans="4:15" x14ac:dyDescent="0.25">
      <c r="D3575" s="1"/>
      <c r="O3575" s="6"/>
    </row>
    <row r="3576" spans="4:15" x14ac:dyDescent="0.25">
      <c r="D3576" s="1"/>
      <c r="O3576" s="6"/>
    </row>
    <row r="3577" spans="4:15" x14ac:dyDescent="0.25">
      <c r="D3577" s="1"/>
      <c r="O3577" s="6"/>
    </row>
    <row r="3578" spans="4:15" x14ac:dyDescent="0.25">
      <c r="D3578" s="1"/>
      <c r="O3578" s="6"/>
    </row>
    <row r="3579" spans="4:15" x14ac:dyDescent="0.25">
      <c r="D3579" s="1"/>
      <c r="O3579" s="6"/>
    </row>
    <row r="3580" spans="4:15" x14ac:dyDescent="0.25">
      <c r="D3580" s="1"/>
      <c r="O3580" s="6"/>
    </row>
    <row r="3581" spans="4:15" x14ac:dyDescent="0.25">
      <c r="D3581" s="1"/>
      <c r="O3581" s="6"/>
    </row>
    <row r="3582" spans="4:15" x14ac:dyDescent="0.25">
      <c r="D3582" s="1"/>
      <c r="O3582" s="6"/>
    </row>
    <row r="3583" spans="4:15" x14ac:dyDescent="0.25">
      <c r="D3583" s="1"/>
      <c r="O3583" s="6"/>
    </row>
    <row r="3584" spans="4:15" x14ac:dyDescent="0.25">
      <c r="D3584" s="1"/>
      <c r="O3584" s="6"/>
    </row>
    <row r="3585" spans="4:15" x14ac:dyDescent="0.25">
      <c r="D3585" s="1"/>
      <c r="O3585" s="6"/>
    </row>
    <row r="3586" spans="4:15" x14ac:dyDescent="0.25">
      <c r="D3586" s="1"/>
      <c r="O3586" s="6"/>
    </row>
    <row r="3587" spans="4:15" x14ac:dyDescent="0.25">
      <c r="D3587" s="1"/>
      <c r="O3587" s="6"/>
    </row>
    <row r="3588" spans="4:15" x14ac:dyDescent="0.25">
      <c r="D3588" s="1"/>
      <c r="O3588" s="6"/>
    </row>
    <row r="3589" spans="4:15" x14ac:dyDescent="0.25">
      <c r="D3589" s="1"/>
      <c r="O3589" s="6"/>
    </row>
    <row r="3590" spans="4:15" x14ac:dyDescent="0.25">
      <c r="D3590" s="1"/>
      <c r="O3590" s="6"/>
    </row>
    <row r="3591" spans="4:15" x14ac:dyDescent="0.25">
      <c r="D3591" s="1"/>
      <c r="O3591" s="6"/>
    </row>
    <row r="3592" spans="4:15" x14ac:dyDescent="0.25">
      <c r="D3592" s="1"/>
      <c r="O3592" s="6"/>
    </row>
    <row r="3593" spans="4:15" x14ac:dyDescent="0.25">
      <c r="D3593" s="1"/>
      <c r="O3593" s="6"/>
    </row>
    <row r="3594" spans="4:15" x14ac:dyDescent="0.25">
      <c r="D3594" s="1"/>
      <c r="O3594" s="6"/>
    </row>
    <row r="3595" spans="4:15" x14ac:dyDescent="0.25">
      <c r="D3595" s="1"/>
      <c r="O3595" s="6"/>
    </row>
    <row r="3596" spans="4:15" x14ac:dyDescent="0.25">
      <c r="D3596" s="1"/>
      <c r="O3596" s="6"/>
    </row>
    <row r="3597" spans="4:15" x14ac:dyDescent="0.25">
      <c r="D3597" s="1"/>
      <c r="O3597" s="6"/>
    </row>
    <row r="3598" spans="4:15" x14ac:dyDescent="0.25">
      <c r="D3598" s="1"/>
      <c r="O3598" s="6"/>
    </row>
    <row r="3599" spans="4:15" x14ac:dyDescent="0.25">
      <c r="D3599" s="1"/>
      <c r="O3599" s="6"/>
    </row>
    <row r="3600" spans="4:15" x14ac:dyDescent="0.25">
      <c r="D3600" s="1"/>
      <c r="O3600" s="6"/>
    </row>
    <row r="3601" spans="4:15" x14ac:dyDescent="0.25">
      <c r="D3601" s="1"/>
      <c r="O3601" s="6"/>
    </row>
    <row r="3602" spans="4:15" x14ac:dyDescent="0.25">
      <c r="D3602" s="1"/>
      <c r="O3602" s="6"/>
    </row>
    <row r="3603" spans="4:15" x14ac:dyDescent="0.25">
      <c r="D3603" s="1"/>
      <c r="O3603" s="6"/>
    </row>
    <row r="3604" spans="4:15" x14ac:dyDescent="0.25">
      <c r="D3604" s="1"/>
      <c r="O3604" s="6"/>
    </row>
    <row r="3605" spans="4:15" x14ac:dyDescent="0.25">
      <c r="D3605" s="1"/>
      <c r="O3605" s="6"/>
    </row>
    <row r="3606" spans="4:15" x14ac:dyDescent="0.25">
      <c r="D3606" s="1"/>
      <c r="O3606" s="6"/>
    </row>
    <row r="3607" spans="4:15" x14ac:dyDescent="0.25">
      <c r="D3607" s="1"/>
      <c r="O3607" s="6"/>
    </row>
    <row r="3608" spans="4:15" x14ac:dyDescent="0.25">
      <c r="D3608" s="1"/>
      <c r="O3608" s="6"/>
    </row>
    <row r="3609" spans="4:15" x14ac:dyDescent="0.25">
      <c r="D3609" s="1"/>
      <c r="O3609" s="6"/>
    </row>
    <row r="3610" spans="4:15" x14ac:dyDescent="0.25">
      <c r="D3610" s="1"/>
      <c r="O3610" s="6"/>
    </row>
    <row r="3611" spans="4:15" x14ac:dyDescent="0.25">
      <c r="D3611" s="1"/>
      <c r="O3611" s="6"/>
    </row>
    <row r="3612" spans="4:15" x14ac:dyDescent="0.25">
      <c r="D3612" s="1"/>
      <c r="O3612" s="6"/>
    </row>
    <row r="3613" spans="4:15" x14ac:dyDescent="0.25">
      <c r="D3613" s="1"/>
      <c r="O3613" s="6"/>
    </row>
    <row r="3614" spans="4:15" x14ac:dyDescent="0.25">
      <c r="D3614" s="1"/>
      <c r="O3614" s="6"/>
    </row>
    <row r="3615" spans="4:15" x14ac:dyDescent="0.25">
      <c r="D3615" s="1"/>
      <c r="O3615" s="6"/>
    </row>
    <row r="3616" spans="4:15" x14ac:dyDescent="0.25">
      <c r="D3616" s="1"/>
      <c r="O3616" s="6"/>
    </row>
    <row r="3617" spans="4:15" x14ac:dyDescent="0.25">
      <c r="D3617" s="1"/>
      <c r="O3617" s="6"/>
    </row>
    <row r="3618" spans="4:15" x14ac:dyDescent="0.25">
      <c r="D3618" s="1"/>
      <c r="O3618" s="6"/>
    </row>
    <row r="3619" spans="4:15" x14ac:dyDescent="0.25">
      <c r="D3619" s="1"/>
      <c r="O3619" s="6"/>
    </row>
    <row r="3620" spans="4:15" x14ac:dyDescent="0.25">
      <c r="D3620" s="1"/>
      <c r="O3620" s="6"/>
    </row>
    <row r="3621" spans="4:15" x14ac:dyDescent="0.25">
      <c r="D3621" s="1"/>
      <c r="O3621" s="6"/>
    </row>
    <row r="3622" spans="4:15" x14ac:dyDescent="0.25">
      <c r="D3622" s="1"/>
      <c r="O3622" s="6"/>
    </row>
    <row r="3623" spans="4:15" x14ac:dyDescent="0.25">
      <c r="D3623" s="1"/>
      <c r="O3623" s="6"/>
    </row>
    <row r="3624" spans="4:15" x14ac:dyDescent="0.25">
      <c r="D3624" s="1"/>
      <c r="O3624" s="6"/>
    </row>
    <row r="3625" spans="4:15" x14ac:dyDescent="0.25">
      <c r="D3625" s="1"/>
      <c r="O3625" s="6"/>
    </row>
    <row r="3626" spans="4:15" x14ac:dyDescent="0.25">
      <c r="D3626" s="1"/>
      <c r="O3626" s="6"/>
    </row>
    <row r="3627" spans="4:15" x14ac:dyDescent="0.25">
      <c r="D3627" s="1"/>
      <c r="O3627" s="6"/>
    </row>
    <row r="3628" spans="4:15" x14ac:dyDescent="0.25">
      <c r="D3628" s="1"/>
      <c r="O3628" s="6"/>
    </row>
    <row r="3629" spans="4:15" x14ac:dyDescent="0.25">
      <c r="D3629" s="1"/>
      <c r="O3629" s="6"/>
    </row>
    <row r="3630" spans="4:15" x14ac:dyDescent="0.25">
      <c r="D3630" s="1"/>
      <c r="O3630" s="6"/>
    </row>
    <row r="3631" spans="4:15" x14ac:dyDescent="0.25">
      <c r="D3631" s="1"/>
      <c r="O3631" s="6"/>
    </row>
    <row r="3632" spans="4:15" x14ac:dyDescent="0.25">
      <c r="D3632" s="1"/>
      <c r="O3632" s="6"/>
    </row>
    <row r="3633" spans="4:15" x14ac:dyDescent="0.25">
      <c r="D3633" s="1"/>
      <c r="O3633" s="6"/>
    </row>
    <row r="3634" spans="4:15" x14ac:dyDescent="0.25">
      <c r="D3634" s="1"/>
      <c r="O3634" s="6"/>
    </row>
    <row r="3635" spans="4:15" x14ac:dyDescent="0.25">
      <c r="D3635" s="1"/>
      <c r="O3635" s="6"/>
    </row>
    <row r="3636" spans="4:15" x14ac:dyDescent="0.25">
      <c r="D3636" s="1"/>
      <c r="O3636" s="6"/>
    </row>
    <row r="3637" spans="4:15" x14ac:dyDescent="0.25">
      <c r="D3637" s="1"/>
      <c r="O3637" s="6"/>
    </row>
    <row r="3638" spans="4:15" x14ac:dyDescent="0.25">
      <c r="D3638" s="1"/>
      <c r="O3638" s="6"/>
    </row>
    <row r="3639" spans="4:15" x14ac:dyDescent="0.25">
      <c r="D3639" s="1"/>
      <c r="O3639" s="6"/>
    </row>
    <row r="3640" spans="4:15" x14ac:dyDescent="0.25">
      <c r="D3640" s="1"/>
      <c r="O3640" s="6"/>
    </row>
    <row r="3641" spans="4:15" x14ac:dyDescent="0.25">
      <c r="D3641" s="1"/>
      <c r="O3641" s="6"/>
    </row>
    <row r="3642" spans="4:15" x14ac:dyDescent="0.25">
      <c r="D3642" s="1"/>
      <c r="O3642" s="6"/>
    </row>
    <row r="3643" spans="4:15" x14ac:dyDescent="0.25">
      <c r="D3643" s="1"/>
      <c r="O3643" s="6"/>
    </row>
    <row r="3644" spans="4:15" x14ac:dyDescent="0.25">
      <c r="D3644" s="1"/>
      <c r="O3644" s="6"/>
    </row>
    <row r="3645" spans="4:15" x14ac:dyDescent="0.25">
      <c r="D3645" s="1"/>
      <c r="O3645" s="6"/>
    </row>
    <row r="3646" spans="4:15" x14ac:dyDescent="0.25">
      <c r="D3646" s="1"/>
      <c r="O3646" s="6"/>
    </row>
    <row r="3647" spans="4:15" x14ac:dyDescent="0.25">
      <c r="D3647" s="1"/>
      <c r="O3647" s="6"/>
    </row>
    <row r="3648" spans="4:15" x14ac:dyDescent="0.25">
      <c r="D3648" s="1"/>
      <c r="O3648" s="6"/>
    </row>
    <row r="3649" spans="4:15" x14ac:dyDescent="0.25">
      <c r="D3649" s="1"/>
      <c r="O3649" s="6"/>
    </row>
    <row r="3650" spans="4:15" x14ac:dyDescent="0.25">
      <c r="D3650" s="1"/>
      <c r="O3650" s="6"/>
    </row>
    <row r="3651" spans="4:15" x14ac:dyDescent="0.25">
      <c r="D3651" s="1"/>
      <c r="O3651" s="6"/>
    </row>
    <row r="3652" spans="4:15" x14ac:dyDescent="0.25">
      <c r="D3652" s="1"/>
      <c r="O3652" s="6"/>
    </row>
    <row r="3653" spans="4:15" x14ac:dyDescent="0.25">
      <c r="D3653" s="1"/>
      <c r="O3653" s="6"/>
    </row>
    <row r="3654" spans="4:15" x14ac:dyDescent="0.25">
      <c r="D3654" s="1"/>
      <c r="O3654" s="6"/>
    </row>
    <row r="3655" spans="4:15" x14ac:dyDescent="0.25">
      <c r="D3655" s="1"/>
      <c r="O3655" s="6"/>
    </row>
    <row r="3656" spans="4:15" x14ac:dyDescent="0.25">
      <c r="D3656" s="1"/>
      <c r="O3656" s="6"/>
    </row>
    <row r="3657" spans="4:15" x14ac:dyDescent="0.25">
      <c r="D3657" s="1"/>
      <c r="O3657" s="6"/>
    </row>
    <row r="3658" spans="4:15" x14ac:dyDescent="0.25">
      <c r="D3658" s="1"/>
      <c r="O3658" s="6"/>
    </row>
    <row r="3659" spans="4:15" x14ac:dyDescent="0.25">
      <c r="D3659" s="1"/>
      <c r="O3659" s="6"/>
    </row>
    <row r="3660" spans="4:15" x14ac:dyDescent="0.25">
      <c r="D3660" s="1"/>
      <c r="O3660" s="6"/>
    </row>
    <row r="3661" spans="4:15" x14ac:dyDescent="0.25">
      <c r="D3661" s="1"/>
      <c r="O3661" s="6"/>
    </row>
    <row r="3662" spans="4:15" x14ac:dyDescent="0.25">
      <c r="D3662" s="1"/>
      <c r="O3662" s="6"/>
    </row>
    <row r="3663" spans="4:15" x14ac:dyDescent="0.25">
      <c r="D3663" s="1"/>
      <c r="O3663" s="6"/>
    </row>
    <row r="3664" spans="4:15" x14ac:dyDescent="0.25">
      <c r="D3664" s="1"/>
      <c r="O3664" s="6"/>
    </row>
    <row r="3665" spans="4:15" x14ac:dyDescent="0.25">
      <c r="D3665" s="1"/>
      <c r="O3665" s="6"/>
    </row>
    <row r="3666" spans="4:15" x14ac:dyDescent="0.25">
      <c r="D3666" s="1"/>
      <c r="O3666" s="6"/>
    </row>
    <row r="3667" spans="4:15" x14ac:dyDescent="0.25">
      <c r="D3667" s="1"/>
      <c r="O3667" s="6"/>
    </row>
    <row r="3668" spans="4:15" x14ac:dyDescent="0.25">
      <c r="D3668" s="1"/>
      <c r="O3668" s="6"/>
    </row>
    <row r="3669" spans="4:15" x14ac:dyDescent="0.25">
      <c r="D3669" s="1"/>
      <c r="O3669" s="6"/>
    </row>
    <row r="3670" spans="4:15" x14ac:dyDescent="0.25">
      <c r="D3670" s="1"/>
      <c r="O3670" s="6"/>
    </row>
    <row r="3671" spans="4:15" x14ac:dyDescent="0.25">
      <c r="D3671" s="1"/>
      <c r="O3671" s="6"/>
    </row>
    <row r="3672" spans="4:15" x14ac:dyDescent="0.25">
      <c r="D3672" s="1"/>
      <c r="O3672" s="6"/>
    </row>
    <row r="3673" spans="4:15" x14ac:dyDescent="0.25">
      <c r="D3673" s="1"/>
      <c r="O3673" s="6"/>
    </row>
    <row r="3674" spans="4:15" x14ac:dyDescent="0.25">
      <c r="D3674" s="1"/>
      <c r="O3674" s="6"/>
    </row>
    <row r="3675" spans="4:15" x14ac:dyDescent="0.25">
      <c r="D3675" s="1"/>
      <c r="O3675" s="6"/>
    </row>
    <row r="3676" spans="4:15" x14ac:dyDescent="0.25">
      <c r="D3676" s="1"/>
      <c r="O3676" s="6"/>
    </row>
    <row r="3677" spans="4:15" x14ac:dyDescent="0.25">
      <c r="D3677" s="1"/>
      <c r="O3677" s="6"/>
    </row>
    <row r="3678" spans="4:15" x14ac:dyDescent="0.25">
      <c r="D3678" s="1"/>
      <c r="O3678" s="6"/>
    </row>
    <row r="3679" spans="4:15" x14ac:dyDescent="0.25">
      <c r="D3679" s="1"/>
      <c r="O3679" s="6"/>
    </row>
    <row r="3680" spans="4:15" x14ac:dyDescent="0.25">
      <c r="D3680" s="1"/>
      <c r="O3680" s="6"/>
    </row>
    <row r="3681" spans="4:15" x14ac:dyDescent="0.25">
      <c r="D3681" s="1"/>
      <c r="O3681" s="6"/>
    </row>
    <row r="3682" spans="4:15" x14ac:dyDescent="0.25">
      <c r="D3682" s="1"/>
      <c r="O3682" s="6"/>
    </row>
    <row r="3683" spans="4:15" x14ac:dyDescent="0.25">
      <c r="D3683" s="1"/>
      <c r="O3683" s="6"/>
    </row>
    <row r="3684" spans="4:15" x14ac:dyDescent="0.25">
      <c r="D3684" s="1"/>
      <c r="O3684" s="6"/>
    </row>
    <row r="3685" spans="4:15" x14ac:dyDescent="0.25">
      <c r="D3685" s="1"/>
      <c r="O3685" s="6"/>
    </row>
    <row r="3686" spans="4:15" x14ac:dyDescent="0.25">
      <c r="D3686" s="1"/>
      <c r="O3686" s="6"/>
    </row>
    <row r="3687" spans="4:15" x14ac:dyDescent="0.25">
      <c r="D3687" s="1"/>
      <c r="O3687" s="6"/>
    </row>
    <row r="3688" spans="4:15" x14ac:dyDescent="0.25">
      <c r="D3688" s="1"/>
      <c r="O3688" s="6"/>
    </row>
    <row r="3689" spans="4:15" x14ac:dyDescent="0.25">
      <c r="D3689" s="1"/>
      <c r="O3689" s="6"/>
    </row>
    <row r="3690" spans="4:15" x14ac:dyDescent="0.25">
      <c r="D3690" s="1"/>
      <c r="O3690" s="6"/>
    </row>
    <row r="3691" spans="4:15" x14ac:dyDescent="0.25">
      <c r="D3691" s="1"/>
      <c r="O3691" s="6"/>
    </row>
    <row r="3692" spans="4:15" x14ac:dyDescent="0.25">
      <c r="D3692" s="1"/>
      <c r="O3692" s="6"/>
    </row>
    <row r="3693" spans="4:15" x14ac:dyDescent="0.25">
      <c r="D3693" s="1"/>
      <c r="O3693" s="6"/>
    </row>
    <row r="3694" spans="4:15" x14ac:dyDescent="0.25">
      <c r="D3694" s="1"/>
      <c r="O3694" s="6"/>
    </row>
    <row r="3695" spans="4:15" x14ac:dyDescent="0.25">
      <c r="D3695" s="1"/>
      <c r="O3695" s="6"/>
    </row>
    <row r="3696" spans="4:15" x14ac:dyDescent="0.25">
      <c r="D3696" s="1"/>
      <c r="O3696" s="6"/>
    </row>
    <row r="3697" spans="4:15" x14ac:dyDescent="0.25">
      <c r="D3697" s="1"/>
      <c r="O3697" s="6"/>
    </row>
    <row r="3698" spans="4:15" x14ac:dyDescent="0.25">
      <c r="D3698" s="1"/>
      <c r="O3698" s="6"/>
    </row>
    <row r="3699" spans="4:15" x14ac:dyDescent="0.25">
      <c r="D3699" s="1"/>
      <c r="O3699" s="6"/>
    </row>
    <row r="3700" spans="4:15" x14ac:dyDescent="0.25">
      <c r="D3700" s="1"/>
      <c r="O3700" s="6"/>
    </row>
    <row r="3701" spans="4:15" x14ac:dyDescent="0.25">
      <c r="D3701" s="1"/>
      <c r="O3701" s="6"/>
    </row>
    <row r="3702" spans="4:15" x14ac:dyDescent="0.25">
      <c r="D3702" s="1"/>
      <c r="O3702" s="6"/>
    </row>
    <row r="3703" spans="4:15" x14ac:dyDescent="0.25">
      <c r="D3703" s="1"/>
      <c r="O3703" s="6"/>
    </row>
    <row r="3704" spans="4:15" x14ac:dyDescent="0.25">
      <c r="D3704" s="1"/>
      <c r="O3704" s="6"/>
    </row>
    <row r="3705" spans="4:15" x14ac:dyDescent="0.25">
      <c r="D3705" s="1"/>
      <c r="O3705" s="6"/>
    </row>
    <row r="3706" spans="4:15" x14ac:dyDescent="0.25">
      <c r="D3706" s="1"/>
      <c r="O3706" s="6"/>
    </row>
    <row r="3707" spans="4:15" x14ac:dyDescent="0.25">
      <c r="D3707" s="1"/>
      <c r="O3707" s="6"/>
    </row>
    <row r="3708" spans="4:15" x14ac:dyDescent="0.25">
      <c r="D3708" s="1"/>
      <c r="O3708" s="6"/>
    </row>
    <row r="3709" spans="4:15" x14ac:dyDescent="0.25">
      <c r="D3709" s="1"/>
      <c r="O3709" s="6"/>
    </row>
    <row r="3710" spans="4:15" x14ac:dyDescent="0.25">
      <c r="D3710" s="1"/>
      <c r="O3710" s="6"/>
    </row>
    <row r="3711" spans="4:15" x14ac:dyDescent="0.25">
      <c r="D3711" s="1"/>
      <c r="O3711" s="6"/>
    </row>
    <row r="3712" spans="4:15" x14ac:dyDescent="0.25">
      <c r="D3712" s="1"/>
      <c r="O3712" s="6"/>
    </row>
    <row r="3713" spans="4:15" x14ac:dyDescent="0.25">
      <c r="D3713" s="1"/>
      <c r="O3713" s="6"/>
    </row>
    <row r="3714" spans="4:15" x14ac:dyDescent="0.25">
      <c r="D3714" s="1"/>
      <c r="O3714" s="6"/>
    </row>
    <row r="3715" spans="4:15" x14ac:dyDescent="0.25">
      <c r="D3715" s="1"/>
      <c r="O3715" s="6"/>
    </row>
    <row r="3716" spans="4:15" x14ac:dyDescent="0.25">
      <c r="D3716" s="1"/>
      <c r="O3716" s="6"/>
    </row>
    <row r="3717" spans="4:15" x14ac:dyDescent="0.25">
      <c r="D3717" s="1"/>
      <c r="O3717" s="6"/>
    </row>
    <row r="3718" spans="4:15" x14ac:dyDescent="0.25">
      <c r="D3718" s="1"/>
      <c r="O3718" s="6"/>
    </row>
    <row r="3719" spans="4:15" x14ac:dyDescent="0.25">
      <c r="D3719" s="1"/>
      <c r="O3719" s="6"/>
    </row>
    <row r="3720" spans="4:15" x14ac:dyDescent="0.25">
      <c r="D3720" s="1"/>
      <c r="O3720" s="6"/>
    </row>
    <row r="3721" spans="4:15" x14ac:dyDescent="0.25">
      <c r="D3721" s="1"/>
      <c r="O3721" s="6"/>
    </row>
    <row r="3722" spans="4:15" x14ac:dyDescent="0.25">
      <c r="D3722" s="1"/>
      <c r="O3722" s="6"/>
    </row>
    <row r="3723" spans="4:15" x14ac:dyDescent="0.25">
      <c r="D3723" s="1"/>
      <c r="O3723" s="6"/>
    </row>
    <row r="3724" spans="4:15" x14ac:dyDescent="0.25">
      <c r="D3724" s="1"/>
      <c r="O3724" s="6"/>
    </row>
    <row r="3725" spans="4:15" x14ac:dyDescent="0.25">
      <c r="D3725" s="1"/>
      <c r="O3725" s="6"/>
    </row>
    <row r="3726" spans="4:15" x14ac:dyDescent="0.25">
      <c r="D3726" s="1"/>
      <c r="O3726" s="6"/>
    </row>
    <row r="3727" spans="4:15" x14ac:dyDescent="0.25">
      <c r="D3727" s="1"/>
      <c r="O3727" s="6"/>
    </row>
    <row r="3728" spans="4:15" x14ac:dyDescent="0.25">
      <c r="D3728" s="1"/>
      <c r="O3728" s="6"/>
    </row>
    <row r="3729" spans="4:15" x14ac:dyDescent="0.25">
      <c r="D3729" s="1"/>
      <c r="O3729" s="6"/>
    </row>
    <row r="3730" spans="4:15" x14ac:dyDescent="0.25">
      <c r="D3730" s="1"/>
      <c r="O3730" s="6"/>
    </row>
    <row r="3731" spans="4:15" x14ac:dyDescent="0.25">
      <c r="D3731" s="1"/>
      <c r="O3731" s="6"/>
    </row>
    <row r="3732" spans="4:15" x14ac:dyDescent="0.25">
      <c r="D3732" s="1"/>
      <c r="O3732" s="6"/>
    </row>
    <row r="3733" spans="4:15" x14ac:dyDescent="0.25">
      <c r="D3733" s="1"/>
      <c r="O3733" s="6"/>
    </row>
    <row r="3734" spans="4:15" x14ac:dyDescent="0.25">
      <c r="D3734" s="1"/>
      <c r="O3734" s="6"/>
    </row>
    <row r="3735" spans="4:15" x14ac:dyDescent="0.25">
      <c r="D3735" s="1"/>
      <c r="O3735" s="6"/>
    </row>
    <row r="3736" spans="4:15" x14ac:dyDescent="0.25">
      <c r="D3736" s="1"/>
      <c r="O3736" s="6"/>
    </row>
    <row r="3737" spans="4:15" x14ac:dyDescent="0.25">
      <c r="D3737" s="1"/>
      <c r="O3737" s="6"/>
    </row>
    <row r="3738" spans="4:15" x14ac:dyDescent="0.25">
      <c r="D3738" s="1"/>
      <c r="O3738" s="6"/>
    </row>
    <row r="3739" spans="4:15" x14ac:dyDescent="0.25">
      <c r="D3739" s="1"/>
      <c r="O3739" s="6"/>
    </row>
    <row r="3740" spans="4:15" x14ac:dyDescent="0.25">
      <c r="D3740" s="1"/>
      <c r="O3740" s="6"/>
    </row>
    <row r="3741" spans="4:15" x14ac:dyDescent="0.25">
      <c r="D3741" s="1"/>
      <c r="O3741" s="6"/>
    </row>
    <row r="3742" spans="4:15" x14ac:dyDescent="0.25">
      <c r="D3742" s="1"/>
      <c r="O3742" s="6"/>
    </row>
    <row r="3743" spans="4:15" x14ac:dyDescent="0.25">
      <c r="D3743" s="1"/>
      <c r="O3743" s="6"/>
    </row>
    <row r="3744" spans="4:15" x14ac:dyDescent="0.25">
      <c r="D3744" s="1"/>
      <c r="O3744" s="6"/>
    </row>
    <row r="3745" spans="4:15" x14ac:dyDescent="0.25">
      <c r="D3745" s="1"/>
      <c r="O3745" s="6"/>
    </row>
    <row r="3746" spans="4:15" x14ac:dyDescent="0.25">
      <c r="D3746" s="1"/>
      <c r="O3746" s="6"/>
    </row>
    <row r="3747" spans="4:15" x14ac:dyDescent="0.25">
      <c r="D3747" s="1"/>
      <c r="O3747" s="6"/>
    </row>
    <row r="3748" spans="4:15" x14ac:dyDescent="0.25">
      <c r="D3748" s="1"/>
      <c r="O3748" s="6"/>
    </row>
    <row r="3749" spans="4:15" x14ac:dyDescent="0.25">
      <c r="D3749" s="1"/>
      <c r="O3749" s="6"/>
    </row>
    <row r="3750" spans="4:15" x14ac:dyDescent="0.25">
      <c r="D3750" s="1"/>
      <c r="O3750" s="6"/>
    </row>
    <row r="3751" spans="4:15" x14ac:dyDescent="0.25">
      <c r="D3751" s="1"/>
      <c r="O3751" s="6"/>
    </row>
    <row r="3752" spans="4:15" x14ac:dyDescent="0.25">
      <c r="D3752" s="1"/>
      <c r="O3752" s="6"/>
    </row>
    <row r="3753" spans="4:15" x14ac:dyDescent="0.25">
      <c r="D3753" s="1"/>
      <c r="O3753" s="6"/>
    </row>
    <row r="3754" spans="4:15" x14ac:dyDescent="0.25">
      <c r="D3754" s="1"/>
      <c r="O3754" s="6"/>
    </row>
    <row r="3755" spans="4:15" x14ac:dyDescent="0.25">
      <c r="D3755" s="1"/>
      <c r="O3755" s="6"/>
    </row>
    <row r="3756" spans="4:15" x14ac:dyDescent="0.25">
      <c r="D3756" s="1"/>
      <c r="O3756" s="6"/>
    </row>
    <row r="3757" spans="4:15" x14ac:dyDescent="0.25">
      <c r="D3757" s="1"/>
      <c r="O3757" s="6"/>
    </row>
    <row r="3758" spans="4:15" x14ac:dyDescent="0.25">
      <c r="D3758" s="1"/>
      <c r="O3758" s="6"/>
    </row>
    <row r="3759" spans="4:15" x14ac:dyDescent="0.25">
      <c r="D3759" s="1"/>
      <c r="O3759" s="6"/>
    </row>
    <row r="3760" spans="4:15" x14ac:dyDescent="0.25">
      <c r="D3760" s="1"/>
      <c r="O3760" s="6"/>
    </row>
    <row r="3761" spans="4:15" x14ac:dyDescent="0.25">
      <c r="D3761" s="1"/>
      <c r="O3761" s="6"/>
    </row>
    <row r="3762" spans="4:15" x14ac:dyDescent="0.25">
      <c r="D3762" s="1"/>
      <c r="O3762" s="6"/>
    </row>
    <row r="3763" spans="4:15" x14ac:dyDescent="0.25">
      <c r="D3763" s="1"/>
      <c r="O3763" s="6"/>
    </row>
    <row r="3764" spans="4:15" x14ac:dyDescent="0.25">
      <c r="D3764" s="1"/>
      <c r="O3764" s="6"/>
    </row>
    <row r="3765" spans="4:15" x14ac:dyDescent="0.25">
      <c r="D3765" s="1"/>
      <c r="O3765" s="6"/>
    </row>
    <row r="3766" spans="4:15" x14ac:dyDescent="0.25">
      <c r="D3766" s="1"/>
      <c r="O3766" s="6"/>
    </row>
    <row r="3767" spans="4:15" x14ac:dyDescent="0.25">
      <c r="D3767" s="1"/>
      <c r="O3767" s="6"/>
    </row>
    <row r="3768" spans="4:15" x14ac:dyDescent="0.25">
      <c r="D3768" s="1"/>
      <c r="O3768" s="6"/>
    </row>
    <row r="3769" spans="4:15" x14ac:dyDescent="0.25">
      <c r="D3769" s="1"/>
      <c r="O3769" s="6"/>
    </row>
    <row r="3770" spans="4:15" x14ac:dyDescent="0.25">
      <c r="D3770" s="1"/>
      <c r="O3770" s="6"/>
    </row>
    <row r="3771" spans="4:15" x14ac:dyDescent="0.25">
      <c r="D3771" s="1"/>
      <c r="O3771" s="6"/>
    </row>
    <row r="3772" spans="4:15" x14ac:dyDescent="0.25">
      <c r="D3772" s="1"/>
      <c r="O3772" s="6"/>
    </row>
    <row r="3773" spans="4:15" x14ac:dyDescent="0.25">
      <c r="D3773" s="1"/>
      <c r="O3773" s="6"/>
    </row>
    <row r="3774" spans="4:15" x14ac:dyDescent="0.25">
      <c r="D3774" s="1"/>
      <c r="O3774" s="6"/>
    </row>
    <row r="3775" spans="4:15" x14ac:dyDescent="0.25">
      <c r="D3775" s="1"/>
      <c r="O3775" s="6"/>
    </row>
    <row r="3776" spans="4:15" x14ac:dyDescent="0.25">
      <c r="D3776" s="1"/>
      <c r="O3776" s="6"/>
    </row>
    <row r="3777" spans="4:15" x14ac:dyDescent="0.25">
      <c r="D3777" s="1"/>
      <c r="O3777" s="6"/>
    </row>
    <row r="3778" spans="4:15" x14ac:dyDescent="0.25">
      <c r="D3778" s="1"/>
      <c r="O3778" s="6"/>
    </row>
    <row r="3779" spans="4:15" x14ac:dyDescent="0.25">
      <c r="D3779" s="1"/>
      <c r="O3779" s="6"/>
    </row>
    <row r="3780" spans="4:15" x14ac:dyDescent="0.25">
      <c r="D3780" s="1"/>
      <c r="O3780" s="6"/>
    </row>
    <row r="3781" spans="4:15" x14ac:dyDescent="0.25">
      <c r="D3781" s="1"/>
      <c r="O3781" s="6"/>
    </row>
    <row r="3782" spans="4:15" x14ac:dyDescent="0.25">
      <c r="D3782" s="1"/>
      <c r="O3782" s="6"/>
    </row>
    <row r="3783" spans="4:15" x14ac:dyDescent="0.25">
      <c r="D3783" s="1"/>
      <c r="O3783" s="6"/>
    </row>
    <row r="3784" spans="4:15" x14ac:dyDescent="0.25">
      <c r="D3784" s="1"/>
      <c r="O3784" s="6"/>
    </row>
    <row r="3785" spans="4:15" x14ac:dyDescent="0.25">
      <c r="D3785" s="1"/>
      <c r="O3785" s="6"/>
    </row>
    <row r="3786" spans="4:15" x14ac:dyDescent="0.25">
      <c r="D3786" s="1"/>
      <c r="O3786" s="6"/>
    </row>
    <row r="3787" spans="4:15" x14ac:dyDescent="0.25">
      <c r="D3787" s="1"/>
      <c r="O3787" s="6"/>
    </row>
    <row r="3788" spans="4:15" x14ac:dyDescent="0.25">
      <c r="D3788" s="1"/>
      <c r="O3788" s="6"/>
    </row>
    <row r="3789" spans="4:15" x14ac:dyDescent="0.25">
      <c r="D3789" s="1"/>
      <c r="O3789" s="6"/>
    </row>
    <row r="3790" spans="4:15" x14ac:dyDescent="0.25">
      <c r="D3790" s="1"/>
      <c r="O3790" s="6"/>
    </row>
    <row r="3791" spans="4:15" x14ac:dyDescent="0.25">
      <c r="D3791" s="1"/>
      <c r="O3791" s="6"/>
    </row>
    <row r="3792" spans="4:15" x14ac:dyDescent="0.25">
      <c r="D3792" s="1"/>
      <c r="O3792" s="6"/>
    </row>
    <row r="3793" spans="4:15" x14ac:dyDescent="0.25">
      <c r="D3793" s="1"/>
      <c r="O3793" s="6"/>
    </row>
    <row r="3794" spans="4:15" x14ac:dyDescent="0.25">
      <c r="D3794" s="1"/>
      <c r="O3794" s="6"/>
    </row>
    <row r="3795" spans="4:15" x14ac:dyDescent="0.25">
      <c r="D3795" s="1"/>
      <c r="O3795" s="6"/>
    </row>
    <row r="3796" spans="4:15" x14ac:dyDescent="0.25">
      <c r="D3796" s="1"/>
      <c r="O3796" s="6"/>
    </row>
    <row r="3797" spans="4:15" x14ac:dyDescent="0.25">
      <c r="D3797" s="1"/>
      <c r="O3797" s="6"/>
    </row>
    <row r="3798" spans="4:15" x14ac:dyDescent="0.25">
      <c r="D3798" s="1"/>
      <c r="O3798" s="6"/>
    </row>
    <row r="3799" spans="4:15" x14ac:dyDescent="0.25">
      <c r="D3799" s="1"/>
      <c r="O3799" s="6"/>
    </row>
    <row r="3800" spans="4:15" x14ac:dyDescent="0.25">
      <c r="D3800" s="1"/>
      <c r="O3800" s="6"/>
    </row>
    <row r="3801" spans="4:15" x14ac:dyDescent="0.25">
      <c r="D3801" s="1"/>
      <c r="O3801" s="6"/>
    </row>
    <row r="3802" spans="4:15" x14ac:dyDescent="0.25">
      <c r="D3802" s="1"/>
      <c r="O3802" s="6"/>
    </row>
    <row r="3803" spans="4:15" x14ac:dyDescent="0.25">
      <c r="D3803" s="1"/>
      <c r="O3803" s="6"/>
    </row>
    <row r="3804" spans="4:15" x14ac:dyDescent="0.25">
      <c r="D3804" s="1"/>
      <c r="O3804" s="6"/>
    </row>
    <row r="3805" spans="4:15" x14ac:dyDescent="0.25">
      <c r="D3805" s="1"/>
      <c r="O3805" s="6"/>
    </row>
    <row r="3806" spans="4:15" x14ac:dyDescent="0.25">
      <c r="D3806" s="1"/>
      <c r="O3806" s="6"/>
    </row>
    <row r="3807" spans="4:15" x14ac:dyDescent="0.25">
      <c r="D3807" s="1"/>
      <c r="O3807" s="6"/>
    </row>
    <row r="3808" spans="4:15" x14ac:dyDescent="0.25">
      <c r="D3808" s="1"/>
      <c r="O3808" s="6"/>
    </row>
    <row r="3809" spans="4:15" x14ac:dyDescent="0.25">
      <c r="D3809" s="1"/>
      <c r="O3809" s="6"/>
    </row>
    <row r="3810" spans="4:15" x14ac:dyDescent="0.25">
      <c r="D3810" s="1"/>
      <c r="O3810" s="6"/>
    </row>
    <row r="3811" spans="4:15" x14ac:dyDescent="0.25">
      <c r="D3811" s="1"/>
      <c r="O3811" s="6"/>
    </row>
    <row r="3812" spans="4:15" x14ac:dyDescent="0.25">
      <c r="D3812" s="1"/>
      <c r="O3812" s="6"/>
    </row>
    <row r="3813" spans="4:15" x14ac:dyDescent="0.25">
      <c r="D3813" s="1"/>
      <c r="O3813" s="6"/>
    </row>
    <row r="3814" spans="4:15" x14ac:dyDescent="0.25">
      <c r="D3814" s="1"/>
      <c r="O3814" s="6"/>
    </row>
    <row r="3815" spans="4:15" x14ac:dyDescent="0.25">
      <c r="D3815" s="1"/>
      <c r="O3815" s="6"/>
    </row>
    <row r="3816" spans="4:15" x14ac:dyDescent="0.25">
      <c r="D3816" s="1"/>
      <c r="O3816" s="6"/>
    </row>
    <row r="3817" spans="4:15" x14ac:dyDescent="0.25">
      <c r="D3817" s="1"/>
      <c r="O3817" s="6"/>
    </row>
    <row r="3818" spans="4:15" x14ac:dyDescent="0.25">
      <c r="D3818" s="1"/>
      <c r="O3818" s="6"/>
    </row>
    <row r="3819" spans="4:15" x14ac:dyDescent="0.25">
      <c r="D3819" s="1"/>
      <c r="O3819" s="6"/>
    </row>
    <row r="3820" spans="4:15" x14ac:dyDescent="0.25">
      <c r="D3820" s="1"/>
      <c r="O3820" s="6"/>
    </row>
    <row r="3821" spans="4:15" x14ac:dyDescent="0.25">
      <c r="D3821" s="1"/>
      <c r="O3821" s="6"/>
    </row>
    <row r="3822" spans="4:15" x14ac:dyDescent="0.25">
      <c r="D3822" s="1"/>
      <c r="O3822" s="6"/>
    </row>
    <row r="3823" spans="4:15" x14ac:dyDescent="0.25">
      <c r="D3823" s="1"/>
      <c r="O3823" s="6"/>
    </row>
    <row r="3824" spans="4:15" x14ac:dyDescent="0.25">
      <c r="D3824" s="1"/>
      <c r="O3824" s="6"/>
    </row>
    <row r="3825" spans="4:15" x14ac:dyDescent="0.25">
      <c r="D3825" s="1"/>
      <c r="O3825" s="6"/>
    </row>
    <row r="3826" spans="4:15" x14ac:dyDescent="0.25">
      <c r="D3826" s="1"/>
      <c r="O3826" s="6"/>
    </row>
    <row r="3827" spans="4:15" x14ac:dyDescent="0.25">
      <c r="D3827" s="1"/>
      <c r="O3827" s="6"/>
    </row>
    <row r="3828" spans="4:15" x14ac:dyDescent="0.25">
      <c r="D3828" s="1"/>
      <c r="O3828" s="6"/>
    </row>
    <row r="3829" spans="4:15" x14ac:dyDescent="0.25">
      <c r="D3829" s="1"/>
      <c r="O3829" s="6"/>
    </row>
    <row r="3830" spans="4:15" x14ac:dyDescent="0.25">
      <c r="D3830" s="1"/>
      <c r="O3830" s="6"/>
    </row>
    <row r="3831" spans="4:15" x14ac:dyDescent="0.25">
      <c r="D3831" s="1"/>
      <c r="O3831" s="6"/>
    </row>
    <row r="3832" spans="4:15" x14ac:dyDescent="0.25">
      <c r="D3832" s="1"/>
      <c r="O3832" s="6"/>
    </row>
    <row r="3833" spans="4:15" x14ac:dyDescent="0.25">
      <c r="D3833" s="1"/>
      <c r="O3833" s="6"/>
    </row>
    <row r="3834" spans="4:15" x14ac:dyDescent="0.25">
      <c r="D3834" s="1"/>
      <c r="O3834" s="6"/>
    </row>
    <row r="3835" spans="4:15" x14ac:dyDescent="0.25">
      <c r="D3835" s="1"/>
      <c r="O3835" s="6"/>
    </row>
    <row r="3836" spans="4:15" x14ac:dyDescent="0.25">
      <c r="D3836" s="1"/>
      <c r="O3836" s="6"/>
    </row>
    <row r="3837" spans="4:15" x14ac:dyDescent="0.25">
      <c r="D3837" s="1"/>
      <c r="O3837" s="6"/>
    </row>
    <row r="3838" spans="4:15" x14ac:dyDescent="0.25">
      <c r="D3838" s="1"/>
      <c r="O3838" s="6"/>
    </row>
    <row r="3839" spans="4:15" x14ac:dyDescent="0.25">
      <c r="D3839" s="1"/>
      <c r="O3839" s="6"/>
    </row>
    <row r="3840" spans="4:15" x14ac:dyDescent="0.25">
      <c r="D3840" s="1"/>
      <c r="O3840" s="6"/>
    </row>
    <row r="3841" spans="4:15" x14ac:dyDescent="0.25">
      <c r="D3841" s="1"/>
      <c r="O3841" s="6"/>
    </row>
    <row r="3842" spans="4:15" x14ac:dyDescent="0.25">
      <c r="D3842" s="1"/>
      <c r="O3842" s="6"/>
    </row>
    <row r="3843" spans="4:15" x14ac:dyDescent="0.25">
      <c r="D3843" s="1"/>
      <c r="O3843" s="6"/>
    </row>
    <row r="3844" spans="4:15" x14ac:dyDescent="0.25">
      <c r="D3844" s="1"/>
      <c r="O3844" s="6"/>
    </row>
    <row r="3845" spans="4:15" x14ac:dyDescent="0.25">
      <c r="D3845" s="1"/>
      <c r="O3845" s="6"/>
    </row>
    <row r="3846" spans="4:15" x14ac:dyDescent="0.25">
      <c r="D3846" s="1"/>
      <c r="O3846" s="6"/>
    </row>
    <row r="3847" spans="4:15" x14ac:dyDescent="0.25">
      <c r="D3847" s="1"/>
      <c r="O3847" s="6"/>
    </row>
    <row r="3848" spans="4:15" x14ac:dyDescent="0.25">
      <c r="D3848" s="1"/>
      <c r="O3848" s="6"/>
    </row>
    <row r="3849" spans="4:15" x14ac:dyDescent="0.25">
      <c r="D3849" s="1"/>
      <c r="O3849" s="6"/>
    </row>
    <row r="3850" spans="4:15" x14ac:dyDescent="0.25">
      <c r="D3850" s="1"/>
      <c r="O3850" s="6"/>
    </row>
    <row r="3851" spans="4:15" x14ac:dyDescent="0.25">
      <c r="D3851" s="1"/>
      <c r="O3851" s="6"/>
    </row>
    <row r="3852" spans="4:15" x14ac:dyDescent="0.25">
      <c r="D3852" s="1"/>
      <c r="O3852" s="6"/>
    </row>
    <row r="3853" spans="4:15" x14ac:dyDescent="0.25">
      <c r="D3853" s="1"/>
      <c r="O3853" s="6"/>
    </row>
    <row r="3854" spans="4:15" x14ac:dyDescent="0.25">
      <c r="D3854" s="1"/>
      <c r="O3854" s="6"/>
    </row>
    <row r="3855" spans="4:15" x14ac:dyDescent="0.25">
      <c r="D3855" s="1"/>
      <c r="O3855" s="6"/>
    </row>
    <row r="3856" spans="4:15" x14ac:dyDescent="0.25">
      <c r="D3856" s="1"/>
      <c r="O3856" s="6"/>
    </row>
    <row r="3857" spans="4:15" x14ac:dyDescent="0.25">
      <c r="D3857" s="1"/>
      <c r="O3857" s="6"/>
    </row>
    <row r="3858" spans="4:15" x14ac:dyDescent="0.25">
      <c r="D3858" s="1"/>
      <c r="O3858" s="6"/>
    </row>
    <row r="3859" spans="4:15" x14ac:dyDescent="0.25">
      <c r="D3859" s="1"/>
      <c r="O3859" s="6"/>
    </row>
    <row r="3860" spans="4:15" x14ac:dyDescent="0.25">
      <c r="D3860" s="1"/>
      <c r="O3860" s="6"/>
    </row>
    <row r="3861" spans="4:15" x14ac:dyDescent="0.25">
      <c r="D3861" s="1"/>
      <c r="O3861" s="6"/>
    </row>
    <row r="3862" spans="4:15" x14ac:dyDescent="0.25">
      <c r="D3862" s="1"/>
      <c r="O3862" s="6"/>
    </row>
    <row r="3863" spans="4:15" x14ac:dyDescent="0.25">
      <c r="D3863" s="1"/>
      <c r="O3863" s="6"/>
    </row>
    <row r="3864" spans="4:15" x14ac:dyDescent="0.25">
      <c r="D3864" s="1"/>
      <c r="O3864" s="6"/>
    </row>
    <row r="3865" spans="4:15" x14ac:dyDescent="0.25">
      <c r="D3865" s="1"/>
      <c r="O3865" s="6"/>
    </row>
    <row r="3866" spans="4:15" x14ac:dyDescent="0.25">
      <c r="D3866" s="1"/>
      <c r="O3866" s="6"/>
    </row>
    <row r="3867" spans="4:15" x14ac:dyDescent="0.25">
      <c r="D3867" s="1"/>
      <c r="O3867" s="6"/>
    </row>
    <row r="3868" spans="4:15" x14ac:dyDescent="0.25">
      <c r="D3868" s="1"/>
      <c r="O3868" s="6"/>
    </row>
    <row r="3869" spans="4:15" x14ac:dyDescent="0.25">
      <c r="D3869" s="1"/>
      <c r="O3869" s="6"/>
    </row>
    <row r="3870" spans="4:15" x14ac:dyDescent="0.25">
      <c r="D3870" s="1"/>
      <c r="O3870" s="6"/>
    </row>
    <row r="3871" spans="4:15" x14ac:dyDescent="0.25">
      <c r="D3871" s="1"/>
      <c r="O3871" s="6"/>
    </row>
    <row r="3872" spans="4:15" x14ac:dyDescent="0.25">
      <c r="D3872" s="1"/>
      <c r="O3872" s="6"/>
    </row>
    <row r="3873" spans="4:15" x14ac:dyDescent="0.25">
      <c r="D3873" s="1"/>
      <c r="O3873" s="6"/>
    </row>
    <row r="3874" spans="4:15" x14ac:dyDescent="0.25">
      <c r="D3874" s="1"/>
      <c r="O3874" s="6"/>
    </row>
    <row r="3875" spans="4:15" x14ac:dyDescent="0.25">
      <c r="D3875" s="1"/>
      <c r="O3875" s="6"/>
    </row>
    <row r="3876" spans="4:15" x14ac:dyDescent="0.25">
      <c r="D3876" s="1"/>
      <c r="O3876" s="6"/>
    </row>
    <row r="3877" spans="4:15" x14ac:dyDescent="0.25">
      <c r="D3877" s="1"/>
      <c r="O3877" s="6"/>
    </row>
    <row r="3878" spans="4:15" x14ac:dyDescent="0.25">
      <c r="D3878" s="1"/>
      <c r="O3878" s="6"/>
    </row>
    <row r="3879" spans="4:15" x14ac:dyDescent="0.25">
      <c r="D3879" s="1"/>
      <c r="O3879" s="6"/>
    </row>
    <row r="3880" spans="4:15" x14ac:dyDescent="0.25">
      <c r="D3880" s="1"/>
      <c r="O3880" s="6"/>
    </row>
    <row r="3881" spans="4:15" x14ac:dyDescent="0.25">
      <c r="D3881" s="1"/>
      <c r="O3881" s="6"/>
    </row>
    <row r="3882" spans="4:15" x14ac:dyDescent="0.25">
      <c r="D3882" s="1"/>
      <c r="O3882" s="6"/>
    </row>
    <row r="3883" spans="4:15" x14ac:dyDescent="0.25">
      <c r="D3883" s="1"/>
      <c r="O3883" s="6"/>
    </row>
    <row r="3884" spans="4:15" x14ac:dyDescent="0.25">
      <c r="D3884" s="1"/>
      <c r="O3884" s="6"/>
    </row>
    <row r="3885" spans="4:15" x14ac:dyDescent="0.25">
      <c r="D3885" s="1"/>
      <c r="O3885" s="6"/>
    </row>
    <row r="3886" spans="4:15" x14ac:dyDescent="0.25">
      <c r="D3886" s="1"/>
      <c r="O3886" s="6"/>
    </row>
    <row r="3887" spans="4:15" x14ac:dyDescent="0.25">
      <c r="D3887" s="1"/>
      <c r="O3887" s="6"/>
    </row>
    <row r="3888" spans="4:15" x14ac:dyDescent="0.25">
      <c r="D3888" s="1"/>
      <c r="O3888" s="6"/>
    </row>
    <row r="3889" spans="4:15" x14ac:dyDescent="0.25">
      <c r="D3889" s="1"/>
      <c r="O3889" s="6"/>
    </row>
    <row r="3890" spans="4:15" x14ac:dyDescent="0.25">
      <c r="D3890" s="1"/>
      <c r="O3890" s="6"/>
    </row>
    <row r="3891" spans="4:15" x14ac:dyDescent="0.25">
      <c r="D3891" s="1"/>
      <c r="O3891" s="6"/>
    </row>
    <row r="3892" spans="4:15" x14ac:dyDescent="0.25">
      <c r="D3892" s="1"/>
      <c r="O3892" s="6"/>
    </row>
    <row r="3893" spans="4:15" x14ac:dyDescent="0.25">
      <c r="D3893" s="1"/>
      <c r="O3893" s="6"/>
    </row>
    <row r="3894" spans="4:15" x14ac:dyDescent="0.25">
      <c r="D3894" s="1"/>
      <c r="O3894" s="6"/>
    </row>
    <row r="3895" spans="4:15" x14ac:dyDescent="0.25">
      <c r="D3895" s="1"/>
      <c r="O3895" s="6"/>
    </row>
    <row r="3896" spans="4:15" x14ac:dyDescent="0.25">
      <c r="D3896" s="1"/>
      <c r="O3896" s="6"/>
    </row>
    <row r="3897" spans="4:15" x14ac:dyDescent="0.25">
      <c r="D3897" s="1"/>
      <c r="O3897" s="6"/>
    </row>
    <row r="3898" spans="4:15" x14ac:dyDescent="0.25">
      <c r="D3898" s="1"/>
      <c r="O3898" s="6"/>
    </row>
    <row r="3899" spans="4:15" x14ac:dyDescent="0.25">
      <c r="D3899" s="1"/>
      <c r="O3899" s="6"/>
    </row>
    <row r="3900" spans="4:15" x14ac:dyDescent="0.25">
      <c r="D3900" s="1"/>
      <c r="O3900" s="6"/>
    </row>
    <row r="3901" spans="4:15" x14ac:dyDescent="0.25">
      <c r="D3901" s="1"/>
      <c r="O3901" s="6"/>
    </row>
    <row r="3902" spans="4:15" x14ac:dyDescent="0.25">
      <c r="D3902" s="1"/>
      <c r="O3902" s="6"/>
    </row>
    <row r="3903" spans="4:15" x14ac:dyDescent="0.25">
      <c r="D3903" s="1"/>
      <c r="O3903" s="6"/>
    </row>
    <row r="3904" spans="4:15" x14ac:dyDescent="0.25">
      <c r="D3904" s="1"/>
      <c r="O3904" s="6"/>
    </row>
    <row r="3905" spans="4:15" x14ac:dyDescent="0.25">
      <c r="D3905" s="1"/>
      <c r="O3905" s="6"/>
    </row>
    <row r="3906" spans="4:15" x14ac:dyDescent="0.25">
      <c r="D3906" s="1"/>
      <c r="O3906" s="6"/>
    </row>
    <row r="3907" spans="4:15" x14ac:dyDescent="0.25">
      <c r="D3907" s="1"/>
      <c r="O3907" s="6"/>
    </row>
    <row r="3908" spans="4:15" x14ac:dyDescent="0.25">
      <c r="D3908" s="1"/>
      <c r="O3908" s="6"/>
    </row>
    <row r="3909" spans="4:15" x14ac:dyDescent="0.25">
      <c r="D3909" s="1"/>
      <c r="O3909" s="6"/>
    </row>
    <row r="3910" spans="4:15" x14ac:dyDescent="0.25">
      <c r="D3910" s="1"/>
      <c r="O3910" s="6"/>
    </row>
    <row r="3911" spans="4:15" x14ac:dyDescent="0.25">
      <c r="D3911" s="1"/>
      <c r="O3911" s="6"/>
    </row>
    <row r="3912" spans="4:15" x14ac:dyDescent="0.25">
      <c r="D3912" s="1"/>
      <c r="O3912" s="6"/>
    </row>
    <row r="3913" spans="4:15" x14ac:dyDescent="0.25">
      <c r="D3913" s="1"/>
      <c r="O3913" s="6"/>
    </row>
    <row r="3914" spans="4:15" x14ac:dyDescent="0.25">
      <c r="D3914" s="1"/>
      <c r="O3914" s="6"/>
    </row>
    <row r="3915" spans="4:15" x14ac:dyDescent="0.25">
      <c r="D3915" s="1"/>
      <c r="O3915" s="6"/>
    </row>
    <row r="3916" spans="4:15" x14ac:dyDescent="0.25">
      <c r="D3916" s="1"/>
      <c r="O3916" s="6"/>
    </row>
    <row r="3917" spans="4:15" x14ac:dyDescent="0.25">
      <c r="D3917" s="1"/>
      <c r="O3917" s="6"/>
    </row>
    <row r="3918" spans="4:15" x14ac:dyDescent="0.25">
      <c r="D3918" s="1"/>
      <c r="O3918" s="6"/>
    </row>
    <row r="3919" spans="4:15" x14ac:dyDescent="0.25">
      <c r="D3919" s="1"/>
      <c r="O3919" s="6"/>
    </row>
    <row r="3920" spans="4:15" x14ac:dyDescent="0.25">
      <c r="D3920" s="1"/>
      <c r="O3920" s="6"/>
    </row>
    <row r="3921" spans="4:15" x14ac:dyDescent="0.25">
      <c r="D3921" s="1"/>
      <c r="O3921" s="6"/>
    </row>
    <row r="3922" spans="4:15" x14ac:dyDescent="0.25">
      <c r="D3922" s="1"/>
      <c r="O3922" s="6"/>
    </row>
    <row r="3923" spans="4:15" x14ac:dyDescent="0.25">
      <c r="D3923" s="1"/>
      <c r="O3923" s="6"/>
    </row>
    <row r="3924" spans="4:15" x14ac:dyDescent="0.25">
      <c r="D3924" s="1"/>
      <c r="O3924" s="6"/>
    </row>
    <row r="3925" spans="4:15" x14ac:dyDescent="0.25">
      <c r="D3925" s="1"/>
      <c r="O3925" s="6"/>
    </row>
    <row r="3926" spans="4:15" x14ac:dyDescent="0.25">
      <c r="D3926" s="1"/>
      <c r="O3926" s="6"/>
    </row>
    <row r="3927" spans="4:15" x14ac:dyDescent="0.25">
      <c r="D3927" s="1"/>
      <c r="O3927" s="6"/>
    </row>
    <row r="3928" spans="4:15" x14ac:dyDescent="0.25">
      <c r="D3928" s="1"/>
      <c r="O3928" s="6"/>
    </row>
    <row r="3929" spans="4:15" x14ac:dyDescent="0.25">
      <c r="D3929" s="1"/>
      <c r="O3929" s="6"/>
    </row>
    <row r="3930" spans="4:15" x14ac:dyDescent="0.25">
      <c r="D3930" s="1"/>
      <c r="O3930" s="6"/>
    </row>
    <row r="3931" spans="4:15" x14ac:dyDescent="0.25">
      <c r="D3931" s="1"/>
      <c r="O3931" s="6"/>
    </row>
    <row r="3932" spans="4:15" x14ac:dyDescent="0.25">
      <c r="D3932" s="1"/>
      <c r="O3932" s="6"/>
    </row>
    <row r="3933" spans="4:15" x14ac:dyDescent="0.25">
      <c r="D3933" s="1"/>
      <c r="O3933" s="6"/>
    </row>
    <row r="3934" spans="4:15" x14ac:dyDescent="0.25">
      <c r="D3934" s="1"/>
      <c r="O3934" s="6"/>
    </row>
    <row r="3935" spans="4:15" x14ac:dyDescent="0.25">
      <c r="D3935" s="1"/>
      <c r="O3935" s="6"/>
    </row>
    <row r="3936" spans="4:15" x14ac:dyDescent="0.25">
      <c r="D3936" s="1"/>
      <c r="O3936" s="6"/>
    </row>
    <row r="3937" spans="4:15" x14ac:dyDescent="0.25">
      <c r="D3937" s="1"/>
      <c r="O3937" s="6"/>
    </row>
    <row r="3938" spans="4:15" x14ac:dyDescent="0.25">
      <c r="D3938" s="1"/>
      <c r="O3938" s="6"/>
    </row>
    <row r="3939" spans="4:15" x14ac:dyDescent="0.25">
      <c r="D3939" s="1"/>
      <c r="O3939" s="6"/>
    </row>
    <row r="3940" spans="4:15" x14ac:dyDescent="0.25">
      <c r="D3940" s="1"/>
      <c r="O3940" s="6"/>
    </row>
    <row r="3941" spans="4:15" x14ac:dyDescent="0.25">
      <c r="D3941" s="1"/>
      <c r="O3941" s="6"/>
    </row>
    <row r="3942" spans="4:15" x14ac:dyDescent="0.25">
      <c r="D3942" s="1"/>
      <c r="O3942" s="6"/>
    </row>
    <row r="3943" spans="4:15" x14ac:dyDescent="0.25">
      <c r="D3943" s="1"/>
      <c r="O3943" s="6"/>
    </row>
    <row r="3944" spans="4:15" x14ac:dyDescent="0.25">
      <c r="D3944" s="1"/>
      <c r="O3944" s="6"/>
    </row>
    <row r="3945" spans="4:15" x14ac:dyDescent="0.25">
      <c r="D3945" s="1"/>
      <c r="O3945" s="6"/>
    </row>
    <row r="3946" spans="4:15" x14ac:dyDescent="0.25">
      <c r="D3946" s="1"/>
      <c r="O3946" s="6"/>
    </row>
    <row r="3947" spans="4:15" x14ac:dyDescent="0.25">
      <c r="D3947" s="1"/>
      <c r="O3947" s="6"/>
    </row>
    <row r="3948" spans="4:15" x14ac:dyDescent="0.25">
      <c r="D3948" s="1"/>
      <c r="O3948" s="6"/>
    </row>
    <row r="3949" spans="4:15" x14ac:dyDescent="0.25">
      <c r="D3949" s="1"/>
      <c r="O3949" s="6"/>
    </row>
    <row r="3950" spans="4:15" x14ac:dyDescent="0.25">
      <c r="D3950" s="1"/>
      <c r="O3950" s="6"/>
    </row>
    <row r="3951" spans="4:15" x14ac:dyDescent="0.25">
      <c r="D3951" s="1"/>
      <c r="O3951" s="6"/>
    </row>
    <row r="3952" spans="4:15" x14ac:dyDescent="0.25">
      <c r="D3952" s="1"/>
      <c r="O3952" s="6"/>
    </row>
    <row r="3953" spans="4:15" x14ac:dyDescent="0.25">
      <c r="D3953" s="1"/>
      <c r="O3953" s="6"/>
    </row>
    <row r="3954" spans="4:15" x14ac:dyDescent="0.25">
      <c r="D3954" s="1"/>
      <c r="O3954" s="6"/>
    </row>
    <row r="3955" spans="4:15" x14ac:dyDescent="0.25">
      <c r="D3955" s="1"/>
      <c r="O3955" s="6"/>
    </row>
    <row r="3956" spans="4:15" x14ac:dyDescent="0.25">
      <c r="D3956" s="1"/>
      <c r="O3956" s="6"/>
    </row>
    <row r="3957" spans="4:15" x14ac:dyDescent="0.25">
      <c r="D3957" s="1"/>
      <c r="O3957" s="6"/>
    </row>
    <row r="3958" spans="4:15" x14ac:dyDescent="0.25">
      <c r="D3958" s="1"/>
      <c r="O3958" s="6"/>
    </row>
    <row r="3959" spans="4:15" x14ac:dyDescent="0.25">
      <c r="D3959" s="1"/>
      <c r="O3959" s="6"/>
    </row>
    <row r="3960" spans="4:15" x14ac:dyDescent="0.25">
      <c r="D3960" s="1"/>
      <c r="O3960" s="6"/>
    </row>
    <row r="3961" spans="4:15" x14ac:dyDescent="0.25">
      <c r="D3961" s="1"/>
      <c r="O3961" s="6"/>
    </row>
    <row r="3962" spans="4:15" x14ac:dyDescent="0.25">
      <c r="D3962" s="1"/>
      <c r="O3962" s="6"/>
    </row>
    <row r="3963" spans="4:15" x14ac:dyDescent="0.25">
      <c r="D3963" s="1"/>
      <c r="O3963" s="6"/>
    </row>
    <row r="3964" spans="4:15" x14ac:dyDescent="0.25">
      <c r="D3964" s="1"/>
      <c r="O3964" s="6"/>
    </row>
    <row r="3965" spans="4:15" x14ac:dyDescent="0.25">
      <c r="D3965" s="1"/>
      <c r="O3965" s="6"/>
    </row>
    <row r="3966" spans="4:15" x14ac:dyDescent="0.25">
      <c r="D3966" s="1"/>
      <c r="O3966" s="6"/>
    </row>
    <row r="3967" spans="4:15" x14ac:dyDescent="0.25">
      <c r="D3967" s="1"/>
      <c r="O3967" s="6"/>
    </row>
    <row r="3968" spans="4:15" x14ac:dyDescent="0.25">
      <c r="D3968" s="1"/>
      <c r="O3968" s="6"/>
    </row>
    <row r="3969" spans="4:15" x14ac:dyDescent="0.25">
      <c r="D3969" s="1"/>
      <c r="O3969" s="6"/>
    </row>
    <row r="3970" spans="4:15" x14ac:dyDescent="0.25">
      <c r="D3970" s="1"/>
      <c r="O3970" s="6"/>
    </row>
    <row r="3971" spans="4:15" x14ac:dyDescent="0.25">
      <c r="D3971" s="1"/>
      <c r="O3971" s="6"/>
    </row>
    <row r="3972" spans="4:15" x14ac:dyDescent="0.25">
      <c r="D3972" s="1"/>
      <c r="O3972" s="6"/>
    </row>
    <row r="3973" spans="4:15" x14ac:dyDescent="0.25">
      <c r="D3973" s="1"/>
      <c r="O3973" s="6"/>
    </row>
    <row r="3974" spans="4:15" x14ac:dyDescent="0.25">
      <c r="D3974" s="1"/>
      <c r="O3974" s="6"/>
    </row>
    <row r="3975" spans="4:15" x14ac:dyDescent="0.25">
      <c r="D3975" s="1"/>
      <c r="O3975" s="6"/>
    </row>
    <row r="3976" spans="4:15" x14ac:dyDescent="0.25">
      <c r="D3976" s="1"/>
      <c r="O3976" s="6"/>
    </row>
    <row r="3977" spans="4:15" x14ac:dyDescent="0.25">
      <c r="D3977" s="1"/>
      <c r="O3977" s="6"/>
    </row>
    <row r="3978" spans="4:15" x14ac:dyDescent="0.25">
      <c r="D3978" s="1"/>
      <c r="O3978" s="6"/>
    </row>
    <row r="3979" spans="4:15" x14ac:dyDescent="0.25">
      <c r="D3979" s="1"/>
      <c r="O3979" s="6"/>
    </row>
    <row r="3980" spans="4:15" x14ac:dyDescent="0.25">
      <c r="D3980" s="1"/>
      <c r="O3980" s="6"/>
    </row>
    <row r="3981" spans="4:15" x14ac:dyDescent="0.25">
      <c r="D3981" s="1"/>
      <c r="O3981" s="6"/>
    </row>
    <row r="3982" spans="4:15" x14ac:dyDescent="0.25">
      <c r="D3982" s="1"/>
      <c r="O3982" s="6"/>
    </row>
    <row r="3983" spans="4:15" x14ac:dyDescent="0.25">
      <c r="D3983" s="1"/>
      <c r="O3983" s="6"/>
    </row>
    <row r="3984" spans="4:15" x14ac:dyDescent="0.25">
      <c r="D3984" s="1"/>
      <c r="O3984" s="6"/>
    </row>
    <row r="3985" spans="4:15" x14ac:dyDescent="0.25">
      <c r="D3985" s="1"/>
      <c r="O3985" s="6"/>
    </row>
    <row r="3986" spans="4:15" x14ac:dyDescent="0.25">
      <c r="D3986" s="1"/>
      <c r="O3986" s="6"/>
    </row>
    <row r="3987" spans="4:15" x14ac:dyDescent="0.25">
      <c r="D3987" s="1"/>
      <c r="O3987" s="6"/>
    </row>
    <row r="3988" spans="4:15" x14ac:dyDescent="0.25">
      <c r="D3988" s="1"/>
      <c r="O3988" s="6"/>
    </row>
    <row r="3989" spans="4:15" x14ac:dyDescent="0.25">
      <c r="D3989" s="1"/>
      <c r="O3989" s="6"/>
    </row>
    <row r="3990" spans="4:15" x14ac:dyDescent="0.25">
      <c r="D3990" s="1"/>
      <c r="O3990" s="6"/>
    </row>
    <row r="3991" spans="4:15" x14ac:dyDescent="0.25">
      <c r="D3991" s="1"/>
      <c r="O3991" s="6"/>
    </row>
    <row r="3992" spans="4:15" x14ac:dyDescent="0.25">
      <c r="D3992" s="1"/>
      <c r="O3992" s="6"/>
    </row>
    <row r="3993" spans="4:15" x14ac:dyDescent="0.25">
      <c r="D3993" s="1"/>
      <c r="O3993" s="6"/>
    </row>
    <row r="3994" spans="4:15" x14ac:dyDescent="0.25">
      <c r="D3994" s="1"/>
      <c r="O3994" s="6"/>
    </row>
    <row r="3995" spans="4:15" x14ac:dyDescent="0.25">
      <c r="D3995" s="1"/>
      <c r="O3995" s="6"/>
    </row>
    <row r="3996" spans="4:15" x14ac:dyDescent="0.25">
      <c r="D3996" s="1"/>
      <c r="O3996" s="6"/>
    </row>
    <row r="3997" spans="4:15" x14ac:dyDescent="0.25">
      <c r="D3997" s="1"/>
      <c r="O3997" s="6"/>
    </row>
    <row r="3998" spans="4:15" x14ac:dyDescent="0.25">
      <c r="D3998" s="1"/>
      <c r="O3998" s="6"/>
    </row>
    <row r="3999" spans="4:15" x14ac:dyDescent="0.25">
      <c r="D3999" s="1"/>
      <c r="O3999" s="6"/>
    </row>
    <row r="4000" spans="4:15" x14ac:dyDescent="0.25">
      <c r="D4000" s="1"/>
      <c r="O4000" s="6"/>
    </row>
    <row r="4001" spans="4:15" x14ac:dyDescent="0.25">
      <c r="D4001" s="1"/>
      <c r="O4001" s="6"/>
    </row>
    <row r="4002" spans="4:15" x14ac:dyDescent="0.25">
      <c r="D4002" s="1"/>
      <c r="O4002" s="6"/>
    </row>
    <row r="4003" spans="4:15" x14ac:dyDescent="0.25">
      <c r="D4003" s="1"/>
      <c r="O4003" s="6"/>
    </row>
    <row r="4004" spans="4:15" x14ac:dyDescent="0.25">
      <c r="D4004" s="1"/>
      <c r="O4004" s="6"/>
    </row>
    <row r="4005" spans="4:15" x14ac:dyDescent="0.25">
      <c r="D4005" s="1"/>
      <c r="O4005" s="6"/>
    </row>
    <row r="4006" spans="4:15" x14ac:dyDescent="0.25">
      <c r="D4006" s="1"/>
      <c r="O4006" s="6"/>
    </row>
    <row r="4007" spans="4:15" x14ac:dyDescent="0.25">
      <c r="D4007" s="1"/>
      <c r="O4007" s="6"/>
    </row>
    <row r="4008" spans="4:15" x14ac:dyDescent="0.25">
      <c r="D4008" s="1"/>
      <c r="O4008" s="6"/>
    </row>
    <row r="4009" spans="4:15" x14ac:dyDescent="0.25">
      <c r="D4009" s="1"/>
      <c r="O4009" s="6"/>
    </row>
    <row r="4010" spans="4:15" x14ac:dyDescent="0.25">
      <c r="D4010" s="1"/>
      <c r="O4010" s="6"/>
    </row>
    <row r="4011" spans="4:15" x14ac:dyDescent="0.25">
      <c r="D4011" s="1"/>
      <c r="O4011" s="6"/>
    </row>
    <row r="4012" spans="4:15" x14ac:dyDescent="0.25">
      <c r="D4012" s="1"/>
      <c r="O4012" s="6"/>
    </row>
    <row r="4013" spans="4:15" x14ac:dyDescent="0.25">
      <c r="D4013" s="1"/>
      <c r="O4013" s="6"/>
    </row>
    <row r="4014" spans="4:15" x14ac:dyDescent="0.25">
      <c r="D4014" s="1"/>
      <c r="O4014" s="6"/>
    </row>
    <row r="4015" spans="4:15" x14ac:dyDescent="0.25">
      <c r="D4015" s="1"/>
      <c r="O4015" s="6"/>
    </row>
    <row r="4016" spans="4:15" x14ac:dyDescent="0.25">
      <c r="D4016" s="1"/>
      <c r="O4016" s="6"/>
    </row>
    <row r="4017" spans="4:15" x14ac:dyDescent="0.25">
      <c r="D4017" s="1"/>
      <c r="O4017" s="6"/>
    </row>
    <row r="4018" spans="4:15" x14ac:dyDescent="0.25">
      <c r="D4018" s="1"/>
      <c r="O4018" s="6"/>
    </row>
    <row r="4019" spans="4:15" x14ac:dyDescent="0.25">
      <c r="D4019" s="1"/>
      <c r="O4019" s="6"/>
    </row>
    <row r="4020" spans="4:15" x14ac:dyDescent="0.25">
      <c r="D4020" s="1"/>
      <c r="O4020" s="6"/>
    </row>
    <row r="4021" spans="4:15" x14ac:dyDescent="0.25">
      <c r="D4021" s="1"/>
      <c r="O4021" s="6"/>
    </row>
    <row r="4022" spans="4:15" x14ac:dyDescent="0.25">
      <c r="D4022" s="1"/>
      <c r="O4022" s="6"/>
    </row>
    <row r="4023" spans="4:15" x14ac:dyDescent="0.25">
      <c r="D4023" s="1"/>
      <c r="O4023" s="6"/>
    </row>
    <row r="4024" spans="4:15" x14ac:dyDescent="0.25">
      <c r="D4024" s="1"/>
      <c r="O4024" s="6"/>
    </row>
    <row r="4025" spans="4:15" x14ac:dyDescent="0.25">
      <c r="D4025" s="1"/>
      <c r="O4025" s="6"/>
    </row>
    <row r="4026" spans="4:15" x14ac:dyDescent="0.25">
      <c r="D4026" s="1"/>
      <c r="O4026" s="6"/>
    </row>
    <row r="4027" spans="4:15" x14ac:dyDescent="0.25">
      <c r="D4027" s="1"/>
      <c r="O4027" s="6"/>
    </row>
    <row r="4028" spans="4:15" x14ac:dyDescent="0.25">
      <c r="D4028" s="1"/>
      <c r="O4028" s="6"/>
    </row>
    <row r="4029" spans="4:15" x14ac:dyDescent="0.25">
      <c r="D4029" s="1"/>
      <c r="O4029" s="6"/>
    </row>
    <row r="4030" spans="4:15" x14ac:dyDescent="0.25">
      <c r="D4030" s="1"/>
      <c r="O4030" s="6"/>
    </row>
    <row r="4031" spans="4:15" x14ac:dyDescent="0.25">
      <c r="D4031" s="1"/>
      <c r="O4031" s="6"/>
    </row>
    <row r="4032" spans="4:15" x14ac:dyDescent="0.25">
      <c r="D4032" s="1"/>
      <c r="O4032" s="6"/>
    </row>
    <row r="4033" spans="4:15" x14ac:dyDescent="0.25">
      <c r="D4033" s="1"/>
      <c r="O4033" s="6"/>
    </row>
    <row r="4034" spans="4:15" x14ac:dyDescent="0.25">
      <c r="D4034" s="1"/>
      <c r="O4034" s="6"/>
    </row>
    <row r="4035" spans="4:15" x14ac:dyDescent="0.25">
      <c r="D4035" s="1"/>
      <c r="O4035" s="6"/>
    </row>
    <row r="4036" spans="4:15" x14ac:dyDescent="0.25">
      <c r="D4036" s="1"/>
      <c r="O4036" s="6"/>
    </row>
    <row r="4037" spans="4:15" x14ac:dyDescent="0.25">
      <c r="D4037" s="1"/>
      <c r="O4037" s="6"/>
    </row>
    <row r="4038" spans="4:15" x14ac:dyDescent="0.25">
      <c r="D4038" s="1"/>
      <c r="O4038" s="6"/>
    </row>
    <row r="4039" spans="4:15" x14ac:dyDescent="0.25">
      <c r="D4039" s="1"/>
      <c r="O4039" s="6"/>
    </row>
    <row r="4040" spans="4:15" x14ac:dyDescent="0.25">
      <c r="D4040" s="1"/>
      <c r="O4040" s="6"/>
    </row>
    <row r="4041" spans="4:15" x14ac:dyDescent="0.25">
      <c r="D4041" s="1"/>
      <c r="O4041" s="6"/>
    </row>
    <row r="4042" spans="4:15" x14ac:dyDescent="0.25">
      <c r="D4042" s="1"/>
      <c r="O4042" s="6"/>
    </row>
    <row r="4043" spans="4:15" x14ac:dyDescent="0.25">
      <c r="D4043" s="1"/>
      <c r="O4043" s="6"/>
    </row>
    <row r="4044" spans="4:15" x14ac:dyDescent="0.25">
      <c r="D4044" s="1"/>
      <c r="O4044" s="6"/>
    </row>
    <row r="4045" spans="4:15" x14ac:dyDescent="0.25">
      <c r="D4045" s="1"/>
      <c r="O4045" s="6"/>
    </row>
    <row r="4046" spans="4:15" x14ac:dyDescent="0.25">
      <c r="D4046" s="1"/>
      <c r="O4046" s="6"/>
    </row>
    <row r="4047" spans="4:15" x14ac:dyDescent="0.25">
      <c r="D4047" s="1"/>
      <c r="O4047" s="6"/>
    </row>
    <row r="4048" spans="4:15" x14ac:dyDescent="0.25">
      <c r="D4048" s="1"/>
      <c r="O4048" s="6"/>
    </row>
    <row r="4049" spans="4:15" x14ac:dyDescent="0.25">
      <c r="D4049" s="1"/>
      <c r="O4049" s="6"/>
    </row>
    <row r="4050" spans="4:15" x14ac:dyDescent="0.25">
      <c r="D4050" s="1"/>
      <c r="O4050" s="6"/>
    </row>
    <row r="4051" spans="4:15" x14ac:dyDescent="0.25">
      <c r="D4051" s="1"/>
      <c r="O4051" s="6"/>
    </row>
    <row r="4052" spans="4:15" x14ac:dyDescent="0.25">
      <c r="D4052" s="1"/>
      <c r="O4052" s="6"/>
    </row>
    <row r="4053" spans="4:15" x14ac:dyDescent="0.25">
      <c r="D4053" s="1"/>
      <c r="O4053" s="6"/>
    </row>
    <row r="4054" spans="4:15" x14ac:dyDescent="0.25">
      <c r="D4054" s="1"/>
      <c r="O4054" s="6"/>
    </row>
    <row r="4055" spans="4:15" x14ac:dyDescent="0.25">
      <c r="D4055" s="1"/>
      <c r="O4055" s="6"/>
    </row>
    <row r="4056" spans="4:15" x14ac:dyDescent="0.25">
      <c r="D4056" s="1"/>
      <c r="O4056" s="6"/>
    </row>
    <row r="4057" spans="4:15" x14ac:dyDescent="0.25">
      <c r="D4057" s="1"/>
      <c r="O4057" s="6"/>
    </row>
    <row r="4058" spans="4:15" x14ac:dyDescent="0.25">
      <c r="D4058" s="1"/>
      <c r="O4058" s="6"/>
    </row>
    <row r="4059" spans="4:15" x14ac:dyDescent="0.25">
      <c r="D4059" s="1"/>
      <c r="O4059" s="6"/>
    </row>
    <row r="4060" spans="4:15" x14ac:dyDescent="0.25">
      <c r="D4060" s="1"/>
      <c r="O4060" s="6"/>
    </row>
    <row r="4061" spans="4:15" x14ac:dyDescent="0.25">
      <c r="D4061" s="1"/>
      <c r="O4061" s="6"/>
    </row>
    <row r="4062" spans="4:15" x14ac:dyDescent="0.25">
      <c r="D4062" s="1"/>
      <c r="O4062" s="6"/>
    </row>
    <row r="4063" spans="4:15" x14ac:dyDescent="0.25">
      <c r="D4063" s="1"/>
      <c r="O4063" s="6"/>
    </row>
    <row r="4064" spans="4:15" x14ac:dyDescent="0.25">
      <c r="D4064" s="1"/>
      <c r="O4064" s="6"/>
    </row>
    <row r="4065" spans="4:15" x14ac:dyDescent="0.25">
      <c r="D4065" s="1"/>
      <c r="O4065" s="6"/>
    </row>
    <row r="4066" spans="4:15" x14ac:dyDescent="0.25">
      <c r="D4066" s="1"/>
      <c r="O4066" s="6"/>
    </row>
    <row r="4067" spans="4:15" x14ac:dyDescent="0.25">
      <c r="D4067" s="1"/>
      <c r="O4067" s="6"/>
    </row>
    <row r="4068" spans="4:15" x14ac:dyDescent="0.25">
      <c r="D4068" s="1"/>
      <c r="O4068" s="6"/>
    </row>
    <row r="4069" spans="4:15" x14ac:dyDescent="0.25">
      <c r="D4069" s="1"/>
      <c r="O4069" s="6"/>
    </row>
    <row r="4070" spans="4:15" x14ac:dyDescent="0.25">
      <c r="D4070" s="1"/>
      <c r="O4070" s="6"/>
    </row>
    <row r="4071" spans="4:15" x14ac:dyDescent="0.25">
      <c r="D4071" s="1"/>
      <c r="O4071" s="6"/>
    </row>
    <row r="4072" spans="4:15" x14ac:dyDescent="0.25">
      <c r="D4072" s="1"/>
      <c r="O4072" s="6"/>
    </row>
    <row r="4073" spans="4:15" x14ac:dyDescent="0.25">
      <c r="D4073" s="1"/>
      <c r="O4073" s="6"/>
    </row>
    <row r="4074" spans="4:15" x14ac:dyDescent="0.25">
      <c r="D4074" s="1"/>
      <c r="O4074" s="6"/>
    </row>
    <row r="4075" spans="4:15" x14ac:dyDescent="0.25">
      <c r="D4075" s="1"/>
      <c r="O4075" s="6"/>
    </row>
    <row r="4076" spans="4:15" x14ac:dyDescent="0.25">
      <c r="D4076" s="1"/>
      <c r="O4076" s="6"/>
    </row>
    <row r="4077" spans="4:15" x14ac:dyDescent="0.25">
      <c r="D4077" s="1"/>
      <c r="O4077" s="6"/>
    </row>
    <row r="4078" spans="4:15" x14ac:dyDescent="0.25">
      <c r="D4078" s="1"/>
      <c r="O4078" s="6"/>
    </row>
    <row r="4079" spans="4:15" x14ac:dyDescent="0.25">
      <c r="D4079" s="1"/>
      <c r="O4079" s="6"/>
    </row>
    <row r="4080" spans="4:15" x14ac:dyDescent="0.25">
      <c r="D4080" s="1"/>
      <c r="O4080" s="6"/>
    </row>
    <row r="4081" spans="4:15" x14ac:dyDescent="0.25">
      <c r="D4081" s="1"/>
      <c r="O4081" s="6"/>
    </row>
    <row r="4082" spans="4:15" x14ac:dyDescent="0.25">
      <c r="D4082" s="1"/>
      <c r="O4082" s="6"/>
    </row>
    <row r="4083" spans="4:15" x14ac:dyDescent="0.25">
      <c r="D4083" s="1"/>
      <c r="O4083" s="6"/>
    </row>
    <row r="4084" spans="4:15" x14ac:dyDescent="0.25">
      <c r="D4084" s="1"/>
      <c r="O4084" s="6"/>
    </row>
    <row r="4085" spans="4:15" x14ac:dyDescent="0.25">
      <c r="D4085" s="1"/>
      <c r="O4085" s="6"/>
    </row>
    <row r="4086" spans="4:15" x14ac:dyDescent="0.25">
      <c r="D4086" s="1"/>
      <c r="O4086" s="6"/>
    </row>
    <row r="4087" spans="4:15" x14ac:dyDescent="0.25">
      <c r="D4087" s="1"/>
      <c r="O4087" s="6"/>
    </row>
    <row r="4088" spans="4:15" x14ac:dyDescent="0.25">
      <c r="D4088" s="1"/>
      <c r="O4088" s="6"/>
    </row>
    <row r="4089" spans="4:15" x14ac:dyDescent="0.25">
      <c r="D4089" s="1"/>
      <c r="O4089" s="6"/>
    </row>
    <row r="4090" spans="4:15" x14ac:dyDescent="0.25">
      <c r="D4090" s="1"/>
      <c r="O4090" s="6"/>
    </row>
    <row r="4091" spans="4:15" x14ac:dyDescent="0.25">
      <c r="D4091" s="1"/>
      <c r="O4091" s="6"/>
    </row>
    <row r="4092" spans="4:15" x14ac:dyDescent="0.25">
      <c r="D4092" s="1"/>
      <c r="O4092" s="6"/>
    </row>
    <row r="4093" spans="4:15" x14ac:dyDescent="0.25">
      <c r="D4093" s="1"/>
      <c r="O4093" s="6"/>
    </row>
    <row r="4094" spans="4:15" x14ac:dyDescent="0.25">
      <c r="D4094" s="1"/>
      <c r="O4094" s="6"/>
    </row>
    <row r="4095" spans="4:15" x14ac:dyDescent="0.25">
      <c r="D4095" s="1"/>
      <c r="O4095" s="6"/>
    </row>
    <row r="4096" spans="4:15" x14ac:dyDescent="0.25">
      <c r="D4096" s="1"/>
      <c r="O4096" s="6"/>
    </row>
    <row r="4097" spans="4:15" x14ac:dyDescent="0.25">
      <c r="D4097" s="1"/>
      <c r="O4097" s="6"/>
    </row>
    <row r="4098" spans="4:15" x14ac:dyDescent="0.25">
      <c r="D4098" s="1"/>
      <c r="O4098" s="6"/>
    </row>
    <row r="4099" spans="4:15" x14ac:dyDescent="0.25">
      <c r="D4099" s="1"/>
      <c r="O4099" s="6"/>
    </row>
    <row r="4100" spans="4:15" x14ac:dyDescent="0.25">
      <c r="D4100" s="1"/>
      <c r="O4100" s="6"/>
    </row>
    <row r="4101" spans="4:15" x14ac:dyDescent="0.25">
      <c r="D4101" s="1"/>
      <c r="O4101" s="6"/>
    </row>
    <row r="4102" spans="4:15" x14ac:dyDescent="0.25">
      <c r="D4102" s="1"/>
      <c r="O4102" s="6"/>
    </row>
    <row r="4103" spans="4:15" x14ac:dyDescent="0.25">
      <c r="D4103" s="1"/>
      <c r="O4103" s="6"/>
    </row>
    <row r="4104" spans="4:15" x14ac:dyDescent="0.25">
      <c r="D4104" s="1"/>
      <c r="O4104" s="6"/>
    </row>
    <row r="4105" spans="4:15" x14ac:dyDescent="0.25">
      <c r="D4105" s="1"/>
      <c r="O4105" s="6"/>
    </row>
    <row r="4106" spans="4:15" x14ac:dyDescent="0.25">
      <c r="D4106" s="1"/>
      <c r="O4106" s="6"/>
    </row>
    <row r="4107" spans="4:15" x14ac:dyDescent="0.25">
      <c r="D4107" s="1"/>
      <c r="O4107" s="6"/>
    </row>
    <row r="4108" spans="4:15" x14ac:dyDescent="0.25">
      <c r="D4108" s="1"/>
      <c r="O4108" s="6"/>
    </row>
    <row r="4109" spans="4:15" x14ac:dyDescent="0.25">
      <c r="D4109" s="1"/>
      <c r="O4109" s="6"/>
    </row>
    <row r="4110" spans="4:15" x14ac:dyDescent="0.25">
      <c r="D4110" s="1"/>
      <c r="O4110" s="6"/>
    </row>
    <row r="4111" spans="4:15" x14ac:dyDescent="0.25">
      <c r="D4111" s="1"/>
      <c r="O4111" s="6"/>
    </row>
    <row r="4112" spans="4:15" x14ac:dyDescent="0.25">
      <c r="D4112" s="1"/>
      <c r="O4112" s="6"/>
    </row>
    <row r="4113" spans="4:15" x14ac:dyDescent="0.25">
      <c r="D4113" s="1"/>
      <c r="O4113" s="6"/>
    </row>
    <row r="4114" spans="4:15" x14ac:dyDescent="0.25">
      <c r="D4114" s="1"/>
      <c r="O4114" s="6"/>
    </row>
    <row r="4115" spans="4:15" x14ac:dyDescent="0.25">
      <c r="D4115" s="1"/>
      <c r="O4115" s="6"/>
    </row>
    <row r="4116" spans="4:15" x14ac:dyDescent="0.25">
      <c r="D4116" s="1"/>
      <c r="O4116" s="6"/>
    </row>
    <row r="4117" spans="4:15" x14ac:dyDescent="0.25">
      <c r="D4117" s="1"/>
      <c r="O4117" s="6"/>
    </row>
    <row r="4118" spans="4:15" x14ac:dyDescent="0.25">
      <c r="D4118" s="1"/>
      <c r="O4118" s="6"/>
    </row>
    <row r="4119" spans="4:15" x14ac:dyDescent="0.25">
      <c r="D4119" s="1"/>
      <c r="O4119" s="6"/>
    </row>
    <row r="4120" spans="4:15" x14ac:dyDescent="0.25">
      <c r="D4120" s="1"/>
      <c r="O4120" s="6"/>
    </row>
    <row r="4121" spans="4:15" x14ac:dyDescent="0.25">
      <c r="D4121" s="1"/>
      <c r="O4121" s="6"/>
    </row>
    <row r="4122" spans="4:15" x14ac:dyDescent="0.25">
      <c r="D4122" s="1"/>
      <c r="O4122" s="6"/>
    </row>
    <row r="4123" spans="4:15" x14ac:dyDescent="0.25">
      <c r="D4123" s="1"/>
      <c r="O4123" s="6"/>
    </row>
    <row r="4124" spans="4:15" x14ac:dyDescent="0.25">
      <c r="D4124" s="1"/>
      <c r="O4124" s="6"/>
    </row>
    <row r="4125" spans="4:15" x14ac:dyDescent="0.25">
      <c r="D4125" s="1"/>
      <c r="O4125" s="6"/>
    </row>
    <row r="4126" spans="4:15" x14ac:dyDescent="0.25">
      <c r="D4126" s="1"/>
      <c r="O4126" s="6"/>
    </row>
    <row r="4127" spans="4:15" x14ac:dyDescent="0.25">
      <c r="D4127" s="1"/>
      <c r="O4127" s="6"/>
    </row>
    <row r="4128" spans="4:15" x14ac:dyDescent="0.25">
      <c r="D4128" s="1"/>
      <c r="O4128" s="6"/>
    </row>
    <row r="4129" spans="4:15" x14ac:dyDescent="0.25">
      <c r="D4129" s="1"/>
      <c r="O4129" s="6"/>
    </row>
    <row r="4130" spans="4:15" x14ac:dyDescent="0.25">
      <c r="D4130" s="1"/>
      <c r="O4130" s="6"/>
    </row>
    <row r="4131" spans="4:15" x14ac:dyDescent="0.25">
      <c r="D4131" s="1"/>
      <c r="O4131" s="6"/>
    </row>
    <row r="4132" spans="4:15" x14ac:dyDescent="0.25">
      <c r="D4132" s="1"/>
      <c r="O4132" s="6"/>
    </row>
    <row r="4133" spans="4:15" x14ac:dyDescent="0.25">
      <c r="D4133" s="1"/>
      <c r="O4133" s="6"/>
    </row>
    <row r="4134" spans="4:15" x14ac:dyDescent="0.25">
      <c r="D4134" s="1"/>
      <c r="O4134" s="6"/>
    </row>
    <row r="4135" spans="4:15" x14ac:dyDescent="0.25">
      <c r="D4135" s="1"/>
      <c r="O4135" s="6"/>
    </row>
    <row r="4136" spans="4:15" x14ac:dyDescent="0.25">
      <c r="D4136" s="1"/>
      <c r="O4136" s="6"/>
    </row>
    <row r="4137" spans="4:15" x14ac:dyDescent="0.25">
      <c r="D4137" s="1"/>
      <c r="O4137" s="6"/>
    </row>
    <row r="4138" spans="4:15" x14ac:dyDescent="0.25">
      <c r="D4138" s="1"/>
      <c r="O4138" s="6"/>
    </row>
    <row r="4139" spans="4:15" x14ac:dyDescent="0.25">
      <c r="D4139" s="1"/>
      <c r="O4139" s="6"/>
    </row>
    <row r="4140" spans="4:15" x14ac:dyDescent="0.25">
      <c r="D4140" s="1"/>
      <c r="O4140" s="6"/>
    </row>
    <row r="4141" spans="4:15" x14ac:dyDescent="0.25">
      <c r="D4141" s="1"/>
      <c r="O4141" s="6"/>
    </row>
    <row r="4142" spans="4:15" x14ac:dyDescent="0.25">
      <c r="D4142" s="1"/>
      <c r="O4142" s="6"/>
    </row>
    <row r="4143" spans="4:15" x14ac:dyDescent="0.25">
      <c r="D4143" s="1"/>
      <c r="O4143" s="6"/>
    </row>
    <row r="4144" spans="4:15" x14ac:dyDescent="0.25">
      <c r="D4144" s="1"/>
      <c r="O4144" s="6"/>
    </row>
    <row r="4145" spans="4:15" x14ac:dyDescent="0.25">
      <c r="D4145" s="1"/>
      <c r="O4145" s="6"/>
    </row>
    <row r="4146" spans="4:15" x14ac:dyDescent="0.25">
      <c r="D4146" s="1"/>
      <c r="O4146" s="6"/>
    </row>
    <row r="4147" spans="4:15" x14ac:dyDescent="0.25">
      <c r="D4147" s="1"/>
      <c r="O4147" s="6"/>
    </row>
    <row r="4148" spans="4:15" x14ac:dyDescent="0.25">
      <c r="D4148" s="1"/>
      <c r="O4148" s="6"/>
    </row>
    <row r="4149" spans="4:15" x14ac:dyDescent="0.25">
      <c r="D4149" s="1"/>
      <c r="O4149" s="6"/>
    </row>
    <row r="4150" spans="4:15" x14ac:dyDescent="0.25">
      <c r="D4150" s="1"/>
      <c r="O4150" s="6"/>
    </row>
    <row r="4151" spans="4:15" x14ac:dyDescent="0.25">
      <c r="D4151" s="1"/>
      <c r="O4151" s="6"/>
    </row>
    <row r="4152" spans="4:15" x14ac:dyDescent="0.25">
      <c r="D4152" s="1"/>
      <c r="O4152" s="6"/>
    </row>
    <row r="4153" spans="4:15" x14ac:dyDescent="0.25">
      <c r="D4153" s="1"/>
      <c r="O4153" s="6"/>
    </row>
    <row r="4154" spans="4:15" x14ac:dyDescent="0.25">
      <c r="D4154" s="1"/>
      <c r="O4154" s="6"/>
    </row>
    <row r="4155" spans="4:15" x14ac:dyDescent="0.25">
      <c r="D4155" s="1"/>
      <c r="O4155" s="6"/>
    </row>
    <row r="4156" spans="4:15" x14ac:dyDescent="0.25">
      <c r="D4156" s="1"/>
      <c r="O4156" s="6"/>
    </row>
    <row r="4157" spans="4:15" x14ac:dyDescent="0.25">
      <c r="D4157" s="1"/>
      <c r="O4157" s="6"/>
    </row>
    <row r="4158" spans="4:15" x14ac:dyDescent="0.25">
      <c r="D4158" s="1"/>
      <c r="O4158" s="6"/>
    </row>
    <row r="4159" spans="4:15" x14ac:dyDescent="0.25">
      <c r="D4159" s="1"/>
      <c r="O4159" s="6"/>
    </row>
    <row r="4160" spans="4:15" x14ac:dyDescent="0.25">
      <c r="D4160" s="1"/>
      <c r="O4160" s="6"/>
    </row>
    <row r="4161" spans="4:15" x14ac:dyDescent="0.25">
      <c r="D4161" s="1"/>
      <c r="O4161" s="6"/>
    </row>
    <row r="4162" spans="4:15" x14ac:dyDescent="0.25">
      <c r="D4162" s="1"/>
      <c r="O4162" s="6"/>
    </row>
    <row r="4163" spans="4:15" x14ac:dyDescent="0.25">
      <c r="D4163" s="1"/>
      <c r="O4163" s="6"/>
    </row>
    <row r="4164" spans="4:15" x14ac:dyDescent="0.25">
      <c r="D4164" s="1"/>
      <c r="O4164" s="6"/>
    </row>
    <row r="4165" spans="4:15" x14ac:dyDescent="0.25">
      <c r="D4165" s="1"/>
      <c r="O4165" s="6"/>
    </row>
    <row r="4166" spans="4:15" x14ac:dyDescent="0.25">
      <c r="D4166" s="1"/>
      <c r="O4166" s="6"/>
    </row>
    <row r="4167" spans="4:15" x14ac:dyDescent="0.25">
      <c r="D4167" s="1"/>
      <c r="O4167" s="6"/>
    </row>
    <row r="4168" spans="4:15" x14ac:dyDescent="0.25">
      <c r="D4168" s="1"/>
      <c r="O4168" s="6"/>
    </row>
    <row r="4169" spans="4:15" x14ac:dyDescent="0.25">
      <c r="D4169" s="1"/>
      <c r="O4169" s="6"/>
    </row>
    <row r="4170" spans="4:15" x14ac:dyDescent="0.25">
      <c r="D4170" s="1"/>
      <c r="O4170" s="6"/>
    </row>
    <row r="4171" spans="4:15" x14ac:dyDescent="0.25">
      <c r="D4171" s="1"/>
      <c r="O4171" s="6"/>
    </row>
    <row r="4172" spans="4:15" x14ac:dyDescent="0.25">
      <c r="D4172" s="1"/>
      <c r="O4172" s="6"/>
    </row>
    <row r="4173" spans="4:15" x14ac:dyDescent="0.25">
      <c r="D4173" s="1"/>
      <c r="O4173" s="6"/>
    </row>
    <row r="4174" spans="4:15" x14ac:dyDescent="0.25">
      <c r="D4174" s="1"/>
      <c r="O4174" s="6"/>
    </row>
    <row r="4175" spans="4:15" x14ac:dyDescent="0.25">
      <c r="D4175" s="1"/>
      <c r="O4175" s="6"/>
    </row>
    <row r="4176" spans="4:15" x14ac:dyDescent="0.25">
      <c r="D4176" s="1"/>
      <c r="O4176" s="6"/>
    </row>
    <row r="4177" spans="4:15" x14ac:dyDescent="0.25">
      <c r="D4177" s="1"/>
      <c r="O4177" s="6"/>
    </row>
    <row r="4178" spans="4:15" x14ac:dyDescent="0.25">
      <c r="D4178" s="1"/>
      <c r="O4178" s="6"/>
    </row>
    <row r="4179" spans="4:15" x14ac:dyDescent="0.25">
      <c r="D4179" s="1"/>
      <c r="O4179" s="6"/>
    </row>
    <row r="4180" spans="4:15" x14ac:dyDescent="0.25">
      <c r="D4180" s="1"/>
      <c r="O4180" s="6"/>
    </row>
    <row r="4181" spans="4:15" x14ac:dyDescent="0.25">
      <c r="D4181" s="1"/>
      <c r="O4181" s="6"/>
    </row>
    <row r="4182" spans="4:15" x14ac:dyDescent="0.25">
      <c r="D4182" s="1"/>
      <c r="O4182" s="6"/>
    </row>
    <row r="4183" spans="4:15" x14ac:dyDescent="0.25">
      <c r="D4183" s="1"/>
      <c r="O4183" s="6"/>
    </row>
    <row r="4184" spans="4:15" x14ac:dyDescent="0.25">
      <c r="D4184" s="1"/>
      <c r="O4184" s="6"/>
    </row>
    <row r="4185" spans="4:15" x14ac:dyDescent="0.25">
      <c r="D4185" s="1"/>
      <c r="O4185" s="6"/>
    </row>
    <row r="4186" spans="4:15" x14ac:dyDescent="0.25">
      <c r="D4186" s="1"/>
      <c r="O4186" s="6"/>
    </row>
    <row r="4187" spans="4:15" x14ac:dyDescent="0.25">
      <c r="D4187" s="1"/>
      <c r="O4187" s="6"/>
    </row>
    <row r="4188" spans="4:15" x14ac:dyDescent="0.25">
      <c r="D4188" s="1"/>
      <c r="O4188" s="6"/>
    </row>
    <row r="4189" spans="4:15" x14ac:dyDescent="0.25">
      <c r="D4189" s="1"/>
      <c r="O4189" s="6"/>
    </row>
    <row r="4190" spans="4:15" x14ac:dyDescent="0.25">
      <c r="D4190" s="1"/>
      <c r="O4190" s="6"/>
    </row>
    <row r="4191" spans="4:15" x14ac:dyDescent="0.25">
      <c r="D4191" s="1"/>
      <c r="O4191" s="6"/>
    </row>
    <row r="4192" spans="4:15" x14ac:dyDescent="0.25">
      <c r="D4192" s="1"/>
      <c r="O4192" s="6"/>
    </row>
    <row r="4193" spans="4:15" x14ac:dyDescent="0.25">
      <c r="D4193" s="1"/>
      <c r="O4193" s="6"/>
    </row>
    <row r="4194" spans="4:15" x14ac:dyDescent="0.25">
      <c r="D4194" s="1"/>
      <c r="O4194" s="6"/>
    </row>
    <row r="4195" spans="4:15" x14ac:dyDescent="0.25">
      <c r="D4195" s="1"/>
      <c r="O4195" s="6"/>
    </row>
    <row r="4196" spans="4:15" x14ac:dyDescent="0.25">
      <c r="D4196" s="1"/>
      <c r="O4196" s="6"/>
    </row>
    <row r="4197" spans="4:15" x14ac:dyDescent="0.25">
      <c r="D4197" s="1"/>
      <c r="O4197" s="6"/>
    </row>
    <row r="4198" spans="4:15" x14ac:dyDescent="0.25">
      <c r="D4198" s="1"/>
      <c r="O4198" s="6"/>
    </row>
    <row r="4199" spans="4:15" x14ac:dyDescent="0.25">
      <c r="D4199" s="1"/>
      <c r="O4199" s="6"/>
    </row>
    <row r="4200" spans="4:15" x14ac:dyDescent="0.25">
      <c r="D4200" s="1"/>
      <c r="O4200" s="6"/>
    </row>
    <row r="4201" spans="4:15" x14ac:dyDescent="0.25">
      <c r="D4201" s="1"/>
      <c r="O4201" s="6"/>
    </row>
    <row r="4202" spans="4:15" x14ac:dyDescent="0.25">
      <c r="D4202" s="1"/>
      <c r="O4202" s="6"/>
    </row>
    <row r="4203" spans="4:15" x14ac:dyDescent="0.25">
      <c r="D4203" s="1"/>
      <c r="O4203" s="6"/>
    </row>
    <row r="4204" spans="4:15" x14ac:dyDescent="0.25">
      <c r="D4204" s="1"/>
      <c r="O4204" s="6"/>
    </row>
    <row r="4205" spans="4:15" x14ac:dyDescent="0.25">
      <c r="D4205" s="1"/>
      <c r="O4205" s="6"/>
    </row>
    <row r="4206" spans="4:15" x14ac:dyDescent="0.25">
      <c r="D4206" s="1"/>
      <c r="O4206" s="6"/>
    </row>
    <row r="4207" spans="4:15" x14ac:dyDescent="0.25">
      <c r="D4207" s="1"/>
      <c r="O4207" s="6"/>
    </row>
    <row r="4208" spans="4:15" x14ac:dyDescent="0.25">
      <c r="D4208" s="1"/>
      <c r="O4208" s="6"/>
    </row>
    <row r="4209" spans="4:15" x14ac:dyDescent="0.25">
      <c r="D4209" s="1"/>
      <c r="O4209" s="6"/>
    </row>
    <row r="4210" spans="4:15" x14ac:dyDescent="0.25">
      <c r="D4210" s="1"/>
      <c r="O4210" s="6"/>
    </row>
    <row r="4211" spans="4:15" x14ac:dyDescent="0.25">
      <c r="D4211" s="1"/>
      <c r="O4211" s="6"/>
    </row>
    <row r="4212" spans="4:15" x14ac:dyDescent="0.25">
      <c r="D4212" s="1"/>
      <c r="O4212" s="6"/>
    </row>
    <row r="4213" spans="4:15" x14ac:dyDescent="0.25">
      <c r="D4213" s="1"/>
      <c r="O4213" s="6"/>
    </row>
    <row r="4214" spans="4:15" x14ac:dyDescent="0.25">
      <c r="D4214" s="1"/>
      <c r="O4214" s="6"/>
    </row>
    <row r="4215" spans="4:15" x14ac:dyDescent="0.25">
      <c r="D4215" s="1"/>
      <c r="O4215" s="6"/>
    </row>
    <row r="4216" spans="4:15" x14ac:dyDescent="0.25">
      <c r="D4216" s="1"/>
      <c r="O4216" s="6"/>
    </row>
    <row r="4217" spans="4:15" x14ac:dyDescent="0.25">
      <c r="D4217" s="1"/>
      <c r="O4217" s="6"/>
    </row>
    <row r="4218" spans="4:15" x14ac:dyDescent="0.25">
      <c r="D4218" s="1"/>
      <c r="O4218" s="6"/>
    </row>
    <row r="4219" spans="4:15" x14ac:dyDescent="0.25">
      <c r="D4219" s="1"/>
      <c r="O4219" s="6"/>
    </row>
    <row r="4220" spans="4:15" x14ac:dyDescent="0.25">
      <c r="D4220" s="1"/>
      <c r="O4220" s="6"/>
    </row>
    <row r="4221" spans="4:15" x14ac:dyDescent="0.25">
      <c r="D4221" s="1"/>
      <c r="O4221" s="6"/>
    </row>
    <row r="4222" spans="4:15" x14ac:dyDescent="0.25">
      <c r="D4222" s="1"/>
      <c r="O4222" s="6"/>
    </row>
    <row r="4223" spans="4:15" x14ac:dyDescent="0.25">
      <c r="D4223" s="1"/>
      <c r="O4223" s="6"/>
    </row>
    <row r="4224" spans="4:15" x14ac:dyDescent="0.25">
      <c r="D4224" s="1"/>
      <c r="O4224" s="6"/>
    </row>
    <row r="4225" spans="4:15" x14ac:dyDescent="0.25">
      <c r="D4225" s="1"/>
      <c r="O4225" s="6"/>
    </row>
    <row r="4226" spans="4:15" x14ac:dyDescent="0.25">
      <c r="D4226" s="1"/>
      <c r="O4226" s="6"/>
    </row>
    <row r="4227" spans="4:15" x14ac:dyDescent="0.25">
      <c r="D4227" s="1"/>
      <c r="O4227" s="6"/>
    </row>
    <row r="4228" spans="4:15" x14ac:dyDescent="0.25">
      <c r="D4228" s="1"/>
      <c r="O4228" s="6"/>
    </row>
    <row r="4229" spans="4:15" x14ac:dyDescent="0.25">
      <c r="D4229" s="1"/>
      <c r="O4229" s="6"/>
    </row>
    <row r="4230" spans="4:15" x14ac:dyDescent="0.25">
      <c r="D4230" s="1"/>
      <c r="O4230" s="6"/>
    </row>
    <row r="4231" spans="4:15" x14ac:dyDescent="0.25">
      <c r="D4231" s="1"/>
      <c r="O4231" s="6"/>
    </row>
    <row r="4232" spans="4:15" x14ac:dyDescent="0.25">
      <c r="D4232" s="1"/>
      <c r="O4232" s="6"/>
    </row>
    <row r="4233" spans="4:15" x14ac:dyDescent="0.25">
      <c r="D4233" s="1"/>
      <c r="O4233" s="6"/>
    </row>
    <row r="4234" spans="4:15" x14ac:dyDescent="0.25">
      <c r="D4234" s="1"/>
      <c r="O4234" s="6"/>
    </row>
    <row r="4235" spans="4:15" x14ac:dyDescent="0.25">
      <c r="D4235" s="1"/>
      <c r="O4235" s="6"/>
    </row>
    <row r="4236" spans="4:15" x14ac:dyDescent="0.25">
      <c r="D4236" s="1"/>
      <c r="O4236" s="6"/>
    </row>
    <row r="4237" spans="4:15" x14ac:dyDescent="0.25">
      <c r="D4237" s="1"/>
      <c r="O4237" s="6"/>
    </row>
    <row r="4238" spans="4:15" x14ac:dyDescent="0.25">
      <c r="D4238" s="1"/>
      <c r="O4238" s="6"/>
    </row>
    <row r="4239" spans="4:15" x14ac:dyDescent="0.25">
      <c r="D4239" s="1"/>
      <c r="O4239" s="6"/>
    </row>
    <row r="4240" spans="4:15" x14ac:dyDescent="0.25">
      <c r="D4240" s="1"/>
      <c r="O4240" s="6"/>
    </row>
    <row r="4241" spans="4:15" x14ac:dyDescent="0.25">
      <c r="D4241" s="1"/>
      <c r="O4241" s="6"/>
    </row>
    <row r="4242" spans="4:15" x14ac:dyDescent="0.25">
      <c r="D4242" s="1"/>
      <c r="O4242" s="6"/>
    </row>
    <row r="4243" spans="4:15" x14ac:dyDescent="0.25">
      <c r="D4243" s="1"/>
      <c r="O4243" s="6"/>
    </row>
    <row r="4244" spans="4:15" x14ac:dyDescent="0.25">
      <c r="D4244" s="1"/>
      <c r="O4244" s="6"/>
    </row>
    <row r="4245" spans="4:15" x14ac:dyDescent="0.25">
      <c r="D4245" s="1"/>
      <c r="O4245" s="6"/>
    </row>
    <row r="4246" spans="4:15" x14ac:dyDescent="0.25">
      <c r="D4246" s="1"/>
      <c r="O4246" s="6"/>
    </row>
    <row r="4247" spans="4:15" x14ac:dyDescent="0.25">
      <c r="D4247" s="1"/>
      <c r="O4247" s="6"/>
    </row>
    <row r="4248" spans="4:15" x14ac:dyDescent="0.25">
      <c r="D4248" s="1"/>
      <c r="O4248" s="6"/>
    </row>
    <row r="4249" spans="4:15" x14ac:dyDescent="0.25">
      <c r="D4249" s="1"/>
      <c r="O4249" s="6"/>
    </row>
    <row r="4250" spans="4:15" x14ac:dyDescent="0.25">
      <c r="D4250" s="1"/>
      <c r="O4250" s="6"/>
    </row>
    <row r="4251" spans="4:15" x14ac:dyDescent="0.25">
      <c r="D4251" s="1"/>
      <c r="O4251" s="6"/>
    </row>
    <row r="4252" spans="4:15" x14ac:dyDescent="0.25">
      <c r="D4252" s="1"/>
      <c r="O4252" s="6"/>
    </row>
    <row r="4253" spans="4:15" x14ac:dyDescent="0.25">
      <c r="D4253" s="1"/>
      <c r="O4253" s="6"/>
    </row>
    <row r="4254" spans="4:15" x14ac:dyDescent="0.25">
      <c r="D4254" s="1"/>
      <c r="O4254" s="6"/>
    </row>
    <row r="4255" spans="4:15" x14ac:dyDescent="0.25">
      <c r="D4255" s="1"/>
      <c r="O4255" s="6"/>
    </row>
    <row r="4256" spans="4:15" x14ac:dyDescent="0.25">
      <c r="D4256" s="1"/>
      <c r="O4256" s="6"/>
    </row>
    <row r="4257" spans="4:15" x14ac:dyDescent="0.25">
      <c r="D4257" s="1"/>
      <c r="O4257" s="6"/>
    </row>
    <row r="4258" spans="4:15" x14ac:dyDescent="0.25">
      <c r="D4258" s="1"/>
      <c r="O4258" s="6"/>
    </row>
    <row r="4259" spans="4:15" x14ac:dyDescent="0.25">
      <c r="D4259" s="1"/>
      <c r="O4259" s="6"/>
    </row>
    <row r="4260" spans="4:15" x14ac:dyDescent="0.25">
      <c r="D4260" s="1"/>
      <c r="O4260" s="6"/>
    </row>
    <row r="4261" spans="4:15" x14ac:dyDescent="0.25">
      <c r="D4261" s="1"/>
      <c r="O4261" s="6"/>
    </row>
    <row r="4262" spans="4:15" x14ac:dyDescent="0.25">
      <c r="D4262" s="1"/>
      <c r="O4262" s="6"/>
    </row>
    <row r="4263" spans="4:15" x14ac:dyDescent="0.25">
      <c r="D4263" s="1"/>
      <c r="O4263" s="6"/>
    </row>
    <row r="4264" spans="4:15" x14ac:dyDescent="0.25">
      <c r="D4264" s="1"/>
      <c r="O4264" s="6"/>
    </row>
    <row r="4265" spans="4:15" x14ac:dyDescent="0.25">
      <c r="D4265" s="1"/>
      <c r="O4265" s="6"/>
    </row>
    <row r="4266" spans="4:15" x14ac:dyDescent="0.25">
      <c r="D4266" s="1"/>
      <c r="O4266" s="6"/>
    </row>
    <row r="4267" spans="4:15" x14ac:dyDescent="0.25">
      <c r="D4267" s="1"/>
      <c r="O4267" s="6"/>
    </row>
    <row r="4268" spans="4:15" x14ac:dyDescent="0.25">
      <c r="D4268" s="1"/>
      <c r="O4268" s="6"/>
    </row>
    <row r="4269" spans="4:15" x14ac:dyDescent="0.25">
      <c r="D4269" s="1"/>
      <c r="O4269" s="6"/>
    </row>
    <row r="4270" spans="4:15" x14ac:dyDescent="0.25">
      <c r="D4270" s="1"/>
      <c r="O4270" s="6"/>
    </row>
    <row r="4271" spans="4:15" x14ac:dyDescent="0.25">
      <c r="D4271" s="1"/>
      <c r="O4271" s="6"/>
    </row>
    <row r="4272" spans="4:15" x14ac:dyDescent="0.25">
      <c r="D4272" s="1"/>
      <c r="O4272" s="6"/>
    </row>
    <row r="4273" spans="4:15" x14ac:dyDescent="0.25">
      <c r="D4273" s="1"/>
      <c r="O4273" s="6"/>
    </row>
    <row r="4274" spans="4:15" x14ac:dyDescent="0.25">
      <c r="D4274" s="1"/>
      <c r="O4274" s="6"/>
    </row>
    <row r="4275" spans="4:15" x14ac:dyDescent="0.25">
      <c r="D4275" s="1"/>
      <c r="O4275" s="6"/>
    </row>
    <row r="4276" spans="4:15" x14ac:dyDescent="0.25">
      <c r="D4276" s="1"/>
      <c r="O4276" s="6"/>
    </row>
    <row r="4277" spans="4:15" x14ac:dyDescent="0.25">
      <c r="D4277" s="1"/>
      <c r="O4277" s="6"/>
    </row>
    <row r="4278" spans="4:15" x14ac:dyDescent="0.25">
      <c r="D4278" s="1"/>
      <c r="O4278" s="6"/>
    </row>
    <row r="4279" spans="4:15" x14ac:dyDescent="0.25">
      <c r="D4279" s="1"/>
      <c r="O4279" s="6"/>
    </row>
    <row r="4280" spans="4:15" x14ac:dyDescent="0.25">
      <c r="D4280" s="1"/>
      <c r="O4280" s="6"/>
    </row>
    <row r="4281" spans="4:15" x14ac:dyDescent="0.25">
      <c r="D4281" s="1"/>
      <c r="O4281" s="6"/>
    </row>
    <row r="4282" spans="4:15" x14ac:dyDescent="0.25">
      <c r="D4282" s="1"/>
      <c r="O4282" s="6"/>
    </row>
    <row r="4283" spans="4:15" x14ac:dyDescent="0.25">
      <c r="D4283" s="1"/>
      <c r="O4283" s="6"/>
    </row>
    <row r="4284" spans="4:15" x14ac:dyDescent="0.25">
      <c r="D4284" s="1"/>
      <c r="O4284" s="6"/>
    </row>
    <row r="4285" spans="4:15" x14ac:dyDescent="0.25">
      <c r="D4285" s="1"/>
      <c r="O4285" s="6"/>
    </row>
    <row r="4286" spans="4:15" x14ac:dyDescent="0.25">
      <c r="D4286" s="1"/>
      <c r="O4286" s="6"/>
    </row>
    <row r="4287" spans="4:15" x14ac:dyDescent="0.25">
      <c r="D4287" s="1"/>
      <c r="O4287" s="6"/>
    </row>
    <row r="4288" spans="4:15" x14ac:dyDescent="0.25">
      <c r="D4288" s="1"/>
      <c r="O4288" s="6"/>
    </row>
    <row r="4289" spans="4:15" x14ac:dyDescent="0.25">
      <c r="D4289" s="1"/>
      <c r="O4289" s="6"/>
    </row>
    <row r="4290" spans="4:15" x14ac:dyDescent="0.25">
      <c r="D4290" s="1"/>
      <c r="O4290" s="6"/>
    </row>
    <row r="4291" spans="4:15" x14ac:dyDescent="0.25">
      <c r="D4291" s="1"/>
      <c r="O4291" s="6"/>
    </row>
    <row r="4292" spans="4:15" x14ac:dyDescent="0.25">
      <c r="D4292" s="1"/>
      <c r="O4292" s="6"/>
    </row>
    <row r="4293" spans="4:15" x14ac:dyDescent="0.25">
      <c r="D4293" s="1"/>
      <c r="O4293" s="6"/>
    </row>
    <row r="4294" spans="4:15" x14ac:dyDescent="0.25">
      <c r="D4294" s="1"/>
      <c r="O4294" s="6"/>
    </row>
    <row r="4295" spans="4:15" x14ac:dyDescent="0.25">
      <c r="D4295" s="1"/>
      <c r="O4295" s="6"/>
    </row>
    <row r="4296" spans="4:15" x14ac:dyDescent="0.25">
      <c r="D4296" s="1"/>
      <c r="O4296" s="6"/>
    </row>
    <row r="4297" spans="4:15" x14ac:dyDescent="0.25">
      <c r="D4297" s="1"/>
      <c r="O4297" s="6"/>
    </row>
    <row r="4298" spans="4:15" x14ac:dyDescent="0.25">
      <c r="D4298" s="1"/>
      <c r="O4298" s="6"/>
    </row>
    <row r="4299" spans="4:15" x14ac:dyDescent="0.25">
      <c r="D4299" s="1"/>
      <c r="O4299" s="6"/>
    </row>
    <row r="4300" spans="4:15" x14ac:dyDescent="0.25">
      <c r="D4300" s="1"/>
      <c r="O4300" s="6"/>
    </row>
    <row r="4301" spans="4:15" x14ac:dyDescent="0.25">
      <c r="D4301" s="1"/>
      <c r="O4301" s="6"/>
    </row>
    <row r="4302" spans="4:15" x14ac:dyDescent="0.25">
      <c r="D4302" s="1"/>
      <c r="O4302" s="6"/>
    </row>
    <row r="4303" spans="4:15" x14ac:dyDescent="0.25">
      <c r="D4303" s="1"/>
      <c r="O4303" s="6"/>
    </row>
    <row r="4304" spans="4:15" x14ac:dyDescent="0.25">
      <c r="D4304" s="1"/>
      <c r="O4304" s="6"/>
    </row>
    <row r="4305" spans="4:15" x14ac:dyDescent="0.25">
      <c r="D4305" s="1"/>
      <c r="O4305" s="6"/>
    </row>
    <row r="4306" spans="4:15" x14ac:dyDescent="0.25">
      <c r="D4306" s="1"/>
      <c r="O4306" s="6"/>
    </row>
    <row r="4307" spans="4:15" x14ac:dyDescent="0.25">
      <c r="D4307" s="1"/>
      <c r="O4307" s="6"/>
    </row>
    <row r="4308" spans="4:15" x14ac:dyDescent="0.25">
      <c r="D4308" s="1"/>
      <c r="O4308" s="6"/>
    </row>
    <row r="4309" spans="4:15" x14ac:dyDescent="0.25">
      <c r="D4309" s="1"/>
      <c r="O4309" s="6"/>
    </row>
    <row r="4310" spans="4:15" x14ac:dyDescent="0.25">
      <c r="D4310" s="1"/>
      <c r="O4310" s="6"/>
    </row>
    <row r="4311" spans="4:15" x14ac:dyDescent="0.25">
      <c r="D4311" s="1"/>
      <c r="O4311" s="6"/>
    </row>
    <row r="4312" spans="4:15" x14ac:dyDescent="0.25">
      <c r="D4312" s="1"/>
      <c r="O4312" s="6"/>
    </row>
    <row r="4313" spans="4:15" x14ac:dyDescent="0.25">
      <c r="D4313" s="1"/>
      <c r="O4313" s="6"/>
    </row>
    <row r="4314" spans="4:15" x14ac:dyDescent="0.25">
      <c r="D4314" s="1"/>
      <c r="O4314" s="6"/>
    </row>
    <row r="4315" spans="4:15" x14ac:dyDescent="0.25">
      <c r="D4315" s="1"/>
      <c r="O4315" s="6"/>
    </row>
    <row r="4316" spans="4:15" x14ac:dyDescent="0.25">
      <c r="D4316" s="1"/>
      <c r="O4316" s="6"/>
    </row>
    <row r="4317" spans="4:15" x14ac:dyDescent="0.25">
      <c r="D4317" s="1"/>
      <c r="O4317" s="6"/>
    </row>
    <row r="4318" spans="4:15" x14ac:dyDescent="0.25">
      <c r="D4318" s="1"/>
      <c r="O4318" s="6"/>
    </row>
    <row r="4319" spans="4:15" x14ac:dyDescent="0.25">
      <c r="D4319" s="1"/>
      <c r="O4319" s="6"/>
    </row>
    <row r="4320" spans="4:15" x14ac:dyDescent="0.25">
      <c r="D4320" s="1"/>
      <c r="O4320" s="6"/>
    </row>
    <row r="4321" spans="1:29" x14ac:dyDescent="0.25">
      <c r="D4321" s="1"/>
      <c r="O4321" s="6"/>
    </row>
    <row r="4322" spans="1:29" x14ac:dyDescent="0.25">
      <c r="D4322" s="1"/>
      <c r="O4322" s="6"/>
    </row>
    <row r="4323" spans="1:29" x14ac:dyDescent="0.25">
      <c r="D4323" s="1"/>
      <c r="O4323" s="6"/>
    </row>
    <row r="4324" spans="1:29" x14ac:dyDescent="0.25">
      <c r="D4324" s="1"/>
      <c r="O4324" s="6"/>
    </row>
    <row r="4325" spans="1:29" x14ac:dyDescent="0.25">
      <c r="D4325" s="1"/>
      <c r="O4325" s="6"/>
    </row>
    <row r="4326" spans="1:29" x14ac:dyDescent="0.25">
      <c r="D4326" s="1"/>
      <c r="O4326" s="6"/>
    </row>
    <row r="4327" spans="1:29" x14ac:dyDescent="0.25">
      <c r="A4327" s="2"/>
      <c r="D4327" s="1"/>
      <c r="O4327" s="6"/>
      <c r="AC4327" s="2"/>
    </row>
    <row r="4328" spans="1:29" x14ac:dyDescent="0.25">
      <c r="D4328" s="1"/>
      <c r="O4328" s="6"/>
    </row>
    <row r="4329" spans="1:29" x14ac:dyDescent="0.25">
      <c r="D4329" s="1"/>
      <c r="O4329" s="6"/>
    </row>
    <row r="4330" spans="1:29" x14ac:dyDescent="0.25">
      <c r="D4330" s="1"/>
      <c r="O4330" s="6"/>
    </row>
    <row r="4331" spans="1:29" x14ac:dyDescent="0.25">
      <c r="D4331" s="1"/>
      <c r="O4331" s="6"/>
    </row>
    <row r="4332" spans="1:29" x14ac:dyDescent="0.25">
      <c r="D4332" s="1"/>
      <c r="O4332" s="6"/>
    </row>
    <row r="4333" spans="1:29" x14ac:dyDescent="0.25">
      <c r="D4333" s="1"/>
      <c r="O4333" s="6"/>
    </row>
    <row r="4334" spans="1:29" x14ac:dyDescent="0.25">
      <c r="D4334" s="1"/>
      <c r="O4334" s="6"/>
    </row>
    <row r="4335" spans="1:29" x14ac:dyDescent="0.25">
      <c r="D4335" s="1"/>
      <c r="O4335" s="6"/>
    </row>
    <row r="4336" spans="1:29" x14ac:dyDescent="0.25">
      <c r="D4336" s="1"/>
      <c r="O4336" s="6"/>
    </row>
    <row r="4337" spans="4:15" x14ac:dyDescent="0.25">
      <c r="D4337" s="1"/>
      <c r="O4337" s="6"/>
    </row>
    <row r="4338" spans="4:15" x14ac:dyDescent="0.25">
      <c r="D4338" s="1"/>
      <c r="O4338" s="6"/>
    </row>
    <row r="4339" spans="4:15" x14ac:dyDescent="0.25">
      <c r="D4339" s="1"/>
      <c r="O4339" s="6"/>
    </row>
    <row r="4340" spans="4:15" x14ac:dyDescent="0.25">
      <c r="D4340" s="1"/>
      <c r="O4340" s="6"/>
    </row>
    <row r="4341" spans="4:15" x14ac:dyDescent="0.25">
      <c r="D4341" s="1"/>
      <c r="O4341" s="6"/>
    </row>
    <row r="4342" spans="4:15" x14ac:dyDescent="0.25">
      <c r="D4342" s="1"/>
      <c r="O4342" s="6"/>
    </row>
    <row r="4343" spans="4:15" x14ac:dyDescent="0.25">
      <c r="D4343" s="1"/>
      <c r="O4343" s="6"/>
    </row>
    <row r="4344" spans="4:15" x14ac:dyDescent="0.25">
      <c r="D4344" s="1"/>
      <c r="O4344" s="6"/>
    </row>
    <row r="4345" spans="4:15" x14ac:dyDescent="0.25">
      <c r="D4345" s="1"/>
      <c r="O4345" s="6"/>
    </row>
    <row r="4346" spans="4:15" x14ac:dyDescent="0.25">
      <c r="D4346" s="1"/>
      <c r="O4346" s="6"/>
    </row>
    <row r="4347" spans="4:15" x14ac:dyDescent="0.25">
      <c r="D4347" s="1"/>
      <c r="O4347" s="6"/>
    </row>
    <row r="4348" spans="4:15" x14ac:dyDescent="0.25">
      <c r="D4348" s="1"/>
      <c r="O4348" s="6"/>
    </row>
    <row r="4349" spans="4:15" x14ac:dyDescent="0.25">
      <c r="D4349" s="1"/>
      <c r="O4349" s="6"/>
    </row>
    <row r="4350" spans="4:15" x14ac:dyDescent="0.25">
      <c r="D4350" s="1"/>
      <c r="O4350" s="6"/>
    </row>
    <row r="4351" spans="4:15" x14ac:dyDescent="0.25">
      <c r="D4351" s="1"/>
      <c r="O4351" s="6"/>
    </row>
    <row r="4352" spans="4:15" x14ac:dyDescent="0.25">
      <c r="D4352" s="1"/>
      <c r="O4352" s="6"/>
    </row>
    <row r="4353" spans="4:15" x14ac:dyDescent="0.25">
      <c r="D4353" s="1"/>
      <c r="O4353" s="6"/>
    </row>
    <row r="4354" spans="4:15" x14ac:dyDescent="0.25">
      <c r="D4354" s="1"/>
      <c r="O4354" s="6"/>
    </row>
    <row r="4355" spans="4:15" x14ac:dyDescent="0.25">
      <c r="D4355" s="1"/>
      <c r="O4355" s="6"/>
    </row>
    <row r="4356" spans="4:15" x14ac:dyDescent="0.25">
      <c r="D4356" s="1"/>
      <c r="O4356" s="6"/>
    </row>
    <row r="4357" spans="4:15" x14ac:dyDescent="0.25">
      <c r="D4357" s="1"/>
      <c r="O4357" s="6"/>
    </row>
    <row r="4358" spans="4:15" x14ac:dyDescent="0.25">
      <c r="D4358" s="1"/>
      <c r="O4358" s="6"/>
    </row>
    <row r="4359" spans="4:15" x14ac:dyDescent="0.25">
      <c r="D4359" s="1"/>
      <c r="O4359" s="6"/>
    </row>
    <row r="4360" spans="4:15" x14ac:dyDescent="0.25">
      <c r="D4360" s="1"/>
      <c r="O4360" s="6"/>
    </row>
    <row r="4361" spans="4:15" x14ac:dyDescent="0.25">
      <c r="D4361" s="1"/>
      <c r="O4361" s="6"/>
    </row>
    <row r="4362" spans="4:15" x14ac:dyDescent="0.25">
      <c r="D4362" s="1"/>
      <c r="O4362" s="6"/>
    </row>
    <row r="4363" spans="4:15" x14ac:dyDescent="0.25">
      <c r="D4363" s="1"/>
      <c r="O4363" s="6"/>
    </row>
    <row r="4364" spans="4:15" x14ac:dyDescent="0.25">
      <c r="D4364" s="1"/>
      <c r="O4364" s="6"/>
    </row>
    <row r="4365" spans="4:15" x14ac:dyDescent="0.25">
      <c r="D4365" s="1"/>
      <c r="O4365" s="6"/>
    </row>
    <row r="4366" spans="4:15" x14ac:dyDescent="0.25">
      <c r="D4366" s="1"/>
      <c r="O4366" s="6"/>
    </row>
    <row r="4367" spans="4:15" x14ac:dyDescent="0.25">
      <c r="D4367" s="1"/>
      <c r="O4367" s="6"/>
    </row>
    <row r="4368" spans="4:15" x14ac:dyDescent="0.25">
      <c r="D4368" s="1"/>
      <c r="O4368" s="6"/>
    </row>
    <row r="4369" spans="4:15" x14ac:dyDescent="0.25">
      <c r="D4369" s="1"/>
      <c r="O4369" s="6"/>
    </row>
    <row r="4370" spans="4:15" x14ac:dyDescent="0.25">
      <c r="D4370" s="1"/>
      <c r="O4370" s="6"/>
    </row>
    <row r="4371" spans="4:15" x14ac:dyDescent="0.25">
      <c r="D4371" s="1"/>
      <c r="O4371" s="6"/>
    </row>
    <row r="4372" spans="4:15" x14ac:dyDescent="0.25">
      <c r="D4372" s="1"/>
      <c r="O4372" s="6"/>
    </row>
    <row r="4373" spans="4:15" x14ac:dyDescent="0.25">
      <c r="D4373" s="1"/>
      <c r="O4373" s="6"/>
    </row>
    <row r="4374" spans="4:15" x14ac:dyDescent="0.25">
      <c r="D4374" s="1"/>
      <c r="O4374" s="6"/>
    </row>
    <row r="4375" spans="4:15" x14ac:dyDescent="0.25">
      <c r="D4375" s="1"/>
      <c r="O4375" s="6"/>
    </row>
    <row r="4376" spans="4:15" x14ac:dyDescent="0.25">
      <c r="D4376" s="1"/>
      <c r="O4376" s="6"/>
    </row>
    <row r="4377" spans="4:15" x14ac:dyDescent="0.25">
      <c r="D4377" s="1"/>
      <c r="O4377" s="6"/>
    </row>
    <row r="4378" spans="4:15" x14ac:dyDescent="0.25">
      <c r="D4378" s="1"/>
      <c r="O4378" s="6"/>
    </row>
    <row r="4379" spans="4:15" x14ac:dyDescent="0.25">
      <c r="D4379" s="1"/>
      <c r="O4379" s="6"/>
    </row>
    <row r="4380" spans="4:15" x14ac:dyDescent="0.25">
      <c r="D4380" s="1"/>
      <c r="O4380" s="6"/>
    </row>
    <row r="4381" spans="4:15" x14ac:dyDescent="0.25">
      <c r="D4381" s="1"/>
      <c r="O4381" s="6"/>
    </row>
    <row r="4382" spans="4:15" x14ac:dyDescent="0.25">
      <c r="D4382" s="1"/>
      <c r="O4382" s="6"/>
    </row>
    <row r="4383" spans="4:15" x14ac:dyDescent="0.25">
      <c r="D4383" s="1"/>
      <c r="O4383" s="6"/>
    </row>
    <row r="4384" spans="4:15" x14ac:dyDescent="0.25">
      <c r="D4384" s="1"/>
      <c r="O4384" s="6"/>
    </row>
    <row r="4385" spans="4:15" x14ac:dyDescent="0.25">
      <c r="D4385" s="1"/>
      <c r="O4385" s="6"/>
    </row>
    <row r="4386" spans="4:15" x14ac:dyDescent="0.25">
      <c r="D4386" s="1"/>
      <c r="O4386" s="6"/>
    </row>
    <row r="4387" spans="4:15" x14ac:dyDescent="0.25">
      <c r="D4387" s="1"/>
      <c r="O4387" s="6"/>
    </row>
    <row r="4388" spans="4:15" x14ac:dyDescent="0.25">
      <c r="D4388" s="1"/>
      <c r="O4388" s="6"/>
    </row>
    <row r="4389" spans="4:15" x14ac:dyDescent="0.25">
      <c r="D4389" s="1"/>
      <c r="O4389" s="6"/>
    </row>
    <row r="4390" spans="4:15" x14ac:dyDescent="0.25">
      <c r="D4390" s="1"/>
      <c r="O4390" s="6"/>
    </row>
    <row r="4391" spans="4:15" x14ac:dyDescent="0.25">
      <c r="D4391" s="1"/>
      <c r="O4391" s="6"/>
    </row>
    <row r="4392" spans="4:15" x14ac:dyDescent="0.25">
      <c r="D4392" s="1"/>
      <c r="O4392" s="6"/>
    </row>
    <row r="4393" spans="4:15" x14ac:dyDescent="0.25">
      <c r="D4393" s="1"/>
      <c r="O4393" s="6"/>
    </row>
    <row r="4394" spans="4:15" x14ac:dyDescent="0.25">
      <c r="D4394" s="1"/>
      <c r="O4394" s="6"/>
    </row>
    <row r="4395" spans="4:15" x14ac:dyDescent="0.25">
      <c r="D4395" s="1"/>
      <c r="O4395" s="6"/>
    </row>
    <row r="4396" spans="4:15" x14ac:dyDescent="0.25">
      <c r="D4396" s="1"/>
      <c r="O4396" s="6"/>
    </row>
    <row r="4397" spans="4:15" x14ac:dyDescent="0.25">
      <c r="D4397" s="1"/>
      <c r="O4397" s="6"/>
    </row>
    <row r="4398" spans="4:15" x14ac:dyDescent="0.25">
      <c r="D4398" s="1"/>
      <c r="O4398" s="6"/>
    </row>
    <row r="4399" spans="4:15" x14ac:dyDescent="0.25">
      <c r="D4399" s="1"/>
      <c r="O4399" s="6"/>
    </row>
    <row r="4400" spans="4:15" x14ac:dyDescent="0.25">
      <c r="D4400" s="1"/>
      <c r="O4400" s="6"/>
    </row>
    <row r="4401" spans="4:15" x14ac:dyDescent="0.25">
      <c r="D4401" s="1"/>
      <c r="O4401" s="6"/>
    </row>
    <row r="4402" spans="4:15" x14ac:dyDescent="0.25">
      <c r="D4402" s="1"/>
      <c r="O4402" s="6"/>
    </row>
    <row r="4403" spans="4:15" x14ac:dyDescent="0.25">
      <c r="D4403" s="1"/>
      <c r="O4403" s="6"/>
    </row>
    <row r="4404" spans="4:15" x14ac:dyDescent="0.25">
      <c r="D4404" s="1"/>
      <c r="O4404" s="6"/>
    </row>
    <row r="4405" spans="4:15" x14ac:dyDescent="0.25">
      <c r="D4405" s="1"/>
      <c r="O4405" s="6"/>
    </row>
    <row r="4406" spans="4:15" x14ac:dyDescent="0.25">
      <c r="D4406" s="1"/>
      <c r="O4406" s="6"/>
    </row>
    <row r="4407" spans="4:15" x14ac:dyDescent="0.25">
      <c r="D4407" s="1"/>
      <c r="O4407" s="6"/>
    </row>
    <row r="4408" spans="4:15" x14ac:dyDescent="0.25">
      <c r="D4408" s="1"/>
      <c r="O4408" s="6"/>
    </row>
    <row r="4409" spans="4:15" x14ac:dyDescent="0.25">
      <c r="D4409" s="1"/>
      <c r="O4409" s="6"/>
    </row>
    <row r="4410" spans="4:15" x14ac:dyDescent="0.25">
      <c r="D4410" s="1"/>
      <c r="O4410" s="6"/>
    </row>
    <row r="4411" spans="4:15" x14ac:dyDescent="0.25">
      <c r="D4411" s="1"/>
      <c r="O4411" s="6"/>
    </row>
    <row r="4412" spans="4:15" x14ac:dyDescent="0.25">
      <c r="D4412" s="1"/>
      <c r="O4412" s="6"/>
    </row>
    <row r="4413" spans="4:15" x14ac:dyDescent="0.25">
      <c r="D4413" s="1"/>
      <c r="O4413" s="6"/>
    </row>
    <row r="4414" spans="4:15" x14ac:dyDescent="0.25">
      <c r="D4414" s="1"/>
      <c r="O4414" s="6"/>
    </row>
    <row r="4415" spans="4:15" x14ac:dyDescent="0.25">
      <c r="D4415" s="1"/>
      <c r="O4415" s="6"/>
    </row>
    <row r="4416" spans="4:15" x14ac:dyDescent="0.25">
      <c r="D4416" s="1"/>
      <c r="O4416" s="6"/>
    </row>
    <row r="4417" spans="4:15" x14ac:dyDescent="0.25">
      <c r="D4417" s="1"/>
      <c r="O4417" s="6"/>
    </row>
    <row r="4418" spans="4:15" x14ac:dyDescent="0.25">
      <c r="D4418" s="1"/>
      <c r="O4418" s="6"/>
    </row>
    <row r="4419" spans="4:15" x14ac:dyDescent="0.25">
      <c r="D4419" s="1"/>
      <c r="O4419" s="6"/>
    </row>
    <row r="4420" spans="4:15" x14ac:dyDescent="0.25">
      <c r="D4420" s="1"/>
      <c r="O4420" s="6"/>
    </row>
    <row r="4421" spans="4:15" x14ac:dyDescent="0.25">
      <c r="D4421" s="1"/>
      <c r="O4421" s="6"/>
    </row>
    <row r="4422" spans="4:15" x14ac:dyDescent="0.25">
      <c r="D4422" s="1"/>
      <c r="O4422" s="6"/>
    </row>
    <row r="4423" spans="4:15" x14ac:dyDescent="0.25">
      <c r="D4423" s="1"/>
      <c r="O4423" s="6"/>
    </row>
    <row r="4424" spans="4:15" x14ac:dyDescent="0.25">
      <c r="D4424" s="1"/>
      <c r="O4424" s="6"/>
    </row>
    <row r="4425" spans="4:15" x14ac:dyDescent="0.25">
      <c r="D4425" s="1"/>
      <c r="O4425" s="6"/>
    </row>
    <row r="4426" spans="4:15" x14ac:dyDescent="0.25">
      <c r="D4426" s="1"/>
      <c r="O4426" s="6"/>
    </row>
    <row r="4427" spans="4:15" x14ac:dyDescent="0.25">
      <c r="D4427" s="1"/>
      <c r="O4427" s="6"/>
    </row>
    <row r="4428" spans="4:15" x14ac:dyDescent="0.25">
      <c r="D4428" s="1"/>
      <c r="O4428" s="6"/>
    </row>
    <row r="4429" spans="4:15" x14ac:dyDescent="0.25">
      <c r="D4429" s="1"/>
      <c r="O4429" s="6"/>
    </row>
    <row r="4430" spans="4:15" x14ac:dyDescent="0.25">
      <c r="D4430" s="1"/>
      <c r="O4430" s="6"/>
    </row>
    <row r="4431" spans="4:15" x14ac:dyDescent="0.25">
      <c r="D4431" s="1"/>
      <c r="O4431" s="6"/>
    </row>
    <row r="4432" spans="4:15" x14ac:dyDescent="0.25">
      <c r="D4432" s="1"/>
      <c r="O4432" s="6"/>
    </row>
    <row r="4433" spans="4:15" x14ac:dyDescent="0.25">
      <c r="D4433" s="1"/>
      <c r="O4433" s="6"/>
    </row>
    <row r="4434" spans="4:15" x14ac:dyDescent="0.25">
      <c r="D4434" s="1"/>
      <c r="O4434" s="6"/>
    </row>
    <row r="4435" spans="4:15" x14ac:dyDescent="0.25">
      <c r="D4435" s="1"/>
      <c r="O4435" s="6"/>
    </row>
    <row r="4436" spans="4:15" x14ac:dyDescent="0.25">
      <c r="D4436" s="1"/>
      <c r="O4436" s="6"/>
    </row>
    <row r="4437" spans="4:15" x14ac:dyDescent="0.25">
      <c r="D4437" s="1"/>
      <c r="O4437" s="6"/>
    </row>
    <row r="4438" spans="4:15" x14ac:dyDescent="0.25">
      <c r="D4438" s="1"/>
      <c r="O4438" s="6"/>
    </row>
    <row r="4439" spans="4:15" x14ac:dyDescent="0.25">
      <c r="D4439" s="1"/>
      <c r="O4439" s="6"/>
    </row>
    <row r="4440" spans="4:15" x14ac:dyDescent="0.25">
      <c r="D4440" s="1"/>
      <c r="O4440" s="6"/>
    </row>
    <row r="4441" spans="4:15" x14ac:dyDescent="0.25">
      <c r="D4441" s="1"/>
      <c r="O4441" s="6"/>
    </row>
    <row r="4442" spans="4:15" x14ac:dyDescent="0.25">
      <c r="D4442" s="1"/>
      <c r="O4442" s="6"/>
    </row>
    <row r="4443" spans="4:15" x14ac:dyDescent="0.25">
      <c r="D4443" s="1"/>
      <c r="O4443" s="6"/>
    </row>
    <row r="4444" spans="4:15" x14ac:dyDescent="0.25">
      <c r="D4444" s="1"/>
      <c r="O4444" s="6"/>
    </row>
    <row r="4445" spans="4:15" x14ac:dyDescent="0.25">
      <c r="D4445" s="1"/>
      <c r="O4445" s="6"/>
    </row>
    <row r="4446" spans="4:15" x14ac:dyDescent="0.25">
      <c r="D4446" s="1"/>
      <c r="O4446" s="6"/>
    </row>
    <row r="4447" spans="4:15" x14ac:dyDescent="0.25">
      <c r="D4447" s="1"/>
      <c r="O4447" s="6"/>
    </row>
    <row r="4448" spans="4:15" x14ac:dyDescent="0.25">
      <c r="D4448" s="1"/>
      <c r="O4448" s="6"/>
    </row>
    <row r="4449" spans="4:15" x14ac:dyDescent="0.25">
      <c r="D4449" s="1"/>
      <c r="O4449" s="6"/>
    </row>
    <row r="4450" spans="4:15" x14ac:dyDescent="0.25">
      <c r="D4450" s="1"/>
      <c r="O4450" s="6"/>
    </row>
    <row r="4451" spans="4:15" x14ac:dyDescent="0.25">
      <c r="D4451" s="1"/>
      <c r="O4451" s="6"/>
    </row>
    <row r="4452" spans="4:15" x14ac:dyDescent="0.25">
      <c r="D4452" s="1"/>
      <c r="O4452" s="6"/>
    </row>
    <row r="4453" spans="4:15" x14ac:dyDescent="0.25">
      <c r="D4453" s="1"/>
      <c r="O4453" s="6"/>
    </row>
    <row r="4454" spans="4:15" x14ac:dyDescent="0.25">
      <c r="D4454" s="1"/>
      <c r="O4454" s="6"/>
    </row>
    <row r="4455" spans="4:15" x14ac:dyDescent="0.25">
      <c r="D4455" s="1"/>
      <c r="O4455" s="6"/>
    </row>
    <row r="4456" spans="4:15" x14ac:dyDescent="0.25">
      <c r="D4456" s="1"/>
      <c r="O4456" s="6"/>
    </row>
    <row r="4457" spans="4:15" x14ac:dyDescent="0.25">
      <c r="D4457" s="1"/>
      <c r="O4457" s="6"/>
    </row>
    <row r="4458" spans="4:15" x14ac:dyDescent="0.25">
      <c r="D4458" s="1"/>
      <c r="O4458" s="6"/>
    </row>
    <row r="4459" spans="4:15" x14ac:dyDescent="0.25">
      <c r="D4459" s="1"/>
      <c r="O4459" s="6"/>
    </row>
    <row r="4460" spans="4:15" x14ac:dyDescent="0.25">
      <c r="D4460" s="1"/>
      <c r="O4460" s="6"/>
    </row>
    <row r="4461" spans="4:15" x14ac:dyDescent="0.25">
      <c r="D4461" s="1"/>
      <c r="O4461" s="6"/>
    </row>
    <row r="4462" spans="4:15" x14ac:dyDescent="0.25">
      <c r="D4462" s="1"/>
      <c r="O4462" s="6"/>
    </row>
    <row r="4463" spans="4:15" x14ac:dyDescent="0.25">
      <c r="D4463" s="1"/>
      <c r="O4463" s="6"/>
    </row>
    <row r="4464" spans="4:15" x14ac:dyDescent="0.25">
      <c r="D4464" s="1"/>
      <c r="O4464" s="6"/>
    </row>
    <row r="4465" spans="4:15" x14ac:dyDescent="0.25">
      <c r="D4465" s="1"/>
      <c r="O4465" s="6"/>
    </row>
    <row r="4466" spans="4:15" x14ac:dyDescent="0.25">
      <c r="D4466" s="1"/>
      <c r="O4466" s="6"/>
    </row>
    <row r="4467" spans="4:15" x14ac:dyDescent="0.25">
      <c r="D4467" s="1"/>
      <c r="O4467" s="6"/>
    </row>
    <row r="4468" spans="4:15" x14ac:dyDescent="0.25">
      <c r="D4468" s="1"/>
      <c r="O4468" s="6"/>
    </row>
    <row r="4469" spans="4:15" x14ac:dyDescent="0.25">
      <c r="D4469" s="1"/>
      <c r="O4469" s="6"/>
    </row>
    <row r="4470" spans="4:15" x14ac:dyDescent="0.25">
      <c r="D4470" s="1"/>
      <c r="O4470" s="6"/>
    </row>
    <row r="4471" spans="4:15" x14ac:dyDescent="0.25">
      <c r="D4471" s="1"/>
      <c r="O4471" s="6"/>
    </row>
    <row r="4472" spans="4:15" x14ac:dyDescent="0.25">
      <c r="D4472" s="1"/>
      <c r="O4472" s="6"/>
    </row>
    <row r="4473" spans="4:15" x14ac:dyDescent="0.25">
      <c r="D4473" s="1"/>
      <c r="O4473" s="6"/>
    </row>
    <row r="4474" spans="4:15" x14ac:dyDescent="0.25">
      <c r="D4474" s="1"/>
      <c r="O4474" s="6"/>
    </row>
    <row r="4475" spans="4:15" x14ac:dyDescent="0.25">
      <c r="D4475" s="1"/>
      <c r="O4475" s="6"/>
    </row>
    <row r="4476" spans="4:15" x14ac:dyDescent="0.25">
      <c r="D4476" s="1"/>
      <c r="O4476" s="6"/>
    </row>
    <row r="4477" spans="4:15" x14ac:dyDescent="0.25">
      <c r="D4477" s="1"/>
      <c r="O4477" s="6"/>
    </row>
    <row r="4478" spans="4:15" x14ac:dyDescent="0.25">
      <c r="D4478" s="1"/>
      <c r="O4478" s="6"/>
    </row>
    <row r="4479" spans="4:15" x14ac:dyDescent="0.25">
      <c r="D4479" s="1"/>
      <c r="O4479" s="6"/>
    </row>
    <row r="4480" spans="4:15" x14ac:dyDescent="0.25">
      <c r="D4480" s="1"/>
      <c r="O4480" s="6"/>
    </row>
    <row r="4481" spans="4:15" x14ac:dyDescent="0.25">
      <c r="D4481" s="1"/>
      <c r="O4481" s="6"/>
    </row>
    <row r="4482" spans="4:15" x14ac:dyDescent="0.25">
      <c r="D4482" s="1"/>
      <c r="O4482" s="6"/>
    </row>
    <row r="4483" spans="4:15" x14ac:dyDescent="0.25">
      <c r="D4483" s="1"/>
      <c r="O4483" s="6"/>
    </row>
    <row r="4484" spans="4:15" x14ac:dyDescent="0.25">
      <c r="D4484" s="1"/>
      <c r="O4484" s="6"/>
    </row>
    <row r="4485" spans="4:15" x14ac:dyDescent="0.25">
      <c r="D4485" s="1"/>
      <c r="O4485" s="6"/>
    </row>
    <row r="4486" spans="4:15" x14ac:dyDescent="0.25">
      <c r="D4486" s="1"/>
      <c r="O4486" s="6"/>
    </row>
    <row r="4487" spans="4:15" x14ac:dyDescent="0.25">
      <c r="D4487" s="1"/>
      <c r="O4487" s="6"/>
    </row>
    <row r="4488" spans="4:15" x14ac:dyDescent="0.25">
      <c r="D4488" s="1"/>
      <c r="O4488" s="6"/>
    </row>
    <row r="4489" spans="4:15" x14ac:dyDescent="0.25">
      <c r="D4489" s="1"/>
      <c r="O4489" s="6"/>
    </row>
    <row r="4490" spans="4:15" x14ac:dyDescent="0.25">
      <c r="D4490" s="1"/>
      <c r="O4490" s="6"/>
    </row>
    <row r="4491" spans="4:15" x14ac:dyDescent="0.25">
      <c r="D4491" s="1"/>
      <c r="O4491" s="6"/>
    </row>
    <row r="4492" spans="4:15" x14ac:dyDescent="0.25">
      <c r="D4492" s="1"/>
      <c r="O4492" s="6"/>
    </row>
    <row r="4493" spans="4:15" x14ac:dyDescent="0.25">
      <c r="D4493" s="1"/>
      <c r="O4493" s="6"/>
    </row>
    <row r="4494" spans="4:15" x14ac:dyDescent="0.25">
      <c r="D4494" s="1"/>
      <c r="O4494" s="6"/>
    </row>
    <row r="4495" spans="4:15" x14ac:dyDescent="0.25">
      <c r="D4495" s="1"/>
      <c r="O4495" s="6"/>
    </row>
    <row r="4496" spans="4:15" x14ac:dyDescent="0.25">
      <c r="D4496" s="1"/>
      <c r="O4496" s="6"/>
    </row>
    <row r="4497" spans="4:15" x14ac:dyDescent="0.25">
      <c r="D4497" s="1"/>
      <c r="O4497" s="6"/>
    </row>
    <row r="4498" spans="4:15" x14ac:dyDescent="0.25">
      <c r="D4498" s="1"/>
      <c r="O4498" s="6"/>
    </row>
    <row r="4499" spans="4:15" x14ac:dyDescent="0.25">
      <c r="D4499" s="1"/>
      <c r="O4499" s="6"/>
    </row>
    <row r="4500" spans="4:15" x14ac:dyDescent="0.25">
      <c r="D4500" s="1"/>
      <c r="O4500" s="6"/>
    </row>
    <row r="4501" spans="4:15" x14ac:dyDescent="0.25">
      <c r="D4501" s="1"/>
      <c r="O4501" s="6"/>
    </row>
    <row r="4502" spans="4:15" x14ac:dyDescent="0.25">
      <c r="D4502" s="1"/>
      <c r="O4502" s="6"/>
    </row>
    <row r="4503" spans="4:15" x14ac:dyDescent="0.25">
      <c r="D4503" s="1"/>
      <c r="O4503" s="6"/>
    </row>
    <row r="4504" spans="4:15" x14ac:dyDescent="0.25">
      <c r="D4504" s="1"/>
      <c r="O4504" s="6"/>
    </row>
    <row r="4505" spans="4:15" x14ac:dyDescent="0.25">
      <c r="D4505" s="1"/>
      <c r="O4505" s="6"/>
    </row>
    <row r="4506" spans="4:15" x14ac:dyDescent="0.25">
      <c r="D4506" s="1"/>
      <c r="O4506" s="6"/>
    </row>
    <row r="4507" spans="4:15" x14ac:dyDescent="0.25">
      <c r="D4507" s="1"/>
      <c r="O4507" s="6"/>
    </row>
    <row r="4508" spans="4:15" x14ac:dyDescent="0.25">
      <c r="D4508" s="1"/>
      <c r="O4508" s="6"/>
    </row>
    <row r="4509" spans="4:15" x14ac:dyDescent="0.25">
      <c r="D4509" s="1"/>
      <c r="O4509" s="6"/>
    </row>
    <row r="4510" spans="4:15" x14ac:dyDescent="0.25">
      <c r="D4510" s="1"/>
      <c r="O4510" s="6"/>
    </row>
    <row r="4511" spans="4:15" x14ac:dyDescent="0.25">
      <c r="D4511" s="1"/>
      <c r="O4511" s="6"/>
    </row>
    <row r="4512" spans="4:15" x14ac:dyDescent="0.25">
      <c r="D4512" s="1"/>
      <c r="O4512" s="6"/>
    </row>
    <row r="4513" spans="4:15" x14ac:dyDescent="0.25">
      <c r="D4513" s="1"/>
      <c r="O4513" s="6"/>
    </row>
    <row r="4514" spans="4:15" x14ac:dyDescent="0.25">
      <c r="D4514" s="1"/>
      <c r="O4514" s="6"/>
    </row>
    <row r="4515" spans="4:15" x14ac:dyDescent="0.25">
      <c r="D4515" s="1"/>
      <c r="O4515" s="6"/>
    </row>
    <row r="4516" spans="4:15" x14ac:dyDescent="0.25">
      <c r="D4516" s="1"/>
      <c r="O4516" s="6"/>
    </row>
    <row r="4517" spans="4:15" x14ac:dyDescent="0.25">
      <c r="D4517" s="1"/>
      <c r="O4517" s="6"/>
    </row>
    <row r="4518" spans="4:15" x14ac:dyDescent="0.25">
      <c r="D4518" s="1"/>
      <c r="O4518" s="6"/>
    </row>
    <row r="4519" spans="4:15" x14ac:dyDescent="0.25">
      <c r="D4519" s="1"/>
      <c r="O4519" s="6"/>
    </row>
    <row r="4520" spans="4:15" x14ac:dyDescent="0.25">
      <c r="D4520" s="1"/>
      <c r="O4520" s="6"/>
    </row>
    <row r="4521" spans="4:15" x14ac:dyDescent="0.25">
      <c r="D4521" s="1"/>
      <c r="O4521" s="6"/>
    </row>
    <row r="4522" spans="4:15" x14ac:dyDescent="0.25">
      <c r="D4522" s="1"/>
      <c r="O4522" s="6"/>
    </row>
    <row r="4523" spans="4:15" x14ac:dyDescent="0.25">
      <c r="D4523" s="1"/>
      <c r="O4523" s="6"/>
    </row>
    <row r="4524" spans="4:15" x14ac:dyDescent="0.25">
      <c r="D4524" s="1"/>
      <c r="O4524" s="6"/>
    </row>
    <row r="4525" spans="4:15" x14ac:dyDescent="0.25">
      <c r="D4525" s="1"/>
      <c r="O4525" s="6"/>
    </row>
    <row r="4526" spans="4:15" x14ac:dyDescent="0.25">
      <c r="D4526" s="1"/>
      <c r="O4526" s="6"/>
    </row>
    <row r="4527" spans="4:15" x14ac:dyDescent="0.25">
      <c r="D4527" s="1"/>
      <c r="O4527" s="6"/>
    </row>
    <row r="4528" spans="4:15" x14ac:dyDescent="0.25">
      <c r="D4528" s="1"/>
      <c r="O4528" s="6"/>
    </row>
    <row r="4529" spans="4:15" x14ac:dyDescent="0.25">
      <c r="D4529" s="1"/>
      <c r="O4529" s="6"/>
    </row>
    <row r="4530" spans="4:15" x14ac:dyDescent="0.25">
      <c r="D4530" s="1"/>
      <c r="O4530" s="6"/>
    </row>
    <row r="4531" spans="4:15" x14ac:dyDescent="0.25">
      <c r="D4531" s="1"/>
      <c r="O4531" s="6"/>
    </row>
    <row r="4532" spans="4:15" x14ac:dyDescent="0.25">
      <c r="D4532" s="1"/>
      <c r="O4532" s="6"/>
    </row>
    <row r="4533" spans="4:15" x14ac:dyDescent="0.25">
      <c r="D4533" s="1"/>
      <c r="O4533" s="6"/>
    </row>
    <row r="4534" spans="4:15" x14ac:dyDescent="0.25">
      <c r="D4534" s="1"/>
      <c r="O4534" s="6"/>
    </row>
    <row r="4535" spans="4:15" x14ac:dyDescent="0.25">
      <c r="D4535" s="1"/>
      <c r="O4535" s="6"/>
    </row>
    <row r="4536" spans="4:15" x14ac:dyDescent="0.25">
      <c r="D4536" s="1"/>
      <c r="O4536" s="6"/>
    </row>
    <row r="4537" spans="4:15" x14ac:dyDescent="0.25">
      <c r="D4537" s="1"/>
      <c r="O4537" s="6"/>
    </row>
    <row r="4538" spans="4:15" x14ac:dyDescent="0.25">
      <c r="D4538" s="1"/>
      <c r="O4538" s="6"/>
    </row>
    <row r="4539" spans="4:15" x14ac:dyDescent="0.25">
      <c r="D4539" s="1"/>
      <c r="O4539" s="6"/>
    </row>
    <row r="4540" spans="4:15" x14ac:dyDescent="0.25">
      <c r="D4540" s="1"/>
      <c r="O4540" s="6"/>
    </row>
    <row r="4541" spans="4:15" x14ac:dyDescent="0.25">
      <c r="D4541" s="1"/>
      <c r="O4541" s="6"/>
    </row>
    <row r="4542" spans="4:15" x14ac:dyDescent="0.25">
      <c r="D4542" s="1"/>
      <c r="O4542" s="6"/>
    </row>
    <row r="4543" spans="4:15" x14ac:dyDescent="0.25">
      <c r="D4543" s="1"/>
      <c r="O4543" s="6"/>
    </row>
    <row r="4544" spans="4:15" x14ac:dyDescent="0.25">
      <c r="D4544" s="1"/>
      <c r="O4544" s="6"/>
    </row>
    <row r="4545" spans="4:15" x14ac:dyDescent="0.25">
      <c r="D4545" s="1"/>
      <c r="O4545" s="6"/>
    </row>
    <row r="4546" spans="4:15" x14ac:dyDescent="0.25">
      <c r="D4546" s="1"/>
      <c r="O4546" s="6"/>
    </row>
    <row r="4547" spans="4:15" x14ac:dyDescent="0.25">
      <c r="D4547" s="1"/>
      <c r="O4547" s="6"/>
    </row>
    <row r="4548" spans="4:15" x14ac:dyDescent="0.25">
      <c r="D4548" s="1"/>
      <c r="O4548" s="6"/>
    </row>
    <row r="4549" spans="4:15" x14ac:dyDescent="0.25">
      <c r="D4549" s="1"/>
      <c r="O4549" s="6"/>
    </row>
    <row r="4550" spans="4:15" x14ac:dyDescent="0.25">
      <c r="D4550" s="1"/>
      <c r="O4550" s="6"/>
    </row>
    <row r="4551" spans="4:15" x14ac:dyDescent="0.25">
      <c r="D4551" s="1"/>
      <c r="O4551" s="6"/>
    </row>
    <row r="4552" spans="4:15" x14ac:dyDescent="0.25">
      <c r="D4552" s="1"/>
      <c r="O4552" s="6"/>
    </row>
    <row r="4553" spans="4:15" x14ac:dyDescent="0.25">
      <c r="D4553" s="1"/>
      <c r="O4553" s="6"/>
    </row>
    <row r="4554" spans="4:15" x14ac:dyDescent="0.25">
      <c r="D4554" s="1"/>
      <c r="O4554" s="6"/>
    </row>
    <row r="4555" spans="4:15" x14ac:dyDescent="0.25">
      <c r="D4555" s="1"/>
      <c r="O4555" s="6"/>
    </row>
    <row r="4556" spans="4:15" x14ac:dyDescent="0.25">
      <c r="D4556" s="1"/>
      <c r="O4556" s="6"/>
    </row>
    <row r="4557" spans="4:15" x14ac:dyDescent="0.25">
      <c r="D4557" s="1"/>
      <c r="O4557" s="6"/>
    </row>
    <row r="4558" spans="4:15" x14ac:dyDescent="0.25">
      <c r="D4558" s="1"/>
      <c r="O4558" s="6"/>
    </row>
    <row r="4559" spans="4:15" x14ac:dyDescent="0.25">
      <c r="D4559" s="1"/>
      <c r="O4559" s="6"/>
    </row>
    <row r="4560" spans="4:15" x14ac:dyDescent="0.25">
      <c r="D4560" s="1"/>
      <c r="O4560" s="6"/>
    </row>
    <row r="4561" spans="4:15" x14ac:dyDescent="0.25">
      <c r="D4561" s="1"/>
      <c r="O4561" s="6"/>
    </row>
    <row r="4562" spans="4:15" x14ac:dyDescent="0.25">
      <c r="D4562" s="1"/>
      <c r="O4562" s="6"/>
    </row>
    <row r="4563" spans="4:15" x14ac:dyDescent="0.25">
      <c r="D4563" s="1"/>
      <c r="O4563" s="6"/>
    </row>
    <row r="4564" spans="4:15" x14ac:dyDescent="0.25">
      <c r="D4564" s="1"/>
      <c r="O4564" s="6"/>
    </row>
    <row r="4565" spans="4:15" x14ac:dyDescent="0.25">
      <c r="D4565" s="1"/>
      <c r="O4565" s="6"/>
    </row>
    <row r="4566" spans="4:15" x14ac:dyDescent="0.25">
      <c r="D4566" s="1"/>
      <c r="O4566" s="6"/>
    </row>
    <row r="4567" spans="4:15" x14ac:dyDescent="0.25">
      <c r="D4567" s="1"/>
      <c r="O4567" s="6"/>
    </row>
    <row r="4568" spans="4:15" x14ac:dyDescent="0.25">
      <c r="D4568" s="1"/>
      <c r="O4568" s="6"/>
    </row>
    <row r="4569" spans="4:15" x14ac:dyDescent="0.25">
      <c r="D4569" s="1"/>
      <c r="O4569" s="6"/>
    </row>
    <row r="4570" spans="4:15" x14ac:dyDescent="0.25">
      <c r="D4570" s="1"/>
      <c r="O4570" s="6"/>
    </row>
    <row r="4571" spans="4:15" x14ac:dyDescent="0.25">
      <c r="D4571" s="1"/>
      <c r="O4571" s="6"/>
    </row>
    <row r="4572" spans="4:15" x14ac:dyDescent="0.25">
      <c r="D4572" s="1"/>
      <c r="O4572" s="6"/>
    </row>
    <row r="4573" spans="4:15" x14ac:dyDescent="0.25">
      <c r="D4573" s="1"/>
      <c r="O4573" s="6"/>
    </row>
    <row r="4574" spans="4:15" x14ac:dyDescent="0.25">
      <c r="D4574" s="1"/>
      <c r="O4574" s="6"/>
    </row>
    <row r="4575" spans="4:15" x14ac:dyDescent="0.25">
      <c r="D4575" s="1"/>
      <c r="O4575" s="6"/>
    </row>
    <row r="4576" spans="4:15" x14ac:dyDescent="0.25">
      <c r="D4576" s="1"/>
      <c r="O4576" s="6"/>
    </row>
    <row r="4577" spans="4:15" x14ac:dyDescent="0.25">
      <c r="D4577" s="1"/>
      <c r="O4577" s="6"/>
    </row>
    <row r="4578" spans="4:15" x14ac:dyDescent="0.25">
      <c r="D4578" s="1"/>
      <c r="O4578" s="6"/>
    </row>
    <row r="4579" spans="4:15" x14ac:dyDescent="0.25">
      <c r="D4579" s="1"/>
      <c r="O4579" s="6"/>
    </row>
    <row r="4580" spans="4:15" x14ac:dyDescent="0.25">
      <c r="D4580" s="1"/>
      <c r="O4580" s="6"/>
    </row>
    <row r="4581" spans="4:15" x14ac:dyDescent="0.25">
      <c r="D4581" s="1"/>
      <c r="O4581" s="6"/>
    </row>
    <row r="4582" spans="4:15" x14ac:dyDescent="0.25">
      <c r="D4582" s="1"/>
      <c r="O4582" s="6"/>
    </row>
    <row r="4583" spans="4:15" x14ac:dyDescent="0.25">
      <c r="D4583" s="1"/>
      <c r="O4583" s="6"/>
    </row>
    <row r="4584" spans="4:15" x14ac:dyDescent="0.25">
      <c r="D4584" s="1"/>
      <c r="O4584" s="6"/>
    </row>
    <row r="4585" spans="4:15" x14ac:dyDescent="0.25">
      <c r="D4585" s="1"/>
      <c r="O4585" s="6"/>
    </row>
    <row r="4586" spans="4:15" x14ac:dyDescent="0.25">
      <c r="D4586" s="1"/>
      <c r="O4586" s="6"/>
    </row>
    <row r="4587" spans="4:15" x14ac:dyDescent="0.25">
      <c r="D4587" s="1"/>
      <c r="O4587" s="6"/>
    </row>
    <row r="4588" spans="4:15" x14ac:dyDescent="0.25">
      <c r="D4588" s="1"/>
      <c r="O4588" s="6"/>
    </row>
    <row r="4589" spans="4:15" x14ac:dyDescent="0.25">
      <c r="D4589" s="1"/>
      <c r="O4589" s="6"/>
    </row>
    <row r="4590" spans="4:15" x14ac:dyDescent="0.25">
      <c r="D4590" s="1"/>
      <c r="O4590" s="6"/>
    </row>
    <row r="4591" spans="4:15" x14ac:dyDescent="0.25">
      <c r="D4591" s="1"/>
      <c r="O4591" s="6"/>
    </row>
    <row r="4592" spans="4:15" x14ac:dyDescent="0.25">
      <c r="D4592" s="1"/>
      <c r="O4592" s="6"/>
    </row>
    <row r="4593" spans="4:15" x14ac:dyDescent="0.25">
      <c r="D4593" s="1"/>
      <c r="O4593" s="6"/>
    </row>
    <row r="4594" spans="4:15" x14ac:dyDescent="0.25">
      <c r="D4594" s="1"/>
      <c r="O4594" s="6"/>
    </row>
    <row r="4595" spans="4:15" x14ac:dyDescent="0.25">
      <c r="D4595" s="1"/>
      <c r="O4595" s="6"/>
    </row>
    <row r="4596" spans="4:15" x14ac:dyDescent="0.25">
      <c r="D4596" s="1"/>
      <c r="O4596" s="6"/>
    </row>
    <row r="4597" spans="4:15" x14ac:dyDescent="0.25">
      <c r="D4597" s="1"/>
      <c r="O4597" s="6"/>
    </row>
    <row r="4598" spans="4:15" x14ac:dyDescent="0.25">
      <c r="D4598" s="1"/>
      <c r="O4598" s="6"/>
    </row>
    <row r="4599" spans="4:15" x14ac:dyDescent="0.25">
      <c r="D4599" s="1"/>
      <c r="O4599" s="6"/>
    </row>
    <row r="4600" spans="4:15" x14ac:dyDescent="0.25">
      <c r="D4600" s="1"/>
      <c r="O4600" s="6"/>
    </row>
    <row r="4601" spans="4:15" x14ac:dyDescent="0.25">
      <c r="D4601" s="1"/>
      <c r="O4601" s="6"/>
    </row>
    <row r="4602" spans="4:15" x14ac:dyDescent="0.25">
      <c r="D4602" s="1"/>
      <c r="O4602" s="6"/>
    </row>
    <row r="4603" spans="4:15" x14ac:dyDescent="0.25">
      <c r="D4603" s="1"/>
      <c r="O4603" s="6"/>
    </row>
    <row r="4604" spans="4:15" x14ac:dyDescent="0.25">
      <c r="D4604" s="1"/>
      <c r="O4604" s="6"/>
    </row>
    <row r="4605" spans="4:15" x14ac:dyDescent="0.25">
      <c r="D4605" s="1"/>
      <c r="O4605" s="6"/>
    </row>
    <row r="4606" spans="4:15" x14ac:dyDescent="0.25">
      <c r="D4606" s="1"/>
      <c r="O4606" s="6"/>
    </row>
    <row r="4607" spans="4:15" x14ac:dyDescent="0.25">
      <c r="D4607" s="1"/>
      <c r="O4607" s="6"/>
    </row>
    <row r="4608" spans="4:15" x14ac:dyDescent="0.25">
      <c r="D4608" s="1"/>
      <c r="O4608" s="6"/>
    </row>
    <row r="4609" spans="4:15" x14ac:dyDescent="0.25">
      <c r="D4609" s="1"/>
      <c r="O4609" s="6"/>
    </row>
    <row r="4610" spans="4:15" x14ac:dyDescent="0.25">
      <c r="D4610" s="1"/>
      <c r="O4610" s="6"/>
    </row>
    <row r="4611" spans="4:15" x14ac:dyDescent="0.25">
      <c r="D4611" s="1"/>
      <c r="O4611" s="6"/>
    </row>
    <row r="4612" spans="4:15" x14ac:dyDescent="0.25">
      <c r="D4612" s="1"/>
      <c r="O4612" s="6"/>
    </row>
    <row r="4613" spans="4:15" x14ac:dyDescent="0.25">
      <c r="D4613" s="1"/>
      <c r="O4613" s="6"/>
    </row>
    <row r="4614" spans="4:15" x14ac:dyDescent="0.25">
      <c r="D4614" s="1"/>
      <c r="O4614" s="6"/>
    </row>
    <row r="4615" spans="4:15" x14ac:dyDescent="0.25">
      <c r="D4615" s="1"/>
      <c r="O4615" s="6"/>
    </row>
    <row r="4616" spans="4:15" x14ac:dyDescent="0.25">
      <c r="D4616" s="1"/>
      <c r="O4616" s="6"/>
    </row>
    <row r="4617" spans="4:15" x14ac:dyDescent="0.25">
      <c r="D4617" s="1"/>
      <c r="O4617" s="6"/>
    </row>
    <row r="4618" spans="4:15" x14ac:dyDescent="0.25">
      <c r="D4618" s="1"/>
      <c r="O4618" s="6"/>
    </row>
    <row r="4619" spans="4:15" x14ac:dyDescent="0.25">
      <c r="D4619" s="1"/>
      <c r="O4619" s="6"/>
    </row>
    <row r="4620" spans="4:15" x14ac:dyDescent="0.25">
      <c r="D4620" s="1"/>
      <c r="O4620" s="6"/>
    </row>
    <row r="4621" spans="4:15" x14ac:dyDescent="0.25">
      <c r="D4621" s="1"/>
      <c r="O4621" s="6"/>
    </row>
    <row r="4622" spans="4:15" x14ac:dyDescent="0.25">
      <c r="D4622" s="1"/>
      <c r="O4622" s="6"/>
    </row>
    <row r="4623" spans="4:15" x14ac:dyDescent="0.25">
      <c r="D4623" s="1"/>
      <c r="O4623" s="6"/>
    </row>
    <row r="4624" spans="4:15" x14ac:dyDescent="0.25">
      <c r="D4624" s="1"/>
      <c r="O4624" s="6"/>
    </row>
    <row r="4625" spans="4:15" x14ac:dyDescent="0.25">
      <c r="D4625" s="1"/>
      <c r="O4625" s="6"/>
    </row>
    <row r="4626" spans="4:15" x14ac:dyDescent="0.25">
      <c r="D4626" s="1"/>
      <c r="O4626" s="6"/>
    </row>
    <row r="4627" spans="4:15" x14ac:dyDescent="0.25">
      <c r="D4627" s="1"/>
      <c r="O4627" s="6"/>
    </row>
    <row r="4628" spans="4:15" x14ac:dyDescent="0.25">
      <c r="D4628" s="1"/>
      <c r="O4628" s="6"/>
    </row>
    <row r="4629" spans="4:15" x14ac:dyDescent="0.25">
      <c r="D4629" s="1"/>
      <c r="O4629" s="6"/>
    </row>
    <row r="4630" spans="4:15" x14ac:dyDescent="0.25">
      <c r="D4630" s="1"/>
      <c r="O4630" s="6"/>
    </row>
    <row r="4631" spans="4:15" x14ac:dyDescent="0.25">
      <c r="D4631" s="1"/>
      <c r="O4631" s="6"/>
    </row>
    <row r="4632" spans="4:15" x14ac:dyDescent="0.25">
      <c r="D4632" s="1"/>
      <c r="O4632" s="6"/>
    </row>
    <row r="4633" spans="4:15" x14ac:dyDescent="0.25">
      <c r="D4633" s="1"/>
      <c r="O4633" s="6"/>
    </row>
    <row r="4634" spans="4:15" x14ac:dyDescent="0.25">
      <c r="D4634" s="1"/>
      <c r="O4634" s="6"/>
    </row>
    <row r="4635" spans="4:15" x14ac:dyDescent="0.25">
      <c r="D4635" s="1"/>
      <c r="O4635" s="6"/>
    </row>
    <row r="4636" spans="4:15" x14ac:dyDescent="0.25">
      <c r="D4636" s="1"/>
      <c r="O4636" s="6"/>
    </row>
    <row r="4637" spans="4:15" x14ac:dyDescent="0.25">
      <c r="D4637" s="1"/>
      <c r="O4637" s="6"/>
    </row>
    <row r="4638" spans="4:15" x14ac:dyDescent="0.25">
      <c r="D4638" s="1"/>
      <c r="O4638" s="6"/>
    </row>
    <row r="4639" spans="4:15" x14ac:dyDescent="0.25">
      <c r="D4639" s="1"/>
      <c r="O4639" s="6"/>
    </row>
    <row r="4640" spans="4:15" x14ac:dyDescent="0.25">
      <c r="D4640" s="1"/>
      <c r="O4640" s="6"/>
    </row>
    <row r="4641" spans="4:15" x14ac:dyDescent="0.25">
      <c r="D4641" s="1"/>
      <c r="O4641" s="6"/>
    </row>
    <row r="4642" spans="4:15" x14ac:dyDescent="0.25">
      <c r="D4642" s="1"/>
      <c r="O4642" s="6"/>
    </row>
    <row r="4643" spans="4:15" x14ac:dyDescent="0.25">
      <c r="D4643" s="1"/>
      <c r="O4643" s="6"/>
    </row>
    <row r="4644" spans="4:15" x14ac:dyDescent="0.25">
      <c r="D4644" s="1"/>
      <c r="O4644" s="6"/>
    </row>
    <row r="4645" spans="4:15" x14ac:dyDescent="0.25">
      <c r="D4645" s="1"/>
      <c r="O4645" s="6"/>
    </row>
    <row r="4646" spans="4:15" x14ac:dyDescent="0.25">
      <c r="D4646" s="1"/>
      <c r="O4646" s="6"/>
    </row>
    <row r="4647" spans="4:15" x14ac:dyDescent="0.25">
      <c r="D4647" s="1"/>
      <c r="O4647" s="6"/>
    </row>
    <row r="4648" spans="4:15" x14ac:dyDescent="0.25">
      <c r="D4648" s="1"/>
      <c r="O4648" s="6"/>
    </row>
    <row r="4649" spans="4:15" x14ac:dyDescent="0.25">
      <c r="D4649" s="1"/>
      <c r="O4649" s="6"/>
    </row>
    <row r="4650" spans="4:15" x14ac:dyDescent="0.25">
      <c r="D4650" s="1"/>
      <c r="O4650" s="6"/>
    </row>
    <row r="4651" spans="4:15" x14ac:dyDescent="0.25">
      <c r="D4651" s="1"/>
      <c r="O4651" s="6"/>
    </row>
    <row r="4652" spans="4:15" x14ac:dyDescent="0.25">
      <c r="D4652" s="1"/>
      <c r="O4652" s="6"/>
    </row>
    <row r="4653" spans="4:15" x14ac:dyDescent="0.25">
      <c r="D4653" s="1"/>
      <c r="O4653" s="6"/>
    </row>
    <row r="4654" spans="4:15" x14ac:dyDescent="0.25">
      <c r="D4654" s="1"/>
      <c r="O4654" s="6"/>
    </row>
    <row r="4655" spans="4:15" x14ac:dyDescent="0.25">
      <c r="D4655" s="1"/>
      <c r="O4655" s="6"/>
    </row>
    <row r="4656" spans="4:15" x14ac:dyDescent="0.25">
      <c r="D4656" s="1"/>
      <c r="O4656" s="6"/>
    </row>
    <row r="4657" spans="4:15" x14ac:dyDescent="0.25">
      <c r="D4657" s="1"/>
      <c r="O4657" s="6"/>
    </row>
    <row r="4658" spans="4:15" x14ac:dyDescent="0.25">
      <c r="D4658" s="1"/>
      <c r="O4658" s="6"/>
    </row>
    <row r="4659" spans="4:15" x14ac:dyDescent="0.25">
      <c r="D4659" s="1"/>
      <c r="O4659" s="6"/>
    </row>
    <row r="4660" spans="4:15" x14ac:dyDescent="0.25">
      <c r="D4660" s="1"/>
      <c r="O4660" s="6"/>
    </row>
    <row r="4661" spans="4:15" x14ac:dyDescent="0.25">
      <c r="D4661" s="1"/>
      <c r="O4661" s="6"/>
    </row>
    <row r="4662" spans="4:15" x14ac:dyDescent="0.25">
      <c r="D4662" s="1"/>
      <c r="O4662" s="6"/>
    </row>
    <row r="4663" spans="4:15" x14ac:dyDescent="0.25">
      <c r="D4663" s="1"/>
      <c r="O4663" s="6"/>
    </row>
    <row r="4664" spans="4:15" x14ac:dyDescent="0.25">
      <c r="D4664" s="1"/>
      <c r="O4664" s="6"/>
    </row>
    <row r="4665" spans="4:15" x14ac:dyDescent="0.25">
      <c r="D4665" s="1"/>
      <c r="O4665" s="6"/>
    </row>
    <row r="4666" spans="4:15" x14ac:dyDescent="0.25">
      <c r="D4666" s="1"/>
      <c r="O4666" s="6"/>
    </row>
    <row r="4667" spans="4:15" x14ac:dyDescent="0.25">
      <c r="D4667" s="1"/>
      <c r="O4667" s="6"/>
    </row>
    <row r="4668" spans="4:15" x14ac:dyDescent="0.25">
      <c r="D4668" s="1"/>
      <c r="O4668" s="6"/>
    </row>
    <row r="4669" spans="4:15" x14ac:dyDescent="0.25">
      <c r="D4669" s="1"/>
      <c r="O4669" s="6"/>
    </row>
    <row r="4670" spans="4:15" x14ac:dyDescent="0.25">
      <c r="D4670" s="1"/>
      <c r="O4670" s="6"/>
    </row>
    <row r="4671" spans="4:15" x14ac:dyDescent="0.25">
      <c r="D4671" s="1"/>
      <c r="O4671" s="6"/>
    </row>
    <row r="4672" spans="4:15" x14ac:dyDescent="0.25">
      <c r="D4672" s="1"/>
      <c r="O4672" s="6"/>
    </row>
    <row r="4673" spans="4:15" x14ac:dyDescent="0.25">
      <c r="D4673" s="1"/>
      <c r="O4673" s="6"/>
    </row>
    <row r="4674" spans="4:15" x14ac:dyDescent="0.25">
      <c r="D4674" s="1"/>
      <c r="O4674" s="6"/>
    </row>
    <row r="4675" spans="4:15" x14ac:dyDescent="0.25">
      <c r="D4675" s="1"/>
      <c r="O4675" s="6"/>
    </row>
    <row r="4676" spans="4:15" x14ac:dyDescent="0.25">
      <c r="D4676" s="1"/>
      <c r="O4676" s="6"/>
    </row>
    <row r="4677" spans="4:15" x14ac:dyDescent="0.25">
      <c r="D4677" s="1"/>
      <c r="O4677" s="6"/>
    </row>
    <row r="4678" spans="4:15" x14ac:dyDescent="0.25">
      <c r="D4678" s="1"/>
      <c r="O4678" s="6"/>
    </row>
    <row r="4679" spans="4:15" x14ac:dyDescent="0.25">
      <c r="D4679" s="1"/>
      <c r="O4679" s="6"/>
    </row>
    <row r="4680" spans="4:15" x14ac:dyDescent="0.25">
      <c r="D4680" s="1"/>
      <c r="O4680" s="6"/>
    </row>
    <row r="4681" spans="4:15" x14ac:dyDescent="0.25">
      <c r="D4681" s="1"/>
      <c r="O4681" s="6"/>
    </row>
    <row r="4682" spans="4:15" x14ac:dyDescent="0.25">
      <c r="D4682" s="1"/>
      <c r="O4682" s="6"/>
    </row>
    <row r="4683" spans="4:15" x14ac:dyDescent="0.25">
      <c r="D4683" s="1"/>
      <c r="O4683" s="6"/>
    </row>
    <row r="4684" spans="4:15" x14ac:dyDescent="0.25">
      <c r="D4684" s="1"/>
      <c r="O4684" s="6"/>
    </row>
    <row r="4685" spans="4:15" x14ac:dyDescent="0.25">
      <c r="D4685" s="1"/>
      <c r="O4685" s="6"/>
    </row>
    <row r="4686" spans="4:15" x14ac:dyDescent="0.25">
      <c r="D4686" s="1"/>
      <c r="O4686" s="6"/>
    </row>
    <row r="4687" spans="4:15" x14ac:dyDescent="0.25">
      <c r="D4687" s="1"/>
      <c r="O4687" s="6"/>
    </row>
    <row r="4688" spans="4:15" x14ac:dyDescent="0.25">
      <c r="D4688" s="1"/>
      <c r="O4688" s="6"/>
    </row>
    <row r="4689" spans="4:15" x14ac:dyDescent="0.25">
      <c r="D4689" s="1"/>
      <c r="O4689" s="6"/>
    </row>
    <row r="4690" spans="4:15" x14ac:dyDescent="0.25">
      <c r="D4690" s="1"/>
      <c r="O4690" s="6"/>
    </row>
    <row r="4691" spans="4:15" x14ac:dyDescent="0.25">
      <c r="D4691" s="1"/>
      <c r="O4691" s="6"/>
    </row>
    <row r="4692" spans="4:15" x14ac:dyDescent="0.25">
      <c r="D4692" s="1"/>
      <c r="O4692" s="6"/>
    </row>
    <row r="4693" spans="4:15" x14ac:dyDescent="0.25">
      <c r="D4693" s="1"/>
      <c r="O4693" s="6"/>
    </row>
    <row r="4694" spans="4:15" x14ac:dyDescent="0.25">
      <c r="D4694" s="1"/>
      <c r="O4694" s="6"/>
    </row>
    <row r="4695" spans="4:15" x14ac:dyDescent="0.25">
      <c r="D4695" s="1"/>
      <c r="O4695" s="6"/>
    </row>
    <row r="4696" spans="4:15" x14ac:dyDescent="0.25">
      <c r="D4696" s="1"/>
      <c r="O4696" s="6"/>
    </row>
    <row r="4697" spans="4:15" x14ac:dyDescent="0.25">
      <c r="D4697" s="1"/>
      <c r="O4697" s="6"/>
    </row>
    <row r="4698" spans="4:15" x14ac:dyDescent="0.25">
      <c r="D4698" s="1"/>
      <c r="O4698" s="6"/>
    </row>
    <row r="4699" spans="4:15" x14ac:dyDescent="0.25">
      <c r="D4699" s="1"/>
      <c r="O4699" s="6"/>
    </row>
    <row r="4700" spans="4:15" x14ac:dyDescent="0.25">
      <c r="D4700" s="1"/>
      <c r="O4700" s="6"/>
    </row>
    <row r="4701" spans="4:15" x14ac:dyDescent="0.25">
      <c r="D4701" s="1"/>
      <c r="O4701" s="6"/>
    </row>
    <row r="4702" spans="4:15" x14ac:dyDescent="0.25">
      <c r="D4702" s="1"/>
      <c r="O4702" s="6"/>
    </row>
    <row r="4703" spans="4:15" x14ac:dyDescent="0.25">
      <c r="D4703" s="1"/>
      <c r="O4703" s="6"/>
    </row>
    <row r="4704" spans="4:15" x14ac:dyDescent="0.25">
      <c r="D4704" s="1"/>
      <c r="O4704" s="6"/>
    </row>
    <row r="4705" spans="4:15" x14ac:dyDescent="0.25">
      <c r="D4705" s="1"/>
      <c r="O4705" s="6"/>
    </row>
    <row r="4706" spans="4:15" x14ac:dyDescent="0.25">
      <c r="D4706" s="1"/>
      <c r="O4706" s="6"/>
    </row>
    <row r="4707" spans="4:15" x14ac:dyDescent="0.25">
      <c r="D4707" s="1"/>
      <c r="O4707" s="6"/>
    </row>
    <row r="4708" spans="4:15" x14ac:dyDescent="0.25">
      <c r="D4708" s="1"/>
      <c r="O4708" s="6"/>
    </row>
    <row r="4709" spans="4:15" x14ac:dyDescent="0.25">
      <c r="D4709" s="1"/>
      <c r="O4709" s="6"/>
    </row>
    <row r="4710" spans="4:15" x14ac:dyDescent="0.25">
      <c r="D4710" s="1"/>
      <c r="O4710" s="6"/>
    </row>
    <row r="4711" spans="4:15" x14ac:dyDescent="0.25">
      <c r="D4711" s="1"/>
      <c r="O4711" s="6"/>
    </row>
    <row r="4712" spans="4:15" x14ac:dyDescent="0.25">
      <c r="D4712" s="1"/>
      <c r="O4712" s="6"/>
    </row>
    <row r="4713" spans="4:15" x14ac:dyDescent="0.25">
      <c r="D4713" s="1"/>
      <c r="O4713" s="6"/>
    </row>
    <row r="4714" spans="4:15" x14ac:dyDescent="0.25">
      <c r="D4714" s="1"/>
      <c r="O4714" s="6"/>
    </row>
    <row r="4715" spans="4:15" x14ac:dyDescent="0.25">
      <c r="D4715" s="1"/>
      <c r="O4715" s="6"/>
    </row>
    <row r="4716" spans="4:15" x14ac:dyDescent="0.25">
      <c r="D4716" s="1"/>
      <c r="O4716" s="6"/>
    </row>
    <row r="4717" spans="4:15" x14ac:dyDescent="0.25">
      <c r="D4717" s="1"/>
      <c r="O4717" s="6"/>
    </row>
    <row r="4718" spans="4:15" x14ac:dyDescent="0.25">
      <c r="D4718" s="1"/>
      <c r="O4718" s="6"/>
    </row>
    <row r="4719" spans="4:15" x14ac:dyDescent="0.25">
      <c r="D4719" s="1"/>
      <c r="O4719" s="6"/>
    </row>
    <row r="4720" spans="4:15" x14ac:dyDescent="0.25">
      <c r="D4720" s="1"/>
      <c r="O4720" s="6"/>
    </row>
    <row r="4721" spans="4:15" x14ac:dyDescent="0.25">
      <c r="D4721" s="1"/>
      <c r="O4721" s="6"/>
    </row>
    <row r="4722" spans="4:15" x14ac:dyDescent="0.25">
      <c r="D4722" s="1"/>
      <c r="O4722" s="6"/>
    </row>
    <row r="4723" spans="4:15" x14ac:dyDescent="0.25">
      <c r="D4723" s="1"/>
      <c r="O4723" s="6"/>
    </row>
    <row r="4724" spans="4:15" x14ac:dyDescent="0.25">
      <c r="D4724" s="1"/>
      <c r="O4724" s="6"/>
    </row>
    <row r="4725" spans="4:15" x14ac:dyDescent="0.25">
      <c r="D4725" s="1"/>
      <c r="O4725" s="6"/>
    </row>
    <row r="4726" spans="4:15" x14ac:dyDescent="0.25">
      <c r="D4726" s="1"/>
      <c r="O4726" s="6"/>
    </row>
    <row r="4727" spans="4:15" x14ac:dyDescent="0.25">
      <c r="D4727" s="1"/>
      <c r="O4727" s="6"/>
    </row>
    <row r="4728" spans="4:15" x14ac:dyDescent="0.25">
      <c r="D4728" s="1"/>
      <c r="O4728" s="6"/>
    </row>
    <row r="4729" spans="4:15" x14ac:dyDescent="0.25">
      <c r="D4729" s="1"/>
      <c r="O4729" s="6"/>
    </row>
    <row r="4730" spans="4:15" x14ac:dyDescent="0.25">
      <c r="D4730" s="1"/>
      <c r="O4730" s="6"/>
    </row>
    <row r="4731" spans="4:15" x14ac:dyDescent="0.25">
      <c r="D4731" s="1"/>
      <c r="O4731" s="6"/>
    </row>
    <row r="4732" spans="4:15" x14ac:dyDescent="0.25">
      <c r="D4732" s="1"/>
      <c r="O4732" s="6"/>
    </row>
    <row r="4733" spans="4:15" x14ac:dyDescent="0.25">
      <c r="D4733" s="1"/>
      <c r="O4733" s="6"/>
    </row>
    <row r="4734" spans="4:15" x14ac:dyDescent="0.25">
      <c r="D4734" s="1"/>
      <c r="O4734" s="6"/>
    </row>
    <row r="4735" spans="4:15" x14ac:dyDescent="0.25">
      <c r="D4735" s="1"/>
      <c r="O4735" s="6"/>
    </row>
    <row r="4736" spans="4:15" x14ac:dyDescent="0.25">
      <c r="D4736" s="1"/>
      <c r="O4736" s="6"/>
    </row>
    <row r="4737" spans="4:15" x14ac:dyDescent="0.25">
      <c r="D4737" s="1"/>
      <c r="O4737" s="6"/>
    </row>
    <row r="4738" spans="4:15" x14ac:dyDescent="0.25">
      <c r="D4738" s="1"/>
      <c r="O4738" s="6"/>
    </row>
    <row r="4739" spans="4:15" x14ac:dyDescent="0.25">
      <c r="D4739" s="1"/>
      <c r="O4739" s="6"/>
    </row>
    <row r="4740" spans="4:15" x14ac:dyDescent="0.25">
      <c r="D4740" s="1"/>
      <c r="O4740" s="6"/>
    </row>
    <row r="4741" spans="4:15" x14ac:dyDescent="0.25">
      <c r="D4741" s="1"/>
      <c r="O4741" s="6"/>
    </row>
    <row r="4742" spans="4:15" x14ac:dyDescent="0.25">
      <c r="D4742" s="1"/>
      <c r="O4742" s="6"/>
    </row>
    <row r="4743" spans="4:15" x14ac:dyDescent="0.25">
      <c r="D4743" s="1"/>
      <c r="O4743" s="6"/>
    </row>
    <row r="4744" spans="4:15" x14ac:dyDescent="0.25">
      <c r="D4744" s="1"/>
      <c r="O4744" s="6"/>
    </row>
    <row r="4745" spans="4:15" x14ac:dyDescent="0.25">
      <c r="D4745" s="1"/>
      <c r="O4745" s="6"/>
    </row>
    <row r="4746" spans="4:15" x14ac:dyDescent="0.25">
      <c r="D4746" s="1"/>
      <c r="O4746" s="6"/>
    </row>
    <row r="4747" spans="4:15" x14ac:dyDescent="0.25">
      <c r="D4747" s="1"/>
      <c r="O4747" s="6"/>
    </row>
    <row r="4748" spans="4:15" x14ac:dyDescent="0.25">
      <c r="D4748" s="1"/>
      <c r="O4748" s="6"/>
    </row>
    <row r="4749" spans="4:15" x14ac:dyDescent="0.25">
      <c r="D4749" s="1"/>
      <c r="O4749" s="6"/>
    </row>
    <row r="4750" spans="4:15" x14ac:dyDescent="0.25">
      <c r="D4750" s="1"/>
      <c r="O4750" s="6"/>
    </row>
    <row r="4751" spans="4:15" x14ac:dyDescent="0.25">
      <c r="D4751" s="1"/>
      <c r="O4751" s="6"/>
    </row>
    <row r="4752" spans="4:15" x14ac:dyDescent="0.25">
      <c r="D4752" s="1"/>
      <c r="O4752" s="6"/>
    </row>
    <row r="4753" spans="4:15" x14ac:dyDescent="0.25">
      <c r="D4753" s="1"/>
      <c r="O4753" s="6"/>
    </row>
    <row r="4754" spans="4:15" x14ac:dyDescent="0.25">
      <c r="D4754" s="1"/>
      <c r="O4754" s="6"/>
    </row>
    <row r="4755" spans="4:15" x14ac:dyDescent="0.25">
      <c r="D4755" s="1"/>
      <c r="O4755" s="6"/>
    </row>
    <row r="4756" spans="4:15" x14ac:dyDescent="0.25">
      <c r="D4756" s="1"/>
      <c r="O4756" s="6"/>
    </row>
    <row r="4757" spans="4:15" x14ac:dyDescent="0.25">
      <c r="D4757" s="1"/>
      <c r="O4757" s="6"/>
    </row>
    <row r="4758" spans="4:15" x14ac:dyDescent="0.25">
      <c r="D4758" s="1"/>
      <c r="O4758" s="6"/>
    </row>
    <row r="4759" spans="4:15" x14ac:dyDescent="0.25">
      <c r="D4759" s="1"/>
      <c r="O4759" s="6"/>
    </row>
    <row r="4760" spans="4:15" x14ac:dyDescent="0.25">
      <c r="D4760" s="1"/>
      <c r="O4760" s="6"/>
    </row>
    <row r="4761" spans="4:15" x14ac:dyDescent="0.25">
      <c r="D4761" s="1"/>
      <c r="O4761" s="6"/>
    </row>
    <row r="4762" spans="4:15" x14ac:dyDescent="0.25">
      <c r="D4762" s="1"/>
      <c r="O4762" s="6"/>
    </row>
    <row r="4763" spans="4:15" x14ac:dyDescent="0.25">
      <c r="D4763" s="1"/>
      <c r="O4763" s="6"/>
    </row>
    <row r="4764" spans="4:15" x14ac:dyDescent="0.25">
      <c r="D4764" s="1"/>
      <c r="O4764" s="6"/>
    </row>
    <row r="4765" spans="4:15" x14ac:dyDescent="0.25">
      <c r="D4765" s="1"/>
      <c r="O4765" s="6"/>
    </row>
    <row r="4766" spans="4:15" x14ac:dyDescent="0.25">
      <c r="D4766" s="1"/>
      <c r="O4766" s="6"/>
    </row>
    <row r="4767" spans="4:15" x14ac:dyDescent="0.25">
      <c r="D4767" s="1"/>
      <c r="O4767" s="6"/>
    </row>
    <row r="4768" spans="4:15" x14ac:dyDescent="0.25">
      <c r="D4768" s="1"/>
      <c r="O4768" s="6"/>
    </row>
    <row r="4769" spans="4:15" x14ac:dyDescent="0.25">
      <c r="D4769" s="1"/>
      <c r="O4769" s="6"/>
    </row>
    <row r="4770" spans="4:15" x14ac:dyDescent="0.25">
      <c r="D4770" s="1"/>
      <c r="O4770" s="6"/>
    </row>
    <row r="4771" spans="4:15" x14ac:dyDescent="0.25">
      <c r="D4771" s="1"/>
      <c r="O4771" s="6"/>
    </row>
    <row r="4772" spans="4:15" x14ac:dyDescent="0.25">
      <c r="D4772" s="1"/>
      <c r="O4772" s="6"/>
    </row>
    <row r="4773" spans="4:15" x14ac:dyDescent="0.25">
      <c r="D4773" s="1"/>
      <c r="O4773" s="6"/>
    </row>
    <row r="4774" spans="4:15" x14ac:dyDescent="0.25">
      <c r="D4774" s="1"/>
      <c r="O4774" s="6"/>
    </row>
    <row r="4775" spans="4:15" x14ac:dyDescent="0.25">
      <c r="D4775" s="1"/>
      <c r="O4775" s="6"/>
    </row>
    <row r="4776" spans="4:15" x14ac:dyDescent="0.25">
      <c r="D4776" s="1"/>
      <c r="O4776" s="6"/>
    </row>
    <row r="4777" spans="4:15" x14ac:dyDescent="0.25">
      <c r="D4777" s="1"/>
      <c r="O4777" s="6"/>
    </row>
    <row r="4778" spans="4:15" x14ac:dyDescent="0.25">
      <c r="D4778" s="1"/>
      <c r="O4778" s="6"/>
    </row>
    <row r="4779" spans="4:15" x14ac:dyDescent="0.25">
      <c r="D4779" s="1"/>
      <c r="O4779" s="6"/>
    </row>
    <row r="4780" spans="4:15" x14ac:dyDescent="0.25">
      <c r="D4780" s="1"/>
      <c r="O4780" s="6"/>
    </row>
    <row r="4781" spans="4:15" x14ac:dyDescent="0.25">
      <c r="D4781" s="1"/>
      <c r="O4781" s="6"/>
    </row>
    <row r="4782" spans="4:15" x14ac:dyDescent="0.25">
      <c r="D4782" s="1"/>
      <c r="O4782" s="6"/>
    </row>
    <row r="4783" spans="4:15" x14ac:dyDescent="0.25">
      <c r="D4783" s="1"/>
      <c r="O4783" s="6"/>
    </row>
    <row r="4784" spans="4:15" x14ac:dyDescent="0.25">
      <c r="D4784" s="1"/>
      <c r="O4784" s="6"/>
    </row>
    <row r="4785" spans="4:15" x14ac:dyDescent="0.25">
      <c r="D4785" s="1"/>
      <c r="O4785" s="6"/>
    </row>
    <row r="4786" spans="4:15" x14ac:dyDescent="0.25">
      <c r="D4786" s="1"/>
      <c r="O4786" s="6"/>
    </row>
    <row r="4787" spans="4:15" x14ac:dyDescent="0.25">
      <c r="D4787" s="1"/>
      <c r="O4787" s="6"/>
    </row>
    <row r="4788" spans="4:15" x14ac:dyDescent="0.25">
      <c r="D4788" s="1"/>
      <c r="O4788" s="6"/>
    </row>
    <row r="4789" spans="4:15" x14ac:dyDescent="0.25">
      <c r="D4789" s="1"/>
      <c r="O4789" s="6"/>
    </row>
    <row r="4790" spans="4:15" x14ac:dyDescent="0.25">
      <c r="D4790" s="1"/>
      <c r="O4790" s="6"/>
    </row>
    <row r="4791" spans="4:15" x14ac:dyDescent="0.25">
      <c r="D4791" s="1"/>
      <c r="O4791" s="6"/>
    </row>
    <row r="4792" spans="4:15" x14ac:dyDescent="0.25">
      <c r="D4792" s="1"/>
      <c r="O4792" s="6"/>
    </row>
    <row r="4793" spans="4:15" x14ac:dyDescent="0.25">
      <c r="D4793" s="1"/>
      <c r="O4793" s="6"/>
    </row>
    <row r="4794" spans="4:15" x14ac:dyDescent="0.25">
      <c r="D4794" s="1"/>
      <c r="O4794" s="6"/>
    </row>
    <row r="4795" spans="4:15" x14ac:dyDescent="0.25">
      <c r="D4795" s="1"/>
      <c r="O4795" s="6"/>
    </row>
    <row r="4796" spans="4:15" x14ac:dyDescent="0.25">
      <c r="D4796" s="1"/>
      <c r="O4796" s="6"/>
    </row>
    <row r="4797" spans="4:15" x14ac:dyDescent="0.25">
      <c r="D4797" s="1"/>
      <c r="O4797" s="6"/>
    </row>
    <row r="4798" spans="4:15" x14ac:dyDescent="0.25">
      <c r="D4798" s="1"/>
      <c r="O4798" s="6"/>
    </row>
    <row r="4799" spans="4:15" x14ac:dyDescent="0.25">
      <c r="D4799" s="1"/>
      <c r="O4799" s="6"/>
    </row>
    <row r="4800" spans="4:15" x14ac:dyDescent="0.25">
      <c r="D4800" s="1"/>
      <c r="O4800" s="6"/>
    </row>
    <row r="4801" spans="4:15" x14ac:dyDescent="0.25">
      <c r="D4801" s="1"/>
      <c r="O4801" s="6"/>
    </row>
    <row r="4802" spans="4:15" x14ac:dyDescent="0.25">
      <c r="D4802" s="1"/>
      <c r="O4802" s="6"/>
    </row>
    <row r="4803" spans="4:15" x14ac:dyDescent="0.25">
      <c r="D4803" s="1"/>
      <c r="O4803" s="6"/>
    </row>
    <row r="4804" spans="4:15" x14ac:dyDescent="0.25">
      <c r="O4804" s="6"/>
    </row>
  </sheetData>
  <autoFilter ref="A1:AG2150">
    <filterColumn colId="32">
      <filters>
        <filter val="35"/>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19"/>
  <sheetViews>
    <sheetView zoomScale="70" zoomScaleNormal="70" workbookViewId="0">
      <selection activeCell="O22" sqref="O22"/>
    </sheetView>
  </sheetViews>
  <sheetFormatPr defaultRowHeight="15" x14ac:dyDescent="0.25"/>
  <cols>
    <col min="1" max="1" width="16.42578125" customWidth="1"/>
    <col min="2" max="2" width="16" customWidth="1"/>
    <col min="3" max="3" width="4" customWidth="1"/>
    <col min="4" max="4" width="6.7109375" customWidth="1"/>
    <col min="5" max="5" width="4" customWidth="1"/>
    <col min="6" max="6" width="10.28515625" customWidth="1"/>
    <col min="7" max="7" width="11.140625" bestFit="1" customWidth="1"/>
    <col min="8" max="8" width="10.28515625" bestFit="1" customWidth="1"/>
    <col min="15" max="19" width="17.5703125" customWidth="1"/>
  </cols>
  <sheetData>
    <row r="3" spans="1:19" x14ac:dyDescent="0.25">
      <c r="A3" s="32" t="s">
        <v>15970</v>
      </c>
      <c r="B3" s="32" t="s">
        <v>15969</v>
      </c>
      <c r="N3" s="38" t="s">
        <v>15970</v>
      </c>
      <c r="O3" s="38" t="s">
        <v>15969</v>
      </c>
      <c r="P3" s="38"/>
      <c r="Q3" s="38"/>
      <c r="R3" s="38"/>
      <c r="S3" s="38"/>
    </row>
    <row r="4" spans="1:19" x14ac:dyDescent="0.25">
      <c r="A4" s="32" t="s">
        <v>15967</v>
      </c>
      <c r="B4" t="s">
        <v>15887</v>
      </c>
      <c r="C4" t="s">
        <v>15888</v>
      </c>
      <c r="D4" t="s">
        <v>15968</v>
      </c>
      <c r="N4" s="36" t="s">
        <v>15967</v>
      </c>
      <c r="O4" s="41" t="s">
        <v>15971</v>
      </c>
      <c r="P4" s="41" t="s">
        <v>15972</v>
      </c>
      <c r="Q4" s="41" t="s">
        <v>15973</v>
      </c>
      <c r="R4" s="41" t="s">
        <v>15974</v>
      </c>
      <c r="S4" s="36" t="s">
        <v>15968</v>
      </c>
    </row>
    <row r="5" spans="1:19" x14ac:dyDescent="0.25">
      <c r="A5" s="33">
        <v>1</v>
      </c>
      <c r="B5" s="35">
        <v>1</v>
      </c>
      <c r="C5" s="35"/>
      <c r="D5" s="35">
        <v>1</v>
      </c>
      <c r="N5" s="33">
        <v>1</v>
      </c>
      <c r="O5" s="35">
        <v>1</v>
      </c>
      <c r="P5" s="35"/>
      <c r="Q5" s="35"/>
      <c r="R5" s="35"/>
      <c r="S5" s="35">
        <v>1</v>
      </c>
    </row>
    <row r="6" spans="1:19" x14ac:dyDescent="0.25">
      <c r="A6" s="33">
        <v>2</v>
      </c>
      <c r="B6" s="35">
        <v>10</v>
      </c>
      <c r="C6" s="35">
        <v>40</v>
      </c>
      <c r="D6" s="35">
        <v>50</v>
      </c>
      <c r="N6" s="33">
        <v>2</v>
      </c>
      <c r="O6" s="35">
        <v>6</v>
      </c>
      <c r="P6" s="35">
        <v>4</v>
      </c>
      <c r="Q6" s="40">
        <v>38</v>
      </c>
      <c r="R6" s="35">
        <v>2</v>
      </c>
      <c r="S6" s="35">
        <v>50</v>
      </c>
    </row>
    <row r="7" spans="1:19" x14ac:dyDescent="0.25">
      <c r="A7" s="33">
        <v>3</v>
      </c>
      <c r="B7" s="35">
        <v>14</v>
      </c>
      <c r="C7" s="35">
        <v>4</v>
      </c>
      <c r="D7" s="35">
        <v>18</v>
      </c>
      <c r="N7" s="33">
        <v>3</v>
      </c>
      <c r="O7" s="35"/>
      <c r="P7" s="40">
        <v>14</v>
      </c>
      <c r="Q7" s="35"/>
      <c r="R7" s="35">
        <v>4</v>
      </c>
      <c r="S7" s="35">
        <v>18</v>
      </c>
    </row>
    <row r="8" spans="1:19" x14ac:dyDescent="0.25">
      <c r="A8" s="33">
        <v>4</v>
      </c>
      <c r="B8" s="35"/>
      <c r="C8" s="35">
        <v>8</v>
      </c>
      <c r="D8" s="35">
        <v>8</v>
      </c>
      <c r="N8" s="33">
        <v>4</v>
      </c>
      <c r="O8" s="35"/>
      <c r="P8" s="35"/>
      <c r="Q8" s="35">
        <v>3</v>
      </c>
      <c r="R8" s="35">
        <v>5</v>
      </c>
      <c r="S8" s="35">
        <v>8</v>
      </c>
    </row>
    <row r="9" spans="1:19" x14ac:dyDescent="0.25">
      <c r="A9" s="33" t="s">
        <v>15968</v>
      </c>
      <c r="B9" s="35">
        <v>25</v>
      </c>
      <c r="C9" s="35">
        <v>52</v>
      </c>
      <c r="D9" s="35">
        <v>77</v>
      </c>
      <c r="N9" s="34" t="s">
        <v>15968</v>
      </c>
      <c r="O9" s="37">
        <v>7</v>
      </c>
      <c r="P9" s="37">
        <v>18</v>
      </c>
      <c r="Q9" s="37">
        <v>41</v>
      </c>
      <c r="R9" s="37">
        <v>11</v>
      </c>
      <c r="S9" s="37">
        <v>77</v>
      </c>
    </row>
    <row r="12" spans="1:19" x14ac:dyDescent="0.25">
      <c r="A12" s="32" t="s">
        <v>15970</v>
      </c>
      <c r="B12" s="32" t="s">
        <v>15969</v>
      </c>
    </row>
    <row r="13" spans="1:19" x14ac:dyDescent="0.25">
      <c r="B13" t="s">
        <v>15887</v>
      </c>
      <c r="D13" t="s">
        <v>15888</v>
      </c>
      <c r="F13" t="s">
        <v>15968</v>
      </c>
    </row>
    <row r="14" spans="1:19" x14ac:dyDescent="0.25">
      <c r="A14" s="32" t="s">
        <v>15967</v>
      </c>
      <c r="B14" t="s">
        <v>15890</v>
      </c>
      <c r="C14" t="s">
        <v>15891</v>
      </c>
      <c r="D14" t="s">
        <v>15890</v>
      </c>
      <c r="E14" t="s">
        <v>15891</v>
      </c>
    </row>
    <row r="15" spans="1:19" x14ac:dyDescent="0.25">
      <c r="A15" s="33">
        <v>1</v>
      </c>
      <c r="B15" s="35"/>
      <c r="C15" s="35">
        <v>1</v>
      </c>
      <c r="D15" s="35"/>
      <c r="E15" s="35"/>
      <c r="F15" s="35">
        <v>1</v>
      </c>
    </row>
    <row r="16" spans="1:19" x14ac:dyDescent="0.25">
      <c r="A16" s="33">
        <v>2</v>
      </c>
      <c r="B16" s="35"/>
      <c r="C16" s="35">
        <v>10</v>
      </c>
      <c r="D16" s="35">
        <v>6</v>
      </c>
      <c r="E16" s="35">
        <v>34</v>
      </c>
      <c r="F16" s="35">
        <v>50</v>
      </c>
    </row>
    <row r="17" spans="1:6" x14ac:dyDescent="0.25">
      <c r="A17" s="33">
        <v>3</v>
      </c>
      <c r="B17" s="35">
        <v>2</v>
      </c>
      <c r="C17" s="35">
        <v>12</v>
      </c>
      <c r="D17" s="35">
        <v>1</v>
      </c>
      <c r="E17" s="35">
        <v>3</v>
      </c>
      <c r="F17" s="35">
        <v>18</v>
      </c>
    </row>
    <row r="18" spans="1:6" x14ac:dyDescent="0.25">
      <c r="A18" s="33">
        <v>4</v>
      </c>
      <c r="B18" s="35"/>
      <c r="C18" s="35"/>
      <c r="D18" s="35">
        <v>6</v>
      </c>
      <c r="E18" s="35">
        <v>2</v>
      </c>
      <c r="F18" s="35">
        <v>8</v>
      </c>
    </row>
    <row r="19" spans="1:6" x14ac:dyDescent="0.25">
      <c r="A19" s="33" t="s">
        <v>15968</v>
      </c>
      <c r="B19" s="35">
        <v>2</v>
      </c>
      <c r="C19" s="35">
        <v>23</v>
      </c>
      <c r="D19" s="35">
        <v>13</v>
      </c>
      <c r="E19" s="35">
        <v>39</v>
      </c>
      <c r="F19" s="35">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D1" workbookViewId="0">
      <selection activeCell="V2" sqref="V2:V78"/>
    </sheetView>
  </sheetViews>
  <sheetFormatPr defaultRowHeight="15" x14ac:dyDescent="0.25"/>
  <cols>
    <col min="2" max="20" width="9.140625" customWidth="1"/>
    <col min="23" max="23" width="17.28515625" bestFit="1" customWidth="1"/>
  </cols>
  <sheetData>
    <row r="1" spans="1:23" x14ac:dyDescent="0.25">
      <c r="A1" s="4" t="s">
        <v>17</v>
      </c>
      <c r="B1" s="8" t="s">
        <v>0</v>
      </c>
      <c r="C1" s="8" t="s">
        <v>12</v>
      </c>
      <c r="D1" s="8" t="s">
        <v>8</v>
      </c>
      <c r="E1" s="8" t="s">
        <v>13</v>
      </c>
      <c r="F1" s="8" t="s">
        <v>18</v>
      </c>
      <c r="G1" s="8" t="s">
        <v>19</v>
      </c>
      <c r="H1" s="8" t="s">
        <v>15930</v>
      </c>
      <c r="I1" s="8" t="s">
        <v>15858</v>
      </c>
      <c r="J1" s="8" t="s">
        <v>15859</v>
      </c>
      <c r="K1" s="8" t="s">
        <v>15860</v>
      </c>
      <c r="L1" s="8" t="s">
        <v>15937</v>
      </c>
      <c r="M1" s="8" t="s">
        <v>15960</v>
      </c>
      <c r="N1" s="8" t="s">
        <v>15957</v>
      </c>
      <c r="O1" s="8" t="s">
        <v>15958</v>
      </c>
      <c r="P1" s="8" t="s">
        <v>15959</v>
      </c>
      <c r="Q1" s="8" t="s">
        <v>15949</v>
      </c>
      <c r="R1" s="8" t="s">
        <v>15931</v>
      </c>
      <c r="S1" s="8" t="s">
        <v>15932</v>
      </c>
      <c r="T1" s="8" t="s">
        <v>15933</v>
      </c>
      <c r="U1" s="31" t="s">
        <v>15966</v>
      </c>
    </row>
    <row r="2" spans="1:23" x14ac:dyDescent="0.25">
      <c r="A2" t="s">
        <v>824</v>
      </c>
      <c r="B2">
        <v>140000000</v>
      </c>
      <c r="C2">
        <v>655011224</v>
      </c>
      <c r="D2">
        <v>271.97288900000001</v>
      </c>
      <c r="E2">
        <v>143</v>
      </c>
      <c r="F2">
        <v>7.5</v>
      </c>
      <c r="G2">
        <v>6985</v>
      </c>
      <c r="H2" s="26">
        <v>14.232876712328768</v>
      </c>
      <c r="I2" s="6">
        <v>1</v>
      </c>
      <c r="J2">
        <v>1</v>
      </c>
      <c r="K2">
        <v>1</v>
      </c>
      <c r="L2">
        <v>1</v>
      </c>
      <c r="M2" t="s">
        <v>15888</v>
      </c>
      <c r="N2" t="s">
        <v>15890</v>
      </c>
      <c r="O2" t="s">
        <v>15891</v>
      </c>
      <c r="P2" t="s">
        <v>15891</v>
      </c>
      <c r="Q2" t="s">
        <v>15891</v>
      </c>
      <c r="R2" t="s">
        <v>15894</v>
      </c>
      <c r="S2" t="s">
        <v>15897</v>
      </c>
      <c r="T2" t="s">
        <v>15894</v>
      </c>
      <c r="U2">
        <v>4</v>
      </c>
      <c r="V2" t="s">
        <v>15977</v>
      </c>
    </row>
    <row r="3" spans="1:23" x14ac:dyDescent="0.25">
      <c r="A3" t="s">
        <v>404</v>
      </c>
      <c r="B3">
        <v>165000000</v>
      </c>
      <c r="C3">
        <v>652105443</v>
      </c>
      <c r="D3">
        <v>203.73459</v>
      </c>
      <c r="E3">
        <v>102</v>
      </c>
      <c r="F3">
        <v>7.8</v>
      </c>
      <c r="G3">
        <v>6135</v>
      </c>
      <c r="H3" s="26">
        <v>2.9315068493150687</v>
      </c>
      <c r="I3" s="6">
        <v>1</v>
      </c>
      <c r="J3">
        <v>1</v>
      </c>
      <c r="K3">
        <v>1</v>
      </c>
      <c r="L3">
        <v>1</v>
      </c>
      <c r="M3" t="s">
        <v>15887</v>
      </c>
      <c r="N3" t="s">
        <v>15890</v>
      </c>
      <c r="O3" t="s">
        <v>13664</v>
      </c>
      <c r="P3" t="s">
        <v>15891</v>
      </c>
      <c r="Q3" t="s">
        <v>15891</v>
      </c>
      <c r="R3" t="s">
        <v>15895</v>
      </c>
      <c r="S3" t="s">
        <v>15896</v>
      </c>
      <c r="T3" t="s">
        <v>15894</v>
      </c>
      <c r="U3">
        <v>3</v>
      </c>
      <c r="V3" t="s">
        <v>15975</v>
      </c>
      <c r="W3" s="39"/>
    </row>
    <row r="4" spans="1:23" x14ac:dyDescent="0.25">
      <c r="A4" t="s">
        <v>553</v>
      </c>
      <c r="B4">
        <v>150000000</v>
      </c>
      <c r="C4">
        <v>1274219009</v>
      </c>
      <c r="D4">
        <v>165.12536600000001</v>
      </c>
      <c r="E4">
        <v>102</v>
      </c>
      <c r="F4">
        <v>7.3</v>
      </c>
      <c r="G4">
        <v>5295</v>
      </c>
      <c r="H4" s="26">
        <v>3.8383561643835615</v>
      </c>
      <c r="I4" s="6">
        <v>1</v>
      </c>
      <c r="J4">
        <v>1</v>
      </c>
      <c r="K4">
        <v>1</v>
      </c>
      <c r="L4">
        <v>1</v>
      </c>
      <c r="M4" t="s">
        <v>15887</v>
      </c>
      <c r="N4" t="s">
        <v>15891</v>
      </c>
      <c r="O4" t="s">
        <v>15891</v>
      </c>
      <c r="P4" t="s">
        <v>15891</v>
      </c>
      <c r="Q4" t="s">
        <v>15891</v>
      </c>
      <c r="R4" t="s">
        <v>15897</v>
      </c>
      <c r="S4" t="s">
        <v>15897</v>
      </c>
      <c r="T4" t="s">
        <v>15897</v>
      </c>
      <c r="U4">
        <v>3</v>
      </c>
      <c r="V4" t="s">
        <v>15976</v>
      </c>
      <c r="W4" s="39"/>
    </row>
    <row r="5" spans="1:23" x14ac:dyDescent="0.25">
      <c r="A5" t="s">
        <v>34</v>
      </c>
      <c r="B5">
        <v>300000000</v>
      </c>
      <c r="C5">
        <v>961000000</v>
      </c>
      <c r="D5">
        <v>139.082615</v>
      </c>
      <c r="E5">
        <v>169</v>
      </c>
      <c r="F5">
        <v>6.9</v>
      </c>
      <c r="G5">
        <v>4500</v>
      </c>
      <c r="H5" s="26">
        <v>10.36986301369863</v>
      </c>
      <c r="I5" s="6">
        <v>1</v>
      </c>
      <c r="J5">
        <v>1</v>
      </c>
      <c r="K5">
        <v>1</v>
      </c>
      <c r="L5">
        <v>1</v>
      </c>
      <c r="M5" t="s">
        <v>15888</v>
      </c>
      <c r="N5" t="s">
        <v>15890</v>
      </c>
      <c r="O5" t="s">
        <v>15891</v>
      </c>
      <c r="P5" t="s">
        <v>15891</v>
      </c>
      <c r="Q5" t="s">
        <v>15891</v>
      </c>
      <c r="R5" t="s">
        <v>15894</v>
      </c>
      <c r="S5" t="s">
        <v>15897</v>
      </c>
      <c r="T5" t="s">
        <v>15894</v>
      </c>
      <c r="U5">
        <v>4</v>
      </c>
      <c r="V5" t="s">
        <v>15977</v>
      </c>
      <c r="W5" s="42"/>
    </row>
    <row r="6" spans="1:23" x14ac:dyDescent="0.25">
      <c r="A6" t="s">
        <v>117</v>
      </c>
      <c r="B6">
        <v>380000000</v>
      </c>
      <c r="C6">
        <v>1045713802</v>
      </c>
      <c r="D6">
        <v>135.41385600000001</v>
      </c>
      <c r="E6">
        <v>136</v>
      </c>
      <c r="F6">
        <v>6.4</v>
      </c>
      <c r="G6">
        <v>4948</v>
      </c>
      <c r="H6" s="26">
        <v>6.3808219178082188</v>
      </c>
      <c r="I6" s="6">
        <v>1</v>
      </c>
      <c r="J6">
        <v>1</v>
      </c>
      <c r="K6">
        <v>2</v>
      </c>
      <c r="L6">
        <v>1</v>
      </c>
      <c r="M6" t="s">
        <v>15888</v>
      </c>
      <c r="N6" t="s">
        <v>15890</v>
      </c>
      <c r="O6" t="s">
        <v>15891</v>
      </c>
      <c r="P6" t="s">
        <v>15891</v>
      </c>
      <c r="Q6" t="s">
        <v>15891</v>
      </c>
      <c r="R6" t="s">
        <v>15894</v>
      </c>
      <c r="S6" t="s">
        <v>15897</v>
      </c>
      <c r="T6" t="s">
        <v>15894</v>
      </c>
      <c r="U6">
        <v>4</v>
      </c>
      <c r="V6" t="s">
        <v>15977</v>
      </c>
    </row>
    <row r="7" spans="1:23" x14ac:dyDescent="0.25">
      <c r="A7" t="s">
        <v>397</v>
      </c>
      <c r="B7">
        <v>190000000</v>
      </c>
      <c r="C7">
        <v>209154322</v>
      </c>
      <c r="D7">
        <v>130.31135499999999</v>
      </c>
      <c r="E7">
        <v>130</v>
      </c>
      <c r="F7">
        <v>6.2</v>
      </c>
      <c r="G7">
        <v>2846</v>
      </c>
      <c r="H7" s="26">
        <v>2.3643835616438356</v>
      </c>
      <c r="I7" s="6">
        <v>1</v>
      </c>
      <c r="J7">
        <v>1</v>
      </c>
      <c r="K7">
        <v>1</v>
      </c>
      <c r="L7">
        <v>1</v>
      </c>
      <c r="M7" t="s">
        <v>15888</v>
      </c>
      <c r="N7" t="s">
        <v>15891</v>
      </c>
      <c r="O7" t="s">
        <v>15891</v>
      </c>
      <c r="P7" t="s">
        <v>15891</v>
      </c>
      <c r="Q7" t="s">
        <v>15891</v>
      </c>
      <c r="R7" t="s">
        <v>15897</v>
      </c>
      <c r="S7" t="s">
        <v>15897</v>
      </c>
      <c r="T7" t="s">
        <v>15897</v>
      </c>
      <c r="U7">
        <v>4</v>
      </c>
      <c r="V7" t="s">
        <v>15978</v>
      </c>
    </row>
    <row r="8" spans="1:23" x14ac:dyDescent="0.25">
      <c r="A8" t="s">
        <v>353</v>
      </c>
      <c r="B8">
        <v>175000000</v>
      </c>
      <c r="C8">
        <v>857611174</v>
      </c>
      <c r="D8">
        <v>128.65596400000001</v>
      </c>
      <c r="E8">
        <v>94</v>
      </c>
      <c r="F8">
        <v>8</v>
      </c>
      <c r="G8">
        <v>6560</v>
      </c>
      <c r="H8" s="26">
        <v>2.3068493150684932</v>
      </c>
      <c r="I8" s="6">
        <v>1</v>
      </c>
      <c r="J8">
        <v>1</v>
      </c>
      <c r="K8">
        <v>1</v>
      </c>
      <c r="L8">
        <v>1</v>
      </c>
      <c r="M8" t="s">
        <v>15887</v>
      </c>
      <c r="N8" t="s">
        <v>15891</v>
      </c>
      <c r="O8" t="s">
        <v>13664</v>
      </c>
      <c r="P8" t="s">
        <v>15901</v>
      </c>
      <c r="Q8" t="s">
        <v>15891</v>
      </c>
      <c r="R8" t="s">
        <v>15896</v>
      </c>
      <c r="S8" t="s">
        <v>15912</v>
      </c>
      <c r="T8" t="s">
        <v>15915</v>
      </c>
      <c r="U8">
        <v>3</v>
      </c>
      <c r="V8" t="s">
        <v>15976</v>
      </c>
    </row>
    <row r="9" spans="1:23" x14ac:dyDescent="0.25">
      <c r="A9" t="s">
        <v>261</v>
      </c>
      <c r="B9">
        <v>185000000</v>
      </c>
      <c r="C9">
        <v>538983207</v>
      </c>
      <c r="D9">
        <v>125.114374</v>
      </c>
      <c r="E9">
        <v>93</v>
      </c>
      <c r="F9">
        <v>6.7</v>
      </c>
      <c r="G9">
        <v>4641</v>
      </c>
      <c r="H9" s="26">
        <v>5.2739726027397262</v>
      </c>
      <c r="I9" s="6">
        <v>1</v>
      </c>
      <c r="J9">
        <v>1</v>
      </c>
      <c r="K9">
        <v>1</v>
      </c>
      <c r="L9">
        <v>1</v>
      </c>
      <c r="M9" t="s">
        <v>15887</v>
      </c>
      <c r="N9" t="s">
        <v>15890</v>
      </c>
      <c r="O9" t="s">
        <v>13664</v>
      </c>
      <c r="P9" t="s">
        <v>15891</v>
      </c>
      <c r="Q9" t="s">
        <v>15891</v>
      </c>
      <c r="R9" t="s">
        <v>15895</v>
      </c>
      <c r="S9" t="s">
        <v>15896</v>
      </c>
      <c r="T9" t="s">
        <v>15894</v>
      </c>
      <c r="U9">
        <v>3</v>
      </c>
      <c r="V9" t="s">
        <v>15975</v>
      </c>
    </row>
    <row r="10" spans="1:23" x14ac:dyDescent="0.25">
      <c r="A10" t="s">
        <v>372</v>
      </c>
      <c r="B10">
        <v>180000000</v>
      </c>
      <c r="C10">
        <v>758539785</v>
      </c>
      <c r="D10">
        <v>110.62064700000001</v>
      </c>
      <c r="E10">
        <v>97</v>
      </c>
      <c r="F10">
        <v>7</v>
      </c>
      <c r="G10">
        <v>4496</v>
      </c>
      <c r="H10" s="26">
        <v>3.3397260273972602</v>
      </c>
      <c r="I10" s="6">
        <v>1</v>
      </c>
      <c r="J10">
        <v>1</v>
      </c>
      <c r="K10">
        <v>1</v>
      </c>
      <c r="L10">
        <v>1</v>
      </c>
      <c r="M10" t="s">
        <v>15888</v>
      </c>
      <c r="N10" t="s">
        <v>15890</v>
      </c>
      <c r="O10" t="s">
        <v>15891</v>
      </c>
      <c r="P10" t="s">
        <v>15891</v>
      </c>
      <c r="Q10" t="s">
        <v>15891</v>
      </c>
      <c r="R10" t="s">
        <v>15894</v>
      </c>
      <c r="S10" t="s">
        <v>15897</v>
      </c>
      <c r="T10" t="s">
        <v>15894</v>
      </c>
      <c r="U10">
        <v>3</v>
      </c>
      <c r="V10" t="s">
        <v>15977</v>
      </c>
    </row>
    <row r="11" spans="1:23" x14ac:dyDescent="0.25">
      <c r="A11" t="s">
        <v>946</v>
      </c>
      <c r="B11">
        <v>115000000</v>
      </c>
      <c r="C11">
        <v>562816256</v>
      </c>
      <c r="D11">
        <v>106.815545</v>
      </c>
      <c r="E11">
        <v>92</v>
      </c>
      <c r="F11">
        <v>7.5</v>
      </c>
      <c r="G11">
        <v>5996</v>
      </c>
      <c r="H11" s="26">
        <v>15.917808219178083</v>
      </c>
      <c r="I11" s="6">
        <v>1</v>
      </c>
      <c r="J11">
        <v>1</v>
      </c>
      <c r="K11">
        <v>1</v>
      </c>
      <c r="L11">
        <v>1</v>
      </c>
      <c r="M11" t="s">
        <v>15887</v>
      </c>
      <c r="N11" t="s">
        <v>15891</v>
      </c>
      <c r="O11" t="s">
        <v>13664</v>
      </c>
      <c r="P11" t="s">
        <v>15891</v>
      </c>
      <c r="Q11" t="s">
        <v>15891</v>
      </c>
      <c r="R11" t="s">
        <v>15896</v>
      </c>
      <c r="S11" t="s">
        <v>15896</v>
      </c>
      <c r="T11" t="s">
        <v>15897</v>
      </c>
      <c r="U11">
        <v>3</v>
      </c>
      <c r="V11" t="s">
        <v>15976</v>
      </c>
    </row>
    <row r="12" spans="1:23" x14ac:dyDescent="0.25">
      <c r="A12" t="s">
        <v>1292</v>
      </c>
      <c r="B12">
        <v>95000000</v>
      </c>
      <c r="C12">
        <v>543514353</v>
      </c>
      <c r="D12">
        <v>101.18705199999999</v>
      </c>
      <c r="E12">
        <v>105</v>
      </c>
      <c r="F12">
        <v>6.7</v>
      </c>
      <c r="G12">
        <v>2374</v>
      </c>
      <c r="H12" s="26">
        <v>2.5506849315068494</v>
      </c>
      <c r="I12" s="6">
        <v>1</v>
      </c>
      <c r="J12">
        <v>2</v>
      </c>
      <c r="K12">
        <v>1</v>
      </c>
      <c r="L12">
        <v>1</v>
      </c>
      <c r="M12" t="s">
        <v>15888</v>
      </c>
      <c r="N12" t="s">
        <v>15891</v>
      </c>
      <c r="O12" t="s">
        <v>15891</v>
      </c>
      <c r="P12" t="s">
        <v>15901</v>
      </c>
      <c r="Q12" t="s">
        <v>15891</v>
      </c>
      <c r="R12" t="s">
        <v>15897</v>
      </c>
      <c r="S12" t="s">
        <v>15911</v>
      </c>
      <c r="T12" t="s">
        <v>15915</v>
      </c>
      <c r="U12">
        <v>3</v>
      </c>
      <c r="V12" t="s">
        <v>15978</v>
      </c>
    </row>
    <row r="13" spans="1:23" x14ac:dyDescent="0.25">
      <c r="A13" t="s">
        <v>359</v>
      </c>
      <c r="B13">
        <v>175000000</v>
      </c>
      <c r="C13">
        <v>966550600</v>
      </c>
      <c r="D13">
        <v>94.199315999999996</v>
      </c>
      <c r="E13">
        <v>106</v>
      </c>
      <c r="F13">
        <v>6.7</v>
      </c>
      <c r="G13">
        <v>2892</v>
      </c>
      <c r="H13" s="26">
        <v>1.4767123287671233</v>
      </c>
      <c r="I13" s="6">
        <v>1</v>
      </c>
      <c r="J13">
        <v>2</v>
      </c>
      <c r="K13">
        <v>1</v>
      </c>
      <c r="L13">
        <v>1</v>
      </c>
      <c r="M13" t="s">
        <v>15888</v>
      </c>
      <c r="N13" t="s">
        <v>15891</v>
      </c>
      <c r="O13" t="s">
        <v>15891</v>
      </c>
      <c r="P13" t="s">
        <v>15901</v>
      </c>
      <c r="Q13" t="s">
        <v>15891</v>
      </c>
      <c r="R13" t="s">
        <v>15897</v>
      </c>
      <c r="S13" t="s">
        <v>15911</v>
      </c>
      <c r="T13" t="s">
        <v>15915</v>
      </c>
      <c r="U13">
        <v>3</v>
      </c>
      <c r="V13" t="s">
        <v>15978</v>
      </c>
    </row>
    <row r="14" spans="1:23" x14ac:dyDescent="0.25">
      <c r="A14" t="s">
        <v>6287</v>
      </c>
      <c r="B14">
        <v>28000000</v>
      </c>
      <c r="C14">
        <v>504050219</v>
      </c>
      <c r="D14">
        <v>92.982009000000005</v>
      </c>
      <c r="E14">
        <v>90</v>
      </c>
      <c r="F14">
        <v>7.4</v>
      </c>
      <c r="G14">
        <v>3416</v>
      </c>
      <c r="H14" s="26">
        <v>24.857534246575341</v>
      </c>
      <c r="I14" s="6">
        <v>1</v>
      </c>
      <c r="J14">
        <v>1</v>
      </c>
      <c r="K14">
        <v>1</v>
      </c>
      <c r="L14">
        <v>1</v>
      </c>
      <c r="M14" t="s">
        <v>15887</v>
      </c>
      <c r="N14" t="s">
        <v>15891</v>
      </c>
      <c r="O14" t="s">
        <v>13664</v>
      </c>
      <c r="P14" t="s">
        <v>15891</v>
      </c>
      <c r="Q14" t="s">
        <v>15891</v>
      </c>
      <c r="R14" t="s">
        <v>15896</v>
      </c>
      <c r="S14" t="s">
        <v>15896</v>
      </c>
      <c r="T14" t="s">
        <v>15897</v>
      </c>
      <c r="U14">
        <v>3</v>
      </c>
      <c r="V14" t="s">
        <v>15976</v>
      </c>
    </row>
    <row r="15" spans="1:23" x14ac:dyDescent="0.25">
      <c r="A15" t="s">
        <v>1918</v>
      </c>
      <c r="B15">
        <v>45000000</v>
      </c>
      <c r="C15">
        <v>788241776</v>
      </c>
      <c r="D15">
        <v>90.457886000000002</v>
      </c>
      <c r="E15">
        <v>89</v>
      </c>
      <c r="F15">
        <v>8</v>
      </c>
      <c r="G15">
        <v>5376</v>
      </c>
      <c r="H15" s="26">
        <v>23.282191780821918</v>
      </c>
      <c r="I15" s="6">
        <v>1</v>
      </c>
      <c r="J15">
        <v>1</v>
      </c>
      <c r="K15">
        <v>1</v>
      </c>
      <c r="L15">
        <v>1</v>
      </c>
      <c r="M15" t="s">
        <v>15887</v>
      </c>
      <c r="N15" t="s">
        <v>15891</v>
      </c>
      <c r="O15" t="s">
        <v>15891</v>
      </c>
      <c r="P15" t="s">
        <v>15901</v>
      </c>
      <c r="Q15" t="s">
        <v>15891</v>
      </c>
      <c r="R15" t="s">
        <v>15897</v>
      </c>
      <c r="S15" t="s">
        <v>15911</v>
      </c>
      <c r="T15" t="s">
        <v>15915</v>
      </c>
      <c r="U15">
        <v>3</v>
      </c>
      <c r="V15" t="s">
        <v>15976</v>
      </c>
    </row>
    <row r="16" spans="1:23" x14ac:dyDescent="0.25">
      <c r="A16" t="s">
        <v>161</v>
      </c>
      <c r="B16">
        <v>200000000</v>
      </c>
      <c r="C16">
        <v>743559607</v>
      </c>
      <c r="D16">
        <v>89.186492000000001</v>
      </c>
      <c r="E16">
        <v>104</v>
      </c>
      <c r="F16">
        <v>7</v>
      </c>
      <c r="G16">
        <v>3528</v>
      </c>
      <c r="H16" s="26">
        <v>4.2767123287671236</v>
      </c>
      <c r="I16" s="6">
        <v>1</v>
      </c>
      <c r="J16">
        <v>1</v>
      </c>
      <c r="K16">
        <v>1</v>
      </c>
      <c r="L16">
        <v>1</v>
      </c>
      <c r="M16" t="s">
        <v>15887</v>
      </c>
      <c r="N16" t="s">
        <v>15891</v>
      </c>
      <c r="O16" t="s">
        <v>15891</v>
      </c>
      <c r="P16" t="s">
        <v>15891</v>
      </c>
      <c r="Q16" t="s">
        <v>15891</v>
      </c>
      <c r="R16" t="s">
        <v>15897</v>
      </c>
      <c r="S16" t="s">
        <v>15897</v>
      </c>
      <c r="T16" t="s">
        <v>15897</v>
      </c>
      <c r="U16">
        <v>3</v>
      </c>
      <c r="V16" t="s">
        <v>15976</v>
      </c>
    </row>
    <row r="17" spans="1:22" x14ac:dyDescent="0.25">
      <c r="A17" t="s">
        <v>4004</v>
      </c>
      <c r="B17">
        <v>120000000</v>
      </c>
      <c r="C17">
        <v>363258859</v>
      </c>
      <c r="D17">
        <v>87.350802000000002</v>
      </c>
      <c r="E17">
        <v>95</v>
      </c>
      <c r="F17">
        <v>6.8</v>
      </c>
      <c r="G17">
        <v>2303</v>
      </c>
      <c r="H17" s="26">
        <v>18.854794520547944</v>
      </c>
      <c r="I17" s="6">
        <v>1</v>
      </c>
      <c r="J17">
        <v>1</v>
      </c>
      <c r="K17">
        <v>1</v>
      </c>
      <c r="L17">
        <v>1</v>
      </c>
      <c r="M17" t="s">
        <v>15887</v>
      </c>
      <c r="N17" t="s">
        <v>15891</v>
      </c>
      <c r="O17" t="s">
        <v>13664</v>
      </c>
      <c r="P17" t="s">
        <v>15891</v>
      </c>
      <c r="Q17" t="s">
        <v>15891</v>
      </c>
      <c r="R17" t="s">
        <v>15896</v>
      </c>
      <c r="S17" t="s">
        <v>15896</v>
      </c>
      <c r="T17" t="s">
        <v>15897</v>
      </c>
      <c r="U17">
        <v>3</v>
      </c>
      <c r="V17" t="s">
        <v>15976</v>
      </c>
    </row>
    <row r="18" spans="1:22" x14ac:dyDescent="0.25">
      <c r="A18" t="s">
        <v>155</v>
      </c>
      <c r="B18">
        <v>200000000</v>
      </c>
      <c r="C18">
        <v>1025491110</v>
      </c>
      <c r="D18">
        <v>78.530105000000006</v>
      </c>
      <c r="E18">
        <v>108</v>
      </c>
      <c r="F18">
        <v>6.4</v>
      </c>
      <c r="G18">
        <v>4645</v>
      </c>
      <c r="H18" s="26">
        <v>7.5780821917808217</v>
      </c>
      <c r="I18" s="6">
        <v>1</v>
      </c>
      <c r="J18">
        <v>1</v>
      </c>
      <c r="K18">
        <v>1</v>
      </c>
      <c r="L18">
        <v>1</v>
      </c>
      <c r="M18" t="s">
        <v>15888</v>
      </c>
      <c r="N18" t="s">
        <v>15891</v>
      </c>
      <c r="O18" t="s">
        <v>15891</v>
      </c>
      <c r="P18" t="s">
        <v>15891</v>
      </c>
      <c r="Q18" t="s">
        <v>15891</v>
      </c>
      <c r="R18" t="s">
        <v>15897</v>
      </c>
      <c r="S18" t="s">
        <v>15897</v>
      </c>
      <c r="T18" t="s">
        <v>15897</v>
      </c>
      <c r="U18">
        <v>3</v>
      </c>
      <c r="V18" t="s">
        <v>15978</v>
      </c>
    </row>
    <row r="19" spans="1:22" x14ac:dyDescent="0.25">
      <c r="A19" t="s">
        <v>191</v>
      </c>
      <c r="B19">
        <v>170000000</v>
      </c>
      <c r="C19">
        <v>400062763</v>
      </c>
      <c r="D19">
        <v>73.795050000000003</v>
      </c>
      <c r="E19">
        <v>125</v>
      </c>
      <c r="F19">
        <v>6.3</v>
      </c>
      <c r="G19">
        <v>2841</v>
      </c>
      <c r="H19" s="26">
        <v>6.8054794520547945</v>
      </c>
      <c r="I19" s="6">
        <v>1</v>
      </c>
      <c r="J19">
        <v>1</v>
      </c>
      <c r="K19">
        <v>1</v>
      </c>
      <c r="L19">
        <v>1</v>
      </c>
      <c r="M19" t="s">
        <v>15888</v>
      </c>
      <c r="N19" t="s">
        <v>15890</v>
      </c>
      <c r="O19" t="s">
        <v>15891</v>
      </c>
      <c r="P19" t="s">
        <v>15891</v>
      </c>
      <c r="Q19" t="s">
        <v>15891</v>
      </c>
      <c r="R19" t="s">
        <v>15894</v>
      </c>
      <c r="S19" t="s">
        <v>15897</v>
      </c>
      <c r="T19" t="s">
        <v>15894</v>
      </c>
      <c r="U19">
        <v>4</v>
      </c>
      <c r="V19" t="s">
        <v>15977</v>
      </c>
    </row>
    <row r="20" spans="1:22" x14ac:dyDescent="0.25">
      <c r="A20" t="s">
        <v>1376</v>
      </c>
      <c r="B20">
        <v>90000000</v>
      </c>
      <c r="C20">
        <v>304320254</v>
      </c>
      <c r="D20">
        <v>67.427755000000005</v>
      </c>
      <c r="E20">
        <v>88</v>
      </c>
      <c r="F20">
        <v>7.6</v>
      </c>
      <c r="G20">
        <v>2008</v>
      </c>
      <c r="H20" s="26">
        <v>19.293150684931508</v>
      </c>
      <c r="I20" s="6">
        <v>1</v>
      </c>
      <c r="J20">
        <v>1</v>
      </c>
      <c r="K20">
        <v>2</v>
      </c>
      <c r="L20">
        <v>1</v>
      </c>
      <c r="M20" t="s">
        <v>15887</v>
      </c>
      <c r="N20" t="s">
        <v>15891</v>
      </c>
      <c r="O20" t="s">
        <v>15891</v>
      </c>
      <c r="P20" t="s">
        <v>15891</v>
      </c>
      <c r="Q20" t="s">
        <v>15891</v>
      </c>
      <c r="R20" t="s">
        <v>15897</v>
      </c>
      <c r="S20" t="s">
        <v>15897</v>
      </c>
      <c r="T20" t="s">
        <v>15897</v>
      </c>
      <c r="U20">
        <v>3</v>
      </c>
      <c r="V20" t="s">
        <v>15976</v>
      </c>
    </row>
    <row r="21" spans="1:22" x14ac:dyDescent="0.25">
      <c r="A21" t="s">
        <v>271</v>
      </c>
      <c r="B21">
        <v>180000000</v>
      </c>
      <c r="C21">
        <v>521311860</v>
      </c>
      <c r="D21">
        <v>66.390711999999994</v>
      </c>
      <c r="E21">
        <v>98</v>
      </c>
      <c r="F21">
        <v>7.8</v>
      </c>
      <c r="G21">
        <v>6296</v>
      </c>
      <c r="H21" s="26">
        <v>9.2739726027397253</v>
      </c>
      <c r="I21" s="6">
        <v>1</v>
      </c>
      <c r="J21">
        <v>1</v>
      </c>
      <c r="K21">
        <v>1</v>
      </c>
      <c r="L21">
        <v>1</v>
      </c>
      <c r="M21" t="s">
        <v>15887</v>
      </c>
      <c r="N21" t="s">
        <v>15891</v>
      </c>
      <c r="O21" t="s">
        <v>15891</v>
      </c>
      <c r="P21" t="s">
        <v>15891</v>
      </c>
      <c r="Q21" t="s">
        <v>15891</v>
      </c>
      <c r="R21" t="s">
        <v>15897</v>
      </c>
      <c r="S21" t="s">
        <v>15897</v>
      </c>
      <c r="T21" t="s">
        <v>15897</v>
      </c>
      <c r="U21">
        <v>3</v>
      </c>
      <c r="V21" t="s">
        <v>15976</v>
      </c>
    </row>
    <row r="22" spans="1:22" x14ac:dyDescent="0.25">
      <c r="A22" t="s">
        <v>3486</v>
      </c>
      <c r="B22">
        <v>50000000</v>
      </c>
      <c r="C22">
        <v>212902372</v>
      </c>
      <c r="D22">
        <v>65.901610000000005</v>
      </c>
      <c r="E22">
        <v>125</v>
      </c>
      <c r="F22">
        <v>5.6</v>
      </c>
      <c r="G22">
        <v>1652</v>
      </c>
      <c r="H22" s="26">
        <v>2.7616438356164386</v>
      </c>
      <c r="I22" s="6">
        <v>1</v>
      </c>
      <c r="J22">
        <v>1</v>
      </c>
      <c r="K22">
        <v>1</v>
      </c>
      <c r="L22">
        <v>1</v>
      </c>
      <c r="M22" t="s">
        <v>15888</v>
      </c>
      <c r="N22" t="s">
        <v>15891</v>
      </c>
      <c r="O22" t="s">
        <v>13664</v>
      </c>
      <c r="P22" t="s">
        <v>15891</v>
      </c>
      <c r="Q22" t="s">
        <v>15891</v>
      </c>
      <c r="R22" t="s">
        <v>15896</v>
      </c>
      <c r="S22" t="s">
        <v>15896</v>
      </c>
      <c r="T22" t="s">
        <v>15897</v>
      </c>
      <c r="U22">
        <v>2</v>
      </c>
      <c r="V22" t="s">
        <v>15978</v>
      </c>
    </row>
    <row r="23" spans="1:22" x14ac:dyDescent="0.25">
      <c r="A23" t="s">
        <v>533</v>
      </c>
      <c r="B23">
        <v>150000000</v>
      </c>
      <c r="C23">
        <v>623722818</v>
      </c>
      <c r="D23">
        <v>65.677398999999994</v>
      </c>
      <c r="E23">
        <v>111</v>
      </c>
      <c r="F23">
        <v>7.5</v>
      </c>
      <c r="G23">
        <v>4369</v>
      </c>
      <c r="H23" s="26">
        <v>10.276712328767124</v>
      </c>
      <c r="I23" s="6">
        <v>1</v>
      </c>
      <c r="J23">
        <v>1</v>
      </c>
      <c r="K23">
        <v>1</v>
      </c>
      <c r="L23">
        <v>1</v>
      </c>
      <c r="M23" t="s">
        <v>15887</v>
      </c>
      <c r="N23" t="s">
        <v>15891</v>
      </c>
      <c r="O23" t="s">
        <v>13664</v>
      </c>
      <c r="P23" t="s">
        <v>15891</v>
      </c>
      <c r="Q23" t="s">
        <v>15891</v>
      </c>
      <c r="R23" t="s">
        <v>15896</v>
      </c>
      <c r="S23" t="s">
        <v>15896</v>
      </c>
      <c r="T23" t="s">
        <v>15897</v>
      </c>
      <c r="U23">
        <v>3</v>
      </c>
      <c r="V23" t="s">
        <v>15976</v>
      </c>
    </row>
    <row r="24" spans="1:22" x14ac:dyDescent="0.25">
      <c r="A24" t="s">
        <v>241</v>
      </c>
      <c r="B24">
        <v>150000000</v>
      </c>
      <c r="C24">
        <v>335154643</v>
      </c>
      <c r="D24">
        <v>62.169880999999997</v>
      </c>
      <c r="E24">
        <v>116</v>
      </c>
      <c r="F24">
        <v>6.2</v>
      </c>
      <c r="G24">
        <v>2317</v>
      </c>
      <c r="H24" s="26">
        <v>7.3671232876712329</v>
      </c>
      <c r="I24" s="6">
        <v>1</v>
      </c>
      <c r="J24">
        <v>1</v>
      </c>
      <c r="K24">
        <v>1</v>
      </c>
      <c r="L24">
        <v>1</v>
      </c>
      <c r="M24" t="s">
        <v>15888</v>
      </c>
      <c r="N24" t="s">
        <v>15890</v>
      </c>
      <c r="O24" t="s">
        <v>15891</v>
      </c>
      <c r="P24" t="s">
        <v>15891</v>
      </c>
      <c r="Q24" t="s">
        <v>15891</v>
      </c>
      <c r="R24" t="s">
        <v>15894</v>
      </c>
      <c r="S24" t="s">
        <v>15897</v>
      </c>
      <c r="T24" t="s">
        <v>15894</v>
      </c>
      <c r="U24">
        <v>2</v>
      </c>
      <c r="V24" t="s">
        <v>15977</v>
      </c>
    </row>
    <row r="25" spans="1:22" x14ac:dyDescent="0.25">
      <c r="A25" t="s">
        <v>206</v>
      </c>
      <c r="B25">
        <v>200000000</v>
      </c>
      <c r="C25">
        <v>1066969703</v>
      </c>
      <c r="D25">
        <v>59.995418000000001</v>
      </c>
      <c r="E25">
        <v>103</v>
      </c>
      <c r="F25">
        <v>7.6</v>
      </c>
      <c r="G25">
        <v>4597</v>
      </c>
      <c r="H25" s="26">
        <v>7.2904109589041095</v>
      </c>
      <c r="I25" s="6">
        <v>1</v>
      </c>
      <c r="J25">
        <v>1</v>
      </c>
      <c r="K25">
        <v>2</v>
      </c>
      <c r="L25">
        <v>1</v>
      </c>
      <c r="M25" t="s">
        <v>15887</v>
      </c>
      <c r="N25" t="s">
        <v>15891</v>
      </c>
      <c r="O25" t="s">
        <v>13664</v>
      </c>
      <c r="P25" t="s">
        <v>15891</v>
      </c>
      <c r="Q25" t="s">
        <v>15891</v>
      </c>
      <c r="R25" t="s">
        <v>15896</v>
      </c>
      <c r="S25" t="s">
        <v>15896</v>
      </c>
      <c r="T25" t="s">
        <v>15897</v>
      </c>
      <c r="U25">
        <v>3</v>
      </c>
      <c r="V25" t="s">
        <v>15976</v>
      </c>
    </row>
    <row r="26" spans="1:22" x14ac:dyDescent="0.25">
      <c r="A26" t="s">
        <v>477</v>
      </c>
      <c r="B26">
        <v>170000000</v>
      </c>
      <c r="C26">
        <v>299370084</v>
      </c>
      <c r="D26">
        <v>56.268915999999997</v>
      </c>
      <c r="E26">
        <v>113</v>
      </c>
      <c r="F26">
        <v>6.5</v>
      </c>
      <c r="G26">
        <v>1725</v>
      </c>
      <c r="H26" s="26">
        <v>1.3452054794520547</v>
      </c>
      <c r="I26" s="6">
        <v>1</v>
      </c>
      <c r="J26">
        <v>2</v>
      </c>
      <c r="K26">
        <v>1</v>
      </c>
      <c r="L26">
        <v>1</v>
      </c>
      <c r="M26" t="s">
        <v>15888</v>
      </c>
      <c r="N26" t="s">
        <v>15891</v>
      </c>
      <c r="O26" t="s">
        <v>15891</v>
      </c>
      <c r="P26" t="s">
        <v>15891</v>
      </c>
      <c r="Q26" t="s">
        <v>15891</v>
      </c>
      <c r="R26" t="s">
        <v>15897</v>
      </c>
      <c r="S26" t="s">
        <v>15897</v>
      </c>
      <c r="T26" t="s">
        <v>15897</v>
      </c>
      <c r="U26">
        <v>2</v>
      </c>
      <c r="V26" t="s">
        <v>15978</v>
      </c>
    </row>
    <row r="27" spans="1:22" x14ac:dyDescent="0.25">
      <c r="A27" t="s">
        <v>1676</v>
      </c>
      <c r="B27">
        <v>80000000</v>
      </c>
      <c r="C27">
        <v>145771527</v>
      </c>
      <c r="D27">
        <v>55.659987999999998</v>
      </c>
      <c r="E27">
        <v>85</v>
      </c>
      <c r="F27">
        <v>7.1</v>
      </c>
      <c r="G27">
        <v>1314</v>
      </c>
      <c r="H27" s="26">
        <v>15.282191780821918</v>
      </c>
      <c r="I27" s="6">
        <v>1</v>
      </c>
      <c r="J27">
        <v>1</v>
      </c>
      <c r="K27">
        <v>1</v>
      </c>
      <c r="L27">
        <v>1</v>
      </c>
      <c r="M27" t="s">
        <v>15887</v>
      </c>
      <c r="N27" t="s">
        <v>15891</v>
      </c>
      <c r="O27" t="s">
        <v>15891</v>
      </c>
      <c r="P27" t="s">
        <v>15891</v>
      </c>
      <c r="Q27" t="s">
        <v>15891</v>
      </c>
      <c r="R27" t="s">
        <v>15897</v>
      </c>
      <c r="S27" t="s">
        <v>15897</v>
      </c>
      <c r="T27" t="s">
        <v>15897</v>
      </c>
      <c r="U27">
        <v>2</v>
      </c>
      <c r="V27" t="s">
        <v>15976</v>
      </c>
    </row>
    <row r="28" spans="1:22" x14ac:dyDescent="0.25">
      <c r="A28" t="s">
        <v>255</v>
      </c>
      <c r="B28">
        <v>175000000</v>
      </c>
      <c r="C28">
        <v>331926147</v>
      </c>
      <c r="D28">
        <v>51.692953000000003</v>
      </c>
      <c r="E28">
        <v>93</v>
      </c>
      <c r="F28">
        <v>6.6</v>
      </c>
      <c r="G28">
        <v>1736</v>
      </c>
      <c r="H28" s="26">
        <v>1.8739726027397261</v>
      </c>
      <c r="I28" s="6">
        <v>1</v>
      </c>
      <c r="J28">
        <v>1</v>
      </c>
      <c r="K28">
        <v>1</v>
      </c>
      <c r="L28">
        <v>1</v>
      </c>
      <c r="M28" t="s">
        <v>15887</v>
      </c>
      <c r="N28" t="s">
        <v>15891</v>
      </c>
      <c r="O28" t="s">
        <v>15891</v>
      </c>
      <c r="P28" t="s">
        <v>15891</v>
      </c>
      <c r="Q28" t="s">
        <v>15891</v>
      </c>
      <c r="R28" t="s">
        <v>15897</v>
      </c>
      <c r="S28" t="s">
        <v>15897</v>
      </c>
      <c r="T28" t="s">
        <v>15897</v>
      </c>
      <c r="U28">
        <v>2</v>
      </c>
      <c r="V28" t="s">
        <v>15976</v>
      </c>
    </row>
    <row r="29" spans="1:22" x14ac:dyDescent="0.25">
      <c r="A29" t="s">
        <v>1171</v>
      </c>
      <c r="B29">
        <v>100000000</v>
      </c>
      <c r="C29">
        <v>169327687</v>
      </c>
      <c r="D29">
        <v>51.113717000000001</v>
      </c>
      <c r="E29">
        <v>78</v>
      </c>
      <c r="F29">
        <v>7.2</v>
      </c>
      <c r="G29">
        <v>1490</v>
      </c>
      <c r="H29" s="26">
        <v>16.813698630136987</v>
      </c>
      <c r="I29" s="6">
        <v>1</v>
      </c>
      <c r="J29">
        <v>1</v>
      </c>
      <c r="K29">
        <v>1</v>
      </c>
      <c r="L29">
        <v>1</v>
      </c>
      <c r="M29" t="s">
        <v>15887</v>
      </c>
      <c r="N29" t="s">
        <v>15891</v>
      </c>
      <c r="O29" t="s">
        <v>13664</v>
      </c>
      <c r="P29" t="s">
        <v>15891</v>
      </c>
      <c r="Q29" t="s">
        <v>15891</v>
      </c>
      <c r="R29" t="s">
        <v>15896</v>
      </c>
      <c r="S29" t="s">
        <v>15896</v>
      </c>
      <c r="T29" t="s">
        <v>15897</v>
      </c>
      <c r="U29">
        <v>2</v>
      </c>
      <c r="V29" t="s">
        <v>15976</v>
      </c>
    </row>
    <row r="30" spans="1:22" x14ac:dyDescent="0.25">
      <c r="A30" t="s">
        <v>96</v>
      </c>
      <c r="B30">
        <v>255000000</v>
      </c>
      <c r="C30">
        <v>89289910</v>
      </c>
      <c r="D30">
        <v>49.046956000000002</v>
      </c>
      <c r="E30">
        <v>149</v>
      </c>
      <c r="F30">
        <v>5.9</v>
      </c>
      <c r="G30">
        <v>2311</v>
      </c>
      <c r="H30" s="26">
        <v>4.2410958904109588</v>
      </c>
      <c r="I30" s="6">
        <v>1</v>
      </c>
      <c r="J30">
        <v>1</v>
      </c>
      <c r="K30">
        <v>1</v>
      </c>
      <c r="L30">
        <v>1</v>
      </c>
      <c r="M30" t="s">
        <v>15888</v>
      </c>
      <c r="N30" t="s">
        <v>15890</v>
      </c>
      <c r="O30" t="s">
        <v>15891</v>
      </c>
      <c r="P30" t="s">
        <v>15891</v>
      </c>
      <c r="Q30" t="s">
        <v>15891</v>
      </c>
      <c r="R30" t="s">
        <v>15894</v>
      </c>
      <c r="S30" t="s">
        <v>15897</v>
      </c>
      <c r="T30" t="s">
        <v>15894</v>
      </c>
      <c r="U30">
        <v>4</v>
      </c>
      <c r="V30" t="s">
        <v>15977</v>
      </c>
    </row>
    <row r="31" spans="1:22" x14ac:dyDescent="0.25">
      <c r="A31" t="s">
        <v>67</v>
      </c>
      <c r="B31">
        <v>260000000</v>
      </c>
      <c r="C31">
        <v>591794936</v>
      </c>
      <c r="D31">
        <v>48.681969000000002</v>
      </c>
      <c r="E31">
        <v>100</v>
      </c>
      <c r="F31">
        <v>7.4</v>
      </c>
      <c r="G31">
        <v>3330</v>
      </c>
      <c r="H31" s="26">
        <v>6.8493150684931505</v>
      </c>
      <c r="I31" s="6">
        <v>1</v>
      </c>
      <c r="J31">
        <v>1</v>
      </c>
      <c r="K31">
        <v>1</v>
      </c>
      <c r="L31">
        <v>1</v>
      </c>
      <c r="M31" t="s">
        <v>15887</v>
      </c>
      <c r="N31" t="s">
        <v>15891</v>
      </c>
      <c r="O31" t="s">
        <v>15891</v>
      </c>
      <c r="P31" t="s">
        <v>15891</v>
      </c>
      <c r="Q31" t="s">
        <v>15891</v>
      </c>
      <c r="R31" t="s">
        <v>15897</v>
      </c>
      <c r="S31" t="s">
        <v>15897</v>
      </c>
      <c r="T31" t="s">
        <v>15897</v>
      </c>
      <c r="U31">
        <v>3</v>
      </c>
      <c r="V31" t="s">
        <v>15976</v>
      </c>
    </row>
    <row r="32" spans="1:22" x14ac:dyDescent="0.25">
      <c r="A32" t="s">
        <v>2647</v>
      </c>
      <c r="B32">
        <v>150000000</v>
      </c>
      <c r="C32">
        <v>314432665</v>
      </c>
      <c r="D32">
        <v>47.973995000000002</v>
      </c>
      <c r="E32">
        <v>81</v>
      </c>
      <c r="F32">
        <v>5.6</v>
      </c>
      <c r="G32">
        <v>944</v>
      </c>
      <c r="H32" s="26">
        <v>11.906849315068493</v>
      </c>
      <c r="I32" s="6">
        <v>1</v>
      </c>
      <c r="J32">
        <v>1</v>
      </c>
      <c r="K32">
        <v>1</v>
      </c>
      <c r="L32">
        <v>1</v>
      </c>
      <c r="M32" t="s">
        <v>15887</v>
      </c>
      <c r="N32" t="s">
        <v>15891</v>
      </c>
      <c r="O32" t="s">
        <v>13664</v>
      </c>
      <c r="P32" t="s">
        <v>15891</v>
      </c>
      <c r="Q32" t="s">
        <v>15891</v>
      </c>
      <c r="R32" t="s">
        <v>15896</v>
      </c>
      <c r="S32" t="s">
        <v>15896</v>
      </c>
      <c r="T32" t="s">
        <v>15897</v>
      </c>
      <c r="U32">
        <v>2</v>
      </c>
      <c r="V32" t="s">
        <v>15976</v>
      </c>
    </row>
    <row r="33" spans="1:22" x14ac:dyDescent="0.25">
      <c r="A33" t="s">
        <v>3061</v>
      </c>
      <c r="B33">
        <v>55000000</v>
      </c>
      <c r="C33">
        <v>346079773</v>
      </c>
      <c r="D33">
        <v>47.845588999999997</v>
      </c>
      <c r="E33">
        <v>81</v>
      </c>
      <c r="F33">
        <v>6.7</v>
      </c>
      <c r="G33">
        <v>1457</v>
      </c>
      <c r="H33" s="26">
        <v>22.306849315068494</v>
      </c>
      <c r="I33" s="6">
        <v>1</v>
      </c>
      <c r="J33">
        <v>1</v>
      </c>
      <c r="K33">
        <v>1</v>
      </c>
      <c r="L33">
        <v>1</v>
      </c>
      <c r="M33" t="s">
        <v>15887</v>
      </c>
      <c r="N33" t="s">
        <v>15891</v>
      </c>
      <c r="O33" t="s">
        <v>15891</v>
      </c>
      <c r="P33" t="s">
        <v>15901</v>
      </c>
      <c r="Q33" t="s">
        <v>15891</v>
      </c>
      <c r="R33" t="s">
        <v>15897</v>
      </c>
      <c r="S33" t="s">
        <v>15911</v>
      </c>
      <c r="T33" t="s">
        <v>15915</v>
      </c>
      <c r="U33">
        <v>2</v>
      </c>
      <c r="V33" t="s">
        <v>15976</v>
      </c>
    </row>
    <row r="34" spans="1:22" x14ac:dyDescent="0.25">
      <c r="A34" t="s">
        <v>180</v>
      </c>
      <c r="B34">
        <v>200000000</v>
      </c>
      <c r="C34">
        <v>491868548</v>
      </c>
      <c r="D34">
        <v>46.985444999999999</v>
      </c>
      <c r="E34">
        <v>130</v>
      </c>
      <c r="F34">
        <v>5.7</v>
      </c>
      <c r="G34">
        <v>3530</v>
      </c>
      <c r="H34" s="26">
        <v>4.5643835616438357</v>
      </c>
      <c r="I34" s="6">
        <v>1</v>
      </c>
      <c r="J34">
        <v>1</v>
      </c>
      <c r="K34">
        <v>1</v>
      </c>
      <c r="L34">
        <v>1</v>
      </c>
      <c r="M34" t="s">
        <v>15888</v>
      </c>
      <c r="N34" t="s">
        <v>15891</v>
      </c>
      <c r="O34" t="s">
        <v>15891</v>
      </c>
      <c r="P34" t="s">
        <v>15891</v>
      </c>
      <c r="Q34" t="s">
        <v>15891</v>
      </c>
      <c r="R34" t="s">
        <v>15897</v>
      </c>
      <c r="S34" t="s">
        <v>15897</v>
      </c>
      <c r="T34" t="s">
        <v>15897</v>
      </c>
      <c r="U34">
        <v>4</v>
      </c>
      <c r="V34" t="s">
        <v>15978</v>
      </c>
    </row>
    <row r="35" spans="1:22" x14ac:dyDescent="0.25">
      <c r="A35" t="s">
        <v>52</v>
      </c>
      <c r="B35">
        <v>260000000</v>
      </c>
      <c r="C35">
        <v>284139100</v>
      </c>
      <c r="D35">
        <v>43.926994999999998</v>
      </c>
      <c r="E35">
        <v>132</v>
      </c>
      <c r="F35">
        <v>6.1</v>
      </c>
      <c r="G35">
        <v>2124</v>
      </c>
      <c r="H35" s="26">
        <v>5.5643835616438357</v>
      </c>
      <c r="I35" s="6">
        <v>1</v>
      </c>
      <c r="J35">
        <v>1</v>
      </c>
      <c r="K35">
        <v>1</v>
      </c>
      <c r="L35">
        <v>1</v>
      </c>
      <c r="M35" t="s">
        <v>15888</v>
      </c>
      <c r="N35" t="s">
        <v>15890</v>
      </c>
      <c r="O35" t="s">
        <v>15891</v>
      </c>
      <c r="P35" t="s">
        <v>15891</v>
      </c>
      <c r="Q35" t="s">
        <v>15891</v>
      </c>
      <c r="R35" t="s">
        <v>15894</v>
      </c>
      <c r="S35" t="s">
        <v>15897</v>
      </c>
      <c r="T35" t="s">
        <v>15894</v>
      </c>
      <c r="U35">
        <v>4</v>
      </c>
      <c r="V35" t="s">
        <v>15977</v>
      </c>
    </row>
    <row r="36" spans="1:22" x14ac:dyDescent="0.25">
      <c r="A36" t="s">
        <v>5802</v>
      </c>
      <c r="B36">
        <v>37000000</v>
      </c>
      <c r="C36">
        <v>165335153</v>
      </c>
      <c r="D36">
        <v>40.176265000000001</v>
      </c>
      <c r="E36">
        <v>115</v>
      </c>
      <c r="F36">
        <v>6.5</v>
      </c>
      <c r="G36">
        <v>1023</v>
      </c>
      <c r="H36" s="26">
        <v>16.164383561643834</v>
      </c>
      <c r="I36" s="6">
        <v>1</v>
      </c>
      <c r="J36">
        <v>1</v>
      </c>
      <c r="K36">
        <v>1</v>
      </c>
      <c r="L36">
        <v>1</v>
      </c>
      <c r="M36" t="s">
        <v>15888</v>
      </c>
      <c r="N36" t="s">
        <v>15891</v>
      </c>
      <c r="O36" t="s">
        <v>13664</v>
      </c>
      <c r="P36" t="s">
        <v>15891</v>
      </c>
      <c r="Q36" t="s">
        <v>15891</v>
      </c>
      <c r="R36" t="s">
        <v>15896</v>
      </c>
      <c r="S36" t="s">
        <v>15896</v>
      </c>
      <c r="T36" t="s">
        <v>15897</v>
      </c>
      <c r="U36">
        <v>2</v>
      </c>
      <c r="V36" t="s">
        <v>15978</v>
      </c>
    </row>
    <row r="37" spans="1:22" x14ac:dyDescent="0.25">
      <c r="A37" t="s">
        <v>1218</v>
      </c>
      <c r="B37">
        <v>140000000</v>
      </c>
      <c r="C37">
        <v>109578115</v>
      </c>
      <c r="D37">
        <v>38.924135999999997</v>
      </c>
      <c r="E37">
        <v>95</v>
      </c>
      <c r="F37">
        <v>7.2</v>
      </c>
      <c r="G37">
        <v>948</v>
      </c>
      <c r="H37" s="26">
        <v>14.849315068493151</v>
      </c>
      <c r="I37" s="6">
        <v>1</v>
      </c>
      <c r="J37">
        <v>1</v>
      </c>
      <c r="K37">
        <v>1</v>
      </c>
      <c r="L37">
        <v>1</v>
      </c>
      <c r="M37" t="s">
        <v>15887</v>
      </c>
      <c r="N37" t="s">
        <v>15891</v>
      </c>
      <c r="O37" t="s">
        <v>15891</v>
      </c>
      <c r="P37" t="s">
        <v>15891</v>
      </c>
      <c r="Q37" t="s">
        <v>15891</v>
      </c>
      <c r="R37" t="s">
        <v>15897</v>
      </c>
      <c r="S37" t="s">
        <v>15897</v>
      </c>
      <c r="T37" t="s">
        <v>15897</v>
      </c>
      <c r="U37">
        <v>2</v>
      </c>
      <c r="V37" t="s">
        <v>15976</v>
      </c>
    </row>
    <row r="38" spans="1:22" x14ac:dyDescent="0.25">
      <c r="A38" t="s">
        <v>463</v>
      </c>
      <c r="B38">
        <v>150000000</v>
      </c>
      <c r="C38">
        <v>215283742</v>
      </c>
      <c r="D38">
        <v>35.580815000000001</v>
      </c>
      <c r="E38">
        <v>109</v>
      </c>
      <c r="F38">
        <v>5.8</v>
      </c>
      <c r="G38">
        <v>1470</v>
      </c>
      <c r="H38" s="26">
        <v>7.2164383561643834</v>
      </c>
      <c r="I38" s="6">
        <v>1</v>
      </c>
      <c r="J38">
        <v>1</v>
      </c>
      <c r="K38">
        <v>1</v>
      </c>
      <c r="L38">
        <v>1</v>
      </c>
      <c r="M38" t="s">
        <v>15888</v>
      </c>
      <c r="N38" t="s">
        <v>15890</v>
      </c>
      <c r="O38" t="s">
        <v>13664</v>
      </c>
      <c r="P38" t="s">
        <v>15901</v>
      </c>
      <c r="Q38" t="s">
        <v>15891</v>
      </c>
      <c r="R38" t="s">
        <v>15895</v>
      </c>
      <c r="S38" t="s">
        <v>15912</v>
      </c>
      <c r="T38" t="s">
        <v>15914</v>
      </c>
      <c r="U38">
        <v>2</v>
      </c>
      <c r="V38" t="s">
        <v>15977</v>
      </c>
    </row>
    <row r="39" spans="1:22" x14ac:dyDescent="0.25">
      <c r="A39" t="s">
        <v>13910</v>
      </c>
      <c r="B39">
        <v>2280000</v>
      </c>
      <c r="C39">
        <v>83320000</v>
      </c>
      <c r="D39">
        <v>32.875469000000002</v>
      </c>
      <c r="E39">
        <v>124</v>
      </c>
      <c r="F39">
        <v>7.2</v>
      </c>
      <c r="G39">
        <v>808</v>
      </c>
      <c r="H39" s="26">
        <v>76.92602739726027</v>
      </c>
      <c r="I39" s="6">
        <v>1</v>
      </c>
      <c r="J39">
        <v>1</v>
      </c>
      <c r="K39">
        <v>1</v>
      </c>
      <c r="L39">
        <v>1</v>
      </c>
      <c r="M39" t="s">
        <v>15887</v>
      </c>
      <c r="N39" t="s">
        <v>15891</v>
      </c>
      <c r="O39" t="s">
        <v>15891</v>
      </c>
      <c r="P39" t="s">
        <v>15891</v>
      </c>
      <c r="Q39" t="s">
        <v>15891</v>
      </c>
      <c r="R39" t="s">
        <v>15897</v>
      </c>
      <c r="S39" t="s">
        <v>15897</v>
      </c>
      <c r="T39" t="s">
        <v>15897</v>
      </c>
      <c r="U39">
        <v>1</v>
      </c>
      <c r="V39" t="s">
        <v>15976</v>
      </c>
    </row>
    <row r="40" spans="1:22" x14ac:dyDescent="0.25">
      <c r="A40" t="s">
        <v>10661</v>
      </c>
      <c r="B40">
        <v>65000000</v>
      </c>
      <c r="C40">
        <v>143695338</v>
      </c>
      <c r="D40">
        <v>31.974359</v>
      </c>
      <c r="E40">
        <v>102</v>
      </c>
      <c r="F40">
        <v>6.2</v>
      </c>
      <c r="G40">
        <v>679</v>
      </c>
      <c r="H40" s="26">
        <v>1.1342465753424658</v>
      </c>
      <c r="I40" s="6">
        <v>1</v>
      </c>
      <c r="J40">
        <v>1</v>
      </c>
      <c r="K40">
        <v>1</v>
      </c>
      <c r="L40">
        <v>1</v>
      </c>
      <c r="M40" t="s">
        <v>15888</v>
      </c>
      <c r="N40" t="s">
        <v>15891</v>
      </c>
      <c r="O40" t="s">
        <v>15891</v>
      </c>
      <c r="P40" t="s">
        <v>15891</v>
      </c>
      <c r="Q40" t="s">
        <v>15891</v>
      </c>
      <c r="R40" t="s">
        <v>15897</v>
      </c>
      <c r="S40" t="s">
        <v>15897</v>
      </c>
      <c r="T40" t="s">
        <v>15897</v>
      </c>
      <c r="U40">
        <v>2</v>
      </c>
      <c r="V40" t="s">
        <v>15978</v>
      </c>
    </row>
    <row r="41" spans="1:22" x14ac:dyDescent="0.25">
      <c r="A41" t="s">
        <v>3944</v>
      </c>
      <c r="B41">
        <v>40000000</v>
      </c>
      <c r="C41">
        <v>95149435</v>
      </c>
      <c r="D41">
        <v>30.002907</v>
      </c>
      <c r="E41">
        <v>113</v>
      </c>
      <c r="F41">
        <v>6</v>
      </c>
      <c r="G41">
        <v>697</v>
      </c>
      <c r="H41" s="26">
        <v>13.153424657534247</v>
      </c>
      <c r="I41" s="6">
        <v>1</v>
      </c>
      <c r="J41">
        <v>1</v>
      </c>
      <c r="K41">
        <v>1</v>
      </c>
      <c r="L41">
        <v>1</v>
      </c>
      <c r="M41" t="s">
        <v>15888</v>
      </c>
      <c r="N41" t="s">
        <v>15891</v>
      </c>
      <c r="O41" t="s">
        <v>13664</v>
      </c>
      <c r="P41" t="s">
        <v>15901</v>
      </c>
      <c r="Q41" t="s">
        <v>15891</v>
      </c>
      <c r="R41" t="s">
        <v>15896</v>
      </c>
      <c r="S41" t="s">
        <v>15912</v>
      </c>
      <c r="T41" t="s">
        <v>15915</v>
      </c>
      <c r="U41">
        <v>2</v>
      </c>
      <c r="V41" t="s">
        <v>15978</v>
      </c>
    </row>
    <row r="42" spans="1:22" x14ac:dyDescent="0.25">
      <c r="A42" t="s">
        <v>1511</v>
      </c>
      <c r="B42">
        <v>85000000</v>
      </c>
      <c r="C42">
        <v>340487652</v>
      </c>
      <c r="D42">
        <v>29.21998</v>
      </c>
      <c r="E42">
        <v>107</v>
      </c>
      <c r="F42">
        <v>6.6</v>
      </c>
      <c r="G42">
        <v>1449</v>
      </c>
      <c r="H42" s="26">
        <v>9.8630136986301373</v>
      </c>
      <c r="I42" s="6">
        <v>1</v>
      </c>
      <c r="J42">
        <v>1</v>
      </c>
      <c r="K42">
        <v>1</v>
      </c>
      <c r="L42">
        <v>1</v>
      </c>
      <c r="M42" t="s">
        <v>15888</v>
      </c>
      <c r="N42" t="s">
        <v>15891</v>
      </c>
      <c r="O42" t="s">
        <v>13664</v>
      </c>
      <c r="P42" t="s">
        <v>15891</v>
      </c>
      <c r="Q42" t="s">
        <v>15891</v>
      </c>
      <c r="R42" t="s">
        <v>15896</v>
      </c>
      <c r="S42" t="s">
        <v>15896</v>
      </c>
      <c r="T42" t="s">
        <v>15897</v>
      </c>
      <c r="U42">
        <v>2</v>
      </c>
      <c r="V42" t="s">
        <v>15978</v>
      </c>
    </row>
    <row r="43" spans="1:22" x14ac:dyDescent="0.25">
      <c r="A43" t="s">
        <v>2379</v>
      </c>
      <c r="B43">
        <v>80000000</v>
      </c>
      <c r="C43">
        <v>52099090</v>
      </c>
      <c r="D43">
        <v>28.223663999999999</v>
      </c>
      <c r="E43">
        <v>114</v>
      </c>
      <c r="F43">
        <v>6.3</v>
      </c>
      <c r="G43">
        <v>588</v>
      </c>
      <c r="H43" s="26">
        <v>1.6767123287671233</v>
      </c>
      <c r="I43" s="6">
        <v>1</v>
      </c>
      <c r="J43">
        <v>1</v>
      </c>
      <c r="K43">
        <v>1</v>
      </c>
      <c r="L43">
        <v>1</v>
      </c>
      <c r="M43" t="s">
        <v>15888</v>
      </c>
      <c r="N43" t="s">
        <v>15890</v>
      </c>
      <c r="O43" t="s">
        <v>15891</v>
      </c>
      <c r="P43" t="s">
        <v>15901</v>
      </c>
      <c r="Q43" t="s">
        <v>15905</v>
      </c>
      <c r="R43" t="s">
        <v>15894</v>
      </c>
      <c r="S43" t="s">
        <v>15911</v>
      </c>
      <c r="T43" t="s">
        <v>15914</v>
      </c>
      <c r="U43">
        <v>2</v>
      </c>
      <c r="V43" t="s">
        <v>15977</v>
      </c>
    </row>
    <row r="44" spans="1:22" x14ac:dyDescent="0.25">
      <c r="A44" t="s">
        <v>575</v>
      </c>
      <c r="B44">
        <v>150000000</v>
      </c>
      <c r="C44">
        <v>292817841</v>
      </c>
      <c r="D44">
        <v>26.710398000000001</v>
      </c>
      <c r="E44">
        <v>88</v>
      </c>
      <c r="F44">
        <v>5.0999999999999996</v>
      </c>
      <c r="G44">
        <v>510</v>
      </c>
      <c r="H44" s="26">
        <v>8.1945205479452063</v>
      </c>
      <c r="I44" s="6">
        <v>1</v>
      </c>
      <c r="J44">
        <v>1</v>
      </c>
      <c r="K44">
        <v>1</v>
      </c>
      <c r="L44">
        <v>1</v>
      </c>
      <c r="M44" t="s">
        <v>15888</v>
      </c>
      <c r="N44" t="s">
        <v>15890</v>
      </c>
      <c r="O44" t="s">
        <v>13664</v>
      </c>
      <c r="P44" t="s">
        <v>15891</v>
      </c>
      <c r="Q44" t="s">
        <v>15891</v>
      </c>
      <c r="R44" t="s">
        <v>15895</v>
      </c>
      <c r="S44" t="s">
        <v>15896</v>
      </c>
      <c r="T44" t="s">
        <v>15894</v>
      </c>
      <c r="U44">
        <v>2</v>
      </c>
      <c r="V44" t="s">
        <v>15977</v>
      </c>
    </row>
    <row r="45" spans="1:22" x14ac:dyDescent="0.25">
      <c r="A45" t="s">
        <v>793</v>
      </c>
      <c r="B45">
        <v>127500000</v>
      </c>
      <c r="C45">
        <v>354248063</v>
      </c>
      <c r="D45">
        <v>26.548594000000001</v>
      </c>
      <c r="E45">
        <v>82</v>
      </c>
      <c r="F45">
        <v>6.2</v>
      </c>
      <c r="G45">
        <v>542</v>
      </c>
      <c r="H45" s="26">
        <v>17.372602739726027</v>
      </c>
      <c r="I45" s="6">
        <v>1</v>
      </c>
      <c r="J45">
        <v>1</v>
      </c>
      <c r="K45">
        <v>1</v>
      </c>
      <c r="L45">
        <v>1</v>
      </c>
      <c r="M45" t="s">
        <v>15887</v>
      </c>
      <c r="N45" t="s">
        <v>15891</v>
      </c>
      <c r="O45" t="s">
        <v>15891</v>
      </c>
      <c r="P45" t="s">
        <v>15891</v>
      </c>
      <c r="Q45" t="s">
        <v>15891</v>
      </c>
      <c r="R45" t="s">
        <v>15897</v>
      </c>
      <c r="S45" t="s">
        <v>15897</v>
      </c>
      <c r="T45" t="s">
        <v>15897</v>
      </c>
      <c r="U45">
        <v>2</v>
      </c>
      <c r="V45" t="s">
        <v>15976</v>
      </c>
    </row>
    <row r="46" spans="1:22" x14ac:dyDescent="0.25">
      <c r="A46" t="s">
        <v>5775</v>
      </c>
      <c r="B46">
        <v>30000000</v>
      </c>
      <c r="C46">
        <v>136706683</v>
      </c>
      <c r="D46">
        <v>25.996219</v>
      </c>
      <c r="E46">
        <v>113</v>
      </c>
      <c r="F46">
        <v>7.4</v>
      </c>
      <c r="G46">
        <v>821</v>
      </c>
      <c r="H46" s="26">
        <v>17.008219178082193</v>
      </c>
      <c r="I46" s="6">
        <v>1</v>
      </c>
      <c r="J46">
        <v>1</v>
      </c>
      <c r="K46">
        <v>1</v>
      </c>
      <c r="L46">
        <v>1</v>
      </c>
      <c r="M46" t="s">
        <v>15888</v>
      </c>
      <c r="N46" t="s">
        <v>15891</v>
      </c>
      <c r="O46" t="s">
        <v>15891</v>
      </c>
      <c r="P46" t="s">
        <v>15901</v>
      </c>
      <c r="Q46" t="s">
        <v>15891</v>
      </c>
      <c r="R46" t="s">
        <v>15897</v>
      </c>
      <c r="S46" t="s">
        <v>15911</v>
      </c>
      <c r="T46" t="s">
        <v>15915</v>
      </c>
      <c r="U46">
        <v>2</v>
      </c>
      <c r="V46" t="s">
        <v>15978</v>
      </c>
    </row>
    <row r="47" spans="1:22" x14ac:dyDescent="0.25">
      <c r="A47" t="s">
        <v>4425</v>
      </c>
      <c r="B47">
        <v>40000000</v>
      </c>
      <c r="C47">
        <v>120455994</v>
      </c>
      <c r="D47">
        <v>24.287306000000001</v>
      </c>
      <c r="E47">
        <v>120</v>
      </c>
      <c r="F47">
        <v>6.7</v>
      </c>
      <c r="G47">
        <v>542</v>
      </c>
      <c r="H47" s="26">
        <v>11.61917808219178</v>
      </c>
      <c r="I47" s="6">
        <v>1</v>
      </c>
      <c r="J47">
        <v>1</v>
      </c>
      <c r="K47">
        <v>1</v>
      </c>
      <c r="L47">
        <v>1</v>
      </c>
      <c r="M47" t="s">
        <v>15888</v>
      </c>
      <c r="N47" t="s">
        <v>15891</v>
      </c>
      <c r="O47" t="s">
        <v>15891</v>
      </c>
      <c r="P47" t="s">
        <v>15901</v>
      </c>
      <c r="Q47" t="s">
        <v>15891</v>
      </c>
      <c r="R47" t="s">
        <v>15897</v>
      </c>
      <c r="S47" t="s">
        <v>15911</v>
      </c>
      <c r="T47" t="s">
        <v>15915</v>
      </c>
      <c r="U47">
        <v>2</v>
      </c>
      <c r="V47" t="s">
        <v>15978</v>
      </c>
    </row>
    <row r="48" spans="1:22" x14ac:dyDescent="0.25">
      <c r="A48" t="s">
        <v>3547</v>
      </c>
      <c r="B48">
        <v>50000000</v>
      </c>
      <c r="C48">
        <v>106303988</v>
      </c>
      <c r="D48">
        <v>23.935053</v>
      </c>
      <c r="E48">
        <v>98</v>
      </c>
      <c r="F48">
        <v>5.5</v>
      </c>
      <c r="G48">
        <v>509</v>
      </c>
      <c r="H48" s="26">
        <v>8.5534246575342472</v>
      </c>
      <c r="I48" s="6">
        <v>1</v>
      </c>
      <c r="J48">
        <v>1</v>
      </c>
      <c r="K48">
        <v>1</v>
      </c>
      <c r="L48">
        <v>1</v>
      </c>
      <c r="M48" t="s">
        <v>15888</v>
      </c>
      <c r="N48" t="s">
        <v>15890</v>
      </c>
      <c r="O48" t="s">
        <v>15891</v>
      </c>
      <c r="P48" t="s">
        <v>15891</v>
      </c>
      <c r="Q48" t="s">
        <v>15905</v>
      </c>
      <c r="R48" t="s">
        <v>15894</v>
      </c>
      <c r="S48" t="s">
        <v>15897</v>
      </c>
      <c r="T48" t="s">
        <v>15894</v>
      </c>
      <c r="U48">
        <v>2</v>
      </c>
      <c r="V48" t="s">
        <v>15977</v>
      </c>
    </row>
    <row r="49" spans="1:22" x14ac:dyDescent="0.25">
      <c r="A49" t="s">
        <v>1733</v>
      </c>
      <c r="B49">
        <v>80000000</v>
      </c>
      <c r="C49">
        <v>212874442</v>
      </c>
      <c r="D49">
        <v>23.531721000000001</v>
      </c>
      <c r="E49">
        <v>99</v>
      </c>
      <c r="F49">
        <v>5.9</v>
      </c>
      <c r="G49">
        <v>901</v>
      </c>
      <c r="H49" s="26">
        <v>8.7671232876712324</v>
      </c>
      <c r="I49" s="6">
        <v>1</v>
      </c>
      <c r="J49">
        <v>1</v>
      </c>
      <c r="K49">
        <v>1</v>
      </c>
      <c r="L49">
        <v>1</v>
      </c>
      <c r="M49" t="s">
        <v>15888</v>
      </c>
      <c r="N49" t="s">
        <v>15891</v>
      </c>
      <c r="O49" t="s">
        <v>13664</v>
      </c>
      <c r="P49" t="s">
        <v>15891</v>
      </c>
      <c r="Q49" t="s">
        <v>15891</v>
      </c>
      <c r="R49" t="s">
        <v>15896</v>
      </c>
      <c r="S49" t="s">
        <v>15896</v>
      </c>
      <c r="T49" t="s">
        <v>15897</v>
      </c>
      <c r="U49">
        <v>2</v>
      </c>
      <c r="V49" t="s">
        <v>15978</v>
      </c>
    </row>
    <row r="50" spans="1:22" x14ac:dyDescent="0.25">
      <c r="A50" t="s">
        <v>6393</v>
      </c>
      <c r="B50">
        <v>28000000</v>
      </c>
      <c r="C50">
        <v>100654149</v>
      </c>
      <c r="D50">
        <v>22.145949999999999</v>
      </c>
      <c r="E50">
        <v>81</v>
      </c>
      <c r="F50">
        <v>6.1</v>
      </c>
      <c r="G50">
        <v>493</v>
      </c>
      <c r="H50" s="26">
        <v>2.9753424657534246</v>
      </c>
      <c r="I50" s="6">
        <v>1</v>
      </c>
      <c r="J50">
        <v>1</v>
      </c>
      <c r="K50">
        <v>1</v>
      </c>
      <c r="L50">
        <v>1</v>
      </c>
      <c r="M50" t="s">
        <v>15888</v>
      </c>
      <c r="N50" t="s">
        <v>15891</v>
      </c>
      <c r="O50" t="s">
        <v>13664</v>
      </c>
      <c r="P50" t="s">
        <v>15891</v>
      </c>
      <c r="Q50" t="s">
        <v>15891</v>
      </c>
      <c r="R50" t="s">
        <v>15896</v>
      </c>
      <c r="S50" t="s">
        <v>15896</v>
      </c>
      <c r="T50" t="s">
        <v>15897</v>
      </c>
      <c r="U50">
        <v>2</v>
      </c>
      <c r="V50" t="s">
        <v>15978</v>
      </c>
    </row>
    <row r="51" spans="1:22" x14ac:dyDescent="0.25">
      <c r="A51" t="s">
        <v>7408</v>
      </c>
      <c r="B51">
        <v>22000000</v>
      </c>
      <c r="C51">
        <v>147880543</v>
      </c>
      <c r="D51">
        <v>20.699211999999999</v>
      </c>
      <c r="E51">
        <v>110</v>
      </c>
      <c r="F51">
        <v>6</v>
      </c>
      <c r="G51">
        <v>428</v>
      </c>
      <c r="H51" s="26">
        <v>10.008219178082191</v>
      </c>
      <c r="I51" s="6">
        <v>1</v>
      </c>
      <c r="J51">
        <v>1</v>
      </c>
      <c r="K51">
        <v>1</v>
      </c>
      <c r="L51">
        <v>1</v>
      </c>
      <c r="M51" t="s">
        <v>15888</v>
      </c>
      <c r="N51" t="s">
        <v>15891</v>
      </c>
      <c r="O51" t="s">
        <v>13664</v>
      </c>
      <c r="P51" t="s">
        <v>15891</v>
      </c>
      <c r="Q51" t="s">
        <v>15891</v>
      </c>
      <c r="R51" t="s">
        <v>15896</v>
      </c>
      <c r="S51" t="s">
        <v>15896</v>
      </c>
      <c r="T51" t="s">
        <v>15897</v>
      </c>
      <c r="U51">
        <v>2</v>
      </c>
      <c r="V51" t="s">
        <v>15978</v>
      </c>
    </row>
    <row r="52" spans="1:22" x14ac:dyDescent="0.25">
      <c r="A52" t="s">
        <v>6060</v>
      </c>
      <c r="B52">
        <v>30000000</v>
      </c>
      <c r="C52">
        <v>14460000</v>
      </c>
      <c r="D52">
        <v>19.143720999999999</v>
      </c>
      <c r="E52">
        <v>63</v>
      </c>
      <c r="F52">
        <v>6.8</v>
      </c>
      <c r="G52">
        <v>258</v>
      </c>
      <c r="H52" s="26">
        <v>6.4657534246575343</v>
      </c>
      <c r="I52" s="6">
        <v>1</v>
      </c>
      <c r="J52">
        <v>1</v>
      </c>
      <c r="K52">
        <v>1</v>
      </c>
      <c r="L52">
        <v>1</v>
      </c>
      <c r="M52" t="s">
        <v>15887</v>
      </c>
      <c r="N52" t="s">
        <v>15891</v>
      </c>
      <c r="O52" t="s">
        <v>15891</v>
      </c>
      <c r="P52" t="s">
        <v>15891</v>
      </c>
      <c r="Q52" t="s">
        <v>15891</v>
      </c>
      <c r="R52" t="s">
        <v>15897</v>
      </c>
      <c r="S52" t="s">
        <v>15897</v>
      </c>
      <c r="T52" t="s">
        <v>15897</v>
      </c>
      <c r="U52">
        <v>2</v>
      </c>
      <c r="V52" t="s">
        <v>15976</v>
      </c>
    </row>
    <row r="53" spans="1:22" x14ac:dyDescent="0.25">
      <c r="A53" t="s">
        <v>6377</v>
      </c>
      <c r="B53">
        <v>28000000</v>
      </c>
      <c r="C53">
        <v>39514713</v>
      </c>
      <c r="D53">
        <v>18.650748</v>
      </c>
      <c r="E53">
        <v>96</v>
      </c>
      <c r="F53">
        <v>6.4</v>
      </c>
      <c r="G53">
        <v>471</v>
      </c>
      <c r="H53" s="26">
        <v>24.219178082191782</v>
      </c>
      <c r="I53" s="6">
        <v>1</v>
      </c>
      <c r="J53">
        <v>1</v>
      </c>
      <c r="K53">
        <v>1</v>
      </c>
      <c r="L53">
        <v>1</v>
      </c>
      <c r="M53" t="s">
        <v>15888</v>
      </c>
      <c r="N53" t="s">
        <v>15891</v>
      </c>
      <c r="O53" t="s">
        <v>13664</v>
      </c>
      <c r="P53" t="s">
        <v>15891</v>
      </c>
      <c r="Q53" t="s">
        <v>15891</v>
      </c>
      <c r="R53" t="s">
        <v>15896</v>
      </c>
      <c r="S53" t="s">
        <v>15896</v>
      </c>
      <c r="T53" t="s">
        <v>15897</v>
      </c>
      <c r="U53">
        <v>2</v>
      </c>
      <c r="V53" t="s">
        <v>15978</v>
      </c>
    </row>
    <row r="54" spans="1:22" x14ac:dyDescent="0.25">
      <c r="A54" t="s">
        <v>2476</v>
      </c>
      <c r="B54">
        <v>65000000</v>
      </c>
      <c r="C54">
        <v>69700000</v>
      </c>
      <c r="D54">
        <v>18.281797999999998</v>
      </c>
      <c r="E54">
        <v>104</v>
      </c>
      <c r="F54">
        <v>6</v>
      </c>
      <c r="G54">
        <v>238</v>
      </c>
      <c r="H54" s="26">
        <v>17.238356164383561</v>
      </c>
      <c r="I54" s="6">
        <v>1</v>
      </c>
      <c r="J54">
        <v>1</v>
      </c>
      <c r="K54">
        <v>1</v>
      </c>
      <c r="L54">
        <v>1</v>
      </c>
      <c r="M54" t="s">
        <v>15888</v>
      </c>
      <c r="N54" t="s">
        <v>15891</v>
      </c>
      <c r="O54" t="s">
        <v>13664</v>
      </c>
      <c r="P54" t="s">
        <v>15891</v>
      </c>
      <c r="Q54" t="s">
        <v>15891</v>
      </c>
      <c r="R54" t="s">
        <v>15896</v>
      </c>
      <c r="S54" t="s">
        <v>15896</v>
      </c>
      <c r="T54" t="s">
        <v>15897</v>
      </c>
      <c r="U54">
        <v>2</v>
      </c>
      <c r="V54" t="s">
        <v>15978</v>
      </c>
    </row>
    <row r="55" spans="1:22" x14ac:dyDescent="0.25">
      <c r="A55" t="s">
        <v>6883</v>
      </c>
      <c r="B55">
        <v>25000000</v>
      </c>
      <c r="C55">
        <v>38307627</v>
      </c>
      <c r="D55">
        <v>17.312432999999999</v>
      </c>
      <c r="E55">
        <v>124</v>
      </c>
      <c r="F55">
        <v>6.6</v>
      </c>
      <c r="G55">
        <v>259</v>
      </c>
      <c r="H55" s="26">
        <v>3.3917808219178083</v>
      </c>
      <c r="I55" s="6">
        <v>1</v>
      </c>
      <c r="J55">
        <v>1</v>
      </c>
      <c r="K55">
        <v>2</v>
      </c>
      <c r="L55">
        <v>1</v>
      </c>
      <c r="M55" t="s">
        <v>15888</v>
      </c>
      <c r="N55" t="s">
        <v>15891</v>
      </c>
      <c r="O55" t="s">
        <v>15891</v>
      </c>
      <c r="P55" t="s">
        <v>15901</v>
      </c>
      <c r="Q55" t="s">
        <v>15891</v>
      </c>
      <c r="R55" t="s">
        <v>15897</v>
      </c>
      <c r="S55" t="s">
        <v>15911</v>
      </c>
      <c r="T55" t="s">
        <v>15915</v>
      </c>
      <c r="U55">
        <v>2</v>
      </c>
      <c r="V55" t="s">
        <v>15978</v>
      </c>
    </row>
    <row r="56" spans="1:22" x14ac:dyDescent="0.25">
      <c r="A56" t="s">
        <v>3985</v>
      </c>
      <c r="B56">
        <v>45000000</v>
      </c>
      <c r="C56">
        <v>165184237</v>
      </c>
      <c r="D56">
        <v>17.047276</v>
      </c>
      <c r="E56">
        <v>103</v>
      </c>
      <c r="F56">
        <v>6.5</v>
      </c>
      <c r="G56">
        <v>501</v>
      </c>
      <c r="H56" s="26">
        <v>5.8547945205479452</v>
      </c>
      <c r="I56" s="6">
        <v>1</v>
      </c>
      <c r="J56">
        <v>1</v>
      </c>
      <c r="K56">
        <v>1</v>
      </c>
      <c r="L56">
        <v>1</v>
      </c>
      <c r="M56" t="s">
        <v>15888</v>
      </c>
      <c r="N56" t="s">
        <v>15891</v>
      </c>
      <c r="O56" t="s">
        <v>13664</v>
      </c>
      <c r="P56" t="s">
        <v>15891</v>
      </c>
      <c r="Q56" t="s">
        <v>15891</v>
      </c>
      <c r="R56" t="s">
        <v>15896</v>
      </c>
      <c r="S56" t="s">
        <v>15896</v>
      </c>
      <c r="T56" t="s">
        <v>15897</v>
      </c>
      <c r="U56">
        <v>2</v>
      </c>
      <c r="V56" t="s">
        <v>15978</v>
      </c>
    </row>
    <row r="57" spans="1:22" x14ac:dyDescent="0.25">
      <c r="A57" t="s">
        <v>1419</v>
      </c>
      <c r="B57">
        <v>90000000</v>
      </c>
      <c r="C57">
        <v>182290266</v>
      </c>
      <c r="D57">
        <v>16.302378000000001</v>
      </c>
      <c r="E57">
        <v>99</v>
      </c>
      <c r="F57">
        <v>5.2</v>
      </c>
      <c r="G57">
        <v>466</v>
      </c>
      <c r="H57" s="26">
        <v>13.852054794520548</v>
      </c>
      <c r="I57" s="6">
        <v>1</v>
      </c>
      <c r="J57">
        <v>1</v>
      </c>
      <c r="K57">
        <v>1</v>
      </c>
      <c r="L57">
        <v>1</v>
      </c>
      <c r="M57" t="s">
        <v>15888</v>
      </c>
      <c r="N57" t="s">
        <v>15891</v>
      </c>
      <c r="O57" t="s">
        <v>13664</v>
      </c>
      <c r="P57" t="s">
        <v>15891</v>
      </c>
      <c r="Q57" t="s">
        <v>15905</v>
      </c>
      <c r="R57" t="s">
        <v>15896</v>
      </c>
      <c r="S57" t="s">
        <v>15896</v>
      </c>
      <c r="T57" t="s">
        <v>15897</v>
      </c>
      <c r="U57">
        <v>2</v>
      </c>
      <c r="V57" t="s">
        <v>15978</v>
      </c>
    </row>
    <row r="58" spans="1:22" x14ac:dyDescent="0.25">
      <c r="A58" t="s">
        <v>7397</v>
      </c>
      <c r="B58">
        <v>22000000</v>
      </c>
      <c r="C58">
        <v>189833357</v>
      </c>
      <c r="D58">
        <v>16.234052999999999</v>
      </c>
      <c r="E58">
        <v>97</v>
      </c>
      <c r="F58">
        <v>6.3</v>
      </c>
      <c r="G58">
        <v>489</v>
      </c>
      <c r="H58" s="26">
        <v>22.898630136986302</v>
      </c>
      <c r="I58" s="6">
        <v>1</v>
      </c>
      <c r="J58">
        <v>1</v>
      </c>
      <c r="K58">
        <v>1</v>
      </c>
      <c r="L58">
        <v>1</v>
      </c>
      <c r="M58" t="s">
        <v>15888</v>
      </c>
      <c r="N58" t="s">
        <v>15891</v>
      </c>
      <c r="O58" t="s">
        <v>13664</v>
      </c>
      <c r="P58" t="s">
        <v>15901</v>
      </c>
      <c r="Q58" t="s">
        <v>15891</v>
      </c>
      <c r="R58" t="s">
        <v>15896</v>
      </c>
      <c r="S58" t="s">
        <v>15912</v>
      </c>
      <c r="T58" t="s">
        <v>15915</v>
      </c>
      <c r="U58">
        <v>2</v>
      </c>
      <c r="V58" t="s">
        <v>15978</v>
      </c>
    </row>
    <row r="59" spans="1:22" x14ac:dyDescent="0.25">
      <c r="A59" t="s">
        <v>2432</v>
      </c>
      <c r="B59">
        <v>65000000</v>
      </c>
      <c r="C59">
        <v>172855065</v>
      </c>
      <c r="D59">
        <v>14.646884</v>
      </c>
      <c r="E59">
        <v>104</v>
      </c>
      <c r="F59">
        <v>5.5</v>
      </c>
      <c r="G59">
        <v>297</v>
      </c>
      <c r="H59" s="26">
        <v>14.920547945205479</v>
      </c>
      <c r="I59" s="6">
        <v>1</v>
      </c>
      <c r="J59">
        <v>1</v>
      </c>
      <c r="K59">
        <v>1</v>
      </c>
      <c r="L59">
        <v>1</v>
      </c>
      <c r="M59" t="s">
        <v>15888</v>
      </c>
      <c r="N59" t="s">
        <v>15891</v>
      </c>
      <c r="O59" t="s">
        <v>13664</v>
      </c>
      <c r="P59" t="s">
        <v>15891</v>
      </c>
      <c r="Q59" t="s">
        <v>15891</v>
      </c>
      <c r="R59" t="s">
        <v>15896</v>
      </c>
      <c r="S59" t="s">
        <v>15896</v>
      </c>
      <c r="T59" t="s">
        <v>15897</v>
      </c>
      <c r="U59">
        <v>2</v>
      </c>
      <c r="V59" t="s">
        <v>15978</v>
      </c>
    </row>
    <row r="60" spans="1:22" x14ac:dyDescent="0.25">
      <c r="A60" t="s">
        <v>1822</v>
      </c>
      <c r="B60">
        <v>80000000</v>
      </c>
      <c r="C60">
        <v>90874570</v>
      </c>
      <c r="D60">
        <v>14.530946</v>
      </c>
      <c r="E60">
        <v>74</v>
      </c>
      <c r="F60">
        <v>7</v>
      </c>
      <c r="G60">
        <v>292</v>
      </c>
      <c r="H60" s="26">
        <v>17.794520547945204</v>
      </c>
      <c r="I60" s="6">
        <v>1</v>
      </c>
      <c r="J60">
        <v>1</v>
      </c>
      <c r="K60">
        <v>1</v>
      </c>
      <c r="L60">
        <v>1</v>
      </c>
      <c r="M60" t="s">
        <v>15887</v>
      </c>
      <c r="N60" t="s">
        <v>15891</v>
      </c>
      <c r="O60" t="s">
        <v>15891</v>
      </c>
      <c r="P60" t="s">
        <v>15891</v>
      </c>
      <c r="Q60" t="s">
        <v>15891</v>
      </c>
      <c r="R60" t="s">
        <v>15897</v>
      </c>
      <c r="S60" t="s">
        <v>15897</v>
      </c>
      <c r="T60" t="s">
        <v>15897</v>
      </c>
      <c r="U60">
        <v>2</v>
      </c>
      <c r="V60" t="s">
        <v>15976</v>
      </c>
    </row>
    <row r="61" spans="1:22" x14ac:dyDescent="0.25">
      <c r="A61" t="s">
        <v>5842</v>
      </c>
      <c r="B61">
        <v>35000000</v>
      </c>
      <c r="C61">
        <v>155545279</v>
      </c>
      <c r="D61">
        <v>13.788422000000001</v>
      </c>
      <c r="E61">
        <v>102</v>
      </c>
      <c r="F61">
        <v>6</v>
      </c>
      <c r="G61">
        <v>449</v>
      </c>
      <c r="H61" s="26">
        <v>8.4739726027397264</v>
      </c>
      <c r="I61" s="6">
        <v>1</v>
      </c>
      <c r="J61">
        <v>1</v>
      </c>
      <c r="K61">
        <v>1</v>
      </c>
      <c r="L61">
        <v>1</v>
      </c>
      <c r="M61" t="s">
        <v>15888</v>
      </c>
      <c r="N61" t="s">
        <v>15891</v>
      </c>
      <c r="O61" t="s">
        <v>13664</v>
      </c>
      <c r="P61" t="s">
        <v>15901</v>
      </c>
      <c r="Q61" t="s">
        <v>15891</v>
      </c>
      <c r="R61" t="s">
        <v>15896</v>
      </c>
      <c r="S61" t="s">
        <v>15912</v>
      </c>
      <c r="T61" t="s">
        <v>15915</v>
      </c>
      <c r="U61">
        <v>2</v>
      </c>
      <c r="V61" t="s">
        <v>15978</v>
      </c>
    </row>
    <row r="62" spans="1:22" x14ac:dyDescent="0.25">
      <c r="A62" t="s">
        <v>9583</v>
      </c>
      <c r="B62">
        <v>14000000</v>
      </c>
      <c r="C62">
        <v>34793160</v>
      </c>
      <c r="D62">
        <v>13.13724</v>
      </c>
      <c r="E62">
        <v>107</v>
      </c>
      <c r="F62">
        <v>6.5</v>
      </c>
      <c r="G62">
        <v>135</v>
      </c>
      <c r="H62" s="26">
        <v>26.712328767123289</v>
      </c>
      <c r="I62" s="6">
        <v>1</v>
      </c>
      <c r="J62">
        <v>1</v>
      </c>
      <c r="K62">
        <v>1</v>
      </c>
      <c r="L62">
        <v>1</v>
      </c>
      <c r="M62" t="s">
        <v>15888</v>
      </c>
      <c r="N62" t="s">
        <v>15890</v>
      </c>
      <c r="O62" t="s">
        <v>15891</v>
      </c>
      <c r="P62" t="s">
        <v>15901</v>
      </c>
      <c r="Q62" t="s">
        <v>15891</v>
      </c>
      <c r="R62" t="s">
        <v>15894</v>
      </c>
      <c r="S62" t="s">
        <v>15911</v>
      </c>
      <c r="T62" t="s">
        <v>15914</v>
      </c>
      <c r="U62">
        <v>2</v>
      </c>
      <c r="V62" t="s">
        <v>15977</v>
      </c>
    </row>
    <row r="63" spans="1:22" x14ac:dyDescent="0.25">
      <c r="A63" t="s">
        <v>7644</v>
      </c>
      <c r="B63">
        <v>20000000</v>
      </c>
      <c r="C63">
        <v>149281606</v>
      </c>
      <c r="D63">
        <v>12.25264</v>
      </c>
      <c r="E63">
        <v>91</v>
      </c>
      <c r="F63">
        <v>4.9000000000000004</v>
      </c>
      <c r="G63">
        <v>209</v>
      </c>
      <c r="H63" s="26">
        <v>8.9917808219178088</v>
      </c>
      <c r="I63" s="6">
        <v>1</v>
      </c>
      <c r="J63">
        <v>1</v>
      </c>
      <c r="K63">
        <v>1</v>
      </c>
      <c r="L63">
        <v>1</v>
      </c>
      <c r="M63" t="s">
        <v>15888</v>
      </c>
      <c r="N63" t="s">
        <v>15891</v>
      </c>
      <c r="O63" t="s">
        <v>13664</v>
      </c>
      <c r="P63" t="s">
        <v>15891</v>
      </c>
      <c r="Q63" t="s">
        <v>15891</v>
      </c>
      <c r="R63" t="s">
        <v>15896</v>
      </c>
      <c r="S63" t="s">
        <v>15896</v>
      </c>
      <c r="T63" t="s">
        <v>15897</v>
      </c>
      <c r="U63">
        <v>2</v>
      </c>
      <c r="V63" t="s">
        <v>15978</v>
      </c>
    </row>
    <row r="64" spans="1:22" x14ac:dyDescent="0.25">
      <c r="A64" t="s">
        <v>3558</v>
      </c>
      <c r="B64">
        <v>50000000</v>
      </c>
      <c r="C64">
        <v>66002004</v>
      </c>
      <c r="D64">
        <v>12.050755000000001</v>
      </c>
      <c r="E64">
        <v>101</v>
      </c>
      <c r="F64">
        <v>5.0999999999999996</v>
      </c>
      <c r="G64">
        <v>542</v>
      </c>
      <c r="H64" s="26">
        <v>12.276712328767124</v>
      </c>
      <c r="I64" s="6">
        <v>1</v>
      </c>
      <c r="J64">
        <v>1</v>
      </c>
      <c r="K64">
        <v>1</v>
      </c>
      <c r="L64">
        <v>1</v>
      </c>
      <c r="M64" t="s">
        <v>15888</v>
      </c>
      <c r="N64" t="s">
        <v>15891</v>
      </c>
      <c r="O64" t="s">
        <v>13664</v>
      </c>
      <c r="P64" t="s">
        <v>15891</v>
      </c>
      <c r="Q64" t="s">
        <v>15891</v>
      </c>
      <c r="R64" t="s">
        <v>15896</v>
      </c>
      <c r="S64" t="s">
        <v>15896</v>
      </c>
      <c r="T64" t="s">
        <v>15897</v>
      </c>
      <c r="U64">
        <v>2</v>
      </c>
      <c r="V64" t="s">
        <v>15978</v>
      </c>
    </row>
    <row r="65" spans="1:22" x14ac:dyDescent="0.25">
      <c r="A65" t="s">
        <v>9175</v>
      </c>
      <c r="B65">
        <v>17000000</v>
      </c>
      <c r="C65">
        <v>55534455</v>
      </c>
      <c r="D65">
        <v>11.927667</v>
      </c>
      <c r="E65">
        <v>94</v>
      </c>
      <c r="F65">
        <v>5.7</v>
      </c>
      <c r="G65">
        <v>280</v>
      </c>
      <c r="H65" s="26">
        <v>14.438356164383562</v>
      </c>
      <c r="I65" s="6">
        <v>1</v>
      </c>
      <c r="J65">
        <v>1</v>
      </c>
      <c r="K65">
        <v>2</v>
      </c>
      <c r="L65">
        <v>1</v>
      </c>
      <c r="M65" t="s">
        <v>15888</v>
      </c>
      <c r="N65" t="s">
        <v>15891</v>
      </c>
      <c r="O65" t="s">
        <v>13664</v>
      </c>
      <c r="P65" t="s">
        <v>15891</v>
      </c>
      <c r="Q65" t="s">
        <v>15891</v>
      </c>
      <c r="R65" t="s">
        <v>15896</v>
      </c>
      <c r="S65" t="s">
        <v>15896</v>
      </c>
      <c r="T65" t="s">
        <v>15897</v>
      </c>
      <c r="U65">
        <v>2</v>
      </c>
      <c r="V65" t="s">
        <v>15978</v>
      </c>
    </row>
    <row r="66" spans="1:22" x14ac:dyDescent="0.25">
      <c r="A66" t="s">
        <v>11458</v>
      </c>
      <c r="B66">
        <v>8000000</v>
      </c>
      <c r="C66">
        <v>10130000</v>
      </c>
      <c r="D66">
        <v>11.837066999999999</v>
      </c>
      <c r="E66">
        <v>104</v>
      </c>
      <c r="F66">
        <v>5.7</v>
      </c>
      <c r="G66">
        <v>134</v>
      </c>
      <c r="H66" s="26">
        <v>6.4219178082191783</v>
      </c>
      <c r="I66" s="6">
        <v>1</v>
      </c>
      <c r="J66">
        <v>1</v>
      </c>
      <c r="K66">
        <v>1</v>
      </c>
      <c r="L66">
        <v>1</v>
      </c>
      <c r="M66" t="s">
        <v>15888</v>
      </c>
      <c r="N66" t="s">
        <v>15891</v>
      </c>
      <c r="O66" t="s">
        <v>13664</v>
      </c>
      <c r="P66" t="s">
        <v>15891</v>
      </c>
      <c r="Q66" t="s">
        <v>15891</v>
      </c>
      <c r="R66" t="s">
        <v>15896</v>
      </c>
      <c r="S66" t="s">
        <v>15896</v>
      </c>
      <c r="T66" t="s">
        <v>15897</v>
      </c>
      <c r="U66">
        <v>2</v>
      </c>
      <c r="V66" t="s">
        <v>15978</v>
      </c>
    </row>
    <row r="67" spans="1:22" x14ac:dyDescent="0.25">
      <c r="A67" t="s">
        <v>1761</v>
      </c>
      <c r="B67">
        <v>80000000</v>
      </c>
      <c r="C67">
        <v>177977226</v>
      </c>
      <c r="D67">
        <v>11.503959999999999</v>
      </c>
      <c r="E67">
        <v>93</v>
      </c>
      <c r="F67">
        <v>5.3</v>
      </c>
      <c r="G67">
        <v>695</v>
      </c>
      <c r="H67" s="26">
        <v>19.852054794520548</v>
      </c>
      <c r="I67" s="6">
        <v>1</v>
      </c>
      <c r="J67">
        <v>1</v>
      </c>
      <c r="K67">
        <v>1</v>
      </c>
      <c r="L67">
        <v>1</v>
      </c>
      <c r="M67" t="s">
        <v>15888</v>
      </c>
      <c r="N67" t="s">
        <v>15891</v>
      </c>
      <c r="O67" t="s">
        <v>13664</v>
      </c>
      <c r="P67" t="s">
        <v>15891</v>
      </c>
      <c r="Q67" t="s">
        <v>15891</v>
      </c>
      <c r="R67" t="s">
        <v>15896</v>
      </c>
      <c r="S67" t="s">
        <v>15896</v>
      </c>
      <c r="T67" t="s">
        <v>15897</v>
      </c>
      <c r="U67">
        <v>2</v>
      </c>
      <c r="V67" t="s">
        <v>15978</v>
      </c>
    </row>
    <row r="68" spans="1:22" x14ac:dyDescent="0.25">
      <c r="A68" t="s">
        <v>7402</v>
      </c>
      <c r="B68">
        <v>20000000</v>
      </c>
      <c r="C68">
        <v>75597042</v>
      </c>
      <c r="D68">
        <v>11.263361</v>
      </c>
      <c r="E68">
        <v>127</v>
      </c>
      <c r="F68">
        <v>6.5</v>
      </c>
      <c r="G68">
        <v>110</v>
      </c>
      <c r="H68" s="26">
        <v>15.523287671232877</v>
      </c>
      <c r="I68" s="6">
        <v>1</v>
      </c>
      <c r="J68">
        <v>1</v>
      </c>
      <c r="K68">
        <v>1</v>
      </c>
      <c r="L68">
        <v>1</v>
      </c>
      <c r="M68" t="s">
        <v>15888</v>
      </c>
      <c r="N68" t="s">
        <v>15891</v>
      </c>
      <c r="O68" t="s">
        <v>15891</v>
      </c>
      <c r="P68" t="s">
        <v>15901</v>
      </c>
      <c r="Q68" t="s">
        <v>15891</v>
      </c>
      <c r="R68" t="s">
        <v>15897</v>
      </c>
      <c r="S68" t="s">
        <v>15911</v>
      </c>
      <c r="T68" t="s">
        <v>15915</v>
      </c>
      <c r="U68">
        <v>2</v>
      </c>
      <c r="V68" t="s">
        <v>15978</v>
      </c>
    </row>
    <row r="69" spans="1:22" x14ac:dyDescent="0.25">
      <c r="A69" t="s">
        <v>13480</v>
      </c>
      <c r="B69">
        <v>3000000</v>
      </c>
      <c r="C69">
        <v>23144499</v>
      </c>
      <c r="D69">
        <v>11.241802</v>
      </c>
      <c r="E69">
        <v>98</v>
      </c>
      <c r="F69">
        <v>5.3</v>
      </c>
      <c r="G69">
        <v>106</v>
      </c>
      <c r="H69" s="26">
        <v>20.172602739726027</v>
      </c>
      <c r="I69" s="6">
        <v>1</v>
      </c>
      <c r="J69">
        <v>2</v>
      </c>
      <c r="K69">
        <v>1</v>
      </c>
      <c r="L69">
        <v>1</v>
      </c>
      <c r="M69" t="s">
        <v>15888</v>
      </c>
      <c r="N69" t="s">
        <v>15891</v>
      </c>
      <c r="O69" t="s">
        <v>13664</v>
      </c>
      <c r="P69" t="s">
        <v>15901</v>
      </c>
      <c r="Q69" t="s">
        <v>15891</v>
      </c>
      <c r="R69" t="s">
        <v>15896</v>
      </c>
      <c r="S69" t="s">
        <v>15912</v>
      </c>
      <c r="T69" t="s">
        <v>15915</v>
      </c>
      <c r="U69">
        <v>2</v>
      </c>
      <c r="V69" t="s">
        <v>15978</v>
      </c>
    </row>
    <row r="70" spans="1:22" x14ac:dyDescent="0.25">
      <c r="A70" t="s">
        <v>5229</v>
      </c>
      <c r="B70">
        <v>35000000</v>
      </c>
      <c r="C70">
        <v>86369815</v>
      </c>
      <c r="D70">
        <v>11.041658999999999</v>
      </c>
      <c r="E70">
        <v>100</v>
      </c>
      <c r="F70">
        <v>5.8</v>
      </c>
      <c r="G70">
        <v>550</v>
      </c>
      <c r="H70" s="26">
        <v>12.175342465753424</v>
      </c>
      <c r="I70" s="6">
        <v>1</v>
      </c>
      <c r="J70">
        <v>1</v>
      </c>
      <c r="K70">
        <v>1</v>
      </c>
      <c r="L70">
        <v>1</v>
      </c>
      <c r="M70" t="s">
        <v>15888</v>
      </c>
      <c r="N70" t="s">
        <v>15891</v>
      </c>
      <c r="O70" t="s">
        <v>13664</v>
      </c>
      <c r="P70" t="s">
        <v>15891</v>
      </c>
      <c r="Q70" t="s">
        <v>15891</v>
      </c>
      <c r="R70" t="s">
        <v>15896</v>
      </c>
      <c r="S70" t="s">
        <v>15896</v>
      </c>
      <c r="T70" t="s">
        <v>15897</v>
      </c>
      <c r="U70">
        <v>2</v>
      </c>
      <c r="V70" t="s">
        <v>15978</v>
      </c>
    </row>
    <row r="71" spans="1:22" x14ac:dyDescent="0.25">
      <c r="A71" t="s">
        <v>1517</v>
      </c>
      <c r="B71">
        <v>85000000</v>
      </c>
      <c r="C71">
        <v>183611771</v>
      </c>
      <c r="D71">
        <v>9.8950610000000001</v>
      </c>
      <c r="E71">
        <v>100</v>
      </c>
      <c r="F71">
        <v>5.0999999999999996</v>
      </c>
      <c r="G71">
        <v>313</v>
      </c>
      <c r="H71" s="26">
        <v>16.986301369863014</v>
      </c>
      <c r="I71" s="6">
        <v>1</v>
      </c>
      <c r="J71">
        <v>1</v>
      </c>
      <c r="K71">
        <v>1</v>
      </c>
      <c r="L71">
        <v>1</v>
      </c>
      <c r="M71" t="s">
        <v>15888</v>
      </c>
      <c r="N71" t="s">
        <v>15891</v>
      </c>
      <c r="O71" t="s">
        <v>13664</v>
      </c>
      <c r="P71" t="s">
        <v>15891</v>
      </c>
      <c r="Q71" t="s">
        <v>15891</v>
      </c>
      <c r="R71" t="s">
        <v>15896</v>
      </c>
      <c r="S71" t="s">
        <v>15896</v>
      </c>
      <c r="T71" t="s">
        <v>15897</v>
      </c>
      <c r="U71">
        <v>2</v>
      </c>
      <c r="V71" t="s">
        <v>15978</v>
      </c>
    </row>
    <row r="72" spans="1:22" x14ac:dyDescent="0.25">
      <c r="A72" t="s">
        <v>7740</v>
      </c>
      <c r="B72">
        <v>30000000</v>
      </c>
      <c r="C72">
        <v>45554533</v>
      </c>
      <c r="D72">
        <v>9.8298590000000008</v>
      </c>
      <c r="E72">
        <v>77</v>
      </c>
      <c r="F72">
        <v>6.3</v>
      </c>
      <c r="G72">
        <v>143</v>
      </c>
      <c r="H72" s="26">
        <v>17.641095890410959</v>
      </c>
      <c r="I72" s="6">
        <v>1</v>
      </c>
      <c r="J72">
        <v>1</v>
      </c>
      <c r="K72">
        <v>1</v>
      </c>
      <c r="L72">
        <v>1</v>
      </c>
      <c r="M72" t="s">
        <v>15887</v>
      </c>
      <c r="N72" t="s">
        <v>15891</v>
      </c>
      <c r="O72" t="s">
        <v>15891</v>
      </c>
      <c r="P72" t="s">
        <v>15891</v>
      </c>
      <c r="Q72" t="s">
        <v>15891</v>
      </c>
      <c r="R72" t="s">
        <v>15897</v>
      </c>
      <c r="S72" t="s">
        <v>15897</v>
      </c>
      <c r="T72" t="s">
        <v>15897</v>
      </c>
      <c r="U72">
        <v>2</v>
      </c>
      <c r="V72" t="s">
        <v>15976</v>
      </c>
    </row>
    <row r="73" spans="1:22" x14ac:dyDescent="0.25">
      <c r="A73" t="s">
        <v>5259</v>
      </c>
      <c r="B73">
        <v>35000000</v>
      </c>
      <c r="C73">
        <v>60251371</v>
      </c>
      <c r="D73">
        <v>9.5250369999999993</v>
      </c>
      <c r="E73">
        <v>123</v>
      </c>
      <c r="F73">
        <v>6.8</v>
      </c>
      <c r="G73">
        <v>103</v>
      </c>
      <c r="H73" s="26">
        <v>7.1123287671232873</v>
      </c>
      <c r="I73" s="6">
        <v>1</v>
      </c>
      <c r="J73">
        <v>1</v>
      </c>
      <c r="K73">
        <v>1</v>
      </c>
      <c r="L73">
        <v>1</v>
      </c>
      <c r="M73" t="s">
        <v>15888</v>
      </c>
      <c r="N73" t="s">
        <v>15891</v>
      </c>
      <c r="O73" t="s">
        <v>15891</v>
      </c>
      <c r="P73" t="s">
        <v>15901</v>
      </c>
      <c r="Q73" t="s">
        <v>15891</v>
      </c>
      <c r="R73" t="s">
        <v>15897</v>
      </c>
      <c r="S73" t="s">
        <v>15911</v>
      </c>
      <c r="T73" t="s">
        <v>15915</v>
      </c>
      <c r="U73">
        <v>2</v>
      </c>
      <c r="V73" t="s">
        <v>15978</v>
      </c>
    </row>
    <row r="74" spans="1:22" x14ac:dyDescent="0.25">
      <c r="A74" t="s">
        <v>7003</v>
      </c>
      <c r="B74">
        <v>25000000</v>
      </c>
      <c r="C74">
        <v>15431177</v>
      </c>
      <c r="D74">
        <v>7.538513</v>
      </c>
      <c r="E74">
        <v>120</v>
      </c>
      <c r="F74">
        <v>6.9</v>
      </c>
      <c r="G74">
        <v>110</v>
      </c>
      <c r="H74" s="26">
        <v>12.002739726027396</v>
      </c>
      <c r="I74" s="6">
        <v>1</v>
      </c>
      <c r="J74">
        <v>1</v>
      </c>
      <c r="K74">
        <v>1</v>
      </c>
      <c r="L74">
        <v>1</v>
      </c>
      <c r="M74" t="s">
        <v>15888</v>
      </c>
      <c r="N74" t="s">
        <v>15891</v>
      </c>
      <c r="O74" t="s">
        <v>15891</v>
      </c>
      <c r="P74" t="s">
        <v>15901</v>
      </c>
      <c r="Q74" t="s">
        <v>15891</v>
      </c>
      <c r="R74" t="s">
        <v>15897</v>
      </c>
      <c r="S74" t="s">
        <v>15911</v>
      </c>
      <c r="T74" t="s">
        <v>15915</v>
      </c>
      <c r="U74">
        <v>2</v>
      </c>
      <c r="V74" t="s">
        <v>15978</v>
      </c>
    </row>
    <row r="75" spans="1:22" x14ac:dyDescent="0.25">
      <c r="A75" t="s">
        <v>9262</v>
      </c>
      <c r="B75">
        <v>15000000</v>
      </c>
      <c r="C75">
        <v>29331068</v>
      </c>
      <c r="D75">
        <v>7.424798</v>
      </c>
      <c r="E75">
        <v>89</v>
      </c>
      <c r="F75">
        <v>5.0999999999999996</v>
      </c>
      <c r="G75">
        <v>221</v>
      </c>
      <c r="H75" s="26">
        <v>13.621917808219179</v>
      </c>
      <c r="I75" s="6">
        <v>1</v>
      </c>
      <c r="J75">
        <v>2</v>
      </c>
      <c r="K75">
        <v>1</v>
      </c>
      <c r="L75">
        <v>1</v>
      </c>
      <c r="M75" t="s">
        <v>15888</v>
      </c>
      <c r="N75" t="s">
        <v>15891</v>
      </c>
      <c r="O75" t="s">
        <v>13664</v>
      </c>
      <c r="P75" t="s">
        <v>15891</v>
      </c>
      <c r="Q75" t="s">
        <v>15891</v>
      </c>
      <c r="R75" t="s">
        <v>15896</v>
      </c>
      <c r="S75" t="s">
        <v>15896</v>
      </c>
      <c r="T75" t="s">
        <v>15897</v>
      </c>
      <c r="U75">
        <v>2</v>
      </c>
      <c r="V75" t="s">
        <v>15978</v>
      </c>
    </row>
    <row r="76" spans="1:22" x14ac:dyDescent="0.25">
      <c r="A76" t="s">
        <v>2868</v>
      </c>
      <c r="B76">
        <v>65000000</v>
      </c>
      <c r="C76">
        <v>36850101</v>
      </c>
      <c r="D76">
        <v>6.8069199999999999</v>
      </c>
      <c r="E76">
        <v>94</v>
      </c>
      <c r="F76">
        <v>5.0999999999999996</v>
      </c>
      <c r="G76">
        <v>80</v>
      </c>
      <c r="H76" s="26">
        <v>18.641095890410959</v>
      </c>
      <c r="I76" s="6">
        <v>1</v>
      </c>
      <c r="J76">
        <v>1</v>
      </c>
      <c r="K76">
        <v>2</v>
      </c>
      <c r="L76">
        <v>1</v>
      </c>
      <c r="M76" t="s">
        <v>15888</v>
      </c>
      <c r="N76" t="s">
        <v>15891</v>
      </c>
      <c r="O76" t="s">
        <v>13664</v>
      </c>
      <c r="P76" t="s">
        <v>15901</v>
      </c>
      <c r="Q76" t="s">
        <v>15891</v>
      </c>
      <c r="R76" t="s">
        <v>15896</v>
      </c>
      <c r="S76" t="s">
        <v>15912</v>
      </c>
      <c r="T76" t="s">
        <v>15915</v>
      </c>
      <c r="U76">
        <v>2</v>
      </c>
      <c r="V76" t="s">
        <v>15978</v>
      </c>
    </row>
    <row r="77" spans="1:22" x14ac:dyDescent="0.25">
      <c r="A77" t="s">
        <v>2761</v>
      </c>
      <c r="B77">
        <v>50000000</v>
      </c>
      <c r="C77">
        <v>61112916</v>
      </c>
      <c r="D77">
        <v>4.2806189999999997</v>
      </c>
      <c r="E77">
        <v>98</v>
      </c>
      <c r="F77">
        <v>4.5</v>
      </c>
      <c r="G77">
        <v>137</v>
      </c>
      <c r="H77" s="26">
        <v>11.564383561643835</v>
      </c>
      <c r="I77" s="6">
        <v>1</v>
      </c>
      <c r="J77">
        <v>1</v>
      </c>
      <c r="K77">
        <v>1</v>
      </c>
      <c r="L77">
        <v>1</v>
      </c>
      <c r="M77" t="s">
        <v>15888</v>
      </c>
      <c r="N77" t="s">
        <v>15891</v>
      </c>
      <c r="O77" t="s">
        <v>13664</v>
      </c>
      <c r="P77" t="s">
        <v>15891</v>
      </c>
      <c r="Q77" t="s">
        <v>15891</v>
      </c>
      <c r="R77" t="s">
        <v>15896</v>
      </c>
      <c r="S77" t="s">
        <v>15896</v>
      </c>
      <c r="T77" t="s">
        <v>15897</v>
      </c>
      <c r="U77">
        <v>2</v>
      </c>
      <c r="V77" t="s">
        <v>15978</v>
      </c>
    </row>
    <row r="78" spans="1:22" x14ac:dyDescent="0.25">
      <c r="A78" t="s">
        <v>10184</v>
      </c>
      <c r="B78">
        <v>12000000</v>
      </c>
      <c r="C78">
        <v>17292381</v>
      </c>
      <c r="D78">
        <v>1.0818220000000001</v>
      </c>
      <c r="E78">
        <v>86</v>
      </c>
      <c r="F78">
        <v>5.4</v>
      </c>
      <c r="G78">
        <v>33</v>
      </c>
      <c r="H78" s="26">
        <v>15.991780821917809</v>
      </c>
      <c r="I78" s="6">
        <v>1</v>
      </c>
      <c r="J78">
        <v>1</v>
      </c>
      <c r="K78">
        <v>1</v>
      </c>
      <c r="L78">
        <v>1</v>
      </c>
      <c r="M78" t="s">
        <v>15888</v>
      </c>
      <c r="N78" t="s">
        <v>15891</v>
      </c>
      <c r="O78" t="s">
        <v>13664</v>
      </c>
      <c r="P78" t="s">
        <v>15891</v>
      </c>
      <c r="Q78" t="s">
        <v>15891</v>
      </c>
      <c r="R78" t="s">
        <v>15896</v>
      </c>
      <c r="S78" t="s">
        <v>15896</v>
      </c>
      <c r="T78" t="s">
        <v>15897</v>
      </c>
      <c r="U78">
        <v>2</v>
      </c>
      <c r="V78" t="s">
        <v>15978</v>
      </c>
    </row>
  </sheetData>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U34"/>
  <sheetViews>
    <sheetView zoomScale="70" zoomScaleNormal="70" workbookViewId="0">
      <selection activeCell="G10" sqref="G10"/>
    </sheetView>
  </sheetViews>
  <sheetFormatPr defaultRowHeight="15" x14ac:dyDescent="0.25"/>
  <cols>
    <col min="1" max="1" width="56" bestFit="1" customWidth="1"/>
    <col min="3" max="3" width="10.5703125" customWidth="1"/>
    <col min="5" max="5" width="18.28515625" bestFit="1" customWidth="1"/>
    <col min="6" max="6" width="8.28515625" bestFit="1" customWidth="1"/>
    <col min="9" max="9" width="13.28515625" customWidth="1"/>
    <col min="11" max="11" width="13.7109375" customWidth="1"/>
    <col min="12" max="12" width="23.42578125" customWidth="1"/>
    <col min="13" max="14" width="13.28515625" customWidth="1"/>
    <col min="16" max="17" width="16.42578125" customWidth="1"/>
    <col min="20" max="20" width="25.28515625" bestFit="1" customWidth="1"/>
    <col min="21" max="21" width="74.7109375" customWidth="1"/>
  </cols>
  <sheetData>
    <row r="1" spans="1:21" x14ac:dyDescent="0.25">
      <c r="A1" s="9" t="s">
        <v>15863</v>
      </c>
      <c r="E1" s="15" t="s">
        <v>15871</v>
      </c>
      <c r="F1" s="15" t="s">
        <v>15872</v>
      </c>
      <c r="G1" s="15" t="s">
        <v>15875</v>
      </c>
      <c r="H1" s="15" t="s">
        <v>15874</v>
      </c>
      <c r="I1" s="15" t="s">
        <v>15873</v>
      </c>
      <c r="J1" s="15" t="s">
        <v>15885</v>
      </c>
      <c r="L1" s="15" t="s">
        <v>15878</v>
      </c>
      <c r="M1" s="44" t="s">
        <v>15925</v>
      </c>
      <c r="N1" s="44"/>
    </row>
    <row r="2" spans="1:21" x14ac:dyDescent="0.25">
      <c r="A2" s="10" t="s">
        <v>15864</v>
      </c>
      <c r="E2" s="14" t="s">
        <v>15866</v>
      </c>
      <c r="F2" s="14">
        <v>6194</v>
      </c>
      <c r="G2" s="14" t="str">
        <f>+$G$1&amp;F2</f>
        <v>"id": 6194</v>
      </c>
      <c r="H2" s="14">
        <f>+COUNTIF('production companies'!$B:$B,JELMAGYARÁZAT!H$1)</f>
        <v>189</v>
      </c>
      <c r="I2" s="14">
        <f>+COUNTIF('production companies'!$B:$B,JELMAGYARÁZAT!I$1)</f>
        <v>1960</v>
      </c>
      <c r="J2" s="14">
        <f>+I2+H2</f>
        <v>2149</v>
      </c>
      <c r="L2" s="14">
        <v>0</v>
      </c>
      <c r="M2" s="14">
        <f>+COUNTIF('production companies'!H:H,L2)</f>
        <v>1387</v>
      </c>
      <c r="N2" s="14">
        <f>+COUNTIF(filtered_alap!R:R,JELMAGYARÁZAT!L2)</f>
        <v>1387</v>
      </c>
    </row>
    <row r="3" spans="1:21" x14ac:dyDescent="0.25">
      <c r="A3" s="12" t="s">
        <v>15924</v>
      </c>
      <c r="E3" s="14" t="s">
        <v>15867</v>
      </c>
      <c r="F3" s="14">
        <v>306</v>
      </c>
      <c r="G3" s="14" t="str">
        <f t="shared" ref="G3:G7" si="0">+$G$1&amp;F3</f>
        <v>"id": 306</v>
      </c>
      <c r="H3" s="14">
        <f>+COUNTIF('production companies'!$C:$C,JELMAGYARÁZAT!H$1)</f>
        <v>135</v>
      </c>
      <c r="I3" s="14">
        <f>+COUNTIF('production companies'!$C:$C,JELMAGYARÁZAT!I$1)</f>
        <v>2014</v>
      </c>
      <c r="J3" s="14">
        <f t="shared" ref="J3:J7" si="1">+I3+H3</f>
        <v>2149</v>
      </c>
      <c r="L3" s="14">
        <v>1</v>
      </c>
      <c r="M3" s="14">
        <f>+COUNTIF('production companies'!H:H,L3)</f>
        <v>752</v>
      </c>
      <c r="N3" s="14">
        <f>+COUNTIF(filtered_alap!R:R,JELMAGYARÁZAT!L3)</f>
        <v>752</v>
      </c>
    </row>
    <row r="4" spans="1:21" x14ac:dyDescent="0.25">
      <c r="A4" s="11" t="s">
        <v>15861</v>
      </c>
      <c r="E4" s="14" t="s">
        <v>15876</v>
      </c>
      <c r="F4" s="14">
        <v>4</v>
      </c>
      <c r="G4" s="14" t="str">
        <f t="shared" si="0"/>
        <v>"id": 4</v>
      </c>
      <c r="H4" s="14">
        <f>+COUNTIF('production companies'!$D:$D,JELMAGYARÁZAT!H$1)</f>
        <v>179</v>
      </c>
      <c r="I4" s="14">
        <f>+COUNTIF('production companies'!$D:$D,JELMAGYARÁZAT!I$1)</f>
        <v>1970</v>
      </c>
      <c r="J4" s="14">
        <f t="shared" si="1"/>
        <v>2149</v>
      </c>
      <c r="L4" s="14">
        <v>2</v>
      </c>
      <c r="M4" s="14">
        <f>+COUNTIF('production companies'!H:H,L4)</f>
        <v>10</v>
      </c>
      <c r="N4" s="14">
        <f>+COUNTIF(filtered_alap!R:R,JELMAGYARÁZAT!L4)</f>
        <v>10</v>
      </c>
    </row>
    <row r="5" spans="1:21" x14ac:dyDescent="0.25">
      <c r="A5" s="13" t="s">
        <v>15862</v>
      </c>
      <c r="E5" s="14" t="s">
        <v>15868</v>
      </c>
      <c r="F5" s="14">
        <v>33</v>
      </c>
      <c r="G5" s="14" t="str">
        <f t="shared" si="0"/>
        <v>"id": 33</v>
      </c>
      <c r="H5" s="14">
        <f>+COUNTIF('production companies'!$E:$E,JELMAGYARÁZAT!H$1)</f>
        <v>183</v>
      </c>
      <c r="I5" s="14">
        <f>+COUNTIF('production companies'!$E:$E,JELMAGYARÁZAT!I$1)</f>
        <v>1966</v>
      </c>
      <c r="J5" s="14">
        <f t="shared" si="1"/>
        <v>2149</v>
      </c>
      <c r="M5" s="14">
        <f>+SUM(M2:M4)</f>
        <v>2149</v>
      </c>
      <c r="N5" s="14">
        <f>+SUM(N2:N4)</f>
        <v>2149</v>
      </c>
    </row>
    <row r="6" spans="1:21" x14ac:dyDescent="0.25">
      <c r="A6" s="14" t="s">
        <v>15865</v>
      </c>
      <c r="E6" s="14" t="s">
        <v>15869</v>
      </c>
      <c r="F6" s="14">
        <v>2251</v>
      </c>
      <c r="G6" s="14" t="str">
        <f t="shared" si="0"/>
        <v>"id": 2251</v>
      </c>
      <c r="H6" s="14">
        <f>+COUNTIF('production companies'!$F:$F,JELMAGYARÁZAT!H$1)</f>
        <v>9</v>
      </c>
      <c r="I6" s="14">
        <f>+COUNTIF('production companies'!$F:$F,JELMAGYARÁZAT!I$1)</f>
        <v>2140</v>
      </c>
      <c r="J6" s="14">
        <f t="shared" si="1"/>
        <v>2149</v>
      </c>
    </row>
    <row r="7" spans="1:21" x14ac:dyDescent="0.25">
      <c r="E7" s="14" t="s">
        <v>15870</v>
      </c>
      <c r="F7" s="14">
        <v>2</v>
      </c>
      <c r="G7" s="14" t="str">
        <f t="shared" si="0"/>
        <v>"id": 2</v>
      </c>
      <c r="H7" s="14">
        <f>+COUNTIF('production companies'!$G:$G,JELMAGYARÁZAT!H$1)</f>
        <v>77</v>
      </c>
      <c r="I7" s="14">
        <f>+COUNTIF('production companies'!$G:$G,JELMAGYARÁZAT!I$1)</f>
        <v>2072</v>
      </c>
      <c r="J7" s="14">
        <f t="shared" si="1"/>
        <v>2149</v>
      </c>
    </row>
    <row r="9" spans="1:21" x14ac:dyDescent="0.25">
      <c r="G9" t="s">
        <v>15884</v>
      </c>
      <c r="O9" s="15"/>
      <c r="P9" s="15" t="s">
        <v>15918</v>
      </c>
      <c r="Q9" s="30" t="s">
        <v>15919</v>
      </c>
    </row>
    <row r="10" spans="1:21" x14ac:dyDescent="0.25">
      <c r="O10" s="16" t="s">
        <v>15920</v>
      </c>
      <c r="P10" s="14">
        <v>3009</v>
      </c>
      <c r="Q10" s="14">
        <v>2149</v>
      </c>
    </row>
    <row r="11" spans="1:21" ht="46.5" customHeight="1" x14ac:dyDescent="0.25">
      <c r="B11" s="18" t="s">
        <v>15916</v>
      </c>
      <c r="C11" s="18" t="s">
        <v>15917</v>
      </c>
      <c r="F11" s="43" t="s">
        <v>15916</v>
      </c>
      <c r="G11" s="43"/>
      <c r="I11" s="43" t="s">
        <v>15923</v>
      </c>
      <c r="J11" s="43"/>
      <c r="L11" s="24" t="s">
        <v>15929</v>
      </c>
      <c r="M11" s="25">
        <v>43006</v>
      </c>
      <c r="O11" s="17" t="s">
        <v>15922</v>
      </c>
      <c r="P11" s="19" t="s">
        <v>15921</v>
      </c>
      <c r="Q11" s="19" t="s">
        <v>15926</v>
      </c>
      <c r="T11" s="45" t="s">
        <v>15934</v>
      </c>
      <c r="U11" s="45"/>
    </row>
    <row r="12" spans="1:21" x14ac:dyDescent="0.25">
      <c r="B12" s="14" t="s">
        <v>15890</v>
      </c>
      <c r="C12" s="22" t="s">
        <v>15899</v>
      </c>
      <c r="L12" s="24" t="s">
        <v>15927</v>
      </c>
      <c r="M12" s="20" t="s">
        <v>15928</v>
      </c>
      <c r="T12" s="27" t="s">
        <v>15935</v>
      </c>
      <c r="U12" s="27" t="s">
        <v>15936</v>
      </c>
    </row>
    <row r="13" spans="1:21" x14ac:dyDescent="0.25">
      <c r="B13" s="14" t="s">
        <v>13664</v>
      </c>
      <c r="C13" s="22" t="s">
        <v>15899</v>
      </c>
      <c r="F13" s="21" t="s">
        <v>15890</v>
      </c>
      <c r="G13" s="14">
        <f>+COUNTIF(filtered_alap!T:T,F13)</f>
        <v>507</v>
      </c>
      <c r="I13" s="14" t="s">
        <v>15894</v>
      </c>
      <c r="J13" s="14">
        <f>+COUNTIF(filtered_alap!X:X,I13)</f>
        <v>390</v>
      </c>
      <c r="T13" s="28" t="s">
        <v>17</v>
      </c>
      <c r="U13" s="14" t="s">
        <v>15938</v>
      </c>
    </row>
    <row r="14" spans="1:21" x14ac:dyDescent="0.25">
      <c r="B14" s="14" t="s">
        <v>15898</v>
      </c>
      <c r="C14" s="23" t="s">
        <v>15891</v>
      </c>
      <c r="F14" s="14" t="s">
        <v>15891</v>
      </c>
      <c r="G14" s="14">
        <f>+COUNTIF(filtered_alap!T:T,F14)</f>
        <v>1643</v>
      </c>
      <c r="I14" s="14" t="s">
        <v>15895</v>
      </c>
      <c r="J14" s="14">
        <f>+COUNTIF(filtered_alap!X:X,I14)</f>
        <v>116</v>
      </c>
      <c r="T14" s="28" t="s">
        <v>0</v>
      </c>
      <c r="U14" s="14" t="s">
        <v>15940</v>
      </c>
    </row>
    <row r="15" spans="1:21" x14ac:dyDescent="0.25">
      <c r="B15" s="14" t="s">
        <v>15900</v>
      </c>
      <c r="C15" s="23" t="s">
        <v>15891</v>
      </c>
      <c r="I15" s="14" t="s">
        <v>15896</v>
      </c>
      <c r="J15" s="14">
        <f>+COUNTIF(filtered_alap!X:X,I15)</f>
        <v>726</v>
      </c>
      <c r="T15" s="28" t="s">
        <v>12</v>
      </c>
      <c r="U15" s="14" t="s">
        <v>15939</v>
      </c>
    </row>
    <row r="16" spans="1:21" x14ac:dyDescent="0.25">
      <c r="B16" s="14" t="s">
        <v>15901</v>
      </c>
      <c r="C16" s="22" t="s">
        <v>15899</v>
      </c>
      <c r="F16" s="21" t="s">
        <v>13664</v>
      </c>
      <c r="G16" s="14">
        <f>+COUNTIF(filtered_alap!U:U,F16)</f>
        <v>843</v>
      </c>
      <c r="I16" s="14" t="s">
        <v>15897</v>
      </c>
      <c r="J16" s="14">
        <f>+COUNTIF(filtered_alap!X:X,I16)</f>
        <v>917</v>
      </c>
      <c r="T16" s="28" t="s">
        <v>8</v>
      </c>
      <c r="U16" s="14" t="s">
        <v>15955</v>
      </c>
    </row>
    <row r="17" spans="2:21" x14ac:dyDescent="0.25">
      <c r="B17" s="14" t="s">
        <v>15903</v>
      </c>
      <c r="C17" s="23" t="s">
        <v>15891</v>
      </c>
      <c r="F17" s="14" t="s">
        <v>15891</v>
      </c>
      <c r="G17" s="14">
        <f>+COUNTIF(filtered_alap!U:U,F17)</f>
        <v>1307</v>
      </c>
      <c r="T17" s="28" t="s">
        <v>13</v>
      </c>
      <c r="U17" s="14" t="s">
        <v>15941</v>
      </c>
    </row>
    <row r="18" spans="2:21" x14ac:dyDescent="0.25">
      <c r="B18" s="14" t="s">
        <v>15904</v>
      </c>
      <c r="C18" s="23" t="s">
        <v>15891</v>
      </c>
      <c r="I18" s="14" t="s">
        <v>15894</v>
      </c>
      <c r="J18" s="14">
        <f>+COUNTIF(filtered_alap!Z:Z,I18)</f>
        <v>374</v>
      </c>
      <c r="T18" s="28" t="s">
        <v>18</v>
      </c>
      <c r="U18" s="14" t="s">
        <v>15942</v>
      </c>
    </row>
    <row r="19" spans="2:21" x14ac:dyDescent="0.25">
      <c r="B19" s="14" t="s">
        <v>15905</v>
      </c>
      <c r="C19" s="22" t="s">
        <v>15899</v>
      </c>
      <c r="F19" s="21" t="s">
        <v>15901</v>
      </c>
      <c r="G19" s="14">
        <f>+COUNTIF(filtered_alap!V:V,F19)</f>
        <v>967</v>
      </c>
      <c r="I19" s="14" t="s">
        <v>15914</v>
      </c>
      <c r="J19" s="14">
        <f>+COUNTIF(filtered_alap!Z:Z,I19)</f>
        <v>132</v>
      </c>
      <c r="T19" s="28" t="s">
        <v>19</v>
      </c>
      <c r="U19" s="14" t="s">
        <v>15956</v>
      </c>
    </row>
    <row r="20" spans="2:21" x14ac:dyDescent="0.25">
      <c r="B20" s="14" t="s">
        <v>15906</v>
      </c>
      <c r="C20" s="23" t="s">
        <v>15891</v>
      </c>
      <c r="F20" s="14" t="s">
        <v>15891</v>
      </c>
      <c r="G20" s="14">
        <f>+COUNTIF(filtered_alap!V:V,F20)</f>
        <v>1183</v>
      </c>
      <c r="I20" s="14" t="s">
        <v>15915</v>
      </c>
      <c r="J20" s="14">
        <f>+COUNTIF(filtered_alap!Z:Z,I20)</f>
        <v>834</v>
      </c>
      <c r="T20" s="28" t="s">
        <v>15858</v>
      </c>
      <c r="U20" s="14" t="s">
        <v>15943</v>
      </c>
    </row>
    <row r="21" spans="2:21" x14ac:dyDescent="0.25">
      <c r="B21" s="14" t="s">
        <v>15907</v>
      </c>
      <c r="C21" s="23" t="s">
        <v>15891</v>
      </c>
      <c r="I21" s="14" t="s">
        <v>15897</v>
      </c>
      <c r="J21" s="14">
        <f>+COUNTIF(filtered_alap!Z:Z,I21)</f>
        <v>809</v>
      </c>
      <c r="T21" s="28" t="s">
        <v>15859</v>
      </c>
      <c r="U21" s="14" t="s">
        <v>15944</v>
      </c>
    </row>
    <row r="22" spans="2:21" x14ac:dyDescent="0.25">
      <c r="F22" s="21" t="s">
        <v>15905</v>
      </c>
      <c r="G22" s="14">
        <f>+COUNTIF(filtered_alap!W:W,F22)</f>
        <v>550</v>
      </c>
      <c r="T22" s="28" t="s">
        <v>15860</v>
      </c>
      <c r="U22" s="14" t="s">
        <v>15945</v>
      </c>
    </row>
    <row r="23" spans="2:21" x14ac:dyDescent="0.25">
      <c r="F23" s="14" t="s">
        <v>15891</v>
      </c>
      <c r="G23" s="14">
        <f>+COUNTIF(filtered_alap!W:W,F23)</f>
        <v>1600</v>
      </c>
      <c r="I23" s="14" t="s">
        <v>15911</v>
      </c>
      <c r="J23" s="14">
        <f>+COUNTIF(filtered_alap!Y:Y,I23)</f>
        <v>727</v>
      </c>
      <c r="T23" s="28" t="s">
        <v>15937</v>
      </c>
      <c r="U23" s="14" t="s">
        <v>15961</v>
      </c>
    </row>
    <row r="24" spans="2:21" x14ac:dyDescent="0.25">
      <c r="I24" s="14" t="s">
        <v>15912</v>
      </c>
      <c r="J24" s="14">
        <f>+COUNTIF(filtered_alap!Y:Y,I24)</f>
        <v>239</v>
      </c>
      <c r="T24" s="28" t="s">
        <v>15960</v>
      </c>
      <c r="U24" s="14" t="s">
        <v>15950</v>
      </c>
    </row>
    <row r="25" spans="2:21" x14ac:dyDescent="0.25">
      <c r="I25" s="14" t="s">
        <v>15896</v>
      </c>
      <c r="J25" s="14">
        <f>+COUNTIF(filtered_alap!Y:Y,I25)</f>
        <v>603</v>
      </c>
      <c r="S25" s="29" t="s">
        <v>15962</v>
      </c>
      <c r="T25" s="28" t="s">
        <v>15957</v>
      </c>
      <c r="U25" s="14" t="s">
        <v>15946</v>
      </c>
    </row>
    <row r="26" spans="2:21" x14ac:dyDescent="0.25">
      <c r="I26" s="14" t="s">
        <v>15897</v>
      </c>
      <c r="J26" s="14">
        <f>+COUNTIF(filtered_alap!Y:Y,I26)</f>
        <v>580</v>
      </c>
      <c r="S26" s="29" t="s">
        <v>15962</v>
      </c>
      <c r="T26" s="28" t="s">
        <v>15958</v>
      </c>
      <c r="U26" s="14" t="s">
        <v>15947</v>
      </c>
    </row>
    <row r="27" spans="2:21" x14ac:dyDescent="0.25">
      <c r="S27" s="29" t="s">
        <v>15962</v>
      </c>
      <c r="T27" s="28" t="s">
        <v>15959</v>
      </c>
      <c r="U27" s="14" t="s">
        <v>15948</v>
      </c>
    </row>
    <row r="28" spans="2:21" x14ac:dyDescent="0.25">
      <c r="S28" s="29" t="s">
        <v>15962</v>
      </c>
      <c r="T28" s="28" t="s">
        <v>15949</v>
      </c>
      <c r="U28" s="14" t="s">
        <v>15949</v>
      </c>
    </row>
    <row r="29" spans="2:21" x14ac:dyDescent="0.25">
      <c r="S29" s="29" t="s">
        <v>15963</v>
      </c>
      <c r="T29" s="28" t="s">
        <v>15931</v>
      </c>
      <c r="U29" s="14" t="s">
        <v>15951</v>
      </c>
    </row>
    <row r="30" spans="2:21" x14ac:dyDescent="0.25">
      <c r="S30" s="29" t="s">
        <v>15963</v>
      </c>
      <c r="T30" s="28" t="s">
        <v>15932</v>
      </c>
      <c r="U30" s="14" t="s">
        <v>15952</v>
      </c>
    </row>
    <row r="31" spans="2:21" x14ac:dyDescent="0.25">
      <c r="S31" s="29" t="s">
        <v>15963</v>
      </c>
      <c r="T31" s="28" t="s">
        <v>15933</v>
      </c>
      <c r="U31" s="14" t="s">
        <v>15953</v>
      </c>
    </row>
    <row r="32" spans="2:21" x14ac:dyDescent="0.25">
      <c r="S32" s="29"/>
      <c r="T32" s="28" t="s">
        <v>15930</v>
      </c>
      <c r="U32" s="14" t="s">
        <v>15954</v>
      </c>
    </row>
    <row r="34" spans="20:20" x14ac:dyDescent="0.25">
      <c r="T34" t="s">
        <v>15964</v>
      </c>
    </row>
  </sheetData>
  <mergeCells count="4">
    <mergeCell ref="F11:G11"/>
    <mergeCell ref="I11:J11"/>
    <mergeCell ref="M1:N1"/>
    <mergeCell ref="T11:U1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H2150"/>
  <sheetViews>
    <sheetView topLeftCell="A1544" workbookViewId="0">
      <selection activeCell="P1570" sqref="P1570"/>
    </sheetView>
  </sheetViews>
  <sheetFormatPr defaultRowHeight="15" x14ac:dyDescent="0.25"/>
  <cols>
    <col min="1" max="1" width="45" customWidth="1"/>
    <col min="12" max="26" width="3" customWidth="1"/>
    <col min="27" max="95" width="4" customWidth="1"/>
    <col min="96" max="96" width="5.5703125" customWidth="1"/>
    <col min="97" max="97" width="11.28515625" bestFit="1" customWidth="1"/>
  </cols>
  <sheetData>
    <row r="1" spans="1:8" x14ac:dyDescent="0.25">
      <c r="A1" s="3" t="s">
        <v>9</v>
      </c>
      <c r="B1" t="s">
        <v>15879</v>
      </c>
      <c r="C1" t="s">
        <v>15880</v>
      </c>
      <c r="D1" t="s">
        <v>15881</v>
      </c>
      <c r="E1" t="s">
        <v>15882</v>
      </c>
      <c r="F1" t="s">
        <v>15883</v>
      </c>
      <c r="G1" t="s">
        <v>15884</v>
      </c>
      <c r="H1" t="s">
        <v>15877</v>
      </c>
    </row>
    <row r="2" spans="1:8" x14ac:dyDescent="0.25">
      <c r="A2" t="s">
        <v>1966</v>
      </c>
      <c r="B2" t="str">
        <f>IF(ISERROR(FIND(B$1,$A2)),"nincs","van")</f>
        <v>nincs</v>
      </c>
      <c r="C2" t="str">
        <f t="shared" ref="C2:G17" si="0">IF(ISERROR(FIND(C$1,$A2)),"nincs","van")</f>
        <v>nincs</v>
      </c>
      <c r="D2" t="str">
        <f t="shared" si="0"/>
        <v>nincs</v>
      </c>
      <c r="E2" t="str">
        <f t="shared" si="0"/>
        <v>van</v>
      </c>
      <c r="F2" t="str">
        <f t="shared" si="0"/>
        <v>nincs</v>
      </c>
      <c r="G2" t="str">
        <f t="shared" si="0"/>
        <v>nincs</v>
      </c>
      <c r="H2">
        <f>+COUNTIF(B2:G2,"van")</f>
        <v>1</v>
      </c>
    </row>
    <row r="3" spans="1:8" x14ac:dyDescent="0.25">
      <c r="A3" t="s">
        <v>2989</v>
      </c>
      <c r="B3" t="str">
        <f t="shared" ref="B3:G57" si="1">IF(ISERROR(FIND(B$1,$A3)),"nincs","van")</f>
        <v>nincs</v>
      </c>
      <c r="C3" t="str">
        <f t="shared" si="0"/>
        <v>van</v>
      </c>
      <c r="D3" t="str">
        <f t="shared" si="0"/>
        <v>nincs</v>
      </c>
      <c r="E3" t="str">
        <f t="shared" si="0"/>
        <v>nincs</v>
      </c>
      <c r="F3" t="str">
        <f t="shared" si="0"/>
        <v>nincs</v>
      </c>
      <c r="G3" t="str">
        <f t="shared" si="0"/>
        <v>nincs</v>
      </c>
      <c r="H3">
        <f t="shared" ref="H3:H66" si="2">+COUNTIF(B3:G3,"van")</f>
        <v>1</v>
      </c>
    </row>
    <row r="4" spans="1:8" x14ac:dyDescent="0.25">
      <c r="A4" t="s">
        <v>438</v>
      </c>
      <c r="B4" t="str">
        <f t="shared" si="1"/>
        <v>nincs</v>
      </c>
      <c r="C4" t="str">
        <f t="shared" si="0"/>
        <v>nincs</v>
      </c>
      <c r="D4" t="str">
        <f t="shared" si="0"/>
        <v>nincs</v>
      </c>
      <c r="E4" t="str">
        <f t="shared" si="0"/>
        <v>nincs</v>
      </c>
      <c r="F4" t="str">
        <f t="shared" si="0"/>
        <v>nincs</v>
      </c>
      <c r="G4" t="str">
        <f t="shared" si="0"/>
        <v>nincs</v>
      </c>
      <c r="H4">
        <f t="shared" si="2"/>
        <v>0</v>
      </c>
    </row>
    <row r="5" spans="1:8" x14ac:dyDescent="0.25">
      <c r="A5" t="s">
        <v>142</v>
      </c>
      <c r="B5" t="str">
        <f t="shared" si="1"/>
        <v>nincs</v>
      </c>
      <c r="C5" t="str">
        <f t="shared" si="0"/>
        <v>nincs</v>
      </c>
      <c r="D5" t="str">
        <f t="shared" si="0"/>
        <v>nincs</v>
      </c>
      <c r="E5" t="str">
        <f t="shared" si="0"/>
        <v>nincs</v>
      </c>
      <c r="F5" t="str">
        <f t="shared" si="0"/>
        <v>nincs</v>
      </c>
      <c r="G5" t="str">
        <f t="shared" si="0"/>
        <v>nincs</v>
      </c>
      <c r="H5">
        <f t="shared" si="2"/>
        <v>0</v>
      </c>
    </row>
    <row r="6" spans="1:8" x14ac:dyDescent="0.25">
      <c r="A6" t="s">
        <v>243</v>
      </c>
      <c r="B6" t="str">
        <f t="shared" si="1"/>
        <v>nincs</v>
      </c>
      <c r="C6" t="str">
        <f t="shared" si="0"/>
        <v>nincs</v>
      </c>
      <c r="D6" t="str">
        <f t="shared" si="0"/>
        <v>nincs</v>
      </c>
      <c r="E6" t="str">
        <f t="shared" si="0"/>
        <v>nincs</v>
      </c>
      <c r="F6" t="str">
        <f t="shared" si="0"/>
        <v>nincs</v>
      </c>
      <c r="G6" t="str">
        <f t="shared" si="0"/>
        <v>van</v>
      </c>
      <c r="H6">
        <f t="shared" si="2"/>
        <v>1</v>
      </c>
    </row>
    <row r="7" spans="1:8" x14ac:dyDescent="0.25">
      <c r="A7" t="s">
        <v>381</v>
      </c>
      <c r="B7" t="str">
        <f t="shared" si="1"/>
        <v>nincs</v>
      </c>
      <c r="C7" t="str">
        <f t="shared" si="0"/>
        <v>nincs</v>
      </c>
      <c r="D7" t="str">
        <f t="shared" si="0"/>
        <v>nincs</v>
      </c>
      <c r="E7" t="str">
        <f t="shared" si="0"/>
        <v>nincs</v>
      </c>
      <c r="F7" t="str">
        <f t="shared" si="0"/>
        <v>nincs</v>
      </c>
      <c r="G7" t="str">
        <f t="shared" si="0"/>
        <v>nincs</v>
      </c>
      <c r="H7">
        <f t="shared" si="2"/>
        <v>0</v>
      </c>
    </row>
    <row r="8" spans="1:8" x14ac:dyDescent="0.25">
      <c r="A8" t="s">
        <v>747</v>
      </c>
      <c r="B8" t="str">
        <f t="shared" si="1"/>
        <v>nincs</v>
      </c>
      <c r="C8" t="str">
        <f t="shared" si="0"/>
        <v>nincs</v>
      </c>
      <c r="D8" t="str">
        <f t="shared" si="0"/>
        <v>nincs</v>
      </c>
      <c r="E8" t="str">
        <f t="shared" si="0"/>
        <v>nincs</v>
      </c>
      <c r="F8" t="str">
        <f t="shared" si="0"/>
        <v>nincs</v>
      </c>
      <c r="G8" t="str">
        <f t="shared" si="0"/>
        <v>nincs</v>
      </c>
      <c r="H8">
        <f t="shared" si="2"/>
        <v>0</v>
      </c>
    </row>
    <row r="9" spans="1:8" x14ac:dyDescent="0.25">
      <c r="A9" t="s">
        <v>69</v>
      </c>
      <c r="B9" t="str">
        <f t="shared" si="1"/>
        <v>nincs</v>
      </c>
      <c r="C9" t="str">
        <f t="shared" si="0"/>
        <v>nincs</v>
      </c>
      <c r="D9" t="str">
        <f t="shared" si="0"/>
        <v>nincs</v>
      </c>
      <c r="E9" t="str">
        <f t="shared" si="0"/>
        <v>nincs</v>
      </c>
      <c r="F9" t="str">
        <f t="shared" si="0"/>
        <v>nincs</v>
      </c>
      <c r="G9" t="str">
        <f t="shared" si="0"/>
        <v>van</v>
      </c>
      <c r="H9">
        <f t="shared" si="2"/>
        <v>1</v>
      </c>
    </row>
    <row r="10" spans="1:8" x14ac:dyDescent="0.25">
      <c r="A10" t="s">
        <v>494</v>
      </c>
      <c r="B10" t="str">
        <f t="shared" si="1"/>
        <v>nincs</v>
      </c>
      <c r="C10" t="str">
        <f t="shared" si="0"/>
        <v>nincs</v>
      </c>
      <c r="D10" t="str">
        <f t="shared" si="0"/>
        <v>van</v>
      </c>
      <c r="E10" t="str">
        <f t="shared" si="0"/>
        <v>nincs</v>
      </c>
      <c r="F10" t="str">
        <f t="shared" si="0"/>
        <v>nincs</v>
      </c>
      <c r="G10" t="str">
        <f t="shared" si="0"/>
        <v>nincs</v>
      </c>
      <c r="H10">
        <f t="shared" si="2"/>
        <v>1</v>
      </c>
    </row>
    <row r="11" spans="1:8" x14ac:dyDescent="0.25">
      <c r="A11" t="s">
        <v>13339</v>
      </c>
      <c r="B11" t="str">
        <f t="shared" si="1"/>
        <v>nincs</v>
      </c>
      <c r="C11" t="str">
        <f t="shared" si="0"/>
        <v>nincs</v>
      </c>
      <c r="D11" t="str">
        <f t="shared" si="0"/>
        <v>nincs</v>
      </c>
      <c r="E11" t="str">
        <f t="shared" si="0"/>
        <v>nincs</v>
      </c>
      <c r="F11" t="str">
        <f t="shared" si="0"/>
        <v>nincs</v>
      </c>
      <c r="G11" t="str">
        <f t="shared" si="0"/>
        <v>nincs</v>
      </c>
      <c r="H11">
        <f t="shared" si="2"/>
        <v>0</v>
      </c>
    </row>
    <row r="12" spans="1:8" x14ac:dyDescent="0.25">
      <c r="A12" t="s">
        <v>310</v>
      </c>
      <c r="B12" t="str">
        <f t="shared" si="1"/>
        <v>van</v>
      </c>
      <c r="C12" t="str">
        <f t="shared" si="0"/>
        <v>nincs</v>
      </c>
      <c r="D12" t="str">
        <f t="shared" si="0"/>
        <v>nincs</v>
      </c>
      <c r="E12" t="str">
        <f t="shared" si="0"/>
        <v>nincs</v>
      </c>
      <c r="F12" t="str">
        <f t="shared" si="0"/>
        <v>nincs</v>
      </c>
      <c r="G12" t="str">
        <f t="shared" si="0"/>
        <v>nincs</v>
      </c>
      <c r="H12">
        <f t="shared" si="2"/>
        <v>1</v>
      </c>
    </row>
    <row r="13" spans="1:8" x14ac:dyDescent="0.25">
      <c r="A13" t="s">
        <v>1098</v>
      </c>
      <c r="B13" t="str">
        <f t="shared" si="1"/>
        <v>nincs</v>
      </c>
      <c r="C13" t="str">
        <f t="shared" si="0"/>
        <v>van</v>
      </c>
      <c r="D13" t="str">
        <f t="shared" si="0"/>
        <v>nincs</v>
      </c>
      <c r="E13" t="str">
        <f t="shared" si="0"/>
        <v>nincs</v>
      </c>
      <c r="F13" t="str">
        <f t="shared" si="0"/>
        <v>nincs</v>
      </c>
      <c r="G13" t="str">
        <f t="shared" si="0"/>
        <v>nincs</v>
      </c>
      <c r="H13">
        <f t="shared" si="2"/>
        <v>1</v>
      </c>
    </row>
    <row r="14" spans="1:8" x14ac:dyDescent="0.25">
      <c r="A14" t="s">
        <v>69</v>
      </c>
      <c r="B14" t="str">
        <f t="shared" si="1"/>
        <v>nincs</v>
      </c>
      <c r="C14" t="str">
        <f t="shared" si="0"/>
        <v>nincs</v>
      </c>
      <c r="D14" t="str">
        <f t="shared" si="0"/>
        <v>nincs</v>
      </c>
      <c r="E14" t="str">
        <f t="shared" si="0"/>
        <v>nincs</v>
      </c>
      <c r="F14" t="str">
        <f t="shared" si="0"/>
        <v>nincs</v>
      </c>
      <c r="G14" t="str">
        <f t="shared" si="0"/>
        <v>van</v>
      </c>
      <c r="H14">
        <f t="shared" si="2"/>
        <v>1</v>
      </c>
    </row>
    <row r="15" spans="1:8" x14ac:dyDescent="0.25">
      <c r="A15" t="s">
        <v>89</v>
      </c>
      <c r="B15" t="str">
        <f t="shared" si="1"/>
        <v>van</v>
      </c>
      <c r="C15" t="str">
        <f t="shared" si="0"/>
        <v>nincs</v>
      </c>
      <c r="D15" t="str">
        <f t="shared" si="0"/>
        <v>nincs</v>
      </c>
      <c r="E15" t="str">
        <f t="shared" si="0"/>
        <v>nincs</v>
      </c>
      <c r="F15" t="str">
        <f t="shared" si="0"/>
        <v>nincs</v>
      </c>
      <c r="G15" t="str">
        <f t="shared" si="0"/>
        <v>nincs</v>
      </c>
      <c r="H15">
        <f t="shared" si="2"/>
        <v>1</v>
      </c>
    </row>
    <row r="16" spans="1:8" x14ac:dyDescent="0.25">
      <c r="A16" t="s">
        <v>26</v>
      </c>
      <c r="B16" t="str">
        <f t="shared" si="1"/>
        <v>nincs</v>
      </c>
      <c r="C16" t="str">
        <f t="shared" si="0"/>
        <v>van</v>
      </c>
      <c r="D16" t="str">
        <f t="shared" si="0"/>
        <v>nincs</v>
      </c>
      <c r="E16" t="str">
        <f t="shared" si="0"/>
        <v>nincs</v>
      </c>
      <c r="F16" t="str">
        <f t="shared" si="0"/>
        <v>nincs</v>
      </c>
      <c r="G16" t="str">
        <f t="shared" si="0"/>
        <v>nincs</v>
      </c>
      <c r="H16">
        <f t="shared" si="2"/>
        <v>1</v>
      </c>
    </row>
    <row r="17" spans="1:8" x14ac:dyDescent="0.25">
      <c r="A17" t="s">
        <v>2542</v>
      </c>
      <c r="B17" t="str">
        <f t="shared" si="1"/>
        <v>nincs</v>
      </c>
      <c r="C17" t="str">
        <f t="shared" si="0"/>
        <v>nincs</v>
      </c>
      <c r="D17" t="str">
        <f t="shared" si="0"/>
        <v>nincs</v>
      </c>
      <c r="E17" t="str">
        <f t="shared" si="0"/>
        <v>nincs</v>
      </c>
      <c r="F17" t="str">
        <f t="shared" si="0"/>
        <v>nincs</v>
      </c>
      <c r="G17" t="str">
        <f t="shared" si="0"/>
        <v>nincs</v>
      </c>
      <c r="H17">
        <f t="shared" si="2"/>
        <v>0</v>
      </c>
    </row>
    <row r="18" spans="1:8" x14ac:dyDescent="0.25">
      <c r="A18" t="s">
        <v>9136</v>
      </c>
      <c r="B18" t="str">
        <f t="shared" si="1"/>
        <v>nincs</v>
      </c>
      <c r="C18" t="str">
        <f t="shared" si="1"/>
        <v>nincs</v>
      </c>
      <c r="D18" t="str">
        <f t="shared" si="1"/>
        <v>nincs</v>
      </c>
      <c r="E18" t="str">
        <f t="shared" si="1"/>
        <v>nincs</v>
      </c>
      <c r="F18" t="str">
        <f t="shared" si="1"/>
        <v>nincs</v>
      </c>
      <c r="G18" t="str">
        <f t="shared" si="1"/>
        <v>nincs</v>
      </c>
      <c r="H18">
        <f t="shared" si="2"/>
        <v>0</v>
      </c>
    </row>
    <row r="19" spans="1:8" x14ac:dyDescent="0.25">
      <c r="A19" t="s">
        <v>112</v>
      </c>
      <c r="B19" t="str">
        <f t="shared" si="1"/>
        <v>nincs</v>
      </c>
      <c r="C19" t="str">
        <f t="shared" si="1"/>
        <v>nincs</v>
      </c>
      <c r="D19" t="str">
        <f t="shared" si="1"/>
        <v>van</v>
      </c>
      <c r="E19" t="str">
        <f t="shared" si="1"/>
        <v>nincs</v>
      </c>
      <c r="F19" t="str">
        <f t="shared" si="1"/>
        <v>nincs</v>
      </c>
      <c r="G19" t="str">
        <f t="shared" si="1"/>
        <v>nincs</v>
      </c>
      <c r="H19">
        <f t="shared" si="2"/>
        <v>1</v>
      </c>
    </row>
    <row r="20" spans="1:8" x14ac:dyDescent="0.25">
      <c r="A20" t="s">
        <v>980</v>
      </c>
      <c r="B20" t="str">
        <f t="shared" si="1"/>
        <v>nincs</v>
      </c>
      <c r="C20" t="str">
        <f t="shared" si="1"/>
        <v>nincs</v>
      </c>
      <c r="D20" t="str">
        <f t="shared" si="1"/>
        <v>van</v>
      </c>
      <c r="E20" t="str">
        <f t="shared" si="1"/>
        <v>nincs</v>
      </c>
      <c r="F20" t="str">
        <f t="shared" si="1"/>
        <v>nincs</v>
      </c>
      <c r="G20" t="str">
        <f t="shared" si="1"/>
        <v>nincs</v>
      </c>
      <c r="H20">
        <f t="shared" si="2"/>
        <v>1</v>
      </c>
    </row>
    <row r="21" spans="1:8" x14ac:dyDescent="0.25">
      <c r="A21" t="s">
        <v>2655</v>
      </c>
      <c r="B21" t="str">
        <f t="shared" si="1"/>
        <v>nincs</v>
      </c>
      <c r="C21" t="str">
        <f t="shared" si="1"/>
        <v>van</v>
      </c>
      <c r="D21" t="str">
        <f t="shared" si="1"/>
        <v>nincs</v>
      </c>
      <c r="E21" t="str">
        <f t="shared" si="1"/>
        <v>nincs</v>
      </c>
      <c r="F21" t="str">
        <f t="shared" si="1"/>
        <v>nincs</v>
      </c>
      <c r="G21" t="str">
        <f t="shared" si="1"/>
        <v>nincs</v>
      </c>
      <c r="H21">
        <f t="shared" si="2"/>
        <v>1</v>
      </c>
    </row>
    <row r="22" spans="1:8" x14ac:dyDescent="0.25">
      <c r="A22" t="s">
        <v>1409</v>
      </c>
      <c r="B22" t="str">
        <f t="shared" si="1"/>
        <v>nincs</v>
      </c>
      <c r="C22" t="str">
        <f t="shared" si="1"/>
        <v>nincs</v>
      </c>
      <c r="D22" t="str">
        <f t="shared" si="1"/>
        <v>nincs</v>
      </c>
      <c r="E22" t="str">
        <f t="shared" si="1"/>
        <v>nincs</v>
      </c>
      <c r="F22" t="str">
        <f t="shared" si="1"/>
        <v>nincs</v>
      </c>
      <c r="G22" t="str">
        <f t="shared" si="1"/>
        <v>nincs</v>
      </c>
      <c r="H22">
        <f t="shared" si="2"/>
        <v>0</v>
      </c>
    </row>
    <row r="23" spans="1:8" x14ac:dyDescent="0.25">
      <c r="A23" t="s">
        <v>303</v>
      </c>
      <c r="B23" t="str">
        <f t="shared" si="1"/>
        <v>nincs</v>
      </c>
      <c r="C23" t="str">
        <f t="shared" si="1"/>
        <v>van</v>
      </c>
      <c r="D23" t="str">
        <f t="shared" si="1"/>
        <v>nincs</v>
      </c>
      <c r="E23" t="str">
        <f t="shared" si="1"/>
        <v>nincs</v>
      </c>
      <c r="F23" t="str">
        <f t="shared" si="1"/>
        <v>nincs</v>
      </c>
      <c r="G23" t="str">
        <f t="shared" si="1"/>
        <v>nincs</v>
      </c>
      <c r="H23">
        <f t="shared" si="2"/>
        <v>1</v>
      </c>
    </row>
    <row r="24" spans="1:8" x14ac:dyDescent="0.25">
      <c r="A24" t="s">
        <v>36</v>
      </c>
      <c r="B24" t="str">
        <f t="shared" si="1"/>
        <v>nincs</v>
      </c>
      <c r="C24" t="str">
        <f t="shared" si="1"/>
        <v>nincs</v>
      </c>
      <c r="D24" t="str">
        <f t="shared" si="1"/>
        <v>nincs</v>
      </c>
      <c r="E24" t="str">
        <f t="shared" si="1"/>
        <v>nincs</v>
      </c>
      <c r="F24" t="str">
        <f t="shared" si="1"/>
        <v>nincs</v>
      </c>
      <c r="G24" t="str">
        <f t="shared" si="1"/>
        <v>van</v>
      </c>
      <c r="H24">
        <f t="shared" si="2"/>
        <v>1</v>
      </c>
    </row>
    <row r="25" spans="1:8" x14ac:dyDescent="0.25">
      <c r="A25" t="s">
        <v>1317</v>
      </c>
      <c r="B25" t="str">
        <f t="shared" si="1"/>
        <v>nincs</v>
      </c>
      <c r="C25" t="str">
        <f t="shared" si="1"/>
        <v>van</v>
      </c>
      <c r="D25" t="str">
        <f t="shared" si="1"/>
        <v>nincs</v>
      </c>
      <c r="E25" t="str">
        <f t="shared" si="1"/>
        <v>nincs</v>
      </c>
      <c r="F25" t="str">
        <f t="shared" si="1"/>
        <v>nincs</v>
      </c>
      <c r="G25" t="str">
        <f t="shared" si="1"/>
        <v>nincs</v>
      </c>
      <c r="H25">
        <f t="shared" si="2"/>
        <v>1</v>
      </c>
    </row>
    <row r="26" spans="1:8" x14ac:dyDescent="0.25">
      <c r="A26" t="s">
        <v>2258</v>
      </c>
      <c r="B26" t="str">
        <f t="shared" si="1"/>
        <v>nincs</v>
      </c>
      <c r="C26" t="str">
        <f t="shared" si="1"/>
        <v>nincs</v>
      </c>
      <c r="D26" t="str">
        <f t="shared" si="1"/>
        <v>van</v>
      </c>
      <c r="E26" t="str">
        <f t="shared" si="1"/>
        <v>nincs</v>
      </c>
      <c r="F26" t="str">
        <f t="shared" si="1"/>
        <v>nincs</v>
      </c>
      <c r="G26" t="str">
        <f t="shared" si="1"/>
        <v>nincs</v>
      </c>
      <c r="H26">
        <f t="shared" si="2"/>
        <v>1</v>
      </c>
    </row>
    <row r="27" spans="1:8" x14ac:dyDescent="0.25">
      <c r="A27" t="s">
        <v>1966</v>
      </c>
      <c r="B27" t="str">
        <f t="shared" si="1"/>
        <v>nincs</v>
      </c>
      <c r="C27" t="str">
        <f t="shared" si="1"/>
        <v>nincs</v>
      </c>
      <c r="D27" t="str">
        <f t="shared" si="1"/>
        <v>nincs</v>
      </c>
      <c r="E27" t="str">
        <f t="shared" si="1"/>
        <v>van</v>
      </c>
      <c r="F27" t="str">
        <f t="shared" si="1"/>
        <v>nincs</v>
      </c>
      <c r="G27" t="str">
        <f t="shared" si="1"/>
        <v>nincs</v>
      </c>
      <c r="H27">
        <f t="shared" si="2"/>
        <v>1</v>
      </c>
    </row>
    <row r="28" spans="1:8" x14ac:dyDescent="0.25">
      <c r="A28" t="s">
        <v>5724</v>
      </c>
      <c r="B28" t="str">
        <f t="shared" si="1"/>
        <v>nincs</v>
      </c>
      <c r="C28" t="str">
        <f t="shared" si="1"/>
        <v>nincs</v>
      </c>
      <c r="D28" t="str">
        <f t="shared" si="1"/>
        <v>nincs</v>
      </c>
      <c r="E28" t="str">
        <f t="shared" si="1"/>
        <v>nincs</v>
      </c>
      <c r="F28" t="str">
        <f t="shared" si="1"/>
        <v>nincs</v>
      </c>
      <c r="G28" t="str">
        <f t="shared" si="1"/>
        <v>nincs</v>
      </c>
      <c r="H28">
        <f t="shared" si="2"/>
        <v>0</v>
      </c>
    </row>
    <row r="29" spans="1:8" x14ac:dyDescent="0.25">
      <c r="A29" t="s">
        <v>119</v>
      </c>
      <c r="B29" t="str">
        <f t="shared" si="1"/>
        <v>nincs</v>
      </c>
      <c r="C29" t="str">
        <f t="shared" si="1"/>
        <v>nincs</v>
      </c>
      <c r="D29" t="str">
        <f t="shared" si="1"/>
        <v>nincs</v>
      </c>
      <c r="E29" t="str">
        <f t="shared" si="1"/>
        <v>nincs</v>
      </c>
      <c r="F29" t="str">
        <f t="shared" si="1"/>
        <v>nincs</v>
      </c>
      <c r="G29" t="str">
        <f t="shared" si="1"/>
        <v>van</v>
      </c>
      <c r="H29">
        <f t="shared" si="2"/>
        <v>1</v>
      </c>
    </row>
    <row r="30" spans="1:8" x14ac:dyDescent="0.25">
      <c r="A30" t="s">
        <v>75</v>
      </c>
      <c r="B30" t="str">
        <f t="shared" si="1"/>
        <v>nincs</v>
      </c>
      <c r="C30" t="str">
        <f t="shared" si="1"/>
        <v>nincs</v>
      </c>
      <c r="D30" t="str">
        <f t="shared" si="1"/>
        <v>nincs</v>
      </c>
      <c r="E30" t="str">
        <f t="shared" si="1"/>
        <v>nincs</v>
      </c>
      <c r="F30" t="str">
        <f t="shared" si="1"/>
        <v>nincs</v>
      </c>
      <c r="G30" t="str">
        <f t="shared" si="1"/>
        <v>nincs</v>
      </c>
      <c r="H30">
        <f t="shared" si="2"/>
        <v>0</v>
      </c>
    </row>
    <row r="31" spans="1:8" x14ac:dyDescent="0.25">
      <c r="A31" t="s">
        <v>5517</v>
      </c>
      <c r="B31" t="str">
        <f t="shared" si="1"/>
        <v>nincs</v>
      </c>
      <c r="C31" t="str">
        <f t="shared" si="1"/>
        <v>van</v>
      </c>
      <c r="D31" t="str">
        <f t="shared" si="1"/>
        <v>nincs</v>
      </c>
      <c r="E31" t="str">
        <f t="shared" si="1"/>
        <v>nincs</v>
      </c>
      <c r="F31" t="str">
        <f t="shared" si="1"/>
        <v>nincs</v>
      </c>
      <c r="G31" t="str">
        <f t="shared" si="1"/>
        <v>nincs</v>
      </c>
      <c r="H31">
        <f t="shared" si="2"/>
        <v>1</v>
      </c>
    </row>
    <row r="32" spans="1:8" x14ac:dyDescent="0.25">
      <c r="A32" t="s">
        <v>399</v>
      </c>
      <c r="B32" t="str">
        <f t="shared" si="1"/>
        <v>nincs</v>
      </c>
      <c r="C32" t="str">
        <f t="shared" si="1"/>
        <v>nincs</v>
      </c>
      <c r="D32" t="str">
        <f t="shared" si="1"/>
        <v>nincs</v>
      </c>
      <c r="E32" t="str">
        <f t="shared" si="1"/>
        <v>nincs</v>
      </c>
      <c r="F32" t="str">
        <f t="shared" si="1"/>
        <v>nincs</v>
      </c>
      <c r="G32" t="str">
        <f t="shared" si="1"/>
        <v>van</v>
      </c>
      <c r="H32">
        <f t="shared" si="2"/>
        <v>1</v>
      </c>
    </row>
    <row r="33" spans="1:8" x14ac:dyDescent="0.25">
      <c r="A33" t="s">
        <v>163</v>
      </c>
      <c r="B33" t="str">
        <f t="shared" si="1"/>
        <v>nincs</v>
      </c>
      <c r="C33" t="str">
        <f t="shared" si="1"/>
        <v>nincs</v>
      </c>
      <c r="D33" t="str">
        <f t="shared" si="1"/>
        <v>nincs</v>
      </c>
      <c r="E33" t="str">
        <f t="shared" si="1"/>
        <v>nincs</v>
      </c>
      <c r="F33" t="str">
        <f t="shared" si="1"/>
        <v>nincs</v>
      </c>
      <c r="G33" t="str">
        <f t="shared" si="1"/>
        <v>van</v>
      </c>
      <c r="H33">
        <f t="shared" si="2"/>
        <v>1</v>
      </c>
    </row>
    <row r="34" spans="1:8" x14ac:dyDescent="0.25">
      <c r="A34" t="s">
        <v>12896</v>
      </c>
      <c r="B34" t="str">
        <f t="shared" si="1"/>
        <v>van</v>
      </c>
      <c r="C34" t="str">
        <f t="shared" si="1"/>
        <v>nincs</v>
      </c>
      <c r="D34" t="str">
        <f t="shared" si="1"/>
        <v>nincs</v>
      </c>
      <c r="E34" t="str">
        <f t="shared" si="1"/>
        <v>nincs</v>
      </c>
      <c r="F34" t="str">
        <f t="shared" si="1"/>
        <v>nincs</v>
      </c>
      <c r="G34" t="str">
        <f t="shared" si="1"/>
        <v>nincs</v>
      </c>
      <c r="H34">
        <f t="shared" si="2"/>
        <v>1</v>
      </c>
    </row>
    <row r="35" spans="1:8" x14ac:dyDescent="0.25">
      <c r="A35" t="s">
        <v>458</v>
      </c>
      <c r="B35" t="str">
        <f t="shared" si="1"/>
        <v>nincs</v>
      </c>
      <c r="C35" t="str">
        <f t="shared" si="1"/>
        <v>nincs</v>
      </c>
      <c r="D35" t="str">
        <f t="shared" si="1"/>
        <v>nincs</v>
      </c>
      <c r="E35" t="str">
        <f t="shared" si="1"/>
        <v>nincs</v>
      </c>
      <c r="F35" t="str">
        <f t="shared" si="1"/>
        <v>nincs</v>
      </c>
      <c r="G35" t="str">
        <f t="shared" si="1"/>
        <v>nincs</v>
      </c>
      <c r="H35">
        <f t="shared" si="2"/>
        <v>0</v>
      </c>
    </row>
    <row r="36" spans="1:8" x14ac:dyDescent="0.25">
      <c r="A36" t="s">
        <v>5092</v>
      </c>
      <c r="B36" t="str">
        <f t="shared" si="1"/>
        <v>nincs</v>
      </c>
      <c r="C36" t="str">
        <f t="shared" si="1"/>
        <v>nincs</v>
      </c>
      <c r="D36" t="str">
        <f t="shared" si="1"/>
        <v>nincs</v>
      </c>
      <c r="E36" t="str">
        <f t="shared" si="1"/>
        <v>nincs</v>
      </c>
      <c r="F36" t="str">
        <f t="shared" si="1"/>
        <v>nincs</v>
      </c>
      <c r="G36" t="str">
        <f t="shared" si="1"/>
        <v>nincs</v>
      </c>
      <c r="H36">
        <f t="shared" si="2"/>
        <v>0</v>
      </c>
    </row>
    <row r="37" spans="1:8" x14ac:dyDescent="0.25">
      <c r="A37" t="s">
        <v>5596</v>
      </c>
      <c r="B37" t="str">
        <f t="shared" si="1"/>
        <v>nincs</v>
      </c>
      <c r="C37" t="str">
        <f t="shared" si="1"/>
        <v>van</v>
      </c>
      <c r="D37" t="str">
        <f t="shared" si="1"/>
        <v>nincs</v>
      </c>
      <c r="E37" t="str">
        <f t="shared" si="1"/>
        <v>nincs</v>
      </c>
      <c r="F37" t="str">
        <f t="shared" si="1"/>
        <v>nincs</v>
      </c>
      <c r="G37" t="str">
        <f t="shared" si="1"/>
        <v>nincs</v>
      </c>
      <c r="H37">
        <f t="shared" si="2"/>
        <v>1</v>
      </c>
    </row>
    <row r="38" spans="1:8" x14ac:dyDescent="0.25">
      <c r="A38" t="s">
        <v>163</v>
      </c>
      <c r="B38" t="str">
        <f t="shared" si="1"/>
        <v>nincs</v>
      </c>
      <c r="C38" t="str">
        <f t="shared" si="1"/>
        <v>nincs</v>
      </c>
      <c r="D38" t="str">
        <f t="shared" si="1"/>
        <v>nincs</v>
      </c>
      <c r="E38" t="str">
        <f t="shared" si="1"/>
        <v>nincs</v>
      </c>
      <c r="F38" t="str">
        <f t="shared" si="1"/>
        <v>nincs</v>
      </c>
      <c r="G38" t="str">
        <f t="shared" si="1"/>
        <v>van</v>
      </c>
      <c r="H38">
        <f t="shared" si="2"/>
        <v>1</v>
      </c>
    </row>
    <row r="39" spans="1:8" x14ac:dyDescent="0.25">
      <c r="A39" t="s">
        <v>151</v>
      </c>
      <c r="B39" t="str">
        <f t="shared" si="1"/>
        <v>nincs</v>
      </c>
      <c r="C39" t="str">
        <f t="shared" si="1"/>
        <v>nincs</v>
      </c>
      <c r="D39" t="str">
        <f t="shared" si="1"/>
        <v>nincs</v>
      </c>
      <c r="E39" t="str">
        <f t="shared" si="1"/>
        <v>nincs</v>
      </c>
      <c r="F39" t="str">
        <f t="shared" si="1"/>
        <v>nincs</v>
      </c>
      <c r="G39" t="str">
        <f t="shared" si="1"/>
        <v>nincs</v>
      </c>
      <c r="H39">
        <f t="shared" si="2"/>
        <v>0</v>
      </c>
    </row>
    <row r="40" spans="1:8" x14ac:dyDescent="0.25">
      <c r="A40" t="s">
        <v>217</v>
      </c>
      <c r="B40" t="str">
        <f t="shared" si="1"/>
        <v>nincs</v>
      </c>
      <c r="C40" t="str">
        <f t="shared" si="1"/>
        <v>van</v>
      </c>
      <c r="D40" t="str">
        <f t="shared" si="1"/>
        <v>nincs</v>
      </c>
      <c r="E40" t="str">
        <f t="shared" si="1"/>
        <v>nincs</v>
      </c>
      <c r="F40" t="str">
        <f t="shared" si="1"/>
        <v>nincs</v>
      </c>
      <c r="G40" t="str">
        <f t="shared" si="1"/>
        <v>nincs</v>
      </c>
      <c r="H40">
        <f t="shared" si="2"/>
        <v>1</v>
      </c>
    </row>
    <row r="41" spans="1:8" x14ac:dyDescent="0.25">
      <c r="A41" t="s">
        <v>175</v>
      </c>
      <c r="B41" t="str">
        <f t="shared" si="1"/>
        <v>nincs</v>
      </c>
      <c r="C41" t="str">
        <f t="shared" si="1"/>
        <v>nincs</v>
      </c>
      <c r="D41" t="str">
        <f t="shared" si="1"/>
        <v>van</v>
      </c>
      <c r="E41" t="str">
        <f t="shared" si="1"/>
        <v>nincs</v>
      </c>
      <c r="F41" t="str">
        <f t="shared" si="1"/>
        <v>nincs</v>
      </c>
      <c r="G41" t="str">
        <f t="shared" si="1"/>
        <v>nincs</v>
      </c>
      <c r="H41">
        <f t="shared" si="2"/>
        <v>1</v>
      </c>
    </row>
    <row r="42" spans="1:8" x14ac:dyDescent="0.25">
      <c r="A42" t="s">
        <v>61</v>
      </c>
      <c r="B42" t="str">
        <f t="shared" si="1"/>
        <v>nincs</v>
      </c>
      <c r="C42" t="str">
        <f t="shared" si="1"/>
        <v>nincs</v>
      </c>
      <c r="D42" t="str">
        <f t="shared" si="1"/>
        <v>nincs</v>
      </c>
      <c r="E42" t="str">
        <f t="shared" si="1"/>
        <v>nincs</v>
      </c>
      <c r="F42" t="str">
        <f t="shared" si="1"/>
        <v>nincs</v>
      </c>
      <c r="G42" t="str">
        <f t="shared" si="1"/>
        <v>nincs</v>
      </c>
      <c r="H42">
        <f t="shared" si="2"/>
        <v>0</v>
      </c>
    </row>
    <row r="43" spans="1:8" x14ac:dyDescent="0.25">
      <c r="A43" t="s">
        <v>801</v>
      </c>
      <c r="B43" t="str">
        <f t="shared" si="1"/>
        <v>nincs</v>
      </c>
      <c r="C43" t="str">
        <f t="shared" si="1"/>
        <v>van</v>
      </c>
      <c r="D43" t="str">
        <f t="shared" si="1"/>
        <v>nincs</v>
      </c>
      <c r="E43" t="str">
        <f t="shared" si="1"/>
        <v>nincs</v>
      </c>
      <c r="F43" t="str">
        <f t="shared" si="1"/>
        <v>nincs</v>
      </c>
      <c r="G43" t="str">
        <f t="shared" si="1"/>
        <v>nincs</v>
      </c>
      <c r="H43">
        <f t="shared" si="2"/>
        <v>1</v>
      </c>
    </row>
    <row r="44" spans="1:8" x14ac:dyDescent="0.25">
      <c r="A44" t="s">
        <v>1966</v>
      </c>
      <c r="B44" t="str">
        <f t="shared" si="1"/>
        <v>nincs</v>
      </c>
      <c r="C44" t="str">
        <f t="shared" si="1"/>
        <v>nincs</v>
      </c>
      <c r="D44" t="str">
        <f t="shared" si="1"/>
        <v>nincs</v>
      </c>
      <c r="E44" t="str">
        <f t="shared" si="1"/>
        <v>van</v>
      </c>
      <c r="F44" t="str">
        <f t="shared" si="1"/>
        <v>nincs</v>
      </c>
      <c r="G44" t="str">
        <f t="shared" si="1"/>
        <v>nincs</v>
      </c>
      <c r="H44">
        <f t="shared" si="2"/>
        <v>1</v>
      </c>
    </row>
    <row r="45" spans="1:8" x14ac:dyDescent="0.25">
      <c r="A45" t="s">
        <v>2703</v>
      </c>
      <c r="B45" t="str">
        <f t="shared" si="1"/>
        <v>nincs</v>
      </c>
      <c r="C45" t="str">
        <f t="shared" si="1"/>
        <v>nincs</v>
      </c>
      <c r="D45" t="str">
        <f t="shared" si="1"/>
        <v>nincs</v>
      </c>
      <c r="E45" t="str">
        <f t="shared" si="1"/>
        <v>nincs</v>
      </c>
      <c r="F45" t="str">
        <f t="shared" si="1"/>
        <v>nincs</v>
      </c>
      <c r="G45" t="str">
        <f t="shared" si="1"/>
        <v>nincs</v>
      </c>
      <c r="H45">
        <f t="shared" si="2"/>
        <v>0</v>
      </c>
    </row>
    <row r="46" spans="1:8" x14ac:dyDescent="0.25">
      <c r="A46" t="s">
        <v>47</v>
      </c>
      <c r="B46" t="str">
        <f t="shared" si="1"/>
        <v>van</v>
      </c>
      <c r="C46" t="str">
        <f t="shared" si="1"/>
        <v>nincs</v>
      </c>
      <c r="D46" t="str">
        <f t="shared" si="1"/>
        <v>nincs</v>
      </c>
      <c r="E46" t="str">
        <f t="shared" si="1"/>
        <v>nincs</v>
      </c>
      <c r="F46" t="str">
        <f t="shared" si="1"/>
        <v>nincs</v>
      </c>
      <c r="G46" t="str">
        <f t="shared" si="1"/>
        <v>nincs</v>
      </c>
      <c r="H46">
        <f t="shared" si="2"/>
        <v>1</v>
      </c>
    </row>
    <row r="47" spans="1:8" x14ac:dyDescent="0.25">
      <c r="A47" t="s">
        <v>374</v>
      </c>
      <c r="B47" t="str">
        <f t="shared" si="1"/>
        <v>nincs</v>
      </c>
      <c r="C47" t="str">
        <f t="shared" si="1"/>
        <v>nincs</v>
      </c>
      <c r="D47" t="str">
        <f t="shared" si="1"/>
        <v>nincs</v>
      </c>
      <c r="E47" t="str">
        <f t="shared" si="1"/>
        <v>nincs</v>
      </c>
      <c r="F47" t="str">
        <f t="shared" si="1"/>
        <v>nincs</v>
      </c>
      <c r="G47" t="str">
        <f t="shared" si="1"/>
        <v>van</v>
      </c>
      <c r="H47">
        <f t="shared" si="2"/>
        <v>1</v>
      </c>
    </row>
    <row r="48" spans="1:8" x14ac:dyDescent="0.25">
      <c r="A48" t="s">
        <v>987</v>
      </c>
      <c r="B48" t="str">
        <f t="shared" si="1"/>
        <v>van</v>
      </c>
      <c r="C48" t="str">
        <f t="shared" si="1"/>
        <v>nincs</v>
      </c>
      <c r="D48" t="str">
        <f t="shared" si="1"/>
        <v>nincs</v>
      </c>
      <c r="E48" t="str">
        <f t="shared" si="1"/>
        <v>nincs</v>
      </c>
      <c r="F48" t="str">
        <f t="shared" si="1"/>
        <v>nincs</v>
      </c>
      <c r="G48" t="str">
        <f t="shared" si="1"/>
        <v>nincs</v>
      </c>
      <c r="H48">
        <f t="shared" si="2"/>
        <v>1</v>
      </c>
    </row>
    <row r="49" spans="1:8" x14ac:dyDescent="0.25">
      <c r="A49" t="s">
        <v>813</v>
      </c>
      <c r="B49" t="str">
        <f t="shared" si="1"/>
        <v>van</v>
      </c>
      <c r="C49" t="str">
        <f t="shared" si="1"/>
        <v>nincs</v>
      </c>
      <c r="D49" t="str">
        <f t="shared" si="1"/>
        <v>nincs</v>
      </c>
      <c r="E49" t="str">
        <f t="shared" si="1"/>
        <v>nincs</v>
      </c>
      <c r="F49" t="str">
        <f t="shared" si="1"/>
        <v>nincs</v>
      </c>
      <c r="G49" t="str">
        <f t="shared" si="1"/>
        <v>nincs</v>
      </c>
      <c r="H49">
        <f t="shared" si="2"/>
        <v>1</v>
      </c>
    </row>
    <row r="50" spans="1:8" x14ac:dyDescent="0.25">
      <c r="A50" t="s">
        <v>1650</v>
      </c>
      <c r="B50" t="str">
        <f t="shared" si="1"/>
        <v>nincs</v>
      </c>
      <c r="C50" t="str">
        <f t="shared" si="1"/>
        <v>nincs</v>
      </c>
      <c r="D50" t="str">
        <f t="shared" si="1"/>
        <v>nincs</v>
      </c>
      <c r="E50" t="str">
        <f t="shared" si="1"/>
        <v>van</v>
      </c>
      <c r="F50" t="str">
        <f t="shared" si="1"/>
        <v>nincs</v>
      </c>
      <c r="G50" t="str">
        <f t="shared" si="1"/>
        <v>nincs</v>
      </c>
      <c r="H50">
        <f t="shared" si="2"/>
        <v>1</v>
      </c>
    </row>
    <row r="51" spans="1:8" x14ac:dyDescent="0.25">
      <c r="A51" t="s">
        <v>2343</v>
      </c>
      <c r="B51" t="str">
        <f t="shared" si="1"/>
        <v>nincs</v>
      </c>
      <c r="C51" t="str">
        <f t="shared" si="1"/>
        <v>nincs</v>
      </c>
      <c r="D51" t="str">
        <f t="shared" si="1"/>
        <v>nincs</v>
      </c>
      <c r="E51" t="str">
        <f t="shared" si="1"/>
        <v>nincs</v>
      </c>
      <c r="F51" t="str">
        <f t="shared" si="1"/>
        <v>nincs</v>
      </c>
      <c r="G51" t="str">
        <f t="shared" si="1"/>
        <v>nincs</v>
      </c>
      <c r="H51">
        <f t="shared" si="2"/>
        <v>0</v>
      </c>
    </row>
    <row r="52" spans="1:8" x14ac:dyDescent="0.25">
      <c r="A52" t="s">
        <v>163</v>
      </c>
      <c r="B52" t="str">
        <f t="shared" si="1"/>
        <v>nincs</v>
      </c>
      <c r="C52" t="str">
        <f t="shared" si="1"/>
        <v>nincs</v>
      </c>
      <c r="D52" t="str">
        <f t="shared" si="1"/>
        <v>nincs</v>
      </c>
      <c r="E52" t="str">
        <f t="shared" si="1"/>
        <v>nincs</v>
      </c>
      <c r="F52" t="str">
        <f t="shared" si="1"/>
        <v>nincs</v>
      </c>
      <c r="G52" t="str">
        <f t="shared" si="1"/>
        <v>van</v>
      </c>
      <c r="H52">
        <f t="shared" si="2"/>
        <v>1</v>
      </c>
    </row>
    <row r="53" spans="1:8" x14ac:dyDescent="0.25">
      <c r="A53" t="s">
        <v>1338</v>
      </c>
      <c r="B53" t="str">
        <f t="shared" si="1"/>
        <v>nincs</v>
      </c>
      <c r="C53" t="str">
        <f t="shared" si="1"/>
        <v>nincs</v>
      </c>
      <c r="D53" t="str">
        <f t="shared" si="1"/>
        <v>nincs</v>
      </c>
      <c r="E53" t="str">
        <f t="shared" si="1"/>
        <v>nincs</v>
      </c>
      <c r="F53" t="str">
        <f t="shared" si="1"/>
        <v>nincs</v>
      </c>
      <c r="G53" t="str">
        <f t="shared" si="1"/>
        <v>nincs</v>
      </c>
      <c r="H53">
        <f t="shared" si="2"/>
        <v>0</v>
      </c>
    </row>
    <row r="54" spans="1:8" x14ac:dyDescent="0.25">
      <c r="A54" t="s">
        <v>1018</v>
      </c>
      <c r="B54" t="str">
        <f t="shared" si="1"/>
        <v>nincs</v>
      </c>
      <c r="C54" t="str">
        <f t="shared" si="1"/>
        <v>nincs</v>
      </c>
      <c r="D54" t="str">
        <f t="shared" si="1"/>
        <v>nincs</v>
      </c>
      <c r="E54" t="str">
        <f t="shared" si="1"/>
        <v>nincs</v>
      </c>
      <c r="F54" t="str">
        <f t="shared" si="1"/>
        <v>nincs</v>
      </c>
      <c r="G54" t="str">
        <f t="shared" si="1"/>
        <v>nincs</v>
      </c>
      <c r="H54">
        <f t="shared" si="2"/>
        <v>0</v>
      </c>
    </row>
    <row r="55" spans="1:8" x14ac:dyDescent="0.25">
      <c r="A55" t="s">
        <v>1126</v>
      </c>
      <c r="B55" t="str">
        <f t="shared" si="1"/>
        <v>nincs</v>
      </c>
      <c r="C55" t="str">
        <f t="shared" si="1"/>
        <v>nincs</v>
      </c>
      <c r="D55" t="str">
        <f t="shared" si="1"/>
        <v>nincs</v>
      </c>
      <c r="E55" t="str">
        <f t="shared" si="1"/>
        <v>nincs</v>
      </c>
      <c r="F55" t="str">
        <f t="shared" si="1"/>
        <v>nincs</v>
      </c>
      <c r="G55" t="str">
        <f t="shared" si="1"/>
        <v>nincs</v>
      </c>
      <c r="H55">
        <f t="shared" si="2"/>
        <v>0</v>
      </c>
    </row>
    <row r="56" spans="1:8" x14ac:dyDescent="0.25">
      <c r="A56" t="s">
        <v>519</v>
      </c>
      <c r="B56" t="str">
        <f t="shared" si="1"/>
        <v>van</v>
      </c>
      <c r="C56" t="str">
        <f t="shared" si="1"/>
        <v>nincs</v>
      </c>
      <c r="D56" t="str">
        <f t="shared" si="1"/>
        <v>nincs</v>
      </c>
      <c r="E56" t="str">
        <f t="shared" si="1"/>
        <v>nincs</v>
      </c>
      <c r="F56" t="str">
        <f t="shared" si="1"/>
        <v>nincs</v>
      </c>
      <c r="G56" t="str">
        <f t="shared" si="1"/>
        <v>nincs</v>
      </c>
      <c r="H56">
        <f t="shared" si="2"/>
        <v>1</v>
      </c>
    </row>
    <row r="57" spans="1:8" x14ac:dyDescent="0.25">
      <c r="A57" t="s">
        <v>1294</v>
      </c>
      <c r="B57" t="str">
        <f t="shared" si="1"/>
        <v>nincs</v>
      </c>
      <c r="C57" t="str">
        <f t="shared" si="1"/>
        <v>nincs</v>
      </c>
      <c r="D57" t="str">
        <f t="shared" si="1"/>
        <v>nincs</v>
      </c>
      <c r="E57" t="str">
        <f t="shared" si="1"/>
        <v>nincs</v>
      </c>
      <c r="F57" t="str">
        <f t="shared" si="1"/>
        <v>nincs</v>
      </c>
      <c r="G57" t="str">
        <f t="shared" si="1"/>
        <v>van</v>
      </c>
      <c r="H57">
        <f t="shared" si="2"/>
        <v>1</v>
      </c>
    </row>
    <row r="58" spans="1:8" x14ac:dyDescent="0.25">
      <c r="A58" t="s">
        <v>13967</v>
      </c>
      <c r="B58" t="str">
        <f t="shared" ref="B58:G100" si="3">IF(ISERROR(FIND(B$1,$A58)),"nincs","van")</f>
        <v>nincs</v>
      </c>
      <c r="C58" t="str">
        <f t="shared" si="3"/>
        <v>nincs</v>
      </c>
      <c r="D58" t="str">
        <f t="shared" si="3"/>
        <v>nincs</v>
      </c>
      <c r="E58" t="str">
        <f t="shared" si="3"/>
        <v>nincs</v>
      </c>
      <c r="F58" t="str">
        <f t="shared" si="3"/>
        <v>nincs</v>
      </c>
      <c r="G58" t="str">
        <f t="shared" si="3"/>
        <v>nincs</v>
      </c>
      <c r="H58">
        <f t="shared" si="2"/>
        <v>0</v>
      </c>
    </row>
    <row r="59" spans="1:8" x14ac:dyDescent="0.25">
      <c r="A59" t="s">
        <v>5107</v>
      </c>
      <c r="B59" t="str">
        <f t="shared" si="3"/>
        <v>nincs</v>
      </c>
      <c r="C59" t="str">
        <f t="shared" si="3"/>
        <v>nincs</v>
      </c>
      <c r="D59" t="str">
        <f t="shared" si="3"/>
        <v>nincs</v>
      </c>
      <c r="E59" t="str">
        <f t="shared" si="3"/>
        <v>nincs</v>
      </c>
      <c r="F59" t="str">
        <f t="shared" si="3"/>
        <v>nincs</v>
      </c>
      <c r="G59" t="str">
        <f t="shared" si="3"/>
        <v>nincs</v>
      </c>
      <c r="H59">
        <f t="shared" si="2"/>
        <v>0</v>
      </c>
    </row>
    <row r="60" spans="1:8" x14ac:dyDescent="0.25">
      <c r="A60" t="s">
        <v>683</v>
      </c>
      <c r="B60" t="str">
        <f t="shared" si="3"/>
        <v>nincs</v>
      </c>
      <c r="C60" t="str">
        <f t="shared" si="3"/>
        <v>nincs</v>
      </c>
      <c r="D60" t="str">
        <f t="shared" si="3"/>
        <v>nincs</v>
      </c>
      <c r="E60" t="str">
        <f t="shared" si="3"/>
        <v>nincs</v>
      </c>
      <c r="F60" t="str">
        <f t="shared" si="3"/>
        <v>nincs</v>
      </c>
      <c r="G60" t="str">
        <f t="shared" si="3"/>
        <v>nincs</v>
      </c>
      <c r="H60">
        <f t="shared" si="2"/>
        <v>0</v>
      </c>
    </row>
    <row r="61" spans="1:8" x14ac:dyDescent="0.25">
      <c r="A61" t="s">
        <v>707</v>
      </c>
      <c r="B61" t="str">
        <f t="shared" si="3"/>
        <v>nincs</v>
      </c>
      <c r="C61" t="str">
        <f t="shared" si="3"/>
        <v>nincs</v>
      </c>
      <c r="D61" t="str">
        <f t="shared" si="3"/>
        <v>nincs</v>
      </c>
      <c r="E61" t="str">
        <f t="shared" si="3"/>
        <v>nincs</v>
      </c>
      <c r="F61" t="str">
        <f t="shared" si="3"/>
        <v>nincs</v>
      </c>
      <c r="G61" t="str">
        <f t="shared" si="3"/>
        <v>nincs</v>
      </c>
      <c r="H61">
        <f t="shared" si="2"/>
        <v>0</v>
      </c>
    </row>
    <row r="62" spans="1:8" x14ac:dyDescent="0.25">
      <c r="A62" t="s">
        <v>2417</v>
      </c>
      <c r="B62" t="str">
        <f t="shared" si="3"/>
        <v>nincs</v>
      </c>
      <c r="C62" t="str">
        <f t="shared" si="3"/>
        <v>van</v>
      </c>
      <c r="D62" t="str">
        <f t="shared" si="3"/>
        <v>nincs</v>
      </c>
      <c r="E62" t="str">
        <f t="shared" si="3"/>
        <v>nincs</v>
      </c>
      <c r="F62" t="str">
        <f t="shared" si="3"/>
        <v>nincs</v>
      </c>
      <c r="G62" t="str">
        <f t="shared" si="3"/>
        <v>nincs</v>
      </c>
      <c r="H62">
        <f t="shared" si="2"/>
        <v>1</v>
      </c>
    </row>
    <row r="63" spans="1:8" x14ac:dyDescent="0.25">
      <c r="A63" t="s">
        <v>151</v>
      </c>
      <c r="B63" t="str">
        <f t="shared" si="3"/>
        <v>nincs</v>
      </c>
      <c r="C63" t="str">
        <f t="shared" si="3"/>
        <v>nincs</v>
      </c>
      <c r="D63" t="str">
        <f t="shared" si="3"/>
        <v>nincs</v>
      </c>
      <c r="E63" t="str">
        <f t="shared" si="3"/>
        <v>nincs</v>
      </c>
      <c r="F63" t="str">
        <f t="shared" si="3"/>
        <v>nincs</v>
      </c>
      <c r="G63" t="str">
        <f t="shared" si="3"/>
        <v>nincs</v>
      </c>
      <c r="H63">
        <f t="shared" si="2"/>
        <v>0</v>
      </c>
    </row>
    <row r="64" spans="1:8" x14ac:dyDescent="0.25">
      <c r="A64" t="s">
        <v>104</v>
      </c>
      <c r="B64" t="str">
        <f t="shared" si="3"/>
        <v>van</v>
      </c>
      <c r="C64" t="str">
        <f t="shared" si="3"/>
        <v>nincs</v>
      </c>
      <c r="D64" t="str">
        <f t="shared" si="3"/>
        <v>nincs</v>
      </c>
      <c r="E64" t="str">
        <f t="shared" si="3"/>
        <v>nincs</v>
      </c>
      <c r="F64" t="str">
        <f t="shared" si="3"/>
        <v>nincs</v>
      </c>
      <c r="G64" t="str">
        <f t="shared" si="3"/>
        <v>nincs</v>
      </c>
      <c r="H64">
        <f t="shared" si="2"/>
        <v>1</v>
      </c>
    </row>
    <row r="65" spans="1:8" x14ac:dyDescent="0.25">
      <c r="A65" t="s">
        <v>82</v>
      </c>
      <c r="B65" t="str">
        <f t="shared" si="3"/>
        <v>van</v>
      </c>
      <c r="C65" t="str">
        <f t="shared" si="3"/>
        <v>nincs</v>
      </c>
      <c r="D65" t="str">
        <f t="shared" si="3"/>
        <v>nincs</v>
      </c>
      <c r="E65" t="str">
        <f t="shared" si="3"/>
        <v>nincs</v>
      </c>
      <c r="F65" t="str">
        <f t="shared" si="3"/>
        <v>nincs</v>
      </c>
      <c r="G65" t="str">
        <f t="shared" si="3"/>
        <v>nincs</v>
      </c>
      <c r="H65">
        <f t="shared" si="2"/>
        <v>1</v>
      </c>
    </row>
    <row r="66" spans="1:8" x14ac:dyDescent="0.25">
      <c r="A66" t="s">
        <v>4348</v>
      </c>
      <c r="B66" t="str">
        <f t="shared" si="3"/>
        <v>nincs</v>
      </c>
      <c r="C66" t="str">
        <f t="shared" si="3"/>
        <v>nincs</v>
      </c>
      <c r="D66" t="str">
        <f t="shared" si="3"/>
        <v>nincs</v>
      </c>
      <c r="E66" t="str">
        <f t="shared" si="3"/>
        <v>nincs</v>
      </c>
      <c r="F66" t="str">
        <f t="shared" si="3"/>
        <v>nincs</v>
      </c>
      <c r="G66" t="str">
        <f t="shared" si="3"/>
        <v>nincs</v>
      </c>
      <c r="H66">
        <f t="shared" si="2"/>
        <v>0</v>
      </c>
    </row>
    <row r="67" spans="1:8" x14ac:dyDescent="0.25">
      <c r="A67" t="s">
        <v>7696</v>
      </c>
      <c r="B67" t="str">
        <f t="shared" si="3"/>
        <v>nincs</v>
      </c>
      <c r="C67" t="str">
        <f t="shared" si="3"/>
        <v>nincs</v>
      </c>
      <c r="D67" t="str">
        <f t="shared" si="3"/>
        <v>nincs</v>
      </c>
      <c r="E67" t="str">
        <f t="shared" si="3"/>
        <v>nincs</v>
      </c>
      <c r="F67" t="str">
        <f t="shared" si="3"/>
        <v>nincs</v>
      </c>
      <c r="G67" t="str">
        <f t="shared" si="3"/>
        <v>nincs</v>
      </c>
      <c r="H67">
        <f t="shared" ref="H67:H130" si="4">+COUNTIF(B67:G67,"van")</f>
        <v>0</v>
      </c>
    </row>
    <row r="68" spans="1:8" x14ac:dyDescent="0.25">
      <c r="A68" t="s">
        <v>1115</v>
      </c>
      <c r="B68" t="str">
        <f t="shared" si="3"/>
        <v>nincs</v>
      </c>
      <c r="C68" t="str">
        <f t="shared" si="3"/>
        <v>nincs</v>
      </c>
      <c r="D68" t="str">
        <f t="shared" si="3"/>
        <v>nincs</v>
      </c>
      <c r="E68" t="str">
        <f t="shared" si="3"/>
        <v>van</v>
      </c>
      <c r="F68" t="str">
        <f t="shared" si="3"/>
        <v>nincs</v>
      </c>
      <c r="G68" t="str">
        <f t="shared" si="3"/>
        <v>nincs</v>
      </c>
      <c r="H68">
        <f t="shared" si="4"/>
        <v>1</v>
      </c>
    </row>
    <row r="69" spans="1:8" x14ac:dyDescent="0.25">
      <c r="A69" t="s">
        <v>9829</v>
      </c>
      <c r="B69" t="str">
        <f t="shared" si="3"/>
        <v>nincs</v>
      </c>
      <c r="C69" t="str">
        <f t="shared" si="3"/>
        <v>nincs</v>
      </c>
      <c r="D69" t="str">
        <f t="shared" si="3"/>
        <v>nincs</v>
      </c>
      <c r="E69" t="str">
        <f t="shared" si="3"/>
        <v>nincs</v>
      </c>
      <c r="F69" t="str">
        <f t="shared" si="3"/>
        <v>nincs</v>
      </c>
      <c r="G69" t="str">
        <f t="shared" si="3"/>
        <v>nincs</v>
      </c>
      <c r="H69">
        <f t="shared" si="4"/>
        <v>0</v>
      </c>
    </row>
    <row r="70" spans="1:8" x14ac:dyDescent="0.25">
      <c r="A70" t="s">
        <v>2343</v>
      </c>
      <c r="B70" t="str">
        <f t="shared" si="3"/>
        <v>nincs</v>
      </c>
      <c r="C70" t="str">
        <f t="shared" si="3"/>
        <v>nincs</v>
      </c>
      <c r="D70" t="str">
        <f t="shared" si="3"/>
        <v>nincs</v>
      </c>
      <c r="E70" t="str">
        <f t="shared" si="3"/>
        <v>nincs</v>
      </c>
      <c r="F70" t="str">
        <f t="shared" si="3"/>
        <v>nincs</v>
      </c>
      <c r="G70" t="str">
        <f t="shared" si="3"/>
        <v>nincs</v>
      </c>
      <c r="H70">
        <f t="shared" si="4"/>
        <v>0</v>
      </c>
    </row>
    <row r="71" spans="1:8" x14ac:dyDescent="0.25">
      <c r="A71" t="s">
        <v>361</v>
      </c>
      <c r="B71" t="str">
        <f t="shared" si="3"/>
        <v>nincs</v>
      </c>
      <c r="C71" t="str">
        <f t="shared" si="3"/>
        <v>nincs</v>
      </c>
      <c r="D71" t="str">
        <f t="shared" si="3"/>
        <v>nincs</v>
      </c>
      <c r="E71" t="str">
        <f t="shared" si="3"/>
        <v>nincs</v>
      </c>
      <c r="F71" t="str">
        <f t="shared" si="3"/>
        <v>nincs</v>
      </c>
      <c r="G71" t="str">
        <f t="shared" si="3"/>
        <v>van</v>
      </c>
      <c r="H71">
        <f t="shared" si="4"/>
        <v>1</v>
      </c>
    </row>
    <row r="72" spans="1:8" x14ac:dyDescent="0.25">
      <c r="A72" t="s">
        <v>2814</v>
      </c>
      <c r="B72" t="str">
        <f t="shared" si="3"/>
        <v>nincs</v>
      </c>
      <c r="C72" t="str">
        <f t="shared" si="3"/>
        <v>van</v>
      </c>
      <c r="D72" t="str">
        <f t="shared" si="3"/>
        <v>nincs</v>
      </c>
      <c r="E72" t="str">
        <f t="shared" si="3"/>
        <v>nincs</v>
      </c>
      <c r="F72" t="str">
        <f t="shared" si="3"/>
        <v>nincs</v>
      </c>
      <c r="G72" t="str">
        <f t="shared" si="3"/>
        <v>nincs</v>
      </c>
      <c r="H72">
        <f t="shared" si="4"/>
        <v>1</v>
      </c>
    </row>
    <row r="73" spans="1:8" x14ac:dyDescent="0.25">
      <c r="A73" t="s">
        <v>7931</v>
      </c>
      <c r="B73" t="str">
        <f t="shared" si="3"/>
        <v>nincs</v>
      </c>
      <c r="C73" t="str">
        <f t="shared" si="3"/>
        <v>nincs</v>
      </c>
      <c r="D73" t="str">
        <f t="shared" si="3"/>
        <v>van</v>
      </c>
      <c r="E73" t="str">
        <f t="shared" si="3"/>
        <v>van</v>
      </c>
      <c r="F73" t="str">
        <f t="shared" si="3"/>
        <v>nincs</v>
      </c>
      <c r="G73" t="str">
        <f t="shared" si="3"/>
        <v>nincs</v>
      </c>
      <c r="H73">
        <f t="shared" si="4"/>
        <v>2</v>
      </c>
    </row>
    <row r="74" spans="1:8" x14ac:dyDescent="0.25">
      <c r="A74" t="s">
        <v>149</v>
      </c>
      <c r="B74" t="str">
        <f t="shared" si="3"/>
        <v>nincs</v>
      </c>
      <c r="C74" t="str">
        <f t="shared" si="3"/>
        <v>nincs</v>
      </c>
      <c r="D74" t="str">
        <f t="shared" si="3"/>
        <v>nincs</v>
      </c>
      <c r="E74" t="str">
        <f t="shared" si="3"/>
        <v>nincs</v>
      </c>
      <c r="F74" t="str">
        <f t="shared" si="3"/>
        <v>nincs</v>
      </c>
      <c r="G74" t="str">
        <f t="shared" si="3"/>
        <v>nincs</v>
      </c>
      <c r="H74">
        <f t="shared" si="4"/>
        <v>0</v>
      </c>
    </row>
    <row r="75" spans="1:8" x14ac:dyDescent="0.25">
      <c r="A75" t="s">
        <v>54</v>
      </c>
      <c r="B75" t="str">
        <f t="shared" si="3"/>
        <v>nincs</v>
      </c>
      <c r="C75" t="str">
        <f t="shared" si="3"/>
        <v>nincs</v>
      </c>
      <c r="D75" t="str">
        <f t="shared" si="3"/>
        <v>nincs</v>
      </c>
      <c r="E75" t="str">
        <f t="shared" si="3"/>
        <v>nincs</v>
      </c>
      <c r="F75" t="str">
        <f t="shared" si="3"/>
        <v>nincs</v>
      </c>
      <c r="G75" t="str">
        <f t="shared" si="3"/>
        <v>van</v>
      </c>
      <c r="H75">
        <f t="shared" si="4"/>
        <v>1</v>
      </c>
    </row>
    <row r="76" spans="1:8" x14ac:dyDescent="0.25">
      <c r="A76" t="s">
        <v>318</v>
      </c>
      <c r="B76" t="str">
        <f t="shared" si="3"/>
        <v>nincs</v>
      </c>
      <c r="C76" t="str">
        <f t="shared" si="3"/>
        <v>nincs</v>
      </c>
      <c r="D76" t="str">
        <f t="shared" si="3"/>
        <v>nincs</v>
      </c>
      <c r="E76" t="str">
        <f t="shared" si="3"/>
        <v>nincs</v>
      </c>
      <c r="F76" t="str">
        <f t="shared" si="3"/>
        <v>nincs</v>
      </c>
      <c r="G76" t="str">
        <f t="shared" si="3"/>
        <v>nincs</v>
      </c>
      <c r="H76">
        <f t="shared" si="4"/>
        <v>0</v>
      </c>
    </row>
    <row r="77" spans="1:8" x14ac:dyDescent="0.25">
      <c r="A77" t="s">
        <v>651</v>
      </c>
      <c r="B77" t="str">
        <f t="shared" si="3"/>
        <v>nincs</v>
      </c>
      <c r="C77" t="str">
        <f t="shared" si="3"/>
        <v>nincs</v>
      </c>
      <c r="D77" t="str">
        <f t="shared" si="3"/>
        <v>nincs</v>
      </c>
      <c r="E77" t="str">
        <f t="shared" si="3"/>
        <v>nincs</v>
      </c>
      <c r="F77" t="str">
        <f t="shared" si="3"/>
        <v>nincs</v>
      </c>
      <c r="G77" t="str">
        <f t="shared" si="3"/>
        <v>nincs</v>
      </c>
      <c r="H77">
        <f t="shared" si="4"/>
        <v>0</v>
      </c>
    </row>
    <row r="78" spans="1:8" x14ac:dyDescent="0.25">
      <c r="A78" t="s">
        <v>795</v>
      </c>
      <c r="B78" t="str">
        <f t="shared" si="3"/>
        <v>nincs</v>
      </c>
      <c r="C78" t="str">
        <f t="shared" si="3"/>
        <v>nincs</v>
      </c>
      <c r="D78" t="str">
        <f t="shared" si="3"/>
        <v>nincs</v>
      </c>
      <c r="E78" t="str">
        <f t="shared" si="3"/>
        <v>nincs</v>
      </c>
      <c r="F78" t="str">
        <f t="shared" si="3"/>
        <v>nincs</v>
      </c>
      <c r="G78" t="str">
        <f t="shared" si="3"/>
        <v>van</v>
      </c>
      <c r="H78">
        <f t="shared" si="4"/>
        <v>1</v>
      </c>
    </row>
    <row r="79" spans="1:8" x14ac:dyDescent="0.25">
      <c r="A79" t="s">
        <v>340</v>
      </c>
      <c r="B79" t="str">
        <f t="shared" si="3"/>
        <v>van</v>
      </c>
      <c r="C79" t="str">
        <f t="shared" si="3"/>
        <v>nincs</v>
      </c>
      <c r="D79" t="str">
        <f t="shared" si="3"/>
        <v>nincs</v>
      </c>
      <c r="E79" t="str">
        <f t="shared" si="3"/>
        <v>nincs</v>
      </c>
      <c r="F79" t="str">
        <f t="shared" si="3"/>
        <v>nincs</v>
      </c>
      <c r="G79" t="str">
        <f t="shared" si="3"/>
        <v>nincs</v>
      </c>
      <c r="H79">
        <f t="shared" si="4"/>
        <v>1</v>
      </c>
    </row>
    <row r="80" spans="1:8" x14ac:dyDescent="0.25">
      <c r="A80" t="s">
        <v>132</v>
      </c>
      <c r="B80" t="str">
        <f t="shared" si="3"/>
        <v>nincs</v>
      </c>
      <c r="C80" t="str">
        <f t="shared" si="3"/>
        <v>nincs</v>
      </c>
      <c r="D80" t="str">
        <f t="shared" si="3"/>
        <v>nincs</v>
      </c>
      <c r="E80" t="str">
        <f t="shared" si="3"/>
        <v>nincs</v>
      </c>
      <c r="F80" t="str">
        <f t="shared" si="3"/>
        <v>nincs</v>
      </c>
      <c r="G80" t="str">
        <f t="shared" si="3"/>
        <v>nincs</v>
      </c>
      <c r="H80">
        <f t="shared" si="4"/>
        <v>0</v>
      </c>
    </row>
    <row r="81" spans="1:8" x14ac:dyDescent="0.25">
      <c r="A81" t="s">
        <v>8481</v>
      </c>
      <c r="B81" t="str">
        <f t="shared" si="3"/>
        <v>nincs</v>
      </c>
      <c r="C81" t="str">
        <f t="shared" si="3"/>
        <v>nincs</v>
      </c>
      <c r="D81" t="str">
        <f t="shared" si="3"/>
        <v>nincs</v>
      </c>
      <c r="E81" t="str">
        <f t="shared" si="3"/>
        <v>nincs</v>
      </c>
      <c r="F81" t="str">
        <f t="shared" si="3"/>
        <v>nincs</v>
      </c>
      <c r="G81" t="str">
        <f t="shared" si="3"/>
        <v>nincs</v>
      </c>
      <c r="H81">
        <f t="shared" si="4"/>
        <v>0</v>
      </c>
    </row>
    <row r="82" spans="1:8" x14ac:dyDescent="0.25">
      <c r="A82" t="s">
        <v>187</v>
      </c>
      <c r="B82" t="str">
        <f t="shared" si="3"/>
        <v>nincs</v>
      </c>
      <c r="C82" t="str">
        <f t="shared" si="3"/>
        <v>nincs</v>
      </c>
      <c r="D82" t="str">
        <f t="shared" si="3"/>
        <v>nincs</v>
      </c>
      <c r="E82" t="str">
        <f t="shared" si="3"/>
        <v>nincs</v>
      </c>
      <c r="F82" t="str">
        <f t="shared" si="3"/>
        <v>nincs</v>
      </c>
      <c r="G82" t="str">
        <f t="shared" si="3"/>
        <v>nincs</v>
      </c>
      <c r="H82">
        <f t="shared" si="4"/>
        <v>0</v>
      </c>
    </row>
    <row r="83" spans="1:8" x14ac:dyDescent="0.25">
      <c r="A83" t="s">
        <v>163</v>
      </c>
      <c r="B83" t="str">
        <f t="shared" si="3"/>
        <v>nincs</v>
      </c>
      <c r="C83" t="str">
        <f t="shared" si="3"/>
        <v>nincs</v>
      </c>
      <c r="D83" t="str">
        <f t="shared" si="3"/>
        <v>nincs</v>
      </c>
      <c r="E83" t="str">
        <f t="shared" si="3"/>
        <v>nincs</v>
      </c>
      <c r="F83" t="str">
        <f t="shared" si="3"/>
        <v>nincs</v>
      </c>
      <c r="G83" t="str">
        <f t="shared" si="3"/>
        <v>van</v>
      </c>
      <c r="H83">
        <f t="shared" si="4"/>
        <v>1</v>
      </c>
    </row>
    <row r="84" spans="1:8" x14ac:dyDescent="0.25">
      <c r="A84" t="s">
        <v>11348</v>
      </c>
      <c r="B84" t="str">
        <f t="shared" si="3"/>
        <v>nincs</v>
      </c>
      <c r="C84" t="str">
        <f t="shared" si="3"/>
        <v>nincs</v>
      </c>
      <c r="D84" t="str">
        <f t="shared" si="3"/>
        <v>nincs</v>
      </c>
      <c r="E84" t="str">
        <f t="shared" si="3"/>
        <v>nincs</v>
      </c>
      <c r="F84" t="str">
        <f t="shared" si="3"/>
        <v>nincs</v>
      </c>
      <c r="G84" t="str">
        <f t="shared" si="3"/>
        <v>nincs</v>
      </c>
      <c r="H84">
        <f t="shared" si="4"/>
        <v>0</v>
      </c>
    </row>
    <row r="85" spans="1:8" x14ac:dyDescent="0.25">
      <c r="A85" t="s">
        <v>3848</v>
      </c>
      <c r="B85" t="str">
        <f t="shared" si="3"/>
        <v>nincs</v>
      </c>
      <c r="C85" t="str">
        <f t="shared" si="3"/>
        <v>van</v>
      </c>
      <c r="D85" t="str">
        <f t="shared" si="3"/>
        <v>nincs</v>
      </c>
      <c r="E85" t="str">
        <f t="shared" si="3"/>
        <v>nincs</v>
      </c>
      <c r="F85" t="str">
        <f t="shared" si="3"/>
        <v>nincs</v>
      </c>
      <c r="G85" t="str">
        <f t="shared" si="3"/>
        <v>nincs</v>
      </c>
      <c r="H85">
        <f t="shared" si="4"/>
        <v>1</v>
      </c>
    </row>
    <row r="86" spans="1:8" x14ac:dyDescent="0.25">
      <c r="A86" t="s">
        <v>3970</v>
      </c>
      <c r="B86" t="str">
        <f t="shared" si="3"/>
        <v>nincs</v>
      </c>
      <c r="C86" t="str">
        <f t="shared" si="3"/>
        <v>nincs</v>
      </c>
      <c r="D86" t="str">
        <f t="shared" si="3"/>
        <v>nincs</v>
      </c>
      <c r="E86" t="str">
        <f t="shared" si="3"/>
        <v>nincs</v>
      </c>
      <c r="F86" t="str">
        <f t="shared" si="3"/>
        <v>nincs</v>
      </c>
      <c r="G86" t="str">
        <f t="shared" si="3"/>
        <v>nincs</v>
      </c>
      <c r="H86">
        <f t="shared" si="4"/>
        <v>0</v>
      </c>
    </row>
    <row r="87" spans="1:8" x14ac:dyDescent="0.25">
      <c r="A87" t="s">
        <v>3001</v>
      </c>
      <c r="B87" t="str">
        <f t="shared" si="3"/>
        <v>van</v>
      </c>
      <c r="C87" t="str">
        <f t="shared" si="3"/>
        <v>nincs</v>
      </c>
      <c r="D87" t="str">
        <f t="shared" si="3"/>
        <v>nincs</v>
      </c>
      <c r="E87" t="str">
        <f t="shared" si="3"/>
        <v>nincs</v>
      </c>
      <c r="F87" t="str">
        <f t="shared" si="3"/>
        <v>nincs</v>
      </c>
      <c r="G87" t="str">
        <f t="shared" si="3"/>
        <v>nincs</v>
      </c>
      <c r="H87">
        <f t="shared" si="4"/>
        <v>1</v>
      </c>
    </row>
    <row r="88" spans="1:8" x14ac:dyDescent="0.25">
      <c r="A88" t="s">
        <v>163</v>
      </c>
      <c r="B88" t="str">
        <f t="shared" si="3"/>
        <v>nincs</v>
      </c>
      <c r="C88" t="str">
        <f t="shared" si="3"/>
        <v>nincs</v>
      </c>
      <c r="D88" t="str">
        <f t="shared" si="3"/>
        <v>nincs</v>
      </c>
      <c r="E88" t="str">
        <f t="shared" si="3"/>
        <v>nincs</v>
      </c>
      <c r="F88" t="str">
        <f t="shared" si="3"/>
        <v>nincs</v>
      </c>
      <c r="G88" t="str">
        <f t="shared" si="3"/>
        <v>van</v>
      </c>
      <c r="H88">
        <f t="shared" si="4"/>
        <v>1</v>
      </c>
    </row>
    <row r="89" spans="1:8" x14ac:dyDescent="0.25">
      <c r="A89" t="s">
        <v>151</v>
      </c>
      <c r="B89" t="str">
        <f t="shared" si="3"/>
        <v>nincs</v>
      </c>
      <c r="C89" t="str">
        <f t="shared" si="3"/>
        <v>nincs</v>
      </c>
      <c r="D89" t="str">
        <f t="shared" si="3"/>
        <v>nincs</v>
      </c>
      <c r="E89" t="str">
        <f t="shared" si="3"/>
        <v>nincs</v>
      </c>
      <c r="F89" t="str">
        <f t="shared" si="3"/>
        <v>nincs</v>
      </c>
      <c r="G89" t="str">
        <f t="shared" si="3"/>
        <v>nincs</v>
      </c>
      <c r="H89">
        <f t="shared" si="4"/>
        <v>0</v>
      </c>
    </row>
    <row r="90" spans="1:8" x14ac:dyDescent="0.25">
      <c r="A90" t="s">
        <v>1056</v>
      </c>
      <c r="B90" t="str">
        <f t="shared" si="3"/>
        <v>nincs</v>
      </c>
      <c r="C90" t="str">
        <f t="shared" si="3"/>
        <v>nincs</v>
      </c>
      <c r="D90" t="str">
        <f t="shared" si="3"/>
        <v>nincs</v>
      </c>
      <c r="E90" t="str">
        <f t="shared" si="3"/>
        <v>nincs</v>
      </c>
      <c r="F90" t="str">
        <f t="shared" si="3"/>
        <v>nincs</v>
      </c>
      <c r="G90" t="str">
        <f t="shared" si="3"/>
        <v>nincs</v>
      </c>
      <c r="H90">
        <f t="shared" si="4"/>
        <v>0</v>
      </c>
    </row>
    <row r="91" spans="1:8" x14ac:dyDescent="0.25">
      <c r="A91" t="s">
        <v>318</v>
      </c>
      <c r="B91" t="str">
        <f t="shared" si="3"/>
        <v>nincs</v>
      </c>
      <c r="C91" t="str">
        <f t="shared" si="3"/>
        <v>nincs</v>
      </c>
      <c r="D91" t="str">
        <f t="shared" si="3"/>
        <v>nincs</v>
      </c>
      <c r="E91" t="str">
        <f t="shared" si="3"/>
        <v>nincs</v>
      </c>
      <c r="F91" t="str">
        <f t="shared" si="3"/>
        <v>nincs</v>
      </c>
      <c r="G91" t="str">
        <f t="shared" si="3"/>
        <v>nincs</v>
      </c>
      <c r="H91">
        <f t="shared" si="4"/>
        <v>0</v>
      </c>
    </row>
    <row r="92" spans="1:8" x14ac:dyDescent="0.25">
      <c r="A92" t="s">
        <v>2571</v>
      </c>
      <c r="B92" t="str">
        <f t="shared" si="3"/>
        <v>nincs</v>
      </c>
      <c r="C92" t="str">
        <f t="shared" si="3"/>
        <v>nincs</v>
      </c>
      <c r="D92" t="str">
        <f t="shared" si="3"/>
        <v>nincs</v>
      </c>
      <c r="E92" t="str">
        <f t="shared" si="3"/>
        <v>nincs</v>
      </c>
      <c r="F92" t="str">
        <f t="shared" si="3"/>
        <v>nincs</v>
      </c>
      <c r="G92" t="str">
        <f t="shared" si="3"/>
        <v>nincs</v>
      </c>
      <c r="H92">
        <f t="shared" si="4"/>
        <v>0</v>
      </c>
    </row>
    <row r="93" spans="1:8" x14ac:dyDescent="0.25">
      <c r="A93" t="s">
        <v>290</v>
      </c>
      <c r="B93" t="str">
        <f t="shared" si="3"/>
        <v>van</v>
      </c>
      <c r="C93" t="str">
        <f t="shared" si="3"/>
        <v>nincs</v>
      </c>
      <c r="D93" t="str">
        <f t="shared" si="3"/>
        <v>nincs</v>
      </c>
      <c r="E93" t="str">
        <f t="shared" si="3"/>
        <v>nincs</v>
      </c>
      <c r="F93" t="str">
        <f t="shared" si="3"/>
        <v>nincs</v>
      </c>
      <c r="G93" t="str">
        <f t="shared" si="3"/>
        <v>nincs</v>
      </c>
      <c r="H93">
        <f t="shared" si="4"/>
        <v>1</v>
      </c>
    </row>
    <row r="94" spans="1:8" x14ac:dyDescent="0.25">
      <c r="A94" t="s">
        <v>837</v>
      </c>
      <c r="B94" t="str">
        <f t="shared" si="3"/>
        <v>nincs</v>
      </c>
      <c r="C94" t="str">
        <f t="shared" si="3"/>
        <v>nincs</v>
      </c>
      <c r="D94" t="str">
        <f t="shared" si="3"/>
        <v>nincs</v>
      </c>
      <c r="E94" t="str">
        <f t="shared" si="3"/>
        <v>nincs</v>
      </c>
      <c r="F94" t="str">
        <f t="shared" si="3"/>
        <v>nincs</v>
      </c>
      <c r="G94" t="str">
        <f t="shared" si="3"/>
        <v>nincs</v>
      </c>
      <c r="H94">
        <f t="shared" si="4"/>
        <v>0</v>
      </c>
    </row>
    <row r="95" spans="1:8" x14ac:dyDescent="0.25">
      <c r="A95" t="s">
        <v>324</v>
      </c>
      <c r="B95" t="str">
        <f t="shared" si="3"/>
        <v>nincs</v>
      </c>
      <c r="C95" t="str">
        <f t="shared" si="3"/>
        <v>nincs</v>
      </c>
      <c r="D95" t="str">
        <f t="shared" si="3"/>
        <v>nincs</v>
      </c>
      <c r="E95" t="str">
        <f t="shared" si="3"/>
        <v>nincs</v>
      </c>
      <c r="F95" t="str">
        <f t="shared" si="3"/>
        <v>nincs</v>
      </c>
      <c r="G95" t="str">
        <f t="shared" si="3"/>
        <v>nincs</v>
      </c>
      <c r="H95">
        <f t="shared" si="4"/>
        <v>0</v>
      </c>
    </row>
    <row r="96" spans="1:8" x14ac:dyDescent="0.25">
      <c r="A96" t="s">
        <v>324</v>
      </c>
      <c r="B96" t="str">
        <f t="shared" si="3"/>
        <v>nincs</v>
      </c>
      <c r="C96" t="str">
        <f t="shared" si="3"/>
        <v>nincs</v>
      </c>
      <c r="D96" t="str">
        <f t="shared" si="3"/>
        <v>nincs</v>
      </c>
      <c r="E96" t="str">
        <f t="shared" si="3"/>
        <v>nincs</v>
      </c>
      <c r="F96" t="str">
        <f t="shared" si="3"/>
        <v>nincs</v>
      </c>
      <c r="G96" t="str">
        <f t="shared" si="3"/>
        <v>nincs</v>
      </c>
      <c r="H96">
        <f t="shared" si="4"/>
        <v>0</v>
      </c>
    </row>
    <row r="97" spans="1:8" x14ac:dyDescent="0.25">
      <c r="A97" t="s">
        <v>5194</v>
      </c>
      <c r="B97" t="str">
        <f t="shared" si="3"/>
        <v>nincs</v>
      </c>
      <c r="C97" t="str">
        <f t="shared" si="3"/>
        <v>van</v>
      </c>
      <c r="D97" t="str">
        <f t="shared" si="3"/>
        <v>nincs</v>
      </c>
      <c r="E97" t="str">
        <f t="shared" si="3"/>
        <v>nincs</v>
      </c>
      <c r="F97" t="str">
        <f t="shared" si="3"/>
        <v>nincs</v>
      </c>
      <c r="G97" t="str">
        <f t="shared" si="3"/>
        <v>nincs</v>
      </c>
      <c r="H97">
        <f t="shared" si="4"/>
        <v>1</v>
      </c>
    </row>
    <row r="98" spans="1:8" x14ac:dyDescent="0.25">
      <c r="A98" t="s">
        <v>3543</v>
      </c>
      <c r="B98" t="str">
        <f t="shared" si="3"/>
        <v>nincs</v>
      </c>
      <c r="C98" t="str">
        <f t="shared" si="3"/>
        <v>nincs</v>
      </c>
      <c r="D98" t="str">
        <f t="shared" si="3"/>
        <v>nincs</v>
      </c>
      <c r="E98" t="str">
        <f t="shared" si="3"/>
        <v>nincs</v>
      </c>
      <c r="F98" t="str">
        <f t="shared" si="3"/>
        <v>nincs</v>
      </c>
      <c r="G98" t="str">
        <f t="shared" si="3"/>
        <v>nincs</v>
      </c>
      <c r="H98">
        <f t="shared" si="4"/>
        <v>0</v>
      </c>
    </row>
    <row r="99" spans="1:8" x14ac:dyDescent="0.25">
      <c r="A99" t="s">
        <v>11159</v>
      </c>
      <c r="B99" t="str">
        <f t="shared" si="3"/>
        <v>nincs</v>
      </c>
      <c r="C99" t="str">
        <f t="shared" si="3"/>
        <v>nincs</v>
      </c>
      <c r="D99" t="str">
        <f t="shared" si="3"/>
        <v>nincs</v>
      </c>
      <c r="E99" t="str">
        <f t="shared" si="3"/>
        <v>van</v>
      </c>
      <c r="F99" t="str">
        <f t="shared" si="3"/>
        <v>nincs</v>
      </c>
      <c r="G99" t="str">
        <f t="shared" si="3"/>
        <v>nincs</v>
      </c>
      <c r="H99">
        <f t="shared" si="4"/>
        <v>1</v>
      </c>
    </row>
    <row r="100" spans="1:8" x14ac:dyDescent="0.25">
      <c r="A100" t="s">
        <v>677</v>
      </c>
      <c r="B100" t="str">
        <f t="shared" si="3"/>
        <v>nincs</v>
      </c>
      <c r="C100" t="str">
        <f t="shared" si="3"/>
        <v>nincs</v>
      </c>
      <c r="D100" t="str">
        <f t="shared" si="3"/>
        <v>nincs</v>
      </c>
      <c r="E100" t="str">
        <f t="shared" ref="C100:G151" si="5">IF(ISERROR(FIND(E$1,$A100)),"nincs","van")</f>
        <v>nincs</v>
      </c>
      <c r="F100" t="str">
        <f t="shared" si="5"/>
        <v>nincs</v>
      </c>
      <c r="G100" t="str">
        <f t="shared" si="5"/>
        <v>nincs</v>
      </c>
      <c r="H100">
        <f t="shared" si="4"/>
        <v>0</v>
      </c>
    </row>
    <row r="101" spans="1:8" x14ac:dyDescent="0.25">
      <c r="A101" t="s">
        <v>5154</v>
      </c>
      <c r="B101" t="str">
        <f t="shared" ref="B101:B164" si="6">IF(ISERROR(FIND(B$1,$A101)),"nincs","van")</f>
        <v>van</v>
      </c>
      <c r="C101" t="str">
        <f t="shared" si="5"/>
        <v>nincs</v>
      </c>
      <c r="D101" t="str">
        <f t="shared" si="5"/>
        <v>nincs</v>
      </c>
      <c r="E101" t="str">
        <f t="shared" si="5"/>
        <v>nincs</v>
      </c>
      <c r="F101" t="str">
        <f t="shared" si="5"/>
        <v>nincs</v>
      </c>
      <c r="G101" t="str">
        <f t="shared" si="5"/>
        <v>nincs</v>
      </c>
      <c r="H101">
        <f t="shared" si="4"/>
        <v>1</v>
      </c>
    </row>
    <row r="102" spans="1:8" x14ac:dyDescent="0.25">
      <c r="A102" t="s">
        <v>4540</v>
      </c>
      <c r="B102" t="str">
        <f t="shared" si="6"/>
        <v>nincs</v>
      </c>
      <c r="C102" t="str">
        <f t="shared" si="5"/>
        <v>nincs</v>
      </c>
      <c r="D102" t="str">
        <f t="shared" si="5"/>
        <v>nincs</v>
      </c>
      <c r="E102" t="str">
        <f t="shared" si="5"/>
        <v>nincs</v>
      </c>
      <c r="F102" t="str">
        <f t="shared" si="5"/>
        <v>nincs</v>
      </c>
      <c r="G102" t="str">
        <f t="shared" si="5"/>
        <v>nincs</v>
      </c>
      <c r="H102">
        <f t="shared" si="4"/>
        <v>0</v>
      </c>
    </row>
    <row r="103" spans="1:8" x14ac:dyDescent="0.25">
      <c r="A103" t="s">
        <v>5973</v>
      </c>
      <c r="B103" t="str">
        <f t="shared" si="6"/>
        <v>nincs</v>
      </c>
      <c r="C103" t="str">
        <f t="shared" si="5"/>
        <v>nincs</v>
      </c>
      <c r="D103" t="str">
        <f t="shared" si="5"/>
        <v>nincs</v>
      </c>
      <c r="E103" t="str">
        <f t="shared" si="5"/>
        <v>nincs</v>
      </c>
      <c r="F103" t="str">
        <f t="shared" si="5"/>
        <v>nincs</v>
      </c>
      <c r="G103" t="str">
        <f t="shared" si="5"/>
        <v>nincs</v>
      </c>
      <c r="H103">
        <f t="shared" si="4"/>
        <v>0</v>
      </c>
    </row>
    <row r="104" spans="1:8" x14ac:dyDescent="0.25">
      <c r="A104" t="s">
        <v>1717</v>
      </c>
      <c r="B104" t="str">
        <f t="shared" si="6"/>
        <v>nincs</v>
      </c>
      <c r="C104" t="str">
        <f t="shared" si="5"/>
        <v>nincs</v>
      </c>
      <c r="D104" t="str">
        <f t="shared" si="5"/>
        <v>van</v>
      </c>
      <c r="E104" t="str">
        <f t="shared" si="5"/>
        <v>nincs</v>
      </c>
      <c r="F104" t="str">
        <f t="shared" si="5"/>
        <v>nincs</v>
      </c>
      <c r="G104" t="str">
        <f t="shared" si="5"/>
        <v>nincs</v>
      </c>
      <c r="H104">
        <f t="shared" si="4"/>
        <v>1</v>
      </c>
    </row>
    <row r="105" spans="1:8" x14ac:dyDescent="0.25">
      <c r="A105" t="s">
        <v>847</v>
      </c>
      <c r="B105" t="str">
        <f t="shared" si="6"/>
        <v>van</v>
      </c>
      <c r="C105" t="str">
        <f t="shared" si="5"/>
        <v>nincs</v>
      </c>
      <c r="D105" t="str">
        <f t="shared" si="5"/>
        <v>nincs</v>
      </c>
      <c r="E105" t="str">
        <f t="shared" si="5"/>
        <v>nincs</v>
      </c>
      <c r="F105" t="str">
        <f t="shared" si="5"/>
        <v>nincs</v>
      </c>
      <c r="G105" t="str">
        <f t="shared" si="5"/>
        <v>nincs</v>
      </c>
      <c r="H105">
        <f t="shared" si="4"/>
        <v>1</v>
      </c>
    </row>
    <row r="106" spans="1:8" x14ac:dyDescent="0.25">
      <c r="A106" t="s">
        <v>7615</v>
      </c>
      <c r="B106" t="str">
        <f t="shared" si="6"/>
        <v>nincs</v>
      </c>
      <c r="C106" t="str">
        <f t="shared" si="5"/>
        <v>van</v>
      </c>
      <c r="D106" t="str">
        <f t="shared" si="5"/>
        <v>nincs</v>
      </c>
      <c r="E106" t="str">
        <f t="shared" si="5"/>
        <v>nincs</v>
      </c>
      <c r="F106" t="str">
        <f t="shared" si="5"/>
        <v>nincs</v>
      </c>
      <c r="G106" t="str">
        <f t="shared" si="5"/>
        <v>nincs</v>
      </c>
      <c r="H106">
        <f t="shared" si="4"/>
        <v>1</v>
      </c>
    </row>
    <row r="107" spans="1:8" x14ac:dyDescent="0.25">
      <c r="A107" t="s">
        <v>9110</v>
      </c>
      <c r="B107" t="str">
        <f t="shared" si="6"/>
        <v>nincs</v>
      </c>
      <c r="C107" t="str">
        <f t="shared" si="5"/>
        <v>nincs</v>
      </c>
      <c r="D107" t="str">
        <f t="shared" si="5"/>
        <v>nincs</v>
      </c>
      <c r="E107" t="str">
        <f t="shared" si="5"/>
        <v>nincs</v>
      </c>
      <c r="F107" t="str">
        <f t="shared" si="5"/>
        <v>nincs</v>
      </c>
      <c r="G107" t="str">
        <f t="shared" si="5"/>
        <v>nincs</v>
      </c>
      <c r="H107">
        <f t="shared" si="4"/>
        <v>0</v>
      </c>
    </row>
    <row r="108" spans="1:8" x14ac:dyDescent="0.25">
      <c r="A108" t="s">
        <v>1554</v>
      </c>
      <c r="B108" t="str">
        <f t="shared" si="6"/>
        <v>nincs</v>
      </c>
      <c r="C108" t="str">
        <f t="shared" si="5"/>
        <v>nincs</v>
      </c>
      <c r="D108" t="str">
        <f t="shared" si="5"/>
        <v>nincs</v>
      </c>
      <c r="E108" t="str">
        <f t="shared" si="5"/>
        <v>nincs</v>
      </c>
      <c r="F108" t="str">
        <f t="shared" si="5"/>
        <v>nincs</v>
      </c>
      <c r="G108" t="str">
        <f t="shared" si="5"/>
        <v>nincs</v>
      </c>
      <c r="H108">
        <f t="shared" si="4"/>
        <v>0</v>
      </c>
    </row>
    <row r="109" spans="1:8" x14ac:dyDescent="0.25">
      <c r="A109" t="s">
        <v>7782</v>
      </c>
      <c r="B109" t="str">
        <f t="shared" si="6"/>
        <v>nincs</v>
      </c>
      <c r="C109" t="str">
        <f t="shared" si="5"/>
        <v>nincs</v>
      </c>
      <c r="D109" t="str">
        <f t="shared" si="5"/>
        <v>nincs</v>
      </c>
      <c r="E109" t="str">
        <f t="shared" si="5"/>
        <v>nincs</v>
      </c>
      <c r="F109" t="str">
        <f t="shared" si="5"/>
        <v>nincs</v>
      </c>
      <c r="G109" t="str">
        <f t="shared" si="5"/>
        <v>nincs</v>
      </c>
      <c r="H109">
        <f t="shared" si="4"/>
        <v>0</v>
      </c>
    </row>
    <row r="110" spans="1:8" x14ac:dyDescent="0.25">
      <c r="A110" t="s">
        <v>3099</v>
      </c>
      <c r="B110" t="str">
        <f t="shared" si="6"/>
        <v>nincs</v>
      </c>
      <c r="C110" t="str">
        <f t="shared" si="5"/>
        <v>nincs</v>
      </c>
      <c r="D110" t="str">
        <f t="shared" si="5"/>
        <v>nincs</v>
      </c>
      <c r="E110" t="str">
        <f t="shared" si="5"/>
        <v>nincs</v>
      </c>
      <c r="F110" t="str">
        <f t="shared" si="5"/>
        <v>nincs</v>
      </c>
      <c r="G110" t="str">
        <f t="shared" si="5"/>
        <v>nincs</v>
      </c>
      <c r="H110">
        <f t="shared" si="4"/>
        <v>0</v>
      </c>
    </row>
    <row r="111" spans="1:8" x14ac:dyDescent="0.25">
      <c r="A111" t="s">
        <v>784</v>
      </c>
      <c r="B111" t="str">
        <f t="shared" si="6"/>
        <v>van</v>
      </c>
      <c r="C111" t="str">
        <f t="shared" si="5"/>
        <v>nincs</v>
      </c>
      <c r="D111" t="str">
        <f t="shared" si="5"/>
        <v>nincs</v>
      </c>
      <c r="E111" t="str">
        <f t="shared" si="5"/>
        <v>nincs</v>
      </c>
      <c r="F111" t="str">
        <f t="shared" si="5"/>
        <v>nincs</v>
      </c>
      <c r="G111" t="str">
        <f t="shared" si="5"/>
        <v>nincs</v>
      </c>
      <c r="H111">
        <f t="shared" si="4"/>
        <v>1</v>
      </c>
    </row>
    <row r="112" spans="1:8" x14ac:dyDescent="0.25">
      <c r="A112" t="s">
        <v>5815</v>
      </c>
      <c r="B112" t="str">
        <f t="shared" si="6"/>
        <v>nincs</v>
      </c>
      <c r="C112" t="str">
        <f t="shared" si="5"/>
        <v>nincs</v>
      </c>
      <c r="D112" t="str">
        <f t="shared" si="5"/>
        <v>nincs</v>
      </c>
      <c r="E112" t="str">
        <f t="shared" si="5"/>
        <v>nincs</v>
      </c>
      <c r="F112" t="str">
        <f t="shared" si="5"/>
        <v>nincs</v>
      </c>
      <c r="G112" t="str">
        <f t="shared" si="5"/>
        <v>nincs</v>
      </c>
      <c r="H112">
        <f t="shared" si="4"/>
        <v>0</v>
      </c>
    </row>
    <row r="113" spans="1:8" x14ac:dyDescent="0.25">
      <c r="A113" t="s">
        <v>8297</v>
      </c>
      <c r="B113" t="str">
        <f t="shared" si="6"/>
        <v>van</v>
      </c>
      <c r="C113" t="str">
        <f t="shared" si="5"/>
        <v>nincs</v>
      </c>
      <c r="D113" t="str">
        <f t="shared" si="5"/>
        <v>nincs</v>
      </c>
      <c r="E113" t="str">
        <f t="shared" si="5"/>
        <v>nincs</v>
      </c>
      <c r="F113" t="str">
        <f t="shared" si="5"/>
        <v>nincs</v>
      </c>
      <c r="G113" t="str">
        <f t="shared" si="5"/>
        <v>nincs</v>
      </c>
      <c r="H113">
        <f t="shared" si="4"/>
        <v>1</v>
      </c>
    </row>
    <row r="114" spans="1:8" x14ac:dyDescent="0.25">
      <c r="A114" t="s">
        <v>157</v>
      </c>
      <c r="B114" t="str">
        <f t="shared" si="6"/>
        <v>nincs</v>
      </c>
      <c r="C114" t="str">
        <f t="shared" si="5"/>
        <v>nincs</v>
      </c>
      <c r="D114" t="str">
        <f t="shared" si="5"/>
        <v>nincs</v>
      </c>
      <c r="E114" t="str">
        <f t="shared" si="5"/>
        <v>nincs</v>
      </c>
      <c r="F114" t="str">
        <f t="shared" si="5"/>
        <v>nincs</v>
      </c>
      <c r="G114" t="str">
        <f t="shared" si="5"/>
        <v>van</v>
      </c>
      <c r="H114">
        <f t="shared" si="4"/>
        <v>1</v>
      </c>
    </row>
    <row r="115" spans="1:8" x14ac:dyDescent="0.25">
      <c r="A115" t="s">
        <v>5596</v>
      </c>
      <c r="B115" t="str">
        <f t="shared" si="6"/>
        <v>nincs</v>
      </c>
      <c r="C115" t="str">
        <f t="shared" si="5"/>
        <v>van</v>
      </c>
      <c r="D115" t="str">
        <f t="shared" si="5"/>
        <v>nincs</v>
      </c>
      <c r="E115" t="str">
        <f t="shared" si="5"/>
        <v>nincs</v>
      </c>
      <c r="F115" t="str">
        <f t="shared" si="5"/>
        <v>nincs</v>
      </c>
      <c r="G115" t="str">
        <f t="shared" si="5"/>
        <v>nincs</v>
      </c>
      <c r="H115">
        <f t="shared" si="4"/>
        <v>1</v>
      </c>
    </row>
    <row r="116" spans="1:8" x14ac:dyDescent="0.25">
      <c r="A116" t="s">
        <v>222</v>
      </c>
      <c r="B116" t="str">
        <f t="shared" si="6"/>
        <v>nincs</v>
      </c>
      <c r="C116" t="str">
        <f t="shared" si="5"/>
        <v>nincs</v>
      </c>
      <c r="D116" t="str">
        <f t="shared" si="5"/>
        <v>van</v>
      </c>
      <c r="E116" t="str">
        <f t="shared" si="5"/>
        <v>nincs</v>
      </c>
      <c r="F116" t="str">
        <f t="shared" si="5"/>
        <v>nincs</v>
      </c>
      <c r="G116" t="str">
        <f t="shared" si="5"/>
        <v>nincs</v>
      </c>
      <c r="H116">
        <f t="shared" si="4"/>
        <v>1</v>
      </c>
    </row>
    <row r="117" spans="1:8" x14ac:dyDescent="0.25">
      <c r="A117" t="s">
        <v>82</v>
      </c>
      <c r="B117" t="str">
        <f t="shared" si="6"/>
        <v>van</v>
      </c>
      <c r="C117" t="str">
        <f t="shared" si="5"/>
        <v>nincs</v>
      </c>
      <c r="D117" t="str">
        <f t="shared" si="5"/>
        <v>nincs</v>
      </c>
      <c r="E117" t="str">
        <f t="shared" si="5"/>
        <v>nincs</v>
      </c>
      <c r="F117" t="str">
        <f t="shared" si="5"/>
        <v>nincs</v>
      </c>
      <c r="G117" t="str">
        <f t="shared" si="5"/>
        <v>nincs</v>
      </c>
      <c r="H117">
        <f t="shared" si="4"/>
        <v>1</v>
      </c>
    </row>
    <row r="118" spans="1:8" x14ac:dyDescent="0.25">
      <c r="A118" t="s">
        <v>1657</v>
      </c>
      <c r="B118" t="str">
        <f t="shared" si="6"/>
        <v>nincs</v>
      </c>
      <c r="C118" t="str">
        <f t="shared" si="5"/>
        <v>nincs</v>
      </c>
      <c r="D118" t="str">
        <f t="shared" si="5"/>
        <v>nincs</v>
      </c>
      <c r="E118" t="str">
        <f t="shared" si="5"/>
        <v>nincs</v>
      </c>
      <c r="F118" t="str">
        <f t="shared" si="5"/>
        <v>nincs</v>
      </c>
      <c r="G118" t="str">
        <f t="shared" si="5"/>
        <v>nincs</v>
      </c>
      <c r="H118">
        <f t="shared" si="4"/>
        <v>0</v>
      </c>
    </row>
    <row r="119" spans="1:8" x14ac:dyDescent="0.25">
      <c r="A119" t="s">
        <v>367</v>
      </c>
      <c r="B119" t="str">
        <f t="shared" si="6"/>
        <v>nincs</v>
      </c>
      <c r="C119" t="str">
        <f t="shared" si="5"/>
        <v>nincs</v>
      </c>
      <c r="D119" t="str">
        <f t="shared" si="5"/>
        <v>nincs</v>
      </c>
      <c r="E119" t="str">
        <f t="shared" si="5"/>
        <v>van</v>
      </c>
      <c r="F119" t="str">
        <f t="shared" si="5"/>
        <v>nincs</v>
      </c>
      <c r="G119" t="str">
        <f t="shared" si="5"/>
        <v>nincs</v>
      </c>
      <c r="H119">
        <f t="shared" si="4"/>
        <v>1</v>
      </c>
    </row>
    <row r="120" spans="1:8" x14ac:dyDescent="0.25">
      <c r="A120" t="s">
        <v>1214</v>
      </c>
      <c r="B120" t="str">
        <f t="shared" si="6"/>
        <v>nincs</v>
      </c>
      <c r="C120" t="str">
        <f t="shared" si="5"/>
        <v>nincs</v>
      </c>
      <c r="D120" t="str">
        <f t="shared" si="5"/>
        <v>van</v>
      </c>
      <c r="E120" t="str">
        <f t="shared" si="5"/>
        <v>nincs</v>
      </c>
      <c r="F120" t="str">
        <f t="shared" si="5"/>
        <v>nincs</v>
      </c>
      <c r="G120" t="str">
        <f t="shared" si="5"/>
        <v>nincs</v>
      </c>
      <c r="H120">
        <f t="shared" si="4"/>
        <v>1</v>
      </c>
    </row>
    <row r="121" spans="1:8" x14ac:dyDescent="0.25">
      <c r="A121" t="s">
        <v>4342</v>
      </c>
      <c r="B121" t="str">
        <f t="shared" si="6"/>
        <v>nincs</v>
      </c>
      <c r="C121" t="str">
        <f t="shared" si="5"/>
        <v>nincs</v>
      </c>
      <c r="D121" t="str">
        <f t="shared" si="5"/>
        <v>nincs</v>
      </c>
      <c r="E121" t="str">
        <f t="shared" si="5"/>
        <v>van</v>
      </c>
      <c r="F121" t="str">
        <f t="shared" si="5"/>
        <v>nincs</v>
      </c>
      <c r="G121" t="str">
        <f t="shared" si="5"/>
        <v>nincs</v>
      </c>
      <c r="H121">
        <f t="shared" si="4"/>
        <v>1</v>
      </c>
    </row>
    <row r="122" spans="1:8" x14ac:dyDescent="0.25">
      <c r="A122" t="s">
        <v>747</v>
      </c>
      <c r="B122" t="str">
        <f t="shared" si="6"/>
        <v>nincs</v>
      </c>
      <c r="C122" t="str">
        <f t="shared" si="5"/>
        <v>nincs</v>
      </c>
      <c r="D122" t="str">
        <f t="shared" si="5"/>
        <v>nincs</v>
      </c>
      <c r="E122" t="str">
        <f t="shared" si="5"/>
        <v>nincs</v>
      </c>
      <c r="F122" t="str">
        <f t="shared" si="5"/>
        <v>nincs</v>
      </c>
      <c r="G122" t="str">
        <f t="shared" si="5"/>
        <v>nincs</v>
      </c>
      <c r="H122">
        <f t="shared" si="4"/>
        <v>0</v>
      </c>
    </row>
    <row r="123" spans="1:8" x14ac:dyDescent="0.25">
      <c r="A123" t="s">
        <v>3715</v>
      </c>
      <c r="B123" t="str">
        <f t="shared" si="6"/>
        <v>nincs</v>
      </c>
      <c r="C123" t="str">
        <f t="shared" si="5"/>
        <v>nincs</v>
      </c>
      <c r="D123" t="str">
        <f t="shared" si="5"/>
        <v>nincs</v>
      </c>
      <c r="E123" t="str">
        <f t="shared" si="5"/>
        <v>nincs</v>
      </c>
      <c r="F123" t="str">
        <f t="shared" si="5"/>
        <v>nincs</v>
      </c>
      <c r="G123" t="str">
        <f t="shared" si="5"/>
        <v>nincs</v>
      </c>
      <c r="H123">
        <f t="shared" si="4"/>
        <v>0</v>
      </c>
    </row>
    <row r="124" spans="1:8" x14ac:dyDescent="0.25">
      <c r="A124" t="s">
        <v>4535</v>
      </c>
      <c r="B124" t="str">
        <f t="shared" si="6"/>
        <v>van</v>
      </c>
      <c r="C124" t="str">
        <f t="shared" si="5"/>
        <v>nincs</v>
      </c>
      <c r="D124" t="str">
        <f t="shared" si="5"/>
        <v>nincs</v>
      </c>
      <c r="E124" t="str">
        <f t="shared" si="5"/>
        <v>nincs</v>
      </c>
      <c r="F124" t="str">
        <f t="shared" si="5"/>
        <v>nincs</v>
      </c>
      <c r="G124" t="str">
        <f t="shared" si="5"/>
        <v>nincs</v>
      </c>
      <c r="H124">
        <f t="shared" si="4"/>
        <v>1</v>
      </c>
    </row>
    <row r="125" spans="1:8" x14ac:dyDescent="0.25">
      <c r="A125" t="s">
        <v>10137</v>
      </c>
      <c r="B125" t="str">
        <f t="shared" si="6"/>
        <v>nincs</v>
      </c>
      <c r="C125" t="str">
        <f t="shared" si="5"/>
        <v>nincs</v>
      </c>
      <c r="D125" t="str">
        <f t="shared" si="5"/>
        <v>nincs</v>
      </c>
      <c r="E125" t="str">
        <f t="shared" si="5"/>
        <v>nincs</v>
      </c>
      <c r="F125" t="str">
        <f t="shared" si="5"/>
        <v>nincs</v>
      </c>
      <c r="G125" t="str">
        <f t="shared" si="5"/>
        <v>nincs</v>
      </c>
      <c r="H125">
        <f t="shared" si="4"/>
        <v>0</v>
      </c>
    </row>
    <row r="126" spans="1:8" x14ac:dyDescent="0.25">
      <c r="A126" t="s">
        <v>12012</v>
      </c>
      <c r="B126" t="str">
        <f t="shared" si="6"/>
        <v>nincs</v>
      </c>
      <c r="C126" t="str">
        <f t="shared" si="5"/>
        <v>nincs</v>
      </c>
      <c r="D126" t="str">
        <f t="shared" si="5"/>
        <v>nincs</v>
      </c>
      <c r="E126" t="str">
        <f t="shared" si="5"/>
        <v>nincs</v>
      </c>
      <c r="F126" t="str">
        <f t="shared" si="5"/>
        <v>nincs</v>
      </c>
      <c r="G126" t="str">
        <f t="shared" si="5"/>
        <v>nincs</v>
      </c>
      <c r="H126">
        <f t="shared" si="4"/>
        <v>0</v>
      </c>
    </row>
    <row r="127" spans="1:8" x14ac:dyDescent="0.25">
      <c r="A127" t="s">
        <v>3332</v>
      </c>
      <c r="B127" t="str">
        <f t="shared" si="6"/>
        <v>nincs</v>
      </c>
      <c r="C127" t="str">
        <f t="shared" si="5"/>
        <v>nincs</v>
      </c>
      <c r="D127" t="str">
        <f t="shared" si="5"/>
        <v>nincs</v>
      </c>
      <c r="E127" t="str">
        <f t="shared" si="5"/>
        <v>nincs</v>
      </c>
      <c r="F127" t="str">
        <f t="shared" si="5"/>
        <v>nincs</v>
      </c>
      <c r="G127" t="str">
        <f t="shared" si="5"/>
        <v>nincs</v>
      </c>
      <c r="H127">
        <f t="shared" si="4"/>
        <v>0</v>
      </c>
    </row>
    <row r="128" spans="1:8" x14ac:dyDescent="0.25">
      <c r="A128" t="s">
        <v>1994</v>
      </c>
      <c r="B128" t="str">
        <f t="shared" si="6"/>
        <v>nincs</v>
      </c>
      <c r="C128" t="str">
        <f t="shared" si="5"/>
        <v>nincs</v>
      </c>
      <c r="D128" t="str">
        <f t="shared" si="5"/>
        <v>nincs</v>
      </c>
      <c r="E128" t="str">
        <f t="shared" si="5"/>
        <v>van</v>
      </c>
      <c r="F128" t="str">
        <f t="shared" si="5"/>
        <v>nincs</v>
      </c>
      <c r="G128" t="str">
        <f t="shared" si="5"/>
        <v>nincs</v>
      </c>
      <c r="H128">
        <f t="shared" si="4"/>
        <v>1</v>
      </c>
    </row>
    <row r="129" spans="1:8" x14ac:dyDescent="0.25">
      <c r="A129" t="s">
        <v>193</v>
      </c>
      <c r="B129" t="str">
        <f t="shared" si="6"/>
        <v>nincs</v>
      </c>
      <c r="C129" t="str">
        <f t="shared" si="5"/>
        <v>nincs</v>
      </c>
      <c r="D129" t="str">
        <f t="shared" si="5"/>
        <v>nincs</v>
      </c>
      <c r="E129" t="str">
        <f t="shared" si="5"/>
        <v>nincs</v>
      </c>
      <c r="F129" t="str">
        <f t="shared" si="5"/>
        <v>nincs</v>
      </c>
      <c r="G129" t="str">
        <f t="shared" si="5"/>
        <v>van</v>
      </c>
      <c r="H129">
        <f t="shared" si="4"/>
        <v>1</v>
      </c>
    </row>
    <row r="130" spans="1:8" x14ac:dyDescent="0.25">
      <c r="A130" t="s">
        <v>318</v>
      </c>
      <c r="B130" t="str">
        <f t="shared" si="6"/>
        <v>nincs</v>
      </c>
      <c r="C130" t="str">
        <f t="shared" si="5"/>
        <v>nincs</v>
      </c>
      <c r="D130" t="str">
        <f t="shared" si="5"/>
        <v>nincs</v>
      </c>
      <c r="E130" t="str">
        <f t="shared" si="5"/>
        <v>nincs</v>
      </c>
      <c r="F130" t="str">
        <f t="shared" si="5"/>
        <v>nincs</v>
      </c>
      <c r="G130" t="str">
        <f t="shared" si="5"/>
        <v>nincs</v>
      </c>
      <c r="H130">
        <f t="shared" si="4"/>
        <v>0</v>
      </c>
    </row>
    <row r="131" spans="1:8" x14ac:dyDescent="0.25">
      <c r="A131" t="s">
        <v>671</v>
      </c>
      <c r="B131" t="str">
        <f t="shared" si="6"/>
        <v>nincs</v>
      </c>
      <c r="C131" t="str">
        <f t="shared" si="5"/>
        <v>nincs</v>
      </c>
      <c r="D131" t="str">
        <f t="shared" si="5"/>
        <v>van</v>
      </c>
      <c r="E131" t="str">
        <f t="shared" si="5"/>
        <v>nincs</v>
      </c>
      <c r="F131" t="str">
        <f t="shared" si="5"/>
        <v>nincs</v>
      </c>
      <c r="G131" t="str">
        <f t="shared" si="5"/>
        <v>nincs</v>
      </c>
      <c r="H131">
        <f t="shared" ref="H131:H194" si="7">+COUNTIF(B131:G131,"van")</f>
        <v>1</v>
      </c>
    </row>
    <row r="132" spans="1:8" x14ac:dyDescent="0.25">
      <c r="A132" t="s">
        <v>318</v>
      </c>
      <c r="B132" t="str">
        <f t="shared" si="6"/>
        <v>nincs</v>
      </c>
      <c r="C132" t="str">
        <f t="shared" si="5"/>
        <v>nincs</v>
      </c>
      <c r="D132" t="str">
        <f t="shared" si="5"/>
        <v>nincs</v>
      </c>
      <c r="E132" t="str">
        <f t="shared" si="5"/>
        <v>nincs</v>
      </c>
      <c r="F132" t="str">
        <f t="shared" si="5"/>
        <v>nincs</v>
      </c>
      <c r="G132" t="str">
        <f t="shared" si="5"/>
        <v>nincs</v>
      </c>
      <c r="H132">
        <f t="shared" si="7"/>
        <v>0</v>
      </c>
    </row>
    <row r="133" spans="1:8" x14ac:dyDescent="0.25">
      <c r="A133" t="s">
        <v>10832</v>
      </c>
      <c r="B133" t="str">
        <f t="shared" si="6"/>
        <v>nincs</v>
      </c>
      <c r="C133" t="str">
        <f t="shared" si="5"/>
        <v>nincs</v>
      </c>
      <c r="D133" t="str">
        <f t="shared" si="5"/>
        <v>nincs</v>
      </c>
      <c r="E133" t="str">
        <f t="shared" si="5"/>
        <v>nincs</v>
      </c>
      <c r="F133" t="str">
        <f t="shared" si="5"/>
        <v>nincs</v>
      </c>
      <c r="G133" t="str">
        <f t="shared" si="5"/>
        <v>nincs</v>
      </c>
      <c r="H133">
        <f t="shared" si="7"/>
        <v>0</v>
      </c>
    </row>
    <row r="134" spans="1:8" x14ac:dyDescent="0.25">
      <c r="A134" t="s">
        <v>548</v>
      </c>
      <c r="B134" t="str">
        <f t="shared" si="6"/>
        <v>van</v>
      </c>
      <c r="C134" t="str">
        <f t="shared" si="5"/>
        <v>nincs</v>
      </c>
      <c r="D134" t="str">
        <f t="shared" si="5"/>
        <v>nincs</v>
      </c>
      <c r="E134" t="str">
        <f t="shared" si="5"/>
        <v>nincs</v>
      </c>
      <c r="F134" t="str">
        <f t="shared" si="5"/>
        <v>nincs</v>
      </c>
      <c r="G134" t="str">
        <f t="shared" si="5"/>
        <v>nincs</v>
      </c>
      <c r="H134">
        <f t="shared" si="7"/>
        <v>1</v>
      </c>
    </row>
    <row r="135" spans="1:8" x14ac:dyDescent="0.25">
      <c r="A135" t="s">
        <v>9788</v>
      </c>
      <c r="B135" t="str">
        <f t="shared" si="6"/>
        <v>nincs</v>
      </c>
      <c r="C135" t="str">
        <f t="shared" si="5"/>
        <v>nincs</v>
      </c>
      <c r="D135" t="str">
        <f t="shared" si="5"/>
        <v>nincs</v>
      </c>
      <c r="E135" t="str">
        <f t="shared" si="5"/>
        <v>nincs</v>
      </c>
      <c r="F135" t="str">
        <f t="shared" si="5"/>
        <v>nincs</v>
      </c>
      <c r="G135" t="str">
        <f t="shared" si="5"/>
        <v>nincs</v>
      </c>
      <c r="H135">
        <f t="shared" si="7"/>
        <v>0</v>
      </c>
    </row>
    <row r="136" spans="1:8" x14ac:dyDescent="0.25">
      <c r="A136" t="s">
        <v>5218</v>
      </c>
      <c r="B136" t="str">
        <f t="shared" si="6"/>
        <v>nincs</v>
      </c>
      <c r="C136" t="str">
        <f t="shared" si="5"/>
        <v>nincs</v>
      </c>
      <c r="D136" t="str">
        <f t="shared" si="5"/>
        <v>nincs</v>
      </c>
      <c r="E136" t="str">
        <f t="shared" si="5"/>
        <v>van</v>
      </c>
      <c r="F136" t="str">
        <f t="shared" si="5"/>
        <v>nincs</v>
      </c>
      <c r="G136" t="str">
        <f t="shared" si="5"/>
        <v>nincs</v>
      </c>
      <c r="H136">
        <f t="shared" si="7"/>
        <v>1</v>
      </c>
    </row>
    <row r="137" spans="1:8" x14ac:dyDescent="0.25">
      <c r="A137" t="s">
        <v>4658</v>
      </c>
      <c r="B137" t="str">
        <f t="shared" si="6"/>
        <v>nincs</v>
      </c>
      <c r="C137" t="str">
        <f t="shared" si="5"/>
        <v>nincs</v>
      </c>
      <c r="D137" t="str">
        <f t="shared" si="5"/>
        <v>nincs</v>
      </c>
      <c r="E137" t="str">
        <f t="shared" si="5"/>
        <v>nincs</v>
      </c>
      <c r="F137" t="str">
        <f t="shared" si="5"/>
        <v>nincs</v>
      </c>
      <c r="G137" t="str">
        <f t="shared" si="5"/>
        <v>nincs</v>
      </c>
      <c r="H137">
        <f t="shared" si="7"/>
        <v>0</v>
      </c>
    </row>
    <row r="138" spans="1:8" x14ac:dyDescent="0.25">
      <c r="A138" t="s">
        <v>151</v>
      </c>
      <c r="B138" t="str">
        <f t="shared" si="6"/>
        <v>nincs</v>
      </c>
      <c r="C138" t="str">
        <f t="shared" si="5"/>
        <v>nincs</v>
      </c>
      <c r="D138" t="str">
        <f t="shared" si="5"/>
        <v>nincs</v>
      </c>
      <c r="E138" t="str">
        <f t="shared" si="5"/>
        <v>nincs</v>
      </c>
      <c r="F138" t="str">
        <f t="shared" si="5"/>
        <v>nincs</v>
      </c>
      <c r="G138" t="str">
        <f t="shared" si="5"/>
        <v>nincs</v>
      </c>
      <c r="H138">
        <f t="shared" si="7"/>
        <v>0</v>
      </c>
    </row>
    <row r="139" spans="1:8" x14ac:dyDescent="0.25">
      <c r="A139" t="s">
        <v>8528</v>
      </c>
      <c r="B139" t="str">
        <f t="shared" si="6"/>
        <v>nincs</v>
      </c>
      <c r="C139" t="str">
        <f t="shared" si="5"/>
        <v>nincs</v>
      </c>
      <c r="D139" t="str">
        <f t="shared" si="5"/>
        <v>nincs</v>
      </c>
      <c r="E139" t="str">
        <f t="shared" si="5"/>
        <v>nincs</v>
      </c>
      <c r="F139" t="str">
        <f t="shared" si="5"/>
        <v>nincs</v>
      </c>
      <c r="G139" t="str">
        <f t="shared" si="5"/>
        <v>nincs</v>
      </c>
      <c r="H139">
        <f t="shared" si="7"/>
        <v>0</v>
      </c>
    </row>
    <row r="140" spans="1:8" x14ac:dyDescent="0.25">
      <c r="A140" t="s">
        <v>1042</v>
      </c>
      <c r="B140" t="str">
        <f t="shared" si="6"/>
        <v>van</v>
      </c>
      <c r="C140" t="str">
        <f t="shared" si="5"/>
        <v>nincs</v>
      </c>
      <c r="D140" t="str">
        <f t="shared" si="5"/>
        <v>nincs</v>
      </c>
      <c r="E140" t="str">
        <f t="shared" si="5"/>
        <v>nincs</v>
      </c>
      <c r="F140" t="str">
        <f t="shared" si="5"/>
        <v>nincs</v>
      </c>
      <c r="G140" t="str">
        <f t="shared" si="5"/>
        <v>nincs</v>
      </c>
      <c r="H140">
        <f t="shared" si="7"/>
        <v>1</v>
      </c>
    </row>
    <row r="141" spans="1:8" x14ac:dyDescent="0.25">
      <c r="A141" t="s">
        <v>6246</v>
      </c>
      <c r="B141" t="str">
        <f t="shared" si="6"/>
        <v>nincs</v>
      </c>
      <c r="C141" t="str">
        <f t="shared" si="5"/>
        <v>nincs</v>
      </c>
      <c r="D141" t="str">
        <f t="shared" si="5"/>
        <v>nincs</v>
      </c>
      <c r="E141" t="str">
        <f t="shared" si="5"/>
        <v>van</v>
      </c>
      <c r="F141" t="str">
        <f t="shared" si="5"/>
        <v>nincs</v>
      </c>
      <c r="G141" t="str">
        <f t="shared" si="5"/>
        <v>nincs</v>
      </c>
      <c r="H141">
        <f t="shared" si="7"/>
        <v>1</v>
      </c>
    </row>
    <row r="142" spans="1:8" x14ac:dyDescent="0.25">
      <c r="A142" t="s">
        <v>527</v>
      </c>
      <c r="B142" t="str">
        <f t="shared" si="6"/>
        <v>van</v>
      </c>
      <c r="C142" t="str">
        <f t="shared" si="5"/>
        <v>nincs</v>
      </c>
      <c r="D142" t="str">
        <f t="shared" si="5"/>
        <v>nincs</v>
      </c>
      <c r="E142" t="str">
        <f t="shared" si="5"/>
        <v>nincs</v>
      </c>
      <c r="F142" t="str">
        <f t="shared" si="5"/>
        <v>nincs</v>
      </c>
      <c r="G142" t="str">
        <f t="shared" si="5"/>
        <v>nincs</v>
      </c>
      <c r="H142">
        <f t="shared" si="7"/>
        <v>1</v>
      </c>
    </row>
    <row r="143" spans="1:8" x14ac:dyDescent="0.25">
      <c r="A143" t="s">
        <v>8705</v>
      </c>
      <c r="B143" t="str">
        <f t="shared" si="6"/>
        <v>nincs</v>
      </c>
      <c r="C143" t="str">
        <f t="shared" si="5"/>
        <v>van</v>
      </c>
      <c r="D143" t="str">
        <f t="shared" si="5"/>
        <v>nincs</v>
      </c>
      <c r="E143" t="str">
        <f t="shared" si="5"/>
        <v>nincs</v>
      </c>
      <c r="F143" t="str">
        <f t="shared" si="5"/>
        <v>nincs</v>
      </c>
      <c r="G143" t="str">
        <f t="shared" si="5"/>
        <v>nincs</v>
      </c>
      <c r="H143">
        <f t="shared" si="7"/>
        <v>1</v>
      </c>
    </row>
    <row r="144" spans="1:8" x14ac:dyDescent="0.25">
      <c r="A144" t="s">
        <v>1571</v>
      </c>
      <c r="B144" t="str">
        <f t="shared" si="6"/>
        <v>nincs</v>
      </c>
      <c r="C144" t="str">
        <f t="shared" si="5"/>
        <v>nincs</v>
      </c>
      <c r="D144" t="str">
        <f t="shared" si="5"/>
        <v>nincs</v>
      </c>
      <c r="E144" t="str">
        <f t="shared" si="5"/>
        <v>van</v>
      </c>
      <c r="F144" t="str">
        <f t="shared" si="5"/>
        <v>nincs</v>
      </c>
      <c r="G144" t="str">
        <f t="shared" si="5"/>
        <v>nincs</v>
      </c>
      <c r="H144">
        <f t="shared" si="7"/>
        <v>1</v>
      </c>
    </row>
    <row r="145" spans="1:8" x14ac:dyDescent="0.25">
      <c r="A145" t="s">
        <v>837</v>
      </c>
      <c r="B145" t="str">
        <f t="shared" si="6"/>
        <v>nincs</v>
      </c>
      <c r="C145" t="str">
        <f t="shared" si="5"/>
        <v>nincs</v>
      </c>
      <c r="D145" t="str">
        <f t="shared" si="5"/>
        <v>nincs</v>
      </c>
      <c r="E145" t="str">
        <f t="shared" si="5"/>
        <v>nincs</v>
      </c>
      <c r="F145" t="str">
        <f t="shared" si="5"/>
        <v>nincs</v>
      </c>
      <c r="G145" t="str">
        <f t="shared" si="5"/>
        <v>nincs</v>
      </c>
      <c r="H145">
        <f t="shared" si="7"/>
        <v>0</v>
      </c>
    </row>
    <row r="146" spans="1:8" x14ac:dyDescent="0.25">
      <c r="A146" t="s">
        <v>4386</v>
      </c>
      <c r="B146" t="str">
        <f t="shared" si="6"/>
        <v>nincs</v>
      </c>
      <c r="C146" t="str">
        <f t="shared" si="5"/>
        <v>nincs</v>
      </c>
      <c r="D146" t="str">
        <f t="shared" si="5"/>
        <v>nincs</v>
      </c>
      <c r="E146" t="str">
        <f t="shared" si="5"/>
        <v>nincs</v>
      </c>
      <c r="F146" t="str">
        <f t="shared" si="5"/>
        <v>nincs</v>
      </c>
      <c r="G146" t="str">
        <f t="shared" si="5"/>
        <v>nincs</v>
      </c>
      <c r="H146">
        <f t="shared" si="7"/>
        <v>0</v>
      </c>
    </row>
    <row r="147" spans="1:8" x14ac:dyDescent="0.25">
      <c r="A147" t="s">
        <v>3415</v>
      </c>
      <c r="B147" t="str">
        <f t="shared" si="6"/>
        <v>nincs</v>
      </c>
      <c r="C147" t="str">
        <f t="shared" si="5"/>
        <v>nincs</v>
      </c>
      <c r="D147" t="str">
        <f t="shared" si="5"/>
        <v>nincs</v>
      </c>
      <c r="E147" t="str">
        <f t="shared" si="5"/>
        <v>van</v>
      </c>
      <c r="F147" t="str">
        <f t="shared" si="5"/>
        <v>nincs</v>
      </c>
      <c r="G147" t="str">
        <f t="shared" si="5"/>
        <v>nincs</v>
      </c>
      <c r="H147">
        <f t="shared" si="7"/>
        <v>1</v>
      </c>
    </row>
    <row r="148" spans="1:8" x14ac:dyDescent="0.25">
      <c r="A148" t="s">
        <v>4380</v>
      </c>
      <c r="B148" t="str">
        <f t="shared" si="6"/>
        <v>nincs</v>
      </c>
      <c r="C148" t="str">
        <f t="shared" si="5"/>
        <v>nincs</v>
      </c>
      <c r="D148" t="str">
        <f t="shared" si="5"/>
        <v>nincs</v>
      </c>
      <c r="E148" t="str">
        <f t="shared" si="5"/>
        <v>nincs</v>
      </c>
      <c r="F148" t="str">
        <f t="shared" si="5"/>
        <v>nincs</v>
      </c>
      <c r="G148" t="str">
        <f t="shared" si="5"/>
        <v>nincs</v>
      </c>
      <c r="H148">
        <f t="shared" si="7"/>
        <v>0</v>
      </c>
    </row>
    <row r="149" spans="1:8" x14ac:dyDescent="0.25">
      <c r="A149" t="s">
        <v>324</v>
      </c>
      <c r="B149" t="str">
        <f t="shared" si="6"/>
        <v>nincs</v>
      </c>
      <c r="C149" t="str">
        <f t="shared" si="5"/>
        <v>nincs</v>
      </c>
      <c r="D149" t="str">
        <f t="shared" si="5"/>
        <v>nincs</v>
      </c>
      <c r="E149" t="str">
        <f t="shared" si="5"/>
        <v>nincs</v>
      </c>
      <c r="F149" t="str">
        <f t="shared" si="5"/>
        <v>nincs</v>
      </c>
      <c r="G149" t="str">
        <f t="shared" si="5"/>
        <v>nincs</v>
      </c>
      <c r="H149">
        <f t="shared" si="7"/>
        <v>0</v>
      </c>
    </row>
    <row r="150" spans="1:8" x14ac:dyDescent="0.25">
      <c r="A150" t="s">
        <v>2362</v>
      </c>
      <c r="B150" t="str">
        <f t="shared" si="6"/>
        <v>nincs</v>
      </c>
      <c r="C150" t="str">
        <f t="shared" si="5"/>
        <v>nincs</v>
      </c>
      <c r="D150" t="str">
        <f t="shared" si="5"/>
        <v>nincs</v>
      </c>
      <c r="E150" t="str">
        <f t="shared" si="5"/>
        <v>van</v>
      </c>
      <c r="F150" t="str">
        <f t="shared" si="5"/>
        <v>nincs</v>
      </c>
      <c r="G150" t="str">
        <f t="shared" si="5"/>
        <v>nincs</v>
      </c>
      <c r="H150">
        <f t="shared" si="7"/>
        <v>1</v>
      </c>
    </row>
    <row r="151" spans="1:8" x14ac:dyDescent="0.25">
      <c r="A151" t="s">
        <v>2617</v>
      </c>
      <c r="B151" t="str">
        <f t="shared" si="6"/>
        <v>nincs</v>
      </c>
      <c r="C151" t="str">
        <f t="shared" si="5"/>
        <v>nincs</v>
      </c>
      <c r="D151" t="str">
        <f t="shared" si="5"/>
        <v>nincs</v>
      </c>
      <c r="E151" t="str">
        <f t="shared" ref="C151:G202" si="8">IF(ISERROR(FIND(E$1,$A151)),"nincs","van")</f>
        <v>nincs</v>
      </c>
      <c r="F151" t="str">
        <f t="shared" si="8"/>
        <v>nincs</v>
      </c>
      <c r="G151" t="str">
        <f t="shared" si="8"/>
        <v>nincs</v>
      </c>
      <c r="H151">
        <f t="shared" si="7"/>
        <v>0</v>
      </c>
    </row>
    <row r="152" spans="1:8" x14ac:dyDescent="0.25">
      <c r="A152" t="s">
        <v>747</v>
      </c>
      <c r="B152" t="str">
        <f t="shared" si="6"/>
        <v>nincs</v>
      </c>
      <c r="C152" t="str">
        <f t="shared" si="8"/>
        <v>nincs</v>
      </c>
      <c r="D152" t="str">
        <f t="shared" si="8"/>
        <v>nincs</v>
      </c>
      <c r="E152" t="str">
        <f t="shared" si="8"/>
        <v>nincs</v>
      </c>
      <c r="F152" t="str">
        <f t="shared" si="8"/>
        <v>nincs</v>
      </c>
      <c r="G152" t="str">
        <f t="shared" si="8"/>
        <v>nincs</v>
      </c>
      <c r="H152">
        <f t="shared" si="7"/>
        <v>0</v>
      </c>
    </row>
    <row r="153" spans="1:8" x14ac:dyDescent="0.25">
      <c r="A153" t="s">
        <v>873</v>
      </c>
      <c r="B153" t="str">
        <f t="shared" si="6"/>
        <v>nincs</v>
      </c>
      <c r="C153" t="str">
        <f t="shared" si="8"/>
        <v>nincs</v>
      </c>
      <c r="D153" t="str">
        <f t="shared" si="8"/>
        <v>nincs</v>
      </c>
      <c r="E153" t="str">
        <f t="shared" si="8"/>
        <v>van</v>
      </c>
      <c r="F153" t="str">
        <f t="shared" si="8"/>
        <v>nincs</v>
      </c>
      <c r="G153" t="str">
        <f t="shared" si="8"/>
        <v>nincs</v>
      </c>
      <c r="H153">
        <f t="shared" si="7"/>
        <v>1</v>
      </c>
    </row>
    <row r="154" spans="1:8" x14ac:dyDescent="0.25">
      <c r="A154" t="s">
        <v>4422</v>
      </c>
      <c r="B154" t="str">
        <f t="shared" si="6"/>
        <v>nincs</v>
      </c>
      <c r="C154" t="str">
        <f t="shared" si="8"/>
        <v>nincs</v>
      </c>
      <c r="D154" t="str">
        <f t="shared" si="8"/>
        <v>nincs</v>
      </c>
      <c r="E154" t="str">
        <f t="shared" si="8"/>
        <v>van</v>
      </c>
      <c r="F154" t="str">
        <f t="shared" si="8"/>
        <v>nincs</v>
      </c>
      <c r="G154" t="str">
        <f t="shared" si="8"/>
        <v>nincs</v>
      </c>
      <c r="H154">
        <f t="shared" si="7"/>
        <v>1</v>
      </c>
    </row>
    <row r="155" spans="1:8" x14ac:dyDescent="0.25">
      <c r="A155" t="s">
        <v>930</v>
      </c>
      <c r="B155" t="str">
        <f t="shared" si="6"/>
        <v>nincs</v>
      </c>
      <c r="C155" t="str">
        <f t="shared" si="8"/>
        <v>nincs</v>
      </c>
      <c r="D155" t="str">
        <f t="shared" si="8"/>
        <v>nincs</v>
      </c>
      <c r="E155" t="str">
        <f t="shared" si="8"/>
        <v>van</v>
      </c>
      <c r="F155" t="str">
        <f t="shared" si="8"/>
        <v>nincs</v>
      </c>
      <c r="G155" t="str">
        <f t="shared" si="8"/>
        <v>nincs</v>
      </c>
      <c r="H155">
        <f t="shared" si="7"/>
        <v>1</v>
      </c>
    </row>
    <row r="156" spans="1:8" x14ac:dyDescent="0.25">
      <c r="A156" t="s">
        <v>8691</v>
      </c>
      <c r="B156" t="str">
        <f t="shared" si="6"/>
        <v>nincs</v>
      </c>
      <c r="C156" t="str">
        <f t="shared" si="8"/>
        <v>van</v>
      </c>
      <c r="D156" t="str">
        <f t="shared" si="8"/>
        <v>nincs</v>
      </c>
      <c r="E156" t="str">
        <f t="shared" si="8"/>
        <v>nincs</v>
      </c>
      <c r="F156" t="str">
        <f t="shared" si="8"/>
        <v>nincs</v>
      </c>
      <c r="G156" t="str">
        <f t="shared" si="8"/>
        <v>nincs</v>
      </c>
      <c r="H156">
        <f t="shared" si="7"/>
        <v>1</v>
      </c>
    </row>
    <row r="157" spans="1:8" x14ac:dyDescent="0.25">
      <c r="A157" t="s">
        <v>12038</v>
      </c>
      <c r="B157" t="str">
        <f t="shared" si="6"/>
        <v>nincs</v>
      </c>
      <c r="C157" t="str">
        <f t="shared" si="8"/>
        <v>nincs</v>
      </c>
      <c r="D157" t="str">
        <f t="shared" si="8"/>
        <v>van</v>
      </c>
      <c r="E157" t="str">
        <f t="shared" si="8"/>
        <v>nincs</v>
      </c>
      <c r="F157" t="str">
        <f t="shared" si="8"/>
        <v>nincs</v>
      </c>
      <c r="G157" t="str">
        <f t="shared" si="8"/>
        <v>nincs</v>
      </c>
      <c r="H157">
        <f t="shared" si="7"/>
        <v>1</v>
      </c>
    </row>
    <row r="158" spans="1:8" x14ac:dyDescent="0.25">
      <c r="A158" t="s">
        <v>795</v>
      </c>
      <c r="B158" t="str">
        <f t="shared" si="6"/>
        <v>nincs</v>
      </c>
      <c r="C158" t="str">
        <f t="shared" si="8"/>
        <v>nincs</v>
      </c>
      <c r="D158" t="str">
        <f t="shared" si="8"/>
        <v>nincs</v>
      </c>
      <c r="E158" t="str">
        <f t="shared" si="8"/>
        <v>nincs</v>
      </c>
      <c r="F158" t="str">
        <f t="shared" si="8"/>
        <v>nincs</v>
      </c>
      <c r="G158" t="str">
        <f t="shared" si="8"/>
        <v>van</v>
      </c>
      <c r="H158">
        <f t="shared" si="7"/>
        <v>1</v>
      </c>
    </row>
    <row r="159" spans="1:8" x14ac:dyDescent="0.25">
      <c r="A159" t="s">
        <v>13741</v>
      </c>
      <c r="B159" t="str">
        <f t="shared" si="6"/>
        <v>nincs</v>
      </c>
      <c r="C159" t="str">
        <f t="shared" si="8"/>
        <v>nincs</v>
      </c>
      <c r="D159" t="str">
        <f t="shared" si="8"/>
        <v>nincs</v>
      </c>
      <c r="E159" t="str">
        <f t="shared" si="8"/>
        <v>nincs</v>
      </c>
      <c r="F159" t="str">
        <f t="shared" si="8"/>
        <v>nincs</v>
      </c>
      <c r="G159" t="str">
        <f t="shared" si="8"/>
        <v>nincs</v>
      </c>
      <c r="H159">
        <f t="shared" si="7"/>
        <v>0</v>
      </c>
    </row>
    <row r="160" spans="1:8" x14ac:dyDescent="0.25">
      <c r="A160" t="s">
        <v>295</v>
      </c>
      <c r="B160" t="str">
        <f t="shared" si="6"/>
        <v>nincs</v>
      </c>
      <c r="C160" t="str">
        <f t="shared" si="8"/>
        <v>nincs</v>
      </c>
      <c r="D160" t="str">
        <f t="shared" si="8"/>
        <v>nincs</v>
      </c>
      <c r="E160" t="str">
        <f t="shared" si="8"/>
        <v>nincs</v>
      </c>
      <c r="F160" t="str">
        <f t="shared" si="8"/>
        <v>nincs</v>
      </c>
      <c r="G160" t="str">
        <f t="shared" si="8"/>
        <v>nincs</v>
      </c>
      <c r="H160">
        <f t="shared" si="7"/>
        <v>0</v>
      </c>
    </row>
    <row r="161" spans="1:8" x14ac:dyDescent="0.25">
      <c r="A161" t="s">
        <v>904</v>
      </c>
      <c r="B161" t="str">
        <f t="shared" si="6"/>
        <v>nincs</v>
      </c>
      <c r="C161" t="str">
        <f t="shared" si="8"/>
        <v>nincs</v>
      </c>
      <c r="D161" t="str">
        <f t="shared" si="8"/>
        <v>nincs</v>
      </c>
      <c r="E161" t="str">
        <f t="shared" si="8"/>
        <v>nincs</v>
      </c>
      <c r="F161" t="str">
        <f t="shared" si="8"/>
        <v>nincs</v>
      </c>
      <c r="G161" t="str">
        <f t="shared" si="8"/>
        <v>nincs</v>
      </c>
      <c r="H161">
        <f t="shared" si="7"/>
        <v>0</v>
      </c>
    </row>
    <row r="162" spans="1:8" x14ac:dyDescent="0.25">
      <c r="A162" t="s">
        <v>1978</v>
      </c>
      <c r="B162" t="str">
        <f t="shared" si="6"/>
        <v>nincs</v>
      </c>
      <c r="C162" t="str">
        <f t="shared" si="8"/>
        <v>nincs</v>
      </c>
      <c r="D162" t="str">
        <f t="shared" si="8"/>
        <v>nincs</v>
      </c>
      <c r="E162" t="str">
        <f t="shared" si="8"/>
        <v>nincs</v>
      </c>
      <c r="F162" t="str">
        <f t="shared" si="8"/>
        <v>nincs</v>
      </c>
      <c r="G162" t="str">
        <f t="shared" si="8"/>
        <v>nincs</v>
      </c>
      <c r="H162">
        <f t="shared" si="7"/>
        <v>0</v>
      </c>
    </row>
    <row r="163" spans="1:8" x14ac:dyDescent="0.25">
      <c r="A163" t="s">
        <v>431</v>
      </c>
      <c r="B163" t="str">
        <f t="shared" si="6"/>
        <v>nincs</v>
      </c>
      <c r="C163" t="str">
        <f t="shared" si="8"/>
        <v>nincs</v>
      </c>
      <c r="D163" t="str">
        <f t="shared" si="8"/>
        <v>nincs</v>
      </c>
      <c r="E163" t="str">
        <f t="shared" si="8"/>
        <v>nincs</v>
      </c>
      <c r="F163" t="str">
        <f t="shared" si="8"/>
        <v>nincs</v>
      </c>
      <c r="G163" t="str">
        <f t="shared" si="8"/>
        <v>nincs</v>
      </c>
      <c r="H163">
        <f t="shared" si="7"/>
        <v>0</v>
      </c>
    </row>
    <row r="164" spans="1:8" x14ac:dyDescent="0.25">
      <c r="A164" t="s">
        <v>14623</v>
      </c>
      <c r="B164" t="str">
        <f t="shared" si="6"/>
        <v>nincs</v>
      </c>
      <c r="C164" t="str">
        <f t="shared" si="8"/>
        <v>nincs</v>
      </c>
      <c r="D164" t="str">
        <f t="shared" si="8"/>
        <v>nincs</v>
      </c>
      <c r="E164" t="str">
        <f t="shared" si="8"/>
        <v>nincs</v>
      </c>
      <c r="F164" t="str">
        <f t="shared" si="8"/>
        <v>nincs</v>
      </c>
      <c r="G164" t="str">
        <f t="shared" si="8"/>
        <v>nincs</v>
      </c>
      <c r="H164">
        <f t="shared" si="7"/>
        <v>0</v>
      </c>
    </row>
    <row r="165" spans="1:8" x14ac:dyDescent="0.25">
      <c r="A165" t="s">
        <v>915</v>
      </c>
      <c r="B165" t="str">
        <f t="shared" ref="B165:B228" si="9">IF(ISERROR(FIND(B$1,$A165)),"nincs","van")</f>
        <v>nincs</v>
      </c>
      <c r="C165" t="str">
        <f t="shared" si="8"/>
        <v>nincs</v>
      </c>
      <c r="D165" t="str">
        <f t="shared" si="8"/>
        <v>nincs</v>
      </c>
      <c r="E165" t="str">
        <f t="shared" si="8"/>
        <v>nincs</v>
      </c>
      <c r="F165" t="str">
        <f t="shared" si="8"/>
        <v>nincs</v>
      </c>
      <c r="G165" t="str">
        <f t="shared" si="8"/>
        <v>nincs</v>
      </c>
      <c r="H165">
        <f t="shared" si="7"/>
        <v>0</v>
      </c>
    </row>
    <row r="166" spans="1:8" x14ac:dyDescent="0.25">
      <c r="A166" t="s">
        <v>273</v>
      </c>
      <c r="B166" t="str">
        <f t="shared" si="9"/>
        <v>nincs</v>
      </c>
      <c r="C166" t="str">
        <f t="shared" si="8"/>
        <v>nincs</v>
      </c>
      <c r="D166" t="str">
        <f t="shared" si="8"/>
        <v>nincs</v>
      </c>
      <c r="E166" t="str">
        <f t="shared" si="8"/>
        <v>nincs</v>
      </c>
      <c r="F166" t="str">
        <f t="shared" si="8"/>
        <v>nincs</v>
      </c>
      <c r="G166" t="str">
        <f t="shared" si="8"/>
        <v>van</v>
      </c>
      <c r="H166">
        <f t="shared" si="7"/>
        <v>1</v>
      </c>
    </row>
    <row r="167" spans="1:8" x14ac:dyDescent="0.25">
      <c r="A167" t="s">
        <v>6241</v>
      </c>
      <c r="B167" t="str">
        <f t="shared" si="9"/>
        <v>nincs</v>
      </c>
      <c r="C167" t="str">
        <f t="shared" si="8"/>
        <v>nincs</v>
      </c>
      <c r="D167" t="str">
        <f t="shared" si="8"/>
        <v>nincs</v>
      </c>
      <c r="E167" t="str">
        <f t="shared" si="8"/>
        <v>nincs</v>
      </c>
      <c r="F167" t="str">
        <f t="shared" si="8"/>
        <v>van</v>
      </c>
      <c r="G167" t="str">
        <f t="shared" si="8"/>
        <v>nincs</v>
      </c>
      <c r="H167">
        <f t="shared" si="7"/>
        <v>1</v>
      </c>
    </row>
    <row r="168" spans="1:8" x14ac:dyDescent="0.25">
      <c r="A168" t="s">
        <v>643</v>
      </c>
      <c r="B168" t="str">
        <f t="shared" si="9"/>
        <v>nincs</v>
      </c>
      <c r="C168" t="str">
        <f t="shared" si="8"/>
        <v>nincs</v>
      </c>
      <c r="D168" t="str">
        <f t="shared" si="8"/>
        <v>nincs</v>
      </c>
      <c r="E168" t="str">
        <f t="shared" si="8"/>
        <v>nincs</v>
      </c>
      <c r="F168" t="str">
        <f t="shared" si="8"/>
        <v>nincs</v>
      </c>
      <c r="G168" t="str">
        <f t="shared" si="8"/>
        <v>nincs</v>
      </c>
      <c r="H168">
        <f t="shared" si="7"/>
        <v>0</v>
      </c>
    </row>
    <row r="169" spans="1:8" x14ac:dyDescent="0.25">
      <c r="A169" t="s">
        <v>6713</v>
      </c>
      <c r="B169" t="str">
        <f t="shared" si="9"/>
        <v>nincs</v>
      </c>
      <c r="C169" t="str">
        <f t="shared" si="8"/>
        <v>nincs</v>
      </c>
      <c r="D169" t="str">
        <f t="shared" si="8"/>
        <v>nincs</v>
      </c>
      <c r="E169" t="str">
        <f t="shared" si="8"/>
        <v>nincs</v>
      </c>
      <c r="F169" t="str">
        <f t="shared" si="8"/>
        <v>nincs</v>
      </c>
      <c r="G169" t="str">
        <f t="shared" si="8"/>
        <v>nincs</v>
      </c>
      <c r="H169">
        <f t="shared" si="7"/>
        <v>0</v>
      </c>
    </row>
    <row r="170" spans="1:8" x14ac:dyDescent="0.25">
      <c r="A170" t="s">
        <v>4455</v>
      </c>
      <c r="B170" t="str">
        <f t="shared" si="9"/>
        <v>nincs</v>
      </c>
      <c r="C170" t="str">
        <f t="shared" si="8"/>
        <v>nincs</v>
      </c>
      <c r="D170" t="str">
        <f t="shared" si="8"/>
        <v>nincs</v>
      </c>
      <c r="E170" t="str">
        <f t="shared" si="8"/>
        <v>nincs</v>
      </c>
      <c r="F170" t="str">
        <f t="shared" si="8"/>
        <v>nincs</v>
      </c>
      <c r="G170" t="str">
        <f t="shared" si="8"/>
        <v>nincs</v>
      </c>
      <c r="H170">
        <f t="shared" si="7"/>
        <v>0</v>
      </c>
    </row>
    <row r="171" spans="1:8" x14ac:dyDescent="0.25">
      <c r="A171" t="s">
        <v>3488</v>
      </c>
      <c r="B171" t="str">
        <f t="shared" si="9"/>
        <v>nincs</v>
      </c>
      <c r="C171" t="str">
        <f t="shared" si="8"/>
        <v>nincs</v>
      </c>
      <c r="D171" t="str">
        <f t="shared" si="8"/>
        <v>nincs</v>
      </c>
      <c r="E171" t="str">
        <f t="shared" si="8"/>
        <v>nincs</v>
      </c>
      <c r="F171" t="str">
        <f t="shared" si="8"/>
        <v>nincs</v>
      </c>
      <c r="G171" t="str">
        <f t="shared" si="8"/>
        <v>van</v>
      </c>
      <c r="H171">
        <f t="shared" si="7"/>
        <v>1</v>
      </c>
    </row>
    <row r="172" spans="1:8" x14ac:dyDescent="0.25">
      <c r="A172" t="s">
        <v>163</v>
      </c>
      <c r="B172" t="str">
        <f t="shared" si="9"/>
        <v>nincs</v>
      </c>
      <c r="C172" t="str">
        <f t="shared" si="8"/>
        <v>nincs</v>
      </c>
      <c r="D172" t="str">
        <f t="shared" si="8"/>
        <v>nincs</v>
      </c>
      <c r="E172" t="str">
        <f t="shared" si="8"/>
        <v>nincs</v>
      </c>
      <c r="F172" t="str">
        <f t="shared" si="8"/>
        <v>nincs</v>
      </c>
      <c r="G172" t="str">
        <f t="shared" si="8"/>
        <v>van</v>
      </c>
      <c r="H172">
        <f t="shared" si="7"/>
        <v>1</v>
      </c>
    </row>
    <row r="173" spans="1:8" x14ac:dyDescent="0.25">
      <c r="A173" t="s">
        <v>5967</v>
      </c>
      <c r="B173" t="str">
        <f t="shared" si="9"/>
        <v>nincs</v>
      </c>
      <c r="C173" t="str">
        <f t="shared" si="8"/>
        <v>nincs</v>
      </c>
      <c r="D173" t="str">
        <f t="shared" si="8"/>
        <v>nincs</v>
      </c>
      <c r="E173" t="str">
        <f t="shared" si="8"/>
        <v>nincs</v>
      </c>
      <c r="F173" t="str">
        <f t="shared" si="8"/>
        <v>nincs</v>
      </c>
      <c r="G173" t="str">
        <f t="shared" si="8"/>
        <v>nincs</v>
      </c>
      <c r="H173">
        <f t="shared" si="7"/>
        <v>0</v>
      </c>
    </row>
    <row r="174" spans="1:8" x14ac:dyDescent="0.25">
      <c r="A174" t="s">
        <v>268</v>
      </c>
      <c r="B174" t="str">
        <f t="shared" si="9"/>
        <v>nincs</v>
      </c>
      <c r="C174" t="str">
        <f t="shared" si="8"/>
        <v>nincs</v>
      </c>
      <c r="D174" t="str">
        <f t="shared" si="8"/>
        <v>van</v>
      </c>
      <c r="E174" t="str">
        <f t="shared" si="8"/>
        <v>nincs</v>
      </c>
      <c r="F174" t="str">
        <f t="shared" si="8"/>
        <v>nincs</v>
      </c>
      <c r="G174" t="str">
        <f t="shared" si="8"/>
        <v>nincs</v>
      </c>
      <c r="H174">
        <f t="shared" si="7"/>
        <v>1</v>
      </c>
    </row>
    <row r="175" spans="1:8" x14ac:dyDescent="0.25">
      <c r="A175" t="s">
        <v>837</v>
      </c>
      <c r="B175" t="str">
        <f t="shared" si="9"/>
        <v>nincs</v>
      </c>
      <c r="C175" t="str">
        <f t="shared" si="8"/>
        <v>nincs</v>
      </c>
      <c r="D175" t="str">
        <f t="shared" si="8"/>
        <v>nincs</v>
      </c>
      <c r="E175" t="str">
        <f t="shared" si="8"/>
        <v>nincs</v>
      </c>
      <c r="F175" t="str">
        <f t="shared" si="8"/>
        <v>nincs</v>
      </c>
      <c r="G175" t="str">
        <f t="shared" si="8"/>
        <v>nincs</v>
      </c>
      <c r="H175">
        <f t="shared" si="7"/>
        <v>0</v>
      </c>
    </row>
    <row r="176" spans="1:8" x14ac:dyDescent="0.25">
      <c r="A176" t="s">
        <v>2625</v>
      </c>
      <c r="B176" t="str">
        <f t="shared" si="9"/>
        <v>van</v>
      </c>
      <c r="C176" t="str">
        <f t="shared" si="8"/>
        <v>nincs</v>
      </c>
      <c r="D176" t="str">
        <f t="shared" si="8"/>
        <v>nincs</v>
      </c>
      <c r="E176" t="str">
        <f t="shared" si="8"/>
        <v>nincs</v>
      </c>
      <c r="F176" t="str">
        <f t="shared" si="8"/>
        <v>nincs</v>
      </c>
      <c r="G176" t="str">
        <f t="shared" si="8"/>
        <v>nincs</v>
      </c>
      <c r="H176">
        <f t="shared" si="7"/>
        <v>1</v>
      </c>
    </row>
    <row r="177" spans="1:8" x14ac:dyDescent="0.25">
      <c r="A177" t="s">
        <v>690</v>
      </c>
      <c r="B177" t="str">
        <f t="shared" si="9"/>
        <v>van</v>
      </c>
      <c r="C177" t="str">
        <f t="shared" si="8"/>
        <v>nincs</v>
      </c>
      <c r="D177" t="str">
        <f t="shared" si="8"/>
        <v>van</v>
      </c>
      <c r="E177" t="str">
        <f t="shared" si="8"/>
        <v>nincs</v>
      </c>
      <c r="F177" t="str">
        <f t="shared" si="8"/>
        <v>nincs</v>
      </c>
      <c r="G177" t="str">
        <f t="shared" si="8"/>
        <v>nincs</v>
      </c>
      <c r="H177">
        <f t="shared" si="7"/>
        <v>2</v>
      </c>
    </row>
    <row r="178" spans="1:8" x14ac:dyDescent="0.25">
      <c r="A178" t="s">
        <v>1703</v>
      </c>
      <c r="B178" t="str">
        <f t="shared" si="9"/>
        <v>nincs</v>
      </c>
      <c r="C178" t="str">
        <f t="shared" si="8"/>
        <v>nincs</v>
      </c>
      <c r="D178" t="str">
        <f t="shared" si="8"/>
        <v>nincs</v>
      </c>
      <c r="E178" t="str">
        <f t="shared" si="8"/>
        <v>nincs</v>
      </c>
      <c r="F178" t="str">
        <f t="shared" si="8"/>
        <v>nincs</v>
      </c>
      <c r="G178" t="str">
        <f t="shared" si="8"/>
        <v>nincs</v>
      </c>
      <c r="H178">
        <f t="shared" si="7"/>
        <v>0</v>
      </c>
    </row>
    <row r="179" spans="1:8" x14ac:dyDescent="0.25">
      <c r="A179" t="s">
        <v>10071</v>
      </c>
      <c r="B179" t="str">
        <f t="shared" si="9"/>
        <v>nincs</v>
      </c>
      <c r="C179" t="str">
        <f t="shared" si="8"/>
        <v>van</v>
      </c>
      <c r="D179" t="str">
        <f t="shared" si="8"/>
        <v>nincs</v>
      </c>
      <c r="E179" t="str">
        <f t="shared" si="8"/>
        <v>nincs</v>
      </c>
      <c r="F179" t="str">
        <f t="shared" si="8"/>
        <v>nincs</v>
      </c>
      <c r="G179" t="str">
        <f t="shared" si="8"/>
        <v>nincs</v>
      </c>
      <c r="H179">
        <f t="shared" si="7"/>
        <v>1</v>
      </c>
    </row>
    <row r="180" spans="1:8" x14ac:dyDescent="0.25">
      <c r="A180" t="s">
        <v>2295</v>
      </c>
      <c r="B180" t="str">
        <f t="shared" si="9"/>
        <v>nincs</v>
      </c>
      <c r="C180" t="str">
        <f t="shared" si="8"/>
        <v>nincs</v>
      </c>
      <c r="D180" t="str">
        <f t="shared" si="8"/>
        <v>nincs</v>
      </c>
      <c r="E180" t="str">
        <f t="shared" si="8"/>
        <v>van</v>
      </c>
      <c r="F180" t="str">
        <f t="shared" si="8"/>
        <v>nincs</v>
      </c>
      <c r="G180" t="str">
        <f t="shared" si="8"/>
        <v>nincs</v>
      </c>
      <c r="H180">
        <f t="shared" si="7"/>
        <v>1</v>
      </c>
    </row>
    <row r="181" spans="1:8" x14ac:dyDescent="0.25">
      <c r="A181" t="s">
        <v>324</v>
      </c>
      <c r="B181" t="str">
        <f t="shared" si="9"/>
        <v>nincs</v>
      </c>
      <c r="C181" t="str">
        <f t="shared" si="8"/>
        <v>nincs</v>
      </c>
      <c r="D181" t="str">
        <f t="shared" si="8"/>
        <v>nincs</v>
      </c>
      <c r="E181" t="str">
        <f t="shared" si="8"/>
        <v>nincs</v>
      </c>
      <c r="F181" t="str">
        <f t="shared" si="8"/>
        <v>nincs</v>
      </c>
      <c r="G181" t="str">
        <f t="shared" si="8"/>
        <v>nincs</v>
      </c>
      <c r="H181">
        <f t="shared" si="7"/>
        <v>0</v>
      </c>
    </row>
    <row r="182" spans="1:8" x14ac:dyDescent="0.25">
      <c r="A182" t="s">
        <v>7970</v>
      </c>
      <c r="B182" t="str">
        <f t="shared" si="9"/>
        <v>nincs</v>
      </c>
      <c r="C182" t="str">
        <f t="shared" si="8"/>
        <v>nincs</v>
      </c>
      <c r="D182" t="str">
        <f t="shared" si="8"/>
        <v>nincs</v>
      </c>
      <c r="E182" t="str">
        <f t="shared" si="8"/>
        <v>nincs</v>
      </c>
      <c r="F182" t="str">
        <f t="shared" si="8"/>
        <v>nincs</v>
      </c>
      <c r="G182" t="str">
        <f t="shared" si="8"/>
        <v>nincs</v>
      </c>
      <c r="H182">
        <f t="shared" si="7"/>
        <v>0</v>
      </c>
    </row>
    <row r="183" spans="1:8" x14ac:dyDescent="0.25">
      <c r="A183" t="s">
        <v>6030</v>
      </c>
      <c r="B183" t="str">
        <f t="shared" si="9"/>
        <v>nincs</v>
      </c>
      <c r="C183" t="str">
        <f t="shared" si="8"/>
        <v>nincs</v>
      </c>
      <c r="D183" t="str">
        <f t="shared" si="8"/>
        <v>nincs</v>
      </c>
      <c r="E183" t="str">
        <f t="shared" si="8"/>
        <v>nincs</v>
      </c>
      <c r="F183" t="str">
        <f t="shared" si="8"/>
        <v>nincs</v>
      </c>
      <c r="G183" t="str">
        <f t="shared" si="8"/>
        <v>nincs</v>
      </c>
      <c r="H183">
        <f t="shared" si="7"/>
        <v>0</v>
      </c>
    </row>
    <row r="184" spans="1:8" x14ac:dyDescent="0.25">
      <c r="A184" t="s">
        <v>14593</v>
      </c>
      <c r="B184" t="str">
        <f t="shared" si="9"/>
        <v>nincs</v>
      </c>
      <c r="C184" t="str">
        <f t="shared" si="8"/>
        <v>nincs</v>
      </c>
      <c r="D184" t="str">
        <f t="shared" si="8"/>
        <v>nincs</v>
      </c>
      <c r="E184" t="str">
        <f t="shared" si="8"/>
        <v>nincs</v>
      </c>
      <c r="F184" t="str">
        <f t="shared" si="8"/>
        <v>nincs</v>
      </c>
      <c r="G184" t="str">
        <f t="shared" si="8"/>
        <v>nincs</v>
      </c>
      <c r="H184">
        <f t="shared" si="7"/>
        <v>0</v>
      </c>
    </row>
    <row r="185" spans="1:8" x14ac:dyDescent="0.25">
      <c r="A185" t="s">
        <v>4970</v>
      </c>
      <c r="B185" t="str">
        <f t="shared" si="9"/>
        <v>nincs</v>
      </c>
      <c r="C185" t="str">
        <f t="shared" si="8"/>
        <v>nincs</v>
      </c>
      <c r="D185" t="str">
        <f t="shared" si="8"/>
        <v>nincs</v>
      </c>
      <c r="E185" t="str">
        <f t="shared" si="8"/>
        <v>nincs</v>
      </c>
      <c r="F185" t="str">
        <f t="shared" si="8"/>
        <v>nincs</v>
      </c>
      <c r="G185" t="str">
        <f t="shared" si="8"/>
        <v>nincs</v>
      </c>
      <c r="H185">
        <f t="shared" si="7"/>
        <v>0</v>
      </c>
    </row>
    <row r="186" spans="1:8" x14ac:dyDescent="0.25">
      <c r="A186" t="s">
        <v>7263</v>
      </c>
      <c r="B186" t="str">
        <f t="shared" si="9"/>
        <v>nincs</v>
      </c>
      <c r="C186" t="str">
        <f t="shared" si="8"/>
        <v>nincs</v>
      </c>
      <c r="D186" t="str">
        <f t="shared" si="8"/>
        <v>nincs</v>
      </c>
      <c r="E186" t="str">
        <f t="shared" si="8"/>
        <v>nincs</v>
      </c>
      <c r="F186" t="str">
        <f t="shared" si="8"/>
        <v>nincs</v>
      </c>
      <c r="G186" t="str">
        <f t="shared" si="8"/>
        <v>nincs</v>
      </c>
      <c r="H186">
        <f t="shared" si="7"/>
        <v>0</v>
      </c>
    </row>
    <row r="187" spans="1:8" x14ac:dyDescent="0.25">
      <c r="A187" t="s">
        <v>13432</v>
      </c>
      <c r="B187" t="str">
        <f t="shared" si="9"/>
        <v>nincs</v>
      </c>
      <c r="C187" t="str">
        <f t="shared" si="8"/>
        <v>nincs</v>
      </c>
      <c r="D187" t="str">
        <f t="shared" si="8"/>
        <v>nincs</v>
      </c>
      <c r="E187" t="str">
        <f t="shared" si="8"/>
        <v>nincs</v>
      </c>
      <c r="F187" t="str">
        <f t="shared" si="8"/>
        <v>nincs</v>
      </c>
      <c r="G187" t="str">
        <f t="shared" si="8"/>
        <v>nincs</v>
      </c>
      <c r="H187">
        <f t="shared" si="7"/>
        <v>0</v>
      </c>
    </row>
    <row r="188" spans="1:8" x14ac:dyDescent="0.25">
      <c r="A188" t="s">
        <v>754</v>
      </c>
      <c r="B188" t="str">
        <f t="shared" si="9"/>
        <v>nincs</v>
      </c>
      <c r="C188" t="str">
        <f t="shared" si="8"/>
        <v>van</v>
      </c>
      <c r="D188" t="str">
        <f t="shared" si="8"/>
        <v>nincs</v>
      </c>
      <c r="E188" t="str">
        <f t="shared" si="8"/>
        <v>nincs</v>
      </c>
      <c r="F188" t="str">
        <f t="shared" si="8"/>
        <v>nincs</v>
      </c>
      <c r="G188" t="str">
        <f t="shared" si="8"/>
        <v>nincs</v>
      </c>
      <c r="H188">
        <f t="shared" si="7"/>
        <v>1</v>
      </c>
    </row>
    <row r="189" spans="1:8" x14ac:dyDescent="0.25">
      <c r="A189" t="s">
        <v>3879</v>
      </c>
      <c r="B189" t="str">
        <f t="shared" si="9"/>
        <v>nincs</v>
      </c>
      <c r="C189" t="str">
        <f t="shared" si="8"/>
        <v>nincs</v>
      </c>
      <c r="D189" t="str">
        <f t="shared" si="8"/>
        <v>nincs</v>
      </c>
      <c r="E189" t="str">
        <f t="shared" si="8"/>
        <v>nincs</v>
      </c>
      <c r="F189" t="str">
        <f t="shared" si="8"/>
        <v>nincs</v>
      </c>
      <c r="G189" t="str">
        <f t="shared" si="8"/>
        <v>nincs</v>
      </c>
      <c r="H189">
        <f t="shared" si="7"/>
        <v>0</v>
      </c>
    </row>
    <row r="190" spans="1:8" x14ac:dyDescent="0.25">
      <c r="A190" t="s">
        <v>7920</v>
      </c>
      <c r="B190" t="str">
        <f t="shared" si="9"/>
        <v>nincs</v>
      </c>
      <c r="C190" t="str">
        <f t="shared" si="8"/>
        <v>nincs</v>
      </c>
      <c r="D190" t="str">
        <f t="shared" si="8"/>
        <v>nincs</v>
      </c>
      <c r="E190" t="str">
        <f t="shared" si="8"/>
        <v>nincs</v>
      </c>
      <c r="F190" t="str">
        <f t="shared" si="8"/>
        <v>nincs</v>
      </c>
      <c r="G190" t="str">
        <f t="shared" si="8"/>
        <v>nincs</v>
      </c>
      <c r="H190">
        <f t="shared" si="7"/>
        <v>0</v>
      </c>
    </row>
    <row r="191" spans="1:8" x14ac:dyDescent="0.25">
      <c r="A191" t="s">
        <v>4209</v>
      </c>
      <c r="B191" t="str">
        <f t="shared" si="9"/>
        <v>nincs</v>
      </c>
      <c r="C191" t="str">
        <f t="shared" si="8"/>
        <v>nincs</v>
      </c>
      <c r="D191" t="str">
        <f t="shared" si="8"/>
        <v>nincs</v>
      </c>
      <c r="E191" t="str">
        <f t="shared" si="8"/>
        <v>nincs</v>
      </c>
      <c r="F191" t="str">
        <f t="shared" si="8"/>
        <v>nincs</v>
      </c>
      <c r="G191" t="str">
        <f t="shared" si="8"/>
        <v>nincs</v>
      </c>
      <c r="H191">
        <f t="shared" si="7"/>
        <v>0</v>
      </c>
    </row>
    <row r="192" spans="1:8" x14ac:dyDescent="0.25">
      <c r="A192" t="s">
        <v>12508</v>
      </c>
      <c r="B192" t="str">
        <f t="shared" si="9"/>
        <v>nincs</v>
      </c>
      <c r="C192" t="str">
        <f t="shared" si="8"/>
        <v>nincs</v>
      </c>
      <c r="D192" t="str">
        <f t="shared" si="8"/>
        <v>nincs</v>
      </c>
      <c r="E192" t="str">
        <f t="shared" si="8"/>
        <v>nincs</v>
      </c>
      <c r="F192" t="str">
        <f t="shared" si="8"/>
        <v>nincs</v>
      </c>
      <c r="G192" t="str">
        <f t="shared" si="8"/>
        <v>nincs</v>
      </c>
      <c r="H192">
        <f t="shared" si="7"/>
        <v>0</v>
      </c>
    </row>
    <row r="193" spans="1:8" x14ac:dyDescent="0.25">
      <c r="A193" t="s">
        <v>412</v>
      </c>
      <c r="B193" t="str">
        <f t="shared" si="9"/>
        <v>nincs</v>
      </c>
      <c r="C193" t="str">
        <f t="shared" si="8"/>
        <v>nincs</v>
      </c>
      <c r="D193" t="str">
        <f t="shared" si="8"/>
        <v>nincs</v>
      </c>
      <c r="E193" t="str">
        <f t="shared" si="8"/>
        <v>nincs</v>
      </c>
      <c r="F193" t="str">
        <f t="shared" si="8"/>
        <v>nincs</v>
      </c>
      <c r="G193" t="str">
        <f t="shared" si="8"/>
        <v>nincs</v>
      </c>
      <c r="H193">
        <f t="shared" si="7"/>
        <v>0</v>
      </c>
    </row>
    <row r="194" spans="1:8" x14ac:dyDescent="0.25">
      <c r="A194" t="s">
        <v>243</v>
      </c>
      <c r="B194" t="str">
        <f t="shared" si="9"/>
        <v>nincs</v>
      </c>
      <c r="C194" t="str">
        <f t="shared" si="8"/>
        <v>nincs</v>
      </c>
      <c r="D194" t="str">
        <f t="shared" si="8"/>
        <v>nincs</v>
      </c>
      <c r="E194" t="str">
        <f t="shared" si="8"/>
        <v>nincs</v>
      </c>
      <c r="F194" t="str">
        <f t="shared" si="8"/>
        <v>nincs</v>
      </c>
      <c r="G194" t="str">
        <f t="shared" si="8"/>
        <v>van</v>
      </c>
      <c r="H194">
        <f t="shared" si="7"/>
        <v>1</v>
      </c>
    </row>
    <row r="195" spans="1:8" x14ac:dyDescent="0.25">
      <c r="A195" t="s">
        <v>6294</v>
      </c>
      <c r="B195" t="str">
        <f t="shared" si="9"/>
        <v>nincs</v>
      </c>
      <c r="C195" t="str">
        <f t="shared" si="8"/>
        <v>nincs</v>
      </c>
      <c r="D195" t="str">
        <f t="shared" si="8"/>
        <v>nincs</v>
      </c>
      <c r="E195" t="str">
        <f t="shared" si="8"/>
        <v>van</v>
      </c>
      <c r="F195" t="str">
        <f t="shared" si="8"/>
        <v>nincs</v>
      </c>
      <c r="G195" t="str">
        <f t="shared" si="8"/>
        <v>nincs</v>
      </c>
      <c r="H195">
        <f t="shared" ref="H195:H258" si="10">+COUNTIF(B195:G195,"van")</f>
        <v>1</v>
      </c>
    </row>
    <row r="196" spans="1:8" x14ac:dyDescent="0.25">
      <c r="A196" t="s">
        <v>2010</v>
      </c>
      <c r="B196" t="str">
        <f t="shared" si="9"/>
        <v>nincs</v>
      </c>
      <c r="C196" t="str">
        <f t="shared" si="8"/>
        <v>nincs</v>
      </c>
      <c r="D196" t="str">
        <f t="shared" si="8"/>
        <v>nincs</v>
      </c>
      <c r="E196" t="str">
        <f t="shared" si="8"/>
        <v>nincs</v>
      </c>
      <c r="F196" t="str">
        <f t="shared" si="8"/>
        <v>nincs</v>
      </c>
      <c r="G196" t="str">
        <f t="shared" si="8"/>
        <v>nincs</v>
      </c>
      <c r="H196">
        <f t="shared" si="10"/>
        <v>0</v>
      </c>
    </row>
    <row r="197" spans="1:8" x14ac:dyDescent="0.25">
      <c r="A197" t="s">
        <v>6607</v>
      </c>
      <c r="B197" t="str">
        <f t="shared" si="9"/>
        <v>nincs</v>
      </c>
      <c r="C197" t="str">
        <f t="shared" si="8"/>
        <v>nincs</v>
      </c>
      <c r="D197" t="str">
        <f t="shared" si="8"/>
        <v>nincs</v>
      </c>
      <c r="E197" t="str">
        <f t="shared" si="8"/>
        <v>nincs</v>
      </c>
      <c r="F197" t="str">
        <f t="shared" si="8"/>
        <v>nincs</v>
      </c>
      <c r="G197" t="str">
        <f t="shared" si="8"/>
        <v>nincs</v>
      </c>
      <c r="H197">
        <f t="shared" si="10"/>
        <v>0</v>
      </c>
    </row>
    <row r="198" spans="1:8" x14ac:dyDescent="0.25">
      <c r="A198" t="s">
        <v>3697</v>
      </c>
      <c r="B198" t="str">
        <f t="shared" si="9"/>
        <v>nincs</v>
      </c>
      <c r="C198" t="str">
        <f t="shared" si="8"/>
        <v>nincs</v>
      </c>
      <c r="D198" t="str">
        <f t="shared" si="8"/>
        <v>nincs</v>
      </c>
      <c r="E198" t="str">
        <f t="shared" si="8"/>
        <v>nincs</v>
      </c>
      <c r="F198" t="str">
        <f t="shared" si="8"/>
        <v>nincs</v>
      </c>
      <c r="G198" t="str">
        <f t="shared" si="8"/>
        <v>nincs</v>
      </c>
      <c r="H198">
        <f t="shared" si="10"/>
        <v>0</v>
      </c>
    </row>
    <row r="199" spans="1:8" x14ac:dyDescent="0.25">
      <c r="A199" t="s">
        <v>12865</v>
      </c>
      <c r="B199" t="str">
        <f t="shared" si="9"/>
        <v>nincs</v>
      </c>
      <c r="C199" t="str">
        <f t="shared" si="8"/>
        <v>nincs</v>
      </c>
      <c r="D199" t="str">
        <f t="shared" si="8"/>
        <v>nincs</v>
      </c>
      <c r="E199" t="str">
        <f t="shared" si="8"/>
        <v>nincs</v>
      </c>
      <c r="F199" t="str">
        <f t="shared" si="8"/>
        <v>nincs</v>
      </c>
      <c r="G199" t="str">
        <f t="shared" si="8"/>
        <v>nincs</v>
      </c>
      <c r="H199">
        <f t="shared" si="10"/>
        <v>0</v>
      </c>
    </row>
    <row r="200" spans="1:8" x14ac:dyDescent="0.25">
      <c r="A200" t="s">
        <v>235</v>
      </c>
      <c r="B200" t="str">
        <f t="shared" si="9"/>
        <v>van</v>
      </c>
      <c r="C200" t="str">
        <f t="shared" si="8"/>
        <v>nincs</v>
      </c>
      <c r="D200" t="str">
        <f t="shared" si="8"/>
        <v>nincs</v>
      </c>
      <c r="E200" t="str">
        <f t="shared" si="8"/>
        <v>nincs</v>
      </c>
      <c r="F200" t="str">
        <f t="shared" si="8"/>
        <v>nincs</v>
      </c>
      <c r="G200" t="str">
        <f t="shared" si="8"/>
        <v>nincs</v>
      </c>
      <c r="H200">
        <f t="shared" si="10"/>
        <v>1</v>
      </c>
    </row>
    <row r="201" spans="1:8" x14ac:dyDescent="0.25">
      <c r="A201" t="s">
        <v>1333</v>
      </c>
      <c r="B201" t="str">
        <f t="shared" si="9"/>
        <v>nincs</v>
      </c>
      <c r="C201" t="str">
        <f t="shared" si="8"/>
        <v>nincs</v>
      </c>
      <c r="D201" t="str">
        <f t="shared" si="8"/>
        <v>nincs</v>
      </c>
      <c r="E201" t="str">
        <f t="shared" si="8"/>
        <v>nincs</v>
      </c>
      <c r="F201" t="str">
        <f t="shared" si="8"/>
        <v>nincs</v>
      </c>
      <c r="G201" t="str">
        <f t="shared" si="8"/>
        <v>nincs</v>
      </c>
      <c r="H201">
        <f t="shared" si="10"/>
        <v>0</v>
      </c>
    </row>
    <row r="202" spans="1:8" x14ac:dyDescent="0.25">
      <c r="A202" t="s">
        <v>1231</v>
      </c>
      <c r="B202" t="str">
        <f t="shared" si="9"/>
        <v>nincs</v>
      </c>
      <c r="C202" t="str">
        <f t="shared" si="8"/>
        <v>nincs</v>
      </c>
      <c r="D202" t="str">
        <f t="shared" si="8"/>
        <v>nincs</v>
      </c>
      <c r="E202" t="str">
        <f t="shared" ref="C202:G253" si="11">IF(ISERROR(FIND(E$1,$A202)),"nincs","van")</f>
        <v>nincs</v>
      </c>
      <c r="F202" t="str">
        <f t="shared" si="11"/>
        <v>nincs</v>
      </c>
      <c r="G202" t="str">
        <f t="shared" si="11"/>
        <v>nincs</v>
      </c>
      <c r="H202">
        <f t="shared" si="10"/>
        <v>0</v>
      </c>
    </row>
    <row r="203" spans="1:8" x14ac:dyDescent="0.25">
      <c r="A203" t="s">
        <v>1500</v>
      </c>
      <c r="B203" t="str">
        <f t="shared" si="9"/>
        <v>van</v>
      </c>
      <c r="C203" t="str">
        <f t="shared" si="11"/>
        <v>nincs</v>
      </c>
      <c r="D203" t="str">
        <f t="shared" si="11"/>
        <v>nincs</v>
      </c>
      <c r="E203" t="str">
        <f t="shared" si="11"/>
        <v>nincs</v>
      </c>
      <c r="F203" t="str">
        <f t="shared" si="11"/>
        <v>nincs</v>
      </c>
      <c r="G203" t="str">
        <f t="shared" si="11"/>
        <v>nincs</v>
      </c>
      <c r="H203">
        <f t="shared" si="10"/>
        <v>1</v>
      </c>
    </row>
    <row r="204" spans="1:8" x14ac:dyDescent="0.25">
      <c r="A204" t="s">
        <v>9783</v>
      </c>
      <c r="B204" t="str">
        <f t="shared" si="9"/>
        <v>nincs</v>
      </c>
      <c r="C204" t="str">
        <f t="shared" si="11"/>
        <v>nincs</v>
      </c>
      <c r="D204" t="str">
        <f t="shared" si="11"/>
        <v>nincs</v>
      </c>
      <c r="E204" t="str">
        <f t="shared" si="11"/>
        <v>nincs</v>
      </c>
      <c r="F204" t="str">
        <f t="shared" si="11"/>
        <v>nincs</v>
      </c>
      <c r="G204" t="str">
        <f t="shared" si="11"/>
        <v>nincs</v>
      </c>
      <c r="H204">
        <f t="shared" si="10"/>
        <v>0</v>
      </c>
    </row>
    <row r="205" spans="1:8" x14ac:dyDescent="0.25">
      <c r="A205" t="s">
        <v>10026</v>
      </c>
      <c r="B205" t="str">
        <f t="shared" si="9"/>
        <v>nincs</v>
      </c>
      <c r="C205" t="str">
        <f t="shared" si="11"/>
        <v>nincs</v>
      </c>
      <c r="D205" t="str">
        <f t="shared" si="11"/>
        <v>nincs</v>
      </c>
      <c r="E205" t="str">
        <f t="shared" si="11"/>
        <v>van</v>
      </c>
      <c r="F205" t="str">
        <f t="shared" si="11"/>
        <v>nincs</v>
      </c>
      <c r="G205" t="str">
        <f t="shared" si="11"/>
        <v>nincs</v>
      </c>
      <c r="H205">
        <f t="shared" si="10"/>
        <v>1</v>
      </c>
    </row>
    <row r="206" spans="1:8" x14ac:dyDescent="0.25">
      <c r="A206" t="s">
        <v>12435</v>
      </c>
      <c r="B206" t="str">
        <f t="shared" si="9"/>
        <v>nincs</v>
      </c>
      <c r="C206" t="str">
        <f t="shared" si="11"/>
        <v>nincs</v>
      </c>
      <c r="D206" t="str">
        <f t="shared" si="11"/>
        <v>nincs</v>
      </c>
      <c r="E206" t="str">
        <f t="shared" si="11"/>
        <v>nincs</v>
      </c>
      <c r="F206" t="str">
        <f t="shared" si="11"/>
        <v>nincs</v>
      </c>
      <c r="G206" t="str">
        <f t="shared" si="11"/>
        <v>nincs</v>
      </c>
      <c r="H206">
        <f t="shared" si="10"/>
        <v>0</v>
      </c>
    </row>
    <row r="207" spans="1:8" x14ac:dyDescent="0.25">
      <c r="A207" t="s">
        <v>973</v>
      </c>
      <c r="B207" t="str">
        <f t="shared" si="9"/>
        <v>nincs</v>
      </c>
      <c r="C207" t="str">
        <f t="shared" si="11"/>
        <v>nincs</v>
      </c>
      <c r="D207" t="str">
        <f t="shared" si="11"/>
        <v>nincs</v>
      </c>
      <c r="E207" t="str">
        <f t="shared" si="11"/>
        <v>van</v>
      </c>
      <c r="F207" t="str">
        <f t="shared" si="11"/>
        <v>nincs</v>
      </c>
      <c r="G207" t="str">
        <f t="shared" si="11"/>
        <v>nincs</v>
      </c>
      <c r="H207">
        <f t="shared" si="10"/>
        <v>1</v>
      </c>
    </row>
    <row r="208" spans="1:8" x14ac:dyDescent="0.25">
      <c r="A208" t="s">
        <v>1971</v>
      </c>
      <c r="B208" t="str">
        <f t="shared" si="9"/>
        <v>nincs</v>
      </c>
      <c r="C208" t="str">
        <f t="shared" si="11"/>
        <v>van</v>
      </c>
      <c r="D208" t="str">
        <f t="shared" si="11"/>
        <v>nincs</v>
      </c>
      <c r="E208" t="str">
        <f t="shared" si="11"/>
        <v>nincs</v>
      </c>
      <c r="F208" t="str">
        <f t="shared" si="11"/>
        <v>nincs</v>
      </c>
      <c r="G208" t="str">
        <f t="shared" si="11"/>
        <v>nincs</v>
      </c>
      <c r="H208">
        <f t="shared" si="10"/>
        <v>1</v>
      </c>
    </row>
    <row r="209" spans="1:8" x14ac:dyDescent="0.25">
      <c r="A209" t="s">
        <v>452</v>
      </c>
      <c r="B209" t="str">
        <f t="shared" si="9"/>
        <v>van</v>
      </c>
      <c r="C209" t="str">
        <f t="shared" si="11"/>
        <v>nincs</v>
      </c>
      <c r="D209" t="str">
        <f t="shared" si="11"/>
        <v>van</v>
      </c>
      <c r="E209" t="str">
        <f t="shared" si="11"/>
        <v>nincs</v>
      </c>
      <c r="F209" t="str">
        <f t="shared" si="11"/>
        <v>nincs</v>
      </c>
      <c r="G209" t="str">
        <f t="shared" si="11"/>
        <v>nincs</v>
      </c>
      <c r="H209">
        <f t="shared" si="10"/>
        <v>2</v>
      </c>
    </row>
    <row r="210" spans="1:8" x14ac:dyDescent="0.25">
      <c r="A210" t="s">
        <v>5313</v>
      </c>
      <c r="B210" t="str">
        <f t="shared" si="9"/>
        <v>nincs</v>
      </c>
      <c r="C210" t="str">
        <f t="shared" si="11"/>
        <v>nincs</v>
      </c>
      <c r="D210" t="str">
        <f t="shared" si="11"/>
        <v>nincs</v>
      </c>
      <c r="E210" t="str">
        <f t="shared" si="11"/>
        <v>nincs</v>
      </c>
      <c r="F210" t="str">
        <f t="shared" si="11"/>
        <v>nincs</v>
      </c>
      <c r="G210" t="str">
        <f t="shared" si="11"/>
        <v>nincs</v>
      </c>
      <c r="H210">
        <f t="shared" si="10"/>
        <v>0</v>
      </c>
    </row>
    <row r="211" spans="1:8" x14ac:dyDescent="0.25">
      <c r="A211" t="s">
        <v>11953</v>
      </c>
      <c r="B211" t="str">
        <f t="shared" si="9"/>
        <v>nincs</v>
      </c>
      <c r="C211" t="str">
        <f t="shared" si="11"/>
        <v>nincs</v>
      </c>
      <c r="D211" t="str">
        <f t="shared" si="11"/>
        <v>nincs</v>
      </c>
      <c r="E211" t="str">
        <f t="shared" si="11"/>
        <v>nincs</v>
      </c>
      <c r="F211" t="str">
        <f t="shared" si="11"/>
        <v>nincs</v>
      </c>
      <c r="G211" t="str">
        <f t="shared" si="11"/>
        <v>nincs</v>
      </c>
      <c r="H211">
        <f t="shared" si="10"/>
        <v>0</v>
      </c>
    </row>
    <row r="212" spans="1:8" x14ac:dyDescent="0.25">
      <c r="A212" t="s">
        <v>163</v>
      </c>
      <c r="B212" t="str">
        <f t="shared" si="9"/>
        <v>nincs</v>
      </c>
      <c r="C212" t="str">
        <f t="shared" si="11"/>
        <v>nincs</v>
      </c>
      <c r="D212" t="str">
        <f t="shared" si="11"/>
        <v>nincs</v>
      </c>
      <c r="E212" t="str">
        <f t="shared" si="11"/>
        <v>nincs</v>
      </c>
      <c r="F212" t="str">
        <f t="shared" si="11"/>
        <v>nincs</v>
      </c>
      <c r="G212" t="str">
        <f t="shared" si="11"/>
        <v>van</v>
      </c>
      <c r="H212">
        <f t="shared" si="10"/>
        <v>1</v>
      </c>
    </row>
    <row r="213" spans="1:8" x14ac:dyDescent="0.25">
      <c r="A213" t="s">
        <v>7782</v>
      </c>
      <c r="B213" t="str">
        <f t="shared" si="9"/>
        <v>nincs</v>
      </c>
      <c r="C213" t="str">
        <f t="shared" si="11"/>
        <v>nincs</v>
      </c>
      <c r="D213" t="str">
        <f t="shared" si="11"/>
        <v>nincs</v>
      </c>
      <c r="E213" t="str">
        <f t="shared" si="11"/>
        <v>nincs</v>
      </c>
      <c r="F213" t="str">
        <f t="shared" si="11"/>
        <v>nincs</v>
      </c>
      <c r="G213" t="str">
        <f t="shared" si="11"/>
        <v>nincs</v>
      </c>
      <c r="H213">
        <f t="shared" si="10"/>
        <v>0</v>
      </c>
    </row>
    <row r="214" spans="1:8" x14ac:dyDescent="0.25">
      <c r="A214" t="s">
        <v>2511</v>
      </c>
      <c r="B214" t="str">
        <f t="shared" si="9"/>
        <v>nincs</v>
      </c>
      <c r="C214" t="str">
        <f t="shared" si="11"/>
        <v>nincs</v>
      </c>
      <c r="D214" t="str">
        <f t="shared" si="11"/>
        <v>nincs</v>
      </c>
      <c r="E214" t="str">
        <f t="shared" si="11"/>
        <v>nincs</v>
      </c>
      <c r="F214" t="str">
        <f t="shared" si="11"/>
        <v>nincs</v>
      </c>
      <c r="G214" t="str">
        <f t="shared" si="11"/>
        <v>nincs</v>
      </c>
      <c r="H214">
        <f t="shared" si="10"/>
        <v>0</v>
      </c>
    </row>
    <row r="215" spans="1:8" x14ac:dyDescent="0.25">
      <c r="A215" t="s">
        <v>2838</v>
      </c>
      <c r="B215" t="str">
        <f t="shared" si="9"/>
        <v>van</v>
      </c>
      <c r="C215" t="str">
        <f t="shared" si="11"/>
        <v>nincs</v>
      </c>
      <c r="D215" t="str">
        <f t="shared" si="11"/>
        <v>nincs</v>
      </c>
      <c r="E215" t="str">
        <f t="shared" si="11"/>
        <v>nincs</v>
      </c>
      <c r="F215" t="str">
        <f t="shared" si="11"/>
        <v>nincs</v>
      </c>
      <c r="G215" t="str">
        <f t="shared" si="11"/>
        <v>nincs</v>
      </c>
      <c r="H215">
        <f t="shared" si="10"/>
        <v>1</v>
      </c>
    </row>
    <row r="216" spans="1:8" x14ac:dyDescent="0.25">
      <c r="A216" t="s">
        <v>702</v>
      </c>
      <c r="B216" t="str">
        <f t="shared" si="9"/>
        <v>nincs</v>
      </c>
      <c r="C216" t="str">
        <f t="shared" si="11"/>
        <v>nincs</v>
      </c>
      <c r="D216" t="str">
        <f t="shared" si="11"/>
        <v>van</v>
      </c>
      <c r="E216" t="str">
        <f t="shared" si="11"/>
        <v>nincs</v>
      </c>
      <c r="F216" t="str">
        <f t="shared" si="11"/>
        <v>nincs</v>
      </c>
      <c r="G216" t="str">
        <f t="shared" si="11"/>
        <v>nincs</v>
      </c>
      <c r="H216">
        <f t="shared" si="10"/>
        <v>1</v>
      </c>
    </row>
    <row r="217" spans="1:8" x14ac:dyDescent="0.25">
      <c r="A217" t="s">
        <v>15386</v>
      </c>
      <c r="B217" t="str">
        <f t="shared" si="9"/>
        <v>nincs</v>
      </c>
      <c r="C217" t="str">
        <f t="shared" si="11"/>
        <v>nincs</v>
      </c>
      <c r="D217" t="str">
        <f t="shared" si="11"/>
        <v>nincs</v>
      </c>
      <c r="E217" t="str">
        <f t="shared" si="11"/>
        <v>nincs</v>
      </c>
      <c r="F217" t="str">
        <f t="shared" si="11"/>
        <v>nincs</v>
      </c>
      <c r="G217" t="str">
        <f t="shared" si="11"/>
        <v>nincs</v>
      </c>
      <c r="H217">
        <f t="shared" si="10"/>
        <v>0</v>
      </c>
    </row>
    <row r="218" spans="1:8" x14ac:dyDescent="0.25">
      <c r="A218" t="s">
        <v>1085</v>
      </c>
      <c r="B218" t="str">
        <f t="shared" si="9"/>
        <v>nincs</v>
      </c>
      <c r="C218" t="str">
        <f t="shared" si="11"/>
        <v>nincs</v>
      </c>
      <c r="D218" t="str">
        <f t="shared" si="11"/>
        <v>nincs</v>
      </c>
      <c r="E218" t="str">
        <f t="shared" si="11"/>
        <v>van</v>
      </c>
      <c r="F218" t="str">
        <f t="shared" si="11"/>
        <v>nincs</v>
      </c>
      <c r="G218" t="str">
        <f t="shared" si="11"/>
        <v>nincs</v>
      </c>
      <c r="H218">
        <f t="shared" si="10"/>
        <v>1</v>
      </c>
    </row>
    <row r="219" spans="1:8" x14ac:dyDescent="0.25">
      <c r="A219" t="s">
        <v>5656</v>
      </c>
      <c r="B219" t="str">
        <f t="shared" si="9"/>
        <v>nincs</v>
      </c>
      <c r="C219" t="str">
        <f t="shared" si="11"/>
        <v>nincs</v>
      </c>
      <c r="D219" t="str">
        <f t="shared" si="11"/>
        <v>nincs</v>
      </c>
      <c r="E219" t="str">
        <f t="shared" si="11"/>
        <v>nincs</v>
      </c>
      <c r="F219" t="str">
        <f t="shared" si="11"/>
        <v>nincs</v>
      </c>
      <c r="G219" t="str">
        <f t="shared" si="11"/>
        <v>nincs</v>
      </c>
      <c r="H219">
        <f t="shared" si="10"/>
        <v>0</v>
      </c>
    </row>
    <row r="220" spans="1:8" x14ac:dyDescent="0.25">
      <c r="A220" t="s">
        <v>866</v>
      </c>
      <c r="B220" t="str">
        <f t="shared" si="9"/>
        <v>van</v>
      </c>
      <c r="C220" t="str">
        <f t="shared" si="11"/>
        <v>nincs</v>
      </c>
      <c r="D220" t="str">
        <f t="shared" si="11"/>
        <v>nincs</v>
      </c>
      <c r="E220" t="str">
        <f t="shared" si="11"/>
        <v>nincs</v>
      </c>
      <c r="F220" t="str">
        <f t="shared" si="11"/>
        <v>nincs</v>
      </c>
      <c r="G220" t="str">
        <f t="shared" si="11"/>
        <v>nincs</v>
      </c>
      <c r="H220">
        <f t="shared" si="10"/>
        <v>1</v>
      </c>
    </row>
    <row r="221" spans="1:8" x14ac:dyDescent="0.25">
      <c r="A221" t="s">
        <v>2258</v>
      </c>
      <c r="B221" t="str">
        <f t="shared" si="9"/>
        <v>nincs</v>
      </c>
      <c r="C221" t="str">
        <f t="shared" si="11"/>
        <v>nincs</v>
      </c>
      <c r="D221" t="str">
        <f t="shared" si="11"/>
        <v>van</v>
      </c>
      <c r="E221" t="str">
        <f t="shared" si="11"/>
        <v>nincs</v>
      </c>
      <c r="F221" t="str">
        <f t="shared" si="11"/>
        <v>nincs</v>
      </c>
      <c r="G221" t="str">
        <f t="shared" si="11"/>
        <v>nincs</v>
      </c>
      <c r="H221">
        <f t="shared" si="10"/>
        <v>1</v>
      </c>
    </row>
    <row r="222" spans="1:8" x14ac:dyDescent="0.25">
      <c r="A222" t="s">
        <v>14707</v>
      </c>
      <c r="B222" t="str">
        <f t="shared" si="9"/>
        <v>nincs</v>
      </c>
      <c r="C222" t="str">
        <f t="shared" si="11"/>
        <v>nincs</v>
      </c>
      <c r="D222" t="str">
        <f t="shared" si="11"/>
        <v>nincs</v>
      </c>
      <c r="E222" t="str">
        <f t="shared" si="11"/>
        <v>nincs</v>
      </c>
      <c r="F222" t="str">
        <f t="shared" si="11"/>
        <v>nincs</v>
      </c>
      <c r="G222" t="str">
        <f t="shared" si="11"/>
        <v>nincs</v>
      </c>
      <c r="H222">
        <f t="shared" si="10"/>
        <v>0</v>
      </c>
    </row>
    <row r="223" spans="1:8" x14ac:dyDescent="0.25">
      <c r="A223" t="s">
        <v>1202</v>
      </c>
      <c r="B223" t="str">
        <f t="shared" si="9"/>
        <v>nincs</v>
      </c>
      <c r="C223" t="str">
        <f t="shared" si="11"/>
        <v>nincs</v>
      </c>
      <c r="D223" t="str">
        <f t="shared" si="11"/>
        <v>nincs</v>
      </c>
      <c r="E223" t="str">
        <f t="shared" si="11"/>
        <v>nincs</v>
      </c>
      <c r="F223" t="str">
        <f t="shared" si="11"/>
        <v>nincs</v>
      </c>
      <c r="G223" t="str">
        <f t="shared" si="11"/>
        <v>nincs</v>
      </c>
      <c r="H223">
        <f t="shared" si="10"/>
        <v>0</v>
      </c>
    </row>
    <row r="224" spans="1:8" x14ac:dyDescent="0.25">
      <c r="A224" t="s">
        <v>1633</v>
      </c>
      <c r="B224" t="str">
        <f t="shared" si="9"/>
        <v>nincs</v>
      </c>
      <c r="C224" t="str">
        <f t="shared" si="11"/>
        <v>nincs</v>
      </c>
      <c r="D224" t="str">
        <f t="shared" si="11"/>
        <v>nincs</v>
      </c>
      <c r="E224" t="str">
        <f t="shared" si="11"/>
        <v>van</v>
      </c>
      <c r="F224" t="str">
        <f t="shared" si="11"/>
        <v>nincs</v>
      </c>
      <c r="G224" t="str">
        <f t="shared" si="11"/>
        <v>nincs</v>
      </c>
      <c r="H224">
        <f t="shared" si="10"/>
        <v>1</v>
      </c>
    </row>
    <row r="225" spans="1:8" x14ac:dyDescent="0.25">
      <c r="A225" t="s">
        <v>9163</v>
      </c>
      <c r="B225" t="str">
        <f t="shared" si="9"/>
        <v>van</v>
      </c>
      <c r="C225" t="str">
        <f t="shared" si="11"/>
        <v>nincs</v>
      </c>
      <c r="D225" t="str">
        <f t="shared" si="11"/>
        <v>nincs</v>
      </c>
      <c r="E225" t="str">
        <f t="shared" si="11"/>
        <v>nincs</v>
      </c>
      <c r="F225" t="str">
        <f t="shared" si="11"/>
        <v>nincs</v>
      </c>
      <c r="G225" t="str">
        <f t="shared" si="11"/>
        <v>nincs</v>
      </c>
      <c r="H225">
        <f t="shared" si="10"/>
        <v>1</v>
      </c>
    </row>
    <row r="226" spans="1:8" x14ac:dyDescent="0.25">
      <c r="A226" t="s">
        <v>5044</v>
      </c>
      <c r="B226" t="str">
        <f t="shared" si="9"/>
        <v>nincs</v>
      </c>
      <c r="C226" t="str">
        <f t="shared" si="11"/>
        <v>nincs</v>
      </c>
      <c r="D226" t="str">
        <f t="shared" si="11"/>
        <v>nincs</v>
      </c>
      <c r="E226" t="str">
        <f t="shared" si="11"/>
        <v>nincs</v>
      </c>
      <c r="F226" t="str">
        <f t="shared" si="11"/>
        <v>nincs</v>
      </c>
      <c r="G226" t="str">
        <f t="shared" si="11"/>
        <v>nincs</v>
      </c>
      <c r="H226">
        <f t="shared" si="10"/>
        <v>0</v>
      </c>
    </row>
    <row r="227" spans="1:8" x14ac:dyDescent="0.25">
      <c r="A227" t="s">
        <v>5050</v>
      </c>
      <c r="B227" t="str">
        <f t="shared" si="9"/>
        <v>van</v>
      </c>
      <c r="C227" t="str">
        <f t="shared" si="11"/>
        <v>nincs</v>
      </c>
      <c r="D227" t="str">
        <f t="shared" si="11"/>
        <v>nincs</v>
      </c>
      <c r="E227" t="str">
        <f t="shared" si="11"/>
        <v>nincs</v>
      </c>
      <c r="F227" t="str">
        <f t="shared" si="11"/>
        <v>nincs</v>
      </c>
      <c r="G227" t="str">
        <f t="shared" si="11"/>
        <v>nincs</v>
      </c>
      <c r="H227">
        <f t="shared" si="10"/>
        <v>1</v>
      </c>
    </row>
    <row r="228" spans="1:8" x14ac:dyDescent="0.25">
      <c r="A228" t="s">
        <v>2234</v>
      </c>
      <c r="B228" t="str">
        <f t="shared" si="9"/>
        <v>nincs</v>
      </c>
      <c r="C228" t="str">
        <f t="shared" si="11"/>
        <v>van</v>
      </c>
      <c r="D228" t="str">
        <f t="shared" si="11"/>
        <v>nincs</v>
      </c>
      <c r="E228" t="str">
        <f t="shared" si="11"/>
        <v>nincs</v>
      </c>
      <c r="F228" t="str">
        <f t="shared" si="11"/>
        <v>nincs</v>
      </c>
      <c r="G228" t="str">
        <f t="shared" si="11"/>
        <v>nincs</v>
      </c>
      <c r="H228">
        <f t="shared" si="10"/>
        <v>1</v>
      </c>
    </row>
    <row r="229" spans="1:8" x14ac:dyDescent="0.25">
      <c r="A229" t="s">
        <v>6320</v>
      </c>
      <c r="B229" t="str">
        <f t="shared" ref="B229:B292" si="12">IF(ISERROR(FIND(B$1,$A229)),"nincs","van")</f>
        <v>nincs</v>
      </c>
      <c r="C229" t="str">
        <f t="shared" si="11"/>
        <v>nincs</v>
      </c>
      <c r="D229" t="str">
        <f t="shared" si="11"/>
        <v>van</v>
      </c>
      <c r="E229" t="str">
        <f t="shared" si="11"/>
        <v>nincs</v>
      </c>
      <c r="F229" t="str">
        <f t="shared" si="11"/>
        <v>nincs</v>
      </c>
      <c r="G229" t="str">
        <f t="shared" si="11"/>
        <v>nincs</v>
      </c>
      <c r="H229">
        <f t="shared" si="10"/>
        <v>1</v>
      </c>
    </row>
    <row r="230" spans="1:8" x14ac:dyDescent="0.25">
      <c r="A230" t="s">
        <v>7286</v>
      </c>
      <c r="B230" t="str">
        <f t="shared" si="12"/>
        <v>nincs</v>
      </c>
      <c r="C230" t="str">
        <f t="shared" si="11"/>
        <v>nincs</v>
      </c>
      <c r="D230" t="str">
        <f t="shared" si="11"/>
        <v>nincs</v>
      </c>
      <c r="E230" t="str">
        <f t="shared" si="11"/>
        <v>nincs</v>
      </c>
      <c r="F230" t="str">
        <f t="shared" si="11"/>
        <v>nincs</v>
      </c>
      <c r="G230" t="str">
        <f t="shared" si="11"/>
        <v>nincs</v>
      </c>
      <c r="H230">
        <f t="shared" si="10"/>
        <v>0</v>
      </c>
    </row>
    <row r="231" spans="1:8" x14ac:dyDescent="0.25">
      <c r="A231" t="s">
        <v>1457</v>
      </c>
      <c r="B231" t="str">
        <f t="shared" si="12"/>
        <v>nincs</v>
      </c>
      <c r="C231" t="str">
        <f t="shared" si="11"/>
        <v>van</v>
      </c>
      <c r="D231" t="str">
        <f t="shared" si="11"/>
        <v>nincs</v>
      </c>
      <c r="E231" t="str">
        <f t="shared" si="11"/>
        <v>nincs</v>
      </c>
      <c r="F231" t="str">
        <f t="shared" si="11"/>
        <v>nincs</v>
      </c>
      <c r="G231" t="str">
        <f t="shared" si="11"/>
        <v>nincs</v>
      </c>
      <c r="H231">
        <f t="shared" si="10"/>
        <v>1</v>
      </c>
    </row>
    <row r="232" spans="1:8" x14ac:dyDescent="0.25">
      <c r="A232" t="s">
        <v>2736</v>
      </c>
      <c r="B232" t="str">
        <f t="shared" si="12"/>
        <v>nincs</v>
      </c>
      <c r="C232" t="str">
        <f t="shared" si="11"/>
        <v>nincs</v>
      </c>
      <c r="D232" t="str">
        <f t="shared" si="11"/>
        <v>van</v>
      </c>
      <c r="E232" t="str">
        <f t="shared" si="11"/>
        <v>nincs</v>
      </c>
      <c r="F232" t="str">
        <f t="shared" si="11"/>
        <v>nincs</v>
      </c>
      <c r="G232" t="str">
        <f t="shared" si="11"/>
        <v>nincs</v>
      </c>
      <c r="H232">
        <f t="shared" si="10"/>
        <v>1</v>
      </c>
    </row>
    <row r="233" spans="1:8" x14ac:dyDescent="0.25">
      <c r="A233" t="s">
        <v>10343</v>
      </c>
      <c r="B233" t="str">
        <f t="shared" si="12"/>
        <v>nincs</v>
      </c>
      <c r="C233" t="str">
        <f t="shared" si="11"/>
        <v>nincs</v>
      </c>
      <c r="D233" t="str">
        <f t="shared" si="11"/>
        <v>nincs</v>
      </c>
      <c r="E233" t="str">
        <f t="shared" si="11"/>
        <v>nincs</v>
      </c>
      <c r="F233" t="str">
        <f t="shared" si="11"/>
        <v>nincs</v>
      </c>
      <c r="G233" t="str">
        <f t="shared" si="11"/>
        <v>nincs</v>
      </c>
      <c r="H233">
        <f t="shared" si="10"/>
        <v>0</v>
      </c>
    </row>
    <row r="234" spans="1:8" x14ac:dyDescent="0.25">
      <c r="A234" t="s">
        <v>2666</v>
      </c>
      <c r="B234" t="str">
        <f t="shared" si="12"/>
        <v>nincs</v>
      </c>
      <c r="C234" t="str">
        <f t="shared" si="11"/>
        <v>nincs</v>
      </c>
      <c r="D234" t="str">
        <f t="shared" si="11"/>
        <v>van</v>
      </c>
      <c r="E234" t="str">
        <f t="shared" si="11"/>
        <v>nincs</v>
      </c>
      <c r="F234" t="str">
        <f t="shared" si="11"/>
        <v>nincs</v>
      </c>
      <c r="G234" t="str">
        <f t="shared" si="11"/>
        <v>nincs</v>
      </c>
      <c r="H234">
        <f t="shared" si="10"/>
        <v>1</v>
      </c>
    </row>
    <row r="235" spans="1:8" x14ac:dyDescent="0.25">
      <c r="A235" t="s">
        <v>7860</v>
      </c>
      <c r="B235" t="str">
        <f t="shared" si="12"/>
        <v>nincs</v>
      </c>
      <c r="C235" t="str">
        <f t="shared" si="11"/>
        <v>nincs</v>
      </c>
      <c r="D235" t="str">
        <f t="shared" si="11"/>
        <v>nincs</v>
      </c>
      <c r="E235" t="str">
        <f t="shared" si="11"/>
        <v>nincs</v>
      </c>
      <c r="F235" t="str">
        <f t="shared" si="11"/>
        <v>nincs</v>
      </c>
      <c r="G235" t="str">
        <f t="shared" si="11"/>
        <v>nincs</v>
      </c>
      <c r="H235">
        <f t="shared" si="10"/>
        <v>0</v>
      </c>
    </row>
    <row r="236" spans="1:8" x14ac:dyDescent="0.25">
      <c r="A236" t="s">
        <v>479</v>
      </c>
      <c r="B236" t="str">
        <f t="shared" si="12"/>
        <v>nincs</v>
      </c>
      <c r="C236" t="str">
        <f t="shared" si="11"/>
        <v>nincs</v>
      </c>
      <c r="D236" t="str">
        <f t="shared" si="11"/>
        <v>nincs</v>
      </c>
      <c r="E236" t="str">
        <f t="shared" si="11"/>
        <v>nincs</v>
      </c>
      <c r="F236" t="str">
        <f t="shared" si="11"/>
        <v>nincs</v>
      </c>
      <c r="G236" t="str">
        <f t="shared" si="11"/>
        <v>van</v>
      </c>
      <c r="H236">
        <f t="shared" si="10"/>
        <v>1</v>
      </c>
    </row>
    <row r="237" spans="1:8" x14ac:dyDescent="0.25">
      <c r="A237" t="s">
        <v>1265</v>
      </c>
      <c r="B237" t="str">
        <f t="shared" si="12"/>
        <v>nincs</v>
      </c>
      <c r="C237" t="str">
        <f t="shared" si="11"/>
        <v>nincs</v>
      </c>
      <c r="D237" t="str">
        <f t="shared" si="11"/>
        <v>nincs</v>
      </c>
      <c r="E237" t="str">
        <f t="shared" si="11"/>
        <v>nincs</v>
      </c>
      <c r="F237" t="str">
        <f t="shared" si="11"/>
        <v>van</v>
      </c>
      <c r="G237" t="str">
        <f t="shared" si="11"/>
        <v>nincs</v>
      </c>
      <c r="H237">
        <f t="shared" si="10"/>
        <v>1</v>
      </c>
    </row>
    <row r="238" spans="1:8" x14ac:dyDescent="0.25">
      <c r="A238" t="s">
        <v>1976</v>
      </c>
      <c r="B238" t="str">
        <f t="shared" si="12"/>
        <v>nincs</v>
      </c>
      <c r="C238" t="str">
        <f t="shared" si="11"/>
        <v>nincs</v>
      </c>
      <c r="D238" t="str">
        <f t="shared" si="11"/>
        <v>nincs</v>
      </c>
      <c r="E238" t="str">
        <f t="shared" si="11"/>
        <v>van</v>
      </c>
      <c r="F238" t="str">
        <f t="shared" si="11"/>
        <v>nincs</v>
      </c>
      <c r="G238" t="str">
        <f t="shared" si="11"/>
        <v>nincs</v>
      </c>
      <c r="H238">
        <f t="shared" si="10"/>
        <v>1</v>
      </c>
    </row>
    <row r="239" spans="1:8" x14ac:dyDescent="0.25">
      <c r="A239" t="s">
        <v>7871</v>
      </c>
      <c r="B239" t="str">
        <f t="shared" si="12"/>
        <v>nincs</v>
      </c>
      <c r="C239" t="str">
        <f t="shared" si="11"/>
        <v>nincs</v>
      </c>
      <c r="D239" t="str">
        <f t="shared" si="11"/>
        <v>nincs</v>
      </c>
      <c r="E239" t="str">
        <f t="shared" si="11"/>
        <v>van</v>
      </c>
      <c r="F239" t="str">
        <f t="shared" si="11"/>
        <v>nincs</v>
      </c>
      <c r="G239" t="str">
        <f t="shared" si="11"/>
        <v>nincs</v>
      </c>
      <c r="H239">
        <f t="shared" si="10"/>
        <v>1</v>
      </c>
    </row>
    <row r="240" spans="1:8" x14ac:dyDescent="0.25">
      <c r="A240" t="s">
        <v>6050</v>
      </c>
      <c r="B240" t="str">
        <f t="shared" si="12"/>
        <v>nincs</v>
      </c>
      <c r="C240" t="str">
        <f t="shared" si="11"/>
        <v>nincs</v>
      </c>
      <c r="D240" t="str">
        <f t="shared" si="11"/>
        <v>nincs</v>
      </c>
      <c r="E240" t="str">
        <f t="shared" si="11"/>
        <v>nincs</v>
      </c>
      <c r="F240" t="str">
        <f t="shared" si="11"/>
        <v>nincs</v>
      </c>
      <c r="G240" t="str">
        <f t="shared" si="11"/>
        <v>nincs</v>
      </c>
      <c r="H240">
        <f t="shared" si="10"/>
        <v>0</v>
      </c>
    </row>
    <row r="241" spans="1:8" x14ac:dyDescent="0.25">
      <c r="A241" t="s">
        <v>795</v>
      </c>
      <c r="B241" t="str">
        <f t="shared" si="12"/>
        <v>nincs</v>
      </c>
      <c r="C241" t="str">
        <f t="shared" si="11"/>
        <v>nincs</v>
      </c>
      <c r="D241" t="str">
        <f t="shared" si="11"/>
        <v>nincs</v>
      </c>
      <c r="E241" t="str">
        <f t="shared" si="11"/>
        <v>nincs</v>
      </c>
      <c r="F241" t="str">
        <f t="shared" si="11"/>
        <v>nincs</v>
      </c>
      <c r="G241" t="str">
        <f t="shared" si="11"/>
        <v>van</v>
      </c>
      <c r="H241">
        <f t="shared" si="10"/>
        <v>1</v>
      </c>
    </row>
    <row r="242" spans="1:8" x14ac:dyDescent="0.25">
      <c r="A242" t="s">
        <v>8877</v>
      </c>
      <c r="B242" t="str">
        <f t="shared" si="12"/>
        <v>nincs</v>
      </c>
      <c r="C242" t="str">
        <f t="shared" si="11"/>
        <v>nincs</v>
      </c>
      <c r="D242" t="str">
        <f t="shared" si="11"/>
        <v>nincs</v>
      </c>
      <c r="E242" t="str">
        <f t="shared" si="11"/>
        <v>nincs</v>
      </c>
      <c r="F242" t="str">
        <f t="shared" si="11"/>
        <v>nincs</v>
      </c>
      <c r="G242" t="str">
        <f t="shared" si="11"/>
        <v>nincs</v>
      </c>
      <c r="H242">
        <f t="shared" si="10"/>
        <v>0</v>
      </c>
    </row>
    <row r="243" spans="1:8" x14ac:dyDescent="0.25">
      <c r="A243" t="s">
        <v>5962</v>
      </c>
      <c r="B243" t="str">
        <f t="shared" si="12"/>
        <v>nincs</v>
      </c>
      <c r="C243" t="str">
        <f t="shared" si="11"/>
        <v>nincs</v>
      </c>
      <c r="D243" t="str">
        <f t="shared" si="11"/>
        <v>nincs</v>
      </c>
      <c r="E243" t="str">
        <f t="shared" si="11"/>
        <v>nincs</v>
      </c>
      <c r="F243" t="str">
        <f t="shared" si="11"/>
        <v>nincs</v>
      </c>
      <c r="G243" t="str">
        <f t="shared" si="11"/>
        <v>nincs</v>
      </c>
      <c r="H243">
        <f t="shared" si="10"/>
        <v>0</v>
      </c>
    </row>
    <row r="244" spans="1:8" x14ac:dyDescent="0.25">
      <c r="A244" t="s">
        <v>1428</v>
      </c>
      <c r="B244" t="str">
        <f t="shared" si="12"/>
        <v>van</v>
      </c>
      <c r="C244" t="str">
        <f t="shared" si="11"/>
        <v>nincs</v>
      </c>
      <c r="D244" t="str">
        <f t="shared" si="11"/>
        <v>nincs</v>
      </c>
      <c r="E244" t="str">
        <f t="shared" si="11"/>
        <v>nincs</v>
      </c>
      <c r="F244" t="str">
        <f t="shared" si="11"/>
        <v>nincs</v>
      </c>
      <c r="G244" t="str">
        <f t="shared" si="11"/>
        <v>nincs</v>
      </c>
      <c r="H244">
        <f t="shared" si="10"/>
        <v>1</v>
      </c>
    </row>
    <row r="245" spans="1:8" x14ac:dyDescent="0.25">
      <c r="A245" t="s">
        <v>276</v>
      </c>
      <c r="B245" t="str">
        <f t="shared" si="12"/>
        <v>nincs</v>
      </c>
      <c r="C245" t="str">
        <f t="shared" si="11"/>
        <v>nincs</v>
      </c>
      <c r="D245" t="str">
        <f t="shared" si="11"/>
        <v>nincs</v>
      </c>
      <c r="E245" t="str">
        <f t="shared" si="11"/>
        <v>nincs</v>
      </c>
      <c r="F245" t="str">
        <f t="shared" si="11"/>
        <v>nincs</v>
      </c>
      <c r="G245" t="str">
        <f t="shared" si="11"/>
        <v>nincs</v>
      </c>
      <c r="H245">
        <f t="shared" si="10"/>
        <v>0</v>
      </c>
    </row>
    <row r="246" spans="1:8" x14ac:dyDescent="0.25">
      <c r="A246" t="s">
        <v>878</v>
      </c>
      <c r="B246" t="str">
        <f t="shared" si="12"/>
        <v>nincs</v>
      </c>
      <c r="C246" t="str">
        <f t="shared" si="11"/>
        <v>nincs</v>
      </c>
      <c r="D246" t="str">
        <f t="shared" si="11"/>
        <v>van</v>
      </c>
      <c r="E246" t="str">
        <f t="shared" si="11"/>
        <v>nincs</v>
      </c>
      <c r="F246" t="str">
        <f t="shared" si="11"/>
        <v>nincs</v>
      </c>
      <c r="G246" t="str">
        <f t="shared" si="11"/>
        <v>nincs</v>
      </c>
      <c r="H246">
        <f t="shared" si="10"/>
        <v>1</v>
      </c>
    </row>
    <row r="247" spans="1:8" x14ac:dyDescent="0.25">
      <c r="A247" t="s">
        <v>2446</v>
      </c>
      <c r="B247" t="str">
        <f t="shared" si="12"/>
        <v>van</v>
      </c>
      <c r="C247" t="str">
        <f t="shared" si="11"/>
        <v>nincs</v>
      </c>
      <c r="D247" t="str">
        <f t="shared" si="11"/>
        <v>nincs</v>
      </c>
      <c r="E247" t="str">
        <f t="shared" si="11"/>
        <v>nincs</v>
      </c>
      <c r="F247" t="str">
        <f t="shared" si="11"/>
        <v>nincs</v>
      </c>
      <c r="G247" t="str">
        <f t="shared" si="11"/>
        <v>nincs</v>
      </c>
      <c r="H247">
        <f t="shared" si="10"/>
        <v>1</v>
      </c>
    </row>
    <row r="248" spans="1:8" x14ac:dyDescent="0.25">
      <c r="A248" t="s">
        <v>9772</v>
      </c>
      <c r="B248" t="str">
        <f t="shared" si="12"/>
        <v>nincs</v>
      </c>
      <c r="C248" t="str">
        <f t="shared" si="11"/>
        <v>nincs</v>
      </c>
      <c r="D248" t="str">
        <f t="shared" si="11"/>
        <v>nincs</v>
      </c>
      <c r="E248" t="str">
        <f t="shared" si="11"/>
        <v>nincs</v>
      </c>
      <c r="F248" t="str">
        <f t="shared" si="11"/>
        <v>nincs</v>
      </c>
      <c r="G248" t="str">
        <f t="shared" si="11"/>
        <v>nincs</v>
      </c>
      <c r="H248">
        <f t="shared" si="10"/>
        <v>0</v>
      </c>
    </row>
    <row r="249" spans="1:8" x14ac:dyDescent="0.25">
      <c r="A249" t="s">
        <v>13465</v>
      </c>
      <c r="B249" t="str">
        <f t="shared" si="12"/>
        <v>nincs</v>
      </c>
      <c r="C249" t="str">
        <f t="shared" si="11"/>
        <v>nincs</v>
      </c>
      <c r="D249" t="str">
        <f t="shared" si="11"/>
        <v>nincs</v>
      </c>
      <c r="E249" t="str">
        <f t="shared" si="11"/>
        <v>van</v>
      </c>
      <c r="F249" t="str">
        <f t="shared" si="11"/>
        <v>nincs</v>
      </c>
      <c r="G249" t="str">
        <f t="shared" si="11"/>
        <v>nincs</v>
      </c>
      <c r="H249">
        <f t="shared" si="10"/>
        <v>1</v>
      </c>
    </row>
    <row r="250" spans="1:8" x14ac:dyDescent="0.25">
      <c r="A250" t="s">
        <v>9116</v>
      </c>
      <c r="B250" t="str">
        <f t="shared" si="12"/>
        <v>nincs</v>
      </c>
      <c r="C250" t="str">
        <f t="shared" si="11"/>
        <v>nincs</v>
      </c>
      <c r="D250" t="str">
        <f t="shared" si="11"/>
        <v>nincs</v>
      </c>
      <c r="E250" t="str">
        <f t="shared" si="11"/>
        <v>nincs</v>
      </c>
      <c r="F250" t="str">
        <f t="shared" si="11"/>
        <v>nincs</v>
      </c>
      <c r="G250" t="str">
        <f t="shared" si="11"/>
        <v>nincs</v>
      </c>
      <c r="H250">
        <f t="shared" si="10"/>
        <v>0</v>
      </c>
    </row>
    <row r="251" spans="1:8" x14ac:dyDescent="0.25">
      <c r="A251" t="s">
        <v>937</v>
      </c>
      <c r="B251" t="str">
        <f t="shared" si="12"/>
        <v>nincs</v>
      </c>
      <c r="C251" t="str">
        <f t="shared" si="11"/>
        <v>nincs</v>
      </c>
      <c r="D251" t="str">
        <f t="shared" si="11"/>
        <v>nincs</v>
      </c>
      <c r="E251" t="str">
        <f t="shared" si="11"/>
        <v>nincs</v>
      </c>
      <c r="F251" t="str">
        <f t="shared" si="11"/>
        <v>nincs</v>
      </c>
      <c r="G251" t="str">
        <f t="shared" si="11"/>
        <v>nincs</v>
      </c>
      <c r="H251">
        <f t="shared" si="10"/>
        <v>0</v>
      </c>
    </row>
    <row r="252" spans="1:8" x14ac:dyDescent="0.25">
      <c r="A252" t="s">
        <v>6891</v>
      </c>
      <c r="B252" t="str">
        <f t="shared" si="12"/>
        <v>nincs</v>
      </c>
      <c r="C252" t="str">
        <f t="shared" si="11"/>
        <v>nincs</v>
      </c>
      <c r="D252" t="str">
        <f t="shared" si="11"/>
        <v>nincs</v>
      </c>
      <c r="E252" t="str">
        <f t="shared" si="11"/>
        <v>nincs</v>
      </c>
      <c r="F252" t="str">
        <f t="shared" si="11"/>
        <v>nincs</v>
      </c>
      <c r="G252" t="str">
        <f t="shared" si="11"/>
        <v>nincs</v>
      </c>
      <c r="H252">
        <f t="shared" si="10"/>
        <v>0</v>
      </c>
    </row>
    <row r="253" spans="1:8" x14ac:dyDescent="0.25">
      <c r="A253" t="s">
        <v>1178</v>
      </c>
      <c r="B253" t="str">
        <f t="shared" si="12"/>
        <v>nincs</v>
      </c>
      <c r="C253" t="str">
        <f t="shared" si="11"/>
        <v>nincs</v>
      </c>
      <c r="D253" t="str">
        <f t="shared" si="11"/>
        <v>nincs</v>
      </c>
      <c r="E253" t="str">
        <f t="shared" ref="C253:G304" si="13">IF(ISERROR(FIND(E$1,$A253)),"nincs","van")</f>
        <v>nincs</v>
      </c>
      <c r="F253" t="str">
        <f t="shared" si="13"/>
        <v>nincs</v>
      </c>
      <c r="G253" t="str">
        <f t="shared" si="13"/>
        <v>nincs</v>
      </c>
      <c r="H253">
        <f t="shared" si="10"/>
        <v>0</v>
      </c>
    </row>
    <row r="254" spans="1:8" x14ac:dyDescent="0.25">
      <c r="A254" t="s">
        <v>10557</v>
      </c>
      <c r="B254" t="str">
        <f t="shared" si="12"/>
        <v>nincs</v>
      </c>
      <c r="C254" t="str">
        <f t="shared" si="13"/>
        <v>nincs</v>
      </c>
      <c r="D254" t="str">
        <f t="shared" si="13"/>
        <v>nincs</v>
      </c>
      <c r="E254" t="str">
        <f t="shared" si="13"/>
        <v>van</v>
      </c>
      <c r="F254" t="str">
        <f t="shared" si="13"/>
        <v>nincs</v>
      </c>
      <c r="G254" t="str">
        <f t="shared" si="13"/>
        <v>nincs</v>
      </c>
      <c r="H254">
        <f t="shared" si="10"/>
        <v>1</v>
      </c>
    </row>
    <row r="255" spans="1:8" x14ac:dyDescent="0.25">
      <c r="A255" t="s">
        <v>12360</v>
      </c>
      <c r="B255" t="str">
        <f t="shared" si="12"/>
        <v>nincs</v>
      </c>
      <c r="C255" t="str">
        <f t="shared" si="13"/>
        <v>nincs</v>
      </c>
      <c r="D255" t="str">
        <f t="shared" si="13"/>
        <v>van</v>
      </c>
      <c r="E255" t="str">
        <f t="shared" si="13"/>
        <v>nincs</v>
      </c>
      <c r="F255" t="str">
        <f t="shared" si="13"/>
        <v>nincs</v>
      </c>
      <c r="G255" t="str">
        <f t="shared" si="13"/>
        <v>nincs</v>
      </c>
      <c r="H255">
        <f t="shared" si="10"/>
        <v>1</v>
      </c>
    </row>
    <row r="256" spans="1:8" x14ac:dyDescent="0.25">
      <c r="A256" t="s">
        <v>8573</v>
      </c>
      <c r="B256" t="str">
        <f t="shared" si="12"/>
        <v>nincs</v>
      </c>
      <c r="C256" t="str">
        <f t="shared" si="13"/>
        <v>nincs</v>
      </c>
      <c r="D256" t="str">
        <f t="shared" si="13"/>
        <v>nincs</v>
      </c>
      <c r="E256" t="str">
        <f t="shared" si="13"/>
        <v>van</v>
      </c>
      <c r="F256" t="str">
        <f t="shared" si="13"/>
        <v>nincs</v>
      </c>
      <c r="G256" t="str">
        <f t="shared" si="13"/>
        <v>nincs</v>
      </c>
      <c r="H256">
        <f t="shared" si="10"/>
        <v>1</v>
      </c>
    </row>
    <row r="257" spans="1:8" x14ac:dyDescent="0.25">
      <c r="A257" t="s">
        <v>6761</v>
      </c>
      <c r="B257" t="str">
        <f t="shared" si="12"/>
        <v>nincs</v>
      </c>
      <c r="C257" t="str">
        <f t="shared" si="13"/>
        <v>nincs</v>
      </c>
      <c r="D257" t="str">
        <f t="shared" si="13"/>
        <v>nincs</v>
      </c>
      <c r="E257" t="str">
        <f t="shared" si="13"/>
        <v>nincs</v>
      </c>
      <c r="F257" t="str">
        <f t="shared" si="13"/>
        <v>nincs</v>
      </c>
      <c r="G257" t="str">
        <f t="shared" si="13"/>
        <v>nincs</v>
      </c>
      <c r="H257">
        <f t="shared" si="10"/>
        <v>0</v>
      </c>
    </row>
    <row r="258" spans="1:8" x14ac:dyDescent="0.25">
      <c r="A258" t="s">
        <v>7716</v>
      </c>
      <c r="B258" t="str">
        <f t="shared" si="12"/>
        <v>nincs</v>
      </c>
      <c r="C258" t="str">
        <f t="shared" si="13"/>
        <v>nincs</v>
      </c>
      <c r="D258" t="str">
        <f t="shared" si="13"/>
        <v>nincs</v>
      </c>
      <c r="E258" t="str">
        <f t="shared" si="13"/>
        <v>nincs</v>
      </c>
      <c r="F258" t="str">
        <f t="shared" si="13"/>
        <v>nincs</v>
      </c>
      <c r="G258" t="str">
        <f t="shared" si="13"/>
        <v>nincs</v>
      </c>
      <c r="H258">
        <f t="shared" si="10"/>
        <v>0</v>
      </c>
    </row>
    <row r="259" spans="1:8" x14ac:dyDescent="0.25">
      <c r="A259" t="s">
        <v>4433</v>
      </c>
      <c r="B259" t="str">
        <f t="shared" si="12"/>
        <v>van</v>
      </c>
      <c r="C259" t="str">
        <f t="shared" si="13"/>
        <v>nincs</v>
      </c>
      <c r="D259" t="str">
        <f t="shared" si="13"/>
        <v>nincs</v>
      </c>
      <c r="E259" t="str">
        <f t="shared" si="13"/>
        <v>nincs</v>
      </c>
      <c r="F259" t="str">
        <f t="shared" si="13"/>
        <v>nincs</v>
      </c>
      <c r="G259" t="str">
        <f t="shared" si="13"/>
        <v>nincs</v>
      </c>
      <c r="H259">
        <f t="shared" ref="H259:H322" si="14">+COUNTIF(B259:G259,"van")</f>
        <v>1</v>
      </c>
    </row>
    <row r="260" spans="1:8" x14ac:dyDescent="0.25">
      <c r="A260" t="s">
        <v>3815</v>
      </c>
      <c r="B260" t="str">
        <f t="shared" si="12"/>
        <v>nincs</v>
      </c>
      <c r="C260" t="str">
        <f t="shared" si="13"/>
        <v>nincs</v>
      </c>
      <c r="D260" t="str">
        <f t="shared" si="13"/>
        <v>nincs</v>
      </c>
      <c r="E260" t="str">
        <f t="shared" si="13"/>
        <v>nincs</v>
      </c>
      <c r="F260" t="str">
        <f t="shared" si="13"/>
        <v>nincs</v>
      </c>
      <c r="G260" t="str">
        <f t="shared" si="13"/>
        <v>nincs</v>
      </c>
      <c r="H260">
        <f t="shared" si="14"/>
        <v>0</v>
      </c>
    </row>
    <row r="261" spans="1:8" x14ac:dyDescent="0.25">
      <c r="A261" t="s">
        <v>501</v>
      </c>
      <c r="B261" t="str">
        <f t="shared" si="12"/>
        <v>nincs</v>
      </c>
      <c r="C261" t="str">
        <f t="shared" si="13"/>
        <v>nincs</v>
      </c>
      <c r="D261" t="str">
        <f t="shared" si="13"/>
        <v>nincs</v>
      </c>
      <c r="E261" t="str">
        <f t="shared" si="13"/>
        <v>nincs</v>
      </c>
      <c r="F261" t="str">
        <f t="shared" si="13"/>
        <v>nincs</v>
      </c>
      <c r="G261" t="str">
        <f t="shared" si="13"/>
        <v>nincs</v>
      </c>
      <c r="H261">
        <f t="shared" si="14"/>
        <v>0</v>
      </c>
    </row>
    <row r="262" spans="1:8" x14ac:dyDescent="0.25">
      <c r="A262" t="s">
        <v>1899</v>
      </c>
      <c r="B262" t="str">
        <f t="shared" si="12"/>
        <v>nincs</v>
      </c>
      <c r="C262" t="str">
        <f t="shared" si="13"/>
        <v>nincs</v>
      </c>
      <c r="D262" t="str">
        <f t="shared" si="13"/>
        <v>nincs</v>
      </c>
      <c r="E262" t="str">
        <f t="shared" si="13"/>
        <v>nincs</v>
      </c>
      <c r="F262" t="str">
        <f t="shared" si="13"/>
        <v>nincs</v>
      </c>
      <c r="G262" t="str">
        <f t="shared" si="13"/>
        <v>nincs</v>
      </c>
      <c r="H262">
        <f t="shared" si="14"/>
        <v>0</v>
      </c>
    </row>
    <row r="263" spans="1:8" x14ac:dyDescent="0.25">
      <c r="A263" t="s">
        <v>4488</v>
      </c>
      <c r="B263" t="str">
        <f t="shared" si="12"/>
        <v>nincs</v>
      </c>
      <c r="C263" t="str">
        <f t="shared" si="13"/>
        <v>nincs</v>
      </c>
      <c r="D263" t="str">
        <f t="shared" si="13"/>
        <v>nincs</v>
      </c>
      <c r="E263" t="str">
        <f t="shared" si="13"/>
        <v>nincs</v>
      </c>
      <c r="F263" t="str">
        <f t="shared" si="13"/>
        <v>nincs</v>
      </c>
      <c r="G263" t="str">
        <f t="shared" si="13"/>
        <v>nincs</v>
      </c>
      <c r="H263">
        <f t="shared" si="14"/>
        <v>0</v>
      </c>
    </row>
    <row r="264" spans="1:8" x14ac:dyDescent="0.25">
      <c r="A264" t="s">
        <v>8543</v>
      </c>
      <c r="B264" t="str">
        <f t="shared" si="12"/>
        <v>van</v>
      </c>
      <c r="C264" t="str">
        <f t="shared" si="13"/>
        <v>nincs</v>
      </c>
      <c r="D264" t="str">
        <f t="shared" si="13"/>
        <v>nincs</v>
      </c>
      <c r="E264" t="str">
        <f t="shared" si="13"/>
        <v>nincs</v>
      </c>
      <c r="F264" t="str">
        <f t="shared" si="13"/>
        <v>nincs</v>
      </c>
      <c r="G264" t="str">
        <f t="shared" si="13"/>
        <v>nincs</v>
      </c>
      <c r="H264">
        <f t="shared" si="14"/>
        <v>1</v>
      </c>
    </row>
    <row r="265" spans="1:8" x14ac:dyDescent="0.25">
      <c r="A265" t="s">
        <v>2982</v>
      </c>
      <c r="B265" t="str">
        <f t="shared" si="12"/>
        <v>nincs</v>
      </c>
      <c r="C265" t="str">
        <f t="shared" si="13"/>
        <v>nincs</v>
      </c>
      <c r="D265" t="str">
        <f t="shared" si="13"/>
        <v>nincs</v>
      </c>
      <c r="E265" t="str">
        <f t="shared" si="13"/>
        <v>nincs</v>
      </c>
      <c r="F265" t="str">
        <f t="shared" si="13"/>
        <v>nincs</v>
      </c>
      <c r="G265" t="str">
        <f t="shared" si="13"/>
        <v>nincs</v>
      </c>
      <c r="H265">
        <f t="shared" si="14"/>
        <v>0</v>
      </c>
    </row>
    <row r="266" spans="1:8" x14ac:dyDescent="0.25">
      <c r="A266" t="s">
        <v>3458</v>
      </c>
      <c r="B266" t="str">
        <f t="shared" si="12"/>
        <v>nincs</v>
      </c>
      <c r="C266" t="str">
        <f t="shared" si="13"/>
        <v>nincs</v>
      </c>
      <c r="D266" t="str">
        <f t="shared" si="13"/>
        <v>nincs</v>
      </c>
      <c r="E266" t="str">
        <f t="shared" si="13"/>
        <v>nincs</v>
      </c>
      <c r="F266" t="str">
        <f t="shared" si="13"/>
        <v>nincs</v>
      </c>
      <c r="G266" t="str">
        <f t="shared" si="13"/>
        <v>nincs</v>
      </c>
      <c r="H266">
        <f t="shared" si="14"/>
        <v>0</v>
      </c>
    </row>
    <row r="267" spans="1:8" x14ac:dyDescent="0.25">
      <c r="A267" t="s">
        <v>126</v>
      </c>
      <c r="B267" t="str">
        <f t="shared" si="12"/>
        <v>nincs</v>
      </c>
      <c r="C267" t="str">
        <f t="shared" si="13"/>
        <v>nincs</v>
      </c>
      <c r="D267" t="str">
        <f t="shared" si="13"/>
        <v>nincs</v>
      </c>
      <c r="E267" t="str">
        <f t="shared" si="13"/>
        <v>nincs</v>
      </c>
      <c r="F267" t="str">
        <f t="shared" si="13"/>
        <v>nincs</v>
      </c>
      <c r="G267" t="str">
        <f t="shared" si="13"/>
        <v>nincs</v>
      </c>
      <c r="H267">
        <f t="shared" si="14"/>
        <v>0</v>
      </c>
    </row>
    <row r="268" spans="1:8" x14ac:dyDescent="0.25">
      <c r="A268" t="s">
        <v>1638</v>
      </c>
      <c r="B268" t="str">
        <f t="shared" si="12"/>
        <v>van</v>
      </c>
      <c r="C268" t="str">
        <f t="shared" si="13"/>
        <v>nincs</v>
      </c>
      <c r="D268" t="str">
        <f t="shared" si="13"/>
        <v>van</v>
      </c>
      <c r="E268" t="str">
        <f t="shared" si="13"/>
        <v>nincs</v>
      </c>
      <c r="F268" t="str">
        <f t="shared" si="13"/>
        <v>nincs</v>
      </c>
      <c r="G268" t="str">
        <f t="shared" si="13"/>
        <v>nincs</v>
      </c>
      <c r="H268">
        <f t="shared" si="14"/>
        <v>2</v>
      </c>
    </row>
    <row r="269" spans="1:8" x14ac:dyDescent="0.25">
      <c r="A269" t="s">
        <v>5295</v>
      </c>
      <c r="B269" t="str">
        <f t="shared" si="12"/>
        <v>nincs</v>
      </c>
      <c r="C269" t="str">
        <f t="shared" si="13"/>
        <v>nincs</v>
      </c>
      <c r="D269" t="str">
        <f t="shared" si="13"/>
        <v>nincs</v>
      </c>
      <c r="E269" t="str">
        <f t="shared" si="13"/>
        <v>nincs</v>
      </c>
      <c r="F269" t="str">
        <f t="shared" si="13"/>
        <v>nincs</v>
      </c>
      <c r="G269" t="str">
        <f t="shared" si="13"/>
        <v>nincs</v>
      </c>
      <c r="H269">
        <f t="shared" si="14"/>
        <v>0</v>
      </c>
    </row>
    <row r="270" spans="1:8" x14ac:dyDescent="0.25">
      <c r="A270" t="s">
        <v>7068</v>
      </c>
      <c r="B270" t="str">
        <f t="shared" si="12"/>
        <v>nincs</v>
      </c>
      <c r="C270" t="str">
        <f t="shared" si="13"/>
        <v>nincs</v>
      </c>
      <c r="D270" t="str">
        <f t="shared" si="13"/>
        <v>nincs</v>
      </c>
      <c r="E270" t="str">
        <f t="shared" si="13"/>
        <v>nincs</v>
      </c>
      <c r="F270" t="str">
        <f t="shared" si="13"/>
        <v>nincs</v>
      </c>
      <c r="G270" t="str">
        <f t="shared" si="13"/>
        <v>nincs</v>
      </c>
      <c r="H270">
        <f t="shared" si="14"/>
        <v>0</v>
      </c>
    </row>
    <row r="271" spans="1:8" x14ac:dyDescent="0.25">
      <c r="A271" t="s">
        <v>201</v>
      </c>
      <c r="B271" t="str">
        <f t="shared" si="12"/>
        <v>van</v>
      </c>
      <c r="C271" t="str">
        <f t="shared" si="13"/>
        <v>nincs</v>
      </c>
      <c r="D271" t="str">
        <f t="shared" si="13"/>
        <v>nincs</v>
      </c>
      <c r="E271" t="str">
        <f t="shared" si="13"/>
        <v>nincs</v>
      </c>
      <c r="F271" t="str">
        <f t="shared" si="13"/>
        <v>nincs</v>
      </c>
      <c r="G271" t="str">
        <f t="shared" si="13"/>
        <v>nincs</v>
      </c>
      <c r="H271">
        <f t="shared" si="14"/>
        <v>1</v>
      </c>
    </row>
    <row r="272" spans="1:8" x14ac:dyDescent="0.25">
      <c r="A272" t="s">
        <v>4025</v>
      </c>
      <c r="B272" t="str">
        <f t="shared" si="12"/>
        <v>nincs</v>
      </c>
      <c r="C272" t="str">
        <f t="shared" si="13"/>
        <v>nincs</v>
      </c>
      <c r="D272" t="str">
        <f t="shared" si="13"/>
        <v>nincs</v>
      </c>
      <c r="E272" t="str">
        <f t="shared" si="13"/>
        <v>nincs</v>
      </c>
      <c r="F272" t="str">
        <f t="shared" si="13"/>
        <v>nincs</v>
      </c>
      <c r="G272" t="str">
        <f t="shared" si="13"/>
        <v>nincs</v>
      </c>
      <c r="H272">
        <f t="shared" si="14"/>
        <v>0</v>
      </c>
    </row>
    <row r="273" spans="1:8" x14ac:dyDescent="0.25">
      <c r="A273" t="s">
        <v>163</v>
      </c>
      <c r="B273" t="str">
        <f t="shared" si="12"/>
        <v>nincs</v>
      </c>
      <c r="C273" t="str">
        <f t="shared" si="13"/>
        <v>nincs</v>
      </c>
      <c r="D273" t="str">
        <f t="shared" si="13"/>
        <v>nincs</v>
      </c>
      <c r="E273" t="str">
        <f t="shared" si="13"/>
        <v>nincs</v>
      </c>
      <c r="F273" t="str">
        <f t="shared" si="13"/>
        <v>nincs</v>
      </c>
      <c r="G273" t="str">
        <f t="shared" si="13"/>
        <v>van</v>
      </c>
      <c r="H273">
        <f t="shared" si="14"/>
        <v>1</v>
      </c>
    </row>
    <row r="274" spans="1:8" x14ac:dyDescent="0.25">
      <c r="A274" t="s">
        <v>4862</v>
      </c>
      <c r="B274" t="str">
        <f t="shared" si="12"/>
        <v>nincs</v>
      </c>
      <c r="C274" t="str">
        <f t="shared" si="13"/>
        <v>nincs</v>
      </c>
      <c r="D274" t="str">
        <f t="shared" si="13"/>
        <v>nincs</v>
      </c>
      <c r="E274" t="str">
        <f t="shared" si="13"/>
        <v>nincs</v>
      </c>
      <c r="F274" t="str">
        <f t="shared" si="13"/>
        <v>nincs</v>
      </c>
      <c r="G274" t="str">
        <f t="shared" si="13"/>
        <v>nincs</v>
      </c>
      <c r="H274">
        <f t="shared" si="14"/>
        <v>0</v>
      </c>
    </row>
    <row r="275" spans="1:8" x14ac:dyDescent="0.25">
      <c r="A275" t="s">
        <v>1999</v>
      </c>
      <c r="B275" t="str">
        <f t="shared" si="12"/>
        <v>nincs</v>
      </c>
      <c r="C275" t="str">
        <f t="shared" si="13"/>
        <v>nincs</v>
      </c>
      <c r="D275" t="str">
        <f t="shared" si="13"/>
        <v>nincs</v>
      </c>
      <c r="E275" t="str">
        <f t="shared" si="13"/>
        <v>nincs</v>
      </c>
      <c r="F275" t="str">
        <f t="shared" si="13"/>
        <v>nincs</v>
      </c>
      <c r="G275" t="str">
        <f t="shared" si="13"/>
        <v>nincs</v>
      </c>
      <c r="H275">
        <f t="shared" si="14"/>
        <v>0</v>
      </c>
    </row>
    <row r="276" spans="1:8" x14ac:dyDescent="0.25">
      <c r="A276" t="s">
        <v>324</v>
      </c>
      <c r="B276" t="str">
        <f t="shared" si="12"/>
        <v>nincs</v>
      </c>
      <c r="C276" t="str">
        <f t="shared" si="13"/>
        <v>nincs</v>
      </c>
      <c r="D276" t="str">
        <f t="shared" si="13"/>
        <v>nincs</v>
      </c>
      <c r="E276" t="str">
        <f t="shared" si="13"/>
        <v>nincs</v>
      </c>
      <c r="F276" t="str">
        <f t="shared" si="13"/>
        <v>nincs</v>
      </c>
      <c r="G276" t="str">
        <f t="shared" si="13"/>
        <v>nincs</v>
      </c>
      <c r="H276">
        <f t="shared" si="14"/>
        <v>0</v>
      </c>
    </row>
    <row r="277" spans="1:8" x14ac:dyDescent="0.25">
      <c r="A277" t="s">
        <v>1121</v>
      </c>
      <c r="B277" t="str">
        <f t="shared" si="12"/>
        <v>nincs</v>
      </c>
      <c r="C277" t="str">
        <f t="shared" si="13"/>
        <v>van</v>
      </c>
      <c r="D277" t="str">
        <f t="shared" si="13"/>
        <v>nincs</v>
      </c>
      <c r="E277" t="str">
        <f t="shared" si="13"/>
        <v>nincs</v>
      </c>
      <c r="F277" t="str">
        <f t="shared" si="13"/>
        <v>nincs</v>
      </c>
      <c r="G277" t="str">
        <f t="shared" si="13"/>
        <v>nincs</v>
      </c>
      <c r="H277">
        <f t="shared" si="14"/>
        <v>1</v>
      </c>
    </row>
    <row r="278" spans="1:8" x14ac:dyDescent="0.25">
      <c r="A278" t="s">
        <v>2750</v>
      </c>
      <c r="B278" t="str">
        <f t="shared" si="12"/>
        <v>nincs</v>
      </c>
      <c r="C278" t="str">
        <f t="shared" si="13"/>
        <v>nincs</v>
      </c>
      <c r="D278" t="str">
        <f t="shared" si="13"/>
        <v>nincs</v>
      </c>
      <c r="E278" t="str">
        <f t="shared" si="13"/>
        <v>nincs</v>
      </c>
      <c r="F278" t="str">
        <f t="shared" si="13"/>
        <v>nincs</v>
      </c>
      <c r="G278" t="str">
        <f t="shared" si="13"/>
        <v>nincs</v>
      </c>
      <c r="H278">
        <f t="shared" si="14"/>
        <v>0</v>
      </c>
    </row>
    <row r="279" spans="1:8" x14ac:dyDescent="0.25">
      <c r="A279" t="s">
        <v>795</v>
      </c>
      <c r="B279" t="str">
        <f t="shared" si="12"/>
        <v>nincs</v>
      </c>
      <c r="C279" t="str">
        <f t="shared" si="13"/>
        <v>nincs</v>
      </c>
      <c r="D279" t="str">
        <f t="shared" si="13"/>
        <v>nincs</v>
      </c>
      <c r="E279" t="str">
        <f t="shared" si="13"/>
        <v>nincs</v>
      </c>
      <c r="F279" t="str">
        <f t="shared" si="13"/>
        <v>nincs</v>
      </c>
      <c r="G279" t="str">
        <f t="shared" si="13"/>
        <v>van</v>
      </c>
      <c r="H279">
        <f t="shared" si="14"/>
        <v>1</v>
      </c>
    </row>
    <row r="280" spans="1:8" x14ac:dyDescent="0.25">
      <c r="A280" t="s">
        <v>11368</v>
      </c>
      <c r="B280" t="str">
        <f t="shared" si="12"/>
        <v>nincs</v>
      </c>
      <c r="C280" t="str">
        <f t="shared" si="13"/>
        <v>nincs</v>
      </c>
      <c r="D280" t="str">
        <f t="shared" si="13"/>
        <v>nincs</v>
      </c>
      <c r="E280" t="str">
        <f t="shared" si="13"/>
        <v>nincs</v>
      </c>
      <c r="F280" t="str">
        <f t="shared" si="13"/>
        <v>nincs</v>
      </c>
      <c r="G280" t="str">
        <f t="shared" si="13"/>
        <v>nincs</v>
      </c>
      <c r="H280">
        <f t="shared" si="14"/>
        <v>0</v>
      </c>
    </row>
    <row r="281" spans="1:8" x14ac:dyDescent="0.25">
      <c r="A281" t="s">
        <v>1244</v>
      </c>
      <c r="B281" t="str">
        <f t="shared" si="12"/>
        <v>van</v>
      </c>
      <c r="C281" t="str">
        <f t="shared" si="13"/>
        <v>nincs</v>
      </c>
      <c r="D281" t="str">
        <f t="shared" si="13"/>
        <v>nincs</v>
      </c>
      <c r="E281" t="str">
        <f t="shared" si="13"/>
        <v>nincs</v>
      </c>
      <c r="F281" t="str">
        <f t="shared" si="13"/>
        <v>nincs</v>
      </c>
      <c r="G281" t="str">
        <f t="shared" si="13"/>
        <v>nincs</v>
      </c>
      <c r="H281">
        <f t="shared" si="14"/>
        <v>1</v>
      </c>
    </row>
    <row r="282" spans="1:8" x14ac:dyDescent="0.25">
      <c r="A282" t="s">
        <v>13253</v>
      </c>
      <c r="B282" t="str">
        <f t="shared" si="12"/>
        <v>nincs</v>
      </c>
      <c r="C282" t="str">
        <f t="shared" si="13"/>
        <v>nincs</v>
      </c>
      <c r="D282" t="str">
        <f t="shared" si="13"/>
        <v>nincs</v>
      </c>
      <c r="E282" t="str">
        <f t="shared" si="13"/>
        <v>nincs</v>
      </c>
      <c r="F282" t="str">
        <f t="shared" si="13"/>
        <v>nincs</v>
      </c>
      <c r="G282" t="str">
        <f t="shared" si="13"/>
        <v>nincs</v>
      </c>
      <c r="H282">
        <f t="shared" si="14"/>
        <v>0</v>
      </c>
    </row>
    <row r="283" spans="1:8" x14ac:dyDescent="0.25">
      <c r="A283" t="s">
        <v>5181</v>
      </c>
      <c r="B283" t="str">
        <f t="shared" si="12"/>
        <v>nincs</v>
      </c>
      <c r="C283" t="str">
        <f t="shared" si="13"/>
        <v>nincs</v>
      </c>
      <c r="D283" t="str">
        <f t="shared" si="13"/>
        <v>nincs</v>
      </c>
      <c r="E283" t="str">
        <f t="shared" si="13"/>
        <v>nincs</v>
      </c>
      <c r="F283" t="str">
        <f t="shared" si="13"/>
        <v>nincs</v>
      </c>
      <c r="G283" t="str">
        <f t="shared" si="13"/>
        <v>nincs</v>
      </c>
      <c r="H283">
        <f t="shared" si="14"/>
        <v>0</v>
      </c>
    </row>
    <row r="284" spans="1:8" x14ac:dyDescent="0.25">
      <c r="A284" t="s">
        <v>5283</v>
      </c>
      <c r="B284" t="str">
        <f t="shared" si="12"/>
        <v>nincs</v>
      </c>
      <c r="C284" t="str">
        <f t="shared" si="13"/>
        <v>nincs</v>
      </c>
      <c r="D284" t="str">
        <f t="shared" si="13"/>
        <v>nincs</v>
      </c>
      <c r="E284" t="str">
        <f t="shared" si="13"/>
        <v>van</v>
      </c>
      <c r="F284" t="str">
        <f t="shared" si="13"/>
        <v>nincs</v>
      </c>
      <c r="G284" t="str">
        <f t="shared" si="13"/>
        <v>nincs</v>
      </c>
      <c r="H284">
        <f t="shared" si="14"/>
        <v>1</v>
      </c>
    </row>
    <row r="285" spans="1:8" x14ac:dyDescent="0.25">
      <c r="A285" t="s">
        <v>3464</v>
      </c>
      <c r="B285" t="str">
        <f t="shared" si="12"/>
        <v>nincs</v>
      </c>
      <c r="C285" t="str">
        <f t="shared" si="13"/>
        <v>nincs</v>
      </c>
      <c r="D285" t="str">
        <f t="shared" si="13"/>
        <v>nincs</v>
      </c>
      <c r="E285" t="str">
        <f t="shared" si="13"/>
        <v>nincs</v>
      </c>
      <c r="F285" t="str">
        <f t="shared" si="13"/>
        <v>nincs</v>
      </c>
      <c r="G285" t="str">
        <f t="shared" si="13"/>
        <v>nincs</v>
      </c>
      <c r="H285">
        <f t="shared" si="14"/>
        <v>0</v>
      </c>
    </row>
    <row r="286" spans="1:8" x14ac:dyDescent="0.25">
      <c r="A286" t="s">
        <v>10021</v>
      </c>
      <c r="B286" t="str">
        <f t="shared" si="12"/>
        <v>nincs</v>
      </c>
      <c r="C286" t="str">
        <f t="shared" si="13"/>
        <v>nincs</v>
      </c>
      <c r="D286" t="str">
        <f t="shared" si="13"/>
        <v>nincs</v>
      </c>
      <c r="E286" t="str">
        <f t="shared" si="13"/>
        <v>van</v>
      </c>
      <c r="F286" t="str">
        <f t="shared" si="13"/>
        <v>nincs</v>
      </c>
      <c r="G286" t="str">
        <f t="shared" si="13"/>
        <v>nincs</v>
      </c>
      <c r="H286">
        <f t="shared" si="14"/>
        <v>1</v>
      </c>
    </row>
    <row r="287" spans="1:8" x14ac:dyDescent="0.25">
      <c r="A287" t="s">
        <v>866</v>
      </c>
      <c r="B287" t="str">
        <f t="shared" si="12"/>
        <v>van</v>
      </c>
      <c r="C287" t="str">
        <f t="shared" si="13"/>
        <v>nincs</v>
      </c>
      <c r="D287" t="str">
        <f t="shared" si="13"/>
        <v>nincs</v>
      </c>
      <c r="E287" t="str">
        <f t="shared" si="13"/>
        <v>nincs</v>
      </c>
      <c r="F287" t="str">
        <f t="shared" si="13"/>
        <v>nincs</v>
      </c>
      <c r="G287" t="str">
        <f t="shared" si="13"/>
        <v>nincs</v>
      </c>
      <c r="H287">
        <f t="shared" si="14"/>
        <v>1</v>
      </c>
    </row>
    <row r="288" spans="1:8" x14ac:dyDescent="0.25">
      <c r="A288" t="s">
        <v>8463</v>
      </c>
      <c r="B288" t="str">
        <f t="shared" si="12"/>
        <v>nincs</v>
      </c>
      <c r="C288" t="str">
        <f t="shared" si="13"/>
        <v>van</v>
      </c>
      <c r="D288" t="str">
        <f t="shared" si="13"/>
        <v>nincs</v>
      </c>
      <c r="E288" t="str">
        <f t="shared" si="13"/>
        <v>nincs</v>
      </c>
      <c r="F288" t="str">
        <f t="shared" si="13"/>
        <v>nincs</v>
      </c>
      <c r="G288" t="str">
        <f t="shared" si="13"/>
        <v>nincs</v>
      </c>
      <c r="H288">
        <f t="shared" si="14"/>
        <v>1</v>
      </c>
    </row>
    <row r="289" spans="1:8" x14ac:dyDescent="0.25">
      <c r="A289" t="s">
        <v>7651</v>
      </c>
      <c r="B289" t="str">
        <f t="shared" si="12"/>
        <v>nincs</v>
      </c>
      <c r="C289" t="str">
        <f t="shared" si="13"/>
        <v>nincs</v>
      </c>
      <c r="D289" t="str">
        <f t="shared" si="13"/>
        <v>nincs</v>
      </c>
      <c r="E289" t="str">
        <f t="shared" si="13"/>
        <v>nincs</v>
      </c>
      <c r="F289" t="str">
        <f t="shared" si="13"/>
        <v>nincs</v>
      </c>
      <c r="G289" t="str">
        <f t="shared" si="13"/>
        <v>nincs</v>
      </c>
      <c r="H289">
        <f t="shared" si="14"/>
        <v>0</v>
      </c>
    </row>
    <row r="290" spans="1:8" x14ac:dyDescent="0.25">
      <c r="A290" t="s">
        <v>4326</v>
      </c>
      <c r="B290" t="str">
        <f t="shared" si="12"/>
        <v>nincs</v>
      </c>
      <c r="C290" t="str">
        <f t="shared" si="13"/>
        <v>nincs</v>
      </c>
      <c r="D290" t="str">
        <f t="shared" si="13"/>
        <v>nincs</v>
      </c>
      <c r="E290" t="str">
        <f t="shared" si="13"/>
        <v>nincs</v>
      </c>
      <c r="F290" t="str">
        <f t="shared" si="13"/>
        <v>nincs</v>
      </c>
      <c r="G290" t="str">
        <f t="shared" si="13"/>
        <v>nincs</v>
      </c>
      <c r="H290">
        <f t="shared" si="14"/>
        <v>0</v>
      </c>
    </row>
    <row r="291" spans="1:8" x14ac:dyDescent="0.25">
      <c r="A291" t="s">
        <v>499</v>
      </c>
      <c r="B291" t="str">
        <f t="shared" si="12"/>
        <v>nincs</v>
      </c>
      <c r="C291" t="str">
        <f t="shared" si="13"/>
        <v>nincs</v>
      </c>
      <c r="D291" t="str">
        <f t="shared" si="13"/>
        <v>nincs</v>
      </c>
      <c r="E291" t="str">
        <f t="shared" si="13"/>
        <v>nincs</v>
      </c>
      <c r="F291" t="str">
        <f t="shared" si="13"/>
        <v>nincs</v>
      </c>
      <c r="G291" t="str">
        <f t="shared" si="13"/>
        <v>nincs</v>
      </c>
      <c r="H291">
        <f t="shared" si="14"/>
        <v>0</v>
      </c>
    </row>
    <row r="292" spans="1:8" x14ac:dyDescent="0.25">
      <c r="A292" t="s">
        <v>3310</v>
      </c>
      <c r="B292" t="str">
        <f t="shared" si="12"/>
        <v>nincs</v>
      </c>
      <c r="C292" t="str">
        <f t="shared" si="13"/>
        <v>nincs</v>
      </c>
      <c r="D292" t="str">
        <f t="shared" si="13"/>
        <v>nincs</v>
      </c>
      <c r="E292" t="str">
        <f t="shared" si="13"/>
        <v>nincs</v>
      </c>
      <c r="F292" t="str">
        <f t="shared" si="13"/>
        <v>nincs</v>
      </c>
      <c r="G292" t="str">
        <f t="shared" si="13"/>
        <v>nincs</v>
      </c>
      <c r="H292">
        <f t="shared" si="14"/>
        <v>0</v>
      </c>
    </row>
    <row r="293" spans="1:8" x14ac:dyDescent="0.25">
      <c r="A293" t="s">
        <v>1457</v>
      </c>
      <c r="B293" t="str">
        <f t="shared" ref="B293:B356" si="15">IF(ISERROR(FIND(B$1,$A293)),"nincs","van")</f>
        <v>nincs</v>
      </c>
      <c r="C293" t="str">
        <f t="shared" si="13"/>
        <v>van</v>
      </c>
      <c r="D293" t="str">
        <f t="shared" si="13"/>
        <v>nincs</v>
      </c>
      <c r="E293" t="str">
        <f t="shared" si="13"/>
        <v>nincs</v>
      </c>
      <c r="F293" t="str">
        <f t="shared" si="13"/>
        <v>nincs</v>
      </c>
      <c r="G293" t="str">
        <f t="shared" si="13"/>
        <v>nincs</v>
      </c>
      <c r="H293">
        <f t="shared" si="14"/>
        <v>1</v>
      </c>
    </row>
    <row r="294" spans="1:8" x14ac:dyDescent="0.25">
      <c r="A294" t="s">
        <v>9202</v>
      </c>
      <c r="B294" t="str">
        <f t="shared" si="15"/>
        <v>nincs</v>
      </c>
      <c r="C294" t="str">
        <f t="shared" si="13"/>
        <v>nincs</v>
      </c>
      <c r="D294" t="str">
        <f t="shared" si="13"/>
        <v>nincs</v>
      </c>
      <c r="E294" t="str">
        <f t="shared" si="13"/>
        <v>nincs</v>
      </c>
      <c r="F294" t="str">
        <f t="shared" si="13"/>
        <v>nincs</v>
      </c>
      <c r="G294" t="str">
        <f t="shared" si="13"/>
        <v>nincs</v>
      </c>
      <c r="H294">
        <f t="shared" si="14"/>
        <v>0</v>
      </c>
    </row>
    <row r="295" spans="1:8" x14ac:dyDescent="0.25">
      <c r="A295" t="s">
        <v>6723</v>
      </c>
      <c r="B295" t="str">
        <f t="shared" si="15"/>
        <v>nincs</v>
      </c>
      <c r="C295" t="str">
        <f t="shared" si="13"/>
        <v>nincs</v>
      </c>
      <c r="D295" t="str">
        <f t="shared" si="13"/>
        <v>nincs</v>
      </c>
      <c r="E295" t="str">
        <f t="shared" si="13"/>
        <v>nincs</v>
      </c>
      <c r="F295" t="str">
        <f t="shared" si="13"/>
        <v>nincs</v>
      </c>
      <c r="G295" t="str">
        <f t="shared" si="13"/>
        <v>nincs</v>
      </c>
      <c r="H295">
        <f t="shared" si="14"/>
        <v>0</v>
      </c>
    </row>
    <row r="296" spans="1:8" x14ac:dyDescent="0.25">
      <c r="A296" t="s">
        <v>9260</v>
      </c>
      <c r="B296" t="str">
        <f t="shared" si="15"/>
        <v>nincs</v>
      </c>
      <c r="C296" t="str">
        <f t="shared" si="13"/>
        <v>nincs</v>
      </c>
      <c r="D296" t="str">
        <f t="shared" si="13"/>
        <v>nincs</v>
      </c>
      <c r="E296" t="str">
        <f t="shared" si="13"/>
        <v>nincs</v>
      </c>
      <c r="F296" t="str">
        <f t="shared" si="13"/>
        <v>nincs</v>
      </c>
      <c r="G296" t="str">
        <f t="shared" si="13"/>
        <v>nincs</v>
      </c>
      <c r="H296">
        <f t="shared" si="14"/>
        <v>0</v>
      </c>
    </row>
    <row r="297" spans="1:8" x14ac:dyDescent="0.25">
      <c r="A297" t="s">
        <v>5188</v>
      </c>
      <c r="B297" t="str">
        <f t="shared" si="15"/>
        <v>nincs</v>
      </c>
      <c r="C297" t="str">
        <f t="shared" si="13"/>
        <v>nincs</v>
      </c>
      <c r="D297" t="str">
        <f t="shared" si="13"/>
        <v>van</v>
      </c>
      <c r="E297" t="str">
        <f t="shared" si="13"/>
        <v>nincs</v>
      </c>
      <c r="F297" t="str">
        <f t="shared" si="13"/>
        <v>nincs</v>
      </c>
      <c r="G297" t="str">
        <f t="shared" si="13"/>
        <v>nincs</v>
      </c>
      <c r="H297">
        <f t="shared" si="14"/>
        <v>1</v>
      </c>
    </row>
    <row r="298" spans="1:8" x14ac:dyDescent="0.25">
      <c r="A298" t="s">
        <v>2264</v>
      </c>
      <c r="B298" t="str">
        <f t="shared" si="15"/>
        <v>nincs</v>
      </c>
      <c r="C298" t="str">
        <f t="shared" si="13"/>
        <v>nincs</v>
      </c>
      <c r="D298" t="str">
        <f t="shared" si="13"/>
        <v>nincs</v>
      </c>
      <c r="E298" t="str">
        <f t="shared" si="13"/>
        <v>nincs</v>
      </c>
      <c r="F298" t="str">
        <f t="shared" si="13"/>
        <v>nincs</v>
      </c>
      <c r="G298" t="str">
        <f t="shared" si="13"/>
        <v>nincs</v>
      </c>
      <c r="H298">
        <f t="shared" si="14"/>
        <v>0</v>
      </c>
    </row>
    <row r="299" spans="1:8" x14ac:dyDescent="0.25">
      <c r="A299" t="s">
        <v>1741</v>
      </c>
      <c r="B299" t="str">
        <f t="shared" si="15"/>
        <v>nincs</v>
      </c>
      <c r="C299" t="str">
        <f t="shared" si="13"/>
        <v>van</v>
      </c>
      <c r="D299" t="str">
        <f t="shared" si="13"/>
        <v>nincs</v>
      </c>
      <c r="E299" t="str">
        <f t="shared" si="13"/>
        <v>nincs</v>
      </c>
      <c r="F299" t="str">
        <f t="shared" si="13"/>
        <v>nincs</v>
      </c>
      <c r="G299" t="str">
        <f t="shared" si="13"/>
        <v>nincs</v>
      </c>
      <c r="H299">
        <f t="shared" si="14"/>
        <v>1</v>
      </c>
    </row>
    <row r="300" spans="1:8" x14ac:dyDescent="0.25">
      <c r="A300" t="s">
        <v>10091</v>
      </c>
      <c r="B300" t="str">
        <f t="shared" si="15"/>
        <v>nincs</v>
      </c>
      <c r="C300" t="str">
        <f t="shared" si="13"/>
        <v>nincs</v>
      </c>
      <c r="D300" t="str">
        <f t="shared" si="13"/>
        <v>nincs</v>
      </c>
      <c r="E300" t="str">
        <f t="shared" si="13"/>
        <v>nincs</v>
      </c>
      <c r="F300" t="str">
        <f t="shared" si="13"/>
        <v>nincs</v>
      </c>
      <c r="G300" t="str">
        <f t="shared" si="13"/>
        <v>nincs</v>
      </c>
      <c r="H300">
        <f t="shared" si="14"/>
        <v>0</v>
      </c>
    </row>
    <row r="301" spans="1:8" x14ac:dyDescent="0.25">
      <c r="A301" t="s">
        <v>98</v>
      </c>
      <c r="B301" t="str">
        <f t="shared" si="15"/>
        <v>nincs</v>
      </c>
      <c r="C301" t="str">
        <f t="shared" si="13"/>
        <v>nincs</v>
      </c>
      <c r="D301" t="str">
        <f t="shared" si="13"/>
        <v>nincs</v>
      </c>
      <c r="E301" t="str">
        <f t="shared" si="13"/>
        <v>nincs</v>
      </c>
      <c r="F301" t="str">
        <f t="shared" si="13"/>
        <v>nincs</v>
      </c>
      <c r="G301" t="str">
        <f t="shared" si="13"/>
        <v>van</v>
      </c>
      <c r="H301">
        <f t="shared" si="14"/>
        <v>1</v>
      </c>
    </row>
    <row r="302" spans="1:8" x14ac:dyDescent="0.25">
      <c r="A302" t="s">
        <v>13180</v>
      </c>
      <c r="B302" t="str">
        <f t="shared" si="15"/>
        <v>nincs</v>
      </c>
      <c r="C302" t="str">
        <f t="shared" si="13"/>
        <v>nincs</v>
      </c>
      <c r="D302" t="str">
        <f t="shared" si="13"/>
        <v>nincs</v>
      </c>
      <c r="E302" t="str">
        <f t="shared" si="13"/>
        <v>nincs</v>
      </c>
      <c r="F302" t="str">
        <f t="shared" si="13"/>
        <v>nincs</v>
      </c>
      <c r="G302" t="str">
        <f t="shared" si="13"/>
        <v>nincs</v>
      </c>
      <c r="H302">
        <f t="shared" si="14"/>
        <v>0</v>
      </c>
    </row>
    <row r="303" spans="1:8" x14ac:dyDescent="0.25">
      <c r="A303" t="s">
        <v>3841</v>
      </c>
      <c r="B303" t="str">
        <f t="shared" si="15"/>
        <v>nincs</v>
      </c>
      <c r="C303" t="str">
        <f t="shared" si="13"/>
        <v>nincs</v>
      </c>
      <c r="D303" t="str">
        <f t="shared" si="13"/>
        <v>nincs</v>
      </c>
      <c r="E303" t="str">
        <f t="shared" si="13"/>
        <v>nincs</v>
      </c>
      <c r="F303" t="str">
        <f t="shared" si="13"/>
        <v>nincs</v>
      </c>
      <c r="G303" t="str">
        <f t="shared" si="13"/>
        <v>nincs</v>
      </c>
      <c r="H303">
        <f t="shared" si="14"/>
        <v>0</v>
      </c>
    </row>
    <row r="304" spans="1:8" x14ac:dyDescent="0.25">
      <c r="A304" t="s">
        <v>424</v>
      </c>
      <c r="B304" t="str">
        <f t="shared" si="15"/>
        <v>nincs</v>
      </c>
      <c r="C304" t="str">
        <f t="shared" si="13"/>
        <v>van</v>
      </c>
      <c r="D304" t="str">
        <f t="shared" si="13"/>
        <v>nincs</v>
      </c>
      <c r="E304" t="str">
        <f t="shared" ref="C304:G355" si="16">IF(ISERROR(FIND(E$1,$A304)),"nincs","van")</f>
        <v>nincs</v>
      </c>
      <c r="F304" t="str">
        <f t="shared" si="16"/>
        <v>nincs</v>
      </c>
      <c r="G304" t="str">
        <f t="shared" si="16"/>
        <v>nincs</v>
      </c>
      <c r="H304">
        <f t="shared" si="14"/>
        <v>1</v>
      </c>
    </row>
    <row r="305" spans="1:8" x14ac:dyDescent="0.25">
      <c r="A305" t="s">
        <v>69</v>
      </c>
      <c r="B305" t="str">
        <f t="shared" si="15"/>
        <v>nincs</v>
      </c>
      <c r="C305" t="str">
        <f t="shared" si="16"/>
        <v>nincs</v>
      </c>
      <c r="D305" t="str">
        <f t="shared" si="16"/>
        <v>nincs</v>
      </c>
      <c r="E305" t="str">
        <f t="shared" si="16"/>
        <v>nincs</v>
      </c>
      <c r="F305" t="str">
        <f t="shared" si="16"/>
        <v>nincs</v>
      </c>
      <c r="G305" t="str">
        <f t="shared" si="16"/>
        <v>van</v>
      </c>
      <c r="H305">
        <f t="shared" si="14"/>
        <v>1</v>
      </c>
    </row>
    <row r="306" spans="1:8" x14ac:dyDescent="0.25">
      <c r="A306" t="s">
        <v>760</v>
      </c>
      <c r="B306" t="str">
        <f t="shared" si="15"/>
        <v>nincs</v>
      </c>
      <c r="C306" t="str">
        <f t="shared" si="16"/>
        <v>nincs</v>
      </c>
      <c r="D306" t="str">
        <f t="shared" si="16"/>
        <v>van</v>
      </c>
      <c r="E306" t="str">
        <f t="shared" si="16"/>
        <v>nincs</v>
      </c>
      <c r="F306" t="str">
        <f t="shared" si="16"/>
        <v>nincs</v>
      </c>
      <c r="G306" t="str">
        <f t="shared" si="16"/>
        <v>nincs</v>
      </c>
      <c r="H306">
        <f t="shared" si="14"/>
        <v>1</v>
      </c>
    </row>
    <row r="307" spans="1:8" x14ac:dyDescent="0.25">
      <c r="A307" t="s">
        <v>6818</v>
      </c>
      <c r="B307" t="str">
        <f t="shared" si="15"/>
        <v>nincs</v>
      </c>
      <c r="C307" t="str">
        <f t="shared" si="16"/>
        <v>nincs</v>
      </c>
      <c r="D307" t="str">
        <f t="shared" si="16"/>
        <v>nincs</v>
      </c>
      <c r="E307" t="str">
        <f t="shared" si="16"/>
        <v>nincs</v>
      </c>
      <c r="F307" t="str">
        <f t="shared" si="16"/>
        <v>nincs</v>
      </c>
      <c r="G307" t="str">
        <f t="shared" si="16"/>
        <v>nincs</v>
      </c>
      <c r="H307">
        <f t="shared" si="14"/>
        <v>0</v>
      </c>
    </row>
    <row r="308" spans="1:8" x14ac:dyDescent="0.25">
      <c r="A308" t="s">
        <v>3067</v>
      </c>
      <c r="B308" t="str">
        <f t="shared" si="15"/>
        <v>van</v>
      </c>
      <c r="C308" t="str">
        <f t="shared" si="16"/>
        <v>nincs</v>
      </c>
      <c r="D308" t="str">
        <f t="shared" si="16"/>
        <v>nincs</v>
      </c>
      <c r="E308" t="str">
        <f t="shared" si="16"/>
        <v>nincs</v>
      </c>
      <c r="F308" t="str">
        <f t="shared" si="16"/>
        <v>nincs</v>
      </c>
      <c r="G308" t="str">
        <f t="shared" si="16"/>
        <v>nincs</v>
      </c>
      <c r="H308">
        <f t="shared" si="14"/>
        <v>1</v>
      </c>
    </row>
    <row r="309" spans="1:8" x14ac:dyDescent="0.25">
      <c r="A309" t="s">
        <v>2440</v>
      </c>
      <c r="B309" t="str">
        <f t="shared" si="15"/>
        <v>nincs</v>
      </c>
      <c r="C309" t="str">
        <f t="shared" si="16"/>
        <v>nincs</v>
      </c>
      <c r="D309" t="str">
        <f t="shared" si="16"/>
        <v>nincs</v>
      </c>
      <c r="E309" t="str">
        <f t="shared" si="16"/>
        <v>van</v>
      </c>
      <c r="F309" t="str">
        <f t="shared" si="16"/>
        <v>nincs</v>
      </c>
      <c r="G309" t="str">
        <f t="shared" si="16"/>
        <v>nincs</v>
      </c>
      <c r="H309">
        <f t="shared" si="14"/>
        <v>1</v>
      </c>
    </row>
    <row r="310" spans="1:8" x14ac:dyDescent="0.25">
      <c r="A310" t="s">
        <v>6056</v>
      </c>
      <c r="B310" t="str">
        <f t="shared" si="15"/>
        <v>nincs</v>
      </c>
      <c r="C310" t="str">
        <f t="shared" si="16"/>
        <v>nincs</v>
      </c>
      <c r="D310" t="str">
        <f t="shared" si="16"/>
        <v>nincs</v>
      </c>
      <c r="E310" t="str">
        <f t="shared" si="16"/>
        <v>nincs</v>
      </c>
      <c r="F310" t="str">
        <f t="shared" si="16"/>
        <v>nincs</v>
      </c>
      <c r="G310" t="str">
        <f t="shared" si="16"/>
        <v>nincs</v>
      </c>
      <c r="H310">
        <f t="shared" si="14"/>
        <v>0</v>
      </c>
    </row>
    <row r="311" spans="1:8" x14ac:dyDescent="0.25">
      <c r="A311" t="s">
        <v>1197</v>
      </c>
      <c r="B311" t="str">
        <f t="shared" si="15"/>
        <v>van</v>
      </c>
      <c r="C311" t="str">
        <f t="shared" si="16"/>
        <v>nincs</v>
      </c>
      <c r="D311" t="str">
        <f t="shared" si="16"/>
        <v>nincs</v>
      </c>
      <c r="E311" t="str">
        <f t="shared" si="16"/>
        <v>nincs</v>
      </c>
      <c r="F311" t="str">
        <f t="shared" si="16"/>
        <v>nincs</v>
      </c>
      <c r="G311" t="str">
        <f t="shared" si="16"/>
        <v>nincs</v>
      </c>
      <c r="H311">
        <f t="shared" si="14"/>
        <v>1</v>
      </c>
    </row>
    <row r="312" spans="1:8" x14ac:dyDescent="0.25">
      <c r="A312" t="s">
        <v>12372</v>
      </c>
      <c r="B312" t="str">
        <f t="shared" si="15"/>
        <v>nincs</v>
      </c>
      <c r="C312" t="str">
        <f t="shared" si="16"/>
        <v>nincs</v>
      </c>
      <c r="D312" t="str">
        <f t="shared" si="16"/>
        <v>nincs</v>
      </c>
      <c r="E312" t="str">
        <f t="shared" si="16"/>
        <v>nincs</v>
      </c>
      <c r="F312" t="str">
        <f t="shared" si="16"/>
        <v>nincs</v>
      </c>
      <c r="G312" t="str">
        <f t="shared" si="16"/>
        <v>nincs</v>
      </c>
      <c r="H312">
        <f t="shared" si="14"/>
        <v>0</v>
      </c>
    </row>
    <row r="313" spans="1:8" x14ac:dyDescent="0.25">
      <c r="A313" t="s">
        <v>1603</v>
      </c>
      <c r="B313" t="str">
        <f t="shared" si="15"/>
        <v>nincs</v>
      </c>
      <c r="C313" t="str">
        <f t="shared" si="16"/>
        <v>nincs</v>
      </c>
      <c r="D313" t="str">
        <f t="shared" si="16"/>
        <v>nincs</v>
      </c>
      <c r="E313" t="str">
        <f t="shared" si="16"/>
        <v>nincs</v>
      </c>
      <c r="F313" t="str">
        <f t="shared" si="16"/>
        <v>nincs</v>
      </c>
      <c r="G313" t="str">
        <f t="shared" si="16"/>
        <v>nincs</v>
      </c>
      <c r="H313">
        <f t="shared" si="14"/>
        <v>0</v>
      </c>
    </row>
    <row r="314" spans="1:8" x14ac:dyDescent="0.25">
      <c r="A314" t="s">
        <v>630</v>
      </c>
      <c r="B314" t="str">
        <f t="shared" si="15"/>
        <v>van</v>
      </c>
      <c r="C314" t="str">
        <f t="shared" si="16"/>
        <v>nincs</v>
      </c>
      <c r="D314" t="str">
        <f t="shared" si="16"/>
        <v>nincs</v>
      </c>
      <c r="E314" t="str">
        <f t="shared" si="16"/>
        <v>nincs</v>
      </c>
      <c r="F314" t="str">
        <f t="shared" si="16"/>
        <v>nincs</v>
      </c>
      <c r="G314" t="str">
        <f t="shared" si="16"/>
        <v>nincs</v>
      </c>
      <c r="H314">
        <f t="shared" si="14"/>
        <v>1</v>
      </c>
    </row>
    <row r="315" spans="1:8" x14ac:dyDescent="0.25">
      <c r="A315" t="s">
        <v>795</v>
      </c>
      <c r="B315" t="str">
        <f t="shared" si="15"/>
        <v>nincs</v>
      </c>
      <c r="C315" t="str">
        <f t="shared" si="16"/>
        <v>nincs</v>
      </c>
      <c r="D315" t="str">
        <f t="shared" si="16"/>
        <v>nincs</v>
      </c>
      <c r="E315" t="str">
        <f t="shared" si="16"/>
        <v>nincs</v>
      </c>
      <c r="F315" t="str">
        <f t="shared" si="16"/>
        <v>nincs</v>
      </c>
      <c r="G315" t="str">
        <f t="shared" si="16"/>
        <v>van</v>
      </c>
      <c r="H315">
        <f t="shared" si="14"/>
        <v>1</v>
      </c>
    </row>
    <row r="316" spans="1:8" x14ac:dyDescent="0.25">
      <c r="A316" t="s">
        <v>6531</v>
      </c>
      <c r="B316" t="str">
        <f t="shared" si="15"/>
        <v>van</v>
      </c>
      <c r="C316" t="str">
        <f t="shared" si="16"/>
        <v>nincs</v>
      </c>
      <c r="D316" t="str">
        <f t="shared" si="16"/>
        <v>nincs</v>
      </c>
      <c r="E316" t="str">
        <f t="shared" si="16"/>
        <v>nincs</v>
      </c>
      <c r="F316" t="str">
        <f t="shared" si="16"/>
        <v>nincs</v>
      </c>
      <c r="G316" t="str">
        <f t="shared" si="16"/>
        <v>nincs</v>
      </c>
      <c r="H316">
        <f t="shared" si="14"/>
        <v>1</v>
      </c>
    </row>
    <row r="317" spans="1:8" x14ac:dyDescent="0.25">
      <c r="A317" t="s">
        <v>795</v>
      </c>
      <c r="B317" t="str">
        <f t="shared" si="15"/>
        <v>nincs</v>
      </c>
      <c r="C317" t="str">
        <f t="shared" si="16"/>
        <v>nincs</v>
      </c>
      <c r="D317" t="str">
        <f t="shared" si="16"/>
        <v>nincs</v>
      </c>
      <c r="E317" t="str">
        <f t="shared" si="16"/>
        <v>nincs</v>
      </c>
      <c r="F317" t="str">
        <f t="shared" si="16"/>
        <v>nincs</v>
      </c>
      <c r="G317" t="str">
        <f t="shared" si="16"/>
        <v>van</v>
      </c>
      <c r="H317">
        <f t="shared" si="14"/>
        <v>1</v>
      </c>
    </row>
    <row r="318" spans="1:8" x14ac:dyDescent="0.25">
      <c r="A318" t="s">
        <v>5739</v>
      </c>
      <c r="B318" t="str">
        <f t="shared" si="15"/>
        <v>nincs</v>
      </c>
      <c r="C318" t="str">
        <f t="shared" si="16"/>
        <v>nincs</v>
      </c>
      <c r="D318" t="str">
        <f t="shared" si="16"/>
        <v>nincs</v>
      </c>
      <c r="E318" t="str">
        <f t="shared" si="16"/>
        <v>nincs</v>
      </c>
      <c r="F318" t="str">
        <f t="shared" si="16"/>
        <v>nincs</v>
      </c>
      <c r="G318" t="str">
        <f t="shared" si="16"/>
        <v>nincs</v>
      </c>
      <c r="H318">
        <f t="shared" si="14"/>
        <v>0</v>
      </c>
    </row>
    <row r="319" spans="1:8" x14ac:dyDescent="0.25">
      <c r="A319" t="s">
        <v>853</v>
      </c>
      <c r="B319" t="str">
        <f t="shared" si="15"/>
        <v>van</v>
      </c>
      <c r="C319" t="str">
        <f t="shared" si="16"/>
        <v>nincs</v>
      </c>
      <c r="D319" t="str">
        <f t="shared" si="16"/>
        <v>nincs</v>
      </c>
      <c r="E319" t="str">
        <f t="shared" si="16"/>
        <v>nincs</v>
      </c>
      <c r="F319" t="str">
        <f t="shared" si="16"/>
        <v>nincs</v>
      </c>
      <c r="G319" t="str">
        <f t="shared" si="16"/>
        <v>nincs</v>
      </c>
      <c r="H319">
        <f t="shared" si="14"/>
        <v>1</v>
      </c>
    </row>
    <row r="320" spans="1:8" x14ac:dyDescent="0.25">
      <c r="A320" t="s">
        <v>7782</v>
      </c>
      <c r="B320" t="str">
        <f t="shared" si="15"/>
        <v>nincs</v>
      </c>
      <c r="C320" t="str">
        <f t="shared" si="16"/>
        <v>nincs</v>
      </c>
      <c r="D320" t="str">
        <f t="shared" si="16"/>
        <v>nincs</v>
      </c>
      <c r="E320" t="str">
        <f t="shared" si="16"/>
        <v>nincs</v>
      </c>
      <c r="F320" t="str">
        <f t="shared" si="16"/>
        <v>nincs</v>
      </c>
      <c r="G320" t="str">
        <f t="shared" si="16"/>
        <v>nincs</v>
      </c>
      <c r="H320">
        <f t="shared" si="14"/>
        <v>0</v>
      </c>
    </row>
    <row r="321" spans="1:8" x14ac:dyDescent="0.25">
      <c r="A321" t="s">
        <v>1457</v>
      </c>
      <c r="B321" t="str">
        <f t="shared" si="15"/>
        <v>nincs</v>
      </c>
      <c r="C321" t="str">
        <f t="shared" si="16"/>
        <v>van</v>
      </c>
      <c r="D321" t="str">
        <f t="shared" si="16"/>
        <v>nincs</v>
      </c>
      <c r="E321" t="str">
        <f t="shared" si="16"/>
        <v>nincs</v>
      </c>
      <c r="F321" t="str">
        <f t="shared" si="16"/>
        <v>nincs</v>
      </c>
      <c r="G321" t="str">
        <f t="shared" si="16"/>
        <v>nincs</v>
      </c>
      <c r="H321">
        <f t="shared" si="14"/>
        <v>1</v>
      </c>
    </row>
    <row r="322" spans="1:8" x14ac:dyDescent="0.25">
      <c r="A322" t="s">
        <v>15338</v>
      </c>
      <c r="B322" t="str">
        <f t="shared" si="15"/>
        <v>nincs</v>
      </c>
      <c r="C322" t="str">
        <f t="shared" si="16"/>
        <v>nincs</v>
      </c>
      <c r="D322" t="str">
        <f t="shared" si="16"/>
        <v>nincs</v>
      </c>
      <c r="E322" t="str">
        <f t="shared" si="16"/>
        <v>nincs</v>
      </c>
      <c r="F322" t="str">
        <f t="shared" si="16"/>
        <v>nincs</v>
      </c>
      <c r="G322" t="str">
        <f t="shared" si="16"/>
        <v>nincs</v>
      </c>
      <c r="H322">
        <f t="shared" si="14"/>
        <v>0</v>
      </c>
    </row>
    <row r="323" spans="1:8" x14ac:dyDescent="0.25">
      <c r="A323" t="s">
        <v>418</v>
      </c>
      <c r="B323" t="str">
        <f t="shared" si="15"/>
        <v>nincs</v>
      </c>
      <c r="C323" t="str">
        <f t="shared" si="16"/>
        <v>nincs</v>
      </c>
      <c r="D323" t="str">
        <f t="shared" si="16"/>
        <v>nincs</v>
      </c>
      <c r="E323" t="str">
        <f t="shared" si="16"/>
        <v>nincs</v>
      </c>
      <c r="F323" t="str">
        <f t="shared" si="16"/>
        <v>nincs</v>
      </c>
      <c r="G323" t="str">
        <f t="shared" si="16"/>
        <v>nincs</v>
      </c>
      <c r="H323">
        <f t="shared" ref="H323:H386" si="17">+COUNTIF(B323:G323,"van")</f>
        <v>0</v>
      </c>
    </row>
    <row r="324" spans="1:8" x14ac:dyDescent="0.25">
      <c r="A324" t="s">
        <v>1978</v>
      </c>
      <c r="B324" t="str">
        <f t="shared" si="15"/>
        <v>nincs</v>
      </c>
      <c r="C324" t="str">
        <f t="shared" si="16"/>
        <v>nincs</v>
      </c>
      <c r="D324" t="str">
        <f t="shared" si="16"/>
        <v>nincs</v>
      </c>
      <c r="E324" t="str">
        <f t="shared" si="16"/>
        <v>nincs</v>
      </c>
      <c r="F324" t="str">
        <f t="shared" si="16"/>
        <v>nincs</v>
      </c>
      <c r="G324" t="str">
        <f t="shared" si="16"/>
        <v>nincs</v>
      </c>
      <c r="H324">
        <f t="shared" si="17"/>
        <v>0</v>
      </c>
    </row>
    <row r="325" spans="1:8" x14ac:dyDescent="0.25">
      <c r="A325" t="s">
        <v>1978</v>
      </c>
      <c r="B325" t="str">
        <f t="shared" si="15"/>
        <v>nincs</v>
      </c>
      <c r="C325" t="str">
        <f t="shared" si="16"/>
        <v>nincs</v>
      </c>
      <c r="D325" t="str">
        <f t="shared" si="16"/>
        <v>nincs</v>
      </c>
      <c r="E325" t="str">
        <f t="shared" si="16"/>
        <v>nincs</v>
      </c>
      <c r="F325" t="str">
        <f t="shared" si="16"/>
        <v>nincs</v>
      </c>
      <c r="G325" t="str">
        <f t="shared" si="16"/>
        <v>nincs</v>
      </c>
      <c r="H325">
        <f t="shared" si="17"/>
        <v>0</v>
      </c>
    </row>
    <row r="326" spans="1:8" x14ac:dyDescent="0.25">
      <c r="A326" t="s">
        <v>182</v>
      </c>
      <c r="B326" t="str">
        <f t="shared" si="15"/>
        <v>nincs</v>
      </c>
      <c r="C326" t="str">
        <f t="shared" si="16"/>
        <v>nincs</v>
      </c>
      <c r="D326" t="str">
        <f t="shared" si="16"/>
        <v>nincs</v>
      </c>
      <c r="E326" t="str">
        <f t="shared" si="16"/>
        <v>nincs</v>
      </c>
      <c r="F326" t="str">
        <f t="shared" si="16"/>
        <v>nincs</v>
      </c>
      <c r="G326" t="str">
        <f t="shared" si="16"/>
        <v>van</v>
      </c>
      <c r="H326">
        <f t="shared" si="17"/>
        <v>1</v>
      </c>
    </row>
    <row r="327" spans="1:8" x14ac:dyDescent="0.25">
      <c r="A327" t="s">
        <v>2181</v>
      </c>
      <c r="B327" t="str">
        <f t="shared" si="15"/>
        <v>nincs</v>
      </c>
      <c r="C327" t="str">
        <f t="shared" si="16"/>
        <v>van</v>
      </c>
      <c r="D327" t="str">
        <f t="shared" si="16"/>
        <v>nincs</v>
      </c>
      <c r="E327" t="str">
        <f t="shared" si="16"/>
        <v>nincs</v>
      </c>
      <c r="F327" t="str">
        <f t="shared" si="16"/>
        <v>nincs</v>
      </c>
      <c r="G327" t="str">
        <f t="shared" si="16"/>
        <v>nincs</v>
      </c>
      <c r="H327">
        <f t="shared" si="17"/>
        <v>1</v>
      </c>
    </row>
    <row r="328" spans="1:8" x14ac:dyDescent="0.25">
      <c r="A328" t="s">
        <v>891</v>
      </c>
      <c r="B328" t="str">
        <f t="shared" si="15"/>
        <v>nincs</v>
      </c>
      <c r="C328" t="str">
        <f t="shared" si="16"/>
        <v>nincs</v>
      </c>
      <c r="D328" t="str">
        <f t="shared" si="16"/>
        <v>nincs</v>
      </c>
      <c r="E328" t="str">
        <f t="shared" si="16"/>
        <v>nincs</v>
      </c>
      <c r="F328" t="str">
        <f t="shared" si="16"/>
        <v>nincs</v>
      </c>
      <c r="G328" t="str">
        <f t="shared" si="16"/>
        <v>nincs</v>
      </c>
      <c r="H328">
        <f t="shared" si="17"/>
        <v>0</v>
      </c>
    </row>
    <row r="329" spans="1:8" x14ac:dyDescent="0.25">
      <c r="A329" t="s">
        <v>1265</v>
      </c>
      <c r="B329" t="str">
        <f t="shared" si="15"/>
        <v>nincs</v>
      </c>
      <c r="C329" t="str">
        <f t="shared" si="16"/>
        <v>nincs</v>
      </c>
      <c r="D329" t="str">
        <f t="shared" si="16"/>
        <v>nincs</v>
      </c>
      <c r="E329" t="str">
        <f t="shared" si="16"/>
        <v>nincs</v>
      </c>
      <c r="F329" t="str">
        <f t="shared" si="16"/>
        <v>van</v>
      </c>
      <c r="G329" t="str">
        <f t="shared" si="16"/>
        <v>nincs</v>
      </c>
      <c r="H329">
        <f t="shared" si="17"/>
        <v>1</v>
      </c>
    </row>
    <row r="330" spans="1:8" x14ac:dyDescent="0.25">
      <c r="A330" t="s">
        <v>5012</v>
      </c>
      <c r="B330" t="str">
        <f t="shared" si="15"/>
        <v>nincs</v>
      </c>
      <c r="C330" t="str">
        <f t="shared" si="16"/>
        <v>nincs</v>
      </c>
      <c r="D330" t="str">
        <f t="shared" si="16"/>
        <v>nincs</v>
      </c>
      <c r="E330" t="str">
        <f t="shared" si="16"/>
        <v>nincs</v>
      </c>
      <c r="F330" t="str">
        <f t="shared" si="16"/>
        <v>nincs</v>
      </c>
      <c r="G330" t="str">
        <f t="shared" si="16"/>
        <v>nincs</v>
      </c>
      <c r="H330">
        <f t="shared" si="17"/>
        <v>0</v>
      </c>
    </row>
    <row r="331" spans="1:8" x14ac:dyDescent="0.25">
      <c r="A331" t="s">
        <v>5596</v>
      </c>
      <c r="B331" t="str">
        <f t="shared" si="15"/>
        <v>nincs</v>
      </c>
      <c r="C331" t="str">
        <f t="shared" si="16"/>
        <v>van</v>
      </c>
      <c r="D331" t="str">
        <f t="shared" si="16"/>
        <v>nincs</v>
      </c>
      <c r="E331" t="str">
        <f t="shared" si="16"/>
        <v>nincs</v>
      </c>
      <c r="F331" t="str">
        <f t="shared" si="16"/>
        <v>nincs</v>
      </c>
      <c r="G331" t="str">
        <f t="shared" si="16"/>
        <v>nincs</v>
      </c>
      <c r="H331">
        <f t="shared" si="17"/>
        <v>1</v>
      </c>
    </row>
    <row r="332" spans="1:8" x14ac:dyDescent="0.25">
      <c r="A332" t="s">
        <v>837</v>
      </c>
      <c r="B332" t="str">
        <f t="shared" si="15"/>
        <v>nincs</v>
      </c>
      <c r="C332" t="str">
        <f t="shared" si="16"/>
        <v>nincs</v>
      </c>
      <c r="D332" t="str">
        <f t="shared" si="16"/>
        <v>nincs</v>
      </c>
      <c r="E332" t="str">
        <f t="shared" si="16"/>
        <v>nincs</v>
      </c>
      <c r="F332" t="str">
        <f t="shared" si="16"/>
        <v>nincs</v>
      </c>
      <c r="G332" t="str">
        <f t="shared" si="16"/>
        <v>nincs</v>
      </c>
      <c r="H332">
        <f t="shared" si="17"/>
        <v>0</v>
      </c>
    </row>
    <row r="333" spans="1:8" x14ac:dyDescent="0.25">
      <c r="A333" t="s">
        <v>2269</v>
      </c>
      <c r="B333" t="str">
        <f t="shared" si="15"/>
        <v>nincs</v>
      </c>
      <c r="C333" t="str">
        <f t="shared" si="16"/>
        <v>nincs</v>
      </c>
      <c r="D333" t="str">
        <f t="shared" si="16"/>
        <v>nincs</v>
      </c>
      <c r="E333" t="str">
        <f t="shared" si="16"/>
        <v>nincs</v>
      </c>
      <c r="F333" t="str">
        <f t="shared" si="16"/>
        <v>nincs</v>
      </c>
      <c r="G333" t="str">
        <f t="shared" si="16"/>
        <v>nincs</v>
      </c>
      <c r="H333">
        <f t="shared" si="17"/>
        <v>0</v>
      </c>
    </row>
    <row r="334" spans="1:8" x14ac:dyDescent="0.25">
      <c r="A334" t="s">
        <v>3537</v>
      </c>
      <c r="B334" t="str">
        <f t="shared" si="15"/>
        <v>nincs</v>
      </c>
      <c r="C334" t="str">
        <f t="shared" si="16"/>
        <v>nincs</v>
      </c>
      <c r="D334" t="str">
        <f t="shared" si="16"/>
        <v>nincs</v>
      </c>
      <c r="E334" t="str">
        <f t="shared" si="16"/>
        <v>nincs</v>
      </c>
      <c r="F334" t="str">
        <f t="shared" si="16"/>
        <v>nincs</v>
      </c>
      <c r="G334" t="str">
        <f t="shared" si="16"/>
        <v>nincs</v>
      </c>
      <c r="H334">
        <f t="shared" si="17"/>
        <v>0</v>
      </c>
    </row>
    <row r="335" spans="1:8" x14ac:dyDescent="0.25">
      <c r="A335" t="s">
        <v>2258</v>
      </c>
      <c r="B335" t="str">
        <f t="shared" si="15"/>
        <v>nincs</v>
      </c>
      <c r="C335" t="str">
        <f t="shared" si="16"/>
        <v>nincs</v>
      </c>
      <c r="D335" t="str">
        <f t="shared" si="16"/>
        <v>van</v>
      </c>
      <c r="E335" t="str">
        <f t="shared" si="16"/>
        <v>nincs</v>
      </c>
      <c r="F335" t="str">
        <f t="shared" si="16"/>
        <v>nincs</v>
      </c>
      <c r="G335" t="str">
        <f t="shared" si="16"/>
        <v>nincs</v>
      </c>
      <c r="H335">
        <f t="shared" si="17"/>
        <v>1</v>
      </c>
    </row>
    <row r="336" spans="1:8" x14ac:dyDescent="0.25">
      <c r="A336" t="s">
        <v>779</v>
      </c>
      <c r="B336" t="str">
        <f t="shared" si="15"/>
        <v>nincs</v>
      </c>
      <c r="C336" t="str">
        <f t="shared" si="16"/>
        <v>nincs</v>
      </c>
      <c r="D336" t="str">
        <f t="shared" si="16"/>
        <v>van</v>
      </c>
      <c r="E336" t="str">
        <f t="shared" si="16"/>
        <v>nincs</v>
      </c>
      <c r="F336" t="str">
        <f t="shared" si="16"/>
        <v>nincs</v>
      </c>
      <c r="G336" t="str">
        <f t="shared" si="16"/>
        <v>nincs</v>
      </c>
      <c r="H336">
        <f t="shared" si="17"/>
        <v>1</v>
      </c>
    </row>
    <row r="337" spans="1:8" x14ac:dyDescent="0.25">
      <c r="A337" t="s">
        <v>12611</v>
      </c>
      <c r="B337" t="str">
        <f t="shared" si="15"/>
        <v>nincs</v>
      </c>
      <c r="C337" t="str">
        <f t="shared" si="16"/>
        <v>nincs</v>
      </c>
      <c r="D337" t="str">
        <f t="shared" si="16"/>
        <v>nincs</v>
      </c>
      <c r="E337" t="str">
        <f t="shared" si="16"/>
        <v>nincs</v>
      </c>
      <c r="F337" t="str">
        <f t="shared" si="16"/>
        <v>nincs</v>
      </c>
      <c r="G337" t="str">
        <f t="shared" si="16"/>
        <v>nincs</v>
      </c>
      <c r="H337">
        <f t="shared" si="17"/>
        <v>0</v>
      </c>
    </row>
    <row r="338" spans="1:8" x14ac:dyDescent="0.25">
      <c r="A338" t="s">
        <v>5079</v>
      </c>
      <c r="B338" t="str">
        <f t="shared" si="15"/>
        <v>nincs</v>
      </c>
      <c r="C338" t="str">
        <f t="shared" si="16"/>
        <v>nincs</v>
      </c>
      <c r="D338" t="str">
        <f t="shared" si="16"/>
        <v>nincs</v>
      </c>
      <c r="E338" t="str">
        <f t="shared" si="16"/>
        <v>nincs</v>
      </c>
      <c r="F338" t="str">
        <f t="shared" si="16"/>
        <v>nincs</v>
      </c>
      <c r="G338" t="str">
        <f t="shared" si="16"/>
        <v>nincs</v>
      </c>
      <c r="H338">
        <f t="shared" si="17"/>
        <v>0</v>
      </c>
    </row>
    <row r="339" spans="1:8" x14ac:dyDescent="0.25">
      <c r="A339" t="s">
        <v>3299</v>
      </c>
      <c r="B339" t="str">
        <f t="shared" si="15"/>
        <v>nincs</v>
      </c>
      <c r="C339" t="str">
        <f t="shared" si="16"/>
        <v>nincs</v>
      </c>
      <c r="D339" t="str">
        <f t="shared" si="16"/>
        <v>nincs</v>
      </c>
      <c r="E339" t="str">
        <f t="shared" si="16"/>
        <v>nincs</v>
      </c>
      <c r="F339" t="str">
        <f t="shared" si="16"/>
        <v>nincs</v>
      </c>
      <c r="G339" t="str">
        <f t="shared" si="16"/>
        <v>nincs</v>
      </c>
      <c r="H339">
        <f t="shared" si="17"/>
        <v>0</v>
      </c>
    </row>
    <row r="340" spans="1:8" x14ac:dyDescent="0.25">
      <c r="A340" t="s">
        <v>4166</v>
      </c>
      <c r="B340" t="str">
        <f t="shared" si="15"/>
        <v>nincs</v>
      </c>
      <c r="C340" t="str">
        <f t="shared" si="16"/>
        <v>nincs</v>
      </c>
      <c r="D340" t="str">
        <f t="shared" si="16"/>
        <v>nincs</v>
      </c>
      <c r="E340" t="str">
        <f t="shared" si="16"/>
        <v>nincs</v>
      </c>
      <c r="F340" t="str">
        <f t="shared" si="16"/>
        <v>nincs</v>
      </c>
      <c r="G340" t="str">
        <f t="shared" si="16"/>
        <v>nincs</v>
      </c>
      <c r="H340">
        <f t="shared" si="17"/>
        <v>0</v>
      </c>
    </row>
    <row r="341" spans="1:8" x14ac:dyDescent="0.25">
      <c r="A341" t="s">
        <v>8287</v>
      </c>
      <c r="B341" t="str">
        <f t="shared" si="15"/>
        <v>nincs</v>
      </c>
      <c r="C341" t="str">
        <f t="shared" si="16"/>
        <v>nincs</v>
      </c>
      <c r="D341" t="str">
        <f t="shared" si="16"/>
        <v>nincs</v>
      </c>
      <c r="E341" t="str">
        <f t="shared" si="16"/>
        <v>nincs</v>
      </c>
      <c r="F341" t="str">
        <f t="shared" si="16"/>
        <v>nincs</v>
      </c>
      <c r="G341" t="str">
        <f t="shared" si="16"/>
        <v>nincs</v>
      </c>
      <c r="H341">
        <f t="shared" si="17"/>
        <v>0</v>
      </c>
    </row>
    <row r="342" spans="1:8" x14ac:dyDescent="0.25">
      <c r="A342" t="s">
        <v>1074</v>
      </c>
      <c r="B342" t="str">
        <f t="shared" si="15"/>
        <v>nincs</v>
      </c>
      <c r="C342" t="str">
        <f t="shared" si="16"/>
        <v>nincs</v>
      </c>
      <c r="D342" t="str">
        <f t="shared" si="16"/>
        <v>nincs</v>
      </c>
      <c r="E342" t="str">
        <f t="shared" si="16"/>
        <v>nincs</v>
      </c>
      <c r="F342" t="str">
        <f t="shared" si="16"/>
        <v>nincs</v>
      </c>
      <c r="G342" t="str">
        <f t="shared" si="16"/>
        <v>nincs</v>
      </c>
      <c r="H342">
        <f t="shared" si="17"/>
        <v>0</v>
      </c>
    </row>
    <row r="343" spans="1:8" x14ac:dyDescent="0.25">
      <c r="A343" t="s">
        <v>6353</v>
      </c>
      <c r="B343" t="str">
        <f t="shared" si="15"/>
        <v>nincs</v>
      </c>
      <c r="C343" t="str">
        <f t="shared" si="16"/>
        <v>nincs</v>
      </c>
      <c r="D343" t="str">
        <f t="shared" si="16"/>
        <v>nincs</v>
      </c>
      <c r="E343" t="str">
        <f t="shared" si="16"/>
        <v>nincs</v>
      </c>
      <c r="F343" t="str">
        <f t="shared" si="16"/>
        <v>nincs</v>
      </c>
      <c r="G343" t="str">
        <f t="shared" si="16"/>
        <v>nincs</v>
      </c>
      <c r="H343">
        <f t="shared" si="17"/>
        <v>0</v>
      </c>
    </row>
    <row r="344" spans="1:8" x14ac:dyDescent="0.25">
      <c r="A344" t="s">
        <v>2814</v>
      </c>
      <c r="B344" t="str">
        <f t="shared" si="15"/>
        <v>nincs</v>
      </c>
      <c r="C344" t="str">
        <f t="shared" si="16"/>
        <v>van</v>
      </c>
      <c r="D344" t="str">
        <f t="shared" si="16"/>
        <v>nincs</v>
      </c>
      <c r="E344" t="str">
        <f t="shared" si="16"/>
        <v>nincs</v>
      </c>
      <c r="F344" t="str">
        <f t="shared" si="16"/>
        <v>nincs</v>
      </c>
      <c r="G344" t="str">
        <f t="shared" si="16"/>
        <v>nincs</v>
      </c>
      <c r="H344">
        <f t="shared" si="17"/>
        <v>1</v>
      </c>
    </row>
    <row r="345" spans="1:8" x14ac:dyDescent="0.25">
      <c r="A345" t="s">
        <v>4342</v>
      </c>
      <c r="B345" t="str">
        <f t="shared" si="15"/>
        <v>nincs</v>
      </c>
      <c r="C345" t="str">
        <f t="shared" si="16"/>
        <v>nincs</v>
      </c>
      <c r="D345" t="str">
        <f t="shared" si="16"/>
        <v>nincs</v>
      </c>
      <c r="E345" t="str">
        <f t="shared" si="16"/>
        <v>van</v>
      </c>
      <c r="F345" t="str">
        <f t="shared" si="16"/>
        <v>nincs</v>
      </c>
      <c r="G345" t="str">
        <f t="shared" si="16"/>
        <v>nincs</v>
      </c>
      <c r="H345">
        <f t="shared" si="17"/>
        <v>1</v>
      </c>
    </row>
    <row r="346" spans="1:8" x14ac:dyDescent="0.25">
      <c r="A346" t="s">
        <v>8130</v>
      </c>
      <c r="B346" t="str">
        <f t="shared" si="15"/>
        <v>van</v>
      </c>
      <c r="C346" t="str">
        <f t="shared" si="16"/>
        <v>nincs</v>
      </c>
      <c r="D346" t="str">
        <f t="shared" si="16"/>
        <v>nincs</v>
      </c>
      <c r="E346" t="str">
        <f t="shared" si="16"/>
        <v>nincs</v>
      </c>
      <c r="F346" t="str">
        <f t="shared" si="16"/>
        <v>nincs</v>
      </c>
      <c r="G346" t="str">
        <f t="shared" si="16"/>
        <v>nincs</v>
      </c>
      <c r="H346">
        <f t="shared" si="17"/>
        <v>1</v>
      </c>
    </row>
    <row r="347" spans="1:8" x14ac:dyDescent="0.25">
      <c r="A347" t="s">
        <v>8269</v>
      </c>
      <c r="B347" t="str">
        <f t="shared" si="15"/>
        <v>nincs</v>
      </c>
      <c r="C347" t="str">
        <f t="shared" si="16"/>
        <v>nincs</v>
      </c>
      <c r="D347" t="str">
        <f t="shared" si="16"/>
        <v>nincs</v>
      </c>
      <c r="E347" t="str">
        <f t="shared" si="16"/>
        <v>nincs</v>
      </c>
      <c r="F347" t="str">
        <f t="shared" si="16"/>
        <v>nincs</v>
      </c>
      <c r="G347" t="str">
        <f t="shared" si="16"/>
        <v>nincs</v>
      </c>
      <c r="H347">
        <f t="shared" si="17"/>
        <v>0</v>
      </c>
    </row>
    <row r="348" spans="1:8" x14ac:dyDescent="0.25">
      <c r="A348" t="s">
        <v>1023</v>
      </c>
      <c r="B348" t="str">
        <f t="shared" si="15"/>
        <v>van</v>
      </c>
      <c r="C348" t="str">
        <f t="shared" si="16"/>
        <v>nincs</v>
      </c>
      <c r="D348" t="str">
        <f t="shared" si="16"/>
        <v>nincs</v>
      </c>
      <c r="E348" t="str">
        <f t="shared" si="16"/>
        <v>nincs</v>
      </c>
      <c r="F348" t="str">
        <f t="shared" si="16"/>
        <v>nincs</v>
      </c>
      <c r="G348" t="str">
        <f t="shared" si="16"/>
        <v>nincs</v>
      </c>
      <c r="H348">
        <f t="shared" si="17"/>
        <v>1</v>
      </c>
    </row>
    <row r="349" spans="1:8" x14ac:dyDescent="0.25">
      <c r="A349" t="s">
        <v>1708</v>
      </c>
      <c r="B349" t="str">
        <f t="shared" si="15"/>
        <v>nincs</v>
      </c>
      <c r="C349" t="str">
        <f t="shared" si="16"/>
        <v>nincs</v>
      </c>
      <c r="D349" t="str">
        <f t="shared" si="16"/>
        <v>nincs</v>
      </c>
      <c r="E349" t="str">
        <f t="shared" si="16"/>
        <v>nincs</v>
      </c>
      <c r="F349" t="str">
        <f t="shared" si="16"/>
        <v>nincs</v>
      </c>
      <c r="G349" t="str">
        <f t="shared" si="16"/>
        <v>nincs</v>
      </c>
      <c r="H349">
        <f t="shared" si="17"/>
        <v>0</v>
      </c>
    </row>
    <row r="350" spans="1:8" x14ac:dyDescent="0.25">
      <c r="A350" t="s">
        <v>2953</v>
      </c>
      <c r="B350" t="str">
        <f t="shared" si="15"/>
        <v>nincs</v>
      </c>
      <c r="C350" t="str">
        <f t="shared" si="16"/>
        <v>nincs</v>
      </c>
      <c r="D350" t="str">
        <f t="shared" si="16"/>
        <v>nincs</v>
      </c>
      <c r="E350" t="str">
        <f t="shared" si="16"/>
        <v>nincs</v>
      </c>
      <c r="F350" t="str">
        <f t="shared" si="16"/>
        <v>nincs</v>
      </c>
      <c r="G350" t="str">
        <f t="shared" si="16"/>
        <v>nincs</v>
      </c>
      <c r="H350">
        <f t="shared" si="17"/>
        <v>0</v>
      </c>
    </row>
    <row r="351" spans="1:8" x14ac:dyDescent="0.25">
      <c r="A351" t="s">
        <v>11373</v>
      </c>
      <c r="B351" t="str">
        <f t="shared" si="15"/>
        <v>nincs</v>
      </c>
      <c r="C351" t="str">
        <f t="shared" si="16"/>
        <v>nincs</v>
      </c>
      <c r="D351" t="str">
        <f t="shared" si="16"/>
        <v>nincs</v>
      </c>
      <c r="E351" t="str">
        <f t="shared" si="16"/>
        <v>nincs</v>
      </c>
      <c r="F351" t="str">
        <f t="shared" si="16"/>
        <v>nincs</v>
      </c>
      <c r="G351" t="str">
        <f t="shared" si="16"/>
        <v>nincs</v>
      </c>
      <c r="H351">
        <f t="shared" si="17"/>
        <v>0</v>
      </c>
    </row>
    <row r="352" spans="1:8" x14ac:dyDescent="0.25">
      <c r="A352" t="s">
        <v>10057</v>
      </c>
      <c r="B352" t="str">
        <f t="shared" si="15"/>
        <v>nincs</v>
      </c>
      <c r="C352" t="str">
        <f t="shared" si="16"/>
        <v>nincs</v>
      </c>
      <c r="D352" t="str">
        <f t="shared" si="16"/>
        <v>nincs</v>
      </c>
      <c r="E352" t="str">
        <f t="shared" si="16"/>
        <v>nincs</v>
      </c>
      <c r="F352" t="str">
        <f t="shared" si="16"/>
        <v>nincs</v>
      </c>
      <c r="G352" t="str">
        <f t="shared" si="16"/>
        <v>nincs</v>
      </c>
      <c r="H352">
        <f t="shared" si="17"/>
        <v>0</v>
      </c>
    </row>
    <row r="353" spans="1:8" x14ac:dyDescent="0.25">
      <c r="A353" t="s">
        <v>873</v>
      </c>
      <c r="B353" t="str">
        <f t="shared" si="15"/>
        <v>nincs</v>
      </c>
      <c r="C353" t="str">
        <f t="shared" si="16"/>
        <v>nincs</v>
      </c>
      <c r="D353" t="str">
        <f t="shared" si="16"/>
        <v>nincs</v>
      </c>
      <c r="E353" t="str">
        <f t="shared" si="16"/>
        <v>van</v>
      </c>
      <c r="F353" t="str">
        <f t="shared" si="16"/>
        <v>nincs</v>
      </c>
      <c r="G353" t="str">
        <f t="shared" si="16"/>
        <v>nincs</v>
      </c>
      <c r="H353">
        <f t="shared" si="17"/>
        <v>1</v>
      </c>
    </row>
    <row r="354" spans="1:8" x14ac:dyDescent="0.25">
      <c r="A354" t="s">
        <v>11446</v>
      </c>
      <c r="B354" t="str">
        <f t="shared" si="15"/>
        <v>nincs</v>
      </c>
      <c r="C354" t="str">
        <f t="shared" si="16"/>
        <v>nincs</v>
      </c>
      <c r="D354" t="str">
        <f t="shared" si="16"/>
        <v>nincs</v>
      </c>
      <c r="E354" t="str">
        <f t="shared" si="16"/>
        <v>nincs</v>
      </c>
      <c r="F354" t="str">
        <f t="shared" si="16"/>
        <v>nincs</v>
      </c>
      <c r="G354" t="str">
        <f t="shared" si="16"/>
        <v>nincs</v>
      </c>
      <c r="H354">
        <f t="shared" si="17"/>
        <v>0</v>
      </c>
    </row>
    <row r="355" spans="1:8" x14ac:dyDescent="0.25">
      <c r="A355" t="s">
        <v>4921</v>
      </c>
      <c r="B355" t="str">
        <f t="shared" si="15"/>
        <v>nincs</v>
      </c>
      <c r="C355" t="str">
        <f t="shared" si="16"/>
        <v>nincs</v>
      </c>
      <c r="D355" t="str">
        <f t="shared" si="16"/>
        <v>nincs</v>
      </c>
      <c r="E355" t="str">
        <f t="shared" ref="C355:G406" si="18">IF(ISERROR(FIND(E$1,$A355)),"nincs","van")</f>
        <v>van</v>
      </c>
      <c r="F355" t="str">
        <f t="shared" si="18"/>
        <v>nincs</v>
      </c>
      <c r="G355" t="str">
        <f t="shared" si="18"/>
        <v>nincs</v>
      </c>
      <c r="H355">
        <f t="shared" si="17"/>
        <v>1</v>
      </c>
    </row>
    <row r="356" spans="1:8" x14ac:dyDescent="0.25">
      <c r="A356" t="s">
        <v>3470</v>
      </c>
      <c r="B356" t="str">
        <f t="shared" si="15"/>
        <v>nincs</v>
      </c>
      <c r="C356" t="str">
        <f t="shared" si="18"/>
        <v>nincs</v>
      </c>
      <c r="D356" t="str">
        <f t="shared" si="18"/>
        <v>nincs</v>
      </c>
      <c r="E356" t="str">
        <f t="shared" si="18"/>
        <v>van</v>
      </c>
      <c r="F356" t="str">
        <f t="shared" si="18"/>
        <v>nincs</v>
      </c>
      <c r="G356" t="str">
        <f t="shared" si="18"/>
        <v>nincs</v>
      </c>
      <c r="H356">
        <f t="shared" si="17"/>
        <v>1</v>
      </c>
    </row>
    <row r="357" spans="1:8" x14ac:dyDescent="0.25">
      <c r="A357" t="s">
        <v>9365</v>
      </c>
      <c r="B357" t="str">
        <f t="shared" ref="B357:B420" si="19">IF(ISERROR(FIND(B$1,$A357)),"nincs","van")</f>
        <v>nincs</v>
      </c>
      <c r="C357" t="str">
        <f t="shared" si="18"/>
        <v>nincs</v>
      </c>
      <c r="D357" t="str">
        <f t="shared" si="18"/>
        <v>nincs</v>
      </c>
      <c r="E357" t="str">
        <f t="shared" si="18"/>
        <v>nincs</v>
      </c>
      <c r="F357" t="str">
        <f t="shared" si="18"/>
        <v>nincs</v>
      </c>
      <c r="G357" t="str">
        <f t="shared" si="18"/>
        <v>nincs</v>
      </c>
      <c r="H357">
        <f t="shared" si="17"/>
        <v>0</v>
      </c>
    </row>
    <row r="358" spans="1:8" x14ac:dyDescent="0.25">
      <c r="A358" t="s">
        <v>2757</v>
      </c>
      <c r="B358" t="str">
        <f t="shared" si="19"/>
        <v>nincs</v>
      </c>
      <c r="C358" t="str">
        <f t="shared" si="18"/>
        <v>nincs</v>
      </c>
      <c r="D358" t="str">
        <f t="shared" si="18"/>
        <v>nincs</v>
      </c>
      <c r="E358" t="str">
        <f t="shared" si="18"/>
        <v>nincs</v>
      </c>
      <c r="F358" t="str">
        <f t="shared" si="18"/>
        <v>nincs</v>
      </c>
      <c r="G358" t="str">
        <f t="shared" si="18"/>
        <v>nincs</v>
      </c>
      <c r="H358">
        <f t="shared" si="17"/>
        <v>0</v>
      </c>
    </row>
    <row r="359" spans="1:8" x14ac:dyDescent="0.25">
      <c r="A359" t="s">
        <v>1752</v>
      </c>
      <c r="B359" t="str">
        <f t="shared" si="19"/>
        <v>nincs</v>
      </c>
      <c r="C359" t="str">
        <f t="shared" si="18"/>
        <v>nincs</v>
      </c>
      <c r="D359" t="str">
        <f t="shared" si="18"/>
        <v>nincs</v>
      </c>
      <c r="E359" t="str">
        <f t="shared" si="18"/>
        <v>nincs</v>
      </c>
      <c r="F359" t="str">
        <f t="shared" si="18"/>
        <v>nincs</v>
      </c>
      <c r="G359" t="str">
        <f t="shared" si="18"/>
        <v>nincs</v>
      </c>
      <c r="H359">
        <f t="shared" si="17"/>
        <v>0</v>
      </c>
    </row>
    <row r="360" spans="1:8" x14ac:dyDescent="0.25">
      <c r="A360" t="s">
        <v>4259</v>
      </c>
      <c r="B360" t="str">
        <f t="shared" si="19"/>
        <v>van</v>
      </c>
      <c r="C360" t="str">
        <f t="shared" si="18"/>
        <v>nincs</v>
      </c>
      <c r="D360" t="str">
        <f t="shared" si="18"/>
        <v>nincs</v>
      </c>
      <c r="E360" t="str">
        <f t="shared" si="18"/>
        <v>nincs</v>
      </c>
      <c r="F360" t="str">
        <f t="shared" si="18"/>
        <v>nincs</v>
      </c>
      <c r="G360" t="str">
        <f t="shared" si="18"/>
        <v>nincs</v>
      </c>
      <c r="H360">
        <f t="shared" si="17"/>
        <v>1</v>
      </c>
    </row>
    <row r="361" spans="1:8" x14ac:dyDescent="0.25">
      <c r="A361" t="s">
        <v>5213</v>
      </c>
      <c r="B361" t="str">
        <f t="shared" si="19"/>
        <v>nincs</v>
      </c>
      <c r="C361" t="str">
        <f t="shared" si="18"/>
        <v>nincs</v>
      </c>
      <c r="D361" t="str">
        <f t="shared" si="18"/>
        <v>nincs</v>
      </c>
      <c r="E361" t="str">
        <f t="shared" si="18"/>
        <v>nincs</v>
      </c>
      <c r="F361" t="str">
        <f t="shared" si="18"/>
        <v>nincs</v>
      </c>
      <c r="G361" t="str">
        <f t="shared" si="18"/>
        <v>nincs</v>
      </c>
      <c r="H361">
        <f t="shared" si="17"/>
        <v>0</v>
      </c>
    </row>
    <row r="362" spans="1:8" x14ac:dyDescent="0.25">
      <c r="A362" t="s">
        <v>3613</v>
      </c>
      <c r="B362" t="str">
        <f t="shared" si="19"/>
        <v>van</v>
      </c>
      <c r="C362" t="str">
        <f t="shared" si="18"/>
        <v>nincs</v>
      </c>
      <c r="D362" t="str">
        <f t="shared" si="18"/>
        <v>nincs</v>
      </c>
      <c r="E362" t="str">
        <f t="shared" si="18"/>
        <v>nincs</v>
      </c>
      <c r="F362" t="str">
        <f t="shared" si="18"/>
        <v>nincs</v>
      </c>
      <c r="G362" t="str">
        <f t="shared" si="18"/>
        <v>nincs</v>
      </c>
      <c r="H362">
        <f t="shared" si="17"/>
        <v>1</v>
      </c>
    </row>
    <row r="363" spans="1:8" x14ac:dyDescent="0.25">
      <c r="A363" t="s">
        <v>6383</v>
      </c>
      <c r="B363" t="str">
        <f t="shared" si="19"/>
        <v>nincs</v>
      </c>
      <c r="C363" t="str">
        <f t="shared" si="18"/>
        <v>nincs</v>
      </c>
      <c r="D363" t="str">
        <f t="shared" si="18"/>
        <v>nincs</v>
      </c>
      <c r="E363" t="str">
        <f t="shared" si="18"/>
        <v>nincs</v>
      </c>
      <c r="F363" t="str">
        <f t="shared" si="18"/>
        <v>nincs</v>
      </c>
      <c r="G363" t="str">
        <f t="shared" si="18"/>
        <v>nincs</v>
      </c>
      <c r="H363">
        <f t="shared" si="17"/>
        <v>0</v>
      </c>
    </row>
    <row r="364" spans="1:8" x14ac:dyDescent="0.25">
      <c r="A364" t="s">
        <v>1531</v>
      </c>
      <c r="B364" t="str">
        <f t="shared" si="19"/>
        <v>nincs</v>
      </c>
      <c r="C364" t="str">
        <f t="shared" si="18"/>
        <v>nincs</v>
      </c>
      <c r="D364" t="str">
        <f t="shared" si="18"/>
        <v>nincs</v>
      </c>
      <c r="E364" t="str">
        <f t="shared" si="18"/>
        <v>van</v>
      </c>
      <c r="F364" t="str">
        <f t="shared" si="18"/>
        <v>nincs</v>
      </c>
      <c r="G364" t="str">
        <f t="shared" si="18"/>
        <v>nincs</v>
      </c>
      <c r="H364">
        <f t="shared" si="17"/>
        <v>1</v>
      </c>
    </row>
    <row r="365" spans="1:8" x14ac:dyDescent="0.25">
      <c r="A365" t="s">
        <v>2723</v>
      </c>
      <c r="B365" t="str">
        <f t="shared" si="19"/>
        <v>nincs</v>
      </c>
      <c r="C365" t="str">
        <f t="shared" si="18"/>
        <v>nincs</v>
      </c>
      <c r="D365" t="str">
        <f t="shared" si="18"/>
        <v>van</v>
      </c>
      <c r="E365" t="str">
        <f t="shared" si="18"/>
        <v>nincs</v>
      </c>
      <c r="F365" t="str">
        <f t="shared" si="18"/>
        <v>nincs</v>
      </c>
      <c r="G365" t="str">
        <f t="shared" si="18"/>
        <v>nincs</v>
      </c>
      <c r="H365">
        <f t="shared" si="17"/>
        <v>1</v>
      </c>
    </row>
    <row r="366" spans="1:8" x14ac:dyDescent="0.25">
      <c r="A366" t="s">
        <v>324</v>
      </c>
      <c r="B366" t="str">
        <f t="shared" si="19"/>
        <v>nincs</v>
      </c>
      <c r="C366" t="str">
        <f t="shared" si="18"/>
        <v>nincs</v>
      </c>
      <c r="D366" t="str">
        <f t="shared" si="18"/>
        <v>nincs</v>
      </c>
      <c r="E366" t="str">
        <f t="shared" si="18"/>
        <v>nincs</v>
      </c>
      <c r="F366" t="str">
        <f t="shared" si="18"/>
        <v>nincs</v>
      </c>
      <c r="G366" t="str">
        <f t="shared" si="18"/>
        <v>nincs</v>
      </c>
      <c r="H366">
        <f t="shared" si="17"/>
        <v>0</v>
      </c>
    </row>
    <row r="367" spans="1:8" x14ac:dyDescent="0.25">
      <c r="A367" t="s">
        <v>1571</v>
      </c>
      <c r="B367" t="str">
        <f t="shared" si="19"/>
        <v>nincs</v>
      </c>
      <c r="C367" t="str">
        <f t="shared" si="18"/>
        <v>nincs</v>
      </c>
      <c r="D367" t="str">
        <f t="shared" si="18"/>
        <v>nincs</v>
      </c>
      <c r="E367" t="str">
        <f t="shared" si="18"/>
        <v>van</v>
      </c>
      <c r="F367" t="str">
        <f t="shared" si="18"/>
        <v>nincs</v>
      </c>
      <c r="G367" t="str">
        <f t="shared" si="18"/>
        <v>nincs</v>
      </c>
      <c r="H367">
        <f t="shared" si="17"/>
        <v>1</v>
      </c>
    </row>
    <row r="368" spans="1:8" x14ac:dyDescent="0.25">
      <c r="A368" t="s">
        <v>4899</v>
      </c>
      <c r="B368" t="str">
        <f t="shared" si="19"/>
        <v>nincs</v>
      </c>
      <c r="C368" t="str">
        <f t="shared" si="18"/>
        <v>nincs</v>
      </c>
      <c r="D368" t="str">
        <f t="shared" si="18"/>
        <v>nincs</v>
      </c>
      <c r="E368" t="str">
        <f t="shared" si="18"/>
        <v>nincs</v>
      </c>
      <c r="F368" t="str">
        <f t="shared" si="18"/>
        <v>nincs</v>
      </c>
      <c r="G368" t="str">
        <f t="shared" si="18"/>
        <v>nincs</v>
      </c>
      <c r="H368">
        <f t="shared" si="17"/>
        <v>0</v>
      </c>
    </row>
    <row r="369" spans="1:8" x14ac:dyDescent="0.25">
      <c r="A369" t="s">
        <v>1011</v>
      </c>
      <c r="B369" t="str">
        <f t="shared" si="19"/>
        <v>nincs</v>
      </c>
      <c r="C369" t="str">
        <f t="shared" si="18"/>
        <v>nincs</v>
      </c>
      <c r="D369" t="str">
        <f t="shared" si="18"/>
        <v>nincs</v>
      </c>
      <c r="E369" t="str">
        <f t="shared" si="18"/>
        <v>nincs</v>
      </c>
      <c r="F369" t="str">
        <f t="shared" si="18"/>
        <v>nincs</v>
      </c>
      <c r="G369" t="str">
        <f t="shared" si="18"/>
        <v>nincs</v>
      </c>
      <c r="H369">
        <f t="shared" si="17"/>
        <v>0</v>
      </c>
    </row>
    <row r="370" spans="1:8" x14ac:dyDescent="0.25">
      <c r="A370" t="s">
        <v>8223</v>
      </c>
      <c r="B370" t="str">
        <f t="shared" si="19"/>
        <v>nincs</v>
      </c>
      <c r="C370" t="str">
        <f t="shared" si="18"/>
        <v>nincs</v>
      </c>
      <c r="D370" t="str">
        <f t="shared" si="18"/>
        <v>nincs</v>
      </c>
      <c r="E370" t="str">
        <f t="shared" si="18"/>
        <v>nincs</v>
      </c>
      <c r="F370" t="str">
        <f t="shared" si="18"/>
        <v>nincs</v>
      </c>
      <c r="G370" t="str">
        <f t="shared" si="18"/>
        <v>nincs</v>
      </c>
      <c r="H370">
        <f t="shared" si="17"/>
        <v>0</v>
      </c>
    </row>
    <row r="371" spans="1:8" x14ac:dyDescent="0.25">
      <c r="A371" t="s">
        <v>9250</v>
      </c>
      <c r="B371" t="str">
        <f t="shared" si="19"/>
        <v>nincs</v>
      </c>
      <c r="C371" t="str">
        <f t="shared" si="18"/>
        <v>nincs</v>
      </c>
      <c r="D371" t="str">
        <f t="shared" si="18"/>
        <v>nincs</v>
      </c>
      <c r="E371" t="str">
        <f t="shared" si="18"/>
        <v>nincs</v>
      </c>
      <c r="F371" t="str">
        <f t="shared" si="18"/>
        <v>nincs</v>
      </c>
      <c r="G371" t="str">
        <f t="shared" si="18"/>
        <v>nincs</v>
      </c>
      <c r="H371">
        <f t="shared" si="17"/>
        <v>0</v>
      </c>
    </row>
    <row r="372" spans="1:8" x14ac:dyDescent="0.25">
      <c r="A372" t="s">
        <v>6338</v>
      </c>
      <c r="B372" t="str">
        <f t="shared" si="19"/>
        <v>nincs</v>
      </c>
      <c r="C372" t="str">
        <f t="shared" si="18"/>
        <v>nincs</v>
      </c>
      <c r="D372" t="str">
        <f t="shared" si="18"/>
        <v>nincs</v>
      </c>
      <c r="E372" t="str">
        <f t="shared" si="18"/>
        <v>nincs</v>
      </c>
      <c r="F372" t="str">
        <f t="shared" si="18"/>
        <v>nincs</v>
      </c>
      <c r="G372" t="str">
        <f t="shared" si="18"/>
        <v>nincs</v>
      </c>
      <c r="H372">
        <f t="shared" si="17"/>
        <v>0</v>
      </c>
    </row>
    <row r="373" spans="1:8" x14ac:dyDescent="0.25">
      <c r="A373" t="s">
        <v>8389</v>
      </c>
      <c r="B373" t="str">
        <f t="shared" si="19"/>
        <v>nincs</v>
      </c>
      <c r="C373" t="str">
        <f t="shared" si="18"/>
        <v>nincs</v>
      </c>
      <c r="D373" t="str">
        <f t="shared" si="18"/>
        <v>nincs</v>
      </c>
      <c r="E373" t="str">
        <f t="shared" si="18"/>
        <v>van</v>
      </c>
      <c r="F373" t="str">
        <f t="shared" si="18"/>
        <v>nincs</v>
      </c>
      <c r="G373" t="str">
        <f t="shared" si="18"/>
        <v>nincs</v>
      </c>
      <c r="H373">
        <f t="shared" si="17"/>
        <v>1</v>
      </c>
    </row>
    <row r="374" spans="1:8" x14ac:dyDescent="0.25">
      <c r="A374" t="s">
        <v>9002</v>
      </c>
      <c r="B374" t="str">
        <f t="shared" si="19"/>
        <v>nincs</v>
      </c>
      <c r="C374" t="str">
        <f t="shared" si="18"/>
        <v>nincs</v>
      </c>
      <c r="D374" t="str">
        <f t="shared" si="18"/>
        <v>nincs</v>
      </c>
      <c r="E374" t="str">
        <f t="shared" si="18"/>
        <v>nincs</v>
      </c>
      <c r="F374" t="str">
        <f t="shared" si="18"/>
        <v>nincs</v>
      </c>
      <c r="G374" t="str">
        <f t="shared" si="18"/>
        <v>nincs</v>
      </c>
      <c r="H374">
        <f t="shared" si="17"/>
        <v>0</v>
      </c>
    </row>
    <row r="375" spans="1:8" x14ac:dyDescent="0.25">
      <c r="A375" t="s">
        <v>9705</v>
      </c>
      <c r="B375" t="str">
        <f t="shared" si="19"/>
        <v>nincs</v>
      </c>
      <c r="C375" t="str">
        <f t="shared" si="18"/>
        <v>nincs</v>
      </c>
      <c r="D375" t="str">
        <f t="shared" si="18"/>
        <v>nincs</v>
      </c>
      <c r="E375" t="str">
        <f t="shared" si="18"/>
        <v>nincs</v>
      </c>
      <c r="F375" t="str">
        <f t="shared" si="18"/>
        <v>nincs</v>
      </c>
      <c r="G375" t="str">
        <f t="shared" si="18"/>
        <v>nincs</v>
      </c>
      <c r="H375">
        <f t="shared" si="17"/>
        <v>0</v>
      </c>
    </row>
    <row r="376" spans="1:8" x14ac:dyDescent="0.25">
      <c r="A376" t="s">
        <v>4033</v>
      </c>
      <c r="B376" t="str">
        <f t="shared" si="19"/>
        <v>van</v>
      </c>
      <c r="C376" t="str">
        <f t="shared" si="18"/>
        <v>nincs</v>
      </c>
      <c r="D376" t="str">
        <f t="shared" si="18"/>
        <v>nincs</v>
      </c>
      <c r="E376" t="str">
        <f t="shared" si="18"/>
        <v>nincs</v>
      </c>
      <c r="F376" t="str">
        <f t="shared" si="18"/>
        <v>nincs</v>
      </c>
      <c r="G376" t="str">
        <f t="shared" si="18"/>
        <v>nincs</v>
      </c>
      <c r="H376">
        <f t="shared" si="17"/>
        <v>1</v>
      </c>
    </row>
    <row r="377" spans="1:8" x14ac:dyDescent="0.25">
      <c r="A377" t="s">
        <v>937</v>
      </c>
      <c r="B377" t="str">
        <f t="shared" si="19"/>
        <v>nincs</v>
      </c>
      <c r="C377" t="str">
        <f t="shared" si="18"/>
        <v>nincs</v>
      </c>
      <c r="D377" t="str">
        <f t="shared" si="18"/>
        <v>nincs</v>
      </c>
      <c r="E377" t="str">
        <f t="shared" si="18"/>
        <v>nincs</v>
      </c>
      <c r="F377" t="str">
        <f t="shared" si="18"/>
        <v>nincs</v>
      </c>
      <c r="G377" t="str">
        <f t="shared" si="18"/>
        <v>nincs</v>
      </c>
      <c r="H377">
        <f t="shared" si="17"/>
        <v>0</v>
      </c>
    </row>
    <row r="378" spans="1:8" x14ac:dyDescent="0.25">
      <c r="A378" t="s">
        <v>5160</v>
      </c>
      <c r="B378" t="str">
        <f t="shared" si="19"/>
        <v>van</v>
      </c>
      <c r="C378" t="str">
        <f t="shared" si="18"/>
        <v>nincs</v>
      </c>
      <c r="D378" t="str">
        <f t="shared" si="18"/>
        <v>nincs</v>
      </c>
      <c r="E378" t="str">
        <f t="shared" si="18"/>
        <v>nincs</v>
      </c>
      <c r="F378" t="str">
        <f t="shared" si="18"/>
        <v>nincs</v>
      </c>
      <c r="G378" t="str">
        <f t="shared" si="18"/>
        <v>nincs</v>
      </c>
      <c r="H378">
        <f t="shared" si="17"/>
        <v>1</v>
      </c>
    </row>
    <row r="379" spans="1:8" x14ac:dyDescent="0.25">
      <c r="A379" t="s">
        <v>4203</v>
      </c>
      <c r="B379" t="str">
        <f t="shared" si="19"/>
        <v>nincs</v>
      </c>
      <c r="C379" t="str">
        <f t="shared" si="18"/>
        <v>nincs</v>
      </c>
      <c r="D379" t="str">
        <f t="shared" si="18"/>
        <v>nincs</v>
      </c>
      <c r="E379" t="str">
        <f t="shared" si="18"/>
        <v>nincs</v>
      </c>
      <c r="F379" t="str">
        <f t="shared" si="18"/>
        <v>nincs</v>
      </c>
      <c r="G379" t="str">
        <f t="shared" si="18"/>
        <v>nincs</v>
      </c>
      <c r="H379">
        <f t="shared" si="17"/>
        <v>0</v>
      </c>
    </row>
    <row r="380" spans="1:8" x14ac:dyDescent="0.25">
      <c r="A380" t="s">
        <v>1848</v>
      </c>
      <c r="B380" t="str">
        <f t="shared" si="19"/>
        <v>nincs</v>
      </c>
      <c r="C380" t="str">
        <f t="shared" si="18"/>
        <v>nincs</v>
      </c>
      <c r="D380" t="str">
        <f t="shared" si="18"/>
        <v>nincs</v>
      </c>
      <c r="E380" t="str">
        <f t="shared" si="18"/>
        <v>nincs</v>
      </c>
      <c r="F380" t="str">
        <f t="shared" si="18"/>
        <v>nincs</v>
      </c>
      <c r="G380" t="str">
        <f t="shared" si="18"/>
        <v>nincs</v>
      </c>
      <c r="H380">
        <f t="shared" si="17"/>
        <v>0</v>
      </c>
    </row>
    <row r="381" spans="1:8" x14ac:dyDescent="0.25">
      <c r="A381" t="s">
        <v>324</v>
      </c>
      <c r="B381" t="str">
        <f t="shared" si="19"/>
        <v>nincs</v>
      </c>
      <c r="C381" t="str">
        <f t="shared" si="18"/>
        <v>nincs</v>
      </c>
      <c r="D381" t="str">
        <f t="shared" si="18"/>
        <v>nincs</v>
      </c>
      <c r="E381" t="str">
        <f t="shared" si="18"/>
        <v>nincs</v>
      </c>
      <c r="F381" t="str">
        <f t="shared" si="18"/>
        <v>nincs</v>
      </c>
      <c r="G381" t="str">
        <f t="shared" si="18"/>
        <v>nincs</v>
      </c>
      <c r="H381">
        <f t="shared" si="17"/>
        <v>0</v>
      </c>
    </row>
    <row r="382" spans="1:8" x14ac:dyDescent="0.25">
      <c r="A382" t="s">
        <v>937</v>
      </c>
      <c r="B382" t="str">
        <f t="shared" si="19"/>
        <v>nincs</v>
      </c>
      <c r="C382" t="str">
        <f t="shared" si="18"/>
        <v>nincs</v>
      </c>
      <c r="D382" t="str">
        <f t="shared" si="18"/>
        <v>nincs</v>
      </c>
      <c r="E382" t="str">
        <f t="shared" si="18"/>
        <v>nincs</v>
      </c>
      <c r="F382" t="str">
        <f t="shared" si="18"/>
        <v>nincs</v>
      </c>
      <c r="G382" t="str">
        <f t="shared" si="18"/>
        <v>nincs</v>
      </c>
      <c r="H382">
        <f t="shared" si="17"/>
        <v>0</v>
      </c>
    </row>
    <row r="383" spans="1:8" x14ac:dyDescent="0.25">
      <c r="A383" t="s">
        <v>54</v>
      </c>
      <c r="B383" t="str">
        <f t="shared" si="19"/>
        <v>nincs</v>
      </c>
      <c r="C383" t="str">
        <f t="shared" si="18"/>
        <v>nincs</v>
      </c>
      <c r="D383" t="str">
        <f t="shared" si="18"/>
        <v>nincs</v>
      </c>
      <c r="E383" t="str">
        <f t="shared" si="18"/>
        <v>nincs</v>
      </c>
      <c r="F383" t="str">
        <f t="shared" si="18"/>
        <v>nincs</v>
      </c>
      <c r="G383" t="str">
        <f t="shared" si="18"/>
        <v>van</v>
      </c>
      <c r="H383">
        <f t="shared" si="17"/>
        <v>1</v>
      </c>
    </row>
    <row r="384" spans="1:8" x14ac:dyDescent="0.25">
      <c r="A384" t="s">
        <v>2461</v>
      </c>
      <c r="B384" t="str">
        <f t="shared" si="19"/>
        <v>van</v>
      </c>
      <c r="C384" t="str">
        <f t="shared" si="18"/>
        <v>nincs</v>
      </c>
      <c r="D384" t="str">
        <f t="shared" si="18"/>
        <v>nincs</v>
      </c>
      <c r="E384" t="str">
        <f t="shared" si="18"/>
        <v>nincs</v>
      </c>
      <c r="F384" t="str">
        <f t="shared" si="18"/>
        <v>nincs</v>
      </c>
      <c r="G384" t="str">
        <f t="shared" si="18"/>
        <v>nincs</v>
      </c>
      <c r="H384">
        <f t="shared" si="17"/>
        <v>1</v>
      </c>
    </row>
    <row r="385" spans="1:8" x14ac:dyDescent="0.25">
      <c r="A385" t="s">
        <v>5470</v>
      </c>
      <c r="B385" t="str">
        <f t="shared" si="19"/>
        <v>nincs</v>
      </c>
      <c r="C385" t="str">
        <f t="shared" si="18"/>
        <v>nincs</v>
      </c>
      <c r="D385" t="str">
        <f t="shared" si="18"/>
        <v>nincs</v>
      </c>
      <c r="E385" t="str">
        <f t="shared" si="18"/>
        <v>nincs</v>
      </c>
      <c r="F385" t="str">
        <f t="shared" si="18"/>
        <v>nincs</v>
      </c>
      <c r="G385" t="str">
        <f t="shared" si="18"/>
        <v>nincs</v>
      </c>
      <c r="H385">
        <f t="shared" si="17"/>
        <v>0</v>
      </c>
    </row>
    <row r="386" spans="1:8" x14ac:dyDescent="0.25">
      <c r="A386" t="s">
        <v>9763</v>
      </c>
      <c r="B386" t="str">
        <f t="shared" si="19"/>
        <v>nincs</v>
      </c>
      <c r="C386" t="str">
        <f t="shared" si="18"/>
        <v>nincs</v>
      </c>
      <c r="D386" t="str">
        <f t="shared" si="18"/>
        <v>nincs</v>
      </c>
      <c r="E386" t="str">
        <f t="shared" si="18"/>
        <v>nincs</v>
      </c>
      <c r="F386" t="str">
        <f t="shared" si="18"/>
        <v>nincs</v>
      </c>
      <c r="G386" t="str">
        <f t="shared" si="18"/>
        <v>nincs</v>
      </c>
      <c r="H386">
        <f t="shared" si="17"/>
        <v>0</v>
      </c>
    </row>
    <row r="387" spans="1:8" x14ac:dyDescent="0.25">
      <c r="A387" t="s">
        <v>5378</v>
      </c>
      <c r="B387" t="str">
        <f t="shared" si="19"/>
        <v>nincs</v>
      </c>
      <c r="C387" t="str">
        <f t="shared" si="18"/>
        <v>nincs</v>
      </c>
      <c r="D387" t="str">
        <f t="shared" si="18"/>
        <v>nincs</v>
      </c>
      <c r="E387" t="str">
        <f t="shared" si="18"/>
        <v>nincs</v>
      </c>
      <c r="F387" t="str">
        <f t="shared" si="18"/>
        <v>nincs</v>
      </c>
      <c r="G387" t="str">
        <f t="shared" si="18"/>
        <v>nincs</v>
      </c>
      <c r="H387">
        <f t="shared" ref="H387:H450" si="20">+COUNTIF(B387:G387,"van")</f>
        <v>0</v>
      </c>
    </row>
    <row r="388" spans="1:8" x14ac:dyDescent="0.25">
      <c r="A388" t="s">
        <v>10537</v>
      </c>
      <c r="B388" t="str">
        <f t="shared" si="19"/>
        <v>nincs</v>
      </c>
      <c r="C388" t="str">
        <f t="shared" si="18"/>
        <v>nincs</v>
      </c>
      <c r="D388" t="str">
        <f t="shared" si="18"/>
        <v>nincs</v>
      </c>
      <c r="E388" t="str">
        <f t="shared" si="18"/>
        <v>nincs</v>
      </c>
      <c r="F388" t="str">
        <f t="shared" si="18"/>
        <v>nincs</v>
      </c>
      <c r="G388" t="str">
        <f t="shared" si="18"/>
        <v>nincs</v>
      </c>
      <c r="H388">
        <f t="shared" si="20"/>
        <v>0</v>
      </c>
    </row>
    <row r="389" spans="1:8" x14ac:dyDescent="0.25">
      <c r="A389" t="s">
        <v>5953</v>
      </c>
      <c r="B389" t="str">
        <f t="shared" si="19"/>
        <v>van</v>
      </c>
      <c r="C389" t="str">
        <f t="shared" si="18"/>
        <v>nincs</v>
      </c>
      <c r="D389" t="str">
        <f t="shared" si="18"/>
        <v>nincs</v>
      </c>
      <c r="E389" t="str">
        <f t="shared" si="18"/>
        <v>nincs</v>
      </c>
      <c r="F389" t="str">
        <f t="shared" si="18"/>
        <v>nincs</v>
      </c>
      <c r="G389" t="str">
        <f t="shared" si="18"/>
        <v>nincs</v>
      </c>
      <c r="H389">
        <f t="shared" si="20"/>
        <v>1</v>
      </c>
    </row>
    <row r="390" spans="1:8" x14ac:dyDescent="0.25">
      <c r="A390" t="s">
        <v>9906</v>
      </c>
      <c r="B390" t="str">
        <f t="shared" si="19"/>
        <v>nincs</v>
      </c>
      <c r="C390" t="str">
        <f t="shared" si="18"/>
        <v>nincs</v>
      </c>
      <c r="D390" t="str">
        <f t="shared" si="18"/>
        <v>nincs</v>
      </c>
      <c r="E390" t="str">
        <f t="shared" si="18"/>
        <v>nincs</v>
      </c>
      <c r="F390" t="str">
        <f t="shared" si="18"/>
        <v>nincs</v>
      </c>
      <c r="G390" t="str">
        <f t="shared" si="18"/>
        <v>nincs</v>
      </c>
      <c r="H390">
        <f t="shared" si="20"/>
        <v>0</v>
      </c>
    </row>
    <row r="391" spans="1:8" x14ac:dyDescent="0.25">
      <c r="A391" t="s">
        <v>12997</v>
      </c>
      <c r="B391" t="str">
        <f t="shared" si="19"/>
        <v>nincs</v>
      </c>
      <c r="C391" t="str">
        <f t="shared" si="18"/>
        <v>nincs</v>
      </c>
      <c r="D391" t="str">
        <f t="shared" si="18"/>
        <v>nincs</v>
      </c>
      <c r="E391" t="str">
        <f t="shared" si="18"/>
        <v>nincs</v>
      </c>
      <c r="F391" t="str">
        <f t="shared" si="18"/>
        <v>nincs</v>
      </c>
      <c r="G391" t="str">
        <f t="shared" si="18"/>
        <v>nincs</v>
      </c>
      <c r="H391">
        <f t="shared" si="20"/>
        <v>0</v>
      </c>
    </row>
    <row r="392" spans="1:8" x14ac:dyDescent="0.25">
      <c r="A392" t="s">
        <v>229</v>
      </c>
      <c r="B392" t="str">
        <f t="shared" si="19"/>
        <v>van</v>
      </c>
      <c r="C392" t="str">
        <f t="shared" si="18"/>
        <v>nincs</v>
      </c>
      <c r="D392" t="str">
        <f t="shared" si="18"/>
        <v>nincs</v>
      </c>
      <c r="E392" t="str">
        <f t="shared" si="18"/>
        <v>nincs</v>
      </c>
      <c r="F392" t="str">
        <f t="shared" si="18"/>
        <v>nincs</v>
      </c>
      <c r="G392" t="str">
        <f t="shared" si="18"/>
        <v>nincs</v>
      </c>
      <c r="H392">
        <f t="shared" si="20"/>
        <v>1</v>
      </c>
    </row>
    <row r="393" spans="1:8" x14ac:dyDescent="0.25">
      <c r="A393" t="s">
        <v>1371</v>
      </c>
      <c r="B393" t="str">
        <f t="shared" si="19"/>
        <v>nincs</v>
      </c>
      <c r="C393" t="str">
        <f t="shared" si="18"/>
        <v>van</v>
      </c>
      <c r="D393" t="str">
        <f t="shared" si="18"/>
        <v>nincs</v>
      </c>
      <c r="E393" t="str">
        <f t="shared" si="18"/>
        <v>nincs</v>
      </c>
      <c r="F393" t="str">
        <f t="shared" si="18"/>
        <v>nincs</v>
      </c>
      <c r="G393" t="str">
        <f t="shared" si="18"/>
        <v>nincs</v>
      </c>
      <c r="H393">
        <f t="shared" si="20"/>
        <v>1</v>
      </c>
    </row>
    <row r="394" spans="1:8" x14ac:dyDescent="0.25">
      <c r="A394" t="s">
        <v>4342</v>
      </c>
      <c r="B394" t="str">
        <f t="shared" si="19"/>
        <v>nincs</v>
      </c>
      <c r="C394" t="str">
        <f t="shared" si="18"/>
        <v>nincs</v>
      </c>
      <c r="D394" t="str">
        <f t="shared" si="18"/>
        <v>nincs</v>
      </c>
      <c r="E394" t="str">
        <f t="shared" si="18"/>
        <v>van</v>
      </c>
      <c r="F394" t="str">
        <f t="shared" si="18"/>
        <v>nincs</v>
      </c>
      <c r="G394" t="str">
        <f t="shared" si="18"/>
        <v>nincs</v>
      </c>
      <c r="H394">
        <f t="shared" si="20"/>
        <v>1</v>
      </c>
    </row>
    <row r="395" spans="1:8" x14ac:dyDescent="0.25">
      <c r="A395" t="s">
        <v>4633</v>
      </c>
      <c r="B395" t="str">
        <f t="shared" si="19"/>
        <v>nincs</v>
      </c>
      <c r="C395" t="str">
        <f t="shared" si="18"/>
        <v>nincs</v>
      </c>
      <c r="D395" t="str">
        <f t="shared" si="18"/>
        <v>nincs</v>
      </c>
      <c r="E395" t="str">
        <f t="shared" si="18"/>
        <v>van</v>
      </c>
      <c r="F395" t="str">
        <f t="shared" si="18"/>
        <v>nincs</v>
      </c>
      <c r="G395" t="str">
        <f t="shared" si="18"/>
        <v>nincs</v>
      </c>
      <c r="H395">
        <f t="shared" si="20"/>
        <v>1</v>
      </c>
    </row>
    <row r="396" spans="1:8" x14ac:dyDescent="0.25">
      <c r="A396" t="s">
        <v>858</v>
      </c>
      <c r="B396" t="str">
        <f t="shared" si="19"/>
        <v>nincs</v>
      </c>
      <c r="C396" t="str">
        <f t="shared" si="18"/>
        <v>nincs</v>
      </c>
      <c r="D396" t="str">
        <f t="shared" si="18"/>
        <v>nincs</v>
      </c>
      <c r="E396" t="str">
        <f t="shared" si="18"/>
        <v>nincs</v>
      </c>
      <c r="F396" t="str">
        <f t="shared" si="18"/>
        <v>nincs</v>
      </c>
      <c r="G396" t="str">
        <f t="shared" si="18"/>
        <v>nincs</v>
      </c>
      <c r="H396">
        <f t="shared" si="20"/>
        <v>0</v>
      </c>
    </row>
    <row r="397" spans="1:8" x14ac:dyDescent="0.25">
      <c r="A397" t="s">
        <v>7666</v>
      </c>
      <c r="B397" t="str">
        <f t="shared" si="19"/>
        <v>nincs</v>
      </c>
      <c r="C397" t="str">
        <f t="shared" si="18"/>
        <v>nincs</v>
      </c>
      <c r="D397" t="str">
        <f t="shared" si="18"/>
        <v>van</v>
      </c>
      <c r="E397" t="str">
        <f t="shared" si="18"/>
        <v>nincs</v>
      </c>
      <c r="F397" t="str">
        <f t="shared" si="18"/>
        <v>nincs</v>
      </c>
      <c r="G397" t="str">
        <f t="shared" si="18"/>
        <v>nincs</v>
      </c>
      <c r="H397">
        <f t="shared" si="20"/>
        <v>1</v>
      </c>
    </row>
    <row r="398" spans="1:8" x14ac:dyDescent="0.25">
      <c r="A398" t="s">
        <v>486</v>
      </c>
      <c r="B398" t="str">
        <f t="shared" si="19"/>
        <v>nincs</v>
      </c>
      <c r="C398" t="str">
        <f t="shared" si="18"/>
        <v>nincs</v>
      </c>
      <c r="D398" t="str">
        <f t="shared" si="18"/>
        <v>nincs</v>
      </c>
      <c r="E398" t="str">
        <f t="shared" si="18"/>
        <v>nincs</v>
      </c>
      <c r="F398" t="str">
        <f t="shared" si="18"/>
        <v>nincs</v>
      </c>
      <c r="G398" t="str">
        <f t="shared" si="18"/>
        <v>nincs</v>
      </c>
      <c r="H398">
        <f t="shared" si="20"/>
        <v>0</v>
      </c>
    </row>
    <row r="399" spans="1:8" x14ac:dyDescent="0.25">
      <c r="A399" t="s">
        <v>9228</v>
      </c>
      <c r="B399" t="str">
        <f t="shared" si="19"/>
        <v>nincs</v>
      </c>
      <c r="C399" t="str">
        <f t="shared" si="18"/>
        <v>nincs</v>
      </c>
      <c r="D399" t="str">
        <f t="shared" si="18"/>
        <v>nincs</v>
      </c>
      <c r="E399" t="str">
        <f t="shared" si="18"/>
        <v>nincs</v>
      </c>
      <c r="F399" t="str">
        <f t="shared" si="18"/>
        <v>nincs</v>
      </c>
      <c r="G399" t="str">
        <f t="shared" si="18"/>
        <v>nincs</v>
      </c>
      <c r="H399">
        <f t="shared" si="20"/>
        <v>0</v>
      </c>
    </row>
    <row r="400" spans="1:8" x14ac:dyDescent="0.25">
      <c r="A400" t="s">
        <v>3676</v>
      </c>
      <c r="B400" t="str">
        <f t="shared" si="19"/>
        <v>nincs</v>
      </c>
      <c r="C400" t="str">
        <f t="shared" si="18"/>
        <v>nincs</v>
      </c>
      <c r="D400" t="str">
        <f t="shared" si="18"/>
        <v>nincs</v>
      </c>
      <c r="E400" t="str">
        <f t="shared" si="18"/>
        <v>nincs</v>
      </c>
      <c r="F400" t="str">
        <f t="shared" si="18"/>
        <v>nincs</v>
      </c>
      <c r="G400" t="str">
        <f t="shared" si="18"/>
        <v>nincs</v>
      </c>
      <c r="H400">
        <f t="shared" si="20"/>
        <v>0</v>
      </c>
    </row>
    <row r="401" spans="1:8" x14ac:dyDescent="0.25">
      <c r="A401" t="s">
        <v>2677</v>
      </c>
      <c r="B401" t="str">
        <f t="shared" si="19"/>
        <v>nincs</v>
      </c>
      <c r="C401" t="str">
        <f t="shared" si="18"/>
        <v>nincs</v>
      </c>
      <c r="D401" t="str">
        <f t="shared" si="18"/>
        <v>nincs</v>
      </c>
      <c r="E401" t="str">
        <f t="shared" si="18"/>
        <v>nincs</v>
      </c>
      <c r="F401" t="str">
        <f t="shared" si="18"/>
        <v>nincs</v>
      </c>
      <c r="G401" t="str">
        <f t="shared" si="18"/>
        <v>nincs</v>
      </c>
      <c r="H401">
        <f t="shared" si="20"/>
        <v>0</v>
      </c>
    </row>
    <row r="402" spans="1:8" x14ac:dyDescent="0.25">
      <c r="A402" t="s">
        <v>13426</v>
      </c>
      <c r="B402" t="str">
        <f t="shared" si="19"/>
        <v>nincs</v>
      </c>
      <c r="C402" t="str">
        <f t="shared" si="18"/>
        <v>nincs</v>
      </c>
      <c r="D402" t="str">
        <f t="shared" si="18"/>
        <v>nincs</v>
      </c>
      <c r="E402" t="str">
        <f t="shared" si="18"/>
        <v>nincs</v>
      </c>
      <c r="F402" t="str">
        <f t="shared" si="18"/>
        <v>nincs</v>
      </c>
      <c r="G402" t="str">
        <f t="shared" si="18"/>
        <v>nincs</v>
      </c>
      <c r="H402">
        <f t="shared" si="20"/>
        <v>0</v>
      </c>
    </row>
    <row r="403" spans="1:8" x14ac:dyDescent="0.25">
      <c r="A403" t="s">
        <v>790</v>
      </c>
      <c r="B403" t="str">
        <f t="shared" si="19"/>
        <v>nincs</v>
      </c>
      <c r="C403" t="str">
        <f t="shared" si="18"/>
        <v>nincs</v>
      </c>
      <c r="D403" t="str">
        <f t="shared" si="18"/>
        <v>nincs</v>
      </c>
      <c r="E403" t="str">
        <f t="shared" si="18"/>
        <v>nincs</v>
      </c>
      <c r="F403" t="str">
        <f t="shared" si="18"/>
        <v>nincs</v>
      </c>
      <c r="G403" t="str">
        <f t="shared" si="18"/>
        <v>nincs</v>
      </c>
      <c r="H403">
        <f t="shared" si="20"/>
        <v>0</v>
      </c>
    </row>
    <row r="404" spans="1:8" x14ac:dyDescent="0.25">
      <c r="A404" t="s">
        <v>3619</v>
      </c>
      <c r="B404" t="str">
        <f t="shared" si="19"/>
        <v>van</v>
      </c>
      <c r="C404" t="str">
        <f t="shared" si="18"/>
        <v>nincs</v>
      </c>
      <c r="D404" t="str">
        <f t="shared" si="18"/>
        <v>nincs</v>
      </c>
      <c r="E404" t="str">
        <f t="shared" si="18"/>
        <v>nincs</v>
      </c>
      <c r="F404" t="str">
        <f t="shared" si="18"/>
        <v>nincs</v>
      </c>
      <c r="G404" t="str">
        <f t="shared" si="18"/>
        <v>nincs</v>
      </c>
      <c r="H404">
        <f t="shared" si="20"/>
        <v>1</v>
      </c>
    </row>
    <row r="405" spans="1:8" x14ac:dyDescent="0.25">
      <c r="A405" t="s">
        <v>837</v>
      </c>
      <c r="B405" t="str">
        <f t="shared" si="19"/>
        <v>nincs</v>
      </c>
      <c r="C405" t="str">
        <f t="shared" si="18"/>
        <v>nincs</v>
      </c>
      <c r="D405" t="str">
        <f t="shared" si="18"/>
        <v>nincs</v>
      </c>
      <c r="E405" t="str">
        <f t="shared" si="18"/>
        <v>nincs</v>
      </c>
      <c r="F405" t="str">
        <f t="shared" si="18"/>
        <v>nincs</v>
      </c>
      <c r="G405" t="str">
        <f t="shared" si="18"/>
        <v>nincs</v>
      </c>
      <c r="H405">
        <f t="shared" si="20"/>
        <v>0</v>
      </c>
    </row>
    <row r="406" spans="1:8" x14ac:dyDescent="0.25">
      <c r="A406" t="s">
        <v>1141</v>
      </c>
      <c r="B406" t="str">
        <f t="shared" si="19"/>
        <v>nincs</v>
      </c>
      <c r="C406" t="str">
        <f t="shared" si="18"/>
        <v>nincs</v>
      </c>
      <c r="D406" t="str">
        <f t="shared" si="18"/>
        <v>nincs</v>
      </c>
      <c r="E406" t="str">
        <f t="shared" ref="C406:G457" si="21">IF(ISERROR(FIND(E$1,$A406)),"nincs","van")</f>
        <v>van</v>
      </c>
      <c r="F406" t="str">
        <f t="shared" si="21"/>
        <v>nincs</v>
      </c>
      <c r="G406" t="str">
        <f t="shared" si="21"/>
        <v>nincs</v>
      </c>
      <c r="H406">
        <f t="shared" si="20"/>
        <v>1</v>
      </c>
    </row>
    <row r="407" spans="1:8" x14ac:dyDescent="0.25">
      <c r="A407" t="s">
        <v>5717</v>
      </c>
      <c r="B407" t="str">
        <f t="shared" si="19"/>
        <v>nincs</v>
      </c>
      <c r="C407" t="str">
        <f t="shared" si="21"/>
        <v>nincs</v>
      </c>
      <c r="D407" t="str">
        <f t="shared" si="21"/>
        <v>van</v>
      </c>
      <c r="E407" t="str">
        <f t="shared" si="21"/>
        <v>nincs</v>
      </c>
      <c r="F407" t="str">
        <f t="shared" si="21"/>
        <v>nincs</v>
      </c>
      <c r="G407" t="str">
        <f t="shared" si="21"/>
        <v>nincs</v>
      </c>
      <c r="H407">
        <f t="shared" si="20"/>
        <v>1</v>
      </c>
    </row>
    <row r="408" spans="1:8" x14ac:dyDescent="0.25">
      <c r="A408" t="s">
        <v>12354</v>
      </c>
      <c r="B408" t="str">
        <f t="shared" si="19"/>
        <v>nincs</v>
      </c>
      <c r="C408" t="str">
        <f t="shared" si="21"/>
        <v>nincs</v>
      </c>
      <c r="D408" t="str">
        <f t="shared" si="21"/>
        <v>nincs</v>
      </c>
      <c r="E408" t="str">
        <f t="shared" si="21"/>
        <v>nincs</v>
      </c>
      <c r="F408" t="str">
        <f t="shared" si="21"/>
        <v>nincs</v>
      </c>
      <c r="G408" t="str">
        <f t="shared" si="21"/>
        <v>nincs</v>
      </c>
      <c r="H408">
        <f t="shared" si="20"/>
        <v>0</v>
      </c>
    </row>
    <row r="409" spans="1:8" x14ac:dyDescent="0.25">
      <c r="A409" t="s">
        <v>2130</v>
      </c>
      <c r="B409" t="str">
        <f t="shared" si="19"/>
        <v>nincs</v>
      </c>
      <c r="C409" t="str">
        <f t="shared" si="21"/>
        <v>nincs</v>
      </c>
      <c r="D409" t="str">
        <f t="shared" si="21"/>
        <v>nincs</v>
      </c>
      <c r="E409" t="str">
        <f t="shared" si="21"/>
        <v>nincs</v>
      </c>
      <c r="F409" t="str">
        <f t="shared" si="21"/>
        <v>nincs</v>
      </c>
      <c r="G409" t="str">
        <f t="shared" si="21"/>
        <v>nincs</v>
      </c>
      <c r="H409">
        <f t="shared" si="20"/>
        <v>0</v>
      </c>
    </row>
    <row r="410" spans="1:8" x14ac:dyDescent="0.25">
      <c r="A410" t="s">
        <v>14285</v>
      </c>
      <c r="B410" t="str">
        <f t="shared" si="19"/>
        <v>nincs</v>
      </c>
      <c r="C410" t="str">
        <f t="shared" si="21"/>
        <v>nincs</v>
      </c>
      <c r="D410" t="str">
        <f t="shared" si="21"/>
        <v>nincs</v>
      </c>
      <c r="E410" t="str">
        <f t="shared" si="21"/>
        <v>nincs</v>
      </c>
      <c r="F410" t="str">
        <f t="shared" si="21"/>
        <v>nincs</v>
      </c>
      <c r="G410" t="str">
        <f t="shared" si="21"/>
        <v>nincs</v>
      </c>
      <c r="H410">
        <f t="shared" si="20"/>
        <v>0</v>
      </c>
    </row>
    <row r="411" spans="1:8" x14ac:dyDescent="0.25">
      <c r="A411" t="s">
        <v>14702</v>
      </c>
      <c r="B411" t="str">
        <f t="shared" si="19"/>
        <v>nincs</v>
      </c>
      <c r="C411" t="str">
        <f t="shared" si="21"/>
        <v>nincs</v>
      </c>
      <c r="D411" t="str">
        <f t="shared" si="21"/>
        <v>nincs</v>
      </c>
      <c r="E411" t="str">
        <f t="shared" si="21"/>
        <v>nincs</v>
      </c>
      <c r="F411" t="str">
        <f t="shared" si="21"/>
        <v>nincs</v>
      </c>
      <c r="G411" t="str">
        <f t="shared" si="21"/>
        <v>nincs</v>
      </c>
      <c r="H411">
        <f t="shared" si="20"/>
        <v>0</v>
      </c>
    </row>
    <row r="412" spans="1:8" x14ac:dyDescent="0.25">
      <c r="A412" t="s">
        <v>2258</v>
      </c>
      <c r="B412" t="str">
        <f t="shared" si="19"/>
        <v>nincs</v>
      </c>
      <c r="C412" t="str">
        <f t="shared" si="21"/>
        <v>nincs</v>
      </c>
      <c r="D412" t="str">
        <f t="shared" si="21"/>
        <v>van</v>
      </c>
      <c r="E412" t="str">
        <f t="shared" si="21"/>
        <v>nincs</v>
      </c>
      <c r="F412" t="str">
        <f t="shared" si="21"/>
        <v>nincs</v>
      </c>
      <c r="G412" t="str">
        <f t="shared" si="21"/>
        <v>nincs</v>
      </c>
      <c r="H412">
        <f t="shared" si="20"/>
        <v>1</v>
      </c>
    </row>
    <row r="413" spans="1:8" x14ac:dyDescent="0.25">
      <c r="A413" t="s">
        <v>5541</v>
      </c>
      <c r="B413" t="str">
        <f t="shared" si="19"/>
        <v>nincs</v>
      </c>
      <c r="C413" t="str">
        <f t="shared" si="21"/>
        <v>nincs</v>
      </c>
      <c r="D413" t="str">
        <f t="shared" si="21"/>
        <v>nincs</v>
      </c>
      <c r="E413" t="str">
        <f t="shared" si="21"/>
        <v>nincs</v>
      </c>
      <c r="F413" t="str">
        <f t="shared" si="21"/>
        <v>nincs</v>
      </c>
      <c r="G413" t="str">
        <f t="shared" si="21"/>
        <v>nincs</v>
      </c>
      <c r="H413">
        <f t="shared" si="20"/>
        <v>0</v>
      </c>
    </row>
    <row r="414" spans="1:8" x14ac:dyDescent="0.25">
      <c r="A414" t="s">
        <v>412</v>
      </c>
      <c r="B414" t="str">
        <f t="shared" si="19"/>
        <v>nincs</v>
      </c>
      <c r="C414" t="str">
        <f t="shared" si="21"/>
        <v>nincs</v>
      </c>
      <c r="D414" t="str">
        <f t="shared" si="21"/>
        <v>nincs</v>
      </c>
      <c r="E414" t="str">
        <f t="shared" si="21"/>
        <v>nincs</v>
      </c>
      <c r="F414" t="str">
        <f t="shared" si="21"/>
        <v>nincs</v>
      </c>
      <c r="G414" t="str">
        <f t="shared" si="21"/>
        <v>nincs</v>
      </c>
      <c r="H414">
        <f t="shared" si="20"/>
        <v>0</v>
      </c>
    </row>
    <row r="415" spans="1:8" x14ac:dyDescent="0.25">
      <c r="A415" t="s">
        <v>2167</v>
      </c>
      <c r="B415" t="str">
        <f t="shared" si="19"/>
        <v>nincs</v>
      </c>
      <c r="C415" t="str">
        <f t="shared" si="21"/>
        <v>nincs</v>
      </c>
      <c r="D415" t="str">
        <f t="shared" si="21"/>
        <v>nincs</v>
      </c>
      <c r="E415" t="str">
        <f t="shared" si="21"/>
        <v>nincs</v>
      </c>
      <c r="F415" t="str">
        <f t="shared" si="21"/>
        <v>nincs</v>
      </c>
      <c r="G415" t="str">
        <f t="shared" si="21"/>
        <v>nincs</v>
      </c>
      <c r="H415">
        <f t="shared" si="20"/>
        <v>0</v>
      </c>
    </row>
    <row r="416" spans="1:8" x14ac:dyDescent="0.25">
      <c r="A416" t="s">
        <v>9298</v>
      </c>
      <c r="B416" t="str">
        <f t="shared" si="19"/>
        <v>nincs</v>
      </c>
      <c r="C416" t="str">
        <f t="shared" si="21"/>
        <v>nincs</v>
      </c>
      <c r="D416" t="str">
        <f t="shared" si="21"/>
        <v>nincs</v>
      </c>
      <c r="E416" t="str">
        <f t="shared" si="21"/>
        <v>nincs</v>
      </c>
      <c r="F416" t="str">
        <f t="shared" si="21"/>
        <v>nincs</v>
      </c>
      <c r="G416" t="str">
        <f t="shared" si="21"/>
        <v>nincs</v>
      </c>
      <c r="H416">
        <f t="shared" si="20"/>
        <v>0</v>
      </c>
    </row>
    <row r="417" spans="1:8" x14ac:dyDescent="0.25">
      <c r="A417" t="s">
        <v>486</v>
      </c>
      <c r="B417" t="str">
        <f t="shared" si="19"/>
        <v>nincs</v>
      </c>
      <c r="C417" t="str">
        <f t="shared" si="21"/>
        <v>nincs</v>
      </c>
      <c r="D417" t="str">
        <f t="shared" si="21"/>
        <v>nincs</v>
      </c>
      <c r="E417" t="str">
        <f t="shared" si="21"/>
        <v>nincs</v>
      </c>
      <c r="F417" t="str">
        <f t="shared" si="21"/>
        <v>nincs</v>
      </c>
      <c r="G417" t="str">
        <f t="shared" si="21"/>
        <v>nincs</v>
      </c>
      <c r="H417">
        <f t="shared" si="20"/>
        <v>0</v>
      </c>
    </row>
    <row r="418" spans="1:8" x14ac:dyDescent="0.25">
      <c r="A418" t="s">
        <v>6412</v>
      </c>
      <c r="B418" t="str">
        <f t="shared" si="19"/>
        <v>nincs</v>
      </c>
      <c r="C418" t="str">
        <f t="shared" si="21"/>
        <v>nincs</v>
      </c>
      <c r="D418" t="str">
        <f t="shared" si="21"/>
        <v>nincs</v>
      </c>
      <c r="E418" t="str">
        <f t="shared" si="21"/>
        <v>nincs</v>
      </c>
      <c r="F418" t="str">
        <f t="shared" si="21"/>
        <v>nincs</v>
      </c>
      <c r="G418" t="str">
        <f t="shared" si="21"/>
        <v>nincs</v>
      </c>
      <c r="H418">
        <f t="shared" si="20"/>
        <v>0</v>
      </c>
    </row>
    <row r="419" spans="1:8" x14ac:dyDescent="0.25">
      <c r="A419" t="s">
        <v>4552</v>
      </c>
      <c r="B419" t="str">
        <f t="shared" si="19"/>
        <v>nincs</v>
      </c>
      <c r="C419" t="str">
        <f t="shared" si="21"/>
        <v>nincs</v>
      </c>
      <c r="D419" t="str">
        <f t="shared" si="21"/>
        <v>nincs</v>
      </c>
      <c r="E419" t="str">
        <f t="shared" si="21"/>
        <v>nincs</v>
      </c>
      <c r="F419" t="str">
        <f t="shared" si="21"/>
        <v>nincs</v>
      </c>
      <c r="G419" t="str">
        <f t="shared" si="21"/>
        <v>nincs</v>
      </c>
      <c r="H419">
        <f t="shared" si="20"/>
        <v>0</v>
      </c>
    </row>
    <row r="420" spans="1:8" x14ac:dyDescent="0.25">
      <c r="A420" t="s">
        <v>1978</v>
      </c>
      <c r="B420" t="str">
        <f t="shared" si="19"/>
        <v>nincs</v>
      </c>
      <c r="C420" t="str">
        <f t="shared" si="21"/>
        <v>nincs</v>
      </c>
      <c r="D420" t="str">
        <f t="shared" si="21"/>
        <v>nincs</v>
      </c>
      <c r="E420" t="str">
        <f t="shared" si="21"/>
        <v>nincs</v>
      </c>
      <c r="F420" t="str">
        <f t="shared" si="21"/>
        <v>nincs</v>
      </c>
      <c r="G420" t="str">
        <f t="shared" si="21"/>
        <v>nincs</v>
      </c>
      <c r="H420">
        <f t="shared" si="20"/>
        <v>0</v>
      </c>
    </row>
    <row r="421" spans="1:8" x14ac:dyDescent="0.25">
      <c r="A421" t="s">
        <v>7756</v>
      </c>
      <c r="B421" t="str">
        <f t="shared" ref="B421:B484" si="22">IF(ISERROR(FIND(B$1,$A421)),"nincs","van")</f>
        <v>nincs</v>
      </c>
      <c r="C421" t="str">
        <f t="shared" si="21"/>
        <v>nincs</v>
      </c>
      <c r="D421" t="str">
        <f t="shared" si="21"/>
        <v>nincs</v>
      </c>
      <c r="E421" t="str">
        <f t="shared" si="21"/>
        <v>van</v>
      </c>
      <c r="F421" t="str">
        <f t="shared" si="21"/>
        <v>nincs</v>
      </c>
      <c r="G421" t="str">
        <f t="shared" si="21"/>
        <v>nincs</v>
      </c>
      <c r="H421">
        <f t="shared" si="20"/>
        <v>1</v>
      </c>
    </row>
    <row r="422" spans="1:8" x14ac:dyDescent="0.25">
      <c r="A422" t="s">
        <v>1305</v>
      </c>
      <c r="B422" t="str">
        <f t="shared" si="22"/>
        <v>nincs</v>
      </c>
      <c r="C422" t="str">
        <f t="shared" si="21"/>
        <v>nincs</v>
      </c>
      <c r="D422" t="str">
        <f t="shared" si="21"/>
        <v>van</v>
      </c>
      <c r="E422" t="str">
        <f t="shared" si="21"/>
        <v>nincs</v>
      </c>
      <c r="F422" t="str">
        <f t="shared" si="21"/>
        <v>nincs</v>
      </c>
      <c r="G422" t="str">
        <f t="shared" si="21"/>
        <v>nincs</v>
      </c>
      <c r="H422">
        <f t="shared" si="20"/>
        <v>1</v>
      </c>
    </row>
    <row r="423" spans="1:8" x14ac:dyDescent="0.25">
      <c r="A423" t="s">
        <v>3289</v>
      </c>
      <c r="B423" t="str">
        <f t="shared" si="22"/>
        <v>nincs</v>
      </c>
      <c r="C423" t="str">
        <f t="shared" si="21"/>
        <v>van</v>
      </c>
      <c r="D423" t="str">
        <f t="shared" si="21"/>
        <v>nincs</v>
      </c>
      <c r="E423" t="str">
        <f t="shared" si="21"/>
        <v>nincs</v>
      </c>
      <c r="F423" t="str">
        <f t="shared" si="21"/>
        <v>nincs</v>
      </c>
      <c r="G423" t="str">
        <f t="shared" si="21"/>
        <v>nincs</v>
      </c>
      <c r="H423">
        <f t="shared" si="20"/>
        <v>1</v>
      </c>
    </row>
    <row r="424" spans="1:8" x14ac:dyDescent="0.25">
      <c r="A424" t="s">
        <v>3259</v>
      </c>
      <c r="B424" t="str">
        <f t="shared" si="22"/>
        <v>nincs</v>
      </c>
      <c r="C424" t="str">
        <f t="shared" si="21"/>
        <v>nincs</v>
      </c>
      <c r="D424" t="str">
        <f t="shared" si="21"/>
        <v>nincs</v>
      </c>
      <c r="E424" t="str">
        <f t="shared" si="21"/>
        <v>nincs</v>
      </c>
      <c r="F424" t="str">
        <f t="shared" si="21"/>
        <v>nincs</v>
      </c>
      <c r="G424" t="str">
        <f t="shared" si="21"/>
        <v>nincs</v>
      </c>
      <c r="H424">
        <f t="shared" si="20"/>
        <v>0</v>
      </c>
    </row>
    <row r="425" spans="1:8" x14ac:dyDescent="0.25">
      <c r="A425" t="s">
        <v>3903</v>
      </c>
      <c r="B425" t="str">
        <f t="shared" si="22"/>
        <v>nincs</v>
      </c>
      <c r="C425" t="str">
        <f t="shared" si="21"/>
        <v>nincs</v>
      </c>
      <c r="D425" t="str">
        <f t="shared" si="21"/>
        <v>nincs</v>
      </c>
      <c r="E425" t="str">
        <f t="shared" si="21"/>
        <v>nincs</v>
      </c>
      <c r="F425" t="str">
        <f t="shared" si="21"/>
        <v>nincs</v>
      </c>
      <c r="G425" t="str">
        <f t="shared" si="21"/>
        <v>nincs</v>
      </c>
      <c r="H425">
        <f t="shared" si="20"/>
        <v>0</v>
      </c>
    </row>
    <row r="426" spans="1:8" x14ac:dyDescent="0.25">
      <c r="A426" t="s">
        <v>4792</v>
      </c>
      <c r="B426" t="str">
        <f t="shared" si="22"/>
        <v>nincs</v>
      </c>
      <c r="C426" t="str">
        <f t="shared" si="21"/>
        <v>van</v>
      </c>
      <c r="D426" t="str">
        <f t="shared" si="21"/>
        <v>nincs</v>
      </c>
      <c r="E426" t="str">
        <f t="shared" si="21"/>
        <v>nincs</v>
      </c>
      <c r="F426" t="str">
        <f t="shared" si="21"/>
        <v>nincs</v>
      </c>
      <c r="G426" t="str">
        <f t="shared" si="21"/>
        <v>nincs</v>
      </c>
      <c r="H426">
        <f t="shared" si="20"/>
        <v>1</v>
      </c>
    </row>
    <row r="427" spans="1:8" x14ac:dyDescent="0.25">
      <c r="A427" t="s">
        <v>4976</v>
      </c>
      <c r="B427" t="str">
        <f t="shared" si="22"/>
        <v>nincs</v>
      </c>
      <c r="C427" t="str">
        <f t="shared" si="21"/>
        <v>nincs</v>
      </c>
      <c r="D427" t="str">
        <f t="shared" si="21"/>
        <v>nincs</v>
      </c>
      <c r="E427" t="str">
        <f t="shared" si="21"/>
        <v>nincs</v>
      </c>
      <c r="F427" t="str">
        <f t="shared" si="21"/>
        <v>nincs</v>
      </c>
      <c r="G427" t="str">
        <f t="shared" si="21"/>
        <v>nincs</v>
      </c>
      <c r="H427">
        <f t="shared" si="20"/>
        <v>0</v>
      </c>
    </row>
    <row r="428" spans="1:8" x14ac:dyDescent="0.25">
      <c r="A428" t="s">
        <v>3404</v>
      </c>
      <c r="B428" t="str">
        <f t="shared" si="22"/>
        <v>van</v>
      </c>
      <c r="C428" t="str">
        <f t="shared" si="21"/>
        <v>nincs</v>
      </c>
      <c r="D428" t="str">
        <f t="shared" si="21"/>
        <v>nincs</v>
      </c>
      <c r="E428" t="str">
        <f t="shared" si="21"/>
        <v>nincs</v>
      </c>
      <c r="F428" t="str">
        <f t="shared" si="21"/>
        <v>nincs</v>
      </c>
      <c r="G428" t="str">
        <f t="shared" si="21"/>
        <v>nincs</v>
      </c>
      <c r="H428">
        <f t="shared" si="20"/>
        <v>1</v>
      </c>
    </row>
    <row r="429" spans="1:8" x14ac:dyDescent="0.25">
      <c r="A429" t="s">
        <v>1930</v>
      </c>
      <c r="B429" t="str">
        <f t="shared" si="22"/>
        <v>nincs</v>
      </c>
      <c r="C429" t="str">
        <f t="shared" si="21"/>
        <v>nincs</v>
      </c>
      <c r="D429" t="str">
        <f t="shared" si="21"/>
        <v>nincs</v>
      </c>
      <c r="E429" t="str">
        <f t="shared" si="21"/>
        <v>nincs</v>
      </c>
      <c r="F429" t="str">
        <f t="shared" si="21"/>
        <v>nincs</v>
      </c>
      <c r="G429" t="str">
        <f t="shared" si="21"/>
        <v>nincs</v>
      </c>
      <c r="H429">
        <f t="shared" si="20"/>
        <v>0</v>
      </c>
    </row>
    <row r="430" spans="1:8" x14ac:dyDescent="0.25">
      <c r="A430" t="s">
        <v>1536</v>
      </c>
      <c r="B430" t="str">
        <f t="shared" si="22"/>
        <v>nincs</v>
      </c>
      <c r="C430" t="str">
        <f t="shared" si="21"/>
        <v>nincs</v>
      </c>
      <c r="D430" t="str">
        <f t="shared" si="21"/>
        <v>nincs</v>
      </c>
      <c r="E430" t="str">
        <f t="shared" si="21"/>
        <v>nincs</v>
      </c>
      <c r="F430" t="str">
        <f t="shared" si="21"/>
        <v>nincs</v>
      </c>
      <c r="G430" t="str">
        <f t="shared" si="21"/>
        <v>nincs</v>
      </c>
      <c r="H430">
        <f t="shared" si="20"/>
        <v>0</v>
      </c>
    </row>
    <row r="431" spans="1:8" x14ac:dyDescent="0.25">
      <c r="A431" t="s">
        <v>5787</v>
      </c>
      <c r="B431" t="str">
        <f t="shared" si="22"/>
        <v>nincs</v>
      </c>
      <c r="C431" t="str">
        <f t="shared" si="21"/>
        <v>van</v>
      </c>
      <c r="D431" t="str">
        <f t="shared" si="21"/>
        <v>nincs</v>
      </c>
      <c r="E431" t="str">
        <f t="shared" si="21"/>
        <v>nincs</v>
      </c>
      <c r="F431" t="str">
        <f t="shared" si="21"/>
        <v>nincs</v>
      </c>
      <c r="G431" t="str">
        <f t="shared" si="21"/>
        <v>nincs</v>
      </c>
      <c r="H431">
        <f t="shared" si="20"/>
        <v>1</v>
      </c>
    </row>
    <row r="432" spans="1:8" x14ac:dyDescent="0.25">
      <c r="A432" t="s">
        <v>8911</v>
      </c>
      <c r="B432" t="str">
        <f t="shared" si="22"/>
        <v>nincs</v>
      </c>
      <c r="C432" t="str">
        <f t="shared" si="21"/>
        <v>nincs</v>
      </c>
      <c r="D432" t="str">
        <f t="shared" si="21"/>
        <v>nincs</v>
      </c>
      <c r="E432" t="str">
        <f t="shared" si="21"/>
        <v>nincs</v>
      </c>
      <c r="F432" t="str">
        <f t="shared" si="21"/>
        <v>nincs</v>
      </c>
      <c r="G432" t="str">
        <f t="shared" si="21"/>
        <v>nincs</v>
      </c>
      <c r="H432">
        <f t="shared" si="20"/>
        <v>0</v>
      </c>
    </row>
    <row r="433" spans="1:8" x14ac:dyDescent="0.25">
      <c r="A433" t="s">
        <v>7104</v>
      </c>
      <c r="B433" t="str">
        <f t="shared" si="22"/>
        <v>nincs</v>
      </c>
      <c r="C433" t="str">
        <f t="shared" si="21"/>
        <v>nincs</v>
      </c>
      <c r="D433" t="str">
        <f t="shared" si="21"/>
        <v>nincs</v>
      </c>
      <c r="E433" t="str">
        <f t="shared" si="21"/>
        <v>nincs</v>
      </c>
      <c r="F433" t="str">
        <f t="shared" si="21"/>
        <v>nincs</v>
      </c>
      <c r="G433" t="str">
        <f t="shared" si="21"/>
        <v>nincs</v>
      </c>
      <c r="H433">
        <f t="shared" si="20"/>
        <v>0</v>
      </c>
    </row>
    <row r="434" spans="1:8" x14ac:dyDescent="0.25">
      <c r="A434" t="s">
        <v>7681</v>
      </c>
      <c r="B434" t="str">
        <f t="shared" si="22"/>
        <v>nincs</v>
      </c>
      <c r="C434" t="str">
        <f t="shared" si="21"/>
        <v>nincs</v>
      </c>
      <c r="D434" t="str">
        <f t="shared" si="21"/>
        <v>nincs</v>
      </c>
      <c r="E434" t="str">
        <f t="shared" si="21"/>
        <v>nincs</v>
      </c>
      <c r="F434" t="str">
        <f t="shared" si="21"/>
        <v>nincs</v>
      </c>
      <c r="G434" t="str">
        <f t="shared" si="21"/>
        <v>nincs</v>
      </c>
      <c r="H434">
        <f t="shared" si="20"/>
        <v>0</v>
      </c>
    </row>
    <row r="435" spans="1:8" x14ac:dyDescent="0.25">
      <c r="A435" t="s">
        <v>331</v>
      </c>
      <c r="B435" t="str">
        <f t="shared" si="22"/>
        <v>van</v>
      </c>
      <c r="C435" t="str">
        <f t="shared" si="21"/>
        <v>nincs</v>
      </c>
      <c r="D435" t="str">
        <f t="shared" si="21"/>
        <v>nincs</v>
      </c>
      <c r="E435" t="str">
        <f t="shared" si="21"/>
        <v>nincs</v>
      </c>
      <c r="F435" t="str">
        <f t="shared" si="21"/>
        <v>nincs</v>
      </c>
      <c r="G435" t="str">
        <f t="shared" si="21"/>
        <v>nincs</v>
      </c>
      <c r="H435">
        <f t="shared" si="20"/>
        <v>1</v>
      </c>
    </row>
    <row r="436" spans="1:8" x14ac:dyDescent="0.25">
      <c r="A436" t="s">
        <v>1925</v>
      </c>
      <c r="B436" t="str">
        <f t="shared" si="22"/>
        <v>nincs</v>
      </c>
      <c r="C436" t="str">
        <f t="shared" si="21"/>
        <v>nincs</v>
      </c>
      <c r="D436" t="str">
        <f t="shared" si="21"/>
        <v>nincs</v>
      </c>
      <c r="E436" t="str">
        <f t="shared" si="21"/>
        <v>nincs</v>
      </c>
      <c r="F436" t="str">
        <f t="shared" si="21"/>
        <v>nincs</v>
      </c>
      <c r="G436" t="str">
        <f t="shared" si="21"/>
        <v>nincs</v>
      </c>
      <c r="H436">
        <f t="shared" si="20"/>
        <v>0</v>
      </c>
    </row>
    <row r="437" spans="1:8" x14ac:dyDescent="0.25">
      <c r="A437" t="s">
        <v>3763</v>
      </c>
      <c r="B437" t="str">
        <f t="shared" si="22"/>
        <v>van</v>
      </c>
      <c r="C437" t="str">
        <f t="shared" si="21"/>
        <v>nincs</v>
      </c>
      <c r="D437" t="str">
        <f t="shared" si="21"/>
        <v>nincs</v>
      </c>
      <c r="E437" t="str">
        <f t="shared" si="21"/>
        <v>nincs</v>
      </c>
      <c r="F437" t="str">
        <f t="shared" si="21"/>
        <v>nincs</v>
      </c>
      <c r="G437" t="str">
        <f t="shared" si="21"/>
        <v>nincs</v>
      </c>
      <c r="H437">
        <f t="shared" si="20"/>
        <v>1</v>
      </c>
    </row>
    <row r="438" spans="1:8" x14ac:dyDescent="0.25">
      <c r="A438" t="s">
        <v>11991</v>
      </c>
      <c r="B438" t="str">
        <f t="shared" si="22"/>
        <v>nincs</v>
      </c>
      <c r="C438" t="str">
        <f t="shared" si="21"/>
        <v>nincs</v>
      </c>
      <c r="D438" t="str">
        <f t="shared" si="21"/>
        <v>nincs</v>
      </c>
      <c r="E438" t="str">
        <f t="shared" si="21"/>
        <v>nincs</v>
      </c>
      <c r="F438" t="str">
        <f t="shared" si="21"/>
        <v>nincs</v>
      </c>
      <c r="G438" t="str">
        <f t="shared" si="21"/>
        <v>nincs</v>
      </c>
      <c r="H438">
        <f t="shared" si="20"/>
        <v>0</v>
      </c>
    </row>
    <row r="439" spans="1:8" x14ac:dyDescent="0.25">
      <c r="A439" t="s">
        <v>6801</v>
      </c>
      <c r="B439" t="str">
        <f t="shared" si="22"/>
        <v>nincs</v>
      </c>
      <c r="C439" t="str">
        <f t="shared" si="21"/>
        <v>nincs</v>
      </c>
      <c r="D439" t="str">
        <f t="shared" si="21"/>
        <v>nincs</v>
      </c>
      <c r="E439" t="str">
        <f t="shared" si="21"/>
        <v>nincs</v>
      </c>
      <c r="F439" t="str">
        <f t="shared" si="21"/>
        <v>nincs</v>
      </c>
      <c r="G439" t="str">
        <f t="shared" si="21"/>
        <v>nincs</v>
      </c>
      <c r="H439">
        <f t="shared" si="20"/>
        <v>0</v>
      </c>
    </row>
    <row r="440" spans="1:8" x14ac:dyDescent="0.25">
      <c r="A440" t="s">
        <v>4512</v>
      </c>
      <c r="B440" t="str">
        <f t="shared" si="22"/>
        <v>nincs</v>
      </c>
      <c r="C440" t="str">
        <f t="shared" si="21"/>
        <v>nincs</v>
      </c>
      <c r="D440" t="str">
        <f t="shared" si="21"/>
        <v>nincs</v>
      </c>
      <c r="E440" t="str">
        <f t="shared" si="21"/>
        <v>nincs</v>
      </c>
      <c r="F440" t="str">
        <f t="shared" si="21"/>
        <v>nincs</v>
      </c>
      <c r="G440" t="str">
        <f t="shared" si="21"/>
        <v>nincs</v>
      </c>
      <c r="H440">
        <f t="shared" si="20"/>
        <v>0</v>
      </c>
    </row>
    <row r="441" spans="1:8" x14ac:dyDescent="0.25">
      <c r="A441" t="s">
        <v>1148</v>
      </c>
      <c r="B441" t="str">
        <f t="shared" si="22"/>
        <v>nincs</v>
      </c>
      <c r="C441" t="str">
        <f t="shared" si="21"/>
        <v>nincs</v>
      </c>
      <c r="D441" t="str">
        <f t="shared" si="21"/>
        <v>nincs</v>
      </c>
      <c r="E441" t="str">
        <f t="shared" si="21"/>
        <v>nincs</v>
      </c>
      <c r="F441" t="str">
        <f t="shared" si="21"/>
        <v>nincs</v>
      </c>
      <c r="G441" t="str">
        <f t="shared" si="21"/>
        <v>nincs</v>
      </c>
      <c r="H441">
        <f t="shared" si="20"/>
        <v>0</v>
      </c>
    </row>
    <row r="442" spans="1:8" x14ac:dyDescent="0.25">
      <c r="A442" t="s">
        <v>1402</v>
      </c>
      <c r="B442" t="str">
        <f t="shared" si="22"/>
        <v>nincs</v>
      </c>
      <c r="C442" t="str">
        <f t="shared" si="21"/>
        <v>nincs</v>
      </c>
      <c r="D442" t="str">
        <f t="shared" si="21"/>
        <v>nincs</v>
      </c>
      <c r="E442" t="str">
        <f t="shared" si="21"/>
        <v>nincs</v>
      </c>
      <c r="F442" t="str">
        <f t="shared" si="21"/>
        <v>nincs</v>
      </c>
      <c r="G442" t="str">
        <f t="shared" si="21"/>
        <v>nincs</v>
      </c>
      <c r="H442">
        <f t="shared" si="20"/>
        <v>0</v>
      </c>
    </row>
    <row r="443" spans="1:8" x14ac:dyDescent="0.25">
      <c r="A443" t="s">
        <v>5277</v>
      </c>
      <c r="B443" t="str">
        <f t="shared" si="22"/>
        <v>nincs</v>
      </c>
      <c r="C443" t="str">
        <f t="shared" si="21"/>
        <v>nincs</v>
      </c>
      <c r="D443" t="str">
        <f t="shared" si="21"/>
        <v>nincs</v>
      </c>
      <c r="E443" t="str">
        <f t="shared" si="21"/>
        <v>nincs</v>
      </c>
      <c r="F443" t="str">
        <f t="shared" si="21"/>
        <v>nincs</v>
      </c>
      <c r="G443" t="str">
        <f t="shared" si="21"/>
        <v>nincs</v>
      </c>
      <c r="H443">
        <f t="shared" si="20"/>
        <v>0</v>
      </c>
    </row>
    <row r="444" spans="1:8" x14ac:dyDescent="0.25">
      <c r="A444" t="s">
        <v>1976</v>
      </c>
      <c r="B444" t="str">
        <f t="shared" si="22"/>
        <v>nincs</v>
      </c>
      <c r="C444" t="str">
        <f t="shared" si="21"/>
        <v>nincs</v>
      </c>
      <c r="D444" t="str">
        <f t="shared" si="21"/>
        <v>nincs</v>
      </c>
      <c r="E444" t="str">
        <f t="shared" si="21"/>
        <v>van</v>
      </c>
      <c r="F444" t="str">
        <f t="shared" si="21"/>
        <v>nincs</v>
      </c>
      <c r="G444" t="str">
        <f t="shared" si="21"/>
        <v>nincs</v>
      </c>
      <c r="H444">
        <f t="shared" si="20"/>
        <v>1</v>
      </c>
    </row>
    <row r="445" spans="1:8" x14ac:dyDescent="0.25">
      <c r="A445" t="s">
        <v>5561</v>
      </c>
      <c r="B445" t="str">
        <f t="shared" si="22"/>
        <v>nincs</v>
      </c>
      <c r="C445" t="str">
        <f t="shared" si="21"/>
        <v>nincs</v>
      </c>
      <c r="D445" t="str">
        <f t="shared" si="21"/>
        <v>nincs</v>
      </c>
      <c r="E445" t="str">
        <f t="shared" si="21"/>
        <v>nincs</v>
      </c>
      <c r="F445" t="str">
        <f t="shared" si="21"/>
        <v>nincs</v>
      </c>
      <c r="G445" t="str">
        <f t="shared" si="21"/>
        <v>nincs</v>
      </c>
      <c r="H445">
        <f t="shared" si="20"/>
        <v>0</v>
      </c>
    </row>
    <row r="446" spans="1:8" x14ac:dyDescent="0.25">
      <c r="A446" t="s">
        <v>11311</v>
      </c>
      <c r="B446" t="str">
        <f t="shared" si="22"/>
        <v>nincs</v>
      </c>
      <c r="C446" t="str">
        <f t="shared" si="21"/>
        <v>nincs</v>
      </c>
      <c r="D446" t="str">
        <f t="shared" si="21"/>
        <v>nincs</v>
      </c>
      <c r="E446" t="str">
        <f t="shared" si="21"/>
        <v>nincs</v>
      </c>
      <c r="F446" t="str">
        <f t="shared" si="21"/>
        <v>nincs</v>
      </c>
      <c r="G446" t="str">
        <f t="shared" si="21"/>
        <v>nincs</v>
      </c>
      <c r="H446">
        <f t="shared" si="20"/>
        <v>0</v>
      </c>
    </row>
    <row r="447" spans="1:8" x14ac:dyDescent="0.25">
      <c r="A447" t="s">
        <v>6463</v>
      </c>
      <c r="B447" t="str">
        <f t="shared" si="22"/>
        <v>nincs</v>
      </c>
      <c r="C447" t="str">
        <f t="shared" si="21"/>
        <v>nincs</v>
      </c>
      <c r="D447" t="str">
        <f t="shared" si="21"/>
        <v>nincs</v>
      </c>
      <c r="E447" t="str">
        <f t="shared" si="21"/>
        <v>van</v>
      </c>
      <c r="F447" t="str">
        <f t="shared" si="21"/>
        <v>nincs</v>
      </c>
      <c r="G447" t="str">
        <f t="shared" si="21"/>
        <v>nincs</v>
      </c>
      <c r="H447">
        <f t="shared" si="20"/>
        <v>1</v>
      </c>
    </row>
    <row r="448" spans="1:8" x14ac:dyDescent="0.25">
      <c r="A448" t="s">
        <v>1440</v>
      </c>
      <c r="B448" t="str">
        <f t="shared" si="22"/>
        <v>nincs</v>
      </c>
      <c r="C448" t="str">
        <f t="shared" si="21"/>
        <v>nincs</v>
      </c>
      <c r="D448" t="str">
        <f t="shared" si="21"/>
        <v>nincs</v>
      </c>
      <c r="E448" t="str">
        <f t="shared" si="21"/>
        <v>nincs</v>
      </c>
      <c r="F448" t="str">
        <f t="shared" si="21"/>
        <v>nincs</v>
      </c>
      <c r="G448" t="str">
        <f t="shared" si="21"/>
        <v>nincs</v>
      </c>
      <c r="H448">
        <f t="shared" si="20"/>
        <v>0</v>
      </c>
    </row>
    <row r="449" spans="1:8" x14ac:dyDescent="0.25">
      <c r="A449" t="s">
        <v>12081</v>
      </c>
      <c r="B449" t="str">
        <f t="shared" si="22"/>
        <v>nincs</v>
      </c>
      <c r="C449" t="str">
        <f t="shared" si="21"/>
        <v>nincs</v>
      </c>
      <c r="D449" t="str">
        <f t="shared" si="21"/>
        <v>nincs</v>
      </c>
      <c r="E449" t="str">
        <f t="shared" si="21"/>
        <v>nincs</v>
      </c>
      <c r="F449" t="str">
        <f t="shared" si="21"/>
        <v>nincs</v>
      </c>
      <c r="G449" t="str">
        <f t="shared" si="21"/>
        <v>nincs</v>
      </c>
      <c r="H449">
        <f t="shared" si="20"/>
        <v>0</v>
      </c>
    </row>
    <row r="450" spans="1:8" x14ac:dyDescent="0.25">
      <c r="A450" t="s">
        <v>5804</v>
      </c>
      <c r="B450" t="str">
        <f t="shared" si="22"/>
        <v>nincs</v>
      </c>
      <c r="C450" t="str">
        <f t="shared" si="21"/>
        <v>nincs</v>
      </c>
      <c r="D450" t="str">
        <f t="shared" si="21"/>
        <v>nincs</v>
      </c>
      <c r="E450" t="str">
        <f t="shared" si="21"/>
        <v>nincs</v>
      </c>
      <c r="F450" t="str">
        <f t="shared" si="21"/>
        <v>nincs</v>
      </c>
      <c r="G450" t="str">
        <f t="shared" si="21"/>
        <v>van</v>
      </c>
      <c r="H450">
        <f t="shared" si="20"/>
        <v>1</v>
      </c>
    </row>
    <row r="451" spans="1:8" x14ac:dyDescent="0.25">
      <c r="A451" t="s">
        <v>3367</v>
      </c>
      <c r="B451" t="str">
        <f t="shared" si="22"/>
        <v>nincs</v>
      </c>
      <c r="C451" t="str">
        <f t="shared" si="21"/>
        <v>nincs</v>
      </c>
      <c r="D451" t="str">
        <f t="shared" si="21"/>
        <v>nincs</v>
      </c>
      <c r="E451" t="str">
        <f t="shared" si="21"/>
        <v>van</v>
      </c>
      <c r="F451" t="str">
        <f t="shared" si="21"/>
        <v>nincs</v>
      </c>
      <c r="G451" t="str">
        <f t="shared" si="21"/>
        <v>nincs</v>
      </c>
      <c r="H451">
        <f t="shared" ref="H451:H514" si="23">+COUNTIF(B451:G451,"van")</f>
        <v>1</v>
      </c>
    </row>
    <row r="452" spans="1:8" x14ac:dyDescent="0.25">
      <c r="A452" t="s">
        <v>1571</v>
      </c>
      <c r="B452" t="str">
        <f t="shared" si="22"/>
        <v>nincs</v>
      </c>
      <c r="C452" t="str">
        <f t="shared" si="21"/>
        <v>nincs</v>
      </c>
      <c r="D452" t="str">
        <f t="shared" si="21"/>
        <v>nincs</v>
      </c>
      <c r="E452" t="str">
        <f t="shared" si="21"/>
        <v>van</v>
      </c>
      <c r="F452" t="str">
        <f t="shared" si="21"/>
        <v>nincs</v>
      </c>
      <c r="G452" t="str">
        <f t="shared" si="21"/>
        <v>nincs</v>
      </c>
      <c r="H452">
        <f t="shared" si="23"/>
        <v>1</v>
      </c>
    </row>
    <row r="453" spans="1:8" x14ac:dyDescent="0.25">
      <c r="A453" t="s">
        <v>7384</v>
      </c>
      <c r="B453" t="str">
        <f t="shared" si="22"/>
        <v>nincs</v>
      </c>
      <c r="C453" t="str">
        <f t="shared" si="21"/>
        <v>nincs</v>
      </c>
      <c r="D453" t="str">
        <f t="shared" si="21"/>
        <v>nincs</v>
      </c>
      <c r="E453" t="str">
        <f t="shared" si="21"/>
        <v>nincs</v>
      </c>
      <c r="F453" t="str">
        <f t="shared" si="21"/>
        <v>nincs</v>
      </c>
      <c r="G453" t="str">
        <f t="shared" si="21"/>
        <v>nincs</v>
      </c>
      <c r="H453">
        <f t="shared" si="23"/>
        <v>0</v>
      </c>
    </row>
    <row r="454" spans="1:8" x14ac:dyDescent="0.25">
      <c r="A454" t="s">
        <v>3165</v>
      </c>
      <c r="B454" t="str">
        <f t="shared" si="22"/>
        <v>nincs</v>
      </c>
      <c r="C454" t="str">
        <f t="shared" si="21"/>
        <v>nincs</v>
      </c>
      <c r="D454" t="str">
        <f t="shared" si="21"/>
        <v>nincs</v>
      </c>
      <c r="E454" t="str">
        <f t="shared" si="21"/>
        <v>nincs</v>
      </c>
      <c r="F454" t="str">
        <f t="shared" si="21"/>
        <v>nincs</v>
      </c>
      <c r="G454" t="str">
        <f t="shared" si="21"/>
        <v>nincs</v>
      </c>
      <c r="H454">
        <f t="shared" si="23"/>
        <v>0</v>
      </c>
    </row>
    <row r="455" spans="1:8" x14ac:dyDescent="0.25">
      <c r="A455" t="s">
        <v>7020</v>
      </c>
      <c r="B455" t="str">
        <f t="shared" si="22"/>
        <v>nincs</v>
      </c>
      <c r="C455" t="str">
        <f t="shared" si="21"/>
        <v>nincs</v>
      </c>
      <c r="D455" t="str">
        <f t="shared" si="21"/>
        <v>nincs</v>
      </c>
      <c r="E455" t="str">
        <f t="shared" si="21"/>
        <v>nincs</v>
      </c>
      <c r="F455" t="str">
        <f t="shared" si="21"/>
        <v>nincs</v>
      </c>
      <c r="G455" t="str">
        <f t="shared" si="21"/>
        <v>nincs</v>
      </c>
      <c r="H455">
        <f t="shared" si="23"/>
        <v>0</v>
      </c>
    </row>
    <row r="456" spans="1:8" x14ac:dyDescent="0.25">
      <c r="A456" t="s">
        <v>283</v>
      </c>
      <c r="B456" t="str">
        <f t="shared" si="22"/>
        <v>nincs</v>
      </c>
      <c r="C456" t="str">
        <f t="shared" si="21"/>
        <v>nincs</v>
      </c>
      <c r="D456" t="str">
        <f t="shared" si="21"/>
        <v>nincs</v>
      </c>
      <c r="E456" t="str">
        <f t="shared" si="21"/>
        <v>nincs</v>
      </c>
      <c r="F456" t="str">
        <f t="shared" si="21"/>
        <v>nincs</v>
      </c>
      <c r="G456" t="str">
        <f t="shared" si="21"/>
        <v>nincs</v>
      </c>
      <c r="H456">
        <f t="shared" si="23"/>
        <v>0</v>
      </c>
    </row>
    <row r="457" spans="1:8" x14ac:dyDescent="0.25">
      <c r="A457" t="s">
        <v>6636</v>
      </c>
      <c r="B457" t="str">
        <f t="shared" si="22"/>
        <v>nincs</v>
      </c>
      <c r="C457" t="str">
        <f t="shared" si="21"/>
        <v>nincs</v>
      </c>
      <c r="D457" t="str">
        <f t="shared" si="21"/>
        <v>nincs</v>
      </c>
      <c r="E457" t="str">
        <f t="shared" ref="C457:G508" si="24">IF(ISERROR(FIND(E$1,$A457)),"nincs","van")</f>
        <v>van</v>
      </c>
      <c r="F457" t="str">
        <f t="shared" si="24"/>
        <v>nincs</v>
      </c>
      <c r="G457" t="str">
        <f t="shared" si="24"/>
        <v>nincs</v>
      </c>
      <c r="H457">
        <f t="shared" si="23"/>
        <v>1</v>
      </c>
    </row>
    <row r="458" spans="1:8" x14ac:dyDescent="0.25">
      <c r="A458" t="s">
        <v>2750</v>
      </c>
      <c r="B458" t="str">
        <f t="shared" si="22"/>
        <v>nincs</v>
      </c>
      <c r="C458" t="str">
        <f t="shared" si="24"/>
        <v>nincs</v>
      </c>
      <c r="D458" t="str">
        <f t="shared" si="24"/>
        <v>nincs</v>
      </c>
      <c r="E458" t="str">
        <f t="shared" si="24"/>
        <v>nincs</v>
      </c>
      <c r="F458" t="str">
        <f t="shared" si="24"/>
        <v>nincs</v>
      </c>
      <c r="G458" t="str">
        <f t="shared" si="24"/>
        <v>nincs</v>
      </c>
      <c r="H458">
        <f t="shared" si="23"/>
        <v>0</v>
      </c>
    </row>
    <row r="459" spans="1:8" x14ac:dyDescent="0.25">
      <c r="A459" t="s">
        <v>820</v>
      </c>
      <c r="B459" t="str">
        <f t="shared" si="22"/>
        <v>nincs</v>
      </c>
      <c r="C459" t="str">
        <f t="shared" si="24"/>
        <v>nincs</v>
      </c>
      <c r="D459" t="str">
        <f t="shared" si="24"/>
        <v>nincs</v>
      </c>
      <c r="E459" t="str">
        <f t="shared" si="24"/>
        <v>van</v>
      </c>
      <c r="F459" t="str">
        <f t="shared" si="24"/>
        <v>nincs</v>
      </c>
      <c r="G459" t="str">
        <f t="shared" si="24"/>
        <v>nincs</v>
      </c>
      <c r="H459">
        <f t="shared" si="23"/>
        <v>1</v>
      </c>
    </row>
    <row r="460" spans="1:8" x14ac:dyDescent="0.25">
      <c r="A460" t="s">
        <v>3170</v>
      </c>
      <c r="B460" t="str">
        <f t="shared" si="22"/>
        <v>nincs</v>
      </c>
      <c r="C460" t="str">
        <f t="shared" si="24"/>
        <v>van</v>
      </c>
      <c r="D460" t="str">
        <f t="shared" si="24"/>
        <v>nincs</v>
      </c>
      <c r="E460" t="str">
        <f t="shared" si="24"/>
        <v>nincs</v>
      </c>
      <c r="F460" t="str">
        <f t="shared" si="24"/>
        <v>nincs</v>
      </c>
      <c r="G460" t="str">
        <f t="shared" si="24"/>
        <v>nincs</v>
      </c>
      <c r="H460">
        <f t="shared" si="23"/>
        <v>1</v>
      </c>
    </row>
    <row r="461" spans="1:8" x14ac:dyDescent="0.25">
      <c r="A461" t="s">
        <v>4616</v>
      </c>
      <c r="B461" t="str">
        <f t="shared" si="22"/>
        <v>nincs</v>
      </c>
      <c r="C461" t="str">
        <f t="shared" si="24"/>
        <v>van</v>
      </c>
      <c r="D461" t="str">
        <f t="shared" si="24"/>
        <v>nincs</v>
      </c>
      <c r="E461" t="str">
        <f t="shared" si="24"/>
        <v>nincs</v>
      </c>
      <c r="F461" t="str">
        <f t="shared" si="24"/>
        <v>nincs</v>
      </c>
      <c r="G461" t="str">
        <f t="shared" si="24"/>
        <v>nincs</v>
      </c>
      <c r="H461">
        <f t="shared" si="23"/>
        <v>1</v>
      </c>
    </row>
    <row r="462" spans="1:8" x14ac:dyDescent="0.25">
      <c r="A462" t="s">
        <v>13731</v>
      </c>
      <c r="B462" t="str">
        <f t="shared" si="22"/>
        <v>nincs</v>
      </c>
      <c r="C462" t="str">
        <f t="shared" si="24"/>
        <v>nincs</v>
      </c>
      <c r="D462" t="str">
        <f t="shared" si="24"/>
        <v>nincs</v>
      </c>
      <c r="E462" t="str">
        <f t="shared" si="24"/>
        <v>nincs</v>
      </c>
      <c r="F462" t="str">
        <f t="shared" si="24"/>
        <v>nincs</v>
      </c>
      <c r="G462" t="str">
        <f t="shared" si="24"/>
        <v>nincs</v>
      </c>
      <c r="H462">
        <f t="shared" si="23"/>
        <v>0</v>
      </c>
    </row>
    <row r="463" spans="1:8" x14ac:dyDescent="0.25">
      <c r="A463" t="s">
        <v>2142</v>
      </c>
      <c r="B463" t="str">
        <f t="shared" si="22"/>
        <v>van</v>
      </c>
      <c r="C463" t="str">
        <f t="shared" si="24"/>
        <v>nincs</v>
      </c>
      <c r="D463" t="str">
        <f t="shared" si="24"/>
        <v>nincs</v>
      </c>
      <c r="E463" t="str">
        <f t="shared" si="24"/>
        <v>nincs</v>
      </c>
      <c r="F463" t="str">
        <f t="shared" si="24"/>
        <v>nincs</v>
      </c>
      <c r="G463" t="str">
        <f t="shared" si="24"/>
        <v>nincs</v>
      </c>
      <c r="H463">
        <f t="shared" si="23"/>
        <v>1</v>
      </c>
    </row>
    <row r="464" spans="1:8" x14ac:dyDescent="0.25">
      <c r="A464" t="s">
        <v>7482</v>
      </c>
      <c r="B464" t="str">
        <f t="shared" si="22"/>
        <v>nincs</v>
      </c>
      <c r="C464" t="str">
        <f t="shared" si="24"/>
        <v>nincs</v>
      </c>
      <c r="D464" t="str">
        <f t="shared" si="24"/>
        <v>nincs</v>
      </c>
      <c r="E464" t="str">
        <f t="shared" si="24"/>
        <v>van</v>
      </c>
      <c r="F464" t="str">
        <f t="shared" si="24"/>
        <v>nincs</v>
      </c>
      <c r="G464" t="str">
        <f t="shared" si="24"/>
        <v>nincs</v>
      </c>
      <c r="H464">
        <f t="shared" si="23"/>
        <v>1</v>
      </c>
    </row>
    <row r="465" spans="1:8" x14ac:dyDescent="0.25">
      <c r="A465" t="s">
        <v>613</v>
      </c>
      <c r="B465" t="str">
        <f t="shared" si="22"/>
        <v>nincs</v>
      </c>
      <c r="C465" t="str">
        <f t="shared" si="24"/>
        <v>nincs</v>
      </c>
      <c r="D465" t="str">
        <f t="shared" si="24"/>
        <v>nincs</v>
      </c>
      <c r="E465" t="str">
        <f t="shared" si="24"/>
        <v>nincs</v>
      </c>
      <c r="F465" t="str">
        <f t="shared" si="24"/>
        <v>nincs</v>
      </c>
      <c r="G465" t="str">
        <f t="shared" si="24"/>
        <v>nincs</v>
      </c>
      <c r="H465">
        <f t="shared" si="23"/>
        <v>0</v>
      </c>
    </row>
    <row r="466" spans="1:8" x14ac:dyDescent="0.25">
      <c r="A466" t="s">
        <v>3184</v>
      </c>
      <c r="B466" t="str">
        <f t="shared" si="22"/>
        <v>nincs</v>
      </c>
      <c r="C466" t="str">
        <f t="shared" si="24"/>
        <v>van</v>
      </c>
      <c r="D466" t="str">
        <f t="shared" si="24"/>
        <v>nincs</v>
      </c>
      <c r="E466" t="str">
        <f t="shared" si="24"/>
        <v>nincs</v>
      </c>
      <c r="F466" t="str">
        <f t="shared" si="24"/>
        <v>nincs</v>
      </c>
      <c r="G466" t="str">
        <f t="shared" si="24"/>
        <v>nincs</v>
      </c>
      <c r="H466">
        <f t="shared" si="23"/>
        <v>1</v>
      </c>
    </row>
    <row r="467" spans="1:8" x14ac:dyDescent="0.25">
      <c r="A467" t="s">
        <v>2518</v>
      </c>
      <c r="B467" t="str">
        <f t="shared" si="22"/>
        <v>nincs</v>
      </c>
      <c r="C467" t="str">
        <f t="shared" si="24"/>
        <v>nincs</v>
      </c>
      <c r="D467" t="str">
        <f t="shared" si="24"/>
        <v>nincs</v>
      </c>
      <c r="E467" t="str">
        <f t="shared" si="24"/>
        <v>nincs</v>
      </c>
      <c r="F467" t="str">
        <f t="shared" si="24"/>
        <v>nincs</v>
      </c>
      <c r="G467" t="str">
        <f t="shared" si="24"/>
        <v>nincs</v>
      </c>
      <c r="H467">
        <f t="shared" si="23"/>
        <v>0</v>
      </c>
    </row>
    <row r="468" spans="1:8" x14ac:dyDescent="0.25">
      <c r="A468" t="s">
        <v>12710</v>
      </c>
      <c r="B468" t="str">
        <f t="shared" si="22"/>
        <v>nincs</v>
      </c>
      <c r="C468" t="str">
        <f t="shared" si="24"/>
        <v>nincs</v>
      </c>
      <c r="D468" t="str">
        <f t="shared" si="24"/>
        <v>nincs</v>
      </c>
      <c r="E468" t="str">
        <f t="shared" si="24"/>
        <v>nincs</v>
      </c>
      <c r="F468" t="str">
        <f t="shared" si="24"/>
        <v>nincs</v>
      </c>
      <c r="G468" t="str">
        <f t="shared" si="24"/>
        <v>nincs</v>
      </c>
      <c r="H468">
        <f t="shared" si="23"/>
        <v>0</v>
      </c>
    </row>
    <row r="469" spans="1:8" x14ac:dyDescent="0.25">
      <c r="A469" t="s">
        <v>795</v>
      </c>
      <c r="B469" t="str">
        <f t="shared" si="22"/>
        <v>nincs</v>
      </c>
      <c r="C469" t="str">
        <f t="shared" si="24"/>
        <v>nincs</v>
      </c>
      <c r="D469" t="str">
        <f t="shared" si="24"/>
        <v>nincs</v>
      </c>
      <c r="E469" t="str">
        <f t="shared" si="24"/>
        <v>nincs</v>
      </c>
      <c r="F469" t="str">
        <f t="shared" si="24"/>
        <v>nincs</v>
      </c>
      <c r="G469" t="str">
        <f t="shared" si="24"/>
        <v>van</v>
      </c>
      <c r="H469">
        <f t="shared" si="23"/>
        <v>1</v>
      </c>
    </row>
    <row r="470" spans="1:8" x14ac:dyDescent="0.25">
      <c r="A470" t="s">
        <v>2030</v>
      </c>
      <c r="B470" t="str">
        <f t="shared" si="22"/>
        <v>nincs</v>
      </c>
      <c r="C470" t="str">
        <f t="shared" si="24"/>
        <v>nincs</v>
      </c>
      <c r="D470" t="str">
        <f t="shared" si="24"/>
        <v>nincs</v>
      </c>
      <c r="E470" t="str">
        <f t="shared" si="24"/>
        <v>nincs</v>
      </c>
      <c r="F470" t="str">
        <f t="shared" si="24"/>
        <v>nincs</v>
      </c>
      <c r="G470" t="str">
        <f t="shared" si="24"/>
        <v>nincs</v>
      </c>
      <c r="H470">
        <f t="shared" si="23"/>
        <v>0</v>
      </c>
    </row>
    <row r="471" spans="1:8" x14ac:dyDescent="0.25">
      <c r="A471" t="s">
        <v>1395</v>
      </c>
      <c r="B471" t="str">
        <f t="shared" si="22"/>
        <v>nincs</v>
      </c>
      <c r="C471" t="str">
        <f t="shared" si="24"/>
        <v>nincs</v>
      </c>
      <c r="D471" t="str">
        <f t="shared" si="24"/>
        <v>nincs</v>
      </c>
      <c r="E471" t="str">
        <f t="shared" si="24"/>
        <v>nincs</v>
      </c>
      <c r="F471" t="str">
        <f t="shared" si="24"/>
        <v>nincs</v>
      </c>
      <c r="G471" t="str">
        <f t="shared" si="24"/>
        <v>nincs</v>
      </c>
      <c r="H471">
        <f t="shared" si="23"/>
        <v>0</v>
      </c>
    </row>
    <row r="472" spans="1:8" x14ac:dyDescent="0.25">
      <c r="A472" t="s">
        <v>12770</v>
      </c>
      <c r="B472" t="str">
        <f t="shared" si="22"/>
        <v>nincs</v>
      </c>
      <c r="C472" t="str">
        <f t="shared" si="24"/>
        <v>nincs</v>
      </c>
      <c r="D472" t="str">
        <f t="shared" si="24"/>
        <v>nincs</v>
      </c>
      <c r="E472" t="str">
        <f t="shared" si="24"/>
        <v>nincs</v>
      </c>
      <c r="F472" t="str">
        <f t="shared" si="24"/>
        <v>nincs</v>
      </c>
      <c r="G472" t="str">
        <f t="shared" si="24"/>
        <v>nincs</v>
      </c>
      <c r="H472">
        <f t="shared" si="23"/>
        <v>0</v>
      </c>
    </row>
    <row r="473" spans="1:8" x14ac:dyDescent="0.25">
      <c r="A473" t="s">
        <v>7309</v>
      </c>
      <c r="B473" t="str">
        <f t="shared" si="22"/>
        <v>nincs</v>
      </c>
      <c r="C473" t="str">
        <f t="shared" si="24"/>
        <v>nincs</v>
      </c>
      <c r="D473" t="str">
        <f t="shared" si="24"/>
        <v>nincs</v>
      </c>
      <c r="E473" t="str">
        <f t="shared" si="24"/>
        <v>nincs</v>
      </c>
      <c r="F473" t="str">
        <f t="shared" si="24"/>
        <v>nincs</v>
      </c>
      <c r="G473" t="str">
        <f t="shared" si="24"/>
        <v>nincs</v>
      </c>
      <c r="H473">
        <f t="shared" si="23"/>
        <v>0</v>
      </c>
    </row>
    <row r="474" spans="1:8" x14ac:dyDescent="0.25">
      <c r="A474" t="s">
        <v>635</v>
      </c>
      <c r="B474" t="str">
        <f t="shared" si="22"/>
        <v>nincs</v>
      </c>
      <c r="C474" t="str">
        <f t="shared" si="24"/>
        <v>nincs</v>
      </c>
      <c r="D474" t="str">
        <f t="shared" si="24"/>
        <v>nincs</v>
      </c>
      <c r="E474" t="str">
        <f t="shared" si="24"/>
        <v>nincs</v>
      </c>
      <c r="F474" t="str">
        <f t="shared" si="24"/>
        <v>nincs</v>
      </c>
      <c r="G474" t="str">
        <f t="shared" si="24"/>
        <v>nincs</v>
      </c>
      <c r="H474">
        <f t="shared" si="23"/>
        <v>0</v>
      </c>
    </row>
    <row r="475" spans="1:8" x14ac:dyDescent="0.25">
      <c r="A475" t="s">
        <v>6786</v>
      </c>
      <c r="B475" t="str">
        <f t="shared" si="22"/>
        <v>nincs</v>
      </c>
      <c r="C475" t="str">
        <f t="shared" si="24"/>
        <v>nincs</v>
      </c>
      <c r="D475" t="str">
        <f t="shared" si="24"/>
        <v>nincs</v>
      </c>
      <c r="E475" t="str">
        <f t="shared" si="24"/>
        <v>nincs</v>
      </c>
      <c r="F475" t="str">
        <f t="shared" si="24"/>
        <v>nincs</v>
      </c>
      <c r="G475" t="str">
        <f t="shared" si="24"/>
        <v>nincs</v>
      </c>
      <c r="H475">
        <f t="shared" si="23"/>
        <v>0</v>
      </c>
    </row>
    <row r="476" spans="1:8" x14ac:dyDescent="0.25">
      <c r="A476" t="s">
        <v>2393</v>
      </c>
      <c r="B476" t="str">
        <f t="shared" si="22"/>
        <v>nincs</v>
      </c>
      <c r="C476" t="str">
        <f t="shared" si="24"/>
        <v>van</v>
      </c>
      <c r="D476" t="str">
        <f t="shared" si="24"/>
        <v>nincs</v>
      </c>
      <c r="E476" t="str">
        <f t="shared" si="24"/>
        <v>nincs</v>
      </c>
      <c r="F476" t="str">
        <f t="shared" si="24"/>
        <v>nincs</v>
      </c>
      <c r="G476" t="str">
        <f t="shared" si="24"/>
        <v>nincs</v>
      </c>
      <c r="H476">
        <f t="shared" si="23"/>
        <v>1</v>
      </c>
    </row>
    <row r="477" spans="1:8" x14ac:dyDescent="0.25">
      <c r="A477" t="s">
        <v>3506</v>
      </c>
      <c r="B477" t="str">
        <f t="shared" si="22"/>
        <v>nincs</v>
      </c>
      <c r="C477" t="str">
        <f t="shared" si="24"/>
        <v>van</v>
      </c>
      <c r="D477" t="str">
        <f t="shared" si="24"/>
        <v>nincs</v>
      </c>
      <c r="E477" t="str">
        <f t="shared" si="24"/>
        <v>nincs</v>
      </c>
      <c r="F477" t="str">
        <f t="shared" si="24"/>
        <v>nincs</v>
      </c>
      <c r="G477" t="str">
        <f t="shared" si="24"/>
        <v>nincs</v>
      </c>
      <c r="H477">
        <f t="shared" si="23"/>
        <v>1</v>
      </c>
    </row>
    <row r="478" spans="1:8" x14ac:dyDescent="0.25">
      <c r="A478" t="s">
        <v>8954</v>
      </c>
      <c r="B478" t="str">
        <f t="shared" si="22"/>
        <v>nincs</v>
      </c>
      <c r="C478" t="str">
        <f t="shared" si="24"/>
        <v>nincs</v>
      </c>
      <c r="D478" t="str">
        <f t="shared" si="24"/>
        <v>nincs</v>
      </c>
      <c r="E478" t="str">
        <f t="shared" si="24"/>
        <v>van</v>
      </c>
      <c r="F478" t="str">
        <f t="shared" si="24"/>
        <v>nincs</v>
      </c>
      <c r="G478" t="str">
        <f t="shared" si="24"/>
        <v>nincs</v>
      </c>
      <c r="H478">
        <f t="shared" si="23"/>
        <v>1</v>
      </c>
    </row>
    <row r="479" spans="1:8" x14ac:dyDescent="0.25">
      <c r="A479" t="s">
        <v>3481</v>
      </c>
      <c r="B479" t="str">
        <f t="shared" si="22"/>
        <v>nincs</v>
      </c>
      <c r="C479" t="str">
        <f t="shared" si="24"/>
        <v>nincs</v>
      </c>
      <c r="D479" t="str">
        <f t="shared" si="24"/>
        <v>van</v>
      </c>
      <c r="E479" t="str">
        <f t="shared" si="24"/>
        <v>nincs</v>
      </c>
      <c r="F479" t="str">
        <f t="shared" si="24"/>
        <v>nincs</v>
      </c>
      <c r="G479" t="str">
        <f t="shared" si="24"/>
        <v>nincs</v>
      </c>
      <c r="H479">
        <f t="shared" si="23"/>
        <v>1</v>
      </c>
    </row>
    <row r="480" spans="1:8" x14ac:dyDescent="0.25">
      <c r="A480" t="s">
        <v>5881</v>
      </c>
      <c r="B480" t="str">
        <f t="shared" si="22"/>
        <v>nincs</v>
      </c>
      <c r="C480" t="str">
        <f t="shared" si="24"/>
        <v>nincs</v>
      </c>
      <c r="D480" t="str">
        <f t="shared" si="24"/>
        <v>nincs</v>
      </c>
      <c r="E480" t="str">
        <f t="shared" si="24"/>
        <v>van</v>
      </c>
      <c r="F480" t="str">
        <f t="shared" si="24"/>
        <v>nincs</v>
      </c>
      <c r="G480" t="str">
        <f t="shared" si="24"/>
        <v>nincs</v>
      </c>
      <c r="H480">
        <f t="shared" si="23"/>
        <v>1</v>
      </c>
    </row>
    <row r="481" spans="1:8" x14ac:dyDescent="0.25">
      <c r="A481" t="s">
        <v>5289</v>
      </c>
      <c r="B481" t="str">
        <f t="shared" si="22"/>
        <v>nincs</v>
      </c>
      <c r="C481" t="str">
        <f t="shared" si="24"/>
        <v>nincs</v>
      </c>
      <c r="D481" t="str">
        <f t="shared" si="24"/>
        <v>nincs</v>
      </c>
      <c r="E481" t="str">
        <f t="shared" si="24"/>
        <v>nincs</v>
      </c>
      <c r="F481" t="str">
        <f t="shared" si="24"/>
        <v>nincs</v>
      </c>
      <c r="G481" t="str">
        <f t="shared" si="24"/>
        <v>nincs</v>
      </c>
      <c r="H481">
        <f t="shared" si="23"/>
        <v>0</v>
      </c>
    </row>
    <row r="482" spans="1:8" x14ac:dyDescent="0.25">
      <c r="A482" t="s">
        <v>6569</v>
      </c>
      <c r="B482" t="str">
        <f t="shared" si="22"/>
        <v>nincs</v>
      </c>
      <c r="C482" t="str">
        <f t="shared" si="24"/>
        <v>nincs</v>
      </c>
      <c r="D482" t="str">
        <f t="shared" si="24"/>
        <v>nincs</v>
      </c>
      <c r="E482" t="str">
        <f t="shared" si="24"/>
        <v>nincs</v>
      </c>
      <c r="F482" t="str">
        <f t="shared" si="24"/>
        <v>nincs</v>
      </c>
      <c r="G482" t="str">
        <f t="shared" si="24"/>
        <v>nincs</v>
      </c>
      <c r="H482">
        <f t="shared" si="23"/>
        <v>0</v>
      </c>
    </row>
    <row r="483" spans="1:8" x14ac:dyDescent="0.25">
      <c r="A483" t="s">
        <v>2258</v>
      </c>
      <c r="B483" t="str">
        <f t="shared" si="22"/>
        <v>nincs</v>
      </c>
      <c r="C483" t="str">
        <f t="shared" si="24"/>
        <v>nincs</v>
      </c>
      <c r="D483" t="str">
        <f t="shared" si="24"/>
        <v>van</v>
      </c>
      <c r="E483" t="str">
        <f t="shared" si="24"/>
        <v>nincs</v>
      </c>
      <c r="F483" t="str">
        <f t="shared" si="24"/>
        <v>nincs</v>
      </c>
      <c r="G483" t="str">
        <f t="shared" si="24"/>
        <v>nincs</v>
      </c>
      <c r="H483">
        <f t="shared" si="23"/>
        <v>1</v>
      </c>
    </row>
    <row r="484" spans="1:8" x14ac:dyDescent="0.25">
      <c r="A484" t="s">
        <v>5634</v>
      </c>
      <c r="B484" t="str">
        <f t="shared" si="22"/>
        <v>nincs</v>
      </c>
      <c r="C484" t="str">
        <f t="shared" si="24"/>
        <v>nincs</v>
      </c>
      <c r="D484" t="str">
        <f t="shared" si="24"/>
        <v>nincs</v>
      </c>
      <c r="E484" t="str">
        <f t="shared" si="24"/>
        <v>nincs</v>
      </c>
      <c r="F484" t="str">
        <f t="shared" si="24"/>
        <v>nincs</v>
      </c>
      <c r="G484" t="str">
        <f t="shared" si="24"/>
        <v>nincs</v>
      </c>
      <c r="H484">
        <f t="shared" si="23"/>
        <v>0</v>
      </c>
    </row>
    <row r="485" spans="1:8" x14ac:dyDescent="0.25">
      <c r="A485" t="s">
        <v>5245</v>
      </c>
      <c r="B485" t="str">
        <f t="shared" ref="B485:B548" si="25">IF(ISERROR(FIND(B$1,$A485)),"nincs","van")</f>
        <v>nincs</v>
      </c>
      <c r="C485" t="str">
        <f t="shared" si="24"/>
        <v>nincs</v>
      </c>
      <c r="D485" t="str">
        <f t="shared" si="24"/>
        <v>nincs</v>
      </c>
      <c r="E485" t="str">
        <f t="shared" si="24"/>
        <v>nincs</v>
      </c>
      <c r="F485" t="str">
        <f t="shared" si="24"/>
        <v>nincs</v>
      </c>
      <c r="G485" t="str">
        <f t="shared" si="24"/>
        <v>nincs</v>
      </c>
      <c r="H485">
        <f t="shared" si="23"/>
        <v>0</v>
      </c>
    </row>
    <row r="486" spans="1:8" x14ac:dyDescent="0.25">
      <c r="A486" t="s">
        <v>998</v>
      </c>
      <c r="B486" t="str">
        <f t="shared" si="25"/>
        <v>nincs</v>
      </c>
      <c r="C486" t="str">
        <f t="shared" si="24"/>
        <v>van</v>
      </c>
      <c r="D486" t="str">
        <f t="shared" si="24"/>
        <v>nincs</v>
      </c>
      <c r="E486" t="str">
        <f t="shared" si="24"/>
        <v>nincs</v>
      </c>
      <c r="F486" t="str">
        <f t="shared" si="24"/>
        <v>nincs</v>
      </c>
      <c r="G486" t="str">
        <f t="shared" si="24"/>
        <v>nincs</v>
      </c>
      <c r="H486">
        <f t="shared" si="23"/>
        <v>1</v>
      </c>
    </row>
    <row r="487" spans="1:8" x14ac:dyDescent="0.25">
      <c r="A487" t="s">
        <v>3429</v>
      </c>
      <c r="B487" t="str">
        <f t="shared" si="25"/>
        <v>nincs</v>
      </c>
      <c r="C487" t="str">
        <f t="shared" si="24"/>
        <v>nincs</v>
      </c>
      <c r="D487" t="str">
        <f t="shared" si="24"/>
        <v>van</v>
      </c>
      <c r="E487" t="str">
        <f t="shared" si="24"/>
        <v>nincs</v>
      </c>
      <c r="F487" t="str">
        <f t="shared" si="24"/>
        <v>nincs</v>
      </c>
      <c r="G487" t="str">
        <f t="shared" si="24"/>
        <v>nincs</v>
      </c>
      <c r="H487">
        <f t="shared" si="23"/>
        <v>1</v>
      </c>
    </row>
    <row r="488" spans="1:8" x14ac:dyDescent="0.25">
      <c r="A488" t="s">
        <v>6368</v>
      </c>
      <c r="B488" t="str">
        <f t="shared" si="25"/>
        <v>nincs</v>
      </c>
      <c r="C488" t="str">
        <f t="shared" si="24"/>
        <v>nincs</v>
      </c>
      <c r="D488" t="str">
        <f t="shared" si="24"/>
        <v>van</v>
      </c>
      <c r="E488" t="str">
        <f t="shared" si="24"/>
        <v>nincs</v>
      </c>
      <c r="F488" t="str">
        <f t="shared" si="24"/>
        <v>nincs</v>
      </c>
      <c r="G488" t="str">
        <f t="shared" si="24"/>
        <v>nincs</v>
      </c>
      <c r="H488">
        <f t="shared" si="23"/>
        <v>1</v>
      </c>
    </row>
    <row r="489" spans="1:8" x14ac:dyDescent="0.25">
      <c r="A489" t="s">
        <v>766</v>
      </c>
      <c r="B489" t="str">
        <f t="shared" si="25"/>
        <v>nincs</v>
      </c>
      <c r="C489" t="str">
        <f t="shared" si="24"/>
        <v>nincs</v>
      </c>
      <c r="D489" t="str">
        <f t="shared" si="24"/>
        <v>nincs</v>
      </c>
      <c r="E489" t="str">
        <f t="shared" si="24"/>
        <v>nincs</v>
      </c>
      <c r="F489" t="str">
        <f t="shared" si="24"/>
        <v>nincs</v>
      </c>
      <c r="G489" t="str">
        <f t="shared" si="24"/>
        <v>nincs</v>
      </c>
      <c r="H489">
        <f t="shared" si="23"/>
        <v>0</v>
      </c>
    </row>
    <row r="490" spans="1:8" x14ac:dyDescent="0.25">
      <c r="A490" t="s">
        <v>2446</v>
      </c>
      <c r="B490" t="str">
        <f t="shared" si="25"/>
        <v>van</v>
      </c>
      <c r="C490" t="str">
        <f t="shared" si="24"/>
        <v>nincs</v>
      </c>
      <c r="D490" t="str">
        <f t="shared" si="24"/>
        <v>nincs</v>
      </c>
      <c r="E490" t="str">
        <f t="shared" si="24"/>
        <v>nincs</v>
      </c>
      <c r="F490" t="str">
        <f t="shared" si="24"/>
        <v>nincs</v>
      </c>
      <c r="G490" t="str">
        <f t="shared" si="24"/>
        <v>nincs</v>
      </c>
      <c r="H490">
        <f t="shared" si="23"/>
        <v>1</v>
      </c>
    </row>
    <row r="491" spans="1:8" x14ac:dyDescent="0.25">
      <c r="A491" t="s">
        <v>3409</v>
      </c>
      <c r="B491" t="str">
        <f t="shared" si="25"/>
        <v>nincs</v>
      </c>
      <c r="C491" t="str">
        <f t="shared" si="24"/>
        <v>nincs</v>
      </c>
      <c r="D491" t="str">
        <f t="shared" si="24"/>
        <v>nincs</v>
      </c>
      <c r="E491" t="str">
        <f t="shared" si="24"/>
        <v>nincs</v>
      </c>
      <c r="F491" t="str">
        <f t="shared" si="24"/>
        <v>nincs</v>
      </c>
      <c r="G491" t="str">
        <f t="shared" si="24"/>
        <v>nincs</v>
      </c>
      <c r="H491">
        <f t="shared" si="23"/>
        <v>0</v>
      </c>
    </row>
    <row r="492" spans="1:8" x14ac:dyDescent="0.25">
      <c r="A492" t="s">
        <v>10873</v>
      </c>
      <c r="B492" t="str">
        <f t="shared" si="25"/>
        <v>nincs</v>
      </c>
      <c r="C492" t="str">
        <f t="shared" si="24"/>
        <v>nincs</v>
      </c>
      <c r="D492" t="str">
        <f t="shared" si="24"/>
        <v>nincs</v>
      </c>
      <c r="E492" t="str">
        <f t="shared" si="24"/>
        <v>nincs</v>
      </c>
      <c r="F492" t="str">
        <f t="shared" si="24"/>
        <v>nincs</v>
      </c>
      <c r="G492" t="str">
        <f t="shared" si="24"/>
        <v>nincs</v>
      </c>
      <c r="H492">
        <f t="shared" si="23"/>
        <v>0</v>
      </c>
    </row>
    <row r="493" spans="1:8" x14ac:dyDescent="0.25">
      <c r="A493" t="s">
        <v>6858</v>
      </c>
      <c r="B493" t="str">
        <f t="shared" si="25"/>
        <v>nincs</v>
      </c>
      <c r="C493" t="str">
        <f t="shared" si="24"/>
        <v>nincs</v>
      </c>
      <c r="D493" t="str">
        <f t="shared" si="24"/>
        <v>nincs</v>
      </c>
      <c r="E493" t="str">
        <f t="shared" si="24"/>
        <v>nincs</v>
      </c>
      <c r="F493" t="str">
        <f t="shared" si="24"/>
        <v>nincs</v>
      </c>
      <c r="G493" t="str">
        <f t="shared" si="24"/>
        <v>nincs</v>
      </c>
      <c r="H493">
        <f t="shared" si="23"/>
        <v>0</v>
      </c>
    </row>
    <row r="494" spans="1:8" x14ac:dyDescent="0.25">
      <c r="A494" t="s">
        <v>4444</v>
      </c>
      <c r="B494" t="str">
        <f t="shared" si="25"/>
        <v>nincs</v>
      </c>
      <c r="C494" t="str">
        <f t="shared" si="24"/>
        <v>nincs</v>
      </c>
      <c r="D494" t="str">
        <f t="shared" si="24"/>
        <v>nincs</v>
      </c>
      <c r="E494" t="str">
        <f t="shared" si="24"/>
        <v>nincs</v>
      </c>
      <c r="F494" t="str">
        <f t="shared" si="24"/>
        <v>nincs</v>
      </c>
      <c r="G494" t="str">
        <f t="shared" si="24"/>
        <v>nincs</v>
      </c>
      <c r="H494">
        <f t="shared" si="23"/>
        <v>0</v>
      </c>
    </row>
    <row r="495" spans="1:8" x14ac:dyDescent="0.25">
      <c r="A495" t="s">
        <v>6374</v>
      </c>
      <c r="B495" t="str">
        <f t="shared" si="25"/>
        <v>nincs</v>
      </c>
      <c r="C495" t="str">
        <f t="shared" si="24"/>
        <v>nincs</v>
      </c>
      <c r="D495" t="str">
        <f t="shared" si="24"/>
        <v>nincs</v>
      </c>
      <c r="E495" t="str">
        <f t="shared" si="24"/>
        <v>nincs</v>
      </c>
      <c r="F495" t="str">
        <f t="shared" si="24"/>
        <v>nincs</v>
      </c>
      <c r="G495" t="str">
        <f t="shared" si="24"/>
        <v>nincs</v>
      </c>
      <c r="H495">
        <f t="shared" si="23"/>
        <v>0</v>
      </c>
    </row>
    <row r="496" spans="1:8" x14ac:dyDescent="0.25">
      <c r="A496" t="s">
        <v>1348</v>
      </c>
      <c r="B496" t="str">
        <f t="shared" si="25"/>
        <v>nincs</v>
      </c>
      <c r="C496" t="str">
        <f t="shared" si="24"/>
        <v>van</v>
      </c>
      <c r="D496" t="str">
        <f t="shared" si="24"/>
        <v>nincs</v>
      </c>
      <c r="E496" t="str">
        <f t="shared" si="24"/>
        <v>nincs</v>
      </c>
      <c r="F496" t="str">
        <f t="shared" si="24"/>
        <v>nincs</v>
      </c>
      <c r="G496" t="str">
        <f t="shared" si="24"/>
        <v>nincs</v>
      </c>
      <c r="H496">
        <f t="shared" si="23"/>
        <v>1</v>
      </c>
    </row>
    <row r="497" spans="1:8" x14ac:dyDescent="0.25">
      <c r="A497" t="s">
        <v>1104</v>
      </c>
      <c r="B497" t="str">
        <f t="shared" si="25"/>
        <v>van</v>
      </c>
      <c r="C497" t="str">
        <f t="shared" si="24"/>
        <v>nincs</v>
      </c>
      <c r="D497" t="str">
        <f t="shared" si="24"/>
        <v>nincs</v>
      </c>
      <c r="E497" t="str">
        <f t="shared" si="24"/>
        <v>nincs</v>
      </c>
      <c r="F497" t="str">
        <f t="shared" si="24"/>
        <v>nincs</v>
      </c>
      <c r="G497" t="str">
        <f t="shared" si="24"/>
        <v>nincs</v>
      </c>
      <c r="H497">
        <f t="shared" si="23"/>
        <v>1</v>
      </c>
    </row>
    <row r="498" spans="1:8" x14ac:dyDescent="0.25">
      <c r="A498" t="s">
        <v>4906</v>
      </c>
      <c r="B498" t="str">
        <f t="shared" si="25"/>
        <v>nincs</v>
      </c>
      <c r="C498" t="str">
        <f t="shared" si="24"/>
        <v>nincs</v>
      </c>
      <c r="D498" t="str">
        <f t="shared" si="24"/>
        <v>nincs</v>
      </c>
      <c r="E498" t="str">
        <f t="shared" si="24"/>
        <v>nincs</v>
      </c>
      <c r="F498" t="str">
        <f t="shared" si="24"/>
        <v>nincs</v>
      </c>
      <c r="G498" t="str">
        <f t="shared" si="24"/>
        <v>nincs</v>
      </c>
      <c r="H498">
        <f t="shared" si="23"/>
        <v>0</v>
      </c>
    </row>
    <row r="499" spans="1:8" x14ac:dyDescent="0.25">
      <c r="A499" t="s">
        <v>2814</v>
      </c>
      <c r="B499" t="str">
        <f t="shared" si="25"/>
        <v>nincs</v>
      </c>
      <c r="C499" t="str">
        <f t="shared" si="24"/>
        <v>van</v>
      </c>
      <c r="D499" t="str">
        <f t="shared" si="24"/>
        <v>nincs</v>
      </c>
      <c r="E499" t="str">
        <f t="shared" si="24"/>
        <v>nincs</v>
      </c>
      <c r="F499" t="str">
        <f t="shared" si="24"/>
        <v>nincs</v>
      </c>
      <c r="G499" t="str">
        <f t="shared" si="24"/>
        <v>nincs</v>
      </c>
      <c r="H499">
        <f t="shared" si="23"/>
        <v>1</v>
      </c>
    </row>
    <row r="500" spans="1:8" x14ac:dyDescent="0.25">
      <c r="A500" t="s">
        <v>2885</v>
      </c>
      <c r="B500" t="str">
        <f t="shared" si="25"/>
        <v>van</v>
      </c>
      <c r="C500" t="str">
        <f t="shared" si="24"/>
        <v>nincs</v>
      </c>
      <c r="D500" t="str">
        <f t="shared" si="24"/>
        <v>nincs</v>
      </c>
      <c r="E500" t="str">
        <f t="shared" si="24"/>
        <v>nincs</v>
      </c>
      <c r="F500" t="str">
        <f t="shared" si="24"/>
        <v>nincs</v>
      </c>
      <c r="G500" t="str">
        <f t="shared" si="24"/>
        <v>nincs</v>
      </c>
      <c r="H500">
        <f t="shared" si="23"/>
        <v>1</v>
      </c>
    </row>
    <row r="501" spans="1:8" x14ac:dyDescent="0.25">
      <c r="A501" t="s">
        <v>2821</v>
      </c>
      <c r="B501" t="str">
        <f t="shared" si="25"/>
        <v>nincs</v>
      </c>
      <c r="C501" t="str">
        <f t="shared" si="24"/>
        <v>nincs</v>
      </c>
      <c r="D501" t="str">
        <f t="shared" si="24"/>
        <v>van</v>
      </c>
      <c r="E501" t="str">
        <f t="shared" si="24"/>
        <v>nincs</v>
      </c>
      <c r="F501" t="str">
        <f t="shared" si="24"/>
        <v>nincs</v>
      </c>
      <c r="G501" t="str">
        <f t="shared" si="24"/>
        <v>nincs</v>
      </c>
      <c r="H501">
        <f t="shared" si="23"/>
        <v>1</v>
      </c>
    </row>
    <row r="502" spans="1:8" x14ac:dyDescent="0.25">
      <c r="A502" t="s">
        <v>6631</v>
      </c>
      <c r="B502" t="str">
        <f t="shared" si="25"/>
        <v>nincs</v>
      </c>
      <c r="C502" t="str">
        <f t="shared" si="24"/>
        <v>nincs</v>
      </c>
      <c r="D502" t="str">
        <f t="shared" si="24"/>
        <v>nincs</v>
      </c>
      <c r="E502" t="str">
        <f t="shared" si="24"/>
        <v>nincs</v>
      </c>
      <c r="F502" t="str">
        <f t="shared" si="24"/>
        <v>nincs</v>
      </c>
      <c r="G502" t="str">
        <f t="shared" si="24"/>
        <v>nincs</v>
      </c>
      <c r="H502">
        <f t="shared" si="23"/>
        <v>0</v>
      </c>
    </row>
    <row r="503" spans="1:8" x14ac:dyDescent="0.25">
      <c r="A503" t="s">
        <v>1494</v>
      </c>
      <c r="B503" t="str">
        <f t="shared" si="25"/>
        <v>nincs</v>
      </c>
      <c r="C503" t="str">
        <f t="shared" si="24"/>
        <v>nincs</v>
      </c>
      <c r="D503" t="str">
        <f t="shared" si="24"/>
        <v>nincs</v>
      </c>
      <c r="E503" t="str">
        <f t="shared" si="24"/>
        <v>nincs</v>
      </c>
      <c r="F503" t="str">
        <f t="shared" si="24"/>
        <v>nincs</v>
      </c>
      <c r="G503" t="str">
        <f t="shared" si="24"/>
        <v>nincs</v>
      </c>
      <c r="H503">
        <f t="shared" si="23"/>
        <v>0</v>
      </c>
    </row>
    <row r="504" spans="1:8" x14ac:dyDescent="0.25">
      <c r="A504" t="s">
        <v>3770</v>
      </c>
      <c r="B504" t="str">
        <f t="shared" si="25"/>
        <v>nincs</v>
      </c>
      <c r="C504" t="str">
        <f t="shared" si="24"/>
        <v>nincs</v>
      </c>
      <c r="D504" t="str">
        <f t="shared" si="24"/>
        <v>nincs</v>
      </c>
      <c r="E504" t="str">
        <f t="shared" si="24"/>
        <v>nincs</v>
      </c>
      <c r="F504" t="str">
        <f t="shared" si="24"/>
        <v>nincs</v>
      </c>
      <c r="G504" t="str">
        <f t="shared" si="24"/>
        <v>nincs</v>
      </c>
      <c r="H504">
        <f t="shared" si="23"/>
        <v>0</v>
      </c>
    </row>
    <row r="505" spans="1:8" x14ac:dyDescent="0.25">
      <c r="A505" t="s">
        <v>5792</v>
      </c>
      <c r="B505" t="str">
        <f t="shared" si="25"/>
        <v>nincs</v>
      </c>
      <c r="C505" t="str">
        <f t="shared" si="24"/>
        <v>nincs</v>
      </c>
      <c r="D505" t="str">
        <f t="shared" si="24"/>
        <v>van</v>
      </c>
      <c r="E505" t="str">
        <f t="shared" si="24"/>
        <v>nincs</v>
      </c>
      <c r="F505" t="str">
        <f t="shared" si="24"/>
        <v>nincs</v>
      </c>
      <c r="G505" t="str">
        <f t="shared" si="24"/>
        <v>nincs</v>
      </c>
      <c r="H505">
        <f t="shared" si="23"/>
        <v>1</v>
      </c>
    </row>
    <row r="506" spans="1:8" x14ac:dyDescent="0.25">
      <c r="A506" t="s">
        <v>1893</v>
      </c>
      <c r="B506" t="str">
        <f t="shared" si="25"/>
        <v>nincs</v>
      </c>
      <c r="C506" t="str">
        <f t="shared" si="24"/>
        <v>nincs</v>
      </c>
      <c r="D506" t="str">
        <f t="shared" si="24"/>
        <v>nincs</v>
      </c>
      <c r="E506" t="str">
        <f t="shared" si="24"/>
        <v>nincs</v>
      </c>
      <c r="F506" t="str">
        <f t="shared" si="24"/>
        <v>nincs</v>
      </c>
      <c r="G506" t="str">
        <f t="shared" si="24"/>
        <v>nincs</v>
      </c>
      <c r="H506">
        <f t="shared" si="23"/>
        <v>0</v>
      </c>
    </row>
    <row r="507" spans="1:8" x14ac:dyDescent="0.25">
      <c r="A507" t="s">
        <v>9823</v>
      </c>
      <c r="B507" t="str">
        <f t="shared" si="25"/>
        <v>nincs</v>
      </c>
      <c r="C507" t="str">
        <f t="shared" si="24"/>
        <v>nincs</v>
      </c>
      <c r="D507" t="str">
        <f t="shared" si="24"/>
        <v>nincs</v>
      </c>
      <c r="E507" t="str">
        <f t="shared" si="24"/>
        <v>nincs</v>
      </c>
      <c r="F507" t="str">
        <f t="shared" si="24"/>
        <v>nincs</v>
      </c>
      <c r="G507" t="str">
        <f t="shared" si="24"/>
        <v>nincs</v>
      </c>
      <c r="H507">
        <f t="shared" si="23"/>
        <v>0</v>
      </c>
    </row>
    <row r="508" spans="1:8" x14ac:dyDescent="0.25">
      <c r="A508" t="s">
        <v>4369</v>
      </c>
      <c r="B508" t="str">
        <f t="shared" si="25"/>
        <v>nincs</v>
      </c>
      <c r="C508" t="str">
        <f t="shared" si="24"/>
        <v>nincs</v>
      </c>
      <c r="D508" t="str">
        <f t="shared" si="24"/>
        <v>nincs</v>
      </c>
      <c r="E508" t="str">
        <f t="shared" ref="C508:G559" si="26">IF(ISERROR(FIND(E$1,$A508)),"nincs","van")</f>
        <v>van</v>
      </c>
      <c r="F508" t="str">
        <f t="shared" si="26"/>
        <v>nincs</v>
      </c>
      <c r="G508" t="str">
        <f t="shared" si="26"/>
        <v>nincs</v>
      </c>
      <c r="H508">
        <f t="shared" si="23"/>
        <v>1</v>
      </c>
    </row>
    <row r="509" spans="1:8" x14ac:dyDescent="0.25">
      <c r="A509" t="s">
        <v>3441</v>
      </c>
      <c r="B509" t="str">
        <f t="shared" si="25"/>
        <v>nincs</v>
      </c>
      <c r="C509" t="str">
        <f t="shared" si="26"/>
        <v>nincs</v>
      </c>
      <c r="D509" t="str">
        <f t="shared" si="26"/>
        <v>van</v>
      </c>
      <c r="E509" t="str">
        <f t="shared" si="26"/>
        <v>nincs</v>
      </c>
      <c r="F509" t="str">
        <f t="shared" si="26"/>
        <v>nincs</v>
      </c>
      <c r="G509" t="str">
        <f t="shared" si="26"/>
        <v>nincs</v>
      </c>
      <c r="H509">
        <f t="shared" si="23"/>
        <v>1</v>
      </c>
    </row>
    <row r="510" spans="1:8" x14ac:dyDescent="0.25">
      <c r="A510" t="s">
        <v>486</v>
      </c>
      <c r="B510" t="str">
        <f t="shared" si="25"/>
        <v>nincs</v>
      </c>
      <c r="C510" t="str">
        <f t="shared" si="26"/>
        <v>nincs</v>
      </c>
      <c r="D510" t="str">
        <f t="shared" si="26"/>
        <v>nincs</v>
      </c>
      <c r="E510" t="str">
        <f t="shared" si="26"/>
        <v>nincs</v>
      </c>
      <c r="F510" t="str">
        <f t="shared" si="26"/>
        <v>nincs</v>
      </c>
      <c r="G510" t="str">
        <f t="shared" si="26"/>
        <v>nincs</v>
      </c>
      <c r="H510">
        <f t="shared" si="23"/>
        <v>0</v>
      </c>
    </row>
    <row r="511" spans="1:8" x14ac:dyDescent="0.25">
      <c r="A511" t="s">
        <v>1409</v>
      </c>
      <c r="B511" t="str">
        <f t="shared" si="25"/>
        <v>nincs</v>
      </c>
      <c r="C511" t="str">
        <f t="shared" si="26"/>
        <v>nincs</v>
      </c>
      <c r="D511" t="str">
        <f t="shared" si="26"/>
        <v>nincs</v>
      </c>
      <c r="E511" t="str">
        <f t="shared" si="26"/>
        <v>nincs</v>
      </c>
      <c r="F511" t="str">
        <f t="shared" si="26"/>
        <v>nincs</v>
      </c>
      <c r="G511" t="str">
        <f t="shared" si="26"/>
        <v>nincs</v>
      </c>
      <c r="H511">
        <f t="shared" si="23"/>
        <v>0</v>
      </c>
    </row>
    <row r="512" spans="1:8" x14ac:dyDescent="0.25">
      <c r="A512" t="s">
        <v>2218</v>
      </c>
      <c r="B512" t="str">
        <f t="shared" si="25"/>
        <v>nincs</v>
      </c>
      <c r="C512" t="str">
        <f t="shared" si="26"/>
        <v>nincs</v>
      </c>
      <c r="D512" t="str">
        <f t="shared" si="26"/>
        <v>van</v>
      </c>
      <c r="E512" t="str">
        <f t="shared" si="26"/>
        <v>nincs</v>
      </c>
      <c r="F512" t="str">
        <f t="shared" si="26"/>
        <v>nincs</v>
      </c>
      <c r="G512" t="str">
        <f t="shared" si="26"/>
        <v>nincs</v>
      </c>
      <c r="H512">
        <f t="shared" si="23"/>
        <v>1</v>
      </c>
    </row>
    <row r="513" spans="1:8" x14ac:dyDescent="0.25">
      <c r="A513" t="s">
        <v>6518</v>
      </c>
      <c r="B513" t="str">
        <f t="shared" si="25"/>
        <v>nincs</v>
      </c>
      <c r="C513" t="str">
        <f t="shared" si="26"/>
        <v>nincs</v>
      </c>
      <c r="D513" t="str">
        <f t="shared" si="26"/>
        <v>nincs</v>
      </c>
      <c r="E513" t="str">
        <f t="shared" si="26"/>
        <v>nincs</v>
      </c>
      <c r="F513" t="str">
        <f t="shared" si="26"/>
        <v>nincs</v>
      </c>
      <c r="G513" t="str">
        <f t="shared" si="26"/>
        <v>nincs</v>
      </c>
      <c r="H513">
        <f t="shared" si="23"/>
        <v>0</v>
      </c>
    </row>
    <row r="514" spans="1:8" x14ac:dyDescent="0.25">
      <c r="A514" t="s">
        <v>4354</v>
      </c>
      <c r="B514" t="str">
        <f t="shared" si="25"/>
        <v>nincs</v>
      </c>
      <c r="C514" t="str">
        <f t="shared" si="26"/>
        <v>nincs</v>
      </c>
      <c r="D514" t="str">
        <f t="shared" si="26"/>
        <v>nincs</v>
      </c>
      <c r="E514" t="str">
        <f t="shared" si="26"/>
        <v>nincs</v>
      </c>
      <c r="F514" t="str">
        <f t="shared" si="26"/>
        <v>nincs</v>
      </c>
      <c r="G514" t="str">
        <f t="shared" si="26"/>
        <v>nincs</v>
      </c>
      <c r="H514">
        <f t="shared" si="23"/>
        <v>0</v>
      </c>
    </row>
    <row r="515" spans="1:8" x14ac:dyDescent="0.25">
      <c r="A515" t="s">
        <v>1525</v>
      </c>
      <c r="B515" t="str">
        <f t="shared" si="25"/>
        <v>nincs</v>
      </c>
      <c r="C515" t="str">
        <f t="shared" si="26"/>
        <v>nincs</v>
      </c>
      <c r="D515" t="str">
        <f t="shared" si="26"/>
        <v>nincs</v>
      </c>
      <c r="E515" t="str">
        <f t="shared" si="26"/>
        <v>van</v>
      </c>
      <c r="F515" t="str">
        <f t="shared" si="26"/>
        <v>nincs</v>
      </c>
      <c r="G515" t="str">
        <f t="shared" si="26"/>
        <v>nincs</v>
      </c>
      <c r="H515">
        <f t="shared" ref="H515:H578" si="27">+COUNTIF(B515:G515,"van")</f>
        <v>1</v>
      </c>
    </row>
    <row r="516" spans="1:8" x14ac:dyDescent="0.25">
      <c r="A516" t="s">
        <v>837</v>
      </c>
      <c r="B516" t="str">
        <f t="shared" si="25"/>
        <v>nincs</v>
      </c>
      <c r="C516" t="str">
        <f t="shared" si="26"/>
        <v>nincs</v>
      </c>
      <c r="D516" t="str">
        <f t="shared" si="26"/>
        <v>nincs</v>
      </c>
      <c r="E516" t="str">
        <f t="shared" si="26"/>
        <v>nincs</v>
      </c>
      <c r="F516" t="str">
        <f t="shared" si="26"/>
        <v>nincs</v>
      </c>
      <c r="G516" t="str">
        <f t="shared" si="26"/>
        <v>nincs</v>
      </c>
      <c r="H516">
        <f t="shared" si="27"/>
        <v>0</v>
      </c>
    </row>
    <row r="517" spans="1:8" x14ac:dyDescent="0.25">
      <c r="A517" t="s">
        <v>2922</v>
      </c>
      <c r="B517" t="str">
        <f t="shared" si="25"/>
        <v>nincs</v>
      </c>
      <c r="C517" t="str">
        <f t="shared" si="26"/>
        <v>nincs</v>
      </c>
      <c r="D517" t="str">
        <f t="shared" si="26"/>
        <v>nincs</v>
      </c>
      <c r="E517" t="str">
        <f t="shared" si="26"/>
        <v>nincs</v>
      </c>
      <c r="F517" t="str">
        <f t="shared" si="26"/>
        <v>nincs</v>
      </c>
      <c r="G517" t="str">
        <f t="shared" si="26"/>
        <v>nincs</v>
      </c>
      <c r="H517">
        <f t="shared" si="27"/>
        <v>0</v>
      </c>
    </row>
    <row r="518" spans="1:8" x14ac:dyDescent="0.25">
      <c r="A518" t="s">
        <v>4304</v>
      </c>
      <c r="B518" t="str">
        <f t="shared" si="25"/>
        <v>nincs</v>
      </c>
      <c r="C518" t="str">
        <f t="shared" si="26"/>
        <v>nincs</v>
      </c>
      <c r="D518" t="str">
        <f t="shared" si="26"/>
        <v>nincs</v>
      </c>
      <c r="E518" t="str">
        <f t="shared" si="26"/>
        <v>nincs</v>
      </c>
      <c r="F518" t="str">
        <f t="shared" si="26"/>
        <v>nincs</v>
      </c>
      <c r="G518" t="str">
        <f t="shared" si="26"/>
        <v>nincs</v>
      </c>
      <c r="H518">
        <f t="shared" si="27"/>
        <v>0</v>
      </c>
    </row>
    <row r="519" spans="1:8" x14ac:dyDescent="0.25">
      <c r="A519" t="s">
        <v>1859</v>
      </c>
      <c r="B519" t="str">
        <f t="shared" si="25"/>
        <v>nincs</v>
      </c>
      <c r="C519" t="str">
        <f t="shared" si="26"/>
        <v>nincs</v>
      </c>
      <c r="D519" t="str">
        <f t="shared" si="26"/>
        <v>nincs</v>
      </c>
      <c r="E519" t="str">
        <f t="shared" si="26"/>
        <v>nincs</v>
      </c>
      <c r="F519" t="str">
        <f t="shared" si="26"/>
        <v>nincs</v>
      </c>
      <c r="G519" t="str">
        <f t="shared" si="26"/>
        <v>nincs</v>
      </c>
      <c r="H519">
        <f t="shared" si="27"/>
        <v>0</v>
      </c>
    </row>
    <row r="520" spans="1:8" x14ac:dyDescent="0.25">
      <c r="A520" t="s">
        <v>1049</v>
      </c>
      <c r="B520" t="str">
        <f t="shared" si="25"/>
        <v>nincs</v>
      </c>
      <c r="C520" t="str">
        <f t="shared" si="26"/>
        <v>nincs</v>
      </c>
      <c r="D520" t="str">
        <f t="shared" si="26"/>
        <v>nincs</v>
      </c>
      <c r="E520" t="str">
        <f t="shared" si="26"/>
        <v>nincs</v>
      </c>
      <c r="F520" t="str">
        <f t="shared" si="26"/>
        <v>van</v>
      </c>
      <c r="G520" t="str">
        <f t="shared" si="26"/>
        <v>nincs</v>
      </c>
      <c r="H520">
        <f t="shared" si="27"/>
        <v>1</v>
      </c>
    </row>
    <row r="521" spans="1:8" x14ac:dyDescent="0.25">
      <c r="A521" t="s">
        <v>3940</v>
      </c>
      <c r="B521" t="str">
        <f t="shared" si="25"/>
        <v>nincs</v>
      </c>
      <c r="C521" t="str">
        <f t="shared" si="26"/>
        <v>nincs</v>
      </c>
      <c r="D521" t="str">
        <f t="shared" si="26"/>
        <v>nincs</v>
      </c>
      <c r="E521" t="str">
        <f t="shared" si="26"/>
        <v>nincs</v>
      </c>
      <c r="F521" t="str">
        <f t="shared" si="26"/>
        <v>nincs</v>
      </c>
      <c r="G521" t="str">
        <f t="shared" si="26"/>
        <v>nincs</v>
      </c>
      <c r="H521">
        <f t="shared" si="27"/>
        <v>0</v>
      </c>
    </row>
    <row r="522" spans="1:8" x14ac:dyDescent="0.25">
      <c r="A522" t="s">
        <v>6401</v>
      </c>
      <c r="B522" t="str">
        <f t="shared" si="25"/>
        <v>nincs</v>
      </c>
      <c r="C522" t="str">
        <f t="shared" si="26"/>
        <v>nincs</v>
      </c>
      <c r="D522" t="str">
        <f t="shared" si="26"/>
        <v>nincs</v>
      </c>
      <c r="E522" t="str">
        <f t="shared" si="26"/>
        <v>van</v>
      </c>
      <c r="F522" t="str">
        <f t="shared" si="26"/>
        <v>nincs</v>
      </c>
      <c r="G522" t="str">
        <f t="shared" si="26"/>
        <v>nincs</v>
      </c>
      <c r="H522">
        <f t="shared" si="27"/>
        <v>1</v>
      </c>
    </row>
    <row r="523" spans="1:8" x14ac:dyDescent="0.25">
      <c r="A523" t="s">
        <v>1893</v>
      </c>
      <c r="B523" t="str">
        <f t="shared" si="25"/>
        <v>nincs</v>
      </c>
      <c r="C523" t="str">
        <f t="shared" si="26"/>
        <v>nincs</v>
      </c>
      <c r="D523" t="str">
        <f t="shared" si="26"/>
        <v>nincs</v>
      </c>
      <c r="E523" t="str">
        <f t="shared" si="26"/>
        <v>nincs</v>
      </c>
      <c r="F523" t="str">
        <f t="shared" si="26"/>
        <v>nincs</v>
      </c>
      <c r="G523" t="str">
        <f t="shared" si="26"/>
        <v>nincs</v>
      </c>
      <c r="H523">
        <f t="shared" si="27"/>
        <v>0</v>
      </c>
    </row>
    <row r="524" spans="1:8" x14ac:dyDescent="0.25">
      <c r="A524" t="s">
        <v>3369</v>
      </c>
      <c r="B524" t="str">
        <f t="shared" si="25"/>
        <v>nincs</v>
      </c>
      <c r="C524" t="str">
        <f t="shared" si="26"/>
        <v>nincs</v>
      </c>
      <c r="D524" t="str">
        <f t="shared" si="26"/>
        <v>nincs</v>
      </c>
      <c r="E524" t="str">
        <f t="shared" si="26"/>
        <v>nincs</v>
      </c>
      <c r="F524" t="str">
        <f t="shared" si="26"/>
        <v>nincs</v>
      </c>
      <c r="G524" t="str">
        <f t="shared" si="26"/>
        <v>nincs</v>
      </c>
      <c r="H524">
        <f t="shared" si="27"/>
        <v>0</v>
      </c>
    </row>
    <row r="525" spans="1:8" x14ac:dyDescent="0.25">
      <c r="A525" t="s">
        <v>8400</v>
      </c>
      <c r="B525" t="str">
        <f t="shared" si="25"/>
        <v>nincs</v>
      </c>
      <c r="C525" t="str">
        <f t="shared" si="26"/>
        <v>nincs</v>
      </c>
      <c r="D525" t="str">
        <f t="shared" si="26"/>
        <v>nincs</v>
      </c>
      <c r="E525" t="str">
        <f t="shared" si="26"/>
        <v>van</v>
      </c>
      <c r="F525" t="str">
        <f t="shared" si="26"/>
        <v>nincs</v>
      </c>
      <c r="G525" t="str">
        <f t="shared" si="26"/>
        <v>nincs</v>
      </c>
      <c r="H525">
        <f t="shared" si="27"/>
        <v>1</v>
      </c>
    </row>
    <row r="526" spans="1:8" x14ac:dyDescent="0.25">
      <c r="A526" t="s">
        <v>13746</v>
      </c>
      <c r="B526" t="str">
        <f t="shared" si="25"/>
        <v>nincs</v>
      </c>
      <c r="C526" t="str">
        <f t="shared" si="26"/>
        <v>van</v>
      </c>
      <c r="D526" t="str">
        <f t="shared" si="26"/>
        <v>nincs</v>
      </c>
      <c r="E526" t="str">
        <f t="shared" si="26"/>
        <v>nincs</v>
      </c>
      <c r="F526" t="str">
        <f t="shared" si="26"/>
        <v>nincs</v>
      </c>
      <c r="G526" t="str">
        <f t="shared" si="26"/>
        <v>nincs</v>
      </c>
      <c r="H526">
        <f t="shared" si="27"/>
        <v>1</v>
      </c>
    </row>
    <row r="527" spans="1:8" x14ac:dyDescent="0.25">
      <c r="A527" t="s">
        <v>5754</v>
      </c>
      <c r="B527" t="str">
        <f t="shared" si="25"/>
        <v>nincs</v>
      </c>
      <c r="C527" t="str">
        <f t="shared" si="26"/>
        <v>nincs</v>
      </c>
      <c r="D527" t="str">
        <f t="shared" si="26"/>
        <v>nincs</v>
      </c>
      <c r="E527" t="str">
        <f t="shared" si="26"/>
        <v>van</v>
      </c>
      <c r="F527" t="str">
        <f t="shared" si="26"/>
        <v>nincs</v>
      </c>
      <c r="G527" t="str">
        <f t="shared" si="26"/>
        <v>nincs</v>
      </c>
      <c r="H527">
        <f t="shared" si="27"/>
        <v>1</v>
      </c>
    </row>
    <row r="528" spans="1:8" x14ac:dyDescent="0.25">
      <c r="A528" t="s">
        <v>2072</v>
      </c>
      <c r="B528" t="str">
        <f t="shared" si="25"/>
        <v>nincs</v>
      </c>
      <c r="C528" t="str">
        <f t="shared" si="26"/>
        <v>nincs</v>
      </c>
      <c r="D528" t="str">
        <f t="shared" si="26"/>
        <v>nincs</v>
      </c>
      <c r="E528" t="str">
        <f t="shared" si="26"/>
        <v>nincs</v>
      </c>
      <c r="F528" t="str">
        <f t="shared" si="26"/>
        <v>van</v>
      </c>
      <c r="G528" t="str">
        <f t="shared" si="26"/>
        <v>nincs</v>
      </c>
      <c r="H528">
        <f t="shared" si="27"/>
        <v>1</v>
      </c>
    </row>
    <row r="529" spans="1:8" x14ac:dyDescent="0.25">
      <c r="A529" t="s">
        <v>1673</v>
      </c>
      <c r="B529" t="str">
        <f t="shared" si="25"/>
        <v>nincs</v>
      </c>
      <c r="C529" t="str">
        <f t="shared" si="26"/>
        <v>nincs</v>
      </c>
      <c r="D529" t="str">
        <f t="shared" si="26"/>
        <v>nincs</v>
      </c>
      <c r="E529" t="str">
        <f t="shared" si="26"/>
        <v>nincs</v>
      </c>
      <c r="F529" t="str">
        <f t="shared" si="26"/>
        <v>nincs</v>
      </c>
      <c r="G529" t="str">
        <f t="shared" si="26"/>
        <v>nincs</v>
      </c>
      <c r="H529">
        <f t="shared" si="27"/>
        <v>0</v>
      </c>
    </row>
    <row r="530" spans="1:8" x14ac:dyDescent="0.25">
      <c r="A530" t="s">
        <v>4405</v>
      </c>
      <c r="B530" t="str">
        <f t="shared" si="25"/>
        <v>van</v>
      </c>
      <c r="C530" t="str">
        <f t="shared" si="26"/>
        <v>nincs</v>
      </c>
      <c r="D530" t="str">
        <f t="shared" si="26"/>
        <v>nincs</v>
      </c>
      <c r="E530" t="str">
        <f t="shared" si="26"/>
        <v>nincs</v>
      </c>
      <c r="F530" t="str">
        <f t="shared" si="26"/>
        <v>nincs</v>
      </c>
      <c r="G530" t="str">
        <f t="shared" si="26"/>
        <v>nincs</v>
      </c>
      <c r="H530">
        <f t="shared" si="27"/>
        <v>1</v>
      </c>
    </row>
    <row r="531" spans="1:8" x14ac:dyDescent="0.25">
      <c r="A531" t="s">
        <v>4332</v>
      </c>
      <c r="B531" t="str">
        <f t="shared" si="25"/>
        <v>nincs</v>
      </c>
      <c r="C531" t="str">
        <f t="shared" si="26"/>
        <v>nincs</v>
      </c>
      <c r="D531" t="str">
        <f t="shared" si="26"/>
        <v>nincs</v>
      </c>
      <c r="E531" t="str">
        <f t="shared" si="26"/>
        <v>nincs</v>
      </c>
      <c r="F531" t="str">
        <f t="shared" si="26"/>
        <v>nincs</v>
      </c>
      <c r="G531" t="str">
        <f t="shared" si="26"/>
        <v>nincs</v>
      </c>
      <c r="H531">
        <f t="shared" si="27"/>
        <v>0</v>
      </c>
    </row>
    <row r="532" spans="1:8" x14ac:dyDescent="0.25">
      <c r="A532" t="s">
        <v>5306</v>
      </c>
      <c r="B532" t="str">
        <f t="shared" si="25"/>
        <v>nincs</v>
      </c>
      <c r="C532" t="str">
        <f t="shared" si="26"/>
        <v>nincs</v>
      </c>
      <c r="D532" t="str">
        <f t="shared" si="26"/>
        <v>nincs</v>
      </c>
      <c r="E532" t="str">
        <f t="shared" si="26"/>
        <v>nincs</v>
      </c>
      <c r="F532" t="str">
        <f t="shared" si="26"/>
        <v>nincs</v>
      </c>
      <c r="G532" t="str">
        <f t="shared" si="26"/>
        <v>nincs</v>
      </c>
      <c r="H532">
        <f t="shared" si="27"/>
        <v>0</v>
      </c>
    </row>
    <row r="533" spans="1:8" x14ac:dyDescent="0.25">
      <c r="A533" t="s">
        <v>3087</v>
      </c>
      <c r="B533" t="str">
        <f t="shared" si="25"/>
        <v>nincs</v>
      </c>
      <c r="C533" t="str">
        <f t="shared" si="26"/>
        <v>nincs</v>
      </c>
      <c r="D533" t="str">
        <f t="shared" si="26"/>
        <v>nincs</v>
      </c>
      <c r="E533" t="str">
        <f t="shared" si="26"/>
        <v>van</v>
      </c>
      <c r="F533" t="str">
        <f t="shared" si="26"/>
        <v>nincs</v>
      </c>
      <c r="G533" t="str">
        <f t="shared" si="26"/>
        <v>nincs</v>
      </c>
      <c r="H533">
        <f t="shared" si="27"/>
        <v>1</v>
      </c>
    </row>
    <row r="534" spans="1:8" x14ac:dyDescent="0.25">
      <c r="A534" t="s">
        <v>3133</v>
      </c>
      <c r="B534" t="str">
        <f t="shared" si="25"/>
        <v>van</v>
      </c>
      <c r="C534" t="str">
        <f t="shared" si="26"/>
        <v>nincs</v>
      </c>
      <c r="D534" t="str">
        <f t="shared" si="26"/>
        <v>nincs</v>
      </c>
      <c r="E534" t="str">
        <f t="shared" si="26"/>
        <v>nincs</v>
      </c>
      <c r="F534" t="str">
        <f t="shared" si="26"/>
        <v>nincs</v>
      </c>
      <c r="G534" t="str">
        <f t="shared" si="26"/>
        <v>nincs</v>
      </c>
      <c r="H534">
        <f t="shared" si="27"/>
        <v>1</v>
      </c>
    </row>
    <row r="535" spans="1:8" x14ac:dyDescent="0.25">
      <c r="A535" t="s">
        <v>324</v>
      </c>
      <c r="B535" t="str">
        <f t="shared" si="25"/>
        <v>nincs</v>
      </c>
      <c r="C535" t="str">
        <f t="shared" si="26"/>
        <v>nincs</v>
      </c>
      <c r="D535" t="str">
        <f t="shared" si="26"/>
        <v>nincs</v>
      </c>
      <c r="E535" t="str">
        <f t="shared" si="26"/>
        <v>nincs</v>
      </c>
      <c r="F535" t="str">
        <f t="shared" si="26"/>
        <v>nincs</v>
      </c>
      <c r="G535" t="str">
        <f t="shared" si="26"/>
        <v>nincs</v>
      </c>
      <c r="H535">
        <f t="shared" si="27"/>
        <v>0</v>
      </c>
    </row>
    <row r="536" spans="1:8" x14ac:dyDescent="0.25">
      <c r="A536" t="s">
        <v>8447</v>
      </c>
      <c r="B536" t="str">
        <f t="shared" si="25"/>
        <v>nincs</v>
      </c>
      <c r="C536" t="str">
        <f t="shared" si="26"/>
        <v>nincs</v>
      </c>
      <c r="D536" t="str">
        <f t="shared" si="26"/>
        <v>nincs</v>
      </c>
      <c r="E536" t="str">
        <f t="shared" si="26"/>
        <v>nincs</v>
      </c>
      <c r="F536" t="str">
        <f t="shared" si="26"/>
        <v>nincs</v>
      </c>
      <c r="G536" t="str">
        <f t="shared" si="26"/>
        <v>nincs</v>
      </c>
      <c r="H536">
        <f t="shared" si="27"/>
        <v>0</v>
      </c>
    </row>
    <row r="537" spans="1:8" x14ac:dyDescent="0.25">
      <c r="A537" t="s">
        <v>8739</v>
      </c>
      <c r="B537" t="str">
        <f t="shared" si="25"/>
        <v>nincs</v>
      </c>
      <c r="C537" t="str">
        <f t="shared" si="26"/>
        <v>nincs</v>
      </c>
      <c r="D537" t="str">
        <f t="shared" si="26"/>
        <v>nincs</v>
      </c>
      <c r="E537" t="str">
        <f t="shared" si="26"/>
        <v>nincs</v>
      </c>
      <c r="F537" t="str">
        <f t="shared" si="26"/>
        <v>nincs</v>
      </c>
      <c r="G537" t="str">
        <f t="shared" si="26"/>
        <v>nincs</v>
      </c>
      <c r="H537">
        <f t="shared" si="27"/>
        <v>0</v>
      </c>
    </row>
    <row r="538" spans="1:8" x14ac:dyDescent="0.25">
      <c r="A538" t="s">
        <v>1776</v>
      </c>
      <c r="B538" t="str">
        <f t="shared" si="25"/>
        <v>nincs</v>
      </c>
      <c r="C538" t="str">
        <f t="shared" si="26"/>
        <v>nincs</v>
      </c>
      <c r="D538" t="str">
        <f t="shared" si="26"/>
        <v>nincs</v>
      </c>
      <c r="E538" t="str">
        <f t="shared" si="26"/>
        <v>nincs</v>
      </c>
      <c r="F538" t="str">
        <f t="shared" si="26"/>
        <v>nincs</v>
      </c>
      <c r="G538" t="str">
        <f t="shared" si="26"/>
        <v>nincs</v>
      </c>
      <c r="H538">
        <f t="shared" si="27"/>
        <v>0</v>
      </c>
    </row>
    <row r="539" spans="1:8" x14ac:dyDescent="0.25">
      <c r="A539" t="s">
        <v>1584</v>
      </c>
      <c r="B539" t="str">
        <f t="shared" si="25"/>
        <v>nincs</v>
      </c>
      <c r="C539" t="str">
        <f t="shared" si="26"/>
        <v>nincs</v>
      </c>
      <c r="D539" t="str">
        <f t="shared" si="26"/>
        <v>nincs</v>
      </c>
      <c r="E539" t="str">
        <f t="shared" si="26"/>
        <v>van</v>
      </c>
      <c r="F539" t="str">
        <f t="shared" si="26"/>
        <v>nincs</v>
      </c>
      <c r="G539" t="str">
        <f t="shared" si="26"/>
        <v>nincs</v>
      </c>
      <c r="H539">
        <f t="shared" si="27"/>
        <v>1</v>
      </c>
    </row>
    <row r="540" spans="1:8" x14ac:dyDescent="0.25">
      <c r="A540" t="s">
        <v>11677</v>
      </c>
      <c r="B540" t="str">
        <f t="shared" si="25"/>
        <v>nincs</v>
      </c>
      <c r="C540" t="str">
        <f t="shared" si="26"/>
        <v>nincs</v>
      </c>
      <c r="D540" t="str">
        <f t="shared" si="26"/>
        <v>nincs</v>
      </c>
      <c r="E540" t="str">
        <f t="shared" si="26"/>
        <v>nincs</v>
      </c>
      <c r="F540" t="str">
        <f t="shared" si="26"/>
        <v>nincs</v>
      </c>
      <c r="G540" t="str">
        <f t="shared" si="26"/>
        <v>nincs</v>
      </c>
      <c r="H540">
        <f t="shared" si="27"/>
        <v>0</v>
      </c>
    </row>
    <row r="541" spans="1:8" x14ac:dyDescent="0.25">
      <c r="A541" t="s">
        <v>8528</v>
      </c>
      <c r="B541" t="str">
        <f t="shared" si="25"/>
        <v>nincs</v>
      </c>
      <c r="C541" t="str">
        <f t="shared" si="26"/>
        <v>nincs</v>
      </c>
      <c r="D541" t="str">
        <f t="shared" si="26"/>
        <v>nincs</v>
      </c>
      <c r="E541" t="str">
        <f t="shared" si="26"/>
        <v>nincs</v>
      </c>
      <c r="F541" t="str">
        <f t="shared" si="26"/>
        <v>nincs</v>
      </c>
      <c r="G541" t="str">
        <f t="shared" si="26"/>
        <v>nincs</v>
      </c>
      <c r="H541">
        <f t="shared" si="27"/>
        <v>0</v>
      </c>
    </row>
    <row r="542" spans="1:8" x14ac:dyDescent="0.25">
      <c r="A542" t="s">
        <v>12440</v>
      </c>
      <c r="B542" t="str">
        <f t="shared" si="25"/>
        <v>nincs</v>
      </c>
      <c r="C542" t="str">
        <f t="shared" si="26"/>
        <v>nincs</v>
      </c>
      <c r="D542" t="str">
        <f t="shared" si="26"/>
        <v>nincs</v>
      </c>
      <c r="E542" t="str">
        <f t="shared" si="26"/>
        <v>nincs</v>
      </c>
      <c r="F542" t="str">
        <f t="shared" si="26"/>
        <v>nincs</v>
      </c>
      <c r="G542" t="str">
        <f t="shared" si="26"/>
        <v>nincs</v>
      </c>
      <c r="H542">
        <f t="shared" si="27"/>
        <v>0</v>
      </c>
    </row>
    <row r="543" spans="1:8" x14ac:dyDescent="0.25">
      <c r="A543" t="s">
        <v>8882</v>
      </c>
      <c r="B543" t="str">
        <f t="shared" si="25"/>
        <v>nincs</v>
      </c>
      <c r="C543" t="str">
        <f t="shared" si="26"/>
        <v>nincs</v>
      </c>
      <c r="D543" t="str">
        <f t="shared" si="26"/>
        <v>nincs</v>
      </c>
      <c r="E543" t="str">
        <f t="shared" si="26"/>
        <v>nincs</v>
      </c>
      <c r="F543" t="str">
        <f t="shared" si="26"/>
        <v>nincs</v>
      </c>
      <c r="G543" t="str">
        <f t="shared" si="26"/>
        <v>nincs</v>
      </c>
      <c r="H543">
        <f t="shared" si="27"/>
        <v>0</v>
      </c>
    </row>
    <row r="544" spans="1:8" x14ac:dyDescent="0.25">
      <c r="A544" t="s">
        <v>7492</v>
      </c>
      <c r="B544" t="str">
        <f t="shared" si="25"/>
        <v>nincs</v>
      </c>
      <c r="C544" t="str">
        <f t="shared" si="26"/>
        <v>nincs</v>
      </c>
      <c r="D544" t="str">
        <f t="shared" si="26"/>
        <v>nincs</v>
      </c>
      <c r="E544" t="str">
        <f t="shared" si="26"/>
        <v>nincs</v>
      </c>
      <c r="F544" t="str">
        <f t="shared" si="26"/>
        <v>nincs</v>
      </c>
      <c r="G544" t="str">
        <f t="shared" si="26"/>
        <v>nincs</v>
      </c>
      <c r="H544">
        <f t="shared" si="27"/>
        <v>0</v>
      </c>
    </row>
    <row r="545" spans="1:8" x14ac:dyDescent="0.25">
      <c r="A545" t="s">
        <v>11513</v>
      </c>
      <c r="B545" t="str">
        <f t="shared" si="25"/>
        <v>nincs</v>
      </c>
      <c r="C545" t="str">
        <f t="shared" si="26"/>
        <v>nincs</v>
      </c>
      <c r="D545" t="str">
        <f t="shared" si="26"/>
        <v>nincs</v>
      </c>
      <c r="E545" t="str">
        <f t="shared" si="26"/>
        <v>nincs</v>
      </c>
      <c r="F545" t="str">
        <f t="shared" si="26"/>
        <v>nincs</v>
      </c>
      <c r="G545" t="str">
        <f t="shared" si="26"/>
        <v>nincs</v>
      </c>
      <c r="H545">
        <f t="shared" si="27"/>
        <v>0</v>
      </c>
    </row>
    <row r="546" spans="1:8" x14ac:dyDescent="0.25">
      <c r="A546" t="s">
        <v>13269</v>
      </c>
      <c r="B546" t="str">
        <f t="shared" si="25"/>
        <v>nincs</v>
      </c>
      <c r="C546" t="str">
        <f t="shared" si="26"/>
        <v>nincs</v>
      </c>
      <c r="D546" t="str">
        <f t="shared" si="26"/>
        <v>nincs</v>
      </c>
      <c r="E546" t="str">
        <f t="shared" si="26"/>
        <v>nincs</v>
      </c>
      <c r="F546" t="str">
        <f t="shared" si="26"/>
        <v>nincs</v>
      </c>
      <c r="G546" t="str">
        <f t="shared" si="26"/>
        <v>nincs</v>
      </c>
      <c r="H546">
        <f t="shared" si="27"/>
        <v>0</v>
      </c>
    </row>
    <row r="547" spans="1:8" x14ac:dyDescent="0.25">
      <c r="A547" t="s">
        <v>658</v>
      </c>
      <c r="B547" t="str">
        <f t="shared" si="25"/>
        <v>nincs</v>
      </c>
      <c r="C547" t="str">
        <f t="shared" si="26"/>
        <v>nincs</v>
      </c>
      <c r="D547" t="str">
        <f t="shared" si="26"/>
        <v>van</v>
      </c>
      <c r="E547" t="str">
        <f t="shared" si="26"/>
        <v>nincs</v>
      </c>
      <c r="F547" t="str">
        <f t="shared" si="26"/>
        <v>nincs</v>
      </c>
      <c r="G547" t="str">
        <f t="shared" si="26"/>
        <v>nincs</v>
      </c>
      <c r="H547">
        <f t="shared" si="27"/>
        <v>1</v>
      </c>
    </row>
    <row r="548" spans="1:8" x14ac:dyDescent="0.25">
      <c r="A548" t="s">
        <v>465</v>
      </c>
      <c r="B548" t="str">
        <f t="shared" si="25"/>
        <v>nincs</v>
      </c>
      <c r="C548" t="str">
        <f t="shared" si="26"/>
        <v>nincs</v>
      </c>
      <c r="D548" t="str">
        <f t="shared" si="26"/>
        <v>nincs</v>
      </c>
      <c r="E548" t="str">
        <f t="shared" si="26"/>
        <v>nincs</v>
      </c>
      <c r="F548" t="str">
        <f t="shared" si="26"/>
        <v>nincs</v>
      </c>
      <c r="G548" t="str">
        <f t="shared" si="26"/>
        <v>van</v>
      </c>
      <c r="H548">
        <f t="shared" si="27"/>
        <v>1</v>
      </c>
    </row>
    <row r="549" spans="1:8" x14ac:dyDescent="0.25">
      <c r="A549" t="s">
        <v>8053</v>
      </c>
      <c r="B549" t="str">
        <f t="shared" ref="B549:B612" si="28">IF(ISERROR(FIND(B$1,$A549)),"nincs","van")</f>
        <v>nincs</v>
      </c>
      <c r="C549" t="str">
        <f t="shared" si="26"/>
        <v>nincs</v>
      </c>
      <c r="D549" t="str">
        <f t="shared" si="26"/>
        <v>nincs</v>
      </c>
      <c r="E549" t="str">
        <f t="shared" si="26"/>
        <v>nincs</v>
      </c>
      <c r="F549" t="str">
        <f t="shared" si="26"/>
        <v>nincs</v>
      </c>
      <c r="G549" t="str">
        <f t="shared" si="26"/>
        <v>nincs</v>
      </c>
      <c r="H549">
        <f t="shared" si="27"/>
        <v>0</v>
      </c>
    </row>
    <row r="550" spans="1:8" x14ac:dyDescent="0.25">
      <c r="A550" t="s">
        <v>3424</v>
      </c>
      <c r="B550" t="str">
        <f t="shared" si="28"/>
        <v>nincs</v>
      </c>
      <c r="C550" t="str">
        <f t="shared" si="26"/>
        <v>nincs</v>
      </c>
      <c r="D550" t="str">
        <f t="shared" si="26"/>
        <v>nincs</v>
      </c>
      <c r="E550" t="str">
        <f t="shared" si="26"/>
        <v>van</v>
      </c>
      <c r="F550" t="str">
        <f t="shared" si="26"/>
        <v>nincs</v>
      </c>
      <c r="G550" t="str">
        <f t="shared" si="26"/>
        <v>nincs</v>
      </c>
      <c r="H550">
        <f t="shared" si="27"/>
        <v>1</v>
      </c>
    </row>
    <row r="551" spans="1:8" x14ac:dyDescent="0.25">
      <c r="A551" t="s">
        <v>8528</v>
      </c>
      <c r="B551" t="str">
        <f t="shared" si="28"/>
        <v>nincs</v>
      </c>
      <c r="C551" t="str">
        <f t="shared" si="26"/>
        <v>nincs</v>
      </c>
      <c r="D551" t="str">
        <f t="shared" si="26"/>
        <v>nincs</v>
      </c>
      <c r="E551" t="str">
        <f t="shared" si="26"/>
        <v>nincs</v>
      </c>
      <c r="F551" t="str">
        <f t="shared" si="26"/>
        <v>nincs</v>
      </c>
      <c r="G551" t="str">
        <f t="shared" si="26"/>
        <v>nincs</v>
      </c>
      <c r="H551">
        <f t="shared" si="27"/>
        <v>0</v>
      </c>
    </row>
    <row r="552" spans="1:8" x14ac:dyDescent="0.25">
      <c r="A552" t="s">
        <v>9883</v>
      </c>
      <c r="B552" t="str">
        <f t="shared" si="28"/>
        <v>nincs</v>
      </c>
      <c r="C552" t="str">
        <f t="shared" si="26"/>
        <v>nincs</v>
      </c>
      <c r="D552" t="str">
        <f t="shared" si="26"/>
        <v>nincs</v>
      </c>
      <c r="E552" t="str">
        <f t="shared" si="26"/>
        <v>nincs</v>
      </c>
      <c r="F552" t="str">
        <f t="shared" si="26"/>
        <v>nincs</v>
      </c>
      <c r="G552" t="str">
        <f t="shared" si="26"/>
        <v>nincs</v>
      </c>
      <c r="H552">
        <f t="shared" si="27"/>
        <v>0</v>
      </c>
    </row>
    <row r="553" spans="1:8" x14ac:dyDescent="0.25">
      <c r="A553" t="s">
        <v>9359</v>
      </c>
      <c r="B553" t="str">
        <f t="shared" si="28"/>
        <v>nincs</v>
      </c>
      <c r="C553" t="str">
        <f t="shared" si="26"/>
        <v>nincs</v>
      </c>
      <c r="D553" t="str">
        <f t="shared" si="26"/>
        <v>nincs</v>
      </c>
      <c r="E553" t="str">
        <f t="shared" si="26"/>
        <v>nincs</v>
      </c>
      <c r="F553" t="str">
        <f t="shared" si="26"/>
        <v>nincs</v>
      </c>
      <c r="G553" t="str">
        <f t="shared" si="26"/>
        <v>nincs</v>
      </c>
      <c r="H553">
        <f t="shared" si="27"/>
        <v>0</v>
      </c>
    </row>
    <row r="554" spans="1:8" x14ac:dyDescent="0.25">
      <c r="A554" t="s">
        <v>1984</v>
      </c>
      <c r="B554" t="str">
        <f t="shared" si="28"/>
        <v>nincs</v>
      </c>
      <c r="C554" t="str">
        <f t="shared" si="26"/>
        <v>nincs</v>
      </c>
      <c r="D554" t="str">
        <f t="shared" si="26"/>
        <v>nincs</v>
      </c>
      <c r="E554" t="str">
        <f t="shared" si="26"/>
        <v>van</v>
      </c>
      <c r="F554" t="str">
        <f t="shared" si="26"/>
        <v>nincs</v>
      </c>
      <c r="G554" t="str">
        <f t="shared" si="26"/>
        <v>nincs</v>
      </c>
      <c r="H554">
        <f t="shared" si="27"/>
        <v>1</v>
      </c>
    </row>
    <row r="555" spans="1:8" x14ac:dyDescent="0.25">
      <c r="A555" t="s">
        <v>1953</v>
      </c>
      <c r="B555" t="str">
        <f t="shared" si="28"/>
        <v>nincs</v>
      </c>
      <c r="C555" t="str">
        <f t="shared" si="26"/>
        <v>nincs</v>
      </c>
      <c r="D555" t="str">
        <f t="shared" si="26"/>
        <v>nincs</v>
      </c>
      <c r="E555" t="str">
        <f t="shared" si="26"/>
        <v>nincs</v>
      </c>
      <c r="F555" t="str">
        <f t="shared" si="26"/>
        <v>nincs</v>
      </c>
      <c r="G555" t="str">
        <f t="shared" si="26"/>
        <v>nincs</v>
      </c>
      <c r="H555">
        <f t="shared" si="27"/>
        <v>0</v>
      </c>
    </row>
    <row r="556" spans="1:8" x14ac:dyDescent="0.25">
      <c r="A556" t="s">
        <v>3980</v>
      </c>
      <c r="B556" t="str">
        <f t="shared" si="28"/>
        <v>nincs</v>
      </c>
      <c r="C556" t="str">
        <f t="shared" si="26"/>
        <v>nincs</v>
      </c>
      <c r="D556" t="str">
        <f t="shared" si="26"/>
        <v>nincs</v>
      </c>
      <c r="E556" t="str">
        <f t="shared" si="26"/>
        <v>nincs</v>
      </c>
      <c r="F556" t="str">
        <f t="shared" si="26"/>
        <v>nincs</v>
      </c>
      <c r="G556" t="str">
        <f t="shared" si="26"/>
        <v>nincs</v>
      </c>
      <c r="H556">
        <f t="shared" si="27"/>
        <v>0</v>
      </c>
    </row>
    <row r="557" spans="1:8" x14ac:dyDescent="0.25">
      <c r="A557" t="s">
        <v>10809</v>
      </c>
      <c r="B557" t="str">
        <f t="shared" si="28"/>
        <v>nincs</v>
      </c>
      <c r="C557" t="str">
        <f t="shared" si="26"/>
        <v>nincs</v>
      </c>
      <c r="D557" t="str">
        <f t="shared" si="26"/>
        <v>nincs</v>
      </c>
      <c r="E557" t="str">
        <f t="shared" si="26"/>
        <v>nincs</v>
      </c>
      <c r="F557" t="str">
        <f t="shared" si="26"/>
        <v>nincs</v>
      </c>
      <c r="G557" t="str">
        <f t="shared" si="26"/>
        <v>nincs</v>
      </c>
      <c r="H557">
        <f t="shared" si="27"/>
        <v>0</v>
      </c>
    </row>
    <row r="558" spans="1:8" x14ac:dyDescent="0.25">
      <c r="A558" t="s">
        <v>12494</v>
      </c>
      <c r="B558" t="str">
        <f t="shared" si="28"/>
        <v>nincs</v>
      </c>
      <c r="C558" t="str">
        <f t="shared" si="26"/>
        <v>nincs</v>
      </c>
      <c r="D558" t="str">
        <f t="shared" si="26"/>
        <v>nincs</v>
      </c>
      <c r="E558" t="str">
        <f t="shared" si="26"/>
        <v>nincs</v>
      </c>
      <c r="F558" t="str">
        <f t="shared" si="26"/>
        <v>nincs</v>
      </c>
      <c r="G558" t="str">
        <f t="shared" si="26"/>
        <v>nincs</v>
      </c>
      <c r="H558">
        <f t="shared" si="27"/>
        <v>0</v>
      </c>
    </row>
    <row r="559" spans="1:8" x14ac:dyDescent="0.25">
      <c r="A559" t="s">
        <v>9946</v>
      </c>
      <c r="B559" t="str">
        <f t="shared" si="28"/>
        <v>van</v>
      </c>
      <c r="C559" t="str">
        <f t="shared" si="26"/>
        <v>nincs</v>
      </c>
      <c r="D559" t="str">
        <f t="shared" si="26"/>
        <v>nincs</v>
      </c>
      <c r="E559" t="str">
        <f t="shared" ref="C559:G610" si="29">IF(ISERROR(FIND(E$1,$A559)),"nincs","van")</f>
        <v>nincs</v>
      </c>
      <c r="F559" t="str">
        <f t="shared" si="29"/>
        <v>nincs</v>
      </c>
      <c r="G559" t="str">
        <f t="shared" si="29"/>
        <v>nincs</v>
      </c>
      <c r="H559">
        <f t="shared" si="27"/>
        <v>1</v>
      </c>
    </row>
    <row r="560" spans="1:8" x14ac:dyDescent="0.25">
      <c r="A560" t="s">
        <v>7175</v>
      </c>
      <c r="B560" t="str">
        <f t="shared" si="28"/>
        <v>nincs</v>
      </c>
      <c r="C560" t="str">
        <f t="shared" si="29"/>
        <v>nincs</v>
      </c>
      <c r="D560" t="str">
        <f t="shared" si="29"/>
        <v>nincs</v>
      </c>
      <c r="E560" t="str">
        <f t="shared" si="29"/>
        <v>nincs</v>
      </c>
      <c r="F560" t="str">
        <f t="shared" si="29"/>
        <v>nincs</v>
      </c>
      <c r="G560" t="str">
        <f t="shared" si="29"/>
        <v>nincs</v>
      </c>
      <c r="H560">
        <f t="shared" si="27"/>
        <v>0</v>
      </c>
    </row>
    <row r="561" spans="1:8" x14ac:dyDescent="0.25">
      <c r="A561" t="s">
        <v>8042</v>
      </c>
      <c r="B561" t="str">
        <f t="shared" si="28"/>
        <v>nincs</v>
      </c>
      <c r="C561" t="str">
        <f t="shared" si="29"/>
        <v>nincs</v>
      </c>
      <c r="D561" t="str">
        <f t="shared" si="29"/>
        <v>nincs</v>
      </c>
      <c r="E561" t="str">
        <f t="shared" si="29"/>
        <v>nincs</v>
      </c>
      <c r="F561" t="str">
        <f t="shared" si="29"/>
        <v>nincs</v>
      </c>
      <c r="G561" t="str">
        <f t="shared" si="29"/>
        <v>nincs</v>
      </c>
      <c r="H561">
        <f t="shared" si="27"/>
        <v>0</v>
      </c>
    </row>
    <row r="562" spans="1:8" x14ac:dyDescent="0.25">
      <c r="A562" t="s">
        <v>4354</v>
      </c>
      <c r="B562" t="str">
        <f t="shared" si="28"/>
        <v>nincs</v>
      </c>
      <c r="C562" t="str">
        <f t="shared" si="29"/>
        <v>nincs</v>
      </c>
      <c r="D562" t="str">
        <f t="shared" si="29"/>
        <v>nincs</v>
      </c>
      <c r="E562" t="str">
        <f t="shared" si="29"/>
        <v>nincs</v>
      </c>
      <c r="F562" t="str">
        <f t="shared" si="29"/>
        <v>nincs</v>
      </c>
      <c r="G562" t="str">
        <f t="shared" si="29"/>
        <v>nincs</v>
      </c>
      <c r="H562">
        <f t="shared" si="27"/>
        <v>0</v>
      </c>
    </row>
    <row r="563" spans="1:8" x14ac:dyDescent="0.25">
      <c r="A563" t="s">
        <v>7378</v>
      </c>
      <c r="B563" t="str">
        <f t="shared" si="28"/>
        <v>nincs</v>
      </c>
      <c r="C563" t="str">
        <f t="shared" si="29"/>
        <v>nincs</v>
      </c>
      <c r="D563" t="str">
        <f t="shared" si="29"/>
        <v>nincs</v>
      </c>
      <c r="E563" t="str">
        <f t="shared" si="29"/>
        <v>nincs</v>
      </c>
      <c r="F563" t="str">
        <f t="shared" si="29"/>
        <v>nincs</v>
      </c>
      <c r="G563" t="str">
        <f t="shared" si="29"/>
        <v>nincs</v>
      </c>
      <c r="H563">
        <f t="shared" si="27"/>
        <v>0</v>
      </c>
    </row>
    <row r="564" spans="1:8" x14ac:dyDescent="0.25">
      <c r="A564" t="s">
        <v>12075</v>
      </c>
      <c r="B564" t="str">
        <f t="shared" si="28"/>
        <v>nincs</v>
      </c>
      <c r="C564" t="str">
        <f t="shared" si="29"/>
        <v>nincs</v>
      </c>
      <c r="D564" t="str">
        <f t="shared" si="29"/>
        <v>nincs</v>
      </c>
      <c r="E564" t="str">
        <f t="shared" si="29"/>
        <v>nincs</v>
      </c>
      <c r="F564" t="str">
        <f t="shared" si="29"/>
        <v>nincs</v>
      </c>
      <c r="G564" t="str">
        <f t="shared" si="29"/>
        <v>nincs</v>
      </c>
      <c r="H564">
        <f t="shared" si="27"/>
        <v>0</v>
      </c>
    </row>
    <row r="565" spans="1:8" x14ac:dyDescent="0.25">
      <c r="A565" t="s">
        <v>8757</v>
      </c>
      <c r="B565" t="str">
        <f t="shared" si="28"/>
        <v>nincs</v>
      </c>
      <c r="C565" t="str">
        <f t="shared" si="29"/>
        <v>nincs</v>
      </c>
      <c r="D565" t="str">
        <f t="shared" si="29"/>
        <v>nincs</v>
      </c>
      <c r="E565" t="str">
        <f t="shared" si="29"/>
        <v>nincs</v>
      </c>
      <c r="F565" t="str">
        <f t="shared" si="29"/>
        <v>nincs</v>
      </c>
      <c r="G565" t="str">
        <f t="shared" si="29"/>
        <v>nincs</v>
      </c>
      <c r="H565">
        <f t="shared" si="27"/>
        <v>0</v>
      </c>
    </row>
    <row r="566" spans="1:8" x14ac:dyDescent="0.25">
      <c r="A566" t="s">
        <v>5580</v>
      </c>
      <c r="B566" t="str">
        <f t="shared" si="28"/>
        <v>nincs</v>
      </c>
      <c r="C566" t="str">
        <f t="shared" si="29"/>
        <v>nincs</v>
      </c>
      <c r="D566" t="str">
        <f t="shared" si="29"/>
        <v>nincs</v>
      </c>
      <c r="E566" t="str">
        <f t="shared" si="29"/>
        <v>nincs</v>
      </c>
      <c r="F566" t="str">
        <f t="shared" si="29"/>
        <v>nincs</v>
      </c>
      <c r="G566" t="str">
        <f t="shared" si="29"/>
        <v>nincs</v>
      </c>
      <c r="H566">
        <f t="shared" si="27"/>
        <v>0</v>
      </c>
    </row>
    <row r="567" spans="1:8" x14ac:dyDescent="0.25">
      <c r="A567" t="s">
        <v>15369</v>
      </c>
      <c r="B567" t="str">
        <f t="shared" si="28"/>
        <v>nincs</v>
      </c>
      <c r="C567" t="str">
        <f t="shared" si="29"/>
        <v>nincs</v>
      </c>
      <c r="D567" t="str">
        <f t="shared" si="29"/>
        <v>nincs</v>
      </c>
      <c r="E567" t="str">
        <f t="shared" si="29"/>
        <v>nincs</v>
      </c>
      <c r="F567" t="str">
        <f t="shared" si="29"/>
        <v>nincs</v>
      </c>
      <c r="G567" t="str">
        <f t="shared" si="29"/>
        <v>nincs</v>
      </c>
      <c r="H567">
        <f t="shared" si="27"/>
        <v>0</v>
      </c>
    </row>
    <row r="568" spans="1:8" x14ac:dyDescent="0.25">
      <c r="A568" t="s">
        <v>7159</v>
      </c>
      <c r="B568" t="str">
        <f t="shared" si="28"/>
        <v>nincs</v>
      </c>
      <c r="C568" t="str">
        <f t="shared" si="29"/>
        <v>nincs</v>
      </c>
      <c r="D568" t="str">
        <f t="shared" si="29"/>
        <v>nincs</v>
      </c>
      <c r="E568" t="str">
        <f t="shared" si="29"/>
        <v>nincs</v>
      </c>
      <c r="F568" t="str">
        <f t="shared" si="29"/>
        <v>nincs</v>
      </c>
      <c r="G568" t="str">
        <f t="shared" si="29"/>
        <v>nincs</v>
      </c>
      <c r="H568">
        <f t="shared" si="27"/>
        <v>0</v>
      </c>
    </row>
    <row r="569" spans="1:8" x14ac:dyDescent="0.25">
      <c r="A569" t="s">
        <v>696</v>
      </c>
      <c r="B569" t="str">
        <f t="shared" si="28"/>
        <v>nincs</v>
      </c>
      <c r="C569" t="str">
        <f t="shared" si="29"/>
        <v>nincs</v>
      </c>
      <c r="D569" t="str">
        <f t="shared" si="29"/>
        <v>nincs</v>
      </c>
      <c r="E569" t="str">
        <f t="shared" si="29"/>
        <v>van</v>
      </c>
      <c r="F569" t="str">
        <f t="shared" si="29"/>
        <v>nincs</v>
      </c>
      <c r="G569" t="str">
        <f t="shared" si="29"/>
        <v>nincs</v>
      </c>
      <c r="H569">
        <f t="shared" si="27"/>
        <v>1</v>
      </c>
    </row>
    <row r="570" spans="1:8" x14ac:dyDescent="0.25">
      <c r="A570" t="s">
        <v>13994</v>
      </c>
      <c r="B570" t="str">
        <f t="shared" si="28"/>
        <v>nincs</v>
      </c>
      <c r="C570" t="str">
        <f t="shared" si="29"/>
        <v>nincs</v>
      </c>
      <c r="D570" t="str">
        <f t="shared" si="29"/>
        <v>nincs</v>
      </c>
      <c r="E570" t="str">
        <f t="shared" si="29"/>
        <v>nincs</v>
      </c>
      <c r="F570" t="str">
        <f t="shared" si="29"/>
        <v>nincs</v>
      </c>
      <c r="G570" t="str">
        <f t="shared" si="29"/>
        <v>nincs</v>
      </c>
      <c r="H570">
        <f t="shared" si="27"/>
        <v>0</v>
      </c>
    </row>
    <row r="571" spans="1:8" x14ac:dyDescent="0.25">
      <c r="A571" t="s">
        <v>11890</v>
      </c>
      <c r="B571" t="str">
        <f t="shared" si="28"/>
        <v>nincs</v>
      </c>
      <c r="C571" t="str">
        <f t="shared" si="29"/>
        <v>nincs</v>
      </c>
      <c r="D571" t="str">
        <f t="shared" si="29"/>
        <v>nincs</v>
      </c>
      <c r="E571" t="str">
        <f t="shared" si="29"/>
        <v>nincs</v>
      </c>
      <c r="F571" t="str">
        <f t="shared" si="29"/>
        <v>nincs</v>
      </c>
      <c r="G571" t="str">
        <f t="shared" si="29"/>
        <v>nincs</v>
      </c>
      <c r="H571">
        <f t="shared" si="27"/>
        <v>0</v>
      </c>
    </row>
    <row r="572" spans="1:8" x14ac:dyDescent="0.25">
      <c r="A572" t="s">
        <v>149</v>
      </c>
      <c r="B572" t="str">
        <f t="shared" si="28"/>
        <v>nincs</v>
      </c>
      <c r="C572" t="str">
        <f t="shared" si="29"/>
        <v>nincs</v>
      </c>
      <c r="D572" t="str">
        <f t="shared" si="29"/>
        <v>nincs</v>
      </c>
      <c r="E572" t="str">
        <f t="shared" si="29"/>
        <v>nincs</v>
      </c>
      <c r="F572" t="str">
        <f t="shared" si="29"/>
        <v>nincs</v>
      </c>
      <c r="G572" t="str">
        <f t="shared" si="29"/>
        <v>nincs</v>
      </c>
      <c r="H572">
        <f t="shared" si="27"/>
        <v>0</v>
      </c>
    </row>
    <row r="573" spans="1:8" x14ac:dyDescent="0.25">
      <c r="A573" t="s">
        <v>9983</v>
      </c>
      <c r="B573" t="str">
        <f t="shared" si="28"/>
        <v>nincs</v>
      </c>
      <c r="C573" t="str">
        <f t="shared" si="29"/>
        <v>nincs</v>
      </c>
      <c r="D573" t="str">
        <f t="shared" si="29"/>
        <v>nincs</v>
      </c>
      <c r="E573" t="str">
        <f t="shared" si="29"/>
        <v>nincs</v>
      </c>
      <c r="F573" t="str">
        <f t="shared" si="29"/>
        <v>nincs</v>
      </c>
      <c r="G573" t="str">
        <f t="shared" si="29"/>
        <v>nincs</v>
      </c>
      <c r="H573">
        <f t="shared" si="27"/>
        <v>0</v>
      </c>
    </row>
    <row r="574" spans="1:8" x14ac:dyDescent="0.25">
      <c r="A574" t="s">
        <v>8486</v>
      </c>
      <c r="B574" t="str">
        <f t="shared" si="28"/>
        <v>nincs</v>
      </c>
      <c r="C574" t="str">
        <f t="shared" si="29"/>
        <v>nincs</v>
      </c>
      <c r="D574" t="str">
        <f t="shared" si="29"/>
        <v>nincs</v>
      </c>
      <c r="E574" t="str">
        <f t="shared" si="29"/>
        <v>nincs</v>
      </c>
      <c r="F574" t="str">
        <f t="shared" si="29"/>
        <v>nincs</v>
      </c>
      <c r="G574" t="str">
        <f t="shared" si="29"/>
        <v>nincs</v>
      </c>
      <c r="H574">
        <f t="shared" si="27"/>
        <v>0</v>
      </c>
    </row>
    <row r="575" spans="1:8" x14ac:dyDescent="0.25">
      <c r="A575" t="s">
        <v>9580</v>
      </c>
      <c r="B575" t="str">
        <f t="shared" si="28"/>
        <v>nincs</v>
      </c>
      <c r="C575" t="str">
        <f t="shared" si="29"/>
        <v>nincs</v>
      </c>
      <c r="D575" t="str">
        <f t="shared" si="29"/>
        <v>nincs</v>
      </c>
      <c r="E575" t="str">
        <f t="shared" si="29"/>
        <v>nincs</v>
      </c>
      <c r="F575" t="str">
        <f t="shared" si="29"/>
        <v>nincs</v>
      </c>
      <c r="G575" t="str">
        <f t="shared" si="29"/>
        <v>nincs</v>
      </c>
      <c r="H575">
        <f t="shared" si="27"/>
        <v>0</v>
      </c>
    </row>
    <row r="576" spans="1:8" x14ac:dyDescent="0.25">
      <c r="A576" t="s">
        <v>3076</v>
      </c>
      <c r="B576" t="str">
        <f t="shared" si="28"/>
        <v>nincs</v>
      </c>
      <c r="C576" t="str">
        <f t="shared" si="29"/>
        <v>nincs</v>
      </c>
      <c r="D576" t="str">
        <f t="shared" si="29"/>
        <v>nincs</v>
      </c>
      <c r="E576" t="str">
        <f t="shared" si="29"/>
        <v>nincs</v>
      </c>
      <c r="F576" t="str">
        <f t="shared" si="29"/>
        <v>nincs</v>
      </c>
      <c r="G576" t="str">
        <f t="shared" si="29"/>
        <v>nincs</v>
      </c>
      <c r="H576">
        <f t="shared" si="27"/>
        <v>0</v>
      </c>
    </row>
    <row r="577" spans="1:8" x14ac:dyDescent="0.25">
      <c r="A577" t="s">
        <v>9933</v>
      </c>
      <c r="B577" t="str">
        <f t="shared" si="28"/>
        <v>nincs</v>
      </c>
      <c r="C577" t="str">
        <f t="shared" si="29"/>
        <v>nincs</v>
      </c>
      <c r="D577" t="str">
        <f t="shared" si="29"/>
        <v>nincs</v>
      </c>
      <c r="E577" t="str">
        <f t="shared" si="29"/>
        <v>nincs</v>
      </c>
      <c r="F577" t="str">
        <f t="shared" si="29"/>
        <v>nincs</v>
      </c>
      <c r="G577" t="str">
        <f t="shared" si="29"/>
        <v>nincs</v>
      </c>
      <c r="H577">
        <f t="shared" si="27"/>
        <v>0</v>
      </c>
    </row>
    <row r="578" spans="1:8" x14ac:dyDescent="0.25">
      <c r="A578" t="s">
        <v>4493</v>
      </c>
      <c r="B578" t="str">
        <f t="shared" si="28"/>
        <v>nincs</v>
      </c>
      <c r="C578" t="str">
        <f t="shared" si="29"/>
        <v>van</v>
      </c>
      <c r="D578" t="str">
        <f t="shared" si="29"/>
        <v>nincs</v>
      </c>
      <c r="E578" t="str">
        <f t="shared" si="29"/>
        <v>nincs</v>
      </c>
      <c r="F578" t="str">
        <f t="shared" si="29"/>
        <v>nincs</v>
      </c>
      <c r="G578" t="str">
        <f t="shared" si="29"/>
        <v>nincs</v>
      </c>
      <c r="H578">
        <f t="shared" si="27"/>
        <v>1</v>
      </c>
    </row>
    <row r="579" spans="1:8" x14ac:dyDescent="0.25">
      <c r="A579" t="s">
        <v>5798</v>
      </c>
      <c r="B579" t="str">
        <f t="shared" si="28"/>
        <v>nincs</v>
      </c>
      <c r="C579" t="str">
        <f t="shared" si="29"/>
        <v>nincs</v>
      </c>
      <c r="D579" t="str">
        <f t="shared" si="29"/>
        <v>nincs</v>
      </c>
      <c r="E579" t="str">
        <f t="shared" si="29"/>
        <v>nincs</v>
      </c>
      <c r="F579" t="str">
        <f t="shared" si="29"/>
        <v>nincs</v>
      </c>
      <c r="G579" t="str">
        <f t="shared" si="29"/>
        <v>nincs</v>
      </c>
      <c r="H579">
        <f t="shared" ref="H579:H642" si="30">+COUNTIF(B579:G579,"van")</f>
        <v>0</v>
      </c>
    </row>
    <row r="580" spans="1:8" x14ac:dyDescent="0.25">
      <c r="A580" t="s">
        <v>837</v>
      </c>
      <c r="B580" t="str">
        <f t="shared" si="28"/>
        <v>nincs</v>
      </c>
      <c r="C580" t="str">
        <f t="shared" si="29"/>
        <v>nincs</v>
      </c>
      <c r="D580" t="str">
        <f t="shared" si="29"/>
        <v>nincs</v>
      </c>
      <c r="E580" t="str">
        <f t="shared" si="29"/>
        <v>nincs</v>
      </c>
      <c r="F580" t="str">
        <f t="shared" si="29"/>
        <v>nincs</v>
      </c>
      <c r="G580" t="str">
        <f t="shared" si="29"/>
        <v>nincs</v>
      </c>
      <c r="H580">
        <f t="shared" si="30"/>
        <v>0</v>
      </c>
    </row>
    <row r="581" spans="1:8" x14ac:dyDescent="0.25">
      <c r="A581" t="s">
        <v>10611</v>
      </c>
      <c r="B581" t="str">
        <f t="shared" si="28"/>
        <v>nincs</v>
      </c>
      <c r="C581" t="str">
        <f t="shared" si="29"/>
        <v>van</v>
      </c>
      <c r="D581" t="str">
        <f t="shared" si="29"/>
        <v>nincs</v>
      </c>
      <c r="E581" t="str">
        <f t="shared" si="29"/>
        <v>nincs</v>
      </c>
      <c r="F581" t="str">
        <f t="shared" si="29"/>
        <v>nincs</v>
      </c>
      <c r="G581" t="str">
        <f t="shared" si="29"/>
        <v>nincs</v>
      </c>
      <c r="H581">
        <f t="shared" si="30"/>
        <v>1</v>
      </c>
    </row>
    <row r="582" spans="1:8" x14ac:dyDescent="0.25">
      <c r="A582" t="s">
        <v>6806</v>
      </c>
      <c r="B582" t="str">
        <f t="shared" si="28"/>
        <v>nincs</v>
      </c>
      <c r="C582" t="str">
        <f t="shared" si="29"/>
        <v>nincs</v>
      </c>
      <c r="D582" t="str">
        <f t="shared" si="29"/>
        <v>nincs</v>
      </c>
      <c r="E582" t="str">
        <f t="shared" si="29"/>
        <v>nincs</v>
      </c>
      <c r="F582" t="str">
        <f t="shared" si="29"/>
        <v>nincs</v>
      </c>
      <c r="G582" t="str">
        <f t="shared" si="29"/>
        <v>nincs</v>
      </c>
      <c r="H582">
        <f t="shared" si="30"/>
        <v>0</v>
      </c>
    </row>
    <row r="583" spans="1:8" x14ac:dyDescent="0.25">
      <c r="A583" t="s">
        <v>1689</v>
      </c>
      <c r="B583" t="str">
        <f t="shared" si="28"/>
        <v>nincs</v>
      </c>
      <c r="C583" t="str">
        <f t="shared" si="29"/>
        <v>nincs</v>
      </c>
      <c r="D583" t="str">
        <f t="shared" si="29"/>
        <v>van</v>
      </c>
      <c r="E583" t="str">
        <f t="shared" si="29"/>
        <v>nincs</v>
      </c>
      <c r="F583" t="str">
        <f t="shared" si="29"/>
        <v>nincs</v>
      </c>
      <c r="G583" t="str">
        <f t="shared" si="29"/>
        <v>nincs</v>
      </c>
      <c r="H583">
        <f t="shared" si="30"/>
        <v>1</v>
      </c>
    </row>
    <row r="584" spans="1:8" x14ac:dyDescent="0.25">
      <c r="A584" t="s">
        <v>4310</v>
      </c>
      <c r="B584" t="str">
        <f t="shared" si="28"/>
        <v>nincs</v>
      </c>
      <c r="C584" t="str">
        <f t="shared" si="29"/>
        <v>nincs</v>
      </c>
      <c r="D584" t="str">
        <f t="shared" si="29"/>
        <v>nincs</v>
      </c>
      <c r="E584" t="str">
        <f t="shared" si="29"/>
        <v>nincs</v>
      </c>
      <c r="F584" t="str">
        <f t="shared" si="29"/>
        <v>nincs</v>
      </c>
      <c r="G584" t="str">
        <f t="shared" si="29"/>
        <v>nincs</v>
      </c>
      <c r="H584">
        <f t="shared" si="30"/>
        <v>0</v>
      </c>
    </row>
    <row r="585" spans="1:8" x14ac:dyDescent="0.25">
      <c r="A585" t="s">
        <v>1415</v>
      </c>
      <c r="B585" t="str">
        <f t="shared" si="28"/>
        <v>van</v>
      </c>
      <c r="C585" t="str">
        <f t="shared" si="29"/>
        <v>nincs</v>
      </c>
      <c r="D585" t="str">
        <f t="shared" si="29"/>
        <v>nincs</v>
      </c>
      <c r="E585" t="str">
        <f t="shared" si="29"/>
        <v>nincs</v>
      </c>
      <c r="F585" t="str">
        <f t="shared" si="29"/>
        <v>nincs</v>
      </c>
      <c r="G585" t="str">
        <f t="shared" si="29"/>
        <v>nincs</v>
      </c>
      <c r="H585">
        <f t="shared" si="30"/>
        <v>1</v>
      </c>
    </row>
    <row r="586" spans="1:8" x14ac:dyDescent="0.25">
      <c r="A586" t="s">
        <v>11168</v>
      </c>
      <c r="B586" t="str">
        <f t="shared" si="28"/>
        <v>nincs</v>
      </c>
      <c r="C586" t="str">
        <f t="shared" si="29"/>
        <v>nincs</v>
      </c>
      <c r="D586" t="str">
        <f t="shared" si="29"/>
        <v>van</v>
      </c>
      <c r="E586" t="str">
        <f t="shared" si="29"/>
        <v>nincs</v>
      </c>
      <c r="F586" t="str">
        <f t="shared" si="29"/>
        <v>nincs</v>
      </c>
      <c r="G586" t="str">
        <f t="shared" si="29"/>
        <v>nincs</v>
      </c>
      <c r="H586">
        <f t="shared" si="30"/>
        <v>1</v>
      </c>
    </row>
    <row r="587" spans="1:8" x14ac:dyDescent="0.25">
      <c r="A587" t="s">
        <v>5203</v>
      </c>
      <c r="B587" t="str">
        <f t="shared" si="28"/>
        <v>nincs</v>
      </c>
      <c r="C587" t="str">
        <f t="shared" si="29"/>
        <v>nincs</v>
      </c>
      <c r="D587" t="str">
        <f t="shared" si="29"/>
        <v>nincs</v>
      </c>
      <c r="E587" t="str">
        <f t="shared" si="29"/>
        <v>nincs</v>
      </c>
      <c r="F587" t="str">
        <f t="shared" si="29"/>
        <v>nincs</v>
      </c>
      <c r="G587" t="str">
        <f t="shared" si="29"/>
        <v>nincs</v>
      </c>
      <c r="H587">
        <f t="shared" si="30"/>
        <v>0</v>
      </c>
    </row>
    <row r="588" spans="1:8" x14ac:dyDescent="0.25">
      <c r="A588" t="s">
        <v>3613</v>
      </c>
      <c r="B588" t="str">
        <f t="shared" si="28"/>
        <v>van</v>
      </c>
      <c r="C588" t="str">
        <f t="shared" si="29"/>
        <v>nincs</v>
      </c>
      <c r="D588" t="str">
        <f t="shared" si="29"/>
        <v>nincs</v>
      </c>
      <c r="E588" t="str">
        <f t="shared" si="29"/>
        <v>nincs</v>
      </c>
      <c r="F588" t="str">
        <f t="shared" si="29"/>
        <v>nincs</v>
      </c>
      <c r="G588" t="str">
        <f t="shared" si="29"/>
        <v>nincs</v>
      </c>
      <c r="H588">
        <f t="shared" si="30"/>
        <v>1</v>
      </c>
    </row>
    <row r="589" spans="1:8" x14ac:dyDescent="0.25">
      <c r="A589" t="s">
        <v>6676</v>
      </c>
      <c r="B589" t="str">
        <f t="shared" si="28"/>
        <v>nincs</v>
      </c>
      <c r="C589" t="str">
        <f t="shared" si="29"/>
        <v>nincs</v>
      </c>
      <c r="D589" t="str">
        <f t="shared" si="29"/>
        <v>nincs</v>
      </c>
      <c r="E589" t="str">
        <f t="shared" si="29"/>
        <v>nincs</v>
      </c>
      <c r="F589" t="str">
        <f t="shared" si="29"/>
        <v>nincs</v>
      </c>
      <c r="G589" t="str">
        <f t="shared" si="29"/>
        <v>nincs</v>
      </c>
      <c r="H589">
        <f t="shared" si="30"/>
        <v>0</v>
      </c>
    </row>
    <row r="590" spans="1:8" x14ac:dyDescent="0.25">
      <c r="A590" t="s">
        <v>8818</v>
      </c>
      <c r="B590" t="str">
        <f t="shared" si="28"/>
        <v>nincs</v>
      </c>
      <c r="C590" t="str">
        <f t="shared" si="29"/>
        <v>nincs</v>
      </c>
      <c r="D590" t="str">
        <f t="shared" si="29"/>
        <v>nincs</v>
      </c>
      <c r="E590" t="str">
        <f t="shared" si="29"/>
        <v>nincs</v>
      </c>
      <c r="F590" t="str">
        <f t="shared" si="29"/>
        <v>nincs</v>
      </c>
      <c r="G590" t="str">
        <f t="shared" si="29"/>
        <v>nincs</v>
      </c>
      <c r="H590">
        <f t="shared" si="30"/>
        <v>0</v>
      </c>
    </row>
    <row r="591" spans="1:8" x14ac:dyDescent="0.25">
      <c r="A591" t="s">
        <v>3809</v>
      </c>
      <c r="B591" t="str">
        <f t="shared" si="28"/>
        <v>nincs</v>
      </c>
      <c r="C591" t="str">
        <f t="shared" si="29"/>
        <v>nincs</v>
      </c>
      <c r="D591" t="str">
        <f t="shared" si="29"/>
        <v>nincs</v>
      </c>
      <c r="E591" t="str">
        <f t="shared" si="29"/>
        <v>van</v>
      </c>
      <c r="F591" t="str">
        <f t="shared" si="29"/>
        <v>nincs</v>
      </c>
      <c r="G591" t="str">
        <f t="shared" si="29"/>
        <v>nincs</v>
      </c>
      <c r="H591">
        <f t="shared" si="30"/>
        <v>1</v>
      </c>
    </row>
    <row r="592" spans="1:8" x14ac:dyDescent="0.25">
      <c r="A592" t="s">
        <v>7300</v>
      </c>
      <c r="B592" t="str">
        <f t="shared" si="28"/>
        <v>nincs</v>
      </c>
      <c r="C592" t="str">
        <f t="shared" si="29"/>
        <v>nincs</v>
      </c>
      <c r="D592" t="str">
        <f t="shared" si="29"/>
        <v>nincs</v>
      </c>
      <c r="E592" t="str">
        <f t="shared" si="29"/>
        <v>nincs</v>
      </c>
      <c r="F592" t="str">
        <f t="shared" si="29"/>
        <v>nincs</v>
      </c>
      <c r="G592" t="str">
        <f t="shared" si="29"/>
        <v>nincs</v>
      </c>
      <c r="H592">
        <f t="shared" si="30"/>
        <v>0</v>
      </c>
    </row>
    <row r="593" spans="1:8" x14ac:dyDescent="0.25">
      <c r="A593" t="s">
        <v>4753</v>
      </c>
      <c r="B593" t="str">
        <f t="shared" si="28"/>
        <v>nincs</v>
      </c>
      <c r="C593" t="str">
        <f t="shared" si="29"/>
        <v>nincs</v>
      </c>
      <c r="D593" t="str">
        <f t="shared" si="29"/>
        <v>nincs</v>
      </c>
      <c r="E593" t="str">
        <f t="shared" si="29"/>
        <v>nincs</v>
      </c>
      <c r="F593" t="str">
        <f t="shared" si="29"/>
        <v>nincs</v>
      </c>
      <c r="G593" t="str">
        <f t="shared" si="29"/>
        <v>nincs</v>
      </c>
      <c r="H593">
        <f t="shared" si="30"/>
        <v>0</v>
      </c>
    </row>
    <row r="594" spans="1:8" x14ac:dyDescent="0.25">
      <c r="A594" t="s">
        <v>605</v>
      </c>
      <c r="B594" t="str">
        <f t="shared" si="28"/>
        <v>nincs</v>
      </c>
      <c r="C594" t="str">
        <f t="shared" si="29"/>
        <v>nincs</v>
      </c>
      <c r="D594" t="str">
        <f t="shared" si="29"/>
        <v>van</v>
      </c>
      <c r="E594" t="str">
        <f t="shared" si="29"/>
        <v>nincs</v>
      </c>
      <c r="F594" t="str">
        <f t="shared" si="29"/>
        <v>nincs</v>
      </c>
      <c r="G594" t="str">
        <f t="shared" si="29"/>
        <v>nincs</v>
      </c>
      <c r="H594">
        <f t="shared" si="30"/>
        <v>1</v>
      </c>
    </row>
    <row r="595" spans="1:8" x14ac:dyDescent="0.25">
      <c r="A595" t="s">
        <v>4152</v>
      </c>
      <c r="B595" t="str">
        <f t="shared" si="28"/>
        <v>nincs</v>
      </c>
      <c r="C595" t="str">
        <f t="shared" si="29"/>
        <v>nincs</v>
      </c>
      <c r="D595" t="str">
        <f t="shared" si="29"/>
        <v>nincs</v>
      </c>
      <c r="E595" t="str">
        <f t="shared" si="29"/>
        <v>nincs</v>
      </c>
      <c r="F595" t="str">
        <f t="shared" si="29"/>
        <v>nincs</v>
      </c>
      <c r="G595" t="str">
        <f t="shared" si="29"/>
        <v>nincs</v>
      </c>
      <c r="H595">
        <f t="shared" si="30"/>
        <v>0</v>
      </c>
    </row>
    <row r="596" spans="1:8" x14ac:dyDescent="0.25">
      <c r="A596" t="s">
        <v>5859</v>
      </c>
      <c r="B596" t="str">
        <f t="shared" si="28"/>
        <v>nincs</v>
      </c>
      <c r="C596" t="str">
        <f t="shared" si="29"/>
        <v>nincs</v>
      </c>
      <c r="D596" t="str">
        <f t="shared" si="29"/>
        <v>van</v>
      </c>
      <c r="E596" t="str">
        <f t="shared" si="29"/>
        <v>nincs</v>
      </c>
      <c r="F596" t="str">
        <f t="shared" si="29"/>
        <v>nincs</v>
      </c>
      <c r="G596" t="str">
        <f t="shared" si="29"/>
        <v>nincs</v>
      </c>
      <c r="H596">
        <f t="shared" si="30"/>
        <v>1</v>
      </c>
    </row>
    <row r="597" spans="1:8" x14ac:dyDescent="0.25">
      <c r="A597" t="s">
        <v>1134</v>
      </c>
      <c r="B597" t="str">
        <f t="shared" si="28"/>
        <v>nincs</v>
      </c>
      <c r="C597" t="str">
        <f t="shared" si="29"/>
        <v>nincs</v>
      </c>
      <c r="D597" t="str">
        <f t="shared" si="29"/>
        <v>nincs</v>
      </c>
      <c r="E597" t="str">
        <f t="shared" si="29"/>
        <v>van</v>
      </c>
      <c r="F597" t="str">
        <f t="shared" si="29"/>
        <v>nincs</v>
      </c>
      <c r="G597" t="str">
        <f t="shared" si="29"/>
        <v>nincs</v>
      </c>
      <c r="H597">
        <f t="shared" si="30"/>
        <v>1</v>
      </c>
    </row>
    <row r="598" spans="1:8" x14ac:dyDescent="0.25">
      <c r="A598" t="s">
        <v>2229</v>
      </c>
      <c r="B598" t="str">
        <f t="shared" si="28"/>
        <v>nincs</v>
      </c>
      <c r="C598" t="str">
        <f t="shared" si="29"/>
        <v>nincs</v>
      </c>
      <c r="D598" t="str">
        <f t="shared" si="29"/>
        <v>nincs</v>
      </c>
      <c r="E598" t="str">
        <f t="shared" si="29"/>
        <v>nincs</v>
      </c>
      <c r="F598" t="str">
        <f t="shared" si="29"/>
        <v>nincs</v>
      </c>
      <c r="G598" t="str">
        <f t="shared" si="29"/>
        <v>nincs</v>
      </c>
      <c r="H598">
        <f t="shared" si="30"/>
        <v>0</v>
      </c>
    </row>
    <row r="599" spans="1:8" x14ac:dyDescent="0.25">
      <c r="A599" t="s">
        <v>10728</v>
      </c>
      <c r="B599" t="str">
        <f t="shared" si="28"/>
        <v>nincs</v>
      </c>
      <c r="C599" t="str">
        <f t="shared" si="29"/>
        <v>nincs</v>
      </c>
      <c r="D599" t="str">
        <f t="shared" si="29"/>
        <v>nincs</v>
      </c>
      <c r="E599" t="str">
        <f t="shared" si="29"/>
        <v>nincs</v>
      </c>
      <c r="F599" t="str">
        <f t="shared" si="29"/>
        <v>nincs</v>
      </c>
      <c r="G599" t="str">
        <f t="shared" si="29"/>
        <v>nincs</v>
      </c>
      <c r="H599">
        <f t="shared" si="30"/>
        <v>0</v>
      </c>
    </row>
    <row r="600" spans="1:8" x14ac:dyDescent="0.25">
      <c r="A600" t="s">
        <v>8428</v>
      </c>
      <c r="B600" t="str">
        <f t="shared" si="28"/>
        <v>nincs</v>
      </c>
      <c r="C600" t="str">
        <f t="shared" si="29"/>
        <v>nincs</v>
      </c>
      <c r="D600" t="str">
        <f t="shared" si="29"/>
        <v>nincs</v>
      </c>
      <c r="E600" t="str">
        <f t="shared" si="29"/>
        <v>nincs</v>
      </c>
      <c r="F600" t="str">
        <f t="shared" si="29"/>
        <v>nincs</v>
      </c>
      <c r="G600" t="str">
        <f t="shared" si="29"/>
        <v>nincs</v>
      </c>
      <c r="H600">
        <f t="shared" si="30"/>
        <v>0</v>
      </c>
    </row>
    <row r="601" spans="1:8" x14ac:dyDescent="0.25">
      <c r="A601" t="s">
        <v>2504</v>
      </c>
      <c r="B601" t="str">
        <f t="shared" si="28"/>
        <v>nincs</v>
      </c>
      <c r="C601" t="str">
        <f t="shared" si="29"/>
        <v>nincs</v>
      </c>
      <c r="D601" t="str">
        <f t="shared" si="29"/>
        <v>nincs</v>
      </c>
      <c r="E601" t="str">
        <f t="shared" si="29"/>
        <v>nincs</v>
      </c>
      <c r="F601" t="str">
        <f t="shared" si="29"/>
        <v>nincs</v>
      </c>
      <c r="G601" t="str">
        <f t="shared" si="29"/>
        <v>nincs</v>
      </c>
      <c r="H601">
        <f t="shared" si="30"/>
        <v>0</v>
      </c>
    </row>
    <row r="602" spans="1:8" x14ac:dyDescent="0.25">
      <c r="A602" t="s">
        <v>2167</v>
      </c>
      <c r="B602" t="str">
        <f t="shared" si="28"/>
        <v>nincs</v>
      </c>
      <c r="C602" t="str">
        <f t="shared" si="29"/>
        <v>nincs</v>
      </c>
      <c r="D602" t="str">
        <f t="shared" si="29"/>
        <v>nincs</v>
      </c>
      <c r="E602" t="str">
        <f t="shared" si="29"/>
        <v>nincs</v>
      </c>
      <c r="F602" t="str">
        <f t="shared" si="29"/>
        <v>nincs</v>
      </c>
      <c r="G602" t="str">
        <f t="shared" si="29"/>
        <v>nincs</v>
      </c>
      <c r="H602">
        <f t="shared" si="30"/>
        <v>0</v>
      </c>
    </row>
    <row r="603" spans="1:8" x14ac:dyDescent="0.25">
      <c r="A603" t="s">
        <v>5903</v>
      </c>
      <c r="B603" t="str">
        <f t="shared" si="28"/>
        <v>nincs</v>
      </c>
      <c r="C603" t="str">
        <f t="shared" si="29"/>
        <v>nincs</v>
      </c>
      <c r="D603" t="str">
        <f t="shared" si="29"/>
        <v>nincs</v>
      </c>
      <c r="E603" t="str">
        <f t="shared" si="29"/>
        <v>nincs</v>
      </c>
      <c r="F603" t="str">
        <f t="shared" si="29"/>
        <v>nincs</v>
      </c>
      <c r="G603" t="str">
        <f t="shared" si="29"/>
        <v>nincs</v>
      </c>
      <c r="H603">
        <f t="shared" si="30"/>
        <v>0</v>
      </c>
    </row>
    <row r="604" spans="1:8" x14ac:dyDescent="0.25">
      <c r="A604" t="s">
        <v>11390</v>
      </c>
      <c r="B604" t="str">
        <f t="shared" si="28"/>
        <v>nincs</v>
      </c>
      <c r="C604" t="str">
        <f t="shared" si="29"/>
        <v>nincs</v>
      </c>
      <c r="D604" t="str">
        <f t="shared" si="29"/>
        <v>nincs</v>
      </c>
      <c r="E604" t="str">
        <f t="shared" si="29"/>
        <v>nincs</v>
      </c>
      <c r="F604" t="str">
        <f t="shared" si="29"/>
        <v>nincs</v>
      </c>
      <c r="G604" t="str">
        <f t="shared" si="29"/>
        <v>nincs</v>
      </c>
      <c r="H604">
        <f t="shared" si="30"/>
        <v>0</v>
      </c>
    </row>
    <row r="605" spans="1:8" x14ac:dyDescent="0.25">
      <c r="A605" t="s">
        <v>10385</v>
      </c>
      <c r="B605" t="str">
        <f t="shared" si="28"/>
        <v>van</v>
      </c>
      <c r="C605" t="str">
        <f t="shared" si="29"/>
        <v>nincs</v>
      </c>
      <c r="D605" t="str">
        <f t="shared" si="29"/>
        <v>nincs</v>
      </c>
      <c r="E605" t="str">
        <f t="shared" si="29"/>
        <v>nincs</v>
      </c>
      <c r="F605" t="str">
        <f t="shared" si="29"/>
        <v>nincs</v>
      </c>
      <c r="G605" t="str">
        <f t="shared" si="29"/>
        <v>nincs</v>
      </c>
      <c r="H605">
        <f t="shared" si="30"/>
        <v>1</v>
      </c>
    </row>
    <row r="606" spans="1:8" x14ac:dyDescent="0.25">
      <c r="A606" t="s">
        <v>2258</v>
      </c>
      <c r="B606" t="str">
        <f t="shared" si="28"/>
        <v>nincs</v>
      </c>
      <c r="C606" t="str">
        <f t="shared" si="29"/>
        <v>nincs</v>
      </c>
      <c r="D606" t="str">
        <f t="shared" si="29"/>
        <v>van</v>
      </c>
      <c r="E606" t="str">
        <f t="shared" si="29"/>
        <v>nincs</v>
      </c>
      <c r="F606" t="str">
        <f t="shared" si="29"/>
        <v>nincs</v>
      </c>
      <c r="G606" t="str">
        <f t="shared" si="29"/>
        <v>nincs</v>
      </c>
      <c r="H606">
        <f t="shared" si="30"/>
        <v>1</v>
      </c>
    </row>
    <row r="607" spans="1:8" x14ac:dyDescent="0.25">
      <c r="A607" t="s">
        <v>4227</v>
      </c>
      <c r="B607" t="str">
        <f t="shared" si="28"/>
        <v>nincs</v>
      </c>
      <c r="C607" t="str">
        <f t="shared" si="29"/>
        <v>nincs</v>
      </c>
      <c r="D607" t="str">
        <f t="shared" si="29"/>
        <v>nincs</v>
      </c>
      <c r="E607" t="str">
        <f t="shared" si="29"/>
        <v>nincs</v>
      </c>
      <c r="F607" t="str">
        <f t="shared" si="29"/>
        <v>nincs</v>
      </c>
      <c r="G607" t="str">
        <f t="shared" si="29"/>
        <v>nincs</v>
      </c>
      <c r="H607">
        <f t="shared" si="30"/>
        <v>0</v>
      </c>
    </row>
    <row r="608" spans="1:8" x14ac:dyDescent="0.25">
      <c r="A608" t="s">
        <v>15537</v>
      </c>
      <c r="B608" t="str">
        <f t="shared" si="28"/>
        <v>nincs</v>
      </c>
      <c r="C608" t="str">
        <f t="shared" si="29"/>
        <v>nincs</v>
      </c>
      <c r="D608" t="str">
        <f t="shared" si="29"/>
        <v>nincs</v>
      </c>
      <c r="E608" t="str">
        <f t="shared" si="29"/>
        <v>nincs</v>
      </c>
      <c r="F608" t="str">
        <f t="shared" si="29"/>
        <v>nincs</v>
      </c>
      <c r="G608" t="str">
        <f t="shared" si="29"/>
        <v>nincs</v>
      </c>
      <c r="H608">
        <f t="shared" si="30"/>
        <v>0</v>
      </c>
    </row>
    <row r="609" spans="1:8" x14ac:dyDescent="0.25">
      <c r="A609" t="s">
        <v>10546</v>
      </c>
      <c r="B609" t="str">
        <f t="shared" si="28"/>
        <v>nincs</v>
      </c>
      <c r="C609" t="str">
        <f t="shared" si="29"/>
        <v>nincs</v>
      </c>
      <c r="D609" t="str">
        <f t="shared" si="29"/>
        <v>nincs</v>
      </c>
      <c r="E609" t="str">
        <f t="shared" si="29"/>
        <v>nincs</v>
      </c>
      <c r="F609" t="str">
        <f t="shared" si="29"/>
        <v>nincs</v>
      </c>
      <c r="G609" t="str">
        <f t="shared" si="29"/>
        <v>nincs</v>
      </c>
      <c r="H609">
        <f t="shared" si="30"/>
        <v>0</v>
      </c>
    </row>
    <row r="610" spans="1:8" x14ac:dyDescent="0.25">
      <c r="A610" t="s">
        <v>10391</v>
      </c>
      <c r="B610" t="str">
        <f t="shared" si="28"/>
        <v>nincs</v>
      </c>
      <c r="C610" t="str">
        <f t="shared" si="29"/>
        <v>nincs</v>
      </c>
      <c r="D610" t="str">
        <f t="shared" si="29"/>
        <v>nincs</v>
      </c>
      <c r="E610" t="str">
        <f t="shared" ref="C610:G661" si="31">IF(ISERROR(FIND(E$1,$A610)),"nincs","van")</f>
        <v>nincs</v>
      </c>
      <c r="F610" t="str">
        <f t="shared" si="31"/>
        <v>nincs</v>
      </c>
      <c r="G610" t="str">
        <f t="shared" si="31"/>
        <v>nincs</v>
      </c>
      <c r="H610">
        <f t="shared" si="30"/>
        <v>0</v>
      </c>
    </row>
    <row r="611" spans="1:8" x14ac:dyDescent="0.25">
      <c r="A611" t="s">
        <v>10239</v>
      </c>
      <c r="B611" t="str">
        <f t="shared" si="28"/>
        <v>nincs</v>
      </c>
      <c r="C611" t="str">
        <f t="shared" si="31"/>
        <v>nincs</v>
      </c>
      <c r="D611" t="str">
        <f t="shared" si="31"/>
        <v>van</v>
      </c>
      <c r="E611" t="str">
        <f t="shared" si="31"/>
        <v>nincs</v>
      </c>
      <c r="F611" t="str">
        <f t="shared" si="31"/>
        <v>nincs</v>
      </c>
      <c r="G611" t="str">
        <f t="shared" si="31"/>
        <v>nincs</v>
      </c>
      <c r="H611">
        <f t="shared" si="30"/>
        <v>1</v>
      </c>
    </row>
    <row r="612" spans="1:8" x14ac:dyDescent="0.25">
      <c r="A612" t="s">
        <v>4563</v>
      </c>
      <c r="B612" t="str">
        <f t="shared" si="28"/>
        <v>nincs</v>
      </c>
      <c r="C612" t="str">
        <f t="shared" si="31"/>
        <v>nincs</v>
      </c>
      <c r="D612" t="str">
        <f t="shared" si="31"/>
        <v>nincs</v>
      </c>
      <c r="E612" t="str">
        <f t="shared" si="31"/>
        <v>nincs</v>
      </c>
      <c r="F612" t="str">
        <f t="shared" si="31"/>
        <v>nincs</v>
      </c>
      <c r="G612" t="str">
        <f t="shared" si="31"/>
        <v>nincs</v>
      </c>
      <c r="H612">
        <f t="shared" si="30"/>
        <v>0</v>
      </c>
    </row>
    <row r="613" spans="1:8" x14ac:dyDescent="0.25">
      <c r="A613" t="s">
        <v>54</v>
      </c>
      <c r="B613" t="str">
        <f t="shared" ref="B613:B676" si="32">IF(ISERROR(FIND(B$1,$A613)),"nincs","van")</f>
        <v>nincs</v>
      </c>
      <c r="C613" t="str">
        <f t="shared" si="31"/>
        <v>nincs</v>
      </c>
      <c r="D613" t="str">
        <f t="shared" si="31"/>
        <v>nincs</v>
      </c>
      <c r="E613" t="str">
        <f t="shared" si="31"/>
        <v>nincs</v>
      </c>
      <c r="F613" t="str">
        <f t="shared" si="31"/>
        <v>nincs</v>
      </c>
      <c r="G613" t="str">
        <f t="shared" si="31"/>
        <v>van</v>
      </c>
      <c r="H613">
        <f t="shared" si="30"/>
        <v>1</v>
      </c>
    </row>
    <row r="614" spans="1:8" x14ac:dyDescent="0.25">
      <c r="A614" t="s">
        <v>1028</v>
      </c>
      <c r="B614" t="str">
        <f t="shared" si="32"/>
        <v>nincs</v>
      </c>
      <c r="C614" t="str">
        <f t="shared" si="31"/>
        <v>van</v>
      </c>
      <c r="D614" t="str">
        <f t="shared" si="31"/>
        <v>nincs</v>
      </c>
      <c r="E614" t="str">
        <f t="shared" si="31"/>
        <v>nincs</v>
      </c>
      <c r="F614" t="str">
        <f t="shared" si="31"/>
        <v>nincs</v>
      </c>
      <c r="G614" t="str">
        <f t="shared" si="31"/>
        <v>nincs</v>
      </c>
      <c r="H614">
        <f t="shared" si="30"/>
        <v>1</v>
      </c>
    </row>
    <row r="615" spans="1:8" x14ac:dyDescent="0.25">
      <c r="A615" t="s">
        <v>2631</v>
      </c>
      <c r="B615" t="str">
        <f t="shared" si="32"/>
        <v>nincs</v>
      </c>
      <c r="C615" t="str">
        <f t="shared" si="31"/>
        <v>nincs</v>
      </c>
      <c r="D615" t="str">
        <f t="shared" si="31"/>
        <v>nincs</v>
      </c>
      <c r="E615" t="str">
        <f t="shared" si="31"/>
        <v>van</v>
      </c>
      <c r="F615" t="str">
        <f t="shared" si="31"/>
        <v>nincs</v>
      </c>
      <c r="G615" t="str">
        <f t="shared" si="31"/>
        <v>nincs</v>
      </c>
      <c r="H615">
        <f t="shared" si="30"/>
        <v>1</v>
      </c>
    </row>
    <row r="616" spans="1:8" x14ac:dyDescent="0.25">
      <c r="A616" t="s">
        <v>4290</v>
      </c>
      <c r="B616" t="str">
        <f t="shared" si="32"/>
        <v>nincs</v>
      </c>
      <c r="C616" t="str">
        <f t="shared" si="31"/>
        <v>nincs</v>
      </c>
      <c r="D616" t="str">
        <f t="shared" si="31"/>
        <v>nincs</v>
      </c>
      <c r="E616" t="str">
        <f t="shared" si="31"/>
        <v>nincs</v>
      </c>
      <c r="F616" t="str">
        <f t="shared" si="31"/>
        <v>nincs</v>
      </c>
      <c r="G616" t="str">
        <f t="shared" si="31"/>
        <v>nincs</v>
      </c>
      <c r="H616">
        <f t="shared" si="30"/>
        <v>0</v>
      </c>
    </row>
    <row r="617" spans="1:8" x14ac:dyDescent="0.25">
      <c r="A617" t="s">
        <v>8780</v>
      </c>
      <c r="B617" t="str">
        <f t="shared" si="32"/>
        <v>nincs</v>
      </c>
      <c r="C617" t="str">
        <f t="shared" si="31"/>
        <v>nincs</v>
      </c>
      <c r="D617" t="str">
        <f t="shared" si="31"/>
        <v>nincs</v>
      </c>
      <c r="E617" t="str">
        <f t="shared" si="31"/>
        <v>nincs</v>
      </c>
      <c r="F617" t="str">
        <f t="shared" si="31"/>
        <v>nincs</v>
      </c>
      <c r="G617" t="str">
        <f t="shared" si="31"/>
        <v>nincs</v>
      </c>
      <c r="H617">
        <f t="shared" si="30"/>
        <v>0</v>
      </c>
    </row>
    <row r="618" spans="1:8" x14ac:dyDescent="0.25">
      <c r="A618" t="s">
        <v>8637</v>
      </c>
      <c r="B618" t="str">
        <f t="shared" si="32"/>
        <v>van</v>
      </c>
      <c r="C618" t="str">
        <f t="shared" si="31"/>
        <v>nincs</v>
      </c>
      <c r="D618" t="str">
        <f t="shared" si="31"/>
        <v>nincs</v>
      </c>
      <c r="E618" t="str">
        <f t="shared" si="31"/>
        <v>nincs</v>
      </c>
      <c r="F618" t="str">
        <f t="shared" si="31"/>
        <v>nincs</v>
      </c>
      <c r="G618" t="str">
        <f t="shared" si="31"/>
        <v>nincs</v>
      </c>
      <c r="H618">
        <f t="shared" si="30"/>
        <v>1</v>
      </c>
    </row>
    <row r="619" spans="1:8" x14ac:dyDescent="0.25">
      <c r="A619" t="s">
        <v>3133</v>
      </c>
      <c r="B619" t="str">
        <f t="shared" si="32"/>
        <v>van</v>
      </c>
      <c r="C619" t="str">
        <f t="shared" si="31"/>
        <v>nincs</v>
      </c>
      <c r="D619" t="str">
        <f t="shared" si="31"/>
        <v>nincs</v>
      </c>
      <c r="E619" t="str">
        <f t="shared" si="31"/>
        <v>nincs</v>
      </c>
      <c r="F619" t="str">
        <f t="shared" si="31"/>
        <v>nincs</v>
      </c>
      <c r="G619" t="str">
        <f t="shared" si="31"/>
        <v>nincs</v>
      </c>
      <c r="H619">
        <f t="shared" si="30"/>
        <v>1</v>
      </c>
    </row>
    <row r="620" spans="1:8" x14ac:dyDescent="0.25">
      <c r="A620" t="s">
        <v>3154</v>
      </c>
      <c r="B620" t="str">
        <f t="shared" si="32"/>
        <v>nincs</v>
      </c>
      <c r="C620" t="str">
        <f t="shared" si="31"/>
        <v>nincs</v>
      </c>
      <c r="D620" t="str">
        <f t="shared" si="31"/>
        <v>nincs</v>
      </c>
      <c r="E620" t="str">
        <f t="shared" si="31"/>
        <v>nincs</v>
      </c>
      <c r="F620" t="str">
        <f t="shared" si="31"/>
        <v>nincs</v>
      </c>
      <c r="G620" t="str">
        <f t="shared" si="31"/>
        <v>nincs</v>
      </c>
      <c r="H620">
        <f t="shared" si="30"/>
        <v>0</v>
      </c>
    </row>
    <row r="621" spans="1:8" x14ac:dyDescent="0.25">
      <c r="A621" t="s">
        <v>8417</v>
      </c>
      <c r="B621" t="str">
        <f t="shared" si="32"/>
        <v>nincs</v>
      </c>
      <c r="C621" t="str">
        <f t="shared" si="31"/>
        <v>nincs</v>
      </c>
      <c r="D621" t="str">
        <f t="shared" si="31"/>
        <v>nincs</v>
      </c>
      <c r="E621" t="str">
        <f t="shared" si="31"/>
        <v>nincs</v>
      </c>
      <c r="F621" t="str">
        <f t="shared" si="31"/>
        <v>nincs</v>
      </c>
      <c r="G621" t="str">
        <f t="shared" si="31"/>
        <v>nincs</v>
      </c>
      <c r="H621">
        <f t="shared" si="30"/>
        <v>0</v>
      </c>
    </row>
    <row r="622" spans="1:8" x14ac:dyDescent="0.25">
      <c r="A622" t="s">
        <v>10723</v>
      </c>
      <c r="B622" t="str">
        <f t="shared" si="32"/>
        <v>nincs</v>
      </c>
      <c r="C622" t="str">
        <f t="shared" si="31"/>
        <v>nincs</v>
      </c>
      <c r="D622" t="str">
        <f t="shared" si="31"/>
        <v>nincs</v>
      </c>
      <c r="E622" t="str">
        <f t="shared" si="31"/>
        <v>van</v>
      </c>
      <c r="F622" t="str">
        <f t="shared" si="31"/>
        <v>nincs</v>
      </c>
      <c r="G622" t="str">
        <f t="shared" si="31"/>
        <v>nincs</v>
      </c>
      <c r="H622">
        <f t="shared" si="30"/>
        <v>1</v>
      </c>
    </row>
    <row r="623" spans="1:8" x14ac:dyDescent="0.25">
      <c r="A623" t="s">
        <v>4354</v>
      </c>
      <c r="B623" t="str">
        <f t="shared" si="32"/>
        <v>nincs</v>
      </c>
      <c r="C623" t="str">
        <f t="shared" si="31"/>
        <v>nincs</v>
      </c>
      <c r="D623" t="str">
        <f t="shared" si="31"/>
        <v>nincs</v>
      </c>
      <c r="E623" t="str">
        <f t="shared" si="31"/>
        <v>nincs</v>
      </c>
      <c r="F623" t="str">
        <f t="shared" si="31"/>
        <v>nincs</v>
      </c>
      <c r="G623" t="str">
        <f t="shared" si="31"/>
        <v>nincs</v>
      </c>
      <c r="H623">
        <f t="shared" si="30"/>
        <v>0</v>
      </c>
    </row>
    <row r="624" spans="1:8" x14ac:dyDescent="0.25">
      <c r="A624" t="s">
        <v>4499</v>
      </c>
      <c r="B624" t="str">
        <f t="shared" si="32"/>
        <v>nincs</v>
      </c>
      <c r="C624" t="str">
        <f t="shared" si="31"/>
        <v>nincs</v>
      </c>
      <c r="D624" t="str">
        <f t="shared" si="31"/>
        <v>nincs</v>
      </c>
      <c r="E624" t="str">
        <f t="shared" si="31"/>
        <v>nincs</v>
      </c>
      <c r="F624" t="str">
        <f t="shared" si="31"/>
        <v>nincs</v>
      </c>
      <c r="G624" t="str">
        <f t="shared" si="31"/>
        <v>nincs</v>
      </c>
      <c r="H624">
        <f t="shared" si="30"/>
        <v>0</v>
      </c>
    </row>
    <row r="625" spans="1:8" x14ac:dyDescent="0.25">
      <c r="A625" t="s">
        <v>1063</v>
      </c>
      <c r="B625" t="str">
        <f t="shared" si="32"/>
        <v>nincs</v>
      </c>
      <c r="C625" t="str">
        <f t="shared" si="31"/>
        <v>nincs</v>
      </c>
      <c r="D625" t="str">
        <f t="shared" si="31"/>
        <v>nincs</v>
      </c>
      <c r="E625" t="str">
        <f t="shared" si="31"/>
        <v>nincs</v>
      </c>
      <c r="F625" t="str">
        <f t="shared" si="31"/>
        <v>van</v>
      </c>
      <c r="G625" t="str">
        <f t="shared" si="31"/>
        <v>nincs</v>
      </c>
      <c r="H625">
        <f t="shared" si="30"/>
        <v>1</v>
      </c>
    </row>
    <row r="626" spans="1:8" x14ac:dyDescent="0.25">
      <c r="A626" t="s">
        <v>1154</v>
      </c>
      <c r="B626" t="str">
        <f t="shared" si="32"/>
        <v>nincs</v>
      </c>
      <c r="C626" t="str">
        <f t="shared" si="31"/>
        <v>nincs</v>
      </c>
      <c r="D626" t="str">
        <f t="shared" si="31"/>
        <v>van</v>
      </c>
      <c r="E626" t="str">
        <f t="shared" si="31"/>
        <v>van</v>
      </c>
      <c r="F626" t="str">
        <f t="shared" si="31"/>
        <v>nincs</v>
      </c>
      <c r="G626" t="str">
        <f t="shared" si="31"/>
        <v>nincs</v>
      </c>
      <c r="H626">
        <f t="shared" si="30"/>
        <v>2</v>
      </c>
    </row>
    <row r="627" spans="1:8" x14ac:dyDescent="0.25">
      <c r="A627" t="s">
        <v>1757</v>
      </c>
      <c r="B627" t="str">
        <f t="shared" si="32"/>
        <v>nincs</v>
      </c>
      <c r="C627" t="str">
        <f t="shared" si="31"/>
        <v>nincs</v>
      </c>
      <c r="D627" t="str">
        <f t="shared" si="31"/>
        <v>nincs</v>
      </c>
      <c r="E627" t="str">
        <f t="shared" si="31"/>
        <v>nincs</v>
      </c>
      <c r="F627" t="str">
        <f t="shared" si="31"/>
        <v>nincs</v>
      </c>
      <c r="G627" t="str">
        <f t="shared" si="31"/>
        <v>nincs</v>
      </c>
      <c r="H627">
        <f t="shared" si="30"/>
        <v>0</v>
      </c>
    </row>
    <row r="628" spans="1:8" x14ac:dyDescent="0.25">
      <c r="A628" t="s">
        <v>1209</v>
      </c>
      <c r="B628" t="str">
        <f t="shared" si="32"/>
        <v>van</v>
      </c>
      <c r="C628" t="str">
        <f t="shared" si="31"/>
        <v>nincs</v>
      </c>
      <c r="D628" t="str">
        <f t="shared" si="31"/>
        <v>nincs</v>
      </c>
      <c r="E628" t="str">
        <f t="shared" si="31"/>
        <v>nincs</v>
      </c>
      <c r="F628" t="str">
        <f t="shared" si="31"/>
        <v>nincs</v>
      </c>
      <c r="G628" t="str">
        <f t="shared" si="31"/>
        <v>nincs</v>
      </c>
      <c r="H628">
        <f t="shared" si="30"/>
        <v>1</v>
      </c>
    </row>
    <row r="629" spans="1:8" x14ac:dyDescent="0.25">
      <c r="A629" t="s">
        <v>5994</v>
      </c>
      <c r="B629" t="str">
        <f t="shared" si="32"/>
        <v>nincs</v>
      </c>
      <c r="C629" t="str">
        <f t="shared" si="31"/>
        <v>nincs</v>
      </c>
      <c r="D629" t="str">
        <f t="shared" si="31"/>
        <v>nincs</v>
      </c>
      <c r="E629" t="str">
        <f t="shared" si="31"/>
        <v>nincs</v>
      </c>
      <c r="F629" t="str">
        <f t="shared" si="31"/>
        <v>nincs</v>
      </c>
      <c r="G629" t="str">
        <f t="shared" si="31"/>
        <v>nincs</v>
      </c>
      <c r="H629">
        <f t="shared" si="30"/>
        <v>0</v>
      </c>
    </row>
    <row r="630" spans="1:8" x14ac:dyDescent="0.25">
      <c r="A630" t="s">
        <v>8973</v>
      </c>
      <c r="B630" t="str">
        <f t="shared" si="32"/>
        <v>nincs</v>
      </c>
      <c r="C630" t="str">
        <f t="shared" si="31"/>
        <v>nincs</v>
      </c>
      <c r="D630" t="str">
        <f t="shared" si="31"/>
        <v>nincs</v>
      </c>
      <c r="E630" t="str">
        <f t="shared" si="31"/>
        <v>nincs</v>
      </c>
      <c r="F630" t="str">
        <f t="shared" si="31"/>
        <v>nincs</v>
      </c>
      <c r="G630" t="str">
        <f t="shared" si="31"/>
        <v>nincs</v>
      </c>
      <c r="H630">
        <f t="shared" si="30"/>
        <v>0</v>
      </c>
    </row>
    <row r="631" spans="1:8" x14ac:dyDescent="0.25">
      <c r="A631" t="s">
        <v>7989</v>
      </c>
      <c r="B631" t="str">
        <f t="shared" si="32"/>
        <v>nincs</v>
      </c>
      <c r="C631" t="str">
        <f t="shared" si="31"/>
        <v>nincs</v>
      </c>
      <c r="D631" t="str">
        <f t="shared" si="31"/>
        <v>nincs</v>
      </c>
      <c r="E631" t="str">
        <f t="shared" si="31"/>
        <v>nincs</v>
      </c>
      <c r="F631" t="str">
        <f t="shared" si="31"/>
        <v>nincs</v>
      </c>
      <c r="G631" t="str">
        <f t="shared" si="31"/>
        <v>nincs</v>
      </c>
      <c r="H631">
        <f t="shared" si="30"/>
        <v>0</v>
      </c>
    </row>
    <row r="632" spans="1:8" x14ac:dyDescent="0.25">
      <c r="A632" t="s">
        <v>3516</v>
      </c>
      <c r="B632" t="str">
        <f t="shared" si="32"/>
        <v>nincs</v>
      </c>
      <c r="C632" t="str">
        <f t="shared" si="31"/>
        <v>nincs</v>
      </c>
      <c r="D632" t="str">
        <f t="shared" si="31"/>
        <v>nincs</v>
      </c>
      <c r="E632" t="str">
        <f t="shared" si="31"/>
        <v>nincs</v>
      </c>
      <c r="F632" t="str">
        <f t="shared" si="31"/>
        <v>nincs</v>
      </c>
      <c r="G632" t="str">
        <f t="shared" si="31"/>
        <v>nincs</v>
      </c>
      <c r="H632">
        <f t="shared" si="30"/>
        <v>0</v>
      </c>
    </row>
    <row r="633" spans="1:8" x14ac:dyDescent="0.25">
      <c r="A633" t="s">
        <v>12450</v>
      </c>
      <c r="B633" t="str">
        <f t="shared" si="32"/>
        <v>nincs</v>
      </c>
      <c r="C633" t="str">
        <f t="shared" si="31"/>
        <v>nincs</v>
      </c>
      <c r="D633" t="str">
        <f t="shared" si="31"/>
        <v>nincs</v>
      </c>
      <c r="E633" t="str">
        <f t="shared" si="31"/>
        <v>nincs</v>
      </c>
      <c r="F633" t="str">
        <f t="shared" si="31"/>
        <v>nincs</v>
      </c>
      <c r="G633" t="str">
        <f t="shared" si="31"/>
        <v>nincs</v>
      </c>
      <c r="H633">
        <f t="shared" si="30"/>
        <v>0</v>
      </c>
    </row>
    <row r="634" spans="1:8" x14ac:dyDescent="0.25">
      <c r="A634" t="s">
        <v>5782</v>
      </c>
      <c r="B634" t="str">
        <f t="shared" si="32"/>
        <v>nincs</v>
      </c>
      <c r="C634" t="str">
        <f t="shared" si="31"/>
        <v>nincs</v>
      </c>
      <c r="D634" t="str">
        <f t="shared" si="31"/>
        <v>nincs</v>
      </c>
      <c r="E634" t="str">
        <f t="shared" si="31"/>
        <v>nincs</v>
      </c>
      <c r="F634" t="str">
        <f t="shared" si="31"/>
        <v>nincs</v>
      </c>
      <c r="G634" t="str">
        <f t="shared" si="31"/>
        <v>nincs</v>
      </c>
      <c r="H634">
        <f t="shared" si="30"/>
        <v>0</v>
      </c>
    </row>
    <row r="635" spans="1:8" x14ac:dyDescent="0.25">
      <c r="A635" t="s">
        <v>1486</v>
      </c>
      <c r="B635" t="str">
        <f t="shared" si="32"/>
        <v>van</v>
      </c>
      <c r="C635" t="str">
        <f t="shared" si="31"/>
        <v>nincs</v>
      </c>
      <c r="D635" t="str">
        <f t="shared" si="31"/>
        <v>nincs</v>
      </c>
      <c r="E635" t="str">
        <f t="shared" si="31"/>
        <v>van</v>
      </c>
      <c r="F635" t="str">
        <f t="shared" si="31"/>
        <v>nincs</v>
      </c>
      <c r="G635" t="str">
        <f t="shared" si="31"/>
        <v>nincs</v>
      </c>
      <c r="H635">
        <f t="shared" si="30"/>
        <v>2</v>
      </c>
    </row>
    <row r="636" spans="1:8" x14ac:dyDescent="0.25">
      <c r="A636" t="s">
        <v>1568</v>
      </c>
      <c r="B636" t="str">
        <f t="shared" si="32"/>
        <v>nincs</v>
      </c>
      <c r="C636" t="str">
        <f t="shared" si="31"/>
        <v>nincs</v>
      </c>
      <c r="D636" t="str">
        <f t="shared" si="31"/>
        <v>nincs</v>
      </c>
      <c r="E636" t="str">
        <f t="shared" si="31"/>
        <v>nincs</v>
      </c>
      <c r="F636" t="str">
        <f t="shared" si="31"/>
        <v>nincs</v>
      </c>
      <c r="G636" t="str">
        <f t="shared" si="31"/>
        <v>nincs</v>
      </c>
      <c r="H636">
        <f t="shared" si="30"/>
        <v>0</v>
      </c>
    </row>
    <row r="637" spans="1:8" x14ac:dyDescent="0.25">
      <c r="A637" t="s">
        <v>3356</v>
      </c>
      <c r="B637" t="str">
        <f t="shared" si="32"/>
        <v>nincs</v>
      </c>
      <c r="C637" t="str">
        <f t="shared" si="31"/>
        <v>nincs</v>
      </c>
      <c r="D637" t="str">
        <f t="shared" si="31"/>
        <v>nincs</v>
      </c>
      <c r="E637" t="str">
        <f t="shared" si="31"/>
        <v>van</v>
      </c>
      <c r="F637" t="str">
        <f t="shared" si="31"/>
        <v>nincs</v>
      </c>
      <c r="G637" t="str">
        <f t="shared" si="31"/>
        <v>nincs</v>
      </c>
      <c r="H637">
        <f t="shared" si="30"/>
        <v>1</v>
      </c>
    </row>
    <row r="638" spans="1:8" x14ac:dyDescent="0.25">
      <c r="A638" t="s">
        <v>10663</v>
      </c>
      <c r="B638" t="str">
        <f t="shared" si="32"/>
        <v>nincs</v>
      </c>
      <c r="C638" t="str">
        <f t="shared" si="31"/>
        <v>nincs</v>
      </c>
      <c r="D638" t="str">
        <f t="shared" si="31"/>
        <v>nincs</v>
      </c>
      <c r="E638" t="str">
        <f t="shared" si="31"/>
        <v>nincs</v>
      </c>
      <c r="F638" t="str">
        <f t="shared" si="31"/>
        <v>nincs</v>
      </c>
      <c r="G638" t="str">
        <f t="shared" si="31"/>
        <v>van</v>
      </c>
      <c r="H638">
        <f t="shared" si="30"/>
        <v>1</v>
      </c>
    </row>
    <row r="639" spans="1:8" x14ac:dyDescent="0.25">
      <c r="A639" t="s">
        <v>5908</v>
      </c>
      <c r="B639" t="str">
        <f t="shared" si="32"/>
        <v>nincs</v>
      </c>
      <c r="C639" t="str">
        <f t="shared" si="31"/>
        <v>nincs</v>
      </c>
      <c r="D639" t="str">
        <f t="shared" si="31"/>
        <v>van</v>
      </c>
      <c r="E639" t="str">
        <f t="shared" si="31"/>
        <v>nincs</v>
      </c>
      <c r="F639" t="str">
        <f t="shared" si="31"/>
        <v>nincs</v>
      </c>
      <c r="G639" t="str">
        <f t="shared" si="31"/>
        <v>nincs</v>
      </c>
      <c r="H639">
        <f t="shared" si="30"/>
        <v>1</v>
      </c>
    </row>
    <row r="640" spans="1:8" x14ac:dyDescent="0.25">
      <c r="A640" t="s">
        <v>4051</v>
      </c>
      <c r="B640" t="str">
        <f t="shared" si="32"/>
        <v>nincs</v>
      </c>
      <c r="C640" t="str">
        <f t="shared" si="31"/>
        <v>nincs</v>
      </c>
      <c r="D640" t="str">
        <f t="shared" si="31"/>
        <v>nincs</v>
      </c>
      <c r="E640" t="str">
        <f t="shared" si="31"/>
        <v>nincs</v>
      </c>
      <c r="F640" t="str">
        <f t="shared" si="31"/>
        <v>nincs</v>
      </c>
      <c r="G640" t="str">
        <f t="shared" si="31"/>
        <v>nincs</v>
      </c>
      <c r="H640">
        <f t="shared" si="30"/>
        <v>0</v>
      </c>
    </row>
    <row r="641" spans="1:8" x14ac:dyDescent="0.25">
      <c r="A641" t="s">
        <v>1467</v>
      </c>
      <c r="B641" t="str">
        <f t="shared" si="32"/>
        <v>nincs</v>
      </c>
      <c r="C641" t="str">
        <f t="shared" si="31"/>
        <v>nincs</v>
      </c>
      <c r="D641" t="str">
        <f t="shared" si="31"/>
        <v>nincs</v>
      </c>
      <c r="E641" t="str">
        <f t="shared" si="31"/>
        <v>van</v>
      </c>
      <c r="F641" t="str">
        <f t="shared" si="31"/>
        <v>nincs</v>
      </c>
      <c r="G641" t="str">
        <f t="shared" si="31"/>
        <v>nincs</v>
      </c>
      <c r="H641">
        <f t="shared" si="30"/>
        <v>1</v>
      </c>
    </row>
    <row r="642" spans="1:8" x14ac:dyDescent="0.25">
      <c r="A642" t="s">
        <v>6602</v>
      </c>
      <c r="B642" t="str">
        <f t="shared" si="32"/>
        <v>nincs</v>
      </c>
      <c r="C642" t="str">
        <f t="shared" si="31"/>
        <v>nincs</v>
      </c>
      <c r="D642" t="str">
        <f t="shared" si="31"/>
        <v>nincs</v>
      </c>
      <c r="E642" t="str">
        <f t="shared" si="31"/>
        <v>van</v>
      </c>
      <c r="F642" t="str">
        <f t="shared" si="31"/>
        <v>nincs</v>
      </c>
      <c r="G642" t="str">
        <f t="shared" si="31"/>
        <v>nincs</v>
      </c>
      <c r="H642">
        <f t="shared" si="30"/>
        <v>1</v>
      </c>
    </row>
    <row r="643" spans="1:8" x14ac:dyDescent="0.25">
      <c r="A643" t="s">
        <v>1571</v>
      </c>
      <c r="B643" t="str">
        <f t="shared" si="32"/>
        <v>nincs</v>
      </c>
      <c r="C643" t="str">
        <f t="shared" si="31"/>
        <v>nincs</v>
      </c>
      <c r="D643" t="str">
        <f t="shared" si="31"/>
        <v>nincs</v>
      </c>
      <c r="E643" t="str">
        <f t="shared" si="31"/>
        <v>van</v>
      </c>
      <c r="F643" t="str">
        <f t="shared" si="31"/>
        <v>nincs</v>
      </c>
      <c r="G643" t="str">
        <f t="shared" si="31"/>
        <v>nincs</v>
      </c>
      <c r="H643">
        <f t="shared" ref="H643:H706" si="33">+COUNTIF(B643:G643,"van")</f>
        <v>1</v>
      </c>
    </row>
    <row r="644" spans="1:8" x14ac:dyDescent="0.25">
      <c r="A644" t="s">
        <v>4221</v>
      </c>
      <c r="B644" t="str">
        <f t="shared" si="32"/>
        <v>nincs</v>
      </c>
      <c r="C644" t="str">
        <f t="shared" si="31"/>
        <v>nincs</v>
      </c>
      <c r="D644" t="str">
        <f t="shared" si="31"/>
        <v>nincs</v>
      </c>
      <c r="E644" t="str">
        <f t="shared" si="31"/>
        <v>nincs</v>
      </c>
      <c r="F644" t="str">
        <f t="shared" si="31"/>
        <v>nincs</v>
      </c>
      <c r="G644" t="str">
        <f t="shared" si="31"/>
        <v>nincs</v>
      </c>
      <c r="H644">
        <f t="shared" si="33"/>
        <v>0</v>
      </c>
    </row>
    <row r="645" spans="1:8" x14ac:dyDescent="0.25">
      <c r="A645" t="s">
        <v>1035</v>
      </c>
      <c r="B645" t="str">
        <f t="shared" si="32"/>
        <v>nincs</v>
      </c>
      <c r="C645" t="str">
        <f t="shared" si="31"/>
        <v>nincs</v>
      </c>
      <c r="D645" t="str">
        <f t="shared" si="31"/>
        <v>nincs</v>
      </c>
      <c r="E645" t="str">
        <f t="shared" si="31"/>
        <v>nincs</v>
      </c>
      <c r="F645" t="str">
        <f t="shared" si="31"/>
        <v>nincs</v>
      </c>
      <c r="G645" t="str">
        <f t="shared" si="31"/>
        <v>nincs</v>
      </c>
      <c r="H645">
        <f t="shared" si="33"/>
        <v>0</v>
      </c>
    </row>
    <row r="646" spans="1:8" x14ac:dyDescent="0.25">
      <c r="A646" t="s">
        <v>4879</v>
      </c>
      <c r="B646" t="str">
        <f t="shared" si="32"/>
        <v>nincs</v>
      </c>
      <c r="C646" t="str">
        <f t="shared" si="31"/>
        <v>nincs</v>
      </c>
      <c r="D646" t="str">
        <f t="shared" si="31"/>
        <v>van</v>
      </c>
      <c r="E646" t="str">
        <f t="shared" si="31"/>
        <v>nincs</v>
      </c>
      <c r="F646" t="str">
        <f t="shared" si="31"/>
        <v>nincs</v>
      </c>
      <c r="G646" t="str">
        <f t="shared" si="31"/>
        <v>nincs</v>
      </c>
      <c r="H646">
        <f t="shared" si="33"/>
        <v>1</v>
      </c>
    </row>
    <row r="647" spans="1:8" x14ac:dyDescent="0.25">
      <c r="A647" t="s">
        <v>9493</v>
      </c>
      <c r="B647" t="str">
        <f t="shared" si="32"/>
        <v>nincs</v>
      </c>
      <c r="C647" t="str">
        <f t="shared" si="31"/>
        <v>nincs</v>
      </c>
      <c r="D647" t="str">
        <f t="shared" si="31"/>
        <v>nincs</v>
      </c>
      <c r="E647" t="str">
        <f t="shared" si="31"/>
        <v>nincs</v>
      </c>
      <c r="F647" t="str">
        <f t="shared" si="31"/>
        <v>nincs</v>
      </c>
      <c r="G647" t="str">
        <f t="shared" si="31"/>
        <v>nincs</v>
      </c>
      <c r="H647">
        <f t="shared" si="33"/>
        <v>0</v>
      </c>
    </row>
    <row r="648" spans="1:8" x14ac:dyDescent="0.25">
      <c r="A648" t="s">
        <v>1185</v>
      </c>
      <c r="B648" t="str">
        <f t="shared" si="32"/>
        <v>van</v>
      </c>
      <c r="C648" t="str">
        <f t="shared" si="31"/>
        <v>nincs</v>
      </c>
      <c r="D648" t="str">
        <f t="shared" si="31"/>
        <v>nincs</v>
      </c>
      <c r="E648" t="str">
        <f t="shared" si="31"/>
        <v>nincs</v>
      </c>
      <c r="F648" t="str">
        <f t="shared" si="31"/>
        <v>nincs</v>
      </c>
      <c r="G648" t="str">
        <f t="shared" si="31"/>
        <v>nincs</v>
      </c>
      <c r="H648">
        <f t="shared" si="33"/>
        <v>1</v>
      </c>
    </row>
    <row r="649" spans="1:8" x14ac:dyDescent="0.25">
      <c r="A649" t="s">
        <v>1960</v>
      </c>
      <c r="B649" t="str">
        <f t="shared" si="32"/>
        <v>nincs</v>
      </c>
      <c r="C649" t="str">
        <f t="shared" si="31"/>
        <v>nincs</v>
      </c>
      <c r="D649" t="str">
        <f t="shared" si="31"/>
        <v>nincs</v>
      </c>
      <c r="E649" t="str">
        <f t="shared" si="31"/>
        <v>van</v>
      </c>
      <c r="F649" t="str">
        <f t="shared" si="31"/>
        <v>nincs</v>
      </c>
      <c r="G649" t="str">
        <f t="shared" si="31"/>
        <v>nincs</v>
      </c>
      <c r="H649">
        <f t="shared" si="33"/>
        <v>1</v>
      </c>
    </row>
    <row r="650" spans="1:8" x14ac:dyDescent="0.25">
      <c r="A650" t="s">
        <v>1614</v>
      </c>
      <c r="B650" t="str">
        <f t="shared" si="32"/>
        <v>van</v>
      </c>
      <c r="C650" t="str">
        <f t="shared" si="31"/>
        <v>nincs</v>
      </c>
      <c r="D650" t="str">
        <f t="shared" si="31"/>
        <v>nincs</v>
      </c>
      <c r="E650" t="str">
        <f t="shared" si="31"/>
        <v>nincs</v>
      </c>
      <c r="F650" t="str">
        <f t="shared" si="31"/>
        <v>nincs</v>
      </c>
      <c r="G650" t="str">
        <f t="shared" si="31"/>
        <v>nincs</v>
      </c>
      <c r="H650">
        <f t="shared" si="33"/>
        <v>1</v>
      </c>
    </row>
    <row r="651" spans="1:8" x14ac:dyDescent="0.25">
      <c r="A651" t="s">
        <v>2411</v>
      </c>
      <c r="B651" t="str">
        <f t="shared" si="32"/>
        <v>nincs</v>
      </c>
      <c r="C651" t="str">
        <f t="shared" si="31"/>
        <v>nincs</v>
      </c>
      <c r="D651" t="str">
        <f t="shared" si="31"/>
        <v>van</v>
      </c>
      <c r="E651" t="str">
        <f t="shared" si="31"/>
        <v>nincs</v>
      </c>
      <c r="F651" t="str">
        <f t="shared" si="31"/>
        <v>nincs</v>
      </c>
      <c r="G651" t="str">
        <f t="shared" si="31"/>
        <v>nincs</v>
      </c>
      <c r="H651">
        <f t="shared" si="33"/>
        <v>1</v>
      </c>
    </row>
    <row r="652" spans="1:8" x14ac:dyDescent="0.25">
      <c r="A652" t="s">
        <v>4417</v>
      </c>
      <c r="B652" t="str">
        <f t="shared" si="32"/>
        <v>nincs</v>
      </c>
      <c r="C652" t="str">
        <f t="shared" si="31"/>
        <v>nincs</v>
      </c>
      <c r="D652" t="str">
        <f t="shared" si="31"/>
        <v>van</v>
      </c>
      <c r="E652" t="str">
        <f t="shared" si="31"/>
        <v>nincs</v>
      </c>
      <c r="F652" t="str">
        <f t="shared" si="31"/>
        <v>nincs</v>
      </c>
      <c r="G652" t="str">
        <f t="shared" si="31"/>
        <v>nincs</v>
      </c>
      <c r="H652">
        <f t="shared" si="33"/>
        <v>1</v>
      </c>
    </row>
    <row r="653" spans="1:8" x14ac:dyDescent="0.25">
      <c r="A653" t="s">
        <v>2258</v>
      </c>
      <c r="B653" t="str">
        <f t="shared" si="32"/>
        <v>nincs</v>
      </c>
      <c r="C653" t="str">
        <f t="shared" si="31"/>
        <v>nincs</v>
      </c>
      <c r="D653" t="str">
        <f t="shared" si="31"/>
        <v>van</v>
      </c>
      <c r="E653" t="str">
        <f t="shared" si="31"/>
        <v>nincs</v>
      </c>
      <c r="F653" t="str">
        <f t="shared" si="31"/>
        <v>nincs</v>
      </c>
      <c r="G653" t="str">
        <f t="shared" si="31"/>
        <v>nincs</v>
      </c>
      <c r="H653">
        <f t="shared" si="33"/>
        <v>1</v>
      </c>
    </row>
    <row r="654" spans="1:8" x14ac:dyDescent="0.25">
      <c r="A654" t="s">
        <v>2565</v>
      </c>
      <c r="B654" t="str">
        <f t="shared" si="32"/>
        <v>nincs</v>
      </c>
      <c r="C654" t="str">
        <f t="shared" si="31"/>
        <v>nincs</v>
      </c>
      <c r="D654" t="str">
        <f t="shared" si="31"/>
        <v>nincs</v>
      </c>
      <c r="E654" t="str">
        <f t="shared" si="31"/>
        <v>nincs</v>
      </c>
      <c r="F654" t="str">
        <f t="shared" si="31"/>
        <v>nincs</v>
      </c>
      <c r="G654" t="str">
        <f t="shared" si="31"/>
        <v>nincs</v>
      </c>
      <c r="H654">
        <f t="shared" si="33"/>
        <v>0</v>
      </c>
    </row>
    <row r="655" spans="1:8" x14ac:dyDescent="0.25">
      <c r="A655" t="s">
        <v>3960</v>
      </c>
      <c r="B655" t="str">
        <f t="shared" si="32"/>
        <v>nincs</v>
      </c>
      <c r="C655" t="str">
        <f t="shared" si="31"/>
        <v>nincs</v>
      </c>
      <c r="D655" t="str">
        <f t="shared" si="31"/>
        <v>nincs</v>
      </c>
      <c r="E655" t="str">
        <f t="shared" si="31"/>
        <v>nincs</v>
      </c>
      <c r="F655" t="str">
        <f t="shared" si="31"/>
        <v>nincs</v>
      </c>
      <c r="G655" t="str">
        <f t="shared" si="31"/>
        <v>nincs</v>
      </c>
      <c r="H655">
        <f t="shared" si="33"/>
        <v>0</v>
      </c>
    </row>
    <row r="656" spans="1:8" x14ac:dyDescent="0.25">
      <c r="A656" t="s">
        <v>6591</v>
      </c>
      <c r="B656" t="str">
        <f t="shared" si="32"/>
        <v>nincs</v>
      </c>
      <c r="C656" t="str">
        <f t="shared" si="31"/>
        <v>nincs</v>
      </c>
      <c r="D656" t="str">
        <f t="shared" si="31"/>
        <v>nincs</v>
      </c>
      <c r="E656" t="str">
        <f t="shared" si="31"/>
        <v>nincs</v>
      </c>
      <c r="F656" t="str">
        <f t="shared" si="31"/>
        <v>nincs</v>
      </c>
      <c r="G656" t="str">
        <f t="shared" si="31"/>
        <v>nincs</v>
      </c>
      <c r="H656">
        <f t="shared" si="33"/>
        <v>0</v>
      </c>
    </row>
    <row r="657" spans="1:8" x14ac:dyDescent="0.25">
      <c r="A657" t="s">
        <v>5826</v>
      </c>
      <c r="B657" t="str">
        <f t="shared" si="32"/>
        <v>van</v>
      </c>
      <c r="C657" t="str">
        <f t="shared" si="31"/>
        <v>nincs</v>
      </c>
      <c r="D657" t="str">
        <f t="shared" si="31"/>
        <v>nincs</v>
      </c>
      <c r="E657" t="str">
        <f t="shared" si="31"/>
        <v>nincs</v>
      </c>
      <c r="F657" t="str">
        <f t="shared" si="31"/>
        <v>nincs</v>
      </c>
      <c r="G657" t="str">
        <f t="shared" si="31"/>
        <v>nincs</v>
      </c>
      <c r="H657">
        <f t="shared" si="33"/>
        <v>1</v>
      </c>
    </row>
    <row r="658" spans="1:8" x14ac:dyDescent="0.25">
      <c r="A658" t="s">
        <v>10368</v>
      </c>
      <c r="B658" t="str">
        <f t="shared" si="32"/>
        <v>nincs</v>
      </c>
      <c r="C658" t="str">
        <f t="shared" si="31"/>
        <v>nincs</v>
      </c>
      <c r="D658" t="str">
        <f t="shared" si="31"/>
        <v>nincs</v>
      </c>
      <c r="E658" t="str">
        <f t="shared" si="31"/>
        <v>nincs</v>
      </c>
      <c r="F658" t="str">
        <f t="shared" si="31"/>
        <v>nincs</v>
      </c>
      <c r="G658" t="str">
        <f t="shared" si="31"/>
        <v>nincs</v>
      </c>
      <c r="H658">
        <f t="shared" si="33"/>
        <v>0</v>
      </c>
    </row>
    <row r="659" spans="1:8" x14ac:dyDescent="0.25">
      <c r="A659" t="s">
        <v>2017</v>
      </c>
      <c r="B659" t="str">
        <f t="shared" si="32"/>
        <v>nincs</v>
      </c>
      <c r="C659" t="str">
        <f t="shared" si="31"/>
        <v>nincs</v>
      </c>
      <c r="D659" t="str">
        <f t="shared" si="31"/>
        <v>nincs</v>
      </c>
      <c r="E659" t="str">
        <f t="shared" si="31"/>
        <v>nincs</v>
      </c>
      <c r="F659" t="str">
        <f t="shared" si="31"/>
        <v>nincs</v>
      </c>
      <c r="G659" t="str">
        <f t="shared" si="31"/>
        <v>nincs</v>
      </c>
      <c r="H659">
        <f t="shared" si="33"/>
        <v>0</v>
      </c>
    </row>
    <row r="660" spans="1:8" x14ac:dyDescent="0.25">
      <c r="A660" t="s">
        <v>2229</v>
      </c>
      <c r="B660" t="str">
        <f t="shared" si="32"/>
        <v>nincs</v>
      </c>
      <c r="C660" t="str">
        <f t="shared" si="31"/>
        <v>nincs</v>
      </c>
      <c r="D660" t="str">
        <f t="shared" si="31"/>
        <v>nincs</v>
      </c>
      <c r="E660" t="str">
        <f t="shared" si="31"/>
        <v>nincs</v>
      </c>
      <c r="F660" t="str">
        <f t="shared" si="31"/>
        <v>nincs</v>
      </c>
      <c r="G660" t="str">
        <f t="shared" si="31"/>
        <v>nincs</v>
      </c>
      <c r="H660">
        <f t="shared" si="33"/>
        <v>0</v>
      </c>
    </row>
    <row r="661" spans="1:8" x14ac:dyDescent="0.25">
      <c r="A661" t="s">
        <v>4689</v>
      </c>
      <c r="B661" t="str">
        <f t="shared" si="32"/>
        <v>van</v>
      </c>
      <c r="C661" t="str">
        <f t="shared" si="31"/>
        <v>nincs</v>
      </c>
      <c r="D661" t="str">
        <f t="shared" si="31"/>
        <v>van</v>
      </c>
      <c r="E661" t="str">
        <f t="shared" ref="C661:G712" si="34">IF(ISERROR(FIND(E$1,$A661)),"nincs","van")</f>
        <v>nincs</v>
      </c>
      <c r="F661" t="str">
        <f t="shared" si="34"/>
        <v>nincs</v>
      </c>
      <c r="G661" t="str">
        <f t="shared" si="34"/>
        <v>nincs</v>
      </c>
      <c r="H661">
        <f t="shared" si="33"/>
        <v>2</v>
      </c>
    </row>
    <row r="662" spans="1:8" x14ac:dyDescent="0.25">
      <c r="A662" t="s">
        <v>2258</v>
      </c>
      <c r="B662" t="str">
        <f t="shared" si="32"/>
        <v>nincs</v>
      </c>
      <c r="C662" t="str">
        <f t="shared" si="34"/>
        <v>nincs</v>
      </c>
      <c r="D662" t="str">
        <f t="shared" si="34"/>
        <v>van</v>
      </c>
      <c r="E662" t="str">
        <f t="shared" si="34"/>
        <v>nincs</v>
      </c>
      <c r="F662" t="str">
        <f t="shared" si="34"/>
        <v>nincs</v>
      </c>
      <c r="G662" t="str">
        <f t="shared" si="34"/>
        <v>nincs</v>
      </c>
      <c r="H662">
        <f t="shared" si="33"/>
        <v>1</v>
      </c>
    </row>
    <row r="663" spans="1:8" x14ac:dyDescent="0.25">
      <c r="A663" t="s">
        <v>9500</v>
      </c>
      <c r="B663" t="str">
        <f t="shared" si="32"/>
        <v>nincs</v>
      </c>
      <c r="C663" t="str">
        <f t="shared" si="34"/>
        <v>nincs</v>
      </c>
      <c r="D663" t="str">
        <f t="shared" si="34"/>
        <v>nincs</v>
      </c>
      <c r="E663" t="str">
        <f t="shared" si="34"/>
        <v>nincs</v>
      </c>
      <c r="F663" t="str">
        <f t="shared" si="34"/>
        <v>nincs</v>
      </c>
      <c r="G663" t="str">
        <f t="shared" si="34"/>
        <v>nincs</v>
      </c>
      <c r="H663">
        <f t="shared" si="33"/>
        <v>0</v>
      </c>
    </row>
    <row r="664" spans="1:8" x14ac:dyDescent="0.25">
      <c r="A664" t="s">
        <v>6642</v>
      </c>
      <c r="B664" t="str">
        <f t="shared" si="32"/>
        <v>nincs</v>
      </c>
      <c r="C664" t="str">
        <f t="shared" si="34"/>
        <v>nincs</v>
      </c>
      <c r="D664" t="str">
        <f t="shared" si="34"/>
        <v>nincs</v>
      </c>
      <c r="E664" t="str">
        <f t="shared" si="34"/>
        <v>nincs</v>
      </c>
      <c r="F664" t="str">
        <f t="shared" si="34"/>
        <v>nincs</v>
      </c>
      <c r="G664" t="str">
        <f t="shared" si="34"/>
        <v>nincs</v>
      </c>
      <c r="H664">
        <f t="shared" si="33"/>
        <v>0</v>
      </c>
    </row>
    <row r="665" spans="1:8" x14ac:dyDescent="0.25">
      <c r="A665" t="s">
        <v>9927</v>
      </c>
      <c r="B665" t="str">
        <f t="shared" si="32"/>
        <v>nincs</v>
      </c>
      <c r="C665" t="str">
        <f t="shared" si="34"/>
        <v>nincs</v>
      </c>
      <c r="D665" t="str">
        <f t="shared" si="34"/>
        <v>nincs</v>
      </c>
      <c r="E665" t="str">
        <f t="shared" si="34"/>
        <v>nincs</v>
      </c>
      <c r="F665" t="str">
        <f t="shared" si="34"/>
        <v>nincs</v>
      </c>
      <c r="G665" t="str">
        <f t="shared" si="34"/>
        <v>nincs</v>
      </c>
      <c r="H665">
        <f t="shared" si="33"/>
        <v>0</v>
      </c>
    </row>
    <row r="666" spans="1:8" x14ac:dyDescent="0.25">
      <c r="A666" t="s">
        <v>2637</v>
      </c>
      <c r="B666" t="str">
        <f t="shared" si="32"/>
        <v>nincs</v>
      </c>
      <c r="C666" t="str">
        <f t="shared" si="34"/>
        <v>nincs</v>
      </c>
      <c r="D666" t="str">
        <f t="shared" si="34"/>
        <v>nincs</v>
      </c>
      <c r="E666" t="str">
        <f t="shared" si="34"/>
        <v>nincs</v>
      </c>
      <c r="F666" t="str">
        <f t="shared" si="34"/>
        <v>nincs</v>
      </c>
      <c r="G666" t="str">
        <f t="shared" si="34"/>
        <v>nincs</v>
      </c>
      <c r="H666">
        <f t="shared" si="33"/>
        <v>0</v>
      </c>
    </row>
    <row r="667" spans="1:8" x14ac:dyDescent="0.25">
      <c r="A667" t="s">
        <v>6327</v>
      </c>
      <c r="B667" t="str">
        <f t="shared" si="32"/>
        <v>nincs</v>
      </c>
      <c r="C667" t="str">
        <f t="shared" si="34"/>
        <v>nincs</v>
      </c>
      <c r="D667" t="str">
        <f t="shared" si="34"/>
        <v>nincs</v>
      </c>
      <c r="E667" t="str">
        <f t="shared" si="34"/>
        <v>nincs</v>
      </c>
      <c r="F667" t="str">
        <f t="shared" si="34"/>
        <v>nincs</v>
      </c>
      <c r="G667" t="str">
        <f t="shared" si="34"/>
        <v>nincs</v>
      </c>
      <c r="H667">
        <f t="shared" si="33"/>
        <v>0</v>
      </c>
    </row>
    <row r="668" spans="1:8" x14ac:dyDescent="0.25">
      <c r="A668" t="s">
        <v>6718</v>
      </c>
      <c r="B668" t="str">
        <f t="shared" si="32"/>
        <v>nincs</v>
      </c>
      <c r="C668" t="str">
        <f t="shared" si="34"/>
        <v>van</v>
      </c>
      <c r="D668" t="str">
        <f t="shared" si="34"/>
        <v>nincs</v>
      </c>
      <c r="E668" t="str">
        <f t="shared" si="34"/>
        <v>nincs</v>
      </c>
      <c r="F668" t="str">
        <f t="shared" si="34"/>
        <v>nincs</v>
      </c>
      <c r="G668" t="str">
        <f t="shared" si="34"/>
        <v>nincs</v>
      </c>
      <c r="H668">
        <f t="shared" si="33"/>
        <v>1</v>
      </c>
    </row>
    <row r="669" spans="1:8" x14ac:dyDescent="0.25">
      <c r="A669" t="s">
        <v>10820</v>
      </c>
      <c r="B669" t="str">
        <f t="shared" si="32"/>
        <v>nincs</v>
      </c>
      <c r="C669" t="str">
        <f t="shared" si="34"/>
        <v>nincs</v>
      </c>
      <c r="D669" t="str">
        <f t="shared" si="34"/>
        <v>nincs</v>
      </c>
      <c r="E669" t="str">
        <f t="shared" si="34"/>
        <v>nincs</v>
      </c>
      <c r="F669" t="str">
        <f t="shared" si="34"/>
        <v>nincs</v>
      </c>
      <c r="G669" t="str">
        <f t="shared" si="34"/>
        <v>nincs</v>
      </c>
      <c r="H669">
        <f t="shared" si="33"/>
        <v>0</v>
      </c>
    </row>
    <row r="670" spans="1:8" x14ac:dyDescent="0.25">
      <c r="A670" t="s">
        <v>3975</v>
      </c>
      <c r="B670" t="str">
        <f t="shared" si="32"/>
        <v>nincs</v>
      </c>
      <c r="C670" t="str">
        <f t="shared" si="34"/>
        <v>nincs</v>
      </c>
      <c r="D670" t="str">
        <f t="shared" si="34"/>
        <v>nincs</v>
      </c>
      <c r="E670" t="str">
        <f t="shared" si="34"/>
        <v>nincs</v>
      </c>
      <c r="F670" t="str">
        <f t="shared" si="34"/>
        <v>nincs</v>
      </c>
      <c r="G670" t="str">
        <f t="shared" si="34"/>
        <v>nincs</v>
      </c>
      <c r="H670">
        <f t="shared" si="33"/>
        <v>0</v>
      </c>
    </row>
    <row r="671" spans="1:8" x14ac:dyDescent="0.25">
      <c r="A671" t="s">
        <v>5837</v>
      </c>
      <c r="B671" t="str">
        <f t="shared" si="32"/>
        <v>nincs</v>
      </c>
      <c r="C671" t="str">
        <f t="shared" si="34"/>
        <v>nincs</v>
      </c>
      <c r="D671" t="str">
        <f t="shared" si="34"/>
        <v>nincs</v>
      </c>
      <c r="E671" t="str">
        <f t="shared" si="34"/>
        <v>nincs</v>
      </c>
      <c r="F671" t="str">
        <f t="shared" si="34"/>
        <v>nincs</v>
      </c>
      <c r="G671" t="str">
        <f t="shared" si="34"/>
        <v>nincs</v>
      </c>
      <c r="H671">
        <f t="shared" si="33"/>
        <v>0</v>
      </c>
    </row>
    <row r="672" spans="1:8" x14ac:dyDescent="0.25">
      <c r="A672" t="s">
        <v>2826</v>
      </c>
      <c r="B672" t="str">
        <f t="shared" si="32"/>
        <v>nincs</v>
      </c>
      <c r="C672" t="str">
        <f t="shared" si="34"/>
        <v>nincs</v>
      </c>
      <c r="D672" t="str">
        <f t="shared" si="34"/>
        <v>nincs</v>
      </c>
      <c r="E672" t="str">
        <f t="shared" si="34"/>
        <v>nincs</v>
      </c>
      <c r="F672" t="str">
        <f t="shared" si="34"/>
        <v>nincs</v>
      </c>
      <c r="G672" t="str">
        <f t="shared" si="34"/>
        <v>nincs</v>
      </c>
      <c r="H672">
        <f t="shared" si="33"/>
        <v>0</v>
      </c>
    </row>
    <row r="673" spans="1:8" x14ac:dyDescent="0.25">
      <c r="A673" t="s">
        <v>13824</v>
      </c>
      <c r="B673" t="str">
        <f t="shared" si="32"/>
        <v>nincs</v>
      </c>
      <c r="C673" t="str">
        <f t="shared" si="34"/>
        <v>nincs</v>
      </c>
      <c r="D673" t="str">
        <f t="shared" si="34"/>
        <v>nincs</v>
      </c>
      <c r="E673" t="str">
        <f t="shared" si="34"/>
        <v>nincs</v>
      </c>
      <c r="F673" t="str">
        <f t="shared" si="34"/>
        <v>nincs</v>
      </c>
      <c r="G673" t="str">
        <f t="shared" si="34"/>
        <v>nincs</v>
      </c>
      <c r="H673">
        <f t="shared" si="33"/>
        <v>0</v>
      </c>
    </row>
    <row r="674" spans="1:8" x14ac:dyDescent="0.25">
      <c r="A674" t="s">
        <v>3067</v>
      </c>
      <c r="B674" t="str">
        <f t="shared" si="32"/>
        <v>van</v>
      </c>
      <c r="C674" t="str">
        <f t="shared" si="34"/>
        <v>nincs</v>
      </c>
      <c r="D674" t="str">
        <f t="shared" si="34"/>
        <v>nincs</v>
      </c>
      <c r="E674" t="str">
        <f t="shared" si="34"/>
        <v>nincs</v>
      </c>
      <c r="F674" t="str">
        <f t="shared" si="34"/>
        <v>nincs</v>
      </c>
      <c r="G674" t="str">
        <f t="shared" si="34"/>
        <v>nincs</v>
      </c>
      <c r="H674">
        <f t="shared" si="33"/>
        <v>1</v>
      </c>
    </row>
    <row r="675" spans="1:8" x14ac:dyDescent="0.25">
      <c r="A675" t="s">
        <v>1091</v>
      </c>
      <c r="B675" t="str">
        <f t="shared" si="32"/>
        <v>nincs</v>
      </c>
      <c r="C675" t="str">
        <f t="shared" si="34"/>
        <v>nincs</v>
      </c>
      <c r="D675" t="str">
        <f t="shared" si="34"/>
        <v>nincs</v>
      </c>
      <c r="E675" t="str">
        <f t="shared" si="34"/>
        <v>nincs</v>
      </c>
      <c r="F675" t="str">
        <f t="shared" si="34"/>
        <v>nincs</v>
      </c>
      <c r="G675" t="str">
        <f t="shared" si="34"/>
        <v>nincs</v>
      </c>
      <c r="H675">
        <f t="shared" si="33"/>
        <v>0</v>
      </c>
    </row>
    <row r="676" spans="1:8" x14ac:dyDescent="0.25">
      <c r="A676" t="s">
        <v>7170</v>
      </c>
      <c r="B676" t="str">
        <f t="shared" si="32"/>
        <v>nincs</v>
      </c>
      <c r="C676" t="str">
        <f t="shared" si="34"/>
        <v>nincs</v>
      </c>
      <c r="D676" t="str">
        <f t="shared" si="34"/>
        <v>nincs</v>
      </c>
      <c r="E676" t="str">
        <f t="shared" si="34"/>
        <v>nincs</v>
      </c>
      <c r="F676" t="str">
        <f t="shared" si="34"/>
        <v>nincs</v>
      </c>
      <c r="G676" t="str">
        <f t="shared" si="34"/>
        <v>nincs</v>
      </c>
      <c r="H676">
        <f t="shared" si="33"/>
        <v>0</v>
      </c>
    </row>
    <row r="677" spans="1:8" x14ac:dyDescent="0.25">
      <c r="A677" t="s">
        <v>3787</v>
      </c>
      <c r="B677" t="str">
        <f t="shared" ref="B677:B740" si="35">IF(ISERROR(FIND(B$1,$A677)),"nincs","van")</f>
        <v>nincs</v>
      </c>
      <c r="C677" t="str">
        <f t="shared" si="34"/>
        <v>nincs</v>
      </c>
      <c r="D677" t="str">
        <f t="shared" si="34"/>
        <v>nincs</v>
      </c>
      <c r="E677" t="str">
        <f t="shared" si="34"/>
        <v>nincs</v>
      </c>
      <c r="F677" t="str">
        <f t="shared" si="34"/>
        <v>nincs</v>
      </c>
      <c r="G677" t="str">
        <f t="shared" si="34"/>
        <v>nincs</v>
      </c>
      <c r="H677">
        <f t="shared" si="33"/>
        <v>0</v>
      </c>
    </row>
    <row r="678" spans="1:8" x14ac:dyDescent="0.25">
      <c r="A678" t="s">
        <v>625</v>
      </c>
      <c r="B678" t="str">
        <f t="shared" si="35"/>
        <v>nincs</v>
      </c>
      <c r="C678" t="str">
        <f t="shared" si="34"/>
        <v>nincs</v>
      </c>
      <c r="D678" t="str">
        <f t="shared" si="34"/>
        <v>nincs</v>
      </c>
      <c r="E678" t="str">
        <f t="shared" si="34"/>
        <v>nincs</v>
      </c>
      <c r="F678" t="str">
        <f t="shared" si="34"/>
        <v>nincs</v>
      </c>
      <c r="G678" t="str">
        <f t="shared" si="34"/>
        <v>nincs</v>
      </c>
      <c r="H678">
        <f t="shared" si="33"/>
        <v>0</v>
      </c>
    </row>
    <row r="679" spans="1:8" x14ac:dyDescent="0.25">
      <c r="A679" t="s">
        <v>3447</v>
      </c>
      <c r="B679" t="str">
        <f t="shared" si="35"/>
        <v>nincs</v>
      </c>
      <c r="C679" t="str">
        <f t="shared" si="34"/>
        <v>nincs</v>
      </c>
      <c r="D679" t="str">
        <f t="shared" si="34"/>
        <v>nincs</v>
      </c>
      <c r="E679" t="str">
        <f t="shared" si="34"/>
        <v>nincs</v>
      </c>
      <c r="F679" t="str">
        <f t="shared" si="34"/>
        <v>nincs</v>
      </c>
      <c r="G679" t="str">
        <f t="shared" si="34"/>
        <v>nincs</v>
      </c>
      <c r="H679">
        <f t="shared" si="33"/>
        <v>0</v>
      </c>
    </row>
    <row r="680" spans="1:8" x14ac:dyDescent="0.25">
      <c r="A680" t="s">
        <v>8716</v>
      </c>
      <c r="B680" t="str">
        <f t="shared" si="35"/>
        <v>nincs</v>
      </c>
      <c r="C680" t="str">
        <f t="shared" si="34"/>
        <v>nincs</v>
      </c>
      <c r="D680" t="str">
        <f t="shared" si="34"/>
        <v>nincs</v>
      </c>
      <c r="E680" t="str">
        <f t="shared" si="34"/>
        <v>nincs</v>
      </c>
      <c r="F680" t="str">
        <f t="shared" si="34"/>
        <v>nincs</v>
      </c>
      <c r="G680" t="str">
        <f t="shared" si="34"/>
        <v>nincs</v>
      </c>
      <c r="H680">
        <f t="shared" si="33"/>
        <v>0</v>
      </c>
    </row>
    <row r="681" spans="1:8" x14ac:dyDescent="0.25">
      <c r="A681" t="s">
        <v>12423</v>
      </c>
      <c r="B681" t="str">
        <f t="shared" si="35"/>
        <v>nincs</v>
      </c>
      <c r="C681" t="str">
        <f t="shared" si="34"/>
        <v>nincs</v>
      </c>
      <c r="D681" t="str">
        <f t="shared" si="34"/>
        <v>nincs</v>
      </c>
      <c r="E681" t="str">
        <f t="shared" si="34"/>
        <v>nincs</v>
      </c>
      <c r="F681" t="str">
        <f t="shared" si="34"/>
        <v>nincs</v>
      </c>
      <c r="G681" t="str">
        <f t="shared" si="34"/>
        <v>nincs</v>
      </c>
      <c r="H681">
        <f t="shared" si="33"/>
        <v>0</v>
      </c>
    </row>
    <row r="682" spans="1:8" x14ac:dyDescent="0.25">
      <c r="A682" t="s">
        <v>8383</v>
      </c>
      <c r="B682" t="str">
        <f t="shared" si="35"/>
        <v>nincs</v>
      </c>
      <c r="C682" t="str">
        <f t="shared" si="34"/>
        <v>nincs</v>
      </c>
      <c r="D682" t="str">
        <f t="shared" si="34"/>
        <v>nincs</v>
      </c>
      <c r="E682" t="str">
        <f t="shared" si="34"/>
        <v>nincs</v>
      </c>
      <c r="F682" t="str">
        <f t="shared" si="34"/>
        <v>nincs</v>
      </c>
      <c r="G682" t="str">
        <f t="shared" si="34"/>
        <v>nincs</v>
      </c>
      <c r="H682">
        <f t="shared" si="33"/>
        <v>0</v>
      </c>
    </row>
    <row r="683" spans="1:8" x14ac:dyDescent="0.25">
      <c r="A683" t="s">
        <v>6974</v>
      </c>
      <c r="B683" t="str">
        <f t="shared" si="35"/>
        <v>nincs</v>
      </c>
      <c r="C683" t="str">
        <f t="shared" si="34"/>
        <v>nincs</v>
      </c>
      <c r="D683" t="str">
        <f t="shared" si="34"/>
        <v>nincs</v>
      </c>
      <c r="E683" t="str">
        <f t="shared" si="34"/>
        <v>nincs</v>
      </c>
      <c r="F683" t="str">
        <f t="shared" si="34"/>
        <v>nincs</v>
      </c>
      <c r="G683" t="str">
        <f t="shared" si="34"/>
        <v>nincs</v>
      </c>
      <c r="H683">
        <f t="shared" si="33"/>
        <v>0</v>
      </c>
    </row>
    <row r="684" spans="1:8" x14ac:dyDescent="0.25">
      <c r="A684" t="s">
        <v>6005</v>
      </c>
      <c r="B684" t="str">
        <f t="shared" si="35"/>
        <v>nincs</v>
      </c>
      <c r="C684" t="str">
        <f t="shared" si="34"/>
        <v>nincs</v>
      </c>
      <c r="D684" t="str">
        <f t="shared" si="34"/>
        <v>nincs</v>
      </c>
      <c r="E684" t="str">
        <f t="shared" si="34"/>
        <v>nincs</v>
      </c>
      <c r="F684" t="str">
        <f t="shared" si="34"/>
        <v>nincs</v>
      </c>
      <c r="G684" t="str">
        <f t="shared" si="34"/>
        <v>nincs</v>
      </c>
      <c r="H684">
        <f t="shared" si="33"/>
        <v>0</v>
      </c>
    </row>
    <row r="685" spans="1:8" x14ac:dyDescent="0.25">
      <c r="A685" t="s">
        <v>7456</v>
      </c>
      <c r="B685" t="str">
        <f t="shared" si="35"/>
        <v>nincs</v>
      </c>
      <c r="C685" t="str">
        <f t="shared" si="34"/>
        <v>nincs</v>
      </c>
      <c r="D685" t="str">
        <f t="shared" si="34"/>
        <v>nincs</v>
      </c>
      <c r="E685" t="str">
        <f t="shared" si="34"/>
        <v>nincs</v>
      </c>
      <c r="F685" t="str">
        <f t="shared" si="34"/>
        <v>nincs</v>
      </c>
      <c r="G685" t="str">
        <f t="shared" si="34"/>
        <v>nincs</v>
      </c>
      <c r="H685">
        <f t="shared" si="33"/>
        <v>0</v>
      </c>
    </row>
    <row r="686" spans="1:8" x14ac:dyDescent="0.25">
      <c r="A686" t="s">
        <v>54</v>
      </c>
      <c r="B686" t="str">
        <f t="shared" si="35"/>
        <v>nincs</v>
      </c>
      <c r="C686" t="str">
        <f t="shared" si="34"/>
        <v>nincs</v>
      </c>
      <c r="D686" t="str">
        <f t="shared" si="34"/>
        <v>nincs</v>
      </c>
      <c r="E686" t="str">
        <f t="shared" si="34"/>
        <v>nincs</v>
      </c>
      <c r="F686" t="str">
        <f t="shared" si="34"/>
        <v>nincs</v>
      </c>
      <c r="G686" t="str">
        <f t="shared" si="34"/>
        <v>van</v>
      </c>
      <c r="H686">
        <f t="shared" si="33"/>
        <v>1</v>
      </c>
    </row>
    <row r="687" spans="1:8" x14ac:dyDescent="0.25">
      <c r="A687" t="s">
        <v>12662</v>
      </c>
      <c r="B687" t="str">
        <f t="shared" si="35"/>
        <v>nincs</v>
      </c>
      <c r="C687" t="str">
        <f t="shared" si="34"/>
        <v>nincs</v>
      </c>
      <c r="D687" t="str">
        <f t="shared" si="34"/>
        <v>nincs</v>
      </c>
      <c r="E687" t="str">
        <f t="shared" si="34"/>
        <v>nincs</v>
      </c>
      <c r="F687" t="str">
        <f t="shared" si="34"/>
        <v>nincs</v>
      </c>
      <c r="G687" t="str">
        <f t="shared" si="34"/>
        <v>nincs</v>
      </c>
      <c r="H687">
        <f t="shared" si="33"/>
        <v>0</v>
      </c>
    </row>
    <row r="688" spans="1:8" x14ac:dyDescent="0.25">
      <c r="A688" t="s">
        <v>3057</v>
      </c>
      <c r="B688" t="str">
        <f t="shared" si="35"/>
        <v>nincs</v>
      </c>
      <c r="C688" t="str">
        <f t="shared" si="34"/>
        <v>nincs</v>
      </c>
      <c r="D688" t="str">
        <f t="shared" si="34"/>
        <v>nincs</v>
      </c>
      <c r="E688" t="str">
        <f t="shared" si="34"/>
        <v>van</v>
      </c>
      <c r="F688" t="str">
        <f t="shared" si="34"/>
        <v>nincs</v>
      </c>
      <c r="G688" t="str">
        <f t="shared" si="34"/>
        <v>nincs</v>
      </c>
      <c r="H688">
        <f t="shared" si="33"/>
        <v>1</v>
      </c>
    </row>
    <row r="689" spans="1:8" x14ac:dyDescent="0.25">
      <c r="A689" t="s">
        <v>3223</v>
      </c>
      <c r="B689" t="str">
        <f t="shared" si="35"/>
        <v>nincs</v>
      </c>
      <c r="C689" t="str">
        <f t="shared" si="34"/>
        <v>nincs</v>
      </c>
      <c r="D689" t="str">
        <f t="shared" si="34"/>
        <v>van</v>
      </c>
      <c r="E689" t="str">
        <f t="shared" si="34"/>
        <v>nincs</v>
      </c>
      <c r="F689" t="str">
        <f t="shared" si="34"/>
        <v>nincs</v>
      </c>
      <c r="G689" t="str">
        <f t="shared" si="34"/>
        <v>nincs</v>
      </c>
      <c r="H689">
        <f t="shared" si="33"/>
        <v>1</v>
      </c>
    </row>
    <row r="690" spans="1:8" x14ac:dyDescent="0.25">
      <c r="A690" t="s">
        <v>727</v>
      </c>
      <c r="B690" t="str">
        <f t="shared" si="35"/>
        <v>nincs</v>
      </c>
      <c r="C690" t="str">
        <f t="shared" si="34"/>
        <v>nincs</v>
      </c>
      <c r="D690" t="str">
        <f t="shared" si="34"/>
        <v>van</v>
      </c>
      <c r="E690" t="str">
        <f t="shared" si="34"/>
        <v>nincs</v>
      </c>
      <c r="F690" t="str">
        <f t="shared" si="34"/>
        <v>nincs</v>
      </c>
      <c r="G690" t="str">
        <f t="shared" si="34"/>
        <v>nincs</v>
      </c>
      <c r="H690">
        <f t="shared" si="33"/>
        <v>1</v>
      </c>
    </row>
    <row r="691" spans="1:8" x14ac:dyDescent="0.25">
      <c r="A691" t="s">
        <v>2657</v>
      </c>
      <c r="B691" t="str">
        <f t="shared" si="35"/>
        <v>nincs</v>
      </c>
      <c r="C691" t="str">
        <f t="shared" si="34"/>
        <v>nincs</v>
      </c>
      <c r="D691" t="str">
        <f t="shared" si="34"/>
        <v>nincs</v>
      </c>
      <c r="E691" t="str">
        <f t="shared" si="34"/>
        <v>nincs</v>
      </c>
      <c r="F691" t="str">
        <f t="shared" si="34"/>
        <v>nincs</v>
      </c>
      <c r="G691" t="str">
        <f t="shared" si="34"/>
        <v>nincs</v>
      </c>
      <c r="H691">
        <f t="shared" si="33"/>
        <v>0</v>
      </c>
    </row>
    <row r="692" spans="1:8" x14ac:dyDescent="0.25">
      <c r="A692" t="s">
        <v>4569</v>
      </c>
      <c r="B692" t="str">
        <f t="shared" si="35"/>
        <v>van</v>
      </c>
      <c r="C692" t="str">
        <f t="shared" si="34"/>
        <v>nincs</v>
      </c>
      <c r="D692" t="str">
        <f t="shared" si="34"/>
        <v>nincs</v>
      </c>
      <c r="E692" t="str">
        <f t="shared" si="34"/>
        <v>nincs</v>
      </c>
      <c r="F692" t="str">
        <f t="shared" si="34"/>
        <v>nincs</v>
      </c>
      <c r="G692" t="str">
        <f t="shared" si="34"/>
        <v>nincs</v>
      </c>
      <c r="H692">
        <f t="shared" si="33"/>
        <v>1</v>
      </c>
    </row>
    <row r="693" spans="1:8" x14ac:dyDescent="0.25">
      <c r="A693" t="s">
        <v>2809</v>
      </c>
      <c r="B693" t="str">
        <f t="shared" si="35"/>
        <v>nincs</v>
      </c>
      <c r="C693" t="str">
        <f t="shared" si="34"/>
        <v>nincs</v>
      </c>
      <c r="D693" t="str">
        <f t="shared" si="34"/>
        <v>nincs</v>
      </c>
      <c r="E693" t="str">
        <f t="shared" si="34"/>
        <v>nincs</v>
      </c>
      <c r="F693" t="str">
        <f t="shared" si="34"/>
        <v>nincs</v>
      </c>
      <c r="G693" t="str">
        <f t="shared" si="34"/>
        <v>nincs</v>
      </c>
      <c r="H693">
        <f t="shared" si="33"/>
        <v>0</v>
      </c>
    </row>
    <row r="694" spans="1:8" x14ac:dyDescent="0.25">
      <c r="A694" t="s">
        <v>1457</v>
      </c>
      <c r="B694" t="str">
        <f t="shared" si="35"/>
        <v>nincs</v>
      </c>
      <c r="C694" t="str">
        <f t="shared" si="34"/>
        <v>van</v>
      </c>
      <c r="D694" t="str">
        <f t="shared" si="34"/>
        <v>nincs</v>
      </c>
      <c r="E694" t="str">
        <f t="shared" si="34"/>
        <v>nincs</v>
      </c>
      <c r="F694" t="str">
        <f t="shared" si="34"/>
        <v>nincs</v>
      </c>
      <c r="G694" t="str">
        <f t="shared" si="34"/>
        <v>nincs</v>
      </c>
      <c r="H694">
        <f t="shared" si="33"/>
        <v>1</v>
      </c>
    </row>
    <row r="695" spans="1:8" x14ac:dyDescent="0.25">
      <c r="A695" t="s">
        <v>12988</v>
      </c>
      <c r="B695" t="str">
        <f t="shared" si="35"/>
        <v>nincs</v>
      </c>
      <c r="C695" t="str">
        <f t="shared" si="34"/>
        <v>nincs</v>
      </c>
      <c r="D695" t="str">
        <f t="shared" si="34"/>
        <v>nincs</v>
      </c>
      <c r="E695" t="str">
        <f t="shared" si="34"/>
        <v>van</v>
      </c>
      <c r="F695" t="str">
        <f t="shared" si="34"/>
        <v>nincs</v>
      </c>
      <c r="G695" t="str">
        <f t="shared" si="34"/>
        <v>nincs</v>
      </c>
      <c r="H695">
        <f t="shared" si="33"/>
        <v>1</v>
      </c>
    </row>
    <row r="696" spans="1:8" x14ac:dyDescent="0.25">
      <c r="A696" t="s">
        <v>3608</v>
      </c>
      <c r="B696" t="str">
        <f t="shared" si="35"/>
        <v>nincs</v>
      </c>
      <c r="C696" t="str">
        <f t="shared" si="34"/>
        <v>nincs</v>
      </c>
      <c r="D696" t="str">
        <f t="shared" si="34"/>
        <v>van</v>
      </c>
      <c r="E696" t="str">
        <f t="shared" si="34"/>
        <v>nincs</v>
      </c>
      <c r="F696" t="str">
        <f t="shared" si="34"/>
        <v>nincs</v>
      </c>
      <c r="G696" t="str">
        <f t="shared" si="34"/>
        <v>nincs</v>
      </c>
      <c r="H696">
        <f t="shared" si="33"/>
        <v>1</v>
      </c>
    </row>
    <row r="697" spans="1:8" x14ac:dyDescent="0.25">
      <c r="A697" t="s">
        <v>6925</v>
      </c>
      <c r="B697" t="str">
        <f t="shared" si="35"/>
        <v>nincs</v>
      </c>
      <c r="C697" t="str">
        <f t="shared" si="34"/>
        <v>nincs</v>
      </c>
      <c r="D697" t="str">
        <f t="shared" si="34"/>
        <v>nincs</v>
      </c>
      <c r="E697" t="str">
        <f t="shared" si="34"/>
        <v>nincs</v>
      </c>
      <c r="F697" t="str">
        <f t="shared" si="34"/>
        <v>nincs</v>
      </c>
      <c r="G697" t="str">
        <f t="shared" si="34"/>
        <v>nincs</v>
      </c>
      <c r="H697">
        <f t="shared" si="33"/>
        <v>0</v>
      </c>
    </row>
    <row r="698" spans="1:8" x14ac:dyDescent="0.25">
      <c r="A698" t="s">
        <v>5378</v>
      </c>
      <c r="B698" t="str">
        <f t="shared" si="35"/>
        <v>nincs</v>
      </c>
      <c r="C698" t="str">
        <f t="shared" si="34"/>
        <v>nincs</v>
      </c>
      <c r="D698" t="str">
        <f t="shared" si="34"/>
        <v>nincs</v>
      </c>
      <c r="E698" t="str">
        <f t="shared" si="34"/>
        <v>nincs</v>
      </c>
      <c r="F698" t="str">
        <f t="shared" si="34"/>
        <v>nincs</v>
      </c>
      <c r="G698" t="str">
        <f t="shared" si="34"/>
        <v>nincs</v>
      </c>
      <c r="H698">
        <f t="shared" si="33"/>
        <v>0</v>
      </c>
    </row>
    <row r="699" spans="1:8" x14ac:dyDescent="0.25">
      <c r="A699" t="s">
        <v>11743</v>
      </c>
      <c r="B699" t="str">
        <f t="shared" si="35"/>
        <v>nincs</v>
      </c>
      <c r="C699" t="str">
        <f t="shared" si="34"/>
        <v>nincs</v>
      </c>
      <c r="D699" t="str">
        <f t="shared" si="34"/>
        <v>nincs</v>
      </c>
      <c r="E699" t="str">
        <f t="shared" si="34"/>
        <v>nincs</v>
      </c>
      <c r="F699" t="str">
        <f t="shared" si="34"/>
        <v>nincs</v>
      </c>
      <c r="G699" t="str">
        <f t="shared" si="34"/>
        <v>nincs</v>
      </c>
      <c r="H699">
        <f t="shared" si="33"/>
        <v>0</v>
      </c>
    </row>
    <row r="700" spans="1:8" x14ac:dyDescent="0.25">
      <c r="A700" t="s">
        <v>9540</v>
      </c>
      <c r="B700" t="str">
        <f t="shared" si="35"/>
        <v>van</v>
      </c>
      <c r="C700" t="str">
        <f t="shared" si="34"/>
        <v>nincs</v>
      </c>
      <c r="D700" t="str">
        <f t="shared" si="34"/>
        <v>nincs</v>
      </c>
      <c r="E700" t="str">
        <f t="shared" si="34"/>
        <v>nincs</v>
      </c>
      <c r="F700" t="str">
        <f t="shared" si="34"/>
        <v>nincs</v>
      </c>
      <c r="G700" t="str">
        <f t="shared" si="34"/>
        <v>nincs</v>
      </c>
      <c r="H700">
        <f t="shared" si="33"/>
        <v>1</v>
      </c>
    </row>
    <row r="701" spans="1:8" x14ac:dyDescent="0.25">
      <c r="A701" t="s">
        <v>1383</v>
      </c>
      <c r="B701" t="str">
        <f t="shared" si="35"/>
        <v>nincs</v>
      </c>
      <c r="C701" t="str">
        <f t="shared" si="34"/>
        <v>nincs</v>
      </c>
      <c r="D701" t="str">
        <f t="shared" si="34"/>
        <v>van</v>
      </c>
      <c r="E701" t="str">
        <f t="shared" si="34"/>
        <v>nincs</v>
      </c>
      <c r="F701" t="str">
        <f t="shared" si="34"/>
        <v>nincs</v>
      </c>
      <c r="G701" t="str">
        <f t="shared" si="34"/>
        <v>nincs</v>
      </c>
      <c r="H701">
        <f t="shared" si="33"/>
        <v>1</v>
      </c>
    </row>
    <row r="702" spans="1:8" x14ac:dyDescent="0.25">
      <c r="A702" t="s">
        <v>837</v>
      </c>
      <c r="B702" t="str">
        <f t="shared" si="35"/>
        <v>nincs</v>
      </c>
      <c r="C702" t="str">
        <f t="shared" si="34"/>
        <v>nincs</v>
      </c>
      <c r="D702" t="str">
        <f t="shared" si="34"/>
        <v>nincs</v>
      </c>
      <c r="E702" t="str">
        <f t="shared" si="34"/>
        <v>nincs</v>
      </c>
      <c r="F702" t="str">
        <f t="shared" si="34"/>
        <v>nincs</v>
      </c>
      <c r="G702" t="str">
        <f t="shared" si="34"/>
        <v>nincs</v>
      </c>
      <c r="H702">
        <f t="shared" si="33"/>
        <v>0</v>
      </c>
    </row>
    <row r="703" spans="1:8" x14ac:dyDescent="0.25">
      <c r="A703" t="s">
        <v>6923</v>
      </c>
      <c r="B703" t="str">
        <f t="shared" si="35"/>
        <v>van</v>
      </c>
      <c r="C703" t="str">
        <f t="shared" si="34"/>
        <v>nincs</v>
      </c>
      <c r="D703" t="str">
        <f t="shared" si="34"/>
        <v>nincs</v>
      </c>
      <c r="E703" t="str">
        <f t="shared" si="34"/>
        <v>nincs</v>
      </c>
      <c r="F703" t="str">
        <f t="shared" si="34"/>
        <v>nincs</v>
      </c>
      <c r="G703" t="str">
        <f t="shared" si="34"/>
        <v>nincs</v>
      </c>
      <c r="H703">
        <f t="shared" si="33"/>
        <v>1</v>
      </c>
    </row>
    <row r="704" spans="1:8" x14ac:dyDescent="0.25">
      <c r="A704" t="s">
        <v>2279</v>
      </c>
      <c r="B704" t="str">
        <f t="shared" si="35"/>
        <v>nincs</v>
      </c>
      <c r="C704" t="str">
        <f t="shared" si="34"/>
        <v>nincs</v>
      </c>
      <c r="D704" t="str">
        <f t="shared" si="34"/>
        <v>nincs</v>
      </c>
      <c r="E704" t="str">
        <f t="shared" si="34"/>
        <v>nincs</v>
      </c>
      <c r="F704" t="str">
        <f t="shared" si="34"/>
        <v>nincs</v>
      </c>
      <c r="G704" t="str">
        <f t="shared" si="34"/>
        <v>nincs</v>
      </c>
      <c r="H704">
        <f t="shared" si="33"/>
        <v>0</v>
      </c>
    </row>
    <row r="705" spans="1:8" x14ac:dyDescent="0.25">
      <c r="A705" t="s">
        <v>1571</v>
      </c>
      <c r="B705" t="str">
        <f t="shared" si="35"/>
        <v>nincs</v>
      </c>
      <c r="C705" t="str">
        <f t="shared" si="34"/>
        <v>nincs</v>
      </c>
      <c r="D705" t="str">
        <f t="shared" si="34"/>
        <v>nincs</v>
      </c>
      <c r="E705" t="str">
        <f t="shared" si="34"/>
        <v>van</v>
      </c>
      <c r="F705" t="str">
        <f t="shared" si="34"/>
        <v>nincs</v>
      </c>
      <c r="G705" t="str">
        <f t="shared" si="34"/>
        <v>nincs</v>
      </c>
      <c r="H705">
        <f t="shared" si="33"/>
        <v>1</v>
      </c>
    </row>
    <row r="706" spans="1:8" x14ac:dyDescent="0.25">
      <c r="A706" t="s">
        <v>5417</v>
      </c>
      <c r="B706" t="str">
        <f t="shared" si="35"/>
        <v>nincs</v>
      </c>
      <c r="C706" t="str">
        <f t="shared" si="34"/>
        <v>nincs</v>
      </c>
      <c r="D706" t="str">
        <f t="shared" si="34"/>
        <v>nincs</v>
      </c>
      <c r="E706" t="str">
        <f t="shared" si="34"/>
        <v>nincs</v>
      </c>
      <c r="F706" t="str">
        <f t="shared" si="34"/>
        <v>nincs</v>
      </c>
      <c r="G706" t="str">
        <f t="shared" si="34"/>
        <v>nincs</v>
      </c>
      <c r="H706">
        <f t="shared" si="33"/>
        <v>0</v>
      </c>
    </row>
    <row r="707" spans="1:8" x14ac:dyDescent="0.25">
      <c r="A707" t="s">
        <v>5941</v>
      </c>
      <c r="B707" t="str">
        <f t="shared" si="35"/>
        <v>nincs</v>
      </c>
      <c r="C707" t="str">
        <f t="shared" si="34"/>
        <v>nincs</v>
      </c>
      <c r="D707" t="str">
        <f t="shared" si="34"/>
        <v>nincs</v>
      </c>
      <c r="E707" t="str">
        <f t="shared" si="34"/>
        <v>nincs</v>
      </c>
      <c r="F707" t="str">
        <f t="shared" si="34"/>
        <v>nincs</v>
      </c>
      <c r="G707" t="str">
        <f t="shared" si="34"/>
        <v>nincs</v>
      </c>
      <c r="H707">
        <f t="shared" ref="H707:H770" si="36">+COUNTIF(B707:G707,"van")</f>
        <v>0</v>
      </c>
    </row>
    <row r="708" spans="1:8" x14ac:dyDescent="0.25">
      <c r="A708" t="s">
        <v>2252</v>
      </c>
      <c r="B708" t="str">
        <f t="shared" si="35"/>
        <v>nincs</v>
      </c>
      <c r="C708" t="str">
        <f t="shared" si="34"/>
        <v>nincs</v>
      </c>
      <c r="D708" t="str">
        <f t="shared" si="34"/>
        <v>nincs</v>
      </c>
      <c r="E708" t="str">
        <f t="shared" si="34"/>
        <v>nincs</v>
      </c>
      <c r="F708" t="str">
        <f t="shared" si="34"/>
        <v>nincs</v>
      </c>
      <c r="G708" t="str">
        <f t="shared" si="34"/>
        <v>nincs</v>
      </c>
      <c r="H708">
        <f t="shared" si="36"/>
        <v>0</v>
      </c>
    </row>
    <row r="709" spans="1:8" x14ac:dyDescent="0.25">
      <c r="A709" t="s">
        <v>8088</v>
      </c>
      <c r="B709" t="str">
        <f t="shared" si="35"/>
        <v>nincs</v>
      </c>
      <c r="C709" t="str">
        <f t="shared" si="34"/>
        <v>nincs</v>
      </c>
      <c r="D709" t="str">
        <f t="shared" si="34"/>
        <v>nincs</v>
      </c>
      <c r="E709" t="str">
        <f t="shared" si="34"/>
        <v>nincs</v>
      </c>
      <c r="F709" t="str">
        <f t="shared" si="34"/>
        <v>nincs</v>
      </c>
      <c r="G709" t="str">
        <f t="shared" si="34"/>
        <v>nincs</v>
      </c>
      <c r="H709">
        <f t="shared" si="36"/>
        <v>0</v>
      </c>
    </row>
    <row r="710" spans="1:8" x14ac:dyDescent="0.25">
      <c r="A710" t="s">
        <v>5289</v>
      </c>
      <c r="B710" t="str">
        <f t="shared" si="35"/>
        <v>nincs</v>
      </c>
      <c r="C710" t="str">
        <f t="shared" si="34"/>
        <v>nincs</v>
      </c>
      <c r="D710" t="str">
        <f t="shared" si="34"/>
        <v>nincs</v>
      </c>
      <c r="E710" t="str">
        <f t="shared" si="34"/>
        <v>nincs</v>
      </c>
      <c r="F710" t="str">
        <f t="shared" si="34"/>
        <v>nincs</v>
      </c>
      <c r="G710" t="str">
        <f t="shared" si="34"/>
        <v>nincs</v>
      </c>
      <c r="H710">
        <f t="shared" si="36"/>
        <v>0</v>
      </c>
    </row>
    <row r="711" spans="1:8" x14ac:dyDescent="0.25">
      <c r="A711" t="s">
        <v>593</v>
      </c>
      <c r="B711" t="str">
        <f t="shared" si="35"/>
        <v>nincs</v>
      </c>
      <c r="C711" t="str">
        <f t="shared" si="34"/>
        <v>nincs</v>
      </c>
      <c r="D711" t="str">
        <f t="shared" si="34"/>
        <v>nincs</v>
      </c>
      <c r="E711" t="str">
        <f t="shared" si="34"/>
        <v>nincs</v>
      </c>
      <c r="F711" t="str">
        <f t="shared" si="34"/>
        <v>nincs</v>
      </c>
      <c r="G711" t="str">
        <f t="shared" si="34"/>
        <v>nincs</v>
      </c>
      <c r="H711">
        <f t="shared" si="36"/>
        <v>0</v>
      </c>
    </row>
    <row r="712" spans="1:8" x14ac:dyDescent="0.25">
      <c r="A712" t="s">
        <v>11129</v>
      </c>
      <c r="B712" t="str">
        <f t="shared" si="35"/>
        <v>nincs</v>
      </c>
      <c r="C712" t="str">
        <f t="shared" si="34"/>
        <v>nincs</v>
      </c>
      <c r="D712" t="str">
        <f t="shared" si="34"/>
        <v>nincs</v>
      </c>
      <c r="E712" t="str">
        <f t="shared" ref="C712:G763" si="37">IF(ISERROR(FIND(E$1,$A712)),"nincs","van")</f>
        <v>nincs</v>
      </c>
      <c r="F712" t="str">
        <f t="shared" si="37"/>
        <v>nincs</v>
      </c>
      <c r="G712" t="str">
        <f t="shared" si="37"/>
        <v>nincs</v>
      </c>
      <c r="H712">
        <f t="shared" si="36"/>
        <v>0</v>
      </c>
    </row>
    <row r="713" spans="1:8" x14ac:dyDescent="0.25">
      <c r="A713" t="s">
        <v>9032</v>
      </c>
      <c r="B713" t="str">
        <f t="shared" si="35"/>
        <v>nincs</v>
      </c>
      <c r="C713" t="str">
        <f t="shared" si="37"/>
        <v>nincs</v>
      </c>
      <c r="D713" t="str">
        <f t="shared" si="37"/>
        <v>nincs</v>
      </c>
      <c r="E713" t="str">
        <f t="shared" si="37"/>
        <v>nincs</v>
      </c>
      <c r="F713" t="str">
        <f t="shared" si="37"/>
        <v>nincs</v>
      </c>
      <c r="G713" t="str">
        <f t="shared" si="37"/>
        <v>nincs</v>
      </c>
      <c r="H713">
        <f t="shared" si="36"/>
        <v>0</v>
      </c>
    </row>
    <row r="714" spans="1:8" x14ac:dyDescent="0.25">
      <c r="A714" t="s">
        <v>10568</v>
      </c>
      <c r="B714" t="str">
        <f t="shared" si="35"/>
        <v>nincs</v>
      </c>
      <c r="C714" t="str">
        <f t="shared" si="37"/>
        <v>nincs</v>
      </c>
      <c r="D714" t="str">
        <f t="shared" si="37"/>
        <v>nincs</v>
      </c>
      <c r="E714" t="str">
        <f t="shared" si="37"/>
        <v>nincs</v>
      </c>
      <c r="F714" t="str">
        <f t="shared" si="37"/>
        <v>nincs</v>
      </c>
      <c r="G714" t="str">
        <f t="shared" si="37"/>
        <v>nincs</v>
      </c>
      <c r="H714">
        <f t="shared" si="36"/>
        <v>0</v>
      </c>
    </row>
    <row r="715" spans="1:8" x14ac:dyDescent="0.25">
      <c r="A715" t="s">
        <v>7527</v>
      </c>
      <c r="B715" t="str">
        <f t="shared" si="35"/>
        <v>nincs</v>
      </c>
      <c r="C715" t="str">
        <f t="shared" si="37"/>
        <v>nincs</v>
      </c>
      <c r="D715" t="str">
        <f t="shared" si="37"/>
        <v>nincs</v>
      </c>
      <c r="E715" t="str">
        <f t="shared" si="37"/>
        <v>nincs</v>
      </c>
      <c r="F715" t="str">
        <f t="shared" si="37"/>
        <v>nincs</v>
      </c>
      <c r="G715" t="str">
        <f t="shared" si="37"/>
        <v>nincs</v>
      </c>
      <c r="H715">
        <f t="shared" si="36"/>
        <v>0</v>
      </c>
    </row>
    <row r="716" spans="1:8" x14ac:dyDescent="0.25">
      <c r="A716" t="s">
        <v>10175</v>
      </c>
      <c r="B716" t="str">
        <f t="shared" si="35"/>
        <v>nincs</v>
      </c>
      <c r="C716" t="str">
        <f t="shared" si="37"/>
        <v>nincs</v>
      </c>
      <c r="D716" t="str">
        <f t="shared" si="37"/>
        <v>nincs</v>
      </c>
      <c r="E716" t="str">
        <f t="shared" si="37"/>
        <v>nincs</v>
      </c>
      <c r="F716" t="str">
        <f t="shared" si="37"/>
        <v>nincs</v>
      </c>
      <c r="G716" t="str">
        <f t="shared" si="37"/>
        <v>nincs</v>
      </c>
      <c r="H716">
        <f t="shared" si="36"/>
        <v>0</v>
      </c>
    </row>
    <row r="717" spans="1:8" x14ac:dyDescent="0.25">
      <c r="A717" t="s">
        <v>1513</v>
      </c>
      <c r="B717" t="str">
        <f t="shared" si="35"/>
        <v>nincs</v>
      </c>
      <c r="C717" t="str">
        <f t="shared" si="37"/>
        <v>nincs</v>
      </c>
      <c r="D717" t="str">
        <f t="shared" si="37"/>
        <v>nincs</v>
      </c>
      <c r="E717" t="str">
        <f t="shared" si="37"/>
        <v>nincs</v>
      </c>
      <c r="F717" t="str">
        <f t="shared" si="37"/>
        <v>nincs</v>
      </c>
      <c r="G717" t="str">
        <f t="shared" si="37"/>
        <v>van</v>
      </c>
      <c r="H717">
        <f t="shared" si="36"/>
        <v>1</v>
      </c>
    </row>
    <row r="718" spans="1:8" x14ac:dyDescent="0.25">
      <c r="A718" t="s">
        <v>12377</v>
      </c>
      <c r="B718" t="str">
        <f t="shared" si="35"/>
        <v>nincs</v>
      </c>
      <c r="C718" t="str">
        <f t="shared" si="37"/>
        <v>nincs</v>
      </c>
      <c r="D718" t="str">
        <f t="shared" si="37"/>
        <v>van</v>
      </c>
      <c r="E718" t="str">
        <f t="shared" si="37"/>
        <v>nincs</v>
      </c>
      <c r="F718" t="str">
        <f t="shared" si="37"/>
        <v>nincs</v>
      </c>
      <c r="G718" t="str">
        <f t="shared" si="37"/>
        <v>nincs</v>
      </c>
      <c r="H718">
        <f t="shared" si="36"/>
        <v>1</v>
      </c>
    </row>
    <row r="719" spans="1:8" x14ac:dyDescent="0.25">
      <c r="A719" t="s">
        <v>4574</v>
      </c>
      <c r="B719" t="str">
        <f t="shared" si="35"/>
        <v>nincs</v>
      </c>
      <c r="C719" t="str">
        <f t="shared" si="37"/>
        <v>nincs</v>
      </c>
      <c r="D719" t="str">
        <f t="shared" si="37"/>
        <v>nincs</v>
      </c>
      <c r="E719" t="str">
        <f t="shared" si="37"/>
        <v>van</v>
      </c>
      <c r="F719" t="str">
        <f t="shared" si="37"/>
        <v>nincs</v>
      </c>
      <c r="G719" t="str">
        <f t="shared" si="37"/>
        <v>nincs</v>
      </c>
      <c r="H719">
        <f t="shared" si="36"/>
        <v>1</v>
      </c>
    </row>
    <row r="720" spans="1:8" x14ac:dyDescent="0.25">
      <c r="A720" t="s">
        <v>8146</v>
      </c>
      <c r="B720" t="str">
        <f t="shared" si="35"/>
        <v>nincs</v>
      </c>
      <c r="C720" t="str">
        <f t="shared" si="37"/>
        <v>nincs</v>
      </c>
      <c r="D720" t="str">
        <f t="shared" si="37"/>
        <v>nincs</v>
      </c>
      <c r="E720" t="str">
        <f t="shared" si="37"/>
        <v>nincs</v>
      </c>
      <c r="F720" t="str">
        <f t="shared" si="37"/>
        <v>nincs</v>
      </c>
      <c r="G720" t="str">
        <f t="shared" si="37"/>
        <v>nincs</v>
      </c>
      <c r="H720">
        <f t="shared" si="36"/>
        <v>0</v>
      </c>
    </row>
    <row r="721" spans="1:8" x14ac:dyDescent="0.25">
      <c r="A721" t="s">
        <v>2850</v>
      </c>
      <c r="B721" t="str">
        <f t="shared" si="35"/>
        <v>van</v>
      </c>
      <c r="C721" t="str">
        <f t="shared" si="37"/>
        <v>nincs</v>
      </c>
      <c r="D721" t="str">
        <f t="shared" si="37"/>
        <v>nincs</v>
      </c>
      <c r="E721" t="str">
        <f t="shared" si="37"/>
        <v>nincs</v>
      </c>
      <c r="F721" t="str">
        <f t="shared" si="37"/>
        <v>nincs</v>
      </c>
      <c r="G721" t="str">
        <f t="shared" si="37"/>
        <v>nincs</v>
      </c>
      <c r="H721">
        <f t="shared" si="36"/>
        <v>1</v>
      </c>
    </row>
    <row r="722" spans="1:8" x14ac:dyDescent="0.25">
      <c r="A722" t="s">
        <v>7731</v>
      </c>
      <c r="B722" t="str">
        <f t="shared" si="35"/>
        <v>nincs</v>
      </c>
      <c r="C722" t="str">
        <f t="shared" si="37"/>
        <v>nincs</v>
      </c>
      <c r="D722" t="str">
        <f t="shared" si="37"/>
        <v>nincs</v>
      </c>
      <c r="E722" t="str">
        <f t="shared" si="37"/>
        <v>nincs</v>
      </c>
      <c r="F722" t="str">
        <f t="shared" si="37"/>
        <v>nincs</v>
      </c>
      <c r="G722" t="str">
        <f t="shared" si="37"/>
        <v>nincs</v>
      </c>
      <c r="H722">
        <f t="shared" si="36"/>
        <v>0</v>
      </c>
    </row>
    <row r="723" spans="1:8" x14ac:dyDescent="0.25">
      <c r="A723" t="s">
        <v>10155</v>
      </c>
      <c r="B723" t="str">
        <f t="shared" si="35"/>
        <v>nincs</v>
      </c>
      <c r="C723" t="str">
        <f t="shared" si="37"/>
        <v>nincs</v>
      </c>
      <c r="D723" t="str">
        <f t="shared" si="37"/>
        <v>nincs</v>
      </c>
      <c r="E723" t="str">
        <f t="shared" si="37"/>
        <v>nincs</v>
      </c>
      <c r="F723" t="str">
        <f t="shared" si="37"/>
        <v>nincs</v>
      </c>
      <c r="G723" t="str">
        <f t="shared" si="37"/>
        <v>nincs</v>
      </c>
      <c r="H723">
        <f t="shared" si="36"/>
        <v>0</v>
      </c>
    </row>
    <row r="724" spans="1:8" x14ac:dyDescent="0.25">
      <c r="A724" t="s">
        <v>2786</v>
      </c>
      <c r="B724" t="str">
        <f t="shared" si="35"/>
        <v>nincs</v>
      </c>
      <c r="C724" t="str">
        <f t="shared" si="37"/>
        <v>nincs</v>
      </c>
      <c r="D724" t="str">
        <f t="shared" si="37"/>
        <v>van</v>
      </c>
      <c r="E724" t="str">
        <f t="shared" si="37"/>
        <v>nincs</v>
      </c>
      <c r="F724" t="str">
        <f t="shared" si="37"/>
        <v>nincs</v>
      </c>
      <c r="G724" t="str">
        <f t="shared" si="37"/>
        <v>nincs</v>
      </c>
      <c r="H724">
        <f t="shared" si="36"/>
        <v>1</v>
      </c>
    </row>
    <row r="725" spans="1:8" x14ac:dyDescent="0.25">
      <c r="A725" t="s">
        <v>11592</v>
      </c>
      <c r="B725" t="str">
        <f t="shared" si="35"/>
        <v>nincs</v>
      </c>
      <c r="C725" t="str">
        <f t="shared" si="37"/>
        <v>nincs</v>
      </c>
      <c r="D725" t="str">
        <f t="shared" si="37"/>
        <v>nincs</v>
      </c>
      <c r="E725" t="str">
        <f t="shared" si="37"/>
        <v>nincs</v>
      </c>
      <c r="F725" t="str">
        <f t="shared" si="37"/>
        <v>nincs</v>
      </c>
      <c r="G725" t="str">
        <f t="shared" si="37"/>
        <v>nincs</v>
      </c>
      <c r="H725">
        <f t="shared" si="36"/>
        <v>0</v>
      </c>
    </row>
    <row r="726" spans="1:8" x14ac:dyDescent="0.25">
      <c r="A726" t="s">
        <v>4216</v>
      </c>
      <c r="B726" t="str">
        <f t="shared" si="35"/>
        <v>nincs</v>
      </c>
      <c r="C726" t="str">
        <f t="shared" si="37"/>
        <v>nincs</v>
      </c>
      <c r="D726" t="str">
        <f t="shared" si="37"/>
        <v>nincs</v>
      </c>
      <c r="E726" t="str">
        <f t="shared" si="37"/>
        <v>nincs</v>
      </c>
      <c r="F726" t="str">
        <f t="shared" si="37"/>
        <v>nincs</v>
      </c>
      <c r="G726" t="str">
        <f t="shared" si="37"/>
        <v>nincs</v>
      </c>
      <c r="H726">
        <f t="shared" si="36"/>
        <v>0</v>
      </c>
    </row>
    <row r="727" spans="1:8" x14ac:dyDescent="0.25">
      <c r="A727" t="s">
        <v>3935</v>
      </c>
      <c r="B727" t="str">
        <f t="shared" si="35"/>
        <v>nincs</v>
      </c>
      <c r="C727" t="str">
        <f t="shared" si="37"/>
        <v>nincs</v>
      </c>
      <c r="D727" t="str">
        <f t="shared" si="37"/>
        <v>nincs</v>
      </c>
      <c r="E727" t="str">
        <f t="shared" si="37"/>
        <v>van</v>
      </c>
      <c r="F727" t="str">
        <f t="shared" si="37"/>
        <v>nincs</v>
      </c>
      <c r="G727" t="str">
        <f t="shared" si="37"/>
        <v>nincs</v>
      </c>
      <c r="H727">
        <f t="shared" si="36"/>
        <v>1</v>
      </c>
    </row>
    <row r="728" spans="1:8" x14ac:dyDescent="0.25">
      <c r="A728" t="s">
        <v>8334</v>
      </c>
      <c r="B728" t="str">
        <f t="shared" si="35"/>
        <v>nincs</v>
      </c>
      <c r="C728" t="str">
        <f t="shared" si="37"/>
        <v>nincs</v>
      </c>
      <c r="D728" t="str">
        <f t="shared" si="37"/>
        <v>nincs</v>
      </c>
      <c r="E728" t="str">
        <f t="shared" si="37"/>
        <v>nincs</v>
      </c>
      <c r="F728" t="str">
        <f t="shared" si="37"/>
        <v>nincs</v>
      </c>
      <c r="G728" t="str">
        <f t="shared" si="37"/>
        <v>nincs</v>
      </c>
      <c r="H728">
        <f t="shared" si="36"/>
        <v>0</v>
      </c>
    </row>
    <row r="729" spans="1:8" x14ac:dyDescent="0.25">
      <c r="A729" t="s">
        <v>2202</v>
      </c>
      <c r="B729" t="str">
        <f t="shared" si="35"/>
        <v>nincs</v>
      </c>
      <c r="C729" t="str">
        <f t="shared" si="37"/>
        <v>nincs</v>
      </c>
      <c r="D729" t="str">
        <f t="shared" si="37"/>
        <v>nincs</v>
      </c>
      <c r="E729" t="str">
        <f t="shared" si="37"/>
        <v>nincs</v>
      </c>
      <c r="F729" t="str">
        <f t="shared" si="37"/>
        <v>nincs</v>
      </c>
      <c r="G729" t="str">
        <f t="shared" si="37"/>
        <v>nincs</v>
      </c>
      <c r="H729">
        <f t="shared" si="36"/>
        <v>0</v>
      </c>
    </row>
    <row r="730" spans="1:8" x14ac:dyDescent="0.25">
      <c r="A730" t="s">
        <v>3404</v>
      </c>
      <c r="B730" t="str">
        <f t="shared" si="35"/>
        <v>van</v>
      </c>
      <c r="C730" t="str">
        <f t="shared" si="37"/>
        <v>nincs</v>
      </c>
      <c r="D730" t="str">
        <f t="shared" si="37"/>
        <v>nincs</v>
      </c>
      <c r="E730" t="str">
        <f t="shared" si="37"/>
        <v>nincs</v>
      </c>
      <c r="F730" t="str">
        <f t="shared" si="37"/>
        <v>nincs</v>
      </c>
      <c r="G730" t="str">
        <f t="shared" si="37"/>
        <v>nincs</v>
      </c>
      <c r="H730">
        <f t="shared" si="36"/>
        <v>1</v>
      </c>
    </row>
    <row r="731" spans="1:8" x14ac:dyDescent="0.25">
      <c r="A731" t="s">
        <v>6771</v>
      </c>
      <c r="B731" t="str">
        <f t="shared" si="35"/>
        <v>nincs</v>
      </c>
      <c r="C731" t="str">
        <f t="shared" si="37"/>
        <v>nincs</v>
      </c>
      <c r="D731" t="str">
        <f t="shared" si="37"/>
        <v>nincs</v>
      </c>
      <c r="E731" t="str">
        <f t="shared" si="37"/>
        <v>nincs</v>
      </c>
      <c r="F731" t="str">
        <f t="shared" si="37"/>
        <v>nincs</v>
      </c>
      <c r="G731" t="str">
        <f t="shared" si="37"/>
        <v>nincs</v>
      </c>
      <c r="H731">
        <f t="shared" si="36"/>
        <v>0</v>
      </c>
    </row>
    <row r="732" spans="1:8" x14ac:dyDescent="0.25">
      <c r="A732" t="s">
        <v>3598</v>
      </c>
      <c r="B732" t="str">
        <f t="shared" si="35"/>
        <v>van</v>
      </c>
      <c r="C732" t="str">
        <f t="shared" si="37"/>
        <v>nincs</v>
      </c>
      <c r="D732" t="str">
        <f t="shared" si="37"/>
        <v>nincs</v>
      </c>
      <c r="E732" t="str">
        <f t="shared" si="37"/>
        <v>nincs</v>
      </c>
      <c r="F732" t="str">
        <f t="shared" si="37"/>
        <v>nincs</v>
      </c>
      <c r="G732" t="str">
        <f t="shared" si="37"/>
        <v>nincs</v>
      </c>
      <c r="H732">
        <f t="shared" si="36"/>
        <v>1</v>
      </c>
    </row>
    <row r="733" spans="1:8" x14ac:dyDescent="0.25">
      <c r="A733" t="s">
        <v>7675</v>
      </c>
      <c r="B733" t="str">
        <f t="shared" si="35"/>
        <v>nincs</v>
      </c>
      <c r="C733" t="str">
        <f t="shared" si="37"/>
        <v>nincs</v>
      </c>
      <c r="D733" t="str">
        <f t="shared" si="37"/>
        <v>nincs</v>
      </c>
      <c r="E733" t="str">
        <f t="shared" si="37"/>
        <v>nincs</v>
      </c>
      <c r="F733" t="str">
        <f t="shared" si="37"/>
        <v>nincs</v>
      </c>
      <c r="G733" t="str">
        <f t="shared" si="37"/>
        <v>nincs</v>
      </c>
      <c r="H733">
        <f t="shared" si="36"/>
        <v>0</v>
      </c>
    </row>
    <row r="734" spans="1:8" x14ac:dyDescent="0.25">
      <c r="A734" t="s">
        <v>5439</v>
      </c>
      <c r="B734" t="str">
        <f t="shared" si="35"/>
        <v>nincs</v>
      </c>
      <c r="C734" t="str">
        <f t="shared" si="37"/>
        <v>nincs</v>
      </c>
      <c r="D734" t="str">
        <f t="shared" si="37"/>
        <v>nincs</v>
      </c>
      <c r="E734" t="str">
        <f t="shared" si="37"/>
        <v>nincs</v>
      </c>
      <c r="F734" t="str">
        <f t="shared" si="37"/>
        <v>nincs</v>
      </c>
      <c r="G734" t="str">
        <f t="shared" si="37"/>
        <v>nincs</v>
      </c>
      <c r="H734">
        <f t="shared" si="36"/>
        <v>0</v>
      </c>
    </row>
    <row r="735" spans="1:8" x14ac:dyDescent="0.25">
      <c r="A735" t="s">
        <v>2258</v>
      </c>
      <c r="B735" t="str">
        <f t="shared" si="35"/>
        <v>nincs</v>
      </c>
      <c r="C735" t="str">
        <f t="shared" si="37"/>
        <v>nincs</v>
      </c>
      <c r="D735" t="str">
        <f t="shared" si="37"/>
        <v>van</v>
      </c>
      <c r="E735" t="str">
        <f t="shared" si="37"/>
        <v>nincs</v>
      </c>
      <c r="F735" t="str">
        <f t="shared" si="37"/>
        <v>nincs</v>
      </c>
      <c r="G735" t="str">
        <f t="shared" si="37"/>
        <v>nincs</v>
      </c>
      <c r="H735">
        <f t="shared" si="36"/>
        <v>1</v>
      </c>
    </row>
    <row r="736" spans="1:8" x14ac:dyDescent="0.25">
      <c r="A736" t="s">
        <v>11325</v>
      </c>
      <c r="B736" t="str">
        <f t="shared" si="35"/>
        <v>nincs</v>
      </c>
      <c r="C736" t="str">
        <f t="shared" si="37"/>
        <v>nincs</v>
      </c>
      <c r="D736" t="str">
        <f t="shared" si="37"/>
        <v>nincs</v>
      </c>
      <c r="E736" t="str">
        <f t="shared" si="37"/>
        <v>nincs</v>
      </c>
      <c r="F736" t="str">
        <f t="shared" si="37"/>
        <v>nincs</v>
      </c>
      <c r="G736" t="str">
        <f t="shared" si="37"/>
        <v>nincs</v>
      </c>
      <c r="H736">
        <f t="shared" si="36"/>
        <v>0</v>
      </c>
    </row>
    <row r="737" spans="1:8" x14ac:dyDescent="0.25">
      <c r="A737" t="s">
        <v>2446</v>
      </c>
      <c r="B737" t="str">
        <f t="shared" si="35"/>
        <v>van</v>
      </c>
      <c r="C737" t="str">
        <f t="shared" si="37"/>
        <v>nincs</v>
      </c>
      <c r="D737" t="str">
        <f t="shared" si="37"/>
        <v>nincs</v>
      </c>
      <c r="E737" t="str">
        <f t="shared" si="37"/>
        <v>nincs</v>
      </c>
      <c r="F737" t="str">
        <f t="shared" si="37"/>
        <v>nincs</v>
      </c>
      <c r="G737" t="str">
        <f t="shared" si="37"/>
        <v>nincs</v>
      </c>
      <c r="H737">
        <f t="shared" si="36"/>
        <v>1</v>
      </c>
    </row>
    <row r="738" spans="1:8" x14ac:dyDescent="0.25">
      <c r="A738" t="s">
        <v>249</v>
      </c>
      <c r="B738" t="str">
        <f t="shared" si="35"/>
        <v>nincs</v>
      </c>
      <c r="C738" t="str">
        <f t="shared" si="37"/>
        <v>nincs</v>
      </c>
      <c r="D738" t="str">
        <f t="shared" si="37"/>
        <v>van</v>
      </c>
      <c r="E738" t="str">
        <f t="shared" si="37"/>
        <v>nincs</v>
      </c>
      <c r="F738" t="str">
        <f t="shared" si="37"/>
        <v>nincs</v>
      </c>
      <c r="G738" t="str">
        <f t="shared" si="37"/>
        <v>nincs</v>
      </c>
      <c r="H738">
        <f t="shared" si="36"/>
        <v>1</v>
      </c>
    </row>
    <row r="739" spans="1:8" x14ac:dyDescent="0.25">
      <c r="A739" t="s">
        <v>1571</v>
      </c>
      <c r="B739" t="str">
        <f t="shared" si="35"/>
        <v>nincs</v>
      </c>
      <c r="C739" t="str">
        <f t="shared" si="37"/>
        <v>nincs</v>
      </c>
      <c r="D739" t="str">
        <f t="shared" si="37"/>
        <v>nincs</v>
      </c>
      <c r="E739" t="str">
        <f t="shared" si="37"/>
        <v>van</v>
      </c>
      <c r="F739" t="str">
        <f t="shared" si="37"/>
        <v>nincs</v>
      </c>
      <c r="G739" t="str">
        <f t="shared" si="37"/>
        <v>nincs</v>
      </c>
      <c r="H739">
        <f t="shared" si="36"/>
        <v>1</v>
      </c>
    </row>
    <row r="740" spans="1:8" x14ac:dyDescent="0.25">
      <c r="A740" t="s">
        <v>8275</v>
      </c>
      <c r="B740" t="str">
        <f t="shared" si="35"/>
        <v>nincs</v>
      </c>
      <c r="C740" t="str">
        <f t="shared" si="37"/>
        <v>nincs</v>
      </c>
      <c r="D740" t="str">
        <f t="shared" si="37"/>
        <v>nincs</v>
      </c>
      <c r="E740" t="str">
        <f t="shared" si="37"/>
        <v>nincs</v>
      </c>
      <c r="F740" t="str">
        <f t="shared" si="37"/>
        <v>nincs</v>
      </c>
      <c r="G740" t="str">
        <f t="shared" si="37"/>
        <v>nincs</v>
      </c>
      <c r="H740">
        <f t="shared" si="36"/>
        <v>0</v>
      </c>
    </row>
    <row r="741" spans="1:8" x14ac:dyDescent="0.25">
      <c r="A741" t="s">
        <v>6766</v>
      </c>
      <c r="B741" t="str">
        <f t="shared" ref="B741:B804" si="38">IF(ISERROR(FIND(B$1,$A741)),"nincs","van")</f>
        <v>nincs</v>
      </c>
      <c r="C741" t="str">
        <f t="shared" si="37"/>
        <v>nincs</v>
      </c>
      <c r="D741" t="str">
        <f t="shared" si="37"/>
        <v>nincs</v>
      </c>
      <c r="E741" t="str">
        <f t="shared" si="37"/>
        <v>van</v>
      </c>
      <c r="F741" t="str">
        <f t="shared" si="37"/>
        <v>nincs</v>
      </c>
      <c r="G741" t="str">
        <f t="shared" si="37"/>
        <v>nincs</v>
      </c>
      <c r="H741">
        <f t="shared" si="36"/>
        <v>1</v>
      </c>
    </row>
    <row r="742" spans="1:8" x14ac:dyDescent="0.25">
      <c r="A742" t="s">
        <v>4320</v>
      </c>
      <c r="B742" t="str">
        <f t="shared" si="38"/>
        <v>nincs</v>
      </c>
      <c r="C742" t="str">
        <f t="shared" si="37"/>
        <v>nincs</v>
      </c>
      <c r="D742" t="str">
        <f t="shared" si="37"/>
        <v>nincs</v>
      </c>
      <c r="E742" t="str">
        <f t="shared" si="37"/>
        <v>nincs</v>
      </c>
      <c r="F742" t="str">
        <f t="shared" si="37"/>
        <v>nincs</v>
      </c>
      <c r="G742" t="str">
        <f t="shared" si="37"/>
        <v>nincs</v>
      </c>
      <c r="H742">
        <f t="shared" si="36"/>
        <v>0</v>
      </c>
    </row>
    <row r="743" spans="1:8" x14ac:dyDescent="0.25">
      <c r="A743" t="s">
        <v>6453</v>
      </c>
      <c r="B743" t="str">
        <f t="shared" si="38"/>
        <v>nincs</v>
      </c>
      <c r="C743" t="str">
        <f t="shared" si="37"/>
        <v>nincs</v>
      </c>
      <c r="D743" t="str">
        <f t="shared" si="37"/>
        <v>nincs</v>
      </c>
      <c r="E743" t="str">
        <f t="shared" si="37"/>
        <v>nincs</v>
      </c>
      <c r="F743" t="str">
        <f t="shared" si="37"/>
        <v>nincs</v>
      </c>
      <c r="G743" t="str">
        <f t="shared" si="37"/>
        <v>nincs</v>
      </c>
      <c r="H743">
        <f t="shared" si="36"/>
        <v>0</v>
      </c>
    </row>
    <row r="744" spans="1:8" x14ac:dyDescent="0.25">
      <c r="A744" t="s">
        <v>276</v>
      </c>
      <c r="B744" t="str">
        <f t="shared" si="38"/>
        <v>nincs</v>
      </c>
      <c r="C744" t="str">
        <f t="shared" si="37"/>
        <v>nincs</v>
      </c>
      <c r="D744" t="str">
        <f t="shared" si="37"/>
        <v>nincs</v>
      </c>
      <c r="E744" t="str">
        <f t="shared" si="37"/>
        <v>nincs</v>
      </c>
      <c r="F744" t="str">
        <f t="shared" si="37"/>
        <v>nincs</v>
      </c>
      <c r="G744" t="str">
        <f t="shared" si="37"/>
        <v>nincs</v>
      </c>
      <c r="H744">
        <f t="shared" si="36"/>
        <v>0</v>
      </c>
    </row>
    <row r="745" spans="1:8" x14ac:dyDescent="0.25">
      <c r="A745" t="s">
        <v>14460</v>
      </c>
      <c r="B745" t="str">
        <f t="shared" si="38"/>
        <v>nincs</v>
      </c>
      <c r="C745" t="str">
        <f t="shared" si="37"/>
        <v>nincs</v>
      </c>
      <c r="D745" t="str">
        <f t="shared" si="37"/>
        <v>nincs</v>
      </c>
      <c r="E745" t="str">
        <f t="shared" si="37"/>
        <v>nincs</v>
      </c>
      <c r="F745" t="str">
        <f t="shared" si="37"/>
        <v>nincs</v>
      </c>
      <c r="G745" t="str">
        <f t="shared" si="37"/>
        <v>nincs</v>
      </c>
      <c r="H745">
        <f t="shared" si="36"/>
        <v>0</v>
      </c>
    </row>
    <row r="746" spans="1:8" x14ac:dyDescent="0.25">
      <c r="A746" t="s">
        <v>1571</v>
      </c>
      <c r="B746" t="str">
        <f t="shared" si="38"/>
        <v>nincs</v>
      </c>
      <c r="C746" t="str">
        <f t="shared" si="37"/>
        <v>nincs</v>
      </c>
      <c r="D746" t="str">
        <f t="shared" si="37"/>
        <v>nincs</v>
      </c>
      <c r="E746" t="str">
        <f t="shared" si="37"/>
        <v>van</v>
      </c>
      <c r="F746" t="str">
        <f t="shared" si="37"/>
        <v>nincs</v>
      </c>
      <c r="G746" t="str">
        <f t="shared" si="37"/>
        <v>nincs</v>
      </c>
      <c r="H746">
        <f t="shared" si="36"/>
        <v>1</v>
      </c>
    </row>
    <row r="747" spans="1:8" x14ac:dyDescent="0.25">
      <c r="A747" t="s">
        <v>2381</v>
      </c>
      <c r="B747" t="str">
        <f t="shared" si="38"/>
        <v>nincs</v>
      </c>
      <c r="C747" t="str">
        <f t="shared" si="37"/>
        <v>nincs</v>
      </c>
      <c r="D747" t="str">
        <f t="shared" si="37"/>
        <v>nincs</v>
      </c>
      <c r="E747" t="str">
        <f t="shared" si="37"/>
        <v>nincs</v>
      </c>
      <c r="F747" t="str">
        <f t="shared" si="37"/>
        <v>nincs</v>
      </c>
      <c r="G747" t="str">
        <f t="shared" si="37"/>
        <v>van</v>
      </c>
      <c r="H747">
        <f t="shared" si="36"/>
        <v>1</v>
      </c>
    </row>
    <row r="748" spans="1:8" x14ac:dyDescent="0.25">
      <c r="A748" t="s">
        <v>92</v>
      </c>
      <c r="B748" t="str">
        <f t="shared" si="38"/>
        <v>nincs</v>
      </c>
      <c r="C748" t="str">
        <f t="shared" si="37"/>
        <v>nincs</v>
      </c>
      <c r="D748" t="str">
        <f t="shared" si="37"/>
        <v>nincs</v>
      </c>
      <c r="E748" t="str">
        <f t="shared" si="37"/>
        <v>nincs</v>
      </c>
      <c r="F748" t="str">
        <f t="shared" si="37"/>
        <v>nincs</v>
      </c>
      <c r="G748" t="str">
        <f t="shared" si="37"/>
        <v>nincs</v>
      </c>
      <c r="H748">
        <f t="shared" si="36"/>
        <v>0</v>
      </c>
    </row>
    <row r="749" spans="1:8" x14ac:dyDescent="0.25">
      <c r="A749" t="s">
        <v>1433</v>
      </c>
      <c r="B749" t="str">
        <f t="shared" si="38"/>
        <v>nincs</v>
      </c>
      <c r="C749" t="str">
        <f t="shared" si="37"/>
        <v>nincs</v>
      </c>
      <c r="D749" t="str">
        <f t="shared" si="37"/>
        <v>nincs</v>
      </c>
      <c r="E749" t="str">
        <f t="shared" si="37"/>
        <v>nincs</v>
      </c>
      <c r="F749" t="str">
        <f t="shared" si="37"/>
        <v>nincs</v>
      </c>
      <c r="G749" t="str">
        <f t="shared" si="37"/>
        <v>nincs</v>
      </c>
      <c r="H749">
        <f t="shared" si="36"/>
        <v>0</v>
      </c>
    </row>
    <row r="750" spans="1:8" x14ac:dyDescent="0.25">
      <c r="A750" t="s">
        <v>5351</v>
      </c>
      <c r="B750" t="str">
        <f t="shared" si="38"/>
        <v>nincs</v>
      </c>
      <c r="C750" t="str">
        <f t="shared" si="37"/>
        <v>nincs</v>
      </c>
      <c r="D750" t="str">
        <f t="shared" si="37"/>
        <v>nincs</v>
      </c>
      <c r="E750" t="str">
        <f t="shared" si="37"/>
        <v>nincs</v>
      </c>
      <c r="F750" t="str">
        <f t="shared" si="37"/>
        <v>nincs</v>
      </c>
      <c r="G750" t="str">
        <f t="shared" si="37"/>
        <v>nincs</v>
      </c>
      <c r="H750">
        <f t="shared" si="36"/>
        <v>0</v>
      </c>
    </row>
    <row r="751" spans="1:8" x14ac:dyDescent="0.25">
      <c r="A751" t="s">
        <v>8263</v>
      </c>
      <c r="B751" t="str">
        <f t="shared" si="38"/>
        <v>nincs</v>
      </c>
      <c r="C751" t="str">
        <f t="shared" si="37"/>
        <v>nincs</v>
      </c>
      <c r="D751" t="str">
        <f t="shared" si="37"/>
        <v>nincs</v>
      </c>
      <c r="E751" t="str">
        <f t="shared" si="37"/>
        <v>nincs</v>
      </c>
      <c r="F751" t="str">
        <f t="shared" si="37"/>
        <v>nincs</v>
      </c>
      <c r="G751" t="str">
        <f t="shared" si="37"/>
        <v>nincs</v>
      </c>
      <c r="H751">
        <f t="shared" si="36"/>
        <v>0</v>
      </c>
    </row>
    <row r="752" spans="1:8" x14ac:dyDescent="0.25">
      <c r="A752" t="s">
        <v>6358</v>
      </c>
      <c r="B752" t="str">
        <f t="shared" si="38"/>
        <v>nincs</v>
      </c>
      <c r="C752" t="str">
        <f t="shared" si="37"/>
        <v>nincs</v>
      </c>
      <c r="D752" t="str">
        <f t="shared" si="37"/>
        <v>nincs</v>
      </c>
      <c r="E752" t="str">
        <f t="shared" si="37"/>
        <v>nincs</v>
      </c>
      <c r="F752" t="str">
        <f t="shared" si="37"/>
        <v>nincs</v>
      </c>
      <c r="G752" t="str">
        <f t="shared" si="37"/>
        <v>nincs</v>
      </c>
      <c r="H752">
        <f t="shared" si="36"/>
        <v>0</v>
      </c>
    </row>
    <row r="753" spans="1:8" x14ac:dyDescent="0.25">
      <c r="A753" t="s">
        <v>7878</v>
      </c>
      <c r="B753" t="str">
        <f t="shared" si="38"/>
        <v>nincs</v>
      </c>
      <c r="C753" t="str">
        <f t="shared" si="37"/>
        <v>nincs</v>
      </c>
      <c r="D753" t="str">
        <f t="shared" si="37"/>
        <v>nincs</v>
      </c>
      <c r="E753" t="str">
        <f t="shared" si="37"/>
        <v>nincs</v>
      </c>
      <c r="F753" t="str">
        <f t="shared" si="37"/>
        <v>nincs</v>
      </c>
      <c r="G753" t="str">
        <f t="shared" si="37"/>
        <v>nincs</v>
      </c>
      <c r="H753">
        <f t="shared" si="36"/>
        <v>0</v>
      </c>
    </row>
    <row r="754" spans="1:8" x14ac:dyDescent="0.25">
      <c r="A754" t="s">
        <v>899</v>
      </c>
      <c r="B754" t="str">
        <f t="shared" si="38"/>
        <v>nincs</v>
      </c>
      <c r="C754" t="str">
        <f t="shared" si="37"/>
        <v>nincs</v>
      </c>
      <c r="D754" t="str">
        <f t="shared" si="37"/>
        <v>nincs</v>
      </c>
      <c r="E754" t="str">
        <f t="shared" si="37"/>
        <v>nincs</v>
      </c>
      <c r="F754" t="str">
        <f t="shared" si="37"/>
        <v>nincs</v>
      </c>
      <c r="G754" t="str">
        <f t="shared" si="37"/>
        <v>nincs</v>
      </c>
      <c r="H754">
        <f t="shared" si="36"/>
        <v>0</v>
      </c>
    </row>
    <row r="755" spans="1:8" x14ac:dyDescent="0.25">
      <c r="A755" t="s">
        <v>13870</v>
      </c>
      <c r="B755" t="str">
        <f t="shared" si="38"/>
        <v>nincs</v>
      </c>
      <c r="C755" t="str">
        <f t="shared" si="37"/>
        <v>van</v>
      </c>
      <c r="D755" t="str">
        <f t="shared" si="37"/>
        <v>nincs</v>
      </c>
      <c r="E755" t="str">
        <f t="shared" si="37"/>
        <v>nincs</v>
      </c>
      <c r="F755" t="str">
        <f t="shared" si="37"/>
        <v>nincs</v>
      </c>
      <c r="G755" t="str">
        <f t="shared" si="37"/>
        <v>nincs</v>
      </c>
      <c r="H755">
        <f t="shared" si="36"/>
        <v>1</v>
      </c>
    </row>
    <row r="756" spans="1:8" x14ac:dyDescent="0.25">
      <c r="A756" t="s">
        <v>5356</v>
      </c>
      <c r="B756" t="str">
        <f t="shared" si="38"/>
        <v>nincs</v>
      </c>
      <c r="C756" t="str">
        <f t="shared" si="37"/>
        <v>van</v>
      </c>
      <c r="D756" t="str">
        <f t="shared" si="37"/>
        <v>nincs</v>
      </c>
      <c r="E756" t="str">
        <f t="shared" si="37"/>
        <v>nincs</v>
      </c>
      <c r="F756" t="str">
        <f t="shared" si="37"/>
        <v>nincs</v>
      </c>
      <c r="G756" t="str">
        <f t="shared" si="37"/>
        <v>nincs</v>
      </c>
      <c r="H756">
        <f t="shared" si="36"/>
        <v>1</v>
      </c>
    </row>
    <row r="757" spans="1:8" x14ac:dyDescent="0.25">
      <c r="A757" t="s">
        <v>1848</v>
      </c>
      <c r="B757" t="str">
        <f t="shared" si="38"/>
        <v>nincs</v>
      </c>
      <c r="C757" t="str">
        <f t="shared" si="37"/>
        <v>nincs</v>
      </c>
      <c r="D757" t="str">
        <f t="shared" si="37"/>
        <v>nincs</v>
      </c>
      <c r="E757" t="str">
        <f t="shared" si="37"/>
        <v>nincs</v>
      </c>
      <c r="F757" t="str">
        <f t="shared" si="37"/>
        <v>nincs</v>
      </c>
      <c r="G757" t="str">
        <f t="shared" si="37"/>
        <v>nincs</v>
      </c>
      <c r="H757">
        <f t="shared" si="36"/>
        <v>0</v>
      </c>
    </row>
    <row r="758" spans="1:8" x14ac:dyDescent="0.25">
      <c r="A758" t="s">
        <v>5475</v>
      </c>
      <c r="B758" t="str">
        <f t="shared" si="38"/>
        <v>nincs</v>
      </c>
      <c r="C758" t="str">
        <f t="shared" si="37"/>
        <v>nincs</v>
      </c>
      <c r="D758" t="str">
        <f t="shared" si="37"/>
        <v>nincs</v>
      </c>
      <c r="E758" t="str">
        <f t="shared" si="37"/>
        <v>nincs</v>
      </c>
      <c r="F758" t="str">
        <f t="shared" si="37"/>
        <v>nincs</v>
      </c>
      <c r="G758" t="str">
        <f t="shared" si="37"/>
        <v>nincs</v>
      </c>
      <c r="H758">
        <f t="shared" si="36"/>
        <v>0</v>
      </c>
    </row>
    <row r="759" spans="1:8" x14ac:dyDescent="0.25">
      <c r="A759" t="s">
        <v>5712</v>
      </c>
      <c r="B759" t="str">
        <f t="shared" si="38"/>
        <v>nincs</v>
      </c>
      <c r="C759" t="str">
        <f t="shared" si="37"/>
        <v>nincs</v>
      </c>
      <c r="D759" t="str">
        <f t="shared" si="37"/>
        <v>nincs</v>
      </c>
      <c r="E759" t="str">
        <f t="shared" si="37"/>
        <v>nincs</v>
      </c>
      <c r="F759" t="str">
        <f t="shared" si="37"/>
        <v>nincs</v>
      </c>
      <c r="G759" t="str">
        <f t="shared" si="37"/>
        <v>nincs</v>
      </c>
      <c r="H759">
        <f t="shared" si="36"/>
        <v>0</v>
      </c>
    </row>
    <row r="760" spans="1:8" x14ac:dyDescent="0.25">
      <c r="A760" t="s">
        <v>5820</v>
      </c>
      <c r="B760" t="str">
        <f t="shared" si="38"/>
        <v>nincs</v>
      </c>
      <c r="C760" t="str">
        <f t="shared" si="37"/>
        <v>nincs</v>
      </c>
      <c r="D760" t="str">
        <f t="shared" si="37"/>
        <v>van</v>
      </c>
      <c r="E760" t="str">
        <f t="shared" si="37"/>
        <v>nincs</v>
      </c>
      <c r="F760" t="str">
        <f t="shared" si="37"/>
        <v>nincs</v>
      </c>
      <c r="G760" t="str">
        <f t="shared" si="37"/>
        <v>nincs</v>
      </c>
      <c r="H760">
        <f t="shared" si="36"/>
        <v>1</v>
      </c>
    </row>
    <row r="761" spans="1:8" x14ac:dyDescent="0.25">
      <c r="A761" t="s">
        <v>2498</v>
      </c>
      <c r="B761" t="str">
        <f t="shared" si="38"/>
        <v>van</v>
      </c>
      <c r="C761" t="str">
        <f t="shared" si="37"/>
        <v>nincs</v>
      </c>
      <c r="D761" t="str">
        <f t="shared" si="37"/>
        <v>nincs</v>
      </c>
      <c r="E761" t="str">
        <f t="shared" si="37"/>
        <v>nincs</v>
      </c>
      <c r="F761" t="str">
        <f t="shared" si="37"/>
        <v>nincs</v>
      </c>
      <c r="G761" t="str">
        <f t="shared" si="37"/>
        <v>nincs</v>
      </c>
      <c r="H761">
        <f t="shared" si="36"/>
        <v>1</v>
      </c>
    </row>
    <row r="762" spans="1:8" x14ac:dyDescent="0.25">
      <c r="A762" t="s">
        <v>909</v>
      </c>
      <c r="B762" t="str">
        <f t="shared" si="38"/>
        <v>nincs</v>
      </c>
      <c r="C762" t="str">
        <f t="shared" si="37"/>
        <v>nincs</v>
      </c>
      <c r="D762" t="str">
        <f t="shared" si="37"/>
        <v>nincs</v>
      </c>
      <c r="E762" t="str">
        <f t="shared" si="37"/>
        <v>nincs</v>
      </c>
      <c r="F762" t="str">
        <f t="shared" si="37"/>
        <v>nincs</v>
      </c>
      <c r="G762" t="str">
        <f t="shared" si="37"/>
        <v>nincs</v>
      </c>
      <c r="H762">
        <f t="shared" si="36"/>
        <v>0</v>
      </c>
    </row>
    <row r="763" spans="1:8" x14ac:dyDescent="0.25">
      <c r="A763" t="s">
        <v>15727</v>
      </c>
      <c r="B763" t="str">
        <f t="shared" si="38"/>
        <v>nincs</v>
      </c>
      <c r="C763" t="str">
        <f t="shared" si="37"/>
        <v>nincs</v>
      </c>
      <c r="D763" t="str">
        <f t="shared" si="37"/>
        <v>nincs</v>
      </c>
      <c r="E763" t="str">
        <f t="shared" ref="C763:G814" si="39">IF(ISERROR(FIND(E$1,$A763)),"nincs","van")</f>
        <v>nincs</v>
      </c>
      <c r="F763" t="str">
        <f t="shared" si="39"/>
        <v>nincs</v>
      </c>
      <c r="G763" t="str">
        <f t="shared" si="39"/>
        <v>nincs</v>
      </c>
      <c r="H763">
        <f t="shared" si="36"/>
        <v>0</v>
      </c>
    </row>
    <row r="764" spans="1:8" x14ac:dyDescent="0.25">
      <c r="A764" t="s">
        <v>5208</v>
      </c>
      <c r="B764" t="str">
        <f t="shared" si="38"/>
        <v>nincs</v>
      </c>
      <c r="C764" t="str">
        <f t="shared" si="39"/>
        <v>nincs</v>
      </c>
      <c r="D764" t="str">
        <f t="shared" si="39"/>
        <v>nincs</v>
      </c>
      <c r="E764" t="str">
        <f t="shared" si="39"/>
        <v>van</v>
      </c>
      <c r="F764" t="str">
        <f t="shared" si="39"/>
        <v>nincs</v>
      </c>
      <c r="G764" t="str">
        <f t="shared" si="39"/>
        <v>nincs</v>
      </c>
      <c r="H764">
        <f t="shared" si="36"/>
        <v>1</v>
      </c>
    </row>
    <row r="765" spans="1:8" x14ac:dyDescent="0.25">
      <c r="A765" t="s">
        <v>6110</v>
      </c>
      <c r="B765" t="str">
        <f t="shared" si="38"/>
        <v>nincs</v>
      </c>
      <c r="C765" t="str">
        <f t="shared" si="39"/>
        <v>nincs</v>
      </c>
      <c r="D765" t="str">
        <f t="shared" si="39"/>
        <v>nincs</v>
      </c>
      <c r="E765" t="str">
        <f t="shared" si="39"/>
        <v>van</v>
      </c>
      <c r="F765" t="str">
        <f t="shared" si="39"/>
        <v>nincs</v>
      </c>
      <c r="G765" t="str">
        <f t="shared" si="39"/>
        <v>nincs</v>
      </c>
      <c r="H765">
        <f t="shared" si="36"/>
        <v>1</v>
      </c>
    </row>
    <row r="766" spans="1:8" x14ac:dyDescent="0.25">
      <c r="A766" t="s">
        <v>15791</v>
      </c>
      <c r="B766" t="str">
        <f t="shared" si="38"/>
        <v>nincs</v>
      </c>
      <c r="C766" t="str">
        <f t="shared" si="39"/>
        <v>nincs</v>
      </c>
      <c r="D766" t="str">
        <f t="shared" si="39"/>
        <v>nincs</v>
      </c>
      <c r="E766" t="str">
        <f t="shared" si="39"/>
        <v>nincs</v>
      </c>
      <c r="F766" t="str">
        <f t="shared" si="39"/>
        <v>nincs</v>
      </c>
      <c r="G766" t="str">
        <f t="shared" si="39"/>
        <v>nincs</v>
      </c>
      <c r="H766">
        <f t="shared" si="36"/>
        <v>0</v>
      </c>
    </row>
    <row r="767" spans="1:8" x14ac:dyDescent="0.25">
      <c r="A767" t="s">
        <v>8700</v>
      </c>
      <c r="B767" t="str">
        <f t="shared" si="38"/>
        <v>nincs</v>
      </c>
      <c r="C767" t="str">
        <f t="shared" si="39"/>
        <v>nincs</v>
      </c>
      <c r="D767" t="str">
        <f t="shared" si="39"/>
        <v>nincs</v>
      </c>
      <c r="E767" t="str">
        <f t="shared" si="39"/>
        <v>nincs</v>
      </c>
      <c r="F767" t="str">
        <f t="shared" si="39"/>
        <v>nincs</v>
      </c>
      <c r="G767" t="str">
        <f t="shared" si="39"/>
        <v>nincs</v>
      </c>
      <c r="H767">
        <f t="shared" si="36"/>
        <v>0</v>
      </c>
    </row>
    <row r="768" spans="1:8" x14ac:dyDescent="0.25">
      <c r="A768" t="s">
        <v>3757</v>
      </c>
      <c r="B768" t="str">
        <f t="shared" si="38"/>
        <v>nincs</v>
      </c>
      <c r="C768" t="str">
        <f t="shared" si="39"/>
        <v>nincs</v>
      </c>
      <c r="D768" t="str">
        <f t="shared" si="39"/>
        <v>nincs</v>
      </c>
      <c r="E768" t="str">
        <f t="shared" si="39"/>
        <v>nincs</v>
      </c>
      <c r="F768" t="str">
        <f t="shared" si="39"/>
        <v>nincs</v>
      </c>
      <c r="G768" t="str">
        <f t="shared" si="39"/>
        <v>nincs</v>
      </c>
      <c r="H768">
        <f t="shared" si="36"/>
        <v>0</v>
      </c>
    </row>
    <row r="769" spans="1:8" x14ac:dyDescent="0.25">
      <c r="A769" t="s">
        <v>8528</v>
      </c>
      <c r="B769" t="str">
        <f t="shared" si="38"/>
        <v>nincs</v>
      </c>
      <c r="C769" t="str">
        <f t="shared" si="39"/>
        <v>nincs</v>
      </c>
      <c r="D769" t="str">
        <f t="shared" si="39"/>
        <v>nincs</v>
      </c>
      <c r="E769" t="str">
        <f t="shared" si="39"/>
        <v>nincs</v>
      </c>
      <c r="F769" t="str">
        <f t="shared" si="39"/>
        <v>nincs</v>
      </c>
      <c r="G769" t="str">
        <f t="shared" si="39"/>
        <v>nincs</v>
      </c>
      <c r="H769">
        <f t="shared" si="36"/>
        <v>0</v>
      </c>
    </row>
    <row r="770" spans="1:8" x14ac:dyDescent="0.25">
      <c r="A770" t="s">
        <v>6309</v>
      </c>
      <c r="B770" t="str">
        <f t="shared" si="38"/>
        <v>nincs</v>
      </c>
      <c r="C770" t="str">
        <f t="shared" si="39"/>
        <v>nincs</v>
      </c>
      <c r="D770" t="str">
        <f t="shared" si="39"/>
        <v>nincs</v>
      </c>
      <c r="E770" t="str">
        <f t="shared" si="39"/>
        <v>nincs</v>
      </c>
      <c r="F770" t="str">
        <f t="shared" si="39"/>
        <v>nincs</v>
      </c>
      <c r="G770" t="str">
        <f t="shared" si="39"/>
        <v>nincs</v>
      </c>
      <c r="H770">
        <f t="shared" si="36"/>
        <v>0</v>
      </c>
    </row>
    <row r="771" spans="1:8" x14ac:dyDescent="0.25">
      <c r="A771" t="s">
        <v>9835</v>
      </c>
      <c r="B771" t="str">
        <f t="shared" si="38"/>
        <v>nincs</v>
      </c>
      <c r="C771" t="str">
        <f t="shared" si="39"/>
        <v>nincs</v>
      </c>
      <c r="D771" t="str">
        <f t="shared" si="39"/>
        <v>nincs</v>
      </c>
      <c r="E771" t="str">
        <f t="shared" si="39"/>
        <v>nincs</v>
      </c>
      <c r="F771" t="str">
        <f t="shared" si="39"/>
        <v>nincs</v>
      </c>
      <c r="G771" t="str">
        <f t="shared" si="39"/>
        <v>nincs</v>
      </c>
      <c r="H771">
        <f t="shared" ref="H771:H834" si="40">+COUNTIF(B771:G771,"van")</f>
        <v>0</v>
      </c>
    </row>
    <row r="772" spans="1:8" x14ac:dyDescent="0.25">
      <c r="A772" t="s">
        <v>3201</v>
      </c>
      <c r="B772" t="str">
        <f t="shared" si="38"/>
        <v>nincs</v>
      </c>
      <c r="C772" t="str">
        <f t="shared" si="39"/>
        <v>nincs</v>
      </c>
      <c r="D772" t="str">
        <f t="shared" si="39"/>
        <v>nincs</v>
      </c>
      <c r="E772" t="str">
        <f t="shared" si="39"/>
        <v>nincs</v>
      </c>
      <c r="F772" t="str">
        <f t="shared" si="39"/>
        <v>nincs</v>
      </c>
      <c r="G772" t="str">
        <f t="shared" si="39"/>
        <v>nincs</v>
      </c>
      <c r="H772">
        <f t="shared" si="40"/>
        <v>0</v>
      </c>
    </row>
    <row r="773" spans="1:8" x14ac:dyDescent="0.25">
      <c r="A773" t="s">
        <v>8323</v>
      </c>
      <c r="B773" t="str">
        <f t="shared" si="38"/>
        <v>nincs</v>
      </c>
      <c r="C773" t="str">
        <f t="shared" si="39"/>
        <v>nincs</v>
      </c>
      <c r="D773" t="str">
        <f t="shared" si="39"/>
        <v>nincs</v>
      </c>
      <c r="E773" t="str">
        <f t="shared" si="39"/>
        <v>nincs</v>
      </c>
      <c r="F773" t="str">
        <f t="shared" si="39"/>
        <v>nincs</v>
      </c>
      <c r="G773" t="str">
        <f t="shared" si="39"/>
        <v>nincs</v>
      </c>
      <c r="H773">
        <f t="shared" si="40"/>
        <v>0</v>
      </c>
    </row>
    <row r="774" spans="1:8" x14ac:dyDescent="0.25">
      <c r="A774" t="s">
        <v>2192</v>
      </c>
      <c r="B774" t="str">
        <f t="shared" si="38"/>
        <v>nincs</v>
      </c>
      <c r="C774" t="str">
        <f t="shared" si="39"/>
        <v>nincs</v>
      </c>
      <c r="D774" t="str">
        <f t="shared" si="39"/>
        <v>nincs</v>
      </c>
      <c r="E774" t="str">
        <f t="shared" si="39"/>
        <v>nincs</v>
      </c>
      <c r="F774" t="str">
        <f t="shared" si="39"/>
        <v>nincs</v>
      </c>
      <c r="G774" t="str">
        <f t="shared" si="39"/>
        <v>nincs</v>
      </c>
      <c r="H774">
        <f t="shared" si="40"/>
        <v>0</v>
      </c>
    </row>
    <row r="775" spans="1:8" x14ac:dyDescent="0.25">
      <c r="A775" t="s">
        <v>5097</v>
      </c>
      <c r="B775" t="str">
        <f t="shared" si="38"/>
        <v>nincs</v>
      </c>
      <c r="C775" t="str">
        <f t="shared" si="39"/>
        <v>nincs</v>
      </c>
      <c r="D775" t="str">
        <f t="shared" si="39"/>
        <v>nincs</v>
      </c>
      <c r="E775" t="str">
        <f t="shared" si="39"/>
        <v>nincs</v>
      </c>
      <c r="F775" t="str">
        <f t="shared" si="39"/>
        <v>nincs</v>
      </c>
      <c r="G775" t="str">
        <f t="shared" si="39"/>
        <v>nincs</v>
      </c>
      <c r="H775">
        <f t="shared" si="40"/>
        <v>0</v>
      </c>
    </row>
    <row r="776" spans="1:8" x14ac:dyDescent="0.25">
      <c r="A776" t="s">
        <v>1800</v>
      </c>
      <c r="B776" t="str">
        <f t="shared" si="38"/>
        <v>nincs</v>
      </c>
      <c r="C776" t="str">
        <f t="shared" si="39"/>
        <v>nincs</v>
      </c>
      <c r="D776" t="str">
        <f t="shared" si="39"/>
        <v>nincs</v>
      </c>
      <c r="E776" t="str">
        <f t="shared" si="39"/>
        <v>nincs</v>
      </c>
      <c r="F776" t="str">
        <f t="shared" si="39"/>
        <v>nincs</v>
      </c>
      <c r="G776" t="str">
        <f t="shared" si="39"/>
        <v>nincs</v>
      </c>
      <c r="H776">
        <f t="shared" si="40"/>
        <v>0</v>
      </c>
    </row>
    <row r="777" spans="1:8" x14ac:dyDescent="0.25">
      <c r="A777" t="s">
        <v>2258</v>
      </c>
      <c r="B777" t="str">
        <f t="shared" si="38"/>
        <v>nincs</v>
      </c>
      <c r="C777" t="str">
        <f t="shared" si="39"/>
        <v>nincs</v>
      </c>
      <c r="D777" t="str">
        <f t="shared" si="39"/>
        <v>van</v>
      </c>
      <c r="E777" t="str">
        <f t="shared" si="39"/>
        <v>nincs</v>
      </c>
      <c r="F777" t="str">
        <f t="shared" si="39"/>
        <v>nincs</v>
      </c>
      <c r="G777" t="str">
        <f t="shared" si="39"/>
        <v>nincs</v>
      </c>
      <c r="H777">
        <f t="shared" si="40"/>
        <v>1</v>
      </c>
    </row>
    <row r="778" spans="1:8" x14ac:dyDescent="0.25">
      <c r="A778" t="s">
        <v>7213</v>
      </c>
      <c r="B778" t="str">
        <f t="shared" si="38"/>
        <v>nincs</v>
      </c>
      <c r="C778" t="str">
        <f t="shared" si="39"/>
        <v>nincs</v>
      </c>
      <c r="D778" t="str">
        <f t="shared" si="39"/>
        <v>nincs</v>
      </c>
      <c r="E778" t="str">
        <f t="shared" si="39"/>
        <v>nincs</v>
      </c>
      <c r="F778" t="str">
        <f t="shared" si="39"/>
        <v>nincs</v>
      </c>
      <c r="G778" t="str">
        <f t="shared" si="39"/>
        <v>nincs</v>
      </c>
      <c r="H778">
        <f t="shared" si="40"/>
        <v>0</v>
      </c>
    </row>
    <row r="779" spans="1:8" x14ac:dyDescent="0.25">
      <c r="A779" t="s">
        <v>10285</v>
      </c>
      <c r="B779" t="str">
        <f t="shared" si="38"/>
        <v>nincs</v>
      </c>
      <c r="C779" t="str">
        <f t="shared" si="39"/>
        <v>nincs</v>
      </c>
      <c r="D779" t="str">
        <f t="shared" si="39"/>
        <v>nincs</v>
      </c>
      <c r="E779" t="str">
        <f t="shared" si="39"/>
        <v>nincs</v>
      </c>
      <c r="F779" t="str">
        <f t="shared" si="39"/>
        <v>nincs</v>
      </c>
      <c r="G779" t="str">
        <f t="shared" si="39"/>
        <v>nincs</v>
      </c>
      <c r="H779">
        <f t="shared" si="40"/>
        <v>0</v>
      </c>
    </row>
    <row r="780" spans="1:8" x14ac:dyDescent="0.25">
      <c r="A780" t="s">
        <v>4600</v>
      </c>
      <c r="B780" t="str">
        <f t="shared" si="38"/>
        <v>van</v>
      </c>
      <c r="C780" t="str">
        <f t="shared" si="39"/>
        <v>nincs</v>
      </c>
      <c r="D780" t="str">
        <f t="shared" si="39"/>
        <v>nincs</v>
      </c>
      <c r="E780" t="str">
        <f t="shared" si="39"/>
        <v>nincs</v>
      </c>
      <c r="F780" t="str">
        <f t="shared" si="39"/>
        <v>nincs</v>
      </c>
      <c r="G780" t="str">
        <f t="shared" si="39"/>
        <v>nincs</v>
      </c>
      <c r="H780">
        <f t="shared" si="40"/>
        <v>1</v>
      </c>
    </row>
    <row r="781" spans="1:8" x14ac:dyDescent="0.25">
      <c r="A781" t="s">
        <v>2240</v>
      </c>
      <c r="B781" t="str">
        <f t="shared" si="38"/>
        <v>nincs</v>
      </c>
      <c r="C781" t="str">
        <f t="shared" si="39"/>
        <v>nincs</v>
      </c>
      <c r="D781" t="str">
        <f t="shared" si="39"/>
        <v>van</v>
      </c>
      <c r="E781" t="str">
        <f t="shared" si="39"/>
        <v>nincs</v>
      </c>
      <c r="F781" t="str">
        <f t="shared" si="39"/>
        <v>nincs</v>
      </c>
      <c r="G781" t="str">
        <f t="shared" si="39"/>
        <v>nincs</v>
      </c>
      <c r="H781">
        <f t="shared" si="40"/>
        <v>1</v>
      </c>
    </row>
    <row r="782" spans="1:8" x14ac:dyDescent="0.25">
      <c r="A782" t="s">
        <v>7942</v>
      </c>
      <c r="B782" t="str">
        <f t="shared" si="38"/>
        <v>nincs</v>
      </c>
      <c r="C782" t="str">
        <f t="shared" si="39"/>
        <v>nincs</v>
      </c>
      <c r="D782" t="str">
        <f t="shared" si="39"/>
        <v>nincs</v>
      </c>
      <c r="E782" t="str">
        <f t="shared" si="39"/>
        <v>van</v>
      </c>
      <c r="F782" t="str">
        <f t="shared" si="39"/>
        <v>nincs</v>
      </c>
      <c r="G782" t="str">
        <f t="shared" si="39"/>
        <v>nincs</v>
      </c>
      <c r="H782">
        <f t="shared" si="40"/>
        <v>1</v>
      </c>
    </row>
    <row r="783" spans="1:8" x14ac:dyDescent="0.25">
      <c r="A783" t="s">
        <v>10773</v>
      </c>
      <c r="B783" t="str">
        <f t="shared" si="38"/>
        <v>nincs</v>
      </c>
      <c r="C783" t="str">
        <f t="shared" si="39"/>
        <v>nincs</v>
      </c>
      <c r="D783" t="str">
        <f t="shared" si="39"/>
        <v>nincs</v>
      </c>
      <c r="E783" t="str">
        <f t="shared" si="39"/>
        <v>nincs</v>
      </c>
      <c r="F783" t="str">
        <f t="shared" si="39"/>
        <v>nincs</v>
      </c>
      <c r="G783" t="str">
        <f t="shared" si="39"/>
        <v>nincs</v>
      </c>
      <c r="H783">
        <f t="shared" si="40"/>
        <v>0</v>
      </c>
    </row>
    <row r="784" spans="1:8" x14ac:dyDescent="0.25">
      <c r="A784" t="s">
        <v>9157</v>
      </c>
      <c r="B784" t="str">
        <f t="shared" si="38"/>
        <v>nincs</v>
      </c>
      <c r="C784" t="str">
        <f t="shared" si="39"/>
        <v>nincs</v>
      </c>
      <c r="D784" t="str">
        <f t="shared" si="39"/>
        <v>van</v>
      </c>
      <c r="E784" t="str">
        <f t="shared" si="39"/>
        <v>nincs</v>
      </c>
      <c r="F784" t="str">
        <f t="shared" si="39"/>
        <v>nincs</v>
      </c>
      <c r="G784" t="str">
        <f t="shared" si="39"/>
        <v>nincs</v>
      </c>
      <c r="H784">
        <f t="shared" si="40"/>
        <v>1</v>
      </c>
    </row>
    <row r="785" spans="1:8" x14ac:dyDescent="0.25">
      <c r="A785" t="s">
        <v>2374</v>
      </c>
      <c r="B785" t="str">
        <f t="shared" si="38"/>
        <v>nincs</v>
      </c>
      <c r="C785" t="str">
        <f t="shared" si="39"/>
        <v>nincs</v>
      </c>
      <c r="D785" t="str">
        <f t="shared" si="39"/>
        <v>nincs</v>
      </c>
      <c r="E785" t="str">
        <f t="shared" si="39"/>
        <v>nincs</v>
      </c>
      <c r="F785" t="str">
        <f t="shared" si="39"/>
        <v>nincs</v>
      </c>
      <c r="G785" t="str">
        <f t="shared" si="39"/>
        <v>nincs</v>
      </c>
      <c r="H785">
        <f t="shared" si="40"/>
        <v>0</v>
      </c>
    </row>
    <row r="786" spans="1:8" x14ac:dyDescent="0.25">
      <c r="A786" t="s">
        <v>1906</v>
      </c>
      <c r="B786" t="str">
        <f t="shared" si="38"/>
        <v>nincs</v>
      </c>
      <c r="C786" t="str">
        <f t="shared" si="39"/>
        <v>nincs</v>
      </c>
      <c r="D786" t="str">
        <f t="shared" si="39"/>
        <v>nincs</v>
      </c>
      <c r="E786" t="str">
        <f t="shared" si="39"/>
        <v>nincs</v>
      </c>
      <c r="F786" t="str">
        <f t="shared" si="39"/>
        <v>nincs</v>
      </c>
      <c r="G786" t="str">
        <f t="shared" si="39"/>
        <v>nincs</v>
      </c>
      <c r="H786">
        <f t="shared" si="40"/>
        <v>0</v>
      </c>
    </row>
    <row r="787" spans="1:8" x14ac:dyDescent="0.25">
      <c r="A787" t="s">
        <v>347</v>
      </c>
      <c r="B787" t="str">
        <f t="shared" si="38"/>
        <v>nincs</v>
      </c>
      <c r="C787" t="str">
        <f t="shared" si="39"/>
        <v>nincs</v>
      </c>
      <c r="D787" t="str">
        <f t="shared" si="39"/>
        <v>nincs</v>
      </c>
      <c r="E787" t="str">
        <f t="shared" si="39"/>
        <v>van</v>
      </c>
      <c r="F787" t="str">
        <f t="shared" si="39"/>
        <v>nincs</v>
      </c>
      <c r="G787" t="str">
        <f t="shared" si="39"/>
        <v>nincs</v>
      </c>
      <c r="H787">
        <f t="shared" si="40"/>
        <v>1</v>
      </c>
    </row>
    <row r="788" spans="1:8" x14ac:dyDescent="0.25">
      <c r="A788" t="s">
        <v>2054</v>
      </c>
      <c r="B788" t="str">
        <f t="shared" si="38"/>
        <v>nincs</v>
      </c>
      <c r="C788" t="str">
        <f t="shared" si="39"/>
        <v>nincs</v>
      </c>
      <c r="D788" t="str">
        <f t="shared" si="39"/>
        <v>nincs</v>
      </c>
      <c r="E788" t="str">
        <f t="shared" si="39"/>
        <v>nincs</v>
      </c>
      <c r="F788" t="str">
        <f t="shared" si="39"/>
        <v>nincs</v>
      </c>
      <c r="G788" t="str">
        <f t="shared" si="39"/>
        <v>nincs</v>
      </c>
      <c r="H788">
        <f t="shared" si="40"/>
        <v>0</v>
      </c>
    </row>
    <row r="789" spans="1:8" x14ac:dyDescent="0.25">
      <c r="A789" t="s">
        <v>3409</v>
      </c>
      <c r="B789" t="str">
        <f t="shared" si="38"/>
        <v>nincs</v>
      </c>
      <c r="C789" t="str">
        <f t="shared" si="39"/>
        <v>nincs</v>
      </c>
      <c r="D789" t="str">
        <f t="shared" si="39"/>
        <v>nincs</v>
      </c>
      <c r="E789" t="str">
        <f t="shared" si="39"/>
        <v>nincs</v>
      </c>
      <c r="F789" t="str">
        <f t="shared" si="39"/>
        <v>nincs</v>
      </c>
      <c r="G789" t="str">
        <f t="shared" si="39"/>
        <v>nincs</v>
      </c>
      <c r="H789">
        <f t="shared" si="40"/>
        <v>0</v>
      </c>
    </row>
    <row r="790" spans="1:8" x14ac:dyDescent="0.25">
      <c r="A790" t="s">
        <v>5062</v>
      </c>
      <c r="B790" t="str">
        <f t="shared" si="38"/>
        <v>nincs</v>
      </c>
      <c r="C790" t="str">
        <f t="shared" si="39"/>
        <v>nincs</v>
      </c>
      <c r="D790" t="str">
        <f t="shared" si="39"/>
        <v>nincs</v>
      </c>
      <c r="E790" t="str">
        <f t="shared" si="39"/>
        <v>nincs</v>
      </c>
      <c r="F790" t="str">
        <f t="shared" si="39"/>
        <v>nincs</v>
      </c>
      <c r="G790" t="str">
        <f t="shared" si="39"/>
        <v>nincs</v>
      </c>
      <c r="H790">
        <f t="shared" si="40"/>
        <v>0</v>
      </c>
    </row>
    <row r="791" spans="1:8" x14ac:dyDescent="0.25">
      <c r="A791" t="s">
        <v>5688</v>
      </c>
      <c r="B791" t="str">
        <f t="shared" si="38"/>
        <v>nincs</v>
      </c>
      <c r="C791" t="str">
        <f t="shared" si="39"/>
        <v>nincs</v>
      </c>
      <c r="D791" t="str">
        <f t="shared" si="39"/>
        <v>nincs</v>
      </c>
      <c r="E791" t="str">
        <f t="shared" si="39"/>
        <v>nincs</v>
      </c>
      <c r="F791" t="str">
        <f t="shared" si="39"/>
        <v>nincs</v>
      </c>
      <c r="G791" t="str">
        <f t="shared" si="39"/>
        <v>nincs</v>
      </c>
      <c r="H791">
        <f t="shared" si="40"/>
        <v>0</v>
      </c>
    </row>
    <row r="792" spans="1:8" x14ac:dyDescent="0.25">
      <c r="A792" t="s">
        <v>14733</v>
      </c>
      <c r="B792" t="str">
        <f t="shared" si="38"/>
        <v>nincs</v>
      </c>
      <c r="C792" t="str">
        <f t="shared" si="39"/>
        <v>nincs</v>
      </c>
      <c r="D792" t="str">
        <f t="shared" si="39"/>
        <v>nincs</v>
      </c>
      <c r="E792" t="str">
        <f t="shared" si="39"/>
        <v>nincs</v>
      </c>
      <c r="F792" t="str">
        <f t="shared" si="39"/>
        <v>nincs</v>
      </c>
      <c r="G792" t="str">
        <f t="shared" si="39"/>
        <v>nincs</v>
      </c>
      <c r="H792">
        <f t="shared" si="40"/>
        <v>0</v>
      </c>
    </row>
    <row r="793" spans="1:8" x14ac:dyDescent="0.25">
      <c r="A793" t="s">
        <v>4477</v>
      </c>
      <c r="B793" t="str">
        <f t="shared" si="38"/>
        <v>van</v>
      </c>
      <c r="C793" t="str">
        <f t="shared" si="39"/>
        <v>nincs</v>
      </c>
      <c r="D793" t="str">
        <f t="shared" si="39"/>
        <v>nincs</v>
      </c>
      <c r="E793" t="str">
        <f t="shared" si="39"/>
        <v>nincs</v>
      </c>
      <c r="F793" t="str">
        <f t="shared" si="39"/>
        <v>nincs</v>
      </c>
      <c r="G793" t="str">
        <f t="shared" si="39"/>
        <v>nincs</v>
      </c>
      <c r="H793">
        <f t="shared" si="40"/>
        <v>1</v>
      </c>
    </row>
    <row r="794" spans="1:8" x14ac:dyDescent="0.25">
      <c r="A794" t="s">
        <v>6796</v>
      </c>
      <c r="B794" t="str">
        <f t="shared" si="38"/>
        <v>van</v>
      </c>
      <c r="C794" t="str">
        <f t="shared" si="39"/>
        <v>nincs</v>
      </c>
      <c r="D794" t="str">
        <f t="shared" si="39"/>
        <v>nincs</v>
      </c>
      <c r="E794" t="str">
        <f t="shared" si="39"/>
        <v>nincs</v>
      </c>
      <c r="F794" t="str">
        <f t="shared" si="39"/>
        <v>nincs</v>
      </c>
      <c r="G794" t="str">
        <f t="shared" si="39"/>
        <v>nincs</v>
      </c>
      <c r="H794">
        <f t="shared" si="40"/>
        <v>1</v>
      </c>
    </row>
    <row r="795" spans="1:8" x14ac:dyDescent="0.25">
      <c r="A795" t="s">
        <v>501</v>
      </c>
      <c r="B795" t="str">
        <f t="shared" si="38"/>
        <v>nincs</v>
      </c>
      <c r="C795" t="str">
        <f t="shared" si="39"/>
        <v>nincs</v>
      </c>
      <c r="D795" t="str">
        <f t="shared" si="39"/>
        <v>nincs</v>
      </c>
      <c r="E795" t="str">
        <f t="shared" si="39"/>
        <v>nincs</v>
      </c>
      <c r="F795" t="str">
        <f t="shared" si="39"/>
        <v>nincs</v>
      </c>
      <c r="G795" t="str">
        <f t="shared" si="39"/>
        <v>nincs</v>
      </c>
      <c r="H795">
        <f t="shared" si="40"/>
        <v>0</v>
      </c>
    </row>
    <row r="796" spans="1:8" x14ac:dyDescent="0.25">
      <c r="A796" t="s">
        <v>2424</v>
      </c>
      <c r="B796" t="str">
        <f t="shared" si="38"/>
        <v>nincs</v>
      </c>
      <c r="C796" t="str">
        <f t="shared" si="39"/>
        <v>nincs</v>
      </c>
      <c r="D796" t="str">
        <f t="shared" si="39"/>
        <v>nincs</v>
      </c>
      <c r="E796" t="str">
        <f t="shared" si="39"/>
        <v>nincs</v>
      </c>
      <c r="F796" t="str">
        <f t="shared" si="39"/>
        <v>nincs</v>
      </c>
      <c r="G796" t="str">
        <f t="shared" si="39"/>
        <v>nincs</v>
      </c>
      <c r="H796">
        <f t="shared" si="40"/>
        <v>0</v>
      </c>
    </row>
    <row r="797" spans="1:8" x14ac:dyDescent="0.25">
      <c r="A797" t="s">
        <v>5767</v>
      </c>
      <c r="B797" t="str">
        <f t="shared" si="38"/>
        <v>nincs</v>
      </c>
      <c r="C797" t="str">
        <f t="shared" si="39"/>
        <v>nincs</v>
      </c>
      <c r="D797" t="str">
        <f t="shared" si="39"/>
        <v>nincs</v>
      </c>
      <c r="E797" t="str">
        <f t="shared" si="39"/>
        <v>nincs</v>
      </c>
      <c r="F797" t="str">
        <f t="shared" si="39"/>
        <v>nincs</v>
      </c>
      <c r="G797" t="str">
        <f t="shared" si="39"/>
        <v>nincs</v>
      </c>
      <c r="H797">
        <f t="shared" si="40"/>
        <v>0</v>
      </c>
    </row>
    <row r="798" spans="1:8" x14ac:dyDescent="0.25">
      <c r="A798" t="s">
        <v>873</v>
      </c>
      <c r="B798" t="str">
        <f t="shared" si="38"/>
        <v>nincs</v>
      </c>
      <c r="C798" t="str">
        <f t="shared" si="39"/>
        <v>nincs</v>
      </c>
      <c r="D798" t="str">
        <f t="shared" si="39"/>
        <v>nincs</v>
      </c>
      <c r="E798" t="str">
        <f t="shared" si="39"/>
        <v>van</v>
      </c>
      <c r="F798" t="str">
        <f t="shared" si="39"/>
        <v>nincs</v>
      </c>
      <c r="G798" t="str">
        <f t="shared" si="39"/>
        <v>nincs</v>
      </c>
      <c r="H798">
        <f t="shared" si="40"/>
        <v>1</v>
      </c>
    </row>
    <row r="799" spans="1:8" x14ac:dyDescent="0.25">
      <c r="A799" t="s">
        <v>577</v>
      </c>
      <c r="B799" t="str">
        <f t="shared" si="38"/>
        <v>nincs</v>
      </c>
      <c r="C799" t="str">
        <f t="shared" si="39"/>
        <v>nincs</v>
      </c>
      <c r="D799" t="str">
        <f t="shared" si="39"/>
        <v>nincs</v>
      </c>
      <c r="E799" t="str">
        <f t="shared" si="39"/>
        <v>nincs</v>
      </c>
      <c r="F799" t="str">
        <f t="shared" si="39"/>
        <v>nincs</v>
      </c>
      <c r="G799" t="str">
        <f t="shared" si="39"/>
        <v>van</v>
      </c>
      <c r="H799">
        <f t="shared" si="40"/>
        <v>1</v>
      </c>
    </row>
    <row r="800" spans="1:8" x14ac:dyDescent="0.25">
      <c r="A800" t="s">
        <v>2687</v>
      </c>
      <c r="B800" t="str">
        <f t="shared" si="38"/>
        <v>nincs</v>
      </c>
      <c r="C800" t="str">
        <f t="shared" si="39"/>
        <v>nincs</v>
      </c>
      <c r="D800" t="str">
        <f t="shared" si="39"/>
        <v>nincs</v>
      </c>
      <c r="E800" t="str">
        <f t="shared" si="39"/>
        <v>van</v>
      </c>
      <c r="F800" t="str">
        <f t="shared" si="39"/>
        <v>nincs</v>
      </c>
      <c r="G800" t="str">
        <f t="shared" si="39"/>
        <v>nincs</v>
      </c>
      <c r="H800">
        <f t="shared" si="40"/>
        <v>1</v>
      </c>
    </row>
    <row r="801" spans="1:8" x14ac:dyDescent="0.25">
      <c r="A801" t="s">
        <v>1548</v>
      </c>
      <c r="B801" t="str">
        <f t="shared" si="38"/>
        <v>nincs</v>
      </c>
      <c r="C801" t="str">
        <f t="shared" si="39"/>
        <v>nincs</v>
      </c>
      <c r="D801" t="str">
        <f t="shared" si="39"/>
        <v>nincs</v>
      </c>
      <c r="E801" t="str">
        <f t="shared" si="39"/>
        <v>nincs</v>
      </c>
      <c r="F801" t="str">
        <f t="shared" si="39"/>
        <v>van</v>
      </c>
      <c r="G801" t="str">
        <f t="shared" si="39"/>
        <v>nincs</v>
      </c>
      <c r="H801">
        <f t="shared" si="40"/>
        <v>1</v>
      </c>
    </row>
    <row r="802" spans="1:8" x14ac:dyDescent="0.25">
      <c r="A802" t="s">
        <v>3399</v>
      </c>
      <c r="B802" t="str">
        <f t="shared" si="38"/>
        <v>nincs</v>
      </c>
      <c r="C802" t="str">
        <f t="shared" si="39"/>
        <v>nincs</v>
      </c>
      <c r="D802" t="str">
        <f t="shared" si="39"/>
        <v>nincs</v>
      </c>
      <c r="E802" t="str">
        <f t="shared" si="39"/>
        <v>van</v>
      </c>
      <c r="F802" t="str">
        <f t="shared" si="39"/>
        <v>nincs</v>
      </c>
      <c r="G802" t="str">
        <f t="shared" si="39"/>
        <v>nincs</v>
      </c>
      <c r="H802">
        <f t="shared" si="40"/>
        <v>1</v>
      </c>
    </row>
    <row r="803" spans="1:8" x14ac:dyDescent="0.25">
      <c r="A803" t="s">
        <v>10585</v>
      </c>
      <c r="B803" t="str">
        <f t="shared" si="38"/>
        <v>nincs</v>
      </c>
      <c r="C803" t="str">
        <f t="shared" si="39"/>
        <v>nincs</v>
      </c>
      <c r="D803" t="str">
        <f t="shared" si="39"/>
        <v>nincs</v>
      </c>
      <c r="E803" t="str">
        <f t="shared" si="39"/>
        <v>van</v>
      </c>
      <c r="F803" t="str">
        <f t="shared" si="39"/>
        <v>nincs</v>
      </c>
      <c r="G803" t="str">
        <f t="shared" si="39"/>
        <v>nincs</v>
      </c>
      <c r="H803">
        <f t="shared" si="40"/>
        <v>1</v>
      </c>
    </row>
    <row r="804" spans="1:8" x14ac:dyDescent="0.25">
      <c r="A804" t="s">
        <v>4523</v>
      </c>
      <c r="B804" t="str">
        <f t="shared" si="38"/>
        <v>nincs</v>
      </c>
      <c r="C804" t="str">
        <f t="shared" si="39"/>
        <v>nincs</v>
      </c>
      <c r="D804" t="str">
        <f t="shared" si="39"/>
        <v>nincs</v>
      </c>
      <c r="E804" t="str">
        <f t="shared" si="39"/>
        <v>nincs</v>
      </c>
      <c r="F804" t="str">
        <f t="shared" si="39"/>
        <v>nincs</v>
      </c>
      <c r="G804" t="str">
        <f t="shared" si="39"/>
        <v>nincs</v>
      </c>
      <c r="H804">
        <f t="shared" si="40"/>
        <v>0</v>
      </c>
    </row>
    <row r="805" spans="1:8" x14ac:dyDescent="0.25">
      <c r="A805" t="s">
        <v>8441</v>
      </c>
      <c r="B805" t="str">
        <f t="shared" ref="B805:B868" si="41">IF(ISERROR(FIND(B$1,$A805)),"nincs","van")</f>
        <v>nincs</v>
      </c>
      <c r="C805" t="str">
        <f t="shared" si="39"/>
        <v>nincs</v>
      </c>
      <c r="D805" t="str">
        <f t="shared" si="39"/>
        <v>nincs</v>
      </c>
      <c r="E805" t="str">
        <f t="shared" si="39"/>
        <v>nincs</v>
      </c>
      <c r="F805" t="str">
        <f t="shared" si="39"/>
        <v>nincs</v>
      </c>
      <c r="G805" t="str">
        <f t="shared" si="39"/>
        <v>nincs</v>
      </c>
      <c r="H805">
        <f t="shared" si="40"/>
        <v>0</v>
      </c>
    </row>
    <row r="806" spans="1:8" x14ac:dyDescent="0.25">
      <c r="A806" t="s">
        <v>6739</v>
      </c>
      <c r="B806" t="str">
        <f t="shared" si="41"/>
        <v>van</v>
      </c>
      <c r="C806" t="str">
        <f t="shared" si="39"/>
        <v>nincs</v>
      </c>
      <c r="D806" t="str">
        <f t="shared" si="39"/>
        <v>nincs</v>
      </c>
      <c r="E806" t="str">
        <f t="shared" si="39"/>
        <v>nincs</v>
      </c>
      <c r="F806" t="str">
        <f t="shared" si="39"/>
        <v>nincs</v>
      </c>
      <c r="G806" t="str">
        <f t="shared" si="39"/>
        <v>nincs</v>
      </c>
      <c r="H806">
        <f t="shared" si="40"/>
        <v>1</v>
      </c>
    </row>
    <row r="807" spans="1:8" x14ac:dyDescent="0.25">
      <c r="A807" t="s">
        <v>795</v>
      </c>
      <c r="B807" t="str">
        <f t="shared" si="41"/>
        <v>nincs</v>
      </c>
      <c r="C807" t="str">
        <f t="shared" si="39"/>
        <v>nincs</v>
      </c>
      <c r="D807" t="str">
        <f t="shared" si="39"/>
        <v>nincs</v>
      </c>
      <c r="E807" t="str">
        <f t="shared" si="39"/>
        <v>nincs</v>
      </c>
      <c r="F807" t="str">
        <f t="shared" si="39"/>
        <v>nincs</v>
      </c>
      <c r="G807" t="str">
        <f t="shared" si="39"/>
        <v>van</v>
      </c>
      <c r="H807">
        <f t="shared" si="40"/>
        <v>1</v>
      </c>
    </row>
    <row r="808" spans="1:8" x14ac:dyDescent="0.25">
      <c r="A808" t="s">
        <v>4363</v>
      </c>
      <c r="B808" t="str">
        <f t="shared" si="41"/>
        <v>nincs</v>
      </c>
      <c r="C808" t="str">
        <f t="shared" si="39"/>
        <v>van</v>
      </c>
      <c r="D808" t="str">
        <f t="shared" si="39"/>
        <v>nincs</v>
      </c>
      <c r="E808" t="str">
        <f t="shared" si="39"/>
        <v>nincs</v>
      </c>
      <c r="F808" t="str">
        <f t="shared" si="39"/>
        <v>nincs</v>
      </c>
      <c r="G808" t="str">
        <f t="shared" si="39"/>
        <v>nincs</v>
      </c>
      <c r="H808">
        <f t="shared" si="40"/>
        <v>1</v>
      </c>
    </row>
    <row r="809" spans="1:8" x14ac:dyDescent="0.25">
      <c r="A809" t="s">
        <v>12485</v>
      </c>
      <c r="B809" t="str">
        <f t="shared" si="41"/>
        <v>nincs</v>
      </c>
      <c r="C809" t="str">
        <f t="shared" si="39"/>
        <v>nincs</v>
      </c>
      <c r="D809" t="str">
        <f t="shared" si="39"/>
        <v>nincs</v>
      </c>
      <c r="E809" t="str">
        <f t="shared" si="39"/>
        <v>van</v>
      </c>
      <c r="F809" t="str">
        <f t="shared" si="39"/>
        <v>nincs</v>
      </c>
      <c r="G809" t="str">
        <f t="shared" si="39"/>
        <v>nincs</v>
      </c>
      <c r="H809">
        <f t="shared" si="40"/>
        <v>1</v>
      </c>
    </row>
    <row r="810" spans="1:8" x14ac:dyDescent="0.25">
      <c r="A810" t="s">
        <v>7813</v>
      </c>
      <c r="B810" t="str">
        <f t="shared" si="41"/>
        <v>nincs</v>
      </c>
      <c r="C810" t="str">
        <f t="shared" si="39"/>
        <v>nincs</v>
      </c>
      <c r="D810" t="str">
        <f t="shared" si="39"/>
        <v>nincs</v>
      </c>
      <c r="E810" t="str">
        <f t="shared" si="39"/>
        <v>nincs</v>
      </c>
      <c r="F810" t="str">
        <f t="shared" si="39"/>
        <v>nincs</v>
      </c>
      <c r="G810" t="str">
        <f t="shared" si="39"/>
        <v>nincs</v>
      </c>
      <c r="H810">
        <f t="shared" si="40"/>
        <v>0</v>
      </c>
    </row>
    <row r="811" spans="1:8" x14ac:dyDescent="0.25">
      <c r="A811" t="s">
        <v>15255</v>
      </c>
      <c r="B811" t="str">
        <f t="shared" si="41"/>
        <v>nincs</v>
      </c>
      <c r="C811" t="str">
        <f t="shared" si="39"/>
        <v>nincs</v>
      </c>
      <c r="D811" t="str">
        <f t="shared" si="39"/>
        <v>nincs</v>
      </c>
      <c r="E811" t="str">
        <f t="shared" si="39"/>
        <v>nincs</v>
      </c>
      <c r="F811" t="str">
        <f t="shared" si="39"/>
        <v>nincs</v>
      </c>
      <c r="G811" t="str">
        <f t="shared" si="39"/>
        <v>nincs</v>
      </c>
      <c r="H811">
        <f t="shared" si="40"/>
        <v>0</v>
      </c>
    </row>
    <row r="812" spans="1:8" x14ac:dyDescent="0.25">
      <c r="A812" t="s">
        <v>10000</v>
      </c>
      <c r="B812" t="str">
        <f t="shared" si="41"/>
        <v>nincs</v>
      </c>
      <c r="C812" t="str">
        <f t="shared" si="39"/>
        <v>nincs</v>
      </c>
      <c r="D812" t="str">
        <f t="shared" si="39"/>
        <v>nincs</v>
      </c>
      <c r="E812" t="str">
        <f t="shared" si="39"/>
        <v>nincs</v>
      </c>
      <c r="F812" t="str">
        <f t="shared" si="39"/>
        <v>nincs</v>
      </c>
      <c r="G812" t="str">
        <f t="shared" si="39"/>
        <v>nincs</v>
      </c>
      <c r="H812">
        <f t="shared" si="40"/>
        <v>0</v>
      </c>
    </row>
    <row r="813" spans="1:8" x14ac:dyDescent="0.25">
      <c r="A813" t="s">
        <v>11378</v>
      </c>
      <c r="B813" t="str">
        <f t="shared" si="41"/>
        <v>nincs</v>
      </c>
      <c r="C813" t="str">
        <f t="shared" si="39"/>
        <v>nincs</v>
      </c>
      <c r="D813" t="str">
        <f t="shared" si="39"/>
        <v>van</v>
      </c>
      <c r="E813" t="str">
        <f t="shared" si="39"/>
        <v>nincs</v>
      </c>
      <c r="F813" t="str">
        <f t="shared" si="39"/>
        <v>nincs</v>
      </c>
      <c r="G813" t="str">
        <f t="shared" si="39"/>
        <v>nincs</v>
      </c>
      <c r="H813">
        <f t="shared" si="40"/>
        <v>1</v>
      </c>
    </row>
    <row r="814" spans="1:8" x14ac:dyDescent="0.25">
      <c r="A814" t="s">
        <v>7280</v>
      </c>
      <c r="B814" t="str">
        <f t="shared" si="41"/>
        <v>nincs</v>
      </c>
      <c r="C814" t="str">
        <f t="shared" si="39"/>
        <v>nincs</v>
      </c>
      <c r="D814" t="str">
        <f t="shared" si="39"/>
        <v>nincs</v>
      </c>
      <c r="E814" t="str">
        <f t="shared" ref="C814:G865" si="42">IF(ISERROR(FIND(E$1,$A814)),"nincs","van")</f>
        <v>nincs</v>
      </c>
      <c r="F814" t="str">
        <f t="shared" si="42"/>
        <v>nincs</v>
      </c>
      <c r="G814" t="str">
        <f t="shared" si="42"/>
        <v>nincs</v>
      </c>
      <c r="H814">
        <f t="shared" si="40"/>
        <v>0</v>
      </c>
    </row>
    <row r="815" spans="1:8" x14ac:dyDescent="0.25">
      <c r="A815" t="s">
        <v>14344</v>
      </c>
      <c r="B815" t="str">
        <f t="shared" si="41"/>
        <v>nincs</v>
      </c>
      <c r="C815" t="str">
        <f t="shared" si="42"/>
        <v>nincs</v>
      </c>
      <c r="D815" t="str">
        <f t="shared" si="42"/>
        <v>nincs</v>
      </c>
      <c r="E815" t="str">
        <f t="shared" si="42"/>
        <v>nincs</v>
      </c>
      <c r="F815" t="str">
        <f t="shared" si="42"/>
        <v>nincs</v>
      </c>
      <c r="G815" t="str">
        <f t="shared" si="42"/>
        <v>nincs</v>
      </c>
      <c r="H815">
        <f t="shared" si="40"/>
        <v>0</v>
      </c>
    </row>
    <row r="816" spans="1:8" x14ac:dyDescent="0.25">
      <c r="A816" t="s">
        <v>10700</v>
      </c>
      <c r="B816" t="str">
        <f t="shared" si="41"/>
        <v>nincs</v>
      </c>
      <c r="C816" t="str">
        <f t="shared" si="42"/>
        <v>nincs</v>
      </c>
      <c r="D816" t="str">
        <f t="shared" si="42"/>
        <v>nincs</v>
      </c>
      <c r="E816" t="str">
        <f t="shared" si="42"/>
        <v>nincs</v>
      </c>
      <c r="F816" t="str">
        <f t="shared" si="42"/>
        <v>nincs</v>
      </c>
      <c r="G816" t="str">
        <f t="shared" si="42"/>
        <v>nincs</v>
      </c>
      <c r="H816">
        <f t="shared" si="40"/>
        <v>0</v>
      </c>
    </row>
    <row r="817" spans="1:8" x14ac:dyDescent="0.25">
      <c r="A817" t="s">
        <v>13328</v>
      </c>
      <c r="B817" t="str">
        <f t="shared" si="41"/>
        <v>nincs</v>
      </c>
      <c r="C817" t="str">
        <f t="shared" si="42"/>
        <v>nincs</v>
      </c>
      <c r="D817" t="str">
        <f t="shared" si="42"/>
        <v>nincs</v>
      </c>
      <c r="E817" t="str">
        <f t="shared" si="42"/>
        <v>nincs</v>
      </c>
      <c r="F817" t="str">
        <f t="shared" si="42"/>
        <v>nincs</v>
      </c>
      <c r="G817" t="str">
        <f t="shared" si="42"/>
        <v>nincs</v>
      </c>
      <c r="H817">
        <f t="shared" si="40"/>
        <v>0</v>
      </c>
    </row>
    <row r="818" spans="1:8" x14ac:dyDescent="0.25">
      <c r="A818" t="s">
        <v>3338</v>
      </c>
      <c r="B818" t="str">
        <f t="shared" si="41"/>
        <v>nincs</v>
      </c>
      <c r="C818" t="str">
        <f t="shared" si="42"/>
        <v>nincs</v>
      </c>
      <c r="D818" t="str">
        <f t="shared" si="42"/>
        <v>nincs</v>
      </c>
      <c r="E818" t="str">
        <f t="shared" si="42"/>
        <v>van</v>
      </c>
      <c r="F818" t="str">
        <f t="shared" si="42"/>
        <v>nincs</v>
      </c>
      <c r="G818" t="str">
        <f t="shared" si="42"/>
        <v>nincs</v>
      </c>
      <c r="H818">
        <f t="shared" si="40"/>
        <v>1</v>
      </c>
    </row>
    <row r="819" spans="1:8" x14ac:dyDescent="0.25">
      <c r="A819" t="s">
        <v>276</v>
      </c>
      <c r="B819" t="str">
        <f t="shared" si="41"/>
        <v>nincs</v>
      </c>
      <c r="C819" t="str">
        <f t="shared" si="42"/>
        <v>nincs</v>
      </c>
      <c r="D819" t="str">
        <f t="shared" si="42"/>
        <v>nincs</v>
      </c>
      <c r="E819" t="str">
        <f t="shared" si="42"/>
        <v>nincs</v>
      </c>
      <c r="F819" t="str">
        <f t="shared" si="42"/>
        <v>nincs</v>
      </c>
      <c r="G819" t="str">
        <f t="shared" si="42"/>
        <v>nincs</v>
      </c>
      <c r="H819">
        <f t="shared" si="40"/>
        <v>0</v>
      </c>
    </row>
    <row r="820" spans="1:8" x14ac:dyDescent="0.25">
      <c r="A820" t="s">
        <v>11896</v>
      </c>
      <c r="B820" t="str">
        <f t="shared" si="41"/>
        <v>nincs</v>
      </c>
      <c r="C820" t="str">
        <f t="shared" si="42"/>
        <v>nincs</v>
      </c>
      <c r="D820" t="str">
        <f t="shared" si="42"/>
        <v>nincs</v>
      </c>
      <c r="E820" t="str">
        <f t="shared" si="42"/>
        <v>nincs</v>
      </c>
      <c r="F820" t="str">
        <f t="shared" si="42"/>
        <v>nincs</v>
      </c>
      <c r="G820" t="str">
        <f t="shared" si="42"/>
        <v>nincs</v>
      </c>
      <c r="H820">
        <f t="shared" si="40"/>
        <v>0</v>
      </c>
    </row>
    <row r="821" spans="1:8" x14ac:dyDescent="0.25">
      <c r="A821" t="s">
        <v>7584</v>
      </c>
      <c r="B821" t="str">
        <f t="shared" si="41"/>
        <v>nincs</v>
      </c>
      <c r="C821" t="str">
        <f t="shared" si="42"/>
        <v>nincs</v>
      </c>
      <c r="D821" t="str">
        <f t="shared" si="42"/>
        <v>nincs</v>
      </c>
      <c r="E821" t="str">
        <f t="shared" si="42"/>
        <v>nincs</v>
      </c>
      <c r="F821" t="str">
        <f t="shared" si="42"/>
        <v>nincs</v>
      </c>
      <c r="G821" t="str">
        <f t="shared" si="42"/>
        <v>nincs</v>
      </c>
      <c r="H821">
        <f t="shared" si="40"/>
        <v>0</v>
      </c>
    </row>
    <row r="822" spans="1:8" x14ac:dyDescent="0.25">
      <c r="A822" t="s">
        <v>11914</v>
      </c>
      <c r="B822" t="str">
        <f t="shared" si="41"/>
        <v>nincs</v>
      </c>
      <c r="C822" t="str">
        <f t="shared" si="42"/>
        <v>nincs</v>
      </c>
      <c r="D822" t="str">
        <f t="shared" si="42"/>
        <v>nincs</v>
      </c>
      <c r="E822" t="str">
        <f t="shared" si="42"/>
        <v>nincs</v>
      </c>
      <c r="F822" t="str">
        <f t="shared" si="42"/>
        <v>nincs</v>
      </c>
      <c r="G822" t="str">
        <f t="shared" si="42"/>
        <v>nincs</v>
      </c>
      <c r="H822">
        <f t="shared" si="40"/>
        <v>0</v>
      </c>
    </row>
    <row r="823" spans="1:8" x14ac:dyDescent="0.25">
      <c r="A823" t="s">
        <v>13384</v>
      </c>
      <c r="B823" t="str">
        <f t="shared" si="41"/>
        <v>nincs</v>
      </c>
      <c r="C823" t="str">
        <f t="shared" si="42"/>
        <v>nincs</v>
      </c>
      <c r="D823" t="str">
        <f t="shared" si="42"/>
        <v>van</v>
      </c>
      <c r="E823" t="str">
        <f t="shared" si="42"/>
        <v>nincs</v>
      </c>
      <c r="F823" t="str">
        <f t="shared" si="42"/>
        <v>nincs</v>
      </c>
      <c r="G823" t="str">
        <f t="shared" si="42"/>
        <v>nincs</v>
      </c>
      <c r="H823">
        <f t="shared" si="40"/>
        <v>1</v>
      </c>
    </row>
    <row r="824" spans="1:8" x14ac:dyDescent="0.25">
      <c r="A824" t="s">
        <v>8164</v>
      </c>
      <c r="B824" t="str">
        <f t="shared" si="41"/>
        <v>nincs</v>
      </c>
      <c r="C824" t="str">
        <f t="shared" si="42"/>
        <v>nincs</v>
      </c>
      <c r="D824" t="str">
        <f t="shared" si="42"/>
        <v>nincs</v>
      </c>
      <c r="E824" t="str">
        <f t="shared" si="42"/>
        <v>nincs</v>
      </c>
      <c r="F824" t="str">
        <f t="shared" si="42"/>
        <v>nincs</v>
      </c>
      <c r="G824" t="str">
        <f t="shared" si="42"/>
        <v>nincs</v>
      </c>
      <c r="H824">
        <f t="shared" si="40"/>
        <v>0</v>
      </c>
    </row>
    <row r="825" spans="1:8" x14ac:dyDescent="0.25">
      <c r="A825" t="s">
        <v>10669</v>
      </c>
      <c r="B825" t="str">
        <f t="shared" si="41"/>
        <v>nincs</v>
      </c>
      <c r="C825" t="str">
        <f t="shared" si="42"/>
        <v>nincs</v>
      </c>
      <c r="D825" t="str">
        <f t="shared" si="42"/>
        <v>nincs</v>
      </c>
      <c r="E825" t="str">
        <f t="shared" si="42"/>
        <v>nincs</v>
      </c>
      <c r="F825" t="str">
        <f t="shared" si="42"/>
        <v>nincs</v>
      </c>
      <c r="G825" t="str">
        <f t="shared" si="42"/>
        <v>nincs</v>
      </c>
      <c r="H825">
        <f t="shared" si="40"/>
        <v>0</v>
      </c>
    </row>
    <row r="826" spans="1:8" x14ac:dyDescent="0.25">
      <c r="A826" t="s">
        <v>4529</v>
      </c>
      <c r="B826" t="str">
        <f t="shared" si="41"/>
        <v>nincs</v>
      </c>
      <c r="C826" t="str">
        <f t="shared" si="42"/>
        <v>nincs</v>
      </c>
      <c r="D826" t="str">
        <f t="shared" si="42"/>
        <v>nincs</v>
      </c>
      <c r="E826" t="str">
        <f t="shared" si="42"/>
        <v>nincs</v>
      </c>
      <c r="F826" t="str">
        <f t="shared" si="42"/>
        <v>nincs</v>
      </c>
      <c r="G826" t="str">
        <f t="shared" si="42"/>
        <v>nincs</v>
      </c>
      <c r="H826">
        <f t="shared" si="40"/>
        <v>0</v>
      </c>
    </row>
    <row r="827" spans="1:8" x14ac:dyDescent="0.25">
      <c r="A827" t="s">
        <v>276</v>
      </c>
      <c r="B827" t="str">
        <f t="shared" si="41"/>
        <v>nincs</v>
      </c>
      <c r="C827" t="str">
        <f t="shared" si="42"/>
        <v>nincs</v>
      </c>
      <c r="D827" t="str">
        <f t="shared" si="42"/>
        <v>nincs</v>
      </c>
      <c r="E827" t="str">
        <f t="shared" si="42"/>
        <v>nincs</v>
      </c>
      <c r="F827" t="str">
        <f t="shared" si="42"/>
        <v>nincs</v>
      </c>
      <c r="G827" t="str">
        <f t="shared" si="42"/>
        <v>nincs</v>
      </c>
      <c r="H827">
        <f t="shared" si="40"/>
        <v>0</v>
      </c>
    </row>
    <row r="828" spans="1:8" x14ac:dyDescent="0.25">
      <c r="A828" t="s">
        <v>1696</v>
      </c>
      <c r="B828" t="str">
        <f t="shared" si="41"/>
        <v>nincs</v>
      </c>
      <c r="C828" t="str">
        <f t="shared" si="42"/>
        <v>nincs</v>
      </c>
      <c r="D828" t="str">
        <f t="shared" si="42"/>
        <v>van</v>
      </c>
      <c r="E828" t="str">
        <f t="shared" si="42"/>
        <v>nincs</v>
      </c>
      <c r="F828" t="str">
        <f t="shared" si="42"/>
        <v>nincs</v>
      </c>
      <c r="G828" t="str">
        <f t="shared" si="42"/>
        <v>nincs</v>
      </c>
      <c r="H828">
        <f t="shared" si="40"/>
        <v>1</v>
      </c>
    </row>
    <row r="829" spans="1:8" x14ac:dyDescent="0.25">
      <c r="A829" t="s">
        <v>5777</v>
      </c>
      <c r="B829" t="str">
        <f t="shared" si="41"/>
        <v>nincs</v>
      </c>
      <c r="C829" t="str">
        <f t="shared" si="42"/>
        <v>nincs</v>
      </c>
      <c r="D829" t="str">
        <f t="shared" si="42"/>
        <v>nincs</v>
      </c>
      <c r="E829" t="str">
        <f t="shared" si="42"/>
        <v>nincs</v>
      </c>
      <c r="F829" t="str">
        <f t="shared" si="42"/>
        <v>nincs</v>
      </c>
      <c r="G829" t="str">
        <f t="shared" si="42"/>
        <v>van</v>
      </c>
      <c r="H829">
        <f t="shared" si="40"/>
        <v>1</v>
      </c>
    </row>
    <row r="830" spans="1:8" x14ac:dyDescent="0.25">
      <c r="A830" t="s">
        <v>1828</v>
      </c>
      <c r="B830" t="str">
        <f t="shared" si="41"/>
        <v>van</v>
      </c>
      <c r="C830" t="str">
        <f t="shared" si="42"/>
        <v>nincs</v>
      </c>
      <c r="D830" t="str">
        <f t="shared" si="42"/>
        <v>nincs</v>
      </c>
      <c r="E830" t="str">
        <f t="shared" si="42"/>
        <v>nincs</v>
      </c>
      <c r="F830" t="str">
        <f t="shared" si="42"/>
        <v>nincs</v>
      </c>
      <c r="G830" t="str">
        <f t="shared" si="42"/>
        <v>nincs</v>
      </c>
      <c r="H830">
        <f t="shared" si="40"/>
        <v>1</v>
      </c>
    </row>
    <row r="831" spans="1:8" x14ac:dyDescent="0.25">
      <c r="A831" t="s">
        <v>9568</v>
      </c>
      <c r="B831" t="str">
        <f t="shared" si="41"/>
        <v>nincs</v>
      </c>
      <c r="C831" t="str">
        <f t="shared" si="42"/>
        <v>nincs</v>
      </c>
      <c r="D831" t="str">
        <f t="shared" si="42"/>
        <v>nincs</v>
      </c>
      <c r="E831" t="str">
        <f t="shared" si="42"/>
        <v>van</v>
      </c>
      <c r="F831" t="str">
        <f t="shared" si="42"/>
        <v>nincs</v>
      </c>
      <c r="G831" t="str">
        <f t="shared" si="42"/>
        <v>nincs</v>
      </c>
      <c r="H831">
        <f t="shared" si="40"/>
        <v>1</v>
      </c>
    </row>
    <row r="832" spans="1:8" x14ac:dyDescent="0.25">
      <c r="A832" t="s">
        <v>14992</v>
      </c>
      <c r="B832" t="str">
        <f t="shared" si="41"/>
        <v>nincs</v>
      </c>
      <c r="C832" t="str">
        <f t="shared" si="42"/>
        <v>nincs</v>
      </c>
      <c r="D832" t="str">
        <f t="shared" si="42"/>
        <v>nincs</v>
      </c>
      <c r="E832" t="str">
        <f t="shared" si="42"/>
        <v>nincs</v>
      </c>
      <c r="F832" t="str">
        <f t="shared" si="42"/>
        <v>nincs</v>
      </c>
      <c r="G832" t="str">
        <f t="shared" si="42"/>
        <v>nincs</v>
      </c>
      <c r="H832">
        <f t="shared" si="40"/>
        <v>0</v>
      </c>
    </row>
    <row r="833" spans="1:8" x14ac:dyDescent="0.25">
      <c r="A833" t="s">
        <v>2400</v>
      </c>
      <c r="B833" t="str">
        <f t="shared" si="41"/>
        <v>nincs</v>
      </c>
      <c r="C833" t="str">
        <f t="shared" si="42"/>
        <v>nincs</v>
      </c>
      <c r="D833" t="str">
        <f t="shared" si="42"/>
        <v>nincs</v>
      </c>
      <c r="E833" t="str">
        <f t="shared" si="42"/>
        <v>nincs</v>
      </c>
      <c r="F833" t="str">
        <f t="shared" si="42"/>
        <v>nincs</v>
      </c>
      <c r="G833" t="str">
        <f t="shared" si="42"/>
        <v>nincs</v>
      </c>
      <c r="H833">
        <f t="shared" si="40"/>
        <v>0</v>
      </c>
    </row>
    <row r="834" spans="1:8" x14ac:dyDescent="0.25">
      <c r="A834" t="s">
        <v>4067</v>
      </c>
      <c r="B834" t="str">
        <f t="shared" si="41"/>
        <v>nincs</v>
      </c>
      <c r="C834" t="str">
        <f t="shared" si="42"/>
        <v>nincs</v>
      </c>
      <c r="D834" t="str">
        <f t="shared" si="42"/>
        <v>nincs</v>
      </c>
      <c r="E834" t="str">
        <f t="shared" si="42"/>
        <v>nincs</v>
      </c>
      <c r="F834" t="str">
        <f t="shared" si="42"/>
        <v>nincs</v>
      </c>
      <c r="G834" t="str">
        <f t="shared" si="42"/>
        <v>nincs</v>
      </c>
      <c r="H834">
        <f t="shared" si="40"/>
        <v>0</v>
      </c>
    </row>
    <row r="835" spans="1:8" x14ac:dyDescent="0.25">
      <c r="A835" t="s">
        <v>6876</v>
      </c>
      <c r="B835" t="str">
        <f t="shared" si="41"/>
        <v>nincs</v>
      </c>
      <c r="C835" t="str">
        <f t="shared" si="42"/>
        <v>nincs</v>
      </c>
      <c r="D835" t="str">
        <f t="shared" si="42"/>
        <v>nincs</v>
      </c>
      <c r="E835" t="str">
        <f t="shared" si="42"/>
        <v>nincs</v>
      </c>
      <c r="F835" t="str">
        <f t="shared" si="42"/>
        <v>nincs</v>
      </c>
      <c r="G835" t="str">
        <f t="shared" si="42"/>
        <v>nincs</v>
      </c>
      <c r="H835">
        <f t="shared" ref="H835:H898" si="43">+COUNTIF(B835:G835,"van")</f>
        <v>0</v>
      </c>
    </row>
    <row r="836" spans="1:8" x14ac:dyDescent="0.25">
      <c r="A836" t="s">
        <v>2446</v>
      </c>
      <c r="B836" t="str">
        <f t="shared" si="41"/>
        <v>van</v>
      </c>
      <c r="C836" t="str">
        <f t="shared" si="42"/>
        <v>nincs</v>
      </c>
      <c r="D836" t="str">
        <f t="shared" si="42"/>
        <v>nincs</v>
      </c>
      <c r="E836" t="str">
        <f t="shared" si="42"/>
        <v>nincs</v>
      </c>
      <c r="F836" t="str">
        <f t="shared" si="42"/>
        <v>nincs</v>
      </c>
      <c r="G836" t="str">
        <f t="shared" si="42"/>
        <v>nincs</v>
      </c>
      <c r="H836">
        <f t="shared" si="43"/>
        <v>1</v>
      </c>
    </row>
    <row r="837" spans="1:8" x14ac:dyDescent="0.25">
      <c r="A837" t="s">
        <v>5678</v>
      </c>
      <c r="B837" t="str">
        <f t="shared" si="41"/>
        <v>nincs</v>
      </c>
      <c r="C837" t="str">
        <f t="shared" si="42"/>
        <v>nincs</v>
      </c>
      <c r="D837" t="str">
        <f t="shared" si="42"/>
        <v>nincs</v>
      </c>
      <c r="E837" t="str">
        <f t="shared" si="42"/>
        <v>van</v>
      </c>
      <c r="F837" t="str">
        <f t="shared" si="42"/>
        <v>nincs</v>
      </c>
      <c r="G837" t="str">
        <f t="shared" si="42"/>
        <v>nincs</v>
      </c>
      <c r="H837">
        <f t="shared" si="43"/>
        <v>1</v>
      </c>
    </row>
    <row r="838" spans="1:8" x14ac:dyDescent="0.25">
      <c r="A838" t="s">
        <v>5170</v>
      </c>
      <c r="B838" t="str">
        <f t="shared" si="41"/>
        <v>nincs</v>
      </c>
      <c r="C838" t="str">
        <f t="shared" si="42"/>
        <v>nincs</v>
      </c>
      <c r="D838" t="str">
        <f t="shared" si="42"/>
        <v>nincs</v>
      </c>
      <c r="E838" t="str">
        <f t="shared" si="42"/>
        <v>nincs</v>
      </c>
      <c r="F838" t="str">
        <f t="shared" si="42"/>
        <v>nincs</v>
      </c>
      <c r="G838" t="str">
        <f t="shared" si="42"/>
        <v>nincs</v>
      </c>
      <c r="H838">
        <f t="shared" si="43"/>
        <v>0</v>
      </c>
    </row>
    <row r="839" spans="1:8" x14ac:dyDescent="0.25">
      <c r="A839" t="s">
        <v>883</v>
      </c>
      <c r="B839" t="str">
        <f t="shared" si="41"/>
        <v>van</v>
      </c>
      <c r="C839" t="str">
        <f t="shared" si="42"/>
        <v>nincs</v>
      </c>
      <c r="D839" t="str">
        <f t="shared" si="42"/>
        <v>nincs</v>
      </c>
      <c r="E839" t="str">
        <f t="shared" si="42"/>
        <v>nincs</v>
      </c>
      <c r="F839" t="str">
        <f t="shared" si="42"/>
        <v>nincs</v>
      </c>
      <c r="G839" t="str">
        <f t="shared" si="42"/>
        <v>nincs</v>
      </c>
      <c r="H839">
        <f t="shared" si="43"/>
        <v>1</v>
      </c>
    </row>
    <row r="840" spans="1:8" x14ac:dyDescent="0.25">
      <c r="A840" t="s">
        <v>13845</v>
      </c>
      <c r="B840" t="str">
        <f t="shared" si="41"/>
        <v>nincs</v>
      </c>
      <c r="C840" t="str">
        <f t="shared" si="42"/>
        <v>nincs</v>
      </c>
      <c r="D840" t="str">
        <f t="shared" si="42"/>
        <v>nincs</v>
      </c>
      <c r="E840" t="str">
        <f t="shared" si="42"/>
        <v>nincs</v>
      </c>
      <c r="F840" t="str">
        <f t="shared" si="42"/>
        <v>nincs</v>
      </c>
      <c r="G840" t="str">
        <f t="shared" si="42"/>
        <v>nincs</v>
      </c>
      <c r="H840">
        <f t="shared" si="43"/>
        <v>0</v>
      </c>
    </row>
    <row r="841" spans="1:8" x14ac:dyDescent="0.25">
      <c r="A841" t="s">
        <v>5033</v>
      </c>
      <c r="B841" t="str">
        <f t="shared" si="41"/>
        <v>nincs</v>
      </c>
      <c r="C841" t="str">
        <f t="shared" si="42"/>
        <v>nincs</v>
      </c>
      <c r="D841" t="str">
        <f t="shared" si="42"/>
        <v>nincs</v>
      </c>
      <c r="E841" t="str">
        <f t="shared" si="42"/>
        <v>nincs</v>
      </c>
      <c r="F841" t="str">
        <f t="shared" si="42"/>
        <v>nincs</v>
      </c>
      <c r="G841" t="str">
        <f t="shared" si="42"/>
        <v>nincs</v>
      </c>
      <c r="H841">
        <f t="shared" si="43"/>
        <v>0</v>
      </c>
    </row>
    <row r="842" spans="1:8" x14ac:dyDescent="0.25">
      <c r="A842" t="s">
        <v>3909</v>
      </c>
      <c r="B842" t="str">
        <f t="shared" si="41"/>
        <v>nincs</v>
      </c>
      <c r="C842" t="str">
        <f t="shared" si="42"/>
        <v>nincs</v>
      </c>
      <c r="D842" t="str">
        <f t="shared" si="42"/>
        <v>van</v>
      </c>
      <c r="E842" t="str">
        <f t="shared" si="42"/>
        <v>nincs</v>
      </c>
      <c r="F842" t="str">
        <f t="shared" si="42"/>
        <v>nincs</v>
      </c>
      <c r="G842" t="str">
        <f t="shared" si="42"/>
        <v>nincs</v>
      </c>
      <c r="H842">
        <f t="shared" si="43"/>
        <v>1</v>
      </c>
    </row>
    <row r="843" spans="1:8" x14ac:dyDescent="0.25">
      <c r="A843" t="s">
        <v>12938</v>
      </c>
      <c r="B843" t="str">
        <f t="shared" si="41"/>
        <v>nincs</v>
      </c>
      <c r="C843" t="str">
        <f t="shared" si="42"/>
        <v>nincs</v>
      </c>
      <c r="D843" t="str">
        <f t="shared" si="42"/>
        <v>nincs</v>
      </c>
      <c r="E843" t="str">
        <f t="shared" si="42"/>
        <v>nincs</v>
      </c>
      <c r="F843" t="str">
        <f t="shared" si="42"/>
        <v>nincs</v>
      </c>
      <c r="G843" t="str">
        <f t="shared" si="42"/>
        <v>nincs</v>
      </c>
      <c r="H843">
        <f t="shared" si="43"/>
        <v>0</v>
      </c>
    </row>
    <row r="844" spans="1:8" x14ac:dyDescent="0.25">
      <c r="A844" t="s">
        <v>11938</v>
      </c>
      <c r="B844" t="str">
        <f t="shared" si="41"/>
        <v>nincs</v>
      </c>
      <c r="C844" t="str">
        <f t="shared" si="42"/>
        <v>nincs</v>
      </c>
      <c r="D844" t="str">
        <f t="shared" si="42"/>
        <v>nincs</v>
      </c>
      <c r="E844" t="str">
        <f t="shared" si="42"/>
        <v>nincs</v>
      </c>
      <c r="F844" t="str">
        <f t="shared" si="42"/>
        <v>nincs</v>
      </c>
      <c r="G844" t="str">
        <f t="shared" si="42"/>
        <v>nincs</v>
      </c>
      <c r="H844">
        <f t="shared" si="43"/>
        <v>0</v>
      </c>
    </row>
    <row r="845" spans="1:8" x14ac:dyDescent="0.25">
      <c r="A845" t="s">
        <v>4648</v>
      </c>
      <c r="B845" t="str">
        <f t="shared" si="41"/>
        <v>nincs</v>
      </c>
      <c r="C845" t="str">
        <f t="shared" si="42"/>
        <v>nincs</v>
      </c>
      <c r="D845" t="str">
        <f t="shared" si="42"/>
        <v>nincs</v>
      </c>
      <c r="E845" t="str">
        <f t="shared" si="42"/>
        <v>nincs</v>
      </c>
      <c r="F845" t="str">
        <f t="shared" si="42"/>
        <v>nincs</v>
      </c>
      <c r="G845" t="str">
        <f t="shared" si="42"/>
        <v>nincs</v>
      </c>
      <c r="H845">
        <f t="shared" si="43"/>
        <v>0</v>
      </c>
    </row>
    <row r="846" spans="1:8" x14ac:dyDescent="0.25">
      <c r="A846" t="s">
        <v>276</v>
      </c>
      <c r="B846" t="str">
        <f t="shared" si="41"/>
        <v>nincs</v>
      </c>
      <c r="C846" t="str">
        <f t="shared" si="42"/>
        <v>nincs</v>
      </c>
      <c r="D846" t="str">
        <f t="shared" si="42"/>
        <v>nincs</v>
      </c>
      <c r="E846" t="str">
        <f t="shared" si="42"/>
        <v>nincs</v>
      </c>
      <c r="F846" t="str">
        <f t="shared" si="42"/>
        <v>nincs</v>
      </c>
      <c r="G846" t="str">
        <f t="shared" si="42"/>
        <v>nincs</v>
      </c>
      <c r="H846">
        <f t="shared" si="43"/>
        <v>0</v>
      </c>
    </row>
    <row r="847" spans="1:8" x14ac:dyDescent="0.25">
      <c r="A847" t="s">
        <v>11700</v>
      </c>
      <c r="B847" t="str">
        <f t="shared" si="41"/>
        <v>nincs</v>
      </c>
      <c r="C847" t="str">
        <f t="shared" si="42"/>
        <v>nincs</v>
      </c>
      <c r="D847" t="str">
        <f t="shared" si="42"/>
        <v>nincs</v>
      </c>
      <c r="E847" t="str">
        <f t="shared" si="42"/>
        <v>nincs</v>
      </c>
      <c r="F847" t="str">
        <f t="shared" si="42"/>
        <v>nincs</v>
      </c>
      <c r="G847" t="str">
        <f t="shared" si="42"/>
        <v>nincs</v>
      </c>
      <c r="H847">
        <f t="shared" si="43"/>
        <v>0</v>
      </c>
    </row>
    <row r="848" spans="1:8" x14ac:dyDescent="0.25">
      <c r="A848" t="s">
        <v>506</v>
      </c>
      <c r="B848" t="str">
        <f t="shared" si="41"/>
        <v>nincs</v>
      </c>
      <c r="C848" t="str">
        <f t="shared" si="42"/>
        <v>nincs</v>
      </c>
      <c r="D848" t="str">
        <f t="shared" si="42"/>
        <v>van</v>
      </c>
      <c r="E848" t="str">
        <f t="shared" si="42"/>
        <v>nincs</v>
      </c>
      <c r="F848" t="str">
        <f t="shared" si="42"/>
        <v>nincs</v>
      </c>
      <c r="G848" t="str">
        <f t="shared" si="42"/>
        <v>nincs</v>
      </c>
      <c r="H848">
        <f t="shared" si="43"/>
        <v>1</v>
      </c>
    </row>
    <row r="849" spans="1:8" x14ac:dyDescent="0.25">
      <c r="A849" t="s">
        <v>5394</v>
      </c>
      <c r="B849" t="str">
        <f t="shared" si="41"/>
        <v>nincs</v>
      </c>
      <c r="C849" t="str">
        <f t="shared" si="42"/>
        <v>van</v>
      </c>
      <c r="D849" t="str">
        <f t="shared" si="42"/>
        <v>nincs</v>
      </c>
      <c r="E849" t="str">
        <f t="shared" si="42"/>
        <v>nincs</v>
      </c>
      <c r="F849" t="str">
        <f t="shared" si="42"/>
        <v>nincs</v>
      </c>
      <c r="G849" t="str">
        <f t="shared" si="42"/>
        <v>nincs</v>
      </c>
      <c r="H849">
        <f t="shared" si="43"/>
        <v>1</v>
      </c>
    </row>
    <row r="850" spans="1:8" x14ac:dyDescent="0.25">
      <c r="A850" t="s">
        <v>8411</v>
      </c>
      <c r="B850" t="str">
        <f t="shared" si="41"/>
        <v>nincs</v>
      </c>
      <c r="C850" t="str">
        <f t="shared" si="42"/>
        <v>nincs</v>
      </c>
      <c r="D850" t="str">
        <f t="shared" si="42"/>
        <v>nincs</v>
      </c>
      <c r="E850" t="str">
        <f t="shared" si="42"/>
        <v>nincs</v>
      </c>
      <c r="F850" t="str">
        <f t="shared" si="42"/>
        <v>nincs</v>
      </c>
      <c r="G850" t="str">
        <f t="shared" si="42"/>
        <v>nincs</v>
      </c>
      <c r="H850">
        <f t="shared" si="43"/>
        <v>0</v>
      </c>
    </row>
    <row r="851" spans="1:8" x14ac:dyDescent="0.25">
      <c r="A851" t="s">
        <v>3344</v>
      </c>
      <c r="B851" t="str">
        <f t="shared" si="41"/>
        <v>nincs</v>
      </c>
      <c r="C851" t="str">
        <f t="shared" si="42"/>
        <v>nincs</v>
      </c>
      <c r="D851" t="str">
        <f t="shared" si="42"/>
        <v>nincs</v>
      </c>
      <c r="E851" t="str">
        <f t="shared" si="42"/>
        <v>nincs</v>
      </c>
      <c r="F851" t="str">
        <f t="shared" si="42"/>
        <v>nincs</v>
      </c>
      <c r="G851" t="str">
        <f t="shared" si="42"/>
        <v>nincs</v>
      </c>
      <c r="H851">
        <f t="shared" si="43"/>
        <v>0</v>
      </c>
    </row>
    <row r="852" spans="1:8" x14ac:dyDescent="0.25">
      <c r="A852" t="s">
        <v>5250</v>
      </c>
      <c r="B852" t="str">
        <f t="shared" si="41"/>
        <v>nincs</v>
      </c>
      <c r="C852" t="str">
        <f t="shared" si="42"/>
        <v>nincs</v>
      </c>
      <c r="D852" t="str">
        <f t="shared" si="42"/>
        <v>nincs</v>
      </c>
      <c r="E852" t="str">
        <f t="shared" si="42"/>
        <v>nincs</v>
      </c>
      <c r="F852" t="str">
        <f t="shared" si="42"/>
        <v>nincs</v>
      </c>
      <c r="G852" t="str">
        <f t="shared" si="42"/>
        <v>nincs</v>
      </c>
      <c r="H852">
        <f t="shared" si="43"/>
        <v>0</v>
      </c>
    </row>
    <row r="853" spans="1:8" x14ac:dyDescent="0.25">
      <c r="A853" t="s">
        <v>15610</v>
      </c>
      <c r="B853" t="str">
        <f t="shared" si="41"/>
        <v>nincs</v>
      </c>
      <c r="C853" t="str">
        <f t="shared" si="42"/>
        <v>nincs</v>
      </c>
      <c r="D853" t="str">
        <f t="shared" si="42"/>
        <v>nincs</v>
      </c>
      <c r="E853" t="str">
        <f t="shared" si="42"/>
        <v>nincs</v>
      </c>
      <c r="F853" t="str">
        <f t="shared" si="42"/>
        <v>nincs</v>
      </c>
      <c r="G853" t="str">
        <f t="shared" si="42"/>
        <v>nincs</v>
      </c>
      <c r="H853">
        <f t="shared" si="43"/>
        <v>0</v>
      </c>
    </row>
    <row r="854" spans="1:8" x14ac:dyDescent="0.25">
      <c r="A854" t="s">
        <v>4467</v>
      </c>
      <c r="B854" t="str">
        <f t="shared" si="41"/>
        <v>nincs</v>
      </c>
      <c r="C854" t="str">
        <f t="shared" si="42"/>
        <v>nincs</v>
      </c>
      <c r="D854" t="str">
        <f t="shared" si="42"/>
        <v>nincs</v>
      </c>
      <c r="E854" t="str">
        <f t="shared" si="42"/>
        <v>nincs</v>
      </c>
      <c r="F854" t="str">
        <f t="shared" si="42"/>
        <v>nincs</v>
      </c>
      <c r="G854" t="str">
        <f t="shared" si="42"/>
        <v>nincs</v>
      </c>
      <c r="H854">
        <f t="shared" si="43"/>
        <v>0</v>
      </c>
    </row>
    <row r="855" spans="1:8" x14ac:dyDescent="0.25">
      <c r="A855" t="s">
        <v>9450</v>
      </c>
      <c r="B855" t="str">
        <f t="shared" si="41"/>
        <v>nincs</v>
      </c>
      <c r="C855" t="str">
        <f t="shared" si="42"/>
        <v>nincs</v>
      </c>
      <c r="D855" t="str">
        <f t="shared" si="42"/>
        <v>nincs</v>
      </c>
      <c r="E855" t="str">
        <f t="shared" si="42"/>
        <v>nincs</v>
      </c>
      <c r="F855" t="str">
        <f t="shared" si="42"/>
        <v>nincs</v>
      </c>
      <c r="G855" t="str">
        <f t="shared" si="42"/>
        <v>nincs</v>
      </c>
      <c r="H855">
        <f t="shared" si="43"/>
        <v>0</v>
      </c>
    </row>
    <row r="856" spans="1:8" x14ac:dyDescent="0.25">
      <c r="A856" t="s">
        <v>2856</v>
      </c>
      <c r="B856" t="str">
        <f t="shared" si="41"/>
        <v>nincs</v>
      </c>
      <c r="C856" t="str">
        <f t="shared" si="42"/>
        <v>nincs</v>
      </c>
      <c r="D856" t="str">
        <f t="shared" si="42"/>
        <v>nincs</v>
      </c>
      <c r="E856" t="str">
        <f t="shared" si="42"/>
        <v>nincs</v>
      </c>
      <c r="F856" t="str">
        <f t="shared" si="42"/>
        <v>nincs</v>
      </c>
      <c r="G856" t="str">
        <f t="shared" si="42"/>
        <v>nincs</v>
      </c>
      <c r="H856">
        <f t="shared" si="43"/>
        <v>0</v>
      </c>
    </row>
    <row r="857" spans="1:8" x14ac:dyDescent="0.25">
      <c r="A857" t="s">
        <v>9580</v>
      </c>
      <c r="B857" t="str">
        <f t="shared" si="41"/>
        <v>nincs</v>
      </c>
      <c r="C857" t="str">
        <f t="shared" si="42"/>
        <v>nincs</v>
      </c>
      <c r="D857" t="str">
        <f t="shared" si="42"/>
        <v>nincs</v>
      </c>
      <c r="E857" t="str">
        <f t="shared" si="42"/>
        <v>nincs</v>
      </c>
      <c r="F857" t="str">
        <f t="shared" si="42"/>
        <v>nincs</v>
      </c>
      <c r="G857" t="str">
        <f t="shared" si="42"/>
        <v>nincs</v>
      </c>
      <c r="H857">
        <f t="shared" si="43"/>
        <v>0</v>
      </c>
    </row>
    <row r="858" spans="1:8" x14ac:dyDescent="0.25">
      <c r="A858" t="s">
        <v>7626</v>
      </c>
      <c r="B858" t="str">
        <f t="shared" si="41"/>
        <v>nincs</v>
      </c>
      <c r="C858" t="str">
        <f t="shared" si="42"/>
        <v>nincs</v>
      </c>
      <c r="D858" t="str">
        <f t="shared" si="42"/>
        <v>van</v>
      </c>
      <c r="E858" t="str">
        <f t="shared" si="42"/>
        <v>nincs</v>
      </c>
      <c r="F858" t="str">
        <f t="shared" si="42"/>
        <v>nincs</v>
      </c>
      <c r="G858" t="str">
        <f t="shared" si="42"/>
        <v>nincs</v>
      </c>
      <c r="H858">
        <f t="shared" si="43"/>
        <v>1</v>
      </c>
    </row>
    <row r="859" spans="1:8" x14ac:dyDescent="0.25">
      <c r="A859" t="s">
        <v>11645</v>
      </c>
      <c r="B859" t="str">
        <f t="shared" si="41"/>
        <v>nincs</v>
      </c>
      <c r="C859" t="str">
        <f t="shared" si="42"/>
        <v>nincs</v>
      </c>
      <c r="D859" t="str">
        <f t="shared" si="42"/>
        <v>nincs</v>
      </c>
      <c r="E859" t="str">
        <f t="shared" si="42"/>
        <v>nincs</v>
      </c>
      <c r="F859" t="str">
        <f t="shared" si="42"/>
        <v>nincs</v>
      </c>
      <c r="G859" t="str">
        <f t="shared" si="42"/>
        <v>nincs</v>
      </c>
      <c r="H859">
        <f t="shared" si="43"/>
        <v>0</v>
      </c>
    </row>
    <row r="860" spans="1:8" x14ac:dyDescent="0.25">
      <c r="A860" t="s">
        <v>3598</v>
      </c>
      <c r="B860" t="str">
        <f t="shared" si="41"/>
        <v>van</v>
      </c>
      <c r="C860" t="str">
        <f t="shared" si="42"/>
        <v>nincs</v>
      </c>
      <c r="D860" t="str">
        <f t="shared" si="42"/>
        <v>nincs</v>
      </c>
      <c r="E860" t="str">
        <f t="shared" si="42"/>
        <v>nincs</v>
      </c>
      <c r="F860" t="str">
        <f t="shared" si="42"/>
        <v>nincs</v>
      </c>
      <c r="G860" t="str">
        <f t="shared" si="42"/>
        <v>nincs</v>
      </c>
      <c r="H860">
        <f t="shared" si="43"/>
        <v>1</v>
      </c>
    </row>
    <row r="861" spans="1:8" x14ac:dyDescent="0.25">
      <c r="A861" t="s">
        <v>15092</v>
      </c>
      <c r="B861" t="str">
        <f t="shared" si="41"/>
        <v>nincs</v>
      </c>
      <c r="C861" t="str">
        <f t="shared" si="42"/>
        <v>nincs</v>
      </c>
      <c r="D861" t="str">
        <f t="shared" si="42"/>
        <v>nincs</v>
      </c>
      <c r="E861" t="str">
        <f t="shared" si="42"/>
        <v>nincs</v>
      </c>
      <c r="F861" t="str">
        <f t="shared" si="42"/>
        <v>nincs</v>
      </c>
      <c r="G861" t="str">
        <f t="shared" si="42"/>
        <v>nincs</v>
      </c>
      <c r="H861">
        <f t="shared" si="43"/>
        <v>0</v>
      </c>
    </row>
    <row r="862" spans="1:8" x14ac:dyDescent="0.25">
      <c r="A862" t="s">
        <v>3803</v>
      </c>
      <c r="B862" t="str">
        <f t="shared" si="41"/>
        <v>nincs</v>
      </c>
      <c r="C862" t="str">
        <f t="shared" si="42"/>
        <v>nincs</v>
      </c>
      <c r="D862" t="str">
        <f t="shared" si="42"/>
        <v>nincs</v>
      </c>
      <c r="E862" t="str">
        <f t="shared" si="42"/>
        <v>nincs</v>
      </c>
      <c r="F862" t="str">
        <f t="shared" si="42"/>
        <v>nincs</v>
      </c>
      <c r="G862" t="str">
        <f t="shared" si="42"/>
        <v>nincs</v>
      </c>
      <c r="H862">
        <f t="shared" si="43"/>
        <v>0</v>
      </c>
    </row>
    <row r="863" spans="1:8" x14ac:dyDescent="0.25">
      <c r="A863" t="s">
        <v>666</v>
      </c>
      <c r="B863" t="str">
        <f t="shared" si="41"/>
        <v>nincs</v>
      </c>
      <c r="C863" t="str">
        <f t="shared" si="42"/>
        <v>nincs</v>
      </c>
      <c r="D863" t="str">
        <f t="shared" si="42"/>
        <v>nincs</v>
      </c>
      <c r="E863" t="str">
        <f t="shared" si="42"/>
        <v>nincs</v>
      </c>
      <c r="F863" t="str">
        <f t="shared" si="42"/>
        <v>nincs</v>
      </c>
      <c r="G863" t="str">
        <f t="shared" si="42"/>
        <v>nincs</v>
      </c>
      <c r="H863">
        <f t="shared" si="43"/>
        <v>0</v>
      </c>
    </row>
    <row r="864" spans="1:8" x14ac:dyDescent="0.25">
      <c r="A864" t="s">
        <v>4439</v>
      </c>
      <c r="B864" t="str">
        <f t="shared" si="41"/>
        <v>nincs</v>
      </c>
      <c r="C864" t="str">
        <f t="shared" si="42"/>
        <v>nincs</v>
      </c>
      <c r="D864" t="str">
        <f t="shared" si="42"/>
        <v>nincs</v>
      </c>
      <c r="E864" t="str">
        <f t="shared" si="42"/>
        <v>van</v>
      </c>
      <c r="F864" t="str">
        <f t="shared" si="42"/>
        <v>nincs</v>
      </c>
      <c r="G864" t="str">
        <f t="shared" si="42"/>
        <v>nincs</v>
      </c>
      <c r="H864">
        <f t="shared" si="43"/>
        <v>1</v>
      </c>
    </row>
    <row r="865" spans="1:8" x14ac:dyDescent="0.25">
      <c r="A865" t="s">
        <v>5983</v>
      </c>
      <c r="B865" t="str">
        <f t="shared" si="41"/>
        <v>nincs</v>
      </c>
      <c r="C865" t="str">
        <f t="shared" si="42"/>
        <v>nincs</v>
      </c>
      <c r="D865" t="str">
        <f t="shared" si="42"/>
        <v>nincs</v>
      </c>
      <c r="E865" t="str">
        <f t="shared" ref="C865:G916" si="44">IF(ISERROR(FIND(E$1,$A865)),"nincs","van")</f>
        <v>nincs</v>
      </c>
      <c r="F865" t="str">
        <f t="shared" si="44"/>
        <v>nincs</v>
      </c>
      <c r="G865" t="str">
        <f t="shared" si="44"/>
        <v>nincs</v>
      </c>
      <c r="H865">
        <f t="shared" si="43"/>
        <v>0</v>
      </c>
    </row>
    <row r="866" spans="1:8" x14ac:dyDescent="0.25">
      <c r="A866" t="s">
        <v>7848</v>
      </c>
      <c r="B866" t="str">
        <f t="shared" si="41"/>
        <v>nincs</v>
      </c>
      <c r="C866" t="str">
        <f t="shared" si="44"/>
        <v>nincs</v>
      </c>
      <c r="D866" t="str">
        <f t="shared" si="44"/>
        <v>nincs</v>
      </c>
      <c r="E866" t="str">
        <f t="shared" si="44"/>
        <v>nincs</v>
      </c>
      <c r="F866" t="str">
        <f t="shared" si="44"/>
        <v>nincs</v>
      </c>
      <c r="G866" t="str">
        <f t="shared" si="44"/>
        <v>nincs</v>
      </c>
      <c r="H866">
        <f t="shared" si="43"/>
        <v>0</v>
      </c>
    </row>
    <row r="867" spans="1:8" x14ac:dyDescent="0.25">
      <c r="A867" t="s">
        <v>7188</v>
      </c>
      <c r="B867" t="str">
        <f t="shared" si="41"/>
        <v>nincs</v>
      </c>
      <c r="C867" t="str">
        <f t="shared" si="44"/>
        <v>nincs</v>
      </c>
      <c r="D867" t="str">
        <f t="shared" si="44"/>
        <v>van</v>
      </c>
      <c r="E867" t="str">
        <f t="shared" si="44"/>
        <v>nincs</v>
      </c>
      <c r="F867" t="str">
        <f t="shared" si="44"/>
        <v>nincs</v>
      </c>
      <c r="G867" t="str">
        <f t="shared" si="44"/>
        <v>nincs</v>
      </c>
      <c r="H867">
        <f t="shared" si="43"/>
        <v>1</v>
      </c>
    </row>
    <row r="868" spans="1:8" x14ac:dyDescent="0.25">
      <c r="A868" t="s">
        <v>1657</v>
      </c>
      <c r="B868" t="str">
        <f t="shared" si="41"/>
        <v>nincs</v>
      </c>
      <c r="C868" t="str">
        <f t="shared" si="44"/>
        <v>nincs</v>
      </c>
      <c r="D868" t="str">
        <f t="shared" si="44"/>
        <v>nincs</v>
      </c>
      <c r="E868" t="str">
        <f t="shared" si="44"/>
        <v>nincs</v>
      </c>
      <c r="F868" t="str">
        <f t="shared" si="44"/>
        <v>nincs</v>
      </c>
      <c r="G868" t="str">
        <f t="shared" si="44"/>
        <v>nincs</v>
      </c>
      <c r="H868">
        <f t="shared" si="43"/>
        <v>0</v>
      </c>
    </row>
    <row r="869" spans="1:8" x14ac:dyDescent="0.25">
      <c r="A869" t="s">
        <v>4395</v>
      </c>
      <c r="B869" t="str">
        <f t="shared" ref="B869:B932" si="45">IF(ISERROR(FIND(B$1,$A869)),"nincs","van")</f>
        <v>nincs</v>
      </c>
      <c r="C869" t="str">
        <f t="shared" si="44"/>
        <v>nincs</v>
      </c>
      <c r="D869" t="str">
        <f t="shared" si="44"/>
        <v>nincs</v>
      </c>
      <c r="E869" t="str">
        <f t="shared" si="44"/>
        <v>nincs</v>
      </c>
      <c r="F869" t="str">
        <f t="shared" si="44"/>
        <v>nincs</v>
      </c>
      <c r="G869" t="str">
        <f t="shared" si="44"/>
        <v>nincs</v>
      </c>
      <c r="H869">
        <f t="shared" si="43"/>
        <v>0</v>
      </c>
    </row>
    <row r="870" spans="1:8" x14ac:dyDescent="0.25">
      <c r="A870" t="s">
        <v>2284</v>
      </c>
      <c r="B870" t="str">
        <f t="shared" si="45"/>
        <v>nincs</v>
      </c>
      <c r="C870" t="str">
        <f t="shared" si="44"/>
        <v>van</v>
      </c>
      <c r="D870" t="str">
        <f t="shared" si="44"/>
        <v>nincs</v>
      </c>
      <c r="E870" t="str">
        <f t="shared" si="44"/>
        <v>nincs</v>
      </c>
      <c r="F870" t="str">
        <f t="shared" si="44"/>
        <v>nincs</v>
      </c>
      <c r="G870" t="str">
        <f t="shared" si="44"/>
        <v>nincs</v>
      </c>
      <c r="H870">
        <f t="shared" si="43"/>
        <v>1</v>
      </c>
    </row>
    <row r="871" spans="1:8" x14ac:dyDescent="0.25">
      <c r="A871" t="s">
        <v>1455</v>
      </c>
      <c r="B871" t="str">
        <f t="shared" si="45"/>
        <v>nincs</v>
      </c>
      <c r="C871" t="str">
        <f t="shared" si="44"/>
        <v>nincs</v>
      </c>
      <c r="D871" t="str">
        <f t="shared" si="44"/>
        <v>nincs</v>
      </c>
      <c r="E871" t="str">
        <f t="shared" si="44"/>
        <v>nincs</v>
      </c>
      <c r="F871" t="str">
        <f t="shared" si="44"/>
        <v>nincs</v>
      </c>
      <c r="G871" t="str">
        <f t="shared" si="44"/>
        <v>nincs</v>
      </c>
      <c r="H871">
        <f t="shared" si="43"/>
        <v>0</v>
      </c>
    </row>
    <row r="872" spans="1:8" x14ac:dyDescent="0.25">
      <c r="A872" t="s">
        <v>6314</v>
      </c>
      <c r="B872" t="str">
        <f t="shared" si="45"/>
        <v>nincs</v>
      </c>
      <c r="C872" t="str">
        <f t="shared" si="44"/>
        <v>nincs</v>
      </c>
      <c r="D872" t="str">
        <f t="shared" si="44"/>
        <v>nincs</v>
      </c>
      <c r="E872" t="str">
        <f t="shared" si="44"/>
        <v>van</v>
      </c>
      <c r="F872" t="str">
        <f t="shared" si="44"/>
        <v>nincs</v>
      </c>
      <c r="G872" t="str">
        <f t="shared" si="44"/>
        <v>nincs</v>
      </c>
      <c r="H872">
        <f t="shared" si="43"/>
        <v>1</v>
      </c>
    </row>
    <row r="873" spans="1:8" x14ac:dyDescent="0.25">
      <c r="A873" t="s">
        <v>6992</v>
      </c>
      <c r="B873" t="str">
        <f t="shared" si="45"/>
        <v>van</v>
      </c>
      <c r="C873" t="str">
        <f t="shared" si="44"/>
        <v>nincs</v>
      </c>
      <c r="D873" t="str">
        <f t="shared" si="44"/>
        <v>nincs</v>
      </c>
      <c r="E873" t="str">
        <f t="shared" si="44"/>
        <v>nincs</v>
      </c>
      <c r="F873" t="str">
        <f t="shared" si="44"/>
        <v>nincs</v>
      </c>
      <c r="G873" t="str">
        <f t="shared" si="44"/>
        <v>nincs</v>
      </c>
      <c r="H873">
        <f t="shared" si="43"/>
        <v>1</v>
      </c>
    </row>
    <row r="874" spans="1:8" x14ac:dyDescent="0.25">
      <c r="A874" t="s">
        <v>1457</v>
      </c>
      <c r="B874" t="str">
        <f t="shared" si="45"/>
        <v>nincs</v>
      </c>
      <c r="C874" t="str">
        <f t="shared" si="44"/>
        <v>van</v>
      </c>
      <c r="D874" t="str">
        <f t="shared" si="44"/>
        <v>nincs</v>
      </c>
      <c r="E874" t="str">
        <f t="shared" si="44"/>
        <v>nincs</v>
      </c>
      <c r="F874" t="str">
        <f t="shared" si="44"/>
        <v>nincs</v>
      </c>
      <c r="G874" t="str">
        <f t="shared" si="44"/>
        <v>nincs</v>
      </c>
      <c r="H874">
        <f t="shared" si="43"/>
        <v>1</v>
      </c>
    </row>
    <row r="875" spans="1:8" x14ac:dyDescent="0.25">
      <c r="A875" t="s">
        <v>4461</v>
      </c>
      <c r="B875" t="str">
        <f t="shared" si="45"/>
        <v>nincs</v>
      </c>
      <c r="C875" t="str">
        <f t="shared" si="44"/>
        <v>nincs</v>
      </c>
      <c r="D875" t="str">
        <f t="shared" si="44"/>
        <v>nincs</v>
      </c>
      <c r="E875" t="str">
        <f t="shared" si="44"/>
        <v>nincs</v>
      </c>
      <c r="F875" t="str">
        <f t="shared" si="44"/>
        <v>nincs</v>
      </c>
      <c r="G875" t="str">
        <f t="shared" si="44"/>
        <v>nincs</v>
      </c>
      <c r="H875">
        <f t="shared" si="43"/>
        <v>0</v>
      </c>
    </row>
    <row r="876" spans="1:8" x14ac:dyDescent="0.25">
      <c r="A876" t="s">
        <v>5224</v>
      </c>
      <c r="B876" t="str">
        <f t="shared" si="45"/>
        <v>van</v>
      </c>
      <c r="C876" t="str">
        <f t="shared" si="44"/>
        <v>nincs</v>
      </c>
      <c r="D876" t="str">
        <f t="shared" si="44"/>
        <v>nincs</v>
      </c>
      <c r="E876" t="str">
        <f t="shared" si="44"/>
        <v>nincs</v>
      </c>
      <c r="F876" t="str">
        <f t="shared" si="44"/>
        <v>nincs</v>
      </c>
      <c r="G876" t="str">
        <f t="shared" si="44"/>
        <v>nincs</v>
      </c>
      <c r="H876">
        <f t="shared" si="43"/>
        <v>1</v>
      </c>
    </row>
    <row r="877" spans="1:8" x14ac:dyDescent="0.25">
      <c r="A877" t="s">
        <v>4172</v>
      </c>
      <c r="B877" t="str">
        <f t="shared" si="45"/>
        <v>nincs</v>
      </c>
      <c r="C877" t="str">
        <f t="shared" si="44"/>
        <v>van</v>
      </c>
      <c r="D877" t="str">
        <f t="shared" si="44"/>
        <v>nincs</v>
      </c>
      <c r="E877" t="str">
        <f t="shared" si="44"/>
        <v>nincs</v>
      </c>
      <c r="F877" t="str">
        <f t="shared" si="44"/>
        <v>nincs</v>
      </c>
      <c r="G877" t="str">
        <f t="shared" si="44"/>
        <v>nincs</v>
      </c>
      <c r="H877">
        <f t="shared" si="43"/>
        <v>1</v>
      </c>
    </row>
    <row r="878" spans="1:8" x14ac:dyDescent="0.25">
      <c r="A878" t="s">
        <v>2446</v>
      </c>
      <c r="B878" t="str">
        <f t="shared" si="45"/>
        <v>van</v>
      </c>
      <c r="C878" t="str">
        <f t="shared" si="44"/>
        <v>nincs</v>
      </c>
      <c r="D878" t="str">
        <f t="shared" si="44"/>
        <v>nincs</v>
      </c>
      <c r="E878" t="str">
        <f t="shared" si="44"/>
        <v>nincs</v>
      </c>
      <c r="F878" t="str">
        <f t="shared" si="44"/>
        <v>nincs</v>
      </c>
      <c r="G878" t="str">
        <f t="shared" si="44"/>
        <v>nincs</v>
      </c>
      <c r="H878">
        <f t="shared" si="43"/>
        <v>1</v>
      </c>
    </row>
    <row r="879" spans="1:8" x14ac:dyDescent="0.25">
      <c r="A879" t="s">
        <v>7193</v>
      </c>
      <c r="B879" t="str">
        <f t="shared" si="45"/>
        <v>nincs</v>
      </c>
      <c r="C879" t="str">
        <f t="shared" si="44"/>
        <v>nincs</v>
      </c>
      <c r="D879" t="str">
        <f t="shared" si="44"/>
        <v>nincs</v>
      </c>
      <c r="E879" t="str">
        <f t="shared" si="44"/>
        <v>nincs</v>
      </c>
      <c r="F879" t="str">
        <f t="shared" si="44"/>
        <v>nincs</v>
      </c>
      <c r="G879" t="str">
        <f t="shared" si="44"/>
        <v>nincs</v>
      </c>
      <c r="H879">
        <f t="shared" si="43"/>
        <v>0</v>
      </c>
    </row>
    <row r="880" spans="1:8" x14ac:dyDescent="0.25">
      <c r="A880" t="s">
        <v>2482</v>
      </c>
      <c r="B880" t="str">
        <f t="shared" si="45"/>
        <v>nincs</v>
      </c>
      <c r="C880" t="str">
        <f t="shared" si="44"/>
        <v>nincs</v>
      </c>
      <c r="D880" t="str">
        <f t="shared" si="44"/>
        <v>van</v>
      </c>
      <c r="E880" t="str">
        <f t="shared" si="44"/>
        <v>nincs</v>
      </c>
      <c r="F880" t="str">
        <f t="shared" si="44"/>
        <v>nincs</v>
      </c>
      <c r="G880" t="str">
        <f t="shared" si="44"/>
        <v>nincs</v>
      </c>
      <c r="H880">
        <f t="shared" si="43"/>
        <v>1</v>
      </c>
    </row>
    <row r="881" spans="1:8" x14ac:dyDescent="0.25">
      <c r="A881" t="s">
        <v>5886</v>
      </c>
      <c r="B881" t="str">
        <f t="shared" si="45"/>
        <v>nincs</v>
      </c>
      <c r="C881" t="str">
        <f t="shared" si="44"/>
        <v>nincs</v>
      </c>
      <c r="D881" t="str">
        <f t="shared" si="44"/>
        <v>van</v>
      </c>
      <c r="E881" t="str">
        <f t="shared" si="44"/>
        <v>nincs</v>
      </c>
      <c r="F881" t="str">
        <f t="shared" si="44"/>
        <v>nincs</v>
      </c>
      <c r="G881" t="str">
        <f t="shared" si="44"/>
        <v>nincs</v>
      </c>
      <c r="H881">
        <f t="shared" si="43"/>
        <v>1</v>
      </c>
    </row>
    <row r="882" spans="1:8" x14ac:dyDescent="0.25">
      <c r="A882" t="s">
        <v>3930</v>
      </c>
      <c r="B882" t="str">
        <f t="shared" si="45"/>
        <v>nincs</v>
      </c>
      <c r="C882" t="str">
        <f t="shared" si="44"/>
        <v>nincs</v>
      </c>
      <c r="D882" t="str">
        <f t="shared" si="44"/>
        <v>nincs</v>
      </c>
      <c r="E882" t="str">
        <f t="shared" si="44"/>
        <v>nincs</v>
      </c>
      <c r="F882" t="str">
        <f t="shared" si="44"/>
        <v>nincs</v>
      </c>
      <c r="G882" t="str">
        <f t="shared" si="44"/>
        <v>nincs</v>
      </c>
      <c r="H882">
        <f t="shared" si="43"/>
        <v>0</v>
      </c>
    </row>
    <row r="883" spans="1:8" x14ac:dyDescent="0.25">
      <c r="A883" t="s">
        <v>2890</v>
      </c>
      <c r="B883" t="str">
        <f t="shared" si="45"/>
        <v>van</v>
      </c>
      <c r="C883" t="str">
        <f t="shared" si="44"/>
        <v>nincs</v>
      </c>
      <c r="D883" t="str">
        <f t="shared" si="44"/>
        <v>nincs</v>
      </c>
      <c r="E883" t="str">
        <f t="shared" si="44"/>
        <v>nincs</v>
      </c>
      <c r="F883" t="str">
        <f t="shared" si="44"/>
        <v>nincs</v>
      </c>
      <c r="G883" t="str">
        <f t="shared" si="44"/>
        <v>nincs</v>
      </c>
      <c r="H883">
        <f t="shared" si="43"/>
        <v>1</v>
      </c>
    </row>
    <row r="884" spans="1:8" x14ac:dyDescent="0.25">
      <c r="A884" t="s">
        <v>7183</v>
      </c>
      <c r="B884" t="str">
        <f t="shared" si="45"/>
        <v>nincs</v>
      </c>
      <c r="C884" t="str">
        <f t="shared" si="44"/>
        <v>nincs</v>
      </c>
      <c r="D884" t="str">
        <f t="shared" si="44"/>
        <v>nincs</v>
      </c>
      <c r="E884" t="str">
        <f t="shared" si="44"/>
        <v>nincs</v>
      </c>
      <c r="F884" t="str">
        <f t="shared" si="44"/>
        <v>nincs</v>
      </c>
      <c r="G884" t="str">
        <f t="shared" si="44"/>
        <v>nincs</v>
      </c>
      <c r="H884">
        <f t="shared" si="43"/>
        <v>0</v>
      </c>
    </row>
    <row r="885" spans="1:8" x14ac:dyDescent="0.25">
      <c r="A885" t="s">
        <v>2258</v>
      </c>
      <c r="B885" t="str">
        <f t="shared" si="45"/>
        <v>nincs</v>
      </c>
      <c r="C885" t="str">
        <f t="shared" si="44"/>
        <v>nincs</v>
      </c>
      <c r="D885" t="str">
        <f t="shared" si="44"/>
        <v>van</v>
      </c>
      <c r="E885" t="str">
        <f t="shared" si="44"/>
        <v>nincs</v>
      </c>
      <c r="F885" t="str">
        <f t="shared" si="44"/>
        <v>nincs</v>
      </c>
      <c r="G885" t="str">
        <f t="shared" si="44"/>
        <v>nincs</v>
      </c>
      <c r="H885">
        <f t="shared" si="43"/>
        <v>1</v>
      </c>
    </row>
    <row r="886" spans="1:8" x14ac:dyDescent="0.25">
      <c r="A886" t="s">
        <v>9377</v>
      </c>
      <c r="B886" t="str">
        <f t="shared" si="45"/>
        <v>nincs</v>
      </c>
      <c r="C886" t="str">
        <f t="shared" si="44"/>
        <v>nincs</v>
      </c>
      <c r="D886" t="str">
        <f t="shared" si="44"/>
        <v>nincs</v>
      </c>
      <c r="E886" t="str">
        <f t="shared" si="44"/>
        <v>nincs</v>
      </c>
      <c r="F886" t="str">
        <f t="shared" si="44"/>
        <v>nincs</v>
      </c>
      <c r="G886" t="str">
        <f t="shared" si="44"/>
        <v>nincs</v>
      </c>
      <c r="H886">
        <f t="shared" si="43"/>
        <v>0</v>
      </c>
    </row>
    <row r="887" spans="1:8" x14ac:dyDescent="0.25">
      <c r="A887" t="s">
        <v>5533</v>
      </c>
      <c r="B887" t="str">
        <f t="shared" si="45"/>
        <v>van</v>
      </c>
      <c r="C887" t="str">
        <f t="shared" si="44"/>
        <v>nincs</v>
      </c>
      <c r="D887" t="str">
        <f t="shared" si="44"/>
        <v>nincs</v>
      </c>
      <c r="E887" t="str">
        <f t="shared" si="44"/>
        <v>nincs</v>
      </c>
      <c r="F887" t="str">
        <f t="shared" si="44"/>
        <v>nincs</v>
      </c>
      <c r="G887" t="str">
        <f t="shared" si="44"/>
        <v>nincs</v>
      </c>
      <c r="H887">
        <f t="shared" si="43"/>
        <v>1</v>
      </c>
    </row>
    <row r="888" spans="1:8" x14ac:dyDescent="0.25">
      <c r="A888" t="s">
        <v>860</v>
      </c>
      <c r="B888" t="str">
        <f t="shared" si="45"/>
        <v>nincs</v>
      </c>
      <c r="C888" t="str">
        <f t="shared" si="44"/>
        <v>nincs</v>
      </c>
      <c r="D888" t="str">
        <f t="shared" si="44"/>
        <v>nincs</v>
      </c>
      <c r="E888" t="str">
        <f t="shared" si="44"/>
        <v>nincs</v>
      </c>
      <c r="F888" t="str">
        <f t="shared" si="44"/>
        <v>nincs</v>
      </c>
      <c r="G888" t="str">
        <f t="shared" si="44"/>
        <v>nincs</v>
      </c>
      <c r="H888">
        <f t="shared" si="43"/>
        <v>0</v>
      </c>
    </row>
    <row r="889" spans="1:8" x14ac:dyDescent="0.25">
      <c r="A889" t="s">
        <v>1167</v>
      </c>
      <c r="B889" t="str">
        <f t="shared" si="45"/>
        <v>van</v>
      </c>
      <c r="C889" t="str">
        <f t="shared" si="44"/>
        <v>nincs</v>
      </c>
      <c r="D889" t="str">
        <f t="shared" si="44"/>
        <v>nincs</v>
      </c>
      <c r="E889" t="str">
        <f t="shared" si="44"/>
        <v>nincs</v>
      </c>
      <c r="F889" t="str">
        <f t="shared" si="44"/>
        <v>nincs</v>
      </c>
      <c r="G889" t="str">
        <f t="shared" si="44"/>
        <v>nincs</v>
      </c>
      <c r="H889">
        <f t="shared" si="43"/>
        <v>1</v>
      </c>
    </row>
    <row r="890" spans="1:8" x14ac:dyDescent="0.25">
      <c r="A890" t="s">
        <v>12044</v>
      </c>
      <c r="B890" t="str">
        <f t="shared" si="45"/>
        <v>nincs</v>
      </c>
      <c r="C890" t="str">
        <f t="shared" si="44"/>
        <v>van</v>
      </c>
      <c r="D890" t="str">
        <f t="shared" si="44"/>
        <v>nincs</v>
      </c>
      <c r="E890" t="str">
        <f t="shared" si="44"/>
        <v>nincs</v>
      </c>
      <c r="F890" t="str">
        <f t="shared" si="44"/>
        <v>nincs</v>
      </c>
      <c r="G890" t="str">
        <f t="shared" si="44"/>
        <v>nincs</v>
      </c>
      <c r="H890">
        <f t="shared" si="43"/>
        <v>1</v>
      </c>
    </row>
    <row r="891" spans="1:8" x14ac:dyDescent="0.25">
      <c r="A891" t="s">
        <v>276</v>
      </c>
      <c r="B891" t="str">
        <f t="shared" si="45"/>
        <v>nincs</v>
      </c>
      <c r="C891" t="str">
        <f t="shared" si="44"/>
        <v>nincs</v>
      </c>
      <c r="D891" t="str">
        <f t="shared" si="44"/>
        <v>nincs</v>
      </c>
      <c r="E891" t="str">
        <f t="shared" si="44"/>
        <v>nincs</v>
      </c>
      <c r="F891" t="str">
        <f t="shared" si="44"/>
        <v>nincs</v>
      </c>
      <c r="G891" t="str">
        <f t="shared" si="44"/>
        <v>nincs</v>
      </c>
      <c r="H891">
        <f t="shared" si="43"/>
        <v>0</v>
      </c>
    </row>
    <row r="892" spans="1:8" x14ac:dyDescent="0.25">
      <c r="A892" t="s">
        <v>3362</v>
      </c>
      <c r="B892" t="str">
        <f t="shared" si="45"/>
        <v>nincs</v>
      </c>
      <c r="C892" t="str">
        <f t="shared" si="44"/>
        <v>nincs</v>
      </c>
      <c r="D892" t="str">
        <f t="shared" si="44"/>
        <v>nincs</v>
      </c>
      <c r="E892" t="str">
        <f t="shared" si="44"/>
        <v>nincs</v>
      </c>
      <c r="F892" t="str">
        <f t="shared" si="44"/>
        <v>nincs</v>
      </c>
      <c r="G892" t="str">
        <f t="shared" si="44"/>
        <v>nincs</v>
      </c>
      <c r="H892">
        <f t="shared" si="43"/>
        <v>0</v>
      </c>
    </row>
    <row r="893" spans="1:8" x14ac:dyDescent="0.25">
      <c r="A893" t="s">
        <v>1161</v>
      </c>
      <c r="B893" t="str">
        <f t="shared" si="45"/>
        <v>nincs</v>
      </c>
      <c r="C893" t="str">
        <f t="shared" si="44"/>
        <v>nincs</v>
      </c>
      <c r="D893" t="str">
        <f t="shared" si="44"/>
        <v>nincs</v>
      </c>
      <c r="E893" t="str">
        <f t="shared" si="44"/>
        <v>nincs</v>
      </c>
      <c r="F893" t="str">
        <f t="shared" si="44"/>
        <v>nincs</v>
      </c>
      <c r="G893" t="str">
        <f t="shared" si="44"/>
        <v>nincs</v>
      </c>
      <c r="H893">
        <f t="shared" si="43"/>
        <v>0</v>
      </c>
    </row>
    <row r="894" spans="1:8" x14ac:dyDescent="0.25">
      <c r="A894" t="s">
        <v>13476</v>
      </c>
      <c r="B894" t="str">
        <f t="shared" si="45"/>
        <v>nincs</v>
      </c>
      <c r="C894" t="str">
        <f t="shared" si="44"/>
        <v>van</v>
      </c>
      <c r="D894" t="str">
        <f t="shared" si="44"/>
        <v>nincs</v>
      </c>
      <c r="E894" t="str">
        <f t="shared" si="44"/>
        <v>nincs</v>
      </c>
      <c r="F894" t="str">
        <f t="shared" si="44"/>
        <v>nincs</v>
      </c>
      <c r="G894" t="str">
        <f t="shared" si="44"/>
        <v>nincs</v>
      </c>
      <c r="H894">
        <f t="shared" si="43"/>
        <v>1</v>
      </c>
    </row>
    <row r="895" spans="1:8" x14ac:dyDescent="0.25">
      <c r="A895" t="s">
        <v>5567</v>
      </c>
      <c r="B895" t="str">
        <f t="shared" si="45"/>
        <v>nincs</v>
      </c>
      <c r="C895" t="str">
        <f t="shared" si="44"/>
        <v>van</v>
      </c>
      <c r="D895" t="str">
        <f t="shared" si="44"/>
        <v>nincs</v>
      </c>
      <c r="E895" t="str">
        <f t="shared" si="44"/>
        <v>nincs</v>
      </c>
      <c r="F895" t="str">
        <f t="shared" si="44"/>
        <v>nincs</v>
      </c>
      <c r="G895" t="str">
        <f t="shared" si="44"/>
        <v>nincs</v>
      </c>
      <c r="H895">
        <f t="shared" si="43"/>
        <v>1</v>
      </c>
    </row>
    <row r="896" spans="1:8" x14ac:dyDescent="0.25">
      <c r="A896" t="s">
        <v>6841</v>
      </c>
      <c r="B896" t="str">
        <f t="shared" si="45"/>
        <v>nincs</v>
      </c>
      <c r="C896" t="str">
        <f t="shared" si="44"/>
        <v>nincs</v>
      </c>
      <c r="D896" t="str">
        <f t="shared" si="44"/>
        <v>nincs</v>
      </c>
      <c r="E896" t="str">
        <f t="shared" si="44"/>
        <v>van</v>
      </c>
      <c r="F896" t="str">
        <f t="shared" si="44"/>
        <v>nincs</v>
      </c>
      <c r="G896" t="str">
        <f t="shared" si="44"/>
        <v>nincs</v>
      </c>
      <c r="H896">
        <f t="shared" si="43"/>
        <v>1</v>
      </c>
    </row>
    <row r="897" spans="1:8" x14ac:dyDescent="0.25">
      <c r="A897" t="s">
        <v>2078</v>
      </c>
      <c r="B897" t="str">
        <f t="shared" si="45"/>
        <v>nincs</v>
      </c>
      <c r="C897" t="str">
        <f t="shared" si="44"/>
        <v>nincs</v>
      </c>
      <c r="D897" t="str">
        <f t="shared" si="44"/>
        <v>nincs</v>
      </c>
      <c r="E897" t="str">
        <f t="shared" si="44"/>
        <v>nincs</v>
      </c>
      <c r="F897" t="str">
        <f t="shared" si="44"/>
        <v>nincs</v>
      </c>
      <c r="G897" t="str">
        <f t="shared" si="44"/>
        <v>nincs</v>
      </c>
      <c r="H897">
        <f t="shared" si="43"/>
        <v>0</v>
      </c>
    </row>
    <row r="898" spans="1:8" x14ac:dyDescent="0.25">
      <c r="A898" t="s">
        <v>12097</v>
      </c>
      <c r="B898" t="str">
        <f t="shared" si="45"/>
        <v>nincs</v>
      </c>
      <c r="C898" t="str">
        <f t="shared" si="44"/>
        <v>nincs</v>
      </c>
      <c r="D898" t="str">
        <f t="shared" si="44"/>
        <v>nincs</v>
      </c>
      <c r="E898" t="str">
        <f t="shared" si="44"/>
        <v>nincs</v>
      </c>
      <c r="F898" t="str">
        <f t="shared" si="44"/>
        <v>nincs</v>
      </c>
      <c r="G898" t="str">
        <f t="shared" si="44"/>
        <v>nincs</v>
      </c>
      <c r="H898">
        <f t="shared" si="43"/>
        <v>0</v>
      </c>
    </row>
    <row r="899" spans="1:8" x14ac:dyDescent="0.25">
      <c r="A899" t="s">
        <v>4668</v>
      </c>
      <c r="B899" t="str">
        <f t="shared" si="45"/>
        <v>van</v>
      </c>
      <c r="C899" t="str">
        <f t="shared" si="44"/>
        <v>nincs</v>
      </c>
      <c r="D899" t="str">
        <f t="shared" si="44"/>
        <v>nincs</v>
      </c>
      <c r="E899" t="str">
        <f t="shared" si="44"/>
        <v>nincs</v>
      </c>
      <c r="F899" t="str">
        <f t="shared" si="44"/>
        <v>nincs</v>
      </c>
      <c r="G899" t="str">
        <f t="shared" si="44"/>
        <v>nincs</v>
      </c>
      <c r="H899">
        <f t="shared" ref="H899:H962" si="46">+COUNTIF(B899:G899,"van")</f>
        <v>1</v>
      </c>
    </row>
    <row r="900" spans="1:8" x14ac:dyDescent="0.25">
      <c r="A900" t="s">
        <v>4427</v>
      </c>
      <c r="B900" t="str">
        <f t="shared" si="45"/>
        <v>nincs</v>
      </c>
      <c r="C900" t="str">
        <f t="shared" si="44"/>
        <v>nincs</v>
      </c>
      <c r="D900" t="str">
        <f t="shared" si="44"/>
        <v>nincs</v>
      </c>
      <c r="E900" t="str">
        <f t="shared" si="44"/>
        <v>nincs</v>
      </c>
      <c r="F900" t="str">
        <f t="shared" si="44"/>
        <v>nincs</v>
      </c>
      <c r="G900" t="str">
        <f t="shared" si="44"/>
        <v>van</v>
      </c>
      <c r="H900">
        <f t="shared" si="46"/>
        <v>1</v>
      </c>
    </row>
    <row r="901" spans="1:8" x14ac:dyDescent="0.25">
      <c r="A901" t="s">
        <v>6282</v>
      </c>
      <c r="B901" t="str">
        <f t="shared" si="45"/>
        <v>nincs</v>
      </c>
      <c r="C901" t="str">
        <f t="shared" si="44"/>
        <v>nincs</v>
      </c>
      <c r="D901" t="str">
        <f t="shared" si="44"/>
        <v>nincs</v>
      </c>
      <c r="E901" t="str">
        <f t="shared" si="44"/>
        <v>nincs</v>
      </c>
      <c r="F901" t="str">
        <f t="shared" si="44"/>
        <v>nincs</v>
      </c>
      <c r="G901" t="str">
        <f t="shared" si="44"/>
        <v>nincs</v>
      </c>
      <c r="H901">
        <f t="shared" si="46"/>
        <v>0</v>
      </c>
    </row>
    <row r="902" spans="1:8" x14ac:dyDescent="0.25">
      <c r="A902" t="s">
        <v>5056</v>
      </c>
      <c r="B902" t="str">
        <f t="shared" si="45"/>
        <v>van</v>
      </c>
      <c r="C902" t="str">
        <f t="shared" si="44"/>
        <v>nincs</v>
      </c>
      <c r="D902" t="str">
        <f t="shared" si="44"/>
        <v>nincs</v>
      </c>
      <c r="E902" t="str">
        <f t="shared" si="44"/>
        <v>nincs</v>
      </c>
      <c r="F902" t="str">
        <f t="shared" si="44"/>
        <v>nincs</v>
      </c>
      <c r="G902" t="str">
        <f t="shared" si="44"/>
        <v>nincs</v>
      </c>
      <c r="H902">
        <f t="shared" si="46"/>
        <v>1</v>
      </c>
    </row>
    <row r="903" spans="1:8" x14ac:dyDescent="0.25">
      <c r="A903" t="s">
        <v>9700</v>
      </c>
      <c r="B903" t="str">
        <f t="shared" si="45"/>
        <v>nincs</v>
      </c>
      <c r="C903" t="str">
        <f t="shared" si="44"/>
        <v>nincs</v>
      </c>
      <c r="D903" t="str">
        <f t="shared" si="44"/>
        <v>nincs</v>
      </c>
      <c r="E903" t="str">
        <f t="shared" si="44"/>
        <v>nincs</v>
      </c>
      <c r="F903" t="str">
        <f t="shared" si="44"/>
        <v>nincs</v>
      </c>
      <c r="G903" t="str">
        <f t="shared" si="44"/>
        <v>nincs</v>
      </c>
      <c r="H903">
        <f t="shared" si="46"/>
        <v>0</v>
      </c>
    </row>
    <row r="904" spans="1:8" x14ac:dyDescent="0.25">
      <c r="A904" t="s">
        <v>12970</v>
      </c>
      <c r="B904" t="str">
        <f t="shared" si="45"/>
        <v>nincs</v>
      </c>
      <c r="C904" t="str">
        <f t="shared" si="44"/>
        <v>nincs</v>
      </c>
      <c r="D904" t="str">
        <f t="shared" si="44"/>
        <v>nincs</v>
      </c>
      <c r="E904" t="str">
        <f t="shared" si="44"/>
        <v>van</v>
      </c>
      <c r="F904" t="str">
        <f t="shared" si="44"/>
        <v>nincs</v>
      </c>
      <c r="G904" t="str">
        <f t="shared" si="44"/>
        <v>nincs</v>
      </c>
      <c r="H904">
        <f t="shared" si="46"/>
        <v>1</v>
      </c>
    </row>
    <row r="905" spans="1:8" x14ac:dyDescent="0.25">
      <c r="A905" t="s">
        <v>1703</v>
      </c>
      <c r="B905" t="str">
        <f t="shared" si="45"/>
        <v>nincs</v>
      </c>
      <c r="C905" t="str">
        <f t="shared" si="44"/>
        <v>nincs</v>
      </c>
      <c r="D905" t="str">
        <f t="shared" si="44"/>
        <v>nincs</v>
      </c>
      <c r="E905" t="str">
        <f t="shared" si="44"/>
        <v>nincs</v>
      </c>
      <c r="F905" t="str">
        <f t="shared" si="44"/>
        <v>nincs</v>
      </c>
      <c r="G905" t="str">
        <f t="shared" si="44"/>
        <v>nincs</v>
      </c>
      <c r="H905">
        <f t="shared" si="46"/>
        <v>0</v>
      </c>
    </row>
    <row r="906" spans="1:8" x14ac:dyDescent="0.25">
      <c r="A906" t="s">
        <v>860</v>
      </c>
      <c r="B906" t="str">
        <f t="shared" si="45"/>
        <v>nincs</v>
      </c>
      <c r="C906" t="str">
        <f t="shared" si="44"/>
        <v>nincs</v>
      </c>
      <c r="D906" t="str">
        <f t="shared" si="44"/>
        <v>nincs</v>
      </c>
      <c r="E906" t="str">
        <f t="shared" si="44"/>
        <v>nincs</v>
      </c>
      <c r="F906" t="str">
        <f t="shared" si="44"/>
        <v>nincs</v>
      </c>
      <c r="G906" t="str">
        <f t="shared" si="44"/>
        <v>nincs</v>
      </c>
      <c r="H906">
        <f t="shared" si="46"/>
        <v>0</v>
      </c>
    </row>
    <row r="907" spans="1:8" x14ac:dyDescent="0.25">
      <c r="A907" t="s">
        <v>1562</v>
      </c>
      <c r="B907" t="str">
        <f t="shared" si="45"/>
        <v>nincs</v>
      </c>
      <c r="C907" t="str">
        <f t="shared" si="44"/>
        <v>nincs</v>
      </c>
      <c r="D907" t="str">
        <f t="shared" si="44"/>
        <v>nincs</v>
      </c>
      <c r="E907" t="str">
        <f t="shared" si="44"/>
        <v>van</v>
      </c>
      <c r="F907" t="str">
        <f t="shared" si="44"/>
        <v>nincs</v>
      </c>
      <c r="G907" t="str">
        <f t="shared" si="44"/>
        <v>nincs</v>
      </c>
      <c r="H907">
        <f t="shared" si="46"/>
        <v>1</v>
      </c>
    </row>
    <row r="908" spans="1:8" x14ac:dyDescent="0.25">
      <c r="A908" t="s">
        <v>1474</v>
      </c>
      <c r="B908" t="str">
        <f t="shared" si="45"/>
        <v>nincs</v>
      </c>
      <c r="C908" t="str">
        <f t="shared" si="44"/>
        <v>nincs</v>
      </c>
      <c r="D908" t="str">
        <f t="shared" si="44"/>
        <v>nincs</v>
      </c>
      <c r="E908" t="str">
        <f t="shared" si="44"/>
        <v>van</v>
      </c>
      <c r="F908" t="str">
        <f t="shared" si="44"/>
        <v>nincs</v>
      </c>
      <c r="G908" t="str">
        <f t="shared" si="44"/>
        <v>nincs</v>
      </c>
      <c r="H908">
        <f t="shared" si="46"/>
        <v>1</v>
      </c>
    </row>
    <row r="909" spans="1:8" x14ac:dyDescent="0.25">
      <c r="A909" t="s">
        <v>4354</v>
      </c>
      <c r="B909" t="str">
        <f t="shared" si="45"/>
        <v>nincs</v>
      </c>
      <c r="C909" t="str">
        <f t="shared" si="44"/>
        <v>nincs</v>
      </c>
      <c r="D909" t="str">
        <f t="shared" si="44"/>
        <v>nincs</v>
      </c>
      <c r="E909" t="str">
        <f t="shared" si="44"/>
        <v>nincs</v>
      </c>
      <c r="F909" t="str">
        <f t="shared" si="44"/>
        <v>nincs</v>
      </c>
      <c r="G909" t="str">
        <f t="shared" si="44"/>
        <v>nincs</v>
      </c>
      <c r="H909">
        <f t="shared" si="46"/>
        <v>0</v>
      </c>
    </row>
    <row r="910" spans="1:8" x14ac:dyDescent="0.25">
      <c r="A910" t="s">
        <v>8751</v>
      </c>
      <c r="B910" t="str">
        <f t="shared" si="45"/>
        <v>nincs</v>
      </c>
      <c r="C910" t="str">
        <f t="shared" si="44"/>
        <v>nincs</v>
      </c>
      <c r="D910" t="str">
        <f t="shared" si="44"/>
        <v>nincs</v>
      </c>
      <c r="E910" t="str">
        <f t="shared" si="44"/>
        <v>nincs</v>
      </c>
      <c r="F910" t="str">
        <f t="shared" si="44"/>
        <v>nincs</v>
      </c>
      <c r="G910" t="str">
        <f t="shared" si="44"/>
        <v>nincs</v>
      </c>
      <c r="H910">
        <f t="shared" si="46"/>
        <v>0</v>
      </c>
    </row>
    <row r="911" spans="1:8" x14ac:dyDescent="0.25">
      <c r="A911" t="s">
        <v>8675</v>
      </c>
      <c r="B911" t="str">
        <f t="shared" si="45"/>
        <v>nincs</v>
      </c>
      <c r="C911" t="str">
        <f t="shared" si="44"/>
        <v>nincs</v>
      </c>
      <c r="D911" t="str">
        <f t="shared" si="44"/>
        <v>nincs</v>
      </c>
      <c r="E911" t="str">
        <f t="shared" si="44"/>
        <v>nincs</v>
      </c>
      <c r="F911" t="str">
        <f t="shared" si="44"/>
        <v>nincs</v>
      </c>
      <c r="G911" t="str">
        <f t="shared" si="44"/>
        <v>nincs</v>
      </c>
      <c r="H911">
        <f t="shared" si="46"/>
        <v>0</v>
      </c>
    </row>
    <row r="912" spans="1:8" x14ac:dyDescent="0.25">
      <c r="A912" t="s">
        <v>3249</v>
      </c>
      <c r="B912" t="str">
        <f t="shared" si="45"/>
        <v>nincs</v>
      </c>
      <c r="C912" t="str">
        <f t="shared" si="44"/>
        <v>nincs</v>
      </c>
      <c r="D912" t="str">
        <f t="shared" si="44"/>
        <v>nincs</v>
      </c>
      <c r="E912" t="str">
        <f t="shared" si="44"/>
        <v>nincs</v>
      </c>
      <c r="F912" t="str">
        <f t="shared" si="44"/>
        <v>nincs</v>
      </c>
      <c r="G912" t="str">
        <f t="shared" si="44"/>
        <v>nincs</v>
      </c>
      <c r="H912">
        <f t="shared" si="46"/>
        <v>0</v>
      </c>
    </row>
    <row r="913" spans="1:8" x14ac:dyDescent="0.25">
      <c r="A913" t="s">
        <v>3305</v>
      </c>
      <c r="B913" t="str">
        <f t="shared" si="45"/>
        <v>van</v>
      </c>
      <c r="C913" t="str">
        <f t="shared" si="44"/>
        <v>nincs</v>
      </c>
      <c r="D913" t="str">
        <f t="shared" si="44"/>
        <v>nincs</v>
      </c>
      <c r="E913" t="str">
        <f t="shared" si="44"/>
        <v>nincs</v>
      </c>
      <c r="F913" t="str">
        <f t="shared" si="44"/>
        <v>nincs</v>
      </c>
      <c r="G913" t="str">
        <f t="shared" si="44"/>
        <v>nincs</v>
      </c>
      <c r="H913">
        <f t="shared" si="46"/>
        <v>1</v>
      </c>
    </row>
    <row r="914" spans="1:8" x14ac:dyDescent="0.25">
      <c r="A914" t="s">
        <v>3549</v>
      </c>
      <c r="B914" t="str">
        <f t="shared" si="45"/>
        <v>nincs</v>
      </c>
      <c r="C914" t="str">
        <f t="shared" si="44"/>
        <v>nincs</v>
      </c>
      <c r="D914" t="str">
        <f t="shared" si="44"/>
        <v>nincs</v>
      </c>
      <c r="E914" t="str">
        <f t="shared" si="44"/>
        <v>nincs</v>
      </c>
      <c r="F914" t="str">
        <f t="shared" si="44"/>
        <v>nincs</v>
      </c>
      <c r="G914" t="str">
        <f t="shared" si="44"/>
        <v>van</v>
      </c>
      <c r="H914">
        <f t="shared" si="46"/>
        <v>1</v>
      </c>
    </row>
    <row r="915" spans="1:8" x14ac:dyDescent="0.25">
      <c r="A915" t="s">
        <v>6555</v>
      </c>
      <c r="B915" t="str">
        <f t="shared" si="45"/>
        <v>nincs</v>
      </c>
      <c r="C915" t="str">
        <f t="shared" si="44"/>
        <v>nincs</v>
      </c>
      <c r="D915" t="str">
        <f t="shared" si="44"/>
        <v>nincs</v>
      </c>
      <c r="E915" t="str">
        <f t="shared" si="44"/>
        <v>nincs</v>
      </c>
      <c r="F915" t="str">
        <f t="shared" si="44"/>
        <v>nincs</v>
      </c>
      <c r="G915" t="str">
        <f t="shared" si="44"/>
        <v>nincs</v>
      </c>
      <c r="H915">
        <f t="shared" si="46"/>
        <v>0</v>
      </c>
    </row>
    <row r="916" spans="1:8" x14ac:dyDescent="0.25">
      <c r="A916" t="s">
        <v>2258</v>
      </c>
      <c r="B916" t="str">
        <f t="shared" si="45"/>
        <v>nincs</v>
      </c>
      <c r="C916" t="str">
        <f t="shared" si="44"/>
        <v>nincs</v>
      </c>
      <c r="D916" t="str">
        <f t="shared" si="44"/>
        <v>van</v>
      </c>
      <c r="E916" t="str">
        <f t="shared" ref="C916:G967" si="47">IF(ISERROR(FIND(E$1,$A916)),"nincs","van")</f>
        <v>nincs</v>
      </c>
      <c r="F916" t="str">
        <f t="shared" si="47"/>
        <v>nincs</v>
      </c>
      <c r="G916" t="str">
        <f t="shared" si="47"/>
        <v>nincs</v>
      </c>
      <c r="H916">
        <f t="shared" si="46"/>
        <v>1</v>
      </c>
    </row>
    <row r="917" spans="1:8" x14ac:dyDescent="0.25">
      <c r="A917" t="s">
        <v>2862</v>
      </c>
      <c r="B917" t="str">
        <f t="shared" si="45"/>
        <v>van</v>
      </c>
      <c r="C917" t="str">
        <f t="shared" si="47"/>
        <v>nincs</v>
      </c>
      <c r="D917" t="str">
        <f t="shared" si="47"/>
        <v>nincs</v>
      </c>
      <c r="E917" t="str">
        <f t="shared" si="47"/>
        <v>nincs</v>
      </c>
      <c r="F917" t="str">
        <f t="shared" si="47"/>
        <v>nincs</v>
      </c>
      <c r="G917" t="str">
        <f t="shared" si="47"/>
        <v>nincs</v>
      </c>
      <c r="H917">
        <f t="shared" si="46"/>
        <v>1</v>
      </c>
    </row>
    <row r="918" spans="1:8" x14ac:dyDescent="0.25">
      <c r="A918" t="s">
        <v>860</v>
      </c>
      <c r="B918" t="str">
        <f t="shared" si="45"/>
        <v>nincs</v>
      </c>
      <c r="C918" t="str">
        <f t="shared" si="47"/>
        <v>nincs</v>
      </c>
      <c r="D918" t="str">
        <f t="shared" si="47"/>
        <v>nincs</v>
      </c>
      <c r="E918" t="str">
        <f t="shared" si="47"/>
        <v>nincs</v>
      </c>
      <c r="F918" t="str">
        <f t="shared" si="47"/>
        <v>nincs</v>
      </c>
      <c r="G918" t="str">
        <f t="shared" si="47"/>
        <v>nincs</v>
      </c>
      <c r="H918">
        <f t="shared" si="46"/>
        <v>0</v>
      </c>
    </row>
    <row r="919" spans="1:8" x14ac:dyDescent="0.25">
      <c r="A919" t="s">
        <v>4192</v>
      </c>
      <c r="B919" t="str">
        <f t="shared" si="45"/>
        <v>nincs</v>
      </c>
      <c r="C919" t="str">
        <f t="shared" si="47"/>
        <v>nincs</v>
      </c>
      <c r="D919" t="str">
        <f t="shared" si="47"/>
        <v>van</v>
      </c>
      <c r="E919" t="str">
        <f t="shared" si="47"/>
        <v>nincs</v>
      </c>
      <c r="F919" t="str">
        <f t="shared" si="47"/>
        <v>nincs</v>
      </c>
      <c r="G919" t="str">
        <f t="shared" si="47"/>
        <v>nincs</v>
      </c>
      <c r="H919">
        <f t="shared" si="46"/>
        <v>1</v>
      </c>
    </row>
    <row r="920" spans="1:8" x14ac:dyDescent="0.25">
      <c r="A920" t="s">
        <v>1577</v>
      </c>
      <c r="B920" t="str">
        <f t="shared" si="45"/>
        <v>nincs</v>
      </c>
      <c r="C920" t="str">
        <f t="shared" si="47"/>
        <v>nincs</v>
      </c>
      <c r="D920" t="str">
        <f t="shared" si="47"/>
        <v>nincs</v>
      </c>
      <c r="E920" t="str">
        <f t="shared" si="47"/>
        <v>nincs</v>
      </c>
      <c r="F920" t="str">
        <f t="shared" si="47"/>
        <v>van</v>
      </c>
      <c r="G920" t="str">
        <f t="shared" si="47"/>
        <v>nincs</v>
      </c>
      <c r="H920">
        <f t="shared" si="46"/>
        <v>1</v>
      </c>
    </row>
    <row r="921" spans="1:8" x14ac:dyDescent="0.25">
      <c r="A921" t="s">
        <v>2090</v>
      </c>
      <c r="B921" t="str">
        <f t="shared" si="45"/>
        <v>nincs</v>
      </c>
      <c r="C921" t="str">
        <f t="shared" si="47"/>
        <v>nincs</v>
      </c>
      <c r="D921" t="str">
        <f t="shared" si="47"/>
        <v>nincs</v>
      </c>
      <c r="E921" t="str">
        <f t="shared" si="47"/>
        <v>nincs</v>
      </c>
      <c r="F921" t="str">
        <f t="shared" si="47"/>
        <v>nincs</v>
      </c>
      <c r="G921" t="str">
        <f t="shared" si="47"/>
        <v>nincs</v>
      </c>
      <c r="H921">
        <f t="shared" si="46"/>
        <v>0</v>
      </c>
    </row>
    <row r="922" spans="1:8" x14ac:dyDescent="0.25">
      <c r="A922" t="s">
        <v>1004</v>
      </c>
      <c r="B922" t="str">
        <f t="shared" si="45"/>
        <v>nincs</v>
      </c>
      <c r="C922" t="str">
        <f t="shared" si="47"/>
        <v>nincs</v>
      </c>
      <c r="D922" t="str">
        <f t="shared" si="47"/>
        <v>nincs</v>
      </c>
      <c r="E922" t="str">
        <f t="shared" si="47"/>
        <v>nincs</v>
      </c>
      <c r="F922" t="str">
        <f t="shared" si="47"/>
        <v>nincs</v>
      </c>
      <c r="G922" t="str">
        <f t="shared" si="47"/>
        <v>nincs</v>
      </c>
      <c r="H922">
        <f t="shared" si="46"/>
        <v>0</v>
      </c>
    </row>
    <row r="923" spans="1:8" x14ac:dyDescent="0.25">
      <c r="A923" t="s">
        <v>4270</v>
      </c>
      <c r="B923" t="str">
        <f t="shared" si="45"/>
        <v>nincs</v>
      </c>
      <c r="C923" t="str">
        <f t="shared" si="47"/>
        <v>nincs</v>
      </c>
      <c r="D923" t="str">
        <f t="shared" si="47"/>
        <v>nincs</v>
      </c>
      <c r="E923" t="str">
        <f t="shared" si="47"/>
        <v>nincs</v>
      </c>
      <c r="F923" t="str">
        <f t="shared" si="47"/>
        <v>nincs</v>
      </c>
      <c r="G923" t="str">
        <f t="shared" si="47"/>
        <v>nincs</v>
      </c>
      <c r="H923">
        <f t="shared" si="46"/>
        <v>0</v>
      </c>
    </row>
    <row r="924" spans="1:8" x14ac:dyDescent="0.25">
      <c r="A924" t="s">
        <v>3369</v>
      </c>
      <c r="B924" t="str">
        <f t="shared" si="45"/>
        <v>nincs</v>
      </c>
      <c r="C924" t="str">
        <f t="shared" si="47"/>
        <v>nincs</v>
      </c>
      <c r="D924" t="str">
        <f t="shared" si="47"/>
        <v>nincs</v>
      </c>
      <c r="E924" t="str">
        <f t="shared" si="47"/>
        <v>nincs</v>
      </c>
      <c r="F924" t="str">
        <f t="shared" si="47"/>
        <v>nincs</v>
      </c>
      <c r="G924" t="str">
        <f t="shared" si="47"/>
        <v>nincs</v>
      </c>
      <c r="H924">
        <f t="shared" si="46"/>
        <v>0</v>
      </c>
    </row>
    <row r="925" spans="1:8" x14ac:dyDescent="0.25">
      <c r="A925" t="s">
        <v>15326</v>
      </c>
      <c r="B925" t="str">
        <f t="shared" si="45"/>
        <v>nincs</v>
      </c>
      <c r="C925" t="str">
        <f t="shared" si="47"/>
        <v>nincs</v>
      </c>
      <c r="D925" t="str">
        <f t="shared" si="47"/>
        <v>van</v>
      </c>
      <c r="E925" t="str">
        <f t="shared" si="47"/>
        <v>nincs</v>
      </c>
      <c r="F925" t="str">
        <f t="shared" si="47"/>
        <v>nincs</v>
      </c>
      <c r="G925" t="str">
        <f t="shared" si="47"/>
        <v>nincs</v>
      </c>
      <c r="H925">
        <f t="shared" si="46"/>
        <v>1</v>
      </c>
    </row>
    <row r="926" spans="1:8" x14ac:dyDescent="0.25">
      <c r="A926" t="s">
        <v>1735</v>
      </c>
      <c r="B926" t="str">
        <f t="shared" si="45"/>
        <v>nincs</v>
      </c>
      <c r="C926" t="str">
        <f t="shared" si="47"/>
        <v>nincs</v>
      </c>
      <c r="D926" t="str">
        <f t="shared" si="47"/>
        <v>nincs</v>
      </c>
      <c r="E926" t="str">
        <f t="shared" si="47"/>
        <v>nincs</v>
      </c>
      <c r="F926" t="str">
        <f t="shared" si="47"/>
        <v>nincs</v>
      </c>
      <c r="G926" t="str">
        <f t="shared" si="47"/>
        <v>van</v>
      </c>
      <c r="H926">
        <f t="shared" si="46"/>
        <v>1</v>
      </c>
    </row>
    <row r="927" spans="1:8" x14ac:dyDescent="0.25">
      <c r="A927" t="s">
        <v>8732</v>
      </c>
      <c r="B927" t="str">
        <f t="shared" si="45"/>
        <v>nincs</v>
      </c>
      <c r="C927" t="str">
        <f t="shared" si="47"/>
        <v>nincs</v>
      </c>
      <c r="D927" t="str">
        <f t="shared" si="47"/>
        <v>nincs</v>
      </c>
      <c r="E927" t="str">
        <f t="shared" si="47"/>
        <v>van</v>
      </c>
      <c r="F927" t="str">
        <f t="shared" si="47"/>
        <v>nincs</v>
      </c>
      <c r="G927" t="str">
        <f t="shared" si="47"/>
        <v>nincs</v>
      </c>
      <c r="H927">
        <f t="shared" si="46"/>
        <v>1</v>
      </c>
    </row>
    <row r="928" spans="1:8" x14ac:dyDescent="0.25">
      <c r="A928" t="s">
        <v>1703</v>
      </c>
      <c r="B928" t="str">
        <f t="shared" si="45"/>
        <v>nincs</v>
      </c>
      <c r="C928" t="str">
        <f t="shared" si="47"/>
        <v>nincs</v>
      </c>
      <c r="D928" t="str">
        <f t="shared" si="47"/>
        <v>nincs</v>
      </c>
      <c r="E928" t="str">
        <f t="shared" si="47"/>
        <v>nincs</v>
      </c>
      <c r="F928" t="str">
        <f t="shared" si="47"/>
        <v>nincs</v>
      </c>
      <c r="G928" t="str">
        <f t="shared" si="47"/>
        <v>nincs</v>
      </c>
      <c r="H928">
        <f t="shared" si="46"/>
        <v>0</v>
      </c>
    </row>
    <row r="929" spans="1:8" x14ac:dyDescent="0.25">
      <c r="A929" t="s">
        <v>5028</v>
      </c>
      <c r="B929" t="str">
        <f t="shared" si="45"/>
        <v>nincs</v>
      </c>
      <c r="C929" t="str">
        <f t="shared" si="47"/>
        <v>nincs</v>
      </c>
      <c r="D929" t="str">
        <f t="shared" si="47"/>
        <v>nincs</v>
      </c>
      <c r="E929" t="str">
        <f t="shared" si="47"/>
        <v>nincs</v>
      </c>
      <c r="F929" t="str">
        <f t="shared" si="47"/>
        <v>nincs</v>
      </c>
      <c r="G929" t="str">
        <f t="shared" si="47"/>
        <v>nincs</v>
      </c>
      <c r="H929">
        <f t="shared" si="46"/>
        <v>0</v>
      </c>
    </row>
    <row r="930" spans="1:8" x14ac:dyDescent="0.25">
      <c r="A930" t="s">
        <v>3048</v>
      </c>
      <c r="B930" t="str">
        <f t="shared" si="45"/>
        <v>nincs</v>
      </c>
      <c r="C930" t="str">
        <f t="shared" si="47"/>
        <v>nincs</v>
      </c>
      <c r="D930" t="str">
        <f t="shared" si="47"/>
        <v>nincs</v>
      </c>
      <c r="E930" t="str">
        <f t="shared" si="47"/>
        <v>nincs</v>
      </c>
      <c r="F930" t="str">
        <f t="shared" si="47"/>
        <v>nincs</v>
      </c>
      <c r="G930" t="str">
        <f t="shared" si="47"/>
        <v>nincs</v>
      </c>
      <c r="H930">
        <f t="shared" si="46"/>
        <v>0</v>
      </c>
    </row>
    <row r="931" spans="1:8" x14ac:dyDescent="0.25">
      <c r="A931" t="s">
        <v>12058</v>
      </c>
      <c r="B931" t="str">
        <f t="shared" si="45"/>
        <v>nincs</v>
      </c>
      <c r="C931" t="str">
        <f t="shared" si="47"/>
        <v>nincs</v>
      </c>
      <c r="D931" t="str">
        <f t="shared" si="47"/>
        <v>nincs</v>
      </c>
      <c r="E931" t="str">
        <f t="shared" si="47"/>
        <v>nincs</v>
      </c>
      <c r="F931" t="str">
        <f t="shared" si="47"/>
        <v>nincs</v>
      </c>
      <c r="G931" t="str">
        <f t="shared" si="47"/>
        <v>nincs</v>
      </c>
      <c r="H931">
        <f t="shared" si="46"/>
        <v>0</v>
      </c>
    </row>
    <row r="932" spans="1:8" x14ac:dyDescent="0.25">
      <c r="A932" t="s">
        <v>9197</v>
      </c>
      <c r="B932" t="str">
        <f t="shared" si="45"/>
        <v>nincs</v>
      </c>
      <c r="C932" t="str">
        <f t="shared" si="47"/>
        <v>nincs</v>
      </c>
      <c r="D932" t="str">
        <f t="shared" si="47"/>
        <v>nincs</v>
      </c>
      <c r="E932" t="str">
        <f t="shared" si="47"/>
        <v>nincs</v>
      </c>
      <c r="F932" t="str">
        <f t="shared" si="47"/>
        <v>nincs</v>
      </c>
      <c r="G932" t="str">
        <f t="shared" si="47"/>
        <v>nincs</v>
      </c>
      <c r="H932">
        <f t="shared" si="46"/>
        <v>0</v>
      </c>
    </row>
    <row r="933" spans="1:8" x14ac:dyDescent="0.25">
      <c r="A933" t="s">
        <v>13839</v>
      </c>
      <c r="B933" t="str">
        <f t="shared" ref="B933:B996" si="48">IF(ISERROR(FIND(B$1,$A933)),"nincs","van")</f>
        <v>nincs</v>
      </c>
      <c r="C933" t="str">
        <f t="shared" si="47"/>
        <v>nincs</v>
      </c>
      <c r="D933" t="str">
        <f t="shared" si="47"/>
        <v>nincs</v>
      </c>
      <c r="E933" t="str">
        <f t="shared" si="47"/>
        <v>nincs</v>
      </c>
      <c r="F933" t="str">
        <f t="shared" si="47"/>
        <v>nincs</v>
      </c>
      <c r="G933" t="str">
        <f t="shared" si="47"/>
        <v>nincs</v>
      </c>
      <c r="H933">
        <f t="shared" si="46"/>
        <v>0</v>
      </c>
    </row>
    <row r="934" spans="1:8" x14ac:dyDescent="0.25">
      <c r="A934" t="s">
        <v>7269</v>
      </c>
      <c r="B934" t="str">
        <f t="shared" si="48"/>
        <v>nincs</v>
      </c>
      <c r="C934" t="str">
        <f t="shared" si="47"/>
        <v>nincs</v>
      </c>
      <c r="D934" t="str">
        <f t="shared" si="47"/>
        <v>nincs</v>
      </c>
      <c r="E934" t="str">
        <f t="shared" si="47"/>
        <v>nincs</v>
      </c>
      <c r="F934" t="str">
        <f t="shared" si="47"/>
        <v>nincs</v>
      </c>
      <c r="G934" t="str">
        <f t="shared" si="47"/>
        <v>nincs</v>
      </c>
      <c r="H934">
        <f t="shared" si="46"/>
        <v>0</v>
      </c>
    </row>
    <row r="935" spans="1:8" x14ac:dyDescent="0.25">
      <c r="A935" t="s">
        <v>1068</v>
      </c>
      <c r="B935" t="str">
        <f t="shared" si="48"/>
        <v>nincs</v>
      </c>
      <c r="C935" t="str">
        <f t="shared" si="47"/>
        <v>van</v>
      </c>
      <c r="D935" t="str">
        <f t="shared" si="47"/>
        <v>nincs</v>
      </c>
      <c r="E935" t="str">
        <f t="shared" si="47"/>
        <v>nincs</v>
      </c>
      <c r="F935" t="str">
        <f t="shared" si="47"/>
        <v>nincs</v>
      </c>
      <c r="G935" t="str">
        <f t="shared" si="47"/>
        <v>nincs</v>
      </c>
      <c r="H935">
        <f t="shared" si="46"/>
        <v>1</v>
      </c>
    </row>
    <row r="936" spans="1:8" x14ac:dyDescent="0.25">
      <c r="A936" t="s">
        <v>10590</v>
      </c>
      <c r="B936" t="str">
        <f t="shared" si="48"/>
        <v>nincs</v>
      </c>
      <c r="C936" t="str">
        <f t="shared" si="47"/>
        <v>nincs</v>
      </c>
      <c r="D936" t="str">
        <f t="shared" si="47"/>
        <v>nincs</v>
      </c>
      <c r="E936" t="str">
        <f t="shared" si="47"/>
        <v>nincs</v>
      </c>
      <c r="F936" t="str">
        <f t="shared" si="47"/>
        <v>nincs</v>
      </c>
      <c r="G936" t="str">
        <f t="shared" si="47"/>
        <v>nincs</v>
      </c>
      <c r="H936">
        <f t="shared" si="46"/>
        <v>0</v>
      </c>
    </row>
    <row r="937" spans="1:8" x14ac:dyDescent="0.25">
      <c r="A937" t="s">
        <v>11551</v>
      </c>
      <c r="B937" t="str">
        <f t="shared" si="48"/>
        <v>nincs</v>
      </c>
      <c r="C937" t="str">
        <f t="shared" si="47"/>
        <v>nincs</v>
      </c>
      <c r="D937" t="str">
        <f t="shared" si="47"/>
        <v>nincs</v>
      </c>
      <c r="E937" t="str">
        <f t="shared" si="47"/>
        <v>nincs</v>
      </c>
      <c r="F937" t="str">
        <f t="shared" si="47"/>
        <v>nincs</v>
      </c>
      <c r="G937" t="str">
        <f t="shared" si="47"/>
        <v>nincs</v>
      </c>
      <c r="H937">
        <f t="shared" si="46"/>
        <v>0</v>
      </c>
    </row>
    <row r="938" spans="1:8" x14ac:dyDescent="0.25">
      <c r="A938" t="s">
        <v>14024</v>
      </c>
      <c r="B938" t="str">
        <f t="shared" si="48"/>
        <v>nincs</v>
      </c>
      <c r="C938" t="str">
        <f t="shared" si="47"/>
        <v>nincs</v>
      </c>
      <c r="D938" t="str">
        <f t="shared" si="47"/>
        <v>nincs</v>
      </c>
      <c r="E938" t="str">
        <f t="shared" si="47"/>
        <v>nincs</v>
      </c>
      <c r="F938" t="str">
        <f t="shared" si="47"/>
        <v>nincs</v>
      </c>
      <c r="G938" t="str">
        <f t="shared" si="47"/>
        <v>nincs</v>
      </c>
      <c r="H938">
        <f t="shared" si="46"/>
        <v>0</v>
      </c>
    </row>
    <row r="939" spans="1:8" x14ac:dyDescent="0.25">
      <c r="A939" t="s">
        <v>2289</v>
      </c>
      <c r="B939" t="str">
        <f t="shared" si="48"/>
        <v>nincs</v>
      </c>
      <c r="C939" t="str">
        <f t="shared" si="47"/>
        <v>van</v>
      </c>
      <c r="D939" t="str">
        <f t="shared" si="47"/>
        <v>nincs</v>
      </c>
      <c r="E939" t="str">
        <f t="shared" si="47"/>
        <v>nincs</v>
      </c>
      <c r="F939" t="str">
        <f t="shared" si="47"/>
        <v>nincs</v>
      </c>
      <c r="G939" t="str">
        <f t="shared" si="47"/>
        <v>nincs</v>
      </c>
      <c r="H939">
        <f t="shared" si="46"/>
        <v>1</v>
      </c>
    </row>
    <row r="940" spans="1:8" x14ac:dyDescent="0.25">
      <c r="A940" t="s">
        <v>3992</v>
      </c>
      <c r="B940" t="str">
        <f t="shared" si="48"/>
        <v>nincs</v>
      </c>
      <c r="C940" t="str">
        <f t="shared" si="47"/>
        <v>nincs</v>
      </c>
      <c r="D940" t="str">
        <f t="shared" si="47"/>
        <v>van</v>
      </c>
      <c r="E940" t="str">
        <f t="shared" si="47"/>
        <v>nincs</v>
      </c>
      <c r="F940" t="str">
        <f t="shared" si="47"/>
        <v>nincs</v>
      </c>
      <c r="G940" t="str">
        <f t="shared" si="47"/>
        <v>nincs</v>
      </c>
      <c r="H940">
        <f t="shared" si="46"/>
        <v>1</v>
      </c>
    </row>
    <row r="941" spans="1:8" x14ac:dyDescent="0.25">
      <c r="A941" t="s">
        <v>1265</v>
      </c>
      <c r="B941" t="str">
        <f t="shared" si="48"/>
        <v>nincs</v>
      </c>
      <c r="C941" t="str">
        <f t="shared" si="47"/>
        <v>nincs</v>
      </c>
      <c r="D941" t="str">
        <f t="shared" si="47"/>
        <v>nincs</v>
      </c>
      <c r="E941" t="str">
        <f t="shared" si="47"/>
        <v>nincs</v>
      </c>
      <c r="F941" t="str">
        <f t="shared" si="47"/>
        <v>van</v>
      </c>
      <c r="G941" t="str">
        <f t="shared" si="47"/>
        <v>nincs</v>
      </c>
      <c r="H941">
        <f t="shared" si="46"/>
        <v>1</v>
      </c>
    </row>
    <row r="942" spans="1:8" x14ac:dyDescent="0.25">
      <c r="A942" t="s">
        <v>149</v>
      </c>
      <c r="B942" t="str">
        <f t="shared" si="48"/>
        <v>nincs</v>
      </c>
      <c r="C942" t="str">
        <f t="shared" si="47"/>
        <v>nincs</v>
      </c>
      <c r="D942" t="str">
        <f t="shared" si="47"/>
        <v>nincs</v>
      </c>
      <c r="E942" t="str">
        <f t="shared" si="47"/>
        <v>nincs</v>
      </c>
      <c r="F942" t="str">
        <f t="shared" si="47"/>
        <v>nincs</v>
      </c>
      <c r="G942" t="str">
        <f t="shared" si="47"/>
        <v>nincs</v>
      </c>
      <c r="H942">
        <f t="shared" si="46"/>
        <v>0</v>
      </c>
    </row>
    <row r="943" spans="1:8" x14ac:dyDescent="0.25">
      <c r="A943" t="s">
        <v>3042</v>
      </c>
      <c r="B943" t="str">
        <f t="shared" si="48"/>
        <v>nincs</v>
      </c>
      <c r="C943" t="str">
        <f t="shared" si="47"/>
        <v>nincs</v>
      </c>
      <c r="D943" t="str">
        <f t="shared" si="47"/>
        <v>nincs</v>
      </c>
      <c r="E943" t="str">
        <f t="shared" si="47"/>
        <v>nincs</v>
      </c>
      <c r="F943" t="str">
        <f t="shared" si="47"/>
        <v>nincs</v>
      </c>
      <c r="G943" t="str">
        <f t="shared" si="47"/>
        <v>nincs</v>
      </c>
      <c r="H943">
        <f t="shared" si="46"/>
        <v>0</v>
      </c>
    </row>
    <row r="944" spans="1:8" x14ac:dyDescent="0.25">
      <c r="A944" t="s">
        <v>10050</v>
      </c>
      <c r="B944" t="str">
        <f t="shared" si="48"/>
        <v>nincs</v>
      </c>
      <c r="C944" t="str">
        <f t="shared" si="47"/>
        <v>nincs</v>
      </c>
      <c r="D944" t="str">
        <f t="shared" si="47"/>
        <v>nincs</v>
      </c>
      <c r="E944" t="str">
        <f t="shared" si="47"/>
        <v>nincs</v>
      </c>
      <c r="F944" t="str">
        <f t="shared" si="47"/>
        <v>nincs</v>
      </c>
      <c r="G944" t="str">
        <f t="shared" si="47"/>
        <v>nincs</v>
      </c>
      <c r="H944">
        <f t="shared" si="46"/>
        <v>0</v>
      </c>
    </row>
    <row r="945" spans="1:8" x14ac:dyDescent="0.25">
      <c r="A945" t="s">
        <v>2713</v>
      </c>
      <c r="B945" t="str">
        <f t="shared" si="48"/>
        <v>van</v>
      </c>
      <c r="C945" t="str">
        <f t="shared" si="47"/>
        <v>nincs</v>
      </c>
      <c r="D945" t="str">
        <f t="shared" si="47"/>
        <v>nincs</v>
      </c>
      <c r="E945" t="str">
        <f t="shared" si="47"/>
        <v>nincs</v>
      </c>
      <c r="F945" t="str">
        <f t="shared" si="47"/>
        <v>nincs</v>
      </c>
      <c r="G945" t="str">
        <f t="shared" si="47"/>
        <v>nincs</v>
      </c>
      <c r="H945">
        <f t="shared" si="46"/>
        <v>1</v>
      </c>
    </row>
    <row r="946" spans="1:8" x14ac:dyDescent="0.25">
      <c r="A946" t="s">
        <v>2061</v>
      </c>
      <c r="B946" t="str">
        <f t="shared" si="48"/>
        <v>nincs</v>
      </c>
      <c r="C946" t="str">
        <f t="shared" si="47"/>
        <v>nincs</v>
      </c>
      <c r="D946" t="str">
        <f t="shared" si="47"/>
        <v>nincs</v>
      </c>
      <c r="E946" t="str">
        <f t="shared" si="47"/>
        <v>nincs</v>
      </c>
      <c r="F946" t="str">
        <f t="shared" si="47"/>
        <v>nincs</v>
      </c>
      <c r="G946" t="str">
        <f t="shared" si="47"/>
        <v>nincs</v>
      </c>
      <c r="H946">
        <f t="shared" si="46"/>
        <v>0</v>
      </c>
    </row>
    <row r="947" spans="1:8" x14ac:dyDescent="0.25">
      <c r="A947" t="s">
        <v>13105</v>
      </c>
      <c r="B947" t="str">
        <f t="shared" si="48"/>
        <v>nincs</v>
      </c>
      <c r="C947" t="str">
        <f t="shared" si="47"/>
        <v>nincs</v>
      </c>
      <c r="D947" t="str">
        <f t="shared" si="47"/>
        <v>nincs</v>
      </c>
      <c r="E947" t="str">
        <f t="shared" si="47"/>
        <v>nincs</v>
      </c>
      <c r="F947" t="str">
        <f t="shared" si="47"/>
        <v>nincs</v>
      </c>
      <c r="G947" t="str">
        <f t="shared" si="47"/>
        <v>nincs</v>
      </c>
      <c r="H947">
        <f t="shared" si="46"/>
        <v>0</v>
      </c>
    </row>
    <row r="948" spans="1:8" x14ac:dyDescent="0.25">
      <c r="A948" t="s">
        <v>2451</v>
      </c>
      <c r="B948" t="str">
        <f t="shared" si="48"/>
        <v>nincs</v>
      </c>
      <c r="C948" t="str">
        <f t="shared" si="47"/>
        <v>nincs</v>
      </c>
      <c r="D948" t="str">
        <f t="shared" si="47"/>
        <v>nincs</v>
      </c>
      <c r="E948" t="str">
        <f t="shared" si="47"/>
        <v>nincs</v>
      </c>
      <c r="F948" t="str">
        <f t="shared" si="47"/>
        <v>nincs</v>
      </c>
      <c r="G948" t="str">
        <f t="shared" si="47"/>
        <v>nincs</v>
      </c>
      <c r="H948">
        <f t="shared" si="46"/>
        <v>0</v>
      </c>
    </row>
    <row r="949" spans="1:8" x14ac:dyDescent="0.25">
      <c r="A949" t="s">
        <v>6193</v>
      </c>
      <c r="B949" t="str">
        <f t="shared" si="48"/>
        <v>nincs</v>
      </c>
      <c r="C949" t="str">
        <f t="shared" si="47"/>
        <v>nincs</v>
      </c>
      <c r="D949" t="str">
        <f t="shared" si="47"/>
        <v>nincs</v>
      </c>
      <c r="E949" t="str">
        <f t="shared" si="47"/>
        <v>nincs</v>
      </c>
      <c r="F949" t="str">
        <f t="shared" si="47"/>
        <v>nincs</v>
      </c>
      <c r="G949" t="str">
        <f t="shared" si="47"/>
        <v>nincs</v>
      </c>
      <c r="H949">
        <f t="shared" si="46"/>
        <v>0</v>
      </c>
    </row>
    <row r="950" spans="1:8" x14ac:dyDescent="0.25">
      <c r="A950" t="s">
        <v>3264</v>
      </c>
      <c r="B950" t="str">
        <f t="shared" si="48"/>
        <v>nincs</v>
      </c>
      <c r="C950" t="str">
        <f t="shared" si="47"/>
        <v>nincs</v>
      </c>
      <c r="D950" t="str">
        <f t="shared" si="47"/>
        <v>van</v>
      </c>
      <c r="E950" t="str">
        <f t="shared" si="47"/>
        <v>nincs</v>
      </c>
      <c r="F950" t="str">
        <f t="shared" si="47"/>
        <v>nincs</v>
      </c>
      <c r="G950" t="str">
        <f t="shared" si="47"/>
        <v>nincs</v>
      </c>
      <c r="H950">
        <f t="shared" si="46"/>
        <v>1</v>
      </c>
    </row>
    <row r="951" spans="1:8" x14ac:dyDescent="0.25">
      <c r="A951" t="s">
        <v>13497</v>
      </c>
      <c r="B951" t="str">
        <f t="shared" si="48"/>
        <v>nincs</v>
      </c>
      <c r="C951" t="str">
        <f t="shared" si="47"/>
        <v>nincs</v>
      </c>
      <c r="D951" t="str">
        <f t="shared" si="47"/>
        <v>nincs</v>
      </c>
      <c r="E951" t="str">
        <f t="shared" si="47"/>
        <v>nincs</v>
      </c>
      <c r="F951" t="str">
        <f t="shared" si="47"/>
        <v>nincs</v>
      </c>
      <c r="G951" t="str">
        <f t="shared" si="47"/>
        <v>nincs</v>
      </c>
      <c r="H951">
        <f t="shared" si="46"/>
        <v>0</v>
      </c>
    </row>
    <row r="952" spans="1:8" x14ac:dyDescent="0.25">
      <c r="A952" t="s">
        <v>10684</v>
      </c>
      <c r="B952" t="str">
        <f t="shared" si="48"/>
        <v>nincs</v>
      </c>
      <c r="C952" t="str">
        <f t="shared" si="47"/>
        <v>nincs</v>
      </c>
      <c r="D952" t="str">
        <f t="shared" si="47"/>
        <v>nincs</v>
      </c>
      <c r="E952" t="str">
        <f t="shared" si="47"/>
        <v>van</v>
      </c>
      <c r="F952" t="str">
        <f t="shared" si="47"/>
        <v>nincs</v>
      </c>
      <c r="G952" t="str">
        <f t="shared" si="47"/>
        <v>nincs</v>
      </c>
      <c r="H952">
        <f t="shared" si="46"/>
        <v>1</v>
      </c>
    </row>
    <row r="953" spans="1:8" x14ac:dyDescent="0.25">
      <c r="A953" t="s">
        <v>13035</v>
      </c>
      <c r="B953" t="str">
        <f t="shared" si="48"/>
        <v>nincs</v>
      </c>
      <c r="C953" t="str">
        <f t="shared" si="47"/>
        <v>nincs</v>
      </c>
      <c r="D953" t="str">
        <f t="shared" si="47"/>
        <v>nincs</v>
      </c>
      <c r="E953" t="str">
        <f t="shared" si="47"/>
        <v>nincs</v>
      </c>
      <c r="F953" t="str">
        <f t="shared" si="47"/>
        <v>nincs</v>
      </c>
      <c r="G953" t="str">
        <f t="shared" si="47"/>
        <v>nincs</v>
      </c>
      <c r="H953">
        <f t="shared" si="46"/>
        <v>0</v>
      </c>
    </row>
    <row r="954" spans="1:8" x14ac:dyDescent="0.25">
      <c r="A954" t="s">
        <v>3244</v>
      </c>
      <c r="B954" t="str">
        <f t="shared" si="48"/>
        <v>nincs</v>
      </c>
      <c r="C954" t="str">
        <f t="shared" si="47"/>
        <v>nincs</v>
      </c>
      <c r="D954" t="str">
        <f t="shared" si="47"/>
        <v>nincs</v>
      </c>
      <c r="E954" t="str">
        <f t="shared" si="47"/>
        <v>nincs</v>
      </c>
      <c r="F954" t="str">
        <f t="shared" si="47"/>
        <v>nincs</v>
      </c>
      <c r="G954" t="str">
        <f t="shared" si="47"/>
        <v>nincs</v>
      </c>
      <c r="H954">
        <f t="shared" si="46"/>
        <v>0</v>
      </c>
    </row>
    <row r="955" spans="1:8" x14ac:dyDescent="0.25">
      <c r="A955" t="s">
        <v>4411</v>
      </c>
      <c r="B955" t="str">
        <f t="shared" si="48"/>
        <v>nincs</v>
      </c>
      <c r="C955" t="str">
        <f t="shared" si="47"/>
        <v>nincs</v>
      </c>
      <c r="D955" t="str">
        <f t="shared" si="47"/>
        <v>nincs</v>
      </c>
      <c r="E955" t="str">
        <f t="shared" si="47"/>
        <v>nincs</v>
      </c>
      <c r="F955" t="str">
        <f t="shared" si="47"/>
        <v>nincs</v>
      </c>
      <c r="G955" t="str">
        <f t="shared" si="47"/>
        <v>nincs</v>
      </c>
      <c r="H955">
        <f t="shared" si="46"/>
        <v>0</v>
      </c>
    </row>
    <row r="956" spans="1:8" x14ac:dyDescent="0.25">
      <c r="A956" t="s">
        <v>1028</v>
      </c>
      <c r="B956" t="str">
        <f t="shared" si="48"/>
        <v>nincs</v>
      </c>
      <c r="C956" t="str">
        <f t="shared" si="47"/>
        <v>van</v>
      </c>
      <c r="D956" t="str">
        <f t="shared" si="47"/>
        <v>nincs</v>
      </c>
      <c r="E956" t="str">
        <f t="shared" si="47"/>
        <v>nincs</v>
      </c>
      <c r="F956" t="str">
        <f t="shared" si="47"/>
        <v>nincs</v>
      </c>
      <c r="G956" t="str">
        <f t="shared" si="47"/>
        <v>nincs</v>
      </c>
      <c r="H956">
        <f t="shared" si="46"/>
        <v>1</v>
      </c>
    </row>
    <row r="957" spans="1:8" x14ac:dyDescent="0.25">
      <c r="A957" t="s">
        <v>2446</v>
      </c>
      <c r="B957" t="str">
        <f t="shared" si="48"/>
        <v>van</v>
      </c>
      <c r="C957" t="str">
        <f t="shared" si="47"/>
        <v>nincs</v>
      </c>
      <c r="D957" t="str">
        <f t="shared" si="47"/>
        <v>nincs</v>
      </c>
      <c r="E957" t="str">
        <f t="shared" si="47"/>
        <v>nincs</v>
      </c>
      <c r="F957" t="str">
        <f t="shared" si="47"/>
        <v>nincs</v>
      </c>
      <c r="G957" t="str">
        <f t="shared" si="47"/>
        <v>nincs</v>
      </c>
      <c r="H957">
        <f t="shared" si="46"/>
        <v>1</v>
      </c>
    </row>
    <row r="958" spans="1:8" x14ac:dyDescent="0.25">
      <c r="A958" t="s">
        <v>13441</v>
      </c>
      <c r="B958" t="str">
        <f t="shared" si="48"/>
        <v>nincs</v>
      </c>
      <c r="C958" t="str">
        <f t="shared" si="47"/>
        <v>nincs</v>
      </c>
      <c r="D958" t="str">
        <f t="shared" si="47"/>
        <v>van</v>
      </c>
      <c r="E958" t="str">
        <f t="shared" si="47"/>
        <v>nincs</v>
      </c>
      <c r="F958" t="str">
        <f t="shared" si="47"/>
        <v>nincs</v>
      </c>
      <c r="G958" t="str">
        <f t="shared" si="47"/>
        <v>nincs</v>
      </c>
      <c r="H958">
        <f t="shared" si="46"/>
        <v>1</v>
      </c>
    </row>
    <row r="959" spans="1:8" x14ac:dyDescent="0.25">
      <c r="A959" t="s">
        <v>2446</v>
      </c>
      <c r="B959" t="str">
        <f t="shared" si="48"/>
        <v>van</v>
      </c>
      <c r="C959" t="str">
        <f t="shared" si="47"/>
        <v>nincs</v>
      </c>
      <c r="D959" t="str">
        <f t="shared" si="47"/>
        <v>nincs</v>
      </c>
      <c r="E959" t="str">
        <f t="shared" si="47"/>
        <v>nincs</v>
      </c>
      <c r="F959" t="str">
        <f t="shared" si="47"/>
        <v>nincs</v>
      </c>
      <c r="G959" t="str">
        <f t="shared" si="47"/>
        <v>nincs</v>
      </c>
      <c r="H959">
        <f t="shared" si="46"/>
        <v>1</v>
      </c>
    </row>
    <row r="960" spans="1:8" x14ac:dyDescent="0.25">
      <c r="A960" t="s">
        <v>2472</v>
      </c>
      <c r="B960" t="str">
        <f t="shared" si="48"/>
        <v>nincs</v>
      </c>
      <c r="C960" t="str">
        <f t="shared" si="47"/>
        <v>van</v>
      </c>
      <c r="D960" t="str">
        <f t="shared" si="47"/>
        <v>nincs</v>
      </c>
      <c r="E960" t="str">
        <f t="shared" si="47"/>
        <v>nincs</v>
      </c>
      <c r="F960" t="str">
        <f t="shared" si="47"/>
        <v>nincs</v>
      </c>
      <c r="G960" t="str">
        <f t="shared" si="47"/>
        <v>nincs</v>
      </c>
      <c r="H960">
        <f t="shared" si="46"/>
        <v>1</v>
      </c>
    </row>
    <row r="961" spans="1:8" x14ac:dyDescent="0.25">
      <c r="A961" t="s">
        <v>2946</v>
      </c>
      <c r="B961" t="str">
        <f t="shared" si="48"/>
        <v>van</v>
      </c>
      <c r="C961" t="str">
        <f t="shared" si="47"/>
        <v>nincs</v>
      </c>
      <c r="D961" t="str">
        <f t="shared" si="47"/>
        <v>nincs</v>
      </c>
      <c r="E961" t="str">
        <f t="shared" si="47"/>
        <v>nincs</v>
      </c>
      <c r="F961" t="str">
        <f t="shared" si="47"/>
        <v>nincs</v>
      </c>
      <c r="G961" t="str">
        <f t="shared" si="47"/>
        <v>nincs</v>
      </c>
      <c r="H961">
        <f t="shared" si="46"/>
        <v>1</v>
      </c>
    </row>
    <row r="962" spans="1:8" x14ac:dyDescent="0.25">
      <c r="A962" t="s">
        <v>149</v>
      </c>
      <c r="B962" t="str">
        <f t="shared" si="48"/>
        <v>nincs</v>
      </c>
      <c r="C962" t="str">
        <f t="shared" si="47"/>
        <v>nincs</v>
      </c>
      <c r="D962" t="str">
        <f t="shared" si="47"/>
        <v>nincs</v>
      </c>
      <c r="E962" t="str">
        <f t="shared" si="47"/>
        <v>nincs</v>
      </c>
      <c r="F962" t="str">
        <f t="shared" si="47"/>
        <v>nincs</v>
      </c>
      <c r="G962" t="str">
        <f t="shared" si="47"/>
        <v>nincs</v>
      </c>
      <c r="H962">
        <f t="shared" si="46"/>
        <v>0</v>
      </c>
    </row>
    <row r="963" spans="1:8" x14ac:dyDescent="0.25">
      <c r="A963" t="s">
        <v>6959</v>
      </c>
      <c r="B963" t="str">
        <f t="shared" si="48"/>
        <v>nincs</v>
      </c>
      <c r="C963" t="str">
        <f t="shared" si="47"/>
        <v>nincs</v>
      </c>
      <c r="D963" t="str">
        <f t="shared" si="47"/>
        <v>van</v>
      </c>
      <c r="E963" t="str">
        <f t="shared" si="47"/>
        <v>nincs</v>
      </c>
      <c r="F963" t="str">
        <f t="shared" si="47"/>
        <v>nincs</v>
      </c>
      <c r="G963" t="str">
        <f t="shared" si="47"/>
        <v>nincs</v>
      </c>
      <c r="H963">
        <f t="shared" ref="H963:H1026" si="49">+COUNTIF(B963:G963,"van")</f>
        <v>1</v>
      </c>
    </row>
    <row r="964" spans="1:8" x14ac:dyDescent="0.25">
      <c r="A964" t="s">
        <v>1079</v>
      </c>
      <c r="B964" t="str">
        <f t="shared" si="48"/>
        <v>nincs</v>
      </c>
      <c r="C964" t="str">
        <f t="shared" si="47"/>
        <v>nincs</v>
      </c>
      <c r="D964" t="str">
        <f t="shared" si="47"/>
        <v>nincs</v>
      </c>
      <c r="E964" t="str">
        <f t="shared" si="47"/>
        <v>nincs</v>
      </c>
      <c r="F964" t="str">
        <f t="shared" si="47"/>
        <v>nincs</v>
      </c>
      <c r="G964" t="str">
        <f t="shared" si="47"/>
        <v>nincs</v>
      </c>
      <c r="H964">
        <f t="shared" si="49"/>
        <v>0</v>
      </c>
    </row>
    <row r="965" spans="1:8" x14ac:dyDescent="0.25">
      <c r="A965" t="s">
        <v>14723</v>
      </c>
      <c r="B965" t="str">
        <f t="shared" si="48"/>
        <v>nincs</v>
      </c>
      <c r="C965" t="str">
        <f t="shared" si="47"/>
        <v>nincs</v>
      </c>
      <c r="D965" t="str">
        <f t="shared" si="47"/>
        <v>nincs</v>
      </c>
      <c r="E965" t="str">
        <f t="shared" si="47"/>
        <v>nincs</v>
      </c>
      <c r="F965" t="str">
        <f t="shared" si="47"/>
        <v>nincs</v>
      </c>
      <c r="G965" t="str">
        <f t="shared" si="47"/>
        <v>nincs</v>
      </c>
      <c r="H965">
        <f t="shared" si="49"/>
        <v>0</v>
      </c>
    </row>
    <row r="966" spans="1:8" x14ac:dyDescent="0.25">
      <c r="A966" t="s">
        <v>2446</v>
      </c>
      <c r="B966" t="str">
        <f t="shared" si="48"/>
        <v>van</v>
      </c>
      <c r="C966" t="str">
        <f t="shared" si="47"/>
        <v>nincs</v>
      </c>
      <c r="D966" t="str">
        <f t="shared" si="47"/>
        <v>nincs</v>
      </c>
      <c r="E966" t="str">
        <f t="shared" si="47"/>
        <v>nincs</v>
      </c>
      <c r="F966" t="str">
        <f t="shared" si="47"/>
        <v>nincs</v>
      </c>
      <c r="G966" t="str">
        <f t="shared" si="47"/>
        <v>nincs</v>
      </c>
      <c r="H966">
        <f t="shared" si="49"/>
        <v>1</v>
      </c>
    </row>
    <row r="967" spans="1:8" x14ac:dyDescent="0.25">
      <c r="A967" t="s">
        <v>2348</v>
      </c>
      <c r="B967" t="str">
        <f t="shared" si="48"/>
        <v>nincs</v>
      </c>
      <c r="C967" t="str">
        <f t="shared" si="47"/>
        <v>nincs</v>
      </c>
      <c r="D967" t="str">
        <f t="shared" si="47"/>
        <v>van</v>
      </c>
      <c r="E967" t="str">
        <f t="shared" ref="C967:G1018" si="50">IF(ISERROR(FIND(E$1,$A967)),"nincs","van")</f>
        <v>nincs</v>
      </c>
      <c r="F967" t="str">
        <f t="shared" si="50"/>
        <v>nincs</v>
      </c>
      <c r="G967" t="str">
        <f t="shared" si="50"/>
        <v>nincs</v>
      </c>
      <c r="H967">
        <f t="shared" si="49"/>
        <v>1</v>
      </c>
    </row>
    <row r="968" spans="1:8" x14ac:dyDescent="0.25">
      <c r="A968" t="s">
        <v>625</v>
      </c>
      <c r="B968" t="str">
        <f t="shared" si="48"/>
        <v>nincs</v>
      </c>
      <c r="C968" t="str">
        <f t="shared" si="50"/>
        <v>nincs</v>
      </c>
      <c r="D968" t="str">
        <f t="shared" si="50"/>
        <v>nincs</v>
      </c>
      <c r="E968" t="str">
        <f t="shared" si="50"/>
        <v>nincs</v>
      </c>
      <c r="F968" t="str">
        <f t="shared" si="50"/>
        <v>nincs</v>
      </c>
      <c r="G968" t="str">
        <f t="shared" si="50"/>
        <v>nincs</v>
      </c>
      <c r="H968">
        <f t="shared" si="49"/>
        <v>0</v>
      </c>
    </row>
    <row r="969" spans="1:8" x14ac:dyDescent="0.25">
      <c r="A969" t="s">
        <v>5881</v>
      </c>
      <c r="B969" t="str">
        <f t="shared" si="48"/>
        <v>nincs</v>
      </c>
      <c r="C969" t="str">
        <f t="shared" si="50"/>
        <v>nincs</v>
      </c>
      <c r="D969" t="str">
        <f t="shared" si="50"/>
        <v>nincs</v>
      </c>
      <c r="E969" t="str">
        <f t="shared" si="50"/>
        <v>van</v>
      </c>
      <c r="F969" t="str">
        <f t="shared" si="50"/>
        <v>nincs</v>
      </c>
      <c r="G969" t="str">
        <f t="shared" si="50"/>
        <v>nincs</v>
      </c>
      <c r="H969">
        <f t="shared" si="49"/>
        <v>1</v>
      </c>
    </row>
    <row r="970" spans="1:8" x14ac:dyDescent="0.25">
      <c r="A970" t="s">
        <v>2769</v>
      </c>
      <c r="B970" t="str">
        <f t="shared" si="48"/>
        <v>nincs</v>
      </c>
      <c r="C970" t="str">
        <f t="shared" si="50"/>
        <v>van</v>
      </c>
      <c r="D970" t="str">
        <f t="shared" si="50"/>
        <v>nincs</v>
      </c>
      <c r="E970" t="str">
        <f t="shared" si="50"/>
        <v>nincs</v>
      </c>
      <c r="F970" t="str">
        <f t="shared" si="50"/>
        <v>nincs</v>
      </c>
      <c r="G970" t="str">
        <f t="shared" si="50"/>
        <v>nincs</v>
      </c>
      <c r="H970">
        <f t="shared" si="49"/>
        <v>1</v>
      </c>
    </row>
    <row r="971" spans="1:8" x14ac:dyDescent="0.25">
      <c r="A971" t="s">
        <v>2258</v>
      </c>
      <c r="B971" t="str">
        <f t="shared" si="48"/>
        <v>nincs</v>
      </c>
      <c r="C971" t="str">
        <f t="shared" si="50"/>
        <v>nincs</v>
      </c>
      <c r="D971" t="str">
        <f t="shared" si="50"/>
        <v>van</v>
      </c>
      <c r="E971" t="str">
        <f t="shared" si="50"/>
        <v>nincs</v>
      </c>
      <c r="F971" t="str">
        <f t="shared" si="50"/>
        <v>nincs</v>
      </c>
      <c r="G971" t="str">
        <f t="shared" si="50"/>
        <v>nincs</v>
      </c>
      <c r="H971">
        <f t="shared" si="49"/>
        <v>1</v>
      </c>
    </row>
    <row r="972" spans="1:8" x14ac:dyDescent="0.25">
      <c r="A972" t="s">
        <v>4940</v>
      </c>
      <c r="B972" t="str">
        <f t="shared" si="48"/>
        <v>nincs</v>
      </c>
      <c r="C972" t="str">
        <f t="shared" si="50"/>
        <v>nincs</v>
      </c>
      <c r="D972" t="str">
        <f t="shared" si="50"/>
        <v>nincs</v>
      </c>
      <c r="E972" t="str">
        <f t="shared" si="50"/>
        <v>nincs</v>
      </c>
      <c r="F972" t="str">
        <f t="shared" si="50"/>
        <v>nincs</v>
      </c>
      <c r="G972" t="str">
        <f t="shared" si="50"/>
        <v>nincs</v>
      </c>
      <c r="H972">
        <f t="shared" si="49"/>
        <v>0</v>
      </c>
    </row>
    <row r="973" spans="1:8" x14ac:dyDescent="0.25">
      <c r="A973" t="s">
        <v>1788</v>
      </c>
      <c r="B973" t="str">
        <f t="shared" si="48"/>
        <v>van</v>
      </c>
      <c r="C973" t="str">
        <f t="shared" si="50"/>
        <v>nincs</v>
      </c>
      <c r="D973" t="str">
        <f t="shared" si="50"/>
        <v>nincs</v>
      </c>
      <c r="E973" t="str">
        <f t="shared" si="50"/>
        <v>nincs</v>
      </c>
      <c r="F973" t="str">
        <f t="shared" si="50"/>
        <v>nincs</v>
      </c>
      <c r="G973" t="str">
        <f t="shared" si="50"/>
        <v>nincs</v>
      </c>
      <c r="H973">
        <f t="shared" si="49"/>
        <v>1</v>
      </c>
    </row>
    <row r="974" spans="1:8" x14ac:dyDescent="0.25">
      <c r="A974" t="s">
        <v>6395</v>
      </c>
      <c r="B974" t="str">
        <f t="shared" si="48"/>
        <v>nincs</v>
      </c>
      <c r="C974" t="str">
        <f t="shared" si="50"/>
        <v>nincs</v>
      </c>
      <c r="D974" t="str">
        <f t="shared" si="50"/>
        <v>nincs</v>
      </c>
      <c r="E974" t="str">
        <f t="shared" si="50"/>
        <v>nincs</v>
      </c>
      <c r="F974" t="str">
        <f t="shared" si="50"/>
        <v>nincs</v>
      </c>
      <c r="G974" t="str">
        <f t="shared" si="50"/>
        <v>van</v>
      </c>
      <c r="H974">
        <f t="shared" si="49"/>
        <v>1</v>
      </c>
    </row>
    <row r="975" spans="1:8" x14ac:dyDescent="0.25">
      <c r="A975" t="s">
        <v>1571</v>
      </c>
      <c r="B975" t="str">
        <f t="shared" si="48"/>
        <v>nincs</v>
      </c>
      <c r="C975" t="str">
        <f t="shared" si="50"/>
        <v>nincs</v>
      </c>
      <c r="D975" t="str">
        <f t="shared" si="50"/>
        <v>nincs</v>
      </c>
      <c r="E975" t="str">
        <f t="shared" si="50"/>
        <v>van</v>
      </c>
      <c r="F975" t="str">
        <f t="shared" si="50"/>
        <v>nincs</v>
      </c>
      <c r="G975" t="str">
        <f t="shared" si="50"/>
        <v>nincs</v>
      </c>
      <c r="H975">
        <f t="shared" si="49"/>
        <v>1</v>
      </c>
    </row>
    <row r="976" spans="1:8" x14ac:dyDescent="0.25">
      <c r="A976" t="s">
        <v>1941</v>
      </c>
      <c r="B976" t="str">
        <f t="shared" si="48"/>
        <v>nincs</v>
      </c>
      <c r="C976" t="str">
        <f t="shared" si="50"/>
        <v>nincs</v>
      </c>
      <c r="D976" t="str">
        <f t="shared" si="50"/>
        <v>nincs</v>
      </c>
      <c r="E976" t="str">
        <f t="shared" si="50"/>
        <v>nincs</v>
      </c>
      <c r="F976" t="str">
        <f t="shared" si="50"/>
        <v>nincs</v>
      </c>
      <c r="G976" t="str">
        <f t="shared" si="50"/>
        <v>nincs</v>
      </c>
      <c r="H976">
        <f t="shared" si="49"/>
        <v>0</v>
      </c>
    </row>
    <row r="977" spans="1:8" x14ac:dyDescent="0.25">
      <c r="A977" t="s">
        <v>6664</v>
      </c>
      <c r="B977" t="str">
        <f t="shared" si="48"/>
        <v>nincs</v>
      </c>
      <c r="C977" t="str">
        <f t="shared" si="50"/>
        <v>nincs</v>
      </c>
      <c r="D977" t="str">
        <f t="shared" si="50"/>
        <v>nincs</v>
      </c>
      <c r="E977" t="str">
        <f t="shared" si="50"/>
        <v>nincs</v>
      </c>
      <c r="F977" t="str">
        <f t="shared" si="50"/>
        <v>nincs</v>
      </c>
      <c r="G977" t="str">
        <f t="shared" si="50"/>
        <v>nincs</v>
      </c>
      <c r="H977">
        <f t="shared" si="49"/>
        <v>0</v>
      </c>
    </row>
    <row r="978" spans="1:8" x14ac:dyDescent="0.25">
      <c r="A978" t="s">
        <v>6421</v>
      </c>
      <c r="B978" t="str">
        <f t="shared" si="48"/>
        <v>nincs</v>
      </c>
      <c r="C978" t="str">
        <f t="shared" si="50"/>
        <v>nincs</v>
      </c>
      <c r="D978" t="str">
        <f t="shared" si="50"/>
        <v>nincs</v>
      </c>
      <c r="E978" t="str">
        <f t="shared" si="50"/>
        <v>nincs</v>
      </c>
      <c r="F978" t="str">
        <f t="shared" si="50"/>
        <v>nincs</v>
      </c>
      <c r="G978" t="str">
        <f t="shared" si="50"/>
        <v>nincs</v>
      </c>
      <c r="H978">
        <f t="shared" si="49"/>
        <v>0</v>
      </c>
    </row>
    <row r="979" spans="1:8" x14ac:dyDescent="0.25">
      <c r="A979" t="s">
        <v>7736</v>
      </c>
      <c r="B979" t="str">
        <f t="shared" si="48"/>
        <v>nincs</v>
      </c>
      <c r="C979" t="str">
        <f t="shared" si="50"/>
        <v>nincs</v>
      </c>
      <c r="D979" t="str">
        <f t="shared" si="50"/>
        <v>nincs</v>
      </c>
      <c r="E979" t="str">
        <f t="shared" si="50"/>
        <v>nincs</v>
      </c>
      <c r="F979" t="str">
        <f t="shared" si="50"/>
        <v>nincs</v>
      </c>
      <c r="G979" t="str">
        <f t="shared" si="50"/>
        <v>nincs</v>
      </c>
      <c r="H979">
        <f t="shared" si="49"/>
        <v>0</v>
      </c>
    </row>
    <row r="980" spans="1:8" x14ac:dyDescent="0.25">
      <c r="A980" t="s">
        <v>12956</v>
      </c>
      <c r="B980" t="str">
        <f t="shared" si="48"/>
        <v>nincs</v>
      </c>
      <c r="C980" t="str">
        <f t="shared" si="50"/>
        <v>nincs</v>
      </c>
      <c r="D980" t="str">
        <f t="shared" si="50"/>
        <v>nincs</v>
      </c>
      <c r="E980" t="str">
        <f t="shared" si="50"/>
        <v>nincs</v>
      </c>
      <c r="F980" t="str">
        <f t="shared" si="50"/>
        <v>nincs</v>
      </c>
      <c r="G980" t="str">
        <f t="shared" si="50"/>
        <v>nincs</v>
      </c>
      <c r="H980">
        <f t="shared" si="49"/>
        <v>0</v>
      </c>
    </row>
    <row r="981" spans="1:8" x14ac:dyDescent="0.25">
      <c r="A981" t="s">
        <v>4354</v>
      </c>
      <c r="B981" t="str">
        <f t="shared" si="48"/>
        <v>nincs</v>
      </c>
      <c r="C981" t="str">
        <f t="shared" si="50"/>
        <v>nincs</v>
      </c>
      <c r="D981" t="str">
        <f t="shared" si="50"/>
        <v>nincs</v>
      </c>
      <c r="E981" t="str">
        <f t="shared" si="50"/>
        <v>nincs</v>
      </c>
      <c r="F981" t="str">
        <f t="shared" si="50"/>
        <v>nincs</v>
      </c>
      <c r="G981" t="str">
        <f t="shared" si="50"/>
        <v>nincs</v>
      </c>
      <c r="H981">
        <f t="shared" si="49"/>
        <v>0</v>
      </c>
    </row>
    <row r="982" spans="1:8" x14ac:dyDescent="0.25">
      <c r="A982" t="s">
        <v>1457</v>
      </c>
      <c r="B982" t="str">
        <f t="shared" si="48"/>
        <v>nincs</v>
      </c>
      <c r="C982" t="str">
        <f t="shared" si="50"/>
        <v>van</v>
      </c>
      <c r="D982" t="str">
        <f t="shared" si="50"/>
        <v>nincs</v>
      </c>
      <c r="E982" t="str">
        <f t="shared" si="50"/>
        <v>nincs</v>
      </c>
      <c r="F982" t="str">
        <f t="shared" si="50"/>
        <v>nincs</v>
      </c>
      <c r="G982" t="str">
        <f t="shared" si="50"/>
        <v>nincs</v>
      </c>
      <c r="H982">
        <f t="shared" si="49"/>
        <v>1</v>
      </c>
    </row>
    <row r="983" spans="1:8" x14ac:dyDescent="0.25">
      <c r="A983" t="s">
        <v>169</v>
      </c>
      <c r="B983" t="str">
        <f t="shared" si="48"/>
        <v>nincs</v>
      </c>
      <c r="C983" t="str">
        <f t="shared" si="50"/>
        <v>nincs</v>
      </c>
      <c r="D983" t="str">
        <f t="shared" si="50"/>
        <v>van</v>
      </c>
      <c r="E983" t="str">
        <f t="shared" si="50"/>
        <v>nincs</v>
      </c>
      <c r="F983" t="str">
        <f t="shared" si="50"/>
        <v>nincs</v>
      </c>
      <c r="G983" t="str">
        <f t="shared" si="50"/>
        <v>nincs</v>
      </c>
      <c r="H983">
        <f t="shared" si="49"/>
        <v>1</v>
      </c>
    </row>
    <row r="984" spans="1:8" x14ac:dyDescent="0.25">
      <c r="A984" t="s">
        <v>1457</v>
      </c>
      <c r="B984" t="str">
        <f t="shared" si="48"/>
        <v>nincs</v>
      </c>
      <c r="C984" t="str">
        <f t="shared" si="50"/>
        <v>van</v>
      </c>
      <c r="D984" t="str">
        <f t="shared" si="50"/>
        <v>nincs</v>
      </c>
      <c r="E984" t="str">
        <f t="shared" si="50"/>
        <v>nincs</v>
      </c>
      <c r="F984" t="str">
        <f t="shared" si="50"/>
        <v>nincs</v>
      </c>
      <c r="G984" t="str">
        <f t="shared" si="50"/>
        <v>nincs</v>
      </c>
      <c r="H984">
        <f t="shared" si="49"/>
        <v>1</v>
      </c>
    </row>
    <row r="985" spans="1:8" x14ac:dyDescent="0.25">
      <c r="A985" t="s">
        <v>7470</v>
      </c>
      <c r="B985" t="str">
        <f t="shared" si="48"/>
        <v>nincs</v>
      </c>
      <c r="C985" t="str">
        <f t="shared" si="50"/>
        <v>nincs</v>
      </c>
      <c r="D985" t="str">
        <f t="shared" si="50"/>
        <v>nincs</v>
      </c>
      <c r="E985" t="str">
        <f t="shared" si="50"/>
        <v>nincs</v>
      </c>
      <c r="F985" t="str">
        <f t="shared" si="50"/>
        <v>nincs</v>
      </c>
      <c r="G985" t="str">
        <f t="shared" si="50"/>
        <v>nincs</v>
      </c>
      <c r="H985">
        <f t="shared" si="49"/>
        <v>0</v>
      </c>
    </row>
    <row r="986" spans="1:8" x14ac:dyDescent="0.25">
      <c r="A986" t="s">
        <v>9473</v>
      </c>
      <c r="B986" t="str">
        <f t="shared" si="48"/>
        <v>nincs</v>
      </c>
      <c r="C986" t="str">
        <f t="shared" si="50"/>
        <v>nincs</v>
      </c>
      <c r="D986" t="str">
        <f t="shared" si="50"/>
        <v>nincs</v>
      </c>
      <c r="E986" t="str">
        <f t="shared" si="50"/>
        <v>nincs</v>
      </c>
      <c r="F986" t="str">
        <f t="shared" si="50"/>
        <v>nincs</v>
      </c>
      <c r="G986" t="str">
        <f t="shared" si="50"/>
        <v>nincs</v>
      </c>
      <c r="H986">
        <f t="shared" si="49"/>
        <v>0</v>
      </c>
    </row>
    <row r="987" spans="1:8" x14ac:dyDescent="0.25">
      <c r="A987" t="s">
        <v>15464</v>
      </c>
      <c r="B987" t="str">
        <f t="shared" si="48"/>
        <v>nincs</v>
      </c>
      <c r="C987" t="str">
        <f t="shared" si="50"/>
        <v>nincs</v>
      </c>
      <c r="D987" t="str">
        <f t="shared" si="50"/>
        <v>nincs</v>
      </c>
      <c r="E987" t="str">
        <f t="shared" si="50"/>
        <v>nincs</v>
      </c>
      <c r="F987" t="str">
        <f t="shared" si="50"/>
        <v>nincs</v>
      </c>
      <c r="G987" t="str">
        <f t="shared" si="50"/>
        <v>nincs</v>
      </c>
      <c r="H987">
        <f t="shared" si="49"/>
        <v>0</v>
      </c>
    </row>
    <row r="988" spans="1:8" x14ac:dyDescent="0.25">
      <c r="A988" t="s">
        <v>2155</v>
      </c>
      <c r="B988" t="str">
        <f t="shared" si="48"/>
        <v>van</v>
      </c>
      <c r="C988" t="str">
        <f t="shared" si="50"/>
        <v>nincs</v>
      </c>
      <c r="D988" t="str">
        <f t="shared" si="50"/>
        <v>nincs</v>
      </c>
      <c r="E988" t="str">
        <f t="shared" si="50"/>
        <v>nincs</v>
      </c>
      <c r="F988" t="str">
        <f t="shared" si="50"/>
        <v>nincs</v>
      </c>
      <c r="G988" t="str">
        <f t="shared" si="50"/>
        <v>nincs</v>
      </c>
      <c r="H988">
        <f t="shared" si="49"/>
        <v>1</v>
      </c>
    </row>
    <row r="989" spans="1:8" x14ac:dyDescent="0.25">
      <c r="A989" t="s">
        <v>4197</v>
      </c>
      <c r="B989" t="str">
        <f t="shared" si="48"/>
        <v>nincs</v>
      </c>
      <c r="C989" t="str">
        <f t="shared" si="50"/>
        <v>nincs</v>
      </c>
      <c r="D989" t="str">
        <f t="shared" si="50"/>
        <v>nincs</v>
      </c>
      <c r="E989" t="str">
        <f t="shared" si="50"/>
        <v>van</v>
      </c>
      <c r="F989" t="str">
        <f t="shared" si="50"/>
        <v>nincs</v>
      </c>
      <c r="G989" t="str">
        <f t="shared" si="50"/>
        <v>nincs</v>
      </c>
      <c r="H989">
        <f t="shared" si="49"/>
        <v>1</v>
      </c>
    </row>
    <row r="990" spans="1:8" x14ac:dyDescent="0.25">
      <c r="A990" t="s">
        <v>3792</v>
      </c>
      <c r="B990" t="str">
        <f t="shared" si="48"/>
        <v>nincs</v>
      </c>
      <c r="C990" t="str">
        <f t="shared" si="50"/>
        <v>nincs</v>
      </c>
      <c r="D990" t="str">
        <f t="shared" si="50"/>
        <v>nincs</v>
      </c>
      <c r="E990" t="str">
        <f t="shared" si="50"/>
        <v>nincs</v>
      </c>
      <c r="F990" t="str">
        <f t="shared" si="50"/>
        <v>nincs</v>
      </c>
      <c r="G990" t="str">
        <f t="shared" si="50"/>
        <v>nincs</v>
      </c>
      <c r="H990">
        <f t="shared" si="49"/>
        <v>0</v>
      </c>
    </row>
    <row r="991" spans="1:8" x14ac:dyDescent="0.25">
      <c r="A991" t="s">
        <v>4449</v>
      </c>
      <c r="B991" t="str">
        <f t="shared" si="48"/>
        <v>nincs</v>
      </c>
      <c r="C991" t="str">
        <f t="shared" si="50"/>
        <v>nincs</v>
      </c>
      <c r="D991" t="str">
        <f t="shared" si="50"/>
        <v>nincs</v>
      </c>
      <c r="E991" t="str">
        <f t="shared" si="50"/>
        <v>van</v>
      </c>
      <c r="F991" t="str">
        <f t="shared" si="50"/>
        <v>nincs</v>
      </c>
      <c r="G991" t="str">
        <f t="shared" si="50"/>
        <v>nincs</v>
      </c>
      <c r="H991">
        <f t="shared" si="49"/>
        <v>1</v>
      </c>
    </row>
    <row r="992" spans="1:8" x14ac:dyDescent="0.25">
      <c r="A992" t="s">
        <v>860</v>
      </c>
      <c r="B992" t="str">
        <f t="shared" si="48"/>
        <v>nincs</v>
      </c>
      <c r="C992" t="str">
        <f t="shared" si="50"/>
        <v>nincs</v>
      </c>
      <c r="D992" t="str">
        <f t="shared" si="50"/>
        <v>nincs</v>
      </c>
      <c r="E992" t="str">
        <f t="shared" si="50"/>
        <v>nincs</v>
      </c>
      <c r="F992" t="str">
        <f t="shared" si="50"/>
        <v>nincs</v>
      </c>
      <c r="G992" t="str">
        <f t="shared" si="50"/>
        <v>nincs</v>
      </c>
      <c r="H992">
        <f t="shared" si="49"/>
        <v>0</v>
      </c>
    </row>
    <row r="993" spans="1:8" x14ac:dyDescent="0.25">
      <c r="A993" t="s">
        <v>6907</v>
      </c>
      <c r="B993" t="str">
        <f t="shared" si="48"/>
        <v>nincs</v>
      </c>
      <c r="C993" t="str">
        <f t="shared" si="50"/>
        <v>nincs</v>
      </c>
      <c r="D993" t="str">
        <f t="shared" si="50"/>
        <v>nincs</v>
      </c>
      <c r="E993" t="str">
        <f t="shared" si="50"/>
        <v>nincs</v>
      </c>
      <c r="F993" t="str">
        <f t="shared" si="50"/>
        <v>nincs</v>
      </c>
      <c r="G993" t="str">
        <f t="shared" si="50"/>
        <v>nincs</v>
      </c>
      <c r="H993">
        <f t="shared" si="49"/>
        <v>0</v>
      </c>
    </row>
    <row r="994" spans="1:8" x14ac:dyDescent="0.25">
      <c r="A994" t="s">
        <v>2030</v>
      </c>
      <c r="B994" t="str">
        <f t="shared" si="48"/>
        <v>nincs</v>
      </c>
      <c r="C994" t="str">
        <f t="shared" si="50"/>
        <v>nincs</v>
      </c>
      <c r="D994" t="str">
        <f t="shared" si="50"/>
        <v>nincs</v>
      </c>
      <c r="E994" t="str">
        <f t="shared" si="50"/>
        <v>nincs</v>
      </c>
      <c r="F994" t="str">
        <f t="shared" si="50"/>
        <v>nincs</v>
      </c>
      <c r="G994" t="str">
        <f t="shared" si="50"/>
        <v>nincs</v>
      </c>
      <c r="H994">
        <f t="shared" si="49"/>
        <v>0</v>
      </c>
    </row>
    <row r="995" spans="1:8" x14ac:dyDescent="0.25">
      <c r="A995" t="s">
        <v>4374</v>
      </c>
      <c r="B995" t="str">
        <f t="shared" si="48"/>
        <v>nincs</v>
      </c>
      <c r="C995" t="str">
        <f t="shared" si="50"/>
        <v>nincs</v>
      </c>
      <c r="D995" t="str">
        <f t="shared" si="50"/>
        <v>nincs</v>
      </c>
      <c r="E995" t="str">
        <f t="shared" si="50"/>
        <v>nincs</v>
      </c>
      <c r="F995" t="str">
        <f t="shared" si="50"/>
        <v>nincs</v>
      </c>
      <c r="G995" t="str">
        <f t="shared" si="50"/>
        <v>nincs</v>
      </c>
      <c r="H995">
        <f t="shared" si="49"/>
        <v>0</v>
      </c>
    </row>
    <row r="996" spans="1:8" x14ac:dyDescent="0.25">
      <c r="A996" t="s">
        <v>7660</v>
      </c>
      <c r="B996" t="str">
        <f t="shared" si="48"/>
        <v>nincs</v>
      </c>
      <c r="C996" t="str">
        <f t="shared" si="50"/>
        <v>nincs</v>
      </c>
      <c r="D996" t="str">
        <f t="shared" si="50"/>
        <v>nincs</v>
      </c>
      <c r="E996" t="str">
        <f t="shared" si="50"/>
        <v>nincs</v>
      </c>
      <c r="F996" t="str">
        <f t="shared" si="50"/>
        <v>nincs</v>
      </c>
      <c r="G996" t="str">
        <f t="shared" si="50"/>
        <v>nincs</v>
      </c>
      <c r="H996">
        <f t="shared" si="49"/>
        <v>0</v>
      </c>
    </row>
    <row r="997" spans="1:8" x14ac:dyDescent="0.25">
      <c r="A997" t="s">
        <v>8686</v>
      </c>
      <c r="B997" t="str">
        <f t="shared" ref="B997:B1060" si="51">IF(ISERROR(FIND(B$1,$A997)),"nincs","van")</f>
        <v>nincs</v>
      </c>
      <c r="C997" t="str">
        <f t="shared" si="50"/>
        <v>nincs</v>
      </c>
      <c r="D997" t="str">
        <f t="shared" si="50"/>
        <v>nincs</v>
      </c>
      <c r="E997" t="str">
        <f t="shared" si="50"/>
        <v>nincs</v>
      </c>
      <c r="F997" t="str">
        <f t="shared" si="50"/>
        <v>nincs</v>
      </c>
      <c r="G997" t="str">
        <f t="shared" si="50"/>
        <v>nincs</v>
      </c>
      <c r="H997">
        <f t="shared" si="49"/>
        <v>0</v>
      </c>
    </row>
    <row r="998" spans="1:8" x14ac:dyDescent="0.25">
      <c r="A998" t="s">
        <v>3691</v>
      </c>
      <c r="B998" t="str">
        <f t="shared" si="51"/>
        <v>nincs</v>
      </c>
      <c r="C998" t="str">
        <f t="shared" si="50"/>
        <v>nincs</v>
      </c>
      <c r="D998" t="str">
        <f t="shared" si="50"/>
        <v>van</v>
      </c>
      <c r="E998" t="str">
        <f t="shared" si="50"/>
        <v>nincs</v>
      </c>
      <c r="F998" t="str">
        <f t="shared" si="50"/>
        <v>nincs</v>
      </c>
      <c r="G998" t="str">
        <f t="shared" si="50"/>
        <v>nincs</v>
      </c>
      <c r="H998">
        <f t="shared" si="49"/>
        <v>1</v>
      </c>
    </row>
    <row r="999" spans="1:8" x14ac:dyDescent="0.25">
      <c r="A999" t="s">
        <v>5245</v>
      </c>
      <c r="B999" t="str">
        <f t="shared" si="51"/>
        <v>nincs</v>
      </c>
      <c r="C999" t="str">
        <f t="shared" si="50"/>
        <v>nincs</v>
      </c>
      <c r="D999" t="str">
        <f t="shared" si="50"/>
        <v>nincs</v>
      </c>
      <c r="E999" t="str">
        <f t="shared" si="50"/>
        <v>nincs</v>
      </c>
      <c r="F999" t="str">
        <f t="shared" si="50"/>
        <v>nincs</v>
      </c>
      <c r="G999" t="str">
        <f t="shared" si="50"/>
        <v>nincs</v>
      </c>
      <c r="H999">
        <f t="shared" si="49"/>
        <v>0</v>
      </c>
    </row>
    <row r="1000" spans="1:8" x14ac:dyDescent="0.25">
      <c r="A1000" t="s">
        <v>7010</v>
      </c>
      <c r="B1000" t="str">
        <f t="shared" si="51"/>
        <v>van</v>
      </c>
      <c r="C1000" t="str">
        <f t="shared" si="50"/>
        <v>nincs</v>
      </c>
      <c r="D1000" t="str">
        <f t="shared" si="50"/>
        <v>nincs</v>
      </c>
      <c r="E1000" t="str">
        <f t="shared" si="50"/>
        <v>nincs</v>
      </c>
      <c r="F1000" t="str">
        <f t="shared" si="50"/>
        <v>nincs</v>
      </c>
      <c r="G1000" t="str">
        <f t="shared" si="50"/>
        <v>nincs</v>
      </c>
      <c r="H1000">
        <f t="shared" si="49"/>
        <v>1</v>
      </c>
    </row>
    <row r="1001" spans="1:8" x14ac:dyDescent="0.25">
      <c r="A1001" t="s">
        <v>2258</v>
      </c>
      <c r="B1001" t="str">
        <f t="shared" si="51"/>
        <v>nincs</v>
      </c>
      <c r="C1001" t="str">
        <f t="shared" si="50"/>
        <v>nincs</v>
      </c>
      <c r="D1001" t="str">
        <f t="shared" si="50"/>
        <v>van</v>
      </c>
      <c r="E1001" t="str">
        <f t="shared" si="50"/>
        <v>nincs</v>
      </c>
      <c r="F1001" t="str">
        <f t="shared" si="50"/>
        <v>nincs</v>
      </c>
      <c r="G1001" t="str">
        <f t="shared" si="50"/>
        <v>nincs</v>
      </c>
      <c r="H1001">
        <f t="shared" si="49"/>
        <v>1</v>
      </c>
    </row>
    <row r="1002" spans="1:8" x14ac:dyDescent="0.25">
      <c r="A1002" t="s">
        <v>3705</v>
      </c>
      <c r="B1002" t="str">
        <f t="shared" si="51"/>
        <v>nincs</v>
      </c>
      <c r="C1002" t="str">
        <f t="shared" si="50"/>
        <v>nincs</v>
      </c>
      <c r="D1002" t="str">
        <f t="shared" si="50"/>
        <v>nincs</v>
      </c>
      <c r="E1002" t="str">
        <f t="shared" si="50"/>
        <v>nincs</v>
      </c>
      <c r="F1002" t="str">
        <f t="shared" si="50"/>
        <v>nincs</v>
      </c>
      <c r="G1002" t="str">
        <f t="shared" si="50"/>
        <v>nincs</v>
      </c>
      <c r="H1002">
        <f t="shared" si="49"/>
        <v>0</v>
      </c>
    </row>
    <row r="1003" spans="1:8" x14ac:dyDescent="0.25">
      <c r="A1003" t="s">
        <v>2910</v>
      </c>
      <c r="B1003" t="str">
        <f t="shared" si="51"/>
        <v>nincs</v>
      </c>
      <c r="C1003" t="str">
        <f t="shared" si="50"/>
        <v>nincs</v>
      </c>
      <c r="D1003" t="str">
        <f t="shared" si="50"/>
        <v>nincs</v>
      </c>
      <c r="E1003" t="str">
        <f t="shared" si="50"/>
        <v>nincs</v>
      </c>
      <c r="F1003" t="str">
        <f t="shared" si="50"/>
        <v>nincs</v>
      </c>
      <c r="G1003" t="str">
        <f t="shared" si="50"/>
        <v>nincs</v>
      </c>
      <c r="H1003">
        <f t="shared" si="49"/>
        <v>0</v>
      </c>
    </row>
    <row r="1004" spans="1:8" x14ac:dyDescent="0.25">
      <c r="A1004" t="s">
        <v>4455</v>
      </c>
      <c r="B1004" t="str">
        <f t="shared" si="51"/>
        <v>nincs</v>
      </c>
      <c r="C1004" t="str">
        <f t="shared" si="50"/>
        <v>nincs</v>
      </c>
      <c r="D1004" t="str">
        <f t="shared" si="50"/>
        <v>nincs</v>
      </c>
      <c r="E1004" t="str">
        <f t="shared" si="50"/>
        <v>nincs</v>
      </c>
      <c r="F1004" t="str">
        <f t="shared" si="50"/>
        <v>nincs</v>
      </c>
      <c r="G1004" t="str">
        <f t="shared" si="50"/>
        <v>nincs</v>
      </c>
      <c r="H1004">
        <f t="shared" si="49"/>
        <v>0</v>
      </c>
    </row>
    <row r="1005" spans="1:8" x14ac:dyDescent="0.25">
      <c r="A1005" t="s">
        <v>9182</v>
      </c>
      <c r="B1005" t="str">
        <f t="shared" si="51"/>
        <v>nincs</v>
      </c>
      <c r="C1005" t="str">
        <f t="shared" si="50"/>
        <v>nincs</v>
      </c>
      <c r="D1005" t="str">
        <f t="shared" si="50"/>
        <v>nincs</v>
      </c>
      <c r="E1005" t="str">
        <f t="shared" si="50"/>
        <v>nincs</v>
      </c>
      <c r="F1005" t="str">
        <f t="shared" si="50"/>
        <v>nincs</v>
      </c>
      <c r="G1005" t="str">
        <f t="shared" si="50"/>
        <v>nincs</v>
      </c>
      <c r="H1005">
        <f t="shared" si="49"/>
        <v>0</v>
      </c>
    </row>
    <row r="1006" spans="1:8" x14ac:dyDescent="0.25">
      <c r="A1006" t="s">
        <v>2173</v>
      </c>
      <c r="B1006" t="str">
        <f t="shared" si="51"/>
        <v>nincs</v>
      </c>
      <c r="C1006" t="str">
        <f t="shared" si="50"/>
        <v>van</v>
      </c>
      <c r="D1006" t="str">
        <f t="shared" si="50"/>
        <v>nincs</v>
      </c>
      <c r="E1006" t="str">
        <f t="shared" si="50"/>
        <v>nincs</v>
      </c>
      <c r="F1006" t="str">
        <f t="shared" si="50"/>
        <v>nincs</v>
      </c>
      <c r="G1006" t="str">
        <f t="shared" si="50"/>
        <v>nincs</v>
      </c>
      <c r="H1006">
        <f t="shared" si="49"/>
        <v>1</v>
      </c>
    </row>
    <row r="1007" spans="1:8" x14ac:dyDescent="0.25">
      <c r="A1007" t="s">
        <v>1322</v>
      </c>
      <c r="B1007" t="str">
        <f t="shared" si="51"/>
        <v>nincs</v>
      </c>
      <c r="C1007" t="str">
        <f t="shared" si="50"/>
        <v>nincs</v>
      </c>
      <c r="D1007" t="str">
        <f t="shared" si="50"/>
        <v>van</v>
      </c>
      <c r="E1007" t="str">
        <f t="shared" si="50"/>
        <v>nincs</v>
      </c>
      <c r="F1007" t="str">
        <f t="shared" si="50"/>
        <v>nincs</v>
      </c>
      <c r="G1007" t="str">
        <f t="shared" si="50"/>
        <v>nincs</v>
      </c>
      <c r="H1007">
        <f t="shared" si="49"/>
        <v>1</v>
      </c>
    </row>
    <row r="1008" spans="1:8" x14ac:dyDescent="0.25">
      <c r="A1008" t="s">
        <v>3727</v>
      </c>
      <c r="B1008" t="str">
        <f t="shared" si="51"/>
        <v>nincs</v>
      </c>
      <c r="C1008" t="str">
        <f t="shared" si="50"/>
        <v>nincs</v>
      </c>
      <c r="D1008" t="str">
        <f t="shared" si="50"/>
        <v>nincs</v>
      </c>
      <c r="E1008" t="str">
        <f t="shared" si="50"/>
        <v>van</v>
      </c>
      <c r="F1008" t="str">
        <f t="shared" si="50"/>
        <v>nincs</v>
      </c>
      <c r="G1008" t="str">
        <f t="shared" si="50"/>
        <v>nincs</v>
      </c>
      <c r="H1008">
        <f t="shared" si="49"/>
        <v>1</v>
      </c>
    </row>
    <row r="1009" spans="1:8" x14ac:dyDescent="0.25">
      <c r="A1009" t="s">
        <v>1811</v>
      </c>
      <c r="B1009" t="str">
        <f t="shared" si="51"/>
        <v>nincs</v>
      </c>
      <c r="C1009" t="str">
        <f t="shared" si="50"/>
        <v>nincs</v>
      </c>
      <c r="D1009" t="str">
        <f t="shared" si="50"/>
        <v>van</v>
      </c>
      <c r="E1009" t="str">
        <f t="shared" si="50"/>
        <v>nincs</v>
      </c>
      <c r="F1009" t="str">
        <f t="shared" si="50"/>
        <v>nincs</v>
      </c>
      <c r="G1009" t="str">
        <f t="shared" si="50"/>
        <v>nincs</v>
      </c>
      <c r="H1009">
        <f t="shared" si="49"/>
        <v>1</v>
      </c>
    </row>
    <row r="1010" spans="1:8" x14ac:dyDescent="0.25">
      <c r="A1010" t="s">
        <v>4930</v>
      </c>
      <c r="B1010" t="str">
        <f t="shared" si="51"/>
        <v>van</v>
      </c>
      <c r="C1010" t="str">
        <f t="shared" si="50"/>
        <v>nincs</v>
      </c>
      <c r="D1010" t="str">
        <f t="shared" si="50"/>
        <v>nincs</v>
      </c>
      <c r="E1010" t="str">
        <f t="shared" si="50"/>
        <v>nincs</v>
      </c>
      <c r="F1010" t="str">
        <f t="shared" si="50"/>
        <v>nincs</v>
      </c>
      <c r="G1010" t="str">
        <f t="shared" si="50"/>
        <v>nincs</v>
      </c>
      <c r="H1010">
        <f t="shared" si="49"/>
        <v>1</v>
      </c>
    </row>
    <row r="1011" spans="1:8" x14ac:dyDescent="0.25">
      <c r="A1011" t="s">
        <v>12649</v>
      </c>
      <c r="B1011" t="str">
        <f t="shared" si="51"/>
        <v>nincs</v>
      </c>
      <c r="C1011" t="str">
        <f t="shared" si="50"/>
        <v>nincs</v>
      </c>
      <c r="D1011" t="str">
        <f t="shared" si="50"/>
        <v>nincs</v>
      </c>
      <c r="E1011" t="str">
        <f t="shared" si="50"/>
        <v>nincs</v>
      </c>
      <c r="F1011" t="str">
        <f t="shared" si="50"/>
        <v>nincs</v>
      </c>
      <c r="G1011" t="str">
        <f t="shared" si="50"/>
        <v>nincs</v>
      </c>
      <c r="H1011">
        <f t="shared" si="49"/>
        <v>0</v>
      </c>
    </row>
    <row r="1012" spans="1:8" x14ac:dyDescent="0.25">
      <c r="A1012" t="s">
        <v>11816</v>
      </c>
      <c r="B1012" t="str">
        <f t="shared" si="51"/>
        <v>nincs</v>
      </c>
      <c r="C1012" t="str">
        <f t="shared" si="50"/>
        <v>nincs</v>
      </c>
      <c r="D1012" t="str">
        <f t="shared" si="50"/>
        <v>nincs</v>
      </c>
      <c r="E1012" t="str">
        <f t="shared" si="50"/>
        <v>nincs</v>
      </c>
      <c r="F1012" t="str">
        <f t="shared" si="50"/>
        <v>nincs</v>
      </c>
      <c r="G1012" t="str">
        <f t="shared" si="50"/>
        <v>nincs</v>
      </c>
      <c r="H1012">
        <f t="shared" si="49"/>
        <v>0</v>
      </c>
    </row>
    <row r="1013" spans="1:8" x14ac:dyDescent="0.25">
      <c r="A1013" t="s">
        <v>13121</v>
      </c>
      <c r="B1013" t="str">
        <f t="shared" si="51"/>
        <v>nincs</v>
      </c>
      <c r="C1013" t="str">
        <f t="shared" si="50"/>
        <v>nincs</v>
      </c>
      <c r="D1013" t="str">
        <f t="shared" si="50"/>
        <v>nincs</v>
      </c>
      <c r="E1013" t="str">
        <f t="shared" si="50"/>
        <v>nincs</v>
      </c>
      <c r="F1013" t="str">
        <f t="shared" si="50"/>
        <v>nincs</v>
      </c>
      <c r="G1013" t="str">
        <f t="shared" si="50"/>
        <v>nincs</v>
      </c>
      <c r="H1013">
        <f t="shared" si="49"/>
        <v>0</v>
      </c>
    </row>
    <row r="1014" spans="1:8" x14ac:dyDescent="0.25">
      <c r="A1014" t="s">
        <v>276</v>
      </c>
      <c r="B1014" t="str">
        <f t="shared" si="51"/>
        <v>nincs</v>
      </c>
      <c r="C1014" t="str">
        <f t="shared" si="50"/>
        <v>nincs</v>
      </c>
      <c r="D1014" t="str">
        <f t="shared" si="50"/>
        <v>nincs</v>
      </c>
      <c r="E1014" t="str">
        <f t="shared" si="50"/>
        <v>nincs</v>
      </c>
      <c r="F1014" t="str">
        <f t="shared" si="50"/>
        <v>nincs</v>
      </c>
      <c r="G1014" t="str">
        <f t="shared" si="50"/>
        <v>nincs</v>
      </c>
      <c r="H1014">
        <f t="shared" si="49"/>
        <v>0</v>
      </c>
    </row>
    <row r="1015" spans="1:8" x14ac:dyDescent="0.25">
      <c r="A1015" t="s">
        <v>1628</v>
      </c>
      <c r="B1015" t="str">
        <f t="shared" si="51"/>
        <v>nincs</v>
      </c>
      <c r="C1015" t="str">
        <f t="shared" si="50"/>
        <v>nincs</v>
      </c>
      <c r="D1015" t="str">
        <f t="shared" si="50"/>
        <v>nincs</v>
      </c>
      <c r="E1015" t="str">
        <f t="shared" si="50"/>
        <v>nincs</v>
      </c>
      <c r="F1015" t="str">
        <f t="shared" si="50"/>
        <v>nincs</v>
      </c>
      <c r="G1015" t="str">
        <f t="shared" si="50"/>
        <v>nincs</v>
      </c>
      <c r="H1015">
        <f t="shared" si="49"/>
        <v>0</v>
      </c>
    </row>
    <row r="1016" spans="1:8" x14ac:dyDescent="0.25">
      <c r="A1016" t="s">
        <v>10430</v>
      </c>
      <c r="B1016" t="str">
        <f t="shared" si="51"/>
        <v>nincs</v>
      </c>
      <c r="C1016" t="str">
        <f t="shared" si="50"/>
        <v>nincs</v>
      </c>
      <c r="D1016" t="str">
        <f t="shared" si="50"/>
        <v>nincs</v>
      </c>
      <c r="E1016" t="str">
        <f t="shared" si="50"/>
        <v>nincs</v>
      </c>
      <c r="F1016" t="str">
        <f t="shared" si="50"/>
        <v>nincs</v>
      </c>
      <c r="G1016" t="str">
        <f t="shared" si="50"/>
        <v>nincs</v>
      </c>
      <c r="H1016">
        <f t="shared" si="49"/>
        <v>0</v>
      </c>
    </row>
    <row r="1017" spans="1:8" x14ac:dyDescent="0.25">
      <c r="A1017" t="s">
        <v>472</v>
      </c>
      <c r="B1017" t="str">
        <f t="shared" si="51"/>
        <v>van</v>
      </c>
      <c r="C1017" t="str">
        <f t="shared" si="50"/>
        <v>nincs</v>
      </c>
      <c r="D1017" t="str">
        <f t="shared" si="50"/>
        <v>nincs</v>
      </c>
      <c r="E1017" t="str">
        <f t="shared" si="50"/>
        <v>nincs</v>
      </c>
      <c r="F1017" t="str">
        <f t="shared" si="50"/>
        <v>nincs</v>
      </c>
      <c r="G1017" t="str">
        <f t="shared" si="50"/>
        <v>nincs</v>
      </c>
      <c r="H1017">
        <f t="shared" si="49"/>
        <v>1</v>
      </c>
    </row>
    <row r="1018" spans="1:8" x14ac:dyDescent="0.25">
      <c r="A1018" t="s">
        <v>13199</v>
      </c>
      <c r="B1018" t="str">
        <f t="shared" si="51"/>
        <v>nincs</v>
      </c>
      <c r="C1018" t="str">
        <f t="shared" si="50"/>
        <v>nincs</v>
      </c>
      <c r="D1018" t="str">
        <f t="shared" si="50"/>
        <v>nincs</v>
      </c>
      <c r="E1018" t="str">
        <f t="shared" ref="C1018:G1069" si="52">IF(ISERROR(FIND(E$1,$A1018)),"nincs","van")</f>
        <v>nincs</v>
      </c>
      <c r="F1018" t="str">
        <f t="shared" si="52"/>
        <v>nincs</v>
      </c>
      <c r="G1018" t="str">
        <f t="shared" si="52"/>
        <v>nincs</v>
      </c>
      <c r="H1018">
        <f t="shared" si="49"/>
        <v>0</v>
      </c>
    </row>
    <row r="1019" spans="1:8" x14ac:dyDescent="0.25">
      <c r="A1019" t="s">
        <v>9149</v>
      </c>
      <c r="B1019" t="str">
        <f t="shared" si="51"/>
        <v>nincs</v>
      </c>
      <c r="C1019" t="str">
        <f t="shared" si="52"/>
        <v>nincs</v>
      </c>
      <c r="D1019" t="str">
        <f t="shared" si="52"/>
        <v>nincs</v>
      </c>
      <c r="E1019" t="str">
        <f t="shared" si="52"/>
        <v>nincs</v>
      </c>
      <c r="F1019" t="str">
        <f t="shared" si="52"/>
        <v>nincs</v>
      </c>
      <c r="G1019" t="str">
        <f t="shared" si="52"/>
        <v>nincs</v>
      </c>
      <c r="H1019">
        <f t="shared" si="49"/>
        <v>0</v>
      </c>
    </row>
    <row r="1020" spans="1:8" x14ac:dyDescent="0.25">
      <c r="A1020" t="s">
        <v>11480</v>
      </c>
      <c r="B1020" t="str">
        <f t="shared" si="51"/>
        <v>nincs</v>
      </c>
      <c r="C1020" t="str">
        <f t="shared" si="52"/>
        <v>nincs</v>
      </c>
      <c r="D1020" t="str">
        <f t="shared" si="52"/>
        <v>nincs</v>
      </c>
      <c r="E1020" t="str">
        <f t="shared" si="52"/>
        <v>nincs</v>
      </c>
      <c r="F1020" t="str">
        <f t="shared" si="52"/>
        <v>nincs</v>
      </c>
      <c r="G1020" t="str">
        <f t="shared" si="52"/>
        <v>nincs</v>
      </c>
      <c r="H1020">
        <f t="shared" si="49"/>
        <v>0</v>
      </c>
    </row>
    <row r="1021" spans="1:8" x14ac:dyDescent="0.25">
      <c r="A1021" t="s">
        <v>10758</v>
      </c>
      <c r="B1021" t="str">
        <f t="shared" si="51"/>
        <v>nincs</v>
      </c>
      <c r="C1021" t="str">
        <f t="shared" si="52"/>
        <v>nincs</v>
      </c>
      <c r="D1021" t="str">
        <f t="shared" si="52"/>
        <v>nincs</v>
      </c>
      <c r="E1021" t="str">
        <f t="shared" si="52"/>
        <v>nincs</v>
      </c>
      <c r="F1021" t="str">
        <f t="shared" si="52"/>
        <v>nincs</v>
      </c>
      <c r="G1021" t="str">
        <f t="shared" si="52"/>
        <v>nincs</v>
      </c>
      <c r="H1021">
        <f t="shared" si="49"/>
        <v>0</v>
      </c>
    </row>
    <row r="1022" spans="1:8" x14ac:dyDescent="0.25">
      <c r="A1022" t="s">
        <v>7808</v>
      </c>
      <c r="B1022" t="str">
        <f t="shared" si="51"/>
        <v>nincs</v>
      </c>
      <c r="C1022" t="str">
        <f t="shared" si="52"/>
        <v>nincs</v>
      </c>
      <c r="D1022" t="str">
        <f t="shared" si="52"/>
        <v>nincs</v>
      </c>
      <c r="E1022" t="str">
        <f t="shared" si="52"/>
        <v>nincs</v>
      </c>
      <c r="F1022" t="str">
        <f t="shared" si="52"/>
        <v>nincs</v>
      </c>
      <c r="G1022" t="str">
        <f t="shared" si="52"/>
        <v>nincs</v>
      </c>
      <c r="H1022">
        <f t="shared" si="49"/>
        <v>0</v>
      </c>
    </row>
    <row r="1023" spans="1:8" x14ac:dyDescent="0.25">
      <c r="A1023" t="s">
        <v>6912</v>
      </c>
      <c r="B1023" t="str">
        <f t="shared" si="51"/>
        <v>nincs</v>
      </c>
      <c r="C1023" t="str">
        <f t="shared" si="52"/>
        <v>nincs</v>
      </c>
      <c r="D1023" t="str">
        <f t="shared" si="52"/>
        <v>van</v>
      </c>
      <c r="E1023" t="str">
        <f t="shared" si="52"/>
        <v>nincs</v>
      </c>
      <c r="F1023" t="str">
        <f t="shared" si="52"/>
        <v>nincs</v>
      </c>
      <c r="G1023" t="str">
        <f t="shared" si="52"/>
        <v>nincs</v>
      </c>
      <c r="H1023">
        <f t="shared" si="49"/>
        <v>1</v>
      </c>
    </row>
    <row r="1024" spans="1:8" x14ac:dyDescent="0.25">
      <c r="A1024" t="s">
        <v>13611</v>
      </c>
      <c r="B1024" t="str">
        <f t="shared" si="51"/>
        <v>nincs</v>
      </c>
      <c r="C1024" t="str">
        <f t="shared" si="52"/>
        <v>nincs</v>
      </c>
      <c r="D1024" t="str">
        <f t="shared" si="52"/>
        <v>nincs</v>
      </c>
      <c r="E1024" t="str">
        <f t="shared" si="52"/>
        <v>nincs</v>
      </c>
      <c r="F1024" t="str">
        <f t="shared" si="52"/>
        <v>nincs</v>
      </c>
      <c r="G1024" t="str">
        <f t="shared" si="52"/>
        <v>nincs</v>
      </c>
      <c r="H1024">
        <f t="shared" si="49"/>
        <v>0</v>
      </c>
    </row>
    <row r="1025" spans="1:8" x14ac:dyDescent="0.25">
      <c r="A1025" t="s">
        <v>5602</v>
      </c>
      <c r="B1025" t="str">
        <f t="shared" si="51"/>
        <v>nincs</v>
      </c>
      <c r="C1025" t="str">
        <f t="shared" si="52"/>
        <v>nincs</v>
      </c>
      <c r="D1025" t="str">
        <f t="shared" si="52"/>
        <v>nincs</v>
      </c>
      <c r="E1025" t="str">
        <f t="shared" si="52"/>
        <v>nincs</v>
      </c>
      <c r="F1025" t="str">
        <f t="shared" si="52"/>
        <v>nincs</v>
      </c>
      <c r="G1025" t="str">
        <f t="shared" si="52"/>
        <v>nincs</v>
      </c>
      <c r="H1025">
        <f t="shared" si="49"/>
        <v>0</v>
      </c>
    </row>
    <row r="1026" spans="1:8" x14ac:dyDescent="0.25">
      <c r="A1026" t="s">
        <v>8867</v>
      </c>
      <c r="B1026" t="str">
        <f t="shared" si="51"/>
        <v>nincs</v>
      </c>
      <c r="C1026" t="str">
        <f t="shared" si="52"/>
        <v>nincs</v>
      </c>
      <c r="D1026" t="str">
        <f t="shared" si="52"/>
        <v>nincs</v>
      </c>
      <c r="E1026" t="str">
        <f t="shared" si="52"/>
        <v>nincs</v>
      </c>
      <c r="F1026" t="str">
        <f t="shared" si="52"/>
        <v>nincs</v>
      </c>
      <c r="G1026" t="str">
        <f t="shared" si="52"/>
        <v>nincs</v>
      </c>
      <c r="H1026">
        <f t="shared" si="49"/>
        <v>0</v>
      </c>
    </row>
    <row r="1027" spans="1:8" x14ac:dyDescent="0.25">
      <c r="A1027" t="s">
        <v>14033</v>
      </c>
      <c r="B1027" t="str">
        <f t="shared" si="51"/>
        <v>nincs</v>
      </c>
      <c r="C1027" t="str">
        <f t="shared" si="52"/>
        <v>nincs</v>
      </c>
      <c r="D1027" t="str">
        <f t="shared" si="52"/>
        <v>nincs</v>
      </c>
      <c r="E1027" t="str">
        <f t="shared" si="52"/>
        <v>nincs</v>
      </c>
      <c r="F1027" t="str">
        <f t="shared" si="52"/>
        <v>nincs</v>
      </c>
      <c r="G1027" t="str">
        <f t="shared" si="52"/>
        <v>nincs</v>
      </c>
      <c r="H1027">
        <f t="shared" ref="H1027:H1090" si="53">+COUNTIF(B1027:G1027,"van")</f>
        <v>0</v>
      </c>
    </row>
    <row r="1028" spans="1:8" x14ac:dyDescent="0.25">
      <c r="A1028" t="s">
        <v>7959</v>
      </c>
      <c r="B1028" t="str">
        <f t="shared" si="51"/>
        <v>nincs</v>
      </c>
      <c r="C1028" t="str">
        <f t="shared" si="52"/>
        <v>nincs</v>
      </c>
      <c r="D1028" t="str">
        <f t="shared" si="52"/>
        <v>nincs</v>
      </c>
      <c r="E1028" t="str">
        <f t="shared" si="52"/>
        <v>nincs</v>
      </c>
      <c r="F1028" t="str">
        <f t="shared" si="52"/>
        <v>nincs</v>
      </c>
      <c r="G1028" t="str">
        <f t="shared" si="52"/>
        <v>nincs</v>
      </c>
      <c r="H1028">
        <f t="shared" si="53"/>
        <v>0</v>
      </c>
    </row>
    <row r="1029" spans="1:8" x14ac:dyDescent="0.25">
      <c r="A1029" t="s">
        <v>4964</v>
      </c>
      <c r="B1029" t="str">
        <f t="shared" si="51"/>
        <v>nincs</v>
      </c>
      <c r="C1029" t="str">
        <f t="shared" si="52"/>
        <v>nincs</v>
      </c>
      <c r="D1029" t="str">
        <f t="shared" si="52"/>
        <v>nincs</v>
      </c>
      <c r="E1029" t="str">
        <f t="shared" si="52"/>
        <v>van</v>
      </c>
      <c r="F1029" t="str">
        <f t="shared" si="52"/>
        <v>nincs</v>
      </c>
      <c r="G1029" t="str">
        <f t="shared" si="52"/>
        <v>nincs</v>
      </c>
      <c r="H1029">
        <f t="shared" si="53"/>
        <v>1</v>
      </c>
    </row>
    <row r="1030" spans="1:8" x14ac:dyDescent="0.25">
      <c r="A1030" t="s">
        <v>9098</v>
      </c>
      <c r="B1030" t="str">
        <f t="shared" si="51"/>
        <v>nincs</v>
      </c>
      <c r="C1030" t="str">
        <f t="shared" si="52"/>
        <v>nincs</v>
      </c>
      <c r="D1030" t="str">
        <f t="shared" si="52"/>
        <v>nincs</v>
      </c>
      <c r="E1030" t="str">
        <f t="shared" si="52"/>
        <v>nincs</v>
      </c>
      <c r="F1030" t="str">
        <f t="shared" si="52"/>
        <v>nincs</v>
      </c>
      <c r="G1030" t="str">
        <f t="shared" si="52"/>
        <v>nincs</v>
      </c>
      <c r="H1030">
        <f t="shared" si="53"/>
        <v>0</v>
      </c>
    </row>
    <row r="1031" spans="1:8" x14ac:dyDescent="0.25">
      <c r="A1031" t="s">
        <v>14377</v>
      </c>
      <c r="B1031" t="str">
        <f t="shared" si="51"/>
        <v>nincs</v>
      </c>
      <c r="C1031" t="str">
        <f t="shared" si="52"/>
        <v>nincs</v>
      </c>
      <c r="D1031" t="str">
        <f t="shared" si="52"/>
        <v>van</v>
      </c>
      <c r="E1031" t="str">
        <f t="shared" si="52"/>
        <v>nincs</v>
      </c>
      <c r="F1031" t="str">
        <f t="shared" si="52"/>
        <v>nincs</v>
      </c>
      <c r="G1031" t="str">
        <f t="shared" si="52"/>
        <v>nincs</v>
      </c>
      <c r="H1031">
        <f t="shared" si="53"/>
        <v>1</v>
      </c>
    </row>
    <row r="1032" spans="1:8" x14ac:dyDescent="0.25">
      <c r="A1032" t="s">
        <v>7202</v>
      </c>
      <c r="B1032" t="str">
        <f t="shared" si="51"/>
        <v>nincs</v>
      </c>
      <c r="C1032" t="str">
        <f t="shared" si="52"/>
        <v>nincs</v>
      </c>
      <c r="D1032" t="str">
        <f t="shared" si="52"/>
        <v>nincs</v>
      </c>
      <c r="E1032" t="str">
        <f t="shared" si="52"/>
        <v>nincs</v>
      </c>
      <c r="F1032" t="str">
        <f t="shared" si="52"/>
        <v>nincs</v>
      </c>
      <c r="G1032" t="str">
        <f t="shared" si="52"/>
        <v>nincs</v>
      </c>
      <c r="H1032">
        <f t="shared" si="53"/>
        <v>0</v>
      </c>
    </row>
    <row r="1033" spans="1:8" x14ac:dyDescent="0.25">
      <c r="A1033" t="s">
        <v>9617</v>
      </c>
      <c r="B1033" t="str">
        <f t="shared" si="51"/>
        <v>nincs</v>
      </c>
      <c r="C1033" t="str">
        <f t="shared" si="52"/>
        <v>nincs</v>
      </c>
      <c r="D1033" t="str">
        <f t="shared" si="52"/>
        <v>nincs</v>
      </c>
      <c r="E1033" t="str">
        <f t="shared" si="52"/>
        <v>nincs</v>
      </c>
      <c r="F1033" t="str">
        <f t="shared" si="52"/>
        <v>nincs</v>
      </c>
      <c r="G1033" t="str">
        <f t="shared" si="52"/>
        <v>nincs</v>
      </c>
      <c r="H1033">
        <f t="shared" si="53"/>
        <v>0</v>
      </c>
    </row>
    <row r="1034" spans="1:8" x14ac:dyDescent="0.25">
      <c r="A1034" t="s">
        <v>2446</v>
      </c>
      <c r="B1034" t="str">
        <f t="shared" si="51"/>
        <v>van</v>
      </c>
      <c r="C1034" t="str">
        <f t="shared" si="52"/>
        <v>nincs</v>
      </c>
      <c r="D1034" t="str">
        <f t="shared" si="52"/>
        <v>nincs</v>
      </c>
      <c r="E1034" t="str">
        <f t="shared" si="52"/>
        <v>nincs</v>
      </c>
      <c r="F1034" t="str">
        <f t="shared" si="52"/>
        <v>nincs</v>
      </c>
      <c r="G1034" t="str">
        <f t="shared" si="52"/>
        <v>nincs</v>
      </c>
      <c r="H1034">
        <f t="shared" si="53"/>
        <v>1</v>
      </c>
    </row>
    <row r="1035" spans="1:8" x14ac:dyDescent="0.25">
      <c r="A1035" t="s">
        <v>2258</v>
      </c>
      <c r="B1035" t="str">
        <f t="shared" si="51"/>
        <v>nincs</v>
      </c>
      <c r="C1035" t="str">
        <f t="shared" si="52"/>
        <v>nincs</v>
      </c>
      <c r="D1035" t="str">
        <f t="shared" si="52"/>
        <v>van</v>
      </c>
      <c r="E1035" t="str">
        <f t="shared" si="52"/>
        <v>nincs</v>
      </c>
      <c r="F1035" t="str">
        <f t="shared" si="52"/>
        <v>nincs</v>
      </c>
      <c r="G1035" t="str">
        <f t="shared" si="52"/>
        <v>nincs</v>
      </c>
      <c r="H1035">
        <f t="shared" si="53"/>
        <v>1</v>
      </c>
    </row>
    <row r="1036" spans="1:8" x14ac:dyDescent="0.25">
      <c r="A1036" t="s">
        <v>11597</v>
      </c>
      <c r="B1036" t="str">
        <f t="shared" si="51"/>
        <v>nincs</v>
      </c>
      <c r="C1036" t="str">
        <f t="shared" si="52"/>
        <v>nincs</v>
      </c>
      <c r="D1036" t="str">
        <f t="shared" si="52"/>
        <v>nincs</v>
      </c>
      <c r="E1036" t="str">
        <f t="shared" si="52"/>
        <v>nincs</v>
      </c>
      <c r="F1036" t="str">
        <f t="shared" si="52"/>
        <v>nincs</v>
      </c>
      <c r="G1036" t="str">
        <f t="shared" si="52"/>
        <v>nincs</v>
      </c>
      <c r="H1036">
        <f t="shared" si="53"/>
        <v>0</v>
      </c>
    </row>
    <row r="1037" spans="1:8" x14ac:dyDescent="0.25">
      <c r="A1037" t="s">
        <v>8406</v>
      </c>
      <c r="B1037" t="str">
        <f t="shared" si="51"/>
        <v>nincs</v>
      </c>
      <c r="C1037" t="str">
        <f t="shared" si="52"/>
        <v>van</v>
      </c>
      <c r="D1037" t="str">
        <f t="shared" si="52"/>
        <v>nincs</v>
      </c>
      <c r="E1037" t="str">
        <f t="shared" si="52"/>
        <v>nincs</v>
      </c>
      <c r="F1037" t="str">
        <f t="shared" si="52"/>
        <v>nincs</v>
      </c>
      <c r="G1037" t="str">
        <f t="shared" si="52"/>
        <v>nincs</v>
      </c>
      <c r="H1037">
        <f t="shared" si="53"/>
        <v>1</v>
      </c>
    </row>
    <row r="1038" spans="1:8" x14ac:dyDescent="0.25">
      <c r="A1038" t="s">
        <v>7410</v>
      </c>
      <c r="B1038" t="str">
        <f t="shared" si="51"/>
        <v>nincs</v>
      </c>
      <c r="C1038" t="str">
        <f t="shared" si="52"/>
        <v>nincs</v>
      </c>
      <c r="D1038" t="str">
        <f t="shared" si="52"/>
        <v>nincs</v>
      </c>
      <c r="E1038" t="str">
        <f t="shared" si="52"/>
        <v>nincs</v>
      </c>
      <c r="F1038" t="str">
        <f t="shared" si="52"/>
        <v>nincs</v>
      </c>
      <c r="G1038" t="str">
        <f t="shared" si="52"/>
        <v>van</v>
      </c>
      <c r="H1038">
        <f t="shared" si="53"/>
        <v>1</v>
      </c>
    </row>
    <row r="1039" spans="1:8" x14ac:dyDescent="0.25">
      <c r="A1039" t="s">
        <v>5546</v>
      </c>
      <c r="B1039" t="str">
        <f t="shared" si="51"/>
        <v>nincs</v>
      </c>
      <c r="C1039" t="str">
        <f t="shared" si="52"/>
        <v>nincs</v>
      </c>
      <c r="D1039" t="str">
        <f t="shared" si="52"/>
        <v>nincs</v>
      </c>
      <c r="E1039" t="str">
        <f t="shared" si="52"/>
        <v>nincs</v>
      </c>
      <c r="F1039" t="str">
        <f t="shared" si="52"/>
        <v>nincs</v>
      </c>
      <c r="G1039" t="str">
        <f t="shared" si="52"/>
        <v>nincs</v>
      </c>
      <c r="H1039">
        <f t="shared" si="53"/>
        <v>0</v>
      </c>
    </row>
    <row r="1040" spans="1:8" x14ac:dyDescent="0.25">
      <c r="A1040" t="s">
        <v>7224</v>
      </c>
      <c r="B1040" t="str">
        <f t="shared" si="51"/>
        <v>nincs</v>
      </c>
      <c r="C1040" t="str">
        <f t="shared" si="52"/>
        <v>nincs</v>
      </c>
      <c r="D1040" t="str">
        <f t="shared" si="52"/>
        <v>nincs</v>
      </c>
      <c r="E1040" t="str">
        <f t="shared" si="52"/>
        <v>nincs</v>
      </c>
      <c r="F1040" t="str">
        <f t="shared" si="52"/>
        <v>nincs</v>
      </c>
      <c r="G1040" t="str">
        <f t="shared" si="52"/>
        <v>nincs</v>
      </c>
      <c r="H1040">
        <f t="shared" si="53"/>
        <v>0</v>
      </c>
    </row>
    <row r="1041" spans="1:8" x14ac:dyDescent="0.25">
      <c r="A1041" t="s">
        <v>772</v>
      </c>
      <c r="B1041" t="str">
        <f t="shared" si="51"/>
        <v>nincs</v>
      </c>
      <c r="C1041" t="str">
        <f t="shared" si="52"/>
        <v>nincs</v>
      </c>
      <c r="D1041" t="str">
        <f t="shared" si="52"/>
        <v>nincs</v>
      </c>
      <c r="E1041" t="str">
        <f t="shared" si="52"/>
        <v>nincs</v>
      </c>
      <c r="F1041" t="str">
        <f t="shared" si="52"/>
        <v>nincs</v>
      </c>
      <c r="G1041" t="str">
        <f t="shared" si="52"/>
        <v>nincs</v>
      </c>
      <c r="H1041">
        <f t="shared" si="53"/>
        <v>0</v>
      </c>
    </row>
    <row r="1042" spans="1:8" x14ac:dyDescent="0.25">
      <c r="A1042" t="s">
        <v>10100</v>
      </c>
      <c r="B1042" t="str">
        <f t="shared" si="51"/>
        <v>nincs</v>
      </c>
      <c r="C1042" t="str">
        <f t="shared" si="52"/>
        <v>nincs</v>
      </c>
      <c r="D1042" t="str">
        <f t="shared" si="52"/>
        <v>nincs</v>
      </c>
      <c r="E1042" t="str">
        <f t="shared" si="52"/>
        <v>nincs</v>
      </c>
      <c r="F1042" t="str">
        <f t="shared" si="52"/>
        <v>nincs</v>
      </c>
      <c r="G1042" t="str">
        <f t="shared" si="52"/>
        <v>nincs</v>
      </c>
      <c r="H1042">
        <f t="shared" si="53"/>
        <v>0</v>
      </c>
    </row>
    <row r="1043" spans="1:8" x14ac:dyDescent="0.25">
      <c r="A1043" t="s">
        <v>15447</v>
      </c>
      <c r="B1043" t="str">
        <f t="shared" si="51"/>
        <v>nincs</v>
      </c>
      <c r="C1043" t="str">
        <f t="shared" si="52"/>
        <v>nincs</v>
      </c>
      <c r="D1043" t="str">
        <f t="shared" si="52"/>
        <v>nincs</v>
      </c>
      <c r="E1043" t="str">
        <f t="shared" si="52"/>
        <v>nincs</v>
      </c>
      <c r="F1043" t="str">
        <f t="shared" si="52"/>
        <v>nincs</v>
      </c>
      <c r="G1043" t="str">
        <f t="shared" si="52"/>
        <v>nincs</v>
      </c>
      <c r="H1043">
        <f t="shared" si="53"/>
        <v>0</v>
      </c>
    </row>
    <row r="1044" spans="1:8" x14ac:dyDescent="0.25">
      <c r="A1044" t="s">
        <v>9064</v>
      </c>
      <c r="B1044" t="str">
        <f t="shared" si="51"/>
        <v>nincs</v>
      </c>
      <c r="C1044" t="str">
        <f t="shared" si="52"/>
        <v>nincs</v>
      </c>
      <c r="D1044" t="str">
        <f t="shared" si="52"/>
        <v>nincs</v>
      </c>
      <c r="E1044" t="str">
        <f t="shared" si="52"/>
        <v>nincs</v>
      </c>
      <c r="F1044" t="str">
        <f t="shared" si="52"/>
        <v>nincs</v>
      </c>
      <c r="G1044" t="str">
        <f t="shared" si="52"/>
        <v>nincs</v>
      </c>
      <c r="H1044">
        <f t="shared" si="53"/>
        <v>0</v>
      </c>
    </row>
    <row r="1045" spans="1:8" x14ac:dyDescent="0.25">
      <c r="A1045" t="s">
        <v>3207</v>
      </c>
      <c r="B1045" t="str">
        <f t="shared" si="51"/>
        <v>nincs</v>
      </c>
      <c r="C1045" t="str">
        <f t="shared" si="52"/>
        <v>van</v>
      </c>
      <c r="D1045" t="str">
        <f t="shared" si="52"/>
        <v>nincs</v>
      </c>
      <c r="E1045" t="str">
        <f t="shared" si="52"/>
        <v>nincs</v>
      </c>
      <c r="F1045" t="str">
        <f t="shared" si="52"/>
        <v>nincs</v>
      </c>
      <c r="G1045" t="str">
        <f t="shared" si="52"/>
        <v>nincs</v>
      </c>
      <c r="H1045">
        <f t="shared" si="53"/>
        <v>1</v>
      </c>
    </row>
    <row r="1046" spans="1:8" x14ac:dyDescent="0.25">
      <c r="A1046" t="s">
        <v>3603</v>
      </c>
      <c r="B1046" t="str">
        <f t="shared" si="51"/>
        <v>nincs</v>
      </c>
      <c r="C1046" t="str">
        <f t="shared" si="52"/>
        <v>nincs</v>
      </c>
      <c r="D1046" t="str">
        <f t="shared" si="52"/>
        <v>nincs</v>
      </c>
      <c r="E1046" t="str">
        <f t="shared" si="52"/>
        <v>nincs</v>
      </c>
      <c r="F1046" t="str">
        <f t="shared" si="52"/>
        <v>nincs</v>
      </c>
      <c r="G1046" t="str">
        <f t="shared" si="52"/>
        <v>nincs</v>
      </c>
      <c r="H1046">
        <f t="shared" si="53"/>
        <v>0</v>
      </c>
    </row>
    <row r="1047" spans="1:8" x14ac:dyDescent="0.25">
      <c r="A1047" t="s">
        <v>6964</v>
      </c>
      <c r="B1047" t="str">
        <f t="shared" si="51"/>
        <v>nincs</v>
      </c>
      <c r="C1047" t="str">
        <f t="shared" si="52"/>
        <v>nincs</v>
      </c>
      <c r="D1047" t="str">
        <f t="shared" si="52"/>
        <v>nincs</v>
      </c>
      <c r="E1047" t="str">
        <f t="shared" si="52"/>
        <v>nincs</v>
      </c>
      <c r="F1047" t="str">
        <f t="shared" si="52"/>
        <v>nincs</v>
      </c>
      <c r="G1047" t="str">
        <f t="shared" si="52"/>
        <v>nincs</v>
      </c>
      <c r="H1047">
        <f t="shared" si="53"/>
        <v>0</v>
      </c>
    </row>
    <row r="1048" spans="1:8" x14ac:dyDescent="0.25">
      <c r="A1048" t="s">
        <v>1571</v>
      </c>
      <c r="B1048" t="str">
        <f t="shared" si="51"/>
        <v>nincs</v>
      </c>
      <c r="C1048" t="str">
        <f t="shared" si="52"/>
        <v>nincs</v>
      </c>
      <c r="D1048" t="str">
        <f t="shared" si="52"/>
        <v>nincs</v>
      </c>
      <c r="E1048" t="str">
        <f t="shared" si="52"/>
        <v>van</v>
      </c>
      <c r="F1048" t="str">
        <f t="shared" si="52"/>
        <v>nincs</v>
      </c>
      <c r="G1048" t="str">
        <f t="shared" si="52"/>
        <v>nincs</v>
      </c>
      <c r="H1048">
        <f t="shared" si="53"/>
        <v>1</v>
      </c>
    </row>
    <row r="1049" spans="1:8" x14ac:dyDescent="0.25">
      <c r="A1049" t="s">
        <v>7761</v>
      </c>
      <c r="B1049" t="str">
        <f t="shared" si="51"/>
        <v>nincs</v>
      </c>
      <c r="C1049" t="str">
        <f t="shared" si="52"/>
        <v>nincs</v>
      </c>
      <c r="D1049" t="str">
        <f t="shared" si="52"/>
        <v>nincs</v>
      </c>
      <c r="E1049" t="str">
        <f t="shared" si="52"/>
        <v>nincs</v>
      </c>
      <c r="F1049" t="str">
        <f t="shared" si="52"/>
        <v>nincs</v>
      </c>
      <c r="G1049" t="str">
        <f t="shared" si="52"/>
        <v>nincs</v>
      </c>
      <c r="H1049">
        <f t="shared" si="53"/>
        <v>0</v>
      </c>
    </row>
    <row r="1050" spans="1:8" x14ac:dyDescent="0.25">
      <c r="A1050" t="s">
        <v>10622</v>
      </c>
      <c r="B1050" t="str">
        <f t="shared" si="51"/>
        <v>nincs</v>
      </c>
      <c r="C1050" t="str">
        <f t="shared" si="52"/>
        <v>nincs</v>
      </c>
      <c r="D1050" t="str">
        <f t="shared" si="52"/>
        <v>nincs</v>
      </c>
      <c r="E1050" t="str">
        <f t="shared" si="52"/>
        <v>nincs</v>
      </c>
      <c r="F1050" t="str">
        <f t="shared" si="52"/>
        <v>nincs</v>
      </c>
      <c r="G1050" t="str">
        <f t="shared" si="52"/>
        <v>nincs</v>
      </c>
      <c r="H1050">
        <f t="shared" si="53"/>
        <v>0</v>
      </c>
    </row>
    <row r="1051" spans="1:8" x14ac:dyDescent="0.25">
      <c r="A1051" t="s">
        <v>7556</v>
      </c>
      <c r="B1051" t="str">
        <f t="shared" si="51"/>
        <v>nincs</v>
      </c>
      <c r="C1051" t="str">
        <f t="shared" si="52"/>
        <v>nincs</v>
      </c>
      <c r="D1051" t="str">
        <f t="shared" si="52"/>
        <v>nincs</v>
      </c>
      <c r="E1051" t="str">
        <f t="shared" si="52"/>
        <v>nincs</v>
      </c>
      <c r="F1051" t="str">
        <f t="shared" si="52"/>
        <v>nincs</v>
      </c>
      <c r="G1051" t="str">
        <f t="shared" si="52"/>
        <v>nincs</v>
      </c>
      <c r="H1051">
        <f t="shared" si="53"/>
        <v>0</v>
      </c>
    </row>
    <row r="1052" spans="1:8" x14ac:dyDescent="0.25">
      <c r="A1052" t="s">
        <v>12829</v>
      </c>
      <c r="B1052" t="str">
        <f t="shared" si="51"/>
        <v>nincs</v>
      </c>
      <c r="C1052" t="str">
        <f t="shared" si="52"/>
        <v>nincs</v>
      </c>
      <c r="D1052" t="str">
        <f t="shared" si="52"/>
        <v>nincs</v>
      </c>
      <c r="E1052" t="str">
        <f t="shared" si="52"/>
        <v>van</v>
      </c>
      <c r="F1052" t="str">
        <f t="shared" si="52"/>
        <v>nincs</v>
      </c>
      <c r="G1052" t="str">
        <f t="shared" si="52"/>
        <v>nincs</v>
      </c>
      <c r="H1052">
        <f t="shared" si="53"/>
        <v>1</v>
      </c>
    </row>
    <row r="1053" spans="1:8" x14ac:dyDescent="0.25">
      <c r="A1053" t="s">
        <v>15684</v>
      </c>
      <c r="B1053" t="str">
        <f t="shared" si="51"/>
        <v>nincs</v>
      </c>
      <c r="C1053" t="str">
        <f t="shared" si="52"/>
        <v>nincs</v>
      </c>
      <c r="D1053" t="str">
        <f t="shared" si="52"/>
        <v>nincs</v>
      </c>
      <c r="E1053" t="str">
        <f t="shared" si="52"/>
        <v>nincs</v>
      </c>
      <c r="F1053" t="str">
        <f t="shared" si="52"/>
        <v>nincs</v>
      </c>
      <c r="G1053" t="str">
        <f t="shared" si="52"/>
        <v>nincs</v>
      </c>
      <c r="H1053">
        <f t="shared" si="53"/>
        <v>0</v>
      </c>
    </row>
    <row r="1054" spans="1:8" x14ac:dyDescent="0.25">
      <c r="A1054" t="s">
        <v>2125</v>
      </c>
      <c r="B1054" t="str">
        <f t="shared" si="51"/>
        <v>nincs</v>
      </c>
      <c r="C1054" t="str">
        <f t="shared" si="52"/>
        <v>van</v>
      </c>
      <c r="D1054" t="str">
        <f t="shared" si="52"/>
        <v>nincs</v>
      </c>
      <c r="E1054" t="str">
        <f t="shared" si="52"/>
        <v>nincs</v>
      </c>
      <c r="F1054" t="str">
        <f t="shared" si="52"/>
        <v>nincs</v>
      </c>
      <c r="G1054" t="str">
        <f t="shared" si="52"/>
        <v>nincs</v>
      </c>
      <c r="H1054">
        <f t="shared" si="53"/>
        <v>1</v>
      </c>
    </row>
    <row r="1055" spans="1:8" x14ac:dyDescent="0.25">
      <c r="A1055" t="s">
        <v>4079</v>
      </c>
      <c r="B1055" t="str">
        <f t="shared" si="51"/>
        <v>nincs</v>
      </c>
      <c r="C1055" t="str">
        <f t="shared" si="52"/>
        <v>nincs</v>
      </c>
      <c r="D1055" t="str">
        <f t="shared" si="52"/>
        <v>nincs</v>
      </c>
      <c r="E1055" t="str">
        <f t="shared" si="52"/>
        <v>nincs</v>
      </c>
      <c r="F1055" t="str">
        <f t="shared" si="52"/>
        <v>nincs</v>
      </c>
      <c r="G1055" t="str">
        <f t="shared" si="52"/>
        <v>nincs</v>
      </c>
      <c r="H1055">
        <f t="shared" si="53"/>
        <v>0</v>
      </c>
    </row>
    <row r="1056" spans="1:8" x14ac:dyDescent="0.25">
      <c r="A1056" t="s">
        <v>6023</v>
      </c>
      <c r="B1056" t="str">
        <f t="shared" si="51"/>
        <v>nincs</v>
      </c>
      <c r="C1056" t="str">
        <f t="shared" si="52"/>
        <v>nincs</v>
      </c>
      <c r="D1056" t="str">
        <f t="shared" si="52"/>
        <v>nincs</v>
      </c>
      <c r="E1056" t="str">
        <f t="shared" si="52"/>
        <v>van</v>
      </c>
      <c r="F1056" t="str">
        <f t="shared" si="52"/>
        <v>nincs</v>
      </c>
      <c r="G1056" t="str">
        <f t="shared" si="52"/>
        <v>nincs</v>
      </c>
      <c r="H1056">
        <f t="shared" si="53"/>
        <v>1</v>
      </c>
    </row>
    <row r="1057" spans="1:8" x14ac:dyDescent="0.25">
      <c r="A1057" t="s">
        <v>1999</v>
      </c>
      <c r="B1057" t="str">
        <f t="shared" si="51"/>
        <v>nincs</v>
      </c>
      <c r="C1057" t="str">
        <f t="shared" si="52"/>
        <v>nincs</v>
      </c>
      <c r="D1057" t="str">
        <f t="shared" si="52"/>
        <v>nincs</v>
      </c>
      <c r="E1057" t="str">
        <f t="shared" si="52"/>
        <v>nincs</v>
      </c>
      <c r="F1057" t="str">
        <f t="shared" si="52"/>
        <v>nincs</v>
      </c>
      <c r="G1057" t="str">
        <f t="shared" si="52"/>
        <v>nincs</v>
      </c>
      <c r="H1057">
        <f t="shared" si="53"/>
        <v>0</v>
      </c>
    </row>
    <row r="1058" spans="1:8" x14ac:dyDescent="0.25">
      <c r="A1058" t="s">
        <v>3608</v>
      </c>
      <c r="B1058" t="str">
        <f t="shared" si="51"/>
        <v>nincs</v>
      </c>
      <c r="C1058" t="str">
        <f t="shared" si="52"/>
        <v>nincs</v>
      </c>
      <c r="D1058" t="str">
        <f t="shared" si="52"/>
        <v>van</v>
      </c>
      <c r="E1058" t="str">
        <f t="shared" si="52"/>
        <v>nincs</v>
      </c>
      <c r="F1058" t="str">
        <f t="shared" si="52"/>
        <v>nincs</v>
      </c>
      <c r="G1058" t="str">
        <f t="shared" si="52"/>
        <v>nincs</v>
      </c>
      <c r="H1058">
        <f t="shared" si="53"/>
        <v>1</v>
      </c>
    </row>
    <row r="1059" spans="1:8" x14ac:dyDescent="0.25">
      <c r="A1059" t="s">
        <v>12377</v>
      </c>
      <c r="B1059" t="str">
        <f t="shared" si="51"/>
        <v>nincs</v>
      </c>
      <c r="C1059" t="str">
        <f t="shared" si="52"/>
        <v>nincs</v>
      </c>
      <c r="D1059" t="str">
        <f t="shared" si="52"/>
        <v>van</v>
      </c>
      <c r="E1059" t="str">
        <f t="shared" si="52"/>
        <v>nincs</v>
      </c>
      <c r="F1059" t="str">
        <f t="shared" si="52"/>
        <v>nincs</v>
      </c>
      <c r="G1059" t="str">
        <f t="shared" si="52"/>
        <v>nincs</v>
      </c>
      <c r="H1059">
        <f t="shared" si="53"/>
        <v>1</v>
      </c>
    </row>
    <row r="1060" spans="1:8" x14ac:dyDescent="0.25">
      <c r="A1060" t="s">
        <v>7315</v>
      </c>
      <c r="B1060" t="str">
        <f t="shared" si="51"/>
        <v>nincs</v>
      </c>
      <c r="C1060" t="str">
        <f t="shared" si="52"/>
        <v>nincs</v>
      </c>
      <c r="D1060" t="str">
        <f t="shared" si="52"/>
        <v>nincs</v>
      </c>
      <c r="E1060" t="str">
        <f t="shared" si="52"/>
        <v>nincs</v>
      </c>
      <c r="F1060" t="str">
        <f t="shared" si="52"/>
        <v>nincs</v>
      </c>
      <c r="G1060" t="str">
        <f t="shared" si="52"/>
        <v>nincs</v>
      </c>
      <c r="H1060">
        <f t="shared" si="53"/>
        <v>0</v>
      </c>
    </row>
    <row r="1061" spans="1:8" x14ac:dyDescent="0.25">
      <c r="A1061" t="s">
        <v>7803</v>
      </c>
      <c r="B1061" t="str">
        <f t="shared" ref="B1061:B1124" si="54">IF(ISERROR(FIND(B$1,$A1061)),"nincs","van")</f>
        <v>van</v>
      </c>
      <c r="C1061" t="str">
        <f t="shared" si="52"/>
        <v>nincs</v>
      </c>
      <c r="D1061" t="str">
        <f t="shared" si="52"/>
        <v>nincs</v>
      </c>
      <c r="E1061" t="str">
        <f t="shared" si="52"/>
        <v>nincs</v>
      </c>
      <c r="F1061" t="str">
        <f t="shared" si="52"/>
        <v>nincs</v>
      </c>
      <c r="G1061" t="str">
        <f t="shared" si="52"/>
        <v>nincs</v>
      </c>
      <c r="H1061">
        <f t="shared" si="53"/>
        <v>1</v>
      </c>
    </row>
    <row r="1062" spans="1:8" x14ac:dyDescent="0.25">
      <c r="A1062" t="s">
        <v>12429</v>
      </c>
      <c r="B1062" t="str">
        <f t="shared" si="54"/>
        <v>nincs</v>
      </c>
      <c r="C1062" t="str">
        <f t="shared" si="52"/>
        <v>nincs</v>
      </c>
      <c r="D1062" t="str">
        <f t="shared" si="52"/>
        <v>nincs</v>
      </c>
      <c r="E1062" t="str">
        <f t="shared" si="52"/>
        <v>nincs</v>
      </c>
      <c r="F1062" t="str">
        <f t="shared" si="52"/>
        <v>nincs</v>
      </c>
      <c r="G1062" t="str">
        <f t="shared" si="52"/>
        <v>nincs</v>
      </c>
      <c r="H1062">
        <f t="shared" si="53"/>
        <v>0</v>
      </c>
    </row>
    <row r="1063" spans="1:8" x14ac:dyDescent="0.25">
      <c r="A1063" t="s">
        <v>873</v>
      </c>
      <c r="B1063" t="str">
        <f t="shared" si="54"/>
        <v>nincs</v>
      </c>
      <c r="C1063" t="str">
        <f t="shared" si="52"/>
        <v>nincs</v>
      </c>
      <c r="D1063" t="str">
        <f t="shared" si="52"/>
        <v>nincs</v>
      </c>
      <c r="E1063" t="str">
        <f t="shared" si="52"/>
        <v>van</v>
      </c>
      <c r="F1063" t="str">
        <f t="shared" si="52"/>
        <v>nincs</v>
      </c>
      <c r="G1063" t="str">
        <f t="shared" si="52"/>
        <v>nincs</v>
      </c>
      <c r="H1063">
        <f t="shared" si="53"/>
        <v>1</v>
      </c>
    </row>
    <row r="1064" spans="1:8" x14ac:dyDescent="0.25">
      <c r="A1064" t="s">
        <v>4062</v>
      </c>
      <c r="B1064" t="str">
        <f t="shared" si="54"/>
        <v>van</v>
      </c>
      <c r="C1064" t="str">
        <f t="shared" si="52"/>
        <v>nincs</v>
      </c>
      <c r="D1064" t="str">
        <f t="shared" si="52"/>
        <v>nincs</v>
      </c>
      <c r="E1064" t="str">
        <f t="shared" si="52"/>
        <v>nincs</v>
      </c>
      <c r="F1064" t="str">
        <f t="shared" si="52"/>
        <v>nincs</v>
      </c>
      <c r="G1064" t="str">
        <f t="shared" si="52"/>
        <v>nincs</v>
      </c>
      <c r="H1064">
        <f t="shared" si="53"/>
        <v>1</v>
      </c>
    </row>
    <row r="1065" spans="1:8" x14ac:dyDescent="0.25">
      <c r="A1065" t="s">
        <v>6124</v>
      </c>
      <c r="B1065" t="str">
        <f t="shared" si="54"/>
        <v>nincs</v>
      </c>
      <c r="C1065" t="str">
        <f t="shared" si="52"/>
        <v>nincs</v>
      </c>
      <c r="D1065" t="str">
        <f t="shared" si="52"/>
        <v>nincs</v>
      </c>
      <c r="E1065" t="str">
        <f t="shared" si="52"/>
        <v>nincs</v>
      </c>
      <c r="F1065" t="str">
        <f t="shared" si="52"/>
        <v>nincs</v>
      </c>
      <c r="G1065" t="str">
        <f t="shared" si="52"/>
        <v>nincs</v>
      </c>
      <c r="H1065">
        <f t="shared" si="53"/>
        <v>0</v>
      </c>
    </row>
    <row r="1066" spans="1:8" x14ac:dyDescent="0.25">
      <c r="A1066" t="s">
        <v>2212</v>
      </c>
      <c r="B1066" t="str">
        <f t="shared" si="54"/>
        <v>nincs</v>
      </c>
      <c r="C1066" t="str">
        <f t="shared" si="52"/>
        <v>nincs</v>
      </c>
      <c r="D1066" t="str">
        <f t="shared" si="52"/>
        <v>van</v>
      </c>
      <c r="E1066" t="str">
        <f t="shared" si="52"/>
        <v>nincs</v>
      </c>
      <c r="F1066" t="str">
        <f t="shared" si="52"/>
        <v>nincs</v>
      </c>
      <c r="G1066" t="str">
        <f t="shared" si="52"/>
        <v>nincs</v>
      </c>
      <c r="H1066">
        <f t="shared" si="53"/>
        <v>1</v>
      </c>
    </row>
    <row r="1067" spans="1:8" x14ac:dyDescent="0.25">
      <c r="A1067" t="s">
        <v>2246</v>
      </c>
      <c r="B1067" t="str">
        <f t="shared" si="54"/>
        <v>van</v>
      </c>
      <c r="C1067" t="str">
        <f t="shared" si="52"/>
        <v>nincs</v>
      </c>
      <c r="D1067" t="str">
        <f t="shared" si="52"/>
        <v>nincs</v>
      </c>
      <c r="E1067" t="str">
        <f t="shared" si="52"/>
        <v>nincs</v>
      </c>
      <c r="F1067" t="str">
        <f t="shared" si="52"/>
        <v>nincs</v>
      </c>
      <c r="G1067" t="str">
        <f t="shared" si="52"/>
        <v>nincs</v>
      </c>
      <c r="H1067">
        <f t="shared" si="53"/>
        <v>1</v>
      </c>
    </row>
    <row r="1068" spans="1:8" x14ac:dyDescent="0.25">
      <c r="A1068" t="s">
        <v>2161</v>
      </c>
      <c r="B1068" t="str">
        <f t="shared" si="54"/>
        <v>nincs</v>
      </c>
      <c r="C1068" t="str">
        <f t="shared" si="52"/>
        <v>nincs</v>
      </c>
      <c r="D1068" t="str">
        <f t="shared" si="52"/>
        <v>nincs</v>
      </c>
      <c r="E1068" t="str">
        <f t="shared" si="52"/>
        <v>van</v>
      </c>
      <c r="F1068" t="str">
        <f t="shared" si="52"/>
        <v>nincs</v>
      </c>
      <c r="G1068" t="str">
        <f t="shared" si="52"/>
        <v>nincs</v>
      </c>
      <c r="H1068">
        <f t="shared" si="53"/>
        <v>1</v>
      </c>
    </row>
    <row r="1069" spans="1:8" x14ac:dyDescent="0.25">
      <c r="A1069" t="s">
        <v>6099</v>
      </c>
      <c r="B1069" t="str">
        <f t="shared" si="54"/>
        <v>nincs</v>
      </c>
      <c r="C1069" t="str">
        <f t="shared" si="52"/>
        <v>nincs</v>
      </c>
      <c r="D1069" t="str">
        <f t="shared" si="52"/>
        <v>nincs</v>
      </c>
      <c r="E1069" t="str">
        <f t="shared" ref="C1069:G1120" si="55">IF(ISERROR(FIND(E$1,$A1069)),"nincs","van")</f>
        <v>van</v>
      </c>
      <c r="F1069" t="str">
        <f t="shared" si="55"/>
        <v>nincs</v>
      </c>
      <c r="G1069" t="str">
        <f t="shared" si="55"/>
        <v>nincs</v>
      </c>
      <c r="H1069">
        <f t="shared" si="53"/>
        <v>1</v>
      </c>
    </row>
    <row r="1070" spans="1:8" x14ac:dyDescent="0.25">
      <c r="A1070" t="s">
        <v>9403</v>
      </c>
      <c r="B1070" t="str">
        <f t="shared" si="54"/>
        <v>nincs</v>
      </c>
      <c r="C1070" t="str">
        <f t="shared" si="55"/>
        <v>nincs</v>
      </c>
      <c r="D1070" t="str">
        <f t="shared" si="55"/>
        <v>nincs</v>
      </c>
      <c r="E1070" t="str">
        <f t="shared" si="55"/>
        <v>nincs</v>
      </c>
      <c r="F1070" t="str">
        <f t="shared" si="55"/>
        <v>nincs</v>
      </c>
      <c r="G1070" t="str">
        <f t="shared" si="55"/>
        <v>nincs</v>
      </c>
      <c r="H1070">
        <f t="shared" si="53"/>
        <v>0</v>
      </c>
    </row>
    <row r="1071" spans="1:8" x14ac:dyDescent="0.25">
      <c r="A1071" t="s">
        <v>12418</v>
      </c>
      <c r="B1071" t="str">
        <f t="shared" si="54"/>
        <v>nincs</v>
      </c>
      <c r="C1071" t="str">
        <f t="shared" si="55"/>
        <v>nincs</v>
      </c>
      <c r="D1071" t="str">
        <f t="shared" si="55"/>
        <v>nincs</v>
      </c>
      <c r="E1071" t="str">
        <f t="shared" si="55"/>
        <v>nincs</v>
      </c>
      <c r="F1071" t="str">
        <f t="shared" si="55"/>
        <v>nincs</v>
      </c>
      <c r="G1071" t="str">
        <f t="shared" si="55"/>
        <v>nincs</v>
      </c>
      <c r="H1071">
        <f t="shared" si="53"/>
        <v>0</v>
      </c>
    </row>
    <row r="1072" spans="1:8" x14ac:dyDescent="0.25">
      <c r="A1072" t="s">
        <v>11073</v>
      </c>
      <c r="B1072" t="str">
        <f t="shared" si="54"/>
        <v>nincs</v>
      </c>
      <c r="C1072" t="str">
        <f t="shared" si="55"/>
        <v>nincs</v>
      </c>
      <c r="D1072" t="str">
        <f t="shared" si="55"/>
        <v>nincs</v>
      </c>
      <c r="E1072" t="str">
        <f t="shared" si="55"/>
        <v>nincs</v>
      </c>
      <c r="F1072" t="str">
        <f t="shared" si="55"/>
        <v>nincs</v>
      </c>
      <c r="G1072" t="str">
        <f t="shared" si="55"/>
        <v>nincs</v>
      </c>
      <c r="H1072">
        <f t="shared" si="53"/>
        <v>0</v>
      </c>
    </row>
    <row r="1073" spans="1:8" x14ac:dyDescent="0.25">
      <c r="A1073" t="s">
        <v>7865</v>
      </c>
      <c r="B1073" t="str">
        <f t="shared" si="54"/>
        <v>nincs</v>
      </c>
      <c r="C1073" t="str">
        <f t="shared" si="55"/>
        <v>nincs</v>
      </c>
      <c r="D1073" t="str">
        <f t="shared" si="55"/>
        <v>nincs</v>
      </c>
      <c r="E1073" t="str">
        <f t="shared" si="55"/>
        <v>nincs</v>
      </c>
      <c r="F1073" t="str">
        <f t="shared" si="55"/>
        <v>nincs</v>
      </c>
      <c r="G1073" t="str">
        <f t="shared" si="55"/>
        <v>nincs</v>
      </c>
      <c r="H1073">
        <f t="shared" si="53"/>
        <v>0</v>
      </c>
    </row>
    <row r="1074" spans="1:8" x14ac:dyDescent="0.25">
      <c r="A1074" t="s">
        <v>12694</v>
      </c>
      <c r="B1074" t="str">
        <f t="shared" si="54"/>
        <v>nincs</v>
      </c>
      <c r="C1074" t="str">
        <f t="shared" si="55"/>
        <v>nincs</v>
      </c>
      <c r="D1074" t="str">
        <f t="shared" si="55"/>
        <v>nincs</v>
      </c>
      <c r="E1074" t="str">
        <f t="shared" si="55"/>
        <v>nincs</v>
      </c>
      <c r="F1074" t="str">
        <f t="shared" si="55"/>
        <v>nincs</v>
      </c>
      <c r="G1074" t="str">
        <f t="shared" si="55"/>
        <v>nincs</v>
      </c>
      <c r="H1074">
        <f t="shared" si="53"/>
        <v>0</v>
      </c>
    </row>
    <row r="1075" spans="1:8" x14ac:dyDescent="0.25">
      <c r="A1075" t="s">
        <v>5864</v>
      </c>
      <c r="B1075" t="str">
        <f t="shared" si="54"/>
        <v>nincs</v>
      </c>
      <c r="C1075" t="str">
        <f t="shared" si="55"/>
        <v>nincs</v>
      </c>
      <c r="D1075" t="str">
        <f t="shared" si="55"/>
        <v>nincs</v>
      </c>
      <c r="E1075" t="str">
        <f t="shared" si="55"/>
        <v>nincs</v>
      </c>
      <c r="F1075" t="str">
        <f t="shared" si="55"/>
        <v>nincs</v>
      </c>
      <c r="G1075" t="str">
        <f t="shared" si="55"/>
        <v>nincs</v>
      </c>
      <c r="H1075">
        <f t="shared" si="53"/>
        <v>0</v>
      </c>
    </row>
    <row r="1076" spans="1:8" x14ac:dyDescent="0.25">
      <c r="A1076" t="s">
        <v>9528</v>
      </c>
      <c r="B1076" t="str">
        <f t="shared" si="54"/>
        <v>nincs</v>
      </c>
      <c r="C1076" t="str">
        <f t="shared" si="55"/>
        <v>nincs</v>
      </c>
      <c r="D1076" t="str">
        <f t="shared" si="55"/>
        <v>nincs</v>
      </c>
      <c r="E1076" t="str">
        <f t="shared" si="55"/>
        <v>nincs</v>
      </c>
      <c r="F1076" t="str">
        <f t="shared" si="55"/>
        <v>nincs</v>
      </c>
      <c r="G1076" t="str">
        <f t="shared" si="55"/>
        <v>nincs</v>
      </c>
      <c r="H1076">
        <f t="shared" si="53"/>
        <v>0</v>
      </c>
    </row>
    <row r="1077" spans="1:8" x14ac:dyDescent="0.25">
      <c r="A1077" t="s">
        <v>5402</v>
      </c>
      <c r="B1077" t="str">
        <f t="shared" si="54"/>
        <v>nincs</v>
      </c>
      <c r="C1077" t="str">
        <f t="shared" si="55"/>
        <v>nincs</v>
      </c>
      <c r="D1077" t="str">
        <f t="shared" si="55"/>
        <v>nincs</v>
      </c>
      <c r="E1077" t="str">
        <f t="shared" si="55"/>
        <v>nincs</v>
      </c>
      <c r="F1077" t="str">
        <f t="shared" si="55"/>
        <v>nincs</v>
      </c>
      <c r="G1077" t="str">
        <f t="shared" si="55"/>
        <v>nincs</v>
      </c>
      <c r="H1077">
        <f t="shared" si="53"/>
        <v>0</v>
      </c>
    </row>
    <row r="1078" spans="1:8" x14ac:dyDescent="0.25">
      <c r="A1078" t="s">
        <v>9007</v>
      </c>
      <c r="B1078" t="str">
        <f t="shared" si="54"/>
        <v>nincs</v>
      </c>
      <c r="C1078" t="str">
        <f t="shared" si="55"/>
        <v>nincs</v>
      </c>
      <c r="D1078" t="str">
        <f t="shared" si="55"/>
        <v>nincs</v>
      </c>
      <c r="E1078" t="str">
        <f t="shared" si="55"/>
        <v>nincs</v>
      </c>
      <c r="F1078" t="str">
        <f t="shared" si="55"/>
        <v>nincs</v>
      </c>
      <c r="G1078" t="str">
        <f t="shared" si="55"/>
        <v>nincs</v>
      </c>
      <c r="H1078">
        <f t="shared" si="53"/>
        <v>0</v>
      </c>
    </row>
    <row r="1079" spans="1:8" x14ac:dyDescent="0.25">
      <c r="A1079" t="s">
        <v>10921</v>
      </c>
      <c r="B1079" t="str">
        <f t="shared" si="54"/>
        <v>nincs</v>
      </c>
      <c r="C1079" t="str">
        <f t="shared" si="55"/>
        <v>nincs</v>
      </c>
      <c r="D1079" t="str">
        <f t="shared" si="55"/>
        <v>nincs</v>
      </c>
      <c r="E1079" t="str">
        <f t="shared" si="55"/>
        <v>nincs</v>
      </c>
      <c r="F1079" t="str">
        <f t="shared" si="55"/>
        <v>nincs</v>
      </c>
      <c r="G1079" t="str">
        <f t="shared" si="55"/>
        <v>nincs</v>
      </c>
      <c r="H1079">
        <f t="shared" si="53"/>
        <v>0</v>
      </c>
    </row>
    <row r="1080" spans="1:8" x14ac:dyDescent="0.25">
      <c r="A1080" t="s">
        <v>9319</v>
      </c>
      <c r="B1080" t="str">
        <f t="shared" si="54"/>
        <v>nincs</v>
      </c>
      <c r="C1080" t="str">
        <f t="shared" si="55"/>
        <v>nincs</v>
      </c>
      <c r="D1080" t="str">
        <f t="shared" si="55"/>
        <v>nincs</v>
      </c>
      <c r="E1080" t="str">
        <f t="shared" si="55"/>
        <v>nincs</v>
      </c>
      <c r="F1080" t="str">
        <f t="shared" si="55"/>
        <v>nincs</v>
      </c>
      <c r="G1080" t="str">
        <f t="shared" si="55"/>
        <v>nincs</v>
      </c>
      <c r="H1080">
        <f t="shared" si="53"/>
        <v>0</v>
      </c>
    </row>
    <row r="1081" spans="1:8" x14ac:dyDescent="0.25">
      <c r="A1081" t="s">
        <v>5129</v>
      </c>
      <c r="B1081" t="str">
        <f t="shared" si="54"/>
        <v>nincs</v>
      </c>
      <c r="C1081" t="str">
        <f t="shared" si="55"/>
        <v>nincs</v>
      </c>
      <c r="D1081" t="str">
        <f t="shared" si="55"/>
        <v>nincs</v>
      </c>
      <c r="E1081" t="str">
        <f t="shared" si="55"/>
        <v>nincs</v>
      </c>
      <c r="F1081" t="str">
        <f t="shared" si="55"/>
        <v>nincs</v>
      </c>
      <c r="G1081" t="str">
        <f t="shared" si="55"/>
        <v>nincs</v>
      </c>
      <c r="H1081">
        <f t="shared" si="53"/>
        <v>0</v>
      </c>
    </row>
    <row r="1082" spans="1:8" x14ac:dyDescent="0.25">
      <c r="A1082" t="s">
        <v>4518</v>
      </c>
      <c r="B1082" t="str">
        <f t="shared" si="54"/>
        <v>nincs</v>
      </c>
      <c r="C1082" t="str">
        <f t="shared" si="55"/>
        <v>nincs</v>
      </c>
      <c r="D1082" t="str">
        <f t="shared" si="55"/>
        <v>nincs</v>
      </c>
      <c r="E1082" t="str">
        <f t="shared" si="55"/>
        <v>nincs</v>
      </c>
      <c r="F1082" t="str">
        <f t="shared" si="55"/>
        <v>nincs</v>
      </c>
      <c r="G1082" t="str">
        <f t="shared" si="55"/>
        <v>nincs</v>
      </c>
      <c r="H1082">
        <f t="shared" si="53"/>
        <v>0</v>
      </c>
    </row>
    <row r="1083" spans="1:8" x14ac:dyDescent="0.25">
      <c r="A1083" t="s">
        <v>3093</v>
      </c>
      <c r="B1083" t="str">
        <f t="shared" si="54"/>
        <v>nincs</v>
      </c>
      <c r="C1083" t="str">
        <f t="shared" si="55"/>
        <v>nincs</v>
      </c>
      <c r="D1083" t="str">
        <f t="shared" si="55"/>
        <v>nincs</v>
      </c>
      <c r="E1083" t="str">
        <f t="shared" si="55"/>
        <v>van</v>
      </c>
      <c r="F1083" t="str">
        <f t="shared" si="55"/>
        <v>nincs</v>
      </c>
      <c r="G1083" t="str">
        <f t="shared" si="55"/>
        <v>nincs</v>
      </c>
      <c r="H1083">
        <f t="shared" si="53"/>
        <v>1</v>
      </c>
    </row>
    <row r="1084" spans="1:8" x14ac:dyDescent="0.25">
      <c r="A1084" t="s">
        <v>12782</v>
      </c>
      <c r="B1084" t="str">
        <f t="shared" si="54"/>
        <v>nincs</v>
      </c>
      <c r="C1084" t="str">
        <f t="shared" si="55"/>
        <v>nincs</v>
      </c>
      <c r="D1084" t="str">
        <f t="shared" si="55"/>
        <v>nincs</v>
      </c>
      <c r="E1084" t="str">
        <f t="shared" si="55"/>
        <v>nincs</v>
      </c>
      <c r="F1084" t="str">
        <f t="shared" si="55"/>
        <v>nincs</v>
      </c>
      <c r="G1084" t="str">
        <f t="shared" si="55"/>
        <v>nincs</v>
      </c>
      <c r="H1084">
        <f t="shared" si="53"/>
        <v>0</v>
      </c>
    </row>
    <row r="1085" spans="1:8" x14ac:dyDescent="0.25">
      <c r="A1085" t="s">
        <v>11658</v>
      </c>
      <c r="B1085" t="str">
        <f t="shared" si="54"/>
        <v>nincs</v>
      </c>
      <c r="C1085" t="str">
        <f t="shared" si="55"/>
        <v>nincs</v>
      </c>
      <c r="D1085" t="str">
        <f t="shared" si="55"/>
        <v>nincs</v>
      </c>
      <c r="E1085" t="str">
        <f t="shared" si="55"/>
        <v>nincs</v>
      </c>
      <c r="F1085" t="str">
        <f t="shared" si="55"/>
        <v>nincs</v>
      </c>
      <c r="G1085" t="str">
        <f t="shared" si="55"/>
        <v>nincs</v>
      </c>
      <c r="H1085">
        <f t="shared" si="53"/>
        <v>0</v>
      </c>
    </row>
    <row r="1086" spans="1:8" x14ac:dyDescent="0.25">
      <c r="A1086" t="s">
        <v>9234</v>
      </c>
      <c r="B1086" t="str">
        <f t="shared" si="54"/>
        <v>nincs</v>
      </c>
      <c r="C1086" t="str">
        <f t="shared" si="55"/>
        <v>nincs</v>
      </c>
      <c r="D1086" t="str">
        <f t="shared" si="55"/>
        <v>nincs</v>
      </c>
      <c r="E1086" t="str">
        <f t="shared" si="55"/>
        <v>nincs</v>
      </c>
      <c r="F1086" t="str">
        <f t="shared" si="55"/>
        <v>nincs</v>
      </c>
      <c r="G1086" t="str">
        <f t="shared" si="55"/>
        <v>nincs</v>
      </c>
      <c r="H1086">
        <f t="shared" si="53"/>
        <v>0</v>
      </c>
    </row>
    <row r="1087" spans="1:8" x14ac:dyDescent="0.25">
      <c r="A1087" t="s">
        <v>3133</v>
      </c>
      <c r="B1087" t="str">
        <f t="shared" si="54"/>
        <v>van</v>
      </c>
      <c r="C1087" t="str">
        <f t="shared" si="55"/>
        <v>nincs</v>
      </c>
      <c r="D1087" t="str">
        <f t="shared" si="55"/>
        <v>nincs</v>
      </c>
      <c r="E1087" t="str">
        <f t="shared" si="55"/>
        <v>nincs</v>
      </c>
      <c r="F1087" t="str">
        <f t="shared" si="55"/>
        <v>nincs</v>
      </c>
      <c r="G1087" t="str">
        <f t="shared" si="55"/>
        <v>nincs</v>
      </c>
      <c r="H1087">
        <f t="shared" si="53"/>
        <v>1</v>
      </c>
    </row>
    <row r="1088" spans="1:8" x14ac:dyDescent="0.25">
      <c r="A1088" t="s">
        <v>15447</v>
      </c>
      <c r="B1088" t="str">
        <f t="shared" si="54"/>
        <v>nincs</v>
      </c>
      <c r="C1088" t="str">
        <f t="shared" si="55"/>
        <v>nincs</v>
      </c>
      <c r="D1088" t="str">
        <f t="shared" si="55"/>
        <v>nincs</v>
      </c>
      <c r="E1088" t="str">
        <f t="shared" si="55"/>
        <v>nincs</v>
      </c>
      <c r="F1088" t="str">
        <f t="shared" si="55"/>
        <v>nincs</v>
      </c>
      <c r="G1088" t="str">
        <f t="shared" si="55"/>
        <v>nincs</v>
      </c>
      <c r="H1088">
        <f t="shared" si="53"/>
        <v>0</v>
      </c>
    </row>
    <row r="1089" spans="1:8" x14ac:dyDescent="0.25">
      <c r="A1089" t="s">
        <v>3105</v>
      </c>
      <c r="B1089" t="str">
        <f t="shared" si="54"/>
        <v>nincs</v>
      </c>
      <c r="C1089" t="str">
        <f t="shared" si="55"/>
        <v>nincs</v>
      </c>
      <c r="D1089" t="str">
        <f t="shared" si="55"/>
        <v>nincs</v>
      </c>
      <c r="E1089" t="str">
        <f t="shared" si="55"/>
        <v>nincs</v>
      </c>
      <c r="F1089" t="str">
        <f t="shared" si="55"/>
        <v>nincs</v>
      </c>
      <c r="G1089" t="str">
        <f t="shared" si="55"/>
        <v>nincs</v>
      </c>
      <c r="H1089">
        <f t="shared" si="53"/>
        <v>0</v>
      </c>
    </row>
    <row r="1090" spans="1:8" x14ac:dyDescent="0.25">
      <c r="A1090" t="s">
        <v>2258</v>
      </c>
      <c r="B1090" t="str">
        <f t="shared" si="54"/>
        <v>nincs</v>
      </c>
      <c r="C1090" t="str">
        <f t="shared" si="55"/>
        <v>nincs</v>
      </c>
      <c r="D1090" t="str">
        <f t="shared" si="55"/>
        <v>van</v>
      </c>
      <c r="E1090" t="str">
        <f t="shared" si="55"/>
        <v>nincs</v>
      </c>
      <c r="F1090" t="str">
        <f t="shared" si="55"/>
        <v>nincs</v>
      </c>
      <c r="G1090" t="str">
        <f t="shared" si="55"/>
        <v>nincs</v>
      </c>
      <c r="H1090">
        <f t="shared" si="53"/>
        <v>1</v>
      </c>
    </row>
    <row r="1091" spans="1:8" x14ac:dyDescent="0.25">
      <c r="A1091" t="s">
        <v>8077</v>
      </c>
      <c r="B1091" t="str">
        <f t="shared" si="54"/>
        <v>nincs</v>
      </c>
      <c r="C1091" t="str">
        <f t="shared" si="55"/>
        <v>nincs</v>
      </c>
      <c r="D1091" t="str">
        <f t="shared" si="55"/>
        <v>nincs</v>
      </c>
      <c r="E1091" t="str">
        <f t="shared" si="55"/>
        <v>nincs</v>
      </c>
      <c r="F1091" t="str">
        <f t="shared" si="55"/>
        <v>nincs</v>
      </c>
      <c r="G1091" t="str">
        <f t="shared" si="55"/>
        <v>nincs</v>
      </c>
      <c r="H1091">
        <f t="shared" ref="H1091:H1154" si="56">+COUNTIF(B1091:G1091,"van")</f>
        <v>0</v>
      </c>
    </row>
    <row r="1092" spans="1:8" x14ac:dyDescent="0.25">
      <c r="A1092" t="s">
        <v>12409</v>
      </c>
      <c r="B1092" t="str">
        <f t="shared" si="54"/>
        <v>nincs</v>
      </c>
      <c r="C1092" t="str">
        <f t="shared" si="55"/>
        <v>nincs</v>
      </c>
      <c r="D1092" t="str">
        <f t="shared" si="55"/>
        <v>nincs</v>
      </c>
      <c r="E1092" t="str">
        <f t="shared" si="55"/>
        <v>nincs</v>
      </c>
      <c r="F1092" t="str">
        <f t="shared" si="55"/>
        <v>nincs</v>
      </c>
      <c r="G1092" t="str">
        <f t="shared" si="55"/>
        <v>nincs</v>
      </c>
      <c r="H1092">
        <f t="shared" si="56"/>
        <v>0</v>
      </c>
    </row>
    <row r="1093" spans="1:8" x14ac:dyDescent="0.25">
      <c r="A1093" t="s">
        <v>7508</v>
      </c>
      <c r="B1093" t="str">
        <f t="shared" si="54"/>
        <v>nincs</v>
      </c>
      <c r="C1093" t="str">
        <f t="shared" si="55"/>
        <v>nincs</v>
      </c>
      <c r="D1093" t="str">
        <f t="shared" si="55"/>
        <v>nincs</v>
      </c>
      <c r="E1093" t="str">
        <f t="shared" si="55"/>
        <v>nincs</v>
      </c>
      <c r="F1093" t="str">
        <f t="shared" si="55"/>
        <v>nincs</v>
      </c>
      <c r="G1093" t="str">
        <f t="shared" si="55"/>
        <v>nincs</v>
      </c>
      <c r="H1093">
        <f t="shared" si="56"/>
        <v>0</v>
      </c>
    </row>
    <row r="1094" spans="1:8" x14ac:dyDescent="0.25">
      <c r="A1094" t="s">
        <v>2592</v>
      </c>
      <c r="B1094" t="str">
        <f t="shared" si="54"/>
        <v>nincs</v>
      </c>
      <c r="C1094" t="str">
        <f t="shared" si="55"/>
        <v>nincs</v>
      </c>
      <c r="D1094" t="str">
        <f t="shared" si="55"/>
        <v>van</v>
      </c>
      <c r="E1094" t="str">
        <f t="shared" si="55"/>
        <v>nincs</v>
      </c>
      <c r="F1094" t="str">
        <f t="shared" si="55"/>
        <v>nincs</v>
      </c>
      <c r="G1094" t="str">
        <f t="shared" si="55"/>
        <v>nincs</v>
      </c>
      <c r="H1094">
        <f t="shared" si="56"/>
        <v>1</v>
      </c>
    </row>
    <row r="1095" spans="1:8" x14ac:dyDescent="0.25">
      <c r="A1095" t="s">
        <v>1571</v>
      </c>
      <c r="B1095" t="str">
        <f t="shared" si="54"/>
        <v>nincs</v>
      </c>
      <c r="C1095" t="str">
        <f t="shared" si="55"/>
        <v>nincs</v>
      </c>
      <c r="D1095" t="str">
        <f t="shared" si="55"/>
        <v>nincs</v>
      </c>
      <c r="E1095" t="str">
        <f t="shared" si="55"/>
        <v>van</v>
      </c>
      <c r="F1095" t="str">
        <f t="shared" si="55"/>
        <v>nincs</v>
      </c>
      <c r="G1095" t="str">
        <f t="shared" si="55"/>
        <v>nincs</v>
      </c>
      <c r="H1095">
        <f t="shared" si="56"/>
        <v>1</v>
      </c>
    </row>
    <row r="1096" spans="1:8" x14ac:dyDescent="0.25">
      <c r="A1096" t="s">
        <v>2258</v>
      </c>
      <c r="B1096" t="str">
        <f t="shared" si="54"/>
        <v>nincs</v>
      </c>
      <c r="C1096" t="str">
        <f t="shared" si="55"/>
        <v>nincs</v>
      </c>
      <c r="D1096" t="str">
        <f t="shared" si="55"/>
        <v>van</v>
      </c>
      <c r="E1096" t="str">
        <f t="shared" si="55"/>
        <v>nincs</v>
      </c>
      <c r="F1096" t="str">
        <f t="shared" si="55"/>
        <v>nincs</v>
      </c>
      <c r="G1096" t="str">
        <f t="shared" si="55"/>
        <v>nincs</v>
      </c>
      <c r="H1096">
        <f t="shared" si="56"/>
        <v>1</v>
      </c>
    </row>
    <row r="1097" spans="1:8" x14ac:dyDescent="0.25">
      <c r="A1097" t="s">
        <v>4585</v>
      </c>
      <c r="B1097" t="str">
        <f t="shared" si="54"/>
        <v>nincs</v>
      </c>
      <c r="C1097" t="str">
        <f t="shared" si="55"/>
        <v>nincs</v>
      </c>
      <c r="D1097" t="str">
        <f t="shared" si="55"/>
        <v>nincs</v>
      </c>
      <c r="E1097" t="str">
        <f t="shared" si="55"/>
        <v>nincs</v>
      </c>
      <c r="F1097" t="str">
        <f t="shared" si="55"/>
        <v>nincs</v>
      </c>
      <c r="G1097" t="str">
        <f t="shared" si="55"/>
        <v>nincs</v>
      </c>
      <c r="H1097">
        <f t="shared" si="56"/>
        <v>0</v>
      </c>
    </row>
    <row r="1098" spans="1:8" x14ac:dyDescent="0.25">
      <c r="A1098" t="s">
        <v>1079</v>
      </c>
      <c r="B1098" t="str">
        <f t="shared" si="54"/>
        <v>nincs</v>
      </c>
      <c r="C1098" t="str">
        <f t="shared" si="55"/>
        <v>nincs</v>
      </c>
      <c r="D1098" t="str">
        <f t="shared" si="55"/>
        <v>nincs</v>
      </c>
      <c r="E1098" t="str">
        <f t="shared" si="55"/>
        <v>nincs</v>
      </c>
      <c r="F1098" t="str">
        <f t="shared" si="55"/>
        <v>nincs</v>
      </c>
      <c r="G1098" t="str">
        <f t="shared" si="55"/>
        <v>nincs</v>
      </c>
      <c r="H1098">
        <f t="shared" si="56"/>
        <v>0</v>
      </c>
    </row>
    <row r="1099" spans="1:8" x14ac:dyDescent="0.25">
      <c r="A1099" t="s">
        <v>149</v>
      </c>
      <c r="B1099" t="str">
        <f t="shared" si="54"/>
        <v>nincs</v>
      </c>
      <c r="C1099" t="str">
        <f t="shared" si="55"/>
        <v>nincs</v>
      </c>
      <c r="D1099" t="str">
        <f t="shared" si="55"/>
        <v>nincs</v>
      </c>
      <c r="E1099" t="str">
        <f t="shared" si="55"/>
        <v>nincs</v>
      </c>
      <c r="F1099" t="str">
        <f t="shared" si="55"/>
        <v>nincs</v>
      </c>
      <c r="G1099" t="str">
        <f t="shared" si="55"/>
        <v>nincs</v>
      </c>
      <c r="H1099">
        <f t="shared" si="56"/>
        <v>0</v>
      </c>
    </row>
    <row r="1100" spans="1:8" x14ac:dyDescent="0.25">
      <c r="A1100" t="s">
        <v>1723</v>
      </c>
      <c r="B1100" t="str">
        <f t="shared" si="54"/>
        <v>nincs</v>
      </c>
      <c r="C1100" t="str">
        <f t="shared" si="55"/>
        <v>nincs</v>
      </c>
      <c r="D1100" t="str">
        <f t="shared" si="55"/>
        <v>nincs</v>
      </c>
      <c r="E1100" t="str">
        <f t="shared" si="55"/>
        <v>nincs</v>
      </c>
      <c r="F1100" t="str">
        <f t="shared" si="55"/>
        <v>nincs</v>
      </c>
      <c r="G1100" t="str">
        <f t="shared" si="55"/>
        <v>nincs</v>
      </c>
      <c r="H1100">
        <f t="shared" si="56"/>
        <v>0</v>
      </c>
    </row>
    <row r="1101" spans="1:8" x14ac:dyDescent="0.25">
      <c r="A1101" t="s">
        <v>10952</v>
      </c>
      <c r="B1101" t="str">
        <f t="shared" si="54"/>
        <v>nincs</v>
      </c>
      <c r="C1101" t="str">
        <f t="shared" si="55"/>
        <v>nincs</v>
      </c>
      <c r="D1101" t="str">
        <f t="shared" si="55"/>
        <v>nincs</v>
      </c>
      <c r="E1101" t="str">
        <f t="shared" si="55"/>
        <v>nincs</v>
      </c>
      <c r="F1101" t="str">
        <f t="shared" si="55"/>
        <v>nincs</v>
      </c>
      <c r="G1101" t="str">
        <f t="shared" si="55"/>
        <v>nincs</v>
      </c>
      <c r="H1101">
        <f t="shared" si="56"/>
        <v>0</v>
      </c>
    </row>
    <row r="1102" spans="1:8" x14ac:dyDescent="0.25">
      <c r="A1102" t="s">
        <v>2258</v>
      </c>
      <c r="B1102" t="str">
        <f t="shared" si="54"/>
        <v>nincs</v>
      </c>
      <c r="C1102" t="str">
        <f t="shared" si="55"/>
        <v>nincs</v>
      </c>
      <c r="D1102" t="str">
        <f t="shared" si="55"/>
        <v>van</v>
      </c>
      <c r="E1102" t="str">
        <f t="shared" si="55"/>
        <v>nincs</v>
      </c>
      <c r="F1102" t="str">
        <f t="shared" si="55"/>
        <v>nincs</v>
      </c>
      <c r="G1102" t="str">
        <f t="shared" si="55"/>
        <v>nincs</v>
      </c>
      <c r="H1102">
        <f t="shared" si="56"/>
        <v>1</v>
      </c>
    </row>
    <row r="1103" spans="1:8" x14ac:dyDescent="0.25">
      <c r="A1103" t="s">
        <v>4278</v>
      </c>
      <c r="B1103" t="str">
        <f t="shared" si="54"/>
        <v>nincs</v>
      </c>
      <c r="C1103" t="str">
        <f t="shared" si="55"/>
        <v>nincs</v>
      </c>
      <c r="D1103" t="str">
        <f t="shared" si="55"/>
        <v>nincs</v>
      </c>
      <c r="E1103" t="str">
        <f t="shared" si="55"/>
        <v>nincs</v>
      </c>
      <c r="F1103" t="str">
        <f t="shared" si="55"/>
        <v>nincs</v>
      </c>
      <c r="G1103" t="str">
        <f t="shared" si="55"/>
        <v>nincs</v>
      </c>
      <c r="H1103">
        <f t="shared" si="56"/>
        <v>0</v>
      </c>
    </row>
    <row r="1104" spans="1:8" x14ac:dyDescent="0.25">
      <c r="A1104" t="s">
        <v>3583</v>
      </c>
      <c r="B1104" t="str">
        <f t="shared" si="54"/>
        <v>nincs</v>
      </c>
      <c r="C1104" t="str">
        <f t="shared" si="55"/>
        <v>nincs</v>
      </c>
      <c r="D1104" t="str">
        <f t="shared" si="55"/>
        <v>nincs</v>
      </c>
      <c r="E1104" t="str">
        <f t="shared" si="55"/>
        <v>nincs</v>
      </c>
      <c r="F1104" t="str">
        <f t="shared" si="55"/>
        <v>nincs</v>
      </c>
      <c r="G1104" t="str">
        <f t="shared" si="55"/>
        <v>nincs</v>
      </c>
      <c r="H1104">
        <f t="shared" si="56"/>
        <v>0</v>
      </c>
    </row>
    <row r="1105" spans="1:8" x14ac:dyDescent="0.25">
      <c r="A1105" t="s">
        <v>6939</v>
      </c>
      <c r="B1105" t="str">
        <f t="shared" si="54"/>
        <v>nincs</v>
      </c>
      <c r="C1105" t="str">
        <f t="shared" si="55"/>
        <v>van</v>
      </c>
      <c r="D1105" t="str">
        <f t="shared" si="55"/>
        <v>nincs</v>
      </c>
      <c r="E1105" t="str">
        <f t="shared" si="55"/>
        <v>nincs</v>
      </c>
      <c r="F1105" t="str">
        <f t="shared" si="55"/>
        <v>nincs</v>
      </c>
      <c r="G1105" t="str">
        <f t="shared" si="55"/>
        <v>nincs</v>
      </c>
      <c r="H1105">
        <f t="shared" si="56"/>
        <v>1</v>
      </c>
    </row>
    <row r="1106" spans="1:8" x14ac:dyDescent="0.25">
      <c r="A1106" t="s">
        <v>6985</v>
      </c>
      <c r="B1106" t="str">
        <f t="shared" si="54"/>
        <v>nincs</v>
      </c>
      <c r="C1106" t="str">
        <f t="shared" si="55"/>
        <v>nincs</v>
      </c>
      <c r="D1106" t="str">
        <f t="shared" si="55"/>
        <v>nincs</v>
      </c>
      <c r="E1106" t="str">
        <f t="shared" si="55"/>
        <v>nincs</v>
      </c>
      <c r="F1106" t="str">
        <f t="shared" si="55"/>
        <v>nincs</v>
      </c>
      <c r="G1106" t="str">
        <f t="shared" si="55"/>
        <v>nincs</v>
      </c>
      <c r="H1106">
        <f t="shared" si="56"/>
        <v>0</v>
      </c>
    </row>
    <row r="1107" spans="1:8" x14ac:dyDescent="0.25">
      <c r="A1107" t="s">
        <v>1225</v>
      </c>
      <c r="B1107" t="str">
        <f t="shared" si="54"/>
        <v>nincs</v>
      </c>
      <c r="C1107" t="str">
        <f t="shared" si="55"/>
        <v>nincs</v>
      </c>
      <c r="D1107" t="str">
        <f t="shared" si="55"/>
        <v>nincs</v>
      </c>
      <c r="E1107" t="str">
        <f t="shared" si="55"/>
        <v>van</v>
      </c>
      <c r="F1107" t="str">
        <f t="shared" si="55"/>
        <v>nincs</v>
      </c>
      <c r="G1107" t="str">
        <f t="shared" si="55"/>
        <v>nincs</v>
      </c>
      <c r="H1107">
        <f t="shared" si="56"/>
        <v>1</v>
      </c>
    </row>
    <row r="1108" spans="1:8" x14ac:dyDescent="0.25">
      <c r="A1108" t="s">
        <v>1769</v>
      </c>
      <c r="B1108" t="str">
        <f t="shared" si="54"/>
        <v>nincs</v>
      </c>
      <c r="C1108" t="str">
        <f t="shared" si="55"/>
        <v>nincs</v>
      </c>
      <c r="D1108" t="str">
        <f t="shared" si="55"/>
        <v>nincs</v>
      </c>
      <c r="E1108" t="str">
        <f t="shared" si="55"/>
        <v>nincs</v>
      </c>
      <c r="F1108" t="str">
        <f t="shared" si="55"/>
        <v>nincs</v>
      </c>
      <c r="G1108" t="str">
        <f t="shared" si="55"/>
        <v>nincs</v>
      </c>
      <c r="H1108">
        <f t="shared" si="56"/>
        <v>0</v>
      </c>
    </row>
    <row r="1109" spans="1:8" x14ac:dyDescent="0.25">
      <c r="A1109" t="s">
        <v>4668</v>
      </c>
      <c r="B1109" t="str">
        <f t="shared" si="54"/>
        <v>van</v>
      </c>
      <c r="C1109" t="str">
        <f t="shared" si="55"/>
        <v>nincs</v>
      </c>
      <c r="D1109" t="str">
        <f t="shared" si="55"/>
        <v>nincs</v>
      </c>
      <c r="E1109" t="str">
        <f t="shared" si="55"/>
        <v>nincs</v>
      </c>
      <c r="F1109" t="str">
        <f t="shared" si="55"/>
        <v>nincs</v>
      </c>
      <c r="G1109" t="str">
        <f t="shared" si="55"/>
        <v>nincs</v>
      </c>
      <c r="H1109">
        <f t="shared" si="56"/>
        <v>1</v>
      </c>
    </row>
    <row r="1110" spans="1:8" x14ac:dyDescent="0.25">
      <c r="A1110" t="s">
        <v>12548</v>
      </c>
      <c r="B1110" t="str">
        <f t="shared" si="54"/>
        <v>nincs</v>
      </c>
      <c r="C1110" t="str">
        <f t="shared" si="55"/>
        <v>nincs</v>
      </c>
      <c r="D1110" t="str">
        <f t="shared" si="55"/>
        <v>nincs</v>
      </c>
      <c r="E1110" t="str">
        <f t="shared" si="55"/>
        <v>nincs</v>
      </c>
      <c r="F1110" t="str">
        <f t="shared" si="55"/>
        <v>nincs</v>
      </c>
      <c r="G1110" t="str">
        <f t="shared" si="55"/>
        <v>nincs</v>
      </c>
      <c r="H1110">
        <f t="shared" si="56"/>
        <v>0</v>
      </c>
    </row>
    <row r="1111" spans="1:8" x14ac:dyDescent="0.25">
      <c r="A1111" t="s">
        <v>15374</v>
      </c>
      <c r="B1111" t="str">
        <f t="shared" si="54"/>
        <v>nincs</v>
      </c>
      <c r="C1111" t="str">
        <f t="shared" si="55"/>
        <v>nincs</v>
      </c>
      <c r="D1111" t="str">
        <f t="shared" si="55"/>
        <v>nincs</v>
      </c>
      <c r="E1111" t="str">
        <f t="shared" si="55"/>
        <v>nincs</v>
      </c>
      <c r="F1111" t="str">
        <f t="shared" si="55"/>
        <v>nincs</v>
      </c>
      <c r="G1111" t="str">
        <f t="shared" si="55"/>
        <v>nincs</v>
      </c>
      <c r="H1111">
        <f t="shared" si="56"/>
        <v>0</v>
      </c>
    </row>
    <row r="1112" spans="1:8" x14ac:dyDescent="0.25">
      <c r="A1112" t="s">
        <v>15082</v>
      </c>
      <c r="B1112" t="str">
        <f t="shared" si="54"/>
        <v>nincs</v>
      </c>
      <c r="C1112" t="str">
        <f t="shared" si="55"/>
        <v>nincs</v>
      </c>
      <c r="D1112" t="str">
        <f t="shared" si="55"/>
        <v>nincs</v>
      </c>
      <c r="E1112" t="str">
        <f t="shared" si="55"/>
        <v>van</v>
      </c>
      <c r="F1112" t="str">
        <f t="shared" si="55"/>
        <v>nincs</v>
      </c>
      <c r="G1112" t="str">
        <f t="shared" si="55"/>
        <v>nincs</v>
      </c>
      <c r="H1112">
        <f t="shared" si="56"/>
        <v>1</v>
      </c>
    </row>
    <row r="1113" spans="1:8" x14ac:dyDescent="0.25">
      <c r="A1113" t="s">
        <v>11749</v>
      </c>
      <c r="B1113" t="str">
        <f t="shared" si="54"/>
        <v>nincs</v>
      </c>
      <c r="C1113" t="str">
        <f t="shared" si="55"/>
        <v>nincs</v>
      </c>
      <c r="D1113" t="str">
        <f t="shared" si="55"/>
        <v>nincs</v>
      </c>
      <c r="E1113" t="str">
        <f t="shared" si="55"/>
        <v>van</v>
      </c>
      <c r="F1113" t="str">
        <f t="shared" si="55"/>
        <v>nincs</v>
      </c>
      <c r="G1113" t="str">
        <f t="shared" si="55"/>
        <v>nincs</v>
      </c>
      <c r="H1113">
        <f t="shared" si="56"/>
        <v>1</v>
      </c>
    </row>
    <row r="1114" spans="1:8" x14ac:dyDescent="0.25">
      <c r="A1114" t="s">
        <v>9192</v>
      </c>
      <c r="B1114" t="str">
        <f t="shared" si="54"/>
        <v>nincs</v>
      </c>
      <c r="C1114" t="str">
        <f t="shared" si="55"/>
        <v>nincs</v>
      </c>
      <c r="D1114" t="str">
        <f t="shared" si="55"/>
        <v>nincs</v>
      </c>
      <c r="E1114" t="str">
        <f t="shared" si="55"/>
        <v>nincs</v>
      </c>
      <c r="F1114" t="str">
        <f t="shared" si="55"/>
        <v>nincs</v>
      </c>
      <c r="G1114" t="str">
        <f t="shared" si="55"/>
        <v>nincs</v>
      </c>
      <c r="H1114">
        <f t="shared" si="56"/>
        <v>0</v>
      </c>
    </row>
    <row r="1115" spans="1:8" x14ac:dyDescent="0.25">
      <c r="A1115" t="s">
        <v>3732</v>
      </c>
      <c r="B1115" t="str">
        <f t="shared" si="54"/>
        <v>nincs</v>
      </c>
      <c r="C1115" t="str">
        <f t="shared" si="55"/>
        <v>nincs</v>
      </c>
      <c r="D1115" t="str">
        <f t="shared" si="55"/>
        <v>nincs</v>
      </c>
      <c r="E1115" t="str">
        <f t="shared" si="55"/>
        <v>nincs</v>
      </c>
      <c r="F1115" t="str">
        <f t="shared" si="55"/>
        <v>nincs</v>
      </c>
      <c r="G1115" t="str">
        <f t="shared" si="55"/>
        <v>nincs</v>
      </c>
      <c r="H1115">
        <f t="shared" si="56"/>
        <v>0</v>
      </c>
    </row>
    <row r="1116" spans="1:8" x14ac:dyDescent="0.25">
      <c r="A1116" t="s">
        <v>10927</v>
      </c>
      <c r="B1116" t="str">
        <f t="shared" si="54"/>
        <v>nincs</v>
      </c>
      <c r="C1116" t="str">
        <f t="shared" si="55"/>
        <v>nincs</v>
      </c>
      <c r="D1116" t="str">
        <f t="shared" si="55"/>
        <v>nincs</v>
      </c>
      <c r="E1116" t="str">
        <f t="shared" si="55"/>
        <v>nincs</v>
      </c>
      <c r="F1116" t="str">
        <f t="shared" si="55"/>
        <v>nincs</v>
      </c>
      <c r="G1116" t="str">
        <f t="shared" si="55"/>
        <v>nincs</v>
      </c>
      <c r="H1116">
        <f t="shared" si="56"/>
        <v>0</v>
      </c>
    </row>
    <row r="1117" spans="1:8" x14ac:dyDescent="0.25">
      <c r="A1117" t="s">
        <v>276</v>
      </c>
      <c r="B1117" t="str">
        <f t="shared" si="54"/>
        <v>nincs</v>
      </c>
      <c r="C1117" t="str">
        <f t="shared" si="55"/>
        <v>nincs</v>
      </c>
      <c r="D1117" t="str">
        <f t="shared" si="55"/>
        <v>nincs</v>
      </c>
      <c r="E1117" t="str">
        <f t="shared" si="55"/>
        <v>nincs</v>
      </c>
      <c r="F1117" t="str">
        <f t="shared" si="55"/>
        <v>nincs</v>
      </c>
      <c r="G1117" t="str">
        <f t="shared" si="55"/>
        <v>nincs</v>
      </c>
      <c r="H1117">
        <f t="shared" si="56"/>
        <v>0</v>
      </c>
    </row>
    <row r="1118" spans="1:8" x14ac:dyDescent="0.25">
      <c r="A1118" t="s">
        <v>6304</v>
      </c>
      <c r="B1118" t="str">
        <f t="shared" si="54"/>
        <v>nincs</v>
      </c>
      <c r="C1118" t="str">
        <f t="shared" si="55"/>
        <v>nincs</v>
      </c>
      <c r="D1118" t="str">
        <f t="shared" si="55"/>
        <v>nincs</v>
      </c>
      <c r="E1118" t="str">
        <f t="shared" si="55"/>
        <v>nincs</v>
      </c>
      <c r="F1118" t="str">
        <f t="shared" si="55"/>
        <v>nincs</v>
      </c>
      <c r="G1118" t="str">
        <f t="shared" si="55"/>
        <v>nincs</v>
      </c>
      <c r="H1118">
        <f t="shared" si="56"/>
        <v>0</v>
      </c>
    </row>
    <row r="1119" spans="1:8" x14ac:dyDescent="0.25">
      <c r="A1119" t="s">
        <v>8508</v>
      </c>
      <c r="B1119" t="str">
        <f t="shared" si="54"/>
        <v>nincs</v>
      </c>
      <c r="C1119" t="str">
        <f t="shared" si="55"/>
        <v>nincs</v>
      </c>
      <c r="D1119" t="str">
        <f t="shared" si="55"/>
        <v>nincs</v>
      </c>
      <c r="E1119" t="str">
        <f t="shared" si="55"/>
        <v>nincs</v>
      </c>
      <c r="F1119" t="str">
        <f t="shared" si="55"/>
        <v>nincs</v>
      </c>
      <c r="G1119" t="str">
        <f t="shared" si="55"/>
        <v>nincs</v>
      </c>
      <c r="H1119">
        <f t="shared" si="56"/>
        <v>0</v>
      </c>
    </row>
    <row r="1120" spans="1:8" x14ac:dyDescent="0.25">
      <c r="A1120" t="s">
        <v>10363</v>
      </c>
      <c r="B1120" t="str">
        <f t="shared" si="54"/>
        <v>nincs</v>
      </c>
      <c r="C1120" t="str">
        <f t="shared" si="55"/>
        <v>van</v>
      </c>
      <c r="D1120" t="str">
        <f t="shared" si="55"/>
        <v>nincs</v>
      </c>
      <c r="E1120" t="str">
        <f t="shared" ref="C1120:G1171" si="57">IF(ISERROR(FIND(E$1,$A1120)),"nincs","van")</f>
        <v>nincs</v>
      </c>
      <c r="F1120" t="str">
        <f t="shared" si="57"/>
        <v>nincs</v>
      </c>
      <c r="G1120" t="str">
        <f t="shared" si="57"/>
        <v>nincs</v>
      </c>
      <c r="H1120">
        <f t="shared" si="56"/>
        <v>1</v>
      </c>
    </row>
    <row r="1121" spans="1:8" x14ac:dyDescent="0.25">
      <c r="A1121" t="s">
        <v>3681</v>
      </c>
      <c r="B1121" t="str">
        <f t="shared" si="54"/>
        <v>nincs</v>
      </c>
      <c r="C1121" t="str">
        <f t="shared" si="57"/>
        <v>nincs</v>
      </c>
      <c r="D1121" t="str">
        <f t="shared" si="57"/>
        <v>nincs</v>
      </c>
      <c r="E1121" t="str">
        <f t="shared" si="57"/>
        <v>nincs</v>
      </c>
      <c r="F1121" t="str">
        <f t="shared" si="57"/>
        <v>nincs</v>
      </c>
      <c r="G1121" t="str">
        <f t="shared" si="57"/>
        <v>nincs</v>
      </c>
      <c r="H1121">
        <f t="shared" si="56"/>
        <v>0</v>
      </c>
    </row>
    <row r="1122" spans="1:8" x14ac:dyDescent="0.25">
      <c r="A1122" t="s">
        <v>1270</v>
      </c>
      <c r="B1122" t="str">
        <f t="shared" si="54"/>
        <v>nincs</v>
      </c>
      <c r="C1122" t="str">
        <f t="shared" si="57"/>
        <v>nincs</v>
      </c>
      <c r="D1122" t="str">
        <f t="shared" si="57"/>
        <v>van</v>
      </c>
      <c r="E1122" t="str">
        <f t="shared" si="57"/>
        <v>nincs</v>
      </c>
      <c r="F1122" t="str">
        <f t="shared" si="57"/>
        <v>nincs</v>
      </c>
      <c r="G1122" t="str">
        <f t="shared" si="57"/>
        <v>nincs</v>
      </c>
      <c r="H1122">
        <f t="shared" si="56"/>
        <v>1</v>
      </c>
    </row>
    <row r="1123" spans="1:8" x14ac:dyDescent="0.25">
      <c r="A1123" t="s">
        <v>8036</v>
      </c>
      <c r="B1123" t="str">
        <f t="shared" si="54"/>
        <v>nincs</v>
      </c>
      <c r="C1123" t="str">
        <f t="shared" si="57"/>
        <v>nincs</v>
      </c>
      <c r="D1123" t="str">
        <f t="shared" si="57"/>
        <v>nincs</v>
      </c>
      <c r="E1123" t="str">
        <f t="shared" si="57"/>
        <v>nincs</v>
      </c>
      <c r="F1123" t="str">
        <f t="shared" si="57"/>
        <v>nincs</v>
      </c>
      <c r="G1123" t="str">
        <f t="shared" si="57"/>
        <v>nincs</v>
      </c>
      <c r="H1123">
        <f t="shared" si="56"/>
        <v>0</v>
      </c>
    </row>
    <row r="1124" spans="1:8" x14ac:dyDescent="0.25">
      <c r="A1124" t="s">
        <v>6969</v>
      </c>
      <c r="B1124" t="str">
        <f t="shared" si="54"/>
        <v>nincs</v>
      </c>
      <c r="C1124" t="str">
        <f t="shared" si="57"/>
        <v>nincs</v>
      </c>
      <c r="D1124" t="str">
        <f t="shared" si="57"/>
        <v>nincs</v>
      </c>
      <c r="E1124" t="str">
        <f t="shared" si="57"/>
        <v>nincs</v>
      </c>
      <c r="F1124" t="str">
        <f t="shared" si="57"/>
        <v>nincs</v>
      </c>
      <c r="G1124" t="str">
        <f t="shared" si="57"/>
        <v>nincs</v>
      </c>
      <c r="H1124">
        <f t="shared" si="56"/>
        <v>0</v>
      </c>
    </row>
    <row r="1125" spans="1:8" x14ac:dyDescent="0.25">
      <c r="A1125" t="s">
        <v>69</v>
      </c>
      <c r="B1125" t="str">
        <f t="shared" ref="B1125:B1188" si="58">IF(ISERROR(FIND(B$1,$A1125)),"nincs","van")</f>
        <v>nincs</v>
      </c>
      <c r="C1125" t="str">
        <f t="shared" si="57"/>
        <v>nincs</v>
      </c>
      <c r="D1125" t="str">
        <f t="shared" si="57"/>
        <v>nincs</v>
      </c>
      <c r="E1125" t="str">
        <f t="shared" si="57"/>
        <v>nincs</v>
      </c>
      <c r="F1125" t="str">
        <f t="shared" si="57"/>
        <v>nincs</v>
      </c>
      <c r="G1125" t="str">
        <f t="shared" si="57"/>
        <v>van</v>
      </c>
      <c r="H1125">
        <f t="shared" si="56"/>
        <v>1</v>
      </c>
    </row>
    <row r="1126" spans="1:8" x14ac:dyDescent="0.25">
      <c r="A1126" t="s">
        <v>2084</v>
      </c>
      <c r="B1126" t="str">
        <f t="shared" si="58"/>
        <v>nincs</v>
      </c>
      <c r="C1126" t="str">
        <f t="shared" si="57"/>
        <v>nincs</v>
      </c>
      <c r="D1126" t="str">
        <f t="shared" si="57"/>
        <v>nincs</v>
      </c>
      <c r="E1126" t="str">
        <f t="shared" si="57"/>
        <v>nincs</v>
      </c>
      <c r="F1126" t="str">
        <f t="shared" si="57"/>
        <v>nincs</v>
      </c>
      <c r="G1126" t="str">
        <f t="shared" si="57"/>
        <v>nincs</v>
      </c>
      <c r="H1126">
        <f t="shared" si="56"/>
        <v>0</v>
      </c>
    </row>
    <row r="1127" spans="1:8" x14ac:dyDescent="0.25">
      <c r="A1127" t="s">
        <v>12293</v>
      </c>
      <c r="B1127" t="str">
        <f t="shared" si="58"/>
        <v>nincs</v>
      </c>
      <c r="C1127" t="str">
        <f t="shared" si="57"/>
        <v>nincs</v>
      </c>
      <c r="D1127" t="str">
        <f t="shared" si="57"/>
        <v>nincs</v>
      </c>
      <c r="E1127" t="str">
        <f t="shared" si="57"/>
        <v>van</v>
      </c>
      <c r="F1127" t="str">
        <f t="shared" si="57"/>
        <v>nincs</v>
      </c>
      <c r="G1127" t="str">
        <f t="shared" si="57"/>
        <v>nincs</v>
      </c>
      <c r="H1127">
        <f t="shared" si="56"/>
        <v>1</v>
      </c>
    </row>
    <row r="1128" spans="1:8" x14ac:dyDescent="0.25">
      <c r="A1128" t="s">
        <v>13040</v>
      </c>
      <c r="B1128" t="str">
        <f t="shared" si="58"/>
        <v>nincs</v>
      </c>
      <c r="C1128" t="str">
        <f t="shared" si="57"/>
        <v>nincs</v>
      </c>
      <c r="D1128" t="str">
        <f t="shared" si="57"/>
        <v>nincs</v>
      </c>
      <c r="E1128" t="str">
        <f t="shared" si="57"/>
        <v>nincs</v>
      </c>
      <c r="F1128" t="str">
        <f t="shared" si="57"/>
        <v>nincs</v>
      </c>
      <c r="G1128" t="str">
        <f t="shared" si="57"/>
        <v>nincs</v>
      </c>
      <c r="H1128">
        <f t="shared" si="56"/>
        <v>0</v>
      </c>
    </row>
    <row r="1129" spans="1:8" x14ac:dyDescent="0.25">
      <c r="A1129" t="s">
        <v>6164</v>
      </c>
      <c r="B1129" t="str">
        <f t="shared" si="58"/>
        <v>nincs</v>
      </c>
      <c r="C1129" t="str">
        <f t="shared" si="57"/>
        <v>nincs</v>
      </c>
      <c r="D1129" t="str">
        <f t="shared" si="57"/>
        <v>nincs</v>
      </c>
      <c r="E1129" t="str">
        <f t="shared" si="57"/>
        <v>nincs</v>
      </c>
      <c r="F1129" t="str">
        <f t="shared" si="57"/>
        <v>nincs</v>
      </c>
      <c r="G1129" t="str">
        <f t="shared" si="57"/>
        <v>nincs</v>
      </c>
      <c r="H1129">
        <f t="shared" si="56"/>
        <v>0</v>
      </c>
    </row>
    <row r="1130" spans="1:8" x14ac:dyDescent="0.25">
      <c r="A1130" t="s">
        <v>4354</v>
      </c>
      <c r="B1130" t="str">
        <f t="shared" si="58"/>
        <v>nincs</v>
      </c>
      <c r="C1130" t="str">
        <f t="shared" si="57"/>
        <v>nincs</v>
      </c>
      <c r="D1130" t="str">
        <f t="shared" si="57"/>
        <v>nincs</v>
      </c>
      <c r="E1130" t="str">
        <f t="shared" si="57"/>
        <v>nincs</v>
      </c>
      <c r="F1130" t="str">
        <f t="shared" si="57"/>
        <v>nincs</v>
      </c>
      <c r="G1130" t="str">
        <f t="shared" si="57"/>
        <v>nincs</v>
      </c>
      <c r="H1130">
        <f t="shared" si="56"/>
        <v>0</v>
      </c>
    </row>
    <row r="1131" spans="1:8" x14ac:dyDescent="0.25">
      <c r="A1131" t="s">
        <v>3642</v>
      </c>
      <c r="B1131" t="str">
        <f t="shared" si="58"/>
        <v>van</v>
      </c>
      <c r="C1131" t="str">
        <f t="shared" si="57"/>
        <v>nincs</v>
      </c>
      <c r="D1131" t="str">
        <f t="shared" si="57"/>
        <v>nincs</v>
      </c>
      <c r="E1131" t="str">
        <f t="shared" si="57"/>
        <v>nincs</v>
      </c>
      <c r="F1131" t="str">
        <f t="shared" si="57"/>
        <v>nincs</v>
      </c>
      <c r="G1131" t="str">
        <f t="shared" si="57"/>
        <v>nincs</v>
      </c>
      <c r="H1131">
        <f t="shared" si="56"/>
        <v>1</v>
      </c>
    </row>
    <row r="1132" spans="1:8" x14ac:dyDescent="0.25">
      <c r="A1132" t="s">
        <v>6626</v>
      </c>
      <c r="B1132" t="str">
        <f t="shared" si="58"/>
        <v>nincs</v>
      </c>
      <c r="C1132" t="str">
        <f t="shared" si="57"/>
        <v>nincs</v>
      </c>
      <c r="D1132" t="str">
        <f t="shared" si="57"/>
        <v>nincs</v>
      </c>
      <c r="E1132" t="str">
        <f t="shared" si="57"/>
        <v>nincs</v>
      </c>
      <c r="F1132" t="str">
        <f t="shared" si="57"/>
        <v>nincs</v>
      </c>
      <c r="G1132" t="str">
        <f t="shared" si="57"/>
        <v>nincs</v>
      </c>
      <c r="H1132">
        <f t="shared" si="56"/>
        <v>0</v>
      </c>
    </row>
    <row r="1133" spans="1:8" x14ac:dyDescent="0.25">
      <c r="A1133" t="s">
        <v>6901</v>
      </c>
      <c r="B1133" t="str">
        <f t="shared" si="58"/>
        <v>nincs</v>
      </c>
      <c r="C1133" t="str">
        <f t="shared" si="57"/>
        <v>nincs</v>
      </c>
      <c r="D1133" t="str">
        <f t="shared" si="57"/>
        <v>nincs</v>
      </c>
      <c r="E1133" t="str">
        <f t="shared" si="57"/>
        <v>nincs</v>
      </c>
      <c r="F1133" t="str">
        <f t="shared" si="57"/>
        <v>nincs</v>
      </c>
      <c r="G1133" t="str">
        <f t="shared" si="57"/>
        <v>nincs</v>
      </c>
      <c r="H1133">
        <f t="shared" si="56"/>
        <v>0</v>
      </c>
    </row>
    <row r="1134" spans="1:8" x14ac:dyDescent="0.25">
      <c r="A1134" t="s">
        <v>4177</v>
      </c>
      <c r="B1134" t="str">
        <f t="shared" si="58"/>
        <v>nincs</v>
      </c>
      <c r="C1134" t="str">
        <f t="shared" si="57"/>
        <v>nincs</v>
      </c>
      <c r="D1134" t="str">
        <f t="shared" si="57"/>
        <v>nincs</v>
      </c>
      <c r="E1134" t="str">
        <f t="shared" si="57"/>
        <v>nincs</v>
      </c>
      <c r="F1134" t="str">
        <f t="shared" si="57"/>
        <v>nincs</v>
      </c>
      <c r="G1134" t="str">
        <f t="shared" si="57"/>
        <v>nincs</v>
      </c>
      <c r="H1134">
        <f t="shared" si="56"/>
        <v>0</v>
      </c>
    </row>
    <row r="1135" spans="1:8" x14ac:dyDescent="0.25">
      <c r="A1135" t="s">
        <v>7534</v>
      </c>
      <c r="B1135" t="str">
        <f t="shared" si="58"/>
        <v>nincs</v>
      </c>
      <c r="C1135" t="str">
        <f t="shared" si="57"/>
        <v>nincs</v>
      </c>
      <c r="D1135" t="str">
        <f t="shared" si="57"/>
        <v>nincs</v>
      </c>
      <c r="E1135" t="str">
        <f t="shared" si="57"/>
        <v>nincs</v>
      </c>
      <c r="F1135" t="str">
        <f t="shared" si="57"/>
        <v>nincs</v>
      </c>
      <c r="G1135" t="str">
        <f t="shared" si="57"/>
        <v>nincs</v>
      </c>
      <c r="H1135">
        <f t="shared" si="56"/>
        <v>0</v>
      </c>
    </row>
    <row r="1136" spans="1:8" x14ac:dyDescent="0.25">
      <c r="A1136" t="s">
        <v>3218</v>
      </c>
      <c r="B1136" t="str">
        <f t="shared" si="58"/>
        <v>van</v>
      </c>
      <c r="C1136" t="str">
        <f t="shared" si="57"/>
        <v>nincs</v>
      </c>
      <c r="D1136" t="str">
        <f t="shared" si="57"/>
        <v>nincs</v>
      </c>
      <c r="E1136" t="str">
        <f t="shared" si="57"/>
        <v>nincs</v>
      </c>
      <c r="F1136" t="str">
        <f t="shared" si="57"/>
        <v>nincs</v>
      </c>
      <c r="G1136" t="str">
        <f t="shared" si="57"/>
        <v>nincs</v>
      </c>
      <c r="H1136">
        <f t="shared" si="56"/>
        <v>1</v>
      </c>
    </row>
    <row r="1137" spans="1:8" x14ac:dyDescent="0.25">
      <c r="A1137" t="s">
        <v>9053</v>
      </c>
      <c r="B1137" t="str">
        <f t="shared" si="58"/>
        <v>nincs</v>
      </c>
      <c r="C1137" t="str">
        <f t="shared" si="57"/>
        <v>nincs</v>
      </c>
      <c r="D1137" t="str">
        <f t="shared" si="57"/>
        <v>nincs</v>
      </c>
      <c r="E1137" t="str">
        <f t="shared" si="57"/>
        <v>nincs</v>
      </c>
      <c r="F1137" t="str">
        <f t="shared" si="57"/>
        <v>nincs</v>
      </c>
      <c r="G1137" t="str">
        <f t="shared" si="57"/>
        <v>nincs</v>
      </c>
      <c r="H1137">
        <f t="shared" si="56"/>
        <v>0</v>
      </c>
    </row>
    <row r="1138" spans="1:8" x14ac:dyDescent="0.25">
      <c r="A1138" t="s">
        <v>3691</v>
      </c>
      <c r="B1138" t="str">
        <f t="shared" si="58"/>
        <v>nincs</v>
      </c>
      <c r="C1138" t="str">
        <f t="shared" si="57"/>
        <v>nincs</v>
      </c>
      <c r="D1138" t="str">
        <f t="shared" si="57"/>
        <v>van</v>
      </c>
      <c r="E1138" t="str">
        <f t="shared" si="57"/>
        <v>nincs</v>
      </c>
      <c r="F1138" t="str">
        <f t="shared" si="57"/>
        <v>nincs</v>
      </c>
      <c r="G1138" t="str">
        <f t="shared" si="57"/>
        <v>nincs</v>
      </c>
      <c r="H1138">
        <f t="shared" si="56"/>
        <v>1</v>
      </c>
    </row>
    <row r="1139" spans="1:8" x14ac:dyDescent="0.25">
      <c r="A1139" t="s">
        <v>1079</v>
      </c>
      <c r="B1139" t="str">
        <f t="shared" si="58"/>
        <v>nincs</v>
      </c>
      <c r="C1139" t="str">
        <f t="shared" si="57"/>
        <v>nincs</v>
      </c>
      <c r="D1139" t="str">
        <f t="shared" si="57"/>
        <v>nincs</v>
      </c>
      <c r="E1139" t="str">
        <f t="shared" si="57"/>
        <v>nincs</v>
      </c>
      <c r="F1139" t="str">
        <f t="shared" si="57"/>
        <v>nincs</v>
      </c>
      <c r="G1139" t="str">
        <f t="shared" si="57"/>
        <v>nincs</v>
      </c>
      <c r="H1139">
        <f t="shared" si="56"/>
        <v>0</v>
      </c>
    </row>
    <row r="1140" spans="1:8" x14ac:dyDescent="0.25">
      <c r="A1140" t="s">
        <v>2592</v>
      </c>
      <c r="B1140" t="str">
        <f t="shared" si="58"/>
        <v>nincs</v>
      </c>
      <c r="C1140" t="str">
        <f t="shared" si="57"/>
        <v>nincs</v>
      </c>
      <c r="D1140" t="str">
        <f t="shared" si="57"/>
        <v>van</v>
      </c>
      <c r="E1140" t="str">
        <f t="shared" si="57"/>
        <v>nincs</v>
      </c>
      <c r="F1140" t="str">
        <f t="shared" si="57"/>
        <v>nincs</v>
      </c>
      <c r="G1140" t="str">
        <f t="shared" si="57"/>
        <v>nincs</v>
      </c>
      <c r="H1140">
        <f t="shared" si="56"/>
        <v>1</v>
      </c>
    </row>
    <row r="1141" spans="1:8" x14ac:dyDescent="0.25">
      <c r="A1141" t="s">
        <v>2697</v>
      </c>
      <c r="B1141" t="str">
        <f t="shared" si="58"/>
        <v>nincs</v>
      </c>
      <c r="C1141" t="str">
        <f t="shared" si="57"/>
        <v>van</v>
      </c>
      <c r="D1141" t="str">
        <f t="shared" si="57"/>
        <v>nincs</v>
      </c>
      <c r="E1141" t="str">
        <f t="shared" si="57"/>
        <v>nincs</v>
      </c>
      <c r="F1141" t="str">
        <f t="shared" si="57"/>
        <v>nincs</v>
      </c>
      <c r="G1141" t="str">
        <f t="shared" si="57"/>
        <v>nincs</v>
      </c>
      <c r="H1141">
        <f t="shared" si="56"/>
        <v>1</v>
      </c>
    </row>
    <row r="1142" spans="1:8" x14ac:dyDescent="0.25">
      <c r="A1142" t="s">
        <v>13476</v>
      </c>
      <c r="B1142" t="str">
        <f t="shared" si="58"/>
        <v>nincs</v>
      </c>
      <c r="C1142" t="str">
        <f t="shared" si="57"/>
        <v>van</v>
      </c>
      <c r="D1142" t="str">
        <f t="shared" si="57"/>
        <v>nincs</v>
      </c>
      <c r="E1142" t="str">
        <f t="shared" si="57"/>
        <v>nincs</v>
      </c>
      <c r="F1142" t="str">
        <f t="shared" si="57"/>
        <v>nincs</v>
      </c>
      <c r="G1142" t="str">
        <f t="shared" si="57"/>
        <v>nincs</v>
      </c>
      <c r="H1142">
        <f t="shared" si="56"/>
        <v>1</v>
      </c>
    </row>
    <row r="1143" spans="1:8" x14ac:dyDescent="0.25">
      <c r="A1143" t="s">
        <v>1591</v>
      </c>
      <c r="B1143" t="str">
        <f t="shared" si="58"/>
        <v>van</v>
      </c>
      <c r="C1143" t="str">
        <f t="shared" si="57"/>
        <v>nincs</v>
      </c>
      <c r="D1143" t="str">
        <f t="shared" si="57"/>
        <v>nincs</v>
      </c>
      <c r="E1143" t="str">
        <f t="shared" si="57"/>
        <v>nincs</v>
      </c>
      <c r="F1143" t="str">
        <f t="shared" si="57"/>
        <v>nincs</v>
      </c>
      <c r="G1143" t="str">
        <f t="shared" si="57"/>
        <v>nincs</v>
      </c>
      <c r="H1143">
        <f t="shared" si="56"/>
        <v>1</v>
      </c>
    </row>
    <row r="1144" spans="1:8" x14ac:dyDescent="0.25">
      <c r="A1144" t="s">
        <v>3511</v>
      </c>
      <c r="B1144" t="str">
        <f t="shared" si="58"/>
        <v>nincs</v>
      </c>
      <c r="C1144" t="str">
        <f t="shared" si="57"/>
        <v>nincs</v>
      </c>
      <c r="D1144" t="str">
        <f t="shared" si="57"/>
        <v>van</v>
      </c>
      <c r="E1144" t="str">
        <f t="shared" si="57"/>
        <v>nincs</v>
      </c>
      <c r="F1144" t="str">
        <f t="shared" si="57"/>
        <v>nincs</v>
      </c>
      <c r="G1144" t="str">
        <f t="shared" si="57"/>
        <v>nincs</v>
      </c>
      <c r="H1144">
        <f t="shared" si="56"/>
        <v>1</v>
      </c>
    </row>
    <row r="1145" spans="1:8" x14ac:dyDescent="0.25">
      <c r="A1145" t="s">
        <v>8807</v>
      </c>
      <c r="B1145" t="str">
        <f t="shared" si="58"/>
        <v>nincs</v>
      </c>
      <c r="C1145" t="str">
        <f t="shared" si="57"/>
        <v>nincs</v>
      </c>
      <c r="D1145" t="str">
        <f t="shared" si="57"/>
        <v>nincs</v>
      </c>
      <c r="E1145" t="str">
        <f t="shared" si="57"/>
        <v>nincs</v>
      </c>
      <c r="F1145" t="str">
        <f t="shared" si="57"/>
        <v>nincs</v>
      </c>
      <c r="G1145" t="str">
        <f t="shared" si="57"/>
        <v>nincs</v>
      </c>
      <c r="H1145">
        <f t="shared" si="56"/>
        <v>0</v>
      </c>
    </row>
    <row r="1146" spans="1:8" x14ac:dyDescent="0.25">
      <c r="A1146" t="s">
        <v>2960</v>
      </c>
      <c r="B1146" t="str">
        <f t="shared" si="58"/>
        <v>nincs</v>
      </c>
      <c r="C1146" t="str">
        <f t="shared" si="57"/>
        <v>van</v>
      </c>
      <c r="D1146" t="str">
        <f t="shared" si="57"/>
        <v>nincs</v>
      </c>
      <c r="E1146" t="str">
        <f t="shared" si="57"/>
        <v>nincs</v>
      </c>
      <c r="F1146" t="str">
        <f t="shared" si="57"/>
        <v>nincs</v>
      </c>
      <c r="G1146" t="str">
        <f t="shared" si="57"/>
        <v>nincs</v>
      </c>
      <c r="H1146">
        <f t="shared" si="56"/>
        <v>1</v>
      </c>
    </row>
    <row r="1147" spans="1:8" x14ac:dyDescent="0.25">
      <c r="A1147" t="s">
        <v>5004</v>
      </c>
      <c r="B1147" t="str">
        <f t="shared" si="58"/>
        <v>nincs</v>
      </c>
      <c r="C1147" t="str">
        <f t="shared" si="57"/>
        <v>nincs</v>
      </c>
      <c r="D1147" t="str">
        <f t="shared" si="57"/>
        <v>nincs</v>
      </c>
      <c r="E1147" t="str">
        <f t="shared" si="57"/>
        <v>nincs</v>
      </c>
      <c r="F1147" t="str">
        <f t="shared" si="57"/>
        <v>nincs</v>
      </c>
      <c r="G1147" t="str">
        <f t="shared" si="57"/>
        <v>nincs</v>
      </c>
      <c r="H1147">
        <f t="shared" si="56"/>
        <v>0</v>
      </c>
    </row>
    <row r="1148" spans="1:8" x14ac:dyDescent="0.25">
      <c r="A1148" t="s">
        <v>13791</v>
      </c>
      <c r="B1148" t="str">
        <f t="shared" si="58"/>
        <v>nincs</v>
      </c>
      <c r="C1148" t="str">
        <f t="shared" si="57"/>
        <v>nincs</v>
      </c>
      <c r="D1148" t="str">
        <f t="shared" si="57"/>
        <v>nincs</v>
      </c>
      <c r="E1148" t="str">
        <f t="shared" si="57"/>
        <v>nincs</v>
      </c>
      <c r="F1148" t="str">
        <f t="shared" si="57"/>
        <v>nincs</v>
      </c>
      <c r="G1148" t="str">
        <f t="shared" si="57"/>
        <v>nincs</v>
      </c>
      <c r="H1148">
        <f t="shared" si="56"/>
        <v>0</v>
      </c>
    </row>
    <row r="1149" spans="1:8" x14ac:dyDescent="0.25">
      <c r="A1149" t="s">
        <v>2148</v>
      </c>
      <c r="B1149" t="str">
        <f t="shared" si="58"/>
        <v>van</v>
      </c>
      <c r="C1149" t="str">
        <f t="shared" si="57"/>
        <v>nincs</v>
      </c>
      <c r="D1149" t="str">
        <f t="shared" si="57"/>
        <v>nincs</v>
      </c>
      <c r="E1149" t="str">
        <f t="shared" si="57"/>
        <v>nincs</v>
      </c>
      <c r="F1149" t="str">
        <f t="shared" si="57"/>
        <v>nincs</v>
      </c>
      <c r="G1149" t="str">
        <f t="shared" si="57"/>
        <v>nincs</v>
      </c>
      <c r="H1149">
        <f t="shared" si="56"/>
        <v>1</v>
      </c>
    </row>
    <row r="1150" spans="1:8" x14ac:dyDescent="0.25">
      <c r="A1150" t="s">
        <v>4187</v>
      </c>
      <c r="B1150" t="str">
        <f t="shared" si="58"/>
        <v>nincs</v>
      </c>
      <c r="C1150" t="str">
        <f t="shared" si="57"/>
        <v>nincs</v>
      </c>
      <c r="D1150" t="str">
        <f t="shared" si="57"/>
        <v>nincs</v>
      </c>
      <c r="E1150" t="str">
        <f t="shared" si="57"/>
        <v>nincs</v>
      </c>
      <c r="F1150" t="str">
        <f t="shared" si="57"/>
        <v>nincs</v>
      </c>
      <c r="G1150" t="str">
        <f t="shared" si="57"/>
        <v>nincs</v>
      </c>
      <c r="H1150">
        <f t="shared" si="56"/>
        <v>0</v>
      </c>
    </row>
    <row r="1151" spans="1:8" x14ac:dyDescent="0.25">
      <c r="A1151" t="s">
        <v>54</v>
      </c>
      <c r="B1151" t="str">
        <f t="shared" si="58"/>
        <v>nincs</v>
      </c>
      <c r="C1151" t="str">
        <f t="shared" si="57"/>
        <v>nincs</v>
      </c>
      <c r="D1151" t="str">
        <f t="shared" si="57"/>
        <v>nincs</v>
      </c>
      <c r="E1151" t="str">
        <f t="shared" si="57"/>
        <v>nincs</v>
      </c>
      <c r="F1151" t="str">
        <f t="shared" si="57"/>
        <v>nincs</v>
      </c>
      <c r="G1151" t="str">
        <f t="shared" si="57"/>
        <v>van</v>
      </c>
      <c r="H1151">
        <f t="shared" si="56"/>
        <v>1</v>
      </c>
    </row>
    <row r="1152" spans="1:8" x14ac:dyDescent="0.25">
      <c r="A1152" t="s">
        <v>15120</v>
      </c>
      <c r="B1152" t="str">
        <f t="shared" si="58"/>
        <v>nincs</v>
      </c>
      <c r="C1152" t="str">
        <f t="shared" si="57"/>
        <v>nincs</v>
      </c>
      <c r="D1152" t="str">
        <f t="shared" si="57"/>
        <v>nincs</v>
      </c>
      <c r="E1152" t="str">
        <f t="shared" si="57"/>
        <v>nincs</v>
      </c>
      <c r="F1152" t="str">
        <f t="shared" si="57"/>
        <v>nincs</v>
      </c>
      <c r="G1152" t="str">
        <f t="shared" si="57"/>
        <v>nincs</v>
      </c>
      <c r="H1152">
        <f t="shared" si="56"/>
        <v>0</v>
      </c>
    </row>
    <row r="1153" spans="1:8" x14ac:dyDescent="0.25">
      <c r="A1153" t="s">
        <v>7788</v>
      </c>
      <c r="B1153" t="str">
        <f t="shared" si="58"/>
        <v>nincs</v>
      </c>
      <c r="C1153" t="str">
        <f t="shared" si="57"/>
        <v>nincs</v>
      </c>
      <c r="D1153" t="str">
        <f t="shared" si="57"/>
        <v>nincs</v>
      </c>
      <c r="E1153" t="str">
        <f t="shared" si="57"/>
        <v>nincs</v>
      </c>
      <c r="F1153" t="str">
        <f t="shared" si="57"/>
        <v>nincs</v>
      </c>
      <c r="G1153" t="str">
        <f t="shared" si="57"/>
        <v>nincs</v>
      </c>
      <c r="H1153">
        <f t="shared" si="56"/>
        <v>0</v>
      </c>
    </row>
    <row r="1154" spans="1:8" x14ac:dyDescent="0.25">
      <c r="A1154" t="s">
        <v>3822</v>
      </c>
      <c r="B1154" t="str">
        <f t="shared" si="58"/>
        <v>nincs</v>
      </c>
      <c r="C1154" t="str">
        <f t="shared" si="57"/>
        <v>nincs</v>
      </c>
      <c r="D1154" t="str">
        <f t="shared" si="57"/>
        <v>van</v>
      </c>
      <c r="E1154" t="str">
        <f t="shared" si="57"/>
        <v>nincs</v>
      </c>
      <c r="F1154" t="str">
        <f t="shared" si="57"/>
        <v>nincs</v>
      </c>
      <c r="G1154" t="str">
        <f t="shared" si="57"/>
        <v>nincs</v>
      </c>
      <c r="H1154">
        <f t="shared" si="56"/>
        <v>1</v>
      </c>
    </row>
    <row r="1155" spans="1:8" x14ac:dyDescent="0.25">
      <c r="A1155" t="s">
        <v>3270</v>
      </c>
      <c r="B1155" t="str">
        <f t="shared" si="58"/>
        <v>nincs</v>
      </c>
      <c r="C1155" t="str">
        <f t="shared" si="57"/>
        <v>nincs</v>
      </c>
      <c r="D1155" t="str">
        <f t="shared" si="57"/>
        <v>nincs</v>
      </c>
      <c r="E1155" t="str">
        <f t="shared" si="57"/>
        <v>van</v>
      </c>
      <c r="F1155" t="str">
        <f t="shared" si="57"/>
        <v>nincs</v>
      </c>
      <c r="G1155" t="str">
        <f t="shared" si="57"/>
        <v>nincs</v>
      </c>
      <c r="H1155">
        <f t="shared" ref="H1155:H1218" si="59">+COUNTIF(B1155:G1155,"van")</f>
        <v>1</v>
      </c>
    </row>
    <row r="1156" spans="1:8" x14ac:dyDescent="0.25">
      <c r="A1156" t="s">
        <v>2406</v>
      </c>
      <c r="B1156" t="str">
        <f t="shared" si="58"/>
        <v>nincs</v>
      </c>
      <c r="C1156" t="str">
        <f t="shared" si="57"/>
        <v>van</v>
      </c>
      <c r="D1156" t="str">
        <f t="shared" si="57"/>
        <v>nincs</v>
      </c>
      <c r="E1156" t="str">
        <f t="shared" si="57"/>
        <v>nincs</v>
      </c>
      <c r="F1156" t="str">
        <f t="shared" si="57"/>
        <v>nincs</v>
      </c>
      <c r="G1156" t="str">
        <f t="shared" si="57"/>
        <v>nincs</v>
      </c>
      <c r="H1156">
        <f t="shared" si="59"/>
        <v>1</v>
      </c>
    </row>
    <row r="1157" spans="1:8" x14ac:dyDescent="0.25">
      <c r="A1157" t="s">
        <v>7322</v>
      </c>
      <c r="B1157" t="str">
        <f t="shared" si="58"/>
        <v>nincs</v>
      </c>
      <c r="C1157" t="str">
        <f t="shared" si="57"/>
        <v>nincs</v>
      </c>
      <c r="D1157" t="str">
        <f t="shared" si="57"/>
        <v>nincs</v>
      </c>
      <c r="E1157" t="str">
        <f t="shared" si="57"/>
        <v>nincs</v>
      </c>
      <c r="F1157" t="str">
        <f t="shared" si="57"/>
        <v>nincs</v>
      </c>
      <c r="G1157" t="str">
        <f t="shared" si="57"/>
        <v>nincs</v>
      </c>
      <c r="H1157">
        <f t="shared" si="59"/>
        <v>0</v>
      </c>
    </row>
    <row r="1158" spans="1:8" x14ac:dyDescent="0.25">
      <c r="A1158" t="s">
        <v>8492</v>
      </c>
      <c r="B1158" t="str">
        <f t="shared" si="58"/>
        <v>nincs</v>
      </c>
      <c r="C1158" t="str">
        <f t="shared" si="57"/>
        <v>nincs</v>
      </c>
      <c r="D1158" t="str">
        <f t="shared" si="57"/>
        <v>nincs</v>
      </c>
      <c r="E1158" t="str">
        <f t="shared" si="57"/>
        <v>van</v>
      </c>
      <c r="F1158" t="str">
        <f t="shared" si="57"/>
        <v>nincs</v>
      </c>
      <c r="G1158" t="str">
        <f t="shared" si="57"/>
        <v>nincs</v>
      </c>
      <c r="H1158">
        <f t="shared" si="59"/>
        <v>1</v>
      </c>
    </row>
    <row r="1159" spans="1:8" x14ac:dyDescent="0.25">
      <c r="A1159" t="s">
        <v>5644</v>
      </c>
      <c r="B1159" t="str">
        <f t="shared" si="58"/>
        <v>nincs</v>
      </c>
      <c r="C1159" t="str">
        <f t="shared" si="57"/>
        <v>nincs</v>
      </c>
      <c r="D1159" t="str">
        <f t="shared" si="57"/>
        <v>nincs</v>
      </c>
      <c r="E1159" t="str">
        <f t="shared" si="57"/>
        <v>nincs</v>
      </c>
      <c r="F1159" t="str">
        <f t="shared" si="57"/>
        <v>nincs</v>
      </c>
      <c r="G1159" t="str">
        <f t="shared" si="57"/>
        <v>nincs</v>
      </c>
      <c r="H1159">
        <f t="shared" si="59"/>
        <v>0</v>
      </c>
    </row>
    <row r="1160" spans="1:8" x14ac:dyDescent="0.25">
      <c r="A1160" t="s">
        <v>15515</v>
      </c>
      <c r="B1160" t="str">
        <f t="shared" si="58"/>
        <v>nincs</v>
      </c>
      <c r="C1160" t="str">
        <f t="shared" si="57"/>
        <v>nincs</v>
      </c>
      <c r="D1160" t="str">
        <f t="shared" si="57"/>
        <v>nincs</v>
      </c>
      <c r="E1160" t="str">
        <f t="shared" si="57"/>
        <v>nincs</v>
      </c>
      <c r="F1160" t="str">
        <f t="shared" si="57"/>
        <v>nincs</v>
      </c>
      <c r="G1160" t="str">
        <f t="shared" si="57"/>
        <v>nincs</v>
      </c>
      <c r="H1160">
        <f t="shared" si="59"/>
        <v>0</v>
      </c>
    </row>
    <row r="1161" spans="1:8" x14ac:dyDescent="0.25">
      <c r="A1161" t="s">
        <v>1643</v>
      </c>
      <c r="B1161" t="str">
        <f t="shared" si="58"/>
        <v>nincs</v>
      </c>
      <c r="C1161" t="str">
        <f t="shared" si="57"/>
        <v>nincs</v>
      </c>
      <c r="D1161" t="str">
        <f t="shared" si="57"/>
        <v>nincs</v>
      </c>
      <c r="E1161" t="str">
        <f t="shared" si="57"/>
        <v>nincs</v>
      </c>
      <c r="F1161" t="str">
        <f t="shared" si="57"/>
        <v>nincs</v>
      </c>
      <c r="G1161" t="str">
        <f t="shared" si="57"/>
        <v>nincs</v>
      </c>
      <c r="H1161">
        <f t="shared" si="59"/>
        <v>0</v>
      </c>
    </row>
    <row r="1162" spans="1:8" x14ac:dyDescent="0.25">
      <c r="A1162" t="s">
        <v>8887</v>
      </c>
      <c r="B1162" t="str">
        <f t="shared" si="58"/>
        <v>nincs</v>
      </c>
      <c r="C1162" t="str">
        <f t="shared" si="57"/>
        <v>nincs</v>
      </c>
      <c r="D1162" t="str">
        <f t="shared" si="57"/>
        <v>nincs</v>
      </c>
      <c r="E1162" t="str">
        <f t="shared" si="57"/>
        <v>nincs</v>
      </c>
      <c r="F1162" t="str">
        <f t="shared" si="57"/>
        <v>nincs</v>
      </c>
      <c r="G1162" t="str">
        <f t="shared" si="57"/>
        <v>nincs</v>
      </c>
      <c r="H1162">
        <f t="shared" si="59"/>
        <v>0</v>
      </c>
    </row>
    <row r="1163" spans="1:8" x14ac:dyDescent="0.25">
      <c r="A1163" t="s">
        <v>14413</v>
      </c>
      <c r="B1163" t="str">
        <f t="shared" si="58"/>
        <v>nincs</v>
      </c>
      <c r="C1163" t="str">
        <f t="shared" si="57"/>
        <v>nincs</v>
      </c>
      <c r="D1163" t="str">
        <f t="shared" si="57"/>
        <v>nincs</v>
      </c>
      <c r="E1163" t="str">
        <f t="shared" si="57"/>
        <v>nincs</v>
      </c>
      <c r="F1163" t="str">
        <f t="shared" si="57"/>
        <v>nincs</v>
      </c>
      <c r="G1163" t="str">
        <f t="shared" si="57"/>
        <v>nincs</v>
      </c>
      <c r="H1163">
        <f t="shared" si="59"/>
        <v>0</v>
      </c>
    </row>
    <row r="1164" spans="1:8" x14ac:dyDescent="0.25">
      <c r="A1164" t="s">
        <v>2258</v>
      </c>
      <c r="B1164" t="str">
        <f t="shared" si="58"/>
        <v>nincs</v>
      </c>
      <c r="C1164" t="str">
        <f t="shared" si="57"/>
        <v>nincs</v>
      </c>
      <c r="D1164" t="str">
        <f t="shared" si="57"/>
        <v>van</v>
      </c>
      <c r="E1164" t="str">
        <f t="shared" si="57"/>
        <v>nincs</v>
      </c>
      <c r="F1164" t="str">
        <f t="shared" si="57"/>
        <v>nincs</v>
      </c>
      <c r="G1164" t="str">
        <f t="shared" si="57"/>
        <v>nincs</v>
      </c>
      <c r="H1164">
        <f t="shared" si="59"/>
        <v>1</v>
      </c>
    </row>
    <row r="1165" spans="1:8" x14ac:dyDescent="0.25">
      <c r="A1165" t="s">
        <v>3746</v>
      </c>
      <c r="B1165" t="str">
        <f t="shared" si="58"/>
        <v>nincs</v>
      </c>
      <c r="C1165" t="str">
        <f t="shared" si="57"/>
        <v>nincs</v>
      </c>
      <c r="D1165" t="str">
        <f t="shared" si="57"/>
        <v>nincs</v>
      </c>
      <c r="E1165" t="str">
        <f t="shared" si="57"/>
        <v>nincs</v>
      </c>
      <c r="F1165" t="str">
        <f t="shared" si="57"/>
        <v>nincs</v>
      </c>
      <c r="G1165" t="str">
        <f t="shared" si="57"/>
        <v>nincs</v>
      </c>
      <c r="H1165">
        <f t="shared" si="59"/>
        <v>0</v>
      </c>
    </row>
    <row r="1166" spans="1:8" x14ac:dyDescent="0.25">
      <c r="A1166" t="s">
        <v>5267</v>
      </c>
      <c r="B1166" t="str">
        <f t="shared" si="58"/>
        <v>van</v>
      </c>
      <c r="C1166" t="str">
        <f t="shared" si="57"/>
        <v>nincs</v>
      </c>
      <c r="D1166" t="str">
        <f t="shared" si="57"/>
        <v>nincs</v>
      </c>
      <c r="E1166" t="str">
        <f t="shared" si="57"/>
        <v>nincs</v>
      </c>
      <c r="F1166" t="str">
        <f t="shared" si="57"/>
        <v>nincs</v>
      </c>
      <c r="G1166" t="str">
        <f t="shared" si="57"/>
        <v>nincs</v>
      </c>
      <c r="H1166">
        <f t="shared" si="59"/>
        <v>1</v>
      </c>
    </row>
    <row r="1167" spans="1:8" x14ac:dyDescent="0.25">
      <c r="A1167" t="s">
        <v>5319</v>
      </c>
      <c r="B1167" t="str">
        <f t="shared" si="58"/>
        <v>nincs</v>
      </c>
      <c r="C1167" t="str">
        <f t="shared" si="57"/>
        <v>nincs</v>
      </c>
      <c r="D1167" t="str">
        <f t="shared" si="57"/>
        <v>nincs</v>
      </c>
      <c r="E1167" t="str">
        <f t="shared" si="57"/>
        <v>nincs</v>
      </c>
      <c r="F1167" t="str">
        <f t="shared" si="57"/>
        <v>nincs</v>
      </c>
      <c r="G1167" t="str">
        <f t="shared" si="57"/>
        <v>nincs</v>
      </c>
      <c r="H1167">
        <f t="shared" si="59"/>
        <v>0</v>
      </c>
    </row>
    <row r="1168" spans="1:8" x14ac:dyDescent="0.25">
      <c r="A1168" t="s">
        <v>8523</v>
      </c>
      <c r="B1168" t="str">
        <f t="shared" si="58"/>
        <v>nincs</v>
      </c>
      <c r="C1168" t="str">
        <f t="shared" si="57"/>
        <v>nincs</v>
      </c>
      <c r="D1168" t="str">
        <f t="shared" si="57"/>
        <v>nincs</v>
      </c>
      <c r="E1168" t="str">
        <f t="shared" si="57"/>
        <v>nincs</v>
      </c>
      <c r="F1168" t="str">
        <f t="shared" si="57"/>
        <v>nincs</v>
      </c>
      <c r="G1168" t="str">
        <f t="shared" si="57"/>
        <v>nincs</v>
      </c>
      <c r="H1168">
        <f t="shared" si="59"/>
        <v>0</v>
      </c>
    </row>
    <row r="1169" spans="1:8" x14ac:dyDescent="0.25">
      <c r="A1169" t="s">
        <v>10788</v>
      </c>
      <c r="B1169" t="str">
        <f t="shared" si="58"/>
        <v>nincs</v>
      </c>
      <c r="C1169" t="str">
        <f t="shared" si="57"/>
        <v>van</v>
      </c>
      <c r="D1169" t="str">
        <f t="shared" si="57"/>
        <v>nincs</v>
      </c>
      <c r="E1169" t="str">
        <f t="shared" si="57"/>
        <v>nincs</v>
      </c>
      <c r="F1169" t="str">
        <f t="shared" si="57"/>
        <v>nincs</v>
      </c>
      <c r="G1169" t="str">
        <f t="shared" si="57"/>
        <v>nincs</v>
      </c>
      <c r="H1169">
        <f t="shared" si="59"/>
        <v>1</v>
      </c>
    </row>
    <row r="1170" spans="1:8" x14ac:dyDescent="0.25">
      <c r="A1170" t="s">
        <v>9728</v>
      </c>
      <c r="B1170" t="str">
        <f t="shared" si="58"/>
        <v>nincs</v>
      </c>
      <c r="C1170" t="str">
        <f t="shared" si="57"/>
        <v>nincs</v>
      </c>
      <c r="D1170" t="str">
        <f t="shared" si="57"/>
        <v>nincs</v>
      </c>
      <c r="E1170" t="str">
        <f t="shared" si="57"/>
        <v>nincs</v>
      </c>
      <c r="F1170" t="str">
        <f t="shared" si="57"/>
        <v>nincs</v>
      </c>
      <c r="G1170" t="str">
        <f t="shared" si="57"/>
        <v>nincs</v>
      </c>
      <c r="H1170">
        <f t="shared" si="59"/>
        <v>0</v>
      </c>
    </row>
    <row r="1171" spans="1:8" x14ac:dyDescent="0.25">
      <c r="A1171" t="s">
        <v>2661</v>
      </c>
      <c r="B1171" t="str">
        <f t="shared" si="58"/>
        <v>nincs</v>
      </c>
      <c r="C1171" t="str">
        <f t="shared" si="57"/>
        <v>nincs</v>
      </c>
      <c r="D1171" t="str">
        <f t="shared" si="57"/>
        <v>van</v>
      </c>
      <c r="E1171" t="str">
        <f t="shared" ref="C1171:G1222" si="60">IF(ISERROR(FIND(E$1,$A1171)),"nincs","van")</f>
        <v>nincs</v>
      </c>
      <c r="F1171" t="str">
        <f t="shared" si="60"/>
        <v>nincs</v>
      </c>
      <c r="G1171" t="str">
        <f t="shared" si="60"/>
        <v>nincs</v>
      </c>
      <c r="H1171">
        <f t="shared" si="59"/>
        <v>1</v>
      </c>
    </row>
    <row r="1172" spans="1:8" x14ac:dyDescent="0.25">
      <c r="A1172" t="s">
        <v>13476</v>
      </c>
      <c r="B1172" t="str">
        <f t="shared" si="58"/>
        <v>nincs</v>
      </c>
      <c r="C1172" t="str">
        <f t="shared" si="60"/>
        <v>van</v>
      </c>
      <c r="D1172" t="str">
        <f t="shared" si="60"/>
        <v>nincs</v>
      </c>
      <c r="E1172" t="str">
        <f t="shared" si="60"/>
        <v>nincs</v>
      </c>
      <c r="F1172" t="str">
        <f t="shared" si="60"/>
        <v>nincs</v>
      </c>
      <c r="G1172" t="str">
        <f t="shared" si="60"/>
        <v>nincs</v>
      </c>
      <c r="H1172">
        <f t="shared" si="59"/>
        <v>1</v>
      </c>
    </row>
    <row r="1173" spans="1:8" x14ac:dyDescent="0.25">
      <c r="A1173" t="s">
        <v>54</v>
      </c>
      <c r="B1173" t="str">
        <f t="shared" si="58"/>
        <v>nincs</v>
      </c>
      <c r="C1173" t="str">
        <f t="shared" si="60"/>
        <v>nincs</v>
      </c>
      <c r="D1173" t="str">
        <f t="shared" si="60"/>
        <v>nincs</v>
      </c>
      <c r="E1173" t="str">
        <f t="shared" si="60"/>
        <v>nincs</v>
      </c>
      <c r="F1173" t="str">
        <f t="shared" si="60"/>
        <v>nincs</v>
      </c>
      <c r="G1173" t="str">
        <f t="shared" si="60"/>
        <v>van</v>
      </c>
      <c r="H1173">
        <f t="shared" si="59"/>
        <v>1</v>
      </c>
    </row>
    <row r="1174" spans="1:8" x14ac:dyDescent="0.25">
      <c r="A1174" t="s">
        <v>860</v>
      </c>
      <c r="B1174" t="str">
        <f t="shared" si="58"/>
        <v>nincs</v>
      </c>
      <c r="C1174" t="str">
        <f t="shared" si="60"/>
        <v>nincs</v>
      </c>
      <c r="D1174" t="str">
        <f t="shared" si="60"/>
        <v>nincs</v>
      </c>
      <c r="E1174" t="str">
        <f t="shared" si="60"/>
        <v>nincs</v>
      </c>
      <c r="F1174" t="str">
        <f t="shared" si="60"/>
        <v>nincs</v>
      </c>
      <c r="G1174" t="str">
        <f t="shared" si="60"/>
        <v>nincs</v>
      </c>
      <c r="H1174">
        <f t="shared" si="59"/>
        <v>0</v>
      </c>
    </row>
    <row r="1175" spans="1:8" x14ac:dyDescent="0.25">
      <c r="A1175" t="s">
        <v>276</v>
      </c>
      <c r="B1175" t="str">
        <f t="shared" si="58"/>
        <v>nincs</v>
      </c>
      <c r="C1175" t="str">
        <f t="shared" si="60"/>
        <v>nincs</v>
      </c>
      <c r="D1175" t="str">
        <f t="shared" si="60"/>
        <v>nincs</v>
      </c>
      <c r="E1175" t="str">
        <f t="shared" si="60"/>
        <v>nincs</v>
      </c>
      <c r="F1175" t="str">
        <f t="shared" si="60"/>
        <v>nincs</v>
      </c>
      <c r="G1175" t="str">
        <f t="shared" si="60"/>
        <v>nincs</v>
      </c>
      <c r="H1175">
        <f t="shared" si="59"/>
        <v>0</v>
      </c>
    </row>
    <row r="1176" spans="1:8" x14ac:dyDescent="0.25">
      <c r="A1176" t="s">
        <v>5428</v>
      </c>
      <c r="B1176" t="str">
        <f t="shared" si="58"/>
        <v>van</v>
      </c>
      <c r="C1176" t="str">
        <f t="shared" si="60"/>
        <v>nincs</v>
      </c>
      <c r="D1176" t="str">
        <f t="shared" si="60"/>
        <v>nincs</v>
      </c>
      <c r="E1176" t="str">
        <f t="shared" si="60"/>
        <v>nincs</v>
      </c>
      <c r="F1176" t="str">
        <f t="shared" si="60"/>
        <v>nincs</v>
      </c>
      <c r="G1176" t="str">
        <f t="shared" si="60"/>
        <v>nincs</v>
      </c>
      <c r="H1176">
        <f t="shared" si="59"/>
        <v>1</v>
      </c>
    </row>
    <row r="1177" spans="1:8" x14ac:dyDescent="0.25">
      <c r="A1177" t="s">
        <v>860</v>
      </c>
      <c r="B1177" t="str">
        <f t="shared" si="58"/>
        <v>nincs</v>
      </c>
      <c r="C1177" t="str">
        <f t="shared" si="60"/>
        <v>nincs</v>
      </c>
      <c r="D1177" t="str">
        <f t="shared" si="60"/>
        <v>nincs</v>
      </c>
      <c r="E1177" t="str">
        <f t="shared" si="60"/>
        <v>nincs</v>
      </c>
      <c r="F1177" t="str">
        <f t="shared" si="60"/>
        <v>nincs</v>
      </c>
      <c r="G1177" t="str">
        <f t="shared" si="60"/>
        <v>nincs</v>
      </c>
      <c r="H1177">
        <f t="shared" si="59"/>
        <v>0</v>
      </c>
    </row>
    <row r="1178" spans="1:8" x14ac:dyDescent="0.25">
      <c r="A1178" t="s">
        <v>6823</v>
      </c>
      <c r="B1178" t="str">
        <f t="shared" si="58"/>
        <v>nincs</v>
      </c>
      <c r="C1178" t="str">
        <f t="shared" si="60"/>
        <v>van</v>
      </c>
      <c r="D1178" t="str">
        <f t="shared" si="60"/>
        <v>nincs</v>
      </c>
      <c r="E1178" t="str">
        <f t="shared" si="60"/>
        <v>nincs</v>
      </c>
      <c r="F1178" t="str">
        <f t="shared" si="60"/>
        <v>nincs</v>
      </c>
      <c r="G1178" t="str">
        <f t="shared" si="60"/>
        <v>nincs</v>
      </c>
      <c r="H1178">
        <f t="shared" si="59"/>
        <v>1</v>
      </c>
    </row>
    <row r="1179" spans="1:8" x14ac:dyDescent="0.25">
      <c r="A1179" t="s">
        <v>14078</v>
      </c>
      <c r="B1179" t="str">
        <f t="shared" si="58"/>
        <v>nincs</v>
      </c>
      <c r="C1179" t="str">
        <f t="shared" si="60"/>
        <v>nincs</v>
      </c>
      <c r="D1179" t="str">
        <f t="shared" si="60"/>
        <v>nincs</v>
      </c>
      <c r="E1179" t="str">
        <f t="shared" si="60"/>
        <v>nincs</v>
      </c>
      <c r="F1179" t="str">
        <f t="shared" si="60"/>
        <v>nincs</v>
      </c>
      <c r="G1179" t="str">
        <f t="shared" si="60"/>
        <v>nincs</v>
      </c>
      <c r="H1179">
        <f t="shared" si="59"/>
        <v>0</v>
      </c>
    </row>
    <row r="1180" spans="1:8" x14ac:dyDescent="0.25">
      <c r="A1180" t="s">
        <v>3572</v>
      </c>
      <c r="B1180" t="str">
        <f t="shared" si="58"/>
        <v>van</v>
      </c>
      <c r="C1180" t="str">
        <f t="shared" si="60"/>
        <v>nincs</v>
      </c>
      <c r="D1180" t="str">
        <f t="shared" si="60"/>
        <v>nincs</v>
      </c>
      <c r="E1180" t="str">
        <f t="shared" si="60"/>
        <v>nincs</v>
      </c>
      <c r="F1180" t="str">
        <f t="shared" si="60"/>
        <v>nincs</v>
      </c>
      <c r="G1180" t="str">
        <f t="shared" si="60"/>
        <v>nincs</v>
      </c>
      <c r="H1180">
        <f t="shared" si="59"/>
        <v>1</v>
      </c>
    </row>
    <row r="1181" spans="1:8" x14ac:dyDescent="0.25">
      <c r="A1181" t="s">
        <v>7635</v>
      </c>
      <c r="B1181" t="str">
        <f t="shared" si="58"/>
        <v>nincs</v>
      </c>
      <c r="C1181" t="str">
        <f t="shared" si="60"/>
        <v>nincs</v>
      </c>
      <c r="D1181" t="str">
        <f t="shared" si="60"/>
        <v>nincs</v>
      </c>
      <c r="E1181" t="str">
        <f t="shared" si="60"/>
        <v>nincs</v>
      </c>
      <c r="F1181" t="str">
        <f t="shared" si="60"/>
        <v>nincs</v>
      </c>
      <c r="G1181" t="str">
        <f t="shared" si="60"/>
        <v>nincs</v>
      </c>
      <c r="H1181">
        <f t="shared" si="59"/>
        <v>0</v>
      </c>
    </row>
    <row r="1182" spans="1:8" x14ac:dyDescent="0.25">
      <c r="A1182" t="s">
        <v>6261</v>
      </c>
      <c r="B1182" t="str">
        <f t="shared" si="58"/>
        <v>nincs</v>
      </c>
      <c r="C1182" t="str">
        <f t="shared" si="60"/>
        <v>nincs</v>
      </c>
      <c r="D1182" t="str">
        <f t="shared" si="60"/>
        <v>nincs</v>
      </c>
      <c r="E1182" t="str">
        <f t="shared" si="60"/>
        <v>nincs</v>
      </c>
      <c r="F1182" t="str">
        <f t="shared" si="60"/>
        <v>nincs</v>
      </c>
      <c r="G1182" t="str">
        <f t="shared" si="60"/>
        <v>nincs</v>
      </c>
      <c r="H1182">
        <f t="shared" si="59"/>
        <v>0</v>
      </c>
    </row>
    <row r="1183" spans="1:8" x14ac:dyDescent="0.25">
      <c r="A1183" t="s">
        <v>4547</v>
      </c>
      <c r="B1183" t="str">
        <f t="shared" si="58"/>
        <v>nincs</v>
      </c>
      <c r="C1183" t="str">
        <f t="shared" si="60"/>
        <v>nincs</v>
      </c>
      <c r="D1183" t="str">
        <f t="shared" si="60"/>
        <v>nincs</v>
      </c>
      <c r="E1183" t="str">
        <f t="shared" si="60"/>
        <v>nincs</v>
      </c>
      <c r="F1183" t="str">
        <f t="shared" si="60"/>
        <v>nincs</v>
      </c>
      <c r="G1183" t="str">
        <f t="shared" si="60"/>
        <v>nincs</v>
      </c>
      <c r="H1183">
        <f t="shared" si="59"/>
        <v>0</v>
      </c>
    </row>
    <row r="1184" spans="1:8" x14ac:dyDescent="0.25">
      <c r="A1184" t="s">
        <v>3434</v>
      </c>
      <c r="B1184" t="str">
        <f t="shared" si="58"/>
        <v>nincs</v>
      </c>
      <c r="C1184" t="str">
        <f t="shared" si="60"/>
        <v>nincs</v>
      </c>
      <c r="D1184" t="str">
        <f t="shared" si="60"/>
        <v>nincs</v>
      </c>
      <c r="E1184" t="str">
        <f t="shared" si="60"/>
        <v>nincs</v>
      </c>
      <c r="F1184" t="str">
        <f t="shared" si="60"/>
        <v>nincs</v>
      </c>
      <c r="G1184" t="str">
        <f t="shared" si="60"/>
        <v>nincs</v>
      </c>
      <c r="H1184">
        <f t="shared" si="59"/>
        <v>0</v>
      </c>
    </row>
    <row r="1185" spans="1:8" x14ac:dyDescent="0.25">
      <c r="A1185" t="s">
        <v>12260</v>
      </c>
      <c r="B1185" t="str">
        <f t="shared" si="58"/>
        <v>nincs</v>
      </c>
      <c r="C1185" t="str">
        <f t="shared" si="60"/>
        <v>nincs</v>
      </c>
      <c r="D1185" t="str">
        <f t="shared" si="60"/>
        <v>nincs</v>
      </c>
      <c r="E1185" t="str">
        <f t="shared" si="60"/>
        <v>van</v>
      </c>
      <c r="F1185" t="str">
        <f t="shared" si="60"/>
        <v>nincs</v>
      </c>
      <c r="G1185" t="str">
        <f t="shared" si="60"/>
        <v>nincs</v>
      </c>
      <c r="H1185">
        <f t="shared" si="59"/>
        <v>1</v>
      </c>
    </row>
    <row r="1186" spans="1:8" x14ac:dyDescent="0.25">
      <c r="A1186" t="s">
        <v>2671</v>
      </c>
      <c r="B1186" t="str">
        <f t="shared" si="58"/>
        <v>nincs</v>
      </c>
      <c r="C1186" t="str">
        <f t="shared" si="60"/>
        <v>nincs</v>
      </c>
      <c r="D1186" t="str">
        <f t="shared" si="60"/>
        <v>nincs</v>
      </c>
      <c r="E1186" t="str">
        <f t="shared" si="60"/>
        <v>nincs</v>
      </c>
      <c r="F1186" t="str">
        <f t="shared" si="60"/>
        <v>nincs</v>
      </c>
      <c r="G1186" t="str">
        <f t="shared" si="60"/>
        <v>nincs</v>
      </c>
      <c r="H1186">
        <f t="shared" si="59"/>
        <v>0</v>
      </c>
    </row>
    <row r="1187" spans="1:8" x14ac:dyDescent="0.25">
      <c r="A1187" t="s">
        <v>3870</v>
      </c>
      <c r="B1187" t="str">
        <f t="shared" si="58"/>
        <v>nincs</v>
      </c>
      <c r="C1187" t="str">
        <f t="shared" si="60"/>
        <v>nincs</v>
      </c>
      <c r="D1187" t="str">
        <f t="shared" si="60"/>
        <v>nincs</v>
      </c>
      <c r="E1187" t="str">
        <f t="shared" si="60"/>
        <v>nincs</v>
      </c>
      <c r="F1187" t="str">
        <f t="shared" si="60"/>
        <v>nincs</v>
      </c>
      <c r="G1187" t="str">
        <f t="shared" si="60"/>
        <v>nincs</v>
      </c>
      <c r="H1187">
        <f t="shared" si="59"/>
        <v>0</v>
      </c>
    </row>
    <row r="1188" spans="1:8" x14ac:dyDescent="0.25">
      <c r="A1188" t="s">
        <v>12445</v>
      </c>
      <c r="B1188" t="str">
        <f t="shared" si="58"/>
        <v>nincs</v>
      </c>
      <c r="C1188" t="str">
        <f t="shared" si="60"/>
        <v>nincs</v>
      </c>
      <c r="D1188" t="str">
        <f t="shared" si="60"/>
        <v>nincs</v>
      </c>
      <c r="E1188" t="str">
        <f t="shared" si="60"/>
        <v>nincs</v>
      </c>
      <c r="F1188" t="str">
        <f t="shared" si="60"/>
        <v>nincs</v>
      </c>
      <c r="G1188" t="str">
        <f t="shared" si="60"/>
        <v>nincs</v>
      </c>
      <c r="H1188">
        <f t="shared" si="59"/>
        <v>0</v>
      </c>
    </row>
    <row r="1189" spans="1:8" x14ac:dyDescent="0.25">
      <c r="A1189" t="s">
        <v>15678</v>
      </c>
      <c r="B1189" t="str">
        <f t="shared" ref="B1189:B1252" si="61">IF(ISERROR(FIND(B$1,$A1189)),"nincs","van")</f>
        <v>nincs</v>
      </c>
      <c r="C1189" t="str">
        <f t="shared" si="60"/>
        <v>nincs</v>
      </c>
      <c r="D1189" t="str">
        <f t="shared" si="60"/>
        <v>nincs</v>
      </c>
      <c r="E1189" t="str">
        <f t="shared" si="60"/>
        <v>nincs</v>
      </c>
      <c r="F1189" t="str">
        <f t="shared" si="60"/>
        <v>nincs</v>
      </c>
      <c r="G1189" t="str">
        <f t="shared" si="60"/>
        <v>nincs</v>
      </c>
      <c r="H1189">
        <f t="shared" si="59"/>
        <v>0</v>
      </c>
    </row>
    <row r="1190" spans="1:8" x14ac:dyDescent="0.25">
      <c r="A1190" t="s">
        <v>7843</v>
      </c>
      <c r="B1190" t="str">
        <f t="shared" si="61"/>
        <v>nincs</v>
      </c>
      <c r="C1190" t="str">
        <f t="shared" si="60"/>
        <v>nincs</v>
      </c>
      <c r="D1190" t="str">
        <f t="shared" si="60"/>
        <v>nincs</v>
      </c>
      <c r="E1190" t="str">
        <f t="shared" si="60"/>
        <v>nincs</v>
      </c>
      <c r="F1190" t="str">
        <f t="shared" si="60"/>
        <v>nincs</v>
      </c>
      <c r="G1190" t="str">
        <f t="shared" si="60"/>
        <v>nincs</v>
      </c>
      <c r="H1190">
        <f t="shared" si="59"/>
        <v>0</v>
      </c>
    </row>
    <row r="1191" spans="1:8" x14ac:dyDescent="0.25">
      <c r="A1191" t="s">
        <v>8351</v>
      </c>
      <c r="B1191" t="str">
        <f t="shared" si="61"/>
        <v>nincs</v>
      </c>
      <c r="C1191" t="str">
        <f t="shared" si="60"/>
        <v>nincs</v>
      </c>
      <c r="D1191" t="str">
        <f t="shared" si="60"/>
        <v>nincs</v>
      </c>
      <c r="E1191" t="str">
        <f t="shared" si="60"/>
        <v>nincs</v>
      </c>
      <c r="F1191" t="str">
        <f t="shared" si="60"/>
        <v>nincs</v>
      </c>
      <c r="G1191" t="str">
        <f t="shared" si="60"/>
        <v>nincs</v>
      </c>
      <c r="H1191">
        <f t="shared" si="59"/>
        <v>0</v>
      </c>
    </row>
    <row r="1192" spans="1:8" x14ac:dyDescent="0.25">
      <c r="A1192" t="s">
        <v>2446</v>
      </c>
      <c r="B1192" t="str">
        <f t="shared" si="61"/>
        <v>van</v>
      </c>
      <c r="C1192" t="str">
        <f t="shared" si="60"/>
        <v>nincs</v>
      </c>
      <c r="D1192" t="str">
        <f t="shared" si="60"/>
        <v>nincs</v>
      </c>
      <c r="E1192" t="str">
        <f t="shared" si="60"/>
        <v>nincs</v>
      </c>
      <c r="F1192" t="str">
        <f t="shared" si="60"/>
        <v>nincs</v>
      </c>
      <c r="G1192" t="str">
        <f t="shared" si="60"/>
        <v>nincs</v>
      </c>
      <c r="H1192">
        <f t="shared" si="59"/>
        <v>1</v>
      </c>
    </row>
    <row r="1193" spans="1:8" x14ac:dyDescent="0.25">
      <c r="A1193" t="s">
        <v>4505</v>
      </c>
      <c r="B1193" t="str">
        <f t="shared" si="61"/>
        <v>nincs</v>
      </c>
      <c r="C1193" t="str">
        <f t="shared" si="60"/>
        <v>nincs</v>
      </c>
      <c r="D1193" t="str">
        <f t="shared" si="60"/>
        <v>nincs</v>
      </c>
      <c r="E1193" t="str">
        <f t="shared" si="60"/>
        <v>van</v>
      </c>
      <c r="F1193" t="str">
        <f t="shared" si="60"/>
        <v>nincs</v>
      </c>
      <c r="G1193" t="str">
        <f t="shared" si="60"/>
        <v>nincs</v>
      </c>
      <c r="H1193">
        <f t="shared" si="59"/>
        <v>1</v>
      </c>
    </row>
    <row r="1194" spans="1:8" x14ac:dyDescent="0.25">
      <c r="A1194" t="s">
        <v>873</v>
      </c>
      <c r="B1194" t="str">
        <f t="shared" si="61"/>
        <v>nincs</v>
      </c>
      <c r="C1194" t="str">
        <f t="shared" si="60"/>
        <v>nincs</v>
      </c>
      <c r="D1194" t="str">
        <f t="shared" si="60"/>
        <v>nincs</v>
      </c>
      <c r="E1194" t="str">
        <f t="shared" si="60"/>
        <v>van</v>
      </c>
      <c r="F1194" t="str">
        <f t="shared" si="60"/>
        <v>nincs</v>
      </c>
      <c r="G1194" t="str">
        <f t="shared" si="60"/>
        <v>nincs</v>
      </c>
      <c r="H1194">
        <f t="shared" si="59"/>
        <v>1</v>
      </c>
    </row>
    <row r="1195" spans="1:8" x14ac:dyDescent="0.25">
      <c r="A1195" t="s">
        <v>714</v>
      </c>
      <c r="B1195" t="str">
        <f t="shared" si="61"/>
        <v>van</v>
      </c>
      <c r="C1195" t="str">
        <f t="shared" si="60"/>
        <v>nincs</v>
      </c>
      <c r="D1195" t="str">
        <f t="shared" si="60"/>
        <v>nincs</v>
      </c>
      <c r="E1195" t="str">
        <f t="shared" si="60"/>
        <v>nincs</v>
      </c>
      <c r="F1195" t="str">
        <f t="shared" si="60"/>
        <v>nincs</v>
      </c>
      <c r="G1195" t="str">
        <f t="shared" si="60"/>
        <v>nincs</v>
      </c>
      <c r="H1195">
        <f t="shared" si="59"/>
        <v>1</v>
      </c>
    </row>
    <row r="1196" spans="1:8" x14ac:dyDescent="0.25">
      <c r="A1196" t="s">
        <v>7447</v>
      </c>
      <c r="B1196" t="str">
        <f t="shared" si="61"/>
        <v>van</v>
      </c>
      <c r="C1196" t="str">
        <f t="shared" si="60"/>
        <v>nincs</v>
      </c>
      <c r="D1196" t="str">
        <f t="shared" si="60"/>
        <v>nincs</v>
      </c>
      <c r="E1196" t="str">
        <f t="shared" si="60"/>
        <v>nincs</v>
      </c>
      <c r="F1196" t="str">
        <f t="shared" si="60"/>
        <v>nincs</v>
      </c>
      <c r="G1196" t="str">
        <f t="shared" si="60"/>
        <v>nincs</v>
      </c>
      <c r="H1196">
        <f t="shared" si="59"/>
        <v>1</v>
      </c>
    </row>
    <row r="1197" spans="1:8" x14ac:dyDescent="0.25">
      <c r="A1197" t="s">
        <v>7572</v>
      </c>
      <c r="B1197" t="str">
        <f t="shared" si="61"/>
        <v>nincs</v>
      </c>
      <c r="C1197" t="str">
        <f t="shared" si="60"/>
        <v>nincs</v>
      </c>
      <c r="D1197" t="str">
        <f t="shared" si="60"/>
        <v>nincs</v>
      </c>
      <c r="E1197" t="str">
        <f t="shared" si="60"/>
        <v>nincs</v>
      </c>
      <c r="F1197" t="str">
        <f t="shared" si="60"/>
        <v>nincs</v>
      </c>
      <c r="G1197" t="str">
        <f t="shared" si="60"/>
        <v>nincs</v>
      </c>
      <c r="H1197">
        <f t="shared" si="59"/>
        <v>0</v>
      </c>
    </row>
    <row r="1198" spans="1:8" x14ac:dyDescent="0.25">
      <c r="A1198" t="s">
        <v>3954</v>
      </c>
      <c r="B1198" t="str">
        <f t="shared" si="61"/>
        <v>van</v>
      </c>
      <c r="C1198" t="str">
        <f t="shared" si="60"/>
        <v>nincs</v>
      </c>
      <c r="D1198" t="str">
        <f t="shared" si="60"/>
        <v>nincs</v>
      </c>
      <c r="E1198" t="str">
        <f t="shared" si="60"/>
        <v>nincs</v>
      </c>
      <c r="F1198" t="str">
        <f t="shared" si="60"/>
        <v>nincs</v>
      </c>
      <c r="G1198" t="str">
        <f t="shared" si="60"/>
        <v>nincs</v>
      </c>
      <c r="H1198">
        <f t="shared" si="59"/>
        <v>1</v>
      </c>
    </row>
    <row r="1199" spans="1:8" x14ac:dyDescent="0.25">
      <c r="A1199" t="s">
        <v>7440</v>
      </c>
      <c r="B1199" t="str">
        <f t="shared" si="61"/>
        <v>nincs</v>
      </c>
      <c r="C1199" t="str">
        <f t="shared" si="60"/>
        <v>nincs</v>
      </c>
      <c r="D1199" t="str">
        <f t="shared" si="60"/>
        <v>nincs</v>
      </c>
      <c r="E1199" t="str">
        <f t="shared" si="60"/>
        <v>nincs</v>
      </c>
      <c r="F1199" t="str">
        <f t="shared" si="60"/>
        <v>nincs</v>
      </c>
      <c r="G1199" t="str">
        <f t="shared" si="60"/>
        <v>nincs</v>
      </c>
      <c r="H1199">
        <f t="shared" si="59"/>
        <v>0</v>
      </c>
    </row>
    <row r="1200" spans="1:8" x14ac:dyDescent="0.25">
      <c r="A1200" t="s">
        <v>1079</v>
      </c>
      <c r="B1200" t="str">
        <f t="shared" si="61"/>
        <v>nincs</v>
      </c>
      <c r="C1200" t="str">
        <f t="shared" si="60"/>
        <v>nincs</v>
      </c>
      <c r="D1200" t="str">
        <f t="shared" si="60"/>
        <v>nincs</v>
      </c>
      <c r="E1200" t="str">
        <f t="shared" si="60"/>
        <v>nincs</v>
      </c>
      <c r="F1200" t="str">
        <f t="shared" si="60"/>
        <v>nincs</v>
      </c>
      <c r="G1200" t="str">
        <f t="shared" si="60"/>
        <v>nincs</v>
      </c>
      <c r="H1200">
        <f t="shared" si="59"/>
        <v>0</v>
      </c>
    </row>
    <row r="1201" spans="1:8" x14ac:dyDescent="0.25">
      <c r="A1201" t="s">
        <v>11287</v>
      </c>
      <c r="B1201" t="str">
        <f t="shared" si="61"/>
        <v>nincs</v>
      </c>
      <c r="C1201" t="str">
        <f t="shared" si="60"/>
        <v>nincs</v>
      </c>
      <c r="D1201" t="str">
        <f t="shared" si="60"/>
        <v>nincs</v>
      </c>
      <c r="E1201" t="str">
        <f t="shared" si="60"/>
        <v>nincs</v>
      </c>
      <c r="F1201" t="str">
        <f t="shared" si="60"/>
        <v>nincs</v>
      </c>
      <c r="G1201" t="str">
        <f t="shared" si="60"/>
        <v>nincs</v>
      </c>
      <c r="H1201">
        <f t="shared" si="59"/>
        <v>0</v>
      </c>
    </row>
    <row r="1202" spans="1:8" x14ac:dyDescent="0.25">
      <c r="A1202" t="s">
        <v>8622</v>
      </c>
      <c r="B1202" t="str">
        <f t="shared" si="61"/>
        <v>nincs</v>
      </c>
      <c r="C1202" t="str">
        <f t="shared" si="60"/>
        <v>nincs</v>
      </c>
      <c r="D1202" t="str">
        <f t="shared" si="60"/>
        <v>nincs</v>
      </c>
      <c r="E1202" t="str">
        <f t="shared" si="60"/>
        <v>nincs</v>
      </c>
      <c r="F1202" t="str">
        <f t="shared" si="60"/>
        <v>nincs</v>
      </c>
      <c r="G1202" t="str">
        <f t="shared" si="60"/>
        <v>nincs</v>
      </c>
      <c r="H1202">
        <f t="shared" si="59"/>
        <v>0</v>
      </c>
    </row>
    <row r="1203" spans="1:8" x14ac:dyDescent="0.25">
      <c r="A1203" t="s">
        <v>3526</v>
      </c>
      <c r="B1203" t="str">
        <f t="shared" si="61"/>
        <v>nincs</v>
      </c>
      <c r="C1203" t="str">
        <f t="shared" si="60"/>
        <v>van</v>
      </c>
      <c r="D1203" t="str">
        <f t="shared" si="60"/>
        <v>nincs</v>
      </c>
      <c r="E1203" t="str">
        <f t="shared" si="60"/>
        <v>nincs</v>
      </c>
      <c r="F1203" t="str">
        <f t="shared" si="60"/>
        <v>nincs</v>
      </c>
      <c r="G1203" t="str">
        <f t="shared" si="60"/>
        <v>nincs</v>
      </c>
      <c r="H1203">
        <f t="shared" si="59"/>
        <v>1</v>
      </c>
    </row>
    <row r="1204" spans="1:8" x14ac:dyDescent="0.25">
      <c r="A1204" t="s">
        <v>10733</v>
      </c>
      <c r="B1204" t="str">
        <f t="shared" si="61"/>
        <v>nincs</v>
      </c>
      <c r="C1204" t="str">
        <f t="shared" si="60"/>
        <v>nincs</v>
      </c>
      <c r="D1204" t="str">
        <f t="shared" si="60"/>
        <v>nincs</v>
      </c>
      <c r="E1204" t="str">
        <f t="shared" si="60"/>
        <v>nincs</v>
      </c>
      <c r="F1204" t="str">
        <f t="shared" si="60"/>
        <v>nincs</v>
      </c>
      <c r="G1204" t="str">
        <f t="shared" si="60"/>
        <v>nincs</v>
      </c>
      <c r="H1204">
        <f t="shared" si="59"/>
        <v>0</v>
      </c>
    </row>
    <row r="1205" spans="1:8" x14ac:dyDescent="0.25">
      <c r="A1205" t="s">
        <v>4627</v>
      </c>
      <c r="B1205" t="str">
        <f t="shared" si="61"/>
        <v>nincs</v>
      </c>
      <c r="C1205" t="str">
        <f t="shared" si="60"/>
        <v>nincs</v>
      </c>
      <c r="D1205" t="str">
        <f t="shared" si="60"/>
        <v>nincs</v>
      </c>
      <c r="E1205" t="str">
        <f t="shared" si="60"/>
        <v>nincs</v>
      </c>
      <c r="F1205" t="str">
        <f t="shared" si="60"/>
        <v>nincs</v>
      </c>
      <c r="G1205" t="str">
        <f t="shared" si="60"/>
        <v>nincs</v>
      </c>
      <c r="H1205">
        <f t="shared" si="59"/>
        <v>0</v>
      </c>
    </row>
    <row r="1206" spans="1:8" x14ac:dyDescent="0.25">
      <c r="A1206" t="s">
        <v>14006</v>
      </c>
      <c r="B1206" t="str">
        <f t="shared" si="61"/>
        <v>nincs</v>
      </c>
      <c r="C1206" t="str">
        <f t="shared" si="60"/>
        <v>van</v>
      </c>
      <c r="D1206" t="str">
        <f t="shared" si="60"/>
        <v>nincs</v>
      </c>
      <c r="E1206" t="str">
        <f t="shared" si="60"/>
        <v>nincs</v>
      </c>
      <c r="F1206" t="str">
        <f t="shared" si="60"/>
        <v>nincs</v>
      </c>
      <c r="G1206" t="str">
        <f t="shared" si="60"/>
        <v>nincs</v>
      </c>
      <c r="H1206">
        <f t="shared" si="59"/>
        <v>1</v>
      </c>
    </row>
    <row r="1207" spans="1:8" x14ac:dyDescent="0.25">
      <c r="A1207" t="s">
        <v>1571</v>
      </c>
      <c r="B1207" t="str">
        <f t="shared" si="61"/>
        <v>nincs</v>
      </c>
      <c r="C1207" t="str">
        <f t="shared" si="60"/>
        <v>nincs</v>
      </c>
      <c r="D1207" t="str">
        <f t="shared" si="60"/>
        <v>nincs</v>
      </c>
      <c r="E1207" t="str">
        <f t="shared" si="60"/>
        <v>van</v>
      </c>
      <c r="F1207" t="str">
        <f t="shared" si="60"/>
        <v>nincs</v>
      </c>
      <c r="G1207" t="str">
        <f t="shared" si="60"/>
        <v>nincs</v>
      </c>
      <c r="H1207">
        <f t="shared" si="59"/>
        <v>1</v>
      </c>
    </row>
    <row r="1208" spans="1:8" x14ac:dyDescent="0.25">
      <c r="A1208" t="s">
        <v>6327</v>
      </c>
      <c r="B1208" t="str">
        <f t="shared" si="61"/>
        <v>nincs</v>
      </c>
      <c r="C1208" t="str">
        <f t="shared" si="60"/>
        <v>nincs</v>
      </c>
      <c r="D1208" t="str">
        <f t="shared" si="60"/>
        <v>nincs</v>
      </c>
      <c r="E1208" t="str">
        <f t="shared" si="60"/>
        <v>nincs</v>
      </c>
      <c r="F1208" t="str">
        <f t="shared" si="60"/>
        <v>nincs</v>
      </c>
      <c r="G1208" t="str">
        <f t="shared" si="60"/>
        <v>nincs</v>
      </c>
      <c r="H1208">
        <f t="shared" si="59"/>
        <v>0</v>
      </c>
    </row>
    <row r="1209" spans="1:8" x14ac:dyDescent="0.25">
      <c r="A1209" t="s">
        <v>4482</v>
      </c>
      <c r="B1209" t="str">
        <f t="shared" si="61"/>
        <v>nincs</v>
      </c>
      <c r="C1209" t="str">
        <f t="shared" si="60"/>
        <v>van</v>
      </c>
      <c r="D1209" t="str">
        <f t="shared" si="60"/>
        <v>nincs</v>
      </c>
      <c r="E1209" t="str">
        <f t="shared" si="60"/>
        <v>nincs</v>
      </c>
      <c r="F1209" t="str">
        <f t="shared" si="60"/>
        <v>nincs</v>
      </c>
      <c r="G1209" t="str">
        <f t="shared" si="60"/>
        <v>nincs</v>
      </c>
      <c r="H1209">
        <f t="shared" si="59"/>
        <v>1</v>
      </c>
    </row>
    <row r="1210" spans="1:8" x14ac:dyDescent="0.25">
      <c r="A1210" t="s">
        <v>11134</v>
      </c>
      <c r="B1210" t="str">
        <f t="shared" si="61"/>
        <v>nincs</v>
      </c>
      <c r="C1210" t="str">
        <f t="shared" si="60"/>
        <v>nincs</v>
      </c>
      <c r="D1210" t="str">
        <f t="shared" si="60"/>
        <v>nincs</v>
      </c>
      <c r="E1210" t="str">
        <f t="shared" si="60"/>
        <v>nincs</v>
      </c>
      <c r="F1210" t="str">
        <f t="shared" si="60"/>
        <v>nincs</v>
      </c>
      <c r="G1210" t="str">
        <f t="shared" si="60"/>
        <v>nincs</v>
      </c>
      <c r="H1210">
        <f t="shared" si="59"/>
        <v>0</v>
      </c>
    </row>
    <row r="1211" spans="1:8" x14ac:dyDescent="0.25">
      <c r="A1211" t="s">
        <v>7415</v>
      </c>
      <c r="B1211" t="str">
        <f t="shared" si="61"/>
        <v>van</v>
      </c>
      <c r="C1211" t="str">
        <f t="shared" si="60"/>
        <v>nincs</v>
      </c>
      <c r="D1211" t="str">
        <f t="shared" si="60"/>
        <v>nincs</v>
      </c>
      <c r="E1211" t="str">
        <f t="shared" si="60"/>
        <v>nincs</v>
      </c>
      <c r="F1211" t="str">
        <f t="shared" si="60"/>
        <v>nincs</v>
      </c>
      <c r="G1211" t="str">
        <f t="shared" si="60"/>
        <v>nincs</v>
      </c>
      <c r="H1211">
        <f t="shared" si="59"/>
        <v>1</v>
      </c>
    </row>
    <row r="1212" spans="1:8" x14ac:dyDescent="0.25">
      <c r="A1212" t="s">
        <v>10705</v>
      </c>
      <c r="B1212" t="str">
        <f t="shared" si="61"/>
        <v>nincs</v>
      </c>
      <c r="C1212" t="str">
        <f t="shared" si="60"/>
        <v>nincs</v>
      </c>
      <c r="D1212" t="str">
        <f t="shared" si="60"/>
        <v>nincs</v>
      </c>
      <c r="E1212" t="str">
        <f t="shared" si="60"/>
        <v>nincs</v>
      </c>
      <c r="F1212" t="str">
        <f t="shared" si="60"/>
        <v>nincs</v>
      </c>
      <c r="G1212" t="str">
        <f t="shared" si="60"/>
        <v>nincs</v>
      </c>
      <c r="H1212">
        <f t="shared" si="59"/>
        <v>0</v>
      </c>
    </row>
    <row r="1213" spans="1:8" x14ac:dyDescent="0.25">
      <c r="A1213" t="s">
        <v>9129</v>
      </c>
      <c r="B1213" t="str">
        <f t="shared" si="61"/>
        <v>van</v>
      </c>
      <c r="C1213" t="str">
        <f t="shared" si="60"/>
        <v>nincs</v>
      </c>
      <c r="D1213" t="str">
        <f t="shared" si="60"/>
        <v>nincs</v>
      </c>
      <c r="E1213" t="str">
        <f t="shared" si="60"/>
        <v>nincs</v>
      </c>
      <c r="F1213" t="str">
        <f t="shared" si="60"/>
        <v>nincs</v>
      </c>
      <c r="G1213" t="str">
        <f t="shared" si="60"/>
        <v>nincs</v>
      </c>
      <c r="H1213">
        <f t="shared" si="59"/>
        <v>1</v>
      </c>
    </row>
    <row r="1214" spans="1:8" x14ac:dyDescent="0.25">
      <c r="A1214" t="s">
        <v>10693</v>
      </c>
      <c r="B1214" t="str">
        <f t="shared" si="61"/>
        <v>nincs</v>
      </c>
      <c r="C1214" t="str">
        <f t="shared" si="60"/>
        <v>nincs</v>
      </c>
      <c r="D1214" t="str">
        <f t="shared" si="60"/>
        <v>nincs</v>
      </c>
      <c r="E1214" t="str">
        <f t="shared" si="60"/>
        <v>nincs</v>
      </c>
      <c r="F1214" t="str">
        <f t="shared" si="60"/>
        <v>nincs</v>
      </c>
      <c r="G1214" t="str">
        <f t="shared" si="60"/>
        <v>nincs</v>
      </c>
      <c r="H1214">
        <f t="shared" si="59"/>
        <v>0</v>
      </c>
    </row>
    <row r="1215" spans="1:8" x14ac:dyDescent="0.25">
      <c r="A1215" t="s">
        <v>9512</v>
      </c>
      <c r="B1215" t="str">
        <f t="shared" si="61"/>
        <v>nincs</v>
      </c>
      <c r="C1215" t="str">
        <f t="shared" si="60"/>
        <v>nincs</v>
      </c>
      <c r="D1215" t="str">
        <f t="shared" si="60"/>
        <v>nincs</v>
      </c>
      <c r="E1215" t="str">
        <f t="shared" si="60"/>
        <v>nincs</v>
      </c>
      <c r="F1215" t="str">
        <f t="shared" si="60"/>
        <v>nincs</v>
      </c>
      <c r="G1215" t="str">
        <f t="shared" si="60"/>
        <v>nincs</v>
      </c>
      <c r="H1215">
        <f t="shared" si="59"/>
        <v>0</v>
      </c>
    </row>
    <row r="1216" spans="1:8" x14ac:dyDescent="0.25">
      <c r="A1216" t="s">
        <v>3493</v>
      </c>
      <c r="B1216" t="str">
        <f t="shared" si="61"/>
        <v>nincs</v>
      </c>
      <c r="C1216" t="str">
        <f t="shared" si="60"/>
        <v>nincs</v>
      </c>
      <c r="D1216" t="str">
        <f t="shared" si="60"/>
        <v>van</v>
      </c>
      <c r="E1216" t="str">
        <f t="shared" si="60"/>
        <v>nincs</v>
      </c>
      <c r="F1216" t="str">
        <f t="shared" si="60"/>
        <v>nincs</v>
      </c>
      <c r="G1216" t="str">
        <f t="shared" si="60"/>
        <v>nincs</v>
      </c>
      <c r="H1216">
        <f t="shared" si="59"/>
        <v>1</v>
      </c>
    </row>
    <row r="1217" spans="1:8" x14ac:dyDescent="0.25">
      <c r="A1217" t="s">
        <v>1806</v>
      </c>
      <c r="B1217" t="str">
        <f t="shared" si="61"/>
        <v>nincs</v>
      </c>
      <c r="C1217" t="str">
        <f t="shared" si="60"/>
        <v>nincs</v>
      </c>
      <c r="D1217" t="str">
        <f t="shared" si="60"/>
        <v>nincs</v>
      </c>
      <c r="E1217" t="str">
        <f t="shared" si="60"/>
        <v>nincs</v>
      </c>
      <c r="F1217" t="str">
        <f t="shared" si="60"/>
        <v>nincs</v>
      </c>
      <c r="G1217" t="str">
        <f t="shared" si="60"/>
        <v>nincs</v>
      </c>
      <c r="H1217">
        <f t="shared" si="59"/>
        <v>0</v>
      </c>
    </row>
    <row r="1218" spans="1:8" x14ac:dyDescent="0.25">
      <c r="A1218" t="s">
        <v>11695</v>
      </c>
      <c r="B1218" t="str">
        <f t="shared" si="61"/>
        <v>nincs</v>
      </c>
      <c r="C1218" t="str">
        <f t="shared" si="60"/>
        <v>nincs</v>
      </c>
      <c r="D1218" t="str">
        <f t="shared" si="60"/>
        <v>nincs</v>
      </c>
      <c r="E1218" t="str">
        <f t="shared" si="60"/>
        <v>nincs</v>
      </c>
      <c r="F1218" t="str">
        <f t="shared" si="60"/>
        <v>nincs</v>
      </c>
      <c r="G1218" t="str">
        <f t="shared" si="60"/>
        <v>nincs</v>
      </c>
      <c r="H1218">
        <f t="shared" si="59"/>
        <v>0</v>
      </c>
    </row>
    <row r="1219" spans="1:8" x14ac:dyDescent="0.25">
      <c r="A1219" t="s">
        <v>9843</v>
      </c>
      <c r="B1219" t="str">
        <f t="shared" si="61"/>
        <v>nincs</v>
      </c>
      <c r="C1219" t="str">
        <f t="shared" si="60"/>
        <v>nincs</v>
      </c>
      <c r="D1219" t="str">
        <f t="shared" si="60"/>
        <v>nincs</v>
      </c>
      <c r="E1219" t="str">
        <f t="shared" si="60"/>
        <v>nincs</v>
      </c>
      <c r="F1219" t="str">
        <f t="shared" si="60"/>
        <v>nincs</v>
      </c>
      <c r="G1219" t="str">
        <f t="shared" si="60"/>
        <v>nincs</v>
      </c>
      <c r="H1219">
        <f t="shared" ref="H1219:H1282" si="62">+COUNTIF(B1219:G1219,"van")</f>
        <v>0</v>
      </c>
    </row>
    <row r="1220" spans="1:8" x14ac:dyDescent="0.25">
      <c r="A1220" t="s">
        <v>7147</v>
      </c>
      <c r="B1220" t="str">
        <f t="shared" si="61"/>
        <v>nincs</v>
      </c>
      <c r="C1220" t="str">
        <f t="shared" si="60"/>
        <v>nincs</v>
      </c>
      <c r="D1220" t="str">
        <f t="shared" si="60"/>
        <v>nincs</v>
      </c>
      <c r="E1220" t="str">
        <f t="shared" si="60"/>
        <v>nincs</v>
      </c>
      <c r="F1220" t="str">
        <f t="shared" si="60"/>
        <v>nincs</v>
      </c>
      <c r="G1220" t="str">
        <f t="shared" si="60"/>
        <v>nincs</v>
      </c>
      <c r="H1220">
        <f t="shared" si="62"/>
        <v>0</v>
      </c>
    </row>
    <row r="1221" spans="1:8" x14ac:dyDescent="0.25">
      <c r="A1221" t="s">
        <v>10576</v>
      </c>
      <c r="B1221" t="str">
        <f t="shared" si="61"/>
        <v>nincs</v>
      </c>
      <c r="C1221" t="str">
        <f t="shared" si="60"/>
        <v>nincs</v>
      </c>
      <c r="D1221" t="str">
        <f t="shared" si="60"/>
        <v>nincs</v>
      </c>
      <c r="E1221" t="str">
        <f t="shared" si="60"/>
        <v>nincs</v>
      </c>
      <c r="F1221" t="str">
        <f t="shared" si="60"/>
        <v>nincs</v>
      </c>
      <c r="G1221" t="str">
        <f t="shared" si="60"/>
        <v>nincs</v>
      </c>
      <c r="H1221">
        <f t="shared" si="62"/>
        <v>0</v>
      </c>
    </row>
    <row r="1222" spans="1:8" x14ac:dyDescent="0.25">
      <c r="A1222" t="s">
        <v>13413</v>
      </c>
      <c r="B1222" t="str">
        <f t="shared" si="61"/>
        <v>nincs</v>
      </c>
      <c r="C1222" t="str">
        <f t="shared" si="60"/>
        <v>nincs</v>
      </c>
      <c r="D1222" t="str">
        <f t="shared" si="60"/>
        <v>nincs</v>
      </c>
      <c r="E1222" t="str">
        <f t="shared" ref="C1222:G1273" si="63">IF(ISERROR(FIND(E$1,$A1222)),"nincs","van")</f>
        <v>van</v>
      </c>
      <c r="F1222" t="str">
        <f t="shared" si="63"/>
        <v>nincs</v>
      </c>
      <c r="G1222" t="str">
        <f t="shared" si="63"/>
        <v>nincs</v>
      </c>
      <c r="H1222">
        <f t="shared" si="62"/>
        <v>1</v>
      </c>
    </row>
    <row r="1223" spans="1:8" x14ac:dyDescent="0.25">
      <c r="A1223" t="s">
        <v>6953</v>
      </c>
      <c r="B1223" t="str">
        <f t="shared" si="61"/>
        <v>nincs</v>
      </c>
      <c r="C1223" t="str">
        <f t="shared" si="63"/>
        <v>nincs</v>
      </c>
      <c r="D1223" t="str">
        <f t="shared" si="63"/>
        <v>nincs</v>
      </c>
      <c r="E1223" t="str">
        <f t="shared" si="63"/>
        <v>nincs</v>
      </c>
      <c r="F1223" t="str">
        <f t="shared" si="63"/>
        <v>nincs</v>
      </c>
      <c r="G1223" t="str">
        <f t="shared" si="63"/>
        <v>nincs</v>
      </c>
      <c r="H1223">
        <f t="shared" si="62"/>
        <v>0</v>
      </c>
    </row>
    <row r="1224" spans="1:8" x14ac:dyDescent="0.25">
      <c r="A1224" t="s">
        <v>54</v>
      </c>
      <c r="B1224" t="str">
        <f t="shared" si="61"/>
        <v>nincs</v>
      </c>
      <c r="C1224" t="str">
        <f t="shared" si="63"/>
        <v>nincs</v>
      </c>
      <c r="D1224" t="str">
        <f t="shared" si="63"/>
        <v>nincs</v>
      </c>
      <c r="E1224" t="str">
        <f t="shared" si="63"/>
        <v>nincs</v>
      </c>
      <c r="F1224" t="str">
        <f t="shared" si="63"/>
        <v>nincs</v>
      </c>
      <c r="G1224" t="str">
        <f t="shared" si="63"/>
        <v>van</v>
      </c>
      <c r="H1224">
        <f t="shared" si="62"/>
        <v>1</v>
      </c>
    </row>
    <row r="1225" spans="1:8" x14ac:dyDescent="0.25">
      <c r="A1225" t="s">
        <v>5245</v>
      </c>
      <c r="B1225" t="str">
        <f t="shared" si="61"/>
        <v>nincs</v>
      </c>
      <c r="C1225" t="str">
        <f t="shared" si="63"/>
        <v>nincs</v>
      </c>
      <c r="D1225" t="str">
        <f t="shared" si="63"/>
        <v>nincs</v>
      </c>
      <c r="E1225" t="str">
        <f t="shared" si="63"/>
        <v>nincs</v>
      </c>
      <c r="F1225" t="str">
        <f t="shared" si="63"/>
        <v>nincs</v>
      </c>
      <c r="G1225" t="str">
        <f t="shared" si="63"/>
        <v>nincs</v>
      </c>
      <c r="H1225">
        <f t="shared" si="62"/>
        <v>0</v>
      </c>
    </row>
    <row r="1226" spans="1:8" x14ac:dyDescent="0.25">
      <c r="A1226" t="s">
        <v>2900</v>
      </c>
      <c r="B1226" t="str">
        <f t="shared" si="61"/>
        <v>nincs</v>
      </c>
      <c r="C1226" t="str">
        <f t="shared" si="63"/>
        <v>nincs</v>
      </c>
      <c r="D1226" t="str">
        <f t="shared" si="63"/>
        <v>nincs</v>
      </c>
      <c r="E1226" t="str">
        <f t="shared" si="63"/>
        <v>van</v>
      </c>
      <c r="F1226" t="str">
        <f t="shared" si="63"/>
        <v>nincs</v>
      </c>
      <c r="G1226" t="str">
        <f t="shared" si="63"/>
        <v>nincs</v>
      </c>
      <c r="H1226">
        <f t="shared" si="62"/>
        <v>1</v>
      </c>
    </row>
    <row r="1227" spans="1:8" x14ac:dyDescent="0.25">
      <c r="A1227" t="s">
        <v>2258</v>
      </c>
      <c r="B1227" t="str">
        <f t="shared" si="61"/>
        <v>nincs</v>
      </c>
      <c r="C1227" t="str">
        <f t="shared" si="63"/>
        <v>nincs</v>
      </c>
      <c r="D1227" t="str">
        <f t="shared" si="63"/>
        <v>van</v>
      </c>
      <c r="E1227" t="str">
        <f t="shared" si="63"/>
        <v>nincs</v>
      </c>
      <c r="F1227" t="str">
        <f t="shared" si="63"/>
        <v>nincs</v>
      </c>
      <c r="G1227" t="str">
        <f t="shared" si="63"/>
        <v>nincs</v>
      </c>
      <c r="H1227">
        <f t="shared" si="62"/>
        <v>1</v>
      </c>
    </row>
    <row r="1228" spans="1:8" x14ac:dyDescent="0.25">
      <c r="A1228" t="s">
        <v>13175</v>
      </c>
      <c r="B1228" t="str">
        <f t="shared" si="61"/>
        <v>nincs</v>
      </c>
      <c r="C1228" t="str">
        <f t="shared" si="63"/>
        <v>nincs</v>
      </c>
      <c r="D1228" t="str">
        <f t="shared" si="63"/>
        <v>nincs</v>
      </c>
      <c r="E1228" t="str">
        <f t="shared" si="63"/>
        <v>nincs</v>
      </c>
      <c r="F1228" t="str">
        <f t="shared" si="63"/>
        <v>nincs</v>
      </c>
      <c r="G1228" t="str">
        <f t="shared" si="63"/>
        <v>nincs</v>
      </c>
      <c r="H1228">
        <f t="shared" si="62"/>
        <v>0</v>
      </c>
    </row>
    <row r="1229" spans="1:8" x14ac:dyDescent="0.25">
      <c r="A1229" t="s">
        <v>3133</v>
      </c>
      <c r="B1229" t="str">
        <f t="shared" si="61"/>
        <v>van</v>
      </c>
      <c r="C1229" t="str">
        <f t="shared" si="63"/>
        <v>nincs</v>
      </c>
      <c r="D1229" t="str">
        <f t="shared" si="63"/>
        <v>nincs</v>
      </c>
      <c r="E1229" t="str">
        <f t="shared" si="63"/>
        <v>nincs</v>
      </c>
      <c r="F1229" t="str">
        <f t="shared" si="63"/>
        <v>nincs</v>
      </c>
      <c r="G1229" t="str">
        <f t="shared" si="63"/>
        <v>nincs</v>
      </c>
      <c r="H1229">
        <f t="shared" si="62"/>
        <v>1</v>
      </c>
    </row>
    <row r="1230" spans="1:8" x14ac:dyDescent="0.25">
      <c r="A1230" t="s">
        <v>13003</v>
      </c>
      <c r="B1230" t="str">
        <f t="shared" si="61"/>
        <v>nincs</v>
      </c>
      <c r="C1230" t="str">
        <f t="shared" si="63"/>
        <v>nincs</v>
      </c>
      <c r="D1230" t="str">
        <f t="shared" si="63"/>
        <v>nincs</v>
      </c>
      <c r="E1230" t="str">
        <f t="shared" si="63"/>
        <v>nincs</v>
      </c>
      <c r="F1230" t="str">
        <f t="shared" si="63"/>
        <v>nincs</v>
      </c>
      <c r="G1230" t="str">
        <f t="shared" si="63"/>
        <v>nincs</v>
      </c>
      <c r="H1230">
        <f t="shared" si="62"/>
        <v>0</v>
      </c>
    </row>
    <row r="1231" spans="1:8" x14ac:dyDescent="0.25">
      <c r="A1231" t="s">
        <v>8066</v>
      </c>
      <c r="B1231" t="str">
        <f t="shared" si="61"/>
        <v>nincs</v>
      </c>
      <c r="C1231" t="str">
        <f t="shared" si="63"/>
        <v>nincs</v>
      </c>
      <c r="D1231" t="str">
        <f t="shared" si="63"/>
        <v>nincs</v>
      </c>
      <c r="E1231" t="str">
        <f t="shared" si="63"/>
        <v>nincs</v>
      </c>
      <c r="F1231" t="str">
        <f t="shared" si="63"/>
        <v>nincs</v>
      </c>
      <c r="G1231" t="str">
        <f t="shared" si="63"/>
        <v>nincs</v>
      </c>
      <c r="H1231">
        <f t="shared" si="62"/>
        <v>0</v>
      </c>
    </row>
    <row r="1232" spans="1:8" x14ac:dyDescent="0.25">
      <c r="A1232" t="s">
        <v>7798</v>
      </c>
      <c r="B1232" t="str">
        <f t="shared" si="61"/>
        <v>nincs</v>
      </c>
      <c r="C1232" t="str">
        <f t="shared" si="63"/>
        <v>nincs</v>
      </c>
      <c r="D1232" t="str">
        <f t="shared" si="63"/>
        <v>nincs</v>
      </c>
      <c r="E1232" t="str">
        <f t="shared" si="63"/>
        <v>nincs</v>
      </c>
      <c r="F1232" t="str">
        <f t="shared" si="63"/>
        <v>nincs</v>
      </c>
      <c r="G1232" t="str">
        <f t="shared" si="63"/>
        <v>nincs</v>
      </c>
      <c r="H1232">
        <f t="shared" si="62"/>
        <v>0</v>
      </c>
    </row>
    <row r="1233" spans="1:8" x14ac:dyDescent="0.25">
      <c r="A1233" t="s">
        <v>7937</v>
      </c>
      <c r="B1233" t="str">
        <f t="shared" si="61"/>
        <v>nincs</v>
      </c>
      <c r="C1233" t="str">
        <f t="shared" si="63"/>
        <v>nincs</v>
      </c>
      <c r="D1233" t="str">
        <f t="shared" si="63"/>
        <v>nincs</v>
      </c>
      <c r="E1233" t="str">
        <f t="shared" si="63"/>
        <v>nincs</v>
      </c>
      <c r="F1233" t="str">
        <f t="shared" si="63"/>
        <v>nincs</v>
      </c>
      <c r="G1233" t="str">
        <f t="shared" si="63"/>
        <v>nincs</v>
      </c>
      <c r="H1233">
        <f t="shared" si="62"/>
        <v>0</v>
      </c>
    </row>
    <row r="1234" spans="1:8" x14ac:dyDescent="0.25">
      <c r="A1234" t="s">
        <v>276</v>
      </c>
      <c r="B1234" t="str">
        <f t="shared" si="61"/>
        <v>nincs</v>
      </c>
      <c r="C1234" t="str">
        <f t="shared" si="63"/>
        <v>nincs</v>
      </c>
      <c r="D1234" t="str">
        <f t="shared" si="63"/>
        <v>nincs</v>
      </c>
      <c r="E1234" t="str">
        <f t="shared" si="63"/>
        <v>nincs</v>
      </c>
      <c r="F1234" t="str">
        <f t="shared" si="63"/>
        <v>nincs</v>
      </c>
      <c r="G1234" t="str">
        <f t="shared" si="63"/>
        <v>nincs</v>
      </c>
      <c r="H1234">
        <f t="shared" si="62"/>
        <v>0</v>
      </c>
    </row>
    <row r="1235" spans="1:8" x14ac:dyDescent="0.25">
      <c r="A1235" t="s">
        <v>5628</v>
      </c>
      <c r="B1235" t="str">
        <f t="shared" si="61"/>
        <v>nincs</v>
      </c>
      <c r="C1235" t="str">
        <f t="shared" si="63"/>
        <v>nincs</v>
      </c>
      <c r="D1235" t="str">
        <f t="shared" si="63"/>
        <v>nincs</v>
      </c>
      <c r="E1235" t="str">
        <f t="shared" si="63"/>
        <v>van</v>
      </c>
      <c r="F1235" t="str">
        <f t="shared" si="63"/>
        <v>nincs</v>
      </c>
      <c r="G1235" t="str">
        <f t="shared" si="63"/>
        <v>nincs</v>
      </c>
      <c r="H1235">
        <f t="shared" si="62"/>
        <v>1</v>
      </c>
    </row>
    <row r="1236" spans="1:8" x14ac:dyDescent="0.25">
      <c r="A1236" t="s">
        <v>3369</v>
      </c>
      <c r="B1236" t="str">
        <f t="shared" si="61"/>
        <v>nincs</v>
      </c>
      <c r="C1236" t="str">
        <f t="shared" si="63"/>
        <v>nincs</v>
      </c>
      <c r="D1236" t="str">
        <f t="shared" si="63"/>
        <v>nincs</v>
      </c>
      <c r="E1236" t="str">
        <f t="shared" si="63"/>
        <v>nincs</v>
      </c>
      <c r="F1236" t="str">
        <f t="shared" si="63"/>
        <v>nincs</v>
      </c>
      <c r="G1236" t="str">
        <f t="shared" si="63"/>
        <v>nincs</v>
      </c>
      <c r="H1236">
        <f t="shared" si="62"/>
        <v>0</v>
      </c>
    </row>
    <row r="1237" spans="1:8" x14ac:dyDescent="0.25">
      <c r="A1237" t="s">
        <v>54</v>
      </c>
      <c r="B1237" t="str">
        <f t="shared" si="61"/>
        <v>nincs</v>
      </c>
      <c r="C1237" t="str">
        <f t="shared" si="63"/>
        <v>nincs</v>
      </c>
      <c r="D1237" t="str">
        <f t="shared" si="63"/>
        <v>nincs</v>
      </c>
      <c r="E1237" t="str">
        <f t="shared" si="63"/>
        <v>nincs</v>
      </c>
      <c r="F1237" t="str">
        <f t="shared" si="63"/>
        <v>nincs</v>
      </c>
      <c r="G1237" t="str">
        <f t="shared" si="63"/>
        <v>van</v>
      </c>
      <c r="H1237">
        <f t="shared" si="62"/>
        <v>1</v>
      </c>
    </row>
    <row r="1238" spans="1:8" x14ac:dyDescent="0.25">
      <c r="A1238" t="s">
        <v>13204</v>
      </c>
      <c r="B1238" t="str">
        <f t="shared" si="61"/>
        <v>nincs</v>
      </c>
      <c r="C1238" t="str">
        <f t="shared" si="63"/>
        <v>van</v>
      </c>
      <c r="D1238" t="str">
        <f t="shared" si="63"/>
        <v>nincs</v>
      </c>
      <c r="E1238" t="str">
        <f t="shared" si="63"/>
        <v>nincs</v>
      </c>
      <c r="F1238" t="str">
        <f t="shared" si="63"/>
        <v>nincs</v>
      </c>
      <c r="G1238" t="str">
        <f t="shared" si="63"/>
        <v>nincs</v>
      </c>
      <c r="H1238">
        <f t="shared" si="62"/>
        <v>1</v>
      </c>
    </row>
    <row r="1239" spans="1:8" x14ac:dyDescent="0.25">
      <c r="A1239" t="s">
        <v>4741</v>
      </c>
      <c r="B1239" t="str">
        <f t="shared" si="61"/>
        <v>nincs</v>
      </c>
      <c r="C1239" t="str">
        <f t="shared" si="63"/>
        <v>nincs</v>
      </c>
      <c r="D1239" t="str">
        <f t="shared" si="63"/>
        <v>nincs</v>
      </c>
      <c r="E1239" t="str">
        <f t="shared" si="63"/>
        <v>nincs</v>
      </c>
      <c r="F1239" t="str">
        <f t="shared" si="63"/>
        <v>nincs</v>
      </c>
      <c r="G1239" t="str">
        <f t="shared" si="63"/>
        <v>nincs</v>
      </c>
      <c r="H1239">
        <f t="shared" si="62"/>
        <v>0</v>
      </c>
    </row>
    <row r="1240" spans="1:8" x14ac:dyDescent="0.25">
      <c r="A1240" t="s">
        <v>6215</v>
      </c>
      <c r="B1240" t="str">
        <f t="shared" si="61"/>
        <v>nincs</v>
      </c>
      <c r="C1240" t="str">
        <f t="shared" si="63"/>
        <v>nincs</v>
      </c>
      <c r="D1240" t="str">
        <f t="shared" si="63"/>
        <v>nincs</v>
      </c>
      <c r="E1240" t="str">
        <f t="shared" si="63"/>
        <v>nincs</v>
      </c>
      <c r="F1240" t="str">
        <f t="shared" si="63"/>
        <v>nincs</v>
      </c>
      <c r="G1240" t="str">
        <f t="shared" si="63"/>
        <v>nincs</v>
      </c>
      <c r="H1240">
        <f t="shared" si="62"/>
        <v>0</v>
      </c>
    </row>
    <row r="1241" spans="1:8" x14ac:dyDescent="0.25">
      <c r="A1241" t="s">
        <v>14053</v>
      </c>
      <c r="B1241" t="str">
        <f t="shared" si="61"/>
        <v>nincs</v>
      </c>
      <c r="C1241" t="str">
        <f t="shared" si="63"/>
        <v>nincs</v>
      </c>
      <c r="D1241" t="str">
        <f t="shared" si="63"/>
        <v>nincs</v>
      </c>
      <c r="E1241" t="str">
        <f t="shared" si="63"/>
        <v>nincs</v>
      </c>
      <c r="F1241" t="str">
        <f t="shared" si="63"/>
        <v>nincs</v>
      </c>
      <c r="G1241" t="str">
        <f t="shared" si="63"/>
        <v>nincs</v>
      </c>
      <c r="H1241">
        <f t="shared" si="62"/>
        <v>0</v>
      </c>
    </row>
    <row r="1242" spans="1:8" x14ac:dyDescent="0.25">
      <c r="A1242" t="s">
        <v>2302</v>
      </c>
      <c r="B1242" t="str">
        <f t="shared" si="61"/>
        <v>nincs</v>
      </c>
      <c r="C1242" t="str">
        <f t="shared" si="63"/>
        <v>nincs</v>
      </c>
      <c r="D1242" t="str">
        <f t="shared" si="63"/>
        <v>nincs</v>
      </c>
      <c r="E1242" t="str">
        <f t="shared" si="63"/>
        <v>nincs</v>
      </c>
      <c r="F1242" t="str">
        <f t="shared" si="63"/>
        <v>nincs</v>
      </c>
      <c r="G1242" t="str">
        <f t="shared" si="63"/>
        <v>nincs</v>
      </c>
      <c r="H1242">
        <f t="shared" si="62"/>
        <v>0</v>
      </c>
    </row>
    <row r="1243" spans="1:8" x14ac:dyDescent="0.25">
      <c r="A1243" t="s">
        <v>992</v>
      </c>
      <c r="B1243" t="str">
        <f t="shared" si="61"/>
        <v>nincs</v>
      </c>
      <c r="C1243" t="str">
        <f t="shared" si="63"/>
        <v>nincs</v>
      </c>
      <c r="D1243" t="str">
        <f t="shared" si="63"/>
        <v>nincs</v>
      </c>
      <c r="E1243" t="str">
        <f t="shared" si="63"/>
        <v>van</v>
      </c>
      <c r="F1243" t="str">
        <f t="shared" si="63"/>
        <v>nincs</v>
      </c>
      <c r="G1243" t="str">
        <f t="shared" si="63"/>
        <v>nincs</v>
      </c>
      <c r="H1243">
        <f t="shared" si="62"/>
        <v>1</v>
      </c>
    </row>
    <row r="1244" spans="1:8" x14ac:dyDescent="0.25">
      <c r="A1244" t="s">
        <v>12517</v>
      </c>
      <c r="B1244" t="str">
        <f t="shared" si="61"/>
        <v>nincs</v>
      </c>
      <c r="C1244" t="str">
        <f t="shared" si="63"/>
        <v>nincs</v>
      </c>
      <c r="D1244" t="str">
        <f t="shared" si="63"/>
        <v>nincs</v>
      </c>
      <c r="E1244" t="str">
        <f t="shared" si="63"/>
        <v>nincs</v>
      </c>
      <c r="F1244" t="str">
        <f t="shared" si="63"/>
        <v>nincs</v>
      </c>
      <c r="G1244" t="str">
        <f t="shared" si="63"/>
        <v>nincs</v>
      </c>
      <c r="H1244">
        <f t="shared" si="62"/>
        <v>0</v>
      </c>
    </row>
    <row r="1245" spans="1:8" x14ac:dyDescent="0.25">
      <c r="A1245" t="s">
        <v>6129</v>
      </c>
      <c r="B1245" t="str">
        <f t="shared" si="61"/>
        <v>nincs</v>
      </c>
      <c r="C1245" t="str">
        <f t="shared" si="63"/>
        <v>nincs</v>
      </c>
      <c r="D1245" t="str">
        <f t="shared" si="63"/>
        <v>nincs</v>
      </c>
      <c r="E1245" t="str">
        <f t="shared" si="63"/>
        <v>nincs</v>
      </c>
      <c r="F1245" t="str">
        <f t="shared" si="63"/>
        <v>nincs</v>
      </c>
      <c r="G1245" t="str">
        <f t="shared" si="63"/>
        <v>nincs</v>
      </c>
      <c r="H1245">
        <f t="shared" si="62"/>
        <v>0</v>
      </c>
    </row>
    <row r="1246" spans="1:8" x14ac:dyDescent="0.25">
      <c r="A1246" t="s">
        <v>149</v>
      </c>
      <c r="B1246" t="str">
        <f t="shared" si="61"/>
        <v>nincs</v>
      </c>
      <c r="C1246" t="str">
        <f t="shared" si="63"/>
        <v>nincs</v>
      </c>
      <c r="D1246" t="str">
        <f t="shared" si="63"/>
        <v>nincs</v>
      </c>
      <c r="E1246" t="str">
        <f t="shared" si="63"/>
        <v>nincs</v>
      </c>
      <c r="F1246" t="str">
        <f t="shared" si="63"/>
        <v>nincs</v>
      </c>
      <c r="G1246" t="str">
        <f t="shared" si="63"/>
        <v>nincs</v>
      </c>
      <c r="H1246">
        <f t="shared" si="62"/>
        <v>0</v>
      </c>
    </row>
    <row r="1247" spans="1:8" x14ac:dyDescent="0.25">
      <c r="A1247" t="s">
        <v>276</v>
      </c>
      <c r="B1247" t="str">
        <f t="shared" si="61"/>
        <v>nincs</v>
      </c>
      <c r="C1247" t="str">
        <f t="shared" si="63"/>
        <v>nincs</v>
      </c>
      <c r="D1247" t="str">
        <f t="shared" si="63"/>
        <v>nincs</v>
      </c>
      <c r="E1247" t="str">
        <f t="shared" si="63"/>
        <v>nincs</v>
      </c>
      <c r="F1247" t="str">
        <f t="shared" si="63"/>
        <v>nincs</v>
      </c>
      <c r="G1247" t="str">
        <f t="shared" si="63"/>
        <v>nincs</v>
      </c>
      <c r="H1247">
        <f t="shared" si="62"/>
        <v>0</v>
      </c>
    </row>
    <row r="1248" spans="1:8" x14ac:dyDescent="0.25">
      <c r="A1248" t="s">
        <v>2905</v>
      </c>
      <c r="B1248" t="str">
        <f t="shared" si="61"/>
        <v>nincs</v>
      </c>
      <c r="C1248" t="str">
        <f t="shared" si="63"/>
        <v>van</v>
      </c>
      <c r="D1248" t="str">
        <f t="shared" si="63"/>
        <v>nincs</v>
      </c>
      <c r="E1248" t="str">
        <f t="shared" si="63"/>
        <v>nincs</v>
      </c>
      <c r="F1248" t="str">
        <f t="shared" si="63"/>
        <v>nincs</v>
      </c>
      <c r="G1248" t="str">
        <f t="shared" si="63"/>
        <v>nincs</v>
      </c>
      <c r="H1248">
        <f t="shared" si="62"/>
        <v>1</v>
      </c>
    </row>
    <row r="1249" spans="1:8" x14ac:dyDescent="0.25">
      <c r="A1249" t="s">
        <v>5522</v>
      </c>
      <c r="B1249" t="str">
        <f t="shared" si="61"/>
        <v>nincs</v>
      </c>
      <c r="C1249" t="str">
        <f t="shared" si="63"/>
        <v>nincs</v>
      </c>
      <c r="D1249" t="str">
        <f t="shared" si="63"/>
        <v>nincs</v>
      </c>
      <c r="E1249" t="str">
        <f t="shared" si="63"/>
        <v>nincs</v>
      </c>
      <c r="F1249" t="str">
        <f t="shared" si="63"/>
        <v>nincs</v>
      </c>
      <c r="G1249" t="str">
        <f t="shared" si="63"/>
        <v>nincs</v>
      </c>
      <c r="H1249">
        <f t="shared" si="62"/>
        <v>0</v>
      </c>
    </row>
    <row r="1250" spans="1:8" x14ac:dyDescent="0.25">
      <c r="A1250" t="s">
        <v>11652</v>
      </c>
      <c r="B1250" t="str">
        <f t="shared" si="61"/>
        <v>nincs</v>
      </c>
      <c r="C1250" t="str">
        <f t="shared" si="63"/>
        <v>nincs</v>
      </c>
      <c r="D1250" t="str">
        <f t="shared" si="63"/>
        <v>nincs</v>
      </c>
      <c r="E1250" t="str">
        <f t="shared" si="63"/>
        <v>nincs</v>
      </c>
      <c r="F1250" t="str">
        <f t="shared" si="63"/>
        <v>nincs</v>
      </c>
      <c r="G1250" t="str">
        <f t="shared" si="63"/>
        <v>nincs</v>
      </c>
      <c r="H1250">
        <f t="shared" si="62"/>
        <v>0</v>
      </c>
    </row>
    <row r="1251" spans="1:8" x14ac:dyDescent="0.25">
      <c r="A1251" t="s">
        <v>2552</v>
      </c>
      <c r="B1251" t="str">
        <f t="shared" si="61"/>
        <v>nincs</v>
      </c>
      <c r="C1251" t="str">
        <f t="shared" si="63"/>
        <v>nincs</v>
      </c>
      <c r="D1251" t="str">
        <f t="shared" si="63"/>
        <v>nincs</v>
      </c>
      <c r="E1251" t="str">
        <f t="shared" si="63"/>
        <v>nincs</v>
      </c>
      <c r="F1251" t="str">
        <f t="shared" si="63"/>
        <v>nincs</v>
      </c>
      <c r="G1251" t="str">
        <f t="shared" si="63"/>
        <v>nincs</v>
      </c>
      <c r="H1251">
        <f t="shared" si="62"/>
        <v>0</v>
      </c>
    </row>
    <row r="1252" spans="1:8" x14ac:dyDescent="0.25">
      <c r="A1252" t="s">
        <v>4959</v>
      </c>
      <c r="B1252" t="str">
        <f t="shared" si="61"/>
        <v>nincs</v>
      </c>
      <c r="C1252" t="str">
        <f t="shared" si="63"/>
        <v>nincs</v>
      </c>
      <c r="D1252" t="str">
        <f t="shared" si="63"/>
        <v>nincs</v>
      </c>
      <c r="E1252" t="str">
        <f t="shared" si="63"/>
        <v>nincs</v>
      </c>
      <c r="F1252" t="str">
        <f t="shared" si="63"/>
        <v>nincs</v>
      </c>
      <c r="G1252" t="str">
        <f t="shared" si="63"/>
        <v>nincs</v>
      </c>
      <c r="H1252">
        <f t="shared" si="62"/>
        <v>0</v>
      </c>
    </row>
    <row r="1253" spans="1:8" x14ac:dyDescent="0.25">
      <c r="A1253" t="s">
        <v>6458</v>
      </c>
      <c r="B1253" t="str">
        <f t="shared" ref="B1253:B1316" si="64">IF(ISERROR(FIND(B$1,$A1253)),"nincs","van")</f>
        <v>nincs</v>
      </c>
      <c r="C1253" t="str">
        <f t="shared" si="63"/>
        <v>nincs</v>
      </c>
      <c r="D1253" t="str">
        <f t="shared" si="63"/>
        <v>nincs</v>
      </c>
      <c r="E1253" t="str">
        <f t="shared" si="63"/>
        <v>nincs</v>
      </c>
      <c r="F1253" t="str">
        <f t="shared" si="63"/>
        <v>nincs</v>
      </c>
      <c r="G1253" t="str">
        <f t="shared" si="63"/>
        <v>nincs</v>
      </c>
      <c r="H1253">
        <f t="shared" si="62"/>
        <v>0</v>
      </c>
    </row>
    <row r="1254" spans="1:8" x14ac:dyDescent="0.25">
      <c r="A1254" t="s">
        <v>5491</v>
      </c>
      <c r="B1254" t="str">
        <f t="shared" si="64"/>
        <v>nincs</v>
      </c>
      <c r="C1254" t="str">
        <f t="shared" si="63"/>
        <v>nincs</v>
      </c>
      <c r="D1254" t="str">
        <f t="shared" si="63"/>
        <v>nincs</v>
      </c>
      <c r="E1254" t="str">
        <f t="shared" si="63"/>
        <v>nincs</v>
      </c>
      <c r="F1254" t="str">
        <f t="shared" si="63"/>
        <v>nincs</v>
      </c>
      <c r="G1254" t="str">
        <f t="shared" si="63"/>
        <v>nincs</v>
      </c>
      <c r="H1254">
        <f t="shared" si="62"/>
        <v>0</v>
      </c>
    </row>
    <row r="1255" spans="1:8" x14ac:dyDescent="0.25">
      <c r="A1255" t="s">
        <v>2258</v>
      </c>
      <c r="B1255" t="str">
        <f t="shared" si="64"/>
        <v>nincs</v>
      </c>
      <c r="C1255" t="str">
        <f t="shared" si="63"/>
        <v>nincs</v>
      </c>
      <c r="D1255" t="str">
        <f t="shared" si="63"/>
        <v>van</v>
      </c>
      <c r="E1255" t="str">
        <f t="shared" si="63"/>
        <v>nincs</v>
      </c>
      <c r="F1255" t="str">
        <f t="shared" si="63"/>
        <v>nincs</v>
      </c>
      <c r="G1255" t="str">
        <f t="shared" si="63"/>
        <v>nincs</v>
      </c>
      <c r="H1255">
        <f t="shared" si="62"/>
        <v>1</v>
      </c>
    </row>
    <row r="1256" spans="1:8" x14ac:dyDescent="0.25">
      <c r="A1256" t="s">
        <v>1876</v>
      </c>
      <c r="B1256" t="str">
        <f t="shared" si="64"/>
        <v>van</v>
      </c>
      <c r="C1256" t="str">
        <f t="shared" si="63"/>
        <v>nincs</v>
      </c>
      <c r="D1256" t="str">
        <f t="shared" si="63"/>
        <v>nincs</v>
      </c>
      <c r="E1256" t="str">
        <f t="shared" si="63"/>
        <v>nincs</v>
      </c>
      <c r="F1256" t="str">
        <f t="shared" si="63"/>
        <v>nincs</v>
      </c>
      <c r="G1256" t="str">
        <f t="shared" si="63"/>
        <v>nincs</v>
      </c>
      <c r="H1256">
        <f t="shared" si="62"/>
        <v>1</v>
      </c>
    </row>
    <row r="1257" spans="1:8" x14ac:dyDescent="0.25">
      <c r="A1257" t="s">
        <v>6524</v>
      </c>
      <c r="B1257" t="str">
        <f t="shared" si="64"/>
        <v>nincs</v>
      </c>
      <c r="C1257" t="str">
        <f t="shared" si="63"/>
        <v>nincs</v>
      </c>
      <c r="D1257" t="str">
        <f t="shared" si="63"/>
        <v>nincs</v>
      </c>
      <c r="E1257" t="str">
        <f t="shared" si="63"/>
        <v>nincs</v>
      </c>
      <c r="F1257" t="str">
        <f t="shared" si="63"/>
        <v>nincs</v>
      </c>
      <c r="G1257" t="str">
        <f t="shared" si="63"/>
        <v>nincs</v>
      </c>
      <c r="H1257">
        <f t="shared" si="62"/>
        <v>0</v>
      </c>
    </row>
    <row r="1258" spans="1:8" x14ac:dyDescent="0.25">
      <c r="A1258" t="s">
        <v>1865</v>
      </c>
      <c r="B1258" t="str">
        <f t="shared" si="64"/>
        <v>nincs</v>
      </c>
      <c r="C1258" t="str">
        <f t="shared" si="63"/>
        <v>nincs</v>
      </c>
      <c r="D1258" t="str">
        <f t="shared" si="63"/>
        <v>nincs</v>
      </c>
      <c r="E1258" t="str">
        <f t="shared" si="63"/>
        <v>van</v>
      </c>
      <c r="F1258" t="str">
        <f t="shared" si="63"/>
        <v>nincs</v>
      </c>
      <c r="G1258" t="str">
        <f t="shared" si="63"/>
        <v>nincs</v>
      </c>
      <c r="H1258">
        <f t="shared" si="62"/>
        <v>1</v>
      </c>
    </row>
    <row r="1259" spans="1:8" x14ac:dyDescent="0.25">
      <c r="A1259" t="s">
        <v>8395</v>
      </c>
      <c r="B1259" t="str">
        <f t="shared" si="64"/>
        <v>van</v>
      </c>
      <c r="C1259" t="str">
        <f t="shared" si="63"/>
        <v>nincs</v>
      </c>
      <c r="D1259" t="str">
        <f t="shared" si="63"/>
        <v>nincs</v>
      </c>
      <c r="E1259" t="str">
        <f t="shared" si="63"/>
        <v>nincs</v>
      </c>
      <c r="F1259" t="str">
        <f t="shared" si="63"/>
        <v>nincs</v>
      </c>
      <c r="G1259" t="str">
        <f t="shared" si="63"/>
        <v>nincs</v>
      </c>
      <c r="H1259">
        <f t="shared" si="62"/>
        <v>1</v>
      </c>
    </row>
    <row r="1260" spans="1:8" x14ac:dyDescent="0.25">
      <c r="A1260" t="s">
        <v>7837</v>
      </c>
      <c r="B1260" t="str">
        <f t="shared" si="64"/>
        <v>nincs</v>
      </c>
      <c r="C1260" t="str">
        <f t="shared" si="63"/>
        <v>nincs</v>
      </c>
      <c r="D1260" t="str">
        <f t="shared" si="63"/>
        <v>nincs</v>
      </c>
      <c r="E1260" t="str">
        <f t="shared" si="63"/>
        <v>nincs</v>
      </c>
      <c r="F1260" t="str">
        <f t="shared" si="63"/>
        <v>nincs</v>
      </c>
      <c r="G1260" t="str">
        <f t="shared" si="63"/>
        <v>nincs</v>
      </c>
      <c r="H1260">
        <f t="shared" si="62"/>
        <v>0</v>
      </c>
    </row>
    <row r="1261" spans="1:8" x14ac:dyDescent="0.25">
      <c r="A1261" t="s">
        <v>3316</v>
      </c>
      <c r="B1261" t="str">
        <f t="shared" si="64"/>
        <v>nincs</v>
      </c>
      <c r="C1261" t="str">
        <f t="shared" si="63"/>
        <v>nincs</v>
      </c>
      <c r="D1261" t="str">
        <f t="shared" si="63"/>
        <v>nincs</v>
      </c>
      <c r="E1261" t="str">
        <f t="shared" si="63"/>
        <v>nincs</v>
      </c>
      <c r="F1261" t="str">
        <f t="shared" si="63"/>
        <v>nincs</v>
      </c>
      <c r="G1261" t="str">
        <f t="shared" si="63"/>
        <v>nincs</v>
      </c>
      <c r="H1261">
        <f t="shared" si="62"/>
        <v>0</v>
      </c>
    </row>
    <row r="1262" spans="1:8" x14ac:dyDescent="0.25">
      <c r="A1262" t="s">
        <v>9398</v>
      </c>
      <c r="B1262" t="str">
        <f t="shared" si="64"/>
        <v>nincs</v>
      </c>
      <c r="C1262" t="str">
        <f t="shared" si="63"/>
        <v>nincs</v>
      </c>
      <c r="D1262" t="str">
        <f t="shared" si="63"/>
        <v>nincs</v>
      </c>
      <c r="E1262" t="str">
        <f t="shared" si="63"/>
        <v>nincs</v>
      </c>
      <c r="F1262" t="str">
        <f t="shared" si="63"/>
        <v>nincs</v>
      </c>
      <c r="G1262" t="str">
        <f t="shared" si="63"/>
        <v>nincs</v>
      </c>
      <c r="H1262">
        <f t="shared" si="62"/>
        <v>0</v>
      </c>
    </row>
    <row r="1263" spans="1:8" x14ac:dyDescent="0.25">
      <c r="A1263" t="s">
        <v>9719</v>
      </c>
      <c r="B1263" t="str">
        <f t="shared" si="64"/>
        <v>nincs</v>
      </c>
      <c r="C1263" t="str">
        <f t="shared" si="63"/>
        <v>nincs</v>
      </c>
      <c r="D1263" t="str">
        <f t="shared" si="63"/>
        <v>van</v>
      </c>
      <c r="E1263" t="str">
        <f t="shared" si="63"/>
        <v>nincs</v>
      </c>
      <c r="F1263" t="str">
        <f t="shared" si="63"/>
        <v>nincs</v>
      </c>
      <c r="G1263" t="str">
        <f t="shared" si="63"/>
        <v>nincs</v>
      </c>
      <c r="H1263">
        <f t="shared" si="62"/>
        <v>1</v>
      </c>
    </row>
    <row r="1264" spans="1:8" x14ac:dyDescent="0.25">
      <c r="A1264" t="s">
        <v>11805</v>
      </c>
      <c r="B1264" t="str">
        <f t="shared" si="64"/>
        <v>nincs</v>
      </c>
      <c r="C1264" t="str">
        <f t="shared" si="63"/>
        <v>nincs</v>
      </c>
      <c r="D1264" t="str">
        <f t="shared" si="63"/>
        <v>nincs</v>
      </c>
      <c r="E1264" t="str">
        <f t="shared" si="63"/>
        <v>nincs</v>
      </c>
      <c r="F1264" t="str">
        <f t="shared" si="63"/>
        <v>nincs</v>
      </c>
      <c r="G1264" t="str">
        <f t="shared" si="63"/>
        <v>nincs</v>
      </c>
      <c r="H1264">
        <f t="shared" si="62"/>
        <v>0</v>
      </c>
    </row>
    <row r="1265" spans="1:8" x14ac:dyDescent="0.25">
      <c r="A1265" t="s">
        <v>13470</v>
      </c>
      <c r="B1265" t="str">
        <f t="shared" si="64"/>
        <v>nincs</v>
      </c>
      <c r="C1265" t="str">
        <f t="shared" si="63"/>
        <v>nincs</v>
      </c>
      <c r="D1265" t="str">
        <f t="shared" si="63"/>
        <v>nincs</v>
      </c>
      <c r="E1265" t="str">
        <f t="shared" si="63"/>
        <v>nincs</v>
      </c>
      <c r="F1265" t="str">
        <f t="shared" si="63"/>
        <v>nincs</v>
      </c>
      <c r="G1265" t="str">
        <f t="shared" si="63"/>
        <v>nincs</v>
      </c>
      <c r="H1265">
        <f t="shared" si="62"/>
        <v>0</v>
      </c>
    </row>
    <row r="1266" spans="1:8" x14ac:dyDescent="0.25">
      <c r="A1266" t="s">
        <v>5585</v>
      </c>
      <c r="B1266" t="str">
        <f t="shared" si="64"/>
        <v>nincs</v>
      </c>
      <c r="C1266" t="str">
        <f t="shared" si="63"/>
        <v>nincs</v>
      </c>
      <c r="D1266" t="str">
        <f t="shared" si="63"/>
        <v>nincs</v>
      </c>
      <c r="E1266" t="str">
        <f t="shared" si="63"/>
        <v>nincs</v>
      </c>
      <c r="F1266" t="str">
        <f t="shared" si="63"/>
        <v>nincs</v>
      </c>
      <c r="G1266" t="str">
        <f t="shared" si="63"/>
        <v>nincs</v>
      </c>
      <c r="H1266">
        <f t="shared" si="62"/>
        <v>0</v>
      </c>
    </row>
    <row r="1267" spans="1:8" x14ac:dyDescent="0.25">
      <c r="A1267" t="s">
        <v>14560</v>
      </c>
      <c r="B1267" t="str">
        <f t="shared" si="64"/>
        <v>nincs</v>
      </c>
      <c r="C1267" t="str">
        <f t="shared" si="63"/>
        <v>nincs</v>
      </c>
      <c r="D1267" t="str">
        <f t="shared" si="63"/>
        <v>van</v>
      </c>
      <c r="E1267" t="str">
        <f t="shared" si="63"/>
        <v>nincs</v>
      </c>
      <c r="F1267" t="str">
        <f t="shared" si="63"/>
        <v>nincs</v>
      </c>
      <c r="G1267" t="str">
        <f t="shared" si="63"/>
        <v>nincs</v>
      </c>
      <c r="H1267">
        <f t="shared" si="62"/>
        <v>1</v>
      </c>
    </row>
    <row r="1268" spans="1:8" x14ac:dyDescent="0.25">
      <c r="A1268" t="s">
        <v>2797</v>
      </c>
      <c r="B1268" t="str">
        <f t="shared" si="64"/>
        <v>nincs</v>
      </c>
      <c r="C1268" t="str">
        <f t="shared" si="63"/>
        <v>nincs</v>
      </c>
      <c r="D1268" t="str">
        <f t="shared" si="63"/>
        <v>nincs</v>
      </c>
      <c r="E1268" t="str">
        <f t="shared" si="63"/>
        <v>nincs</v>
      </c>
      <c r="F1268" t="str">
        <f t="shared" si="63"/>
        <v>nincs</v>
      </c>
      <c r="G1268" t="str">
        <f t="shared" si="63"/>
        <v>nincs</v>
      </c>
      <c r="H1268">
        <f t="shared" si="62"/>
        <v>0</v>
      </c>
    </row>
    <row r="1269" spans="1:8" x14ac:dyDescent="0.25">
      <c r="A1269" t="s">
        <v>1542</v>
      </c>
      <c r="B1269" t="str">
        <f t="shared" si="64"/>
        <v>nincs</v>
      </c>
      <c r="C1269" t="str">
        <f t="shared" si="63"/>
        <v>nincs</v>
      </c>
      <c r="D1269" t="str">
        <f t="shared" si="63"/>
        <v>nincs</v>
      </c>
      <c r="E1269" t="str">
        <f t="shared" si="63"/>
        <v>van</v>
      </c>
      <c r="F1269" t="str">
        <f t="shared" si="63"/>
        <v>nincs</v>
      </c>
      <c r="G1269" t="str">
        <f t="shared" si="63"/>
        <v>nincs</v>
      </c>
      <c r="H1269">
        <f t="shared" si="62"/>
        <v>1</v>
      </c>
    </row>
    <row r="1270" spans="1:8" x14ac:dyDescent="0.25">
      <c r="A1270" t="s">
        <v>6017</v>
      </c>
      <c r="B1270" t="str">
        <f t="shared" si="64"/>
        <v>nincs</v>
      </c>
      <c r="C1270" t="str">
        <f t="shared" si="63"/>
        <v>nincs</v>
      </c>
      <c r="D1270" t="str">
        <f t="shared" si="63"/>
        <v>nincs</v>
      </c>
      <c r="E1270" t="str">
        <f t="shared" si="63"/>
        <v>nincs</v>
      </c>
      <c r="F1270" t="str">
        <f t="shared" si="63"/>
        <v>nincs</v>
      </c>
      <c r="G1270" t="str">
        <f t="shared" si="63"/>
        <v>nincs</v>
      </c>
      <c r="H1270">
        <f t="shared" si="62"/>
        <v>0</v>
      </c>
    </row>
    <row r="1271" spans="1:8" x14ac:dyDescent="0.25">
      <c r="A1271" t="s">
        <v>10964</v>
      </c>
      <c r="B1271" t="str">
        <f t="shared" si="64"/>
        <v>nincs</v>
      </c>
      <c r="C1271" t="str">
        <f t="shared" si="63"/>
        <v>nincs</v>
      </c>
      <c r="D1271" t="str">
        <f t="shared" si="63"/>
        <v>nincs</v>
      </c>
      <c r="E1271" t="str">
        <f t="shared" si="63"/>
        <v>nincs</v>
      </c>
      <c r="F1271" t="str">
        <f t="shared" si="63"/>
        <v>nincs</v>
      </c>
      <c r="G1271" t="str">
        <f t="shared" si="63"/>
        <v>nincs</v>
      </c>
      <c r="H1271">
        <f t="shared" si="62"/>
        <v>0</v>
      </c>
    </row>
    <row r="1272" spans="1:8" x14ac:dyDescent="0.25">
      <c r="A1272" t="s">
        <v>1571</v>
      </c>
      <c r="B1272" t="str">
        <f t="shared" si="64"/>
        <v>nincs</v>
      </c>
      <c r="C1272" t="str">
        <f t="shared" si="63"/>
        <v>nincs</v>
      </c>
      <c r="D1272" t="str">
        <f t="shared" si="63"/>
        <v>nincs</v>
      </c>
      <c r="E1272" t="str">
        <f t="shared" si="63"/>
        <v>van</v>
      </c>
      <c r="F1272" t="str">
        <f t="shared" si="63"/>
        <v>nincs</v>
      </c>
      <c r="G1272" t="str">
        <f t="shared" si="63"/>
        <v>nincs</v>
      </c>
      <c r="H1272">
        <f t="shared" si="62"/>
        <v>1</v>
      </c>
    </row>
    <row r="1273" spans="1:8" x14ac:dyDescent="0.25">
      <c r="A1273" t="s">
        <v>2223</v>
      </c>
      <c r="B1273" t="str">
        <f t="shared" si="64"/>
        <v>nincs</v>
      </c>
      <c r="C1273" t="str">
        <f t="shared" si="63"/>
        <v>nincs</v>
      </c>
      <c r="D1273" t="str">
        <f t="shared" si="63"/>
        <v>nincs</v>
      </c>
      <c r="E1273" t="str">
        <f t="shared" ref="C1273:G1324" si="65">IF(ISERROR(FIND(E$1,$A1273)),"nincs","van")</f>
        <v>nincs</v>
      </c>
      <c r="F1273" t="str">
        <f t="shared" si="65"/>
        <v>nincs</v>
      </c>
      <c r="G1273" t="str">
        <f t="shared" si="65"/>
        <v>nincs</v>
      </c>
      <c r="H1273">
        <f t="shared" si="62"/>
        <v>0</v>
      </c>
    </row>
    <row r="1274" spans="1:8" x14ac:dyDescent="0.25">
      <c r="A1274" t="s">
        <v>10233</v>
      </c>
      <c r="B1274" t="str">
        <f t="shared" si="64"/>
        <v>nincs</v>
      </c>
      <c r="C1274" t="str">
        <f t="shared" si="65"/>
        <v>nincs</v>
      </c>
      <c r="D1274" t="str">
        <f t="shared" si="65"/>
        <v>nincs</v>
      </c>
      <c r="E1274" t="str">
        <f t="shared" si="65"/>
        <v>nincs</v>
      </c>
      <c r="F1274" t="str">
        <f t="shared" si="65"/>
        <v>nincs</v>
      </c>
      <c r="G1274" t="str">
        <f t="shared" si="65"/>
        <v>nincs</v>
      </c>
      <c r="H1274">
        <f t="shared" si="62"/>
        <v>0</v>
      </c>
    </row>
    <row r="1275" spans="1:8" x14ac:dyDescent="0.25">
      <c r="A1275" t="s">
        <v>10882</v>
      </c>
      <c r="B1275" t="str">
        <f t="shared" si="64"/>
        <v>nincs</v>
      </c>
      <c r="C1275" t="str">
        <f t="shared" si="65"/>
        <v>nincs</v>
      </c>
      <c r="D1275" t="str">
        <f t="shared" si="65"/>
        <v>nincs</v>
      </c>
      <c r="E1275" t="str">
        <f t="shared" si="65"/>
        <v>nincs</v>
      </c>
      <c r="F1275" t="str">
        <f t="shared" si="65"/>
        <v>nincs</v>
      </c>
      <c r="G1275" t="str">
        <f t="shared" si="65"/>
        <v>nincs</v>
      </c>
      <c r="H1275">
        <f t="shared" si="62"/>
        <v>0</v>
      </c>
    </row>
    <row r="1276" spans="1:8" x14ac:dyDescent="0.25">
      <c r="A1276" t="s">
        <v>14599</v>
      </c>
      <c r="B1276" t="str">
        <f t="shared" si="64"/>
        <v>nincs</v>
      </c>
      <c r="C1276" t="str">
        <f t="shared" si="65"/>
        <v>nincs</v>
      </c>
      <c r="D1276" t="str">
        <f t="shared" si="65"/>
        <v>nincs</v>
      </c>
      <c r="E1276" t="str">
        <f t="shared" si="65"/>
        <v>nincs</v>
      </c>
      <c r="F1276" t="str">
        <f t="shared" si="65"/>
        <v>nincs</v>
      </c>
      <c r="G1276" t="str">
        <f t="shared" si="65"/>
        <v>nincs</v>
      </c>
      <c r="H1276">
        <f t="shared" si="62"/>
        <v>0</v>
      </c>
    </row>
    <row r="1277" spans="1:8" x14ac:dyDescent="0.25">
      <c r="A1277" t="s">
        <v>1421</v>
      </c>
      <c r="B1277" t="str">
        <f t="shared" si="64"/>
        <v>nincs</v>
      </c>
      <c r="C1277" t="str">
        <f t="shared" si="65"/>
        <v>nincs</v>
      </c>
      <c r="D1277" t="str">
        <f t="shared" si="65"/>
        <v>nincs</v>
      </c>
      <c r="E1277" t="str">
        <f t="shared" si="65"/>
        <v>nincs</v>
      </c>
      <c r="F1277" t="str">
        <f t="shared" si="65"/>
        <v>nincs</v>
      </c>
      <c r="G1277" t="str">
        <f t="shared" si="65"/>
        <v>van</v>
      </c>
      <c r="H1277">
        <f t="shared" si="62"/>
        <v>1</v>
      </c>
    </row>
    <row r="1278" spans="1:8" x14ac:dyDescent="0.25">
      <c r="A1278" t="s">
        <v>2692</v>
      </c>
      <c r="B1278" t="str">
        <f t="shared" si="64"/>
        <v>nincs</v>
      </c>
      <c r="C1278" t="str">
        <f t="shared" si="65"/>
        <v>nincs</v>
      </c>
      <c r="D1278" t="str">
        <f t="shared" si="65"/>
        <v>van</v>
      </c>
      <c r="E1278" t="str">
        <f t="shared" si="65"/>
        <v>nincs</v>
      </c>
      <c r="F1278" t="str">
        <f t="shared" si="65"/>
        <v>nincs</v>
      </c>
      <c r="G1278" t="str">
        <f t="shared" si="65"/>
        <v>nincs</v>
      </c>
      <c r="H1278">
        <f t="shared" si="62"/>
        <v>1</v>
      </c>
    </row>
    <row r="1279" spans="1:8" x14ac:dyDescent="0.25">
      <c r="A1279" t="s">
        <v>4157</v>
      </c>
      <c r="B1279" t="str">
        <f t="shared" si="64"/>
        <v>van</v>
      </c>
      <c r="C1279" t="str">
        <f t="shared" si="65"/>
        <v>nincs</v>
      </c>
      <c r="D1279" t="str">
        <f t="shared" si="65"/>
        <v>nincs</v>
      </c>
      <c r="E1279" t="str">
        <f t="shared" si="65"/>
        <v>nincs</v>
      </c>
      <c r="F1279" t="str">
        <f t="shared" si="65"/>
        <v>nincs</v>
      </c>
      <c r="G1279" t="str">
        <f t="shared" si="65"/>
        <v>nincs</v>
      </c>
      <c r="H1279">
        <f t="shared" si="62"/>
        <v>1</v>
      </c>
    </row>
    <row r="1280" spans="1:8" x14ac:dyDescent="0.25">
      <c r="A1280" t="s">
        <v>8019</v>
      </c>
      <c r="B1280" t="str">
        <f t="shared" si="64"/>
        <v>nincs</v>
      </c>
      <c r="C1280" t="str">
        <f t="shared" si="65"/>
        <v>nincs</v>
      </c>
      <c r="D1280" t="str">
        <f t="shared" si="65"/>
        <v>nincs</v>
      </c>
      <c r="E1280" t="str">
        <f t="shared" si="65"/>
        <v>nincs</v>
      </c>
      <c r="F1280" t="str">
        <f t="shared" si="65"/>
        <v>nincs</v>
      </c>
      <c r="G1280" t="str">
        <f t="shared" si="65"/>
        <v>nincs</v>
      </c>
      <c r="H1280">
        <f t="shared" si="62"/>
        <v>0</v>
      </c>
    </row>
    <row r="1281" spans="1:8" x14ac:dyDescent="0.25">
      <c r="A1281" t="s">
        <v>7399</v>
      </c>
      <c r="B1281" t="str">
        <f t="shared" si="64"/>
        <v>nincs</v>
      </c>
      <c r="C1281" t="str">
        <f t="shared" si="65"/>
        <v>nincs</v>
      </c>
      <c r="D1281" t="str">
        <f t="shared" si="65"/>
        <v>nincs</v>
      </c>
      <c r="E1281" t="str">
        <f t="shared" si="65"/>
        <v>nincs</v>
      </c>
      <c r="F1281" t="str">
        <f t="shared" si="65"/>
        <v>nincs</v>
      </c>
      <c r="G1281" t="str">
        <f t="shared" si="65"/>
        <v>van</v>
      </c>
      <c r="H1281">
        <f t="shared" si="62"/>
        <v>1</v>
      </c>
    </row>
    <row r="1282" spans="1:8" x14ac:dyDescent="0.25">
      <c r="A1282" t="s">
        <v>2258</v>
      </c>
      <c r="B1282" t="str">
        <f t="shared" si="64"/>
        <v>nincs</v>
      </c>
      <c r="C1282" t="str">
        <f t="shared" si="65"/>
        <v>nincs</v>
      </c>
      <c r="D1282" t="str">
        <f t="shared" si="65"/>
        <v>van</v>
      </c>
      <c r="E1282" t="str">
        <f t="shared" si="65"/>
        <v>nincs</v>
      </c>
      <c r="F1282" t="str">
        <f t="shared" si="65"/>
        <v>nincs</v>
      </c>
      <c r="G1282" t="str">
        <f t="shared" si="65"/>
        <v>nincs</v>
      </c>
      <c r="H1282">
        <f t="shared" si="62"/>
        <v>1</v>
      </c>
    </row>
    <row r="1283" spans="1:8" x14ac:dyDescent="0.25">
      <c r="A1283" t="s">
        <v>10192</v>
      </c>
      <c r="B1283" t="str">
        <f t="shared" si="64"/>
        <v>nincs</v>
      </c>
      <c r="C1283" t="str">
        <f t="shared" si="65"/>
        <v>nincs</v>
      </c>
      <c r="D1283" t="str">
        <f t="shared" si="65"/>
        <v>van</v>
      </c>
      <c r="E1283" t="str">
        <f t="shared" si="65"/>
        <v>nincs</v>
      </c>
      <c r="F1283" t="str">
        <f t="shared" si="65"/>
        <v>nincs</v>
      </c>
      <c r="G1283" t="str">
        <f t="shared" si="65"/>
        <v>nincs</v>
      </c>
      <c r="H1283">
        <f t="shared" ref="H1283:H1346" si="66">+COUNTIF(B1283:G1283,"van")</f>
        <v>1</v>
      </c>
    </row>
    <row r="1284" spans="1:8" x14ac:dyDescent="0.25">
      <c r="A1284" t="s">
        <v>7884</v>
      </c>
      <c r="B1284" t="str">
        <f t="shared" si="64"/>
        <v>nincs</v>
      </c>
      <c r="C1284" t="str">
        <f t="shared" si="65"/>
        <v>nincs</v>
      </c>
      <c r="D1284" t="str">
        <f t="shared" si="65"/>
        <v>nincs</v>
      </c>
      <c r="E1284" t="str">
        <f t="shared" si="65"/>
        <v>nincs</v>
      </c>
      <c r="F1284" t="str">
        <f t="shared" si="65"/>
        <v>nincs</v>
      </c>
      <c r="G1284" t="str">
        <f t="shared" si="65"/>
        <v>nincs</v>
      </c>
      <c r="H1284">
        <f t="shared" si="66"/>
        <v>0</v>
      </c>
    </row>
    <row r="1285" spans="1:8" x14ac:dyDescent="0.25">
      <c r="A1285" t="s">
        <v>3666</v>
      </c>
      <c r="B1285" t="str">
        <f t="shared" si="64"/>
        <v>van</v>
      </c>
      <c r="C1285" t="str">
        <f t="shared" si="65"/>
        <v>nincs</v>
      </c>
      <c r="D1285" t="str">
        <f t="shared" si="65"/>
        <v>nincs</v>
      </c>
      <c r="E1285" t="str">
        <f t="shared" si="65"/>
        <v>nincs</v>
      </c>
      <c r="F1285" t="str">
        <f t="shared" si="65"/>
        <v>nincs</v>
      </c>
      <c r="G1285" t="str">
        <f t="shared" si="65"/>
        <v>nincs</v>
      </c>
      <c r="H1285">
        <f t="shared" si="66"/>
        <v>1</v>
      </c>
    </row>
    <row r="1286" spans="1:8" x14ac:dyDescent="0.25">
      <c r="A1286" t="s">
        <v>3894</v>
      </c>
      <c r="B1286" t="str">
        <f t="shared" si="64"/>
        <v>nincs</v>
      </c>
      <c r="C1286" t="str">
        <f t="shared" si="65"/>
        <v>nincs</v>
      </c>
      <c r="D1286" t="str">
        <f t="shared" si="65"/>
        <v>nincs</v>
      </c>
      <c r="E1286" t="str">
        <f t="shared" si="65"/>
        <v>nincs</v>
      </c>
      <c r="F1286" t="str">
        <f t="shared" si="65"/>
        <v>nincs</v>
      </c>
      <c r="G1286" t="str">
        <f t="shared" si="65"/>
        <v>nincs</v>
      </c>
      <c r="H1286">
        <f t="shared" si="66"/>
        <v>0</v>
      </c>
    </row>
    <row r="1287" spans="1:8" x14ac:dyDescent="0.25">
      <c r="A1287" t="s">
        <v>12033</v>
      </c>
      <c r="B1287" t="str">
        <f t="shared" si="64"/>
        <v>nincs</v>
      </c>
      <c r="C1287" t="str">
        <f t="shared" si="65"/>
        <v>nincs</v>
      </c>
      <c r="D1287" t="str">
        <f t="shared" si="65"/>
        <v>nincs</v>
      </c>
      <c r="E1287" t="str">
        <f t="shared" si="65"/>
        <v>nincs</v>
      </c>
      <c r="F1287" t="str">
        <f t="shared" si="65"/>
        <v>nincs</v>
      </c>
      <c r="G1287" t="str">
        <f t="shared" si="65"/>
        <v>nincs</v>
      </c>
      <c r="H1287">
        <f t="shared" si="66"/>
        <v>0</v>
      </c>
    </row>
    <row r="1288" spans="1:8" x14ac:dyDescent="0.25">
      <c r="A1288" t="s">
        <v>6204</v>
      </c>
      <c r="B1288" t="str">
        <f t="shared" si="64"/>
        <v>nincs</v>
      </c>
      <c r="C1288" t="str">
        <f t="shared" si="65"/>
        <v>nincs</v>
      </c>
      <c r="D1288" t="str">
        <f t="shared" si="65"/>
        <v>nincs</v>
      </c>
      <c r="E1288" t="str">
        <f t="shared" si="65"/>
        <v>nincs</v>
      </c>
      <c r="F1288" t="str">
        <f t="shared" si="65"/>
        <v>nincs</v>
      </c>
      <c r="G1288" t="str">
        <f t="shared" si="65"/>
        <v>nincs</v>
      </c>
      <c r="H1288">
        <f t="shared" si="66"/>
        <v>0</v>
      </c>
    </row>
    <row r="1289" spans="1:8" x14ac:dyDescent="0.25">
      <c r="A1289" t="s">
        <v>7926</v>
      </c>
      <c r="B1289" t="str">
        <f t="shared" si="64"/>
        <v>nincs</v>
      </c>
      <c r="C1289" t="str">
        <f t="shared" si="65"/>
        <v>nincs</v>
      </c>
      <c r="D1289" t="str">
        <f t="shared" si="65"/>
        <v>nincs</v>
      </c>
      <c r="E1289" t="str">
        <f t="shared" si="65"/>
        <v>nincs</v>
      </c>
      <c r="F1289" t="str">
        <f t="shared" si="65"/>
        <v>nincs</v>
      </c>
      <c r="G1289" t="str">
        <f t="shared" si="65"/>
        <v>nincs</v>
      </c>
      <c r="H1289">
        <f t="shared" si="66"/>
        <v>0</v>
      </c>
    </row>
    <row r="1290" spans="1:8" x14ac:dyDescent="0.25">
      <c r="A1290" t="s">
        <v>11268</v>
      </c>
      <c r="B1290" t="str">
        <f t="shared" si="64"/>
        <v>nincs</v>
      </c>
      <c r="C1290" t="str">
        <f t="shared" si="65"/>
        <v>nincs</v>
      </c>
      <c r="D1290" t="str">
        <f t="shared" si="65"/>
        <v>van</v>
      </c>
      <c r="E1290" t="str">
        <f t="shared" si="65"/>
        <v>nincs</v>
      </c>
      <c r="F1290" t="str">
        <f t="shared" si="65"/>
        <v>nincs</v>
      </c>
      <c r="G1290" t="str">
        <f t="shared" si="65"/>
        <v>nincs</v>
      </c>
      <c r="H1290">
        <f t="shared" si="66"/>
        <v>1</v>
      </c>
    </row>
    <row r="1291" spans="1:8" x14ac:dyDescent="0.25">
      <c r="A1291" t="s">
        <v>2446</v>
      </c>
      <c r="B1291" t="str">
        <f t="shared" si="64"/>
        <v>van</v>
      </c>
      <c r="C1291" t="str">
        <f t="shared" si="65"/>
        <v>nincs</v>
      </c>
      <c r="D1291" t="str">
        <f t="shared" si="65"/>
        <v>nincs</v>
      </c>
      <c r="E1291" t="str">
        <f t="shared" si="65"/>
        <v>nincs</v>
      </c>
      <c r="F1291" t="str">
        <f t="shared" si="65"/>
        <v>nincs</v>
      </c>
      <c r="G1291" t="str">
        <f t="shared" si="65"/>
        <v>nincs</v>
      </c>
      <c r="H1291">
        <f t="shared" si="66"/>
        <v>1</v>
      </c>
    </row>
    <row r="1292" spans="1:8" x14ac:dyDescent="0.25">
      <c r="A1292" t="s">
        <v>1445</v>
      </c>
      <c r="B1292" t="str">
        <f t="shared" si="64"/>
        <v>nincs</v>
      </c>
      <c r="C1292" t="str">
        <f t="shared" si="65"/>
        <v>nincs</v>
      </c>
      <c r="D1292" t="str">
        <f t="shared" si="65"/>
        <v>nincs</v>
      </c>
      <c r="E1292" t="str">
        <f t="shared" si="65"/>
        <v>nincs</v>
      </c>
      <c r="F1292" t="str">
        <f t="shared" si="65"/>
        <v>nincs</v>
      </c>
      <c r="G1292" t="str">
        <f t="shared" si="65"/>
        <v>nincs</v>
      </c>
      <c r="H1292">
        <f t="shared" si="66"/>
        <v>0</v>
      </c>
    </row>
    <row r="1293" spans="1:8" x14ac:dyDescent="0.25">
      <c r="A1293" t="s">
        <v>14543</v>
      </c>
      <c r="B1293" t="str">
        <f t="shared" si="64"/>
        <v>nincs</v>
      </c>
      <c r="C1293" t="str">
        <f t="shared" si="65"/>
        <v>nincs</v>
      </c>
      <c r="D1293" t="str">
        <f t="shared" si="65"/>
        <v>nincs</v>
      </c>
      <c r="E1293" t="str">
        <f t="shared" si="65"/>
        <v>nincs</v>
      </c>
      <c r="F1293" t="str">
        <f t="shared" si="65"/>
        <v>nincs</v>
      </c>
      <c r="G1293" t="str">
        <f t="shared" si="65"/>
        <v>nincs</v>
      </c>
      <c r="H1293">
        <f t="shared" si="66"/>
        <v>0</v>
      </c>
    </row>
    <row r="1294" spans="1:8" x14ac:dyDescent="0.25">
      <c r="A1294" t="s">
        <v>8452</v>
      </c>
      <c r="B1294" t="str">
        <f t="shared" si="64"/>
        <v>nincs</v>
      </c>
      <c r="C1294" t="str">
        <f t="shared" si="65"/>
        <v>nincs</v>
      </c>
      <c r="D1294" t="str">
        <f t="shared" si="65"/>
        <v>nincs</v>
      </c>
      <c r="E1294" t="str">
        <f t="shared" si="65"/>
        <v>van</v>
      </c>
      <c r="F1294" t="str">
        <f t="shared" si="65"/>
        <v>nincs</v>
      </c>
      <c r="G1294" t="str">
        <f t="shared" si="65"/>
        <v>nincs</v>
      </c>
      <c r="H1294">
        <f t="shared" si="66"/>
        <v>1</v>
      </c>
    </row>
    <row r="1295" spans="1:8" x14ac:dyDescent="0.25">
      <c r="A1295" t="s">
        <v>14980</v>
      </c>
      <c r="B1295" t="str">
        <f t="shared" si="64"/>
        <v>nincs</v>
      </c>
      <c r="C1295" t="str">
        <f t="shared" si="65"/>
        <v>nincs</v>
      </c>
      <c r="D1295" t="str">
        <f t="shared" si="65"/>
        <v>nincs</v>
      </c>
      <c r="E1295" t="str">
        <f t="shared" si="65"/>
        <v>nincs</v>
      </c>
      <c r="F1295" t="str">
        <f t="shared" si="65"/>
        <v>nincs</v>
      </c>
      <c r="G1295" t="str">
        <f t="shared" si="65"/>
        <v>nincs</v>
      </c>
      <c r="H1295">
        <f t="shared" si="66"/>
        <v>0</v>
      </c>
    </row>
    <row r="1296" spans="1:8" x14ac:dyDescent="0.25">
      <c r="A1296" t="s">
        <v>3853</v>
      </c>
      <c r="B1296" t="str">
        <f t="shared" si="64"/>
        <v>nincs</v>
      </c>
      <c r="C1296" t="str">
        <f t="shared" si="65"/>
        <v>nincs</v>
      </c>
      <c r="D1296" t="str">
        <f t="shared" si="65"/>
        <v>nincs</v>
      </c>
      <c r="E1296" t="str">
        <f t="shared" si="65"/>
        <v>van</v>
      </c>
      <c r="F1296" t="str">
        <f t="shared" si="65"/>
        <v>nincs</v>
      </c>
      <c r="G1296" t="str">
        <f t="shared" si="65"/>
        <v>nincs</v>
      </c>
      <c r="H1296">
        <f t="shared" si="66"/>
        <v>1</v>
      </c>
    </row>
    <row r="1297" spans="1:8" x14ac:dyDescent="0.25">
      <c r="A1297" t="s">
        <v>3350</v>
      </c>
      <c r="B1297" t="str">
        <f t="shared" si="64"/>
        <v>van</v>
      </c>
      <c r="C1297" t="str">
        <f t="shared" si="65"/>
        <v>nincs</v>
      </c>
      <c r="D1297" t="str">
        <f t="shared" si="65"/>
        <v>nincs</v>
      </c>
      <c r="E1297" t="str">
        <f t="shared" si="65"/>
        <v>nincs</v>
      </c>
      <c r="F1297" t="str">
        <f t="shared" si="65"/>
        <v>nincs</v>
      </c>
      <c r="G1297" t="str">
        <f t="shared" si="65"/>
        <v>nincs</v>
      </c>
      <c r="H1297">
        <f t="shared" si="66"/>
        <v>1</v>
      </c>
    </row>
    <row r="1298" spans="1:8" x14ac:dyDescent="0.25">
      <c r="A1298" t="s">
        <v>7726</v>
      </c>
      <c r="B1298" t="str">
        <f t="shared" si="64"/>
        <v>nincs</v>
      </c>
      <c r="C1298" t="str">
        <f t="shared" si="65"/>
        <v>van</v>
      </c>
      <c r="D1298" t="str">
        <f t="shared" si="65"/>
        <v>nincs</v>
      </c>
      <c r="E1298" t="str">
        <f t="shared" si="65"/>
        <v>nincs</v>
      </c>
      <c r="F1298" t="str">
        <f t="shared" si="65"/>
        <v>nincs</v>
      </c>
      <c r="G1298" t="str">
        <f t="shared" si="65"/>
        <v>nincs</v>
      </c>
      <c r="H1298">
        <f t="shared" si="66"/>
        <v>1</v>
      </c>
    </row>
    <row r="1299" spans="1:8" x14ac:dyDescent="0.25">
      <c r="A1299" t="s">
        <v>1409</v>
      </c>
      <c r="B1299" t="str">
        <f t="shared" si="64"/>
        <v>nincs</v>
      </c>
      <c r="C1299" t="str">
        <f t="shared" si="65"/>
        <v>nincs</v>
      </c>
      <c r="D1299" t="str">
        <f t="shared" si="65"/>
        <v>nincs</v>
      </c>
      <c r="E1299" t="str">
        <f t="shared" si="65"/>
        <v>nincs</v>
      </c>
      <c r="F1299" t="str">
        <f t="shared" si="65"/>
        <v>nincs</v>
      </c>
      <c r="G1299" t="str">
        <f t="shared" si="65"/>
        <v>nincs</v>
      </c>
      <c r="H1299">
        <f t="shared" si="66"/>
        <v>0</v>
      </c>
    </row>
    <row r="1300" spans="1:8" x14ac:dyDescent="0.25">
      <c r="A1300" t="s">
        <v>6998</v>
      </c>
      <c r="B1300" t="str">
        <f t="shared" si="64"/>
        <v>nincs</v>
      </c>
      <c r="C1300" t="str">
        <f t="shared" si="65"/>
        <v>nincs</v>
      </c>
      <c r="D1300" t="str">
        <f t="shared" si="65"/>
        <v>nincs</v>
      </c>
      <c r="E1300" t="str">
        <f t="shared" si="65"/>
        <v>nincs</v>
      </c>
      <c r="F1300" t="str">
        <f t="shared" si="65"/>
        <v>nincs</v>
      </c>
      <c r="G1300" t="str">
        <f t="shared" si="65"/>
        <v>nincs</v>
      </c>
      <c r="H1300">
        <f t="shared" si="66"/>
        <v>0</v>
      </c>
    </row>
    <row r="1301" spans="1:8" x14ac:dyDescent="0.25">
      <c r="A1301" t="s">
        <v>954</v>
      </c>
      <c r="B1301" t="str">
        <f t="shared" si="64"/>
        <v>nincs</v>
      </c>
      <c r="C1301" t="str">
        <f t="shared" si="65"/>
        <v>van</v>
      </c>
      <c r="D1301" t="str">
        <f t="shared" si="65"/>
        <v>nincs</v>
      </c>
      <c r="E1301" t="str">
        <f t="shared" si="65"/>
        <v>nincs</v>
      </c>
      <c r="F1301" t="str">
        <f t="shared" si="65"/>
        <v>nincs</v>
      </c>
      <c r="G1301" t="str">
        <f t="shared" si="65"/>
        <v>nincs</v>
      </c>
      <c r="H1301">
        <f t="shared" si="66"/>
        <v>1</v>
      </c>
    </row>
    <row r="1302" spans="1:8" x14ac:dyDescent="0.25">
      <c r="A1302" t="s">
        <v>12063</v>
      </c>
      <c r="B1302" t="str">
        <f t="shared" si="64"/>
        <v>van</v>
      </c>
      <c r="C1302" t="str">
        <f t="shared" si="65"/>
        <v>nincs</v>
      </c>
      <c r="D1302" t="str">
        <f t="shared" si="65"/>
        <v>nincs</v>
      </c>
      <c r="E1302" t="str">
        <f t="shared" si="65"/>
        <v>nincs</v>
      </c>
      <c r="F1302" t="str">
        <f t="shared" si="65"/>
        <v>nincs</v>
      </c>
      <c r="G1302" t="str">
        <f t="shared" si="65"/>
        <v>nincs</v>
      </c>
      <c r="H1302">
        <f t="shared" si="66"/>
        <v>1</v>
      </c>
    </row>
    <row r="1303" spans="1:8" x14ac:dyDescent="0.25">
      <c r="A1303" t="s">
        <v>5650</v>
      </c>
      <c r="B1303" t="str">
        <f t="shared" si="64"/>
        <v>nincs</v>
      </c>
      <c r="C1303" t="str">
        <f t="shared" si="65"/>
        <v>van</v>
      </c>
      <c r="D1303" t="str">
        <f t="shared" si="65"/>
        <v>nincs</v>
      </c>
      <c r="E1303" t="str">
        <f t="shared" si="65"/>
        <v>nincs</v>
      </c>
      <c r="F1303" t="str">
        <f t="shared" si="65"/>
        <v>nincs</v>
      </c>
      <c r="G1303" t="str">
        <f t="shared" si="65"/>
        <v>nincs</v>
      </c>
      <c r="H1303">
        <f t="shared" si="66"/>
        <v>1</v>
      </c>
    </row>
    <row r="1304" spans="1:8" x14ac:dyDescent="0.25">
      <c r="A1304" t="s">
        <v>5729</v>
      </c>
      <c r="B1304" t="str">
        <f t="shared" si="64"/>
        <v>nincs</v>
      </c>
      <c r="C1304" t="str">
        <f t="shared" si="65"/>
        <v>nincs</v>
      </c>
      <c r="D1304" t="str">
        <f t="shared" si="65"/>
        <v>nincs</v>
      </c>
      <c r="E1304" t="str">
        <f t="shared" si="65"/>
        <v>nincs</v>
      </c>
      <c r="F1304" t="str">
        <f t="shared" si="65"/>
        <v>nincs</v>
      </c>
      <c r="G1304" t="str">
        <f t="shared" si="65"/>
        <v>nincs</v>
      </c>
      <c r="H1304">
        <f t="shared" si="66"/>
        <v>0</v>
      </c>
    </row>
    <row r="1305" spans="1:8" x14ac:dyDescent="0.25">
      <c r="A1305" t="s">
        <v>10390</v>
      </c>
      <c r="B1305" t="str">
        <f t="shared" si="64"/>
        <v>nincs</v>
      </c>
      <c r="C1305" t="str">
        <f t="shared" si="65"/>
        <v>nincs</v>
      </c>
      <c r="D1305" t="str">
        <f t="shared" si="65"/>
        <v>nincs</v>
      </c>
      <c r="E1305" t="str">
        <f t="shared" si="65"/>
        <v>nincs</v>
      </c>
      <c r="F1305" t="str">
        <f t="shared" si="65"/>
        <v>nincs</v>
      </c>
      <c r="G1305" t="str">
        <f t="shared" si="65"/>
        <v>nincs</v>
      </c>
      <c r="H1305">
        <f t="shared" si="66"/>
        <v>0</v>
      </c>
    </row>
    <row r="1306" spans="1:8" x14ac:dyDescent="0.25">
      <c r="A1306" t="s">
        <v>2525</v>
      </c>
      <c r="B1306" t="str">
        <f t="shared" si="64"/>
        <v>nincs</v>
      </c>
      <c r="C1306" t="str">
        <f t="shared" si="65"/>
        <v>nincs</v>
      </c>
      <c r="D1306" t="str">
        <f t="shared" si="65"/>
        <v>nincs</v>
      </c>
      <c r="E1306" t="str">
        <f t="shared" si="65"/>
        <v>nincs</v>
      </c>
      <c r="F1306" t="str">
        <f t="shared" si="65"/>
        <v>nincs</v>
      </c>
      <c r="G1306" t="str">
        <f t="shared" si="65"/>
        <v>nincs</v>
      </c>
      <c r="H1306">
        <f t="shared" si="66"/>
        <v>0</v>
      </c>
    </row>
    <row r="1307" spans="1:8" x14ac:dyDescent="0.25">
      <c r="A1307" t="s">
        <v>1355</v>
      </c>
      <c r="B1307" t="str">
        <f t="shared" si="64"/>
        <v>nincs</v>
      </c>
      <c r="C1307" t="str">
        <f t="shared" si="65"/>
        <v>van</v>
      </c>
      <c r="D1307" t="str">
        <f t="shared" si="65"/>
        <v>nincs</v>
      </c>
      <c r="E1307" t="str">
        <f t="shared" si="65"/>
        <v>nincs</v>
      </c>
      <c r="F1307" t="str">
        <f t="shared" si="65"/>
        <v>nincs</v>
      </c>
      <c r="G1307" t="str">
        <f t="shared" si="65"/>
        <v>nincs</v>
      </c>
      <c r="H1307">
        <f t="shared" si="66"/>
        <v>1</v>
      </c>
    </row>
    <row r="1308" spans="1:8" x14ac:dyDescent="0.25">
      <c r="A1308" t="s">
        <v>9978</v>
      </c>
      <c r="B1308" t="str">
        <f t="shared" si="64"/>
        <v>nincs</v>
      </c>
      <c r="C1308" t="str">
        <f t="shared" si="65"/>
        <v>nincs</v>
      </c>
      <c r="D1308" t="str">
        <f t="shared" si="65"/>
        <v>nincs</v>
      </c>
      <c r="E1308" t="str">
        <f t="shared" si="65"/>
        <v>nincs</v>
      </c>
      <c r="F1308" t="str">
        <f t="shared" si="65"/>
        <v>nincs</v>
      </c>
      <c r="G1308" t="str">
        <f t="shared" si="65"/>
        <v>nincs</v>
      </c>
      <c r="H1308">
        <f t="shared" si="66"/>
        <v>0</v>
      </c>
    </row>
    <row r="1309" spans="1:8" x14ac:dyDescent="0.25">
      <c r="A1309" t="s">
        <v>7902</v>
      </c>
      <c r="B1309" t="str">
        <f t="shared" si="64"/>
        <v>nincs</v>
      </c>
      <c r="C1309" t="str">
        <f t="shared" si="65"/>
        <v>nincs</v>
      </c>
      <c r="D1309" t="str">
        <f t="shared" si="65"/>
        <v>nincs</v>
      </c>
      <c r="E1309" t="str">
        <f t="shared" si="65"/>
        <v>nincs</v>
      </c>
      <c r="F1309" t="str">
        <f t="shared" si="65"/>
        <v>nincs</v>
      </c>
      <c r="G1309" t="str">
        <f t="shared" si="65"/>
        <v>nincs</v>
      </c>
      <c r="H1309">
        <f t="shared" si="66"/>
        <v>0</v>
      </c>
    </row>
    <row r="1310" spans="1:8" x14ac:dyDescent="0.25">
      <c r="A1310" t="s">
        <v>8905</v>
      </c>
      <c r="B1310" t="str">
        <f t="shared" si="64"/>
        <v>nincs</v>
      </c>
      <c r="C1310" t="str">
        <f t="shared" si="65"/>
        <v>nincs</v>
      </c>
      <c r="D1310" t="str">
        <f t="shared" si="65"/>
        <v>nincs</v>
      </c>
      <c r="E1310" t="str">
        <f t="shared" si="65"/>
        <v>nincs</v>
      </c>
      <c r="F1310" t="str">
        <f t="shared" si="65"/>
        <v>nincs</v>
      </c>
      <c r="G1310" t="str">
        <f t="shared" si="65"/>
        <v>nincs</v>
      </c>
      <c r="H1310">
        <f t="shared" si="66"/>
        <v>0</v>
      </c>
    </row>
    <row r="1311" spans="1:8" x14ac:dyDescent="0.25">
      <c r="A1311" t="s">
        <v>2467</v>
      </c>
      <c r="B1311" t="str">
        <f t="shared" si="64"/>
        <v>van</v>
      </c>
      <c r="C1311" t="str">
        <f t="shared" si="65"/>
        <v>nincs</v>
      </c>
      <c r="D1311" t="str">
        <f t="shared" si="65"/>
        <v>nincs</v>
      </c>
      <c r="E1311" t="str">
        <f t="shared" si="65"/>
        <v>nincs</v>
      </c>
      <c r="F1311" t="str">
        <f t="shared" si="65"/>
        <v>nincs</v>
      </c>
      <c r="G1311" t="str">
        <f t="shared" si="65"/>
        <v>nincs</v>
      </c>
      <c r="H1311">
        <f t="shared" si="66"/>
        <v>1</v>
      </c>
    </row>
    <row r="1312" spans="1:8" x14ac:dyDescent="0.25">
      <c r="A1312" t="s">
        <v>2023</v>
      </c>
      <c r="B1312" t="str">
        <f t="shared" si="64"/>
        <v>nincs</v>
      </c>
      <c r="C1312" t="str">
        <f t="shared" si="65"/>
        <v>nincs</v>
      </c>
      <c r="D1312" t="str">
        <f t="shared" si="65"/>
        <v>nincs</v>
      </c>
      <c r="E1312" t="str">
        <f t="shared" si="65"/>
        <v>nincs</v>
      </c>
      <c r="F1312" t="str">
        <f t="shared" si="65"/>
        <v>nincs</v>
      </c>
      <c r="G1312" t="str">
        <f t="shared" si="65"/>
        <v>nincs</v>
      </c>
      <c r="H1312">
        <f t="shared" si="66"/>
        <v>0</v>
      </c>
    </row>
    <row r="1313" spans="1:8" x14ac:dyDescent="0.25">
      <c r="A1313" t="s">
        <v>13584</v>
      </c>
      <c r="B1313" t="str">
        <f t="shared" si="64"/>
        <v>nincs</v>
      </c>
      <c r="C1313" t="str">
        <f t="shared" si="65"/>
        <v>nincs</v>
      </c>
      <c r="D1313" t="str">
        <f t="shared" si="65"/>
        <v>nincs</v>
      </c>
      <c r="E1313" t="str">
        <f t="shared" si="65"/>
        <v>nincs</v>
      </c>
      <c r="F1313" t="str">
        <f t="shared" si="65"/>
        <v>nincs</v>
      </c>
      <c r="G1313" t="str">
        <f t="shared" si="65"/>
        <v>nincs</v>
      </c>
      <c r="H1313">
        <f t="shared" si="66"/>
        <v>0</v>
      </c>
    </row>
    <row r="1314" spans="1:8" x14ac:dyDescent="0.25">
      <c r="A1314" t="s">
        <v>12475</v>
      </c>
      <c r="B1314" t="str">
        <f t="shared" si="64"/>
        <v>nincs</v>
      </c>
      <c r="C1314" t="str">
        <f t="shared" si="65"/>
        <v>nincs</v>
      </c>
      <c r="D1314" t="str">
        <f t="shared" si="65"/>
        <v>nincs</v>
      </c>
      <c r="E1314" t="str">
        <f t="shared" si="65"/>
        <v>nincs</v>
      </c>
      <c r="F1314" t="str">
        <f t="shared" si="65"/>
        <v>nincs</v>
      </c>
      <c r="G1314" t="str">
        <f t="shared" si="65"/>
        <v>nincs</v>
      </c>
      <c r="H1314">
        <f t="shared" si="66"/>
        <v>0</v>
      </c>
    </row>
    <row r="1315" spans="1:8" x14ac:dyDescent="0.25">
      <c r="A1315" t="s">
        <v>276</v>
      </c>
      <c r="B1315" t="str">
        <f t="shared" si="64"/>
        <v>nincs</v>
      </c>
      <c r="C1315" t="str">
        <f t="shared" si="65"/>
        <v>nincs</v>
      </c>
      <c r="D1315" t="str">
        <f t="shared" si="65"/>
        <v>nincs</v>
      </c>
      <c r="E1315" t="str">
        <f t="shared" si="65"/>
        <v>nincs</v>
      </c>
      <c r="F1315" t="str">
        <f t="shared" si="65"/>
        <v>nincs</v>
      </c>
      <c r="G1315" t="str">
        <f t="shared" si="65"/>
        <v>nincs</v>
      </c>
      <c r="H1315">
        <f t="shared" si="66"/>
        <v>0</v>
      </c>
    </row>
    <row r="1316" spans="1:8" x14ac:dyDescent="0.25">
      <c r="A1316" t="s">
        <v>7369</v>
      </c>
      <c r="B1316" t="str">
        <f t="shared" si="64"/>
        <v>nincs</v>
      </c>
      <c r="C1316" t="str">
        <f t="shared" si="65"/>
        <v>nincs</v>
      </c>
      <c r="D1316" t="str">
        <f t="shared" si="65"/>
        <v>nincs</v>
      </c>
      <c r="E1316" t="str">
        <f t="shared" si="65"/>
        <v>nincs</v>
      </c>
      <c r="F1316" t="str">
        <f t="shared" si="65"/>
        <v>nincs</v>
      </c>
      <c r="G1316" t="str">
        <f t="shared" si="65"/>
        <v>nincs</v>
      </c>
      <c r="H1316">
        <f t="shared" si="66"/>
        <v>0</v>
      </c>
    </row>
    <row r="1317" spans="1:8" x14ac:dyDescent="0.25">
      <c r="A1317" t="s">
        <v>12120</v>
      </c>
      <c r="B1317" t="str">
        <f t="shared" ref="B1317:B1380" si="67">IF(ISERROR(FIND(B$1,$A1317)),"nincs","van")</f>
        <v>nincs</v>
      </c>
      <c r="C1317" t="str">
        <f t="shared" si="65"/>
        <v>nincs</v>
      </c>
      <c r="D1317" t="str">
        <f t="shared" si="65"/>
        <v>van</v>
      </c>
      <c r="E1317" t="str">
        <f t="shared" si="65"/>
        <v>nincs</v>
      </c>
      <c r="F1317" t="str">
        <f t="shared" si="65"/>
        <v>nincs</v>
      </c>
      <c r="G1317" t="str">
        <f t="shared" si="65"/>
        <v>nincs</v>
      </c>
      <c r="H1317">
        <f t="shared" si="66"/>
        <v>1</v>
      </c>
    </row>
    <row r="1318" spans="1:8" x14ac:dyDescent="0.25">
      <c r="A1318" t="s">
        <v>15207</v>
      </c>
      <c r="B1318" t="str">
        <f t="shared" si="67"/>
        <v>nincs</v>
      </c>
      <c r="C1318" t="str">
        <f t="shared" si="65"/>
        <v>nincs</v>
      </c>
      <c r="D1318" t="str">
        <f t="shared" si="65"/>
        <v>nincs</v>
      </c>
      <c r="E1318" t="str">
        <f t="shared" si="65"/>
        <v>nincs</v>
      </c>
      <c r="F1318" t="str">
        <f t="shared" si="65"/>
        <v>nincs</v>
      </c>
      <c r="G1318" t="str">
        <f t="shared" si="65"/>
        <v>nincs</v>
      </c>
      <c r="H1318">
        <f t="shared" si="66"/>
        <v>0</v>
      </c>
    </row>
    <row r="1319" spans="1:8" x14ac:dyDescent="0.25">
      <c r="A1319" t="s">
        <v>4831</v>
      </c>
      <c r="B1319" t="str">
        <f t="shared" si="67"/>
        <v>nincs</v>
      </c>
      <c r="C1319" t="str">
        <f t="shared" si="65"/>
        <v>nincs</v>
      </c>
      <c r="D1319" t="str">
        <f t="shared" si="65"/>
        <v>nincs</v>
      </c>
      <c r="E1319" t="str">
        <f t="shared" si="65"/>
        <v>nincs</v>
      </c>
      <c r="F1319" t="str">
        <f t="shared" si="65"/>
        <v>nincs</v>
      </c>
      <c r="G1319" t="str">
        <f t="shared" si="65"/>
        <v>nincs</v>
      </c>
      <c r="H1319">
        <f t="shared" si="66"/>
        <v>0</v>
      </c>
    </row>
    <row r="1320" spans="1:8" x14ac:dyDescent="0.25">
      <c r="A1320" t="s">
        <v>5745</v>
      </c>
      <c r="B1320" t="str">
        <f t="shared" si="67"/>
        <v>nincs</v>
      </c>
      <c r="C1320" t="str">
        <f t="shared" si="65"/>
        <v>nincs</v>
      </c>
      <c r="D1320" t="str">
        <f t="shared" si="65"/>
        <v>nincs</v>
      </c>
      <c r="E1320" t="str">
        <f t="shared" si="65"/>
        <v>nincs</v>
      </c>
      <c r="F1320" t="str">
        <f t="shared" si="65"/>
        <v>nincs</v>
      </c>
      <c r="G1320" t="str">
        <f t="shared" si="65"/>
        <v>nincs</v>
      </c>
      <c r="H1320">
        <f t="shared" si="66"/>
        <v>0</v>
      </c>
    </row>
    <row r="1321" spans="1:8" x14ac:dyDescent="0.25">
      <c r="A1321" t="s">
        <v>9639</v>
      </c>
      <c r="B1321" t="str">
        <f t="shared" si="67"/>
        <v>nincs</v>
      </c>
      <c r="C1321" t="str">
        <f t="shared" si="65"/>
        <v>nincs</v>
      </c>
      <c r="D1321" t="str">
        <f t="shared" si="65"/>
        <v>nincs</v>
      </c>
      <c r="E1321" t="str">
        <f t="shared" si="65"/>
        <v>van</v>
      </c>
      <c r="F1321" t="str">
        <f t="shared" si="65"/>
        <v>nincs</v>
      </c>
      <c r="G1321" t="str">
        <f t="shared" si="65"/>
        <v>nincs</v>
      </c>
      <c r="H1321">
        <f t="shared" si="66"/>
        <v>1</v>
      </c>
    </row>
    <row r="1322" spans="1:8" x14ac:dyDescent="0.25">
      <c r="A1322" t="s">
        <v>13984</v>
      </c>
      <c r="B1322" t="str">
        <f t="shared" si="67"/>
        <v>nincs</v>
      </c>
      <c r="C1322" t="str">
        <f t="shared" si="65"/>
        <v>nincs</v>
      </c>
      <c r="D1322" t="str">
        <f t="shared" si="65"/>
        <v>nincs</v>
      </c>
      <c r="E1322" t="str">
        <f t="shared" si="65"/>
        <v>nincs</v>
      </c>
      <c r="F1322" t="str">
        <f t="shared" si="65"/>
        <v>nincs</v>
      </c>
      <c r="G1322" t="str">
        <f t="shared" si="65"/>
        <v>nincs</v>
      </c>
      <c r="H1322">
        <f t="shared" si="66"/>
        <v>0</v>
      </c>
    </row>
    <row r="1323" spans="1:8" x14ac:dyDescent="0.25">
      <c r="A1323" t="s">
        <v>2938</v>
      </c>
      <c r="B1323" t="str">
        <f t="shared" si="67"/>
        <v>nincs</v>
      </c>
      <c r="C1323" t="str">
        <f t="shared" si="65"/>
        <v>nincs</v>
      </c>
      <c r="D1323" t="str">
        <f t="shared" si="65"/>
        <v>nincs</v>
      </c>
      <c r="E1323" t="str">
        <f t="shared" si="65"/>
        <v>nincs</v>
      </c>
      <c r="F1323" t="str">
        <f t="shared" si="65"/>
        <v>nincs</v>
      </c>
      <c r="G1323" t="str">
        <f t="shared" si="65"/>
        <v>nincs</v>
      </c>
      <c r="H1323">
        <f t="shared" si="66"/>
        <v>0</v>
      </c>
    </row>
    <row r="1324" spans="1:8" x14ac:dyDescent="0.25">
      <c r="A1324" t="s">
        <v>12843</v>
      </c>
      <c r="B1324" t="str">
        <f t="shared" si="67"/>
        <v>nincs</v>
      </c>
      <c r="C1324" t="str">
        <f t="shared" si="65"/>
        <v>nincs</v>
      </c>
      <c r="D1324" t="str">
        <f t="shared" si="65"/>
        <v>nincs</v>
      </c>
      <c r="E1324" t="str">
        <f t="shared" ref="C1324:G1375" si="68">IF(ISERROR(FIND(E$1,$A1324)),"nincs","van")</f>
        <v>nincs</v>
      </c>
      <c r="F1324" t="str">
        <f t="shared" si="68"/>
        <v>nincs</v>
      </c>
      <c r="G1324" t="str">
        <f t="shared" si="68"/>
        <v>nincs</v>
      </c>
      <c r="H1324">
        <f t="shared" si="66"/>
        <v>0</v>
      </c>
    </row>
    <row r="1325" spans="1:8" x14ac:dyDescent="0.25">
      <c r="A1325" t="s">
        <v>9314</v>
      </c>
      <c r="B1325" t="str">
        <f t="shared" si="67"/>
        <v>nincs</v>
      </c>
      <c r="C1325" t="str">
        <f t="shared" si="68"/>
        <v>nincs</v>
      </c>
      <c r="D1325" t="str">
        <f t="shared" si="68"/>
        <v>nincs</v>
      </c>
      <c r="E1325" t="str">
        <f t="shared" si="68"/>
        <v>nincs</v>
      </c>
      <c r="F1325" t="str">
        <f t="shared" si="68"/>
        <v>nincs</v>
      </c>
      <c r="G1325" t="str">
        <f t="shared" si="68"/>
        <v>nincs</v>
      </c>
      <c r="H1325">
        <f t="shared" si="66"/>
        <v>0</v>
      </c>
    </row>
    <row r="1326" spans="1:8" x14ac:dyDescent="0.25">
      <c r="A1326" t="s">
        <v>2874</v>
      </c>
      <c r="B1326" t="str">
        <f t="shared" si="67"/>
        <v>nincs</v>
      </c>
      <c r="C1326" t="str">
        <f t="shared" si="68"/>
        <v>van</v>
      </c>
      <c r="D1326" t="str">
        <f t="shared" si="68"/>
        <v>nincs</v>
      </c>
      <c r="E1326" t="str">
        <f t="shared" si="68"/>
        <v>nincs</v>
      </c>
      <c r="F1326" t="str">
        <f t="shared" si="68"/>
        <v>nincs</v>
      </c>
      <c r="G1326" t="str">
        <f t="shared" si="68"/>
        <v>nincs</v>
      </c>
      <c r="H1326">
        <f t="shared" si="66"/>
        <v>1</v>
      </c>
    </row>
    <row r="1327" spans="1:8" x14ac:dyDescent="0.25">
      <c r="A1327" t="s">
        <v>13751</v>
      </c>
      <c r="B1327" t="str">
        <f t="shared" si="67"/>
        <v>nincs</v>
      </c>
      <c r="C1327" t="str">
        <f t="shared" si="68"/>
        <v>nincs</v>
      </c>
      <c r="D1327" t="str">
        <f t="shared" si="68"/>
        <v>nincs</v>
      </c>
      <c r="E1327" t="str">
        <f t="shared" si="68"/>
        <v>nincs</v>
      </c>
      <c r="F1327" t="str">
        <f t="shared" si="68"/>
        <v>nincs</v>
      </c>
      <c r="G1327" t="str">
        <f t="shared" si="68"/>
        <v>nincs</v>
      </c>
      <c r="H1327">
        <f t="shared" si="66"/>
        <v>0</v>
      </c>
    </row>
    <row r="1328" spans="1:8" x14ac:dyDescent="0.25">
      <c r="A1328" t="s">
        <v>149</v>
      </c>
      <c r="B1328" t="str">
        <f t="shared" si="67"/>
        <v>nincs</v>
      </c>
      <c r="C1328" t="str">
        <f t="shared" si="68"/>
        <v>nincs</v>
      </c>
      <c r="D1328" t="str">
        <f t="shared" si="68"/>
        <v>nincs</v>
      </c>
      <c r="E1328" t="str">
        <f t="shared" si="68"/>
        <v>nincs</v>
      </c>
      <c r="F1328" t="str">
        <f t="shared" si="68"/>
        <v>nincs</v>
      </c>
      <c r="G1328" t="str">
        <f t="shared" si="68"/>
        <v>nincs</v>
      </c>
      <c r="H1328">
        <f t="shared" si="66"/>
        <v>0</v>
      </c>
    </row>
    <row r="1329" spans="1:8" x14ac:dyDescent="0.25">
      <c r="A1329" t="s">
        <v>12981</v>
      </c>
      <c r="B1329" t="str">
        <f t="shared" si="67"/>
        <v>nincs</v>
      </c>
      <c r="C1329" t="str">
        <f t="shared" si="68"/>
        <v>nincs</v>
      </c>
      <c r="D1329" t="str">
        <f t="shared" si="68"/>
        <v>nincs</v>
      </c>
      <c r="E1329" t="str">
        <f t="shared" si="68"/>
        <v>nincs</v>
      </c>
      <c r="F1329" t="str">
        <f t="shared" si="68"/>
        <v>nincs</v>
      </c>
      <c r="G1329" t="str">
        <f t="shared" si="68"/>
        <v>nincs</v>
      </c>
      <c r="H1329">
        <f t="shared" si="66"/>
        <v>0</v>
      </c>
    </row>
    <row r="1330" spans="1:8" x14ac:dyDescent="0.25">
      <c r="A1330" t="s">
        <v>7180</v>
      </c>
      <c r="B1330" t="str">
        <f t="shared" si="67"/>
        <v>nincs</v>
      </c>
      <c r="C1330" t="str">
        <f t="shared" si="68"/>
        <v>nincs</v>
      </c>
      <c r="D1330" t="str">
        <f t="shared" si="68"/>
        <v>nincs</v>
      </c>
      <c r="E1330" t="str">
        <f t="shared" si="68"/>
        <v>nincs</v>
      </c>
      <c r="F1330" t="str">
        <f t="shared" si="68"/>
        <v>nincs</v>
      </c>
      <c r="G1330" t="str">
        <f t="shared" si="68"/>
        <v>nincs</v>
      </c>
      <c r="H1330">
        <f t="shared" si="66"/>
        <v>0</v>
      </c>
    </row>
    <row r="1331" spans="1:8" x14ac:dyDescent="0.25">
      <c r="A1331" t="s">
        <v>4638</v>
      </c>
      <c r="B1331" t="str">
        <f t="shared" si="67"/>
        <v>nincs</v>
      </c>
      <c r="C1331" t="str">
        <f t="shared" si="68"/>
        <v>nincs</v>
      </c>
      <c r="D1331" t="str">
        <f t="shared" si="68"/>
        <v>van</v>
      </c>
      <c r="E1331" t="str">
        <f t="shared" si="68"/>
        <v>nincs</v>
      </c>
      <c r="F1331" t="str">
        <f t="shared" si="68"/>
        <v>nincs</v>
      </c>
      <c r="G1331" t="str">
        <f t="shared" si="68"/>
        <v>nincs</v>
      </c>
      <c r="H1331">
        <f t="shared" si="66"/>
        <v>1</v>
      </c>
    </row>
    <row r="1332" spans="1:8" x14ac:dyDescent="0.25">
      <c r="A1332" t="s">
        <v>7153</v>
      </c>
      <c r="B1332" t="str">
        <f t="shared" si="67"/>
        <v>nincs</v>
      </c>
      <c r="C1332" t="str">
        <f t="shared" si="68"/>
        <v>nincs</v>
      </c>
      <c r="D1332" t="str">
        <f t="shared" si="68"/>
        <v>nincs</v>
      </c>
      <c r="E1332" t="str">
        <f t="shared" si="68"/>
        <v>nincs</v>
      </c>
      <c r="F1332" t="str">
        <f t="shared" si="68"/>
        <v>nincs</v>
      </c>
      <c r="G1332" t="str">
        <f t="shared" si="68"/>
        <v>nincs</v>
      </c>
      <c r="H1332">
        <f t="shared" si="66"/>
        <v>0</v>
      </c>
    </row>
    <row r="1333" spans="1:8" x14ac:dyDescent="0.25">
      <c r="A1333" t="s">
        <v>7183</v>
      </c>
      <c r="B1333" t="str">
        <f t="shared" si="67"/>
        <v>nincs</v>
      </c>
      <c r="C1333" t="str">
        <f t="shared" si="68"/>
        <v>nincs</v>
      </c>
      <c r="D1333" t="str">
        <f t="shared" si="68"/>
        <v>nincs</v>
      </c>
      <c r="E1333" t="str">
        <f t="shared" si="68"/>
        <v>nincs</v>
      </c>
      <c r="F1333" t="str">
        <f t="shared" si="68"/>
        <v>nincs</v>
      </c>
      <c r="G1333" t="str">
        <f t="shared" si="68"/>
        <v>nincs</v>
      </c>
      <c r="H1333">
        <f t="shared" si="66"/>
        <v>0</v>
      </c>
    </row>
    <row r="1334" spans="1:8" x14ac:dyDescent="0.25">
      <c r="A1334" t="s">
        <v>4810</v>
      </c>
      <c r="B1334" t="str">
        <f t="shared" si="67"/>
        <v>nincs</v>
      </c>
      <c r="C1334" t="str">
        <f t="shared" si="68"/>
        <v>nincs</v>
      </c>
      <c r="D1334" t="str">
        <f t="shared" si="68"/>
        <v>van</v>
      </c>
      <c r="E1334" t="str">
        <f t="shared" si="68"/>
        <v>nincs</v>
      </c>
      <c r="F1334" t="str">
        <f t="shared" si="68"/>
        <v>nincs</v>
      </c>
      <c r="G1334" t="str">
        <f t="shared" si="68"/>
        <v>nincs</v>
      </c>
      <c r="H1334">
        <f t="shared" si="66"/>
        <v>1</v>
      </c>
    </row>
    <row r="1335" spans="1:8" x14ac:dyDescent="0.25">
      <c r="A1335" t="s">
        <v>8024</v>
      </c>
      <c r="B1335" t="str">
        <f t="shared" si="67"/>
        <v>nincs</v>
      </c>
      <c r="C1335" t="str">
        <f t="shared" si="68"/>
        <v>nincs</v>
      </c>
      <c r="D1335" t="str">
        <f t="shared" si="68"/>
        <v>nincs</v>
      </c>
      <c r="E1335" t="str">
        <f t="shared" si="68"/>
        <v>nincs</v>
      </c>
      <c r="F1335" t="str">
        <f t="shared" si="68"/>
        <v>nincs</v>
      </c>
      <c r="G1335" t="str">
        <f t="shared" si="68"/>
        <v>nincs</v>
      </c>
      <c r="H1335">
        <f t="shared" si="66"/>
        <v>0</v>
      </c>
    </row>
    <row r="1336" spans="1:8" x14ac:dyDescent="0.25">
      <c r="A1336" t="s">
        <v>2536</v>
      </c>
      <c r="B1336" t="str">
        <f t="shared" si="67"/>
        <v>nincs</v>
      </c>
      <c r="C1336" t="str">
        <f t="shared" si="68"/>
        <v>nincs</v>
      </c>
      <c r="D1336" t="str">
        <f t="shared" si="68"/>
        <v>nincs</v>
      </c>
      <c r="E1336" t="str">
        <f t="shared" si="68"/>
        <v>nincs</v>
      </c>
      <c r="F1336" t="str">
        <f t="shared" si="68"/>
        <v>nincs</v>
      </c>
      <c r="G1336" t="str">
        <f t="shared" si="68"/>
        <v>nincs</v>
      </c>
      <c r="H1336">
        <f t="shared" si="66"/>
        <v>0</v>
      </c>
    </row>
    <row r="1337" spans="1:8" x14ac:dyDescent="0.25">
      <c r="A1337" t="s">
        <v>2832</v>
      </c>
      <c r="B1337" t="str">
        <f t="shared" si="67"/>
        <v>van</v>
      </c>
      <c r="C1337" t="str">
        <f t="shared" si="68"/>
        <v>nincs</v>
      </c>
      <c r="D1337" t="str">
        <f t="shared" si="68"/>
        <v>nincs</v>
      </c>
      <c r="E1337" t="str">
        <f t="shared" si="68"/>
        <v>nincs</v>
      </c>
      <c r="F1337" t="str">
        <f t="shared" si="68"/>
        <v>nincs</v>
      </c>
      <c r="G1337" t="str">
        <f t="shared" si="68"/>
        <v>nincs</v>
      </c>
      <c r="H1337">
        <f t="shared" si="66"/>
        <v>1</v>
      </c>
    </row>
    <row r="1338" spans="1:8" x14ac:dyDescent="0.25">
      <c r="A1338" t="s">
        <v>8198</v>
      </c>
      <c r="B1338" t="str">
        <f t="shared" si="67"/>
        <v>nincs</v>
      </c>
      <c r="C1338" t="str">
        <f t="shared" si="68"/>
        <v>nincs</v>
      </c>
      <c r="D1338" t="str">
        <f t="shared" si="68"/>
        <v>nincs</v>
      </c>
      <c r="E1338" t="str">
        <f t="shared" si="68"/>
        <v>nincs</v>
      </c>
      <c r="F1338" t="str">
        <f t="shared" si="68"/>
        <v>nincs</v>
      </c>
      <c r="G1338" t="str">
        <f t="shared" si="68"/>
        <v>nincs</v>
      </c>
      <c r="H1338">
        <f t="shared" si="66"/>
        <v>0</v>
      </c>
    </row>
    <row r="1339" spans="1:8" x14ac:dyDescent="0.25">
      <c r="A1339" t="s">
        <v>5388</v>
      </c>
      <c r="B1339" t="str">
        <f t="shared" si="67"/>
        <v>nincs</v>
      </c>
      <c r="C1339" t="str">
        <f t="shared" si="68"/>
        <v>nincs</v>
      </c>
      <c r="D1339" t="str">
        <f t="shared" si="68"/>
        <v>nincs</v>
      </c>
      <c r="E1339" t="str">
        <f t="shared" si="68"/>
        <v>nincs</v>
      </c>
      <c r="F1339" t="str">
        <f t="shared" si="68"/>
        <v>nincs</v>
      </c>
      <c r="G1339" t="str">
        <f t="shared" si="68"/>
        <v>nincs</v>
      </c>
      <c r="H1339">
        <f t="shared" si="66"/>
        <v>0</v>
      </c>
    </row>
    <row r="1340" spans="1:8" x14ac:dyDescent="0.25">
      <c r="A1340" t="s">
        <v>3115</v>
      </c>
      <c r="B1340" t="str">
        <f t="shared" si="67"/>
        <v>van</v>
      </c>
      <c r="C1340" t="str">
        <f t="shared" si="68"/>
        <v>nincs</v>
      </c>
      <c r="D1340" t="str">
        <f t="shared" si="68"/>
        <v>nincs</v>
      </c>
      <c r="E1340" t="str">
        <f t="shared" si="68"/>
        <v>nincs</v>
      </c>
      <c r="F1340" t="str">
        <f t="shared" si="68"/>
        <v>nincs</v>
      </c>
      <c r="G1340" t="str">
        <f t="shared" si="68"/>
        <v>nincs</v>
      </c>
      <c r="H1340">
        <f t="shared" si="66"/>
        <v>1</v>
      </c>
    </row>
    <row r="1341" spans="1:8" x14ac:dyDescent="0.25">
      <c r="A1341" t="s">
        <v>860</v>
      </c>
      <c r="B1341" t="str">
        <f t="shared" si="67"/>
        <v>nincs</v>
      </c>
      <c r="C1341" t="str">
        <f t="shared" si="68"/>
        <v>nincs</v>
      </c>
      <c r="D1341" t="str">
        <f t="shared" si="68"/>
        <v>nincs</v>
      </c>
      <c r="E1341" t="str">
        <f t="shared" si="68"/>
        <v>nincs</v>
      </c>
      <c r="F1341" t="str">
        <f t="shared" si="68"/>
        <v>nincs</v>
      </c>
      <c r="G1341" t="str">
        <f t="shared" si="68"/>
        <v>nincs</v>
      </c>
      <c r="H1341">
        <f t="shared" si="66"/>
        <v>0</v>
      </c>
    </row>
    <row r="1342" spans="1:8" x14ac:dyDescent="0.25">
      <c r="A1342" t="s">
        <v>14435</v>
      </c>
      <c r="B1342" t="str">
        <f t="shared" si="67"/>
        <v>nincs</v>
      </c>
      <c r="C1342" t="str">
        <f t="shared" si="68"/>
        <v>nincs</v>
      </c>
      <c r="D1342" t="str">
        <f t="shared" si="68"/>
        <v>nincs</v>
      </c>
      <c r="E1342" t="str">
        <f t="shared" si="68"/>
        <v>nincs</v>
      </c>
      <c r="F1342" t="str">
        <f t="shared" si="68"/>
        <v>nincs</v>
      </c>
      <c r="G1342" t="str">
        <f t="shared" si="68"/>
        <v>nincs</v>
      </c>
      <c r="H1342">
        <f t="shared" si="66"/>
        <v>0</v>
      </c>
    </row>
    <row r="1343" spans="1:8" x14ac:dyDescent="0.25">
      <c r="A1343" t="s">
        <v>12184</v>
      </c>
      <c r="B1343" t="str">
        <f t="shared" si="67"/>
        <v>nincs</v>
      </c>
      <c r="C1343" t="str">
        <f t="shared" si="68"/>
        <v>nincs</v>
      </c>
      <c r="D1343" t="str">
        <f t="shared" si="68"/>
        <v>nincs</v>
      </c>
      <c r="E1343" t="str">
        <f t="shared" si="68"/>
        <v>nincs</v>
      </c>
      <c r="F1343" t="str">
        <f t="shared" si="68"/>
        <v>nincs</v>
      </c>
      <c r="G1343" t="str">
        <f t="shared" si="68"/>
        <v>nincs</v>
      </c>
      <c r="H1343">
        <f t="shared" si="66"/>
        <v>0</v>
      </c>
    </row>
    <row r="1344" spans="1:8" x14ac:dyDescent="0.25">
      <c r="A1344" t="s">
        <v>6206</v>
      </c>
      <c r="B1344" t="str">
        <f t="shared" si="67"/>
        <v>van</v>
      </c>
      <c r="C1344" t="str">
        <f t="shared" si="68"/>
        <v>nincs</v>
      </c>
      <c r="D1344" t="str">
        <f t="shared" si="68"/>
        <v>nincs</v>
      </c>
      <c r="E1344" t="str">
        <f t="shared" si="68"/>
        <v>nincs</v>
      </c>
      <c r="F1344" t="str">
        <f t="shared" si="68"/>
        <v>nincs</v>
      </c>
      <c r="G1344" t="str">
        <f t="shared" si="68"/>
        <v>nincs</v>
      </c>
      <c r="H1344">
        <f t="shared" si="66"/>
        <v>1</v>
      </c>
    </row>
    <row r="1345" spans="1:8" x14ac:dyDescent="0.25">
      <c r="A1345" t="s">
        <v>3625</v>
      </c>
      <c r="B1345" t="str">
        <f t="shared" si="67"/>
        <v>nincs</v>
      </c>
      <c r="C1345" t="str">
        <f t="shared" si="68"/>
        <v>nincs</v>
      </c>
      <c r="D1345" t="str">
        <f t="shared" si="68"/>
        <v>nincs</v>
      </c>
      <c r="E1345" t="str">
        <f t="shared" si="68"/>
        <v>nincs</v>
      </c>
      <c r="F1345" t="str">
        <f t="shared" si="68"/>
        <v>nincs</v>
      </c>
      <c r="G1345" t="str">
        <f t="shared" si="68"/>
        <v>nincs</v>
      </c>
      <c r="H1345">
        <f t="shared" si="66"/>
        <v>0</v>
      </c>
    </row>
    <row r="1346" spans="1:8" x14ac:dyDescent="0.25">
      <c r="A1346" t="s">
        <v>12150</v>
      </c>
      <c r="B1346" t="str">
        <f t="shared" si="67"/>
        <v>nincs</v>
      </c>
      <c r="C1346" t="str">
        <f t="shared" si="68"/>
        <v>nincs</v>
      </c>
      <c r="D1346" t="str">
        <f t="shared" si="68"/>
        <v>nincs</v>
      </c>
      <c r="E1346" t="str">
        <f t="shared" si="68"/>
        <v>nincs</v>
      </c>
      <c r="F1346" t="str">
        <f t="shared" si="68"/>
        <v>nincs</v>
      </c>
      <c r="G1346" t="str">
        <f t="shared" si="68"/>
        <v>nincs</v>
      </c>
      <c r="H1346">
        <f t="shared" si="66"/>
        <v>0</v>
      </c>
    </row>
    <row r="1347" spans="1:8" x14ac:dyDescent="0.25">
      <c r="A1347" t="s">
        <v>12028</v>
      </c>
      <c r="B1347" t="str">
        <f t="shared" si="67"/>
        <v>nincs</v>
      </c>
      <c r="C1347" t="str">
        <f t="shared" si="68"/>
        <v>nincs</v>
      </c>
      <c r="D1347" t="str">
        <f t="shared" si="68"/>
        <v>nincs</v>
      </c>
      <c r="E1347" t="str">
        <f t="shared" si="68"/>
        <v>nincs</v>
      </c>
      <c r="F1347" t="str">
        <f t="shared" si="68"/>
        <v>nincs</v>
      </c>
      <c r="G1347" t="str">
        <f t="shared" si="68"/>
        <v>nincs</v>
      </c>
      <c r="H1347">
        <f t="shared" ref="H1347:H1410" si="69">+COUNTIF(B1347:G1347,"van")</f>
        <v>0</v>
      </c>
    </row>
    <row r="1348" spans="1:8" x14ac:dyDescent="0.25">
      <c r="A1348" t="s">
        <v>6343</v>
      </c>
      <c r="B1348" t="str">
        <f t="shared" si="67"/>
        <v>nincs</v>
      </c>
      <c r="C1348" t="str">
        <f t="shared" si="68"/>
        <v>nincs</v>
      </c>
      <c r="D1348" t="str">
        <f t="shared" si="68"/>
        <v>nincs</v>
      </c>
      <c r="E1348" t="str">
        <f t="shared" si="68"/>
        <v>nincs</v>
      </c>
      <c r="F1348" t="str">
        <f t="shared" si="68"/>
        <v>nincs</v>
      </c>
      <c r="G1348" t="str">
        <f t="shared" si="68"/>
        <v>nincs</v>
      </c>
      <c r="H1348">
        <f t="shared" si="69"/>
        <v>0</v>
      </c>
    </row>
    <row r="1349" spans="1:8" x14ac:dyDescent="0.25">
      <c r="A1349" t="s">
        <v>12565</v>
      </c>
      <c r="B1349" t="str">
        <f t="shared" si="67"/>
        <v>nincs</v>
      </c>
      <c r="C1349" t="str">
        <f t="shared" si="68"/>
        <v>nincs</v>
      </c>
      <c r="D1349" t="str">
        <f t="shared" si="68"/>
        <v>nincs</v>
      </c>
      <c r="E1349" t="str">
        <f t="shared" si="68"/>
        <v>nincs</v>
      </c>
      <c r="F1349" t="str">
        <f t="shared" si="68"/>
        <v>nincs</v>
      </c>
      <c r="G1349" t="str">
        <f t="shared" si="68"/>
        <v>nincs</v>
      </c>
      <c r="H1349">
        <f t="shared" si="69"/>
        <v>0</v>
      </c>
    </row>
    <row r="1350" spans="1:8" x14ac:dyDescent="0.25">
      <c r="A1350" t="s">
        <v>8599</v>
      </c>
      <c r="B1350" t="str">
        <f t="shared" si="67"/>
        <v>nincs</v>
      </c>
      <c r="C1350" t="str">
        <f t="shared" si="68"/>
        <v>nincs</v>
      </c>
      <c r="D1350" t="str">
        <f t="shared" si="68"/>
        <v>nincs</v>
      </c>
      <c r="E1350" t="str">
        <f t="shared" si="68"/>
        <v>nincs</v>
      </c>
      <c r="F1350" t="str">
        <f t="shared" si="68"/>
        <v>nincs</v>
      </c>
      <c r="G1350" t="str">
        <f t="shared" si="68"/>
        <v>nincs</v>
      </c>
      <c r="H1350">
        <f t="shared" si="69"/>
        <v>0</v>
      </c>
    </row>
    <row r="1351" spans="1:8" x14ac:dyDescent="0.25">
      <c r="A1351" t="s">
        <v>10863</v>
      </c>
      <c r="B1351" t="str">
        <f t="shared" si="67"/>
        <v>nincs</v>
      </c>
      <c r="C1351" t="str">
        <f t="shared" si="68"/>
        <v>nincs</v>
      </c>
      <c r="D1351" t="str">
        <f t="shared" si="68"/>
        <v>nincs</v>
      </c>
      <c r="E1351" t="str">
        <f t="shared" si="68"/>
        <v>nincs</v>
      </c>
      <c r="F1351" t="str">
        <f t="shared" si="68"/>
        <v>nincs</v>
      </c>
      <c r="G1351" t="str">
        <f t="shared" si="68"/>
        <v>nincs</v>
      </c>
      <c r="H1351">
        <f t="shared" si="69"/>
        <v>0</v>
      </c>
    </row>
    <row r="1352" spans="1:8" x14ac:dyDescent="0.25">
      <c r="A1352" t="s">
        <v>14279</v>
      </c>
      <c r="B1352" t="str">
        <f t="shared" si="67"/>
        <v>van</v>
      </c>
      <c r="C1352" t="str">
        <f t="shared" si="68"/>
        <v>nincs</v>
      </c>
      <c r="D1352" t="str">
        <f t="shared" si="68"/>
        <v>nincs</v>
      </c>
      <c r="E1352" t="str">
        <f t="shared" si="68"/>
        <v>nincs</v>
      </c>
      <c r="F1352" t="str">
        <f t="shared" si="68"/>
        <v>nincs</v>
      </c>
      <c r="G1352" t="str">
        <f t="shared" si="68"/>
        <v>nincs</v>
      </c>
      <c r="H1352">
        <f t="shared" si="69"/>
        <v>1</v>
      </c>
    </row>
    <row r="1353" spans="1:8" x14ac:dyDescent="0.25">
      <c r="A1353" t="s">
        <v>2976</v>
      </c>
      <c r="B1353" t="str">
        <f t="shared" si="67"/>
        <v>nincs</v>
      </c>
      <c r="C1353" t="str">
        <f t="shared" si="68"/>
        <v>nincs</v>
      </c>
      <c r="D1353" t="str">
        <f t="shared" si="68"/>
        <v>nincs</v>
      </c>
      <c r="E1353" t="str">
        <f t="shared" si="68"/>
        <v>nincs</v>
      </c>
      <c r="F1353" t="str">
        <f t="shared" si="68"/>
        <v>nincs</v>
      </c>
      <c r="G1353" t="str">
        <f t="shared" si="68"/>
        <v>nincs</v>
      </c>
      <c r="H1353">
        <f t="shared" si="69"/>
        <v>0</v>
      </c>
    </row>
    <row r="1354" spans="1:8" x14ac:dyDescent="0.25">
      <c r="A1354" t="s">
        <v>14073</v>
      </c>
      <c r="B1354" t="str">
        <f t="shared" si="67"/>
        <v>nincs</v>
      </c>
      <c r="C1354" t="str">
        <f t="shared" si="68"/>
        <v>nincs</v>
      </c>
      <c r="D1354" t="str">
        <f t="shared" si="68"/>
        <v>nincs</v>
      </c>
      <c r="E1354" t="str">
        <f t="shared" si="68"/>
        <v>nincs</v>
      </c>
      <c r="F1354" t="str">
        <f t="shared" si="68"/>
        <v>nincs</v>
      </c>
      <c r="G1354" t="str">
        <f t="shared" si="68"/>
        <v>nincs</v>
      </c>
      <c r="H1354">
        <f t="shared" si="69"/>
        <v>0</v>
      </c>
    </row>
    <row r="1355" spans="1:8" x14ac:dyDescent="0.25">
      <c r="A1355" t="s">
        <v>1481</v>
      </c>
      <c r="B1355" t="str">
        <f t="shared" si="67"/>
        <v>nincs</v>
      </c>
      <c r="C1355" t="str">
        <f t="shared" si="68"/>
        <v>nincs</v>
      </c>
      <c r="D1355" t="str">
        <f t="shared" si="68"/>
        <v>nincs</v>
      </c>
      <c r="E1355" t="str">
        <f t="shared" si="68"/>
        <v>van</v>
      </c>
      <c r="F1355" t="str">
        <f t="shared" si="68"/>
        <v>nincs</v>
      </c>
      <c r="G1355" t="str">
        <f t="shared" si="68"/>
        <v>nincs</v>
      </c>
      <c r="H1355">
        <f t="shared" si="69"/>
        <v>1</v>
      </c>
    </row>
    <row r="1356" spans="1:8" x14ac:dyDescent="0.25">
      <c r="A1356" t="s">
        <v>4512</v>
      </c>
      <c r="B1356" t="str">
        <f t="shared" si="67"/>
        <v>nincs</v>
      </c>
      <c r="C1356" t="str">
        <f t="shared" si="68"/>
        <v>nincs</v>
      </c>
      <c r="D1356" t="str">
        <f t="shared" si="68"/>
        <v>nincs</v>
      </c>
      <c r="E1356" t="str">
        <f t="shared" si="68"/>
        <v>nincs</v>
      </c>
      <c r="F1356" t="str">
        <f t="shared" si="68"/>
        <v>nincs</v>
      </c>
      <c r="G1356" t="str">
        <f t="shared" si="68"/>
        <v>nincs</v>
      </c>
      <c r="H1356">
        <f t="shared" si="69"/>
        <v>0</v>
      </c>
    </row>
    <row r="1357" spans="1:8" x14ac:dyDescent="0.25">
      <c r="A1357" t="s">
        <v>14019</v>
      </c>
      <c r="B1357" t="str">
        <f t="shared" si="67"/>
        <v>nincs</v>
      </c>
      <c r="C1357" t="str">
        <f t="shared" si="68"/>
        <v>nincs</v>
      </c>
      <c r="D1357" t="str">
        <f t="shared" si="68"/>
        <v>nincs</v>
      </c>
      <c r="E1357" t="str">
        <f t="shared" si="68"/>
        <v>nincs</v>
      </c>
      <c r="F1357" t="str">
        <f t="shared" si="68"/>
        <v>nincs</v>
      </c>
      <c r="G1357" t="str">
        <f t="shared" si="68"/>
        <v>nincs</v>
      </c>
      <c r="H1357">
        <f t="shared" si="69"/>
        <v>0</v>
      </c>
    </row>
    <row r="1358" spans="1:8" x14ac:dyDescent="0.25">
      <c r="A1358" t="s">
        <v>11363</v>
      </c>
      <c r="B1358" t="str">
        <f t="shared" si="67"/>
        <v>nincs</v>
      </c>
      <c r="C1358" t="str">
        <f t="shared" si="68"/>
        <v>nincs</v>
      </c>
      <c r="D1358" t="str">
        <f t="shared" si="68"/>
        <v>nincs</v>
      </c>
      <c r="E1358" t="str">
        <f t="shared" si="68"/>
        <v>nincs</v>
      </c>
      <c r="F1358" t="str">
        <f t="shared" si="68"/>
        <v>nincs</v>
      </c>
      <c r="G1358" t="str">
        <f t="shared" si="68"/>
        <v>nincs</v>
      </c>
      <c r="H1358">
        <f t="shared" si="69"/>
        <v>0</v>
      </c>
    </row>
    <row r="1359" spans="1:8" x14ac:dyDescent="0.25">
      <c r="A1359" t="s">
        <v>4354</v>
      </c>
      <c r="B1359" t="str">
        <f t="shared" si="67"/>
        <v>nincs</v>
      </c>
      <c r="C1359" t="str">
        <f t="shared" si="68"/>
        <v>nincs</v>
      </c>
      <c r="D1359" t="str">
        <f t="shared" si="68"/>
        <v>nincs</v>
      </c>
      <c r="E1359" t="str">
        <f t="shared" si="68"/>
        <v>nincs</v>
      </c>
      <c r="F1359" t="str">
        <f t="shared" si="68"/>
        <v>nincs</v>
      </c>
      <c r="G1359" t="str">
        <f t="shared" si="68"/>
        <v>nincs</v>
      </c>
      <c r="H1359">
        <f t="shared" si="69"/>
        <v>0</v>
      </c>
    </row>
    <row r="1360" spans="1:8" x14ac:dyDescent="0.25">
      <c r="A1360" t="s">
        <v>2308</v>
      </c>
      <c r="B1360" t="str">
        <f t="shared" si="67"/>
        <v>nincs</v>
      </c>
      <c r="C1360" t="str">
        <f t="shared" si="68"/>
        <v>nincs</v>
      </c>
      <c r="D1360" t="str">
        <f t="shared" si="68"/>
        <v>nincs</v>
      </c>
      <c r="E1360" t="str">
        <f t="shared" si="68"/>
        <v>van</v>
      </c>
      <c r="F1360" t="str">
        <f t="shared" si="68"/>
        <v>nincs</v>
      </c>
      <c r="G1360" t="str">
        <f t="shared" si="68"/>
        <v>nincs</v>
      </c>
      <c r="H1360">
        <f t="shared" si="69"/>
        <v>1</v>
      </c>
    </row>
    <row r="1361" spans="1:8" x14ac:dyDescent="0.25">
      <c r="A1361" t="s">
        <v>10081</v>
      </c>
      <c r="B1361" t="str">
        <f t="shared" si="67"/>
        <v>nincs</v>
      </c>
      <c r="C1361" t="str">
        <f t="shared" si="68"/>
        <v>nincs</v>
      </c>
      <c r="D1361" t="str">
        <f t="shared" si="68"/>
        <v>nincs</v>
      </c>
      <c r="E1361" t="str">
        <f t="shared" si="68"/>
        <v>nincs</v>
      </c>
      <c r="F1361" t="str">
        <f t="shared" si="68"/>
        <v>nincs</v>
      </c>
      <c r="G1361" t="str">
        <f t="shared" si="68"/>
        <v>nincs</v>
      </c>
      <c r="H1361">
        <f t="shared" si="69"/>
        <v>0</v>
      </c>
    </row>
    <row r="1362" spans="1:8" x14ac:dyDescent="0.25">
      <c r="A1362" t="s">
        <v>2258</v>
      </c>
      <c r="B1362" t="str">
        <f t="shared" si="67"/>
        <v>nincs</v>
      </c>
      <c r="C1362" t="str">
        <f t="shared" si="68"/>
        <v>nincs</v>
      </c>
      <c r="D1362" t="str">
        <f t="shared" si="68"/>
        <v>van</v>
      </c>
      <c r="E1362" t="str">
        <f t="shared" si="68"/>
        <v>nincs</v>
      </c>
      <c r="F1362" t="str">
        <f t="shared" si="68"/>
        <v>nincs</v>
      </c>
      <c r="G1362" t="str">
        <f t="shared" si="68"/>
        <v>nincs</v>
      </c>
      <c r="H1362">
        <f t="shared" si="69"/>
        <v>1</v>
      </c>
    </row>
    <row r="1363" spans="1:8" x14ac:dyDescent="0.25">
      <c r="A1363" t="s">
        <v>7193</v>
      </c>
      <c r="B1363" t="str">
        <f t="shared" si="67"/>
        <v>nincs</v>
      </c>
      <c r="C1363" t="str">
        <f t="shared" si="68"/>
        <v>nincs</v>
      </c>
      <c r="D1363" t="str">
        <f t="shared" si="68"/>
        <v>nincs</v>
      </c>
      <c r="E1363" t="str">
        <f t="shared" si="68"/>
        <v>nincs</v>
      </c>
      <c r="F1363" t="str">
        <f t="shared" si="68"/>
        <v>nincs</v>
      </c>
      <c r="G1363" t="str">
        <f t="shared" si="68"/>
        <v>nincs</v>
      </c>
      <c r="H1363">
        <f t="shared" si="69"/>
        <v>0</v>
      </c>
    </row>
    <row r="1364" spans="1:8" x14ac:dyDescent="0.25">
      <c r="A1364" t="s">
        <v>1192</v>
      </c>
      <c r="B1364" t="str">
        <f t="shared" si="67"/>
        <v>nincs</v>
      </c>
      <c r="C1364" t="str">
        <f t="shared" si="68"/>
        <v>nincs</v>
      </c>
      <c r="D1364" t="str">
        <f t="shared" si="68"/>
        <v>nincs</v>
      </c>
      <c r="E1364" t="str">
        <f t="shared" si="68"/>
        <v>nincs</v>
      </c>
      <c r="F1364" t="str">
        <f t="shared" si="68"/>
        <v>nincs</v>
      </c>
      <c r="G1364" t="str">
        <f t="shared" si="68"/>
        <v>nincs</v>
      </c>
      <c r="H1364">
        <f t="shared" si="69"/>
        <v>0</v>
      </c>
    </row>
    <row r="1365" spans="1:8" x14ac:dyDescent="0.25">
      <c r="A1365" t="s">
        <v>12366</v>
      </c>
      <c r="B1365" t="str">
        <f t="shared" si="67"/>
        <v>nincs</v>
      </c>
      <c r="C1365" t="str">
        <f t="shared" si="68"/>
        <v>nincs</v>
      </c>
      <c r="D1365" t="str">
        <f t="shared" si="68"/>
        <v>van</v>
      </c>
      <c r="E1365" t="str">
        <f t="shared" si="68"/>
        <v>nincs</v>
      </c>
      <c r="F1365" t="str">
        <f t="shared" si="68"/>
        <v>nincs</v>
      </c>
      <c r="G1365" t="str">
        <f t="shared" si="68"/>
        <v>nincs</v>
      </c>
      <c r="H1365">
        <f t="shared" si="69"/>
        <v>1</v>
      </c>
    </row>
    <row r="1366" spans="1:8" x14ac:dyDescent="0.25">
      <c r="A1366" t="s">
        <v>11726</v>
      </c>
      <c r="B1366" t="str">
        <f t="shared" si="67"/>
        <v>nincs</v>
      </c>
      <c r="C1366" t="str">
        <f t="shared" si="68"/>
        <v>van</v>
      </c>
      <c r="D1366" t="str">
        <f t="shared" si="68"/>
        <v>nincs</v>
      </c>
      <c r="E1366" t="str">
        <f t="shared" si="68"/>
        <v>nincs</v>
      </c>
      <c r="F1366" t="str">
        <f t="shared" si="68"/>
        <v>nincs</v>
      </c>
      <c r="G1366" t="str">
        <f t="shared" si="68"/>
        <v>nincs</v>
      </c>
      <c r="H1366">
        <f t="shared" si="69"/>
        <v>1</v>
      </c>
    </row>
    <row r="1367" spans="1:8" x14ac:dyDescent="0.25">
      <c r="A1367" t="s">
        <v>4247</v>
      </c>
      <c r="B1367" t="str">
        <f t="shared" si="67"/>
        <v>nincs</v>
      </c>
      <c r="C1367" t="str">
        <f t="shared" si="68"/>
        <v>nincs</v>
      </c>
      <c r="D1367" t="str">
        <f t="shared" si="68"/>
        <v>nincs</v>
      </c>
      <c r="E1367" t="str">
        <f t="shared" si="68"/>
        <v>nincs</v>
      </c>
      <c r="F1367" t="str">
        <f t="shared" si="68"/>
        <v>nincs</v>
      </c>
      <c r="G1367" t="str">
        <f t="shared" si="68"/>
        <v>nincs</v>
      </c>
      <c r="H1367">
        <f t="shared" si="69"/>
        <v>0</v>
      </c>
    </row>
    <row r="1368" spans="1:8" x14ac:dyDescent="0.25">
      <c r="A1368" t="s">
        <v>276</v>
      </c>
      <c r="B1368" t="str">
        <f t="shared" si="67"/>
        <v>nincs</v>
      </c>
      <c r="C1368" t="str">
        <f t="shared" si="68"/>
        <v>nincs</v>
      </c>
      <c r="D1368" t="str">
        <f t="shared" si="68"/>
        <v>nincs</v>
      </c>
      <c r="E1368" t="str">
        <f t="shared" si="68"/>
        <v>nincs</v>
      </c>
      <c r="F1368" t="str">
        <f t="shared" si="68"/>
        <v>nincs</v>
      </c>
      <c r="G1368" t="str">
        <f t="shared" si="68"/>
        <v>nincs</v>
      </c>
      <c r="H1368">
        <f t="shared" si="69"/>
        <v>0</v>
      </c>
    </row>
    <row r="1369" spans="1:8" x14ac:dyDescent="0.25">
      <c r="A1369" t="s">
        <v>3721</v>
      </c>
      <c r="B1369" t="str">
        <f t="shared" si="67"/>
        <v>nincs</v>
      </c>
      <c r="C1369" t="str">
        <f t="shared" si="68"/>
        <v>nincs</v>
      </c>
      <c r="D1369" t="str">
        <f t="shared" si="68"/>
        <v>nincs</v>
      </c>
      <c r="E1369" t="str">
        <f t="shared" si="68"/>
        <v>nincs</v>
      </c>
      <c r="F1369" t="str">
        <f t="shared" si="68"/>
        <v>nincs</v>
      </c>
      <c r="G1369" t="str">
        <f t="shared" si="68"/>
        <v>nincs</v>
      </c>
      <c r="H1369">
        <f t="shared" si="69"/>
        <v>0</v>
      </c>
    </row>
    <row r="1370" spans="1:8" x14ac:dyDescent="0.25">
      <c r="A1370" t="s">
        <v>5372</v>
      </c>
      <c r="B1370" t="str">
        <f t="shared" si="67"/>
        <v>nincs</v>
      </c>
      <c r="C1370" t="str">
        <f t="shared" si="68"/>
        <v>nincs</v>
      </c>
      <c r="D1370" t="str">
        <f t="shared" si="68"/>
        <v>nincs</v>
      </c>
      <c r="E1370" t="str">
        <f t="shared" si="68"/>
        <v>nincs</v>
      </c>
      <c r="F1370" t="str">
        <f t="shared" si="68"/>
        <v>nincs</v>
      </c>
      <c r="G1370" t="str">
        <f t="shared" si="68"/>
        <v>nincs</v>
      </c>
      <c r="H1370">
        <f t="shared" si="69"/>
        <v>0</v>
      </c>
    </row>
    <row r="1371" spans="1:8" x14ac:dyDescent="0.25">
      <c r="A1371" t="s">
        <v>4512</v>
      </c>
      <c r="B1371" t="str">
        <f t="shared" si="67"/>
        <v>nincs</v>
      </c>
      <c r="C1371" t="str">
        <f t="shared" si="68"/>
        <v>nincs</v>
      </c>
      <c r="D1371" t="str">
        <f t="shared" si="68"/>
        <v>nincs</v>
      </c>
      <c r="E1371" t="str">
        <f t="shared" si="68"/>
        <v>nincs</v>
      </c>
      <c r="F1371" t="str">
        <f t="shared" si="68"/>
        <v>nincs</v>
      </c>
      <c r="G1371" t="str">
        <f t="shared" si="68"/>
        <v>nincs</v>
      </c>
      <c r="H1371">
        <f t="shared" si="69"/>
        <v>0</v>
      </c>
    </row>
    <row r="1372" spans="1:8" x14ac:dyDescent="0.25">
      <c r="A1372" t="s">
        <v>2434</v>
      </c>
      <c r="B1372" t="str">
        <f t="shared" si="67"/>
        <v>nincs</v>
      </c>
      <c r="C1372" t="str">
        <f t="shared" si="68"/>
        <v>nincs</v>
      </c>
      <c r="D1372" t="str">
        <f t="shared" si="68"/>
        <v>nincs</v>
      </c>
      <c r="E1372" t="str">
        <f t="shared" si="68"/>
        <v>nincs</v>
      </c>
      <c r="F1372" t="str">
        <f t="shared" si="68"/>
        <v>nincs</v>
      </c>
      <c r="G1372" t="str">
        <f t="shared" si="68"/>
        <v>van</v>
      </c>
      <c r="H1372">
        <f t="shared" si="69"/>
        <v>1</v>
      </c>
    </row>
    <row r="1373" spans="1:8" x14ac:dyDescent="0.25">
      <c r="A1373" t="s">
        <v>5622</v>
      </c>
      <c r="B1373" t="str">
        <f t="shared" si="67"/>
        <v>nincs</v>
      </c>
      <c r="C1373" t="str">
        <f t="shared" si="68"/>
        <v>nincs</v>
      </c>
      <c r="D1373" t="str">
        <f t="shared" si="68"/>
        <v>van</v>
      </c>
      <c r="E1373" t="str">
        <f t="shared" si="68"/>
        <v>nincs</v>
      </c>
      <c r="F1373" t="str">
        <f t="shared" si="68"/>
        <v>nincs</v>
      </c>
      <c r="G1373" t="str">
        <f t="shared" si="68"/>
        <v>nincs</v>
      </c>
      <c r="H1373">
        <f t="shared" si="69"/>
        <v>1</v>
      </c>
    </row>
    <row r="1374" spans="1:8" x14ac:dyDescent="0.25">
      <c r="A1374" t="s">
        <v>6429</v>
      </c>
      <c r="B1374" t="str">
        <f t="shared" si="67"/>
        <v>nincs</v>
      </c>
      <c r="C1374" t="str">
        <f t="shared" si="68"/>
        <v>nincs</v>
      </c>
      <c r="D1374" t="str">
        <f t="shared" si="68"/>
        <v>nincs</v>
      </c>
      <c r="E1374" t="str">
        <f t="shared" si="68"/>
        <v>nincs</v>
      </c>
      <c r="F1374" t="str">
        <f t="shared" si="68"/>
        <v>nincs</v>
      </c>
      <c r="G1374" t="str">
        <f t="shared" si="68"/>
        <v>nincs</v>
      </c>
      <c r="H1374">
        <f t="shared" si="69"/>
        <v>0</v>
      </c>
    </row>
    <row r="1375" spans="1:8" x14ac:dyDescent="0.25">
      <c r="A1375" t="s">
        <v>6780</v>
      </c>
      <c r="B1375" t="str">
        <f t="shared" si="67"/>
        <v>nincs</v>
      </c>
      <c r="C1375" t="str">
        <f t="shared" si="68"/>
        <v>van</v>
      </c>
      <c r="D1375" t="str">
        <f t="shared" si="68"/>
        <v>nincs</v>
      </c>
      <c r="E1375" t="str">
        <f t="shared" ref="C1375:G1426" si="70">IF(ISERROR(FIND(E$1,$A1375)),"nincs","van")</f>
        <v>nincs</v>
      </c>
      <c r="F1375" t="str">
        <f t="shared" si="70"/>
        <v>nincs</v>
      </c>
      <c r="G1375" t="str">
        <f t="shared" si="70"/>
        <v>nincs</v>
      </c>
      <c r="H1375">
        <f t="shared" si="69"/>
        <v>1</v>
      </c>
    </row>
    <row r="1376" spans="1:8" x14ac:dyDescent="0.25">
      <c r="A1376" t="s">
        <v>4264</v>
      </c>
      <c r="B1376" t="str">
        <f t="shared" si="67"/>
        <v>nincs</v>
      </c>
      <c r="C1376" t="str">
        <f t="shared" si="70"/>
        <v>nincs</v>
      </c>
      <c r="D1376" t="str">
        <f t="shared" si="70"/>
        <v>nincs</v>
      </c>
      <c r="E1376" t="str">
        <f t="shared" si="70"/>
        <v>nincs</v>
      </c>
      <c r="F1376" t="str">
        <f t="shared" si="70"/>
        <v>nincs</v>
      </c>
      <c r="G1376" t="str">
        <f t="shared" si="70"/>
        <v>nincs</v>
      </c>
      <c r="H1376">
        <f t="shared" si="69"/>
        <v>0</v>
      </c>
    </row>
    <row r="1377" spans="1:8" x14ac:dyDescent="0.25">
      <c r="A1377" t="s">
        <v>5946</v>
      </c>
      <c r="B1377" t="str">
        <f t="shared" si="67"/>
        <v>nincs</v>
      </c>
      <c r="C1377" t="str">
        <f t="shared" si="70"/>
        <v>nincs</v>
      </c>
      <c r="D1377" t="str">
        <f t="shared" si="70"/>
        <v>nincs</v>
      </c>
      <c r="E1377" t="str">
        <f t="shared" si="70"/>
        <v>nincs</v>
      </c>
      <c r="F1377" t="str">
        <f t="shared" si="70"/>
        <v>nincs</v>
      </c>
      <c r="G1377" t="str">
        <f t="shared" si="70"/>
        <v>nincs</v>
      </c>
      <c r="H1377">
        <f t="shared" si="69"/>
        <v>0</v>
      </c>
    </row>
    <row r="1378" spans="1:8" x14ac:dyDescent="0.25">
      <c r="A1378" t="s">
        <v>12891</v>
      </c>
      <c r="B1378" t="str">
        <f t="shared" si="67"/>
        <v>nincs</v>
      </c>
      <c r="C1378" t="str">
        <f t="shared" si="70"/>
        <v>nincs</v>
      </c>
      <c r="D1378" t="str">
        <f t="shared" si="70"/>
        <v>nincs</v>
      </c>
      <c r="E1378" t="str">
        <f t="shared" si="70"/>
        <v>nincs</v>
      </c>
      <c r="F1378" t="str">
        <f t="shared" si="70"/>
        <v>nincs</v>
      </c>
      <c r="G1378" t="str">
        <f t="shared" si="70"/>
        <v>nincs</v>
      </c>
      <c r="H1378">
        <f t="shared" si="69"/>
        <v>0</v>
      </c>
    </row>
    <row r="1379" spans="1:8" x14ac:dyDescent="0.25">
      <c r="A1379" t="s">
        <v>4841</v>
      </c>
      <c r="B1379" t="str">
        <f t="shared" si="67"/>
        <v>nincs</v>
      </c>
      <c r="C1379" t="str">
        <f t="shared" si="70"/>
        <v>nincs</v>
      </c>
      <c r="D1379" t="str">
        <f t="shared" si="70"/>
        <v>nincs</v>
      </c>
      <c r="E1379" t="str">
        <f t="shared" si="70"/>
        <v>nincs</v>
      </c>
      <c r="F1379" t="str">
        <f t="shared" si="70"/>
        <v>nincs</v>
      </c>
      <c r="G1379" t="str">
        <f t="shared" si="70"/>
        <v>nincs</v>
      </c>
      <c r="H1379">
        <f t="shared" si="69"/>
        <v>0</v>
      </c>
    </row>
    <row r="1380" spans="1:8" x14ac:dyDescent="0.25">
      <c r="A1380" t="s">
        <v>1887</v>
      </c>
      <c r="B1380" t="str">
        <f t="shared" si="67"/>
        <v>van</v>
      </c>
      <c r="C1380" t="str">
        <f t="shared" si="70"/>
        <v>nincs</v>
      </c>
      <c r="D1380" t="str">
        <f t="shared" si="70"/>
        <v>nincs</v>
      </c>
      <c r="E1380" t="str">
        <f t="shared" si="70"/>
        <v>nincs</v>
      </c>
      <c r="F1380" t="str">
        <f t="shared" si="70"/>
        <v>nincs</v>
      </c>
      <c r="G1380" t="str">
        <f t="shared" si="70"/>
        <v>nincs</v>
      </c>
      <c r="H1380">
        <f t="shared" si="69"/>
        <v>1</v>
      </c>
    </row>
    <row r="1381" spans="1:8" x14ac:dyDescent="0.25">
      <c r="A1381" t="s">
        <v>11098</v>
      </c>
      <c r="B1381" t="str">
        <f t="shared" ref="B1381:B1444" si="71">IF(ISERROR(FIND(B$1,$A1381)),"nincs","van")</f>
        <v>nincs</v>
      </c>
      <c r="C1381" t="str">
        <f t="shared" si="70"/>
        <v>nincs</v>
      </c>
      <c r="D1381" t="str">
        <f t="shared" si="70"/>
        <v>nincs</v>
      </c>
      <c r="E1381" t="str">
        <f t="shared" si="70"/>
        <v>nincs</v>
      </c>
      <c r="F1381" t="str">
        <f t="shared" si="70"/>
        <v>nincs</v>
      </c>
      <c r="G1381" t="str">
        <f t="shared" si="70"/>
        <v>nincs</v>
      </c>
      <c r="H1381">
        <f t="shared" si="69"/>
        <v>0</v>
      </c>
    </row>
    <row r="1382" spans="1:8" x14ac:dyDescent="0.25">
      <c r="A1382" t="s">
        <v>10629</v>
      </c>
      <c r="B1382" t="str">
        <f t="shared" si="71"/>
        <v>nincs</v>
      </c>
      <c r="C1382" t="str">
        <f t="shared" si="70"/>
        <v>nincs</v>
      </c>
      <c r="D1382" t="str">
        <f t="shared" si="70"/>
        <v>nincs</v>
      </c>
      <c r="E1382" t="str">
        <f t="shared" si="70"/>
        <v>nincs</v>
      </c>
      <c r="F1382" t="str">
        <f t="shared" si="70"/>
        <v>nincs</v>
      </c>
      <c r="G1382" t="str">
        <f t="shared" si="70"/>
        <v>nincs</v>
      </c>
      <c r="H1382">
        <f t="shared" si="69"/>
        <v>0</v>
      </c>
    </row>
    <row r="1383" spans="1:8" x14ac:dyDescent="0.25">
      <c r="A1383" t="s">
        <v>54</v>
      </c>
      <c r="B1383" t="str">
        <f t="shared" si="71"/>
        <v>nincs</v>
      </c>
      <c r="C1383" t="str">
        <f t="shared" si="70"/>
        <v>nincs</v>
      </c>
      <c r="D1383" t="str">
        <f t="shared" si="70"/>
        <v>nincs</v>
      </c>
      <c r="E1383" t="str">
        <f t="shared" si="70"/>
        <v>nincs</v>
      </c>
      <c r="F1383" t="str">
        <f t="shared" si="70"/>
        <v>nincs</v>
      </c>
      <c r="G1383" t="str">
        <f t="shared" si="70"/>
        <v>van</v>
      </c>
      <c r="H1383">
        <f t="shared" si="69"/>
        <v>1</v>
      </c>
    </row>
    <row r="1384" spans="1:8" x14ac:dyDescent="0.25">
      <c r="A1384" t="s">
        <v>6363</v>
      </c>
      <c r="B1384" t="str">
        <f t="shared" si="71"/>
        <v>nincs</v>
      </c>
      <c r="C1384" t="str">
        <f t="shared" si="70"/>
        <v>nincs</v>
      </c>
      <c r="D1384" t="str">
        <f t="shared" si="70"/>
        <v>nincs</v>
      </c>
      <c r="E1384" t="str">
        <f t="shared" si="70"/>
        <v>nincs</v>
      </c>
      <c r="F1384" t="str">
        <f t="shared" si="70"/>
        <v>nincs</v>
      </c>
      <c r="G1384" t="str">
        <f t="shared" si="70"/>
        <v>nincs</v>
      </c>
      <c r="H1384">
        <f t="shared" si="69"/>
        <v>0</v>
      </c>
    </row>
    <row r="1385" spans="1:8" x14ac:dyDescent="0.25">
      <c r="A1385" t="s">
        <v>8502</v>
      </c>
      <c r="B1385" t="str">
        <f t="shared" si="71"/>
        <v>nincs</v>
      </c>
      <c r="C1385" t="str">
        <f t="shared" si="70"/>
        <v>nincs</v>
      </c>
      <c r="D1385" t="str">
        <f t="shared" si="70"/>
        <v>nincs</v>
      </c>
      <c r="E1385" t="str">
        <f t="shared" si="70"/>
        <v>nincs</v>
      </c>
      <c r="F1385" t="str">
        <f t="shared" si="70"/>
        <v>nincs</v>
      </c>
      <c r="G1385" t="str">
        <f t="shared" si="70"/>
        <v>nincs</v>
      </c>
      <c r="H1385">
        <f t="shared" si="69"/>
        <v>0</v>
      </c>
    </row>
    <row r="1386" spans="1:8" x14ac:dyDescent="0.25">
      <c r="A1386" t="s">
        <v>4775</v>
      </c>
      <c r="B1386" t="str">
        <f t="shared" si="71"/>
        <v>nincs</v>
      </c>
      <c r="C1386" t="str">
        <f t="shared" si="70"/>
        <v>nincs</v>
      </c>
      <c r="D1386" t="str">
        <f t="shared" si="70"/>
        <v>nincs</v>
      </c>
      <c r="E1386" t="str">
        <f t="shared" si="70"/>
        <v>nincs</v>
      </c>
      <c r="F1386" t="str">
        <f t="shared" si="70"/>
        <v>nincs</v>
      </c>
      <c r="G1386" t="str">
        <f t="shared" si="70"/>
        <v>nincs</v>
      </c>
      <c r="H1386">
        <f t="shared" si="69"/>
        <v>0</v>
      </c>
    </row>
    <row r="1387" spans="1:8" x14ac:dyDescent="0.25">
      <c r="A1387" t="s">
        <v>5378</v>
      </c>
      <c r="B1387" t="str">
        <f t="shared" si="71"/>
        <v>nincs</v>
      </c>
      <c r="C1387" t="str">
        <f t="shared" si="70"/>
        <v>nincs</v>
      </c>
      <c r="D1387" t="str">
        <f t="shared" si="70"/>
        <v>nincs</v>
      </c>
      <c r="E1387" t="str">
        <f t="shared" si="70"/>
        <v>nincs</v>
      </c>
      <c r="F1387" t="str">
        <f t="shared" si="70"/>
        <v>nincs</v>
      </c>
      <c r="G1387" t="str">
        <f t="shared" si="70"/>
        <v>nincs</v>
      </c>
      <c r="H1387">
        <f t="shared" si="69"/>
        <v>0</v>
      </c>
    </row>
    <row r="1388" spans="1:8" x14ac:dyDescent="0.25">
      <c r="A1388" t="s">
        <v>5661</v>
      </c>
      <c r="B1388" t="str">
        <f t="shared" si="71"/>
        <v>nincs</v>
      </c>
      <c r="C1388" t="str">
        <f t="shared" si="70"/>
        <v>nincs</v>
      </c>
      <c r="D1388" t="str">
        <f t="shared" si="70"/>
        <v>van</v>
      </c>
      <c r="E1388" t="str">
        <f t="shared" si="70"/>
        <v>nincs</v>
      </c>
      <c r="F1388" t="str">
        <f t="shared" si="70"/>
        <v>nincs</v>
      </c>
      <c r="G1388" t="str">
        <f t="shared" si="70"/>
        <v>nincs</v>
      </c>
      <c r="H1388">
        <f t="shared" si="69"/>
        <v>1</v>
      </c>
    </row>
    <row r="1389" spans="1:8" x14ac:dyDescent="0.25">
      <c r="A1389" t="s">
        <v>2047</v>
      </c>
      <c r="B1389" t="str">
        <f t="shared" si="71"/>
        <v>nincs</v>
      </c>
      <c r="C1389" t="str">
        <f t="shared" si="70"/>
        <v>nincs</v>
      </c>
      <c r="D1389" t="str">
        <f t="shared" si="70"/>
        <v>van</v>
      </c>
      <c r="E1389" t="str">
        <f t="shared" si="70"/>
        <v>nincs</v>
      </c>
      <c r="F1389" t="str">
        <f t="shared" si="70"/>
        <v>nincs</v>
      </c>
      <c r="G1389" t="str">
        <f t="shared" si="70"/>
        <v>nincs</v>
      </c>
      <c r="H1389">
        <f t="shared" si="69"/>
        <v>1</v>
      </c>
    </row>
    <row r="1390" spans="1:8" x14ac:dyDescent="0.25">
      <c r="A1390" t="s">
        <v>7164</v>
      </c>
      <c r="B1390" t="str">
        <f t="shared" si="71"/>
        <v>van</v>
      </c>
      <c r="C1390" t="str">
        <f t="shared" si="70"/>
        <v>nincs</v>
      </c>
      <c r="D1390" t="str">
        <f t="shared" si="70"/>
        <v>nincs</v>
      </c>
      <c r="E1390" t="str">
        <f t="shared" si="70"/>
        <v>nincs</v>
      </c>
      <c r="F1390" t="str">
        <f t="shared" si="70"/>
        <v>nincs</v>
      </c>
      <c r="G1390" t="str">
        <f t="shared" si="70"/>
        <v>nincs</v>
      </c>
      <c r="H1390">
        <f t="shared" si="69"/>
        <v>1</v>
      </c>
    </row>
    <row r="1391" spans="1:8" x14ac:dyDescent="0.25">
      <c r="A1391" t="s">
        <v>2096</v>
      </c>
      <c r="B1391" t="str">
        <f t="shared" si="71"/>
        <v>nincs</v>
      </c>
      <c r="C1391" t="str">
        <f t="shared" si="70"/>
        <v>van</v>
      </c>
      <c r="D1391" t="str">
        <f t="shared" si="70"/>
        <v>nincs</v>
      </c>
      <c r="E1391" t="str">
        <f t="shared" si="70"/>
        <v>nincs</v>
      </c>
      <c r="F1391" t="str">
        <f t="shared" si="70"/>
        <v>nincs</v>
      </c>
      <c r="G1391" t="str">
        <f t="shared" si="70"/>
        <v>nincs</v>
      </c>
      <c r="H1391">
        <f t="shared" si="69"/>
        <v>1</v>
      </c>
    </row>
    <row r="1392" spans="1:8" x14ac:dyDescent="0.25">
      <c r="A1392" t="s">
        <v>3142</v>
      </c>
      <c r="B1392" t="str">
        <f t="shared" si="71"/>
        <v>nincs</v>
      </c>
      <c r="C1392" t="str">
        <f t="shared" si="70"/>
        <v>nincs</v>
      </c>
      <c r="D1392" t="str">
        <f t="shared" si="70"/>
        <v>nincs</v>
      </c>
      <c r="E1392" t="str">
        <f t="shared" si="70"/>
        <v>nincs</v>
      </c>
      <c r="F1392" t="str">
        <f t="shared" si="70"/>
        <v>nincs</v>
      </c>
      <c r="G1392" t="str">
        <f t="shared" si="70"/>
        <v>nincs</v>
      </c>
      <c r="H1392">
        <f t="shared" si="69"/>
        <v>0</v>
      </c>
    </row>
    <row r="1393" spans="1:8" x14ac:dyDescent="0.25">
      <c r="A1393" t="s">
        <v>15103</v>
      </c>
      <c r="B1393" t="str">
        <f t="shared" si="71"/>
        <v>nincs</v>
      </c>
      <c r="C1393" t="str">
        <f t="shared" si="70"/>
        <v>nincs</v>
      </c>
      <c r="D1393" t="str">
        <f t="shared" si="70"/>
        <v>nincs</v>
      </c>
      <c r="E1393" t="str">
        <f t="shared" si="70"/>
        <v>nincs</v>
      </c>
      <c r="F1393" t="str">
        <f t="shared" si="70"/>
        <v>nincs</v>
      </c>
      <c r="G1393" t="str">
        <f t="shared" si="70"/>
        <v>nincs</v>
      </c>
      <c r="H1393">
        <f t="shared" si="69"/>
        <v>0</v>
      </c>
    </row>
    <row r="1394" spans="1:8" x14ac:dyDescent="0.25">
      <c r="A1394" t="s">
        <v>3567</v>
      </c>
      <c r="B1394" t="str">
        <f t="shared" si="71"/>
        <v>nincs</v>
      </c>
      <c r="C1394" t="str">
        <f t="shared" si="70"/>
        <v>nincs</v>
      </c>
      <c r="D1394" t="str">
        <f t="shared" si="70"/>
        <v>nincs</v>
      </c>
      <c r="E1394" t="str">
        <f t="shared" si="70"/>
        <v>nincs</v>
      </c>
      <c r="F1394" t="str">
        <f t="shared" si="70"/>
        <v>nincs</v>
      </c>
      <c r="G1394" t="str">
        <f t="shared" si="70"/>
        <v>nincs</v>
      </c>
      <c r="H1394">
        <f t="shared" si="69"/>
        <v>0</v>
      </c>
    </row>
    <row r="1395" spans="1:8" x14ac:dyDescent="0.25">
      <c r="A1395" t="s">
        <v>2965</v>
      </c>
      <c r="B1395" t="str">
        <f t="shared" si="71"/>
        <v>nincs</v>
      </c>
      <c r="C1395" t="str">
        <f t="shared" si="70"/>
        <v>nincs</v>
      </c>
      <c r="D1395" t="str">
        <f t="shared" si="70"/>
        <v>nincs</v>
      </c>
      <c r="E1395" t="str">
        <f t="shared" si="70"/>
        <v>nincs</v>
      </c>
      <c r="F1395" t="str">
        <f t="shared" si="70"/>
        <v>nincs</v>
      </c>
      <c r="G1395" t="str">
        <f t="shared" si="70"/>
        <v>nincs</v>
      </c>
      <c r="H1395">
        <f t="shared" si="69"/>
        <v>0</v>
      </c>
    </row>
    <row r="1396" spans="1:8" x14ac:dyDescent="0.25">
      <c r="A1396" t="s">
        <v>7948</v>
      </c>
      <c r="B1396" t="str">
        <f t="shared" si="71"/>
        <v>van</v>
      </c>
      <c r="C1396" t="str">
        <f t="shared" si="70"/>
        <v>van</v>
      </c>
      <c r="D1396" t="str">
        <f t="shared" si="70"/>
        <v>nincs</v>
      </c>
      <c r="E1396" t="str">
        <f t="shared" si="70"/>
        <v>nincs</v>
      </c>
      <c r="F1396" t="str">
        <f t="shared" si="70"/>
        <v>nincs</v>
      </c>
      <c r="G1396" t="str">
        <f t="shared" si="70"/>
        <v>nincs</v>
      </c>
      <c r="H1396">
        <f t="shared" si="69"/>
        <v>2</v>
      </c>
    </row>
    <row r="1397" spans="1:8" x14ac:dyDescent="0.25">
      <c r="A1397" t="s">
        <v>5067</v>
      </c>
      <c r="B1397" t="str">
        <f t="shared" si="71"/>
        <v>nincs</v>
      </c>
      <c r="C1397" t="str">
        <f t="shared" si="70"/>
        <v>nincs</v>
      </c>
      <c r="D1397" t="str">
        <f t="shared" si="70"/>
        <v>nincs</v>
      </c>
      <c r="E1397" t="str">
        <f t="shared" si="70"/>
        <v>nincs</v>
      </c>
      <c r="F1397" t="str">
        <f t="shared" si="70"/>
        <v>nincs</v>
      </c>
      <c r="G1397" t="str">
        <f t="shared" si="70"/>
        <v>nincs</v>
      </c>
      <c r="H1397">
        <f t="shared" si="69"/>
        <v>0</v>
      </c>
    </row>
    <row r="1398" spans="1:8" x14ac:dyDescent="0.25">
      <c r="A1398" t="s">
        <v>6929</v>
      </c>
      <c r="B1398" t="str">
        <f t="shared" si="71"/>
        <v>nincs</v>
      </c>
      <c r="C1398" t="str">
        <f t="shared" si="70"/>
        <v>nincs</v>
      </c>
      <c r="D1398" t="str">
        <f t="shared" si="70"/>
        <v>nincs</v>
      </c>
      <c r="E1398" t="str">
        <f t="shared" si="70"/>
        <v>van</v>
      </c>
      <c r="F1398" t="str">
        <f t="shared" si="70"/>
        <v>nincs</v>
      </c>
      <c r="G1398" t="str">
        <f t="shared" si="70"/>
        <v>nincs</v>
      </c>
      <c r="H1398">
        <f t="shared" si="69"/>
        <v>1</v>
      </c>
    </row>
    <row r="1399" spans="1:8" x14ac:dyDescent="0.25">
      <c r="A1399" t="s">
        <v>8458</v>
      </c>
      <c r="B1399" t="str">
        <f t="shared" si="71"/>
        <v>nincs</v>
      </c>
      <c r="C1399" t="str">
        <f t="shared" si="70"/>
        <v>nincs</v>
      </c>
      <c r="D1399" t="str">
        <f t="shared" si="70"/>
        <v>nincs</v>
      </c>
      <c r="E1399" t="str">
        <f t="shared" si="70"/>
        <v>nincs</v>
      </c>
      <c r="F1399" t="str">
        <f t="shared" si="70"/>
        <v>nincs</v>
      </c>
      <c r="G1399" t="str">
        <f t="shared" si="70"/>
        <v>nincs</v>
      </c>
      <c r="H1399">
        <f t="shared" si="69"/>
        <v>0</v>
      </c>
    </row>
    <row r="1400" spans="1:8" x14ac:dyDescent="0.25">
      <c r="A1400" t="s">
        <v>8710</v>
      </c>
      <c r="B1400" t="str">
        <f t="shared" si="71"/>
        <v>nincs</v>
      </c>
      <c r="C1400" t="str">
        <f t="shared" si="70"/>
        <v>nincs</v>
      </c>
      <c r="D1400" t="str">
        <f t="shared" si="70"/>
        <v>nincs</v>
      </c>
      <c r="E1400" t="str">
        <f t="shared" si="70"/>
        <v>nincs</v>
      </c>
      <c r="F1400" t="str">
        <f t="shared" si="70"/>
        <v>nincs</v>
      </c>
      <c r="G1400" t="str">
        <f t="shared" si="70"/>
        <v>nincs</v>
      </c>
      <c r="H1400">
        <f t="shared" si="69"/>
        <v>0</v>
      </c>
    </row>
    <row r="1401" spans="1:8" x14ac:dyDescent="0.25">
      <c r="A1401" t="s">
        <v>2319</v>
      </c>
      <c r="B1401" t="str">
        <f t="shared" si="71"/>
        <v>nincs</v>
      </c>
      <c r="C1401" t="str">
        <f t="shared" si="70"/>
        <v>nincs</v>
      </c>
      <c r="D1401" t="str">
        <f t="shared" si="70"/>
        <v>nincs</v>
      </c>
      <c r="E1401" t="str">
        <f t="shared" si="70"/>
        <v>nincs</v>
      </c>
      <c r="F1401" t="str">
        <f t="shared" si="70"/>
        <v>nincs</v>
      </c>
      <c r="G1401" t="str">
        <f t="shared" si="70"/>
        <v>nincs</v>
      </c>
      <c r="H1401">
        <f t="shared" si="69"/>
        <v>0</v>
      </c>
    </row>
    <row r="1402" spans="1:8" x14ac:dyDescent="0.25">
      <c r="A1402" t="s">
        <v>15029</v>
      </c>
      <c r="B1402" t="str">
        <f t="shared" si="71"/>
        <v>nincs</v>
      </c>
      <c r="C1402" t="str">
        <f t="shared" si="70"/>
        <v>nincs</v>
      </c>
      <c r="D1402" t="str">
        <f t="shared" si="70"/>
        <v>nincs</v>
      </c>
      <c r="E1402" t="str">
        <f t="shared" si="70"/>
        <v>nincs</v>
      </c>
      <c r="F1402" t="str">
        <f t="shared" si="70"/>
        <v>nincs</v>
      </c>
      <c r="G1402" t="str">
        <f t="shared" si="70"/>
        <v>nincs</v>
      </c>
      <c r="H1402">
        <f t="shared" si="69"/>
        <v>0</v>
      </c>
    </row>
    <row r="1403" spans="1:8" x14ac:dyDescent="0.25">
      <c r="A1403" t="s">
        <v>4512</v>
      </c>
      <c r="B1403" t="str">
        <f t="shared" si="71"/>
        <v>nincs</v>
      </c>
      <c r="C1403" t="str">
        <f t="shared" si="70"/>
        <v>nincs</v>
      </c>
      <c r="D1403" t="str">
        <f t="shared" si="70"/>
        <v>nincs</v>
      </c>
      <c r="E1403" t="str">
        <f t="shared" si="70"/>
        <v>nincs</v>
      </c>
      <c r="F1403" t="str">
        <f t="shared" si="70"/>
        <v>nincs</v>
      </c>
      <c r="G1403" t="str">
        <f t="shared" si="70"/>
        <v>nincs</v>
      </c>
      <c r="H1403">
        <f t="shared" si="69"/>
        <v>0</v>
      </c>
    </row>
    <row r="1404" spans="1:8" x14ac:dyDescent="0.25">
      <c r="A1404" t="s">
        <v>2066</v>
      </c>
      <c r="B1404" t="str">
        <f t="shared" si="71"/>
        <v>nincs</v>
      </c>
      <c r="C1404" t="str">
        <f t="shared" si="70"/>
        <v>nincs</v>
      </c>
      <c r="D1404" t="str">
        <f t="shared" si="70"/>
        <v>nincs</v>
      </c>
      <c r="E1404" t="str">
        <f t="shared" si="70"/>
        <v>nincs</v>
      </c>
      <c r="F1404" t="str">
        <f t="shared" si="70"/>
        <v>nincs</v>
      </c>
      <c r="G1404" t="str">
        <f t="shared" si="70"/>
        <v>nincs</v>
      </c>
      <c r="H1404">
        <f t="shared" si="69"/>
        <v>0</v>
      </c>
    </row>
    <row r="1405" spans="1:8" x14ac:dyDescent="0.25">
      <c r="A1405" t="s">
        <v>13921</v>
      </c>
      <c r="B1405" t="str">
        <f t="shared" si="71"/>
        <v>nincs</v>
      </c>
      <c r="C1405" t="str">
        <f t="shared" si="70"/>
        <v>nincs</v>
      </c>
      <c r="D1405" t="str">
        <f t="shared" si="70"/>
        <v>van</v>
      </c>
      <c r="E1405" t="str">
        <f t="shared" si="70"/>
        <v>nincs</v>
      </c>
      <c r="F1405" t="str">
        <f t="shared" si="70"/>
        <v>nincs</v>
      </c>
      <c r="G1405" t="str">
        <f t="shared" si="70"/>
        <v>nincs</v>
      </c>
      <c r="H1405">
        <f t="shared" si="69"/>
        <v>1</v>
      </c>
    </row>
    <row r="1406" spans="1:8" x14ac:dyDescent="0.25">
      <c r="A1406" t="s">
        <v>2446</v>
      </c>
      <c r="B1406" t="str">
        <f t="shared" si="71"/>
        <v>van</v>
      </c>
      <c r="C1406" t="str">
        <f t="shared" si="70"/>
        <v>nincs</v>
      </c>
      <c r="D1406" t="str">
        <f t="shared" si="70"/>
        <v>nincs</v>
      </c>
      <c r="E1406" t="str">
        <f t="shared" si="70"/>
        <v>nincs</v>
      </c>
      <c r="F1406" t="str">
        <f t="shared" si="70"/>
        <v>nincs</v>
      </c>
      <c r="G1406" t="str">
        <f t="shared" si="70"/>
        <v>nincs</v>
      </c>
      <c r="H1406">
        <f t="shared" si="69"/>
        <v>1</v>
      </c>
    </row>
    <row r="1407" spans="1:8" x14ac:dyDescent="0.25">
      <c r="A1407" t="s">
        <v>11300</v>
      </c>
      <c r="B1407" t="str">
        <f t="shared" si="71"/>
        <v>nincs</v>
      </c>
      <c r="C1407" t="str">
        <f t="shared" si="70"/>
        <v>nincs</v>
      </c>
      <c r="D1407" t="str">
        <f t="shared" si="70"/>
        <v>van</v>
      </c>
      <c r="E1407" t="str">
        <f t="shared" si="70"/>
        <v>nincs</v>
      </c>
      <c r="F1407" t="str">
        <f t="shared" si="70"/>
        <v>nincs</v>
      </c>
      <c r="G1407" t="str">
        <f t="shared" si="70"/>
        <v>nincs</v>
      </c>
      <c r="H1407">
        <f t="shared" si="69"/>
        <v>1</v>
      </c>
    </row>
    <row r="1408" spans="1:8" x14ac:dyDescent="0.25">
      <c r="A1408" t="s">
        <v>7044</v>
      </c>
      <c r="B1408" t="str">
        <f t="shared" si="71"/>
        <v>nincs</v>
      </c>
      <c r="C1408" t="str">
        <f t="shared" si="70"/>
        <v>nincs</v>
      </c>
      <c r="D1408" t="str">
        <f t="shared" si="70"/>
        <v>nincs</v>
      </c>
      <c r="E1408" t="str">
        <f t="shared" si="70"/>
        <v>nincs</v>
      </c>
      <c r="F1408" t="str">
        <f t="shared" si="70"/>
        <v>nincs</v>
      </c>
      <c r="G1408" t="str">
        <f t="shared" si="70"/>
        <v>nincs</v>
      </c>
      <c r="H1408">
        <f t="shared" si="69"/>
        <v>0</v>
      </c>
    </row>
    <row r="1409" spans="1:8" x14ac:dyDescent="0.25">
      <c r="A1409" t="s">
        <v>14761</v>
      </c>
      <c r="B1409" t="str">
        <f t="shared" si="71"/>
        <v>nincs</v>
      </c>
      <c r="C1409" t="str">
        <f t="shared" si="70"/>
        <v>nincs</v>
      </c>
      <c r="D1409" t="str">
        <f t="shared" si="70"/>
        <v>nincs</v>
      </c>
      <c r="E1409" t="str">
        <f t="shared" si="70"/>
        <v>nincs</v>
      </c>
      <c r="F1409" t="str">
        <f t="shared" si="70"/>
        <v>nincs</v>
      </c>
      <c r="G1409" t="str">
        <f t="shared" si="70"/>
        <v>nincs</v>
      </c>
      <c r="H1409">
        <f t="shared" si="69"/>
        <v>0</v>
      </c>
    </row>
    <row r="1410" spans="1:8" x14ac:dyDescent="0.25">
      <c r="A1410" t="s">
        <v>7746</v>
      </c>
      <c r="B1410" t="str">
        <f t="shared" si="71"/>
        <v>van</v>
      </c>
      <c r="C1410" t="str">
        <f t="shared" si="70"/>
        <v>nincs</v>
      </c>
      <c r="D1410" t="str">
        <f t="shared" si="70"/>
        <v>nincs</v>
      </c>
      <c r="E1410" t="str">
        <f t="shared" si="70"/>
        <v>nincs</v>
      </c>
      <c r="F1410" t="str">
        <f t="shared" si="70"/>
        <v>nincs</v>
      </c>
      <c r="G1410" t="str">
        <f t="shared" si="70"/>
        <v>nincs</v>
      </c>
      <c r="H1410">
        <f t="shared" si="69"/>
        <v>1</v>
      </c>
    </row>
    <row r="1411" spans="1:8" x14ac:dyDescent="0.25">
      <c r="A1411" t="s">
        <v>1683</v>
      </c>
      <c r="B1411" t="str">
        <f t="shared" si="71"/>
        <v>nincs</v>
      </c>
      <c r="C1411" t="str">
        <f t="shared" si="70"/>
        <v>nincs</v>
      </c>
      <c r="D1411" t="str">
        <f t="shared" si="70"/>
        <v>van</v>
      </c>
      <c r="E1411" t="str">
        <f t="shared" si="70"/>
        <v>nincs</v>
      </c>
      <c r="F1411" t="str">
        <f t="shared" si="70"/>
        <v>nincs</v>
      </c>
      <c r="G1411" t="str">
        <f t="shared" si="70"/>
        <v>nincs</v>
      </c>
      <c r="H1411">
        <f t="shared" ref="H1411:H1474" si="72">+COUNTIF(B1411:G1411,"van")</f>
        <v>1</v>
      </c>
    </row>
    <row r="1412" spans="1:8" x14ac:dyDescent="0.25">
      <c r="A1412" t="s">
        <v>3042</v>
      </c>
      <c r="B1412" t="str">
        <f t="shared" si="71"/>
        <v>nincs</v>
      </c>
      <c r="C1412" t="str">
        <f t="shared" si="70"/>
        <v>nincs</v>
      </c>
      <c r="D1412" t="str">
        <f t="shared" si="70"/>
        <v>nincs</v>
      </c>
      <c r="E1412" t="str">
        <f t="shared" si="70"/>
        <v>nincs</v>
      </c>
      <c r="F1412" t="str">
        <f t="shared" si="70"/>
        <v>nincs</v>
      </c>
      <c r="G1412" t="str">
        <f t="shared" si="70"/>
        <v>nincs</v>
      </c>
      <c r="H1412">
        <f t="shared" si="72"/>
        <v>0</v>
      </c>
    </row>
    <row r="1413" spans="1:8" x14ac:dyDescent="0.25">
      <c r="A1413" t="s">
        <v>10857</v>
      </c>
      <c r="B1413" t="str">
        <f t="shared" si="71"/>
        <v>nincs</v>
      </c>
      <c r="C1413" t="str">
        <f t="shared" si="70"/>
        <v>nincs</v>
      </c>
      <c r="D1413" t="str">
        <f t="shared" si="70"/>
        <v>nincs</v>
      </c>
      <c r="E1413" t="str">
        <f t="shared" si="70"/>
        <v>nincs</v>
      </c>
      <c r="F1413" t="str">
        <f t="shared" si="70"/>
        <v>nincs</v>
      </c>
      <c r="G1413" t="str">
        <f t="shared" si="70"/>
        <v>nincs</v>
      </c>
      <c r="H1413">
        <f t="shared" si="72"/>
        <v>0</v>
      </c>
    </row>
    <row r="1414" spans="1:8" x14ac:dyDescent="0.25">
      <c r="A1414" t="s">
        <v>2313</v>
      </c>
      <c r="B1414" t="str">
        <f t="shared" si="71"/>
        <v>nincs</v>
      </c>
      <c r="C1414" t="str">
        <f t="shared" si="70"/>
        <v>nincs</v>
      </c>
      <c r="D1414" t="str">
        <f t="shared" si="70"/>
        <v>nincs</v>
      </c>
      <c r="E1414" t="str">
        <f t="shared" si="70"/>
        <v>nincs</v>
      </c>
      <c r="F1414" t="str">
        <f t="shared" si="70"/>
        <v>nincs</v>
      </c>
      <c r="G1414" t="str">
        <f t="shared" si="70"/>
        <v>nincs</v>
      </c>
      <c r="H1414">
        <f t="shared" si="72"/>
        <v>0</v>
      </c>
    </row>
    <row r="1415" spans="1:8" x14ac:dyDescent="0.25">
      <c r="A1415" t="s">
        <v>5407</v>
      </c>
      <c r="B1415" t="str">
        <f t="shared" si="71"/>
        <v>nincs</v>
      </c>
      <c r="C1415" t="str">
        <f t="shared" si="70"/>
        <v>nincs</v>
      </c>
      <c r="D1415" t="str">
        <f t="shared" si="70"/>
        <v>nincs</v>
      </c>
      <c r="E1415" t="str">
        <f t="shared" si="70"/>
        <v>nincs</v>
      </c>
      <c r="F1415" t="str">
        <f t="shared" si="70"/>
        <v>nincs</v>
      </c>
      <c r="G1415" t="str">
        <f t="shared" si="70"/>
        <v>nincs</v>
      </c>
      <c r="H1415">
        <f t="shared" si="72"/>
        <v>0</v>
      </c>
    </row>
    <row r="1416" spans="1:8" x14ac:dyDescent="0.25">
      <c r="A1416" t="s">
        <v>4236</v>
      </c>
      <c r="B1416" t="str">
        <f t="shared" si="71"/>
        <v>nincs</v>
      </c>
      <c r="C1416" t="str">
        <f t="shared" si="70"/>
        <v>van</v>
      </c>
      <c r="D1416" t="str">
        <f t="shared" si="70"/>
        <v>nincs</v>
      </c>
      <c r="E1416" t="str">
        <f t="shared" si="70"/>
        <v>nincs</v>
      </c>
      <c r="F1416" t="str">
        <f t="shared" si="70"/>
        <v>nincs</v>
      </c>
      <c r="G1416" t="str">
        <f t="shared" si="70"/>
        <v>nincs</v>
      </c>
      <c r="H1416">
        <f t="shared" si="72"/>
        <v>1</v>
      </c>
    </row>
    <row r="1417" spans="1:8" x14ac:dyDescent="0.25">
      <c r="A1417" t="s">
        <v>12950</v>
      </c>
      <c r="B1417" t="str">
        <f t="shared" si="71"/>
        <v>nincs</v>
      </c>
      <c r="C1417" t="str">
        <f t="shared" si="70"/>
        <v>nincs</v>
      </c>
      <c r="D1417" t="str">
        <f t="shared" si="70"/>
        <v>nincs</v>
      </c>
      <c r="E1417" t="str">
        <f t="shared" si="70"/>
        <v>nincs</v>
      </c>
      <c r="F1417" t="str">
        <f t="shared" si="70"/>
        <v>nincs</v>
      </c>
      <c r="G1417" t="str">
        <f t="shared" si="70"/>
        <v>nincs</v>
      </c>
      <c r="H1417">
        <f t="shared" si="72"/>
        <v>0</v>
      </c>
    </row>
    <row r="1418" spans="1:8" x14ac:dyDescent="0.25">
      <c r="A1418" t="s">
        <v>5325</v>
      </c>
      <c r="B1418" t="str">
        <f t="shared" si="71"/>
        <v>nincs</v>
      </c>
      <c r="C1418" t="str">
        <f t="shared" si="70"/>
        <v>nincs</v>
      </c>
      <c r="D1418" t="str">
        <f t="shared" si="70"/>
        <v>nincs</v>
      </c>
      <c r="E1418" t="str">
        <f t="shared" si="70"/>
        <v>nincs</v>
      </c>
      <c r="F1418" t="str">
        <f t="shared" si="70"/>
        <v>nincs</v>
      </c>
      <c r="G1418" t="str">
        <f t="shared" si="70"/>
        <v>nincs</v>
      </c>
      <c r="H1418">
        <f t="shared" si="72"/>
        <v>0</v>
      </c>
    </row>
    <row r="1419" spans="1:8" x14ac:dyDescent="0.25">
      <c r="A1419" t="s">
        <v>13768</v>
      </c>
      <c r="B1419" t="str">
        <f t="shared" si="71"/>
        <v>nincs</v>
      </c>
      <c r="C1419" t="str">
        <f t="shared" si="70"/>
        <v>nincs</v>
      </c>
      <c r="D1419" t="str">
        <f t="shared" si="70"/>
        <v>van</v>
      </c>
      <c r="E1419" t="str">
        <f t="shared" si="70"/>
        <v>nincs</v>
      </c>
      <c r="F1419" t="str">
        <f t="shared" si="70"/>
        <v>nincs</v>
      </c>
      <c r="G1419" t="str">
        <f t="shared" si="70"/>
        <v>nincs</v>
      </c>
      <c r="H1419">
        <f t="shared" si="72"/>
        <v>1</v>
      </c>
    </row>
    <row r="1420" spans="1:8" x14ac:dyDescent="0.25">
      <c r="A1420" t="s">
        <v>11432</v>
      </c>
      <c r="B1420" t="str">
        <f t="shared" si="71"/>
        <v>nincs</v>
      </c>
      <c r="C1420" t="str">
        <f t="shared" si="70"/>
        <v>nincs</v>
      </c>
      <c r="D1420" t="str">
        <f t="shared" si="70"/>
        <v>nincs</v>
      </c>
      <c r="E1420" t="str">
        <f t="shared" si="70"/>
        <v>nincs</v>
      </c>
      <c r="F1420" t="str">
        <f t="shared" si="70"/>
        <v>nincs</v>
      </c>
      <c r="G1420" t="str">
        <f t="shared" si="70"/>
        <v>nincs</v>
      </c>
      <c r="H1420">
        <f t="shared" si="72"/>
        <v>0</v>
      </c>
    </row>
    <row r="1421" spans="1:8" x14ac:dyDescent="0.25">
      <c r="A1421" t="s">
        <v>15542</v>
      </c>
      <c r="B1421" t="str">
        <f t="shared" si="71"/>
        <v>nincs</v>
      </c>
      <c r="C1421" t="str">
        <f t="shared" si="70"/>
        <v>nincs</v>
      </c>
      <c r="D1421" t="str">
        <f t="shared" si="70"/>
        <v>nincs</v>
      </c>
      <c r="E1421" t="str">
        <f t="shared" si="70"/>
        <v>nincs</v>
      </c>
      <c r="F1421" t="str">
        <f t="shared" si="70"/>
        <v>nincs</v>
      </c>
      <c r="G1421" t="str">
        <f t="shared" si="70"/>
        <v>nincs</v>
      </c>
      <c r="H1421">
        <f t="shared" si="72"/>
        <v>0</v>
      </c>
    </row>
    <row r="1422" spans="1:8" x14ac:dyDescent="0.25">
      <c r="A1422" t="s">
        <v>9951</v>
      </c>
      <c r="B1422" t="str">
        <f t="shared" si="71"/>
        <v>nincs</v>
      </c>
      <c r="C1422" t="str">
        <f t="shared" si="70"/>
        <v>nincs</v>
      </c>
      <c r="D1422" t="str">
        <f t="shared" si="70"/>
        <v>nincs</v>
      </c>
      <c r="E1422" t="str">
        <f t="shared" si="70"/>
        <v>nincs</v>
      </c>
      <c r="F1422" t="str">
        <f t="shared" si="70"/>
        <v>nincs</v>
      </c>
      <c r="G1422" t="str">
        <f t="shared" si="70"/>
        <v>nincs</v>
      </c>
      <c r="H1422">
        <f t="shared" si="72"/>
        <v>0</v>
      </c>
    </row>
    <row r="1423" spans="1:8" x14ac:dyDescent="0.25">
      <c r="A1423" t="s">
        <v>2587</v>
      </c>
      <c r="B1423" t="str">
        <f t="shared" si="71"/>
        <v>van</v>
      </c>
      <c r="C1423" t="str">
        <f t="shared" si="70"/>
        <v>nincs</v>
      </c>
      <c r="D1423" t="str">
        <f t="shared" si="70"/>
        <v>nincs</v>
      </c>
      <c r="E1423" t="str">
        <f t="shared" si="70"/>
        <v>nincs</v>
      </c>
      <c r="F1423" t="str">
        <f t="shared" si="70"/>
        <v>nincs</v>
      </c>
      <c r="G1423" t="str">
        <f t="shared" si="70"/>
        <v>nincs</v>
      </c>
      <c r="H1423">
        <f t="shared" si="72"/>
        <v>1</v>
      </c>
    </row>
    <row r="1424" spans="1:8" x14ac:dyDescent="0.25">
      <c r="A1424" t="s">
        <v>9461</v>
      </c>
      <c r="B1424" t="str">
        <f t="shared" si="71"/>
        <v>nincs</v>
      </c>
      <c r="C1424" t="str">
        <f t="shared" si="70"/>
        <v>nincs</v>
      </c>
      <c r="D1424" t="str">
        <f t="shared" si="70"/>
        <v>nincs</v>
      </c>
      <c r="E1424" t="str">
        <f t="shared" si="70"/>
        <v>nincs</v>
      </c>
      <c r="F1424" t="str">
        <f t="shared" si="70"/>
        <v>nincs</v>
      </c>
      <c r="G1424" t="str">
        <f t="shared" si="70"/>
        <v>nincs</v>
      </c>
      <c r="H1424">
        <f t="shared" si="72"/>
        <v>0</v>
      </c>
    </row>
    <row r="1425" spans="1:8" x14ac:dyDescent="0.25">
      <c r="A1425" t="s">
        <v>5844</v>
      </c>
      <c r="B1425" t="str">
        <f t="shared" si="71"/>
        <v>nincs</v>
      </c>
      <c r="C1425" t="str">
        <f t="shared" si="70"/>
        <v>nincs</v>
      </c>
      <c r="D1425" t="str">
        <f t="shared" si="70"/>
        <v>nincs</v>
      </c>
      <c r="E1425" t="str">
        <f t="shared" si="70"/>
        <v>nincs</v>
      </c>
      <c r="F1425" t="str">
        <f t="shared" si="70"/>
        <v>nincs</v>
      </c>
      <c r="G1425" t="str">
        <f t="shared" si="70"/>
        <v>van</v>
      </c>
      <c r="H1425">
        <f t="shared" si="72"/>
        <v>1</v>
      </c>
    </row>
    <row r="1426" spans="1:8" x14ac:dyDescent="0.25">
      <c r="A1426" t="s">
        <v>14403</v>
      </c>
      <c r="B1426" t="str">
        <f t="shared" si="71"/>
        <v>nincs</v>
      </c>
      <c r="C1426" t="str">
        <f t="shared" si="70"/>
        <v>nincs</v>
      </c>
      <c r="D1426" t="str">
        <f t="shared" si="70"/>
        <v>nincs</v>
      </c>
      <c r="E1426" t="str">
        <f t="shared" ref="C1426:G1477" si="73">IF(ISERROR(FIND(E$1,$A1426)),"nincs","van")</f>
        <v>nincs</v>
      </c>
      <c r="F1426" t="str">
        <f t="shared" si="73"/>
        <v>nincs</v>
      </c>
      <c r="G1426" t="str">
        <f t="shared" si="73"/>
        <v>nincs</v>
      </c>
      <c r="H1426">
        <f t="shared" si="72"/>
        <v>0</v>
      </c>
    </row>
    <row r="1427" spans="1:8" x14ac:dyDescent="0.25">
      <c r="A1427" t="s">
        <v>7420</v>
      </c>
      <c r="B1427" t="str">
        <f t="shared" si="71"/>
        <v>nincs</v>
      </c>
      <c r="C1427" t="str">
        <f t="shared" si="73"/>
        <v>nincs</v>
      </c>
      <c r="D1427" t="str">
        <f t="shared" si="73"/>
        <v>nincs</v>
      </c>
      <c r="E1427" t="str">
        <f t="shared" si="73"/>
        <v>nincs</v>
      </c>
      <c r="F1427" t="str">
        <f t="shared" si="73"/>
        <v>nincs</v>
      </c>
      <c r="G1427" t="str">
        <f t="shared" si="73"/>
        <v>nincs</v>
      </c>
      <c r="H1427">
        <f t="shared" si="72"/>
        <v>0</v>
      </c>
    </row>
    <row r="1428" spans="1:8" x14ac:dyDescent="0.25">
      <c r="A1428" t="s">
        <v>4096</v>
      </c>
      <c r="B1428" t="str">
        <f t="shared" si="71"/>
        <v>nincs</v>
      </c>
      <c r="C1428" t="str">
        <f t="shared" si="73"/>
        <v>van</v>
      </c>
      <c r="D1428" t="str">
        <f t="shared" si="73"/>
        <v>nincs</v>
      </c>
      <c r="E1428" t="str">
        <f t="shared" si="73"/>
        <v>nincs</v>
      </c>
      <c r="F1428" t="str">
        <f t="shared" si="73"/>
        <v>nincs</v>
      </c>
      <c r="G1428" t="str">
        <f t="shared" si="73"/>
        <v>nincs</v>
      </c>
      <c r="H1428">
        <f t="shared" si="72"/>
        <v>1</v>
      </c>
    </row>
    <row r="1429" spans="1:8" x14ac:dyDescent="0.25">
      <c r="A1429" t="s">
        <v>7271</v>
      </c>
      <c r="B1429" t="str">
        <f t="shared" si="71"/>
        <v>nincs</v>
      </c>
      <c r="C1429" t="str">
        <f t="shared" si="73"/>
        <v>nincs</v>
      </c>
      <c r="D1429" t="str">
        <f t="shared" si="73"/>
        <v>nincs</v>
      </c>
      <c r="E1429" t="str">
        <f t="shared" si="73"/>
        <v>nincs</v>
      </c>
      <c r="F1429" t="str">
        <f t="shared" si="73"/>
        <v>nincs</v>
      </c>
      <c r="G1429" t="str">
        <f t="shared" si="73"/>
        <v>nincs</v>
      </c>
      <c r="H1429">
        <f t="shared" si="72"/>
        <v>0</v>
      </c>
    </row>
    <row r="1430" spans="1:8" x14ac:dyDescent="0.25">
      <c r="A1430" t="s">
        <v>8308</v>
      </c>
      <c r="B1430" t="str">
        <f t="shared" si="71"/>
        <v>van</v>
      </c>
      <c r="C1430" t="str">
        <f t="shared" si="73"/>
        <v>nincs</v>
      </c>
      <c r="D1430" t="str">
        <f t="shared" si="73"/>
        <v>nincs</v>
      </c>
      <c r="E1430" t="str">
        <f t="shared" si="73"/>
        <v>nincs</v>
      </c>
      <c r="F1430" t="str">
        <f t="shared" si="73"/>
        <v>nincs</v>
      </c>
      <c r="G1430" t="str">
        <f t="shared" si="73"/>
        <v>nincs</v>
      </c>
      <c r="H1430">
        <f t="shared" si="72"/>
        <v>1</v>
      </c>
    </row>
    <row r="1431" spans="1:8" x14ac:dyDescent="0.25">
      <c r="A1431" t="s">
        <v>1621</v>
      </c>
      <c r="B1431" t="str">
        <f t="shared" si="71"/>
        <v>van</v>
      </c>
      <c r="C1431" t="str">
        <f t="shared" si="73"/>
        <v>nincs</v>
      </c>
      <c r="D1431" t="str">
        <f t="shared" si="73"/>
        <v>nincs</v>
      </c>
      <c r="E1431" t="str">
        <f t="shared" si="73"/>
        <v>nincs</v>
      </c>
      <c r="F1431" t="str">
        <f t="shared" si="73"/>
        <v>nincs</v>
      </c>
      <c r="G1431" t="str">
        <f t="shared" si="73"/>
        <v>nincs</v>
      </c>
      <c r="H1431">
        <f t="shared" si="72"/>
        <v>1</v>
      </c>
    </row>
    <row r="1432" spans="1:8" x14ac:dyDescent="0.25">
      <c r="A1432" t="s">
        <v>9659</v>
      </c>
      <c r="B1432" t="str">
        <f t="shared" si="71"/>
        <v>nincs</v>
      </c>
      <c r="C1432" t="str">
        <f t="shared" si="73"/>
        <v>nincs</v>
      </c>
      <c r="D1432" t="str">
        <f t="shared" si="73"/>
        <v>nincs</v>
      </c>
      <c r="E1432" t="str">
        <f t="shared" si="73"/>
        <v>nincs</v>
      </c>
      <c r="F1432" t="str">
        <f t="shared" si="73"/>
        <v>nincs</v>
      </c>
      <c r="G1432" t="str">
        <f t="shared" si="73"/>
        <v>nincs</v>
      </c>
      <c r="H1432">
        <f t="shared" si="72"/>
        <v>0</v>
      </c>
    </row>
    <row r="1433" spans="1:8" x14ac:dyDescent="0.25">
      <c r="A1433" t="s">
        <v>11853</v>
      </c>
      <c r="B1433" t="str">
        <f t="shared" si="71"/>
        <v>nincs</v>
      </c>
      <c r="C1433" t="str">
        <f t="shared" si="73"/>
        <v>nincs</v>
      </c>
      <c r="D1433" t="str">
        <f t="shared" si="73"/>
        <v>nincs</v>
      </c>
      <c r="E1433" t="str">
        <f t="shared" si="73"/>
        <v>nincs</v>
      </c>
      <c r="F1433" t="str">
        <f t="shared" si="73"/>
        <v>nincs</v>
      </c>
      <c r="G1433" t="str">
        <f t="shared" si="73"/>
        <v>nincs</v>
      </c>
      <c r="H1433">
        <f t="shared" si="72"/>
        <v>0</v>
      </c>
    </row>
    <row r="1434" spans="1:8" x14ac:dyDescent="0.25">
      <c r="A1434" t="s">
        <v>8594</v>
      </c>
      <c r="B1434" t="str">
        <f t="shared" si="71"/>
        <v>nincs</v>
      </c>
      <c r="C1434" t="str">
        <f t="shared" si="73"/>
        <v>nincs</v>
      </c>
      <c r="D1434" t="str">
        <f t="shared" si="73"/>
        <v>nincs</v>
      </c>
      <c r="E1434" t="str">
        <f t="shared" si="73"/>
        <v>nincs</v>
      </c>
      <c r="F1434" t="str">
        <f t="shared" si="73"/>
        <v>nincs</v>
      </c>
      <c r="G1434" t="str">
        <f t="shared" si="73"/>
        <v>nincs</v>
      </c>
      <c r="H1434">
        <f t="shared" si="72"/>
        <v>0</v>
      </c>
    </row>
    <row r="1435" spans="1:8" x14ac:dyDescent="0.25">
      <c r="A1435" t="s">
        <v>4488</v>
      </c>
      <c r="B1435" t="str">
        <f t="shared" si="71"/>
        <v>nincs</v>
      </c>
      <c r="C1435" t="str">
        <f t="shared" si="73"/>
        <v>nincs</v>
      </c>
      <c r="D1435" t="str">
        <f t="shared" si="73"/>
        <v>nincs</v>
      </c>
      <c r="E1435" t="str">
        <f t="shared" si="73"/>
        <v>nincs</v>
      </c>
      <c r="F1435" t="str">
        <f t="shared" si="73"/>
        <v>nincs</v>
      </c>
      <c r="G1435" t="str">
        <f t="shared" si="73"/>
        <v>nincs</v>
      </c>
      <c r="H1435">
        <f t="shared" si="72"/>
        <v>0</v>
      </c>
    </row>
    <row r="1436" spans="1:8" x14ac:dyDescent="0.25">
      <c r="A1436" t="s">
        <v>7656</v>
      </c>
      <c r="B1436" t="str">
        <f t="shared" si="71"/>
        <v>nincs</v>
      </c>
      <c r="C1436" t="str">
        <f t="shared" si="73"/>
        <v>nincs</v>
      </c>
      <c r="D1436" t="str">
        <f t="shared" si="73"/>
        <v>nincs</v>
      </c>
      <c r="E1436" t="str">
        <f t="shared" si="73"/>
        <v>nincs</v>
      </c>
      <c r="F1436" t="str">
        <f t="shared" si="73"/>
        <v>nincs</v>
      </c>
      <c r="G1436" t="str">
        <f t="shared" si="73"/>
        <v>nincs</v>
      </c>
      <c r="H1436">
        <f t="shared" si="72"/>
        <v>0</v>
      </c>
    </row>
    <row r="1437" spans="1:8" x14ac:dyDescent="0.25">
      <c r="A1437" t="s">
        <v>3577</v>
      </c>
      <c r="B1437" t="str">
        <f t="shared" si="71"/>
        <v>nincs</v>
      </c>
      <c r="C1437" t="str">
        <f t="shared" si="73"/>
        <v>nincs</v>
      </c>
      <c r="D1437" t="str">
        <f t="shared" si="73"/>
        <v>nincs</v>
      </c>
      <c r="E1437" t="str">
        <f t="shared" si="73"/>
        <v>nincs</v>
      </c>
      <c r="F1437" t="str">
        <f t="shared" si="73"/>
        <v>nincs</v>
      </c>
      <c r="G1437" t="str">
        <f t="shared" si="73"/>
        <v>nincs</v>
      </c>
      <c r="H1437">
        <f t="shared" si="72"/>
        <v>0</v>
      </c>
    </row>
    <row r="1438" spans="1:8" x14ac:dyDescent="0.25">
      <c r="A1438" t="s">
        <v>2173</v>
      </c>
      <c r="B1438" t="str">
        <f t="shared" si="71"/>
        <v>nincs</v>
      </c>
      <c r="C1438" t="str">
        <f t="shared" si="73"/>
        <v>van</v>
      </c>
      <c r="D1438" t="str">
        <f t="shared" si="73"/>
        <v>nincs</v>
      </c>
      <c r="E1438" t="str">
        <f t="shared" si="73"/>
        <v>nincs</v>
      </c>
      <c r="F1438" t="str">
        <f t="shared" si="73"/>
        <v>nincs</v>
      </c>
      <c r="G1438" t="str">
        <f t="shared" si="73"/>
        <v>nincs</v>
      </c>
      <c r="H1438">
        <f t="shared" si="72"/>
        <v>1</v>
      </c>
    </row>
    <row r="1439" spans="1:8" x14ac:dyDescent="0.25">
      <c r="A1439" t="s">
        <v>10657</v>
      </c>
      <c r="B1439" t="str">
        <f t="shared" si="71"/>
        <v>van</v>
      </c>
      <c r="C1439" t="str">
        <f t="shared" si="73"/>
        <v>nincs</v>
      </c>
      <c r="D1439" t="str">
        <f t="shared" si="73"/>
        <v>nincs</v>
      </c>
      <c r="E1439" t="str">
        <f t="shared" si="73"/>
        <v>nincs</v>
      </c>
      <c r="F1439" t="str">
        <f t="shared" si="73"/>
        <v>nincs</v>
      </c>
      <c r="G1439" t="str">
        <f t="shared" si="73"/>
        <v>nincs</v>
      </c>
      <c r="H1439">
        <f t="shared" si="72"/>
        <v>1</v>
      </c>
    </row>
    <row r="1440" spans="1:8" x14ac:dyDescent="0.25">
      <c r="A1440" t="s">
        <v>4736</v>
      </c>
      <c r="B1440" t="str">
        <f t="shared" si="71"/>
        <v>van</v>
      </c>
      <c r="C1440" t="str">
        <f t="shared" si="73"/>
        <v>nincs</v>
      </c>
      <c r="D1440" t="str">
        <f t="shared" si="73"/>
        <v>nincs</v>
      </c>
      <c r="E1440" t="str">
        <f t="shared" si="73"/>
        <v>nincs</v>
      </c>
      <c r="F1440" t="str">
        <f t="shared" si="73"/>
        <v>nincs</v>
      </c>
      <c r="G1440" t="str">
        <f t="shared" si="73"/>
        <v>nincs</v>
      </c>
      <c r="H1440">
        <f t="shared" si="72"/>
        <v>1</v>
      </c>
    </row>
    <row r="1441" spans="1:8" x14ac:dyDescent="0.25">
      <c r="A1441" t="s">
        <v>1703</v>
      </c>
      <c r="B1441" t="str">
        <f t="shared" si="71"/>
        <v>nincs</v>
      </c>
      <c r="C1441" t="str">
        <f t="shared" si="73"/>
        <v>nincs</v>
      </c>
      <c r="D1441" t="str">
        <f t="shared" si="73"/>
        <v>nincs</v>
      </c>
      <c r="E1441" t="str">
        <f t="shared" si="73"/>
        <v>nincs</v>
      </c>
      <c r="F1441" t="str">
        <f t="shared" si="73"/>
        <v>nincs</v>
      </c>
      <c r="G1441" t="str">
        <f t="shared" si="73"/>
        <v>nincs</v>
      </c>
      <c r="H1441">
        <f t="shared" si="72"/>
        <v>0</v>
      </c>
    </row>
    <row r="1442" spans="1:8" x14ac:dyDescent="0.25">
      <c r="A1442" t="s">
        <v>3661</v>
      </c>
      <c r="B1442" t="str">
        <f t="shared" si="71"/>
        <v>van</v>
      </c>
      <c r="C1442" t="str">
        <f t="shared" si="73"/>
        <v>nincs</v>
      </c>
      <c r="D1442" t="str">
        <f t="shared" si="73"/>
        <v>nincs</v>
      </c>
      <c r="E1442" t="str">
        <f t="shared" si="73"/>
        <v>nincs</v>
      </c>
      <c r="F1442" t="str">
        <f t="shared" si="73"/>
        <v>nincs</v>
      </c>
      <c r="G1442" t="str">
        <f t="shared" si="73"/>
        <v>nincs</v>
      </c>
      <c r="H1442">
        <f t="shared" si="72"/>
        <v>1</v>
      </c>
    </row>
    <row r="1443" spans="1:8" x14ac:dyDescent="0.25">
      <c r="A1443" t="s">
        <v>13524</v>
      </c>
      <c r="B1443" t="str">
        <f t="shared" si="71"/>
        <v>nincs</v>
      </c>
      <c r="C1443" t="str">
        <f t="shared" si="73"/>
        <v>nincs</v>
      </c>
      <c r="D1443" t="str">
        <f t="shared" si="73"/>
        <v>nincs</v>
      </c>
      <c r="E1443" t="str">
        <f t="shared" si="73"/>
        <v>nincs</v>
      </c>
      <c r="F1443" t="str">
        <f t="shared" si="73"/>
        <v>nincs</v>
      </c>
      <c r="G1443" t="str">
        <f t="shared" si="73"/>
        <v>nincs</v>
      </c>
      <c r="H1443">
        <f t="shared" si="72"/>
        <v>0</v>
      </c>
    </row>
    <row r="1444" spans="1:8" x14ac:dyDescent="0.25">
      <c r="A1444" t="s">
        <v>14303</v>
      </c>
      <c r="B1444" t="str">
        <f t="shared" si="71"/>
        <v>nincs</v>
      </c>
      <c r="C1444" t="str">
        <f t="shared" si="73"/>
        <v>van</v>
      </c>
      <c r="D1444" t="str">
        <f t="shared" si="73"/>
        <v>nincs</v>
      </c>
      <c r="E1444" t="str">
        <f t="shared" si="73"/>
        <v>nincs</v>
      </c>
      <c r="F1444" t="str">
        <f t="shared" si="73"/>
        <v>nincs</v>
      </c>
      <c r="G1444" t="str">
        <f t="shared" si="73"/>
        <v>nincs</v>
      </c>
      <c r="H1444">
        <f t="shared" si="72"/>
        <v>1</v>
      </c>
    </row>
    <row r="1445" spans="1:8" x14ac:dyDescent="0.25">
      <c r="A1445" t="s">
        <v>3636</v>
      </c>
      <c r="B1445" t="str">
        <f t="shared" ref="B1445:B1508" si="74">IF(ISERROR(FIND(B$1,$A1445)),"nincs","van")</f>
        <v>nincs</v>
      </c>
      <c r="C1445" t="str">
        <f t="shared" si="73"/>
        <v>nincs</v>
      </c>
      <c r="D1445" t="str">
        <f t="shared" si="73"/>
        <v>nincs</v>
      </c>
      <c r="E1445" t="str">
        <f t="shared" si="73"/>
        <v>nincs</v>
      </c>
      <c r="F1445" t="str">
        <f t="shared" si="73"/>
        <v>nincs</v>
      </c>
      <c r="G1445" t="str">
        <f t="shared" si="73"/>
        <v>nincs</v>
      </c>
      <c r="H1445">
        <f t="shared" si="72"/>
        <v>0</v>
      </c>
    </row>
    <row r="1446" spans="1:8" x14ac:dyDescent="0.25">
      <c r="A1446" t="s">
        <v>4512</v>
      </c>
      <c r="B1446" t="str">
        <f t="shared" si="74"/>
        <v>nincs</v>
      </c>
      <c r="C1446" t="str">
        <f t="shared" si="73"/>
        <v>nincs</v>
      </c>
      <c r="D1446" t="str">
        <f t="shared" si="73"/>
        <v>nincs</v>
      </c>
      <c r="E1446" t="str">
        <f t="shared" si="73"/>
        <v>nincs</v>
      </c>
      <c r="F1446" t="str">
        <f t="shared" si="73"/>
        <v>nincs</v>
      </c>
      <c r="G1446" t="str">
        <f t="shared" si="73"/>
        <v>nincs</v>
      </c>
      <c r="H1446">
        <f t="shared" si="72"/>
        <v>0</v>
      </c>
    </row>
    <row r="1447" spans="1:8" x14ac:dyDescent="0.25">
      <c r="A1447" t="s">
        <v>2035</v>
      </c>
      <c r="B1447" t="str">
        <f t="shared" si="74"/>
        <v>nincs</v>
      </c>
      <c r="C1447" t="str">
        <f t="shared" si="73"/>
        <v>nincs</v>
      </c>
      <c r="D1447" t="str">
        <f t="shared" si="73"/>
        <v>nincs</v>
      </c>
      <c r="E1447" t="str">
        <f t="shared" si="73"/>
        <v>nincs</v>
      </c>
      <c r="F1447" t="str">
        <f t="shared" si="73"/>
        <v>nincs</v>
      </c>
      <c r="G1447" t="str">
        <f t="shared" si="73"/>
        <v>nincs</v>
      </c>
      <c r="H1447">
        <f t="shared" si="72"/>
        <v>0</v>
      </c>
    </row>
    <row r="1448" spans="1:8" x14ac:dyDescent="0.25">
      <c r="A1448" t="s">
        <v>9292</v>
      </c>
      <c r="B1448" t="str">
        <f t="shared" si="74"/>
        <v>nincs</v>
      </c>
      <c r="C1448" t="str">
        <f t="shared" si="73"/>
        <v>nincs</v>
      </c>
      <c r="D1448" t="str">
        <f t="shared" si="73"/>
        <v>nincs</v>
      </c>
      <c r="E1448" t="str">
        <f t="shared" si="73"/>
        <v>nincs</v>
      </c>
      <c r="F1448" t="str">
        <f t="shared" si="73"/>
        <v>nincs</v>
      </c>
      <c r="G1448" t="str">
        <f t="shared" si="73"/>
        <v>nincs</v>
      </c>
      <c r="H1448">
        <f t="shared" si="72"/>
        <v>0</v>
      </c>
    </row>
    <row r="1449" spans="1:8" x14ac:dyDescent="0.25">
      <c r="A1449" t="s">
        <v>8528</v>
      </c>
      <c r="B1449" t="str">
        <f t="shared" si="74"/>
        <v>nincs</v>
      </c>
      <c r="C1449" t="str">
        <f t="shared" si="73"/>
        <v>nincs</v>
      </c>
      <c r="D1449" t="str">
        <f t="shared" si="73"/>
        <v>nincs</v>
      </c>
      <c r="E1449" t="str">
        <f t="shared" si="73"/>
        <v>nincs</v>
      </c>
      <c r="F1449" t="str">
        <f t="shared" si="73"/>
        <v>nincs</v>
      </c>
      <c r="G1449" t="str">
        <f t="shared" si="73"/>
        <v>nincs</v>
      </c>
      <c r="H1449">
        <f t="shared" si="72"/>
        <v>0</v>
      </c>
    </row>
    <row r="1450" spans="1:8" x14ac:dyDescent="0.25">
      <c r="A1450" t="s">
        <v>276</v>
      </c>
      <c r="B1450" t="str">
        <f t="shared" si="74"/>
        <v>nincs</v>
      </c>
      <c r="C1450" t="str">
        <f t="shared" si="73"/>
        <v>nincs</v>
      </c>
      <c r="D1450" t="str">
        <f t="shared" si="73"/>
        <v>nincs</v>
      </c>
      <c r="E1450" t="str">
        <f t="shared" si="73"/>
        <v>nincs</v>
      </c>
      <c r="F1450" t="str">
        <f t="shared" si="73"/>
        <v>nincs</v>
      </c>
      <c r="G1450" t="str">
        <f t="shared" si="73"/>
        <v>nincs</v>
      </c>
      <c r="H1450">
        <f t="shared" si="72"/>
        <v>0</v>
      </c>
    </row>
    <row r="1451" spans="1:8" x14ac:dyDescent="0.25">
      <c r="A1451" t="s">
        <v>2933</v>
      </c>
      <c r="B1451" t="str">
        <f t="shared" si="74"/>
        <v>nincs</v>
      </c>
      <c r="C1451" t="str">
        <f t="shared" si="73"/>
        <v>nincs</v>
      </c>
      <c r="D1451" t="str">
        <f t="shared" si="73"/>
        <v>nincs</v>
      </c>
      <c r="E1451" t="str">
        <f t="shared" si="73"/>
        <v>nincs</v>
      </c>
      <c r="F1451" t="str">
        <f t="shared" si="73"/>
        <v>nincs</v>
      </c>
      <c r="G1451" t="str">
        <f t="shared" si="73"/>
        <v>nincs</v>
      </c>
      <c r="H1451">
        <f t="shared" si="72"/>
        <v>0</v>
      </c>
    </row>
    <row r="1452" spans="1:8" x14ac:dyDescent="0.25">
      <c r="A1452" t="s">
        <v>14745</v>
      </c>
      <c r="B1452" t="str">
        <f t="shared" si="74"/>
        <v>nincs</v>
      </c>
      <c r="C1452" t="str">
        <f t="shared" si="73"/>
        <v>nincs</v>
      </c>
      <c r="D1452" t="str">
        <f t="shared" si="73"/>
        <v>nincs</v>
      </c>
      <c r="E1452" t="str">
        <f t="shared" si="73"/>
        <v>nincs</v>
      </c>
      <c r="F1452" t="str">
        <f t="shared" si="73"/>
        <v>nincs</v>
      </c>
      <c r="G1452" t="str">
        <f t="shared" si="73"/>
        <v>nincs</v>
      </c>
      <c r="H1452">
        <f t="shared" si="72"/>
        <v>0</v>
      </c>
    </row>
    <row r="1453" spans="1:8" x14ac:dyDescent="0.25">
      <c r="A1453" t="s">
        <v>6440</v>
      </c>
      <c r="B1453" t="str">
        <f t="shared" si="74"/>
        <v>nincs</v>
      </c>
      <c r="C1453" t="str">
        <f t="shared" si="73"/>
        <v>nincs</v>
      </c>
      <c r="D1453" t="str">
        <f t="shared" si="73"/>
        <v>nincs</v>
      </c>
      <c r="E1453" t="str">
        <f t="shared" si="73"/>
        <v>nincs</v>
      </c>
      <c r="F1453" t="str">
        <f t="shared" si="73"/>
        <v>nincs</v>
      </c>
      <c r="G1453" t="str">
        <f t="shared" si="73"/>
        <v>nincs</v>
      </c>
      <c r="H1453">
        <f t="shared" si="72"/>
        <v>0</v>
      </c>
    </row>
    <row r="1454" spans="1:8" x14ac:dyDescent="0.25">
      <c r="A1454" t="s">
        <v>6327</v>
      </c>
      <c r="B1454" t="str">
        <f t="shared" si="74"/>
        <v>nincs</v>
      </c>
      <c r="C1454" t="str">
        <f t="shared" si="73"/>
        <v>nincs</v>
      </c>
      <c r="D1454" t="str">
        <f t="shared" si="73"/>
        <v>nincs</v>
      </c>
      <c r="E1454" t="str">
        <f t="shared" si="73"/>
        <v>nincs</v>
      </c>
      <c r="F1454" t="str">
        <f t="shared" si="73"/>
        <v>nincs</v>
      </c>
      <c r="G1454" t="str">
        <f t="shared" si="73"/>
        <v>nincs</v>
      </c>
      <c r="H1454">
        <f t="shared" si="72"/>
        <v>0</v>
      </c>
    </row>
    <row r="1455" spans="1:8" x14ac:dyDescent="0.25">
      <c r="A1455" t="s">
        <v>9585</v>
      </c>
      <c r="B1455" t="str">
        <f t="shared" si="74"/>
        <v>nincs</v>
      </c>
      <c r="C1455" t="str">
        <f t="shared" si="73"/>
        <v>nincs</v>
      </c>
      <c r="D1455" t="str">
        <f t="shared" si="73"/>
        <v>nincs</v>
      </c>
      <c r="E1455" t="str">
        <f t="shared" si="73"/>
        <v>nincs</v>
      </c>
      <c r="F1455" t="str">
        <f t="shared" si="73"/>
        <v>nincs</v>
      </c>
      <c r="G1455" t="str">
        <f t="shared" si="73"/>
        <v>van</v>
      </c>
      <c r="H1455">
        <f t="shared" si="72"/>
        <v>1</v>
      </c>
    </row>
    <row r="1456" spans="1:8" x14ac:dyDescent="0.25">
      <c r="A1456" t="s">
        <v>4868</v>
      </c>
      <c r="B1456" t="str">
        <f t="shared" si="74"/>
        <v>nincs</v>
      </c>
      <c r="C1456" t="str">
        <f t="shared" si="73"/>
        <v>nincs</v>
      </c>
      <c r="D1456" t="str">
        <f t="shared" si="73"/>
        <v>van</v>
      </c>
      <c r="E1456" t="str">
        <f t="shared" si="73"/>
        <v>nincs</v>
      </c>
      <c r="F1456" t="str">
        <f t="shared" si="73"/>
        <v>nincs</v>
      </c>
      <c r="G1456" t="str">
        <f t="shared" si="73"/>
        <v>nincs</v>
      </c>
      <c r="H1456">
        <f t="shared" si="72"/>
        <v>1</v>
      </c>
    </row>
    <row r="1457" spans="1:8" x14ac:dyDescent="0.25">
      <c r="A1457" t="s">
        <v>2802</v>
      </c>
      <c r="B1457" t="str">
        <f t="shared" si="74"/>
        <v>van</v>
      </c>
      <c r="C1457" t="str">
        <f t="shared" si="73"/>
        <v>nincs</v>
      </c>
      <c r="D1457" t="str">
        <f t="shared" si="73"/>
        <v>nincs</v>
      </c>
      <c r="E1457" t="str">
        <f t="shared" si="73"/>
        <v>nincs</v>
      </c>
      <c r="F1457" t="str">
        <f t="shared" si="73"/>
        <v>nincs</v>
      </c>
      <c r="G1457" t="str">
        <f t="shared" si="73"/>
        <v>nincs</v>
      </c>
      <c r="H1457">
        <f t="shared" si="72"/>
        <v>1</v>
      </c>
    </row>
    <row r="1458" spans="1:8" x14ac:dyDescent="0.25">
      <c r="A1458" t="s">
        <v>8193</v>
      </c>
      <c r="B1458" t="str">
        <f t="shared" si="74"/>
        <v>nincs</v>
      </c>
      <c r="C1458" t="str">
        <f t="shared" si="73"/>
        <v>nincs</v>
      </c>
      <c r="D1458" t="str">
        <f t="shared" si="73"/>
        <v>nincs</v>
      </c>
      <c r="E1458" t="str">
        <f t="shared" si="73"/>
        <v>nincs</v>
      </c>
      <c r="F1458" t="str">
        <f t="shared" si="73"/>
        <v>nincs</v>
      </c>
      <c r="G1458" t="str">
        <f t="shared" si="73"/>
        <v>nincs</v>
      </c>
      <c r="H1458">
        <f t="shared" si="72"/>
        <v>0</v>
      </c>
    </row>
    <row r="1459" spans="1:8" x14ac:dyDescent="0.25">
      <c r="A1459" t="s">
        <v>1703</v>
      </c>
      <c r="B1459" t="str">
        <f t="shared" si="74"/>
        <v>nincs</v>
      </c>
      <c r="C1459" t="str">
        <f t="shared" si="73"/>
        <v>nincs</v>
      </c>
      <c r="D1459" t="str">
        <f t="shared" si="73"/>
        <v>nincs</v>
      </c>
      <c r="E1459" t="str">
        <f t="shared" si="73"/>
        <v>nincs</v>
      </c>
      <c r="F1459" t="str">
        <f t="shared" si="73"/>
        <v>nincs</v>
      </c>
      <c r="G1459" t="str">
        <f t="shared" si="73"/>
        <v>nincs</v>
      </c>
      <c r="H1459">
        <f t="shared" si="72"/>
        <v>0</v>
      </c>
    </row>
    <row r="1460" spans="1:8" x14ac:dyDescent="0.25">
      <c r="A1460" t="s">
        <v>5879</v>
      </c>
      <c r="B1460" t="str">
        <f t="shared" si="74"/>
        <v>nincs</v>
      </c>
      <c r="C1460" t="str">
        <f t="shared" si="73"/>
        <v>nincs</v>
      </c>
      <c r="D1460" t="str">
        <f t="shared" si="73"/>
        <v>nincs</v>
      </c>
      <c r="E1460" t="str">
        <f t="shared" si="73"/>
        <v>nincs</v>
      </c>
      <c r="F1460" t="str">
        <f t="shared" si="73"/>
        <v>nincs</v>
      </c>
      <c r="G1460" t="str">
        <f t="shared" si="73"/>
        <v>nincs</v>
      </c>
      <c r="H1460">
        <f t="shared" si="72"/>
        <v>0</v>
      </c>
    </row>
    <row r="1461" spans="1:8" x14ac:dyDescent="0.25">
      <c r="A1461" t="s">
        <v>2368</v>
      </c>
      <c r="B1461" t="str">
        <f t="shared" si="74"/>
        <v>nincs</v>
      </c>
      <c r="C1461" t="str">
        <f t="shared" si="73"/>
        <v>nincs</v>
      </c>
      <c r="D1461" t="str">
        <f t="shared" si="73"/>
        <v>nincs</v>
      </c>
      <c r="E1461" t="str">
        <f t="shared" si="73"/>
        <v>van</v>
      </c>
      <c r="F1461" t="str">
        <f t="shared" si="73"/>
        <v>nincs</v>
      </c>
      <c r="G1461" t="str">
        <f t="shared" si="73"/>
        <v>nincs</v>
      </c>
      <c r="H1461">
        <f t="shared" si="72"/>
        <v>1</v>
      </c>
    </row>
    <row r="1462" spans="1:8" x14ac:dyDescent="0.25">
      <c r="A1462" t="s">
        <v>9222</v>
      </c>
      <c r="B1462" t="str">
        <f t="shared" si="74"/>
        <v>nincs</v>
      </c>
      <c r="C1462" t="str">
        <f t="shared" si="73"/>
        <v>nincs</v>
      </c>
      <c r="D1462" t="str">
        <f t="shared" si="73"/>
        <v>nincs</v>
      </c>
      <c r="E1462" t="str">
        <f t="shared" si="73"/>
        <v>nincs</v>
      </c>
      <c r="F1462" t="str">
        <f t="shared" si="73"/>
        <v>nincs</v>
      </c>
      <c r="G1462" t="str">
        <f t="shared" si="73"/>
        <v>nincs</v>
      </c>
      <c r="H1462">
        <f t="shared" si="72"/>
        <v>0</v>
      </c>
    </row>
    <row r="1463" spans="1:8" x14ac:dyDescent="0.25">
      <c r="A1463" t="s">
        <v>6446</v>
      </c>
      <c r="B1463" t="str">
        <f t="shared" si="74"/>
        <v>nincs</v>
      </c>
      <c r="C1463" t="str">
        <f t="shared" si="73"/>
        <v>nincs</v>
      </c>
      <c r="D1463" t="str">
        <f t="shared" si="73"/>
        <v>nincs</v>
      </c>
      <c r="E1463" t="str">
        <f t="shared" si="73"/>
        <v>nincs</v>
      </c>
      <c r="F1463" t="str">
        <f t="shared" si="73"/>
        <v>nincs</v>
      </c>
      <c r="G1463" t="str">
        <f t="shared" si="73"/>
        <v>nincs</v>
      </c>
      <c r="H1463">
        <f t="shared" si="72"/>
        <v>0</v>
      </c>
    </row>
    <row r="1464" spans="1:8" x14ac:dyDescent="0.25">
      <c r="A1464" t="s">
        <v>12502</v>
      </c>
      <c r="B1464" t="str">
        <f t="shared" si="74"/>
        <v>nincs</v>
      </c>
      <c r="C1464" t="str">
        <f t="shared" si="73"/>
        <v>nincs</v>
      </c>
      <c r="D1464" t="str">
        <f t="shared" si="73"/>
        <v>van</v>
      </c>
      <c r="E1464" t="str">
        <f t="shared" si="73"/>
        <v>nincs</v>
      </c>
      <c r="F1464" t="str">
        <f t="shared" si="73"/>
        <v>nincs</v>
      </c>
      <c r="G1464" t="str">
        <f t="shared" si="73"/>
        <v>nincs</v>
      </c>
      <c r="H1464">
        <f t="shared" si="72"/>
        <v>1</v>
      </c>
    </row>
    <row r="1465" spans="1:8" x14ac:dyDescent="0.25">
      <c r="A1465" t="s">
        <v>11556</v>
      </c>
      <c r="B1465" t="str">
        <f t="shared" si="74"/>
        <v>nincs</v>
      </c>
      <c r="C1465" t="str">
        <f t="shared" si="73"/>
        <v>nincs</v>
      </c>
      <c r="D1465" t="str">
        <f t="shared" si="73"/>
        <v>nincs</v>
      </c>
      <c r="E1465" t="str">
        <f t="shared" si="73"/>
        <v>nincs</v>
      </c>
      <c r="F1465" t="str">
        <f t="shared" si="73"/>
        <v>nincs</v>
      </c>
      <c r="G1465" t="str">
        <f t="shared" si="73"/>
        <v>nincs</v>
      </c>
      <c r="H1465">
        <f t="shared" si="72"/>
        <v>0</v>
      </c>
    </row>
    <row r="1466" spans="1:8" x14ac:dyDescent="0.25">
      <c r="A1466" t="s">
        <v>4694</v>
      </c>
      <c r="B1466" t="str">
        <f t="shared" si="74"/>
        <v>nincs</v>
      </c>
      <c r="C1466" t="str">
        <f t="shared" si="73"/>
        <v>nincs</v>
      </c>
      <c r="D1466" t="str">
        <f t="shared" si="73"/>
        <v>van</v>
      </c>
      <c r="E1466" t="str">
        <f t="shared" si="73"/>
        <v>nincs</v>
      </c>
      <c r="F1466" t="str">
        <f t="shared" si="73"/>
        <v>nincs</v>
      </c>
      <c r="G1466" t="str">
        <f t="shared" si="73"/>
        <v>nincs</v>
      </c>
      <c r="H1466">
        <f t="shared" si="72"/>
        <v>1</v>
      </c>
    </row>
    <row r="1467" spans="1:8" x14ac:dyDescent="0.25">
      <c r="A1467" t="s">
        <v>7362</v>
      </c>
      <c r="B1467" t="str">
        <f t="shared" si="74"/>
        <v>nincs</v>
      </c>
      <c r="C1467" t="str">
        <f t="shared" si="73"/>
        <v>nincs</v>
      </c>
      <c r="D1467" t="str">
        <f t="shared" si="73"/>
        <v>nincs</v>
      </c>
      <c r="E1467" t="str">
        <f t="shared" si="73"/>
        <v>nincs</v>
      </c>
      <c r="F1467" t="str">
        <f t="shared" si="73"/>
        <v>nincs</v>
      </c>
      <c r="G1467" t="str">
        <f t="shared" si="73"/>
        <v>nincs</v>
      </c>
      <c r="H1467">
        <f t="shared" si="72"/>
        <v>0</v>
      </c>
    </row>
    <row r="1468" spans="1:8" x14ac:dyDescent="0.25">
      <c r="A1468" t="s">
        <v>2718</v>
      </c>
      <c r="B1468" t="str">
        <f t="shared" si="74"/>
        <v>nincs</v>
      </c>
      <c r="C1468" t="str">
        <f t="shared" si="73"/>
        <v>nincs</v>
      </c>
      <c r="D1468" t="str">
        <f t="shared" si="73"/>
        <v>nincs</v>
      </c>
      <c r="E1468" t="str">
        <f t="shared" si="73"/>
        <v>nincs</v>
      </c>
      <c r="F1468" t="str">
        <f t="shared" si="73"/>
        <v>nincs</v>
      </c>
      <c r="G1468" t="str">
        <f t="shared" si="73"/>
        <v>nincs</v>
      </c>
      <c r="H1468">
        <f t="shared" si="72"/>
        <v>0</v>
      </c>
    </row>
    <row r="1469" spans="1:8" x14ac:dyDescent="0.25">
      <c r="A1469" t="s">
        <v>15655</v>
      </c>
      <c r="B1469" t="str">
        <f t="shared" si="74"/>
        <v>nincs</v>
      </c>
      <c r="C1469" t="str">
        <f t="shared" si="73"/>
        <v>nincs</v>
      </c>
      <c r="D1469" t="str">
        <f t="shared" si="73"/>
        <v>nincs</v>
      </c>
      <c r="E1469" t="str">
        <f t="shared" si="73"/>
        <v>nincs</v>
      </c>
      <c r="F1469" t="str">
        <f t="shared" si="73"/>
        <v>nincs</v>
      </c>
      <c r="G1469" t="str">
        <f t="shared" si="73"/>
        <v>nincs</v>
      </c>
      <c r="H1469">
        <f t="shared" si="72"/>
        <v>0</v>
      </c>
    </row>
    <row r="1470" spans="1:8" x14ac:dyDescent="0.25">
      <c r="A1470" t="s">
        <v>10509</v>
      </c>
      <c r="B1470" t="str">
        <f t="shared" si="74"/>
        <v>nincs</v>
      </c>
      <c r="C1470" t="str">
        <f t="shared" si="73"/>
        <v>nincs</v>
      </c>
      <c r="D1470" t="str">
        <f t="shared" si="73"/>
        <v>nincs</v>
      </c>
      <c r="E1470" t="str">
        <f t="shared" si="73"/>
        <v>nincs</v>
      </c>
      <c r="F1470" t="str">
        <f t="shared" si="73"/>
        <v>nincs</v>
      </c>
      <c r="G1470" t="str">
        <f t="shared" si="73"/>
        <v>nincs</v>
      </c>
      <c r="H1470">
        <f t="shared" si="72"/>
        <v>0</v>
      </c>
    </row>
    <row r="1471" spans="1:8" x14ac:dyDescent="0.25">
      <c r="A1471" t="s">
        <v>6135</v>
      </c>
      <c r="B1471" t="str">
        <f t="shared" si="74"/>
        <v>van</v>
      </c>
      <c r="C1471" t="str">
        <f t="shared" si="73"/>
        <v>nincs</v>
      </c>
      <c r="D1471" t="str">
        <f t="shared" si="73"/>
        <v>nincs</v>
      </c>
      <c r="E1471" t="str">
        <f t="shared" si="73"/>
        <v>nincs</v>
      </c>
      <c r="F1471" t="str">
        <f t="shared" si="73"/>
        <v>nincs</v>
      </c>
      <c r="G1471" t="str">
        <f t="shared" si="73"/>
        <v>nincs</v>
      </c>
      <c r="H1471">
        <f t="shared" si="72"/>
        <v>1</v>
      </c>
    </row>
    <row r="1472" spans="1:8" x14ac:dyDescent="0.25">
      <c r="A1472" t="s">
        <v>1571</v>
      </c>
      <c r="B1472" t="str">
        <f t="shared" si="74"/>
        <v>nincs</v>
      </c>
      <c r="C1472" t="str">
        <f t="shared" si="73"/>
        <v>nincs</v>
      </c>
      <c r="D1472" t="str">
        <f t="shared" si="73"/>
        <v>nincs</v>
      </c>
      <c r="E1472" t="str">
        <f t="shared" si="73"/>
        <v>van</v>
      </c>
      <c r="F1472" t="str">
        <f t="shared" si="73"/>
        <v>nincs</v>
      </c>
      <c r="G1472" t="str">
        <f t="shared" si="73"/>
        <v>nincs</v>
      </c>
      <c r="H1472">
        <f t="shared" si="72"/>
        <v>1</v>
      </c>
    </row>
    <row r="1473" spans="1:8" x14ac:dyDescent="0.25">
      <c r="A1473" t="s">
        <v>6751</v>
      </c>
      <c r="B1473" t="str">
        <f t="shared" si="74"/>
        <v>nincs</v>
      </c>
      <c r="C1473" t="str">
        <f t="shared" si="73"/>
        <v>nincs</v>
      </c>
      <c r="D1473" t="str">
        <f t="shared" si="73"/>
        <v>nincs</v>
      </c>
      <c r="E1473" t="str">
        <f t="shared" si="73"/>
        <v>nincs</v>
      </c>
      <c r="F1473" t="str">
        <f t="shared" si="73"/>
        <v>nincs</v>
      </c>
      <c r="G1473" t="str">
        <f t="shared" si="73"/>
        <v>nincs</v>
      </c>
      <c r="H1473">
        <f t="shared" si="72"/>
        <v>0</v>
      </c>
    </row>
    <row r="1474" spans="1:8" x14ac:dyDescent="0.25">
      <c r="A1474" t="s">
        <v>8745</v>
      </c>
      <c r="B1474" t="str">
        <f t="shared" si="74"/>
        <v>nincs</v>
      </c>
      <c r="C1474" t="str">
        <f t="shared" si="73"/>
        <v>nincs</v>
      </c>
      <c r="D1474" t="str">
        <f t="shared" si="73"/>
        <v>van</v>
      </c>
      <c r="E1474" t="str">
        <f t="shared" si="73"/>
        <v>nincs</v>
      </c>
      <c r="F1474" t="str">
        <f t="shared" si="73"/>
        <v>nincs</v>
      </c>
      <c r="G1474" t="str">
        <f t="shared" si="73"/>
        <v>nincs</v>
      </c>
      <c r="H1474">
        <f t="shared" si="72"/>
        <v>1</v>
      </c>
    </row>
    <row r="1475" spans="1:8" x14ac:dyDescent="0.25">
      <c r="A1475" t="s">
        <v>12135</v>
      </c>
      <c r="B1475" t="str">
        <f t="shared" si="74"/>
        <v>nincs</v>
      </c>
      <c r="C1475" t="str">
        <f t="shared" si="73"/>
        <v>nincs</v>
      </c>
      <c r="D1475" t="str">
        <f t="shared" si="73"/>
        <v>nincs</v>
      </c>
      <c r="E1475" t="str">
        <f t="shared" si="73"/>
        <v>nincs</v>
      </c>
      <c r="F1475" t="str">
        <f t="shared" si="73"/>
        <v>nincs</v>
      </c>
      <c r="G1475" t="str">
        <f t="shared" si="73"/>
        <v>nincs</v>
      </c>
      <c r="H1475">
        <f t="shared" ref="H1475:H1538" si="75">+COUNTIF(B1475:G1475,"van")</f>
        <v>0</v>
      </c>
    </row>
    <row r="1476" spans="1:8" x14ac:dyDescent="0.25">
      <c r="A1476" t="s">
        <v>5362</v>
      </c>
      <c r="B1476" t="str">
        <f t="shared" si="74"/>
        <v>nincs</v>
      </c>
      <c r="C1476" t="str">
        <f t="shared" si="73"/>
        <v>nincs</v>
      </c>
      <c r="D1476" t="str">
        <f t="shared" si="73"/>
        <v>nincs</v>
      </c>
      <c r="E1476" t="str">
        <f t="shared" si="73"/>
        <v>nincs</v>
      </c>
      <c r="F1476" t="str">
        <f t="shared" si="73"/>
        <v>nincs</v>
      </c>
      <c r="G1476" t="str">
        <f t="shared" si="73"/>
        <v>nincs</v>
      </c>
      <c r="H1476">
        <f t="shared" si="75"/>
        <v>0</v>
      </c>
    </row>
    <row r="1477" spans="1:8" x14ac:dyDescent="0.25">
      <c r="A1477" t="s">
        <v>1571</v>
      </c>
      <c r="B1477" t="str">
        <f t="shared" si="74"/>
        <v>nincs</v>
      </c>
      <c r="C1477" t="str">
        <f t="shared" si="73"/>
        <v>nincs</v>
      </c>
      <c r="D1477" t="str">
        <f t="shared" si="73"/>
        <v>nincs</v>
      </c>
      <c r="E1477" t="str">
        <f t="shared" ref="C1477:G1528" si="76">IF(ISERROR(FIND(E$1,$A1477)),"nincs","van")</f>
        <v>van</v>
      </c>
      <c r="F1477" t="str">
        <f t="shared" si="76"/>
        <v>nincs</v>
      </c>
      <c r="G1477" t="str">
        <f t="shared" si="76"/>
        <v>nincs</v>
      </c>
      <c r="H1477">
        <f t="shared" si="75"/>
        <v>1</v>
      </c>
    </row>
    <row r="1478" spans="1:8" x14ac:dyDescent="0.25">
      <c r="A1478" t="s">
        <v>276</v>
      </c>
      <c r="B1478" t="str">
        <f t="shared" si="74"/>
        <v>nincs</v>
      </c>
      <c r="C1478" t="str">
        <f t="shared" si="76"/>
        <v>nincs</v>
      </c>
      <c r="D1478" t="str">
        <f t="shared" si="76"/>
        <v>nincs</v>
      </c>
      <c r="E1478" t="str">
        <f t="shared" si="76"/>
        <v>nincs</v>
      </c>
      <c r="F1478" t="str">
        <f t="shared" si="76"/>
        <v>nincs</v>
      </c>
      <c r="G1478" t="str">
        <f t="shared" si="76"/>
        <v>nincs</v>
      </c>
      <c r="H1478">
        <f t="shared" si="75"/>
        <v>0</v>
      </c>
    </row>
    <row r="1479" spans="1:8" x14ac:dyDescent="0.25">
      <c r="A1479" t="s">
        <v>8103</v>
      </c>
      <c r="B1479" t="str">
        <f t="shared" si="74"/>
        <v>nincs</v>
      </c>
      <c r="C1479" t="str">
        <f t="shared" si="76"/>
        <v>van</v>
      </c>
      <c r="D1479" t="str">
        <f t="shared" si="76"/>
        <v>nincs</v>
      </c>
      <c r="E1479" t="str">
        <f t="shared" si="76"/>
        <v>nincs</v>
      </c>
      <c r="F1479" t="str">
        <f t="shared" si="76"/>
        <v>nincs</v>
      </c>
      <c r="G1479" t="str">
        <f t="shared" si="76"/>
        <v>nincs</v>
      </c>
      <c r="H1479">
        <f t="shared" si="75"/>
        <v>1</v>
      </c>
    </row>
    <row r="1480" spans="1:8" x14ac:dyDescent="0.25">
      <c r="A1480" t="s">
        <v>13926</v>
      </c>
      <c r="B1480" t="str">
        <f t="shared" si="74"/>
        <v>nincs</v>
      </c>
      <c r="C1480" t="str">
        <f t="shared" si="76"/>
        <v>nincs</v>
      </c>
      <c r="D1480" t="str">
        <f t="shared" si="76"/>
        <v>van</v>
      </c>
      <c r="E1480" t="str">
        <f t="shared" si="76"/>
        <v>nincs</v>
      </c>
      <c r="F1480" t="str">
        <f t="shared" si="76"/>
        <v>nincs</v>
      </c>
      <c r="G1480" t="str">
        <f t="shared" si="76"/>
        <v>nincs</v>
      </c>
      <c r="H1480">
        <f t="shared" si="75"/>
        <v>1</v>
      </c>
    </row>
    <row r="1481" spans="1:8" x14ac:dyDescent="0.25">
      <c r="A1481" t="s">
        <v>12106</v>
      </c>
      <c r="B1481" t="str">
        <f t="shared" si="74"/>
        <v>nincs</v>
      </c>
      <c r="C1481" t="str">
        <f t="shared" si="76"/>
        <v>nincs</v>
      </c>
      <c r="D1481" t="str">
        <f t="shared" si="76"/>
        <v>nincs</v>
      </c>
      <c r="E1481" t="str">
        <f t="shared" si="76"/>
        <v>nincs</v>
      </c>
      <c r="F1481" t="str">
        <f t="shared" si="76"/>
        <v>nincs</v>
      </c>
      <c r="G1481" t="str">
        <f t="shared" si="76"/>
        <v>nincs</v>
      </c>
      <c r="H1481">
        <f t="shared" si="75"/>
        <v>0</v>
      </c>
    </row>
    <row r="1482" spans="1:8" x14ac:dyDescent="0.25">
      <c r="A1482" t="s">
        <v>2167</v>
      </c>
      <c r="B1482" t="str">
        <f t="shared" si="74"/>
        <v>nincs</v>
      </c>
      <c r="C1482" t="str">
        <f t="shared" si="76"/>
        <v>nincs</v>
      </c>
      <c r="D1482" t="str">
        <f t="shared" si="76"/>
        <v>nincs</v>
      </c>
      <c r="E1482" t="str">
        <f t="shared" si="76"/>
        <v>nincs</v>
      </c>
      <c r="F1482" t="str">
        <f t="shared" si="76"/>
        <v>nincs</v>
      </c>
      <c r="G1482" t="str">
        <f t="shared" si="76"/>
        <v>nincs</v>
      </c>
      <c r="H1482">
        <f t="shared" si="75"/>
        <v>0</v>
      </c>
    </row>
    <row r="1483" spans="1:8" x14ac:dyDescent="0.25">
      <c r="A1483" t="s">
        <v>6480</v>
      </c>
      <c r="B1483" t="str">
        <f t="shared" si="74"/>
        <v>nincs</v>
      </c>
      <c r="C1483" t="str">
        <f t="shared" si="76"/>
        <v>nincs</v>
      </c>
      <c r="D1483" t="str">
        <f t="shared" si="76"/>
        <v>nincs</v>
      </c>
      <c r="E1483" t="str">
        <f t="shared" si="76"/>
        <v>nincs</v>
      </c>
      <c r="F1483" t="str">
        <f t="shared" si="76"/>
        <v>nincs</v>
      </c>
      <c r="G1483" t="str">
        <f t="shared" si="76"/>
        <v>nincs</v>
      </c>
      <c r="H1483">
        <f t="shared" si="75"/>
        <v>0</v>
      </c>
    </row>
    <row r="1484" spans="1:8" x14ac:dyDescent="0.25">
      <c r="A1484" t="s">
        <v>13640</v>
      </c>
      <c r="B1484" t="str">
        <f t="shared" si="74"/>
        <v>nincs</v>
      </c>
      <c r="C1484" t="str">
        <f t="shared" si="76"/>
        <v>nincs</v>
      </c>
      <c r="D1484" t="str">
        <f t="shared" si="76"/>
        <v>nincs</v>
      </c>
      <c r="E1484" t="str">
        <f t="shared" si="76"/>
        <v>nincs</v>
      </c>
      <c r="F1484" t="str">
        <f t="shared" si="76"/>
        <v>nincs</v>
      </c>
      <c r="G1484" t="str">
        <f t="shared" si="76"/>
        <v>nincs</v>
      </c>
      <c r="H1484">
        <f t="shared" si="75"/>
        <v>0</v>
      </c>
    </row>
    <row r="1485" spans="1:8" x14ac:dyDescent="0.25">
      <c r="A1485" t="s">
        <v>1571</v>
      </c>
      <c r="B1485" t="str">
        <f t="shared" si="74"/>
        <v>nincs</v>
      </c>
      <c r="C1485" t="str">
        <f t="shared" si="76"/>
        <v>nincs</v>
      </c>
      <c r="D1485" t="str">
        <f t="shared" si="76"/>
        <v>nincs</v>
      </c>
      <c r="E1485" t="str">
        <f t="shared" si="76"/>
        <v>van</v>
      </c>
      <c r="F1485" t="str">
        <f t="shared" si="76"/>
        <v>nincs</v>
      </c>
      <c r="G1485" t="str">
        <f t="shared" si="76"/>
        <v>nincs</v>
      </c>
      <c r="H1485">
        <f t="shared" si="75"/>
        <v>1</v>
      </c>
    </row>
    <row r="1486" spans="1:8" x14ac:dyDescent="0.25">
      <c r="A1486" t="s">
        <v>13140</v>
      </c>
      <c r="B1486" t="str">
        <f t="shared" si="74"/>
        <v>nincs</v>
      </c>
      <c r="C1486" t="str">
        <f t="shared" si="76"/>
        <v>nincs</v>
      </c>
      <c r="D1486" t="str">
        <f t="shared" si="76"/>
        <v>nincs</v>
      </c>
      <c r="E1486" t="str">
        <f t="shared" si="76"/>
        <v>nincs</v>
      </c>
      <c r="F1486" t="str">
        <f t="shared" si="76"/>
        <v>nincs</v>
      </c>
      <c r="G1486" t="str">
        <f t="shared" si="76"/>
        <v>nincs</v>
      </c>
      <c r="H1486">
        <f t="shared" si="75"/>
        <v>0</v>
      </c>
    </row>
    <row r="1487" spans="1:8" x14ac:dyDescent="0.25">
      <c r="A1487" t="s">
        <v>4102</v>
      </c>
      <c r="B1487" t="str">
        <f t="shared" si="74"/>
        <v>nincs</v>
      </c>
      <c r="C1487" t="str">
        <f t="shared" si="76"/>
        <v>nincs</v>
      </c>
      <c r="D1487" t="str">
        <f t="shared" si="76"/>
        <v>nincs</v>
      </c>
      <c r="E1487" t="str">
        <f t="shared" si="76"/>
        <v>nincs</v>
      </c>
      <c r="F1487" t="str">
        <f t="shared" si="76"/>
        <v>nincs</v>
      </c>
      <c r="G1487" t="str">
        <f t="shared" si="76"/>
        <v>nincs</v>
      </c>
      <c r="H1487">
        <f t="shared" si="75"/>
        <v>0</v>
      </c>
    </row>
    <row r="1488" spans="1:8" x14ac:dyDescent="0.25">
      <c r="A1488" t="s">
        <v>14298</v>
      </c>
      <c r="B1488" t="str">
        <f t="shared" si="74"/>
        <v>nincs</v>
      </c>
      <c r="C1488" t="str">
        <f t="shared" si="76"/>
        <v>nincs</v>
      </c>
      <c r="D1488" t="str">
        <f t="shared" si="76"/>
        <v>nincs</v>
      </c>
      <c r="E1488" t="str">
        <f t="shared" si="76"/>
        <v>nincs</v>
      </c>
      <c r="F1488" t="str">
        <f t="shared" si="76"/>
        <v>nincs</v>
      </c>
      <c r="G1488" t="str">
        <f t="shared" si="76"/>
        <v>nincs</v>
      </c>
      <c r="H1488">
        <f t="shared" si="75"/>
        <v>0</v>
      </c>
    </row>
    <row r="1489" spans="1:8" x14ac:dyDescent="0.25">
      <c r="A1489" t="s">
        <v>3159</v>
      </c>
      <c r="B1489" t="str">
        <f t="shared" si="74"/>
        <v>nincs</v>
      </c>
      <c r="C1489" t="str">
        <f t="shared" si="76"/>
        <v>nincs</v>
      </c>
      <c r="D1489" t="str">
        <f t="shared" si="76"/>
        <v>nincs</v>
      </c>
      <c r="E1489" t="str">
        <f t="shared" si="76"/>
        <v>nincs</v>
      </c>
      <c r="F1489" t="str">
        <f t="shared" si="76"/>
        <v>nincs</v>
      </c>
      <c r="G1489" t="str">
        <f t="shared" si="76"/>
        <v>nincs</v>
      </c>
      <c r="H1489">
        <f t="shared" si="75"/>
        <v>0</v>
      </c>
    </row>
    <row r="1490" spans="1:8" x14ac:dyDescent="0.25">
      <c r="A1490" t="s">
        <v>7522</v>
      </c>
      <c r="B1490" t="str">
        <f t="shared" si="74"/>
        <v>nincs</v>
      </c>
      <c r="C1490" t="str">
        <f t="shared" si="76"/>
        <v>nincs</v>
      </c>
      <c r="D1490" t="str">
        <f t="shared" si="76"/>
        <v>nincs</v>
      </c>
      <c r="E1490" t="str">
        <f t="shared" si="76"/>
        <v>nincs</v>
      </c>
      <c r="F1490" t="str">
        <f t="shared" si="76"/>
        <v>nincs</v>
      </c>
      <c r="G1490" t="str">
        <f t="shared" si="76"/>
        <v>nincs</v>
      </c>
      <c r="H1490">
        <f t="shared" si="75"/>
        <v>0</v>
      </c>
    </row>
    <row r="1491" spans="1:8" x14ac:dyDescent="0.25">
      <c r="A1491" t="s">
        <v>2598</v>
      </c>
      <c r="B1491" t="str">
        <f t="shared" si="74"/>
        <v>nincs</v>
      </c>
      <c r="C1491" t="str">
        <f t="shared" si="76"/>
        <v>nincs</v>
      </c>
      <c r="D1491" t="str">
        <f t="shared" si="76"/>
        <v>nincs</v>
      </c>
      <c r="E1491" t="str">
        <f t="shared" si="76"/>
        <v>nincs</v>
      </c>
      <c r="F1491" t="str">
        <f t="shared" si="76"/>
        <v>nincs</v>
      </c>
      <c r="G1491" t="str">
        <f t="shared" si="76"/>
        <v>nincs</v>
      </c>
      <c r="H1491">
        <f t="shared" si="75"/>
        <v>0</v>
      </c>
    </row>
    <row r="1492" spans="1:8" x14ac:dyDescent="0.25">
      <c r="A1492" t="s">
        <v>15141</v>
      </c>
      <c r="B1492" t="str">
        <f t="shared" si="74"/>
        <v>nincs</v>
      </c>
      <c r="C1492" t="str">
        <f t="shared" si="76"/>
        <v>nincs</v>
      </c>
      <c r="D1492" t="str">
        <f t="shared" si="76"/>
        <v>nincs</v>
      </c>
      <c r="E1492" t="str">
        <f t="shared" si="76"/>
        <v>nincs</v>
      </c>
      <c r="F1492" t="str">
        <f t="shared" si="76"/>
        <v>nincs</v>
      </c>
      <c r="G1492" t="str">
        <f t="shared" si="76"/>
        <v>nincs</v>
      </c>
      <c r="H1492">
        <f t="shared" si="75"/>
        <v>0</v>
      </c>
    </row>
    <row r="1493" spans="1:8" x14ac:dyDescent="0.25">
      <c r="A1493" t="s">
        <v>412</v>
      </c>
      <c r="B1493" t="str">
        <f t="shared" si="74"/>
        <v>nincs</v>
      </c>
      <c r="C1493" t="str">
        <f t="shared" si="76"/>
        <v>nincs</v>
      </c>
      <c r="D1493" t="str">
        <f t="shared" si="76"/>
        <v>nincs</v>
      </c>
      <c r="E1493" t="str">
        <f t="shared" si="76"/>
        <v>nincs</v>
      </c>
      <c r="F1493" t="str">
        <f t="shared" si="76"/>
        <v>nincs</v>
      </c>
      <c r="G1493" t="str">
        <f t="shared" si="76"/>
        <v>nincs</v>
      </c>
      <c r="H1493">
        <f t="shared" si="75"/>
        <v>0</v>
      </c>
    </row>
    <row r="1494" spans="1:8" x14ac:dyDescent="0.25">
      <c r="A1494" t="s">
        <v>5367</v>
      </c>
      <c r="B1494" t="str">
        <f t="shared" si="74"/>
        <v>nincs</v>
      </c>
      <c r="C1494" t="str">
        <f t="shared" si="76"/>
        <v>nincs</v>
      </c>
      <c r="D1494" t="str">
        <f t="shared" si="76"/>
        <v>nincs</v>
      </c>
      <c r="E1494" t="str">
        <f t="shared" si="76"/>
        <v>nincs</v>
      </c>
      <c r="F1494" t="str">
        <f t="shared" si="76"/>
        <v>nincs</v>
      </c>
      <c r="G1494" t="str">
        <f t="shared" si="76"/>
        <v>nincs</v>
      </c>
      <c r="H1494">
        <f t="shared" si="75"/>
        <v>0</v>
      </c>
    </row>
    <row r="1495" spans="1:8" x14ac:dyDescent="0.25">
      <c r="A1495" t="s">
        <v>9901</v>
      </c>
      <c r="B1495" t="str">
        <f t="shared" si="74"/>
        <v>nincs</v>
      </c>
      <c r="C1495" t="str">
        <f t="shared" si="76"/>
        <v>nincs</v>
      </c>
      <c r="D1495" t="str">
        <f t="shared" si="76"/>
        <v>nincs</v>
      </c>
      <c r="E1495" t="str">
        <f t="shared" si="76"/>
        <v>nincs</v>
      </c>
      <c r="F1495" t="str">
        <f t="shared" si="76"/>
        <v>nincs</v>
      </c>
      <c r="G1495" t="str">
        <f t="shared" si="76"/>
        <v>nincs</v>
      </c>
      <c r="H1495">
        <f t="shared" si="75"/>
        <v>0</v>
      </c>
    </row>
    <row r="1496" spans="1:8" x14ac:dyDescent="0.25">
      <c r="A1496" t="s">
        <v>8613</v>
      </c>
      <c r="B1496" t="str">
        <f t="shared" si="74"/>
        <v>nincs</v>
      </c>
      <c r="C1496" t="str">
        <f t="shared" si="76"/>
        <v>nincs</v>
      </c>
      <c r="D1496" t="str">
        <f t="shared" si="76"/>
        <v>nincs</v>
      </c>
      <c r="E1496" t="str">
        <f t="shared" si="76"/>
        <v>nincs</v>
      </c>
      <c r="F1496" t="str">
        <f t="shared" si="76"/>
        <v>nincs</v>
      </c>
      <c r="G1496" t="str">
        <f t="shared" si="76"/>
        <v>nincs</v>
      </c>
      <c r="H1496">
        <f t="shared" si="75"/>
        <v>0</v>
      </c>
    </row>
    <row r="1497" spans="1:8" x14ac:dyDescent="0.25">
      <c r="A1497" t="s">
        <v>3631</v>
      </c>
      <c r="B1497" t="str">
        <f t="shared" si="74"/>
        <v>nincs</v>
      </c>
      <c r="C1497" t="str">
        <f t="shared" si="76"/>
        <v>nincs</v>
      </c>
      <c r="D1497" t="str">
        <f t="shared" si="76"/>
        <v>nincs</v>
      </c>
      <c r="E1497" t="str">
        <f t="shared" si="76"/>
        <v>nincs</v>
      </c>
      <c r="F1497" t="str">
        <f t="shared" si="76"/>
        <v>nincs</v>
      </c>
      <c r="G1497" t="str">
        <f t="shared" si="76"/>
        <v>nincs</v>
      </c>
      <c r="H1497">
        <f t="shared" si="75"/>
        <v>0</v>
      </c>
    </row>
    <row r="1498" spans="1:8" x14ac:dyDescent="0.25">
      <c r="A1498" t="s">
        <v>7913</v>
      </c>
      <c r="B1498" t="str">
        <f t="shared" si="74"/>
        <v>nincs</v>
      </c>
      <c r="C1498" t="str">
        <f t="shared" si="76"/>
        <v>nincs</v>
      </c>
      <c r="D1498" t="str">
        <f t="shared" si="76"/>
        <v>nincs</v>
      </c>
      <c r="E1498" t="str">
        <f t="shared" si="76"/>
        <v>nincs</v>
      </c>
      <c r="F1498" t="str">
        <f t="shared" si="76"/>
        <v>nincs</v>
      </c>
      <c r="G1498" t="str">
        <f t="shared" si="76"/>
        <v>nincs</v>
      </c>
      <c r="H1498">
        <f t="shared" si="75"/>
        <v>0</v>
      </c>
    </row>
    <row r="1499" spans="1:8" x14ac:dyDescent="0.25">
      <c r="A1499" t="s">
        <v>7896</v>
      </c>
      <c r="B1499" t="str">
        <f t="shared" si="74"/>
        <v>nincs</v>
      </c>
      <c r="C1499" t="str">
        <f t="shared" si="76"/>
        <v>nincs</v>
      </c>
      <c r="D1499" t="str">
        <f t="shared" si="76"/>
        <v>nincs</v>
      </c>
      <c r="E1499" t="str">
        <f t="shared" si="76"/>
        <v>nincs</v>
      </c>
      <c r="F1499" t="str">
        <f t="shared" si="76"/>
        <v>nincs</v>
      </c>
      <c r="G1499" t="str">
        <f t="shared" si="76"/>
        <v>nincs</v>
      </c>
      <c r="H1499">
        <f t="shared" si="75"/>
        <v>0</v>
      </c>
    </row>
    <row r="1500" spans="1:8" x14ac:dyDescent="0.25">
      <c r="A1500" t="s">
        <v>3369</v>
      </c>
      <c r="B1500" t="str">
        <f t="shared" si="74"/>
        <v>nincs</v>
      </c>
      <c r="C1500" t="str">
        <f t="shared" si="76"/>
        <v>nincs</v>
      </c>
      <c r="D1500" t="str">
        <f t="shared" si="76"/>
        <v>nincs</v>
      </c>
      <c r="E1500" t="str">
        <f t="shared" si="76"/>
        <v>nincs</v>
      </c>
      <c r="F1500" t="str">
        <f t="shared" si="76"/>
        <v>nincs</v>
      </c>
      <c r="G1500" t="str">
        <f t="shared" si="76"/>
        <v>nincs</v>
      </c>
      <c r="H1500">
        <f t="shared" si="75"/>
        <v>0</v>
      </c>
    </row>
    <row r="1501" spans="1:8" x14ac:dyDescent="0.25">
      <c r="A1501" t="s">
        <v>149</v>
      </c>
      <c r="B1501" t="str">
        <f t="shared" si="74"/>
        <v>nincs</v>
      </c>
      <c r="C1501" t="str">
        <f t="shared" si="76"/>
        <v>nincs</v>
      </c>
      <c r="D1501" t="str">
        <f t="shared" si="76"/>
        <v>nincs</v>
      </c>
      <c r="E1501" t="str">
        <f t="shared" si="76"/>
        <v>nincs</v>
      </c>
      <c r="F1501" t="str">
        <f t="shared" si="76"/>
        <v>nincs</v>
      </c>
      <c r="G1501" t="str">
        <f t="shared" si="76"/>
        <v>nincs</v>
      </c>
      <c r="H1501">
        <f t="shared" si="75"/>
        <v>0</v>
      </c>
    </row>
    <row r="1502" spans="1:8" x14ac:dyDescent="0.25">
      <c r="A1502" t="s">
        <v>1457</v>
      </c>
      <c r="B1502" t="str">
        <f t="shared" si="74"/>
        <v>nincs</v>
      </c>
      <c r="C1502" t="str">
        <f t="shared" si="76"/>
        <v>van</v>
      </c>
      <c r="D1502" t="str">
        <f t="shared" si="76"/>
        <v>nincs</v>
      </c>
      <c r="E1502" t="str">
        <f t="shared" si="76"/>
        <v>nincs</v>
      </c>
      <c r="F1502" t="str">
        <f t="shared" si="76"/>
        <v>nincs</v>
      </c>
      <c r="G1502" t="str">
        <f t="shared" si="76"/>
        <v>nincs</v>
      </c>
      <c r="H1502">
        <f t="shared" si="75"/>
        <v>1</v>
      </c>
    </row>
    <row r="1503" spans="1:8" x14ac:dyDescent="0.25">
      <c r="A1503" t="s">
        <v>54</v>
      </c>
      <c r="B1503" t="str">
        <f t="shared" si="74"/>
        <v>nincs</v>
      </c>
      <c r="C1503" t="str">
        <f t="shared" si="76"/>
        <v>nincs</v>
      </c>
      <c r="D1503" t="str">
        <f t="shared" si="76"/>
        <v>nincs</v>
      </c>
      <c r="E1503" t="str">
        <f t="shared" si="76"/>
        <v>nincs</v>
      </c>
      <c r="F1503" t="str">
        <f t="shared" si="76"/>
        <v>nincs</v>
      </c>
      <c r="G1503" t="str">
        <f t="shared" si="76"/>
        <v>van</v>
      </c>
      <c r="H1503">
        <f t="shared" si="75"/>
        <v>1</v>
      </c>
    </row>
    <row r="1504" spans="1:8" x14ac:dyDescent="0.25">
      <c r="A1504" t="s">
        <v>8476</v>
      </c>
      <c r="B1504" t="str">
        <f t="shared" si="74"/>
        <v>nincs</v>
      </c>
      <c r="C1504" t="str">
        <f t="shared" si="76"/>
        <v>nincs</v>
      </c>
      <c r="D1504" t="str">
        <f t="shared" si="76"/>
        <v>nincs</v>
      </c>
      <c r="E1504" t="str">
        <f t="shared" si="76"/>
        <v>nincs</v>
      </c>
      <c r="F1504" t="str">
        <f t="shared" si="76"/>
        <v>nincs</v>
      </c>
      <c r="G1504" t="str">
        <f t="shared" si="76"/>
        <v>nincs</v>
      </c>
      <c r="H1504">
        <f t="shared" si="75"/>
        <v>0</v>
      </c>
    </row>
    <row r="1505" spans="1:8" x14ac:dyDescent="0.25">
      <c r="A1505" t="s">
        <v>4594</v>
      </c>
      <c r="B1505" t="str">
        <f t="shared" si="74"/>
        <v>nincs</v>
      </c>
      <c r="C1505" t="str">
        <f t="shared" si="76"/>
        <v>nincs</v>
      </c>
      <c r="D1505" t="str">
        <f t="shared" si="76"/>
        <v>van</v>
      </c>
      <c r="E1505" t="str">
        <f t="shared" si="76"/>
        <v>nincs</v>
      </c>
      <c r="F1505" t="str">
        <f t="shared" si="76"/>
        <v>nincs</v>
      </c>
      <c r="G1505" t="str">
        <f t="shared" si="76"/>
        <v>nincs</v>
      </c>
      <c r="H1505">
        <f t="shared" si="75"/>
        <v>1</v>
      </c>
    </row>
    <row r="1506" spans="1:8" x14ac:dyDescent="0.25">
      <c r="A1506" t="s">
        <v>13857</v>
      </c>
      <c r="B1506" t="str">
        <f t="shared" si="74"/>
        <v>nincs</v>
      </c>
      <c r="C1506" t="str">
        <f t="shared" si="76"/>
        <v>nincs</v>
      </c>
      <c r="D1506" t="str">
        <f t="shared" si="76"/>
        <v>nincs</v>
      </c>
      <c r="E1506" t="str">
        <f t="shared" si="76"/>
        <v>nincs</v>
      </c>
      <c r="F1506" t="str">
        <f t="shared" si="76"/>
        <v>nincs</v>
      </c>
      <c r="G1506" t="str">
        <f t="shared" si="76"/>
        <v>nincs</v>
      </c>
      <c r="H1506">
        <f t="shared" si="75"/>
        <v>0</v>
      </c>
    </row>
    <row r="1507" spans="1:8" x14ac:dyDescent="0.25">
      <c r="A1507" t="s">
        <v>10873</v>
      </c>
      <c r="B1507" t="str">
        <f t="shared" si="74"/>
        <v>nincs</v>
      </c>
      <c r="C1507" t="str">
        <f t="shared" si="76"/>
        <v>nincs</v>
      </c>
      <c r="D1507" t="str">
        <f t="shared" si="76"/>
        <v>nincs</v>
      </c>
      <c r="E1507" t="str">
        <f t="shared" si="76"/>
        <v>nincs</v>
      </c>
      <c r="F1507" t="str">
        <f t="shared" si="76"/>
        <v>nincs</v>
      </c>
      <c r="G1507" t="str">
        <f t="shared" si="76"/>
        <v>nincs</v>
      </c>
      <c r="H1507">
        <f t="shared" si="75"/>
        <v>0</v>
      </c>
    </row>
    <row r="1508" spans="1:8" x14ac:dyDescent="0.25">
      <c r="A1508" t="s">
        <v>6011</v>
      </c>
      <c r="B1508" t="str">
        <f t="shared" si="74"/>
        <v>nincs</v>
      </c>
      <c r="C1508" t="str">
        <f t="shared" si="76"/>
        <v>nincs</v>
      </c>
      <c r="D1508" t="str">
        <f t="shared" si="76"/>
        <v>nincs</v>
      </c>
      <c r="E1508" t="str">
        <f t="shared" si="76"/>
        <v>nincs</v>
      </c>
      <c r="F1508" t="str">
        <f t="shared" si="76"/>
        <v>nincs</v>
      </c>
      <c r="G1508" t="str">
        <f t="shared" si="76"/>
        <v>nincs</v>
      </c>
      <c r="H1508">
        <f t="shared" si="75"/>
        <v>0</v>
      </c>
    </row>
    <row r="1509" spans="1:8" x14ac:dyDescent="0.25">
      <c r="A1509" t="s">
        <v>6180</v>
      </c>
      <c r="B1509" t="str">
        <f t="shared" ref="B1509:B1573" si="77">IF(ISERROR(FIND(B$1,$A1509)),"nincs","van")</f>
        <v>nincs</v>
      </c>
      <c r="C1509" t="str">
        <f t="shared" si="76"/>
        <v>nincs</v>
      </c>
      <c r="D1509" t="str">
        <f t="shared" si="76"/>
        <v>nincs</v>
      </c>
      <c r="E1509" t="str">
        <f t="shared" si="76"/>
        <v>nincs</v>
      </c>
      <c r="F1509" t="str">
        <f t="shared" si="76"/>
        <v>nincs</v>
      </c>
      <c r="G1509" t="str">
        <f t="shared" si="76"/>
        <v>nincs</v>
      </c>
      <c r="H1509">
        <f t="shared" si="75"/>
        <v>0</v>
      </c>
    </row>
    <row r="1510" spans="1:8" x14ac:dyDescent="0.25">
      <c r="A1510" t="s">
        <v>13067</v>
      </c>
      <c r="B1510" t="str">
        <f t="shared" si="77"/>
        <v>nincs</v>
      </c>
      <c r="C1510" t="str">
        <f t="shared" si="76"/>
        <v>nincs</v>
      </c>
      <c r="D1510" t="str">
        <f t="shared" si="76"/>
        <v>nincs</v>
      </c>
      <c r="E1510" t="str">
        <f t="shared" si="76"/>
        <v>nincs</v>
      </c>
      <c r="F1510" t="str">
        <f t="shared" si="76"/>
        <v>nincs</v>
      </c>
      <c r="G1510" t="str">
        <f t="shared" si="76"/>
        <v>nincs</v>
      </c>
      <c r="H1510">
        <f t="shared" si="75"/>
        <v>0</v>
      </c>
    </row>
    <row r="1511" spans="1:8" x14ac:dyDescent="0.25">
      <c r="A1511" t="s">
        <v>3560</v>
      </c>
      <c r="B1511" t="str">
        <f t="shared" si="77"/>
        <v>nincs</v>
      </c>
      <c r="C1511" t="str">
        <f t="shared" si="76"/>
        <v>nincs</v>
      </c>
      <c r="D1511" t="str">
        <f t="shared" si="76"/>
        <v>nincs</v>
      </c>
      <c r="E1511" t="str">
        <f t="shared" si="76"/>
        <v>nincs</v>
      </c>
      <c r="F1511" t="str">
        <f t="shared" si="76"/>
        <v>nincs</v>
      </c>
      <c r="G1511" t="str">
        <f t="shared" si="76"/>
        <v>van</v>
      </c>
      <c r="H1511">
        <f t="shared" si="75"/>
        <v>1</v>
      </c>
    </row>
    <row r="1512" spans="1:8" x14ac:dyDescent="0.25">
      <c r="A1512" t="s">
        <v>1571</v>
      </c>
      <c r="B1512" t="str">
        <f t="shared" si="77"/>
        <v>nincs</v>
      </c>
      <c r="C1512" t="str">
        <f t="shared" si="76"/>
        <v>nincs</v>
      </c>
      <c r="D1512" t="str">
        <f t="shared" si="76"/>
        <v>nincs</v>
      </c>
      <c r="E1512" t="str">
        <f t="shared" si="76"/>
        <v>van</v>
      </c>
      <c r="F1512" t="str">
        <f t="shared" si="76"/>
        <v>nincs</v>
      </c>
      <c r="G1512" t="str">
        <f t="shared" si="76"/>
        <v>nincs</v>
      </c>
      <c r="H1512">
        <f t="shared" si="75"/>
        <v>1</v>
      </c>
    </row>
    <row r="1513" spans="1:8" x14ac:dyDescent="0.25">
      <c r="A1513" t="s">
        <v>9666</v>
      </c>
      <c r="B1513" t="str">
        <f t="shared" si="77"/>
        <v>nincs</v>
      </c>
      <c r="C1513" t="str">
        <f t="shared" si="76"/>
        <v>nincs</v>
      </c>
      <c r="D1513" t="str">
        <f t="shared" si="76"/>
        <v>nincs</v>
      </c>
      <c r="E1513" t="str">
        <f t="shared" si="76"/>
        <v>nincs</v>
      </c>
      <c r="F1513" t="str">
        <f t="shared" si="76"/>
        <v>nincs</v>
      </c>
      <c r="G1513" t="str">
        <f t="shared" si="76"/>
        <v>nincs</v>
      </c>
      <c r="H1513">
        <f t="shared" si="75"/>
        <v>0</v>
      </c>
    </row>
    <row r="1514" spans="1:8" x14ac:dyDescent="0.25">
      <c r="A1514" t="s">
        <v>13401</v>
      </c>
      <c r="B1514" t="str">
        <f t="shared" si="77"/>
        <v>nincs</v>
      </c>
      <c r="C1514" t="str">
        <f t="shared" si="76"/>
        <v>nincs</v>
      </c>
      <c r="D1514" t="str">
        <f t="shared" si="76"/>
        <v>nincs</v>
      </c>
      <c r="E1514" t="str">
        <f t="shared" si="76"/>
        <v>nincs</v>
      </c>
      <c r="F1514" t="str">
        <f t="shared" si="76"/>
        <v>nincs</v>
      </c>
      <c r="G1514" t="str">
        <f t="shared" si="76"/>
        <v>nincs</v>
      </c>
      <c r="H1514">
        <f t="shared" si="75"/>
        <v>0</v>
      </c>
    </row>
    <row r="1515" spans="1:8" x14ac:dyDescent="0.25">
      <c r="A1515" t="s">
        <v>9177</v>
      </c>
      <c r="B1515" t="str">
        <f t="shared" si="77"/>
        <v>nincs</v>
      </c>
      <c r="C1515" t="str">
        <f t="shared" si="76"/>
        <v>nincs</v>
      </c>
      <c r="D1515" t="str">
        <f t="shared" si="76"/>
        <v>nincs</v>
      </c>
      <c r="E1515" t="str">
        <f t="shared" si="76"/>
        <v>nincs</v>
      </c>
      <c r="F1515" t="str">
        <f t="shared" si="76"/>
        <v>nincs</v>
      </c>
      <c r="G1515" t="str">
        <f t="shared" si="76"/>
        <v>van</v>
      </c>
      <c r="H1515">
        <f t="shared" si="75"/>
        <v>1</v>
      </c>
    </row>
    <row r="1516" spans="1:8" x14ac:dyDescent="0.25">
      <c r="A1516" t="s">
        <v>6017</v>
      </c>
      <c r="B1516" t="str">
        <f t="shared" si="77"/>
        <v>nincs</v>
      </c>
      <c r="C1516" t="str">
        <f t="shared" si="76"/>
        <v>nincs</v>
      </c>
      <c r="D1516" t="str">
        <f t="shared" si="76"/>
        <v>nincs</v>
      </c>
      <c r="E1516" t="str">
        <f t="shared" si="76"/>
        <v>nincs</v>
      </c>
      <c r="F1516" t="str">
        <f t="shared" si="76"/>
        <v>nincs</v>
      </c>
      <c r="G1516" t="str">
        <f t="shared" si="76"/>
        <v>nincs</v>
      </c>
      <c r="H1516">
        <f t="shared" si="75"/>
        <v>0</v>
      </c>
    </row>
    <row r="1517" spans="1:8" x14ac:dyDescent="0.25">
      <c r="A1517" t="s">
        <v>10613</v>
      </c>
      <c r="B1517" t="str">
        <f t="shared" si="77"/>
        <v>nincs</v>
      </c>
      <c r="C1517" t="str">
        <f t="shared" si="76"/>
        <v>nincs</v>
      </c>
      <c r="D1517" t="str">
        <f t="shared" si="76"/>
        <v>nincs</v>
      </c>
      <c r="E1517" t="str">
        <f t="shared" si="76"/>
        <v>nincs</v>
      </c>
      <c r="F1517" t="str">
        <f t="shared" si="76"/>
        <v>nincs</v>
      </c>
      <c r="G1517" t="str">
        <f t="shared" si="76"/>
        <v>nincs</v>
      </c>
      <c r="H1517">
        <f t="shared" si="75"/>
        <v>0</v>
      </c>
    </row>
    <row r="1518" spans="1:8" x14ac:dyDescent="0.25">
      <c r="A1518" t="s">
        <v>9874</v>
      </c>
      <c r="B1518" t="str">
        <f t="shared" si="77"/>
        <v>nincs</v>
      </c>
      <c r="C1518" t="str">
        <f t="shared" si="76"/>
        <v>nincs</v>
      </c>
      <c r="D1518" t="str">
        <f t="shared" si="76"/>
        <v>nincs</v>
      </c>
      <c r="E1518" t="str">
        <f t="shared" si="76"/>
        <v>nincs</v>
      </c>
      <c r="F1518" t="str">
        <f t="shared" si="76"/>
        <v>nincs</v>
      </c>
      <c r="G1518" t="str">
        <f t="shared" si="76"/>
        <v>nincs</v>
      </c>
      <c r="H1518">
        <f t="shared" si="75"/>
        <v>0</v>
      </c>
    </row>
    <row r="1519" spans="1:8" x14ac:dyDescent="0.25">
      <c r="A1519" t="s">
        <v>2108</v>
      </c>
      <c r="B1519" t="str">
        <f t="shared" si="77"/>
        <v>van</v>
      </c>
      <c r="C1519" t="str">
        <f t="shared" si="76"/>
        <v>nincs</v>
      </c>
      <c r="D1519" t="str">
        <f t="shared" si="76"/>
        <v>nincs</v>
      </c>
      <c r="E1519" t="str">
        <f t="shared" si="76"/>
        <v>nincs</v>
      </c>
      <c r="F1519" t="str">
        <f t="shared" si="76"/>
        <v>nincs</v>
      </c>
      <c r="G1519" t="str">
        <f t="shared" si="76"/>
        <v>nincs</v>
      </c>
      <c r="H1519">
        <f t="shared" si="75"/>
        <v>1</v>
      </c>
    </row>
    <row r="1520" spans="1:8" x14ac:dyDescent="0.25">
      <c r="A1520" t="s">
        <v>1079</v>
      </c>
      <c r="B1520" t="str">
        <f t="shared" si="77"/>
        <v>nincs</v>
      </c>
      <c r="C1520" t="str">
        <f t="shared" si="76"/>
        <v>nincs</v>
      </c>
      <c r="D1520" t="str">
        <f t="shared" si="76"/>
        <v>nincs</v>
      </c>
      <c r="E1520" t="str">
        <f t="shared" si="76"/>
        <v>nincs</v>
      </c>
      <c r="F1520" t="str">
        <f t="shared" si="76"/>
        <v>nincs</v>
      </c>
      <c r="G1520" t="str">
        <f t="shared" si="76"/>
        <v>nincs</v>
      </c>
      <c r="H1520">
        <f t="shared" si="75"/>
        <v>0</v>
      </c>
    </row>
    <row r="1521" spans="1:8" x14ac:dyDescent="0.25">
      <c r="A1521" t="s">
        <v>6670</v>
      </c>
      <c r="B1521" t="str">
        <f t="shared" si="77"/>
        <v>nincs</v>
      </c>
      <c r="C1521" t="str">
        <f t="shared" si="76"/>
        <v>nincs</v>
      </c>
      <c r="D1521" t="str">
        <f t="shared" si="76"/>
        <v>nincs</v>
      </c>
      <c r="E1521" t="str">
        <f t="shared" si="76"/>
        <v>nincs</v>
      </c>
      <c r="F1521" t="str">
        <f t="shared" si="76"/>
        <v>nincs</v>
      </c>
      <c r="G1521" t="str">
        <f t="shared" si="76"/>
        <v>nincs</v>
      </c>
      <c r="H1521">
        <f t="shared" si="75"/>
        <v>0</v>
      </c>
    </row>
    <row r="1522" spans="1:8" x14ac:dyDescent="0.25">
      <c r="A1522" t="s">
        <v>11460</v>
      </c>
      <c r="B1522" t="str">
        <f t="shared" si="77"/>
        <v>nincs</v>
      </c>
      <c r="C1522" t="str">
        <f t="shared" si="76"/>
        <v>nincs</v>
      </c>
      <c r="D1522" t="str">
        <f t="shared" si="76"/>
        <v>nincs</v>
      </c>
      <c r="E1522" t="str">
        <f t="shared" si="76"/>
        <v>nincs</v>
      </c>
      <c r="F1522" t="str">
        <f t="shared" si="76"/>
        <v>nincs</v>
      </c>
      <c r="G1522" t="str">
        <f t="shared" si="76"/>
        <v>van</v>
      </c>
      <c r="H1522">
        <f t="shared" si="75"/>
        <v>1</v>
      </c>
    </row>
    <row r="1523" spans="1:8" x14ac:dyDescent="0.25">
      <c r="A1523" t="s">
        <v>9767</v>
      </c>
      <c r="B1523" t="str">
        <f t="shared" si="77"/>
        <v>nincs</v>
      </c>
      <c r="C1523" t="str">
        <f t="shared" si="76"/>
        <v>nincs</v>
      </c>
      <c r="D1523" t="str">
        <f t="shared" si="76"/>
        <v>nincs</v>
      </c>
      <c r="E1523" t="str">
        <f t="shared" si="76"/>
        <v>nincs</v>
      </c>
      <c r="F1523" t="str">
        <f t="shared" si="76"/>
        <v>nincs</v>
      </c>
      <c r="G1523" t="str">
        <f t="shared" si="76"/>
        <v>nincs</v>
      </c>
      <c r="H1523">
        <f t="shared" si="75"/>
        <v>0</v>
      </c>
    </row>
    <row r="1524" spans="1:8" x14ac:dyDescent="0.25">
      <c r="A1524" t="s">
        <v>4354</v>
      </c>
      <c r="B1524" t="str">
        <f t="shared" si="77"/>
        <v>nincs</v>
      </c>
      <c r="C1524" t="str">
        <f t="shared" si="76"/>
        <v>nincs</v>
      </c>
      <c r="D1524" t="str">
        <f t="shared" si="76"/>
        <v>nincs</v>
      </c>
      <c r="E1524" t="str">
        <f t="shared" si="76"/>
        <v>nincs</v>
      </c>
      <c r="F1524" t="str">
        <f t="shared" si="76"/>
        <v>nincs</v>
      </c>
      <c r="G1524" t="str">
        <f t="shared" si="76"/>
        <v>nincs</v>
      </c>
      <c r="H1524">
        <f t="shared" si="75"/>
        <v>0</v>
      </c>
    </row>
    <row r="1525" spans="1:8" x14ac:dyDescent="0.25">
      <c r="A1525" t="s">
        <v>8937</v>
      </c>
      <c r="B1525" t="str">
        <f t="shared" si="77"/>
        <v>nincs</v>
      </c>
      <c r="C1525" t="str">
        <f t="shared" si="76"/>
        <v>nincs</v>
      </c>
      <c r="D1525" t="str">
        <f t="shared" si="76"/>
        <v>nincs</v>
      </c>
      <c r="E1525" t="str">
        <f t="shared" si="76"/>
        <v>nincs</v>
      </c>
      <c r="F1525" t="str">
        <f t="shared" si="76"/>
        <v>nincs</v>
      </c>
      <c r="G1525" t="str">
        <f t="shared" si="76"/>
        <v>nincs</v>
      </c>
      <c r="H1525">
        <f t="shared" si="75"/>
        <v>0</v>
      </c>
    </row>
    <row r="1526" spans="1:8" x14ac:dyDescent="0.25">
      <c r="A1526" t="s">
        <v>8528</v>
      </c>
      <c r="B1526" t="str">
        <f t="shared" si="77"/>
        <v>nincs</v>
      </c>
      <c r="C1526" t="str">
        <f t="shared" si="76"/>
        <v>nincs</v>
      </c>
      <c r="D1526" t="str">
        <f t="shared" si="76"/>
        <v>nincs</v>
      </c>
      <c r="E1526" t="str">
        <f t="shared" si="76"/>
        <v>nincs</v>
      </c>
      <c r="F1526" t="str">
        <f t="shared" si="76"/>
        <v>nincs</v>
      </c>
      <c r="G1526" t="str">
        <f t="shared" si="76"/>
        <v>nincs</v>
      </c>
      <c r="H1526">
        <f t="shared" si="75"/>
        <v>0</v>
      </c>
    </row>
    <row r="1527" spans="1:8" x14ac:dyDescent="0.25">
      <c r="A1527" t="s">
        <v>13389</v>
      </c>
      <c r="B1527" t="str">
        <f t="shared" si="77"/>
        <v>nincs</v>
      </c>
      <c r="C1527" t="str">
        <f t="shared" si="76"/>
        <v>nincs</v>
      </c>
      <c r="D1527" t="str">
        <f t="shared" si="76"/>
        <v>van</v>
      </c>
      <c r="E1527" t="str">
        <f t="shared" si="76"/>
        <v>nincs</v>
      </c>
      <c r="F1527" t="str">
        <f t="shared" si="76"/>
        <v>nincs</v>
      </c>
      <c r="G1527" t="str">
        <f t="shared" si="76"/>
        <v>nincs</v>
      </c>
      <c r="H1527">
        <f t="shared" si="75"/>
        <v>1</v>
      </c>
    </row>
    <row r="1528" spans="1:8" x14ac:dyDescent="0.25">
      <c r="A1528" t="s">
        <v>4836</v>
      </c>
      <c r="B1528" t="str">
        <f t="shared" si="77"/>
        <v>nincs</v>
      </c>
      <c r="C1528" t="str">
        <f t="shared" si="76"/>
        <v>nincs</v>
      </c>
      <c r="D1528" t="str">
        <f t="shared" si="76"/>
        <v>nincs</v>
      </c>
      <c r="E1528" t="str">
        <f t="shared" ref="C1528:G1573" si="78">IF(ISERROR(FIND(E$1,$A1528)),"nincs","van")</f>
        <v>nincs</v>
      </c>
      <c r="F1528" t="str">
        <f t="shared" si="78"/>
        <v>nincs</v>
      </c>
      <c r="G1528" t="str">
        <f t="shared" si="78"/>
        <v>nincs</v>
      </c>
      <c r="H1528">
        <f t="shared" si="75"/>
        <v>0</v>
      </c>
    </row>
    <row r="1529" spans="1:8" x14ac:dyDescent="0.25">
      <c r="A1529" t="s">
        <v>2066</v>
      </c>
      <c r="B1529" t="str">
        <f t="shared" si="77"/>
        <v>nincs</v>
      </c>
      <c r="C1529" t="str">
        <f t="shared" si="78"/>
        <v>nincs</v>
      </c>
      <c r="D1529" t="str">
        <f t="shared" si="78"/>
        <v>nincs</v>
      </c>
      <c r="E1529" t="str">
        <f t="shared" si="78"/>
        <v>nincs</v>
      </c>
      <c r="F1529" t="str">
        <f t="shared" si="78"/>
        <v>nincs</v>
      </c>
      <c r="G1529" t="str">
        <f t="shared" si="78"/>
        <v>nincs</v>
      </c>
      <c r="H1529">
        <f t="shared" si="75"/>
        <v>0</v>
      </c>
    </row>
    <row r="1530" spans="1:8" x14ac:dyDescent="0.25">
      <c r="A1530" t="s">
        <v>6513</v>
      </c>
      <c r="B1530" t="str">
        <f t="shared" si="77"/>
        <v>nincs</v>
      </c>
      <c r="C1530" t="str">
        <f t="shared" si="78"/>
        <v>nincs</v>
      </c>
      <c r="D1530" t="str">
        <f t="shared" si="78"/>
        <v>nincs</v>
      </c>
      <c r="E1530" t="str">
        <f t="shared" si="78"/>
        <v>nincs</v>
      </c>
      <c r="F1530" t="str">
        <f t="shared" si="78"/>
        <v>nincs</v>
      </c>
      <c r="G1530" t="str">
        <f t="shared" si="78"/>
        <v>nincs</v>
      </c>
      <c r="H1530">
        <f t="shared" si="75"/>
        <v>0</v>
      </c>
    </row>
    <row r="1531" spans="1:8" x14ac:dyDescent="0.25">
      <c r="A1531" t="s">
        <v>13989</v>
      </c>
      <c r="B1531" t="str">
        <f t="shared" si="77"/>
        <v>nincs</v>
      </c>
      <c r="C1531" t="str">
        <f t="shared" si="78"/>
        <v>nincs</v>
      </c>
      <c r="D1531" t="str">
        <f t="shared" si="78"/>
        <v>nincs</v>
      </c>
      <c r="E1531" t="str">
        <f t="shared" si="78"/>
        <v>nincs</v>
      </c>
      <c r="F1531" t="str">
        <f t="shared" si="78"/>
        <v>nincs</v>
      </c>
      <c r="G1531" t="str">
        <f t="shared" si="78"/>
        <v>nincs</v>
      </c>
      <c r="H1531">
        <f t="shared" si="75"/>
        <v>0</v>
      </c>
    </row>
    <row r="1532" spans="1:8" x14ac:dyDescent="0.25">
      <c r="A1532" t="s">
        <v>13333</v>
      </c>
      <c r="B1532" t="str">
        <f t="shared" si="77"/>
        <v>nincs</v>
      </c>
      <c r="C1532" t="str">
        <f t="shared" si="78"/>
        <v>nincs</v>
      </c>
      <c r="D1532" t="str">
        <f t="shared" si="78"/>
        <v>nincs</v>
      </c>
      <c r="E1532" t="str">
        <f t="shared" si="78"/>
        <v>nincs</v>
      </c>
      <c r="F1532" t="str">
        <f t="shared" si="78"/>
        <v>nincs</v>
      </c>
      <c r="G1532" t="str">
        <f t="shared" si="78"/>
        <v>nincs</v>
      </c>
      <c r="H1532">
        <f t="shared" si="75"/>
        <v>0</v>
      </c>
    </row>
    <row r="1533" spans="1:8" x14ac:dyDescent="0.25">
      <c r="A1533" t="s">
        <v>4998</v>
      </c>
      <c r="B1533" t="str">
        <f t="shared" si="77"/>
        <v>van</v>
      </c>
      <c r="C1533" t="str">
        <f t="shared" si="78"/>
        <v>nincs</v>
      </c>
      <c r="D1533" t="str">
        <f t="shared" si="78"/>
        <v>nincs</v>
      </c>
      <c r="E1533" t="str">
        <f t="shared" si="78"/>
        <v>nincs</v>
      </c>
      <c r="F1533" t="str">
        <f t="shared" si="78"/>
        <v>nincs</v>
      </c>
      <c r="G1533" t="str">
        <f t="shared" si="78"/>
        <v>nincs</v>
      </c>
      <c r="H1533">
        <f t="shared" si="75"/>
        <v>1</v>
      </c>
    </row>
    <row r="1534" spans="1:8" x14ac:dyDescent="0.25">
      <c r="A1534" t="s">
        <v>15217</v>
      </c>
      <c r="B1534" t="str">
        <f t="shared" si="77"/>
        <v>nincs</v>
      </c>
      <c r="C1534" t="str">
        <f t="shared" si="78"/>
        <v>nincs</v>
      </c>
      <c r="D1534" t="str">
        <f t="shared" si="78"/>
        <v>nincs</v>
      </c>
      <c r="E1534" t="str">
        <f t="shared" si="78"/>
        <v>nincs</v>
      </c>
      <c r="F1534" t="str">
        <f t="shared" si="78"/>
        <v>nincs</v>
      </c>
      <c r="G1534" t="str">
        <f t="shared" si="78"/>
        <v>nincs</v>
      </c>
      <c r="H1534">
        <f t="shared" si="75"/>
        <v>0</v>
      </c>
    </row>
    <row r="1535" spans="1:8" x14ac:dyDescent="0.25">
      <c r="A1535" t="s">
        <v>10150</v>
      </c>
      <c r="B1535" t="str">
        <f t="shared" si="77"/>
        <v>nincs</v>
      </c>
      <c r="C1535" t="str">
        <f t="shared" si="78"/>
        <v>nincs</v>
      </c>
      <c r="D1535" t="str">
        <f t="shared" si="78"/>
        <v>nincs</v>
      </c>
      <c r="E1535" t="str">
        <f t="shared" si="78"/>
        <v>nincs</v>
      </c>
      <c r="F1535" t="str">
        <f t="shared" si="78"/>
        <v>nincs</v>
      </c>
      <c r="G1535" t="str">
        <f t="shared" si="78"/>
        <v>nincs</v>
      </c>
      <c r="H1535">
        <f t="shared" si="75"/>
        <v>0</v>
      </c>
    </row>
    <row r="1536" spans="1:8" x14ac:dyDescent="0.25">
      <c r="A1536" t="s">
        <v>10121</v>
      </c>
      <c r="B1536" t="str">
        <f t="shared" si="77"/>
        <v>nincs</v>
      </c>
      <c r="C1536" t="str">
        <f t="shared" si="78"/>
        <v>nincs</v>
      </c>
      <c r="D1536" t="str">
        <f t="shared" si="78"/>
        <v>nincs</v>
      </c>
      <c r="E1536" t="str">
        <f t="shared" si="78"/>
        <v>van</v>
      </c>
      <c r="F1536" t="str">
        <f t="shared" si="78"/>
        <v>nincs</v>
      </c>
      <c r="G1536" t="str">
        <f t="shared" si="78"/>
        <v>nincs</v>
      </c>
      <c r="H1536">
        <f t="shared" si="75"/>
        <v>1</v>
      </c>
    </row>
    <row r="1537" spans="1:8" x14ac:dyDescent="0.25">
      <c r="A1537" t="s">
        <v>1763</v>
      </c>
      <c r="B1537" t="str">
        <f t="shared" si="77"/>
        <v>nincs</v>
      </c>
      <c r="C1537" t="str">
        <f t="shared" si="78"/>
        <v>nincs</v>
      </c>
      <c r="D1537" t="str">
        <f t="shared" si="78"/>
        <v>nincs</v>
      </c>
      <c r="E1537" t="str">
        <f t="shared" si="78"/>
        <v>nincs</v>
      </c>
      <c r="F1537" t="str">
        <f t="shared" si="78"/>
        <v>nincs</v>
      </c>
      <c r="G1537" t="str">
        <f t="shared" si="78"/>
        <v>van</v>
      </c>
      <c r="H1537">
        <f t="shared" si="75"/>
        <v>1</v>
      </c>
    </row>
    <row r="1538" spans="1:8" x14ac:dyDescent="0.25">
      <c r="A1538" t="s">
        <v>4970</v>
      </c>
      <c r="B1538" t="str">
        <f t="shared" si="77"/>
        <v>nincs</v>
      </c>
      <c r="C1538" t="str">
        <f t="shared" si="78"/>
        <v>nincs</v>
      </c>
      <c r="D1538" t="str">
        <f t="shared" si="78"/>
        <v>nincs</v>
      </c>
      <c r="E1538" t="str">
        <f t="shared" si="78"/>
        <v>nincs</v>
      </c>
      <c r="F1538" t="str">
        <f t="shared" si="78"/>
        <v>nincs</v>
      </c>
      <c r="G1538" t="str">
        <f t="shared" si="78"/>
        <v>nincs</v>
      </c>
      <c r="H1538">
        <f t="shared" si="75"/>
        <v>0</v>
      </c>
    </row>
    <row r="1539" spans="1:8" x14ac:dyDescent="0.25">
      <c r="A1539" t="s">
        <v>8281</v>
      </c>
      <c r="B1539" t="str">
        <f t="shared" si="77"/>
        <v>nincs</v>
      </c>
      <c r="C1539" t="str">
        <f t="shared" si="78"/>
        <v>nincs</v>
      </c>
      <c r="D1539" t="str">
        <f t="shared" si="78"/>
        <v>nincs</v>
      </c>
      <c r="E1539" t="str">
        <f t="shared" si="78"/>
        <v>nincs</v>
      </c>
      <c r="F1539" t="str">
        <f t="shared" si="78"/>
        <v>nincs</v>
      </c>
      <c r="G1539" t="str">
        <f t="shared" si="78"/>
        <v>nincs</v>
      </c>
      <c r="H1539">
        <f t="shared" ref="H1539:H1572" si="79">+COUNTIF(B1539:G1539,"van")</f>
        <v>0</v>
      </c>
    </row>
    <row r="1540" spans="1:8" x14ac:dyDescent="0.25">
      <c r="A1540" t="s">
        <v>5123</v>
      </c>
      <c r="B1540" t="str">
        <f t="shared" si="77"/>
        <v>nincs</v>
      </c>
      <c r="C1540" t="str">
        <f t="shared" si="78"/>
        <v>nincs</v>
      </c>
      <c r="D1540" t="str">
        <f t="shared" si="78"/>
        <v>nincs</v>
      </c>
      <c r="E1540" t="str">
        <f t="shared" si="78"/>
        <v>nincs</v>
      </c>
      <c r="F1540" t="str">
        <f t="shared" si="78"/>
        <v>nincs</v>
      </c>
      <c r="G1540" t="str">
        <f t="shared" si="78"/>
        <v>nincs</v>
      </c>
      <c r="H1540">
        <f t="shared" si="79"/>
        <v>0</v>
      </c>
    </row>
    <row r="1541" spans="1:8" x14ac:dyDescent="0.25">
      <c r="A1541" t="s">
        <v>11295</v>
      </c>
      <c r="B1541" t="str">
        <f t="shared" si="77"/>
        <v>nincs</v>
      </c>
      <c r="C1541" t="str">
        <f t="shared" si="78"/>
        <v>nincs</v>
      </c>
      <c r="D1541" t="str">
        <f t="shared" si="78"/>
        <v>nincs</v>
      </c>
      <c r="E1541" t="str">
        <f t="shared" si="78"/>
        <v>nincs</v>
      </c>
      <c r="F1541" t="str">
        <f t="shared" si="78"/>
        <v>nincs</v>
      </c>
      <c r="G1541" t="str">
        <f t="shared" si="78"/>
        <v>nincs</v>
      </c>
      <c r="H1541">
        <f t="shared" si="79"/>
        <v>0</v>
      </c>
    </row>
    <row r="1542" spans="1:8" x14ac:dyDescent="0.25">
      <c r="A1542" t="s">
        <v>5988</v>
      </c>
      <c r="B1542" t="str">
        <f t="shared" si="77"/>
        <v>nincs</v>
      </c>
      <c r="C1542" t="str">
        <f t="shared" si="78"/>
        <v>nincs</v>
      </c>
      <c r="D1542" t="str">
        <f t="shared" si="78"/>
        <v>nincs</v>
      </c>
      <c r="E1542" t="str">
        <f t="shared" si="78"/>
        <v>van</v>
      </c>
      <c r="F1542" t="str">
        <f t="shared" si="78"/>
        <v>nincs</v>
      </c>
      <c r="G1542" t="str">
        <f t="shared" si="78"/>
        <v>nincs</v>
      </c>
      <c r="H1542">
        <f t="shared" si="79"/>
        <v>1</v>
      </c>
    </row>
    <row r="1543" spans="1:8" x14ac:dyDescent="0.25">
      <c r="A1543" t="s">
        <v>13447</v>
      </c>
      <c r="B1543" t="str">
        <f t="shared" si="77"/>
        <v>nincs</v>
      </c>
      <c r="C1543" t="str">
        <f t="shared" si="78"/>
        <v>nincs</v>
      </c>
      <c r="D1543" t="str">
        <f t="shared" si="78"/>
        <v>nincs</v>
      </c>
      <c r="E1543" t="str">
        <f t="shared" si="78"/>
        <v>nincs</v>
      </c>
      <c r="F1543" t="str">
        <f t="shared" si="78"/>
        <v>nincs</v>
      </c>
      <c r="G1543" t="str">
        <f t="shared" si="78"/>
        <v>nincs</v>
      </c>
      <c r="H1543">
        <f t="shared" si="79"/>
        <v>0</v>
      </c>
    </row>
    <row r="1544" spans="1:8" x14ac:dyDescent="0.25">
      <c r="A1544" t="s">
        <v>5892</v>
      </c>
      <c r="B1544" t="str">
        <f t="shared" si="77"/>
        <v>nincs</v>
      </c>
      <c r="C1544" t="str">
        <f t="shared" si="78"/>
        <v>nincs</v>
      </c>
      <c r="D1544" t="str">
        <f t="shared" si="78"/>
        <v>nincs</v>
      </c>
      <c r="E1544" t="str">
        <f t="shared" si="78"/>
        <v>nincs</v>
      </c>
      <c r="F1544" t="str">
        <f t="shared" si="78"/>
        <v>nincs</v>
      </c>
      <c r="G1544" t="str">
        <f t="shared" si="78"/>
        <v>nincs</v>
      </c>
      <c r="H1544">
        <f t="shared" si="79"/>
        <v>0</v>
      </c>
    </row>
    <row r="1545" spans="1:8" x14ac:dyDescent="0.25">
      <c r="A1545" t="s">
        <v>1467</v>
      </c>
      <c r="B1545" t="str">
        <f t="shared" si="77"/>
        <v>nincs</v>
      </c>
      <c r="C1545" t="str">
        <f t="shared" si="78"/>
        <v>nincs</v>
      </c>
      <c r="D1545" t="str">
        <f t="shared" si="78"/>
        <v>nincs</v>
      </c>
      <c r="E1545" t="str">
        <f t="shared" si="78"/>
        <v>van</v>
      </c>
      <c r="F1545" t="str">
        <f t="shared" si="78"/>
        <v>nincs</v>
      </c>
      <c r="G1545" t="str">
        <f t="shared" si="78"/>
        <v>nincs</v>
      </c>
      <c r="H1545">
        <f t="shared" si="79"/>
        <v>1</v>
      </c>
    </row>
    <row r="1546" spans="1:8" x14ac:dyDescent="0.25">
      <c r="A1546" t="s">
        <v>9207</v>
      </c>
      <c r="B1546" t="str">
        <f t="shared" si="77"/>
        <v>nincs</v>
      </c>
      <c r="C1546" t="str">
        <f t="shared" si="78"/>
        <v>nincs</v>
      </c>
      <c r="D1546" t="str">
        <f t="shared" si="78"/>
        <v>nincs</v>
      </c>
      <c r="E1546" t="str">
        <f t="shared" si="78"/>
        <v>van</v>
      </c>
      <c r="F1546" t="str">
        <f t="shared" si="78"/>
        <v>nincs</v>
      </c>
      <c r="G1546" t="str">
        <f t="shared" si="78"/>
        <v>nincs</v>
      </c>
      <c r="H1546">
        <f t="shared" si="79"/>
        <v>1</v>
      </c>
    </row>
    <row r="1547" spans="1:8" x14ac:dyDescent="0.25">
      <c r="A1547" t="s">
        <v>6141</v>
      </c>
      <c r="B1547" t="str">
        <f t="shared" si="77"/>
        <v>nincs</v>
      </c>
      <c r="C1547" t="str">
        <f t="shared" si="78"/>
        <v>nincs</v>
      </c>
      <c r="D1547" t="str">
        <f t="shared" si="78"/>
        <v>nincs</v>
      </c>
      <c r="E1547" t="str">
        <f t="shared" si="78"/>
        <v>van</v>
      </c>
      <c r="F1547" t="str">
        <f t="shared" si="78"/>
        <v>nincs</v>
      </c>
      <c r="G1547" t="str">
        <f t="shared" si="78"/>
        <v>nincs</v>
      </c>
      <c r="H1547">
        <f t="shared" si="79"/>
        <v>1</v>
      </c>
    </row>
    <row r="1548" spans="1:8" x14ac:dyDescent="0.25">
      <c r="A1548" t="s">
        <v>1893</v>
      </c>
      <c r="B1548" t="str">
        <f t="shared" si="77"/>
        <v>nincs</v>
      </c>
      <c r="C1548" t="str">
        <f t="shared" si="78"/>
        <v>nincs</v>
      </c>
      <c r="D1548" t="str">
        <f t="shared" si="78"/>
        <v>nincs</v>
      </c>
      <c r="E1548" t="str">
        <f t="shared" si="78"/>
        <v>nincs</v>
      </c>
      <c r="F1548" t="str">
        <f t="shared" si="78"/>
        <v>nincs</v>
      </c>
      <c r="G1548" t="str">
        <f t="shared" si="78"/>
        <v>nincs</v>
      </c>
      <c r="H1548">
        <f t="shared" si="79"/>
        <v>0</v>
      </c>
    </row>
    <row r="1549" spans="1:8" x14ac:dyDescent="0.25">
      <c r="A1549" t="s">
        <v>14424</v>
      </c>
      <c r="B1549" t="str">
        <f t="shared" si="77"/>
        <v>nincs</v>
      </c>
      <c r="C1549" t="str">
        <f t="shared" si="78"/>
        <v>nincs</v>
      </c>
      <c r="D1549" t="str">
        <f t="shared" si="78"/>
        <v>nincs</v>
      </c>
      <c r="E1549" t="str">
        <f t="shared" si="78"/>
        <v>nincs</v>
      </c>
      <c r="F1549" t="str">
        <f t="shared" si="78"/>
        <v>nincs</v>
      </c>
      <c r="G1549" t="str">
        <f t="shared" si="78"/>
        <v>nincs</v>
      </c>
      <c r="H1549">
        <f t="shared" si="79"/>
        <v>0</v>
      </c>
    </row>
    <row r="1550" spans="1:8" x14ac:dyDescent="0.25">
      <c r="A1550" t="s">
        <v>8093</v>
      </c>
      <c r="B1550" t="str">
        <f t="shared" si="77"/>
        <v>nincs</v>
      </c>
      <c r="C1550" t="str">
        <f t="shared" si="78"/>
        <v>nincs</v>
      </c>
      <c r="D1550" t="str">
        <f t="shared" si="78"/>
        <v>nincs</v>
      </c>
      <c r="E1550" t="str">
        <f t="shared" si="78"/>
        <v>nincs</v>
      </c>
      <c r="F1550" t="str">
        <f t="shared" si="78"/>
        <v>nincs</v>
      </c>
      <c r="G1550" t="str">
        <f t="shared" si="78"/>
        <v>nincs</v>
      </c>
      <c r="H1550">
        <f t="shared" si="79"/>
        <v>0</v>
      </c>
    </row>
    <row r="1551" spans="1:8" x14ac:dyDescent="0.25">
      <c r="A1551" t="s">
        <v>149</v>
      </c>
      <c r="B1551" t="str">
        <f t="shared" si="77"/>
        <v>nincs</v>
      </c>
      <c r="C1551" t="str">
        <f t="shared" si="78"/>
        <v>nincs</v>
      </c>
      <c r="D1551" t="str">
        <f t="shared" si="78"/>
        <v>nincs</v>
      </c>
      <c r="E1551" t="str">
        <f t="shared" si="78"/>
        <v>nincs</v>
      </c>
      <c r="F1551" t="str">
        <f t="shared" si="78"/>
        <v>nincs</v>
      </c>
      <c r="G1551" t="str">
        <f t="shared" si="78"/>
        <v>nincs</v>
      </c>
      <c r="H1551">
        <f t="shared" si="79"/>
        <v>0</v>
      </c>
    </row>
    <row r="1552" spans="1:8" x14ac:dyDescent="0.25">
      <c r="A1552" t="s">
        <v>7404</v>
      </c>
      <c r="B1552" t="str">
        <f t="shared" si="77"/>
        <v>nincs</v>
      </c>
      <c r="C1552" t="str">
        <f t="shared" si="78"/>
        <v>nincs</v>
      </c>
      <c r="D1552" t="str">
        <f t="shared" si="78"/>
        <v>nincs</v>
      </c>
      <c r="E1552" t="str">
        <f t="shared" si="78"/>
        <v>nincs</v>
      </c>
      <c r="F1552" t="str">
        <f t="shared" si="78"/>
        <v>nincs</v>
      </c>
      <c r="G1552" t="str">
        <f t="shared" si="78"/>
        <v>van</v>
      </c>
      <c r="H1552">
        <f t="shared" si="79"/>
        <v>1</v>
      </c>
    </row>
    <row r="1553" spans="1:8" x14ac:dyDescent="0.25">
      <c r="A1553" t="s">
        <v>2610</v>
      </c>
      <c r="B1553" t="str">
        <f t="shared" si="77"/>
        <v>van</v>
      </c>
      <c r="C1553" t="str">
        <f t="shared" si="78"/>
        <v>nincs</v>
      </c>
      <c r="D1553" t="str">
        <f t="shared" si="78"/>
        <v>nincs</v>
      </c>
      <c r="E1553" t="str">
        <f t="shared" si="78"/>
        <v>nincs</v>
      </c>
      <c r="F1553" t="str">
        <f t="shared" si="78"/>
        <v>nincs</v>
      </c>
      <c r="G1553" t="str">
        <f t="shared" si="78"/>
        <v>nincs</v>
      </c>
      <c r="H1553">
        <f t="shared" si="79"/>
        <v>1</v>
      </c>
    </row>
    <row r="1554" spans="1:8" x14ac:dyDescent="0.25">
      <c r="A1554" t="s">
        <v>54</v>
      </c>
      <c r="B1554" t="str">
        <f t="shared" si="77"/>
        <v>nincs</v>
      </c>
      <c r="C1554" t="str">
        <f t="shared" si="78"/>
        <v>nincs</v>
      </c>
      <c r="D1554" t="str">
        <f t="shared" si="78"/>
        <v>nincs</v>
      </c>
      <c r="E1554" t="str">
        <f t="shared" si="78"/>
        <v>nincs</v>
      </c>
      <c r="F1554" t="str">
        <f t="shared" si="78"/>
        <v>nincs</v>
      </c>
      <c r="G1554" t="str">
        <f t="shared" si="78"/>
        <v>van</v>
      </c>
      <c r="H1554">
        <f t="shared" si="79"/>
        <v>1</v>
      </c>
    </row>
    <row r="1555" spans="1:8" x14ac:dyDescent="0.25">
      <c r="A1555" t="s">
        <v>2258</v>
      </c>
      <c r="B1555" t="str">
        <f t="shared" si="77"/>
        <v>nincs</v>
      </c>
      <c r="C1555" t="str">
        <f t="shared" si="78"/>
        <v>nincs</v>
      </c>
      <c r="D1555" t="str">
        <f t="shared" si="78"/>
        <v>van</v>
      </c>
      <c r="E1555" t="str">
        <f t="shared" si="78"/>
        <v>nincs</v>
      </c>
      <c r="F1555" t="str">
        <f t="shared" si="78"/>
        <v>nincs</v>
      </c>
      <c r="G1555" t="str">
        <f t="shared" si="78"/>
        <v>nincs</v>
      </c>
      <c r="H1555">
        <f t="shared" si="79"/>
        <v>1</v>
      </c>
    </row>
    <row r="1556" spans="1:8" x14ac:dyDescent="0.25">
      <c r="A1556" t="s">
        <v>3369</v>
      </c>
      <c r="B1556" t="str">
        <f t="shared" si="77"/>
        <v>nincs</v>
      </c>
      <c r="C1556" t="str">
        <f t="shared" si="78"/>
        <v>nincs</v>
      </c>
      <c r="D1556" t="str">
        <f t="shared" si="78"/>
        <v>nincs</v>
      </c>
      <c r="E1556" t="str">
        <f t="shared" si="78"/>
        <v>nincs</v>
      </c>
      <c r="F1556" t="str">
        <f t="shared" si="78"/>
        <v>nincs</v>
      </c>
      <c r="G1556" t="str">
        <f t="shared" si="78"/>
        <v>nincs</v>
      </c>
      <c r="H1556">
        <f t="shared" si="79"/>
        <v>0</v>
      </c>
    </row>
    <row r="1557" spans="1:8" x14ac:dyDescent="0.25">
      <c r="A1557" t="s">
        <v>1882</v>
      </c>
      <c r="B1557" t="str">
        <f t="shared" si="77"/>
        <v>nincs</v>
      </c>
      <c r="C1557" t="str">
        <f t="shared" si="78"/>
        <v>nincs</v>
      </c>
      <c r="D1557" t="str">
        <f t="shared" si="78"/>
        <v>van</v>
      </c>
      <c r="E1557" t="str">
        <f t="shared" si="78"/>
        <v>nincs</v>
      </c>
      <c r="F1557" t="str">
        <f t="shared" si="78"/>
        <v>nincs</v>
      </c>
      <c r="G1557" t="str">
        <f t="shared" si="78"/>
        <v>nincs</v>
      </c>
      <c r="H1557">
        <f t="shared" si="79"/>
        <v>1</v>
      </c>
    </row>
    <row r="1558" spans="1:8" x14ac:dyDescent="0.25">
      <c r="A1558" t="s">
        <v>9644</v>
      </c>
      <c r="B1558" t="str">
        <f t="shared" si="77"/>
        <v>nincs</v>
      </c>
      <c r="C1558" t="str">
        <f t="shared" si="78"/>
        <v>nincs</v>
      </c>
      <c r="D1558" t="str">
        <f t="shared" si="78"/>
        <v>nincs</v>
      </c>
      <c r="E1558" t="str">
        <f t="shared" si="78"/>
        <v>nincs</v>
      </c>
      <c r="F1558" t="str">
        <f t="shared" si="78"/>
        <v>nincs</v>
      </c>
      <c r="G1558" t="str">
        <f t="shared" si="78"/>
        <v>nincs</v>
      </c>
      <c r="H1558">
        <f t="shared" si="79"/>
        <v>0</v>
      </c>
    </row>
    <row r="1559" spans="1:8" x14ac:dyDescent="0.25">
      <c r="A1559" t="s">
        <v>2186</v>
      </c>
      <c r="B1559" t="str">
        <f t="shared" si="77"/>
        <v>nincs</v>
      </c>
      <c r="C1559" t="str">
        <f t="shared" si="78"/>
        <v>nincs</v>
      </c>
      <c r="D1559" t="str">
        <f t="shared" si="78"/>
        <v>nincs</v>
      </c>
      <c r="E1559" t="str">
        <f t="shared" si="78"/>
        <v>nincs</v>
      </c>
      <c r="F1559" t="str">
        <f t="shared" si="78"/>
        <v>nincs</v>
      </c>
      <c r="G1559" t="str">
        <f t="shared" si="78"/>
        <v>nincs</v>
      </c>
      <c r="H1559">
        <f t="shared" si="79"/>
        <v>0</v>
      </c>
    </row>
    <row r="1560" spans="1:8" x14ac:dyDescent="0.25">
      <c r="A1560" t="s">
        <v>11969</v>
      </c>
      <c r="B1560" t="str">
        <f t="shared" si="77"/>
        <v>nincs</v>
      </c>
      <c r="C1560" t="str">
        <f t="shared" si="78"/>
        <v>nincs</v>
      </c>
      <c r="D1560" t="str">
        <f t="shared" si="78"/>
        <v>nincs</v>
      </c>
      <c r="E1560" t="str">
        <f t="shared" si="78"/>
        <v>nincs</v>
      </c>
      <c r="F1560" t="str">
        <f t="shared" si="78"/>
        <v>nincs</v>
      </c>
      <c r="G1560" t="str">
        <f t="shared" si="78"/>
        <v>nincs</v>
      </c>
      <c r="H1560">
        <f t="shared" si="79"/>
        <v>0</v>
      </c>
    </row>
    <row r="1561" spans="1:8" x14ac:dyDescent="0.25">
      <c r="A1561" t="s">
        <v>7776</v>
      </c>
      <c r="B1561" t="str">
        <f t="shared" si="77"/>
        <v>nincs</v>
      </c>
      <c r="C1561" t="str">
        <f t="shared" si="78"/>
        <v>nincs</v>
      </c>
      <c r="D1561" t="str">
        <f t="shared" si="78"/>
        <v>nincs</v>
      </c>
      <c r="E1561" t="str">
        <f t="shared" si="78"/>
        <v>van</v>
      </c>
      <c r="F1561" t="str">
        <f t="shared" si="78"/>
        <v>nincs</v>
      </c>
      <c r="G1561" t="str">
        <f t="shared" si="78"/>
        <v>nincs</v>
      </c>
      <c r="H1561">
        <f t="shared" si="79"/>
        <v>1</v>
      </c>
    </row>
    <row r="1562" spans="1:8" x14ac:dyDescent="0.25">
      <c r="A1562" t="s">
        <v>5423</v>
      </c>
      <c r="B1562" t="str">
        <f t="shared" si="77"/>
        <v>nincs</v>
      </c>
      <c r="C1562" t="str">
        <f t="shared" si="78"/>
        <v>nincs</v>
      </c>
      <c r="D1562" t="str">
        <f t="shared" si="78"/>
        <v>nincs</v>
      </c>
      <c r="E1562" t="str">
        <f t="shared" si="78"/>
        <v>nincs</v>
      </c>
      <c r="F1562" t="str">
        <f t="shared" si="78"/>
        <v>nincs</v>
      </c>
      <c r="G1562" t="str">
        <f t="shared" si="78"/>
        <v>nincs</v>
      </c>
      <c r="H1562">
        <f t="shared" si="79"/>
        <v>0</v>
      </c>
    </row>
    <row r="1563" spans="1:8" x14ac:dyDescent="0.25">
      <c r="A1563" t="s">
        <v>7332</v>
      </c>
      <c r="B1563" t="str">
        <f t="shared" si="77"/>
        <v>nincs</v>
      </c>
      <c r="C1563" t="str">
        <f t="shared" si="78"/>
        <v>nincs</v>
      </c>
      <c r="D1563" t="str">
        <f t="shared" si="78"/>
        <v>nincs</v>
      </c>
      <c r="E1563" t="str">
        <f t="shared" si="78"/>
        <v>nincs</v>
      </c>
      <c r="F1563" t="str">
        <f t="shared" si="78"/>
        <v>nincs</v>
      </c>
      <c r="G1563" t="str">
        <f t="shared" si="78"/>
        <v>nincs</v>
      </c>
      <c r="H1563">
        <f t="shared" si="79"/>
        <v>0</v>
      </c>
    </row>
    <row r="1564" spans="1:8" x14ac:dyDescent="0.25">
      <c r="A1564" t="s">
        <v>2258</v>
      </c>
      <c r="B1564" t="str">
        <f t="shared" si="77"/>
        <v>nincs</v>
      </c>
      <c r="C1564" t="str">
        <f t="shared" si="78"/>
        <v>nincs</v>
      </c>
      <c r="D1564" t="str">
        <f t="shared" si="78"/>
        <v>van</v>
      </c>
      <c r="E1564" t="str">
        <f t="shared" si="78"/>
        <v>nincs</v>
      </c>
      <c r="F1564" t="str">
        <f t="shared" si="78"/>
        <v>nincs</v>
      </c>
      <c r="G1564" t="str">
        <f t="shared" si="78"/>
        <v>nincs</v>
      </c>
      <c r="H1564">
        <f t="shared" si="79"/>
        <v>1</v>
      </c>
    </row>
    <row r="1565" spans="1:8" x14ac:dyDescent="0.25">
      <c r="A1565" t="s">
        <v>10323</v>
      </c>
      <c r="B1565" t="str">
        <f t="shared" si="77"/>
        <v>nincs</v>
      </c>
      <c r="C1565" t="str">
        <f t="shared" si="78"/>
        <v>nincs</v>
      </c>
      <c r="D1565" t="str">
        <f t="shared" si="78"/>
        <v>nincs</v>
      </c>
      <c r="E1565" t="str">
        <f t="shared" si="78"/>
        <v>nincs</v>
      </c>
      <c r="F1565" t="str">
        <f t="shared" si="78"/>
        <v>nincs</v>
      </c>
      <c r="G1565" t="str">
        <f t="shared" si="78"/>
        <v>nincs</v>
      </c>
      <c r="H1565">
        <f t="shared" si="79"/>
        <v>0</v>
      </c>
    </row>
    <row r="1566" spans="1:8" x14ac:dyDescent="0.25">
      <c r="A1566" t="s">
        <v>14413</v>
      </c>
      <c r="B1566" t="str">
        <f t="shared" si="77"/>
        <v>nincs</v>
      </c>
      <c r="C1566" t="str">
        <f t="shared" si="78"/>
        <v>nincs</v>
      </c>
      <c r="D1566" t="str">
        <f t="shared" si="78"/>
        <v>nincs</v>
      </c>
      <c r="E1566" t="str">
        <f t="shared" si="78"/>
        <v>nincs</v>
      </c>
      <c r="F1566" t="str">
        <f t="shared" si="78"/>
        <v>nincs</v>
      </c>
      <c r="G1566" t="str">
        <f t="shared" si="78"/>
        <v>nincs</v>
      </c>
      <c r="H1566">
        <f t="shared" si="79"/>
        <v>0</v>
      </c>
    </row>
    <row r="1567" spans="1:8" x14ac:dyDescent="0.25">
      <c r="A1567" t="s">
        <v>149</v>
      </c>
      <c r="B1567" t="str">
        <f t="shared" si="77"/>
        <v>nincs</v>
      </c>
      <c r="C1567" t="str">
        <f t="shared" si="78"/>
        <v>nincs</v>
      </c>
      <c r="D1567" t="str">
        <f t="shared" si="78"/>
        <v>nincs</v>
      </c>
      <c r="E1567" t="str">
        <f t="shared" si="78"/>
        <v>nincs</v>
      </c>
      <c r="F1567" t="str">
        <f t="shared" si="78"/>
        <v>nincs</v>
      </c>
      <c r="G1567" t="str">
        <f t="shared" si="78"/>
        <v>nincs</v>
      </c>
      <c r="H1567">
        <f t="shared" si="79"/>
        <v>0</v>
      </c>
    </row>
    <row r="1568" spans="1:8" x14ac:dyDescent="0.25">
      <c r="A1568" t="s">
        <v>922</v>
      </c>
      <c r="B1568" t="str">
        <f t="shared" si="77"/>
        <v>nincs</v>
      </c>
      <c r="C1568" t="str">
        <f t="shared" si="78"/>
        <v>nincs</v>
      </c>
      <c r="D1568" t="str">
        <f t="shared" si="78"/>
        <v>nincs</v>
      </c>
      <c r="E1568" t="str">
        <f t="shared" si="78"/>
        <v>nincs</v>
      </c>
      <c r="F1568" t="str">
        <f t="shared" si="78"/>
        <v>nincs</v>
      </c>
      <c r="G1568" t="str">
        <f t="shared" si="78"/>
        <v>nincs</v>
      </c>
      <c r="H1568">
        <f t="shared" si="79"/>
        <v>0</v>
      </c>
    </row>
    <row r="1569" spans="1:8" x14ac:dyDescent="0.25">
      <c r="A1569" t="s">
        <v>10111</v>
      </c>
      <c r="B1569" t="str">
        <f t="shared" si="77"/>
        <v>nincs</v>
      </c>
      <c r="C1569" t="str">
        <f t="shared" si="78"/>
        <v>nincs</v>
      </c>
      <c r="D1569" t="str">
        <f t="shared" si="78"/>
        <v>nincs</v>
      </c>
      <c r="E1569" t="str">
        <f t="shared" si="78"/>
        <v>nincs</v>
      </c>
      <c r="F1569" t="str">
        <f t="shared" si="78"/>
        <v>nincs</v>
      </c>
      <c r="G1569" t="str">
        <f t="shared" si="78"/>
        <v>nincs</v>
      </c>
      <c r="H1569">
        <f t="shared" si="79"/>
        <v>0</v>
      </c>
    </row>
    <row r="1570" spans="1:8" x14ac:dyDescent="0.25">
      <c r="A1570" t="s">
        <v>2604</v>
      </c>
      <c r="B1570" t="str">
        <f t="shared" si="77"/>
        <v>nincs</v>
      </c>
      <c r="C1570" t="str">
        <f t="shared" si="78"/>
        <v>nincs</v>
      </c>
      <c r="D1570" t="str">
        <f t="shared" si="78"/>
        <v>nincs</v>
      </c>
      <c r="E1570" t="str">
        <f t="shared" si="78"/>
        <v>nincs</v>
      </c>
      <c r="F1570" t="str">
        <f t="shared" si="78"/>
        <v>nincs</v>
      </c>
      <c r="G1570" t="str">
        <f t="shared" si="78"/>
        <v>nincs</v>
      </c>
      <c r="H1570">
        <f t="shared" si="79"/>
        <v>0</v>
      </c>
    </row>
    <row r="1571" spans="1:8" x14ac:dyDescent="0.25">
      <c r="A1571" t="s">
        <v>7953</v>
      </c>
      <c r="B1571" t="str">
        <f t="shared" si="77"/>
        <v>nincs</v>
      </c>
      <c r="C1571" t="str">
        <f t="shared" si="78"/>
        <v>nincs</v>
      </c>
      <c r="D1571" t="str">
        <f t="shared" si="78"/>
        <v>nincs</v>
      </c>
      <c r="E1571" t="str">
        <f t="shared" si="78"/>
        <v>nincs</v>
      </c>
      <c r="F1571" t="str">
        <f t="shared" si="78"/>
        <v>nincs</v>
      </c>
      <c r="G1571" t="str">
        <f t="shared" si="78"/>
        <v>nincs</v>
      </c>
      <c r="H1571">
        <f t="shared" si="79"/>
        <v>0</v>
      </c>
    </row>
    <row r="1572" spans="1:8" x14ac:dyDescent="0.25">
      <c r="A1572" t="s">
        <v>12018</v>
      </c>
      <c r="B1572" t="str">
        <f t="shared" si="77"/>
        <v>nincs</v>
      </c>
      <c r="C1572" t="str">
        <f t="shared" si="78"/>
        <v>nincs</v>
      </c>
      <c r="D1572" t="str">
        <f t="shared" si="78"/>
        <v>nincs</v>
      </c>
      <c r="E1572" t="str">
        <f t="shared" si="78"/>
        <v>nincs</v>
      </c>
      <c r="F1572" t="str">
        <f t="shared" si="78"/>
        <v>nincs</v>
      </c>
      <c r="G1572" t="str">
        <f t="shared" si="78"/>
        <v>nincs</v>
      </c>
      <c r="H1572">
        <f t="shared" si="79"/>
        <v>0</v>
      </c>
    </row>
    <row r="1573" spans="1:8" x14ac:dyDescent="0.25">
      <c r="A1573" t="s">
        <v>14449</v>
      </c>
      <c r="B1573" t="str">
        <f t="shared" si="77"/>
        <v>nincs</v>
      </c>
      <c r="C1573" t="str">
        <f t="shared" si="78"/>
        <v>nincs</v>
      </c>
      <c r="D1573" t="str">
        <f t="shared" si="78"/>
        <v>nincs</v>
      </c>
      <c r="E1573" t="str">
        <f t="shared" si="78"/>
        <v>nincs</v>
      </c>
      <c r="F1573" t="str">
        <f t="shared" si="78"/>
        <v>nincs</v>
      </c>
      <c r="G1573" t="str">
        <f t="shared" si="78"/>
        <v>nincs</v>
      </c>
      <c r="H1573">
        <f t="shared" ref="H1573:H1636" si="80">+COUNTIF(B1573:G1573,"van")</f>
        <v>0</v>
      </c>
    </row>
    <row r="1574" spans="1:8" x14ac:dyDescent="0.25">
      <c r="A1574" t="s">
        <v>2604</v>
      </c>
      <c r="B1574" t="str">
        <f t="shared" ref="B1574:G1616" si="81">IF(ISERROR(FIND(B$1,$A1574)),"nincs","van")</f>
        <v>nincs</v>
      </c>
      <c r="C1574" t="str">
        <f t="shared" si="81"/>
        <v>nincs</v>
      </c>
      <c r="D1574" t="str">
        <f t="shared" si="81"/>
        <v>nincs</v>
      </c>
      <c r="E1574" t="str">
        <f t="shared" si="81"/>
        <v>nincs</v>
      </c>
      <c r="F1574" t="str">
        <f t="shared" si="81"/>
        <v>nincs</v>
      </c>
      <c r="G1574" t="str">
        <f t="shared" si="81"/>
        <v>nincs</v>
      </c>
      <c r="H1574">
        <f t="shared" si="80"/>
        <v>0</v>
      </c>
    </row>
    <row r="1575" spans="1:8" x14ac:dyDescent="0.25">
      <c r="A1575" t="s">
        <v>4354</v>
      </c>
      <c r="B1575" t="str">
        <f t="shared" si="81"/>
        <v>nincs</v>
      </c>
      <c r="C1575" t="str">
        <f t="shared" si="81"/>
        <v>nincs</v>
      </c>
      <c r="D1575" t="str">
        <f t="shared" si="81"/>
        <v>nincs</v>
      </c>
      <c r="E1575" t="str">
        <f t="shared" si="81"/>
        <v>nincs</v>
      </c>
      <c r="F1575" t="str">
        <f t="shared" si="81"/>
        <v>nincs</v>
      </c>
      <c r="G1575" t="str">
        <f t="shared" si="81"/>
        <v>nincs</v>
      </c>
      <c r="H1575">
        <f t="shared" si="80"/>
        <v>0</v>
      </c>
    </row>
    <row r="1576" spans="1:8" x14ac:dyDescent="0.25">
      <c r="A1576" t="s">
        <v>5231</v>
      </c>
      <c r="B1576" t="str">
        <f t="shared" si="81"/>
        <v>nincs</v>
      </c>
      <c r="C1576" t="str">
        <f t="shared" si="81"/>
        <v>nincs</v>
      </c>
      <c r="D1576" t="str">
        <f t="shared" si="81"/>
        <v>nincs</v>
      </c>
      <c r="E1576" t="str">
        <f t="shared" si="81"/>
        <v>nincs</v>
      </c>
      <c r="F1576" t="str">
        <f t="shared" si="81"/>
        <v>nincs</v>
      </c>
      <c r="G1576" t="str">
        <f t="shared" si="81"/>
        <v>van</v>
      </c>
      <c r="H1576">
        <f t="shared" si="80"/>
        <v>1</v>
      </c>
    </row>
    <row r="1577" spans="1:8" x14ac:dyDescent="0.25">
      <c r="A1577" t="s">
        <v>2387</v>
      </c>
      <c r="B1577" t="str">
        <f t="shared" si="81"/>
        <v>nincs</v>
      </c>
      <c r="C1577" t="str">
        <f t="shared" si="81"/>
        <v>nincs</v>
      </c>
      <c r="D1577" t="str">
        <f t="shared" si="81"/>
        <v>van</v>
      </c>
      <c r="E1577" t="str">
        <f t="shared" si="81"/>
        <v>nincs</v>
      </c>
      <c r="F1577" t="str">
        <f t="shared" si="81"/>
        <v>nincs</v>
      </c>
      <c r="G1577" t="str">
        <f t="shared" si="81"/>
        <v>nincs</v>
      </c>
      <c r="H1577">
        <f t="shared" si="80"/>
        <v>1</v>
      </c>
    </row>
    <row r="1578" spans="1:8" x14ac:dyDescent="0.25">
      <c r="A1578" t="s">
        <v>2729</v>
      </c>
      <c r="B1578" t="str">
        <f t="shared" si="81"/>
        <v>nincs</v>
      </c>
      <c r="C1578" t="str">
        <f t="shared" si="81"/>
        <v>nincs</v>
      </c>
      <c r="D1578" t="str">
        <f t="shared" si="81"/>
        <v>nincs</v>
      </c>
      <c r="E1578" t="str">
        <f t="shared" si="81"/>
        <v>nincs</v>
      </c>
      <c r="F1578" t="str">
        <f t="shared" si="81"/>
        <v>nincs</v>
      </c>
      <c r="G1578" t="str">
        <f t="shared" si="81"/>
        <v>nincs</v>
      </c>
      <c r="H1578">
        <f t="shared" si="80"/>
        <v>0</v>
      </c>
    </row>
    <row r="1579" spans="1:8" x14ac:dyDescent="0.25">
      <c r="A1579" t="s">
        <v>8642</v>
      </c>
      <c r="B1579" t="str">
        <f t="shared" si="81"/>
        <v>nincs</v>
      </c>
      <c r="C1579" t="str">
        <f t="shared" si="81"/>
        <v>nincs</v>
      </c>
      <c r="D1579" t="str">
        <f t="shared" si="81"/>
        <v>nincs</v>
      </c>
      <c r="E1579" t="str">
        <f t="shared" si="81"/>
        <v>nincs</v>
      </c>
      <c r="F1579" t="str">
        <f t="shared" si="81"/>
        <v>nincs</v>
      </c>
      <c r="G1579" t="str">
        <f t="shared" si="81"/>
        <v>nincs</v>
      </c>
      <c r="H1579">
        <f t="shared" si="80"/>
        <v>0</v>
      </c>
    </row>
    <row r="1580" spans="1:8" x14ac:dyDescent="0.25">
      <c r="A1580" t="s">
        <v>6670</v>
      </c>
      <c r="B1580" t="str">
        <f t="shared" si="81"/>
        <v>nincs</v>
      </c>
      <c r="C1580" t="str">
        <f t="shared" si="81"/>
        <v>nincs</v>
      </c>
      <c r="D1580" t="str">
        <f t="shared" si="81"/>
        <v>nincs</v>
      </c>
      <c r="E1580" t="str">
        <f t="shared" si="81"/>
        <v>nincs</v>
      </c>
      <c r="F1580" t="str">
        <f t="shared" si="81"/>
        <v>nincs</v>
      </c>
      <c r="G1580" t="str">
        <f t="shared" si="81"/>
        <v>nincs</v>
      </c>
      <c r="H1580">
        <f t="shared" si="80"/>
        <v>0</v>
      </c>
    </row>
    <row r="1581" spans="1:8" x14ac:dyDescent="0.25">
      <c r="A1581" t="s">
        <v>9435</v>
      </c>
      <c r="B1581" t="str">
        <f t="shared" si="81"/>
        <v>nincs</v>
      </c>
      <c r="C1581" t="str">
        <f t="shared" si="81"/>
        <v>nincs</v>
      </c>
      <c r="D1581" t="str">
        <f t="shared" si="81"/>
        <v>nincs</v>
      </c>
      <c r="E1581" t="str">
        <f t="shared" si="81"/>
        <v>nincs</v>
      </c>
      <c r="F1581" t="str">
        <f t="shared" si="81"/>
        <v>nincs</v>
      </c>
      <c r="G1581" t="str">
        <f t="shared" si="81"/>
        <v>nincs</v>
      </c>
      <c r="H1581">
        <f t="shared" si="80"/>
        <v>0</v>
      </c>
    </row>
    <row r="1582" spans="1:8" x14ac:dyDescent="0.25">
      <c r="A1582" t="s">
        <v>9254</v>
      </c>
      <c r="B1582" t="str">
        <f t="shared" si="81"/>
        <v>nincs</v>
      </c>
      <c r="C1582" t="str">
        <f t="shared" si="81"/>
        <v>nincs</v>
      </c>
      <c r="D1582" t="str">
        <f t="shared" si="81"/>
        <v>nincs</v>
      </c>
      <c r="E1582" t="str">
        <f t="shared" si="81"/>
        <v>nincs</v>
      </c>
      <c r="F1582" t="str">
        <f t="shared" si="81"/>
        <v>nincs</v>
      </c>
      <c r="G1582" t="str">
        <f t="shared" si="81"/>
        <v>nincs</v>
      </c>
      <c r="H1582">
        <f t="shared" si="80"/>
        <v>0</v>
      </c>
    </row>
    <row r="1583" spans="1:8" x14ac:dyDescent="0.25">
      <c r="A1583" t="s">
        <v>6917</v>
      </c>
      <c r="B1583" t="str">
        <f t="shared" si="81"/>
        <v>nincs</v>
      </c>
      <c r="C1583" t="str">
        <f t="shared" si="81"/>
        <v>nincs</v>
      </c>
      <c r="D1583" t="str">
        <f t="shared" si="81"/>
        <v>nincs</v>
      </c>
      <c r="E1583" t="str">
        <f t="shared" si="81"/>
        <v>nincs</v>
      </c>
      <c r="F1583" t="str">
        <f t="shared" si="81"/>
        <v>nincs</v>
      </c>
      <c r="G1583" t="str">
        <f t="shared" si="81"/>
        <v>nincs</v>
      </c>
      <c r="H1583">
        <f t="shared" si="80"/>
        <v>0</v>
      </c>
    </row>
    <row r="1584" spans="1:8" x14ac:dyDescent="0.25">
      <c r="A1584" t="s">
        <v>5917</v>
      </c>
      <c r="B1584" t="str">
        <f t="shared" si="81"/>
        <v>nincs</v>
      </c>
      <c r="C1584" t="str">
        <f t="shared" si="81"/>
        <v>nincs</v>
      </c>
      <c r="D1584" t="str">
        <f t="shared" si="81"/>
        <v>nincs</v>
      </c>
      <c r="E1584" t="str">
        <f t="shared" si="81"/>
        <v>nincs</v>
      </c>
      <c r="F1584" t="str">
        <f t="shared" si="81"/>
        <v>nincs</v>
      </c>
      <c r="G1584" t="str">
        <f t="shared" si="81"/>
        <v>nincs</v>
      </c>
      <c r="H1584">
        <f t="shared" si="80"/>
        <v>0</v>
      </c>
    </row>
    <row r="1585" spans="1:8" x14ac:dyDescent="0.25">
      <c r="A1585" t="s">
        <v>4653</v>
      </c>
      <c r="B1585" t="str">
        <f t="shared" si="81"/>
        <v>nincs</v>
      </c>
      <c r="C1585" t="str">
        <f t="shared" si="81"/>
        <v>nincs</v>
      </c>
      <c r="D1585" t="str">
        <f t="shared" si="81"/>
        <v>nincs</v>
      </c>
      <c r="E1585" t="str">
        <f t="shared" si="81"/>
        <v>nincs</v>
      </c>
      <c r="F1585" t="str">
        <f t="shared" si="81"/>
        <v>nincs</v>
      </c>
      <c r="G1585" t="str">
        <f t="shared" si="81"/>
        <v>nincs</v>
      </c>
      <c r="H1585">
        <f t="shared" si="80"/>
        <v>0</v>
      </c>
    </row>
    <row r="1586" spans="1:8" x14ac:dyDescent="0.25">
      <c r="A1586" t="s">
        <v>3499</v>
      </c>
      <c r="B1586" t="str">
        <f t="shared" si="81"/>
        <v>nincs</v>
      </c>
      <c r="C1586" t="str">
        <f t="shared" si="81"/>
        <v>nincs</v>
      </c>
      <c r="D1586" t="str">
        <f t="shared" si="81"/>
        <v>van</v>
      </c>
      <c r="E1586" t="str">
        <f t="shared" si="81"/>
        <v>nincs</v>
      </c>
      <c r="F1586" t="str">
        <f t="shared" si="81"/>
        <v>nincs</v>
      </c>
      <c r="G1586" t="str">
        <f t="shared" si="81"/>
        <v>nincs</v>
      </c>
      <c r="H1586">
        <f t="shared" si="80"/>
        <v>1</v>
      </c>
    </row>
    <row r="1587" spans="1:8" x14ac:dyDescent="0.25">
      <c r="A1587" t="s">
        <v>8872</v>
      </c>
      <c r="B1587" t="str">
        <f t="shared" si="81"/>
        <v>nincs</v>
      </c>
      <c r="C1587" t="str">
        <f t="shared" si="81"/>
        <v>nincs</v>
      </c>
      <c r="D1587" t="str">
        <f t="shared" si="81"/>
        <v>nincs</v>
      </c>
      <c r="E1587" t="str">
        <f t="shared" si="81"/>
        <v>nincs</v>
      </c>
      <c r="F1587" t="str">
        <f t="shared" si="81"/>
        <v>nincs</v>
      </c>
      <c r="G1587" t="str">
        <f t="shared" si="81"/>
        <v>nincs</v>
      </c>
      <c r="H1587">
        <f t="shared" si="80"/>
        <v>0</v>
      </c>
    </row>
    <row r="1588" spans="1:8" x14ac:dyDescent="0.25">
      <c r="A1588" t="s">
        <v>5456</v>
      </c>
      <c r="B1588" t="str">
        <f t="shared" si="81"/>
        <v>nincs</v>
      </c>
      <c r="C1588" t="str">
        <f t="shared" si="81"/>
        <v>nincs</v>
      </c>
      <c r="D1588" t="str">
        <f t="shared" si="81"/>
        <v>nincs</v>
      </c>
      <c r="E1588" t="str">
        <f t="shared" si="81"/>
        <v>nincs</v>
      </c>
      <c r="F1588" t="str">
        <f t="shared" si="81"/>
        <v>nincs</v>
      </c>
      <c r="G1588" t="str">
        <f t="shared" si="81"/>
        <v>nincs</v>
      </c>
      <c r="H1588">
        <f t="shared" si="80"/>
        <v>0</v>
      </c>
    </row>
    <row r="1589" spans="1:8" x14ac:dyDescent="0.25">
      <c r="A1589" t="s">
        <v>3598</v>
      </c>
      <c r="B1589" t="str">
        <f t="shared" si="81"/>
        <v>van</v>
      </c>
      <c r="C1589" t="str">
        <f t="shared" si="81"/>
        <v>nincs</v>
      </c>
      <c r="D1589" t="str">
        <f t="shared" si="81"/>
        <v>nincs</v>
      </c>
      <c r="E1589" t="str">
        <f t="shared" si="81"/>
        <v>nincs</v>
      </c>
      <c r="F1589" t="str">
        <f t="shared" si="81"/>
        <v>nincs</v>
      </c>
      <c r="G1589" t="str">
        <f t="shared" si="81"/>
        <v>nincs</v>
      </c>
      <c r="H1589">
        <f t="shared" si="80"/>
        <v>1</v>
      </c>
    </row>
    <row r="1590" spans="1:8" x14ac:dyDescent="0.25">
      <c r="A1590" t="s">
        <v>15191</v>
      </c>
      <c r="B1590" t="str">
        <f t="shared" si="81"/>
        <v>nincs</v>
      </c>
      <c r="C1590" t="str">
        <f t="shared" si="81"/>
        <v>nincs</v>
      </c>
      <c r="D1590" t="str">
        <f t="shared" si="81"/>
        <v>nincs</v>
      </c>
      <c r="E1590" t="str">
        <f t="shared" si="81"/>
        <v>nincs</v>
      </c>
      <c r="F1590" t="str">
        <f t="shared" si="81"/>
        <v>nincs</v>
      </c>
      <c r="G1590" t="str">
        <f t="shared" si="81"/>
        <v>nincs</v>
      </c>
      <c r="H1590">
        <f t="shared" si="80"/>
        <v>0</v>
      </c>
    </row>
    <row r="1591" spans="1:8" x14ac:dyDescent="0.25">
      <c r="A1591" t="s">
        <v>13227</v>
      </c>
      <c r="B1591" t="str">
        <f t="shared" si="81"/>
        <v>nincs</v>
      </c>
      <c r="C1591" t="str">
        <f t="shared" si="81"/>
        <v>nincs</v>
      </c>
      <c r="D1591" t="str">
        <f t="shared" si="81"/>
        <v>nincs</v>
      </c>
      <c r="E1591" t="str">
        <f t="shared" si="81"/>
        <v>nincs</v>
      </c>
      <c r="F1591" t="str">
        <f t="shared" si="81"/>
        <v>nincs</v>
      </c>
      <c r="G1591" t="str">
        <f t="shared" si="81"/>
        <v>nincs</v>
      </c>
      <c r="H1591">
        <f t="shared" si="80"/>
        <v>0</v>
      </c>
    </row>
    <row r="1592" spans="1:8" x14ac:dyDescent="0.25">
      <c r="A1592" t="s">
        <v>5809</v>
      </c>
      <c r="B1592" t="str">
        <f t="shared" si="81"/>
        <v>nincs</v>
      </c>
      <c r="C1592" t="str">
        <f t="shared" si="81"/>
        <v>nincs</v>
      </c>
      <c r="D1592" t="str">
        <f t="shared" si="81"/>
        <v>nincs</v>
      </c>
      <c r="E1592" t="str">
        <f t="shared" si="81"/>
        <v>nincs</v>
      </c>
      <c r="F1592" t="str">
        <f t="shared" si="81"/>
        <v>nincs</v>
      </c>
      <c r="G1592" t="str">
        <f t="shared" si="81"/>
        <v>nincs</v>
      </c>
      <c r="H1592">
        <f t="shared" si="80"/>
        <v>0</v>
      </c>
    </row>
    <row r="1593" spans="1:8" x14ac:dyDescent="0.25">
      <c r="A1593" t="s">
        <v>6407</v>
      </c>
      <c r="B1593" t="str">
        <f t="shared" si="81"/>
        <v>nincs</v>
      </c>
      <c r="C1593" t="str">
        <f t="shared" si="81"/>
        <v>nincs</v>
      </c>
      <c r="D1593" t="str">
        <f t="shared" si="81"/>
        <v>nincs</v>
      </c>
      <c r="E1593" t="str">
        <f t="shared" si="81"/>
        <v>nincs</v>
      </c>
      <c r="F1593" t="str">
        <f t="shared" si="81"/>
        <v>nincs</v>
      </c>
      <c r="G1593" t="str">
        <f t="shared" si="81"/>
        <v>nincs</v>
      </c>
      <c r="H1593">
        <f t="shared" si="80"/>
        <v>0</v>
      </c>
    </row>
    <row r="1594" spans="1:8" x14ac:dyDescent="0.25">
      <c r="A1594" t="s">
        <v>6186</v>
      </c>
      <c r="B1594" t="str">
        <f t="shared" si="81"/>
        <v>nincs</v>
      </c>
      <c r="C1594" t="str">
        <f t="shared" si="81"/>
        <v>nincs</v>
      </c>
      <c r="D1594" t="str">
        <f t="shared" si="81"/>
        <v>nincs</v>
      </c>
      <c r="E1594" t="str">
        <f t="shared" si="81"/>
        <v>nincs</v>
      </c>
      <c r="F1594" t="str">
        <f t="shared" si="81"/>
        <v>nincs</v>
      </c>
      <c r="G1594" t="str">
        <f t="shared" si="81"/>
        <v>nincs</v>
      </c>
      <c r="H1594">
        <f t="shared" si="80"/>
        <v>0</v>
      </c>
    </row>
    <row r="1595" spans="1:8" x14ac:dyDescent="0.25">
      <c r="A1595" t="s">
        <v>1328</v>
      </c>
      <c r="B1595" t="str">
        <f t="shared" si="81"/>
        <v>nincs</v>
      </c>
      <c r="C1595" t="str">
        <f t="shared" si="81"/>
        <v>nincs</v>
      </c>
      <c r="D1595" t="str">
        <f t="shared" si="81"/>
        <v>nincs</v>
      </c>
      <c r="E1595" t="str">
        <f t="shared" si="81"/>
        <v>nincs</v>
      </c>
      <c r="F1595" t="str">
        <f t="shared" si="81"/>
        <v>nincs</v>
      </c>
      <c r="G1595" t="str">
        <f t="shared" si="81"/>
        <v>nincs</v>
      </c>
      <c r="H1595">
        <f t="shared" si="80"/>
        <v>0</v>
      </c>
    </row>
    <row r="1596" spans="1:8" x14ac:dyDescent="0.25">
      <c r="A1596" t="s">
        <v>6000</v>
      </c>
      <c r="B1596" t="str">
        <f t="shared" si="81"/>
        <v>nincs</v>
      </c>
      <c r="C1596" t="str">
        <f t="shared" si="81"/>
        <v>nincs</v>
      </c>
      <c r="D1596" t="str">
        <f t="shared" si="81"/>
        <v>nincs</v>
      </c>
      <c r="E1596" t="str">
        <f t="shared" si="81"/>
        <v>nincs</v>
      </c>
      <c r="F1596" t="str">
        <f t="shared" si="81"/>
        <v>nincs</v>
      </c>
      <c r="G1596" t="str">
        <f t="shared" si="81"/>
        <v>nincs</v>
      </c>
      <c r="H1596">
        <f t="shared" si="80"/>
        <v>0</v>
      </c>
    </row>
    <row r="1597" spans="1:8" x14ac:dyDescent="0.25">
      <c r="A1597" t="s">
        <v>12992</v>
      </c>
      <c r="B1597" t="str">
        <f t="shared" si="81"/>
        <v>nincs</v>
      </c>
      <c r="C1597" t="str">
        <f t="shared" si="81"/>
        <v>nincs</v>
      </c>
      <c r="D1597" t="str">
        <f t="shared" si="81"/>
        <v>nincs</v>
      </c>
      <c r="E1597" t="str">
        <f t="shared" si="81"/>
        <v>nincs</v>
      </c>
      <c r="F1597" t="str">
        <f t="shared" si="81"/>
        <v>nincs</v>
      </c>
      <c r="G1597" t="str">
        <f t="shared" si="81"/>
        <v>nincs</v>
      </c>
      <c r="H1597">
        <f t="shared" si="80"/>
        <v>0</v>
      </c>
    </row>
    <row r="1598" spans="1:8" x14ac:dyDescent="0.25">
      <c r="A1598" t="s">
        <v>2102</v>
      </c>
      <c r="B1598" t="str">
        <f t="shared" si="81"/>
        <v>nincs</v>
      </c>
      <c r="C1598" t="str">
        <f t="shared" si="81"/>
        <v>nincs</v>
      </c>
      <c r="D1598" t="str">
        <f t="shared" si="81"/>
        <v>nincs</v>
      </c>
      <c r="E1598" t="str">
        <f t="shared" si="81"/>
        <v>nincs</v>
      </c>
      <c r="F1598" t="str">
        <f t="shared" si="81"/>
        <v>nincs</v>
      </c>
      <c r="G1598" t="str">
        <f t="shared" si="81"/>
        <v>nincs</v>
      </c>
      <c r="H1598">
        <f t="shared" si="80"/>
        <v>0</v>
      </c>
    </row>
    <row r="1599" spans="1:8" x14ac:dyDescent="0.25">
      <c r="A1599" t="s">
        <v>2331</v>
      </c>
      <c r="B1599" t="str">
        <f t="shared" si="81"/>
        <v>van</v>
      </c>
      <c r="C1599" t="str">
        <f t="shared" si="81"/>
        <v>nincs</v>
      </c>
      <c r="D1599" t="str">
        <f t="shared" si="81"/>
        <v>nincs</v>
      </c>
      <c r="E1599" t="str">
        <f t="shared" si="81"/>
        <v>nincs</v>
      </c>
      <c r="F1599" t="str">
        <f t="shared" si="81"/>
        <v>nincs</v>
      </c>
      <c r="G1599" t="str">
        <f t="shared" si="81"/>
        <v>nincs</v>
      </c>
      <c r="H1599">
        <f t="shared" si="80"/>
        <v>1</v>
      </c>
    </row>
    <row r="1600" spans="1:8" x14ac:dyDescent="0.25">
      <c r="A1600" t="s">
        <v>1946</v>
      </c>
      <c r="B1600" t="str">
        <f t="shared" si="81"/>
        <v>nincs</v>
      </c>
      <c r="C1600" t="str">
        <f t="shared" si="81"/>
        <v>nincs</v>
      </c>
      <c r="D1600" t="str">
        <f t="shared" si="81"/>
        <v>nincs</v>
      </c>
      <c r="E1600" t="str">
        <f t="shared" si="81"/>
        <v>van</v>
      </c>
      <c r="F1600" t="str">
        <f t="shared" si="81"/>
        <v>nincs</v>
      </c>
      <c r="G1600" t="str">
        <f t="shared" si="81"/>
        <v>nincs</v>
      </c>
      <c r="H1600">
        <f t="shared" si="80"/>
        <v>1</v>
      </c>
    </row>
    <row r="1601" spans="1:8" x14ac:dyDescent="0.25">
      <c r="A1601" t="s">
        <v>8009</v>
      </c>
      <c r="B1601" t="str">
        <f t="shared" si="81"/>
        <v>nincs</v>
      </c>
      <c r="C1601" t="str">
        <f t="shared" si="81"/>
        <v>nincs</v>
      </c>
      <c r="D1601" t="str">
        <f t="shared" si="81"/>
        <v>nincs</v>
      </c>
      <c r="E1601" t="str">
        <f t="shared" si="81"/>
        <v>nincs</v>
      </c>
      <c r="F1601" t="str">
        <f t="shared" si="81"/>
        <v>nincs</v>
      </c>
      <c r="G1601" t="str">
        <f t="shared" si="81"/>
        <v>nincs</v>
      </c>
      <c r="H1601">
        <f t="shared" si="80"/>
        <v>0</v>
      </c>
    </row>
    <row r="1602" spans="1:8" x14ac:dyDescent="0.25">
      <c r="A1602" t="s">
        <v>8947</v>
      </c>
      <c r="B1602" t="str">
        <f t="shared" si="81"/>
        <v>nincs</v>
      </c>
      <c r="C1602" t="str">
        <f t="shared" si="81"/>
        <v>nincs</v>
      </c>
      <c r="D1602" t="str">
        <f t="shared" si="81"/>
        <v>nincs</v>
      </c>
      <c r="E1602" t="str">
        <f t="shared" si="81"/>
        <v>nincs</v>
      </c>
      <c r="F1602" t="str">
        <f t="shared" si="81"/>
        <v>nincs</v>
      </c>
      <c r="G1602" t="str">
        <f t="shared" si="81"/>
        <v>nincs</v>
      </c>
      <c r="H1602">
        <f t="shared" si="80"/>
        <v>0</v>
      </c>
    </row>
    <row r="1603" spans="1:8" x14ac:dyDescent="0.25">
      <c r="A1603" t="s">
        <v>9921</v>
      </c>
      <c r="B1603" t="str">
        <f t="shared" si="81"/>
        <v>nincs</v>
      </c>
      <c r="C1603" t="str">
        <f t="shared" si="81"/>
        <v>nincs</v>
      </c>
      <c r="D1603" t="str">
        <f t="shared" si="81"/>
        <v>nincs</v>
      </c>
      <c r="E1603" t="str">
        <f t="shared" si="81"/>
        <v>nincs</v>
      </c>
      <c r="F1603" t="str">
        <f t="shared" si="81"/>
        <v>nincs</v>
      </c>
      <c r="G1603" t="str">
        <f t="shared" si="81"/>
        <v>nincs</v>
      </c>
      <c r="H1603">
        <f t="shared" si="80"/>
        <v>0</v>
      </c>
    </row>
    <row r="1604" spans="1:8" x14ac:dyDescent="0.25">
      <c r="A1604" t="s">
        <v>6729</v>
      </c>
      <c r="B1604" t="str">
        <f t="shared" si="81"/>
        <v>nincs</v>
      </c>
      <c r="C1604" t="str">
        <f t="shared" si="81"/>
        <v>nincs</v>
      </c>
      <c r="D1604" t="str">
        <f t="shared" si="81"/>
        <v>nincs</v>
      </c>
      <c r="E1604" t="str">
        <f t="shared" si="81"/>
        <v>nincs</v>
      </c>
      <c r="F1604" t="str">
        <f t="shared" si="81"/>
        <v>nincs</v>
      </c>
      <c r="G1604" t="str">
        <f t="shared" si="81"/>
        <v>nincs</v>
      </c>
      <c r="H1604">
        <f t="shared" si="80"/>
        <v>0</v>
      </c>
    </row>
    <row r="1605" spans="1:8" x14ac:dyDescent="0.25">
      <c r="A1605" t="s">
        <v>12283</v>
      </c>
      <c r="B1605" t="str">
        <f t="shared" si="81"/>
        <v>van</v>
      </c>
      <c r="C1605" t="str">
        <f t="shared" si="81"/>
        <v>van</v>
      </c>
      <c r="D1605" t="str">
        <f t="shared" si="81"/>
        <v>nincs</v>
      </c>
      <c r="E1605" t="str">
        <f t="shared" si="81"/>
        <v>nincs</v>
      </c>
      <c r="F1605" t="str">
        <f t="shared" si="81"/>
        <v>nincs</v>
      </c>
      <c r="G1605" t="str">
        <f t="shared" si="81"/>
        <v>nincs</v>
      </c>
      <c r="H1605">
        <f t="shared" si="80"/>
        <v>2</v>
      </c>
    </row>
    <row r="1606" spans="1:8" x14ac:dyDescent="0.25">
      <c r="A1606" t="s">
        <v>3531</v>
      </c>
      <c r="B1606" t="str">
        <f t="shared" si="81"/>
        <v>nincs</v>
      </c>
      <c r="C1606" t="str">
        <f t="shared" si="81"/>
        <v>nincs</v>
      </c>
      <c r="D1606" t="str">
        <f t="shared" si="81"/>
        <v>nincs</v>
      </c>
      <c r="E1606" t="str">
        <f t="shared" si="81"/>
        <v>nincs</v>
      </c>
      <c r="F1606" t="str">
        <f t="shared" si="81"/>
        <v>nincs</v>
      </c>
      <c r="G1606" t="str">
        <f t="shared" si="81"/>
        <v>nincs</v>
      </c>
      <c r="H1606">
        <f t="shared" si="80"/>
        <v>0</v>
      </c>
    </row>
    <row r="1607" spans="1:8" x14ac:dyDescent="0.25">
      <c r="A1607" t="s">
        <v>3377</v>
      </c>
      <c r="B1607" t="str">
        <f t="shared" si="81"/>
        <v>nincs</v>
      </c>
      <c r="C1607" t="str">
        <f t="shared" si="81"/>
        <v>nincs</v>
      </c>
      <c r="D1607" t="str">
        <f t="shared" si="81"/>
        <v>van</v>
      </c>
      <c r="E1607" t="str">
        <f t="shared" si="81"/>
        <v>nincs</v>
      </c>
      <c r="F1607" t="str">
        <f t="shared" si="81"/>
        <v>nincs</v>
      </c>
      <c r="G1607" t="str">
        <f t="shared" si="81"/>
        <v>nincs</v>
      </c>
      <c r="H1607">
        <f t="shared" si="80"/>
        <v>1</v>
      </c>
    </row>
    <row r="1608" spans="1:8" x14ac:dyDescent="0.25">
      <c r="A1608" t="s">
        <v>3886</v>
      </c>
      <c r="B1608" t="str">
        <f t="shared" si="81"/>
        <v>nincs</v>
      </c>
      <c r="C1608" t="str">
        <f t="shared" si="81"/>
        <v>nincs</v>
      </c>
      <c r="D1608" t="str">
        <f t="shared" si="81"/>
        <v>nincs</v>
      </c>
      <c r="E1608" t="str">
        <f t="shared" si="81"/>
        <v>nincs</v>
      </c>
      <c r="F1608" t="str">
        <f t="shared" si="81"/>
        <v>nincs</v>
      </c>
      <c r="G1608" t="str">
        <f t="shared" si="81"/>
        <v>nincs</v>
      </c>
      <c r="H1608">
        <f t="shared" si="80"/>
        <v>0</v>
      </c>
    </row>
    <row r="1609" spans="1:8" x14ac:dyDescent="0.25">
      <c r="A1609" t="s">
        <v>10887</v>
      </c>
      <c r="B1609" t="str">
        <f t="shared" si="81"/>
        <v>nincs</v>
      </c>
      <c r="C1609" t="str">
        <f t="shared" si="81"/>
        <v>nincs</v>
      </c>
      <c r="D1609" t="str">
        <f t="shared" si="81"/>
        <v>nincs</v>
      </c>
      <c r="E1609" t="str">
        <f t="shared" si="81"/>
        <v>nincs</v>
      </c>
      <c r="F1609" t="str">
        <f t="shared" si="81"/>
        <v>nincs</v>
      </c>
      <c r="G1609" t="str">
        <f t="shared" si="81"/>
        <v>nincs</v>
      </c>
      <c r="H1609">
        <f t="shared" si="80"/>
        <v>0</v>
      </c>
    </row>
    <row r="1610" spans="1:8" x14ac:dyDescent="0.25">
      <c r="A1610" t="s">
        <v>15742</v>
      </c>
      <c r="B1610" t="str">
        <f t="shared" si="81"/>
        <v>nincs</v>
      </c>
      <c r="C1610" t="str">
        <f t="shared" si="81"/>
        <v>nincs</v>
      </c>
      <c r="D1610" t="str">
        <f t="shared" si="81"/>
        <v>nincs</v>
      </c>
      <c r="E1610" t="str">
        <f t="shared" si="81"/>
        <v>nincs</v>
      </c>
      <c r="F1610" t="str">
        <f t="shared" si="81"/>
        <v>nincs</v>
      </c>
      <c r="G1610" t="str">
        <f t="shared" si="81"/>
        <v>nincs</v>
      </c>
      <c r="H1610">
        <f t="shared" si="80"/>
        <v>0</v>
      </c>
    </row>
    <row r="1611" spans="1:8" x14ac:dyDescent="0.25">
      <c r="A1611" t="s">
        <v>13502</v>
      </c>
      <c r="B1611" t="str">
        <f t="shared" si="81"/>
        <v>nincs</v>
      </c>
      <c r="C1611" t="str">
        <f t="shared" si="81"/>
        <v>nincs</v>
      </c>
      <c r="D1611" t="str">
        <f t="shared" si="81"/>
        <v>nincs</v>
      </c>
      <c r="E1611" t="str">
        <f t="shared" si="81"/>
        <v>nincs</v>
      </c>
      <c r="F1611" t="str">
        <f t="shared" si="81"/>
        <v>nincs</v>
      </c>
      <c r="G1611" t="str">
        <f t="shared" si="81"/>
        <v>nincs</v>
      </c>
      <c r="H1611">
        <f t="shared" si="80"/>
        <v>0</v>
      </c>
    </row>
    <row r="1612" spans="1:8" x14ac:dyDescent="0.25">
      <c r="A1612" t="s">
        <v>2102</v>
      </c>
      <c r="B1612" t="str">
        <f t="shared" si="81"/>
        <v>nincs</v>
      </c>
      <c r="C1612" t="str">
        <f t="shared" si="81"/>
        <v>nincs</v>
      </c>
      <c r="D1612" t="str">
        <f t="shared" si="81"/>
        <v>nincs</v>
      </c>
      <c r="E1612" t="str">
        <f t="shared" si="81"/>
        <v>nincs</v>
      </c>
      <c r="F1612" t="str">
        <f t="shared" si="81"/>
        <v>nincs</v>
      </c>
      <c r="G1612" t="str">
        <f t="shared" si="81"/>
        <v>nincs</v>
      </c>
      <c r="H1612">
        <f t="shared" si="80"/>
        <v>0</v>
      </c>
    </row>
    <row r="1613" spans="1:8" x14ac:dyDescent="0.25">
      <c r="A1613" t="s">
        <v>3369</v>
      </c>
      <c r="B1613" t="str">
        <f t="shared" si="81"/>
        <v>nincs</v>
      </c>
      <c r="C1613" t="str">
        <f t="shared" si="81"/>
        <v>nincs</v>
      </c>
      <c r="D1613" t="str">
        <f t="shared" si="81"/>
        <v>nincs</v>
      </c>
      <c r="E1613" t="str">
        <f t="shared" si="81"/>
        <v>nincs</v>
      </c>
      <c r="F1613" t="str">
        <f t="shared" si="81"/>
        <v>nincs</v>
      </c>
      <c r="G1613" t="str">
        <f t="shared" si="81"/>
        <v>nincs</v>
      </c>
      <c r="H1613">
        <f t="shared" si="80"/>
        <v>0</v>
      </c>
    </row>
    <row r="1614" spans="1:8" x14ac:dyDescent="0.25">
      <c r="A1614" t="s">
        <v>12861</v>
      </c>
      <c r="B1614" t="str">
        <f t="shared" si="81"/>
        <v>nincs</v>
      </c>
      <c r="C1614" t="str">
        <f t="shared" si="81"/>
        <v>nincs</v>
      </c>
      <c r="D1614" t="str">
        <f t="shared" si="81"/>
        <v>nincs</v>
      </c>
      <c r="E1614" t="str">
        <f t="shared" si="81"/>
        <v>nincs</v>
      </c>
      <c r="F1614" t="str">
        <f t="shared" si="81"/>
        <v>nincs</v>
      </c>
      <c r="G1614" t="str">
        <f t="shared" si="81"/>
        <v>nincs</v>
      </c>
      <c r="H1614">
        <f t="shared" si="80"/>
        <v>0</v>
      </c>
    </row>
    <row r="1615" spans="1:8" x14ac:dyDescent="0.25">
      <c r="A1615" t="s">
        <v>9751</v>
      </c>
      <c r="B1615" t="str">
        <f t="shared" si="81"/>
        <v>nincs</v>
      </c>
      <c r="C1615" t="str">
        <f t="shared" si="81"/>
        <v>nincs</v>
      </c>
      <c r="D1615" t="str">
        <f t="shared" si="81"/>
        <v>nincs</v>
      </c>
      <c r="E1615" t="str">
        <f t="shared" si="81"/>
        <v>nincs</v>
      </c>
      <c r="F1615" t="str">
        <f t="shared" si="81"/>
        <v>nincs</v>
      </c>
      <c r="G1615" t="str">
        <f t="shared" si="81"/>
        <v>nincs</v>
      </c>
      <c r="H1615">
        <f t="shared" si="80"/>
        <v>0</v>
      </c>
    </row>
    <row r="1616" spans="1:8" x14ac:dyDescent="0.25">
      <c r="A1616" t="s">
        <v>6974</v>
      </c>
      <c r="B1616" t="str">
        <f t="shared" si="81"/>
        <v>nincs</v>
      </c>
      <c r="C1616" t="str">
        <f t="shared" si="81"/>
        <v>nincs</v>
      </c>
      <c r="D1616" t="str">
        <f t="shared" si="81"/>
        <v>nincs</v>
      </c>
      <c r="E1616" t="str">
        <f t="shared" ref="C1616:G1667" si="82">IF(ISERROR(FIND(E$1,$A1616)),"nincs","van")</f>
        <v>nincs</v>
      </c>
      <c r="F1616" t="str">
        <f t="shared" si="82"/>
        <v>nincs</v>
      </c>
      <c r="G1616" t="str">
        <f t="shared" si="82"/>
        <v>nincs</v>
      </c>
      <c r="H1616">
        <f t="shared" si="80"/>
        <v>0</v>
      </c>
    </row>
    <row r="1617" spans="1:8" x14ac:dyDescent="0.25">
      <c r="A1617" t="s">
        <v>1571</v>
      </c>
      <c r="B1617" t="str">
        <f t="shared" ref="B1617:B1680" si="83">IF(ISERROR(FIND(B$1,$A1617)),"nincs","van")</f>
        <v>nincs</v>
      </c>
      <c r="C1617" t="str">
        <f t="shared" si="82"/>
        <v>nincs</v>
      </c>
      <c r="D1617" t="str">
        <f t="shared" si="82"/>
        <v>nincs</v>
      </c>
      <c r="E1617" t="str">
        <f t="shared" si="82"/>
        <v>van</v>
      </c>
      <c r="F1617" t="str">
        <f t="shared" si="82"/>
        <v>nincs</v>
      </c>
      <c r="G1617" t="str">
        <f t="shared" si="82"/>
        <v>nincs</v>
      </c>
      <c r="H1617">
        <f t="shared" si="80"/>
        <v>1</v>
      </c>
    </row>
    <row r="1618" spans="1:8" x14ac:dyDescent="0.25">
      <c r="A1618" t="s">
        <v>9240</v>
      </c>
      <c r="B1618" t="str">
        <f t="shared" si="83"/>
        <v>nincs</v>
      </c>
      <c r="C1618" t="str">
        <f t="shared" si="82"/>
        <v>nincs</v>
      </c>
      <c r="D1618" t="str">
        <f t="shared" si="82"/>
        <v>nincs</v>
      </c>
      <c r="E1618" t="str">
        <f t="shared" si="82"/>
        <v>nincs</v>
      </c>
      <c r="F1618" t="str">
        <f t="shared" si="82"/>
        <v>nincs</v>
      </c>
      <c r="G1618" t="str">
        <f t="shared" si="82"/>
        <v>nincs</v>
      </c>
      <c r="H1618">
        <f t="shared" si="80"/>
        <v>0</v>
      </c>
    </row>
    <row r="1619" spans="1:8" x14ac:dyDescent="0.25">
      <c r="A1619" t="s">
        <v>12251</v>
      </c>
      <c r="B1619" t="str">
        <f t="shared" si="83"/>
        <v>nincs</v>
      </c>
      <c r="C1619" t="str">
        <f t="shared" si="82"/>
        <v>nincs</v>
      </c>
      <c r="D1619" t="str">
        <f t="shared" si="82"/>
        <v>nincs</v>
      </c>
      <c r="E1619" t="str">
        <f t="shared" si="82"/>
        <v>nincs</v>
      </c>
      <c r="F1619" t="str">
        <f t="shared" si="82"/>
        <v>nincs</v>
      </c>
      <c r="G1619" t="str">
        <f t="shared" si="82"/>
        <v>nincs</v>
      </c>
      <c r="H1619">
        <f t="shared" si="80"/>
        <v>0</v>
      </c>
    </row>
    <row r="1620" spans="1:8" x14ac:dyDescent="0.25">
      <c r="A1620" t="s">
        <v>2774</v>
      </c>
      <c r="B1620" t="str">
        <f t="shared" si="83"/>
        <v>nincs</v>
      </c>
      <c r="C1620" t="str">
        <f t="shared" si="82"/>
        <v>nincs</v>
      </c>
      <c r="D1620" t="str">
        <f t="shared" si="82"/>
        <v>van</v>
      </c>
      <c r="E1620" t="str">
        <f t="shared" si="82"/>
        <v>nincs</v>
      </c>
      <c r="F1620" t="str">
        <f t="shared" si="82"/>
        <v>nincs</v>
      </c>
      <c r="G1620" t="str">
        <f t="shared" si="82"/>
        <v>nincs</v>
      </c>
      <c r="H1620">
        <f t="shared" si="80"/>
        <v>1</v>
      </c>
    </row>
    <row r="1621" spans="1:8" x14ac:dyDescent="0.25">
      <c r="A1621" t="s">
        <v>7594</v>
      </c>
      <c r="B1621" t="str">
        <f t="shared" si="83"/>
        <v>nincs</v>
      </c>
      <c r="C1621" t="str">
        <f t="shared" si="82"/>
        <v>nincs</v>
      </c>
      <c r="D1621" t="str">
        <f t="shared" si="82"/>
        <v>nincs</v>
      </c>
      <c r="E1621" t="str">
        <f t="shared" si="82"/>
        <v>nincs</v>
      </c>
      <c r="F1621" t="str">
        <f t="shared" si="82"/>
        <v>nincs</v>
      </c>
      <c r="G1621" t="str">
        <f t="shared" si="82"/>
        <v>nincs</v>
      </c>
      <c r="H1621">
        <f t="shared" si="80"/>
        <v>0</v>
      </c>
    </row>
    <row r="1622" spans="1:8" x14ac:dyDescent="0.25">
      <c r="A1622" t="s">
        <v>149</v>
      </c>
      <c r="B1622" t="str">
        <f t="shared" si="83"/>
        <v>nincs</v>
      </c>
      <c r="C1622" t="str">
        <f t="shared" si="82"/>
        <v>nincs</v>
      </c>
      <c r="D1622" t="str">
        <f t="shared" si="82"/>
        <v>nincs</v>
      </c>
      <c r="E1622" t="str">
        <f t="shared" si="82"/>
        <v>nincs</v>
      </c>
      <c r="F1622" t="str">
        <f t="shared" si="82"/>
        <v>nincs</v>
      </c>
      <c r="G1622" t="str">
        <f t="shared" si="82"/>
        <v>nincs</v>
      </c>
      <c r="H1622">
        <f t="shared" si="80"/>
        <v>0</v>
      </c>
    </row>
    <row r="1623" spans="1:8" x14ac:dyDescent="0.25">
      <c r="A1623" t="s">
        <v>5434</v>
      </c>
      <c r="B1623" t="str">
        <f t="shared" si="83"/>
        <v>nincs</v>
      </c>
      <c r="C1623" t="str">
        <f t="shared" si="82"/>
        <v>nincs</v>
      </c>
      <c r="D1623" t="str">
        <f t="shared" si="82"/>
        <v>van</v>
      </c>
      <c r="E1623" t="str">
        <f t="shared" si="82"/>
        <v>nincs</v>
      </c>
      <c r="F1623" t="str">
        <f t="shared" si="82"/>
        <v>nincs</v>
      </c>
      <c r="G1623" t="str">
        <f t="shared" si="82"/>
        <v>nincs</v>
      </c>
      <c r="H1623">
        <f t="shared" si="80"/>
        <v>1</v>
      </c>
    </row>
    <row r="1624" spans="1:8" x14ac:dyDescent="0.25">
      <c r="A1624" t="s">
        <v>12655</v>
      </c>
      <c r="B1624" t="str">
        <f t="shared" si="83"/>
        <v>nincs</v>
      </c>
      <c r="C1624" t="str">
        <f t="shared" si="82"/>
        <v>nincs</v>
      </c>
      <c r="D1624" t="str">
        <f t="shared" si="82"/>
        <v>nincs</v>
      </c>
      <c r="E1624" t="str">
        <f t="shared" si="82"/>
        <v>nincs</v>
      </c>
      <c r="F1624" t="str">
        <f t="shared" si="82"/>
        <v>nincs</v>
      </c>
      <c r="G1624" t="str">
        <f t="shared" si="82"/>
        <v>nincs</v>
      </c>
      <c r="H1624">
        <f t="shared" si="80"/>
        <v>0</v>
      </c>
    </row>
    <row r="1625" spans="1:8" x14ac:dyDescent="0.25">
      <c r="A1625" t="s">
        <v>2885</v>
      </c>
      <c r="B1625" t="str">
        <f t="shared" si="83"/>
        <v>van</v>
      </c>
      <c r="C1625" t="str">
        <f t="shared" si="82"/>
        <v>nincs</v>
      </c>
      <c r="D1625" t="str">
        <f t="shared" si="82"/>
        <v>nincs</v>
      </c>
      <c r="E1625" t="str">
        <f t="shared" si="82"/>
        <v>nincs</v>
      </c>
      <c r="F1625" t="str">
        <f t="shared" si="82"/>
        <v>nincs</v>
      </c>
      <c r="G1625" t="str">
        <f t="shared" si="82"/>
        <v>nincs</v>
      </c>
      <c r="H1625">
        <f t="shared" si="80"/>
        <v>1</v>
      </c>
    </row>
    <row r="1626" spans="1:8" x14ac:dyDescent="0.25">
      <c r="A1626" t="s">
        <v>1936</v>
      </c>
      <c r="B1626" t="str">
        <f t="shared" si="83"/>
        <v>nincs</v>
      </c>
      <c r="C1626" t="str">
        <f t="shared" si="82"/>
        <v>nincs</v>
      </c>
      <c r="D1626" t="str">
        <f t="shared" si="82"/>
        <v>nincs</v>
      </c>
      <c r="E1626" t="str">
        <f t="shared" si="82"/>
        <v>van</v>
      </c>
      <c r="F1626" t="str">
        <f t="shared" si="82"/>
        <v>nincs</v>
      </c>
      <c r="G1626" t="str">
        <f t="shared" si="82"/>
        <v>nincs</v>
      </c>
      <c r="H1626">
        <f t="shared" si="80"/>
        <v>1</v>
      </c>
    </row>
    <row r="1627" spans="1:8" x14ac:dyDescent="0.25">
      <c r="A1627" t="s">
        <v>11060</v>
      </c>
      <c r="B1627" t="str">
        <f t="shared" si="83"/>
        <v>nincs</v>
      </c>
      <c r="C1627" t="str">
        <f t="shared" si="82"/>
        <v>nincs</v>
      </c>
      <c r="D1627" t="str">
        <f t="shared" si="82"/>
        <v>nincs</v>
      </c>
      <c r="E1627" t="str">
        <f t="shared" si="82"/>
        <v>nincs</v>
      </c>
      <c r="F1627" t="str">
        <f t="shared" si="82"/>
        <v>nincs</v>
      </c>
      <c r="G1627" t="str">
        <f t="shared" si="82"/>
        <v>nincs</v>
      </c>
      <c r="H1627">
        <f t="shared" si="80"/>
        <v>0</v>
      </c>
    </row>
    <row r="1628" spans="1:8" x14ac:dyDescent="0.25">
      <c r="A1628" t="s">
        <v>149</v>
      </c>
      <c r="B1628" t="str">
        <f t="shared" si="83"/>
        <v>nincs</v>
      </c>
      <c r="C1628" t="str">
        <f t="shared" si="82"/>
        <v>nincs</v>
      </c>
      <c r="D1628" t="str">
        <f t="shared" si="82"/>
        <v>nincs</v>
      </c>
      <c r="E1628" t="str">
        <f t="shared" si="82"/>
        <v>nincs</v>
      </c>
      <c r="F1628" t="str">
        <f t="shared" si="82"/>
        <v>nincs</v>
      </c>
      <c r="G1628" t="str">
        <f t="shared" si="82"/>
        <v>nincs</v>
      </c>
      <c r="H1628">
        <f t="shared" si="80"/>
        <v>0</v>
      </c>
    </row>
    <row r="1629" spans="1:8" x14ac:dyDescent="0.25">
      <c r="A1629" t="s">
        <v>9714</v>
      </c>
      <c r="B1629" t="str">
        <f t="shared" si="83"/>
        <v>nincs</v>
      </c>
      <c r="C1629" t="str">
        <f t="shared" si="82"/>
        <v>nincs</v>
      </c>
      <c r="D1629" t="str">
        <f t="shared" si="82"/>
        <v>nincs</v>
      </c>
      <c r="E1629" t="str">
        <f t="shared" si="82"/>
        <v>nincs</v>
      </c>
      <c r="F1629" t="str">
        <f t="shared" si="82"/>
        <v>nincs</v>
      </c>
      <c r="G1629" t="str">
        <f t="shared" si="82"/>
        <v>nincs</v>
      </c>
      <c r="H1629">
        <f t="shared" si="80"/>
        <v>0</v>
      </c>
    </row>
    <row r="1630" spans="1:8" x14ac:dyDescent="0.25">
      <c r="A1630" t="s">
        <v>9741</v>
      </c>
      <c r="B1630" t="str">
        <f t="shared" si="83"/>
        <v>nincs</v>
      </c>
      <c r="C1630" t="str">
        <f t="shared" si="82"/>
        <v>nincs</v>
      </c>
      <c r="D1630" t="str">
        <f t="shared" si="82"/>
        <v>nincs</v>
      </c>
      <c r="E1630" t="str">
        <f t="shared" si="82"/>
        <v>nincs</v>
      </c>
      <c r="F1630" t="str">
        <f t="shared" si="82"/>
        <v>nincs</v>
      </c>
      <c r="G1630" t="str">
        <f t="shared" si="82"/>
        <v>nincs</v>
      </c>
      <c r="H1630">
        <f t="shared" si="80"/>
        <v>0</v>
      </c>
    </row>
    <row r="1631" spans="1:8" x14ac:dyDescent="0.25">
      <c r="A1631" t="s">
        <v>11229</v>
      </c>
      <c r="B1631" t="str">
        <f t="shared" si="83"/>
        <v>nincs</v>
      </c>
      <c r="C1631" t="str">
        <f t="shared" si="82"/>
        <v>van</v>
      </c>
      <c r="D1631" t="str">
        <f t="shared" si="82"/>
        <v>nincs</v>
      </c>
      <c r="E1631" t="str">
        <f t="shared" si="82"/>
        <v>nincs</v>
      </c>
      <c r="F1631" t="str">
        <f t="shared" si="82"/>
        <v>nincs</v>
      </c>
      <c r="G1631" t="str">
        <f t="shared" si="82"/>
        <v>nincs</v>
      </c>
      <c r="H1631">
        <f t="shared" si="80"/>
        <v>1</v>
      </c>
    </row>
    <row r="1632" spans="1:8" x14ac:dyDescent="0.25">
      <c r="A1632" t="s">
        <v>1457</v>
      </c>
      <c r="B1632" t="str">
        <f t="shared" si="83"/>
        <v>nincs</v>
      </c>
      <c r="C1632" t="str">
        <f t="shared" si="82"/>
        <v>van</v>
      </c>
      <c r="D1632" t="str">
        <f t="shared" si="82"/>
        <v>nincs</v>
      </c>
      <c r="E1632" t="str">
        <f t="shared" si="82"/>
        <v>nincs</v>
      </c>
      <c r="F1632" t="str">
        <f t="shared" si="82"/>
        <v>nincs</v>
      </c>
      <c r="G1632" t="str">
        <f t="shared" si="82"/>
        <v>nincs</v>
      </c>
      <c r="H1632">
        <f t="shared" si="80"/>
        <v>1</v>
      </c>
    </row>
    <row r="1633" spans="1:8" x14ac:dyDescent="0.25">
      <c r="A1633" t="s">
        <v>1519</v>
      </c>
      <c r="B1633" t="str">
        <f t="shared" si="83"/>
        <v>nincs</v>
      </c>
      <c r="C1633" t="str">
        <f t="shared" si="82"/>
        <v>nincs</v>
      </c>
      <c r="D1633" t="str">
        <f t="shared" si="82"/>
        <v>nincs</v>
      </c>
      <c r="E1633" t="str">
        <f t="shared" si="82"/>
        <v>nincs</v>
      </c>
      <c r="F1633" t="str">
        <f t="shared" si="82"/>
        <v>nincs</v>
      </c>
      <c r="G1633" t="str">
        <f t="shared" si="82"/>
        <v>van</v>
      </c>
      <c r="H1633">
        <f t="shared" si="80"/>
        <v>1</v>
      </c>
    </row>
    <row r="1634" spans="1:8" x14ac:dyDescent="0.25">
      <c r="A1634" t="s">
        <v>3554</v>
      </c>
      <c r="B1634" t="str">
        <f t="shared" si="83"/>
        <v>nincs</v>
      </c>
      <c r="C1634" t="str">
        <f t="shared" si="82"/>
        <v>nincs</v>
      </c>
      <c r="D1634" t="str">
        <f t="shared" si="82"/>
        <v>nincs</v>
      </c>
      <c r="E1634" t="str">
        <f t="shared" si="82"/>
        <v>van</v>
      </c>
      <c r="F1634" t="str">
        <f t="shared" si="82"/>
        <v>nincs</v>
      </c>
      <c r="G1634" t="str">
        <f t="shared" si="82"/>
        <v>nincs</v>
      </c>
      <c r="H1634">
        <f t="shared" si="80"/>
        <v>1</v>
      </c>
    </row>
    <row r="1635" spans="1:8" x14ac:dyDescent="0.25">
      <c r="A1635" t="s">
        <v>8422</v>
      </c>
      <c r="B1635" t="str">
        <f t="shared" si="83"/>
        <v>nincs</v>
      </c>
      <c r="C1635" t="str">
        <f t="shared" si="82"/>
        <v>nincs</v>
      </c>
      <c r="D1635" t="str">
        <f t="shared" si="82"/>
        <v>nincs</v>
      </c>
      <c r="E1635" t="str">
        <f t="shared" si="82"/>
        <v>nincs</v>
      </c>
      <c r="F1635" t="str">
        <f t="shared" si="82"/>
        <v>nincs</v>
      </c>
      <c r="G1635" t="str">
        <f t="shared" si="82"/>
        <v>nincs</v>
      </c>
      <c r="H1635">
        <f t="shared" si="80"/>
        <v>0</v>
      </c>
    </row>
    <row r="1636" spans="1:8" x14ac:dyDescent="0.25">
      <c r="A1636" t="s">
        <v>54</v>
      </c>
      <c r="B1636" t="str">
        <f t="shared" si="83"/>
        <v>nincs</v>
      </c>
      <c r="C1636" t="str">
        <f t="shared" si="82"/>
        <v>nincs</v>
      </c>
      <c r="D1636" t="str">
        <f t="shared" si="82"/>
        <v>nincs</v>
      </c>
      <c r="E1636" t="str">
        <f t="shared" si="82"/>
        <v>nincs</v>
      </c>
      <c r="F1636" t="str">
        <f t="shared" si="82"/>
        <v>nincs</v>
      </c>
      <c r="G1636" t="str">
        <f t="shared" si="82"/>
        <v>van</v>
      </c>
      <c r="H1636">
        <f t="shared" si="80"/>
        <v>1</v>
      </c>
    </row>
    <row r="1637" spans="1:8" x14ac:dyDescent="0.25">
      <c r="A1637" t="s">
        <v>10989</v>
      </c>
      <c r="B1637" t="str">
        <f t="shared" si="83"/>
        <v>nincs</v>
      </c>
      <c r="C1637" t="str">
        <f t="shared" si="82"/>
        <v>nincs</v>
      </c>
      <c r="D1637" t="str">
        <f t="shared" si="82"/>
        <v>nincs</v>
      </c>
      <c r="E1637" t="str">
        <f t="shared" si="82"/>
        <v>nincs</v>
      </c>
      <c r="F1637" t="str">
        <f t="shared" si="82"/>
        <v>nincs</v>
      </c>
      <c r="G1637" t="str">
        <f t="shared" si="82"/>
        <v>nincs</v>
      </c>
      <c r="H1637">
        <f t="shared" ref="H1637:H1700" si="84">+COUNTIF(B1637:G1637,"van")</f>
        <v>0</v>
      </c>
    </row>
    <row r="1638" spans="1:8" x14ac:dyDescent="0.25">
      <c r="A1638" t="s">
        <v>5446</v>
      </c>
      <c r="B1638" t="str">
        <f t="shared" si="83"/>
        <v>nincs</v>
      </c>
      <c r="C1638" t="str">
        <f t="shared" si="82"/>
        <v>nincs</v>
      </c>
      <c r="D1638" t="str">
        <f t="shared" si="82"/>
        <v>nincs</v>
      </c>
      <c r="E1638" t="str">
        <f t="shared" si="82"/>
        <v>nincs</v>
      </c>
      <c r="F1638" t="str">
        <f t="shared" si="82"/>
        <v>nincs</v>
      </c>
      <c r="G1638" t="str">
        <f t="shared" si="82"/>
        <v>nincs</v>
      </c>
      <c r="H1638">
        <f t="shared" si="84"/>
        <v>0</v>
      </c>
    </row>
    <row r="1639" spans="1:8" x14ac:dyDescent="0.25">
      <c r="A1639" t="s">
        <v>14739</v>
      </c>
      <c r="B1639" t="str">
        <f t="shared" si="83"/>
        <v>nincs</v>
      </c>
      <c r="C1639" t="str">
        <f t="shared" si="82"/>
        <v>nincs</v>
      </c>
      <c r="D1639" t="str">
        <f t="shared" si="82"/>
        <v>nincs</v>
      </c>
      <c r="E1639" t="str">
        <f t="shared" si="82"/>
        <v>nincs</v>
      </c>
      <c r="F1639" t="str">
        <f t="shared" si="82"/>
        <v>nincs</v>
      </c>
      <c r="G1639" t="str">
        <f t="shared" si="82"/>
        <v>nincs</v>
      </c>
      <c r="H1639">
        <f t="shared" si="84"/>
        <v>0</v>
      </c>
    </row>
    <row r="1640" spans="1:8" x14ac:dyDescent="0.25">
      <c r="A1640" t="s">
        <v>14387</v>
      </c>
      <c r="B1640" t="str">
        <f t="shared" si="83"/>
        <v>nincs</v>
      </c>
      <c r="C1640" t="str">
        <f t="shared" si="82"/>
        <v>nincs</v>
      </c>
      <c r="D1640" t="str">
        <f t="shared" si="82"/>
        <v>nincs</v>
      </c>
      <c r="E1640" t="str">
        <f t="shared" si="82"/>
        <v>nincs</v>
      </c>
      <c r="F1640" t="str">
        <f t="shared" si="82"/>
        <v>nincs</v>
      </c>
      <c r="G1640" t="str">
        <f t="shared" si="82"/>
        <v>nincs</v>
      </c>
      <c r="H1640">
        <f t="shared" si="84"/>
        <v>0</v>
      </c>
    </row>
    <row r="1641" spans="1:8" x14ac:dyDescent="0.25">
      <c r="A1641" t="s">
        <v>6575</v>
      </c>
      <c r="B1641" t="str">
        <f t="shared" si="83"/>
        <v>nincs</v>
      </c>
      <c r="C1641" t="str">
        <f t="shared" si="82"/>
        <v>nincs</v>
      </c>
      <c r="D1641" t="str">
        <f t="shared" si="82"/>
        <v>nincs</v>
      </c>
      <c r="E1641" t="str">
        <f t="shared" si="82"/>
        <v>nincs</v>
      </c>
      <c r="F1641" t="str">
        <f t="shared" si="82"/>
        <v>nincs</v>
      </c>
      <c r="G1641" t="str">
        <f t="shared" si="82"/>
        <v>nincs</v>
      </c>
      <c r="H1641">
        <f t="shared" si="84"/>
        <v>0</v>
      </c>
    </row>
    <row r="1642" spans="1:8" x14ac:dyDescent="0.25">
      <c r="A1642" t="s">
        <v>4354</v>
      </c>
      <c r="B1642" t="str">
        <f t="shared" si="83"/>
        <v>nincs</v>
      </c>
      <c r="C1642" t="str">
        <f t="shared" si="82"/>
        <v>nincs</v>
      </c>
      <c r="D1642" t="str">
        <f t="shared" si="82"/>
        <v>nincs</v>
      </c>
      <c r="E1642" t="str">
        <f t="shared" si="82"/>
        <v>nincs</v>
      </c>
      <c r="F1642" t="str">
        <f t="shared" si="82"/>
        <v>nincs</v>
      </c>
      <c r="G1642" t="str">
        <f t="shared" si="82"/>
        <v>nincs</v>
      </c>
      <c r="H1642">
        <f t="shared" si="84"/>
        <v>0</v>
      </c>
    </row>
    <row r="1643" spans="1:8" x14ac:dyDescent="0.25">
      <c r="A1643" t="s">
        <v>8604</v>
      </c>
      <c r="B1643" t="str">
        <f t="shared" si="83"/>
        <v>nincs</v>
      </c>
      <c r="C1643" t="str">
        <f t="shared" si="82"/>
        <v>nincs</v>
      </c>
      <c r="D1643" t="str">
        <f t="shared" si="82"/>
        <v>nincs</v>
      </c>
      <c r="E1643" t="str">
        <f t="shared" si="82"/>
        <v>nincs</v>
      </c>
      <c r="F1643" t="str">
        <f t="shared" si="82"/>
        <v>nincs</v>
      </c>
      <c r="G1643" t="str">
        <f t="shared" si="82"/>
        <v>nincs</v>
      </c>
      <c r="H1643">
        <f t="shared" si="84"/>
        <v>0</v>
      </c>
    </row>
    <row r="1644" spans="1:8" x14ac:dyDescent="0.25">
      <c r="A1644" t="s">
        <v>10693</v>
      </c>
      <c r="B1644" t="str">
        <f t="shared" si="83"/>
        <v>nincs</v>
      </c>
      <c r="C1644" t="str">
        <f t="shared" si="82"/>
        <v>nincs</v>
      </c>
      <c r="D1644" t="str">
        <f t="shared" si="82"/>
        <v>nincs</v>
      </c>
      <c r="E1644" t="str">
        <f t="shared" si="82"/>
        <v>nincs</v>
      </c>
      <c r="F1644" t="str">
        <f t="shared" si="82"/>
        <v>nincs</v>
      </c>
      <c r="G1644" t="str">
        <f t="shared" si="82"/>
        <v>nincs</v>
      </c>
      <c r="H1644">
        <f t="shared" si="84"/>
        <v>0</v>
      </c>
    </row>
    <row r="1645" spans="1:8" x14ac:dyDescent="0.25">
      <c r="A1645" t="s">
        <v>12386</v>
      </c>
      <c r="B1645" t="str">
        <f t="shared" si="83"/>
        <v>nincs</v>
      </c>
      <c r="C1645" t="str">
        <f t="shared" si="82"/>
        <v>nincs</v>
      </c>
      <c r="D1645" t="str">
        <f t="shared" si="82"/>
        <v>nincs</v>
      </c>
      <c r="E1645" t="str">
        <f t="shared" si="82"/>
        <v>nincs</v>
      </c>
      <c r="F1645" t="str">
        <f t="shared" si="82"/>
        <v>nincs</v>
      </c>
      <c r="G1645" t="str">
        <f t="shared" si="82"/>
        <v>nincs</v>
      </c>
      <c r="H1645">
        <f t="shared" si="84"/>
        <v>0</v>
      </c>
    </row>
    <row r="1646" spans="1:8" x14ac:dyDescent="0.25">
      <c r="A1646" t="s">
        <v>10804</v>
      </c>
      <c r="B1646" t="str">
        <f t="shared" si="83"/>
        <v>nincs</v>
      </c>
      <c r="C1646" t="str">
        <f t="shared" si="82"/>
        <v>nincs</v>
      </c>
      <c r="D1646" t="str">
        <f t="shared" si="82"/>
        <v>nincs</v>
      </c>
      <c r="E1646" t="str">
        <f t="shared" si="82"/>
        <v>nincs</v>
      </c>
      <c r="F1646" t="str">
        <f t="shared" si="82"/>
        <v>nincs</v>
      </c>
      <c r="G1646" t="str">
        <f t="shared" si="82"/>
        <v>nincs</v>
      </c>
      <c r="H1646">
        <f t="shared" si="84"/>
        <v>0</v>
      </c>
    </row>
    <row r="1647" spans="1:8" x14ac:dyDescent="0.25">
      <c r="A1647" t="s">
        <v>5261</v>
      </c>
      <c r="B1647" t="str">
        <f t="shared" si="83"/>
        <v>nincs</v>
      </c>
      <c r="C1647" t="str">
        <f t="shared" si="82"/>
        <v>nincs</v>
      </c>
      <c r="D1647" t="str">
        <f t="shared" si="82"/>
        <v>nincs</v>
      </c>
      <c r="E1647" t="str">
        <f t="shared" si="82"/>
        <v>nincs</v>
      </c>
      <c r="F1647" t="str">
        <f t="shared" si="82"/>
        <v>nincs</v>
      </c>
      <c r="G1647" t="str">
        <f t="shared" si="82"/>
        <v>van</v>
      </c>
      <c r="H1647">
        <f t="shared" si="84"/>
        <v>1</v>
      </c>
    </row>
    <row r="1648" spans="1:8" x14ac:dyDescent="0.25">
      <c r="A1648" t="s">
        <v>9757</v>
      </c>
      <c r="B1648" t="str">
        <f t="shared" si="83"/>
        <v>nincs</v>
      </c>
      <c r="C1648" t="str">
        <f t="shared" si="82"/>
        <v>van</v>
      </c>
      <c r="D1648" t="str">
        <f t="shared" si="82"/>
        <v>nincs</v>
      </c>
      <c r="E1648" t="str">
        <f t="shared" si="82"/>
        <v>nincs</v>
      </c>
      <c r="F1648" t="str">
        <f t="shared" si="82"/>
        <v>nincs</v>
      </c>
      <c r="G1648" t="str">
        <f t="shared" si="82"/>
        <v>nincs</v>
      </c>
      <c r="H1648">
        <f t="shared" si="84"/>
        <v>1</v>
      </c>
    </row>
    <row r="1649" spans="1:8" x14ac:dyDescent="0.25">
      <c r="A1649" t="s">
        <v>4512</v>
      </c>
      <c r="B1649" t="str">
        <f t="shared" si="83"/>
        <v>nincs</v>
      </c>
      <c r="C1649" t="str">
        <f t="shared" si="82"/>
        <v>nincs</v>
      </c>
      <c r="D1649" t="str">
        <f t="shared" si="82"/>
        <v>nincs</v>
      </c>
      <c r="E1649" t="str">
        <f t="shared" si="82"/>
        <v>nincs</v>
      </c>
      <c r="F1649" t="str">
        <f t="shared" si="82"/>
        <v>nincs</v>
      </c>
      <c r="G1649" t="str">
        <f t="shared" si="82"/>
        <v>nincs</v>
      </c>
      <c r="H1649">
        <f t="shared" si="84"/>
        <v>0</v>
      </c>
    </row>
    <row r="1650" spans="1:8" x14ac:dyDescent="0.25">
      <c r="A1650" t="s">
        <v>8997</v>
      </c>
      <c r="B1650" t="str">
        <f t="shared" si="83"/>
        <v>nincs</v>
      </c>
      <c r="C1650" t="str">
        <f t="shared" si="82"/>
        <v>nincs</v>
      </c>
      <c r="D1650" t="str">
        <f t="shared" si="82"/>
        <v>nincs</v>
      </c>
      <c r="E1650" t="str">
        <f t="shared" si="82"/>
        <v>nincs</v>
      </c>
      <c r="F1650" t="str">
        <f t="shared" si="82"/>
        <v>nincs</v>
      </c>
      <c r="G1650" t="str">
        <f t="shared" si="82"/>
        <v>nincs</v>
      </c>
      <c r="H1650">
        <f t="shared" si="84"/>
        <v>0</v>
      </c>
    </row>
    <row r="1651" spans="1:8" x14ac:dyDescent="0.25">
      <c r="A1651" t="s">
        <v>15667</v>
      </c>
      <c r="B1651" t="str">
        <f t="shared" si="83"/>
        <v>nincs</v>
      </c>
      <c r="C1651" t="str">
        <f t="shared" si="82"/>
        <v>nincs</v>
      </c>
      <c r="D1651" t="str">
        <f t="shared" si="82"/>
        <v>nincs</v>
      </c>
      <c r="E1651" t="str">
        <f t="shared" si="82"/>
        <v>nincs</v>
      </c>
      <c r="F1651" t="str">
        <f t="shared" si="82"/>
        <v>nincs</v>
      </c>
      <c r="G1651" t="str">
        <f t="shared" si="82"/>
        <v>nincs</v>
      </c>
      <c r="H1651">
        <f t="shared" si="84"/>
        <v>0</v>
      </c>
    </row>
    <row r="1652" spans="1:8" x14ac:dyDescent="0.25">
      <c r="A1652" t="s">
        <v>7475</v>
      </c>
      <c r="B1652" t="str">
        <f t="shared" si="83"/>
        <v>nincs</v>
      </c>
      <c r="C1652" t="str">
        <f t="shared" si="82"/>
        <v>nincs</v>
      </c>
      <c r="D1652" t="str">
        <f t="shared" si="82"/>
        <v>nincs</v>
      </c>
      <c r="E1652" t="str">
        <f t="shared" si="82"/>
        <v>nincs</v>
      </c>
      <c r="F1652" t="str">
        <f t="shared" si="82"/>
        <v>nincs</v>
      </c>
      <c r="G1652" t="str">
        <f t="shared" si="82"/>
        <v>nincs</v>
      </c>
      <c r="H1652">
        <f t="shared" si="84"/>
        <v>0</v>
      </c>
    </row>
    <row r="1653" spans="1:8" x14ac:dyDescent="0.25">
      <c r="A1653" t="s">
        <v>4315</v>
      </c>
      <c r="B1653" t="str">
        <f t="shared" si="83"/>
        <v>nincs</v>
      </c>
      <c r="C1653" t="str">
        <f t="shared" si="82"/>
        <v>nincs</v>
      </c>
      <c r="D1653" t="str">
        <f t="shared" si="82"/>
        <v>nincs</v>
      </c>
      <c r="E1653" t="str">
        <f t="shared" si="82"/>
        <v>nincs</v>
      </c>
      <c r="F1653" t="str">
        <f t="shared" si="82"/>
        <v>nincs</v>
      </c>
      <c r="G1653" t="str">
        <f t="shared" si="82"/>
        <v>nincs</v>
      </c>
      <c r="H1653">
        <f t="shared" si="84"/>
        <v>0</v>
      </c>
    </row>
    <row r="1654" spans="1:8" x14ac:dyDescent="0.25">
      <c r="A1654" t="s">
        <v>3369</v>
      </c>
      <c r="B1654" t="str">
        <f t="shared" si="83"/>
        <v>nincs</v>
      </c>
      <c r="C1654" t="str">
        <f t="shared" si="82"/>
        <v>nincs</v>
      </c>
      <c r="D1654" t="str">
        <f t="shared" si="82"/>
        <v>nincs</v>
      </c>
      <c r="E1654" t="str">
        <f t="shared" si="82"/>
        <v>nincs</v>
      </c>
      <c r="F1654" t="str">
        <f t="shared" si="82"/>
        <v>nincs</v>
      </c>
      <c r="G1654" t="str">
        <f t="shared" si="82"/>
        <v>nincs</v>
      </c>
      <c r="H1654">
        <f t="shared" si="84"/>
        <v>0</v>
      </c>
    </row>
    <row r="1655" spans="1:8" x14ac:dyDescent="0.25">
      <c r="A1655" t="s">
        <v>10445</v>
      </c>
      <c r="B1655" t="str">
        <f t="shared" si="83"/>
        <v>nincs</v>
      </c>
      <c r="C1655" t="str">
        <f t="shared" si="82"/>
        <v>nincs</v>
      </c>
      <c r="D1655" t="str">
        <f t="shared" si="82"/>
        <v>nincs</v>
      </c>
      <c r="E1655" t="str">
        <f t="shared" si="82"/>
        <v>nincs</v>
      </c>
      <c r="F1655" t="str">
        <f t="shared" si="82"/>
        <v>nincs</v>
      </c>
      <c r="G1655" t="str">
        <f t="shared" si="82"/>
        <v>nincs</v>
      </c>
      <c r="H1655">
        <f t="shared" si="84"/>
        <v>0</v>
      </c>
    </row>
    <row r="1656" spans="1:8" x14ac:dyDescent="0.25">
      <c r="A1656" t="s">
        <v>276</v>
      </c>
      <c r="B1656" t="str">
        <f t="shared" si="83"/>
        <v>nincs</v>
      </c>
      <c r="C1656" t="str">
        <f t="shared" si="82"/>
        <v>nincs</v>
      </c>
      <c r="D1656" t="str">
        <f t="shared" si="82"/>
        <v>nincs</v>
      </c>
      <c r="E1656" t="str">
        <f t="shared" si="82"/>
        <v>nincs</v>
      </c>
      <c r="F1656" t="str">
        <f t="shared" si="82"/>
        <v>nincs</v>
      </c>
      <c r="G1656" t="str">
        <f t="shared" si="82"/>
        <v>nincs</v>
      </c>
      <c r="H1656">
        <f t="shared" si="84"/>
        <v>0</v>
      </c>
    </row>
    <row r="1657" spans="1:8" x14ac:dyDescent="0.25">
      <c r="A1657" t="s">
        <v>7782</v>
      </c>
      <c r="B1657" t="str">
        <f t="shared" si="83"/>
        <v>nincs</v>
      </c>
      <c r="C1657" t="str">
        <f t="shared" si="82"/>
        <v>nincs</v>
      </c>
      <c r="D1657" t="str">
        <f t="shared" si="82"/>
        <v>nincs</v>
      </c>
      <c r="E1657" t="str">
        <f t="shared" si="82"/>
        <v>nincs</v>
      </c>
      <c r="F1657" t="str">
        <f t="shared" si="82"/>
        <v>nincs</v>
      </c>
      <c r="G1657" t="str">
        <f t="shared" si="82"/>
        <v>nincs</v>
      </c>
      <c r="H1657">
        <f t="shared" si="84"/>
        <v>0</v>
      </c>
    </row>
    <row r="1658" spans="1:8" x14ac:dyDescent="0.25">
      <c r="A1658" t="s">
        <v>276</v>
      </c>
      <c r="B1658" t="str">
        <f t="shared" si="83"/>
        <v>nincs</v>
      </c>
      <c r="C1658" t="str">
        <f t="shared" si="82"/>
        <v>nincs</v>
      </c>
      <c r="D1658" t="str">
        <f t="shared" si="82"/>
        <v>nincs</v>
      </c>
      <c r="E1658" t="str">
        <f t="shared" si="82"/>
        <v>nincs</v>
      </c>
      <c r="F1658" t="str">
        <f t="shared" si="82"/>
        <v>nincs</v>
      </c>
      <c r="G1658" t="str">
        <f t="shared" si="82"/>
        <v>nincs</v>
      </c>
      <c r="H1658">
        <f t="shared" si="84"/>
        <v>0</v>
      </c>
    </row>
    <row r="1659" spans="1:8" x14ac:dyDescent="0.25">
      <c r="A1659" t="s">
        <v>4354</v>
      </c>
      <c r="B1659" t="str">
        <f t="shared" si="83"/>
        <v>nincs</v>
      </c>
      <c r="C1659" t="str">
        <f t="shared" si="82"/>
        <v>nincs</v>
      </c>
      <c r="D1659" t="str">
        <f t="shared" si="82"/>
        <v>nincs</v>
      </c>
      <c r="E1659" t="str">
        <f t="shared" si="82"/>
        <v>nincs</v>
      </c>
      <c r="F1659" t="str">
        <f t="shared" si="82"/>
        <v>nincs</v>
      </c>
      <c r="G1659" t="str">
        <f t="shared" si="82"/>
        <v>nincs</v>
      </c>
      <c r="H1659">
        <f t="shared" si="84"/>
        <v>0</v>
      </c>
    </row>
    <row r="1660" spans="1:8" x14ac:dyDescent="0.25">
      <c r="A1660" t="s">
        <v>6154</v>
      </c>
      <c r="B1660" t="str">
        <f t="shared" si="83"/>
        <v>nincs</v>
      </c>
      <c r="C1660" t="str">
        <f t="shared" si="82"/>
        <v>nincs</v>
      </c>
      <c r="D1660" t="str">
        <f t="shared" si="82"/>
        <v>nincs</v>
      </c>
      <c r="E1660" t="str">
        <f t="shared" si="82"/>
        <v>nincs</v>
      </c>
      <c r="F1660" t="str">
        <f t="shared" si="82"/>
        <v>nincs</v>
      </c>
      <c r="G1660" t="str">
        <f t="shared" si="82"/>
        <v>nincs</v>
      </c>
      <c r="H1660">
        <f t="shared" si="84"/>
        <v>0</v>
      </c>
    </row>
    <row r="1661" spans="1:8" x14ac:dyDescent="0.25">
      <c r="A1661" t="s">
        <v>149</v>
      </c>
      <c r="B1661" t="str">
        <f t="shared" si="83"/>
        <v>nincs</v>
      </c>
      <c r="C1661" t="str">
        <f t="shared" si="82"/>
        <v>nincs</v>
      </c>
      <c r="D1661" t="str">
        <f t="shared" si="82"/>
        <v>nincs</v>
      </c>
      <c r="E1661" t="str">
        <f t="shared" si="82"/>
        <v>nincs</v>
      </c>
      <c r="F1661" t="str">
        <f t="shared" si="82"/>
        <v>nincs</v>
      </c>
      <c r="G1661" t="str">
        <f t="shared" si="82"/>
        <v>nincs</v>
      </c>
      <c r="H1661">
        <f t="shared" si="84"/>
        <v>0</v>
      </c>
    </row>
    <row r="1662" spans="1:8" x14ac:dyDescent="0.25">
      <c r="A1662" t="s">
        <v>5271</v>
      </c>
      <c r="B1662" t="str">
        <f t="shared" si="83"/>
        <v>nincs</v>
      </c>
      <c r="C1662" t="str">
        <f t="shared" si="82"/>
        <v>nincs</v>
      </c>
      <c r="D1662" t="str">
        <f t="shared" si="82"/>
        <v>nincs</v>
      </c>
      <c r="E1662" t="str">
        <f t="shared" si="82"/>
        <v>nincs</v>
      </c>
      <c r="F1662" t="str">
        <f t="shared" si="82"/>
        <v>nincs</v>
      </c>
      <c r="G1662" t="str">
        <f t="shared" si="82"/>
        <v>nincs</v>
      </c>
      <c r="H1662">
        <f t="shared" si="84"/>
        <v>0</v>
      </c>
    </row>
    <row r="1663" spans="1:8" x14ac:dyDescent="0.25">
      <c r="A1663" t="s">
        <v>8557</v>
      </c>
      <c r="B1663" t="str">
        <f t="shared" si="83"/>
        <v>nincs</v>
      </c>
      <c r="C1663" t="str">
        <f t="shared" si="82"/>
        <v>nincs</v>
      </c>
      <c r="D1663" t="str">
        <f t="shared" si="82"/>
        <v>nincs</v>
      </c>
      <c r="E1663" t="str">
        <f t="shared" si="82"/>
        <v>nincs</v>
      </c>
      <c r="F1663" t="str">
        <f t="shared" si="82"/>
        <v>nincs</v>
      </c>
      <c r="G1663" t="str">
        <f t="shared" si="82"/>
        <v>nincs</v>
      </c>
      <c r="H1663">
        <f t="shared" si="84"/>
        <v>0</v>
      </c>
    </row>
    <row r="1664" spans="1:8" x14ac:dyDescent="0.25">
      <c r="A1664" t="s">
        <v>15125</v>
      </c>
      <c r="B1664" t="str">
        <f t="shared" si="83"/>
        <v>nincs</v>
      </c>
      <c r="C1664" t="str">
        <f t="shared" si="82"/>
        <v>nincs</v>
      </c>
      <c r="D1664" t="str">
        <f t="shared" si="82"/>
        <v>nincs</v>
      </c>
      <c r="E1664" t="str">
        <f t="shared" si="82"/>
        <v>nincs</v>
      </c>
      <c r="F1664" t="str">
        <f t="shared" si="82"/>
        <v>nincs</v>
      </c>
      <c r="G1664" t="str">
        <f t="shared" si="82"/>
        <v>nincs</v>
      </c>
      <c r="H1664">
        <f t="shared" si="84"/>
        <v>0</v>
      </c>
    </row>
    <row r="1665" spans="1:8" x14ac:dyDescent="0.25">
      <c r="A1665" t="s">
        <v>5111</v>
      </c>
      <c r="B1665" t="str">
        <f t="shared" si="83"/>
        <v>nincs</v>
      </c>
      <c r="C1665" t="str">
        <f t="shared" si="82"/>
        <v>nincs</v>
      </c>
      <c r="D1665" t="str">
        <f t="shared" si="82"/>
        <v>van</v>
      </c>
      <c r="E1665" t="str">
        <f t="shared" si="82"/>
        <v>nincs</v>
      </c>
      <c r="F1665" t="str">
        <f t="shared" si="82"/>
        <v>nincs</v>
      </c>
      <c r="G1665" t="str">
        <f t="shared" si="82"/>
        <v>nincs</v>
      </c>
      <c r="H1665">
        <f t="shared" si="84"/>
        <v>1</v>
      </c>
    </row>
    <row r="1666" spans="1:8" x14ac:dyDescent="0.25">
      <c r="A1666" t="s">
        <v>7434</v>
      </c>
      <c r="B1666" t="str">
        <f t="shared" si="83"/>
        <v>nincs</v>
      </c>
      <c r="C1666" t="str">
        <f t="shared" si="82"/>
        <v>nincs</v>
      </c>
      <c r="D1666" t="str">
        <f t="shared" si="82"/>
        <v>nincs</v>
      </c>
      <c r="E1666" t="str">
        <f t="shared" si="82"/>
        <v>nincs</v>
      </c>
      <c r="F1666" t="str">
        <f t="shared" si="82"/>
        <v>nincs</v>
      </c>
      <c r="G1666" t="str">
        <f t="shared" si="82"/>
        <v>nincs</v>
      </c>
      <c r="H1666">
        <f t="shared" si="84"/>
        <v>0</v>
      </c>
    </row>
    <row r="1667" spans="1:8" x14ac:dyDescent="0.25">
      <c r="A1667" t="s">
        <v>12634</v>
      </c>
      <c r="B1667" t="str">
        <f t="shared" si="83"/>
        <v>nincs</v>
      </c>
      <c r="C1667" t="str">
        <f t="shared" si="82"/>
        <v>nincs</v>
      </c>
      <c r="D1667" t="str">
        <f t="shared" si="82"/>
        <v>nincs</v>
      </c>
      <c r="E1667" t="str">
        <f t="shared" ref="C1667:G1718" si="85">IF(ISERROR(FIND(E$1,$A1667)),"nincs","van")</f>
        <v>nincs</v>
      </c>
      <c r="F1667" t="str">
        <f t="shared" si="85"/>
        <v>nincs</v>
      </c>
      <c r="G1667" t="str">
        <f t="shared" si="85"/>
        <v>nincs</v>
      </c>
      <c r="H1667">
        <f t="shared" si="84"/>
        <v>0</v>
      </c>
    </row>
    <row r="1668" spans="1:8" x14ac:dyDescent="0.25">
      <c r="A1668" t="s">
        <v>7057</v>
      </c>
      <c r="B1668" t="str">
        <f t="shared" si="83"/>
        <v>nincs</v>
      </c>
      <c r="C1668" t="str">
        <f t="shared" si="85"/>
        <v>nincs</v>
      </c>
      <c r="D1668" t="str">
        <f t="shared" si="85"/>
        <v>nincs</v>
      </c>
      <c r="E1668" t="str">
        <f t="shared" si="85"/>
        <v>nincs</v>
      </c>
      <c r="F1668" t="str">
        <f t="shared" si="85"/>
        <v>nincs</v>
      </c>
      <c r="G1668" t="str">
        <f t="shared" si="85"/>
        <v>nincs</v>
      </c>
      <c r="H1668">
        <f t="shared" si="84"/>
        <v>0</v>
      </c>
    </row>
    <row r="1669" spans="1:8" x14ac:dyDescent="0.25">
      <c r="A1669" t="s">
        <v>7993</v>
      </c>
      <c r="B1669" t="str">
        <f t="shared" si="83"/>
        <v>nincs</v>
      </c>
      <c r="C1669" t="str">
        <f t="shared" si="85"/>
        <v>van</v>
      </c>
      <c r="D1669" t="str">
        <f t="shared" si="85"/>
        <v>nincs</v>
      </c>
      <c r="E1669" t="str">
        <f t="shared" si="85"/>
        <v>nincs</v>
      </c>
      <c r="F1669" t="str">
        <f t="shared" si="85"/>
        <v>nincs</v>
      </c>
      <c r="G1669" t="str">
        <f t="shared" si="85"/>
        <v>nincs</v>
      </c>
      <c r="H1669">
        <f t="shared" si="84"/>
        <v>1</v>
      </c>
    </row>
    <row r="1670" spans="1:8" x14ac:dyDescent="0.25">
      <c r="A1670" t="s">
        <v>149</v>
      </c>
      <c r="B1670" t="str">
        <f t="shared" si="83"/>
        <v>nincs</v>
      </c>
      <c r="C1670" t="str">
        <f t="shared" si="85"/>
        <v>nincs</v>
      </c>
      <c r="D1670" t="str">
        <f t="shared" si="85"/>
        <v>nincs</v>
      </c>
      <c r="E1670" t="str">
        <f t="shared" si="85"/>
        <v>nincs</v>
      </c>
      <c r="F1670" t="str">
        <f t="shared" si="85"/>
        <v>nincs</v>
      </c>
      <c r="G1670" t="str">
        <f t="shared" si="85"/>
        <v>nincs</v>
      </c>
      <c r="H1670">
        <f t="shared" si="84"/>
        <v>0</v>
      </c>
    </row>
    <row r="1671" spans="1:8" x14ac:dyDescent="0.25">
      <c r="A1671" t="s">
        <v>8964</v>
      </c>
      <c r="B1671" t="str">
        <f t="shared" si="83"/>
        <v>nincs</v>
      </c>
      <c r="C1671" t="str">
        <f t="shared" si="85"/>
        <v>nincs</v>
      </c>
      <c r="D1671" t="str">
        <f t="shared" si="85"/>
        <v>nincs</v>
      </c>
      <c r="E1671" t="str">
        <f t="shared" si="85"/>
        <v>nincs</v>
      </c>
      <c r="F1671" t="str">
        <f t="shared" si="85"/>
        <v>nincs</v>
      </c>
      <c r="G1671" t="str">
        <f t="shared" si="85"/>
        <v>nincs</v>
      </c>
      <c r="H1671">
        <f t="shared" si="84"/>
        <v>0</v>
      </c>
    </row>
    <row r="1672" spans="1:8" x14ac:dyDescent="0.25">
      <c r="A1672" t="s">
        <v>14777</v>
      </c>
      <c r="B1672" t="str">
        <f t="shared" si="83"/>
        <v>nincs</v>
      </c>
      <c r="C1672" t="str">
        <f t="shared" si="85"/>
        <v>nincs</v>
      </c>
      <c r="D1672" t="str">
        <f t="shared" si="85"/>
        <v>nincs</v>
      </c>
      <c r="E1672" t="str">
        <f t="shared" si="85"/>
        <v>nincs</v>
      </c>
      <c r="F1672" t="str">
        <f t="shared" si="85"/>
        <v>nincs</v>
      </c>
      <c r="G1672" t="str">
        <f t="shared" si="85"/>
        <v>nincs</v>
      </c>
      <c r="H1672">
        <f t="shared" si="84"/>
        <v>0</v>
      </c>
    </row>
    <row r="1673" spans="1:8" x14ac:dyDescent="0.25">
      <c r="A1673" t="s">
        <v>2258</v>
      </c>
      <c r="B1673" t="str">
        <f t="shared" si="83"/>
        <v>nincs</v>
      </c>
      <c r="C1673" t="str">
        <f t="shared" si="85"/>
        <v>nincs</v>
      </c>
      <c r="D1673" t="str">
        <f t="shared" si="85"/>
        <v>van</v>
      </c>
      <c r="E1673" t="str">
        <f t="shared" si="85"/>
        <v>nincs</v>
      </c>
      <c r="F1673" t="str">
        <f t="shared" si="85"/>
        <v>nincs</v>
      </c>
      <c r="G1673" t="str">
        <f t="shared" si="85"/>
        <v>nincs</v>
      </c>
      <c r="H1673">
        <f t="shared" si="84"/>
        <v>1</v>
      </c>
    </row>
    <row r="1674" spans="1:8" x14ac:dyDescent="0.25">
      <c r="A1674" t="s">
        <v>3280</v>
      </c>
      <c r="B1674" t="str">
        <f t="shared" si="83"/>
        <v>nincs</v>
      </c>
      <c r="C1674" t="str">
        <f t="shared" si="85"/>
        <v>nincs</v>
      </c>
      <c r="D1674" t="str">
        <f t="shared" si="85"/>
        <v>nincs</v>
      </c>
      <c r="E1674" t="str">
        <f t="shared" si="85"/>
        <v>nincs</v>
      </c>
      <c r="F1674" t="str">
        <f t="shared" si="85"/>
        <v>nincs</v>
      </c>
      <c r="G1674" t="str">
        <f t="shared" si="85"/>
        <v>nincs</v>
      </c>
      <c r="H1674">
        <f t="shared" si="84"/>
        <v>0</v>
      </c>
    </row>
    <row r="1675" spans="1:8" x14ac:dyDescent="0.25">
      <c r="A1675" t="s">
        <v>6036</v>
      </c>
      <c r="B1675" t="str">
        <f t="shared" si="83"/>
        <v>nincs</v>
      </c>
      <c r="C1675" t="str">
        <f t="shared" si="85"/>
        <v>nincs</v>
      </c>
      <c r="D1675" t="str">
        <f t="shared" si="85"/>
        <v>nincs</v>
      </c>
      <c r="E1675" t="str">
        <f t="shared" si="85"/>
        <v>nincs</v>
      </c>
      <c r="F1675" t="str">
        <f t="shared" si="85"/>
        <v>nincs</v>
      </c>
      <c r="G1675" t="str">
        <f t="shared" si="85"/>
        <v>nincs</v>
      </c>
      <c r="H1675">
        <f t="shared" si="84"/>
        <v>0</v>
      </c>
    </row>
    <row r="1676" spans="1:8" x14ac:dyDescent="0.25">
      <c r="A1676" t="s">
        <v>1571</v>
      </c>
      <c r="B1676" t="str">
        <f t="shared" si="83"/>
        <v>nincs</v>
      </c>
      <c r="C1676" t="str">
        <f t="shared" si="85"/>
        <v>nincs</v>
      </c>
      <c r="D1676" t="str">
        <f t="shared" si="85"/>
        <v>nincs</v>
      </c>
      <c r="E1676" t="str">
        <f t="shared" si="85"/>
        <v>van</v>
      </c>
      <c r="F1676" t="str">
        <f t="shared" si="85"/>
        <v>nincs</v>
      </c>
      <c r="G1676" t="str">
        <f t="shared" si="85"/>
        <v>nincs</v>
      </c>
      <c r="H1676">
        <f t="shared" si="84"/>
        <v>1</v>
      </c>
    </row>
    <row r="1677" spans="1:8" x14ac:dyDescent="0.25">
      <c r="A1677" t="s">
        <v>2258</v>
      </c>
      <c r="B1677" t="str">
        <f t="shared" si="83"/>
        <v>nincs</v>
      </c>
      <c r="C1677" t="str">
        <f t="shared" si="85"/>
        <v>nincs</v>
      </c>
      <c r="D1677" t="str">
        <f t="shared" si="85"/>
        <v>van</v>
      </c>
      <c r="E1677" t="str">
        <f t="shared" si="85"/>
        <v>nincs</v>
      </c>
      <c r="F1677" t="str">
        <f t="shared" si="85"/>
        <v>nincs</v>
      </c>
      <c r="G1677" t="str">
        <f t="shared" si="85"/>
        <v>nincs</v>
      </c>
      <c r="H1677">
        <f t="shared" si="84"/>
        <v>1</v>
      </c>
    </row>
    <row r="1678" spans="1:8" x14ac:dyDescent="0.25">
      <c r="A1678" t="s">
        <v>10562</v>
      </c>
      <c r="B1678" t="str">
        <f t="shared" si="83"/>
        <v>nincs</v>
      </c>
      <c r="C1678" t="str">
        <f t="shared" si="85"/>
        <v>nincs</v>
      </c>
      <c r="D1678" t="str">
        <f t="shared" si="85"/>
        <v>nincs</v>
      </c>
      <c r="E1678" t="str">
        <f t="shared" si="85"/>
        <v>nincs</v>
      </c>
      <c r="F1678" t="str">
        <f t="shared" si="85"/>
        <v>nincs</v>
      </c>
      <c r="G1678" t="str">
        <f t="shared" si="85"/>
        <v>nincs</v>
      </c>
      <c r="H1678">
        <f t="shared" si="84"/>
        <v>0</v>
      </c>
    </row>
    <row r="1679" spans="1:8" x14ac:dyDescent="0.25">
      <c r="A1679" t="s">
        <v>7601</v>
      </c>
      <c r="B1679" t="str">
        <f t="shared" si="83"/>
        <v>nincs</v>
      </c>
      <c r="C1679" t="str">
        <f t="shared" si="85"/>
        <v>nincs</v>
      </c>
      <c r="D1679" t="str">
        <f t="shared" si="85"/>
        <v>nincs</v>
      </c>
      <c r="E1679" t="str">
        <f t="shared" si="85"/>
        <v>nincs</v>
      </c>
      <c r="F1679" t="str">
        <f t="shared" si="85"/>
        <v>nincs</v>
      </c>
      <c r="G1679" t="str">
        <f t="shared" si="85"/>
        <v>nincs</v>
      </c>
      <c r="H1679">
        <f t="shared" si="84"/>
        <v>0</v>
      </c>
    </row>
    <row r="1680" spans="1:8" x14ac:dyDescent="0.25">
      <c r="A1680" t="s">
        <v>4796</v>
      </c>
      <c r="B1680" t="str">
        <f t="shared" si="83"/>
        <v>nincs</v>
      </c>
      <c r="C1680" t="str">
        <f t="shared" si="85"/>
        <v>nincs</v>
      </c>
      <c r="D1680" t="str">
        <f t="shared" si="85"/>
        <v>nincs</v>
      </c>
      <c r="E1680" t="str">
        <f t="shared" si="85"/>
        <v>nincs</v>
      </c>
      <c r="F1680" t="str">
        <f t="shared" si="85"/>
        <v>nincs</v>
      </c>
      <c r="G1680" t="str">
        <f t="shared" si="85"/>
        <v>nincs</v>
      </c>
      <c r="H1680">
        <f t="shared" si="84"/>
        <v>0</v>
      </c>
    </row>
    <row r="1681" spans="1:8" x14ac:dyDescent="0.25">
      <c r="A1681" t="s">
        <v>7338</v>
      </c>
      <c r="B1681" t="str">
        <f t="shared" ref="B1681:B1744" si="86">IF(ISERROR(FIND(B$1,$A1681)),"nincs","van")</f>
        <v>nincs</v>
      </c>
      <c r="C1681" t="str">
        <f t="shared" si="85"/>
        <v>van</v>
      </c>
      <c r="D1681" t="str">
        <f t="shared" si="85"/>
        <v>nincs</v>
      </c>
      <c r="E1681" t="str">
        <f t="shared" si="85"/>
        <v>nincs</v>
      </c>
      <c r="F1681" t="str">
        <f t="shared" si="85"/>
        <v>nincs</v>
      </c>
      <c r="G1681" t="str">
        <f t="shared" si="85"/>
        <v>nincs</v>
      </c>
      <c r="H1681">
        <f t="shared" si="84"/>
        <v>1</v>
      </c>
    </row>
    <row r="1682" spans="1:8" x14ac:dyDescent="0.25">
      <c r="A1682" t="s">
        <v>2258</v>
      </c>
      <c r="B1682" t="str">
        <f t="shared" si="86"/>
        <v>nincs</v>
      </c>
      <c r="C1682" t="str">
        <f t="shared" si="85"/>
        <v>nincs</v>
      </c>
      <c r="D1682" t="str">
        <f t="shared" si="85"/>
        <v>van</v>
      </c>
      <c r="E1682" t="str">
        <f t="shared" si="85"/>
        <v>nincs</v>
      </c>
      <c r="F1682" t="str">
        <f t="shared" si="85"/>
        <v>nincs</v>
      </c>
      <c r="G1682" t="str">
        <f t="shared" si="85"/>
        <v>nincs</v>
      </c>
      <c r="H1682">
        <f t="shared" si="84"/>
        <v>1</v>
      </c>
    </row>
    <row r="1683" spans="1:8" x14ac:dyDescent="0.25">
      <c r="A1683" t="s">
        <v>6332</v>
      </c>
      <c r="B1683" t="str">
        <f t="shared" si="86"/>
        <v>nincs</v>
      </c>
      <c r="C1683" t="str">
        <f t="shared" si="85"/>
        <v>nincs</v>
      </c>
      <c r="D1683" t="str">
        <f t="shared" si="85"/>
        <v>nincs</v>
      </c>
      <c r="E1683" t="str">
        <f t="shared" si="85"/>
        <v>nincs</v>
      </c>
      <c r="F1683" t="str">
        <f t="shared" si="85"/>
        <v>nincs</v>
      </c>
      <c r="G1683" t="str">
        <f t="shared" si="85"/>
        <v>nincs</v>
      </c>
      <c r="H1683">
        <f t="shared" si="84"/>
        <v>0</v>
      </c>
    </row>
    <row r="1684" spans="1:8" x14ac:dyDescent="0.25">
      <c r="A1684" t="s">
        <v>2927</v>
      </c>
      <c r="B1684" t="str">
        <f t="shared" si="86"/>
        <v>nincs</v>
      </c>
      <c r="C1684" t="str">
        <f t="shared" si="85"/>
        <v>nincs</v>
      </c>
      <c r="D1684" t="str">
        <f t="shared" si="85"/>
        <v>nincs</v>
      </c>
      <c r="E1684" t="str">
        <f t="shared" si="85"/>
        <v>van</v>
      </c>
      <c r="F1684" t="str">
        <f t="shared" si="85"/>
        <v>nincs</v>
      </c>
      <c r="G1684" t="str">
        <f t="shared" si="85"/>
        <v>nincs</v>
      </c>
      <c r="H1684">
        <f t="shared" si="84"/>
        <v>1</v>
      </c>
    </row>
    <row r="1685" spans="1:8" x14ac:dyDescent="0.25">
      <c r="A1685" t="s">
        <v>10150</v>
      </c>
      <c r="B1685" t="str">
        <f t="shared" si="86"/>
        <v>nincs</v>
      </c>
      <c r="C1685" t="str">
        <f t="shared" si="85"/>
        <v>nincs</v>
      </c>
      <c r="D1685" t="str">
        <f t="shared" si="85"/>
        <v>nincs</v>
      </c>
      <c r="E1685" t="str">
        <f t="shared" si="85"/>
        <v>nincs</v>
      </c>
      <c r="F1685" t="str">
        <f t="shared" si="85"/>
        <v>nincs</v>
      </c>
      <c r="G1685" t="str">
        <f t="shared" si="85"/>
        <v>nincs</v>
      </c>
      <c r="H1685">
        <f t="shared" si="84"/>
        <v>0</v>
      </c>
    </row>
    <row r="1686" spans="1:8" x14ac:dyDescent="0.25">
      <c r="A1686" t="s">
        <v>9338</v>
      </c>
      <c r="B1686" t="str">
        <f t="shared" si="86"/>
        <v>nincs</v>
      </c>
      <c r="C1686" t="str">
        <f t="shared" si="85"/>
        <v>nincs</v>
      </c>
      <c r="D1686" t="str">
        <f t="shared" si="85"/>
        <v>nincs</v>
      </c>
      <c r="E1686" t="str">
        <f t="shared" si="85"/>
        <v>nincs</v>
      </c>
      <c r="F1686" t="str">
        <f t="shared" si="85"/>
        <v>nincs</v>
      </c>
      <c r="G1686" t="str">
        <f t="shared" si="85"/>
        <v>nincs</v>
      </c>
      <c r="H1686">
        <f t="shared" si="84"/>
        <v>0</v>
      </c>
    </row>
    <row r="1687" spans="1:8" x14ac:dyDescent="0.25">
      <c r="A1687" t="s">
        <v>6980</v>
      </c>
      <c r="B1687" t="str">
        <f t="shared" si="86"/>
        <v>nincs</v>
      </c>
      <c r="C1687" t="str">
        <f t="shared" si="85"/>
        <v>nincs</v>
      </c>
      <c r="D1687" t="str">
        <f t="shared" si="85"/>
        <v>nincs</v>
      </c>
      <c r="E1687" t="str">
        <f t="shared" si="85"/>
        <v>nincs</v>
      </c>
      <c r="F1687" t="str">
        <f t="shared" si="85"/>
        <v>nincs</v>
      </c>
      <c r="G1687" t="str">
        <f t="shared" si="85"/>
        <v>nincs</v>
      </c>
      <c r="H1687">
        <f t="shared" si="84"/>
        <v>0</v>
      </c>
    </row>
    <row r="1688" spans="1:8" x14ac:dyDescent="0.25">
      <c r="A1688" t="s">
        <v>9038</v>
      </c>
      <c r="B1688" t="str">
        <f t="shared" si="86"/>
        <v>nincs</v>
      </c>
      <c r="C1688" t="str">
        <f t="shared" si="85"/>
        <v>nincs</v>
      </c>
      <c r="D1688" t="str">
        <f t="shared" si="85"/>
        <v>nincs</v>
      </c>
      <c r="E1688" t="str">
        <f t="shared" si="85"/>
        <v>nincs</v>
      </c>
      <c r="F1688" t="str">
        <f t="shared" si="85"/>
        <v>nincs</v>
      </c>
      <c r="G1688" t="str">
        <f t="shared" si="85"/>
        <v>nincs</v>
      </c>
      <c r="H1688">
        <f t="shared" si="84"/>
        <v>0</v>
      </c>
    </row>
    <row r="1689" spans="1:8" x14ac:dyDescent="0.25">
      <c r="A1689" t="s">
        <v>276</v>
      </c>
      <c r="B1689" t="str">
        <f t="shared" si="86"/>
        <v>nincs</v>
      </c>
      <c r="C1689" t="str">
        <f t="shared" si="85"/>
        <v>nincs</v>
      </c>
      <c r="D1689" t="str">
        <f t="shared" si="85"/>
        <v>nincs</v>
      </c>
      <c r="E1689" t="str">
        <f t="shared" si="85"/>
        <v>nincs</v>
      </c>
      <c r="F1689" t="str">
        <f t="shared" si="85"/>
        <v>nincs</v>
      </c>
      <c r="G1689" t="str">
        <f t="shared" si="85"/>
        <v>nincs</v>
      </c>
      <c r="H1689">
        <f t="shared" si="84"/>
        <v>0</v>
      </c>
    </row>
    <row r="1690" spans="1:8" x14ac:dyDescent="0.25">
      <c r="A1690" t="s">
        <v>3184</v>
      </c>
      <c r="B1690" t="str">
        <f t="shared" si="86"/>
        <v>nincs</v>
      </c>
      <c r="C1690" t="str">
        <f t="shared" si="85"/>
        <v>van</v>
      </c>
      <c r="D1690" t="str">
        <f t="shared" si="85"/>
        <v>nincs</v>
      </c>
      <c r="E1690" t="str">
        <f t="shared" si="85"/>
        <v>nincs</v>
      </c>
      <c r="F1690" t="str">
        <f t="shared" si="85"/>
        <v>nincs</v>
      </c>
      <c r="G1690" t="str">
        <f t="shared" si="85"/>
        <v>nincs</v>
      </c>
      <c r="H1690">
        <f t="shared" si="84"/>
        <v>1</v>
      </c>
    </row>
    <row r="1691" spans="1:8" x14ac:dyDescent="0.25">
      <c r="A1691" t="s">
        <v>9967</v>
      </c>
      <c r="B1691" t="str">
        <f t="shared" si="86"/>
        <v>nincs</v>
      </c>
      <c r="C1691" t="str">
        <f t="shared" si="85"/>
        <v>nincs</v>
      </c>
      <c r="D1691" t="str">
        <f t="shared" si="85"/>
        <v>nincs</v>
      </c>
      <c r="E1691" t="str">
        <f t="shared" si="85"/>
        <v>nincs</v>
      </c>
      <c r="F1691" t="str">
        <f t="shared" si="85"/>
        <v>nincs</v>
      </c>
      <c r="G1691" t="str">
        <f t="shared" si="85"/>
        <v>nincs</v>
      </c>
      <c r="H1691">
        <f t="shared" si="84"/>
        <v>0</v>
      </c>
    </row>
    <row r="1692" spans="1:8" x14ac:dyDescent="0.25">
      <c r="A1692" t="s">
        <v>12622</v>
      </c>
      <c r="B1692" t="str">
        <f t="shared" si="86"/>
        <v>nincs</v>
      </c>
      <c r="C1692" t="str">
        <f t="shared" si="85"/>
        <v>nincs</v>
      </c>
      <c r="D1692" t="str">
        <f t="shared" si="85"/>
        <v>nincs</v>
      </c>
      <c r="E1692" t="str">
        <f t="shared" si="85"/>
        <v>nincs</v>
      </c>
      <c r="F1692" t="str">
        <f t="shared" si="85"/>
        <v>nincs</v>
      </c>
      <c r="G1692" t="str">
        <f t="shared" si="85"/>
        <v>nincs</v>
      </c>
      <c r="H1692">
        <f t="shared" si="84"/>
        <v>0</v>
      </c>
    </row>
    <row r="1693" spans="1:8" x14ac:dyDescent="0.25">
      <c r="A1693" t="s">
        <v>11200</v>
      </c>
      <c r="B1693" t="str">
        <f t="shared" si="86"/>
        <v>nincs</v>
      </c>
      <c r="C1693" t="str">
        <f t="shared" si="85"/>
        <v>nincs</v>
      </c>
      <c r="D1693" t="str">
        <f t="shared" si="85"/>
        <v>nincs</v>
      </c>
      <c r="E1693" t="str">
        <f t="shared" si="85"/>
        <v>nincs</v>
      </c>
      <c r="F1693" t="str">
        <f t="shared" si="85"/>
        <v>nincs</v>
      </c>
      <c r="G1693" t="str">
        <f t="shared" si="85"/>
        <v>nincs</v>
      </c>
      <c r="H1693">
        <f t="shared" si="84"/>
        <v>0</v>
      </c>
    </row>
    <row r="1694" spans="1:8" x14ac:dyDescent="0.25">
      <c r="A1694" t="s">
        <v>5501</v>
      </c>
      <c r="B1694" t="str">
        <f t="shared" si="86"/>
        <v>nincs</v>
      </c>
      <c r="C1694" t="str">
        <f t="shared" si="85"/>
        <v>nincs</v>
      </c>
      <c r="D1694" t="str">
        <f t="shared" si="85"/>
        <v>nincs</v>
      </c>
      <c r="E1694" t="str">
        <f t="shared" si="85"/>
        <v>nincs</v>
      </c>
      <c r="F1694" t="str">
        <f t="shared" si="85"/>
        <v>nincs</v>
      </c>
      <c r="G1694" t="str">
        <f t="shared" si="85"/>
        <v>nincs</v>
      </c>
      <c r="H1694">
        <f t="shared" si="84"/>
        <v>0</v>
      </c>
    </row>
    <row r="1695" spans="1:8" x14ac:dyDescent="0.25">
      <c r="A1695" t="s">
        <v>14329</v>
      </c>
      <c r="B1695" t="str">
        <f t="shared" si="86"/>
        <v>nincs</v>
      </c>
      <c r="C1695" t="str">
        <f t="shared" si="85"/>
        <v>nincs</v>
      </c>
      <c r="D1695" t="str">
        <f t="shared" si="85"/>
        <v>nincs</v>
      </c>
      <c r="E1695" t="str">
        <f t="shared" si="85"/>
        <v>nincs</v>
      </c>
      <c r="F1695" t="str">
        <f t="shared" si="85"/>
        <v>nincs</v>
      </c>
      <c r="G1695" t="str">
        <f t="shared" si="85"/>
        <v>nincs</v>
      </c>
      <c r="H1695">
        <f t="shared" si="84"/>
        <v>0</v>
      </c>
    </row>
    <row r="1696" spans="1:8" x14ac:dyDescent="0.25">
      <c r="A1696" t="s">
        <v>3175</v>
      </c>
      <c r="B1696" t="str">
        <f t="shared" si="86"/>
        <v>nincs</v>
      </c>
      <c r="C1696" t="str">
        <f t="shared" si="85"/>
        <v>nincs</v>
      </c>
      <c r="D1696" t="str">
        <f t="shared" si="85"/>
        <v>nincs</v>
      </c>
      <c r="E1696" t="str">
        <f t="shared" si="85"/>
        <v>nincs</v>
      </c>
      <c r="F1696" t="str">
        <f t="shared" si="85"/>
        <v>nincs</v>
      </c>
      <c r="G1696" t="str">
        <f t="shared" si="85"/>
        <v>nincs</v>
      </c>
      <c r="H1696">
        <f t="shared" si="84"/>
        <v>0</v>
      </c>
    </row>
    <row r="1697" spans="1:8" x14ac:dyDescent="0.25">
      <c r="A1697" t="s">
        <v>7263</v>
      </c>
      <c r="B1697" t="str">
        <f t="shared" si="86"/>
        <v>nincs</v>
      </c>
      <c r="C1697" t="str">
        <f t="shared" si="85"/>
        <v>nincs</v>
      </c>
      <c r="D1697" t="str">
        <f t="shared" si="85"/>
        <v>nincs</v>
      </c>
      <c r="E1697" t="str">
        <f t="shared" si="85"/>
        <v>nincs</v>
      </c>
      <c r="F1697" t="str">
        <f t="shared" si="85"/>
        <v>nincs</v>
      </c>
      <c r="G1697" t="str">
        <f t="shared" si="85"/>
        <v>nincs</v>
      </c>
      <c r="H1697">
        <f t="shared" si="84"/>
        <v>0</v>
      </c>
    </row>
    <row r="1698" spans="1:8" x14ac:dyDescent="0.25">
      <c r="A1698" t="s">
        <v>2547</v>
      </c>
      <c r="B1698" t="str">
        <f t="shared" si="86"/>
        <v>van</v>
      </c>
      <c r="C1698" t="str">
        <f t="shared" si="85"/>
        <v>nincs</v>
      </c>
      <c r="D1698" t="str">
        <f t="shared" si="85"/>
        <v>nincs</v>
      </c>
      <c r="E1698" t="str">
        <f t="shared" si="85"/>
        <v>nincs</v>
      </c>
      <c r="F1698" t="str">
        <f t="shared" si="85"/>
        <v>nincs</v>
      </c>
      <c r="G1698" t="str">
        <f t="shared" si="85"/>
        <v>nincs</v>
      </c>
      <c r="H1698">
        <f t="shared" si="84"/>
        <v>1</v>
      </c>
    </row>
    <row r="1699" spans="1:8" x14ac:dyDescent="0.25">
      <c r="A1699" t="s">
        <v>2258</v>
      </c>
      <c r="B1699" t="str">
        <f t="shared" si="86"/>
        <v>nincs</v>
      </c>
      <c r="C1699" t="str">
        <f t="shared" si="85"/>
        <v>nincs</v>
      </c>
      <c r="D1699" t="str">
        <f t="shared" si="85"/>
        <v>van</v>
      </c>
      <c r="E1699" t="str">
        <f t="shared" si="85"/>
        <v>nincs</v>
      </c>
      <c r="F1699" t="str">
        <f t="shared" si="85"/>
        <v>nincs</v>
      </c>
      <c r="G1699" t="str">
        <f t="shared" si="85"/>
        <v>nincs</v>
      </c>
      <c r="H1699">
        <f t="shared" si="84"/>
        <v>1</v>
      </c>
    </row>
    <row r="1700" spans="1:8" x14ac:dyDescent="0.25">
      <c r="A1700" t="s">
        <v>11909</v>
      </c>
      <c r="B1700" t="str">
        <f t="shared" si="86"/>
        <v>nincs</v>
      </c>
      <c r="C1700" t="str">
        <f t="shared" si="85"/>
        <v>nincs</v>
      </c>
      <c r="D1700" t="str">
        <f t="shared" si="85"/>
        <v>nincs</v>
      </c>
      <c r="E1700" t="str">
        <f t="shared" si="85"/>
        <v>nincs</v>
      </c>
      <c r="F1700" t="str">
        <f t="shared" si="85"/>
        <v>nincs</v>
      </c>
      <c r="G1700" t="str">
        <f t="shared" si="85"/>
        <v>nincs</v>
      </c>
      <c r="H1700">
        <f t="shared" si="84"/>
        <v>0</v>
      </c>
    </row>
    <row r="1701" spans="1:8" x14ac:dyDescent="0.25">
      <c r="A1701" t="s">
        <v>3834</v>
      </c>
      <c r="B1701" t="str">
        <f t="shared" si="86"/>
        <v>nincs</v>
      </c>
      <c r="C1701" t="str">
        <f t="shared" si="85"/>
        <v>nincs</v>
      </c>
      <c r="D1701" t="str">
        <f t="shared" si="85"/>
        <v>nincs</v>
      </c>
      <c r="E1701" t="str">
        <f t="shared" si="85"/>
        <v>nincs</v>
      </c>
      <c r="F1701" t="str">
        <f t="shared" si="85"/>
        <v>nincs</v>
      </c>
      <c r="G1701" t="str">
        <f t="shared" si="85"/>
        <v>nincs</v>
      </c>
      <c r="H1701">
        <f t="shared" ref="H1701:H1764" si="87">+COUNTIF(B1701:G1701,"van")</f>
        <v>0</v>
      </c>
    </row>
    <row r="1702" spans="1:8" x14ac:dyDescent="0.25">
      <c r="A1702" t="s">
        <v>5908</v>
      </c>
      <c r="B1702" t="str">
        <f t="shared" si="86"/>
        <v>nincs</v>
      </c>
      <c r="C1702" t="str">
        <f t="shared" si="85"/>
        <v>nincs</v>
      </c>
      <c r="D1702" t="str">
        <f t="shared" si="85"/>
        <v>van</v>
      </c>
      <c r="E1702" t="str">
        <f t="shared" si="85"/>
        <v>nincs</v>
      </c>
      <c r="F1702" t="str">
        <f t="shared" si="85"/>
        <v>nincs</v>
      </c>
      <c r="G1702" t="str">
        <f t="shared" si="85"/>
        <v>nincs</v>
      </c>
      <c r="H1702">
        <f t="shared" si="87"/>
        <v>1</v>
      </c>
    </row>
    <row r="1703" spans="1:8" x14ac:dyDescent="0.25">
      <c r="A1703" t="s">
        <v>9488</v>
      </c>
      <c r="B1703" t="str">
        <f t="shared" si="86"/>
        <v>nincs</v>
      </c>
      <c r="C1703" t="str">
        <f t="shared" si="85"/>
        <v>nincs</v>
      </c>
      <c r="D1703" t="str">
        <f t="shared" si="85"/>
        <v>nincs</v>
      </c>
      <c r="E1703" t="str">
        <f t="shared" si="85"/>
        <v>nincs</v>
      </c>
      <c r="F1703" t="str">
        <f t="shared" si="85"/>
        <v>nincs</v>
      </c>
      <c r="G1703" t="str">
        <f t="shared" si="85"/>
        <v>nincs</v>
      </c>
      <c r="H1703">
        <f t="shared" si="87"/>
        <v>0</v>
      </c>
    </row>
    <row r="1704" spans="1:8" x14ac:dyDescent="0.25">
      <c r="A1704" t="s">
        <v>15619</v>
      </c>
      <c r="B1704" t="str">
        <f t="shared" si="86"/>
        <v>nincs</v>
      </c>
      <c r="C1704" t="str">
        <f t="shared" si="85"/>
        <v>nincs</v>
      </c>
      <c r="D1704" t="str">
        <f t="shared" si="85"/>
        <v>nincs</v>
      </c>
      <c r="E1704" t="str">
        <f t="shared" si="85"/>
        <v>nincs</v>
      </c>
      <c r="F1704" t="str">
        <f t="shared" si="85"/>
        <v>nincs</v>
      </c>
      <c r="G1704" t="str">
        <f t="shared" si="85"/>
        <v>nincs</v>
      </c>
      <c r="H1704">
        <f t="shared" si="87"/>
        <v>0</v>
      </c>
    </row>
    <row r="1705" spans="1:8" x14ac:dyDescent="0.25">
      <c r="A1705" t="s">
        <v>12699</v>
      </c>
      <c r="B1705" t="str">
        <f t="shared" si="86"/>
        <v>nincs</v>
      </c>
      <c r="C1705" t="str">
        <f t="shared" si="85"/>
        <v>nincs</v>
      </c>
      <c r="D1705" t="str">
        <f t="shared" si="85"/>
        <v>nincs</v>
      </c>
      <c r="E1705" t="str">
        <f t="shared" si="85"/>
        <v>nincs</v>
      </c>
      <c r="F1705" t="str">
        <f t="shared" si="85"/>
        <v>nincs</v>
      </c>
      <c r="G1705" t="str">
        <f t="shared" si="85"/>
        <v>nincs</v>
      </c>
      <c r="H1705">
        <f t="shared" si="87"/>
        <v>0</v>
      </c>
    </row>
    <row r="1706" spans="1:8" x14ac:dyDescent="0.25">
      <c r="A1706" t="s">
        <v>15233</v>
      </c>
      <c r="B1706" t="str">
        <f t="shared" si="86"/>
        <v>nincs</v>
      </c>
      <c r="C1706" t="str">
        <f t="shared" si="85"/>
        <v>nincs</v>
      </c>
      <c r="D1706" t="str">
        <f t="shared" si="85"/>
        <v>nincs</v>
      </c>
      <c r="E1706" t="str">
        <f t="shared" si="85"/>
        <v>nincs</v>
      </c>
      <c r="F1706" t="str">
        <f t="shared" si="85"/>
        <v>nincs</v>
      </c>
      <c r="G1706" t="str">
        <f t="shared" si="85"/>
        <v>nincs</v>
      </c>
      <c r="H1706">
        <f t="shared" si="87"/>
        <v>0</v>
      </c>
    </row>
    <row r="1707" spans="1:8" x14ac:dyDescent="0.25">
      <c r="A1707" t="s">
        <v>12542</v>
      </c>
      <c r="B1707" t="str">
        <f t="shared" si="86"/>
        <v>nincs</v>
      </c>
      <c r="C1707" t="str">
        <f t="shared" si="85"/>
        <v>nincs</v>
      </c>
      <c r="D1707" t="str">
        <f t="shared" si="85"/>
        <v>nincs</v>
      </c>
      <c r="E1707" t="str">
        <f t="shared" si="85"/>
        <v>nincs</v>
      </c>
      <c r="F1707" t="str">
        <f t="shared" si="85"/>
        <v>nincs</v>
      </c>
      <c r="G1707" t="str">
        <f t="shared" si="85"/>
        <v>nincs</v>
      </c>
      <c r="H1707">
        <f t="shared" si="87"/>
        <v>0</v>
      </c>
    </row>
    <row r="1708" spans="1:8" x14ac:dyDescent="0.25">
      <c r="A1708" t="s">
        <v>12006</v>
      </c>
      <c r="B1708" t="str">
        <f t="shared" si="86"/>
        <v>nincs</v>
      </c>
      <c r="C1708" t="str">
        <f t="shared" si="85"/>
        <v>nincs</v>
      </c>
      <c r="D1708" t="str">
        <f t="shared" si="85"/>
        <v>nincs</v>
      </c>
      <c r="E1708" t="str">
        <f t="shared" si="85"/>
        <v>nincs</v>
      </c>
      <c r="F1708" t="str">
        <f t="shared" si="85"/>
        <v>nincs</v>
      </c>
      <c r="G1708" t="str">
        <f t="shared" si="85"/>
        <v>nincs</v>
      </c>
      <c r="H1708">
        <f t="shared" si="87"/>
        <v>0</v>
      </c>
    </row>
    <row r="1709" spans="1:8" x14ac:dyDescent="0.25">
      <c r="A1709" t="s">
        <v>2258</v>
      </c>
      <c r="B1709" t="str">
        <f t="shared" si="86"/>
        <v>nincs</v>
      </c>
      <c r="C1709" t="str">
        <f t="shared" si="85"/>
        <v>nincs</v>
      </c>
      <c r="D1709" t="str">
        <f t="shared" si="85"/>
        <v>van</v>
      </c>
      <c r="E1709" t="str">
        <f t="shared" si="85"/>
        <v>nincs</v>
      </c>
      <c r="F1709" t="str">
        <f t="shared" si="85"/>
        <v>nincs</v>
      </c>
      <c r="G1709" t="str">
        <f t="shared" si="85"/>
        <v>nincs</v>
      </c>
      <c r="H1709">
        <f t="shared" si="87"/>
        <v>1</v>
      </c>
    </row>
    <row r="1710" spans="1:8" x14ac:dyDescent="0.25">
      <c r="A1710" t="s">
        <v>10132</v>
      </c>
      <c r="B1710" t="str">
        <f t="shared" si="86"/>
        <v>nincs</v>
      </c>
      <c r="C1710" t="str">
        <f t="shared" si="85"/>
        <v>nincs</v>
      </c>
      <c r="D1710" t="str">
        <f t="shared" si="85"/>
        <v>van</v>
      </c>
      <c r="E1710" t="str">
        <f t="shared" si="85"/>
        <v>nincs</v>
      </c>
      <c r="F1710" t="str">
        <f t="shared" si="85"/>
        <v>nincs</v>
      </c>
      <c r="G1710" t="str">
        <f t="shared" si="85"/>
        <v>nincs</v>
      </c>
      <c r="H1710">
        <f t="shared" si="87"/>
        <v>1</v>
      </c>
    </row>
    <row r="1711" spans="1:8" x14ac:dyDescent="0.25">
      <c r="A1711" t="s">
        <v>9640</v>
      </c>
      <c r="B1711" t="str">
        <f t="shared" si="86"/>
        <v>nincs</v>
      </c>
      <c r="C1711" t="str">
        <f t="shared" si="85"/>
        <v>nincs</v>
      </c>
      <c r="D1711" t="str">
        <f t="shared" si="85"/>
        <v>nincs</v>
      </c>
      <c r="E1711" t="str">
        <f t="shared" si="85"/>
        <v>nincs</v>
      </c>
      <c r="F1711" t="str">
        <f t="shared" si="85"/>
        <v>nincs</v>
      </c>
      <c r="G1711" t="str">
        <f t="shared" si="85"/>
        <v>nincs</v>
      </c>
      <c r="H1711">
        <f t="shared" si="87"/>
        <v>0</v>
      </c>
    </row>
    <row r="1712" spans="1:8" x14ac:dyDescent="0.25">
      <c r="A1712" t="s">
        <v>13882</v>
      </c>
      <c r="B1712" t="str">
        <f t="shared" si="86"/>
        <v>nincs</v>
      </c>
      <c r="C1712" t="str">
        <f t="shared" si="85"/>
        <v>nincs</v>
      </c>
      <c r="D1712" t="str">
        <f t="shared" si="85"/>
        <v>nincs</v>
      </c>
      <c r="E1712" t="str">
        <f t="shared" si="85"/>
        <v>nincs</v>
      </c>
      <c r="F1712" t="str">
        <f t="shared" si="85"/>
        <v>nincs</v>
      </c>
      <c r="G1712" t="str">
        <f t="shared" si="85"/>
        <v>nincs</v>
      </c>
      <c r="H1712">
        <f t="shared" si="87"/>
        <v>0</v>
      </c>
    </row>
    <row r="1713" spans="1:8" x14ac:dyDescent="0.25">
      <c r="A1713" t="s">
        <v>10459</v>
      </c>
      <c r="B1713" t="str">
        <f t="shared" si="86"/>
        <v>nincs</v>
      </c>
      <c r="C1713" t="str">
        <f t="shared" si="85"/>
        <v>nincs</v>
      </c>
      <c r="D1713" t="str">
        <f t="shared" si="85"/>
        <v>nincs</v>
      </c>
      <c r="E1713" t="str">
        <f t="shared" si="85"/>
        <v>nincs</v>
      </c>
      <c r="F1713" t="str">
        <f t="shared" si="85"/>
        <v>nincs</v>
      </c>
      <c r="G1713" t="str">
        <f t="shared" si="85"/>
        <v>nincs</v>
      </c>
      <c r="H1713">
        <f t="shared" si="87"/>
        <v>0</v>
      </c>
    </row>
    <row r="1714" spans="1:8" x14ac:dyDescent="0.25">
      <c r="A1714" t="s">
        <v>6215</v>
      </c>
      <c r="B1714" t="str">
        <f t="shared" si="86"/>
        <v>nincs</v>
      </c>
      <c r="C1714" t="str">
        <f t="shared" si="85"/>
        <v>nincs</v>
      </c>
      <c r="D1714" t="str">
        <f t="shared" si="85"/>
        <v>nincs</v>
      </c>
      <c r="E1714" t="str">
        <f t="shared" si="85"/>
        <v>nincs</v>
      </c>
      <c r="F1714" t="str">
        <f t="shared" si="85"/>
        <v>nincs</v>
      </c>
      <c r="G1714" t="str">
        <f t="shared" si="85"/>
        <v>nincs</v>
      </c>
      <c r="H1714">
        <f t="shared" si="87"/>
        <v>0</v>
      </c>
    </row>
    <row r="1715" spans="1:8" x14ac:dyDescent="0.25">
      <c r="A1715" t="s">
        <v>2324</v>
      </c>
      <c r="B1715" t="str">
        <f t="shared" si="86"/>
        <v>nincs</v>
      </c>
      <c r="C1715" t="str">
        <f t="shared" si="85"/>
        <v>nincs</v>
      </c>
      <c r="D1715" t="str">
        <f t="shared" si="85"/>
        <v>nincs</v>
      </c>
      <c r="E1715" t="str">
        <f t="shared" si="85"/>
        <v>nincs</v>
      </c>
      <c r="F1715" t="str">
        <f t="shared" si="85"/>
        <v>nincs</v>
      </c>
      <c r="G1715" t="str">
        <f t="shared" si="85"/>
        <v>nincs</v>
      </c>
      <c r="H1715">
        <f t="shared" si="87"/>
        <v>0</v>
      </c>
    </row>
    <row r="1716" spans="1:8" x14ac:dyDescent="0.25">
      <c r="A1716" t="s">
        <v>7039</v>
      </c>
      <c r="B1716" t="str">
        <f t="shared" si="86"/>
        <v>nincs</v>
      </c>
      <c r="C1716" t="str">
        <f t="shared" si="85"/>
        <v>nincs</v>
      </c>
      <c r="D1716" t="str">
        <f t="shared" si="85"/>
        <v>nincs</v>
      </c>
      <c r="E1716" t="str">
        <f t="shared" si="85"/>
        <v>nincs</v>
      </c>
      <c r="F1716" t="str">
        <f t="shared" si="85"/>
        <v>nincs</v>
      </c>
      <c r="G1716" t="str">
        <f t="shared" si="85"/>
        <v>nincs</v>
      </c>
      <c r="H1716">
        <f t="shared" si="87"/>
        <v>0</v>
      </c>
    </row>
    <row r="1717" spans="1:8" x14ac:dyDescent="0.25">
      <c r="A1717" t="s">
        <v>6199</v>
      </c>
      <c r="B1717" t="str">
        <f t="shared" si="86"/>
        <v>nincs</v>
      </c>
      <c r="C1717" t="str">
        <f t="shared" si="85"/>
        <v>nincs</v>
      </c>
      <c r="D1717" t="str">
        <f t="shared" si="85"/>
        <v>nincs</v>
      </c>
      <c r="E1717" t="str">
        <f t="shared" si="85"/>
        <v>nincs</v>
      </c>
      <c r="F1717" t="str">
        <f t="shared" si="85"/>
        <v>nincs</v>
      </c>
      <c r="G1717" t="str">
        <f t="shared" si="85"/>
        <v>nincs</v>
      </c>
      <c r="H1717">
        <f t="shared" si="87"/>
        <v>0</v>
      </c>
    </row>
    <row r="1718" spans="1:8" x14ac:dyDescent="0.25">
      <c r="A1718" t="s">
        <v>7630</v>
      </c>
      <c r="B1718" t="str">
        <f t="shared" si="86"/>
        <v>nincs</v>
      </c>
      <c r="C1718" t="str">
        <f t="shared" si="85"/>
        <v>nincs</v>
      </c>
      <c r="D1718" t="str">
        <f t="shared" si="85"/>
        <v>nincs</v>
      </c>
      <c r="E1718" t="str">
        <f t="shared" ref="C1718:G1769" si="88">IF(ISERROR(FIND(E$1,$A1718)),"nincs","van")</f>
        <v>nincs</v>
      </c>
      <c r="F1718" t="str">
        <f t="shared" si="88"/>
        <v>nincs</v>
      </c>
      <c r="G1718" t="str">
        <f t="shared" si="88"/>
        <v>nincs</v>
      </c>
      <c r="H1718">
        <f t="shared" si="87"/>
        <v>0</v>
      </c>
    </row>
    <row r="1719" spans="1:8" x14ac:dyDescent="0.25">
      <c r="A1719" t="s">
        <v>13149</v>
      </c>
      <c r="B1719" t="str">
        <f t="shared" si="86"/>
        <v>nincs</v>
      </c>
      <c r="C1719" t="str">
        <f t="shared" si="88"/>
        <v>nincs</v>
      </c>
      <c r="D1719" t="str">
        <f t="shared" si="88"/>
        <v>nincs</v>
      </c>
      <c r="E1719" t="str">
        <f t="shared" si="88"/>
        <v>nincs</v>
      </c>
      <c r="F1719" t="str">
        <f t="shared" si="88"/>
        <v>nincs</v>
      </c>
      <c r="G1719" t="str">
        <f t="shared" si="88"/>
        <v>nincs</v>
      </c>
      <c r="H1719">
        <f t="shared" si="87"/>
        <v>0</v>
      </c>
    </row>
    <row r="1720" spans="1:8" x14ac:dyDescent="0.25">
      <c r="A1720" t="s">
        <v>10596</v>
      </c>
      <c r="B1720" t="str">
        <f t="shared" si="86"/>
        <v>nincs</v>
      </c>
      <c r="C1720" t="str">
        <f t="shared" si="88"/>
        <v>nincs</v>
      </c>
      <c r="D1720" t="str">
        <f t="shared" si="88"/>
        <v>nincs</v>
      </c>
      <c r="E1720" t="str">
        <f t="shared" si="88"/>
        <v>nincs</v>
      </c>
      <c r="F1720" t="str">
        <f t="shared" si="88"/>
        <v>nincs</v>
      </c>
      <c r="G1720" t="str">
        <f t="shared" si="88"/>
        <v>nincs</v>
      </c>
      <c r="H1720">
        <f t="shared" si="87"/>
        <v>0</v>
      </c>
    </row>
    <row r="1721" spans="1:8" x14ac:dyDescent="0.25">
      <c r="A1721" t="s">
        <v>4817</v>
      </c>
      <c r="B1721" t="str">
        <f t="shared" si="86"/>
        <v>nincs</v>
      </c>
      <c r="C1721" t="str">
        <f t="shared" si="88"/>
        <v>nincs</v>
      </c>
      <c r="D1721" t="str">
        <f t="shared" si="88"/>
        <v>nincs</v>
      </c>
      <c r="E1721" t="str">
        <f t="shared" si="88"/>
        <v>van</v>
      </c>
      <c r="F1721" t="str">
        <f t="shared" si="88"/>
        <v>nincs</v>
      </c>
      <c r="G1721" t="str">
        <f t="shared" si="88"/>
        <v>nincs</v>
      </c>
      <c r="H1721">
        <f t="shared" si="87"/>
        <v>1</v>
      </c>
    </row>
    <row r="1722" spans="1:8" x14ac:dyDescent="0.25">
      <c r="A1722" t="s">
        <v>10268</v>
      </c>
      <c r="B1722" t="str">
        <f t="shared" si="86"/>
        <v>nincs</v>
      </c>
      <c r="C1722" t="str">
        <f t="shared" si="88"/>
        <v>nincs</v>
      </c>
      <c r="D1722" t="str">
        <f t="shared" si="88"/>
        <v>nincs</v>
      </c>
      <c r="E1722" t="str">
        <f t="shared" si="88"/>
        <v>nincs</v>
      </c>
      <c r="F1722" t="str">
        <f t="shared" si="88"/>
        <v>nincs</v>
      </c>
      <c r="G1722" t="str">
        <f t="shared" si="88"/>
        <v>nincs</v>
      </c>
      <c r="H1722">
        <f t="shared" si="87"/>
        <v>0</v>
      </c>
    </row>
    <row r="1723" spans="1:8" x14ac:dyDescent="0.25">
      <c r="A1723" t="s">
        <v>7782</v>
      </c>
      <c r="B1723" t="str">
        <f t="shared" si="86"/>
        <v>nincs</v>
      </c>
      <c r="C1723" t="str">
        <f t="shared" si="88"/>
        <v>nincs</v>
      </c>
      <c r="D1723" t="str">
        <f t="shared" si="88"/>
        <v>nincs</v>
      </c>
      <c r="E1723" t="str">
        <f t="shared" si="88"/>
        <v>nincs</v>
      </c>
      <c r="F1723" t="str">
        <f t="shared" si="88"/>
        <v>nincs</v>
      </c>
      <c r="G1723" t="str">
        <f t="shared" si="88"/>
        <v>nincs</v>
      </c>
      <c r="H1723">
        <f t="shared" si="87"/>
        <v>0</v>
      </c>
    </row>
    <row r="1724" spans="1:8" x14ac:dyDescent="0.25">
      <c r="A1724" t="s">
        <v>4354</v>
      </c>
      <c r="B1724" t="str">
        <f t="shared" si="86"/>
        <v>nincs</v>
      </c>
      <c r="C1724" t="str">
        <f t="shared" si="88"/>
        <v>nincs</v>
      </c>
      <c r="D1724" t="str">
        <f t="shared" si="88"/>
        <v>nincs</v>
      </c>
      <c r="E1724" t="str">
        <f t="shared" si="88"/>
        <v>nincs</v>
      </c>
      <c r="F1724" t="str">
        <f t="shared" si="88"/>
        <v>nincs</v>
      </c>
      <c r="G1724" t="str">
        <f t="shared" si="88"/>
        <v>nincs</v>
      </c>
      <c r="H1724">
        <f t="shared" si="87"/>
        <v>0</v>
      </c>
    </row>
    <row r="1725" spans="1:8" x14ac:dyDescent="0.25">
      <c r="A1725" t="s">
        <v>6985</v>
      </c>
      <c r="B1725" t="str">
        <f t="shared" si="86"/>
        <v>nincs</v>
      </c>
      <c r="C1725" t="str">
        <f t="shared" si="88"/>
        <v>nincs</v>
      </c>
      <c r="D1725" t="str">
        <f t="shared" si="88"/>
        <v>nincs</v>
      </c>
      <c r="E1725" t="str">
        <f t="shared" si="88"/>
        <v>nincs</v>
      </c>
      <c r="F1725" t="str">
        <f t="shared" si="88"/>
        <v>nincs</v>
      </c>
      <c r="G1725" t="str">
        <f t="shared" si="88"/>
        <v>nincs</v>
      </c>
      <c r="H1725">
        <f t="shared" si="87"/>
        <v>0</v>
      </c>
    </row>
    <row r="1726" spans="1:8" x14ac:dyDescent="0.25">
      <c r="A1726" t="s">
        <v>11885</v>
      </c>
      <c r="B1726" t="str">
        <f t="shared" si="86"/>
        <v>nincs</v>
      </c>
      <c r="C1726" t="str">
        <f t="shared" si="88"/>
        <v>nincs</v>
      </c>
      <c r="D1726" t="str">
        <f t="shared" si="88"/>
        <v>nincs</v>
      </c>
      <c r="E1726" t="str">
        <f t="shared" si="88"/>
        <v>nincs</v>
      </c>
      <c r="F1726" t="str">
        <f t="shared" si="88"/>
        <v>nincs</v>
      </c>
      <c r="G1726" t="str">
        <f t="shared" si="88"/>
        <v>nincs</v>
      </c>
      <c r="H1726">
        <f t="shared" si="87"/>
        <v>0</v>
      </c>
    </row>
    <row r="1727" spans="1:8" x14ac:dyDescent="0.25">
      <c r="A1727" t="s">
        <v>2258</v>
      </c>
      <c r="B1727" t="str">
        <f t="shared" si="86"/>
        <v>nincs</v>
      </c>
      <c r="C1727" t="str">
        <f t="shared" si="88"/>
        <v>nincs</v>
      </c>
      <c r="D1727" t="str">
        <f t="shared" si="88"/>
        <v>van</v>
      </c>
      <c r="E1727" t="str">
        <f t="shared" si="88"/>
        <v>nincs</v>
      </c>
      <c r="F1727" t="str">
        <f t="shared" si="88"/>
        <v>nincs</v>
      </c>
      <c r="G1727" t="str">
        <f t="shared" si="88"/>
        <v>nincs</v>
      </c>
      <c r="H1727">
        <f t="shared" si="87"/>
        <v>1</v>
      </c>
    </row>
    <row r="1728" spans="1:8" x14ac:dyDescent="0.25">
      <c r="A1728" t="s">
        <v>7116</v>
      </c>
      <c r="B1728" t="str">
        <f t="shared" si="86"/>
        <v>nincs</v>
      </c>
      <c r="C1728" t="str">
        <f t="shared" si="88"/>
        <v>nincs</v>
      </c>
      <c r="D1728" t="str">
        <f t="shared" si="88"/>
        <v>nincs</v>
      </c>
      <c r="E1728" t="str">
        <f t="shared" si="88"/>
        <v>nincs</v>
      </c>
      <c r="F1728" t="str">
        <f t="shared" si="88"/>
        <v>nincs</v>
      </c>
      <c r="G1728" t="str">
        <f t="shared" si="88"/>
        <v>nincs</v>
      </c>
      <c r="H1728">
        <f t="shared" si="87"/>
        <v>0</v>
      </c>
    </row>
    <row r="1729" spans="1:8" x14ac:dyDescent="0.25">
      <c r="A1729" t="s">
        <v>11873</v>
      </c>
      <c r="B1729" t="str">
        <f t="shared" si="86"/>
        <v>nincs</v>
      </c>
      <c r="C1729" t="str">
        <f t="shared" si="88"/>
        <v>nincs</v>
      </c>
      <c r="D1729" t="str">
        <f t="shared" si="88"/>
        <v>nincs</v>
      </c>
      <c r="E1729" t="str">
        <f t="shared" si="88"/>
        <v>nincs</v>
      </c>
      <c r="F1729" t="str">
        <f t="shared" si="88"/>
        <v>nincs</v>
      </c>
      <c r="G1729" t="str">
        <f t="shared" si="88"/>
        <v>nincs</v>
      </c>
      <c r="H1729">
        <f t="shared" si="87"/>
        <v>0</v>
      </c>
    </row>
    <row r="1730" spans="1:8" x14ac:dyDescent="0.25">
      <c r="A1730" t="s">
        <v>1571</v>
      </c>
      <c r="B1730" t="str">
        <f t="shared" si="86"/>
        <v>nincs</v>
      </c>
      <c r="C1730" t="str">
        <f t="shared" si="88"/>
        <v>nincs</v>
      </c>
      <c r="D1730" t="str">
        <f t="shared" si="88"/>
        <v>nincs</v>
      </c>
      <c r="E1730" t="str">
        <f t="shared" si="88"/>
        <v>van</v>
      </c>
      <c r="F1730" t="str">
        <f t="shared" si="88"/>
        <v>nincs</v>
      </c>
      <c r="G1730" t="str">
        <f t="shared" si="88"/>
        <v>nincs</v>
      </c>
      <c r="H1730">
        <f t="shared" si="87"/>
        <v>1</v>
      </c>
    </row>
    <row r="1731" spans="1:8" x14ac:dyDescent="0.25">
      <c r="A1731" t="s">
        <v>7062</v>
      </c>
      <c r="B1731" t="str">
        <f t="shared" si="86"/>
        <v>nincs</v>
      </c>
      <c r="C1731" t="str">
        <f t="shared" si="88"/>
        <v>nincs</v>
      </c>
      <c r="D1731" t="str">
        <f t="shared" si="88"/>
        <v>nincs</v>
      </c>
      <c r="E1731" t="str">
        <f t="shared" si="88"/>
        <v>nincs</v>
      </c>
      <c r="F1731" t="str">
        <f t="shared" si="88"/>
        <v>nincs</v>
      </c>
      <c r="G1731" t="str">
        <f t="shared" si="88"/>
        <v>nincs</v>
      </c>
      <c r="H1731">
        <f t="shared" si="87"/>
        <v>0</v>
      </c>
    </row>
    <row r="1732" spans="1:8" x14ac:dyDescent="0.25">
      <c r="A1732" t="s">
        <v>2119</v>
      </c>
      <c r="B1732" t="str">
        <f t="shared" si="86"/>
        <v>nincs</v>
      </c>
      <c r="C1732" t="str">
        <f t="shared" si="88"/>
        <v>van</v>
      </c>
      <c r="D1732" t="str">
        <f t="shared" si="88"/>
        <v>nincs</v>
      </c>
      <c r="E1732" t="str">
        <f t="shared" si="88"/>
        <v>nincs</v>
      </c>
      <c r="F1732" t="str">
        <f t="shared" si="88"/>
        <v>nincs</v>
      </c>
      <c r="G1732" t="str">
        <f t="shared" si="88"/>
        <v>nincs</v>
      </c>
      <c r="H1732">
        <f t="shared" si="87"/>
        <v>1</v>
      </c>
    </row>
    <row r="1733" spans="1:8" x14ac:dyDescent="0.25">
      <c r="A1733" t="s">
        <v>10105</v>
      </c>
      <c r="B1733" t="str">
        <f t="shared" si="86"/>
        <v>nincs</v>
      </c>
      <c r="C1733" t="str">
        <f t="shared" si="88"/>
        <v>nincs</v>
      </c>
      <c r="D1733" t="str">
        <f t="shared" si="88"/>
        <v>nincs</v>
      </c>
      <c r="E1733" t="str">
        <f t="shared" si="88"/>
        <v>nincs</v>
      </c>
      <c r="F1733" t="str">
        <f t="shared" si="88"/>
        <v>nincs</v>
      </c>
      <c r="G1733" t="str">
        <f t="shared" si="88"/>
        <v>nincs</v>
      </c>
      <c r="H1733">
        <f t="shared" si="87"/>
        <v>0</v>
      </c>
    </row>
    <row r="1734" spans="1:8" x14ac:dyDescent="0.25">
      <c r="A1734" t="s">
        <v>11765</v>
      </c>
      <c r="B1734" t="str">
        <f t="shared" si="86"/>
        <v>nincs</v>
      </c>
      <c r="C1734" t="str">
        <f t="shared" si="88"/>
        <v>nincs</v>
      </c>
      <c r="D1734" t="str">
        <f t="shared" si="88"/>
        <v>nincs</v>
      </c>
      <c r="E1734" t="str">
        <f t="shared" si="88"/>
        <v>nincs</v>
      </c>
      <c r="F1734" t="str">
        <f t="shared" si="88"/>
        <v>nincs</v>
      </c>
      <c r="G1734" t="str">
        <f t="shared" si="88"/>
        <v>nincs</v>
      </c>
      <c r="H1734">
        <f t="shared" si="87"/>
        <v>0</v>
      </c>
    </row>
    <row r="1735" spans="1:8" x14ac:dyDescent="0.25">
      <c r="A1735" t="s">
        <v>1079</v>
      </c>
      <c r="B1735" t="str">
        <f t="shared" si="86"/>
        <v>nincs</v>
      </c>
      <c r="C1735" t="str">
        <f t="shared" si="88"/>
        <v>nincs</v>
      </c>
      <c r="D1735" t="str">
        <f t="shared" si="88"/>
        <v>nincs</v>
      </c>
      <c r="E1735" t="str">
        <f t="shared" si="88"/>
        <v>nincs</v>
      </c>
      <c r="F1735" t="str">
        <f t="shared" si="88"/>
        <v>nincs</v>
      </c>
      <c r="G1735" t="str">
        <f t="shared" si="88"/>
        <v>nincs</v>
      </c>
      <c r="H1735">
        <f t="shared" si="87"/>
        <v>0</v>
      </c>
    </row>
    <row r="1736" spans="1:8" x14ac:dyDescent="0.25">
      <c r="A1736" t="s">
        <v>12130</v>
      </c>
      <c r="B1736" t="str">
        <f t="shared" si="86"/>
        <v>nincs</v>
      </c>
      <c r="C1736" t="str">
        <f t="shared" si="88"/>
        <v>nincs</v>
      </c>
      <c r="D1736" t="str">
        <f t="shared" si="88"/>
        <v>nincs</v>
      </c>
      <c r="E1736" t="str">
        <f t="shared" si="88"/>
        <v>nincs</v>
      </c>
      <c r="F1736" t="str">
        <f t="shared" si="88"/>
        <v>nincs</v>
      </c>
      <c r="G1736" t="str">
        <f t="shared" si="88"/>
        <v>nincs</v>
      </c>
      <c r="H1736">
        <f t="shared" si="87"/>
        <v>0</v>
      </c>
    </row>
    <row r="1737" spans="1:8" x14ac:dyDescent="0.25">
      <c r="A1737" t="s">
        <v>6299</v>
      </c>
      <c r="B1737" t="str">
        <f t="shared" si="86"/>
        <v>nincs</v>
      </c>
      <c r="C1737" t="str">
        <f t="shared" si="88"/>
        <v>nincs</v>
      </c>
      <c r="D1737" t="str">
        <f t="shared" si="88"/>
        <v>nincs</v>
      </c>
      <c r="E1737" t="str">
        <f t="shared" si="88"/>
        <v>nincs</v>
      </c>
      <c r="F1737" t="str">
        <f t="shared" si="88"/>
        <v>nincs</v>
      </c>
      <c r="G1737" t="str">
        <f t="shared" si="88"/>
        <v>nincs</v>
      </c>
      <c r="H1737">
        <f t="shared" si="87"/>
        <v>0</v>
      </c>
    </row>
    <row r="1738" spans="1:8" x14ac:dyDescent="0.25">
      <c r="A1738" t="s">
        <v>1457</v>
      </c>
      <c r="B1738" t="str">
        <f t="shared" si="86"/>
        <v>nincs</v>
      </c>
      <c r="C1738" t="str">
        <f t="shared" si="88"/>
        <v>van</v>
      </c>
      <c r="D1738" t="str">
        <f t="shared" si="88"/>
        <v>nincs</v>
      </c>
      <c r="E1738" t="str">
        <f t="shared" si="88"/>
        <v>nincs</v>
      </c>
      <c r="F1738" t="str">
        <f t="shared" si="88"/>
        <v>nincs</v>
      </c>
      <c r="G1738" t="str">
        <f t="shared" si="88"/>
        <v>nincs</v>
      </c>
      <c r="H1738">
        <f t="shared" si="87"/>
        <v>1</v>
      </c>
    </row>
    <row r="1739" spans="1:8" x14ac:dyDescent="0.25">
      <c r="A1739" t="s">
        <v>3369</v>
      </c>
      <c r="B1739" t="str">
        <f t="shared" si="86"/>
        <v>nincs</v>
      </c>
      <c r="C1739" t="str">
        <f t="shared" si="88"/>
        <v>nincs</v>
      </c>
      <c r="D1739" t="str">
        <f t="shared" si="88"/>
        <v>nincs</v>
      </c>
      <c r="E1739" t="str">
        <f t="shared" si="88"/>
        <v>nincs</v>
      </c>
      <c r="F1739" t="str">
        <f t="shared" si="88"/>
        <v>nincs</v>
      </c>
      <c r="G1739" t="str">
        <f t="shared" si="88"/>
        <v>nincs</v>
      </c>
      <c r="H1739">
        <f t="shared" si="87"/>
        <v>0</v>
      </c>
    </row>
    <row r="1740" spans="1:8" x14ac:dyDescent="0.25">
      <c r="A1740" t="s">
        <v>13461</v>
      </c>
      <c r="B1740" t="str">
        <f t="shared" si="86"/>
        <v>nincs</v>
      </c>
      <c r="C1740" t="str">
        <f t="shared" si="88"/>
        <v>nincs</v>
      </c>
      <c r="D1740" t="str">
        <f t="shared" si="88"/>
        <v>nincs</v>
      </c>
      <c r="E1740" t="str">
        <f t="shared" si="88"/>
        <v>nincs</v>
      </c>
      <c r="F1740" t="str">
        <f t="shared" si="88"/>
        <v>nincs</v>
      </c>
      <c r="G1740" t="str">
        <f t="shared" si="88"/>
        <v>nincs</v>
      </c>
      <c r="H1740">
        <f t="shared" si="87"/>
        <v>0</v>
      </c>
    </row>
    <row r="1741" spans="1:8" x14ac:dyDescent="0.25">
      <c r="A1741" t="s">
        <v>3894</v>
      </c>
      <c r="B1741" t="str">
        <f t="shared" si="86"/>
        <v>nincs</v>
      </c>
      <c r="C1741" t="str">
        <f t="shared" si="88"/>
        <v>nincs</v>
      </c>
      <c r="D1741" t="str">
        <f t="shared" si="88"/>
        <v>nincs</v>
      </c>
      <c r="E1741" t="str">
        <f t="shared" si="88"/>
        <v>nincs</v>
      </c>
      <c r="F1741" t="str">
        <f t="shared" si="88"/>
        <v>nincs</v>
      </c>
      <c r="G1741" t="str">
        <f t="shared" si="88"/>
        <v>nincs</v>
      </c>
      <c r="H1741">
        <f t="shared" si="87"/>
        <v>0</v>
      </c>
    </row>
    <row r="1742" spans="1:8" x14ac:dyDescent="0.25">
      <c r="A1742" t="s">
        <v>7827</v>
      </c>
      <c r="B1742" t="str">
        <f t="shared" si="86"/>
        <v>nincs</v>
      </c>
      <c r="C1742" t="str">
        <f t="shared" si="88"/>
        <v>nincs</v>
      </c>
      <c r="D1742" t="str">
        <f t="shared" si="88"/>
        <v>van</v>
      </c>
      <c r="E1742" t="str">
        <f t="shared" si="88"/>
        <v>nincs</v>
      </c>
      <c r="F1742" t="str">
        <f t="shared" si="88"/>
        <v>nincs</v>
      </c>
      <c r="G1742" t="str">
        <f t="shared" si="88"/>
        <v>nincs</v>
      </c>
      <c r="H1742">
        <f t="shared" si="87"/>
        <v>1</v>
      </c>
    </row>
    <row r="1743" spans="1:8" x14ac:dyDescent="0.25">
      <c r="A1743" t="s">
        <v>1871</v>
      </c>
      <c r="B1743" t="str">
        <f t="shared" si="86"/>
        <v>van</v>
      </c>
      <c r="C1743" t="str">
        <f t="shared" si="88"/>
        <v>nincs</v>
      </c>
      <c r="D1743" t="str">
        <f t="shared" si="88"/>
        <v>nincs</v>
      </c>
      <c r="E1743" t="str">
        <f t="shared" si="88"/>
        <v>nincs</v>
      </c>
      <c r="F1743" t="str">
        <f t="shared" si="88"/>
        <v>nincs</v>
      </c>
      <c r="G1743" t="str">
        <f t="shared" si="88"/>
        <v>nincs</v>
      </c>
      <c r="H1743">
        <f t="shared" si="87"/>
        <v>1</v>
      </c>
    </row>
    <row r="1744" spans="1:8" x14ac:dyDescent="0.25">
      <c r="A1744" t="s">
        <v>8647</v>
      </c>
      <c r="B1744" t="str">
        <f t="shared" si="86"/>
        <v>nincs</v>
      </c>
      <c r="C1744" t="str">
        <f t="shared" si="88"/>
        <v>nincs</v>
      </c>
      <c r="D1744" t="str">
        <f t="shared" si="88"/>
        <v>nincs</v>
      </c>
      <c r="E1744" t="str">
        <f t="shared" si="88"/>
        <v>nincs</v>
      </c>
      <c r="F1744" t="str">
        <f t="shared" si="88"/>
        <v>nincs</v>
      </c>
      <c r="G1744" t="str">
        <f t="shared" si="88"/>
        <v>nincs</v>
      </c>
      <c r="H1744">
        <f t="shared" si="87"/>
        <v>0</v>
      </c>
    </row>
    <row r="1745" spans="1:8" x14ac:dyDescent="0.25">
      <c r="A1745" t="s">
        <v>8823</v>
      </c>
      <c r="B1745" t="str">
        <f t="shared" ref="B1745:B1808" si="89">IF(ISERROR(FIND(B$1,$A1745)),"nincs","van")</f>
        <v>nincs</v>
      </c>
      <c r="C1745" t="str">
        <f t="shared" si="88"/>
        <v>nincs</v>
      </c>
      <c r="D1745" t="str">
        <f t="shared" si="88"/>
        <v>nincs</v>
      </c>
      <c r="E1745" t="str">
        <f t="shared" si="88"/>
        <v>van</v>
      </c>
      <c r="F1745" t="str">
        <f t="shared" si="88"/>
        <v>nincs</v>
      </c>
      <c r="G1745" t="str">
        <f t="shared" si="88"/>
        <v>nincs</v>
      </c>
      <c r="H1745">
        <f t="shared" si="87"/>
        <v>1</v>
      </c>
    </row>
    <row r="1746" spans="1:8" x14ac:dyDescent="0.25">
      <c r="A1746" t="s">
        <v>860</v>
      </c>
      <c r="B1746" t="str">
        <f t="shared" si="89"/>
        <v>nincs</v>
      </c>
      <c r="C1746" t="str">
        <f t="shared" si="88"/>
        <v>nincs</v>
      </c>
      <c r="D1746" t="str">
        <f t="shared" si="88"/>
        <v>nincs</v>
      </c>
      <c r="E1746" t="str">
        <f t="shared" si="88"/>
        <v>nincs</v>
      </c>
      <c r="F1746" t="str">
        <f t="shared" si="88"/>
        <v>nincs</v>
      </c>
      <c r="G1746" t="str">
        <f t="shared" si="88"/>
        <v>nincs</v>
      </c>
      <c r="H1746">
        <f t="shared" si="87"/>
        <v>0</v>
      </c>
    </row>
    <row r="1747" spans="1:8" x14ac:dyDescent="0.25">
      <c r="A1747" t="s">
        <v>8930</v>
      </c>
      <c r="B1747" t="str">
        <f t="shared" si="89"/>
        <v>nincs</v>
      </c>
      <c r="C1747" t="str">
        <f t="shared" si="88"/>
        <v>nincs</v>
      </c>
      <c r="D1747" t="str">
        <f t="shared" si="88"/>
        <v>nincs</v>
      </c>
      <c r="E1747" t="str">
        <f t="shared" si="88"/>
        <v>nincs</v>
      </c>
      <c r="F1747" t="str">
        <f t="shared" si="88"/>
        <v>nincs</v>
      </c>
      <c r="G1747" t="str">
        <f t="shared" si="88"/>
        <v>nincs</v>
      </c>
      <c r="H1747">
        <f t="shared" si="87"/>
        <v>0</v>
      </c>
    </row>
    <row r="1748" spans="1:8" x14ac:dyDescent="0.25">
      <c r="A1748" t="s">
        <v>4700</v>
      </c>
      <c r="B1748" t="str">
        <f t="shared" si="89"/>
        <v>van</v>
      </c>
      <c r="C1748" t="str">
        <f t="shared" si="88"/>
        <v>nincs</v>
      </c>
      <c r="D1748" t="str">
        <f t="shared" si="88"/>
        <v>nincs</v>
      </c>
      <c r="E1748" t="str">
        <f t="shared" si="88"/>
        <v>nincs</v>
      </c>
      <c r="F1748" t="str">
        <f t="shared" si="88"/>
        <v>nincs</v>
      </c>
      <c r="G1748" t="str">
        <f t="shared" si="88"/>
        <v>nincs</v>
      </c>
      <c r="H1748">
        <f t="shared" si="87"/>
        <v>1</v>
      </c>
    </row>
    <row r="1749" spans="1:8" x14ac:dyDescent="0.25">
      <c r="A1749" t="s">
        <v>13235</v>
      </c>
      <c r="B1749" t="str">
        <f t="shared" si="89"/>
        <v>nincs</v>
      </c>
      <c r="C1749" t="str">
        <f t="shared" si="88"/>
        <v>nincs</v>
      </c>
      <c r="D1749" t="str">
        <f t="shared" si="88"/>
        <v>nincs</v>
      </c>
      <c r="E1749" t="str">
        <f t="shared" si="88"/>
        <v>nincs</v>
      </c>
      <c r="F1749" t="str">
        <f t="shared" si="88"/>
        <v>nincs</v>
      </c>
      <c r="G1749" t="str">
        <f t="shared" si="88"/>
        <v>nincs</v>
      </c>
      <c r="H1749">
        <f t="shared" si="87"/>
        <v>0</v>
      </c>
    </row>
    <row r="1750" spans="1:8" x14ac:dyDescent="0.25">
      <c r="A1750" t="s">
        <v>9353</v>
      </c>
      <c r="B1750" t="str">
        <f t="shared" si="89"/>
        <v>nincs</v>
      </c>
      <c r="C1750" t="str">
        <f t="shared" si="88"/>
        <v>nincs</v>
      </c>
      <c r="D1750" t="str">
        <f t="shared" si="88"/>
        <v>nincs</v>
      </c>
      <c r="E1750" t="str">
        <f t="shared" si="88"/>
        <v>nincs</v>
      </c>
      <c r="F1750" t="str">
        <f t="shared" si="88"/>
        <v>nincs</v>
      </c>
      <c r="G1750" t="str">
        <f t="shared" si="88"/>
        <v>nincs</v>
      </c>
      <c r="H1750">
        <f t="shared" si="87"/>
        <v>0</v>
      </c>
    </row>
    <row r="1751" spans="1:8" x14ac:dyDescent="0.25">
      <c r="A1751" t="s">
        <v>11631</v>
      </c>
      <c r="B1751" t="str">
        <f t="shared" si="89"/>
        <v>nincs</v>
      </c>
      <c r="C1751" t="str">
        <f t="shared" si="88"/>
        <v>nincs</v>
      </c>
      <c r="D1751" t="str">
        <f t="shared" si="88"/>
        <v>nincs</v>
      </c>
      <c r="E1751" t="str">
        <f t="shared" si="88"/>
        <v>nincs</v>
      </c>
      <c r="F1751" t="str">
        <f t="shared" si="88"/>
        <v>nincs</v>
      </c>
      <c r="G1751" t="str">
        <f t="shared" si="88"/>
        <v>nincs</v>
      </c>
      <c r="H1751">
        <f t="shared" si="87"/>
        <v>0</v>
      </c>
    </row>
    <row r="1752" spans="1:8" x14ac:dyDescent="0.25">
      <c r="A1752" t="s">
        <v>7578</v>
      </c>
      <c r="B1752" t="str">
        <f t="shared" si="89"/>
        <v>nincs</v>
      </c>
      <c r="C1752" t="str">
        <f t="shared" si="88"/>
        <v>nincs</v>
      </c>
      <c r="D1752" t="str">
        <f t="shared" si="88"/>
        <v>nincs</v>
      </c>
      <c r="E1752" t="str">
        <f t="shared" si="88"/>
        <v>nincs</v>
      </c>
      <c r="F1752" t="str">
        <f t="shared" si="88"/>
        <v>nincs</v>
      </c>
      <c r="G1752" t="str">
        <f t="shared" si="88"/>
        <v>nincs</v>
      </c>
      <c r="H1752">
        <f t="shared" si="87"/>
        <v>0</v>
      </c>
    </row>
    <row r="1753" spans="1:8" x14ac:dyDescent="0.25">
      <c r="A1753" t="s">
        <v>3286</v>
      </c>
      <c r="B1753" t="str">
        <f t="shared" si="89"/>
        <v>nincs</v>
      </c>
      <c r="C1753" t="str">
        <f t="shared" si="88"/>
        <v>nincs</v>
      </c>
      <c r="D1753" t="str">
        <f t="shared" si="88"/>
        <v>nincs</v>
      </c>
      <c r="E1753" t="str">
        <f t="shared" si="88"/>
        <v>nincs</v>
      </c>
      <c r="F1753" t="str">
        <f t="shared" si="88"/>
        <v>nincs</v>
      </c>
      <c r="G1753" t="str">
        <f t="shared" si="88"/>
        <v>nincs</v>
      </c>
      <c r="H1753">
        <f t="shared" si="87"/>
        <v>0</v>
      </c>
    </row>
    <row r="1754" spans="1:8" x14ac:dyDescent="0.25">
      <c r="A1754" t="s">
        <v>13072</v>
      </c>
      <c r="B1754" t="str">
        <f t="shared" si="89"/>
        <v>nincs</v>
      </c>
      <c r="C1754" t="str">
        <f t="shared" si="88"/>
        <v>nincs</v>
      </c>
      <c r="D1754" t="str">
        <f t="shared" si="88"/>
        <v>nincs</v>
      </c>
      <c r="E1754" t="str">
        <f t="shared" si="88"/>
        <v>nincs</v>
      </c>
      <c r="F1754" t="str">
        <f t="shared" si="88"/>
        <v>nincs</v>
      </c>
      <c r="G1754" t="str">
        <f t="shared" si="88"/>
        <v>nincs</v>
      </c>
      <c r="H1754">
        <f t="shared" si="87"/>
        <v>0</v>
      </c>
    </row>
    <row r="1755" spans="1:8" x14ac:dyDescent="0.25">
      <c r="A1755" t="s">
        <v>3014</v>
      </c>
      <c r="B1755" t="str">
        <f t="shared" si="89"/>
        <v>nincs</v>
      </c>
      <c r="C1755" t="str">
        <f t="shared" si="88"/>
        <v>nincs</v>
      </c>
      <c r="D1755" t="str">
        <f t="shared" si="88"/>
        <v>nincs</v>
      </c>
      <c r="E1755" t="str">
        <f t="shared" si="88"/>
        <v>van</v>
      </c>
      <c r="F1755" t="str">
        <f t="shared" si="88"/>
        <v>nincs</v>
      </c>
      <c r="G1755" t="str">
        <f t="shared" si="88"/>
        <v>nincs</v>
      </c>
      <c r="H1755">
        <f t="shared" si="87"/>
        <v>1</v>
      </c>
    </row>
    <row r="1756" spans="1:8" x14ac:dyDescent="0.25">
      <c r="A1756" t="s">
        <v>10420</v>
      </c>
      <c r="B1756" t="str">
        <f t="shared" si="89"/>
        <v>nincs</v>
      </c>
      <c r="C1756" t="str">
        <f t="shared" si="88"/>
        <v>nincs</v>
      </c>
      <c r="D1756" t="str">
        <f t="shared" si="88"/>
        <v>nincs</v>
      </c>
      <c r="E1756" t="str">
        <f t="shared" si="88"/>
        <v>nincs</v>
      </c>
      <c r="F1756" t="str">
        <f t="shared" si="88"/>
        <v>nincs</v>
      </c>
      <c r="G1756" t="str">
        <f t="shared" si="88"/>
        <v>nincs</v>
      </c>
      <c r="H1756">
        <f t="shared" si="87"/>
        <v>0</v>
      </c>
    </row>
    <row r="1757" spans="1:8" x14ac:dyDescent="0.25">
      <c r="A1757" t="s">
        <v>8176</v>
      </c>
      <c r="B1757" t="str">
        <f t="shared" si="89"/>
        <v>nincs</v>
      </c>
      <c r="C1757" t="str">
        <f t="shared" si="88"/>
        <v>nincs</v>
      </c>
      <c r="D1757" t="str">
        <f t="shared" si="88"/>
        <v>nincs</v>
      </c>
      <c r="E1757" t="str">
        <f t="shared" si="88"/>
        <v>nincs</v>
      </c>
      <c r="F1757" t="str">
        <f t="shared" si="88"/>
        <v>nincs</v>
      </c>
      <c r="G1757" t="str">
        <f t="shared" si="88"/>
        <v>nincs</v>
      </c>
      <c r="H1757">
        <f t="shared" si="87"/>
        <v>0</v>
      </c>
    </row>
    <row r="1758" spans="1:8" x14ac:dyDescent="0.25">
      <c r="A1758" t="s">
        <v>2938</v>
      </c>
      <c r="B1758" t="str">
        <f t="shared" si="89"/>
        <v>nincs</v>
      </c>
      <c r="C1758" t="str">
        <f t="shared" si="88"/>
        <v>nincs</v>
      </c>
      <c r="D1758" t="str">
        <f t="shared" si="88"/>
        <v>nincs</v>
      </c>
      <c r="E1758" t="str">
        <f t="shared" si="88"/>
        <v>nincs</v>
      </c>
      <c r="F1758" t="str">
        <f t="shared" si="88"/>
        <v>nincs</v>
      </c>
      <c r="G1758" t="str">
        <f t="shared" si="88"/>
        <v>nincs</v>
      </c>
      <c r="H1758">
        <f t="shared" si="87"/>
        <v>0</v>
      </c>
    </row>
    <row r="1759" spans="1:8" x14ac:dyDescent="0.25">
      <c r="A1759" t="s">
        <v>12616</v>
      </c>
      <c r="B1759" t="str">
        <f t="shared" si="89"/>
        <v>nincs</v>
      </c>
      <c r="C1759" t="str">
        <f t="shared" si="88"/>
        <v>nincs</v>
      </c>
      <c r="D1759" t="str">
        <f t="shared" si="88"/>
        <v>nincs</v>
      </c>
      <c r="E1759" t="str">
        <f t="shared" si="88"/>
        <v>nincs</v>
      </c>
      <c r="F1759" t="str">
        <f t="shared" si="88"/>
        <v>nincs</v>
      </c>
      <c r="G1759" t="str">
        <f t="shared" si="88"/>
        <v>nincs</v>
      </c>
      <c r="H1759">
        <f t="shared" si="87"/>
        <v>0</v>
      </c>
    </row>
    <row r="1760" spans="1:8" x14ac:dyDescent="0.25">
      <c r="A1760" t="s">
        <v>4283</v>
      </c>
      <c r="B1760" t="str">
        <f t="shared" si="89"/>
        <v>nincs</v>
      </c>
      <c r="C1760" t="str">
        <f t="shared" si="88"/>
        <v>nincs</v>
      </c>
      <c r="D1760" t="str">
        <f t="shared" si="88"/>
        <v>nincs</v>
      </c>
      <c r="E1760" t="str">
        <f t="shared" si="88"/>
        <v>nincs</v>
      </c>
      <c r="F1760" t="str">
        <f t="shared" si="88"/>
        <v>nincs</v>
      </c>
      <c r="G1760" t="str">
        <f t="shared" si="88"/>
        <v>nincs</v>
      </c>
      <c r="H1760">
        <f t="shared" si="87"/>
        <v>0</v>
      </c>
    </row>
    <row r="1761" spans="1:8" x14ac:dyDescent="0.25">
      <c r="A1761" t="s">
        <v>10395</v>
      </c>
      <c r="B1761" t="str">
        <f t="shared" si="89"/>
        <v>nincs</v>
      </c>
      <c r="C1761" t="str">
        <f t="shared" si="88"/>
        <v>nincs</v>
      </c>
      <c r="D1761" t="str">
        <f t="shared" si="88"/>
        <v>nincs</v>
      </c>
      <c r="E1761" t="str">
        <f t="shared" si="88"/>
        <v>nincs</v>
      </c>
      <c r="F1761" t="str">
        <f t="shared" si="88"/>
        <v>nincs</v>
      </c>
      <c r="G1761" t="str">
        <f t="shared" si="88"/>
        <v>nincs</v>
      </c>
      <c r="H1761">
        <f t="shared" si="87"/>
        <v>0</v>
      </c>
    </row>
    <row r="1762" spans="1:8" x14ac:dyDescent="0.25">
      <c r="A1762" t="s">
        <v>13115</v>
      </c>
      <c r="B1762" t="str">
        <f t="shared" si="89"/>
        <v>nincs</v>
      </c>
      <c r="C1762" t="str">
        <f t="shared" si="88"/>
        <v>nincs</v>
      </c>
      <c r="D1762" t="str">
        <f t="shared" si="88"/>
        <v>nincs</v>
      </c>
      <c r="E1762" t="str">
        <f t="shared" si="88"/>
        <v>nincs</v>
      </c>
      <c r="F1762" t="str">
        <f t="shared" si="88"/>
        <v>nincs</v>
      </c>
      <c r="G1762" t="str">
        <f t="shared" si="88"/>
        <v>nincs</v>
      </c>
      <c r="H1762">
        <f t="shared" si="87"/>
        <v>0</v>
      </c>
    </row>
    <row r="1763" spans="1:8" x14ac:dyDescent="0.25">
      <c r="A1763" t="s">
        <v>12086</v>
      </c>
      <c r="B1763" t="str">
        <f t="shared" si="89"/>
        <v>nincs</v>
      </c>
      <c r="C1763" t="str">
        <f t="shared" si="88"/>
        <v>nincs</v>
      </c>
      <c r="D1763" t="str">
        <f t="shared" si="88"/>
        <v>nincs</v>
      </c>
      <c r="E1763" t="str">
        <f t="shared" si="88"/>
        <v>nincs</v>
      </c>
      <c r="F1763" t="str">
        <f t="shared" si="88"/>
        <v>nincs</v>
      </c>
      <c r="G1763" t="str">
        <f t="shared" si="88"/>
        <v>nincs</v>
      </c>
      <c r="H1763">
        <f t="shared" si="87"/>
        <v>0</v>
      </c>
    </row>
    <row r="1764" spans="1:8" x14ac:dyDescent="0.25">
      <c r="A1764" t="s">
        <v>10373</v>
      </c>
      <c r="B1764" t="str">
        <f t="shared" si="89"/>
        <v>nincs</v>
      </c>
      <c r="C1764" t="str">
        <f t="shared" si="88"/>
        <v>nincs</v>
      </c>
      <c r="D1764" t="str">
        <f t="shared" si="88"/>
        <v>van</v>
      </c>
      <c r="E1764" t="str">
        <f t="shared" si="88"/>
        <v>nincs</v>
      </c>
      <c r="F1764" t="str">
        <f t="shared" si="88"/>
        <v>nincs</v>
      </c>
      <c r="G1764" t="str">
        <f t="shared" si="88"/>
        <v>nincs</v>
      </c>
      <c r="H1764">
        <f t="shared" si="87"/>
        <v>1</v>
      </c>
    </row>
    <row r="1765" spans="1:8" x14ac:dyDescent="0.25">
      <c r="A1765" t="s">
        <v>14466</v>
      </c>
      <c r="B1765" t="str">
        <f t="shared" si="89"/>
        <v>nincs</v>
      </c>
      <c r="C1765" t="str">
        <f t="shared" si="88"/>
        <v>nincs</v>
      </c>
      <c r="D1765" t="str">
        <f t="shared" si="88"/>
        <v>nincs</v>
      </c>
      <c r="E1765" t="str">
        <f t="shared" si="88"/>
        <v>nincs</v>
      </c>
      <c r="F1765" t="str">
        <f t="shared" si="88"/>
        <v>nincs</v>
      </c>
      <c r="G1765" t="str">
        <f t="shared" si="88"/>
        <v>nincs</v>
      </c>
      <c r="H1765">
        <f t="shared" ref="H1765:H1828" si="90">+COUNTIF(B1765:G1765,"van")</f>
        <v>0</v>
      </c>
    </row>
    <row r="1766" spans="1:8" x14ac:dyDescent="0.25">
      <c r="A1766" t="s">
        <v>992</v>
      </c>
      <c r="B1766" t="str">
        <f t="shared" si="89"/>
        <v>nincs</v>
      </c>
      <c r="C1766" t="str">
        <f t="shared" si="88"/>
        <v>nincs</v>
      </c>
      <c r="D1766" t="str">
        <f t="shared" si="88"/>
        <v>nincs</v>
      </c>
      <c r="E1766" t="str">
        <f t="shared" si="88"/>
        <v>van</v>
      </c>
      <c r="F1766" t="str">
        <f t="shared" si="88"/>
        <v>nincs</v>
      </c>
      <c r="G1766" t="str">
        <f t="shared" si="88"/>
        <v>nincs</v>
      </c>
      <c r="H1766">
        <f t="shared" si="90"/>
        <v>1</v>
      </c>
    </row>
    <row r="1767" spans="1:8" x14ac:dyDescent="0.25">
      <c r="A1767" t="s">
        <v>54</v>
      </c>
      <c r="B1767" t="str">
        <f t="shared" si="89"/>
        <v>nincs</v>
      </c>
      <c r="C1767" t="str">
        <f t="shared" si="88"/>
        <v>nincs</v>
      </c>
      <c r="D1767" t="str">
        <f t="shared" si="88"/>
        <v>nincs</v>
      </c>
      <c r="E1767" t="str">
        <f t="shared" si="88"/>
        <v>nincs</v>
      </c>
      <c r="F1767" t="str">
        <f t="shared" si="88"/>
        <v>nincs</v>
      </c>
      <c r="G1767" t="str">
        <f t="shared" si="88"/>
        <v>van</v>
      </c>
      <c r="H1767">
        <f t="shared" si="90"/>
        <v>1</v>
      </c>
    </row>
    <row r="1768" spans="1:8" x14ac:dyDescent="0.25">
      <c r="A1768" t="s">
        <v>6332</v>
      </c>
      <c r="B1768" t="str">
        <f t="shared" si="89"/>
        <v>nincs</v>
      </c>
      <c r="C1768" t="str">
        <f t="shared" si="88"/>
        <v>nincs</v>
      </c>
      <c r="D1768" t="str">
        <f t="shared" si="88"/>
        <v>nincs</v>
      </c>
      <c r="E1768" t="str">
        <f t="shared" si="88"/>
        <v>nincs</v>
      </c>
      <c r="F1768" t="str">
        <f t="shared" si="88"/>
        <v>nincs</v>
      </c>
      <c r="G1768" t="str">
        <f t="shared" si="88"/>
        <v>nincs</v>
      </c>
      <c r="H1768">
        <f t="shared" si="90"/>
        <v>0</v>
      </c>
    </row>
    <row r="1769" spans="1:8" x14ac:dyDescent="0.25">
      <c r="A1769" t="s">
        <v>9994</v>
      </c>
      <c r="B1769" t="str">
        <f t="shared" si="89"/>
        <v>nincs</v>
      </c>
      <c r="C1769" t="str">
        <f t="shared" si="88"/>
        <v>nincs</v>
      </c>
      <c r="D1769" t="str">
        <f t="shared" si="88"/>
        <v>nincs</v>
      </c>
      <c r="E1769" t="str">
        <f t="shared" ref="C1769:G1820" si="91">IF(ISERROR(FIND(E$1,$A1769)),"nincs","van")</f>
        <v>nincs</v>
      </c>
      <c r="F1769" t="str">
        <f t="shared" si="91"/>
        <v>nincs</v>
      </c>
      <c r="G1769" t="str">
        <f t="shared" si="91"/>
        <v>nincs</v>
      </c>
      <c r="H1769">
        <f t="shared" si="90"/>
        <v>0</v>
      </c>
    </row>
    <row r="1770" spans="1:8" x14ac:dyDescent="0.25">
      <c r="A1770" t="s">
        <v>9654</v>
      </c>
      <c r="B1770" t="str">
        <f t="shared" si="89"/>
        <v>nincs</v>
      </c>
      <c r="C1770" t="str">
        <f t="shared" si="91"/>
        <v>nincs</v>
      </c>
      <c r="D1770" t="str">
        <f t="shared" si="91"/>
        <v>van</v>
      </c>
      <c r="E1770" t="str">
        <f t="shared" si="91"/>
        <v>nincs</v>
      </c>
      <c r="F1770" t="str">
        <f t="shared" si="91"/>
        <v>nincs</v>
      </c>
      <c r="G1770" t="str">
        <f t="shared" si="91"/>
        <v>nincs</v>
      </c>
      <c r="H1770">
        <f t="shared" si="90"/>
        <v>1</v>
      </c>
    </row>
    <row r="1771" spans="1:8" x14ac:dyDescent="0.25">
      <c r="A1771" t="s">
        <v>7088</v>
      </c>
      <c r="B1771" t="str">
        <f t="shared" si="89"/>
        <v>nincs</v>
      </c>
      <c r="C1771" t="str">
        <f t="shared" si="91"/>
        <v>nincs</v>
      </c>
      <c r="D1771" t="str">
        <f t="shared" si="91"/>
        <v>nincs</v>
      </c>
      <c r="E1771" t="str">
        <f t="shared" si="91"/>
        <v>nincs</v>
      </c>
      <c r="F1771" t="str">
        <f t="shared" si="91"/>
        <v>nincs</v>
      </c>
      <c r="G1771" t="str">
        <f t="shared" si="91"/>
        <v>nincs</v>
      </c>
      <c r="H1771">
        <f t="shared" si="90"/>
        <v>0</v>
      </c>
    </row>
    <row r="1772" spans="1:8" x14ac:dyDescent="0.25">
      <c r="A1772" t="s">
        <v>9467</v>
      </c>
      <c r="B1772" t="str">
        <f t="shared" si="89"/>
        <v>nincs</v>
      </c>
      <c r="C1772" t="str">
        <f t="shared" si="91"/>
        <v>nincs</v>
      </c>
      <c r="D1772" t="str">
        <f t="shared" si="91"/>
        <v>nincs</v>
      </c>
      <c r="E1772" t="str">
        <f t="shared" si="91"/>
        <v>nincs</v>
      </c>
      <c r="F1772" t="str">
        <f t="shared" si="91"/>
        <v>nincs</v>
      </c>
      <c r="G1772" t="str">
        <f t="shared" si="91"/>
        <v>nincs</v>
      </c>
      <c r="H1772">
        <f t="shared" si="90"/>
        <v>0</v>
      </c>
    </row>
    <row r="1773" spans="1:8" x14ac:dyDescent="0.25">
      <c r="A1773" t="s">
        <v>3149</v>
      </c>
      <c r="B1773" t="str">
        <f t="shared" si="89"/>
        <v>nincs</v>
      </c>
      <c r="C1773" t="str">
        <f t="shared" si="91"/>
        <v>nincs</v>
      </c>
      <c r="D1773" t="str">
        <f t="shared" si="91"/>
        <v>nincs</v>
      </c>
      <c r="E1773" t="str">
        <f t="shared" si="91"/>
        <v>nincs</v>
      </c>
      <c r="F1773" t="str">
        <f t="shared" si="91"/>
        <v>nincs</v>
      </c>
      <c r="G1773" t="str">
        <f t="shared" si="91"/>
        <v>nincs</v>
      </c>
      <c r="H1773">
        <f t="shared" si="90"/>
        <v>0</v>
      </c>
    </row>
    <row r="1774" spans="1:8" x14ac:dyDescent="0.25">
      <c r="A1774" t="s">
        <v>4067</v>
      </c>
      <c r="B1774" t="str">
        <f t="shared" si="89"/>
        <v>nincs</v>
      </c>
      <c r="C1774" t="str">
        <f t="shared" si="91"/>
        <v>nincs</v>
      </c>
      <c r="D1774" t="str">
        <f t="shared" si="91"/>
        <v>nincs</v>
      </c>
      <c r="E1774" t="str">
        <f t="shared" si="91"/>
        <v>nincs</v>
      </c>
      <c r="F1774" t="str">
        <f t="shared" si="91"/>
        <v>nincs</v>
      </c>
      <c r="G1774" t="str">
        <f t="shared" si="91"/>
        <v>nincs</v>
      </c>
      <c r="H1774">
        <f t="shared" si="90"/>
        <v>0</v>
      </c>
    </row>
    <row r="1775" spans="1:8" x14ac:dyDescent="0.25">
      <c r="A1775" t="s">
        <v>11519</v>
      </c>
      <c r="B1775" t="str">
        <f t="shared" si="89"/>
        <v>nincs</v>
      </c>
      <c r="C1775" t="str">
        <f t="shared" si="91"/>
        <v>nincs</v>
      </c>
      <c r="D1775" t="str">
        <f t="shared" si="91"/>
        <v>nincs</v>
      </c>
      <c r="E1775" t="str">
        <f t="shared" si="91"/>
        <v>nincs</v>
      </c>
      <c r="F1775" t="str">
        <f t="shared" si="91"/>
        <v>nincs</v>
      </c>
      <c r="G1775" t="str">
        <f t="shared" si="91"/>
        <v>nincs</v>
      </c>
      <c r="H1775">
        <f t="shared" si="90"/>
        <v>0</v>
      </c>
    </row>
    <row r="1776" spans="1:8" x14ac:dyDescent="0.25">
      <c r="A1776" t="s">
        <v>54</v>
      </c>
      <c r="B1776" t="str">
        <f t="shared" si="89"/>
        <v>nincs</v>
      </c>
      <c r="C1776" t="str">
        <f t="shared" si="91"/>
        <v>nincs</v>
      </c>
      <c r="D1776" t="str">
        <f t="shared" si="91"/>
        <v>nincs</v>
      </c>
      <c r="E1776" t="str">
        <f t="shared" si="91"/>
        <v>nincs</v>
      </c>
      <c r="F1776" t="str">
        <f t="shared" si="91"/>
        <v>nincs</v>
      </c>
      <c r="G1776" t="str">
        <f t="shared" si="91"/>
        <v>van</v>
      </c>
      <c r="H1776">
        <f t="shared" si="90"/>
        <v>1</v>
      </c>
    </row>
    <row r="1777" spans="1:8" x14ac:dyDescent="0.25">
      <c r="A1777" t="s">
        <v>9272</v>
      </c>
      <c r="B1777" t="str">
        <f t="shared" si="89"/>
        <v>nincs</v>
      </c>
      <c r="C1777" t="str">
        <f t="shared" si="91"/>
        <v>nincs</v>
      </c>
      <c r="D1777" t="str">
        <f t="shared" si="91"/>
        <v>nincs</v>
      </c>
      <c r="E1777" t="str">
        <f t="shared" si="91"/>
        <v>nincs</v>
      </c>
      <c r="F1777" t="str">
        <f t="shared" si="91"/>
        <v>nincs</v>
      </c>
      <c r="G1777" t="str">
        <f t="shared" si="91"/>
        <v>nincs</v>
      </c>
      <c r="H1777">
        <f t="shared" si="90"/>
        <v>0</v>
      </c>
    </row>
    <row r="1778" spans="1:8" x14ac:dyDescent="0.25">
      <c r="A1778" t="s">
        <v>11485</v>
      </c>
      <c r="B1778" t="str">
        <f t="shared" si="89"/>
        <v>nincs</v>
      </c>
      <c r="C1778" t="str">
        <f t="shared" si="91"/>
        <v>nincs</v>
      </c>
      <c r="D1778" t="str">
        <f t="shared" si="91"/>
        <v>nincs</v>
      </c>
      <c r="E1778" t="str">
        <f t="shared" si="91"/>
        <v>nincs</v>
      </c>
      <c r="F1778" t="str">
        <f t="shared" si="91"/>
        <v>nincs</v>
      </c>
      <c r="G1778" t="str">
        <f t="shared" si="91"/>
        <v>nincs</v>
      </c>
      <c r="H1778">
        <f t="shared" si="90"/>
        <v>0</v>
      </c>
    </row>
    <row r="1779" spans="1:8" x14ac:dyDescent="0.25">
      <c r="A1779" t="s">
        <v>149</v>
      </c>
      <c r="B1779" t="str">
        <f t="shared" si="89"/>
        <v>nincs</v>
      </c>
      <c r="C1779" t="str">
        <f t="shared" si="91"/>
        <v>nincs</v>
      </c>
      <c r="D1779" t="str">
        <f t="shared" si="91"/>
        <v>nincs</v>
      </c>
      <c r="E1779" t="str">
        <f t="shared" si="91"/>
        <v>nincs</v>
      </c>
      <c r="F1779" t="str">
        <f t="shared" si="91"/>
        <v>nincs</v>
      </c>
      <c r="G1779" t="str">
        <f t="shared" si="91"/>
        <v>nincs</v>
      </c>
      <c r="H1779">
        <f t="shared" si="90"/>
        <v>0</v>
      </c>
    </row>
    <row r="1780" spans="1:8" x14ac:dyDescent="0.25">
      <c r="A1780" t="s">
        <v>4801</v>
      </c>
      <c r="B1780" t="str">
        <f t="shared" si="89"/>
        <v>van</v>
      </c>
      <c r="C1780" t="str">
        <f t="shared" si="91"/>
        <v>nincs</v>
      </c>
      <c r="D1780" t="str">
        <f t="shared" si="91"/>
        <v>nincs</v>
      </c>
      <c r="E1780" t="str">
        <f t="shared" si="91"/>
        <v>nincs</v>
      </c>
      <c r="F1780" t="str">
        <f t="shared" si="91"/>
        <v>nincs</v>
      </c>
      <c r="G1780" t="str">
        <f t="shared" si="91"/>
        <v>nincs</v>
      </c>
      <c r="H1780">
        <f t="shared" si="90"/>
        <v>1</v>
      </c>
    </row>
    <row r="1781" spans="1:8" x14ac:dyDescent="0.25">
      <c r="A1781" t="s">
        <v>8726</v>
      </c>
      <c r="B1781" t="str">
        <f t="shared" si="89"/>
        <v>nincs</v>
      </c>
      <c r="C1781" t="str">
        <f t="shared" si="91"/>
        <v>nincs</v>
      </c>
      <c r="D1781" t="str">
        <f t="shared" si="91"/>
        <v>nincs</v>
      </c>
      <c r="E1781" t="str">
        <f t="shared" si="91"/>
        <v>nincs</v>
      </c>
      <c r="F1781" t="str">
        <f t="shared" si="91"/>
        <v>nincs</v>
      </c>
      <c r="G1781" t="str">
        <f t="shared" si="91"/>
        <v>nincs</v>
      </c>
      <c r="H1781">
        <f t="shared" si="90"/>
        <v>0</v>
      </c>
    </row>
    <row r="1782" spans="1:8" x14ac:dyDescent="0.25">
      <c r="A1782" t="s">
        <v>8681</v>
      </c>
      <c r="B1782" t="str">
        <f t="shared" si="89"/>
        <v>nincs</v>
      </c>
      <c r="C1782" t="str">
        <f t="shared" si="91"/>
        <v>nincs</v>
      </c>
      <c r="D1782" t="str">
        <f t="shared" si="91"/>
        <v>nincs</v>
      </c>
      <c r="E1782" t="str">
        <f t="shared" si="91"/>
        <v>nincs</v>
      </c>
      <c r="F1782" t="str">
        <f t="shared" si="91"/>
        <v>nincs</v>
      </c>
      <c r="G1782" t="str">
        <f t="shared" si="91"/>
        <v>nincs</v>
      </c>
      <c r="H1782">
        <f t="shared" si="90"/>
        <v>0</v>
      </c>
    </row>
    <row r="1783" spans="1:8" x14ac:dyDescent="0.25">
      <c r="A1783" t="s">
        <v>12214</v>
      </c>
      <c r="B1783" t="str">
        <f t="shared" si="89"/>
        <v>nincs</v>
      </c>
      <c r="C1783" t="str">
        <f t="shared" si="91"/>
        <v>nincs</v>
      </c>
      <c r="D1783" t="str">
        <f t="shared" si="91"/>
        <v>nincs</v>
      </c>
      <c r="E1783" t="str">
        <f t="shared" si="91"/>
        <v>nincs</v>
      </c>
      <c r="F1783" t="str">
        <f t="shared" si="91"/>
        <v>nincs</v>
      </c>
      <c r="G1783" t="str">
        <f t="shared" si="91"/>
        <v>nincs</v>
      </c>
      <c r="H1783">
        <f t="shared" si="90"/>
        <v>0</v>
      </c>
    </row>
    <row r="1784" spans="1:8" x14ac:dyDescent="0.25">
      <c r="A1784" t="s">
        <v>2102</v>
      </c>
      <c r="B1784" t="str">
        <f t="shared" si="89"/>
        <v>nincs</v>
      </c>
      <c r="C1784" t="str">
        <f t="shared" si="91"/>
        <v>nincs</v>
      </c>
      <c r="D1784" t="str">
        <f t="shared" si="91"/>
        <v>nincs</v>
      </c>
      <c r="E1784" t="str">
        <f t="shared" si="91"/>
        <v>nincs</v>
      </c>
      <c r="F1784" t="str">
        <f t="shared" si="91"/>
        <v>nincs</v>
      </c>
      <c r="G1784" t="str">
        <f t="shared" si="91"/>
        <v>nincs</v>
      </c>
      <c r="H1784">
        <f t="shared" si="90"/>
        <v>0</v>
      </c>
    </row>
    <row r="1785" spans="1:8" x14ac:dyDescent="0.25">
      <c r="A1785" t="s">
        <v>12497</v>
      </c>
      <c r="B1785" t="str">
        <f t="shared" si="89"/>
        <v>nincs</v>
      </c>
      <c r="C1785" t="str">
        <f t="shared" si="91"/>
        <v>nincs</v>
      </c>
      <c r="D1785" t="str">
        <f t="shared" si="91"/>
        <v>nincs</v>
      </c>
      <c r="E1785" t="str">
        <f t="shared" si="91"/>
        <v>van</v>
      </c>
      <c r="F1785" t="str">
        <f t="shared" si="91"/>
        <v>nincs</v>
      </c>
      <c r="G1785" t="str">
        <f t="shared" si="91"/>
        <v>nincs</v>
      </c>
      <c r="H1785">
        <f t="shared" si="90"/>
        <v>1</v>
      </c>
    </row>
    <row r="1786" spans="1:8" x14ac:dyDescent="0.25">
      <c r="A1786" t="s">
        <v>11810</v>
      </c>
      <c r="B1786" t="str">
        <f t="shared" si="89"/>
        <v>nincs</v>
      </c>
      <c r="C1786" t="str">
        <f t="shared" si="91"/>
        <v>nincs</v>
      </c>
      <c r="D1786" t="str">
        <f t="shared" si="91"/>
        <v>nincs</v>
      </c>
      <c r="E1786" t="str">
        <f t="shared" si="91"/>
        <v>nincs</v>
      </c>
      <c r="F1786" t="str">
        <f t="shared" si="91"/>
        <v>nincs</v>
      </c>
      <c r="G1786" t="str">
        <f t="shared" si="91"/>
        <v>nincs</v>
      </c>
      <c r="H1786">
        <f t="shared" si="90"/>
        <v>0</v>
      </c>
    </row>
    <row r="1787" spans="1:8" x14ac:dyDescent="0.25">
      <c r="A1787" t="s">
        <v>3369</v>
      </c>
      <c r="B1787" t="str">
        <f t="shared" si="89"/>
        <v>nincs</v>
      </c>
      <c r="C1787" t="str">
        <f t="shared" si="91"/>
        <v>nincs</v>
      </c>
      <c r="D1787" t="str">
        <f t="shared" si="91"/>
        <v>nincs</v>
      </c>
      <c r="E1787" t="str">
        <f t="shared" si="91"/>
        <v>nincs</v>
      </c>
      <c r="F1787" t="str">
        <f t="shared" si="91"/>
        <v>nincs</v>
      </c>
      <c r="G1787" t="str">
        <f t="shared" si="91"/>
        <v>nincs</v>
      </c>
      <c r="H1787">
        <f t="shared" si="90"/>
        <v>0</v>
      </c>
    </row>
    <row r="1788" spans="1:8" x14ac:dyDescent="0.25">
      <c r="A1788" t="s">
        <v>7123</v>
      </c>
      <c r="B1788" t="str">
        <f t="shared" si="89"/>
        <v>nincs</v>
      </c>
      <c r="C1788" t="str">
        <f t="shared" si="91"/>
        <v>nincs</v>
      </c>
      <c r="D1788" t="str">
        <f t="shared" si="91"/>
        <v>nincs</v>
      </c>
      <c r="E1788" t="str">
        <f t="shared" si="91"/>
        <v>nincs</v>
      </c>
      <c r="F1788" t="str">
        <f t="shared" si="91"/>
        <v>nincs</v>
      </c>
      <c r="G1788" t="str">
        <f t="shared" si="91"/>
        <v>nincs</v>
      </c>
      <c r="H1788">
        <f t="shared" si="90"/>
        <v>0</v>
      </c>
    </row>
    <row r="1789" spans="1:8" x14ac:dyDescent="0.25">
      <c r="A1789" t="s">
        <v>7015</v>
      </c>
      <c r="B1789" t="str">
        <f t="shared" si="89"/>
        <v>nincs</v>
      </c>
      <c r="C1789" t="str">
        <f t="shared" si="91"/>
        <v>nincs</v>
      </c>
      <c r="D1789" t="str">
        <f t="shared" si="91"/>
        <v>nincs</v>
      </c>
      <c r="E1789" t="str">
        <f t="shared" si="91"/>
        <v>nincs</v>
      </c>
      <c r="F1789" t="str">
        <f t="shared" si="91"/>
        <v>nincs</v>
      </c>
      <c r="G1789" t="str">
        <f t="shared" si="91"/>
        <v>nincs</v>
      </c>
      <c r="H1789">
        <f t="shared" si="90"/>
        <v>0</v>
      </c>
    </row>
    <row r="1790" spans="1:8" x14ac:dyDescent="0.25">
      <c r="A1790" t="s">
        <v>1457</v>
      </c>
      <c r="B1790" t="str">
        <f t="shared" si="89"/>
        <v>nincs</v>
      </c>
      <c r="C1790" t="str">
        <f t="shared" si="91"/>
        <v>van</v>
      </c>
      <c r="D1790" t="str">
        <f t="shared" si="91"/>
        <v>nincs</v>
      </c>
      <c r="E1790" t="str">
        <f t="shared" si="91"/>
        <v>nincs</v>
      </c>
      <c r="F1790" t="str">
        <f t="shared" si="91"/>
        <v>nincs</v>
      </c>
      <c r="G1790" t="str">
        <f t="shared" si="91"/>
        <v>nincs</v>
      </c>
      <c r="H1790">
        <f t="shared" si="90"/>
        <v>1</v>
      </c>
    </row>
    <row r="1791" spans="1:8" x14ac:dyDescent="0.25">
      <c r="A1791" t="s">
        <v>15473</v>
      </c>
      <c r="B1791" t="str">
        <f t="shared" si="89"/>
        <v>nincs</v>
      </c>
      <c r="C1791" t="str">
        <f t="shared" si="91"/>
        <v>nincs</v>
      </c>
      <c r="D1791" t="str">
        <f t="shared" si="91"/>
        <v>nincs</v>
      </c>
      <c r="E1791" t="str">
        <f t="shared" si="91"/>
        <v>nincs</v>
      </c>
      <c r="F1791" t="str">
        <f t="shared" si="91"/>
        <v>nincs</v>
      </c>
      <c r="G1791" t="str">
        <f t="shared" si="91"/>
        <v>nincs</v>
      </c>
      <c r="H1791">
        <f t="shared" si="90"/>
        <v>0</v>
      </c>
    </row>
    <row r="1792" spans="1:8" x14ac:dyDescent="0.25">
      <c r="A1792" t="s">
        <v>14728</v>
      </c>
      <c r="B1792" t="str">
        <f t="shared" si="89"/>
        <v>nincs</v>
      </c>
      <c r="C1792" t="str">
        <f t="shared" si="91"/>
        <v>nincs</v>
      </c>
      <c r="D1792" t="str">
        <f t="shared" si="91"/>
        <v>nincs</v>
      </c>
      <c r="E1792" t="str">
        <f t="shared" si="91"/>
        <v>nincs</v>
      </c>
      <c r="F1792" t="str">
        <f t="shared" si="91"/>
        <v>nincs</v>
      </c>
      <c r="G1792" t="str">
        <f t="shared" si="91"/>
        <v>nincs</v>
      </c>
      <c r="H1792">
        <f t="shared" si="90"/>
        <v>0</v>
      </c>
    </row>
    <row r="1793" spans="1:8" x14ac:dyDescent="0.25">
      <c r="A1793" t="s">
        <v>5118</v>
      </c>
      <c r="B1793" t="str">
        <f t="shared" si="89"/>
        <v>nincs</v>
      </c>
      <c r="C1793" t="str">
        <f t="shared" si="91"/>
        <v>nincs</v>
      </c>
      <c r="D1793" t="str">
        <f t="shared" si="91"/>
        <v>nincs</v>
      </c>
      <c r="E1793" t="str">
        <f t="shared" si="91"/>
        <v>nincs</v>
      </c>
      <c r="F1793" t="str">
        <f t="shared" si="91"/>
        <v>nincs</v>
      </c>
      <c r="G1793" t="str">
        <f t="shared" si="91"/>
        <v>nincs</v>
      </c>
      <c r="H1793">
        <f t="shared" si="90"/>
        <v>0</v>
      </c>
    </row>
    <row r="1794" spans="1:8" x14ac:dyDescent="0.25">
      <c r="A1794" t="s">
        <v>149</v>
      </c>
      <c r="B1794" t="str">
        <f t="shared" si="89"/>
        <v>nincs</v>
      </c>
      <c r="C1794" t="str">
        <f t="shared" si="91"/>
        <v>nincs</v>
      </c>
      <c r="D1794" t="str">
        <f t="shared" si="91"/>
        <v>nincs</v>
      </c>
      <c r="E1794" t="str">
        <f t="shared" si="91"/>
        <v>nincs</v>
      </c>
      <c r="F1794" t="str">
        <f t="shared" si="91"/>
        <v>nincs</v>
      </c>
      <c r="G1794" t="str">
        <f t="shared" si="91"/>
        <v>nincs</v>
      </c>
      <c r="H1794">
        <f t="shared" si="90"/>
        <v>0</v>
      </c>
    </row>
    <row r="1795" spans="1:8" x14ac:dyDescent="0.25">
      <c r="A1795" t="s">
        <v>4512</v>
      </c>
      <c r="B1795" t="str">
        <f t="shared" si="89"/>
        <v>nincs</v>
      </c>
      <c r="C1795" t="str">
        <f t="shared" si="91"/>
        <v>nincs</v>
      </c>
      <c r="D1795" t="str">
        <f t="shared" si="91"/>
        <v>nincs</v>
      </c>
      <c r="E1795" t="str">
        <f t="shared" si="91"/>
        <v>nincs</v>
      </c>
      <c r="F1795" t="str">
        <f t="shared" si="91"/>
        <v>nincs</v>
      </c>
      <c r="G1795" t="str">
        <f t="shared" si="91"/>
        <v>nincs</v>
      </c>
      <c r="H1795">
        <f t="shared" si="90"/>
        <v>0</v>
      </c>
    </row>
    <row r="1796" spans="1:8" x14ac:dyDescent="0.25">
      <c r="A1796" t="s">
        <v>7792</v>
      </c>
      <c r="B1796" t="str">
        <f t="shared" si="89"/>
        <v>nincs</v>
      </c>
      <c r="C1796" t="str">
        <f t="shared" si="91"/>
        <v>nincs</v>
      </c>
      <c r="D1796" t="str">
        <f t="shared" si="91"/>
        <v>nincs</v>
      </c>
      <c r="E1796" t="str">
        <f t="shared" si="91"/>
        <v>nincs</v>
      </c>
      <c r="F1796" t="str">
        <f t="shared" si="91"/>
        <v>nincs</v>
      </c>
      <c r="G1796" t="str">
        <f t="shared" si="91"/>
        <v>nincs</v>
      </c>
      <c r="H1796">
        <f t="shared" si="90"/>
        <v>0</v>
      </c>
    </row>
    <row r="1797" spans="1:8" x14ac:dyDescent="0.25">
      <c r="A1797" t="s">
        <v>5644</v>
      </c>
      <c r="B1797" t="str">
        <f t="shared" si="89"/>
        <v>nincs</v>
      </c>
      <c r="C1797" t="str">
        <f t="shared" si="91"/>
        <v>nincs</v>
      </c>
      <c r="D1797" t="str">
        <f t="shared" si="91"/>
        <v>nincs</v>
      </c>
      <c r="E1797" t="str">
        <f t="shared" si="91"/>
        <v>nincs</v>
      </c>
      <c r="F1797" t="str">
        <f t="shared" si="91"/>
        <v>nincs</v>
      </c>
      <c r="G1797" t="str">
        <f t="shared" si="91"/>
        <v>nincs</v>
      </c>
      <c r="H1797">
        <f t="shared" si="90"/>
        <v>0</v>
      </c>
    </row>
    <row r="1798" spans="1:8" x14ac:dyDescent="0.25">
      <c r="A1798" t="s">
        <v>1079</v>
      </c>
      <c r="B1798" t="str">
        <f t="shared" si="89"/>
        <v>nincs</v>
      </c>
      <c r="C1798" t="str">
        <f t="shared" si="91"/>
        <v>nincs</v>
      </c>
      <c r="D1798" t="str">
        <f t="shared" si="91"/>
        <v>nincs</v>
      </c>
      <c r="E1798" t="str">
        <f t="shared" si="91"/>
        <v>nincs</v>
      </c>
      <c r="F1798" t="str">
        <f t="shared" si="91"/>
        <v>nincs</v>
      </c>
      <c r="G1798" t="str">
        <f t="shared" si="91"/>
        <v>nincs</v>
      </c>
      <c r="H1798">
        <f t="shared" si="90"/>
        <v>0</v>
      </c>
    </row>
    <row r="1799" spans="1:8" x14ac:dyDescent="0.25">
      <c r="A1799" t="s">
        <v>14607</v>
      </c>
      <c r="B1799" t="str">
        <f t="shared" si="89"/>
        <v>nincs</v>
      </c>
      <c r="C1799" t="str">
        <f t="shared" si="91"/>
        <v>nincs</v>
      </c>
      <c r="D1799" t="str">
        <f t="shared" si="91"/>
        <v>van</v>
      </c>
      <c r="E1799" t="str">
        <f t="shared" si="91"/>
        <v>nincs</v>
      </c>
      <c r="F1799" t="str">
        <f t="shared" si="91"/>
        <v>nincs</v>
      </c>
      <c r="G1799" t="str">
        <f t="shared" si="91"/>
        <v>nincs</v>
      </c>
      <c r="H1799">
        <f t="shared" si="90"/>
        <v>1</v>
      </c>
    </row>
    <row r="1800" spans="1:8" x14ac:dyDescent="0.25">
      <c r="A1800" t="s">
        <v>1079</v>
      </c>
      <c r="B1800" t="str">
        <f t="shared" si="89"/>
        <v>nincs</v>
      </c>
      <c r="C1800" t="str">
        <f t="shared" si="91"/>
        <v>nincs</v>
      </c>
      <c r="D1800" t="str">
        <f t="shared" si="91"/>
        <v>nincs</v>
      </c>
      <c r="E1800" t="str">
        <f t="shared" si="91"/>
        <v>nincs</v>
      </c>
      <c r="F1800" t="str">
        <f t="shared" si="91"/>
        <v>nincs</v>
      </c>
      <c r="G1800" t="str">
        <f t="shared" si="91"/>
        <v>nincs</v>
      </c>
      <c r="H1800">
        <f t="shared" si="90"/>
        <v>0</v>
      </c>
    </row>
    <row r="1801" spans="1:8" x14ac:dyDescent="0.25">
      <c r="A1801" t="s">
        <v>445</v>
      </c>
      <c r="B1801" t="str">
        <f t="shared" si="89"/>
        <v>nincs</v>
      </c>
      <c r="C1801" t="str">
        <f t="shared" si="91"/>
        <v>nincs</v>
      </c>
      <c r="D1801" t="str">
        <f t="shared" si="91"/>
        <v>nincs</v>
      </c>
      <c r="E1801" t="str">
        <f t="shared" si="91"/>
        <v>van</v>
      </c>
      <c r="F1801" t="str">
        <f t="shared" si="91"/>
        <v>nincs</v>
      </c>
      <c r="G1801" t="str">
        <f t="shared" si="91"/>
        <v>nincs</v>
      </c>
      <c r="H1801">
        <f t="shared" si="90"/>
        <v>1</v>
      </c>
    </row>
    <row r="1802" spans="1:8" x14ac:dyDescent="0.25">
      <c r="A1802" t="s">
        <v>14565</v>
      </c>
      <c r="B1802" t="str">
        <f t="shared" si="89"/>
        <v>nincs</v>
      </c>
      <c r="C1802" t="str">
        <f t="shared" si="91"/>
        <v>nincs</v>
      </c>
      <c r="D1802" t="str">
        <f t="shared" si="91"/>
        <v>nincs</v>
      </c>
      <c r="E1802" t="str">
        <f t="shared" si="91"/>
        <v>nincs</v>
      </c>
      <c r="F1802" t="str">
        <f t="shared" si="91"/>
        <v>nincs</v>
      </c>
      <c r="G1802" t="str">
        <f t="shared" si="91"/>
        <v>nincs</v>
      </c>
      <c r="H1802">
        <f t="shared" si="90"/>
        <v>0</v>
      </c>
    </row>
    <row r="1803" spans="1:8" x14ac:dyDescent="0.25">
      <c r="A1803" t="s">
        <v>2258</v>
      </c>
      <c r="B1803" t="str">
        <f t="shared" si="89"/>
        <v>nincs</v>
      </c>
      <c r="C1803" t="str">
        <f t="shared" si="91"/>
        <v>nincs</v>
      </c>
      <c r="D1803" t="str">
        <f t="shared" si="91"/>
        <v>van</v>
      </c>
      <c r="E1803" t="str">
        <f t="shared" si="91"/>
        <v>nincs</v>
      </c>
      <c r="F1803" t="str">
        <f t="shared" si="91"/>
        <v>nincs</v>
      </c>
      <c r="G1803" t="str">
        <f t="shared" si="91"/>
        <v>nincs</v>
      </c>
      <c r="H1803">
        <f t="shared" si="90"/>
        <v>1</v>
      </c>
    </row>
    <row r="1804" spans="1:8" x14ac:dyDescent="0.25">
      <c r="A1804" t="s">
        <v>1079</v>
      </c>
      <c r="B1804" t="str">
        <f t="shared" si="89"/>
        <v>nincs</v>
      </c>
      <c r="C1804" t="str">
        <f t="shared" si="91"/>
        <v>nincs</v>
      </c>
      <c r="D1804" t="str">
        <f t="shared" si="91"/>
        <v>nincs</v>
      </c>
      <c r="E1804" t="str">
        <f t="shared" si="91"/>
        <v>nincs</v>
      </c>
      <c r="F1804" t="str">
        <f t="shared" si="91"/>
        <v>nincs</v>
      </c>
      <c r="G1804" t="str">
        <f t="shared" si="91"/>
        <v>nincs</v>
      </c>
      <c r="H1804">
        <f t="shared" si="90"/>
        <v>0</v>
      </c>
    </row>
    <row r="1805" spans="1:8" x14ac:dyDescent="0.25">
      <c r="A1805" t="s">
        <v>11711</v>
      </c>
      <c r="B1805" t="str">
        <f t="shared" si="89"/>
        <v>nincs</v>
      </c>
      <c r="C1805" t="str">
        <f t="shared" si="91"/>
        <v>nincs</v>
      </c>
      <c r="D1805" t="str">
        <f t="shared" si="91"/>
        <v>nincs</v>
      </c>
      <c r="E1805" t="str">
        <f t="shared" si="91"/>
        <v>nincs</v>
      </c>
      <c r="F1805" t="str">
        <f t="shared" si="91"/>
        <v>nincs</v>
      </c>
      <c r="G1805" t="str">
        <f t="shared" si="91"/>
        <v>nincs</v>
      </c>
      <c r="H1805">
        <f t="shared" si="90"/>
        <v>0</v>
      </c>
    </row>
    <row r="1806" spans="1:8" x14ac:dyDescent="0.25">
      <c r="A1806" t="s">
        <v>9216</v>
      </c>
      <c r="B1806" t="str">
        <f t="shared" si="89"/>
        <v>nincs</v>
      </c>
      <c r="C1806" t="str">
        <f t="shared" si="91"/>
        <v>van</v>
      </c>
      <c r="D1806" t="str">
        <f t="shared" si="91"/>
        <v>nincs</v>
      </c>
      <c r="E1806" t="str">
        <f t="shared" si="91"/>
        <v>nincs</v>
      </c>
      <c r="F1806" t="str">
        <f t="shared" si="91"/>
        <v>nincs</v>
      </c>
      <c r="G1806" t="str">
        <f t="shared" si="91"/>
        <v>nincs</v>
      </c>
      <c r="H1806">
        <f t="shared" si="90"/>
        <v>1</v>
      </c>
    </row>
    <row r="1807" spans="1:8" x14ac:dyDescent="0.25">
      <c r="A1807" t="s">
        <v>11962</v>
      </c>
      <c r="B1807" t="str">
        <f t="shared" si="89"/>
        <v>nincs</v>
      </c>
      <c r="C1807" t="str">
        <f t="shared" si="91"/>
        <v>nincs</v>
      </c>
      <c r="D1807" t="str">
        <f t="shared" si="91"/>
        <v>nincs</v>
      </c>
      <c r="E1807" t="str">
        <f t="shared" si="91"/>
        <v>nincs</v>
      </c>
      <c r="F1807" t="str">
        <f t="shared" si="91"/>
        <v>nincs</v>
      </c>
      <c r="G1807" t="str">
        <f t="shared" si="91"/>
        <v>nincs</v>
      </c>
      <c r="H1807">
        <f t="shared" si="90"/>
        <v>0</v>
      </c>
    </row>
    <row r="1808" spans="1:8" x14ac:dyDescent="0.25">
      <c r="A1808" t="s">
        <v>2258</v>
      </c>
      <c r="B1808" t="str">
        <f t="shared" si="89"/>
        <v>nincs</v>
      </c>
      <c r="C1808" t="str">
        <f t="shared" si="91"/>
        <v>nincs</v>
      </c>
      <c r="D1808" t="str">
        <f t="shared" si="91"/>
        <v>van</v>
      </c>
      <c r="E1808" t="str">
        <f t="shared" si="91"/>
        <v>nincs</v>
      </c>
      <c r="F1808" t="str">
        <f t="shared" si="91"/>
        <v>nincs</v>
      </c>
      <c r="G1808" t="str">
        <f t="shared" si="91"/>
        <v>nincs</v>
      </c>
      <c r="H1808">
        <f t="shared" si="90"/>
        <v>1</v>
      </c>
    </row>
    <row r="1809" spans="1:8" x14ac:dyDescent="0.25">
      <c r="A1809" t="s">
        <v>54</v>
      </c>
      <c r="B1809" t="str">
        <f t="shared" ref="B1809:B1872" si="92">IF(ISERROR(FIND(B$1,$A1809)),"nincs","van")</f>
        <v>nincs</v>
      </c>
      <c r="C1809" t="str">
        <f t="shared" si="91"/>
        <v>nincs</v>
      </c>
      <c r="D1809" t="str">
        <f t="shared" si="91"/>
        <v>nincs</v>
      </c>
      <c r="E1809" t="str">
        <f t="shared" si="91"/>
        <v>nincs</v>
      </c>
      <c r="F1809" t="str">
        <f t="shared" si="91"/>
        <v>nincs</v>
      </c>
      <c r="G1809" t="str">
        <f t="shared" si="91"/>
        <v>van</v>
      </c>
      <c r="H1809">
        <f t="shared" si="90"/>
        <v>1</v>
      </c>
    </row>
    <row r="1810" spans="1:8" x14ac:dyDescent="0.25">
      <c r="A1810" t="s">
        <v>4107</v>
      </c>
      <c r="B1810" t="str">
        <f t="shared" si="92"/>
        <v>nincs</v>
      </c>
      <c r="C1810" t="str">
        <f t="shared" si="91"/>
        <v>nincs</v>
      </c>
      <c r="D1810" t="str">
        <f t="shared" si="91"/>
        <v>nincs</v>
      </c>
      <c r="E1810" t="str">
        <f t="shared" si="91"/>
        <v>nincs</v>
      </c>
      <c r="F1810" t="str">
        <f t="shared" si="91"/>
        <v>nincs</v>
      </c>
      <c r="G1810" t="str">
        <f t="shared" si="91"/>
        <v>nincs</v>
      </c>
      <c r="H1810">
        <f t="shared" si="90"/>
        <v>0</v>
      </c>
    </row>
    <row r="1811" spans="1:8" x14ac:dyDescent="0.25">
      <c r="A1811" t="s">
        <v>2258</v>
      </c>
      <c r="B1811" t="str">
        <f t="shared" si="92"/>
        <v>nincs</v>
      </c>
      <c r="C1811" t="str">
        <f t="shared" si="91"/>
        <v>nincs</v>
      </c>
      <c r="D1811" t="str">
        <f t="shared" si="91"/>
        <v>van</v>
      </c>
      <c r="E1811" t="str">
        <f t="shared" si="91"/>
        <v>nincs</v>
      </c>
      <c r="F1811" t="str">
        <f t="shared" si="91"/>
        <v>nincs</v>
      </c>
      <c r="G1811" t="str">
        <f t="shared" si="91"/>
        <v>nincs</v>
      </c>
      <c r="H1811">
        <f t="shared" si="90"/>
        <v>1</v>
      </c>
    </row>
    <row r="1812" spans="1:8" x14ac:dyDescent="0.25">
      <c r="A1812" t="s">
        <v>9856</v>
      </c>
      <c r="B1812" t="str">
        <f t="shared" si="92"/>
        <v>nincs</v>
      </c>
      <c r="C1812" t="str">
        <f t="shared" si="91"/>
        <v>nincs</v>
      </c>
      <c r="D1812" t="str">
        <f t="shared" si="91"/>
        <v>nincs</v>
      </c>
      <c r="E1812" t="str">
        <f t="shared" si="91"/>
        <v>nincs</v>
      </c>
      <c r="F1812" t="str">
        <f t="shared" si="91"/>
        <v>nincs</v>
      </c>
      <c r="G1812" t="str">
        <f t="shared" si="91"/>
        <v>nincs</v>
      </c>
      <c r="H1812">
        <f t="shared" si="90"/>
        <v>0</v>
      </c>
    </row>
    <row r="1813" spans="1:8" x14ac:dyDescent="0.25">
      <c r="A1813" t="s">
        <v>6389</v>
      </c>
      <c r="B1813" t="str">
        <f t="shared" si="92"/>
        <v>nincs</v>
      </c>
      <c r="C1813" t="str">
        <f t="shared" si="91"/>
        <v>nincs</v>
      </c>
      <c r="D1813" t="str">
        <f t="shared" si="91"/>
        <v>nincs</v>
      </c>
      <c r="E1813" t="str">
        <f t="shared" si="91"/>
        <v>nincs</v>
      </c>
      <c r="F1813" t="str">
        <f t="shared" si="91"/>
        <v>nincs</v>
      </c>
      <c r="G1813" t="str">
        <f t="shared" si="91"/>
        <v>nincs</v>
      </c>
      <c r="H1813">
        <f t="shared" si="90"/>
        <v>0</v>
      </c>
    </row>
    <row r="1814" spans="1:8" x14ac:dyDescent="0.25">
      <c r="A1814" t="s">
        <v>10793</v>
      </c>
      <c r="B1814" t="str">
        <f t="shared" si="92"/>
        <v>nincs</v>
      </c>
      <c r="C1814" t="str">
        <f t="shared" si="91"/>
        <v>nincs</v>
      </c>
      <c r="D1814" t="str">
        <f t="shared" si="91"/>
        <v>nincs</v>
      </c>
      <c r="E1814" t="str">
        <f t="shared" si="91"/>
        <v>nincs</v>
      </c>
      <c r="F1814" t="str">
        <f t="shared" si="91"/>
        <v>nincs</v>
      </c>
      <c r="G1814" t="str">
        <f t="shared" si="91"/>
        <v>nincs</v>
      </c>
      <c r="H1814">
        <f t="shared" si="90"/>
        <v>0</v>
      </c>
    </row>
    <row r="1815" spans="1:8" x14ac:dyDescent="0.25">
      <c r="A1815" t="s">
        <v>9735</v>
      </c>
      <c r="B1815" t="str">
        <f t="shared" si="92"/>
        <v>nincs</v>
      </c>
      <c r="C1815" t="str">
        <f t="shared" si="91"/>
        <v>nincs</v>
      </c>
      <c r="D1815" t="str">
        <f t="shared" si="91"/>
        <v>nincs</v>
      </c>
      <c r="E1815" t="str">
        <f t="shared" si="91"/>
        <v>nincs</v>
      </c>
      <c r="F1815" t="str">
        <f t="shared" si="91"/>
        <v>nincs</v>
      </c>
      <c r="G1815" t="str">
        <f t="shared" si="91"/>
        <v>nincs</v>
      </c>
      <c r="H1815">
        <f t="shared" si="90"/>
        <v>0</v>
      </c>
    </row>
    <row r="1816" spans="1:8" x14ac:dyDescent="0.25">
      <c r="A1816" t="s">
        <v>8528</v>
      </c>
      <c r="B1816" t="str">
        <f t="shared" si="92"/>
        <v>nincs</v>
      </c>
      <c r="C1816" t="str">
        <f t="shared" si="91"/>
        <v>nincs</v>
      </c>
      <c r="D1816" t="str">
        <f t="shared" si="91"/>
        <v>nincs</v>
      </c>
      <c r="E1816" t="str">
        <f t="shared" si="91"/>
        <v>nincs</v>
      </c>
      <c r="F1816" t="str">
        <f t="shared" si="91"/>
        <v>nincs</v>
      </c>
      <c r="G1816" t="str">
        <f t="shared" si="91"/>
        <v>nincs</v>
      </c>
      <c r="H1816">
        <f t="shared" si="90"/>
        <v>0</v>
      </c>
    </row>
    <row r="1817" spans="1:8" x14ac:dyDescent="0.25">
      <c r="A1817" t="s">
        <v>9623</v>
      </c>
      <c r="B1817" t="str">
        <f t="shared" si="92"/>
        <v>nincs</v>
      </c>
      <c r="C1817" t="str">
        <f t="shared" si="91"/>
        <v>nincs</v>
      </c>
      <c r="D1817" t="str">
        <f t="shared" si="91"/>
        <v>nincs</v>
      </c>
      <c r="E1817" t="str">
        <f t="shared" si="91"/>
        <v>nincs</v>
      </c>
      <c r="F1817" t="str">
        <f t="shared" si="91"/>
        <v>nincs</v>
      </c>
      <c r="G1817" t="str">
        <f t="shared" si="91"/>
        <v>nincs</v>
      </c>
      <c r="H1817">
        <f t="shared" si="90"/>
        <v>0</v>
      </c>
    </row>
    <row r="1818" spans="1:8" x14ac:dyDescent="0.25">
      <c r="A1818" t="s">
        <v>14063</v>
      </c>
      <c r="B1818" t="str">
        <f t="shared" si="92"/>
        <v>nincs</v>
      </c>
      <c r="C1818" t="str">
        <f t="shared" si="91"/>
        <v>nincs</v>
      </c>
      <c r="D1818" t="str">
        <f t="shared" si="91"/>
        <v>nincs</v>
      </c>
      <c r="E1818" t="str">
        <f t="shared" si="91"/>
        <v>nincs</v>
      </c>
      <c r="F1818" t="str">
        <f t="shared" si="91"/>
        <v>nincs</v>
      </c>
      <c r="G1818" t="str">
        <f t="shared" si="91"/>
        <v>nincs</v>
      </c>
      <c r="H1818">
        <f t="shared" si="90"/>
        <v>0</v>
      </c>
    </row>
    <row r="1819" spans="1:8" x14ac:dyDescent="0.25">
      <c r="A1819" t="s">
        <v>4444</v>
      </c>
      <c r="B1819" t="str">
        <f t="shared" si="92"/>
        <v>nincs</v>
      </c>
      <c r="C1819" t="str">
        <f t="shared" si="91"/>
        <v>nincs</v>
      </c>
      <c r="D1819" t="str">
        <f t="shared" si="91"/>
        <v>nincs</v>
      </c>
      <c r="E1819" t="str">
        <f t="shared" si="91"/>
        <v>nincs</v>
      </c>
      <c r="F1819" t="str">
        <f t="shared" si="91"/>
        <v>nincs</v>
      </c>
      <c r="G1819" t="str">
        <f t="shared" si="91"/>
        <v>nincs</v>
      </c>
      <c r="H1819">
        <f t="shared" si="90"/>
        <v>0</v>
      </c>
    </row>
    <row r="1820" spans="1:8" x14ac:dyDescent="0.25">
      <c r="A1820" t="s">
        <v>276</v>
      </c>
      <c r="B1820" t="str">
        <f t="shared" si="92"/>
        <v>nincs</v>
      </c>
      <c r="C1820" t="str">
        <f t="shared" si="91"/>
        <v>nincs</v>
      </c>
      <c r="D1820" t="str">
        <f t="shared" si="91"/>
        <v>nincs</v>
      </c>
      <c r="E1820" t="str">
        <f t="shared" ref="C1820:G1871" si="93">IF(ISERROR(FIND(E$1,$A1820)),"nincs","van")</f>
        <v>nincs</v>
      </c>
      <c r="F1820" t="str">
        <f t="shared" si="93"/>
        <v>nincs</v>
      </c>
      <c r="G1820" t="str">
        <f t="shared" si="93"/>
        <v>nincs</v>
      </c>
      <c r="H1820">
        <f t="shared" si="90"/>
        <v>0</v>
      </c>
    </row>
    <row r="1821" spans="1:8" x14ac:dyDescent="0.25">
      <c r="A1821" t="s">
        <v>8900</v>
      </c>
      <c r="B1821" t="str">
        <f t="shared" si="92"/>
        <v>nincs</v>
      </c>
      <c r="C1821" t="str">
        <f t="shared" si="93"/>
        <v>nincs</v>
      </c>
      <c r="D1821" t="str">
        <f t="shared" si="93"/>
        <v>van</v>
      </c>
      <c r="E1821" t="str">
        <f t="shared" si="93"/>
        <v>nincs</v>
      </c>
      <c r="F1821" t="str">
        <f t="shared" si="93"/>
        <v>nincs</v>
      </c>
      <c r="G1821" t="str">
        <f t="shared" si="93"/>
        <v>nincs</v>
      </c>
      <c r="H1821">
        <f t="shared" si="90"/>
        <v>1</v>
      </c>
    </row>
    <row r="1822" spans="1:8" x14ac:dyDescent="0.25">
      <c r="A1822" t="s">
        <v>5086</v>
      </c>
      <c r="B1822" t="str">
        <f t="shared" si="92"/>
        <v>nincs</v>
      </c>
      <c r="C1822" t="str">
        <f t="shared" si="93"/>
        <v>nincs</v>
      </c>
      <c r="D1822" t="str">
        <f t="shared" si="93"/>
        <v>nincs</v>
      </c>
      <c r="E1822" t="str">
        <f t="shared" si="93"/>
        <v>nincs</v>
      </c>
      <c r="F1822" t="str">
        <f t="shared" si="93"/>
        <v>nincs</v>
      </c>
      <c r="G1822" t="str">
        <f t="shared" si="93"/>
        <v>nincs</v>
      </c>
      <c r="H1822">
        <f t="shared" si="90"/>
        <v>0</v>
      </c>
    </row>
    <row r="1823" spans="1:8" x14ac:dyDescent="0.25">
      <c r="A1823" t="s">
        <v>9073</v>
      </c>
      <c r="B1823" t="str">
        <f t="shared" si="92"/>
        <v>nincs</v>
      </c>
      <c r="C1823" t="str">
        <f t="shared" si="93"/>
        <v>nincs</v>
      </c>
      <c r="D1823" t="str">
        <f t="shared" si="93"/>
        <v>nincs</v>
      </c>
      <c r="E1823" t="str">
        <f t="shared" si="93"/>
        <v>nincs</v>
      </c>
      <c r="F1823" t="str">
        <f t="shared" si="93"/>
        <v>nincs</v>
      </c>
      <c r="G1823" t="str">
        <f t="shared" si="93"/>
        <v>nincs</v>
      </c>
      <c r="H1823">
        <f t="shared" si="90"/>
        <v>0</v>
      </c>
    </row>
    <row r="1824" spans="1:8" x14ac:dyDescent="0.25">
      <c r="A1824" t="s">
        <v>7244</v>
      </c>
      <c r="B1824" t="str">
        <f t="shared" si="92"/>
        <v>nincs</v>
      </c>
      <c r="C1824" t="str">
        <f t="shared" si="93"/>
        <v>nincs</v>
      </c>
      <c r="D1824" t="str">
        <f t="shared" si="93"/>
        <v>nincs</v>
      </c>
      <c r="E1824" t="str">
        <f t="shared" si="93"/>
        <v>nincs</v>
      </c>
      <c r="F1824" t="str">
        <f t="shared" si="93"/>
        <v>nincs</v>
      </c>
      <c r="G1824" t="str">
        <f t="shared" si="93"/>
        <v>nincs</v>
      </c>
      <c r="H1824">
        <f t="shared" si="90"/>
        <v>0</v>
      </c>
    </row>
    <row r="1825" spans="1:8" x14ac:dyDescent="0.25">
      <c r="A1825" t="s">
        <v>10007</v>
      </c>
      <c r="B1825" t="str">
        <f t="shared" si="92"/>
        <v>nincs</v>
      </c>
      <c r="C1825" t="str">
        <f t="shared" si="93"/>
        <v>nincs</v>
      </c>
      <c r="D1825" t="str">
        <f t="shared" si="93"/>
        <v>nincs</v>
      </c>
      <c r="E1825" t="str">
        <f t="shared" si="93"/>
        <v>nincs</v>
      </c>
      <c r="F1825" t="str">
        <f t="shared" si="93"/>
        <v>nincs</v>
      </c>
      <c r="G1825" t="str">
        <f t="shared" si="93"/>
        <v>nincs</v>
      </c>
      <c r="H1825">
        <f t="shared" si="90"/>
        <v>0</v>
      </c>
    </row>
    <row r="1826" spans="1:8" x14ac:dyDescent="0.25">
      <c r="A1826" t="s">
        <v>14712</v>
      </c>
      <c r="B1826" t="str">
        <f t="shared" si="92"/>
        <v>nincs</v>
      </c>
      <c r="C1826" t="str">
        <f t="shared" si="93"/>
        <v>nincs</v>
      </c>
      <c r="D1826" t="str">
        <f t="shared" si="93"/>
        <v>nincs</v>
      </c>
      <c r="E1826" t="str">
        <f t="shared" si="93"/>
        <v>nincs</v>
      </c>
      <c r="F1826" t="str">
        <f t="shared" si="93"/>
        <v>nincs</v>
      </c>
      <c r="G1826" t="str">
        <f t="shared" si="93"/>
        <v>nincs</v>
      </c>
      <c r="H1826">
        <f t="shared" si="90"/>
        <v>0</v>
      </c>
    </row>
    <row r="1827" spans="1:8" x14ac:dyDescent="0.25">
      <c r="A1827" t="s">
        <v>3369</v>
      </c>
      <c r="B1827" t="str">
        <f t="shared" si="92"/>
        <v>nincs</v>
      </c>
      <c r="C1827" t="str">
        <f t="shared" si="93"/>
        <v>nincs</v>
      </c>
      <c r="D1827" t="str">
        <f t="shared" si="93"/>
        <v>nincs</v>
      </c>
      <c r="E1827" t="str">
        <f t="shared" si="93"/>
        <v>nincs</v>
      </c>
      <c r="F1827" t="str">
        <f t="shared" si="93"/>
        <v>nincs</v>
      </c>
      <c r="G1827" t="str">
        <f t="shared" si="93"/>
        <v>nincs</v>
      </c>
      <c r="H1827">
        <f t="shared" si="90"/>
        <v>0</v>
      </c>
    </row>
    <row r="1828" spans="1:8" x14ac:dyDescent="0.25">
      <c r="A1828" t="s">
        <v>12161</v>
      </c>
      <c r="B1828" t="str">
        <f t="shared" si="92"/>
        <v>nincs</v>
      </c>
      <c r="C1828" t="str">
        <f t="shared" si="93"/>
        <v>nincs</v>
      </c>
      <c r="D1828" t="str">
        <f t="shared" si="93"/>
        <v>nincs</v>
      </c>
      <c r="E1828" t="str">
        <f t="shared" si="93"/>
        <v>nincs</v>
      </c>
      <c r="F1828" t="str">
        <f t="shared" si="93"/>
        <v>nincs</v>
      </c>
      <c r="G1828" t="str">
        <f t="shared" si="93"/>
        <v>nincs</v>
      </c>
      <c r="H1828">
        <f t="shared" si="90"/>
        <v>0</v>
      </c>
    </row>
    <row r="1829" spans="1:8" x14ac:dyDescent="0.25">
      <c r="A1829" t="s">
        <v>5771</v>
      </c>
      <c r="B1829" t="str">
        <f t="shared" si="92"/>
        <v>nincs</v>
      </c>
      <c r="C1829" t="str">
        <f t="shared" si="93"/>
        <v>nincs</v>
      </c>
      <c r="D1829" t="str">
        <f t="shared" si="93"/>
        <v>nincs</v>
      </c>
      <c r="E1829" t="str">
        <f t="shared" si="93"/>
        <v>nincs</v>
      </c>
      <c r="F1829" t="str">
        <f t="shared" si="93"/>
        <v>nincs</v>
      </c>
      <c r="G1829" t="str">
        <f t="shared" si="93"/>
        <v>nincs</v>
      </c>
      <c r="H1829">
        <f t="shared" ref="H1829:H1892" si="94">+COUNTIF(B1829:G1829,"van")</f>
        <v>0</v>
      </c>
    </row>
    <row r="1830" spans="1:8" x14ac:dyDescent="0.25">
      <c r="A1830" t="s">
        <v>11759</v>
      </c>
      <c r="B1830" t="str">
        <f t="shared" si="92"/>
        <v>nincs</v>
      </c>
      <c r="C1830" t="str">
        <f t="shared" si="93"/>
        <v>nincs</v>
      </c>
      <c r="D1830" t="str">
        <f t="shared" si="93"/>
        <v>nincs</v>
      </c>
      <c r="E1830" t="str">
        <f t="shared" si="93"/>
        <v>nincs</v>
      </c>
      <c r="F1830" t="str">
        <f t="shared" si="93"/>
        <v>nincs</v>
      </c>
      <c r="G1830" t="str">
        <f t="shared" si="93"/>
        <v>nincs</v>
      </c>
      <c r="H1830">
        <f t="shared" si="94"/>
        <v>0</v>
      </c>
    </row>
    <row r="1831" spans="1:8" x14ac:dyDescent="0.25">
      <c r="A1831" t="s">
        <v>12400</v>
      </c>
      <c r="B1831" t="str">
        <f t="shared" si="92"/>
        <v>nincs</v>
      </c>
      <c r="C1831" t="str">
        <f t="shared" si="93"/>
        <v>nincs</v>
      </c>
      <c r="D1831" t="str">
        <f t="shared" si="93"/>
        <v>nincs</v>
      </c>
      <c r="E1831" t="str">
        <f t="shared" si="93"/>
        <v>nincs</v>
      </c>
      <c r="F1831" t="str">
        <f t="shared" si="93"/>
        <v>nincs</v>
      </c>
      <c r="G1831" t="str">
        <f t="shared" si="93"/>
        <v>nincs</v>
      </c>
      <c r="H1831">
        <f t="shared" si="94"/>
        <v>0</v>
      </c>
    </row>
    <row r="1832" spans="1:8" x14ac:dyDescent="0.25">
      <c r="A1832" t="s">
        <v>4982</v>
      </c>
      <c r="B1832" t="str">
        <f t="shared" si="92"/>
        <v>nincs</v>
      </c>
      <c r="C1832" t="str">
        <f t="shared" si="93"/>
        <v>nincs</v>
      </c>
      <c r="D1832" t="str">
        <f t="shared" si="93"/>
        <v>nincs</v>
      </c>
      <c r="E1832" t="str">
        <f t="shared" si="93"/>
        <v>nincs</v>
      </c>
      <c r="F1832" t="str">
        <f t="shared" si="93"/>
        <v>nincs</v>
      </c>
      <c r="G1832" t="str">
        <f t="shared" si="93"/>
        <v>nincs</v>
      </c>
      <c r="H1832">
        <f t="shared" si="94"/>
        <v>0</v>
      </c>
    </row>
    <row r="1833" spans="1:8" x14ac:dyDescent="0.25">
      <c r="A1833" t="s">
        <v>3894</v>
      </c>
      <c r="B1833" t="str">
        <f t="shared" si="92"/>
        <v>nincs</v>
      </c>
      <c r="C1833" t="str">
        <f t="shared" si="93"/>
        <v>nincs</v>
      </c>
      <c r="D1833" t="str">
        <f t="shared" si="93"/>
        <v>nincs</v>
      </c>
      <c r="E1833" t="str">
        <f t="shared" si="93"/>
        <v>nincs</v>
      </c>
      <c r="F1833" t="str">
        <f t="shared" si="93"/>
        <v>nincs</v>
      </c>
      <c r="G1833" t="str">
        <f t="shared" si="93"/>
        <v>nincs</v>
      </c>
      <c r="H1833">
        <f t="shared" si="94"/>
        <v>0</v>
      </c>
    </row>
    <row r="1834" spans="1:8" x14ac:dyDescent="0.25">
      <c r="A1834" t="s">
        <v>3775</v>
      </c>
      <c r="B1834" t="str">
        <f t="shared" si="92"/>
        <v>nincs</v>
      </c>
      <c r="C1834" t="str">
        <f t="shared" si="93"/>
        <v>nincs</v>
      </c>
      <c r="D1834" t="str">
        <f t="shared" si="93"/>
        <v>nincs</v>
      </c>
      <c r="E1834" t="str">
        <f t="shared" si="93"/>
        <v>nincs</v>
      </c>
      <c r="F1834" t="str">
        <f t="shared" si="93"/>
        <v>nincs</v>
      </c>
      <c r="G1834" t="str">
        <f t="shared" si="93"/>
        <v>nincs</v>
      </c>
      <c r="H1834">
        <f t="shared" si="94"/>
        <v>0</v>
      </c>
    </row>
    <row r="1835" spans="1:8" x14ac:dyDescent="0.25">
      <c r="A1835" t="s">
        <v>8030</v>
      </c>
      <c r="B1835" t="str">
        <f t="shared" si="92"/>
        <v>van</v>
      </c>
      <c r="C1835" t="str">
        <f t="shared" si="93"/>
        <v>nincs</v>
      </c>
      <c r="D1835" t="str">
        <f t="shared" si="93"/>
        <v>nincs</v>
      </c>
      <c r="E1835" t="str">
        <f t="shared" si="93"/>
        <v>nincs</v>
      </c>
      <c r="F1835" t="str">
        <f t="shared" si="93"/>
        <v>nincs</v>
      </c>
      <c r="G1835" t="str">
        <f t="shared" si="93"/>
        <v>nincs</v>
      </c>
      <c r="H1835">
        <f t="shared" si="94"/>
        <v>1</v>
      </c>
    </row>
    <row r="1836" spans="1:8" x14ac:dyDescent="0.25">
      <c r="A1836" t="s">
        <v>7638</v>
      </c>
      <c r="B1836" t="str">
        <f t="shared" si="92"/>
        <v>nincs</v>
      </c>
      <c r="C1836" t="str">
        <f t="shared" si="93"/>
        <v>nincs</v>
      </c>
      <c r="D1836" t="str">
        <f t="shared" si="93"/>
        <v>nincs</v>
      </c>
      <c r="E1836" t="str">
        <f t="shared" si="93"/>
        <v>nincs</v>
      </c>
      <c r="F1836" t="str">
        <f t="shared" si="93"/>
        <v>nincs</v>
      </c>
      <c r="G1836" t="str">
        <f t="shared" si="93"/>
        <v>nincs</v>
      </c>
      <c r="H1836">
        <f t="shared" si="94"/>
        <v>0</v>
      </c>
    </row>
    <row r="1837" spans="1:8" x14ac:dyDescent="0.25">
      <c r="A1837" t="s">
        <v>8851</v>
      </c>
      <c r="B1837" t="str">
        <f t="shared" si="92"/>
        <v>van</v>
      </c>
      <c r="C1837" t="str">
        <f t="shared" si="93"/>
        <v>nincs</v>
      </c>
      <c r="D1837" t="str">
        <f t="shared" si="93"/>
        <v>nincs</v>
      </c>
      <c r="E1837" t="str">
        <f t="shared" si="93"/>
        <v>nincs</v>
      </c>
      <c r="F1837" t="str">
        <f t="shared" si="93"/>
        <v>nincs</v>
      </c>
      <c r="G1837" t="str">
        <f t="shared" si="93"/>
        <v>nincs</v>
      </c>
      <c r="H1837">
        <f t="shared" si="94"/>
        <v>1</v>
      </c>
    </row>
    <row r="1838" spans="1:8" x14ac:dyDescent="0.25">
      <c r="A1838" t="s">
        <v>11023</v>
      </c>
      <c r="B1838" t="str">
        <f t="shared" si="92"/>
        <v>nincs</v>
      </c>
      <c r="C1838" t="str">
        <f t="shared" si="93"/>
        <v>nincs</v>
      </c>
      <c r="D1838" t="str">
        <f t="shared" si="93"/>
        <v>nincs</v>
      </c>
      <c r="E1838" t="str">
        <f t="shared" si="93"/>
        <v>nincs</v>
      </c>
      <c r="F1838" t="str">
        <f t="shared" si="93"/>
        <v>nincs</v>
      </c>
      <c r="G1838" t="str">
        <f t="shared" si="93"/>
        <v>nincs</v>
      </c>
      <c r="H1838">
        <f t="shared" si="94"/>
        <v>0</v>
      </c>
    </row>
    <row r="1839" spans="1:8" x14ac:dyDescent="0.25">
      <c r="A1839" t="s">
        <v>8653</v>
      </c>
      <c r="B1839" t="str">
        <f t="shared" si="92"/>
        <v>nincs</v>
      </c>
      <c r="C1839" t="str">
        <f t="shared" si="93"/>
        <v>nincs</v>
      </c>
      <c r="D1839" t="str">
        <f t="shared" si="93"/>
        <v>nincs</v>
      </c>
      <c r="E1839" t="str">
        <f t="shared" si="93"/>
        <v>nincs</v>
      </c>
      <c r="F1839" t="str">
        <f t="shared" si="93"/>
        <v>nincs</v>
      </c>
      <c r="G1839" t="str">
        <f t="shared" si="93"/>
        <v>nincs</v>
      </c>
      <c r="H1839">
        <f t="shared" si="94"/>
        <v>0</v>
      </c>
    </row>
    <row r="1840" spans="1:8" x14ac:dyDescent="0.25">
      <c r="A1840" t="s">
        <v>5144</v>
      </c>
      <c r="B1840" t="str">
        <f t="shared" si="92"/>
        <v>nincs</v>
      </c>
      <c r="C1840" t="str">
        <f t="shared" si="93"/>
        <v>nincs</v>
      </c>
      <c r="D1840" t="str">
        <f t="shared" si="93"/>
        <v>nincs</v>
      </c>
      <c r="E1840" t="str">
        <f t="shared" si="93"/>
        <v>nincs</v>
      </c>
      <c r="F1840" t="str">
        <f t="shared" si="93"/>
        <v>nincs</v>
      </c>
      <c r="G1840" t="str">
        <f t="shared" si="93"/>
        <v>nincs</v>
      </c>
      <c r="H1840">
        <f t="shared" si="94"/>
        <v>0</v>
      </c>
    </row>
    <row r="1841" spans="1:8" x14ac:dyDescent="0.25">
      <c r="A1841" t="s">
        <v>1976</v>
      </c>
      <c r="B1841" t="str">
        <f t="shared" si="92"/>
        <v>nincs</v>
      </c>
      <c r="C1841" t="str">
        <f t="shared" si="93"/>
        <v>nincs</v>
      </c>
      <c r="D1841" t="str">
        <f t="shared" si="93"/>
        <v>nincs</v>
      </c>
      <c r="E1841" t="str">
        <f t="shared" si="93"/>
        <v>van</v>
      </c>
      <c r="F1841" t="str">
        <f t="shared" si="93"/>
        <v>nincs</v>
      </c>
      <c r="G1841" t="str">
        <f t="shared" si="93"/>
        <v>nincs</v>
      </c>
      <c r="H1841">
        <f t="shared" si="94"/>
        <v>1</v>
      </c>
    </row>
    <row r="1842" spans="1:8" x14ac:dyDescent="0.25">
      <c r="A1842" t="s">
        <v>6474</v>
      </c>
      <c r="B1842" t="str">
        <f t="shared" si="92"/>
        <v>nincs</v>
      </c>
      <c r="C1842" t="str">
        <f t="shared" si="93"/>
        <v>nincs</v>
      </c>
      <c r="D1842" t="str">
        <f t="shared" si="93"/>
        <v>nincs</v>
      </c>
      <c r="E1842" t="str">
        <f t="shared" si="93"/>
        <v>van</v>
      </c>
      <c r="F1842" t="str">
        <f t="shared" si="93"/>
        <v>nincs</v>
      </c>
      <c r="G1842" t="str">
        <f t="shared" si="93"/>
        <v>nincs</v>
      </c>
      <c r="H1842">
        <f t="shared" si="94"/>
        <v>1</v>
      </c>
    </row>
    <row r="1843" spans="1:8" x14ac:dyDescent="0.25">
      <c r="A1843" t="s">
        <v>6104</v>
      </c>
      <c r="B1843" t="str">
        <f t="shared" si="92"/>
        <v>nincs</v>
      </c>
      <c r="C1843" t="str">
        <f t="shared" si="93"/>
        <v>nincs</v>
      </c>
      <c r="D1843" t="str">
        <f t="shared" si="93"/>
        <v>nincs</v>
      </c>
      <c r="E1843" t="str">
        <f t="shared" si="93"/>
        <v>nincs</v>
      </c>
      <c r="F1843" t="str">
        <f t="shared" si="93"/>
        <v>nincs</v>
      </c>
      <c r="G1843" t="str">
        <f t="shared" si="93"/>
        <v>nincs</v>
      </c>
      <c r="H1843">
        <f t="shared" si="94"/>
        <v>0</v>
      </c>
    </row>
    <row r="1844" spans="1:8" x14ac:dyDescent="0.25">
      <c r="A1844" t="s">
        <v>3671</v>
      </c>
      <c r="B1844" t="str">
        <f t="shared" si="92"/>
        <v>nincs</v>
      </c>
      <c r="C1844" t="str">
        <f t="shared" si="93"/>
        <v>nincs</v>
      </c>
      <c r="D1844" t="str">
        <f t="shared" si="93"/>
        <v>nincs</v>
      </c>
      <c r="E1844" t="str">
        <f t="shared" si="93"/>
        <v>van</v>
      </c>
      <c r="F1844" t="str">
        <f t="shared" si="93"/>
        <v>nincs</v>
      </c>
      <c r="G1844" t="str">
        <f t="shared" si="93"/>
        <v>nincs</v>
      </c>
      <c r="H1844">
        <f t="shared" si="94"/>
        <v>1</v>
      </c>
    </row>
    <row r="1845" spans="1:8" x14ac:dyDescent="0.25">
      <c r="A1845" t="s">
        <v>10638</v>
      </c>
      <c r="B1845" t="str">
        <f t="shared" si="92"/>
        <v>nincs</v>
      </c>
      <c r="C1845" t="str">
        <f t="shared" si="93"/>
        <v>nincs</v>
      </c>
      <c r="D1845" t="str">
        <f t="shared" si="93"/>
        <v>nincs</v>
      </c>
      <c r="E1845" t="str">
        <f t="shared" si="93"/>
        <v>nincs</v>
      </c>
      <c r="F1845" t="str">
        <f t="shared" si="93"/>
        <v>nincs</v>
      </c>
      <c r="G1845" t="str">
        <f t="shared" si="93"/>
        <v>nincs</v>
      </c>
      <c r="H1845">
        <f t="shared" si="94"/>
        <v>0</v>
      </c>
    </row>
    <row r="1846" spans="1:8" x14ac:dyDescent="0.25">
      <c r="A1846" t="s">
        <v>9870</v>
      </c>
      <c r="B1846" t="str">
        <f t="shared" si="92"/>
        <v>nincs</v>
      </c>
      <c r="C1846" t="str">
        <f t="shared" si="93"/>
        <v>nincs</v>
      </c>
      <c r="D1846" t="str">
        <f t="shared" si="93"/>
        <v>nincs</v>
      </c>
      <c r="E1846" t="str">
        <f t="shared" si="93"/>
        <v>nincs</v>
      </c>
      <c r="F1846" t="str">
        <f t="shared" si="93"/>
        <v>nincs</v>
      </c>
      <c r="G1846" t="str">
        <f t="shared" si="93"/>
        <v>nincs</v>
      </c>
      <c r="H1846">
        <f t="shared" si="94"/>
        <v>0</v>
      </c>
    </row>
    <row r="1847" spans="1:8" x14ac:dyDescent="0.25">
      <c r="A1847" t="s">
        <v>2258</v>
      </c>
      <c r="B1847" t="str">
        <f t="shared" si="92"/>
        <v>nincs</v>
      </c>
      <c r="C1847" t="str">
        <f t="shared" si="93"/>
        <v>nincs</v>
      </c>
      <c r="D1847" t="str">
        <f t="shared" si="93"/>
        <v>van</v>
      </c>
      <c r="E1847" t="str">
        <f t="shared" si="93"/>
        <v>nincs</v>
      </c>
      <c r="F1847" t="str">
        <f t="shared" si="93"/>
        <v>nincs</v>
      </c>
      <c r="G1847" t="str">
        <f t="shared" si="93"/>
        <v>nincs</v>
      </c>
      <c r="H1847">
        <f t="shared" si="94"/>
        <v>1</v>
      </c>
    </row>
    <row r="1848" spans="1:8" x14ac:dyDescent="0.25">
      <c r="A1848" t="s">
        <v>9848</v>
      </c>
      <c r="B1848" t="str">
        <f t="shared" si="92"/>
        <v>nincs</v>
      </c>
      <c r="C1848" t="str">
        <f t="shared" si="93"/>
        <v>nincs</v>
      </c>
      <c r="D1848" t="str">
        <f t="shared" si="93"/>
        <v>nincs</v>
      </c>
      <c r="E1848" t="str">
        <f t="shared" si="93"/>
        <v>nincs</v>
      </c>
      <c r="F1848" t="str">
        <f t="shared" si="93"/>
        <v>nincs</v>
      </c>
      <c r="G1848" t="str">
        <f t="shared" si="93"/>
        <v>nincs</v>
      </c>
      <c r="H1848">
        <f t="shared" si="94"/>
        <v>0</v>
      </c>
    </row>
    <row r="1849" spans="1:8" x14ac:dyDescent="0.25">
      <c r="A1849" t="s">
        <v>1571</v>
      </c>
      <c r="B1849" t="str">
        <f t="shared" si="92"/>
        <v>nincs</v>
      </c>
      <c r="C1849" t="str">
        <f t="shared" si="93"/>
        <v>nincs</v>
      </c>
      <c r="D1849" t="str">
        <f t="shared" si="93"/>
        <v>nincs</v>
      </c>
      <c r="E1849" t="str">
        <f t="shared" si="93"/>
        <v>van</v>
      </c>
      <c r="F1849" t="str">
        <f t="shared" si="93"/>
        <v>nincs</v>
      </c>
      <c r="G1849" t="str">
        <f t="shared" si="93"/>
        <v>nincs</v>
      </c>
      <c r="H1849">
        <f t="shared" si="94"/>
        <v>1</v>
      </c>
    </row>
    <row r="1850" spans="1:8" x14ac:dyDescent="0.25">
      <c r="A1850" t="s">
        <v>15202</v>
      </c>
      <c r="B1850" t="str">
        <f t="shared" si="92"/>
        <v>nincs</v>
      </c>
      <c r="C1850" t="str">
        <f t="shared" si="93"/>
        <v>nincs</v>
      </c>
      <c r="D1850" t="str">
        <f t="shared" si="93"/>
        <v>nincs</v>
      </c>
      <c r="E1850" t="str">
        <f t="shared" si="93"/>
        <v>nincs</v>
      </c>
      <c r="F1850" t="str">
        <f t="shared" si="93"/>
        <v>nincs</v>
      </c>
      <c r="G1850" t="str">
        <f t="shared" si="93"/>
        <v>nincs</v>
      </c>
      <c r="H1850">
        <f t="shared" si="94"/>
        <v>0</v>
      </c>
    </row>
    <row r="1851" spans="1:8" x14ac:dyDescent="0.25">
      <c r="A1851" t="s">
        <v>13057</v>
      </c>
      <c r="B1851" t="str">
        <f t="shared" si="92"/>
        <v>nincs</v>
      </c>
      <c r="C1851" t="str">
        <f t="shared" si="93"/>
        <v>nincs</v>
      </c>
      <c r="D1851" t="str">
        <f t="shared" si="93"/>
        <v>nincs</v>
      </c>
      <c r="E1851" t="str">
        <f t="shared" si="93"/>
        <v>nincs</v>
      </c>
      <c r="F1851" t="str">
        <f t="shared" si="93"/>
        <v>nincs</v>
      </c>
      <c r="G1851" t="str">
        <f t="shared" si="93"/>
        <v>nincs</v>
      </c>
      <c r="H1851">
        <f t="shared" si="94"/>
        <v>0</v>
      </c>
    </row>
    <row r="1852" spans="1:8" x14ac:dyDescent="0.25">
      <c r="A1852" t="s">
        <v>1571</v>
      </c>
      <c r="B1852" t="str">
        <f t="shared" si="92"/>
        <v>nincs</v>
      </c>
      <c r="C1852" t="str">
        <f t="shared" si="93"/>
        <v>nincs</v>
      </c>
      <c r="D1852" t="str">
        <f t="shared" si="93"/>
        <v>nincs</v>
      </c>
      <c r="E1852" t="str">
        <f t="shared" si="93"/>
        <v>van</v>
      </c>
      <c r="F1852" t="str">
        <f t="shared" si="93"/>
        <v>nincs</v>
      </c>
      <c r="G1852" t="str">
        <f t="shared" si="93"/>
        <v>nincs</v>
      </c>
      <c r="H1852">
        <f t="shared" si="94"/>
        <v>1</v>
      </c>
    </row>
    <row r="1853" spans="1:8" x14ac:dyDescent="0.25">
      <c r="A1853" t="s">
        <v>3892</v>
      </c>
      <c r="B1853" t="str">
        <f t="shared" si="92"/>
        <v>nincs</v>
      </c>
      <c r="C1853" t="str">
        <f t="shared" si="93"/>
        <v>nincs</v>
      </c>
      <c r="D1853" t="str">
        <f t="shared" si="93"/>
        <v>nincs</v>
      </c>
      <c r="E1853" t="str">
        <f t="shared" si="93"/>
        <v>nincs</v>
      </c>
      <c r="F1853" t="str">
        <f t="shared" si="93"/>
        <v>nincs</v>
      </c>
      <c r="G1853" t="str">
        <f t="shared" si="93"/>
        <v>nincs</v>
      </c>
      <c r="H1853">
        <f t="shared" si="94"/>
        <v>0</v>
      </c>
    </row>
    <row r="1854" spans="1:8" x14ac:dyDescent="0.25">
      <c r="A1854" t="s">
        <v>7750</v>
      </c>
      <c r="B1854" t="str">
        <f t="shared" si="92"/>
        <v>nincs</v>
      </c>
      <c r="C1854" t="str">
        <f t="shared" si="93"/>
        <v>van</v>
      </c>
      <c r="D1854" t="str">
        <f t="shared" si="93"/>
        <v>nincs</v>
      </c>
      <c r="E1854" t="str">
        <f t="shared" si="93"/>
        <v>nincs</v>
      </c>
      <c r="F1854" t="str">
        <f t="shared" si="93"/>
        <v>nincs</v>
      </c>
      <c r="G1854" t="str">
        <f t="shared" si="93"/>
        <v>nincs</v>
      </c>
      <c r="H1854">
        <f t="shared" si="94"/>
        <v>1</v>
      </c>
    </row>
    <row r="1855" spans="1:8" x14ac:dyDescent="0.25">
      <c r="A1855" t="s">
        <v>10150</v>
      </c>
      <c r="B1855" t="str">
        <f t="shared" si="92"/>
        <v>nincs</v>
      </c>
      <c r="C1855" t="str">
        <f t="shared" si="93"/>
        <v>nincs</v>
      </c>
      <c r="D1855" t="str">
        <f t="shared" si="93"/>
        <v>nincs</v>
      </c>
      <c r="E1855" t="str">
        <f t="shared" si="93"/>
        <v>nincs</v>
      </c>
      <c r="F1855" t="str">
        <f t="shared" si="93"/>
        <v>nincs</v>
      </c>
      <c r="G1855" t="str">
        <f t="shared" si="93"/>
        <v>nincs</v>
      </c>
      <c r="H1855">
        <f t="shared" si="94"/>
        <v>0</v>
      </c>
    </row>
    <row r="1856" spans="1:8" x14ac:dyDescent="0.25">
      <c r="A1856" t="s">
        <v>5644</v>
      </c>
      <c r="B1856" t="str">
        <f t="shared" si="92"/>
        <v>nincs</v>
      </c>
      <c r="C1856" t="str">
        <f t="shared" si="93"/>
        <v>nincs</v>
      </c>
      <c r="D1856" t="str">
        <f t="shared" si="93"/>
        <v>nincs</v>
      </c>
      <c r="E1856" t="str">
        <f t="shared" si="93"/>
        <v>nincs</v>
      </c>
      <c r="F1856" t="str">
        <f t="shared" si="93"/>
        <v>nincs</v>
      </c>
      <c r="G1856" t="str">
        <f t="shared" si="93"/>
        <v>nincs</v>
      </c>
      <c r="H1856">
        <f t="shared" si="94"/>
        <v>0</v>
      </c>
    </row>
    <row r="1857" spans="1:8" x14ac:dyDescent="0.25">
      <c r="A1857" t="s">
        <v>14986</v>
      </c>
      <c r="B1857" t="str">
        <f t="shared" si="92"/>
        <v>nincs</v>
      </c>
      <c r="C1857" t="str">
        <f t="shared" si="93"/>
        <v>nincs</v>
      </c>
      <c r="D1857" t="str">
        <f t="shared" si="93"/>
        <v>nincs</v>
      </c>
      <c r="E1857" t="str">
        <f t="shared" si="93"/>
        <v>nincs</v>
      </c>
      <c r="F1857" t="str">
        <f t="shared" si="93"/>
        <v>nincs</v>
      </c>
      <c r="G1857" t="str">
        <f t="shared" si="93"/>
        <v>nincs</v>
      </c>
      <c r="H1857">
        <f t="shared" si="94"/>
        <v>0</v>
      </c>
    </row>
    <row r="1858" spans="1:8" x14ac:dyDescent="0.25">
      <c r="A1858" t="s">
        <v>14001</v>
      </c>
      <c r="B1858" t="str">
        <f t="shared" si="92"/>
        <v>nincs</v>
      </c>
      <c r="C1858" t="str">
        <f t="shared" si="93"/>
        <v>nincs</v>
      </c>
      <c r="D1858" t="str">
        <f t="shared" si="93"/>
        <v>nincs</v>
      </c>
      <c r="E1858" t="str">
        <f t="shared" si="93"/>
        <v>nincs</v>
      </c>
      <c r="F1858" t="str">
        <f t="shared" si="93"/>
        <v>nincs</v>
      </c>
      <c r="G1858" t="str">
        <f t="shared" si="93"/>
        <v>nincs</v>
      </c>
      <c r="H1858">
        <f t="shared" si="94"/>
        <v>0</v>
      </c>
    </row>
    <row r="1859" spans="1:8" x14ac:dyDescent="0.25">
      <c r="A1859" t="s">
        <v>12523</v>
      </c>
      <c r="B1859" t="str">
        <f t="shared" si="92"/>
        <v>nincs</v>
      </c>
      <c r="C1859" t="str">
        <f t="shared" si="93"/>
        <v>nincs</v>
      </c>
      <c r="D1859" t="str">
        <f t="shared" si="93"/>
        <v>nincs</v>
      </c>
      <c r="E1859" t="str">
        <f t="shared" si="93"/>
        <v>nincs</v>
      </c>
      <c r="F1859" t="str">
        <f t="shared" si="93"/>
        <v>nincs</v>
      </c>
      <c r="G1859" t="str">
        <f t="shared" si="93"/>
        <v>nincs</v>
      </c>
      <c r="H1859">
        <f t="shared" si="94"/>
        <v>0</v>
      </c>
    </row>
    <row r="1860" spans="1:8" x14ac:dyDescent="0.25">
      <c r="A1860" t="s">
        <v>543</v>
      </c>
      <c r="B1860" t="str">
        <f t="shared" si="92"/>
        <v>nincs</v>
      </c>
      <c r="C1860" t="str">
        <f t="shared" si="93"/>
        <v>van</v>
      </c>
      <c r="D1860" t="str">
        <f t="shared" si="93"/>
        <v>nincs</v>
      </c>
      <c r="E1860" t="str">
        <f t="shared" si="93"/>
        <v>nincs</v>
      </c>
      <c r="F1860" t="str">
        <f t="shared" si="93"/>
        <v>nincs</v>
      </c>
      <c r="G1860" t="str">
        <f t="shared" si="93"/>
        <v>nincs</v>
      </c>
      <c r="H1860">
        <f t="shared" si="94"/>
        <v>1</v>
      </c>
    </row>
    <row r="1861" spans="1:8" x14ac:dyDescent="0.25">
      <c r="A1861" t="s">
        <v>11454</v>
      </c>
      <c r="B1861" t="str">
        <f t="shared" si="92"/>
        <v>nincs</v>
      </c>
      <c r="C1861" t="str">
        <f t="shared" si="93"/>
        <v>nincs</v>
      </c>
      <c r="D1861" t="str">
        <f t="shared" si="93"/>
        <v>nincs</v>
      </c>
      <c r="E1861" t="str">
        <f t="shared" si="93"/>
        <v>nincs</v>
      </c>
      <c r="F1861" t="str">
        <f t="shared" si="93"/>
        <v>nincs</v>
      </c>
      <c r="G1861" t="str">
        <f t="shared" si="93"/>
        <v>nincs</v>
      </c>
      <c r="H1861">
        <f t="shared" si="94"/>
        <v>0</v>
      </c>
    </row>
    <row r="1862" spans="1:8" x14ac:dyDescent="0.25">
      <c r="A1862" t="s">
        <v>13690</v>
      </c>
      <c r="B1862" t="str">
        <f t="shared" si="92"/>
        <v>nincs</v>
      </c>
      <c r="C1862" t="str">
        <f t="shared" si="93"/>
        <v>nincs</v>
      </c>
      <c r="D1862" t="str">
        <f t="shared" si="93"/>
        <v>nincs</v>
      </c>
      <c r="E1862" t="str">
        <f t="shared" si="93"/>
        <v>nincs</v>
      </c>
      <c r="F1862" t="str">
        <f t="shared" si="93"/>
        <v>nincs</v>
      </c>
      <c r="G1862" t="str">
        <f t="shared" si="93"/>
        <v>nincs</v>
      </c>
      <c r="H1862">
        <f t="shared" si="94"/>
        <v>0</v>
      </c>
    </row>
    <row r="1863" spans="1:8" x14ac:dyDescent="0.25">
      <c r="A1863" t="s">
        <v>7578</v>
      </c>
      <c r="B1863" t="str">
        <f t="shared" si="92"/>
        <v>nincs</v>
      </c>
      <c r="C1863" t="str">
        <f t="shared" si="93"/>
        <v>nincs</v>
      </c>
      <c r="D1863" t="str">
        <f t="shared" si="93"/>
        <v>nincs</v>
      </c>
      <c r="E1863" t="str">
        <f t="shared" si="93"/>
        <v>nincs</v>
      </c>
      <c r="F1863" t="str">
        <f t="shared" si="93"/>
        <v>nincs</v>
      </c>
      <c r="G1863" t="str">
        <f t="shared" si="93"/>
        <v>nincs</v>
      </c>
      <c r="H1863">
        <f t="shared" si="94"/>
        <v>0</v>
      </c>
    </row>
    <row r="1864" spans="1:8" x14ac:dyDescent="0.25">
      <c r="A1864" t="s">
        <v>9670</v>
      </c>
      <c r="B1864" t="str">
        <f t="shared" si="92"/>
        <v>van</v>
      </c>
      <c r="C1864" t="str">
        <f t="shared" si="93"/>
        <v>nincs</v>
      </c>
      <c r="D1864" t="str">
        <f t="shared" si="93"/>
        <v>nincs</v>
      </c>
      <c r="E1864" t="str">
        <f t="shared" si="93"/>
        <v>nincs</v>
      </c>
      <c r="F1864" t="str">
        <f t="shared" si="93"/>
        <v>nincs</v>
      </c>
      <c r="G1864" t="str">
        <f t="shared" si="93"/>
        <v>nincs</v>
      </c>
      <c r="H1864">
        <f t="shared" si="94"/>
        <v>1</v>
      </c>
    </row>
    <row r="1865" spans="1:8" x14ac:dyDescent="0.25">
      <c r="A1865" t="s">
        <v>14440</v>
      </c>
      <c r="B1865" t="str">
        <f t="shared" si="92"/>
        <v>nincs</v>
      </c>
      <c r="C1865" t="str">
        <f t="shared" si="93"/>
        <v>nincs</v>
      </c>
      <c r="D1865" t="str">
        <f t="shared" si="93"/>
        <v>nincs</v>
      </c>
      <c r="E1865" t="str">
        <f t="shared" si="93"/>
        <v>nincs</v>
      </c>
      <c r="F1865" t="str">
        <f t="shared" si="93"/>
        <v>nincs</v>
      </c>
      <c r="G1865" t="str">
        <f t="shared" si="93"/>
        <v>nincs</v>
      </c>
      <c r="H1865">
        <f t="shared" si="94"/>
        <v>0</v>
      </c>
    </row>
    <row r="1866" spans="1:8" x14ac:dyDescent="0.25">
      <c r="A1866" t="s">
        <v>860</v>
      </c>
      <c r="B1866" t="str">
        <f t="shared" si="92"/>
        <v>nincs</v>
      </c>
      <c r="C1866" t="str">
        <f t="shared" si="93"/>
        <v>nincs</v>
      </c>
      <c r="D1866" t="str">
        <f t="shared" si="93"/>
        <v>nincs</v>
      </c>
      <c r="E1866" t="str">
        <f t="shared" si="93"/>
        <v>nincs</v>
      </c>
      <c r="F1866" t="str">
        <f t="shared" si="93"/>
        <v>nincs</v>
      </c>
      <c r="G1866" t="str">
        <f t="shared" si="93"/>
        <v>nincs</v>
      </c>
      <c r="H1866">
        <f t="shared" si="94"/>
        <v>0</v>
      </c>
    </row>
    <row r="1867" spans="1:8" x14ac:dyDescent="0.25">
      <c r="A1867" t="s">
        <v>7207</v>
      </c>
      <c r="B1867" t="str">
        <f t="shared" si="92"/>
        <v>nincs</v>
      </c>
      <c r="C1867" t="str">
        <f t="shared" si="93"/>
        <v>nincs</v>
      </c>
      <c r="D1867" t="str">
        <f t="shared" si="93"/>
        <v>nincs</v>
      </c>
      <c r="E1867" t="str">
        <f t="shared" si="93"/>
        <v>nincs</v>
      </c>
      <c r="F1867" t="str">
        <f t="shared" si="93"/>
        <v>nincs</v>
      </c>
      <c r="G1867" t="str">
        <f t="shared" si="93"/>
        <v>nincs</v>
      </c>
      <c r="H1867">
        <f t="shared" si="94"/>
        <v>0</v>
      </c>
    </row>
    <row r="1868" spans="1:8" x14ac:dyDescent="0.25">
      <c r="A1868" t="s">
        <v>10525</v>
      </c>
      <c r="B1868" t="str">
        <f t="shared" si="92"/>
        <v>nincs</v>
      </c>
      <c r="C1868" t="str">
        <f t="shared" si="93"/>
        <v>nincs</v>
      </c>
      <c r="D1868" t="str">
        <f t="shared" si="93"/>
        <v>nincs</v>
      </c>
      <c r="E1868" t="str">
        <f t="shared" si="93"/>
        <v>nincs</v>
      </c>
      <c r="F1868" t="str">
        <f t="shared" si="93"/>
        <v>nincs</v>
      </c>
      <c r="G1868" t="str">
        <f t="shared" si="93"/>
        <v>nincs</v>
      </c>
      <c r="H1868">
        <f t="shared" si="94"/>
        <v>0</v>
      </c>
    </row>
    <row r="1869" spans="1:8" x14ac:dyDescent="0.25">
      <c r="A1869" t="s">
        <v>9027</v>
      </c>
      <c r="B1869" t="str">
        <f t="shared" si="92"/>
        <v>nincs</v>
      </c>
      <c r="C1869" t="str">
        <f t="shared" si="93"/>
        <v>nincs</v>
      </c>
      <c r="D1869" t="str">
        <f t="shared" si="93"/>
        <v>nincs</v>
      </c>
      <c r="E1869" t="str">
        <f t="shared" si="93"/>
        <v>nincs</v>
      </c>
      <c r="F1869" t="str">
        <f t="shared" si="93"/>
        <v>nincs</v>
      </c>
      <c r="G1869" t="str">
        <f t="shared" si="93"/>
        <v>nincs</v>
      </c>
      <c r="H1869">
        <f t="shared" si="94"/>
        <v>0</v>
      </c>
    </row>
    <row r="1870" spans="1:8" x14ac:dyDescent="0.25">
      <c r="A1870" t="s">
        <v>10602</v>
      </c>
      <c r="B1870" t="str">
        <f t="shared" si="92"/>
        <v>nincs</v>
      </c>
      <c r="C1870" t="str">
        <f t="shared" si="93"/>
        <v>nincs</v>
      </c>
      <c r="D1870" t="str">
        <f t="shared" si="93"/>
        <v>nincs</v>
      </c>
      <c r="E1870" t="str">
        <f t="shared" si="93"/>
        <v>nincs</v>
      </c>
      <c r="F1870" t="str">
        <f t="shared" si="93"/>
        <v>nincs</v>
      </c>
      <c r="G1870" t="str">
        <f t="shared" si="93"/>
        <v>nincs</v>
      </c>
      <c r="H1870">
        <f t="shared" si="94"/>
        <v>0</v>
      </c>
    </row>
    <row r="1871" spans="1:8" x14ac:dyDescent="0.25">
      <c r="A1871" t="s">
        <v>7561</v>
      </c>
      <c r="B1871" t="str">
        <f t="shared" si="92"/>
        <v>nincs</v>
      </c>
      <c r="C1871" t="str">
        <f t="shared" si="93"/>
        <v>nincs</v>
      </c>
      <c r="D1871" t="str">
        <f t="shared" si="93"/>
        <v>van</v>
      </c>
      <c r="E1871" t="str">
        <f t="shared" ref="C1871:G1922" si="95">IF(ISERROR(FIND(E$1,$A1871)),"nincs","van")</f>
        <v>nincs</v>
      </c>
      <c r="F1871" t="str">
        <f t="shared" si="95"/>
        <v>nincs</v>
      </c>
      <c r="G1871" t="str">
        <f t="shared" si="95"/>
        <v>nincs</v>
      </c>
      <c r="H1871">
        <f t="shared" si="94"/>
        <v>1</v>
      </c>
    </row>
    <row r="1872" spans="1:8" x14ac:dyDescent="0.25">
      <c r="A1872" t="s">
        <v>10798</v>
      </c>
      <c r="B1872" t="str">
        <f t="shared" si="92"/>
        <v>nincs</v>
      </c>
      <c r="C1872" t="str">
        <f t="shared" si="95"/>
        <v>nincs</v>
      </c>
      <c r="D1872" t="str">
        <f t="shared" si="95"/>
        <v>nincs</v>
      </c>
      <c r="E1872" t="str">
        <f t="shared" si="95"/>
        <v>nincs</v>
      </c>
      <c r="F1872" t="str">
        <f t="shared" si="95"/>
        <v>nincs</v>
      </c>
      <c r="G1872" t="str">
        <f t="shared" si="95"/>
        <v>nincs</v>
      </c>
      <c r="H1872">
        <f t="shared" si="94"/>
        <v>0</v>
      </c>
    </row>
    <row r="1873" spans="1:8" x14ac:dyDescent="0.25">
      <c r="A1873" t="s">
        <v>2258</v>
      </c>
      <c r="B1873" t="str">
        <f t="shared" ref="B1873:B1936" si="96">IF(ISERROR(FIND(B$1,$A1873)),"nincs","van")</f>
        <v>nincs</v>
      </c>
      <c r="C1873" t="str">
        <f t="shared" si="95"/>
        <v>nincs</v>
      </c>
      <c r="D1873" t="str">
        <f t="shared" si="95"/>
        <v>van</v>
      </c>
      <c r="E1873" t="str">
        <f t="shared" si="95"/>
        <v>nincs</v>
      </c>
      <c r="F1873" t="str">
        <f t="shared" si="95"/>
        <v>nincs</v>
      </c>
      <c r="G1873" t="str">
        <f t="shared" si="95"/>
        <v>nincs</v>
      </c>
      <c r="H1873">
        <f t="shared" si="94"/>
        <v>1</v>
      </c>
    </row>
    <row r="1874" spans="1:8" x14ac:dyDescent="0.25">
      <c r="A1874" t="s">
        <v>6543</v>
      </c>
      <c r="B1874" t="str">
        <f t="shared" si="96"/>
        <v>nincs</v>
      </c>
      <c r="C1874" t="str">
        <f t="shared" si="95"/>
        <v>nincs</v>
      </c>
      <c r="D1874" t="str">
        <f t="shared" si="95"/>
        <v>nincs</v>
      </c>
      <c r="E1874" t="str">
        <f t="shared" si="95"/>
        <v>nincs</v>
      </c>
      <c r="F1874" t="str">
        <f t="shared" si="95"/>
        <v>nincs</v>
      </c>
      <c r="G1874" t="str">
        <f t="shared" si="95"/>
        <v>nincs</v>
      </c>
      <c r="H1874">
        <f t="shared" si="94"/>
        <v>0</v>
      </c>
    </row>
    <row r="1875" spans="1:8" x14ac:dyDescent="0.25">
      <c r="A1875" t="s">
        <v>4512</v>
      </c>
      <c r="B1875" t="str">
        <f t="shared" si="96"/>
        <v>nincs</v>
      </c>
      <c r="C1875" t="str">
        <f t="shared" si="95"/>
        <v>nincs</v>
      </c>
      <c r="D1875" t="str">
        <f t="shared" si="95"/>
        <v>nincs</v>
      </c>
      <c r="E1875" t="str">
        <f t="shared" si="95"/>
        <v>nincs</v>
      </c>
      <c r="F1875" t="str">
        <f t="shared" si="95"/>
        <v>nincs</v>
      </c>
      <c r="G1875" t="str">
        <f t="shared" si="95"/>
        <v>nincs</v>
      </c>
      <c r="H1875">
        <f t="shared" si="94"/>
        <v>0</v>
      </c>
    </row>
    <row r="1876" spans="1:8" x14ac:dyDescent="0.25">
      <c r="A1876" t="s">
        <v>3369</v>
      </c>
      <c r="B1876" t="str">
        <f t="shared" si="96"/>
        <v>nincs</v>
      </c>
      <c r="C1876" t="str">
        <f t="shared" si="95"/>
        <v>nincs</v>
      </c>
      <c r="D1876" t="str">
        <f t="shared" si="95"/>
        <v>nincs</v>
      </c>
      <c r="E1876" t="str">
        <f t="shared" si="95"/>
        <v>nincs</v>
      </c>
      <c r="F1876" t="str">
        <f t="shared" si="95"/>
        <v>nincs</v>
      </c>
      <c r="G1876" t="str">
        <f t="shared" si="95"/>
        <v>nincs</v>
      </c>
      <c r="H1876">
        <f t="shared" si="94"/>
        <v>0</v>
      </c>
    </row>
    <row r="1877" spans="1:8" x14ac:dyDescent="0.25">
      <c r="A1877" t="s">
        <v>7998</v>
      </c>
      <c r="B1877" t="str">
        <f t="shared" si="96"/>
        <v>nincs</v>
      </c>
      <c r="C1877" t="str">
        <f t="shared" si="95"/>
        <v>nincs</v>
      </c>
      <c r="D1877" t="str">
        <f t="shared" si="95"/>
        <v>nincs</v>
      </c>
      <c r="E1877" t="str">
        <f t="shared" si="95"/>
        <v>nincs</v>
      </c>
      <c r="F1877" t="str">
        <f t="shared" si="95"/>
        <v>nincs</v>
      </c>
      <c r="G1877" t="str">
        <f t="shared" si="95"/>
        <v>nincs</v>
      </c>
      <c r="H1877">
        <f t="shared" si="94"/>
        <v>0</v>
      </c>
    </row>
    <row r="1878" spans="1:8" x14ac:dyDescent="0.25">
      <c r="A1878" t="s">
        <v>860</v>
      </c>
      <c r="B1878" t="str">
        <f t="shared" si="96"/>
        <v>nincs</v>
      </c>
      <c r="C1878" t="str">
        <f t="shared" si="95"/>
        <v>nincs</v>
      </c>
      <c r="D1878" t="str">
        <f t="shared" si="95"/>
        <v>nincs</v>
      </c>
      <c r="E1878" t="str">
        <f t="shared" si="95"/>
        <v>nincs</v>
      </c>
      <c r="F1878" t="str">
        <f t="shared" si="95"/>
        <v>nincs</v>
      </c>
      <c r="G1878" t="str">
        <f t="shared" si="95"/>
        <v>nincs</v>
      </c>
      <c r="H1878">
        <f t="shared" si="94"/>
        <v>0</v>
      </c>
    </row>
    <row r="1879" spans="1:8" x14ac:dyDescent="0.25">
      <c r="A1879" t="s">
        <v>7638</v>
      </c>
      <c r="B1879" t="str">
        <f t="shared" si="96"/>
        <v>nincs</v>
      </c>
      <c r="C1879" t="str">
        <f t="shared" si="95"/>
        <v>nincs</v>
      </c>
      <c r="D1879" t="str">
        <f t="shared" si="95"/>
        <v>nincs</v>
      </c>
      <c r="E1879" t="str">
        <f t="shared" si="95"/>
        <v>nincs</v>
      </c>
      <c r="F1879" t="str">
        <f t="shared" si="95"/>
        <v>nincs</v>
      </c>
      <c r="G1879" t="str">
        <f t="shared" si="95"/>
        <v>nincs</v>
      </c>
      <c r="H1879">
        <f t="shared" si="94"/>
        <v>0</v>
      </c>
    </row>
    <row r="1880" spans="1:8" x14ac:dyDescent="0.25">
      <c r="A1880" t="s">
        <v>5383</v>
      </c>
      <c r="B1880" t="str">
        <f t="shared" si="96"/>
        <v>van</v>
      </c>
      <c r="C1880" t="str">
        <f t="shared" si="95"/>
        <v>nincs</v>
      </c>
      <c r="D1880" t="str">
        <f t="shared" si="95"/>
        <v>nincs</v>
      </c>
      <c r="E1880" t="str">
        <f t="shared" si="95"/>
        <v>nincs</v>
      </c>
      <c r="F1880" t="str">
        <f t="shared" si="95"/>
        <v>nincs</v>
      </c>
      <c r="G1880" t="str">
        <f t="shared" si="95"/>
        <v>nincs</v>
      </c>
      <c r="H1880">
        <f t="shared" si="94"/>
        <v>1</v>
      </c>
    </row>
    <row r="1881" spans="1:8" x14ac:dyDescent="0.25">
      <c r="A1881" t="s">
        <v>5507</v>
      </c>
      <c r="B1881" t="str">
        <f t="shared" si="96"/>
        <v>nincs</v>
      </c>
      <c r="C1881" t="str">
        <f t="shared" si="95"/>
        <v>nincs</v>
      </c>
      <c r="D1881" t="str">
        <f t="shared" si="95"/>
        <v>nincs</v>
      </c>
      <c r="E1881" t="str">
        <f t="shared" si="95"/>
        <v>van</v>
      </c>
      <c r="F1881" t="str">
        <f t="shared" si="95"/>
        <v>nincs</v>
      </c>
      <c r="G1881" t="str">
        <f t="shared" si="95"/>
        <v>nincs</v>
      </c>
      <c r="H1881">
        <f t="shared" si="94"/>
        <v>1</v>
      </c>
    </row>
    <row r="1882" spans="1:8" x14ac:dyDescent="0.25">
      <c r="A1882" t="s">
        <v>4512</v>
      </c>
      <c r="B1882" t="str">
        <f t="shared" si="96"/>
        <v>nincs</v>
      </c>
      <c r="C1882" t="str">
        <f t="shared" si="95"/>
        <v>nincs</v>
      </c>
      <c r="D1882" t="str">
        <f t="shared" si="95"/>
        <v>nincs</v>
      </c>
      <c r="E1882" t="str">
        <f t="shared" si="95"/>
        <v>nincs</v>
      </c>
      <c r="F1882" t="str">
        <f t="shared" si="95"/>
        <v>nincs</v>
      </c>
      <c r="G1882" t="str">
        <f t="shared" si="95"/>
        <v>nincs</v>
      </c>
      <c r="H1882">
        <f t="shared" si="94"/>
        <v>0</v>
      </c>
    </row>
    <row r="1883" spans="1:8" x14ac:dyDescent="0.25">
      <c r="A1883" t="s">
        <v>12000</v>
      </c>
      <c r="B1883" t="str">
        <f t="shared" si="96"/>
        <v>nincs</v>
      </c>
      <c r="C1883" t="str">
        <f t="shared" si="95"/>
        <v>nincs</v>
      </c>
      <c r="D1883" t="str">
        <f t="shared" si="95"/>
        <v>nincs</v>
      </c>
      <c r="E1883" t="str">
        <f t="shared" si="95"/>
        <v>nincs</v>
      </c>
      <c r="F1883" t="str">
        <f t="shared" si="95"/>
        <v>nincs</v>
      </c>
      <c r="G1883" t="str">
        <f t="shared" si="95"/>
        <v>nincs</v>
      </c>
      <c r="H1883">
        <f t="shared" si="94"/>
        <v>0</v>
      </c>
    </row>
    <row r="1884" spans="1:8" x14ac:dyDescent="0.25">
      <c r="A1884" t="s">
        <v>15024</v>
      </c>
      <c r="B1884" t="str">
        <f t="shared" si="96"/>
        <v>nincs</v>
      </c>
      <c r="C1884" t="str">
        <f t="shared" si="95"/>
        <v>nincs</v>
      </c>
      <c r="D1884" t="str">
        <f t="shared" si="95"/>
        <v>nincs</v>
      </c>
      <c r="E1884" t="str">
        <f t="shared" si="95"/>
        <v>nincs</v>
      </c>
      <c r="F1884" t="str">
        <f t="shared" si="95"/>
        <v>nincs</v>
      </c>
      <c r="G1884" t="str">
        <f t="shared" si="95"/>
        <v>nincs</v>
      </c>
      <c r="H1884">
        <f t="shared" si="94"/>
        <v>0</v>
      </c>
    </row>
    <row r="1885" spans="1:8" x14ac:dyDescent="0.25">
      <c r="A1885" t="s">
        <v>2446</v>
      </c>
      <c r="B1885" t="str">
        <f t="shared" si="96"/>
        <v>van</v>
      </c>
      <c r="C1885" t="str">
        <f t="shared" si="95"/>
        <v>nincs</v>
      </c>
      <c r="D1885" t="str">
        <f t="shared" si="95"/>
        <v>nincs</v>
      </c>
      <c r="E1885" t="str">
        <f t="shared" si="95"/>
        <v>nincs</v>
      </c>
      <c r="F1885" t="str">
        <f t="shared" si="95"/>
        <v>nincs</v>
      </c>
      <c r="G1885" t="str">
        <f t="shared" si="95"/>
        <v>nincs</v>
      </c>
      <c r="H1885">
        <f t="shared" si="94"/>
        <v>1</v>
      </c>
    </row>
    <row r="1886" spans="1:8" x14ac:dyDescent="0.25">
      <c r="A1886" t="s">
        <v>12193</v>
      </c>
      <c r="B1886" t="str">
        <f t="shared" si="96"/>
        <v>nincs</v>
      </c>
      <c r="C1886" t="str">
        <f t="shared" si="95"/>
        <v>nincs</v>
      </c>
      <c r="D1886" t="str">
        <f t="shared" si="95"/>
        <v>nincs</v>
      </c>
      <c r="E1886" t="str">
        <f t="shared" si="95"/>
        <v>nincs</v>
      </c>
      <c r="F1886" t="str">
        <f t="shared" si="95"/>
        <v>nincs</v>
      </c>
      <c r="G1886" t="str">
        <f t="shared" si="95"/>
        <v>nincs</v>
      </c>
      <c r="H1886">
        <f t="shared" si="94"/>
        <v>0</v>
      </c>
    </row>
    <row r="1887" spans="1:8" x14ac:dyDescent="0.25">
      <c r="A1887" t="s">
        <v>873</v>
      </c>
      <c r="B1887" t="str">
        <f t="shared" si="96"/>
        <v>nincs</v>
      </c>
      <c r="C1887" t="str">
        <f t="shared" si="95"/>
        <v>nincs</v>
      </c>
      <c r="D1887" t="str">
        <f t="shared" si="95"/>
        <v>nincs</v>
      </c>
      <c r="E1887" t="str">
        <f t="shared" si="95"/>
        <v>van</v>
      </c>
      <c r="F1887" t="str">
        <f t="shared" si="95"/>
        <v>nincs</v>
      </c>
      <c r="G1887" t="str">
        <f t="shared" si="95"/>
        <v>nincs</v>
      </c>
      <c r="H1887">
        <f t="shared" si="94"/>
        <v>1</v>
      </c>
    </row>
    <row r="1888" spans="1:8" x14ac:dyDescent="0.25">
      <c r="A1888" t="s">
        <v>1457</v>
      </c>
      <c r="B1888" t="str">
        <f t="shared" si="96"/>
        <v>nincs</v>
      </c>
      <c r="C1888" t="str">
        <f t="shared" si="95"/>
        <v>van</v>
      </c>
      <c r="D1888" t="str">
        <f t="shared" si="95"/>
        <v>nincs</v>
      </c>
      <c r="E1888" t="str">
        <f t="shared" si="95"/>
        <v>nincs</v>
      </c>
      <c r="F1888" t="str">
        <f t="shared" si="95"/>
        <v>nincs</v>
      </c>
      <c r="G1888" t="str">
        <f t="shared" si="95"/>
        <v>nincs</v>
      </c>
      <c r="H1888">
        <f t="shared" si="94"/>
        <v>1</v>
      </c>
    </row>
    <row r="1889" spans="1:8" x14ac:dyDescent="0.25">
      <c r="A1889" t="s">
        <v>4135</v>
      </c>
      <c r="B1889" t="str">
        <f t="shared" si="96"/>
        <v>nincs</v>
      </c>
      <c r="C1889" t="str">
        <f t="shared" si="95"/>
        <v>nincs</v>
      </c>
      <c r="D1889" t="str">
        <f t="shared" si="95"/>
        <v>nincs</v>
      </c>
      <c r="E1889" t="str">
        <f t="shared" si="95"/>
        <v>nincs</v>
      </c>
      <c r="F1889" t="str">
        <f t="shared" si="95"/>
        <v>nincs</v>
      </c>
      <c r="G1889" t="str">
        <f t="shared" si="95"/>
        <v>nincs</v>
      </c>
      <c r="H1889">
        <f t="shared" si="94"/>
        <v>0</v>
      </c>
    </row>
    <row r="1890" spans="1:8" x14ac:dyDescent="0.25">
      <c r="A1890" t="s">
        <v>1079</v>
      </c>
      <c r="B1890" t="str">
        <f t="shared" si="96"/>
        <v>nincs</v>
      </c>
      <c r="C1890" t="str">
        <f t="shared" si="95"/>
        <v>nincs</v>
      </c>
      <c r="D1890" t="str">
        <f t="shared" si="95"/>
        <v>nincs</v>
      </c>
      <c r="E1890" t="str">
        <f t="shared" si="95"/>
        <v>nincs</v>
      </c>
      <c r="F1890" t="str">
        <f t="shared" si="95"/>
        <v>nincs</v>
      </c>
      <c r="G1890" t="str">
        <f t="shared" si="95"/>
        <v>nincs</v>
      </c>
      <c r="H1890">
        <f t="shared" si="94"/>
        <v>0</v>
      </c>
    </row>
    <row r="1891" spans="1:8" x14ac:dyDescent="0.25">
      <c r="A1891" t="s">
        <v>2258</v>
      </c>
      <c r="B1891" t="str">
        <f t="shared" si="96"/>
        <v>nincs</v>
      </c>
      <c r="C1891" t="str">
        <f t="shared" si="95"/>
        <v>nincs</v>
      </c>
      <c r="D1891" t="str">
        <f t="shared" si="95"/>
        <v>van</v>
      </c>
      <c r="E1891" t="str">
        <f t="shared" si="95"/>
        <v>nincs</v>
      </c>
      <c r="F1891" t="str">
        <f t="shared" si="95"/>
        <v>nincs</v>
      </c>
      <c r="G1891" t="str">
        <f t="shared" si="95"/>
        <v>nincs</v>
      </c>
      <c r="H1891">
        <f t="shared" si="94"/>
        <v>1</v>
      </c>
    </row>
    <row r="1892" spans="1:8" x14ac:dyDescent="0.25">
      <c r="A1892" t="s">
        <v>14094</v>
      </c>
      <c r="B1892" t="str">
        <f t="shared" si="96"/>
        <v>nincs</v>
      </c>
      <c r="C1892" t="str">
        <f t="shared" si="95"/>
        <v>nincs</v>
      </c>
      <c r="D1892" t="str">
        <f t="shared" si="95"/>
        <v>nincs</v>
      </c>
      <c r="E1892" t="str">
        <f t="shared" si="95"/>
        <v>nincs</v>
      </c>
      <c r="F1892" t="str">
        <f t="shared" si="95"/>
        <v>nincs</v>
      </c>
      <c r="G1892" t="str">
        <f t="shared" si="95"/>
        <v>nincs</v>
      </c>
      <c r="H1892">
        <f t="shared" si="94"/>
        <v>0</v>
      </c>
    </row>
    <row r="1893" spans="1:8" x14ac:dyDescent="0.25">
      <c r="A1893" t="s">
        <v>4141</v>
      </c>
      <c r="B1893" t="str">
        <f t="shared" si="96"/>
        <v>nincs</v>
      </c>
      <c r="C1893" t="str">
        <f t="shared" si="95"/>
        <v>nincs</v>
      </c>
      <c r="D1893" t="str">
        <f t="shared" si="95"/>
        <v>nincs</v>
      </c>
      <c r="E1893" t="str">
        <f t="shared" si="95"/>
        <v>nincs</v>
      </c>
      <c r="F1893" t="str">
        <f t="shared" si="95"/>
        <v>nincs</v>
      </c>
      <c r="G1893" t="str">
        <f t="shared" si="95"/>
        <v>nincs</v>
      </c>
      <c r="H1893">
        <f t="shared" ref="H1893:H1956" si="97">+COUNTIF(B1893:G1893,"van")</f>
        <v>0</v>
      </c>
    </row>
    <row r="1894" spans="1:8" x14ac:dyDescent="0.25">
      <c r="A1894" t="s">
        <v>11540</v>
      </c>
      <c r="B1894" t="str">
        <f t="shared" si="96"/>
        <v>nincs</v>
      </c>
      <c r="C1894" t="str">
        <f t="shared" si="95"/>
        <v>nincs</v>
      </c>
      <c r="D1894" t="str">
        <f t="shared" si="95"/>
        <v>nincs</v>
      </c>
      <c r="E1894" t="str">
        <f t="shared" si="95"/>
        <v>nincs</v>
      </c>
      <c r="F1894" t="str">
        <f t="shared" si="95"/>
        <v>nincs</v>
      </c>
      <c r="G1894" t="str">
        <f t="shared" si="95"/>
        <v>nincs</v>
      </c>
      <c r="H1894">
        <f t="shared" si="97"/>
        <v>0</v>
      </c>
    </row>
    <row r="1895" spans="1:8" x14ac:dyDescent="0.25">
      <c r="A1895" t="s">
        <v>12834</v>
      </c>
      <c r="B1895" t="str">
        <f t="shared" si="96"/>
        <v>van</v>
      </c>
      <c r="C1895" t="str">
        <f t="shared" si="95"/>
        <v>nincs</v>
      </c>
      <c r="D1895" t="str">
        <f t="shared" si="95"/>
        <v>nincs</v>
      </c>
      <c r="E1895" t="str">
        <f t="shared" si="95"/>
        <v>nincs</v>
      </c>
      <c r="F1895" t="str">
        <f t="shared" si="95"/>
        <v>nincs</v>
      </c>
      <c r="G1895" t="str">
        <f t="shared" si="95"/>
        <v>nincs</v>
      </c>
      <c r="H1895">
        <f t="shared" si="97"/>
        <v>1</v>
      </c>
    </row>
    <row r="1896" spans="1:8" x14ac:dyDescent="0.25">
      <c r="A1896" t="s">
        <v>12327</v>
      </c>
      <c r="B1896" t="str">
        <f t="shared" si="96"/>
        <v>nincs</v>
      </c>
      <c r="C1896" t="str">
        <f t="shared" si="95"/>
        <v>nincs</v>
      </c>
      <c r="D1896" t="str">
        <f t="shared" si="95"/>
        <v>nincs</v>
      </c>
      <c r="E1896" t="str">
        <f t="shared" si="95"/>
        <v>nincs</v>
      </c>
      <c r="F1896" t="str">
        <f t="shared" si="95"/>
        <v>nincs</v>
      </c>
      <c r="G1896" t="str">
        <f t="shared" si="95"/>
        <v>nincs</v>
      </c>
      <c r="H1896">
        <f t="shared" si="97"/>
        <v>0</v>
      </c>
    </row>
    <row r="1897" spans="1:8" x14ac:dyDescent="0.25">
      <c r="A1897" t="s">
        <v>860</v>
      </c>
      <c r="B1897" t="str">
        <f t="shared" si="96"/>
        <v>nincs</v>
      </c>
      <c r="C1897" t="str">
        <f t="shared" si="95"/>
        <v>nincs</v>
      </c>
      <c r="D1897" t="str">
        <f t="shared" si="95"/>
        <v>nincs</v>
      </c>
      <c r="E1897" t="str">
        <f t="shared" si="95"/>
        <v>nincs</v>
      </c>
      <c r="F1897" t="str">
        <f t="shared" si="95"/>
        <v>nincs</v>
      </c>
      <c r="G1897" t="str">
        <f t="shared" si="95"/>
        <v>nincs</v>
      </c>
      <c r="H1897">
        <f t="shared" si="97"/>
        <v>0</v>
      </c>
    </row>
    <row r="1898" spans="1:8" x14ac:dyDescent="0.25">
      <c r="A1898" t="s">
        <v>13662</v>
      </c>
      <c r="B1898" t="str">
        <f t="shared" si="96"/>
        <v>nincs</v>
      </c>
      <c r="C1898" t="str">
        <f t="shared" si="95"/>
        <v>nincs</v>
      </c>
      <c r="D1898" t="str">
        <f t="shared" si="95"/>
        <v>nincs</v>
      </c>
      <c r="E1898" t="str">
        <f t="shared" si="95"/>
        <v>nincs</v>
      </c>
      <c r="F1898" t="str">
        <f t="shared" si="95"/>
        <v>nincs</v>
      </c>
      <c r="G1898" t="str">
        <f t="shared" si="95"/>
        <v>nincs</v>
      </c>
      <c r="H1898">
        <f t="shared" si="97"/>
        <v>0</v>
      </c>
    </row>
    <row r="1899" spans="1:8" x14ac:dyDescent="0.25">
      <c r="A1899" t="s">
        <v>1457</v>
      </c>
      <c r="B1899" t="str">
        <f t="shared" si="96"/>
        <v>nincs</v>
      </c>
      <c r="C1899" t="str">
        <f t="shared" si="95"/>
        <v>van</v>
      </c>
      <c r="D1899" t="str">
        <f t="shared" si="95"/>
        <v>nincs</v>
      </c>
      <c r="E1899" t="str">
        <f t="shared" si="95"/>
        <v>nincs</v>
      </c>
      <c r="F1899" t="str">
        <f t="shared" si="95"/>
        <v>nincs</v>
      </c>
      <c r="G1899" t="str">
        <f t="shared" si="95"/>
        <v>nincs</v>
      </c>
      <c r="H1899">
        <f t="shared" si="97"/>
        <v>1</v>
      </c>
    </row>
    <row r="1900" spans="1:8" x14ac:dyDescent="0.25">
      <c r="A1900" t="s">
        <v>14117</v>
      </c>
      <c r="B1900" t="str">
        <f t="shared" si="96"/>
        <v>nincs</v>
      </c>
      <c r="C1900" t="str">
        <f t="shared" si="95"/>
        <v>nincs</v>
      </c>
      <c r="D1900" t="str">
        <f t="shared" si="95"/>
        <v>nincs</v>
      </c>
      <c r="E1900" t="str">
        <f t="shared" si="95"/>
        <v>nincs</v>
      </c>
      <c r="F1900" t="str">
        <f t="shared" si="95"/>
        <v>nincs</v>
      </c>
      <c r="G1900" t="str">
        <f t="shared" si="95"/>
        <v>nincs</v>
      </c>
      <c r="H1900">
        <f t="shared" si="97"/>
        <v>0</v>
      </c>
    </row>
    <row r="1901" spans="1:8" x14ac:dyDescent="0.25">
      <c r="A1901" t="s">
        <v>11023</v>
      </c>
      <c r="B1901" t="str">
        <f t="shared" si="96"/>
        <v>nincs</v>
      </c>
      <c r="C1901" t="str">
        <f t="shared" si="95"/>
        <v>nincs</v>
      </c>
      <c r="D1901" t="str">
        <f t="shared" si="95"/>
        <v>nincs</v>
      </c>
      <c r="E1901" t="str">
        <f t="shared" si="95"/>
        <v>nincs</v>
      </c>
      <c r="F1901" t="str">
        <f t="shared" si="95"/>
        <v>nincs</v>
      </c>
      <c r="G1901" t="str">
        <f t="shared" si="95"/>
        <v>nincs</v>
      </c>
      <c r="H1901">
        <f t="shared" si="97"/>
        <v>0</v>
      </c>
    </row>
    <row r="1902" spans="1:8" x14ac:dyDescent="0.25">
      <c r="A1902" t="s">
        <v>11232</v>
      </c>
      <c r="B1902" t="str">
        <f t="shared" si="96"/>
        <v>nincs</v>
      </c>
      <c r="C1902" t="str">
        <f t="shared" si="95"/>
        <v>nincs</v>
      </c>
      <c r="D1902" t="str">
        <f t="shared" si="95"/>
        <v>nincs</v>
      </c>
      <c r="E1902" t="str">
        <f t="shared" si="95"/>
        <v>nincs</v>
      </c>
      <c r="F1902" t="str">
        <f t="shared" si="95"/>
        <v>nincs</v>
      </c>
      <c r="G1902" t="str">
        <f t="shared" si="95"/>
        <v>nincs</v>
      </c>
      <c r="H1902">
        <f t="shared" si="97"/>
        <v>0</v>
      </c>
    </row>
    <row r="1903" spans="1:8" x14ac:dyDescent="0.25">
      <c r="A1903" t="s">
        <v>276</v>
      </c>
      <c r="B1903" t="str">
        <f t="shared" si="96"/>
        <v>nincs</v>
      </c>
      <c r="C1903" t="str">
        <f t="shared" si="95"/>
        <v>nincs</v>
      </c>
      <c r="D1903" t="str">
        <f t="shared" si="95"/>
        <v>nincs</v>
      </c>
      <c r="E1903" t="str">
        <f t="shared" si="95"/>
        <v>nincs</v>
      </c>
      <c r="F1903" t="str">
        <f t="shared" si="95"/>
        <v>nincs</v>
      </c>
      <c r="G1903" t="str">
        <f t="shared" si="95"/>
        <v>nincs</v>
      </c>
      <c r="H1903">
        <f t="shared" si="97"/>
        <v>0</v>
      </c>
    </row>
    <row r="1904" spans="1:8" x14ac:dyDescent="0.25">
      <c r="A1904" t="s">
        <v>7093</v>
      </c>
      <c r="B1904" t="str">
        <f t="shared" si="96"/>
        <v>nincs</v>
      </c>
      <c r="C1904" t="str">
        <f t="shared" si="95"/>
        <v>nincs</v>
      </c>
      <c r="D1904" t="str">
        <f t="shared" si="95"/>
        <v>nincs</v>
      </c>
      <c r="E1904" t="str">
        <f t="shared" si="95"/>
        <v>nincs</v>
      </c>
      <c r="F1904" t="str">
        <f t="shared" si="95"/>
        <v>nincs</v>
      </c>
      <c r="G1904" t="str">
        <f t="shared" si="95"/>
        <v>nincs</v>
      </c>
      <c r="H1904">
        <f t="shared" si="97"/>
        <v>0</v>
      </c>
    </row>
    <row r="1905" spans="1:8" x14ac:dyDescent="0.25">
      <c r="A1905" t="s">
        <v>11437</v>
      </c>
      <c r="B1905" t="str">
        <f t="shared" si="96"/>
        <v>nincs</v>
      </c>
      <c r="C1905" t="str">
        <f t="shared" si="95"/>
        <v>nincs</v>
      </c>
      <c r="D1905" t="str">
        <f t="shared" si="95"/>
        <v>nincs</v>
      </c>
      <c r="E1905" t="str">
        <f t="shared" si="95"/>
        <v>nincs</v>
      </c>
      <c r="F1905" t="str">
        <f t="shared" si="95"/>
        <v>nincs</v>
      </c>
      <c r="G1905" t="str">
        <f t="shared" si="95"/>
        <v>nincs</v>
      </c>
      <c r="H1905">
        <f t="shared" si="97"/>
        <v>0</v>
      </c>
    </row>
    <row r="1906" spans="1:8" x14ac:dyDescent="0.25">
      <c r="A1906" t="s">
        <v>13539</v>
      </c>
      <c r="B1906" t="str">
        <f t="shared" si="96"/>
        <v>nincs</v>
      </c>
      <c r="C1906" t="str">
        <f t="shared" si="95"/>
        <v>nincs</v>
      </c>
      <c r="D1906" t="str">
        <f t="shared" si="95"/>
        <v>nincs</v>
      </c>
      <c r="E1906" t="str">
        <f t="shared" si="95"/>
        <v>van</v>
      </c>
      <c r="F1906" t="str">
        <f t="shared" si="95"/>
        <v>nincs</v>
      </c>
      <c r="G1906" t="str">
        <f t="shared" si="95"/>
        <v>nincs</v>
      </c>
      <c r="H1906">
        <f t="shared" si="97"/>
        <v>1</v>
      </c>
    </row>
    <row r="1907" spans="1:8" x14ac:dyDescent="0.25">
      <c r="A1907" t="s">
        <v>11426</v>
      </c>
      <c r="B1907" t="str">
        <f t="shared" si="96"/>
        <v>nincs</v>
      </c>
      <c r="C1907" t="str">
        <f t="shared" si="95"/>
        <v>nincs</v>
      </c>
      <c r="D1907" t="str">
        <f t="shared" si="95"/>
        <v>nincs</v>
      </c>
      <c r="E1907" t="str">
        <f t="shared" si="95"/>
        <v>nincs</v>
      </c>
      <c r="F1907" t="str">
        <f t="shared" si="95"/>
        <v>nincs</v>
      </c>
      <c r="G1907" t="str">
        <f t="shared" si="95"/>
        <v>nincs</v>
      </c>
      <c r="H1907">
        <f t="shared" si="97"/>
        <v>0</v>
      </c>
    </row>
    <row r="1908" spans="1:8" x14ac:dyDescent="0.25">
      <c r="A1908" t="s">
        <v>10617</v>
      </c>
      <c r="B1908" t="str">
        <f t="shared" si="96"/>
        <v>nincs</v>
      </c>
      <c r="C1908" t="str">
        <f t="shared" si="95"/>
        <v>nincs</v>
      </c>
      <c r="D1908" t="str">
        <f t="shared" si="95"/>
        <v>nincs</v>
      </c>
      <c r="E1908" t="str">
        <f t="shared" si="95"/>
        <v>nincs</v>
      </c>
      <c r="F1908" t="str">
        <f t="shared" si="95"/>
        <v>nincs</v>
      </c>
      <c r="G1908" t="str">
        <f t="shared" si="95"/>
        <v>nincs</v>
      </c>
      <c r="H1908">
        <f t="shared" si="97"/>
        <v>0</v>
      </c>
    </row>
    <row r="1909" spans="1:8" x14ac:dyDescent="0.25">
      <c r="A1909" t="s">
        <v>9690</v>
      </c>
      <c r="B1909" t="str">
        <f t="shared" si="96"/>
        <v>nincs</v>
      </c>
      <c r="C1909" t="str">
        <f t="shared" si="95"/>
        <v>nincs</v>
      </c>
      <c r="D1909" t="str">
        <f t="shared" si="95"/>
        <v>nincs</v>
      </c>
      <c r="E1909" t="str">
        <f t="shared" si="95"/>
        <v>nincs</v>
      </c>
      <c r="F1909" t="str">
        <f t="shared" si="95"/>
        <v>nincs</v>
      </c>
      <c r="G1909" t="str">
        <f t="shared" si="95"/>
        <v>nincs</v>
      </c>
      <c r="H1909">
        <f t="shared" si="97"/>
        <v>0</v>
      </c>
    </row>
    <row r="1910" spans="1:8" x14ac:dyDescent="0.25">
      <c r="A1910" t="s">
        <v>9640</v>
      </c>
      <c r="B1910" t="str">
        <f t="shared" si="96"/>
        <v>nincs</v>
      </c>
      <c r="C1910" t="str">
        <f t="shared" si="95"/>
        <v>nincs</v>
      </c>
      <c r="D1910" t="str">
        <f t="shared" si="95"/>
        <v>nincs</v>
      </c>
      <c r="E1910" t="str">
        <f t="shared" si="95"/>
        <v>nincs</v>
      </c>
      <c r="F1910" t="str">
        <f t="shared" si="95"/>
        <v>nincs</v>
      </c>
      <c r="G1910" t="str">
        <f t="shared" si="95"/>
        <v>nincs</v>
      </c>
      <c r="H1910">
        <f t="shared" si="97"/>
        <v>0</v>
      </c>
    </row>
    <row r="1911" spans="1:8" x14ac:dyDescent="0.25">
      <c r="A1911" t="s">
        <v>13344</v>
      </c>
      <c r="B1911" t="str">
        <f t="shared" si="96"/>
        <v>nincs</v>
      </c>
      <c r="C1911" t="str">
        <f t="shared" si="95"/>
        <v>nincs</v>
      </c>
      <c r="D1911" t="str">
        <f t="shared" si="95"/>
        <v>nincs</v>
      </c>
      <c r="E1911" t="str">
        <f t="shared" si="95"/>
        <v>nincs</v>
      </c>
      <c r="F1911" t="str">
        <f t="shared" si="95"/>
        <v>nincs</v>
      </c>
      <c r="G1911" t="str">
        <f t="shared" si="95"/>
        <v>nincs</v>
      </c>
      <c r="H1911">
        <f t="shared" si="97"/>
        <v>0</v>
      </c>
    </row>
    <row r="1912" spans="1:8" x14ac:dyDescent="0.25">
      <c r="A1912" t="s">
        <v>11790</v>
      </c>
      <c r="B1912" t="str">
        <f t="shared" si="96"/>
        <v>nincs</v>
      </c>
      <c r="C1912" t="str">
        <f t="shared" si="95"/>
        <v>nincs</v>
      </c>
      <c r="D1912" t="str">
        <f t="shared" si="95"/>
        <v>nincs</v>
      </c>
      <c r="E1912" t="str">
        <f t="shared" si="95"/>
        <v>nincs</v>
      </c>
      <c r="F1912" t="str">
        <f t="shared" si="95"/>
        <v>nincs</v>
      </c>
      <c r="G1912" t="str">
        <f t="shared" si="95"/>
        <v>nincs</v>
      </c>
      <c r="H1912">
        <f t="shared" si="97"/>
        <v>0</v>
      </c>
    </row>
    <row r="1913" spans="1:8" x14ac:dyDescent="0.25">
      <c r="A1913" t="s">
        <v>10898</v>
      </c>
      <c r="B1913" t="str">
        <f t="shared" si="96"/>
        <v>nincs</v>
      </c>
      <c r="C1913" t="str">
        <f t="shared" si="95"/>
        <v>nincs</v>
      </c>
      <c r="D1913" t="str">
        <f t="shared" si="95"/>
        <v>nincs</v>
      </c>
      <c r="E1913" t="str">
        <f t="shared" si="95"/>
        <v>nincs</v>
      </c>
      <c r="F1913" t="str">
        <f t="shared" si="95"/>
        <v>nincs</v>
      </c>
      <c r="G1913" t="str">
        <f t="shared" si="95"/>
        <v>nincs</v>
      </c>
      <c r="H1913">
        <f t="shared" si="97"/>
        <v>0</v>
      </c>
    </row>
    <row r="1914" spans="1:8" x14ac:dyDescent="0.25">
      <c r="A1914" t="s">
        <v>10648</v>
      </c>
      <c r="B1914" t="str">
        <f t="shared" si="96"/>
        <v>nincs</v>
      </c>
      <c r="C1914" t="str">
        <f t="shared" si="95"/>
        <v>van</v>
      </c>
      <c r="D1914" t="str">
        <f t="shared" si="95"/>
        <v>nincs</v>
      </c>
      <c r="E1914" t="str">
        <f t="shared" si="95"/>
        <v>nincs</v>
      </c>
      <c r="F1914" t="str">
        <f t="shared" si="95"/>
        <v>nincs</v>
      </c>
      <c r="G1914" t="str">
        <f t="shared" si="95"/>
        <v>nincs</v>
      </c>
      <c r="H1914">
        <f t="shared" si="97"/>
        <v>1</v>
      </c>
    </row>
    <row r="1915" spans="1:8" x14ac:dyDescent="0.25">
      <c r="A1915" t="s">
        <v>4716</v>
      </c>
      <c r="B1915" t="str">
        <f t="shared" si="96"/>
        <v>nincs</v>
      </c>
      <c r="C1915" t="str">
        <f t="shared" si="95"/>
        <v>nincs</v>
      </c>
      <c r="D1915" t="str">
        <f t="shared" si="95"/>
        <v>van</v>
      </c>
      <c r="E1915" t="str">
        <f t="shared" si="95"/>
        <v>nincs</v>
      </c>
      <c r="F1915" t="str">
        <f t="shared" si="95"/>
        <v>nincs</v>
      </c>
      <c r="G1915" t="str">
        <f t="shared" si="95"/>
        <v>nincs</v>
      </c>
      <c r="H1915">
        <f t="shared" si="97"/>
        <v>1</v>
      </c>
    </row>
    <row r="1916" spans="1:8" x14ac:dyDescent="0.25">
      <c r="A1916" t="s">
        <v>11607</v>
      </c>
      <c r="B1916" t="str">
        <f t="shared" si="96"/>
        <v>nincs</v>
      </c>
      <c r="C1916" t="str">
        <f t="shared" si="95"/>
        <v>nincs</v>
      </c>
      <c r="D1916" t="str">
        <f t="shared" si="95"/>
        <v>nincs</v>
      </c>
      <c r="E1916" t="str">
        <f t="shared" si="95"/>
        <v>nincs</v>
      </c>
      <c r="F1916" t="str">
        <f t="shared" si="95"/>
        <v>nincs</v>
      </c>
      <c r="G1916" t="str">
        <f t="shared" si="95"/>
        <v>nincs</v>
      </c>
      <c r="H1916">
        <f t="shared" si="97"/>
        <v>0</v>
      </c>
    </row>
    <row r="1917" spans="1:8" x14ac:dyDescent="0.25">
      <c r="A1917" t="s">
        <v>7589</v>
      </c>
      <c r="B1917" t="str">
        <f t="shared" si="96"/>
        <v>nincs</v>
      </c>
      <c r="C1917" t="str">
        <f t="shared" si="95"/>
        <v>nincs</v>
      </c>
      <c r="D1917" t="str">
        <f t="shared" si="95"/>
        <v>nincs</v>
      </c>
      <c r="E1917" t="str">
        <f t="shared" si="95"/>
        <v>nincs</v>
      </c>
      <c r="F1917" t="str">
        <f t="shared" si="95"/>
        <v>nincs</v>
      </c>
      <c r="G1917" t="str">
        <f t="shared" si="95"/>
        <v>nincs</v>
      </c>
      <c r="H1917">
        <f t="shared" si="97"/>
        <v>0</v>
      </c>
    </row>
    <row r="1918" spans="1:8" x14ac:dyDescent="0.25">
      <c r="A1918" t="s">
        <v>3894</v>
      </c>
      <c r="B1918" t="str">
        <f t="shared" si="96"/>
        <v>nincs</v>
      </c>
      <c r="C1918" t="str">
        <f t="shared" si="95"/>
        <v>nincs</v>
      </c>
      <c r="D1918" t="str">
        <f t="shared" si="95"/>
        <v>nincs</v>
      </c>
      <c r="E1918" t="str">
        <f t="shared" si="95"/>
        <v>nincs</v>
      </c>
      <c r="F1918" t="str">
        <f t="shared" si="95"/>
        <v>nincs</v>
      </c>
      <c r="G1918" t="str">
        <f t="shared" si="95"/>
        <v>nincs</v>
      </c>
      <c r="H1918">
        <f t="shared" si="97"/>
        <v>0</v>
      </c>
    </row>
    <row r="1919" spans="1:8" x14ac:dyDescent="0.25">
      <c r="A1919" t="s">
        <v>1703</v>
      </c>
      <c r="B1919" t="str">
        <f t="shared" si="96"/>
        <v>nincs</v>
      </c>
      <c r="C1919" t="str">
        <f t="shared" si="95"/>
        <v>nincs</v>
      </c>
      <c r="D1919" t="str">
        <f t="shared" si="95"/>
        <v>nincs</v>
      </c>
      <c r="E1919" t="str">
        <f t="shared" si="95"/>
        <v>nincs</v>
      </c>
      <c r="F1919" t="str">
        <f t="shared" si="95"/>
        <v>nincs</v>
      </c>
      <c r="G1919" t="str">
        <f t="shared" si="95"/>
        <v>nincs</v>
      </c>
      <c r="H1919">
        <f t="shared" si="97"/>
        <v>0</v>
      </c>
    </row>
    <row r="1920" spans="1:8" x14ac:dyDescent="0.25">
      <c r="A1920" t="s">
        <v>4823</v>
      </c>
      <c r="B1920" t="str">
        <f t="shared" si="96"/>
        <v>nincs</v>
      </c>
      <c r="C1920" t="str">
        <f t="shared" si="95"/>
        <v>nincs</v>
      </c>
      <c r="D1920" t="str">
        <f t="shared" si="95"/>
        <v>nincs</v>
      </c>
      <c r="E1920" t="str">
        <f t="shared" si="95"/>
        <v>nincs</v>
      </c>
      <c r="F1920" t="str">
        <f t="shared" si="95"/>
        <v>nincs</v>
      </c>
      <c r="G1920" t="str">
        <f t="shared" si="95"/>
        <v>nincs</v>
      </c>
      <c r="H1920">
        <f t="shared" si="97"/>
        <v>0</v>
      </c>
    </row>
    <row r="1921" spans="1:8" x14ac:dyDescent="0.25">
      <c r="A1921" t="s">
        <v>3233</v>
      </c>
      <c r="B1921" t="str">
        <f t="shared" si="96"/>
        <v>nincs</v>
      </c>
      <c r="C1921" t="str">
        <f t="shared" si="95"/>
        <v>nincs</v>
      </c>
      <c r="D1921" t="str">
        <f t="shared" si="95"/>
        <v>nincs</v>
      </c>
      <c r="E1921" t="str">
        <f t="shared" si="95"/>
        <v>nincs</v>
      </c>
      <c r="F1921" t="str">
        <f t="shared" si="95"/>
        <v>nincs</v>
      </c>
      <c r="G1921" t="str">
        <f t="shared" si="95"/>
        <v>nincs</v>
      </c>
      <c r="H1921">
        <f t="shared" si="97"/>
        <v>0</v>
      </c>
    </row>
    <row r="1922" spans="1:8" x14ac:dyDescent="0.25">
      <c r="A1922" t="s">
        <v>9172</v>
      </c>
      <c r="B1922" t="str">
        <f t="shared" si="96"/>
        <v>nincs</v>
      </c>
      <c r="C1922" t="str">
        <f t="shared" si="95"/>
        <v>nincs</v>
      </c>
      <c r="D1922" t="str">
        <f t="shared" si="95"/>
        <v>nincs</v>
      </c>
      <c r="E1922" t="str">
        <f t="shared" ref="C1922:G1973" si="98">IF(ISERROR(FIND(E$1,$A1922)),"nincs","van")</f>
        <v>nincs</v>
      </c>
      <c r="F1922" t="str">
        <f t="shared" si="98"/>
        <v>nincs</v>
      </c>
      <c r="G1922" t="str">
        <f t="shared" si="98"/>
        <v>nincs</v>
      </c>
      <c r="H1922">
        <f t="shared" si="97"/>
        <v>0</v>
      </c>
    </row>
    <row r="1923" spans="1:8" x14ac:dyDescent="0.25">
      <c r="A1923" t="s">
        <v>1988</v>
      </c>
      <c r="B1923" t="str">
        <f t="shared" si="96"/>
        <v>nincs</v>
      </c>
      <c r="C1923" t="str">
        <f t="shared" si="98"/>
        <v>van</v>
      </c>
      <c r="D1923" t="str">
        <f t="shared" si="98"/>
        <v>nincs</v>
      </c>
      <c r="E1923" t="str">
        <f t="shared" si="98"/>
        <v>nincs</v>
      </c>
      <c r="F1923" t="str">
        <f t="shared" si="98"/>
        <v>nincs</v>
      </c>
      <c r="G1923" t="str">
        <f t="shared" si="98"/>
        <v>nincs</v>
      </c>
      <c r="H1923">
        <f t="shared" si="97"/>
        <v>1</v>
      </c>
    </row>
    <row r="1924" spans="1:8" x14ac:dyDescent="0.25">
      <c r="A1924" t="s">
        <v>9649</v>
      </c>
      <c r="B1924" t="str">
        <f t="shared" si="96"/>
        <v>nincs</v>
      </c>
      <c r="C1924" t="str">
        <f t="shared" si="98"/>
        <v>nincs</v>
      </c>
      <c r="D1924" t="str">
        <f t="shared" si="98"/>
        <v>nincs</v>
      </c>
      <c r="E1924" t="str">
        <f t="shared" si="98"/>
        <v>nincs</v>
      </c>
      <c r="F1924" t="str">
        <f t="shared" si="98"/>
        <v>nincs</v>
      </c>
      <c r="G1924" t="str">
        <f t="shared" si="98"/>
        <v>nincs</v>
      </c>
      <c r="H1924">
        <f t="shared" si="97"/>
        <v>0</v>
      </c>
    </row>
    <row r="1925" spans="1:8" x14ac:dyDescent="0.25">
      <c r="A1925" t="s">
        <v>10115</v>
      </c>
      <c r="B1925" t="str">
        <f t="shared" si="96"/>
        <v>nincs</v>
      </c>
      <c r="C1925" t="str">
        <f t="shared" si="98"/>
        <v>nincs</v>
      </c>
      <c r="D1925" t="str">
        <f t="shared" si="98"/>
        <v>nincs</v>
      </c>
      <c r="E1925" t="str">
        <f t="shared" si="98"/>
        <v>nincs</v>
      </c>
      <c r="F1925" t="str">
        <f t="shared" si="98"/>
        <v>nincs</v>
      </c>
      <c r="G1925" t="str">
        <f t="shared" si="98"/>
        <v>nincs</v>
      </c>
      <c r="H1925">
        <f t="shared" si="97"/>
        <v>0</v>
      </c>
    </row>
    <row r="1926" spans="1:8" x14ac:dyDescent="0.25">
      <c r="A1926" t="s">
        <v>12101</v>
      </c>
      <c r="B1926" t="str">
        <f t="shared" si="96"/>
        <v>nincs</v>
      </c>
      <c r="C1926" t="str">
        <f t="shared" si="98"/>
        <v>nincs</v>
      </c>
      <c r="D1926" t="str">
        <f t="shared" si="98"/>
        <v>nincs</v>
      </c>
      <c r="E1926" t="str">
        <f t="shared" si="98"/>
        <v>nincs</v>
      </c>
      <c r="F1926" t="str">
        <f t="shared" si="98"/>
        <v>nincs</v>
      </c>
      <c r="G1926" t="str">
        <f t="shared" si="98"/>
        <v>nincs</v>
      </c>
      <c r="H1926">
        <f t="shared" si="97"/>
        <v>0</v>
      </c>
    </row>
    <row r="1927" spans="1:8" x14ac:dyDescent="0.25">
      <c r="A1927" t="s">
        <v>3377</v>
      </c>
      <c r="B1927" t="str">
        <f t="shared" si="96"/>
        <v>nincs</v>
      </c>
      <c r="C1927" t="str">
        <f t="shared" si="98"/>
        <v>nincs</v>
      </c>
      <c r="D1927" t="str">
        <f t="shared" si="98"/>
        <v>van</v>
      </c>
      <c r="E1927" t="str">
        <f t="shared" si="98"/>
        <v>nincs</v>
      </c>
      <c r="F1927" t="str">
        <f t="shared" si="98"/>
        <v>nincs</v>
      </c>
      <c r="G1927" t="str">
        <f t="shared" si="98"/>
        <v>nincs</v>
      </c>
      <c r="H1927">
        <f t="shared" si="97"/>
        <v>1</v>
      </c>
    </row>
    <row r="1928" spans="1:8" x14ac:dyDescent="0.25">
      <c r="A1928" t="s">
        <v>9802</v>
      </c>
      <c r="B1928" t="str">
        <f t="shared" si="96"/>
        <v>nincs</v>
      </c>
      <c r="C1928" t="str">
        <f t="shared" si="98"/>
        <v>nincs</v>
      </c>
      <c r="D1928" t="str">
        <f t="shared" si="98"/>
        <v>nincs</v>
      </c>
      <c r="E1928" t="str">
        <f t="shared" si="98"/>
        <v>nincs</v>
      </c>
      <c r="F1928" t="str">
        <f t="shared" si="98"/>
        <v>nincs</v>
      </c>
      <c r="G1928" t="str">
        <f t="shared" si="98"/>
        <v>nincs</v>
      </c>
      <c r="H1928">
        <f t="shared" si="97"/>
        <v>0</v>
      </c>
    </row>
    <row r="1929" spans="1:8" x14ac:dyDescent="0.25">
      <c r="A1929" t="s">
        <v>9367</v>
      </c>
      <c r="B1929" t="str">
        <f t="shared" si="96"/>
        <v>nincs</v>
      </c>
      <c r="C1929" t="str">
        <f t="shared" si="98"/>
        <v>nincs</v>
      </c>
      <c r="D1929" t="str">
        <f t="shared" si="98"/>
        <v>nincs</v>
      </c>
      <c r="E1929" t="str">
        <f t="shared" si="98"/>
        <v>nincs</v>
      </c>
      <c r="F1929" t="str">
        <f t="shared" si="98"/>
        <v>nincs</v>
      </c>
      <c r="G1929" t="str">
        <f t="shared" si="98"/>
        <v>nincs</v>
      </c>
      <c r="H1929">
        <f t="shared" si="97"/>
        <v>0</v>
      </c>
    </row>
    <row r="1930" spans="1:8" x14ac:dyDescent="0.25">
      <c r="A1930" t="s">
        <v>15832</v>
      </c>
      <c r="B1930" t="str">
        <f t="shared" si="96"/>
        <v>nincs</v>
      </c>
      <c r="C1930" t="str">
        <f t="shared" si="98"/>
        <v>nincs</v>
      </c>
      <c r="D1930" t="str">
        <f t="shared" si="98"/>
        <v>nincs</v>
      </c>
      <c r="E1930" t="str">
        <f t="shared" si="98"/>
        <v>nincs</v>
      </c>
      <c r="F1930" t="str">
        <f t="shared" si="98"/>
        <v>nincs</v>
      </c>
      <c r="G1930" t="str">
        <f t="shared" si="98"/>
        <v>nincs</v>
      </c>
      <c r="H1930">
        <f t="shared" si="97"/>
        <v>0</v>
      </c>
    </row>
    <row r="1931" spans="1:8" x14ac:dyDescent="0.25">
      <c r="A1931" t="s">
        <v>13045</v>
      </c>
      <c r="B1931" t="str">
        <f t="shared" si="96"/>
        <v>nincs</v>
      </c>
      <c r="C1931" t="str">
        <f t="shared" si="98"/>
        <v>nincs</v>
      </c>
      <c r="D1931" t="str">
        <f t="shared" si="98"/>
        <v>nincs</v>
      </c>
      <c r="E1931" t="str">
        <f t="shared" si="98"/>
        <v>nincs</v>
      </c>
      <c r="F1931" t="str">
        <f t="shared" si="98"/>
        <v>nincs</v>
      </c>
      <c r="G1931" t="str">
        <f t="shared" si="98"/>
        <v>nincs</v>
      </c>
      <c r="H1931">
        <f t="shared" si="97"/>
        <v>0</v>
      </c>
    </row>
    <row r="1932" spans="1:8" x14ac:dyDescent="0.25">
      <c r="A1932" t="s">
        <v>1457</v>
      </c>
      <c r="B1932" t="str">
        <f t="shared" si="96"/>
        <v>nincs</v>
      </c>
      <c r="C1932" t="str">
        <f t="shared" si="98"/>
        <v>van</v>
      </c>
      <c r="D1932" t="str">
        <f t="shared" si="98"/>
        <v>nincs</v>
      </c>
      <c r="E1932" t="str">
        <f t="shared" si="98"/>
        <v>nincs</v>
      </c>
      <c r="F1932" t="str">
        <f t="shared" si="98"/>
        <v>nincs</v>
      </c>
      <c r="G1932" t="str">
        <f t="shared" si="98"/>
        <v>nincs</v>
      </c>
      <c r="H1932">
        <f t="shared" si="97"/>
        <v>1</v>
      </c>
    </row>
    <row r="1933" spans="1:8" x14ac:dyDescent="0.25">
      <c r="A1933" t="s">
        <v>10497</v>
      </c>
      <c r="B1933" t="str">
        <f t="shared" si="96"/>
        <v>nincs</v>
      </c>
      <c r="C1933" t="str">
        <f t="shared" si="98"/>
        <v>nincs</v>
      </c>
      <c r="D1933" t="str">
        <f t="shared" si="98"/>
        <v>nincs</v>
      </c>
      <c r="E1933" t="str">
        <f t="shared" si="98"/>
        <v>nincs</v>
      </c>
      <c r="F1933" t="str">
        <f t="shared" si="98"/>
        <v>nincs</v>
      </c>
      <c r="G1933" t="str">
        <f t="shared" si="98"/>
        <v>nincs</v>
      </c>
      <c r="H1933">
        <f t="shared" si="97"/>
        <v>0</v>
      </c>
    </row>
    <row r="1934" spans="1:8" x14ac:dyDescent="0.25">
      <c r="A1934" t="s">
        <v>2791</v>
      </c>
      <c r="B1934" t="str">
        <f t="shared" si="96"/>
        <v>nincs</v>
      </c>
      <c r="C1934" t="str">
        <f t="shared" si="98"/>
        <v>nincs</v>
      </c>
      <c r="D1934" t="str">
        <f t="shared" si="98"/>
        <v>nincs</v>
      </c>
      <c r="E1934" t="str">
        <f t="shared" si="98"/>
        <v>nincs</v>
      </c>
      <c r="F1934" t="str">
        <f t="shared" si="98"/>
        <v>nincs</v>
      </c>
      <c r="G1934" t="str">
        <f t="shared" si="98"/>
        <v>nincs</v>
      </c>
      <c r="H1934">
        <f t="shared" si="97"/>
        <v>0</v>
      </c>
    </row>
    <row r="1935" spans="1:8" x14ac:dyDescent="0.25">
      <c r="A1935" t="s">
        <v>8514</v>
      </c>
      <c r="B1935" t="str">
        <f t="shared" si="96"/>
        <v>nincs</v>
      </c>
      <c r="C1935" t="str">
        <f t="shared" si="98"/>
        <v>nincs</v>
      </c>
      <c r="D1935" t="str">
        <f t="shared" si="98"/>
        <v>van</v>
      </c>
      <c r="E1935" t="str">
        <f t="shared" si="98"/>
        <v>nincs</v>
      </c>
      <c r="F1935" t="str">
        <f t="shared" si="98"/>
        <v>nincs</v>
      </c>
      <c r="G1935" t="str">
        <f t="shared" si="98"/>
        <v>nincs</v>
      </c>
      <c r="H1935">
        <f t="shared" si="97"/>
        <v>1</v>
      </c>
    </row>
    <row r="1936" spans="1:8" x14ac:dyDescent="0.25">
      <c r="A1936" t="s">
        <v>3369</v>
      </c>
      <c r="B1936" t="str">
        <f t="shared" si="96"/>
        <v>nincs</v>
      </c>
      <c r="C1936" t="str">
        <f t="shared" si="98"/>
        <v>nincs</v>
      </c>
      <c r="D1936" t="str">
        <f t="shared" si="98"/>
        <v>nincs</v>
      </c>
      <c r="E1936" t="str">
        <f t="shared" si="98"/>
        <v>nincs</v>
      </c>
      <c r="F1936" t="str">
        <f t="shared" si="98"/>
        <v>nincs</v>
      </c>
      <c r="G1936" t="str">
        <f t="shared" si="98"/>
        <v>nincs</v>
      </c>
      <c r="H1936">
        <f t="shared" si="97"/>
        <v>0</v>
      </c>
    </row>
    <row r="1937" spans="1:8" x14ac:dyDescent="0.25">
      <c r="A1937" t="s">
        <v>4783</v>
      </c>
      <c r="B1937" t="str">
        <f t="shared" ref="B1937:B2000" si="99">IF(ISERROR(FIND(B$1,$A1937)),"nincs","van")</f>
        <v>van</v>
      </c>
      <c r="C1937" t="str">
        <f t="shared" si="98"/>
        <v>nincs</v>
      </c>
      <c r="D1937" t="str">
        <f t="shared" si="98"/>
        <v>nincs</v>
      </c>
      <c r="E1937" t="str">
        <f t="shared" si="98"/>
        <v>nincs</v>
      </c>
      <c r="F1937" t="str">
        <f t="shared" si="98"/>
        <v>nincs</v>
      </c>
      <c r="G1937" t="str">
        <f t="shared" si="98"/>
        <v>nincs</v>
      </c>
      <c r="H1937">
        <f t="shared" si="97"/>
        <v>1</v>
      </c>
    </row>
    <row r="1938" spans="1:8" x14ac:dyDescent="0.25">
      <c r="A1938" t="s">
        <v>8563</v>
      </c>
      <c r="B1938" t="str">
        <f t="shared" si="99"/>
        <v>nincs</v>
      </c>
      <c r="C1938" t="str">
        <f t="shared" si="98"/>
        <v>nincs</v>
      </c>
      <c r="D1938" t="str">
        <f t="shared" si="98"/>
        <v>nincs</v>
      </c>
      <c r="E1938" t="str">
        <f t="shared" si="98"/>
        <v>nincs</v>
      </c>
      <c r="F1938" t="str">
        <f t="shared" si="98"/>
        <v>nincs</v>
      </c>
      <c r="G1938" t="str">
        <f t="shared" si="98"/>
        <v>nincs</v>
      </c>
      <c r="H1938">
        <f t="shared" si="97"/>
        <v>0</v>
      </c>
    </row>
    <row r="1939" spans="1:8" x14ac:dyDescent="0.25">
      <c r="A1939" t="s">
        <v>11689</v>
      </c>
      <c r="B1939" t="str">
        <f t="shared" si="99"/>
        <v>nincs</v>
      </c>
      <c r="C1939" t="str">
        <f t="shared" si="98"/>
        <v>nincs</v>
      </c>
      <c r="D1939" t="str">
        <f t="shared" si="98"/>
        <v>nincs</v>
      </c>
      <c r="E1939" t="str">
        <f t="shared" si="98"/>
        <v>nincs</v>
      </c>
      <c r="F1939" t="str">
        <f t="shared" si="98"/>
        <v>nincs</v>
      </c>
      <c r="G1939" t="str">
        <f t="shared" si="98"/>
        <v>nincs</v>
      </c>
      <c r="H1939">
        <f t="shared" si="97"/>
        <v>0</v>
      </c>
    </row>
    <row r="1940" spans="1:8" x14ac:dyDescent="0.25">
      <c r="A1940" t="s">
        <v>11420</v>
      </c>
      <c r="B1940" t="str">
        <f t="shared" si="99"/>
        <v>nincs</v>
      </c>
      <c r="C1940" t="str">
        <f t="shared" si="98"/>
        <v>van</v>
      </c>
      <c r="D1940" t="str">
        <f t="shared" si="98"/>
        <v>nincs</v>
      </c>
      <c r="E1940" t="str">
        <f t="shared" si="98"/>
        <v>nincs</v>
      </c>
      <c r="F1940" t="str">
        <f t="shared" si="98"/>
        <v>nincs</v>
      </c>
      <c r="G1940" t="str">
        <f t="shared" si="98"/>
        <v>nincs</v>
      </c>
      <c r="H1940">
        <f t="shared" si="97"/>
        <v>1</v>
      </c>
    </row>
    <row r="1941" spans="1:8" x14ac:dyDescent="0.25">
      <c r="A1941" t="s">
        <v>6706</v>
      </c>
      <c r="B1941" t="str">
        <f t="shared" si="99"/>
        <v>nincs</v>
      </c>
      <c r="C1941" t="str">
        <f t="shared" si="98"/>
        <v>nincs</v>
      </c>
      <c r="D1941" t="str">
        <f t="shared" si="98"/>
        <v>nincs</v>
      </c>
      <c r="E1941" t="str">
        <f t="shared" si="98"/>
        <v>van</v>
      </c>
      <c r="F1941" t="str">
        <f t="shared" si="98"/>
        <v>nincs</v>
      </c>
      <c r="G1941" t="str">
        <f t="shared" si="98"/>
        <v>nincs</v>
      </c>
      <c r="H1941">
        <f t="shared" si="97"/>
        <v>1</v>
      </c>
    </row>
    <row r="1942" spans="1:8" x14ac:dyDescent="0.25">
      <c r="A1942" t="s">
        <v>14570</v>
      </c>
      <c r="B1942" t="str">
        <f t="shared" si="99"/>
        <v>nincs</v>
      </c>
      <c r="C1942" t="str">
        <f t="shared" si="98"/>
        <v>nincs</v>
      </c>
      <c r="D1942" t="str">
        <f t="shared" si="98"/>
        <v>nincs</v>
      </c>
      <c r="E1942" t="str">
        <f t="shared" si="98"/>
        <v>nincs</v>
      </c>
      <c r="F1942" t="str">
        <f t="shared" si="98"/>
        <v>nincs</v>
      </c>
      <c r="G1942" t="str">
        <f t="shared" si="98"/>
        <v>nincs</v>
      </c>
      <c r="H1942">
        <f t="shared" si="97"/>
        <v>0</v>
      </c>
    </row>
    <row r="1943" spans="1:8" x14ac:dyDescent="0.25">
      <c r="A1943" t="s">
        <v>15310</v>
      </c>
      <c r="B1943" t="str">
        <f t="shared" si="99"/>
        <v>nincs</v>
      </c>
      <c r="C1943" t="str">
        <f t="shared" si="98"/>
        <v>nincs</v>
      </c>
      <c r="D1943" t="str">
        <f t="shared" si="98"/>
        <v>nincs</v>
      </c>
      <c r="E1943" t="str">
        <f t="shared" si="98"/>
        <v>nincs</v>
      </c>
      <c r="F1943" t="str">
        <f t="shared" si="98"/>
        <v>nincs</v>
      </c>
      <c r="G1943" t="str">
        <f t="shared" si="98"/>
        <v>nincs</v>
      </c>
      <c r="H1943">
        <f t="shared" si="97"/>
        <v>0</v>
      </c>
    </row>
    <row r="1944" spans="1:8" x14ac:dyDescent="0.25">
      <c r="A1944" t="s">
        <v>5501</v>
      </c>
      <c r="B1944" t="str">
        <f t="shared" si="99"/>
        <v>nincs</v>
      </c>
      <c r="C1944" t="str">
        <f t="shared" si="98"/>
        <v>nincs</v>
      </c>
      <c r="D1944" t="str">
        <f t="shared" si="98"/>
        <v>nincs</v>
      </c>
      <c r="E1944" t="str">
        <f t="shared" si="98"/>
        <v>nincs</v>
      </c>
      <c r="F1944" t="str">
        <f t="shared" si="98"/>
        <v>nincs</v>
      </c>
      <c r="G1944" t="str">
        <f t="shared" si="98"/>
        <v>nincs</v>
      </c>
      <c r="H1944">
        <f t="shared" si="97"/>
        <v>0</v>
      </c>
    </row>
    <row r="1945" spans="1:8" x14ac:dyDescent="0.25">
      <c r="A1945" t="s">
        <v>3212</v>
      </c>
      <c r="B1945" t="str">
        <f t="shared" si="99"/>
        <v>nincs</v>
      </c>
      <c r="C1945" t="str">
        <f t="shared" si="98"/>
        <v>nincs</v>
      </c>
      <c r="D1945" t="str">
        <f t="shared" si="98"/>
        <v>nincs</v>
      </c>
      <c r="E1945" t="str">
        <f t="shared" si="98"/>
        <v>nincs</v>
      </c>
      <c r="F1945" t="str">
        <f t="shared" si="98"/>
        <v>nincs</v>
      </c>
      <c r="G1945" t="str">
        <f t="shared" si="98"/>
        <v>nincs</v>
      </c>
      <c r="H1945">
        <f t="shared" si="97"/>
        <v>0</v>
      </c>
    </row>
    <row r="1946" spans="1:8" x14ac:dyDescent="0.25">
      <c r="A1946" t="s">
        <v>3228</v>
      </c>
      <c r="B1946" t="str">
        <f t="shared" si="99"/>
        <v>nincs</v>
      </c>
      <c r="C1946" t="str">
        <f t="shared" si="98"/>
        <v>nincs</v>
      </c>
      <c r="D1946" t="str">
        <f t="shared" si="98"/>
        <v>nincs</v>
      </c>
      <c r="E1946" t="str">
        <f t="shared" si="98"/>
        <v>nincs</v>
      </c>
      <c r="F1946" t="str">
        <f t="shared" si="98"/>
        <v>nincs</v>
      </c>
      <c r="G1946" t="str">
        <f t="shared" si="98"/>
        <v>nincs</v>
      </c>
      <c r="H1946">
        <f t="shared" si="97"/>
        <v>0</v>
      </c>
    </row>
    <row r="1947" spans="1:8" x14ac:dyDescent="0.25">
      <c r="A1947" t="s">
        <v>8858</v>
      </c>
      <c r="B1947" t="str">
        <f t="shared" si="99"/>
        <v>nincs</v>
      </c>
      <c r="C1947" t="str">
        <f t="shared" si="98"/>
        <v>nincs</v>
      </c>
      <c r="D1947" t="str">
        <f t="shared" si="98"/>
        <v>nincs</v>
      </c>
      <c r="E1947" t="str">
        <f t="shared" si="98"/>
        <v>nincs</v>
      </c>
      <c r="F1947" t="str">
        <f t="shared" si="98"/>
        <v>nincs</v>
      </c>
      <c r="G1947" t="str">
        <f t="shared" si="98"/>
        <v>nincs</v>
      </c>
      <c r="H1947">
        <f t="shared" si="97"/>
        <v>0</v>
      </c>
    </row>
    <row r="1948" spans="1:8" x14ac:dyDescent="0.25">
      <c r="A1948" t="s">
        <v>6148</v>
      </c>
      <c r="B1948" t="str">
        <f t="shared" si="99"/>
        <v>nincs</v>
      </c>
      <c r="C1948" t="str">
        <f t="shared" si="98"/>
        <v>nincs</v>
      </c>
      <c r="D1948" t="str">
        <f t="shared" si="98"/>
        <v>nincs</v>
      </c>
      <c r="E1948" t="str">
        <f t="shared" si="98"/>
        <v>nincs</v>
      </c>
      <c r="F1948" t="str">
        <f t="shared" si="98"/>
        <v>nincs</v>
      </c>
      <c r="G1948" t="str">
        <f t="shared" si="98"/>
        <v>nincs</v>
      </c>
      <c r="H1948">
        <f t="shared" si="97"/>
        <v>0</v>
      </c>
    </row>
    <row r="1949" spans="1:8" x14ac:dyDescent="0.25">
      <c r="A1949" t="s">
        <v>7890</v>
      </c>
      <c r="B1949" t="str">
        <f t="shared" si="99"/>
        <v>nincs</v>
      </c>
      <c r="C1949" t="str">
        <f t="shared" si="98"/>
        <v>nincs</v>
      </c>
      <c r="D1949" t="str">
        <f t="shared" si="98"/>
        <v>nincs</v>
      </c>
      <c r="E1949" t="str">
        <f t="shared" si="98"/>
        <v>nincs</v>
      </c>
      <c r="F1949" t="str">
        <f t="shared" si="98"/>
        <v>nincs</v>
      </c>
      <c r="G1949" t="str">
        <f t="shared" si="98"/>
        <v>nincs</v>
      </c>
      <c r="H1949">
        <f t="shared" si="97"/>
        <v>0</v>
      </c>
    </row>
    <row r="1950" spans="1:8" x14ac:dyDescent="0.25">
      <c r="A1950" t="s">
        <v>6776</v>
      </c>
      <c r="B1950" t="str">
        <f t="shared" si="99"/>
        <v>nincs</v>
      </c>
      <c r="C1950" t="str">
        <f t="shared" si="98"/>
        <v>nincs</v>
      </c>
      <c r="D1950" t="str">
        <f t="shared" si="98"/>
        <v>nincs</v>
      </c>
      <c r="E1950" t="str">
        <f t="shared" si="98"/>
        <v>nincs</v>
      </c>
      <c r="F1950" t="str">
        <f t="shared" si="98"/>
        <v>nincs</v>
      </c>
      <c r="G1950" t="str">
        <f t="shared" si="98"/>
        <v>nincs</v>
      </c>
      <c r="H1950">
        <f t="shared" si="97"/>
        <v>0</v>
      </c>
    </row>
    <row r="1951" spans="1:8" x14ac:dyDescent="0.25">
      <c r="A1951" t="s">
        <v>13571</v>
      </c>
      <c r="B1951" t="str">
        <f t="shared" si="99"/>
        <v>nincs</v>
      </c>
      <c r="C1951" t="str">
        <f t="shared" si="98"/>
        <v>nincs</v>
      </c>
      <c r="D1951" t="str">
        <f t="shared" si="98"/>
        <v>nincs</v>
      </c>
      <c r="E1951" t="str">
        <f t="shared" si="98"/>
        <v>nincs</v>
      </c>
      <c r="F1951" t="str">
        <f t="shared" si="98"/>
        <v>nincs</v>
      </c>
      <c r="G1951" t="str">
        <f t="shared" si="98"/>
        <v>nincs</v>
      </c>
      <c r="H1951">
        <f t="shared" si="97"/>
        <v>0</v>
      </c>
    </row>
    <row r="1952" spans="1:8" x14ac:dyDescent="0.25">
      <c r="A1952" t="s">
        <v>10246</v>
      </c>
      <c r="B1952" t="str">
        <f t="shared" si="99"/>
        <v>nincs</v>
      </c>
      <c r="C1952" t="str">
        <f t="shared" si="98"/>
        <v>nincs</v>
      </c>
      <c r="D1952" t="str">
        <f t="shared" si="98"/>
        <v>nincs</v>
      </c>
      <c r="E1952" t="str">
        <f t="shared" si="98"/>
        <v>nincs</v>
      </c>
      <c r="F1952" t="str">
        <f t="shared" si="98"/>
        <v>nincs</v>
      </c>
      <c r="G1952" t="str">
        <f t="shared" si="98"/>
        <v>nincs</v>
      </c>
      <c r="H1952">
        <f t="shared" si="97"/>
        <v>0</v>
      </c>
    </row>
    <row r="1953" spans="1:8" x14ac:dyDescent="0.25">
      <c r="A1953" t="s">
        <v>1457</v>
      </c>
      <c r="B1953" t="str">
        <f t="shared" si="99"/>
        <v>nincs</v>
      </c>
      <c r="C1953" t="str">
        <f t="shared" si="98"/>
        <v>van</v>
      </c>
      <c r="D1953" t="str">
        <f t="shared" si="98"/>
        <v>nincs</v>
      </c>
      <c r="E1953" t="str">
        <f t="shared" si="98"/>
        <v>nincs</v>
      </c>
      <c r="F1953" t="str">
        <f t="shared" si="98"/>
        <v>nincs</v>
      </c>
      <c r="G1953" t="str">
        <f t="shared" si="98"/>
        <v>nincs</v>
      </c>
      <c r="H1953">
        <f t="shared" si="97"/>
        <v>1</v>
      </c>
    </row>
    <row r="1954" spans="1:8" x14ac:dyDescent="0.25">
      <c r="A1954" t="s">
        <v>2763</v>
      </c>
      <c r="B1954" t="str">
        <f t="shared" si="99"/>
        <v>nincs</v>
      </c>
      <c r="C1954" t="str">
        <f t="shared" si="98"/>
        <v>nincs</v>
      </c>
      <c r="D1954" t="str">
        <f t="shared" si="98"/>
        <v>nincs</v>
      </c>
      <c r="E1954" t="str">
        <f t="shared" si="98"/>
        <v>nincs</v>
      </c>
      <c r="F1954" t="str">
        <f t="shared" si="98"/>
        <v>nincs</v>
      </c>
      <c r="G1954" t="str">
        <f t="shared" si="98"/>
        <v>van</v>
      </c>
      <c r="H1954">
        <f t="shared" si="97"/>
        <v>1</v>
      </c>
    </row>
    <row r="1955" spans="1:8" x14ac:dyDescent="0.25">
      <c r="A1955" t="s">
        <v>14143</v>
      </c>
      <c r="B1955" t="str">
        <f t="shared" si="99"/>
        <v>nincs</v>
      </c>
      <c r="C1955" t="str">
        <f t="shared" si="98"/>
        <v>nincs</v>
      </c>
      <c r="D1955" t="str">
        <f t="shared" si="98"/>
        <v>nincs</v>
      </c>
      <c r="E1955" t="str">
        <f t="shared" si="98"/>
        <v>nincs</v>
      </c>
      <c r="F1955" t="str">
        <f t="shared" si="98"/>
        <v>nincs</v>
      </c>
      <c r="G1955" t="str">
        <f t="shared" si="98"/>
        <v>nincs</v>
      </c>
      <c r="H1955">
        <f t="shared" si="97"/>
        <v>0</v>
      </c>
    </row>
    <row r="1956" spans="1:8" x14ac:dyDescent="0.25">
      <c r="A1956" t="s">
        <v>10406</v>
      </c>
      <c r="B1956" t="str">
        <f t="shared" si="99"/>
        <v>nincs</v>
      </c>
      <c r="C1956" t="str">
        <f t="shared" si="98"/>
        <v>nincs</v>
      </c>
      <c r="D1956" t="str">
        <f t="shared" si="98"/>
        <v>nincs</v>
      </c>
      <c r="E1956" t="str">
        <f t="shared" si="98"/>
        <v>nincs</v>
      </c>
      <c r="F1956" t="str">
        <f t="shared" si="98"/>
        <v>nincs</v>
      </c>
      <c r="G1956" t="str">
        <f t="shared" si="98"/>
        <v>nincs</v>
      </c>
      <c r="H1956">
        <f t="shared" si="97"/>
        <v>0</v>
      </c>
    </row>
    <row r="1957" spans="1:8" x14ac:dyDescent="0.25">
      <c r="A1957" t="s">
        <v>8356</v>
      </c>
      <c r="B1957" t="str">
        <f t="shared" si="99"/>
        <v>nincs</v>
      </c>
      <c r="C1957" t="str">
        <f t="shared" si="98"/>
        <v>nincs</v>
      </c>
      <c r="D1957" t="str">
        <f t="shared" si="98"/>
        <v>van</v>
      </c>
      <c r="E1957" t="str">
        <f t="shared" si="98"/>
        <v>nincs</v>
      </c>
      <c r="F1957" t="str">
        <f t="shared" si="98"/>
        <v>nincs</v>
      </c>
      <c r="G1957" t="str">
        <f t="shared" si="98"/>
        <v>nincs</v>
      </c>
      <c r="H1957">
        <f t="shared" ref="H1957:H2020" si="100">+COUNTIF(B1957:G1957,"van")</f>
        <v>1</v>
      </c>
    </row>
    <row r="1958" spans="1:8" x14ac:dyDescent="0.25">
      <c r="A1958" t="s">
        <v>10738</v>
      </c>
      <c r="B1958" t="str">
        <f t="shared" si="99"/>
        <v>nincs</v>
      </c>
      <c r="C1958" t="str">
        <f t="shared" si="98"/>
        <v>van</v>
      </c>
      <c r="D1958" t="str">
        <f t="shared" si="98"/>
        <v>van</v>
      </c>
      <c r="E1958" t="str">
        <f t="shared" si="98"/>
        <v>nincs</v>
      </c>
      <c r="F1958" t="str">
        <f t="shared" si="98"/>
        <v>nincs</v>
      </c>
      <c r="G1958" t="str">
        <f t="shared" si="98"/>
        <v>nincs</v>
      </c>
      <c r="H1958">
        <f t="shared" si="100"/>
        <v>2</v>
      </c>
    </row>
    <row r="1959" spans="1:8" x14ac:dyDescent="0.25">
      <c r="A1959" t="s">
        <v>7609</v>
      </c>
      <c r="B1959" t="str">
        <f t="shared" si="99"/>
        <v>nincs</v>
      </c>
      <c r="C1959" t="str">
        <f t="shared" si="98"/>
        <v>nincs</v>
      </c>
      <c r="D1959" t="str">
        <f t="shared" si="98"/>
        <v>nincs</v>
      </c>
      <c r="E1959" t="str">
        <f t="shared" si="98"/>
        <v>van</v>
      </c>
      <c r="F1959" t="str">
        <f t="shared" si="98"/>
        <v>nincs</v>
      </c>
      <c r="G1959" t="str">
        <f t="shared" si="98"/>
        <v>nincs</v>
      </c>
      <c r="H1959">
        <f t="shared" si="100"/>
        <v>1</v>
      </c>
    </row>
    <row r="1960" spans="1:8" x14ac:dyDescent="0.25">
      <c r="A1960" t="s">
        <v>10150</v>
      </c>
      <c r="B1960" t="str">
        <f t="shared" si="99"/>
        <v>nincs</v>
      </c>
      <c r="C1960" t="str">
        <f t="shared" si="98"/>
        <v>nincs</v>
      </c>
      <c r="D1960" t="str">
        <f t="shared" si="98"/>
        <v>nincs</v>
      </c>
      <c r="E1960" t="str">
        <f t="shared" si="98"/>
        <v>nincs</v>
      </c>
      <c r="F1960" t="str">
        <f t="shared" si="98"/>
        <v>nincs</v>
      </c>
      <c r="G1960" t="str">
        <f t="shared" si="98"/>
        <v>nincs</v>
      </c>
      <c r="H1960">
        <f t="shared" si="100"/>
        <v>0</v>
      </c>
    </row>
    <row r="1961" spans="1:8" x14ac:dyDescent="0.25">
      <c r="A1961" t="s">
        <v>12205</v>
      </c>
      <c r="B1961" t="str">
        <f t="shared" si="99"/>
        <v>nincs</v>
      </c>
      <c r="C1961" t="str">
        <f t="shared" si="98"/>
        <v>nincs</v>
      </c>
      <c r="D1961" t="str">
        <f t="shared" si="98"/>
        <v>nincs</v>
      </c>
      <c r="E1961" t="str">
        <f t="shared" si="98"/>
        <v>nincs</v>
      </c>
      <c r="F1961" t="str">
        <f t="shared" si="98"/>
        <v>nincs</v>
      </c>
      <c r="G1961" t="str">
        <f t="shared" si="98"/>
        <v>nincs</v>
      </c>
      <c r="H1961">
        <f t="shared" si="100"/>
        <v>0</v>
      </c>
    </row>
    <row r="1962" spans="1:8" x14ac:dyDescent="0.25">
      <c r="A1962" t="s">
        <v>149</v>
      </c>
      <c r="B1962" t="str">
        <f t="shared" si="99"/>
        <v>nincs</v>
      </c>
      <c r="C1962" t="str">
        <f t="shared" si="98"/>
        <v>nincs</v>
      </c>
      <c r="D1962" t="str">
        <f t="shared" si="98"/>
        <v>nincs</v>
      </c>
      <c r="E1962" t="str">
        <f t="shared" si="98"/>
        <v>nincs</v>
      </c>
      <c r="F1962" t="str">
        <f t="shared" si="98"/>
        <v>nincs</v>
      </c>
      <c r="G1962" t="str">
        <f t="shared" si="98"/>
        <v>nincs</v>
      </c>
      <c r="H1962">
        <f t="shared" si="100"/>
        <v>0</v>
      </c>
    </row>
    <row r="1963" spans="1:8" x14ac:dyDescent="0.25">
      <c r="A1963" t="s">
        <v>4354</v>
      </c>
      <c r="B1963" t="str">
        <f t="shared" si="99"/>
        <v>nincs</v>
      </c>
      <c r="C1963" t="str">
        <f t="shared" si="98"/>
        <v>nincs</v>
      </c>
      <c r="D1963" t="str">
        <f t="shared" si="98"/>
        <v>nincs</v>
      </c>
      <c r="E1963" t="str">
        <f t="shared" si="98"/>
        <v>nincs</v>
      </c>
      <c r="F1963" t="str">
        <f t="shared" si="98"/>
        <v>nincs</v>
      </c>
      <c r="G1963" t="str">
        <f t="shared" si="98"/>
        <v>nincs</v>
      </c>
      <c r="H1963">
        <f t="shared" si="100"/>
        <v>0</v>
      </c>
    </row>
    <row r="1964" spans="1:8" x14ac:dyDescent="0.25">
      <c r="A1964" t="s">
        <v>5018</v>
      </c>
      <c r="B1964" t="str">
        <f t="shared" si="99"/>
        <v>nincs</v>
      </c>
      <c r="C1964" t="str">
        <f t="shared" si="98"/>
        <v>nincs</v>
      </c>
      <c r="D1964" t="str">
        <f t="shared" si="98"/>
        <v>van</v>
      </c>
      <c r="E1964" t="str">
        <f t="shared" si="98"/>
        <v>nincs</v>
      </c>
      <c r="F1964" t="str">
        <f t="shared" si="98"/>
        <v>nincs</v>
      </c>
      <c r="G1964" t="str">
        <f t="shared" si="98"/>
        <v>nincs</v>
      </c>
      <c r="H1964">
        <f t="shared" si="100"/>
        <v>1</v>
      </c>
    </row>
    <row r="1965" spans="1:8" x14ac:dyDescent="0.25">
      <c r="A1965" t="s">
        <v>10932</v>
      </c>
      <c r="B1965" t="str">
        <f t="shared" si="99"/>
        <v>nincs</v>
      </c>
      <c r="C1965" t="str">
        <f t="shared" si="98"/>
        <v>nincs</v>
      </c>
      <c r="D1965" t="str">
        <f t="shared" si="98"/>
        <v>nincs</v>
      </c>
      <c r="E1965" t="str">
        <f t="shared" si="98"/>
        <v>nincs</v>
      </c>
      <c r="F1965" t="str">
        <f t="shared" si="98"/>
        <v>nincs</v>
      </c>
      <c r="G1965" t="str">
        <f t="shared" si="98"/>
        <v>nincs</v>
      </c>
      <c r="H1965">
        <f t="shared" si="100"/>
        <v>0</v>
      </c>
    </row>
    <row r="1966" spans="1:8" x14ac:dyDescent="0.25">
      <c r="A1966" t="s">
        <v>10411</v>
      </c>
      <c r="B1966" t="str">
        <f t="shared" si="99"/>
        <v>nincs</v>
      </c>
      <c r="C1966" t="str">
        <f t="shared" si="98"/>
        <v>nincs</v>
      </c>
      <c r="D1966" t="str">
        <f t="shared" si="98"/>
        <v>nincs</v>
      </c>
      <c r="E1966" t="str">
        <f t="shared" si="98"/>
        <v>nincs</v>
      </c>
      <c r="F1966" t="str">
        <f t="shared" si="98"/>
        <v>nincs</v>
      </c>
      <c r="G1966" t="str">
        <f t="shared" si="98"/>
        <v>nincs</v>
      </c>
      <c r="H1966">
        <f t="shared" si="100"/>
        <v>0</v>
      </c>
    </row>
    <row r="1967" spans="1:8" x14ac:dyDescent="0.25">
      <c r="A1967" t="s">
        <v>5694</v>
      </c>
      <c r="B1967" t="str">
        <f t="shared" si="99"/>
        <v>nincs</v>
      </c>
      <c r="C1967" t="str">
        <f t="shared" si="98"/>
        <v>nincs</v>
      </c>
      <c r="D1967" t="str">
        <f t="shared" si="98"/>
        <v>nincs</v>
      </c>
      <c r="E1967" t="str">
        <f t="shared" si="98"/>
        <v>nincs</v>
      </c>
      <c r="F1967" t="str">
        <f t="shared" si="98"/>
        <v>nincs</v>
      </c>
      <c r="G1967" t="str">
        <f t="shared" si="98"/>
        <v>nincs</v>
      </c>
      <c r="H1967">
        <f t="shared" si="100"/>
        <v>0</v>
      </c>
    </row>
    <row r="1968" spans="1:8" x14ac:dyDescent="0.25">
      <c r="A1968" t="s">
        <v>9367</v>
      </c>
      <c r="B1968" t="str">
        <f t="shared" si="99"/>
        <v>nincs</v>
      </c>
      <c r="C1968" t="str">
        <f t="shared" si="98"/>
        <v>nincs</v>
      </c>
      <c r="D1968" t="str">
        <f t="shared" si="98"/>
        <v>nincs</v>
      </c>
      <c r="E1968" t="str">
        <f t="shared" si="98"/>
        <v>nincs</v>
      </c>
      <c r="F1968" t="str">
        <f t="shared" si="98"/>
        <v>nincs</v>
      </c>
      <c r="G1968" t="str">
        <f t="shared" si="98"/>
        <v>nincs</v>
      </c>
      <c r="H1968">
        <f t="shared" si="100"/>
        <v>0</v>
      </c>
    </row>
    <row r="1969" spans="1:8" x14ac:dyDescent="0.25">
      <c r="A1969" t="s">
        <v>11523</v>
      </c>
      <c r="B1969" t="str">
        <f t="shared" si="99"/>
        <v>nincs</v>
      </c>
      <c r="C1969" t="str">
        <f t="shared" si="98"/>
        <v>nincs</v>
      </c>
      <c r="D1969" t="str">
        <f t="shared" si="98"/>
        <v>nincs</v>
      </c>
      <c r="E1969" t="str">
        <f t="shared" si="98"/>
        <v>nincs</v>
      </c>
      <c r="F1969" t="str">
        <f t="shared" si="98"/>
        <v>nincs</v>
      </c>
      <c r="G1969" t="str">
        <f t="shared" si="98"/>
        <v>nincs</v>
      </c>
      <c r="H1969">
        <f t="shared" si="100"/>
        <v>0</v>
      </c>
    </row>
    <row r="1970" spans="1:8" x14ac:dyDescent="0.25">
      <c r="A1970" t="s">
        <v>5724</v>
      </c>
      <c r="B1970" t="str">
        <f t="shared" si="99"/>
        <v>nincs</v>
      </c>
      <c r="C1970" t="str">
        <f t="shared" si="98"/>
        <v>nincs</v>
      </c>
      <c r="D1970" t="str">
        <f t="shared" si="98"/>
        <v>nincs</v>
      </c>
      <c r="E1970" t="str">
        <f t="shared" si="98"/>
        <v>nincs</v>
      </c>
      <c r="F1970" t="str">
        <f t="shared" si="98"/>
        <v>nincs</v>
      </c>
      <c r="G1970" t="str">
        <f t="shared" si="98"/>
        <v>nincs</v>
      </c>
      <c r="H1970">
        <f t="shared" si="100"/>
        <v>0</v>
      </c>
    </row>
    <row r="1971" spans="1:8" x14ac:dyDescent="0.25">
      <c r="A1971" t="s">
        <v>1457</v>
      </c>
      <c r="B1971" t="str">
        <f t="shared" si="99"/>
        <v>nincs</v>
      </c>
      <c r="C1971" t="str">
        <f t="shared" si="98"/>
        <v>van</v>
      </c>
      <c r="D1971" t="str">
        <f t="shared" si="98"/>
        <v>nincs</v>
      </c>
      <c r="E1971" t="str">
        <f t="shared" si="98"/>
        <v>nincs</v>
      </c>
      <c r="F1971" t="str">
        <f t="shared" si="98"/>
        <v>nincs</v>
      </c>
      <c r="G1971" t="str">
        <f t="shared" si="98"/>
        <v>nincs</v>
      </c>
      <c r="H1971">
        <f t="shared" si="100"/>
        <v>1</v>
      </c>
    </row>
    <row r="1972" spans="1:8" x14ac:dyDescent="0.25">
      <c r="A1972" t="s">
        <v>7078</v>
      </c>
      <c r="B1972" t="str">
        <f t="shared" si="99"/>
        <v>nincs</v>
      </c>
      <c r="C1972" t="str">
        <f t="shared" si="98"/>
        <v>nincs</v>
      </c>
      <c r="D1972" t="str">
        <f t="shared" si="98"/>
        <v>van</v>
      </c>
      <c r="E1972" t="str">
        <f t="shared" si="98"/>
        <v>nincs</v>
      </c>
      <c r="F1972" t="str">
        <f t="shared" si="98"/>
        <v>nincs</v>
      </c>
      <c r="G1972" t="str">
        <f t="shared" si="98"/>
        <v>nincs</v>
      </c>
      <c r="H1972">
        <f t="shared" si="100"/>
        <v>1</v>
      </c>
    </row>
    <row r="1973" spans="1:8" x14ac:dyDescent="0.25">
      <c r="A1973" t="s">
        <v>14408</v>
      </c>
      <c r="B1973" t="str">
        <f t="shared" si="99"/>
        <v>nincs</v>
      </c>
      <c r="C1973" t="str">
        <f t="shared" si="98"/>
        <v>nincs</v>
      </c>
      <c r="D1973" t="str">
        <f t="shared" si="98"/>
        <v>nincs</v>
      </c>
      <c r="E1973" t="str">
        <f t="shared" ref="C1973:G2024" si="101">IF(ISERROR(FIND(E$1,$A1973)),"nincs","van")</f>
        <v>nincs</v>
      </c>
      <c r="F1973" t="str">
        <f t="shared" si="101"/>
        <v>nincs</v>
      </c>
      <c r="G1973" t="str">
        <f t="shared" si="101"/>
        <v>nincs</v>
      </c>
      <c r="H1973">
        <f t="shared" si="100"/>
        <v>0</v>
      </c>
    </row>
    <row r="1974" spans="1:8" x14ac:dyDescent="0.25">
      <c r="A1974" t="s">
        <v>10943</v>
      </c>
      <c r="B1974" t="str">
        <f t="shared" si="99"/>
        <v>nincs</v>
      </c>
      <c r="C1974" t="str">
        <f t="shared" si="101"/>
        <v>nincs</v>
      </c>
      <c r="D1974" t="str">
        <f t="shared" si="101"/>
        <v>nincs</v>
      </c>
      <c r="E1974" t="str">
        <f t="shared" si="101"/>
        <v>nincs</v>
      </c>
      <c r="F1974" t="str">
        <f t="shared" si="101"/>
        <v>nincs</v>
      </c>
      <c r="G1974" t="str">
        <f t="shared" si="101"/>
        <v>nincs</v>
      </c>
      <c r="H1974">
        <f t="shared" si="100"/>
        <v>0</v>
      </c>
    </row>
    <row r="1975" spans="1:8" x14ac:dyDescent="0.25">
      <c r="A1975" t="s">
        <v>8785</v>
      </c>
      <c r="B1975" t="str">
        <f t="shared" si="99"/>
        <v>van</v>
      </c>
      <c r="C1975" t="str">
        <f t="shared" si="101"/>
        <v>nincs</v>
      </c>
      <c r="D1975" t="str">
        <f t="shared" si="101"/>
        <v>nincs</v>
      </c>
      <c r="E1975" t="str">
        <f t="shared" si="101"/>
        <v>nincs</v>
      </c>
      <c r="F1975" t="str">
        <f t="shared" si="101"/>
        <v>nincs</v>
      </c>
      <c r="G1975" t="str">
        <f t="shared" si="101"/>
        <v>nincs</v>
      </c>
      <c r="H1975">
        <f t="shared" si="100"/>
        <v>1</v>
      </c>
    </row>
    <row r="1976" spans="1:8" x14ac:dyDescent="0.25">
      <c r="A1976" t="s">
        <v>9639</v>
      </c>
      <c r="B1976" t="str">
        <f t="shared" si="99"/>
        <v>nincs</v>
      </c>
      <c r="C1976" t="str">
        <f t="shared" si="101"/>
        <v>nincs</v>
      </c>
      <c r="D1976" t="str">
        <f t="shared" si="101"/>
        <v>nincs</v>
      </c>
      <c r="E1976" t="str">
        <f t="shared" si="101"/>
        <v>van</v>
      </c>
      <c r="F1976" t="str">
        <f t="shared" si="101"/>
        <v>nincs</v>
      </c>
      <c r="G1976" t="str">
        <f t="shared" si="101"/>
        <v>nincs</v>
      </c>
      <c r="H1976">
        <f t="shared" si="100"/>
        <v>1</v>
      </c>
    </row>
    <row r="1977" spans="1:8" x14ac:dyDescent="0.25">
      <c r="A1977" t="s">
        <v>12628</v>
      </c>
      <c r="B1977" t="str">
        <f t="shared" si="99"/>
        <v>nincs</v>
      </c>
      <c r="C1977" t="str">
        <f t="shared" si="101"/>
        <v>nincs</v>
      </c>
      <c r="D1977" t="str">
        <f t="shared" si="101"/>
        <v>nincs</v>
      </c>
      <c r="E1977" t="str">
        <f t="shared" si="101"/>
        <v>nincs</v>
      </c>
      <c r="F1977" t="str">
        <f t="shared" si="101"/>
        <v>nincs</v>
      </c>
      <c r="G1977" t="str">
        <f t="shared" si="101"/>
        <v>nincs</v>
      </c>
      <c r="H1977">
        <f t="shared" si="100"/>
        <v>0</v>
      </c>
    </row>
    <row r="1978" spans="1:8" x14ac:dyDescent="0.25">
      <c r="A1978" t="s">
        <v>11551</v>
      </c>
      <c r="B1978" t="str">
        <f t="shared" si="99"/>
        <v>nincs</v>
      </c>
      <c r="C1978" t="str">
        <f t="shared" si="101"/>
        <v>nincs</v>
      </c>
      <c r="D1978" t="str">
        <f t="shared" si="101"/>
        <v>nincs</v>
      </c>
      <c r="E1978" t="str">
        <f t="shared" si="101"/>
        <v>nincs</v>
      </c>
      <c r="F1978" t="str">
        <f t="shared" si="101"/>
        <v>nincs</v>
      </c>
      <c r="G1978" t="str">
        <f t="shared" si="101"/>
        <v>nincs</v>
      </c>
      <c r="H1978">
        <f t="shared" si="100"/>
        <v>0</v>
      </c>
    </row>
    <row r="1979" spans="1:8" x14ac:dyDescent="0.25">
      <c r="A1979" t="s">
        <v>12699</v>
      </c>
      <c r="B1979" t="str">
        <f t="shared" si="99"/>
        <v>nincs</v>
      </c>
      <c r="C1979" t="str">
        <f t="shared" si="101"/>
        <v>nincs</v>
      </c>
      <c r="D1979" t="str">
        <f t="shared" si="101"/>
        <v>nincs</v>
      </c>
      <c r="E1979" t="str">
        <f t="shared" si="101"/>
        <v>nincs</v>
      </c>
      <c r="F1979" t="str">
        <f t="shared" si="101"/>
        <v>nincs</v>
      </c>
      <c r="G1979" t="str">
        <f t="shared" si="101"/>
        <v>nincs</v>
      </c>
      <c r="H1979">
        <f t="shared" si="100"/>
        <v>0</v>
      </c>
    </row>
    <row r="1980" spans="1:8" x14ac:dyDescent="0.25">
      <c r="A1980" t="s">
        <v>12125</v>
      </c>
      <c r="B1980" t="str">
        <f t="shared" si="99"/>
        <v>nincs</v>
      </c>
      <c r="C1980" t="str">
        <f t="shared" si="101"/>
        <v>nincs</v>
      </c>
      <c r="D1980" t="str">
        <f t="shared" si="101"/>
        <v>nincs</v>
      </c>
      <c r="E1980" t="str">
        <f t="shared" si="101"/>
        <v>nincs</v>
      </c>
      <c r="F1980" t="str">
        <f t="shared" si="101"/>
        <v>nincs</v>
      </c>
      <c r="G1980" t="str">
        <f t="shared" si="101"/>
        <v>nincs</v>
      </c>
      <c r="H1980">
        <f t="shared" si="100"/>
        <v>0</v>
      </c>
    </row>
    <row r="1981" spans="1:8" x14ac:dyDescent="0.25">
      <c r="A1981" t="s">
        <v>5038</v>
      </c>
      <c r="B1981" t="str">
        <f t="shared" si="99"/>
        <v>nincs</v>
      </c>
      <c r="C1981" t="str">
        <f t="shared" si="101"/>
        <v>nincs</v>
      </c>
      <c r="D1981" t="str">
        <f t="shared" si="101"/>
        <v>nincs</v>
      </c>
      <c r="E1981" t="str">
        <f t="shared" si="101"/>
        <v>nincs</v>
      </c>
      <c r="F1981" t="str">
        <f t="shared" si="101"/>
        <v>nincs</v>
      </c>
      <c r="G1981" t="str">
        <f t="shared" si="101"/>
        <v>nincs</v>
      </c>
      <c r="H1981">
        <f t="shared" si="100"/>
        <v>0</v>
      </c>
    </row>
    <row r="1982" spans="1:8" x14ac:dyDescent="0.25">
      <c r="A1982" t="s">
        <v>14766</v>
      </c>
      <c r="B1982" t="str">
        <f t="shared" si="99"/>
        <v>nincs</v>
      </c>
      <c r="C1982" t="str">
        <f t="shared" si="101"/>
        <v>nincs</v>
      </c>
      <c r="D1982" t="str">
        <f t="shared" si="101"/>
        <v>nincs</v>
      </c>
      <c r="E1982" t="str">
        <f t="shared" si="101"/>
        <v>nincs</v>
      </c>
      <c r="F1982" t="str">
        <f t="shared" si="101"/>
        <v>nincs</v>
      </c>
      <c r="G1982" t="str">
        <f t="shared" si="101"/>
        <v>nincs</v>
      </c>
      <c r="H1982">
        <f t="shared" si="100"/>
        <v>0</v>
      </c>
    </row>
    <row r="1983" spans="1:8" x14ac:dyDescent="0.25">
      <c r="A1983" t="s">
        <v>7137</v>
      </c>
      <c r="B1983" t="str">
        <f t="shared" si="99"/>
        <v>van</v>
      </c>
      <c r="C1983" t="str">
        <f t="shared" si="101"/>
        <v>nincs</v>
      </c>
      <c r="D1983" t="str">
        <f t="shared" si="101"/>
        <v>nincs</v>
      </c>
      <c r="E1983" t="str">
        <f t="shared" si="101"/>
        <v>nincs</v>
      </c>
      <c r="F1983" t="str">
        <f t="shared" si="101"/>
        <v>nincs</v>
      </c>
      <c r="G1983" t="str">
        <f t="shared" si="101"/>
        <v>nincs</v>
      </c>
      <c r="H1983">
        <f t="shared" si="100"/>
        <v>1</v>
      </c>
    </row>
    <row r="1984" spans="1:8" x14ac:dyDescent="0.25">
      <c r="A1984" t="s">
        <v>149</v>
      </c>
      <c r="B1984" t="str">
        <f t="shared" si="99"/>
        <v>nincs</v>
      </c>
      <c r="C1984" t="str">
        <f t="shared" si="101"/>
        <v>nincs</v>
      </c>
      <c r="D1984" t="str">
        <f t="shared" si="101"/>
        <v>nincs</v>
      </c>
      <c r="E1984" t="str">
        <f t="shared" si="101"/>
        <v>nincs</v>
      </c>
      <c r="F1984" t="str">
        <f t="shared" si="101"/>
        <v>nincs</v>
      </c>
      <c r="G1984" t="str">
        <f t="shared" si="101"/>
        <v>nincs</v>
      </c>
      <c r="H1984">
        <f t="shared" si="100"/>
        <v>0</v>
      </c>
    </row>
    <row r="1985" spans="1:8" x14ac:dyDescent="0.25">
      <c r="A1985" t="s">
        <v>1571</v>
      </c>
      <c r="B1985" t="str">
        <f t="shared" si="99"/>
        <v>nincs</v>
      </c>
      <c r="C1985" t="str">
        <f t="shared" si="101"/>
        <v>nincs</v>
      </c>
      <c r="D1985" t="str">
        <f t="shared" si="101"/>
        <v>nincs</v>
      </c>
      <c r="E1985" t="str">
        <f t="shared" si="101"/>
        <v>van</v>
      </c>
      <c r="F1985" t="str">
        <f t="shared" si="101"/>
        <v>nincs</v>
      </c>
      <c r="G1985" t="str">
        <f t="shared" si="101"/>
        <v>nincs</v>
      </c>
      <c r="H1985">
        <f t="shared" si="100"/>
        <v>1</v>
      </c>
    </row>
    <row r="1986" spans="1:8" x14ac:dyDescent="0.25">
      <c r="A1986" t="s">
        <v>1571</v>
      </c>
      <c r="B1986" t="str">
        <f t="shared" si="99"/>
        <v>nincs</v>
      </c>
      <c r="C1986" t="str">
        <f t="shared" si="101"/>
        <v>nincs</v>
      </c>
      <c r="D1986" t="str">
        <f t="shared" si="101"/>
        <v>nincs</v>
      </c>
      <c r="E1986" t="str">
        <f t="shared" si="101"/>
        <v>van</v>
      </c>
      <c r="F1986" t="str">
        <f t="shared" si="101"/>
        <v>nincs</v>
      </c>
      <c r="G1986" t="str">
        <f t="shared" si="101"/>
        <v>nincs</v>
      </c>
      <c r="H1986">
        <f t="shared" si="100"/>
        <v>1</v>
      </c>
    </row>
    <row r="1987" spans="1:8" x14ac:dyDescent="0.25">
      <c r="A1987" t="s">
        <v>11316</v>
      </c>
      <c r="B1987" t="str">
        <f t="shared" si="99"/>
        <v>nincs</v>
      </c>
      <c r="C1987" t="str">
        <f t="shared" si="101"/>
        <v>van</v>
      </c>
      <c r="D1987" t="str">
        <f t="shared" si="101"/>
        <v>nincs</v>
      </c>
      <c r="E1987" t="str">
        <f t="shared" si="101"/>
        <v>nincs</v>
      </c>
      <c r="F1987" t="str">
        <f t="shared" si="101"/>
        <v>nincs</v>
      </c>
      <c r="G1987" t="str">
        <f t="shared" si="101"/>
        <v>nincs</v>
      </c>
      <c r="H1987">
        <f t="shared" si="100"/>
        <v>1</v>
      </c>
    </row>
    <row r="1988" spans="1:8" x14ac:dyDescent="0.25">
      <c r="A1988" t="s">
        <v>9125</v>
      </c>
      <c r="B1988" t="str">
        <f t="shared" si="99"/>
        <v>nincs</v>
      </c>
      <c r="C1988" t="str">
        <f t="shared" si="101"/>
        <v>nincs</v>
      </c>
      <c r="D1988" t="str">
        <f t="shared" si="101"/>
        <v>nincs</v>
      </c>
      <c r="E1988" t="str">
        <f t="shared" si="101"/>
        <v>nincs</v>
      </c>
      <c r="F1988" t="str">
        <f t="shared" si="101"/>
        <v>nincs</v>
      </c>
      <c r="G1988" t="str">
        <f t="shared" si="101"/>
        <v>nincs</v>
      </c>
      <c r="H1988">
        <f t="shared" si="100"/>
        <v>0</v>
      </c>
    </row>
    <row r="1989" spans="1:8" x14ac:dyDescent="0.25">
      <c r="A1989" t="s">
        <v>12715</v>
      </c>
      <c r="B1989" t="str">
        <f t="shared" si="99"/>
        <v>nincs</v>
      </c>
      <c r="C1989" t="str">
        <f t="shared" si="101"/>
        <v>nincs</v>
      </c>
      <c r="D1989" t="str">
        <f t="shared" si="101"/>
        <v>nincs</v>
      </c>
      <c r="E1989" t="str">
        <f t="shared" si="101"/>
        <v>nincs</v>
      </c>
      <c r="F1989" t="str">
        <f t="shared" si="101"/>
        <v>nincs</v>
      </c>
      <c r="G1989" t="str">
        <f t="shared" si="101"/>
        <v>nincs</v>
      </c>
      <c r="H1989">
        <f t="shared" si="100"/>
        <v>0</v>
      </c>
    </row>
    <row r="1990" spans="1:8" x14ac:dyDescent="0.25">
      <c r="A1990" t="s">
        <v>13194</v>
      </c>
      <c r="B1990" t="str">
        <f t="shared" si="99"/>
        <v>nincs</v>
      </c>
      <c r="C1990" t="str">
        <f t="shared" si="101"/>
        <v>nincs</v>
      </c>
      <c r="D1990" t="str">
        <f t="shared" si="101"/>
        <v>nincs</v>
      </c>
      <c r="E1990" t="str">
        <f t="shared" si="101"/>
        <v>nincs</v>
      </c>
      <c r="F1990" t="str">
        <f t="shared" si="101"/>
        <v>nincs</v>
      </c>
      <c r="G1990" t="str">
        <f t="shared" si="101"/>
        <v>nincs</v>
      </c>
      <c r="H1990">
        <f t="shared" si="100"/>
        <v>0</v>
      </c>
    </row>
    <row r="1991" spans="1:8" x14ac:dyDescent="0.25">
      <c r="A1991" t="s">
        <v>3149</v>
      </c>
      <c r="B1991" t="str">
        <f t="shared" si="99"/>
        <v>nincs</v>
      </c>
      <c r="C1991" t="str">
        <f t="shared" si="101"/>
        <v>nincs</v>
      </c>
      <c r="D1991" t="str">
        <f t="shared" si="101"/>
        <v>nincs</v>
      </c>
      <c r="E1991" t="str">
        <f t="shared" si="101"/>
        <v>nincs</v>
      </c>
      <c r="F1991" t="str">
        <f t="shared" si="101"/>
        <v>nincs</v>
      </c>
      <c r="G1991" t="str">
        <f t="shared" si="101"/>
        <v>nincs</v>
      </c>
      <c r="H1991">
        <f t="shared" si="100"/>
        <v>0</v>
      </c>
    </row>
    <row r="1992" spans="1:8" x14ac:dyDescent="0.25">
      <c r="A1992" t="s">
        <v>5481</v>
      </c>
      <c r="B1992" t="str">
        <f t="shared" si="99"/>
        <v>nincs</v>
      </c>
      <c r="C1992" t="str">
        <f t="shared" si="101"/>
        <v>van</v>
      </c>
      <c r="D1992" t="str">
        <f t="shared" si="101"/>
        <v>nincs</v>
      </c>
      <c r="E1992" t="str">
        <f t="shared" si="101"/>
        <v>nincs</v>
      </c>
      <c r="F1992" t="str">
        <f t="shared" si="101"/>
        <v>nincs</v>
      </c>
      <c r="G1992" t="str">
        <f t="shared" si="101"/>
        <v>nincs</v>
      </c>
      <c r="H1992">
        <f t="shared" si="100"/>
        <v>1</v>
      </c>
    </row>
    <row r="1993" spans="1:8" x14ac:dyDescent="0.25">
      <c r="A1993" t="s">
        <v>11120</v>
      </c>
      <c r="B1993" t="str">
        <f t="shared" si="99"/>
        <v>nincs</v>
      </c>
      <c r="C1993" t="str">
        <f t="shared" si="101"/>
        <v>nincs</v>
      </c>
      <c r="D1993" t="str">
        <f t="shared" si="101"/>
        <v>nincs</v>
      </c>
      <c r="E1993" t="str">
        <f t="shared" si="101"/>
        <v>nincs</v>
      </c>
      <c r="F1993" t="str">
        <f t="shared" si="101"/>
        <v>nincs</v>
      </c>
      <c r="G1993" t="str">
        <f t="shared" si="101"/>
        <v>nincs</v>
      </c>
      <c r="H1993">
        <f t="shared" si="100"/>
        <v>0</v>
      </c>
    </row>
    <row r="1994" spans="1:8" x14ac:dyDescent="0.25">
      <c r="A1994" t="s">
        <v>15352</v>
      </c>
      <c r="B1994" t="str">
        <f t="shared" si="99"/>
        <v>nincs</v>
      </c>
      <c r="C1994" t="str">
        <f t="shared" si="101"/>
        <v>nincs</v>
      </c>
      <c r="D1994" t="str">
        <f t="shared" si="101"/>
        <v>nincs</v>
      </c>
      <c r="E1994" t="str">
        <f t="shared" si="101"/>
        <v>nincs</v>
      </c>
      <c r="F1994" t="str">
        <f t="shared" si="101"/>
        <v>nincs</v>
      </c>
      <c r="G1994" t="str">
        <f t="shared" si="101"/>
        <v>nincs</v>
      </c>
      <c r="H1994">
        <f t="shared" si="100"/>
        <v>0</v>
      </c>
    </row>
    <row r="1995" spans="1:8" x14ac:dyDescent="0.25">
      <c r="A1995" t="s">
        <v>2938</v>
      </c>
      <c r="B1995" t="str">
        <f t="shared" si="99"/>
        <v>nincs</v>
      </c>
      <c r="C1995" t="str">
        <f t="shared" si="101"/>
        <v>nincs</v>
      </c>
      <c r="D1995" t="str">
        <f t="shared" si="101"/>
        <v>nincs</v>
      </c>
      <c r="E1995" t="str">
        <f t="shared" si="101"/>
        <v>nincs</v>
      </c>
      <c r="F1995" t="str">
        <f t="shared" si="101"/>
        <v>nincs</v>
      </c>
      <c r="G1995" t="str">
        <f t="shared" si="101"/>
        <v>nincs</v>
      </c>
      <c r="H1995">
        <f t="shared" si="100"/>
        <v>0</v>
      </c>
    </row>
    <row r="1996" spans="1:8" x14ac:dyDescent="0.25">
      <c r="A1996" t="s">
        <v>9916</v>
      </c>
      <c r="B1996" t="str">
        <f t="shared" si="99"/>
        <v>nincs</v>
      </c>
      <c r="C1996" t="str">
        <f t="shared" si="101"/>
        <v>nincs</v>
      </c>
      <c r="D1996" t="str">
        <f t="shared" si="101"/>
        <v>nincs</v>
      </c>
      <c r="E1996" t="str">
        <f t="shared" si="101"/>
        <v>nincs</v>
      </c>
      <c r="F1996" t="str">
        <f t="shared" si="101"/>
        <v>nincs</v>
      </c>
      <c r="G1996" t="str">
        <f t="shared" si="101"/>
        <v>nincs</v>
      </c>
      <c r="H1996">
        <f t="shared" si="100"/>
        <v>0</v>
      </c>
    </row>
    <row r="1997" spans="1:8" x14ac:dyDescent="0.25">
      <c r="A1997" t="s">
        <v>12456</v>
      </c>
      <c r="B1997" t="str">
        <f t="shared" si="99"/>
        <v>nincs</v>
      </c>
      <c r="C1997" t="str">
        <f t="shared" si="101"/>
        <v>nincs</v>
      </c>
      <c r="D1997" t="str">
        <f t="shared" si="101"/>
        <v>nincs</v>
      </c>
      <c r="E1997" t="str">
        <f t="shared" si="101"/>
        <v>nincs</v>
      </c>
      <c r="F1997" t="str">
        <f t="shared" si="101"/>
        <v>nincs</v>
      </c>
      <c r="G1997" t="str">
        <f t="shared" si="101"/>
        <v>nincs</v>
      </c>
      <c r="H1997">
        <f t="shared" si="100"/>
        <v>0</v>
      </c>
    </row>
    <row r="1998" spans="1:8" x14ac:dyDescent="0.25">
      <c r="A1998" t="s">
        <v>149</v>
      </c>
      <c r="B1998" t="str">
        <f t="shared" si="99"/>
        <v>nincs</v>
      </c>
      <c r="C1998" t="str">
        <f t="shared" si="101"/>
        <v>nincs</v>
      </c>
      <c r="D1998" t="str">
        <f t="shared" si="101"/>
        <v>nincs</v>
      </c>
      <c r="E1998" t="str">
        <f t="shared" si="101"/>
        <v>nincs</v>
      </c>
      <c r="F1998" t="str">
        <f t="shared" si="101"/>
        <v>nincs</v>
      </c>
      <c r="G1998" t="str">
        <f t="shared" si="101"/>
        <v>nincs</v>
      </c>
      <c r="H1998">
        <f t="shared" si="100"/>
        <v>0</v>
      </c>
    </row>
    <row r="1999" spans="1:8" x14ac:dyDescent="0.25">
      <c r="A1999" t="s">
        <v>13281</v>
      </c>
      <c r="B1999" t="str">
        <f t="shared" si="99"/>
        <v>nincs</v>
      </c>
      <c r="C1999" t="str">
        <f t="shared" si="101"/>
        <v>nincs</v>
      </c>
      <c r="D1999" t="str">
        <f t="shared" si="101"/>
        <v>nincs</v>
      </c>
      <c r="E1999" t="str">
        <f t="shared" si="101"/>
        <v>nincs</v>
      </c>
      <c r="F1999" t="str">
        <f t="shared" si="101"/>
        <v>nincs</v>
      </c>
      <c r="G1999" t="str">
        <f t="shared" si="101"/>
        <v>nincs</v>
      </c>
      <c r="H1999">
        <f t="shared" si="100"/>
        <v>0</v>
      </c>
    </row>
    <row r="2000" spans="1:8" x14ac:dyDescent="0.25">
      <c r="A2000" t="s">
        <v>13576</v>
      </c>
      <c r="B2000" t="str">
        <f t="shared" si="99"/>
        <v>nincs</v>
      </c>
      <c r="C2000" t="str">
        <f t="shared" si="101"/>
        <v>nincs</v>
      </c>
      <c r="D2000" t="str">
        <f t="shared" si="101"/>
        <v>nincs</v>
      </c>
      <c r="E2000" t="str">
        <f t="shared" si="101"/>
        <v>nincs</v>
      </c>
      <c r="F2000" t="str">
        <f t="shared" si="101"/>
        <v>nincs</v>
      </c>
      <c r="G2000" t="str">
        <f t="shared" si="101"/>
        <v>nincs</v>
      </c>
      <c r="H2000">
        <f t="shared" si="100"/>
        <v>0</v>
      </c>
    </row>
    <row r="2001" spans="1:8" x14ac:dyDescent="0.25">
      <c r="A2001" t="s">
        <v>8253</v>
      </c>
      <c r="B2001" t="str">
        <f t="shared" ref="B2001:B2064" si="102">IF(ISERROR(FIND(B$1,$A2001)),"nincs","van")</f>
        <v>nincs</v>
      </c>
      <c r="C2001" t="str">
        <f t="shared" si="101"/>
        <v>nincs</v>
      </c>
      <c r="D2001" t="str">
        <f t="shared" si="101"/>
        <v>nincs</v>
      </c>
      <c r="E2001" t="str">
        <f t="shared" si="101"/>
        <v>nincs</v>
      </c>
      <c r="F2001" t="str">
        <f t="shared" si="101"/>
        <v>nincs</v>
      </c>
      <c r="G2001" t="str">
        <f t="shared" si="101"/>
        <v>nincs</v>
      </c>
      <c r="H2001">
        <f t="shared" si="100"/>
        <v>0</v>
      </c>
    </row>
    <row r="2002" spans="1:8" x14ac:dyDescent="0.25">
      <c r="A2002" t="s">
        <v>14429</v>
      </c>
      <c r="B2002" t="str">
        <f t="shared" si="102"/>
        <v>nincs</v>
      </c>
      <c r="C2002" t="str">
        <f t="shared" si="101"/>
        <v>nincs</v>
      </c>
      <c r="D2002" t="str">
        <f t="shared" si="101"/>
        <v>nincs</v>
      </c>
      <c r="E2002" t="str">
        <f t="shared" si="101"/>
        <v>nincs</v>
      </c>
      <c r="F2002" t="str">
        <f t="shared" si="101"/>
        <v>nincs</v>
      </c>
      <c r="G2002" t="str">
        <f t="shared" si="101"/>
        <v>nincs</v>
      </c>
      <c r="H2002">
        <f t="shared" si="100"/>
        <v>0</v>
      </c>
    </row>
    <row r="2003" spans="1:8" x14ac:dyDescent="0.25">
      <c r="A2003" t="s">
        <v>7142</v>
      </c>
      <c r="B2003" t="str">
        <f t="shared" si="102"/>
        <v>nincs</v>
      </c>
      <c r="C2003" t="str">
        <f t="shared" si="101"/>
        <v>nincs</v>
      </c>
      <c r="D2003" t="str">
        <f t="shared" si="101"/>
        <v>nincs</v>
      </c>
      <c r="E2003" t="str">
        <f t="shared" si="101"/>
        <v>nincs</v>
      </c>
      <c r="F2003" t="str">
        <f t="shared" si="101"/>
        <v>nincs</v>
      </c>
      <c r="G2003" t="str">
        <f t="shared" si="101"/>
        <v>nincs</v>
      </c>
      <c r="H2003">
        <f t="shared" si="100"/>
        <v>0</v>
      </c>
    </row>
    <row r="2004" spans="1:8" x14ac:dyDescent="0.25">
      <c r="A2004" t="s">
        <v>7578</v>
      </c>
      <c r="B2004" t="str">
        <f t="shared" si="102"/>
        <v>nincs</v>
      </c>
      <c r="C2004" t="str">
        <f t="shared" si="101"/>
        <v>nincs</v>
      </c>
      <c r="D2004" t="str">
        <f t="shared" si="101"/>
        <v>nincs</v>
      </c>
      <c r="E2004" t="str">
        <f t="shared" si="101"/>
        <v>nincs</v>
      </c>
      <c r="F2004" t="str">
        <f t="shared" si="101"/>
        <v>nincs</v>
      </c>
      <c r="G2004" t="str">
        <f t="shared" si="101"/>
        <v>nincs</v>
      </c>
      <c r="H2004">
        <f t="shared" si="100"/>
        <v>0</v>
      </c>
    </row>
    <row r="2005" spans="1:8" x14ac:dyDescent="0.25">
      <c r="A2005" t="s">
        <v>8242</v>
      </c>
      <c r="B2005" t="str">
        <f t="shared" si="102"/>
        <v>van</v>
      </c>
      <c r="C2005" t="str">
        <f t="shared" si="101"/>
        <v>nincs</v>
      </c>
      <c r="D2005" t="str">
        <f t="shared" si="101"/>
        <v>nincs</v>
      </c>
      <c r="E2005" t="str">
        <f t="shared" si="101"/>
        <v>nincs</v>
      </c>
      <c r="F2005" t="str">
        <f t="shared" si="101"/>
        <v>nincs</v>
      </c>
      <c r="G2005" t="str">
        <f t="shared" si="101"/>
        <v>nincs</v>
      </c>
      <c r="H2005">
        <f t="shared" si="100"/>
        <v>1</v>
      </c>
    </row>
    <row r="2006" spans="1:8" x14ac:dyDescent="0.25">
      <c r="A2006" t="s">
        <v>2258</v>
      </c>
      <c r="B2006" t="str">
        <f t="shared" si="102"/>
        <v>nincs</v>
      </c>
      <c r="C2006" t="str">
        <f t="shared" si="101"/>
        <v>nincs</v>
      </c>
      <c r="D2006" t="str">
        <f t="shared" si="101"/>
        <v>van</v>
      </c>
      <c r="E2006" t="str">
        <f t="shared" si="101"/>
        <v>nincs</v>
      </c>
      <c r="F2006" t="str">
        <f t="shared" si="101"/>
        <v>nincs</v>
      </c>
      <c r="G2006" t="str">
        <f t="shared" si="101"/>
        <v>nincs</v>
      </c>
      <c r="H2006">
        <f t="shared" si="100"/>
        <v>1</v>
      </c>
    </row>
    <row r="2007" spans="1:8" x14ac:dyDescent="0.25">
      <c r="A2007" t="s">
        <v>5496</v>
      </c>
      <c r="B2007" t="str">
        <f t="shared" si="102"/>
        <v>nincs</v>
      </c>
      <c r="C2007" t="str">
        <f t="shared" si="101"/>
        <v>nincs</v>
      </c>
      <c r="D2007" t="str">
        <f t="shared" si="101"/>
        <v>nincs</v>
      </c>
      <c r="E2007" t="str">
        <f t="shared" si="101"/>
        <v>nincs</v>
      </c>
      <c r="F2007" t="str">
        <f t="shared" si="101"/>
        <v>nincs</v>
      </c>
      <c r="G2007" t="str">
        <f t="shared" si="101"/>
        <v>nincs</v>
      </c>
      <c r="H2007">
        <f t="shared" si="100"/>
        <v>0</v>
      </c>
    </row>
    <row r="2008" spans="1:8" x14ac:dyDescent="0.25">
      <c r="A2008" t="s">
        <v>4762</v>
      </c>
      <c r="B2008" t="str">
        <f t="shared" si="102"/>
        <v>nincs</v>
      </c>
      <c r="C2008" t="str">
        <f t="shared" si="101"/>
        <v>nincs</v>
      </c>
      <c r="D2008" t="str">
        <f t="shared" si="101"/>
        <v>nincs</v>
      </c>
      <c r="E2008" t="str">
        <f t="shared" si="101"/>
        <v>nincs</v>
      </c>
      <c r="F2008" t="str">
        <f t="shared" si="101"/>
        <v>nincs</v>
      </c>
      <c r="G2008" t="str">
        <f t="shared" si="101"/>
        <v>nincs</v>
      </c>
      <c r="H2008">
        <f t="shared" si="100"/>
        <v>0</v>
      </c>
    </row>
    <row r="2009" spans="1:8" x14ac:dyDescent="0.25">
      <c r="A2009" t="s">
        <v>8062</v>
      </c>
      <c r="B2009" t="str">
        <f t="shared" si="102"/>
        <v>nincs</v>
      </c>
      <c r="C2009" t="str">
        <f t="shared" si="101"/>
        <v>nincs</v>
      </c>
      <c r="D2009" t="str">
        <f t="shared" si="101"/>
        <v>nincs</v>
      </c>
      <c r="E2009" t="str">
        <f t="shared" si="101"/>
        <v>nincs</v>
      </c>
      <c r="F2009" t="str">
        <f t="shared" si="101"/>
        <v>nincs</v>
      </c>
      <c r="G2009" t="str">
        <f t="shared" si="101"/>
        <v>nincs</v>
      </c>
      <c r="H2009">
        <f t="shared" si="100"/>
        <v>0</v>
      </c>
    </row>
    <row r="2010" spans="1:8" x14ac:dyDescent="0.25">
      <c r="A2010" t="s">
        <v>4992</v>
      </c>
      <c r="B2010" t="str">
        <f t="shared" si="102"/>
        <v>nincs</v>
      </c>
      <c r="C2010" t="str">
        <f t="shared" si="101"/>
        <v>nincs</v>
      </c>
      <c r="D2010" t="str">
        <f t="shared" si="101"/>
        <v>nincs</v>
      </c>
      <c r="E2010" t="str">
        <f t="shared" si="101"/>
        <v>nincs</v>
      </c>
      <c r="F2010" t="str">
        <f t="shared" si="101"/>
        <v>nincs</v>
      </c>
      <c r="G2010" t="str">
        <f t="shared" si="101"/>
        <v>nincs</v>
      </c>
      <c r="H2010">
        <f t="shared" si="100"/>
        <v>0</v>
      </c>
    </row>
    <row r="2011" spans="1:8" x14ac:dyDescent="0.25">
      <c r="A2011" t="s">
        <v>276</v>
      </c>
      <c r="B2011" t="str">
        <f t="shared" si="102"/>
        <v>nincs</v>
      </c>
      <c r="C2011" t="str">
        <f t="shared" si="101"/>
        <v>nincs</v>
      </c>
      <c r="D2011" t="str">
        <f t="shared" si="101"/>
        <v>nincs</v>
      </c>
      <c r="E2011" t="str">
        <f t="shared" si="101"/>
        <v>nincs</v>
      </c>
      <c r="F2011" t="str">
        <f t="shared" si="101"/>
        <v>nincs</v>
      </c>
      <c r="G2011" t="str">
        <f t="shared" si="101"/>
        <v>nincs</v>
      </c>
      <c r="H2011">
        <f t="shared" si="100"/>
        <v>0</v>
      </c>
    </row>
    <row r="2012" spans="1:8" x14ac:dyDescent="0.25">
      <c r="A2012" t="s">
        <v>15171</v>
      </c>
      <c r="B2012" t="str">
        <f t="shared" si="102"/>
        <v>van</v>
      </c>
      <c r="C2012" t="str">
        <f t="shared" si="101"/>
        <v>nincs</v>
      </c>
      <c r="D2012" t="str">
        <f t="shared" si="101"/>
        <v>nincs</v>
      </c>
      <c r="E2012" t="str">
        <f t="shared" si="101"/>
        <v>nincs</v>
      </c>
      <c r="F2012" t="str">
        <f t="shared" si="101"/>
        <v>nincs</v>
      </c>
      <c r="G2012" t="str">
        <f t="shared" si="101"/>
        <v>nincs</v>
      </c>
      <c r="H2012">
        <f t="shared" si="100"/>
        <v>1</v>
      </c>
    </row>
    <row r="2013" spans="1:8" x14ac:dyDescent="0.25">
      <c r="A2013" t="s">
        <v>10076</v>
      </c>
      <c r="B2013" t="str">
        <f t="shared" si="102"/>
        <v>nincs</v>
      </c>
      <c r="C2013" t="str">
        <f t="shared" si="101"/>
        <v>nincs</v>
      </c>
      <c r="D2013" t="str">
        <f t="shared" si="101"/>
        <v>nincs</v>
      </c>
      <c r="E2013" t="str">
        <f t="shared" si="101"/>
        <v>nincs</v>
      </c>
      <c r="F2013" t="str">
        <f t="shared" si="101"/>
        <v>nincs</v>
      </c>
      <c r="G2013" t="str">
        <f t="shared" si="101"/>
        <v>nincs</v>
      </c>
      <c r="H2013">
        <f t="shared" si="100"/>
        <v>0</v>
      </c>
    </row>
    <row r="2014" spans="1:8" x14ac:dyDescent="0.25">
      <c r="A2014" t="s">
        <v>10402</v>
      </c>
      <c r="B2014" t="str">
        <f t="shared" si="102"/>
        <v>nincs</v>
      </c>
      <c r="C2014" t="str">
        <f t="shared" si="101"/>
        <v>nincs</v>
      </c>
      <c r="D2014" t="str">
        <f t="shared" si="101"/>
        <v>nincs</v>
      </c>
      <c r="E2014" t="str">
        <f t="shared" si="101"/>
        <v>nincs</v>
      </c>
      <c r="F2014" t="str">
        <f t="shared" si="101"/>
        <v>nincs</v>
      </c>
      <c r="G2014" t="str">
        <f t="shared" si="101"/>
        <v>nincs</v>
      </c>
      <c r="H2014">
        <f t="shared" si="100"/>
        <v>0</v>
      </c>
    </row>
    <row r="2015" spans="1:8" x14ac:dyDescent="0.25">
      <c r="A2015" t="s">
        <v>13696</v>
      </c>
      <c r="B2015" t="str">
        <f t="shared" si="102"/>
        <v>nincs</v>
      </c>
      <c r="C2015" t="str">
        <f t="shared" si="101"/>
        <v>nincs</v>
      </c>
      <c r="D2015" t="str">
        <f t="shared" si="101"/>
        <v>nincs</v>
      </c>
      <c r="E2015" t="str">
        <f t="shared" si="101"/>
        <v>nincs</v>
      </c>
      <c r="F2015" t="str">
        <f t="shared" si="101"/>
        <v>nincs</v>
      </c>
      <c r="G2015" t="str">
        <f t="shared" si="101"/>
        <v>nincs</v>
      </c>
      <c r="H2015">
        <f t="shared" si="100"/>
        <v>0</v>
      </c>
    </row>
    <row r="2016" spans="1:8" x14ac:dyDescent="0.25">
      <c r="A2016" t="s">
        <v>11330</v>
      </c>
      <c r="B2016" t="str">
        <f t="shared" si="102"/>
        <v>nincs</v>
      </c>
      <c r="C2016" t="str">
        <f t="shared" si="101"/>
        <v>nincs</v>
      </c>
      <c r="D2016" t="str">
        <f t="shared" si="101"/>
        <v>nincs</v>
      </c>
      <c r="E2016" t="str">
        <f t="shared" si="101"/>
        <v>nincs</v>
      </c>
      <c r="F2016" t="str">
        <f t="shared" si="101"/>
        <v>nincs</v>
      </c>
      <c r="G2016" t="str">
        <f t="shared" si="101"/>
        <v>nincs</v>
      </c>
      <c r="H2016">
        <f t="shared" si="100"/>
        <v>0</v>
      </c>
    </row>
    <row r="2017" spans="1:8" x14ac:dyDescent="0.25">
      <c r="A2017" t="s">
        <v>1457</v>
      </c>
      <c r="B2017" t="str">
        <f t="shared" si="102"/>
        <v>nincs</v>
      </c>
      <c r="C2017" t="str">
        <f t="shared" si="101"/>
        <v>van</v>
      </c>
      <c r="D2017" t="str">
        <f t="shared" si="101"/>
        <v>nincs</v>
      </c>
      <c r="E2017" t="str">
        <f t="shared" si="101"/>
        <v>nincs</v>
      </c>
      <c r="F2017" t="str">
        <f t="shared" si="101"/>
        <v>nincs</v>
      </c>
      <c r="G2017" t="str">
        <f t="shared" si="101"/>
        <v>nincs</v>
      </c>
      <c r="H2017">
        <f t="shared" si="100"/>
        <v>1</v>
      </c>
    </row>
    <row r="2018" spans="1:8" x14ac:dyDescent="0.25">
      <c r="A2018" t="s">
        <v>8812</v>
      </c>
      <c r="B2018" t="str">
        <f t="shared" si="102"/>
        <v>nincs</v>
      </c>
      <c r="C2018" t="str">
        <f t="shared" si="101"/>
        <v>nincs</v>
      </c>
      <c r="D2018" t="str">
        <f t="shared" si="101"/>
        <v>nincs</v>
      </c>
      <c r="E2018" t="str">
        <f t="shared" si="101"/>
        <v>nincs</v>
      </c>
      <c r="F2018" t="str">
        <f t="shared" si="101"/>
        <v>nincs</v>
      </c>
      <c r="G2018" t="str">
        <f t="shared" si="101"/>
        <v>nincs</v>
      </c>
      <c r="H2018">
        <f t="shared" si="100"/>
        <v>0</v>
      </c>
    </row>
    <row r="2019" spans="1:8" x14ac:dyDescent="0.25">
      <c r="A2019" t="s">
        <v>6679</v>
      </c>
      <c r="B2019" t="str">
        <f t="shared" si="102"/>
        <v>nincs</v>
      </c>
      <c r="C2019" t="str">
        <f t="shared" si="101"/>
        <v>van</v>
      </c>
      <c r="D2019" t="str">
        <f t="shared" si="101"/>
        <v>nincs</v>
      </c>
      <c r="E2019" t="str">
        <f t="shared" si="101"/>
        <v>nincs</v>
      </c>
      <c r="F2019" t="str">
        <f t="shared" si="101"/>
        <v>nincs</v>
      </c>
      <c r="G2019" t="str">
        <f t="shared" si="101"/>
        <v>nincs</v>
      </c>
      <c r="H2019">
        <f t="shared" si="100"/>
        <v>1</v>
      </c>
    </row>
    <row r="2020" spans="1:8" x14ac:dyDescent="0.25">
      <c r="A2020" t="s">
        <v>3737</v>
      </c>
      <c r="B2020" t="str">
        <f t="shared" si="102"/>
        <v>van</v>
      </c>
      <c r="C2020" t="str">
        <f t="shared" si="101"/>
        <v>nincs</v>
      </c>
      <c r="D2020" t="str">
        <f t="shared" si="101"/>
        <v>nincs</v>
      </c>
      <c r="E2020" t="str">
        <f t="shared" si="101"/>
        <v>nincs</v>
      </c>
      <c r="F2020" t="str">
        <f t="shared" si="101"/>
        <v>nincs</v>
      </c>
      <c r="G2020" t="str">
        <f t="shared" si="101"/>
        <v>nincs</v>
      </c>
      <c r="H2020">
        <f t="shared" si="100"/>
        <v>1</v>
      </c>
    </row>
    <row r="2021" spans="1:8" x14ac:dyDescent="0.25">
      <c r="A2021" t="s">
        <v>7953</v>
      </c>
      <c r="B2021" t="str">
        <f t="shared" si="102"/>
        <v>nincs</v>
      </c>
      <c r="C2021" t="str">
        <f t="shared" si="101"/>
        <v>nincs</v>
      </c>
      <c r="D2021" t="str">
        <f t="shared" si="101"/>
        <v>nincs</v>
      </c>
      <c r="E2021" t="str">
        <f t="shared" si="101"/>
        <v>nincs</v>
      </c>
      <c r="F2021" t="str">
        <f t="shared" si="101"/>
        <v>nincs</v>
      </c>
      <c r="G2021" t="str">
        <f t="shared" si="101"/>
        <v>nincs</v>
      </c>
      <c r="H2021">
        <f t="shared" ref="H2021:H2084" si="103">+COUNTIF(B2021:G2021,"van")</f>
        <v>0</v>
      </c>
    </row>
    <row r="2022" spans="1:8" x14ac:dyDescent="0.25">
      <c r="A2022" t="s">
        <v>15645</v>
      </c>
      <c r="B2022" t="str">
        <f t="shared" si="102"/>
        <v>van</v>
      </c>
      <c r="C2022" t="str">
        <f t="shared" si="101"/>
        <v>nincs</v>
      </c>
      <c r="D2022" t="str">
        <f t="shared" si="101"/>
        <v>nincs</v>
      </c>
      <c r="E2022" t="str">
        <f t="shared" si="101"/>
        <v>nincs</v>
      </c>
      <c r="F2022" t="str">
        <f t="shared" si="101"/>
        <v>nincs</v>
      </c>
      <c r="G2022" t="str">
        <f t="shared" si="101"/>
        <v>nincs</v>
      </c>
      <c r="H2022">
        <f t="shared" si="103"/>
        <v>1</v>
      </c>
    </row>
    <row r="2023" spans="1:8" x14ac:dyDescent="0.25">
      <c r="A2023" t="s">
        <v>2446</v>
      </c>
      <c r="B2023" t="str">
        <f t="shared" si="102"/>
        <v>van</v>
      </c>
      <c r="C2023" t="str">
        <f t="shared" si="101"/>
        <v>nincs</v>
      </c>
      <c r="D2023" t="str">
        <f t="shared" si="101"/>
        <v>nincs</v>
      </c>
      <c r="E2023" t="str">
        <f t="shared" si="101"/>
        <v>nincs</v>
      </c>
      <c r="F2023" t="str">
        <f t="shared" si="101"/>
        <v>nincs</v>
      </c>
      <c r="G2023" t="str">
        <f t="shared" si="101"/>
        <v>nincs</v>
      </c>
      <c r="H2023">
        <f t="shared" si="103"/>
        <v>1</v>
      </c>
    </row>
    <row r="2024" spans="1:8" x14ac:dyDescent="0.25">
      <c r="A2024" t="s">
        <v>3404</v>
      </c>
      <c r="B2024" t="str">
        <f t="shared" si="102"/>
        <v>van</v>
      </c>
      <c r="C2024" t="str">
        <f t="shared" si="101"/>
        <v>nincs</v>
      </c>
      <c r="D2024" t="str">
        <f t="shared" si="101"/>
        <v>nincs</v>
      </c>
      <c r="E2024" t="str">
        <f t="shared" ref="C2024:G2075" si="104">IF(ISERROR(FIND(E$1,$A2024)),"nincs","van")</f>
        <v>nincs</v>
      </c>
      <c r="F2024" t="str">
        <f t="shared" si="104"/>
        <v>nincs</v>
      </c>
      <c r="G2024" t="str">
        <f t="shared" si="104"/>
        <v>nincs</v>
      </c>
      <c r="H2024">
        <f t="shared" si="103"/>
        <v>1</v>
      </c>
    </row>
    <row r="2025" spans="1:8" x14ac:dyDescent="0.25">
      <c r="A2025" t="s">
        <v>15360</v>
      </c>
      <c r="B2025" t="str">
        <f t="shared" si="102"/>
        <v>nincs</v>
      </c>
      <c r="C2025" t="str">
        <f t="shared" si="104"/>
        <v>nincs</v>
      </c>
      <c r="D2025" t="str">
        <f t="shared" si="104"/>
        <v>nincs</v>
      </c>
      <c r="E2025" t="str">
        <f t="shared" si="104"/>
        <v>nincs</v>
      </c>
      <c r="F2025" t="str">
        <f t="shared" si="104"/>
        <v>nincs</v>
      </c>
      <c r="G2025" t="str">
        <f t="shared" si="104"/>
        <v>nincs</v>
      </c>
      <c r="H2025">
        <f t="shared" si="103"/>
        <v>0</v>
      </c>
    </row>
    <row r="2026" spans="1:8" x14ac:dyDescent="0.25">
      <c r="A2026" t="s">
        <v>10454</v>
      </c>
      <c r="B2026" t="str">
        <f t="shared" si="102"/>
        <v>nincs</v>
      </c>
      <c r="C2026" t="str">
        <f t="shared" si="104"/>
        <v>nincs</v>
      </c>
      <c r="D2026" t="str">
        <f t="shared" si="104"/>
        <v>nincs</v>
      </c>
      <c r="E2026" t="str">
        <f t="shared" si="104"/>
        <v>nincs</v>
      </c>
      <c r="F2026" t="str">
        <f t="shared" si="104"/>
        <v>nincs</v>
      </c>
      <c r="G2026" t="str">
        <f t="shared" si="104"/>
        <v>nincs</v>
      </c>
      <c r="H2026">
        <f t="shared" si="103"/>
        <v>0</v>
      </c>
    </row>
    <row r="2027" spans="1:8" x14ac:dyDescent="0.25">
      <c r="A2027" t="s">
        <v>12275</v>
      </c>
      <c r="B2027" t="str">
        <f t="shared" si="102"/>
        <v>nincs</v>
      </c>
      <c r="C2027" t="str">
        <f t="shared" si="104"/>
        <v>nincs</v>
      </c>
      <c r="D2027" t="str">
        <f t="shared" si="104"/>
        <v>nincs</v>
      </c>
      <c r="E2027" t="str">
        <f t="shared" si="104"/>
        <v>nincs</v>
      </c>
      <c r="F2027" t="str">
        <f t="shared" si="104"/>
        <v>nincs</v>
      </c>
      <c r="G2027" t="str">
        <f t="shared" si="104"/>
        <v>nincs</v>
      </c>
      <c r="H2027">
        <f t="shared" si="103"/>
        <v>0</v>
      </c>
    </row>
    <row r="2028" spans="1:8" x14ac:dyDescent="0.25">
      <c r="A2028" t="s">
        <v>14090</v>
      </c>
      <c r="B2028" t="str">
        <f t="shared" si="102"/>
        <v>nincs</v>
      </c>
      <c r="C2028" t="str">
        <f t="shared" si="104"/>
        <v>nincs</v>
      </c>
      <c r="D2028" t="str">
        <f t="shared" si="104"/>
        <v>nincs</v>
      </c>
      <c r="E2028" t="str">
        <f t="shared" si="104"/>
        <v>nincs</v>
      </c>
      <c r="F2028" t="str">
        <f t="shared" si="104"/>
        <v>nincs</v>
      </c>
      <c r="G2028" t="str">
        <f t="shared" si="104"/>
        <v>nincs</v>
      </c>
      <c r="H2028">
        <f t="shared" si="103"/>
        <v>0</v>
      </c>
    </row>
    <row r="2029" spans="1:8" x14ac:dyDescent="0.25">
      <c r="A2029" t="s">
        <v>6549</v>
      </c>
      <c r="B2029" t="str">
        <f t="shared" si="102"/>
        <v>nincs</v>
      </c>
      <c r="C2029" t="str">
        <f t="shared" si="104"/>
        <v>van</v>
      </c>
      <c r="D2029" t="str">
        <f t="shared" si="104"/>
        <v>nincs</v>
      </c>
      <c r="E2029" t="str">
        <f t="shared" si="104"/>
        <v>nincs</v>
      </c>
      <c r="F2029" t="str">
        <f t="shared" si="104"/>
        <v>nincs</v>
      </c>
      <c r="G2029" t="str">
        <f t="shared" si="104"/>
        <v>nincs</v>
      </c>
      <c r="H2029">
        <f t="shared" si="103"/>
        <v>1</v>
      </c>
    </row>
    <row r="2030" spans="1:8" x14ac:dyDescent="0.25">
      <c r="A2030" t="s">
        <v>4668</v>
      </c>
      <c r="B2030" t="str">
        <f t="shared" si="102"/>
        <v>van</v>
      </c>
      <c r="C2030" t="str">
        <f t="shared" si="104"/>
        <v>nincs</v>
      </c>
      <c r="D2030" t="str">
        <f t="shared" si="104"/>
        <v>nincs</v>
      </c>
      <c r="E2030" t="str">
        <f t="shared" si="104"/>
        <v>nincs</v>
      </c>
      <c r="F2030" t="str">
        <f t="shared" si="104"/>
        <v>nincs</v>
      </c>
      <c r="G2030" t="str">
        <f t="shared" si="104"/>
        <v>nincs</v>
      </c>
      <c r="H2030">
        <f t="shared" si="103"/>
        <v>1</v>
      </c>
    </row>
    <row r="2031" spans="1:8" x14ac:dyDescent="0.25">
      <c r="A2031" t="s">
        <v>12876</v>
      </c>
      <c r="B2031" t="str">
        <f t="shared" si="102"/>
        <v>nincs</v>
      </c>
      <c r="C2031" t="str">
        <f t="shared" si="104"/>
        <v>nincs</v>
      </c>
      <c r="D2031" t="str">
        <f t="shared" si="104"/>
        <v>nincs</v>
      </c>
      <c r="E2031" t="str">
        <f t="shared" si="104"/>
        <v>nincs</v>
      </c>
      <c r="F2031" t="str">
        <f t="shared" si="104"/>
        <v>nincs</v>
      </c>
      <c r="G2031" t="str">
        <f t="shared" si="104"/>
        <v>nincs</v>
      </c>
      <c r="H2031">
        <f t="shared" si="103"/>
        <v>0</v>
      </c>
    </row>
    <row r="2032" spans="1:8" x14ac:dyDescent="0.25">
      <c r="A2032" t="s">
        <v>1256</v>
      </c>
      <c r="B2032" t="str">
        <f t="shared" si="102"/>
        <v>nincs</v>
      </c>
      <c r="C2032" t="str">
        <f t="shared" si="104"/>
        <v>nincs</v>
      </c>
      <c r="D2032" t="str">
        <f t="shared" si="104"/>
        <v>nincs</v>
      </c>
      <c r="E2032" t="str">
        <f t="shared" si="104"/>
        <v>nincs</v>
      </c>
      <c r="F2032" t="str">
        <f t="shared" si="104"/>
        <v>nincs</v>
      </c>
      <c r="G2032" t="str">
        <f t="shared" si="104"/>
        <v>nincs</v>
      </c>
      <c r="H2032">
        <f t="shared" si="103"/>
        <v>0</v>
      </c>
    </row>
    <row r="2033" spans="1:8" x14ac:dyDescent="0.25">
      <c r="A2033" t="s">
        <v>14618</v>
      </c>
      <c r="B2033" t="str">
        <f t="shared" si="102"/>
        <v>nincs</v>
      </c>
      <c r="C2033" t="str">
        <f t="shared" si="104"/>
        <v>nincs</v>
      </c>
      <c r="D2033" t="str">
        <f t="shared" si="104"/>
        <v>nincs</v>
      </c>
      <c r="E2033" t="str">
        <f t="shared" si="104"/>
        <v>nincs</v>
      </c>
      <c r="F2033" t="str">
        <f t="shared" si="104"/>
        <v>nincs</v>
      </c>
      <c r="G2033" t="str">
        <f t="shared" si="104"/>
        <v>nincs</v>
      </c>
      <c r="H2033">
        <f t="shared" si="103"/>
        <v>0</v>
      </c>
    </row>
    <row r="2034" spans="1:8" x14ac:dyDescent="0.25">
      <c r="A2034" t="s">
        <v>9639</v>
      </c>
      <c r="B2034" t="str">
        <f t="shared" si="102"/>
        <v>nincs</v>
      </c>
      <c r="C2034" t="str">
        <f t="shared" si="104"/>
        <v>nincs</v>
      </c>
      <c r="D2034" t="str">
        <f t="shared" si="104"/>
        <v>nincs</v>
      </c>
      <c r="E2034" t="str">
        <f t="shared" si="104"/>
        <v>van</v>
      </c>
      <c r="F2034" t="str">
        <f t="shared" si="104"/>
        <v>nincs</v>
      </c>
      <c r="G2034" t="str">
        <f t="shared" si="104"/>
        <v>nincs</v>
      </c>
      <c r="H2034">
        <f t="shared" si="103"/>
        <v>1</v>
      </c>
    </row>
    <row r="2035" spans="1:8" x14ac:dyDescent="0.25">
      <c r="A2035" t="s">
        <v>9328</v>
      </c>
      <c r="B2035" t="str">
        <f t="shared" si="102"/>
        <v>nincs</v>
      </c>
      <c r="C2035" t="str">
        <f t="shared" si="104"/>
        <v>van</v>
      </c>
      <c r="D2035" t="str">
        <f t="shared" si="104"/>
        <v>nincs</v>
      </c>
      <c r="E2035" t="str">
        <f t="shared" si="104"/>
        <v>nincs</v>
      </c>
      <c r="F2035" t="str">
        <f t="shared" si="104"/>
        <v>nincs</v>
      </c>
      <c r="G2035" t="str">
        <f t="shared" si="104"/>
        <v>nincs</v>
      </c>
      <c r="H2035">
        <f t="shared" si="103"/>
        <v>1</v>
      </c>
    </row>
    <row r="2036" spans="1:8" x14ac:dyDescent="0.25">
      <c r="A2036" t="s">
        <v>9420</v>
      </c>
      <c r="B2036" t="str">
        <f t="shared" si="102"/>
        <v>van</v>
      </c>
      <c r="C2036" t="str">
        <f t="shared" si="104"/>
        <v>nincs</v>
      </c>
      <c r="D2036" t="str">
        <f t="shared" si="104"/>
        <v>nincs</v>
      </c>
      <c r="E2036" t="str">
        <f t="shared" si="104"/>
        <v>nincs</v>
      </c>
      <c r="F2036" t="str">
        <f t="shared" si="104"/>
        <v>nincs</v>
      </c>
      <c r="G2036" t="str">
        <f t="shared" si="104"/>
        <v>nincs</v>
      </c>
      <c r="H2036">
        <f t="shared" si="103"/>
        <v>1</v>
      </c>
    </row>
    <row r="2037" spans="1:8" x14ac:dyDescent="0.25">
      <c r="A2037" t="s">
        <v>8979</v>
      </c>
      <c r="B2037" t="str">
        <f t="shared" si="102"/>
        <v>nincs</v>
      </c>
      <c r="C2037" t="str">
        <f t="shared" si="104"/>
        <v>nincs</v>
      </c>
      <c r="D2037" t="str">
        <f t="shared" si="104"/>
        <v>nincs</v>
      </c>
      <c r="E2037" t="str">
        <f t="shared" si="104"/>
        <v>nincs</v>
      </c>
      <c r="F2037" t="str">
        <f t="shared" si="104"/>
        <v>nincs</v>
      </c>
      <c r="G2037" t="str">
        <f t="shared" si="104"/>
        <v>nincs</v>
      </c>
      <c r="H2037">
        <f t="shared" si="103"/>
        <v>0</v>
      </c>
    </row>
    <row r="2038" spans="1:8" x14ac:dyDescent="0.25">
      <c r="A2038" t="s">
        <v>8014</v>
      </c>
      <c r="B2038" t="str">
        <f t="shared" si="102"/>
        <v>nincs</v>
      </c>
      <c r="C2038" t="str">
        <f t="shared" si="104"/>
        <v>nincs</v>
      </c>
      <c r="D2038" t="str">
        <f t="shared" si="104"/>
        <v>nincs</v>
      </c>
      <c r="E2038" t="str">
        <f t="shared" si="104"/>
        <v>nincs</v>
      </c>
      <c r="F2038" t="str">
        <f t="shared" si="104"/>
        <v>nincs</v>
      </c>
      <c r="G2038" t="str">
        <f t="shared" si="104"/>
        <v>nincs</v>
      </c>
      <c r="H2038">
        <f t="shared" si="103"/>
        <v>0</v>
      </c>
    </row>
    <row r="2039" spans="1:8" x14ac:dyDescent="0.25">
      <c r="A2039" t="s">
        <v>10263</v>
      </c>
      <c r="B2039" t="str">
        <f t="shared" si="102"/>
        <v>nincs</v>
      </c>
      <c r="C2039" t="str">
        <f t="shared" si="104"/>
        <v>nincs</v>
      </c>
      <c r="D2039" t="str">
        <f t="shared" si="104"/>
        <v>nincs</v>
      </c>
      <c r="E2039" t="str">
        <f t="shared" si="104"/>
        <v>nincs</v>
      </c>
      <c r="F2039" t="str">
        <f t="shared" si="104"/>
        <v>nincs</v>
      </c>
      <c r="G2039" t="str">
        <f t="shared" si="104"/>
        <v>nincs</v>
      </c>
      <c r="H2039">
        <f t="shared" si="103"/>
        <v>0</v>
      </c>
    </row>
    <row r="2040" spans="1:8" x14ac:dyDescent="0.25">
      <c r="A2040" t="s">
        <v>7706</v>
      </c>
      <c r="B2040" t="str">
        <f t="shared" si="102"/>
        <v>nincs</v>
      </c>
      <c r="C2040" t="str">
        <f t="shared" si="104"/>
        <v>nincs</v>
      </c>
      <c r="D2040" t="str">
        <f t="shared" si="104"/>
        <v>nincs</v>
      </c>
      <c r="E2040" t="str">
        <f t="shared" si="104"/>
        <v>nincs</v>
      </c>
      <c r="F2040" t="str">
        <f t="shared" si="104"/>
        <v>nincs</v>
      </c>
      <c r="G2040" t="str">
        <f t="shared" si="104"/>
        <v>nincs</v>
      </c>
      <c r="H2040">
        <f t="shared" si="103"/>
        <v>0</v>
      </c>
    </row>
    <row r="2041" spans="1:8" x14ac:dyDescent="0.25">
      <c r="A2041" t="s">
        <v>2446</v>
      </c>
      <c r="B2041" t="str">
        <f t="shared" si="102"/>
        <v>van</v>
      </c>
      <c r="C2041" t="str">
        <f t="shared" si="104"/>
        <v>nincs</v>
      </c>
      <c r="D2041" t="str">
        <f t="shared" si="104"/>
        <v>nincs</v>
      </c>
      <c r="E2041" t="str">
        <f t="shared" si="104"/>
        <v>nincs</v>
      </c>
      <c r="F2041" t="str">
        <f t="shared" si="104"/>
        <v>nincs</v>
      </c>
      <c r="G2041" t="str">
        <f t="shared" si="104"/>
        <v>nincs</v>
      </c>
      <c r="H2041">
        <f t="shared" si="103"/>
        <v>1</v>
      </c>
    </row>
    <row r="2042" spans="1:8" x14ac:dyDescent="0.25">
      <c r="A2042" t="s">
        <v>13367</v>
      </c>
      <c r="B2042" t="str">
        <f t="shared" si="102"/>
        <v>nincs</v>
      </c>
      <c r="C2042" t="str">
        <f t="shared" si="104"/>
        <v>nincs</v>
      </c>
      <c r="D2042" t="str">
        <f t="shared" si="104"/>
        <v>nincs</v>
      </c>
      <c r="E2042" t="str">
        <f t="shared" si="104"/>
        <v>nincs</v>
      </c>
      <c r="F2042" t="str">
        <f t="shared" si="104"/>
        <v>nincs</v>
      </c>
      <c r="G2042" t="str">
        <f t="shared" si="104"/>
        <v>nincs</v>
      </c>
      <c r="H2042">
        <f t="shared" si="103"/>
        <v>0</v>
      </c>
    </row>
    <row r="2043" spans="1:8" x14ac:dyDescent="0.25">
      <c r="A2043" t="s">
        <v>9988</v>
      </c>
      <c r="B2043" t="str">
        <f t="shared" si="102"/>
        <v>nincs</v>
      </c>
      <c r="C2043" t="str">
        <f t="shared" si="104"/>
        <v>nincs</v>
      </c>
      <c r="D2043" t="str">
        <f t="shared" si="104"/>
        <v>nincs</v>
      </c>
      <c r="E2043" t="str">
        <f t="shared" si="104"/>
        <v>nincs</v>
      </c>
      <c r="F2043" t="str">
        <f t="shared" si="104"/>
        <v>nincs</v>
      </c>
      <c r="G2043" t="str">
        <f t="shared" si="104"/>
        <v>nincs</v>
      </c>
      <c r="H2043">
        <f t="shared" si="103"/>
        <v>0</v>
      </c>
    </row>
    <row r="2044" spans="1:8" x14ac:dyDescent="0.25">
      <c r="A2044" t="s">
        <v>2446</v>
      </c>
      <c r="B2044" t="str">
        <f t="shared" si="102"/>
        <v>van</v>
      </c>
      <c r="C2044" t="str">
        <f t="shared" si="104"/>
        <v>nincs</v>
      </c>
      <c r="D2044" t="str">
        <f t="shared" si="104"/>
        <v>nincs</v>
      </c>
      <c r="E2044" t="str">
        <f t="shared" si="104"/>
        <v>nincs</v>
      </c>
      <c r="F2044" t="str">
        <f t="shared" si="104"/>
        <v>nincs</v>
      </c>
      <c r="G2044" t="str">
        <f t="shared" si="104"/>
        <v>nincs</v>
      </c>
      <c r="H2044">
        <f t="shared" si="103"/>
        <v>1</v>
      </c>
    </row>
    <row r="2045" spans="1:8" x14ac:dyDescent="0.25">
      <c r="A2045" t="s">
        <v>13012</v>
      </c>
      <c r="B2045" t="str">
        <f t="shared" si="102"/>
        <v>nincs</v>
      </c>
      <c r="C2045" t="str">
        <f t="shared" si="104"/>
        <v>nincs</v>
      </c>
      <c r="D2045" t="str">
        <f t="shared" si="104"/>
        <v>nincs</v>
      </c>
      <c r="E2045" t="str">
        <f t="shared" si="104"/>
        <v>nincs</v>
      </c>
      <c r="F2045" t="str">
        <f t="shared" si="104"/>
        <v>nincs</v>
      </c>
      <c r="G2045" t="str">
        <f t="shared" si="104"/>
        <v>nincs</v>
      </c>
      <c r="H2045">
        <f t="shared" si="103"/>
        <v>0</v>
      </c>
    </row>
    <row r="2046" spans="1:8" x14ac:dyDescent="0.25">
      <c r="A2046" t="s">
        <v>4852</v>
      </c>
      <c r="B2046" t="str">
        <f t="shared" si="102"/>
        <v>nincs</v>
      </c>
      <c r="C2046" t="str">
        <f t="shared" si="104"/>
        <v>nincs</v>
      </c>
      <c r="D2046" t="str">
        <f t="shared" si="104"/>
        <v>van</v>
      </c>
      <c r="E2046" t="str">
        <f t="shared" si="104"/>
        <v>nincs</v>
      </c>
      <c r="F2046" t="str">
        <f t="shared" si="104"/>
        <v>nincs</v>
      </c>
      <c r="G2046" t="str">
        <f t="shared" si="104"/>
        <v>nincs</v>
      </c>
      <c r="H2046">
        <f t="shared" si="103"/>
        <v>1</v>
      </c>
    </row>
    <row r="2047" spans="1:8" x14ac:dyDescent="0.25">
      <c r="A2047" t="s">
        <v>860</v>
      </c>
      <c r="B2047" t="str">
        <f t="shared" si="102"/>
        <v>nincs</v>
      </c>
      <c r="C2047" t="str">
        <f t="shared" si="104"/>
        <v>nincs</v>
      </c>
      <c r="D2047" t="str">
        <f t="shared" si="104"/>
        <v>nincs</v>
      </c>
      <c r="E2047" t="str">
        <f t="shared" si="104"/>
        <v>nincs</v>
      </c>
      <c r="F2047" t="str">
        <f t="shared" si="104"/>
        <v>nincs</v>
      </c>
      <c r="G2047" t="str">
        <f t="shared" si="104"/>
        <v>nincs</v>
      </c>
      <c r="H2047">
        <f t="shared" si="103"/>
        <v>0</v>
      </c>
    </row>
    <row r="2048" spans="1:8" x14ac:dyDescent="0.25">
      <c r="A2048" t="s">
        <v>9043</v>
      </c>
      <c r="B2048" t="str">
        <f t="shared" si="102"/>
        <v>van</v>
      </c>
      <c r="C2048" t="str">
        <f t="shared" si="104"/>
        <v>nincs</v>
      </c>
      <c r="D2048" t="str">
        <f t="shared" si="104"/>
        <v>nincs</v>
      </c>
      <c r="E2048" t="str">
        <f t="shared" si="104"/>
        <v>nincs</v>
      </c>
      <c r="F2048" t="str">
        <f t="shared" si="104"/>
        <v>nincs</v>
      </c>
      <c r="G2048" t="str">
        <f t="shared" si="104"/>
        <v>nincs</v>
      </c>
      <c r="H2048">
        <f t="shared" si="103"/>
        <v>1</v>
      </c>
    </row>
    <row r="2049" spans="1:8" x14ac:dyDescent="0.25">
      <c r="A2049" t="s">
        <v>14697</v>
      </c>
      <c r="B2049" t="str">
        <f t="shared" si="102"/>
        <v>nincs</v>
      </c>
      <c r="C2049" t="str">
        <f t="shared" si="104"/>
        <v>nincs</v>
      </c>
      <c r="D2049" t="str">
        <f t="shared" si="104"/>
        <v>nincs</v>
      </c>
      <c r="E2049" t="str">
        <f t="shared" si="104"/>
        <v>nincs</v>
      </c>
      <c r="F2049" t="str">
        <f t="shared" si="104"/>
        <v>nincs</v>
      </c>
      <c r="G2049" t="str">
        <f t="shared" si="104"/>
        <v>nincs</v>
      </c>
      <c r="H2049">
        <f t="shared" si="103"/>
        <v>0</v>
      </c>
    </row>
    <row r="2050" spans="1:8" x14ac:dyDescent="0.25">
      <c r="A2050" t="s">
        <v>4926</v>
      </c>
      <c r="B2050" t="str">
        <f t="shared" si="102"/>
        <v>nincs</v>
      </c>
      <c r="C2050" t="str">
        <f t="shared" si="104"/>
        <v>nincs</v>
      </c>
      <c r="D2050" t="str">
        <f t="shared" si="104"/>
        <v>van</v>
      </c>
      <c r="E2050" t="str">
        <f t="shared" si="104"/>
        <v>nincs</v>
      </c>
      <c r="F2050" t="str">
        <f t="shared" si="104"/>
        <v>nincs</v>
      </c>
      <c r="G2050" t="str">
        <f t="shared" si="104"/>
        <v>nincs</v>
      </c>
      <c r="H2050">
        <f t="shared" si="103"/>
        <v>1</v>
      </c>
    </row>
    <row r="2051" spans="1:8" x14ac:dyDescent="0.25">
      <c r="A2051" t="s">
        <v>3798</v>
      </c>
      <c r="B2051" t="str">
        <f t="shared" si="102"/>
        <v>nincs</v>
      </c>
      <c r="C2051" t="str">
        <f t="shared" si="104"/>
        <v>van</v>
      </c>
      <c r="D2051" t="str">
        <f t="shared" si="104"/>
        <v>nincs</v>
      </c>
      <c r="E2051" t="str">
        <f t="shared" si="104"/>
        <v>nincs</v>
      </c>
      <c r="F2051" t="str">
        <f t="shared" si="104"/>
        <v>nincs</v>
      </c>
      <c r="G2051" t="str">
        <f t="shared" si="104"/>
        <v>nincs</v>
      </c>
      <c r="H2051">
        <f t="shared" si="103"/>
        <v>1</v>
      </c>
    </row>
    <row r="2052" spans="1:8" x14ac:dyDescent="0.25">
      <c r="A2052" t="s">
        <v>15222</v>
      </c>
      <c r="B2052" t="str">
        <f t="shared" si="102"/>
        <v>nincs</v>
      </c>
      <c r="C2052" t="str">
        <f t="shared" si="104"/>
        <v>nincs</v>
      </c>
      <c r="D2052" t="str">
        <f t="shared" si="104"/>
        <v>nincs</v>
      </c>
      <c r="E2052" t="str">
        <f t="shared" si="104"/>
        <v>van</v>
      </c>
      <c r="F2052" t="str">
        <f t="shared" si="104"/>
        <v>nincs</v>
      </c>
      <c r="G2052" t="str">
        <f t="shared" si="104"/>
        <v>nincs</v>
      </c>
      <c r="H2052">
        <f t="shared" si="103"/>
        <v>1</v>
      </c>
    </row>
    <row r="2053" spans="1:8" x14ac:dyDescent="0.25">
      <c r="A2053" t="s">
        <v>3369</v>
      </c>
      <c r="B2053" t="str">
        <f t="shared" si="102"/>
        <v>nincs</v>
      </c>
      <c r="C2053" t="str">
        <f t="shared" si="104"/>
        <v>nincs</v>
      </c>
      <c r="D2053" t="str">
        <f t="shared" si="104"/>
        <v>nincs</v>
      </c>
      <c r="E2053" t="str">
        <f t="shared" si="104"/>
        <v>nincs</v>
      </c>
      <c r="F2053" t="str">
        <f t="shared" si="104"/>
        <v>nincs</v>
      </c>
      <c r="G2053" t="str">
        <f t="shared" si="104"/>
        <v>nincs</v>
      </c>
      <c r="H2053">
        <f t="shared" si="103"/>
        <v>0</v>
      </c>
    </row>
    <row r="2054" spans="1:8" x14ac:dyDescent="0.25">
      <c r="A2054" t="s">
        <v>7250</v>
      </c>
      <c r="B2054" t="str">
        <f t="shared" si="102"/>
        <v>nincs</v>
      </c>
      <c r="C2054" t="str">
        <f t="shared" si="104"/>
        <v>nincs</v>
      </c>
      <c r="D2054" t="str">
        <f t="shared" si="104"/>
        <v>nincs</v>
      </c>
      <c r="E2054" t="str">
        <f t="shared" si="104"/>
        <v>van</v>
      </c>
      <c r="F2054" t="str">
        <f t="shared" si="104"/>
        <v>nincs</v>
      </c>
      <c r="G2054" t="str">
        <f t="shared" si="104"/>
        <v>nincs</v>
      </c>
      <c r="H2054">
        <f t="shared" si="103"/>
        <v>1</v>
      </c>
    </row>
    <row r="2055" spans="1:8" x14ac:dyDescent="0.25">
      <c r="A2055" t="s">
        <v>12640</v>
      </c>
      <c r="B2055" t="str">
        <f t="shared" si="102"/>
        <v>nincs</v>
      </c>
      <c r="C2055" t="str">
        <f t="shared" si="104"/>
        <v>nincs</v>
      </c>
      <c r="D2055" t="str">
        <f t="shared" si="104"/>
        <v>nincs</v>
      </c>
      <c r="E2055" t="str">
        <f t="shared" si="104"/>
        <v>nincs</v>
      </c>
      <c r="F2055" t="str">
        <f t="shared" si="104"/>
        <v>nincs</v>
      </c>
      <c r="G2055" t="str">
        <f t="shared" si="104"/>
        <v>nincs</v>
      </c>
      <c r="H2055">
        <f t="shared" si="103"/>
        <v>0</v>
      </c>
    </row>
    <row r="2056" spans="1:8" x14ac:dyDescent="0.25">
      <c r="A2056" t="s">
        <v>10674</v>
      </c>
      <c r="B2056" t="str">
        <f t="shared" si="102"/>
        <v>nincs</v>
      </c>
      <c r="C2056" t="str">
        <f t="shared" si="104"/>
        <v>nincs</v>
      </c>
      <c r="D2056" t="str">
        <f t="shared" si="104"/>
        <v>nincs</v>
      </c>
      <c r="E2056" t="str">
        <f t="shared" si="104"/>
        <v>nincs</v>
      </c>
      <c r="F2056" t="str">
        <f t="shared" si="104"/>
        <v>nincs</v>
      </c>
      <c r="G2056" t="str">
        <f t="shared" si="104"/>
        <v>nincs</v>
      </c>
      <c r="H2056">
        <f t="shared" si="103"/>
        <v>0</v>
      </c>
    </row>
    <row r="2057" spans="1:8" x14ac:dyDescent="0.25">
      <c r="A2057" t="s">
        <v>2446</v>
      </c>
      <c r="B2057" t="str">
        <f t="shared" si="102"/>
        <v>van</v>
      </c>
      <c r="C2057" t="str">
        <f t="shared" si="104"/>
        <v>nincs</v>
      </c>
      <c r="D2057" t="str">
        <f t="shared" si="104"/>
        <v>nincs</v>
      </c>
      <c r="E2057" t="str">
        <f t="shared" si="104"/>
        <v>nincs</v>
      </c>
      <c r="F2057" t="str">
        <f t="shared" si="104"/>
        <v>nincs</v>
      </c>
      <c r="G2057" t="str">
        <f t="shared" si="104"/>
        <v>nincs</v>
      </c>
      <c r="H2057">
        <f t="shared" si="103"/>
        <v>1</v>
      </c>
    </row>
    <row r="2058" spans="1:8" x14ac:dyDescent="0.25">
      <c r="A2058" t="s">
        <v>11775</v>
      </c>
      <c r="B2058" t="str">
        <f t="shared" si="102"/>
        <v>nincs</v>
      </c>
      <c r="C2058" t="str">
        <f t="shared" si="104"/>
        <v>nincs</v>
      </c>
      <c r="D2058" t="str">
        <f t="shared" si="104"/>
        <v>nincs</v>
      </c>
      <c r="E2058" t="str">
        <f t="shared" si="104"/>
        <v>nincs</v>
      </c>
      <c r="F2058" t="str">
        <f t="shared" si="104"/>
        <v>nincs</v>
      </c>
      <c r="G2058" t="str">
        <f t="shared" si="104"/>
        <v>nincs</v>
      </c>
      <c r="H2058">
        <f t="shared" si="103"/>
        <v>0</v>
      </c>
    </row>
    <row r="2059" spans="1:8" x14ac:dyDescent="0.25">
      <c r="A2059" t="s">
        <v>11353</v>
      </c>
      <c r="B2059" t="str">
        <f t="shared" si="102"/>
        <v>nincs</v>
      </c>
      <c r="C2059" t="str">
        <f t="shared" si="104"/>
        <v>nincs</v>
      </c>
      <c r="D2059" t="str">
        <f t="shared" si="104"/>
        <v>nincs</v>
      </c>
      <c r="E2059" t="str">
        <f t="shared" si="104"/>
        <v>nincs</v>
      </c>
      <c r="F2059" t="str">
        <f t="shared" si="104"/>
        <v>nincs</v>
      </c>
      <c r="G2059" t="str">
        <f t="shared" si="104"/>
        <v>nincs</v>
      </c>
      <c r="H2059">
        <f t="shared" si="103"/>
        <v>0</v>
      </c>
    </row>
    <row r="2060" spans="1:8" x14ac:dyDescent="0.25">
      <c r="A2060" t="s">
        <v>9521</v>
      </c>
      <c r="B2060" t="str">
        <f t="shared" si="102"/>
        <v>nincs</v>
      </c>
      <c r="C2060" t="str">
        <f t="shared" si="104"/>
        <v>nincs</v>
      </c>
      <c r="D2060" t="str">
        <f t="shared" si="104"/>
        <v>nincs</v>
      </c>
      <c r="E2060" t="str">
        <f t="shared" si="104"/>
        <v>nincs</v>
      </c>
      <c r="F2060" t="str">
        <f t="shared" si="104"/>
        <v>nincs</v>
      </c>
      <c r="G2060" t="str">
        <f t="shared" si="104"/>
        <v>nincs</v>
      </c>
      <c r="H2060">
        <f t="shared" si="103"/>
        <v>0</v>
      </c>
    </row>
    <row r="2061" spans="1:8" x14ac:dyDescent="0.25">
      <c r="A2061" t="s">
        <v>8141</v>
      </c>
      <c r="B2061" t="str">
        <f t="shared" si="102"/>
        <v>nincs</v>
      </c>
      <c r="C2061" t="str">
        <f t="shared" si="104"/>
        <v>nincs</v>
      </c>
      <c r="D2061" t="str">
        <f t="shared" si="104"/>
        <v>nincs</v>
      </c>
      <c r="E2061" t="str">
        <f t="shared" si="104"/>
        <v>nincs</v>
      </c>
      <c r="F2061" t="str">
        <f t="shared" si="104"/>
        <v>nincs</v>
      </c>
      <c r="G2061" t="str">
        <f t="shared" si="104"/>
        <v>nincs</v>
      </c>
      <c r="H2061">
        <f t="shared" si="103"/>
        <v>0</v>
      </c>
    </row>
    <row r="2062" spans="1:8" x14ac:dyDescent="0.25">
      <c r="A2062" t="s">
        <v>11826</v>
      </c>
      <c r="B2062" t="str">
        <f t="shared" si="102"/>
        <v>nincs</v>
      </c>
      <c r="C2062" t="str">
        <f t="shared" si="104"/>
        <v>nincs</v>
      </c>
      <c r="D2062" t="str">
        <f t="shared" si="104"/>
        <v>nincs</v>
      </c>
      <c r="E2062" t="str">
        <f t="shared" si="104"/>
        <v>nincs</v>
      </c>
      <c r="F2062" t="str">
        <f t="shared" si="104"/>
        <v>nincs</v>
      </c>
      <c r="G2062" t="str">
        <f t="shared" si="104"/>
        <v>nincs</v>
      </c>
      <c r="H2062">
        <f t="shared" si="103"/>
        <v>0</v>
      </c>
    </row>
    <row r="2063" spans="1:8" x14ac:dyDescent="0.25">
      <c r="A2063" t="s">
        <v>15212</v>
      </c>
      <c r="B2063" t="str">
        <f t="shared" si="102"/>
        <v>nincs</v>
      </c>
      <c r="C2063" t="str">
        <f t="shared" si="104"/>
        <v>nincs</v>
      </c>
      <c r="D2063" t="str">
        <f t="shared" si="104"/>
        <v>nincs</v>
      </c>
      <c r="E2063" t="str">
        <f t="shared" si="104"/>
        <v>nincs</v>
      </c>
      <c r="F2063" t="str">
        <f t="shared" si="104"/>
        <v>nincs</v>
      </c>
      <c r="G2063" t="str">
        <f t="shared" si="104"/>
        <v>nincs</v>
      </c>
      <c r="H2063">
        <f t="shared" si="103"/>
        <v>0</v>
      </c>
    </row>
    <row r="2064" spans="1:8" x14ac:dyDescent="0.25">
      <c r="A2064" t="s">
        <v>1976</v>
      </c>
      <c r="B2064" t="str">
        <f t="shared" si="102"/>
        <v>nincs</v>
      </c>
      <c r="C2064" t="str">
        <f t="shared" si="104"/>
        <v>nincs</v>
      </c>
      <c r="D2064" t="str">
        <f t="shared" si="104"/>
        <v>nincs</v>
      </c>
      <c r="E2064" t="str">
        <f t="shared" si="104"/>
        <v>van</v>
      </c>
      <c r="F2064" t="str">
        <f t="shared" si="104"/>
        <v>nincs</v>
      </c>
      <c r="G2064" t="str">
        <f t="shared" si="104"/>
        <v>nincs</v>
      </c>
      <c r="H2064">
        <f t="shared" si="103"/>
        <v>1</v>
      </c>
    </row>
    <row r="2065" spans="1:8" x14ac:dyDescent="0.25">
      <c r="A2065" t="s">
        <v>7271</v>
      </c>
      <c r="B2065" t="str">
        <f t="shared" ref="B2065:B2128" si="105">IF(ISERROR(FIND(B$1,$A2065)),"nincs","van")</f>
        <v>nincs</v>
      </c>
      <c r="C2065" t="str">
        <f t="shared" si="104"/>
        <v>nincs</v>
      </c>
      <c r="D2065" t="str">
        <f t="shared" si="104"/>
        <v>nincs</v>
      </c>
      <c r="E2065" t="str">
        <f t="shared" si="104"/>
        <v>nincs</v>
      </c>
      <c r="F2065" t="str">
        <f t="shared" si="104"/>
        <v>nincs</v>
      </c>
      <c r="G2065" t="str">
        <f t="shared" si="104"/>
        <v>nincs</v>
      </c>
      <c r="H2065">
        <f t="shared" si="103"/>
        <v>0</v>
      </c>
    </row>
    <row r="2066" spans="1:8" x14ac:dyDescent="0.25">
      <c r="A2066" t="s">
        <v>7276</v>
      </c>
      <c r="B2066" t="str">
        <f t="shared" si="105"/>
        <v>nincs</v>
      </c>
      <c r="C2066" t="str">
        <f t="shared" si="104"/>
        <v>nincs</v>
      </c>
      <c r="D2066" t="str">
        <f t="shared" si="104"/>
        <v>nincs</v>
      </c>
      <c r="E2066" t="str">
        <f t="shared" si="104"/>
        <v>nincs</v>
      </c>
      <c r="F2066" t="str">
        <f t="shared" si="104"/>
        <v>nincs</v>
      </c>
      <c r="G2066" t="str">
        <f t="shared" si="104"/>
        <v>nincs</v>
      </c>
      <c r="H2066">
        <f t="shared" si="103"/>
        <v>0</v>
      </c>
    </row>
    <row r="2067" spans="1:8" x14ac:dyDescent="0.25">
      <c r="A2067" t="s">
        <v>149</v>
      </c>
      <c r="B2067" t="str">
        <f t="shared" si="105"/>
        <v>nincs</v>
      </c>
      <c r="C2067" t="str">
        <f t="shared" si="104"/>
        <v>nincs</v>
      </c>
      <c r="D2067" t="str">
        <f t="shared" si="104"/>
        <v>nincs</v>
      </c>
      <c r="E2067" t="str">
        <f t="shared" si="104"/>
        <v>nincs</v>
      </c>
      <c r="F2067" t="str">
        <f t="shared" si="104"/>
        <v>nincs</v>
      </c>
      <c r="G2067" t="str">
        <f t="shared" si="104"/>
        <v>nincs</v>
      </c>
      <c r="H2067">
        <f t="shared" si="103"/>
        <v>0</v>
      </c>
    </row>
    <row r="2068" spans="1:8" x14ac:dyDescent="0.25">
      <c r="A2068" t="s">
        <v>15780</v>
      </c>
      <c r="B2068" t="str">
        <f t="shared" si="105"/>
        <v>nincs</v>
      </c>
      <c r="C2068" t="str">
        <f t="shared" si="104"/>
        <v>nincs</v>
      </c>
      <c r="D2068" t="str">
        <f t="shared" si="104"/>
        <v>nincs</v>
      </c>
      <c r="E2068" t="str">
        <f t="shared" si="104"/>
        <v>nincs</v>
      </c>
      <c r="F2068" t="str">
        <f t="shared" si="104"/>
        <v>nincs</v>
      </c>
      <c r="G2068" t="str">
        <f t="shared" si="104"/>
        <v>nincs</v>
      </c>
      <c r="H2068">
        <f t="shared" si="103"/>
        <v>0</v>
      </c>
    </row>
    <row r="2069" spans="1:8" x14ac:dyDescent="0.25">
      <c r="A2069" t="s">
        <v>11215</v>
      </c>
      <c r="B2069" t="str">
        <f t="shared" si="105"/>
        <v>nincs</v>
      </c>
      <c r="C2069" t="str">
        <f t="shared" si="104"/>
        <v>nincs</v>
      </c>
      <c r="D2069" t="str">
        <f t="shared" si="104"/>
        <v>nincs</v>
      </c>
      <c r="E2069" t="str">
        <f t="shared" si="104"/>
        <v>nincs</v>
      </c>
      <c r="F2069" t="str">
        <f t="shared" si="104"/>
        <v>nincs</v>
      </c>
      <c r="G2069" t="str">
        <f t="shared" si="104"/>
        <v>nincs</v>
      </c>
      <c r="H2069">
        <f t="shared" si="103"/>
        <v>0</v>
      </c>
    </row>
    <row r="2070" spans="1:8" x14ac:dyDescent="0.25">
      <c r="A2070" t="s">
        <v>11879</v>
      </c>
      <c r="B2070" t="str">
        <f t="shared" si="105"/>
        <v>nincs</v>
      </c>
      <c r="C2070" t="str">
        <f t="shared" si="104"/>
        <v>nincs</v>
      </c>
      <c r="D2070" t="str">
        <f t="shared" si="104"/>
        <v>nincs</v>
      </c>
      <c r="E2070" t="str">
        <f t="shared" si="104"/>
        <v>nincs</v>
      </c>
      <c r="F2070" t="str">
        <f t="shared" si="104"/>
        <v>nincs</v>
      </c>
      <c r="G2070" t="str">
        <f t="shared" si="104"/>
        <v>nincs</v>
      </c>
      <c r="H2070">
        <f t="shared" si="103"/>
        <v>0</v>
      </c>
    </row>
    <row r="2071" spans="1:8" x14ac:dyDescent="0.25">
      <c r="A2071" t="s">
        <v>9589</v>
      </c>
      <c r="B2071" t="str">
        <f t="shared" si="105"/>
        <v>nincs</v>
      </c>
      <c r="C2071" t="str">
        <f t="shared" si="104"/>
        <v>nincs</v>
      </c>
      <c r="D2071" t="str">
        <f t="shared" si="104"/>
        <v>nincs</v>
      </c>
      <c r="E2071" t="str">
        <f t="shared" si="104"/>
        <v>nincs</v>
      </c>
      <c r="F2071" t="str">
        <f t="shared" si="104"/>
        <v>nincs</v>
      </c>
      <c r="G2071" t="str">
        <f t="shared" si="104"/>
        <v>nincs</v>
      </c>
      <c r="H2071">
        <f t="shared" si="103"/>
        <v>0</v>
      </c>
    </row>
    <row r="2072" spans="1:8" x14ac:dyDescent="0.25">
      <c r="A2072" t="s">
        <v>1457</v>
      </c>
      <c r="B2072" t="str">
        <f t="shared" si="105"/>
        <v>nincs</v>
      </c>
      <c r="C2072" t="str">
        <f t="shared" si="104"/>
        <v>van</v>
      </c>
      <c r="D2072" t="str">
        <f t="shared" si="104"/>
        <v>nincs</v>
      </c>
      <c r="E2072" t="str">
        <f t="shared" si="104"/>
        <v>nincs</v>
      </c>
      <c r="F2072" t="str">
        <f t="shared" si="104"/>
        <v>nincs</v>
      </c>
      <c r="G2072" t="str">
        <f t="shared" si="104"/>
        <v>nincs</v>
      </c>
      <c r="H2072">
        <f t="shared" si="103"/>
        <v>1</v>
      </c>
    </row>
    <row r="2073" spans="1:8" x14ac:dyDescent="0.25">
      <c r="A2073" t="s">
        <v>7615</v>
      </c>
      <c r="B2073" t="str">
        <f t="shared" si="105"/>
        <v>nincs</v>
      </c>
      <c r="C2073" t="str">
        <f t="shared" si="104"/>
        <v>van</v>
      </c>
      <c r="D2073" t="str">
        <f t="shared" si="104"/>
        <v>nincs</v>
      </c>
      <c r="E2073" t="str">
        <f t="shared" si="104"/>
        <v>nincs</v>
      </c>
      <c r="F2073" t="str">
        <f t="shared" si="104"/>
        <v>nincs</v>
      </c>
      <c r="G2073" t="str">
        <f t="shared" si="104"/>
        <v>nincs</v>
      </c>
      <c r="H2073">
        <f t="shared" si="103"/>
        <v>1</v>
      </c>
    </row>
    <row r="2074" spans="1:8" x14ac:dyDescent="0.25">
      <c r="A2074" t="s">
        <v>14885</v>
      </c>
      <c r="B2074" t="str">
        <f t="shared" si="105"/>
        <v>nincs</v>
      </c>
      <c r="C2074" t="str">
        <f t="shared" si="104"/>
        <v>nincs</v>
      </c>
      <c r="D2074" t="str">
        <f t="shared" si="104"/>
        <v>nincs</v>
      </c>
      <c r="E2074" t="str">
        <f t="shared" si="104"/>
        <v>nincs</v>
      </c>
      <c r="F2074" t="str">
        <f t="shared" si="104"/>
        <v>nincs</v>
      </c>
      <c r="G2074" t="str">
        <f t="shared" si="104"/>
        <v>nincs</v>
      </c>
      <c r="H2074">
        <f t="shared" si="103"/>
        <v>0</v>
      </c>
    </row>
    <row r="2075" spans="1:8" x14ac:dyDescent="0.25">
      <c r="A2075" t="s">
        <v>12303</v>
      </c>
      <c r="B2075" t="str">
        <f t="shared" si="105"/>
        <v>nincs</v>
      </c>
      <c r="C2075" t="str">
        <f t="shared" si="104"/>
        <v>nincs</v>
      </c>
      <c r="D2075" t="str">
        <f t="shared" si="104"/>
        <v>nincs</v>
      </c>
      <c r="E2075" t="str">
        <f t="shared" ref="C2075:G2126" si="106">IF(ISERROR(FIND(E$1,$A2075)),"nincs","van")</f>
        <v>nincs</v>
      </c>
      <c r="F2075" t="str">
        <f t="shared" si="106"/>
        <v>nincs</v>
      </c>
      <c r="G2075" t="str">
        <f t="shared" si="106"/>
        <v>nincs</v>
      </c>
      <c r="H2075">
        <f t="shared" si="103"/>
        <v>0</v>
      </c>
    </row>
    <row r="2076" spans="1:8" x14ac:dyDescent="0.25">
      <c r="A2076" t="s">
        <v>14349</v>
      </c>
      <c r="B2076" t="str">
        <f t="shared" si="105"/>
        <v>nincs</v>
      </c>
      <c r="C2076" t="str">
        <f t="shared" si="106"/>
        <v>nincs</v>
      </c>
      <c r="D2076" t="str">
        <f t="shared" si="106"/>
        <v>nincs</v>
      </c>
      <c r="E2076" t="str">
        <f t="shared" si="106"/>
        <v>nincs</v>
      </c>
      <c r="F2076" t="str">
        <f t="shared" si="106"/>
        <v>nincs</v>
      </c>
      <c r="G2076" t="str">
        <f t="shared" si="106"/>
        <v>nincs</v>
      </c>
      <c r="H2076">
        <f t="shared" si="103"/>
        <v>0</v>
      </c>
    </row>
    <row r="2077" spans="1:8" x14ac:dyDescent="0.25">
      <c r="A2077" t="s">
        <v>8528</v>
      </c>
      <c r="B2077" t="str">
        <f t="shared" si="105"/>
        <v>nincs</v>
      </c>
      <c r="C2077" t="str">
        <f t="shared" si="106"/>
        <v>nincs</v>
      </c>
      <c r="D2077" t="str">
        <f t="shared" si="106"/>
        <v>nincs</v>
      </c>
      <c r="E2077" t="str">
        <f t="shared" si="106"/>
        <v>nincs</v>
      </c>
      <c r="F2077" t="str">
        <f t="shared" si="106"/>
        <v>nincs</v>
      </c>
      <c r="G2077" t="str">
        <f t="shared" si="106"/>
        <v>nincs</v>
      </c>
      <c r="H2077">
        <f t="shared" si="103"/>
        <v>0</v>
      </c>
    </row>
    <row r="2078" spans="1:8" x14ac:dyDescent="0.25">
      <c r="A2078" t="s">
        <v>15532</v>
      </c>
      <c r="B2078" t="str">
        <f t="shared" si="105"/>
        <v>nincs</v>
      </c>
      <c r="C2078" t="str">
        <f t="shared" si="106"/>
        <v>nincs</v>
      </c>
      <c r="D2078" t="str">
        <f t="shared" si="106"/>
        <v>nincs</v>
      </c>
      <c r="E2078" t="str">
        <f t="shared" si="106"/>
        <v>nincs</v>
      </c>
      <c r="F2078" t="str">
        <f t="shared" si="106"/>
        <v>nincs</v>
      </c>
      <c r="G2078" t="str">
        <f t="shared" si="106"/>
        <v>nincs</v>
      </c>
      <c r="H2078">
        <f t="shared" si="103"/>
        <v>0</v>
      </c>
    </row>
    <row r="2079" spans="1:8" x14ac:dyDescent="0.25">
      <c r="A2079" t="s">
        <v>9281</v>
      </c>
      <c r="B2079" t="str">
        <f t="shared" si="105"/>
        <v>nincs</v>
      </c>
      <c r="C2079" t="str">
        <f t="shared" si="106"/>
        <v>nincs</v>
      </c>
      <c r="D2079" t="str">
        <f t="shared" si="106"/>
        <v>nincs</v>
      </c>
      <c r="E2079" t="str">
        <f t="shared" si="106"/>
        <v>nincs</v>
      </c>
      <c r="F2079" t="str">
        <f t="shared" si="106"/>
        <v>nincs</v>
      </c>
      <c r="G2079" t="str">
        <f t="shared" si="106"/>
        <v>nincs</v>
      </c>
      <c r="H2079">
        <f t="shared" si="103"/>
        <v>0</v>
      </c>
    </row>
    <row r="2080" spans="1:8" x14ac:dyDescent="0.25">
      <c r="A2080" t="s">
        <v>11248</v>
      </c>
      <c r="B2080" t="str">
        <f t="shared" si="105"/>
        <v>nincs</v>
      </c>
      <c r="C2080" t="str">
        <f t="shared" si="106"/>
        <v>nincs</v>
      </c>
      <c r="D2080" t="str">
        <f t="shared" si="106"/>
        <v>nincs</v>
      </c>
      <c r="E2080" t="str">
        <f t="shared" si="106"/>
        <v>nincs</v>
      </c>
      <c r="F2080" t="str">
        <f t="shared" si="106"/>
        <v>nincs</v>
      </c>
      <c r="G2080" t="str">
        <f t="shared" si="106"/>
        <v>nincs</v>
      </c>
      <c r="H2080">
        <f t="shared" si="103"/>
        <v>0</v>
      </c>
    </row>
    <row r="2081" spans="1:8" x14ac:dyDescent="0.25">
      <c r="A2081" t="s">
        <v>7578</v>
      </c>
      <c r="B2081" t="str">
        <f t="shared" si="105"/>
        <v>nincs</v>
      </c>
      <c r="C2081" t="str">
        <f t="shared" si="106"/>
        <v>nincs</v>
      </c>
      <c r="D2081" t="str">
        <f t="shared" si="106"/>
        <v>nincs</v>
      </c>
      <c r="E2081" t="str">
        <f t="shared" si="106"/>
        <v>nincs</v>
      </c>
      <c r="F2081" t="str">
        <f t="shared" si="106"/>
        <v>nincs</v>
      </c>
      <c r="G2081" t="str">
        <f t="shared" si="106"/>
        <v>nincs</v>
      </c>
      <c r="H2081">
        <f t="shared" si="103"/>
        <v>0</v>
      </c>
    </row>
    <row r="2082" spans="1:8" x14ac:dyDescent="0.25">
      <c r="A2082" t="s">
        <v>1457</v>
      </c>
      <c r="B2082" t="str">
        <f t="shared" si="105"/>
        <v>nincs</v>
      </c>
      <c r="C2082" t="str">
        <f t="shared" si="106"/>
        <v>van</v>
      </c>
      <c r="D2082" t="str">
        <f t="shared" si="106"/>
        <v>nincs</v>
      </c>
      <c r="E2082" t="str">
        <f t="shared" si="106"/>
        <v>nincs</v>
      </c>
      <c r="F2082" t="str">
        <f t="shared" si="106"/>
        <v>nincs</v>
      </c>
      <c r="G2082" t="str">
        <f t="shared" si="106"/>
        <v>nincs</v>
      </c>
      <c r="H2082">
        <f t="shared" si="103"/>
        <v>1</v>
      </c>
    </row>
    <row r="2083" spans="1:8" x14ac:dyDescent="0.25">
      <c r="A2083" t="s">
        <v>14067</v>
      </c>
      <c r="B2083" t="str">
        <f t="shared" si="105"/>
        <v>nincs</v>
      </c>
      <c r="C2083" t="str">
        <f t="shared" si="106"/>
        <v>nincs</v>
      </c>
      <c r="D2083" t="str">
        <f t="shared" si="106"/>
        <v>nincs</v>
      </c>
      <c r="E2083" t="str">
        <f t="shared" si="106"/>
        <v>nincs</v>
      </c>
      <c r="F2083" t="str">
        <f t="shared" si="106"/>
        <v>nincs</v>
      </c>
      <c r="G2083" t="str">
        <f t="shared" si="106"/>
        <v>nincs</v>
      </c>
      <c r="H2083">
        <f t="shared" si="103"/>
        <v>0</v>
      </c>
    </row>
    <row r="2084" spans="1:8" x14ac:dyDescent="0.25">
      <c r="A2084" t="s">
        <v>2446</v>
      </c>
      <c r="B2084" t="str">
        <f t="shared" si="105"/>
        <v>van</v>
      </c>
      <c r="C2084" t="str">
        <f t="shared" si="106"/>
        <v>nincs</v>
      </c>
      <c r="D2084" t="str">
        <f t="shared" si="106"/>
        <v>nincs</v>
      </c>
      <c r="E2084" t="str">
        <f t="shared" si="106"/>
        <v>nincs</v>
      </c>
      <c r="F2084" t="str">
        <f t="shared" si="106"/>
        <v>nincs</v>
      </c>
      <c r="G2084" t="str">
        <f t="shared" si="106"/>
        <v>nincs</v>
      </c>
      <c r="H2084">
        <f t="shared" si="103"/>
        <v>1</v>
      </c>
    </row>
    <row r="2085" spans="1:8" x14ac:dyDescent="0.25">
      <c r="A2085" t="s">
        <v>2258</v>
      </c>
      <c r="B2085" t="str">
        <f t="shared" si="105"/>
        <v>nincs</v>
      </c>
      <c r="C2085" t="str">
        <f t="shared" si="106"/>
        <v>nincs</v>
      </c>
      <c r="D2085" t="str">
        <f t="shared" si="106"/>
        <v>van</v>
      </c>
      <c r="E2085" t="str">
        <f t="shared" si="106"/>
        <v>nincs</v>
      </c>
      <c r="F2085" t="str">
        <f t="shared" si="106"/>
        <v>nincs</v>
      </c>
      <c r="G2085" t="str">
        <f t="shared" si="106"/>
        <v>nincs</v>
      </c>
      <c r="H2085">
        <f t="shared" ref="H2085:H2148" si="107">+COUNTIF(B2085:G2085,"van")</f>
        <v>1</v>
      </c>
    </row>
    <row r="2086" spans="1:8" x14ac:dyDescent="0.25">
      <c r="A2086" t="s">
        <v>14107</v>
      </c>
      <c r="B2086" t="str">
        <f t="shared" si="105"/>
        <v>nincs</v>
      </c>
      <c r="C2086" t="str">
        <f t="shared" si="106"/>
        <v>nincs</v>
      </c>
      <c r="D2086" t="str">
        <f t="shared" si="106"/>
        <v>nincs</v>
      </c>
      <c r="E2086" t="str">
        <f t="shared" si="106"/>
        <v>nincs</v>
      </c>
      <c r="F2086" t="str">
        <f t="shared" si="106"/>
        <v>nincs</v>
      </c>
      <c r="G2086" t="str">
        <f t="shared" si="106"/>
        <v>nincs</v>
      </c>
      <c r="H2086">
        <f t="shared" si="107"/>
        <v>0</v>
      </c>
    </row>
    <row r="2087" spans="1:8" x14ac:dyDescent="0.25">
      <c r="A2087" t="s">
        <v>6327</v>
      </c>
      <c r="B2087" t="str">
        <f t="shared" si="105"/>
        <v>nincs</v>
      </c>
      <c r="C2087" t="str">
        <f t="shared" si="106"/>
        <v>nincs</v>
      </c>
      <c r="D2087" t="str">
        <f t="shared" si="106"/>
        <v>nincs</v>
      </c>
      <c r="E2087" t="str">
        <f t="shared" si="106"/>
        <v>nincs</v>
      </c>
      <c r="F2087" t="str">
        <f t="shared" si="106"/>
        <v>nincs</v>
      </c>
      <c r="G2087" t="str">
        <f t="shared" si="106"/>
        <v>nincs</v>
      </c>
      <c r="H2087">
        <f t="shared" si="107"/>
        <v>0</v>
      </c>
    </row>
    <row r="2088" spans="1:8" x14ac:dyDescent="0.25">
      <c r="A2088" t="s">
        <v>8631</v>
      </c>
      <c r="B2088" t="str">
        <f t="shared" si="105"/>
        <v>nincs</v>
      </c>
      <c r="C2088" t="str">
        <f t="shared" si="106"/>
        <v>nincs</v>
      </c>
      <c r="D2088" t="str">
        <f t="shared" si="106"/>
        <v>nincs</v>
      </c>
      <c r="E2088" t="str">
        <f t="shared" si="106"/>
        <v>nincs</v>
      </c>
      <c r="F2088" t="str">
        <f t="shared" si="106"/>
        <v>nincs</v>
      </c>
      <c r="G2088" t="str">
        <f t="shared" si="106"/>
        <v>nincs</v>
      </c>
      <c r="H2088">
        <f t="shared" si="107"/>
        <v>0</v>
      </c>
    </row>
    <row r="2089" spans="1:8" x14ac:dyDescent="0.25">
      <c r="A2089" t="s">
        <v>3369</v>
      </c>
      <c r="B2089" t="str">
        <f t="shared" si="105"/>
        <v>nincs</v>
      </c>
      <c r="C2089" t="str">
        <f t="shared" si="106"/>
        <v>nincs</v>
      </c>
      <c r="D2089" t="str">
        <f t="shared" si="106"/>
        <v>nincs</v>
      </c>
      <c r="E2089" t="str">
        <f t="shared" si="106"/>
        <v>nincs</v>
      </c>
      <c r="F2089" t="str">
        <f t="shared" si="106"/>
        <v>nincs</v>
      </c>
      <c r="G2089" t="str">
        <f t="shared" si="106"/>
        <v>nincs</v>
      </c>
      <c r="H2089">
        <f t="shared" si="107"/>
        <v>0</v>
      </c>
    </row>
    <row r="2090" spans="1:8" x14ac:dyDescent="0.25">
      <c r="A2090" t="s">
        <v>1310</v>
      </c>
      <c r="B2090" t="str">
        <f t="shared" si="105"/>
        <v>nincs</v>
      </c>
      <c r="C2090" t="str">
        <f t="shared" si="106"/>
        <v>nincs</v>
      </c>
      <c r="D2090" t="str">
        <f t="shared" si="106"/>
        <v>nincs</v>
      </c>
      <c r="E2090" t="str">
        <f t="shared" si="106"/>
        <v>nincs</v>
      </c>
      <c r="F2090" t="str">
        <f t="shared" si="106"/>
        <v>nincs</v>
      </c>
      <c r="G2090" t="str">
        <f t="shared" si="106"/>
        <v>nincs</v>
      </c>
      <c r="H2090">
        <f t="shared" si="107"/>
        <v>0</v>
      </c>
    </row>
    <row r="2091" spans="1:8" x14ac:dyDescent="0.25">
      <c r="A2091" t="s">
        <v>13712</v>
      </c>
      <c r="B2091" t="str">
        <f t="shared" si="105"/>
        <v>nincs</v>
      </c>
      <c r="C2091" t="str">
        <f t="shared" si="106"/>
        <v>nincs</v>
      </c>
      <c r="D2091" t="str">
        <f t="shared" si="106"/>
        <v>nincs</v>
      </c>
      <c r="E2091" t="str">
        <f t="shared" si="106"/>
        <v>nincs</v>
      </c>
      <c r="F2091" t="str">
        <f t="shared" si="106"/>
        <v>nincs</v>
      </c>
      <c r="G2091" t="str">
        <f t="shared" si="106"/>
        <v>nincs</v>
      </c>
      <c r="H2091">
        <f t="shared" si="107"/>
        <v>0</v>
      </c>
    </row>
    <row r="2092" spans="1:8" x14ac:dyDescent="0.25">
      <c r="A2092" t="s">
        <v>6434</v>
      </c>
      <c r="B2092" t="str">
        <f t="shared" si="105"/>
        <v>nincs</v>
      </c>
      <c r="C2092" t="str">
        <f t="shared" si="106"/>
        <v>nincs</v>
      </c>
      <c r="D2092" t="str">
        <f t="shared" si="106"/>
        <v>nincs</v>
      </c>
      <c r="E2092" t="str">
        <f t="shared" si="106"/>
        <v>van</v>
      </c>
      <c r="F2092" t="str">
        <f t="shared" si="106"/>
        <v>nincs</v>
      </c>
      <c r="G2092" t="str">
        <f t="shared" si="106"/>
        <v>nincs</v>
      </c>
      <c r="H2092">
        <f t="shared" si="107"/>
        <v>1</v>
      </c>
    </row>
    <row r="2093" spans="1:8" x14ac:dyDescent="0.25">
      <c r="A2093" t="s">
        <v>9860</v>
      </c>
      <c r="B2093" t="str">
        <f t="shared" si="105"/>
        <v>nincs</v>
      </c>
      <c r="C2093" t="str">
        <f t="shared" si="106"/>
        <v>nincs</v>
      </c>
      <c r="D2093" t="str">
        <f t="shared" si="106"/>
        <v>nincs</v>
      </c>
      <c r="E2093" t="str">
        <f t="shared" si="106"/>
        <v>nincs</v>
      </c>
      <c r="F2093" t="str">
        <f t="shared" si="106"/>
        <v>nincs</v>
      </c>
      <c r="G2093" t="str">
        <f t="shared" si="106"/>
        <v>nincs</v>
      </c>
      <c r="H2093">
        <f t="shared" si="107"/>
        <v>0</v>
      </c>
    </row>
    <row r="2094" spans="1:8" x14ac:dyDescent="0.25">
      <c r="A2094" t="s">
        <v>12672</v>
      </c>
      <c r="B2094" t="str">
        <f t="shared" si="105"/>
        <v>nincs</v>
      </c>
      <c r="C2094" t="str">
        <f t="shared" si="106"/>
        <v>nincs</v>
      </c>
      <c r="D2094" t="str">
        <f t="shared" si="106"/>
        <v>nincs</v>
      </c>
      <c r="E2094" t="str">
        <f t="shared" si="106"/>
        <v>nincs</v>
      </c>
      <c r="F2094" t="str">
        <f t="shared" si="106"/>
        <v>nincs</v>
      </c>
      <c r="G2094" t="str">
        <f t="shared" si="106"/>
        <v>nincs</v>
      </c>
      <c r="H2094">
        <f t="shared" si="107"/>
        <v>0</v>
      </c>
    </row>
    <row r="2095" spans="1:8" x14ac:dyDescent="0.25">
      <c r="A2095" t="s">
        <v>11028</v>
      </c>
      <c r="B2095" t="str">
        <f t="shared" si="105"/>
        <v>nincs</v>
      </c>
      <c r="C2095" t="str">
        <f t="shared" si="106"/>
        <v>nincs</v>
      </c>
      <c r="D2095" t="str">
        <f t="shared" si="106"/>
        <v>nincs</v>
      </c>
      <c r="E2095" t="str">
        <f t="shared" si="106"/>
        <v>nincs</v>
      </c>
      <c r="F2095" t="str">
        <f t="shared" si="106"/>
        <v>nincs</v>
      </c>
      <c r="G2095" t="str">
        <f t="shared" si="106"/>
        <v>nincs</v>
      </c>
      <c r="H2095">
        <f t="shared" si="107"/>
        <v>0</v>
      </c>
    </row>
    <row r="2096" spans="1:8" x14ac:dyDescent="0.25">
      <c r="A2096" t="s">
        <v>3369</v>
      </c>
      <c r="B2096" t="str">
        <f t="shared" si="105"/>
        <v>nincs</v>
      </c>
      <c r="C2096" t="str">
        <f t="shared" si="106"/>
        <v>nincs</v>
      </c>
      <c r="D2096" t="str">
        <f t="shared" si="106"/>
        <v>nincs</v>
      </c>
      <c r="E2096" t="str">
        <f t="shared" si="106"/>
        <v>nincs</v>
      </c>
      <c r="F2096" t="str">
        <f t="shared" si="106"/>
        <v>nincs</v>
      </c>
      <c r="G2096" t="str">
        <f t="shared" si="106"/>
        <v>nincs</v>
      </c>
      <c r="H2096">
        <f t="shared" si="107"/>
        <v>0</v>
      </c>
    </row>
    <row r="2097" spans="1:8" x14ac:dyDescent="0.25">
      <c r="A2097" t="s">
        <v>9901</v>
      </c>
      <c r="B2097" t="str">
        <f t="shared" si="105"/>
        <v>nincs</v>
      </c>
      <c r="C2097" t="str">
        <f t="shared" si="106"/>
        <v>nincs</v>
      </c>
      <c r="D2097" t="str">
        <f t="shared" si="106"/>
        <v>nincs</v>
      </c>
      <c r="E2097" t="str">
        <f t="shared" si="106"/>
        <v>nincs</v>
      </c>
      <c r="F2097" t="str">
        <f t="shared" si="106"/>
        <v>nincs</v>
      </c>
      <c r="G2097" t="str">
        <f t="shared" si="106"/>
        <v>nincs</v>
      </c>
      <c r="H2097">
        <f t="shared" si="107"/>
        <v>0</v>
      </c>
    </row>
    <row r="2098" spans="1:8" x14ac:dyDescent="0.25">
      <c r="A2098" t="s">
        <v>9895</v>
      </c>
      <c r="B2098" t="str">
        <f t="shared" si="105"/>
        <v>nincs</v>
      </c>
      <c r="C2098" t="str">
        <f t="shared" si="106"/>
        <v>nincs</v>
      </c>
      <c r="D2098" t="str">
        <f t="shared" si="106"/>
        <v>nincs</v>
      </c>
      <c r="E2098" t="str">
        <f t="shared" si="106"/>
        <v>nincs</v>
      </c>
      <c r="F2098" t="str">
        <f t="shared" si="106"/>
        <v>nincs</v>
      </c>
      <c r="G2098" t="str">
        <f t="shared" si="106"/>
        <v>nincs</v>
      </c>
      <c r="H2098">
        <f t="shared" si="107"/>
        <v>0</v>
      </c>
    </row>
    <row r="2099" spans="1:8" x14ac:dyDescent="0.25">
      <c r="A2099" t="s">
        <v>10258</v>
      </c>
      <c r="B2099" t="str">
        <f t="shared" si="105"/>
        <v>nincs</v>
      </c>
      <c r="C2099" t="str">
        <f t="shared" si="106"/>
        <v>nincs</v>
      </c>
      <c r="D2099" t="str">
        <f t="shared" si="106"/>
        <v>nincs</v>
      </c>
      <c r="E2099" t="str">
        <f t="shared" si="106"/>
        <v>nincs</v>
      </c>
      <c r="F2099" t="str">
        <f t="shared" si="106"/>
        <v>nincs</v>
      </c>
      <c r="G2099" t="str">
        <f t="shared" si="106"/>
        <v>nincs</v>
      </c>
      <c r="H2099">
        <f t="shared" si="107"/>
        <v>0</v>
      </c>
    </row>
    <row r="2100" spans="1:8" x14ac:dyDescent="0.25">
      <c r="A2100" t="s">
        <v>3369</v>
      </c>
      <c r="B2100" t="str">
        <f t="shared" si="105"/>
        <v>nincs</v>
      </c>
      <c r="C2100" t="str">
        <f t="shared" si="106"/>
        <v>nincs</v>
      </c>
      <c r="D2100" t="str">
        <f t="shared" si="106"/>
        <v>nincs</v>
      </c>
      <c r="E2100" t="str">
        <f t="shared" si="106"/>
        <v>nincs</v>
      </c>
      <c r="F2100" t="str">
        <f t="shared" si="106"/>
        <v>nincs</v>
      </c>
      <c r="G2100" t="str">
        <f t="shared" si="106"/>
        <v>nincs</v>
      </c>
      <c r="H2100">
        <f t="shared" si="107"/>
        <v>0</v>
      </c>
    </row>
    <row r="2101" spans="1:8" x14ac:dyDescent="0.25">
      <c r="A2101" t="s">
        <v>8877</v>
      </c>
      <c r="B2101" t="str">
        <f t="shared" si="105"/>
        <v>nincs</v>
      </c>
      <c r="C2101" t="str">
        <f t="shared" si="106"/>
        <v>nincs</v>
      </c>
      <c r="D2101" t="str">
        <f t="shared" si="106"/>
        <v>nincs</v>
      </c>
      <c r="E2101" t="str">
        <f t="shared" si="106"/>
        <v>nincs</v>
      </c>
      <c r="F2101" t="str">
        <f t="shared" si="106"/>
        <v>nincs</v>
      </c>
      <c r="G2101" t="str">
        <f t="shared" si="106"/>
        <v>nincs</v>
      </c>
      <c r="H2101">
        <f t="shared" si="107"/>
        <v>0</v>
      </c>
    </row>
    <row r="2102" spans="1:8" x14ac:dyDescent="0.25">
      <c r="A2102" t="s">
        <v>3026</v>
      </c>
      <c r="B2102" t="str">
        <f t="shared" si="105"/>
        <v>nincs</v>
      </c>
      <c r="C2102" t="str">
        <f t="shared" si="106"/>
        <v>van</v>
      </c>
      <c r="D2102" t="str">
        <f t="shared" si="106"/>
        <v>nincs</v>
      </c>
      <c r="E2102" t="str">
        <f t="shared" si="106"/>
        <v>nincs</v>
      </c>
      <c r="F2102" t="str">
        <f t="shared" si="106"/>
        <v>nincs</v>
      </c>
      <c r="G2102" t="str">
        <f t="shared" si="106"/>
        <v>nincs</v>
      </c>
      <c r="H2102">
        <f t="shared" si="107"/>
        <v>1</v>
      </c>
    </row>
    <row r="2103" spans="1:8" x14ac:dyDescent="0.25">
      <c r="A2103" t="s">
        <v>8093</v>
      </c>
      <c r="B2103" t="str">
        <f t="shared" si="105"/>
        <v>nincs</v>
      </c>
      <c r="C2103" t="str">
        <f t="shared" si="106"/>
        <v>nincs</v>
      </c>
      <c r="D2103" t="str">
        <f t="shared" si="106"/>
        <v>nincs</v>
      </c>
      <c r="E2103" t="str">
        <f t="shared" si="106"/>
        <v>nincs</v>
      </c>
      <c r="F2103" t="str">
        <f t="shared" si="106"/>
        <v>nincs</v>
      </c>
      <c r="G2103" t="str">
        <f t="shared" si="106"/>
        <v>nincs</v>
      </c>
      <c r="H2103">
        <f t="shared" si="107"/>
        <v>0</v>
      </c>
    </row>
    <row r="2104" spans="1:8" x14ac:dyDescent="0.25">
      <c r="A2104" t="s">
        <v>12224</v>
      </c>
      <c r="B2104" t="str">
        <f t="shared" si="105"/>
        <v>nincs</v>
      </c>
      <c r="C2104" t="str">
        <f t="shared" si="106"/>
        <v>nincs</v>
      </c>
      <c r="D2104" t="str">
        <f t="shared" si="106"/>
        <v>nincs</v>
      </c>
      <c r="E2104" t="str">
        <f t="shared" si="106"/>
        <v>nincs</v>
      </c>
      <c r="F2104" t="str">
        <f t="shared" si="106"/>
        <v>nincs</v>
      </c>
      <c r="G2104" t="str">
        <f t="shared" si="106"/>
        <v>nincs</v>
      </c>
      <c r="H2104">
        <f t="shared" si="107"/>
        <v>0</v>
      </c>
    </row>
    <row r="2105" spans="1:8" x14ac:dyDescent="0.25">
      <c r="A2105" t="s">
        <v>11243</v>
      </c>
      <c r="B2105" t="str">
        <f t="shared" si="105"/>
        <v>nincs</v>
      </c>
      <c r="C2105" t="str">
        <f t="shared" si="106"/>
        <v>nincs</v>
      </c>
      <c r="D2105" t="str">
        <f t="shared" si="106"/>
        <v>nincs</v>
      </c>
      <c r="E2105" t="str">
        <f t="shared" si="106"/>
        <v>nincs</v>
      </c>
      <c r="F2105" t="str">
        <f t="shared" si="106"/>
        <v>nincs</v>
      </c>
      <c r="G2105" t="str">
        <f t="shared" si="106"/>
        <v>nincs</v>
      </c>
      <c r="H2105">
        <f t="shared" si="107"/>
        <v>0</v>
      </c>
    </row>
    <row r="2106" spans="1:8" x14ac:dyDescent="0.25">
      <c r="A2106" t="s">
        <v>1457</v>
      </c>
      <c r="B2106" t="str">
        <f t="shared" si="105"/>
        <v>nincs</v>
      </c>
      <c r="C2106" t="str">
        <f t="shared" si="106"/>
        <v>van</v>
      </c>
      <c r="D2106" t="str">
        <f t="shared" si="106"/>
        <v>nincs</v>
      </c>
      <c r="E2106" t="str">
        <f t="shared" si="106"/>
        <v>nincs</v>
      </c>
      <c r="F2106" t="str">
        <f t="shared" si="106"/>
        <v>nincs</v>
      </c>
      <c r="G2106" t="str">
        <f t="shared" si="106"/>
        <v>nincs</v>
      </c>
      <c r="H2106">
        <f t="shared" si="107"/>
        <v>1</v>
      </c>
    </row>
    <row r="2107" spans="1:8" x14ac:dyDescent="0.25">
      <c r="A2107" t="s">
        <v>10469</v>
      </c>
      <c r="B2107" t="str">
        <f t="shared" si="105"/>
        <v>nincs</v>
      </c>
      <c r="C2107" t="str">
        <f t="shared" si="106"/>
        <v>nincs</v>
      </c>
      <c r="D2107" t="str">
        <f t="shared" si="106"/>
        <v>van</v>
      </c>
      <c r="E2107" t="str">
        <f t="shared" si="106"/>
        <v>nincs</v>
      </c>
      <c r="F2107" t="str">
        <f t="shared" si="106"/>
        <v>nincs</v>
      </c>
      <c r="G2107" t="str">
        <f t="shared" si="106"/>
        <v>nincs</v>
      </c>
      <c r="H2107">
        <f t="shared" si="107"/>
        <v>1</v>
      </c>
    </row>
    <row r="2108" spans="1:8" x14ac:dyDescent="0.25">
      <c r="A2108" t="s">
        <v>12975</v>
      </c>
      <c r="B2108" t="str">
        <f t="shared" si="105"/>
        <v>nincs</v>
      </c>
      <c r="C2108" t="str">
        <f t="shared" si="106"/>
        <v>nincs</v>
      </c>
      <c r="D2108" t="str">
        <f t="shared" si="106"/>
        <v>nincs</v>
      </c>
      <c r="E2108" t="str">
        <f t="shared" si="106"/>
        <v>nincs</v>
      </c>
      <c r="F2108" t="str">
        <f t="shared" si="106"/>
        <v>nincs</v>
      </c>
      <c r="G2108" t="str">
        <f t="shared" si="106"/>
        <v>nincs</v>
      </c>
      <c r="H2108">
        <f t="shared" si="107"/>
        <v>0</v>
      </c>
    </row>
    <row r="2109" spans="1:8" x14ac:dyDescent="0.25">
      <c r="A2109" t="s">
        <v>8900</v>
      </c>
      <c r="B2109" t="str">
        <f t="shared" si="105"/>
        <v>nincs</v>
      </c>
      <c r="C2109" t="str">
        <f t="shared" si="106"/>
        <v>nincs</v>
      </c>
      <c r="D2109" t="str">
        <f t="shared" si="106"/>
        <v>van</v>
      </c>
      <c r="E2109" t="str">
        <f t="shared" si="106"/>
        <v>nincs</v>
      </c>
      <c r="F2109" t="str">
        <f t="shared" si="106"/>
        <v>nincs</v>
      </c>
      <c r="G2109" t="str">
        <f t="shared" si="106"/>
        <v>nincs</v>
      </c>
      <c r="H2109">
        <f t="shared" si="107"/>
        <v>1</v>
      </c>
    </row>
    <row r="2110" spans="1:8" x14ac:dyDescent="0.25">
      <c r="A2110" t="s">
        <v>9911</v>
      </c>
      <c r="B2110" t="str">
        <f t="shared" si="105"/>
        <v>nincs</v>
      </c>
      <c r="C2110" t="str">
        <f t="shared" si="106"/>
        <v>nincs</v>
      </c>
      <c r="D2110" t="str">
        <f t="shared" si="106"/>
        <v>nincs</v>
      </c>
      <c r="E2110" t="str">
        <f t="shared" si="106"/>
        <v>nincs</v>
      </c>
      <c r="F2110" t="str">
        <f t="shared" si="106"/>
        <v>nincs</v>
      </c>
      <c r="G2110" t="str">
        <f t="shared" si="106"/>
        <v>nincs</v>
      </c>
      <c r="H2110">
        <f t="shared" si="107"/>
        <v>0</v>
      </c>
    </row>
    <row r="2111" spans="1:8" x14ac:dyDescent="0.25">
      <c r="A2111" t="s">
        <v>14898</v>
      </c>
      <c r="B2111" t="str">
        <f t="shared" si="105"/>
        <v>nincs</v>
      </c>
      <c r="C2111" t="str">
        <f t="shared" si="106"/>
        <v>nincs</v>
      </c>
      <c r="D2111" t="str">
        <f t="shared" si="106"/>
        <v>nincs</v>
      </c>
      <c r="E2111" t="str">
        <f t="shared" si="106"/>
        <v>nincs</v>
      </c>
      <c r="F2111" t="str">
        <f t="shared" si="106"/>
        <v>nincs</v>
      </c>
      <c r="G2111" t="str">
        <f t="shared" si="106"/>
        <v>nincs</v>
      </c>
      <c r="H2111">
        <f t="shared" si="107"/>
        <v>0</v>
      </c>
    </row>
    <row r="2112" spans="1:8" x14ac:dyDescent="0.25">
      <c r="A2112" t="s">
        <v>14661</v>
      </c>
      <c r="B2112" t="str">
        <f t="shared" si="105"/>
        <v>nincs</v>
      </c>
      <c r="C2112" t="str">
        <f t="shared" si="106"/>
        <v>nincs</v>
      </c>
      <c r="D2112" t="str">
        <f t="shared" si="106"/>
        <v>nincs</v>
      </c>
      <c r="E2112" t="str">
        <f t="shared" si="106"/>
        <v>nincs</v>
      </c>
      <c r="F2112" t="str">
        <f t="shared" si="106"/>
        <v>nincs</v>
      </c>
      <c r="G2112" t="str">
        <f t="shared" si="106"/>
        <v>nincs</v>
      </c>
      <c r="H2112">
        <f t="shared" si="107"/>
        <v>0</v>
      </c>
    </row>
    <row r="2113" spans="1:8" x14ac:dyDescent="0.25">
      <c r="A2113" t="s">
        <v>13110</v>
      </c>
      <c r="B2113" t="str">
        <f t="shared" si="105"/>
        <v>nincs</v>
      </c>
      <c r="C2113" t="str">
        <f t="shared" si="106"/>
        <v>nincs</v>
      </c>
      <c r="D2113" t="str">
        <f t="shared" si="106"/>
        <v>nincs</v>
      </c>
      <c r="E2113" t="str">
        <f t="shared" si="106"/>
        <v>nincs</v>
      </c>
      <c r="F2113" t="str">
        <f t="shared" si="106"/>
        <v>nincs</v>
      </c>
      <c r="G2113" t="str">
        <f t="shared" si="106"/>
        <v>nincs</v>
      </c>
      <c r="H2113">
        <f t="shared" si="107"/>
        <v>0</v>
      </c>
    </row>
    <row r="2114" spans="1:8" x14ac:dyDescent="0.25">
      <c r="A2114" t="s">
        <v>2258</v>
      </c>
      <c r="B2114" t="str">
        <f t="shared" si="105"/>
        <v>nincs</v>
      </c>
      <c r="C2114" t="str">
        <f t="shared" si="106"/>
        <v>nincs</v>
      </c>
      <c r="D2114" t="str">
        <f t="shared" si="106"/>
        <v>van</v>
      </c>
      <c r="E2114" t="str">
        <f t="shared" si="106"/>
        <v>nincs</v>
      </c>
      <c r="F2114" t="str">
        <f t="shared" si="106"/>
        <v>nincs</v>
      </c>
      <c r="G2114" t="str">
        <f t="shared" si="106"/>
        <v>nincs</v>
      </c>
      <c r="H2114">
        <f t="shared" si="107"/>
        <v>1</v>
      </c>
    </row>
    <row r="2115" spans="1:8" x14ac:dyDescent="0.25">
      <c r="A2115" t="s">
        <v>10459</v>
      </c>
      <c r="B2115" t="str">
        <f t="shared" si="105"/>
        <v>nincs</v>
      </c>
      <c r="C2115" t="str">
        <f t="shared" si="106"/>
        <v>nincs</v>
      </c>
      <c r="D2115" t="str">
        <f t="shared" si="106"/>
        <v>nincs</v>
      </c>
      <c r="E2115" t="str">
        <f t="shared" si="106"/>
        <v>nincs</v>
      </c>
      <c r="F2115" t="str">
        <f t="shared" si="106"/>
        <v>nincs</v>
      </c>
      <c r="G2115" t="str">
        <f t="shared" si="106"/>
        <v>nincs</v>
      </c>
      <c r="H2115">
        <f t="shared" si="107"/>
        <v>0</v>
      </c>
    </row>
    <row r="2116" spans="1:8" x14ac:dyDescent="0.25">
      <c r="A2116" t="s">
        <v>8836</v>
      </c>
      <c r="B2116" t="str">
        <f t="shared" si="105"/>
        <v>nincs</v>
      </c>
      <c r="C2116" t="str">
        <f t="shared" si="106"/>
        <v>nincs</v>
      </c>
      <c r="D2116" t="str">
        <f t="shared" si="106"/>
        <v>nincs</v>
      </c>
      <c r="E2116" t="str">
        <f t="shared" si="106"/>
        <v>nincs</v>
      </c>
      <c r="F2116" t="str">
        <f t="shared" si="106"/>
        <v>nincs</v>
      </c>
      <c r="G2116" t="str">
        <f t="shared" si="106"/>
        <v>nincs</v>
      </c>
      <c r="H2116">
        <f t="shared" si="107"/>
        <v>0</v>
      </c>
    </row>
    <row r="2117" spans="1:8" x14ac:dyDescent="0.25">
      <c r="A2117" t="s">
        <v>11551</v>
      </c>
      <c r="B2117" t="str">
        <f t="shared" si="105"/>
        <v>nincs</v>
      </c>
      <c r="C2117" t="str">
        <f t="shared" si="106"/>
        <v>nincs</v>
      </c>
      <c r="D2117" t="str">
        <f t="shared" si="106"/>
        <v>nincs</v>
      </c>
      <c r="E2117" t="str">
        <f t="shared" si="106"/>
        <v>nincs</v>
      </c>
      <c r="F2117" t="str">
        <f t="shared" si="106"/>
        <v>nincs</v>
      </c>
      <c r="G2117" t="str">
        <f t="shared" si="106"/>
        <v>nincs</v>
      </c>
      <c r="H2117">
        <f t="shared" si="107"/>
        <v>0</v>
      </c>
    </row>
    <row r="2118" spans="1:8" x14ac:dyDescent="0.25">
      <c r="A2118" t="s">
        <v>10186</v>
      </c>
      <c r="B2118" t="str">
        <f t="shared" si="105"/>
        <v>nincs</v>
      </c>
      <c r="C2118" t="str">
        <f t="shared" si="106"/>
        <v>nincs</v>
      </c>
      <c r="D2118" t="str">
        <f t="shared" si="106"/>
        <v>nincs</v>
      </c>
      <c r="E2118" t="str">
        <f t="shared" si="106"/>
        <v>nincs</v>
      </c>
      <c r="F2118" t="str">
        <f t="shared" si="106"/>
        <v>nincs</v>
      </c>
      <c r="G2118" t="str">
        <f t="shared" si="106"/>
        <v>van</v>
      </c>
      <c r="H2118">
        <f t="shared" si="107"/>
        <v>1</v>
      </c>
    </row>
    <row r="2119" spans="1:8" x14ac:dyDescent="0.25">
      <c r="A2119" t="s">
        <v>5138</v>
      </c>
      <c r="B2119" t="str">
        <f t="shared" si="105"/>
        <v>nincs</v>
      </c>
      <c r="C2119" t="str">
        <f t="shared" si="106"/>
        <v>nincs</v>
      </c>
      <c r="D2119" t="str">
        <f t="shared" si="106"/>
        <v>nincs</v>
      </c>
      <c r="E2119" t="str">
        <f t="shared" si="106"/>
        <v>van</v>
      </c>
      <c r="F2119" t="str">
        <f t="shared" si="106"/>
        <v>nincs</v>
      </c>
      <c r="G2119" t="str">
        <f t="shared" si="106"/>
        <v>nincs</v>
      </c>
      <c r="H2119">
        <f t="shared" si="107"/>
        <v>1</v>
      </c>
    </row>
    <row r="2120" spans="1:8" x14ac:dyDescent="0.25">
      <c r="A2120" t="s">
        <v>15600</v>
      </c>
      <c r="B2120" t="str">
        <f t="shared" si="105"/>
        <v>nincs</v>
      </c>
      <c r="C2120" t="str">
        <f t="shared" si="106"/>
        <v>nincs</v>
      </c>
      <c r="D2120" t="str">
        <f t="shared" si="106"/>
        <v>nincs</v>
      </c>
      <c r="E2120" t="str">
        <f t="shared" si="106"/>
        <v>nincs</v>
      </c>
      <c r="F2120" t="str">
        <f t="shared" si="106"/>
        <v>nincs</v>
      </c>
      <c r="G2120" t="str">
        <f t="shared" si="106"/>
        <v>nincs</v>
      </c>
      <c r="H2120">
        <f t="shared" si="107"/>
        <v>0</v>
      </c>
    </row>
    <row r="2121" spans="1:8" x14ac:dyDescent="0.25">
      <c r="A2121" t="s">
        <v>3369</v>
      </c>
      <c r="B2121" t="str">
        <f t="shared" si="105"/>
        <v>nincs</v>
      </c>
      <c r="C2121" t="str">
        <f t="shared" si="106"/>
        <v>nincs</v>
      </c>
      <c r="D2121" t="str">
        <f t="shared" si="106"/>
        <v>nincs</v>
      </c>
      <c r="E2121" t="str">
        <f t="shared" si="106"/>
        <v>nincs</v>
      </c>
      <c r="F2121" t="str">
        <f t="shared" si="106"/>
        <v>nincs</v>
      </c>
      <c r="G2121" t="str">
        <f t="shared" si="106"/>
        <v>nincs</v>
      </c>
      <c r="H2121">
        <f t="shared" si="107"/>
        <v>0</v>
      </c>
    </row>
    <row r="2122" spans="1:8" x14ac:dyDescent="0.25">
      <c r="A2122" t="s">
        <v>3369</v>
      </c>
      <c r="B2122" t="str">
        <f t="shared" si="105"/>
        <v>nincs</v>
      </c>
      <c r="C2122" t="str">
        <f t="shared" si="106"/>
        <v>nincs</v>
      </c>
      <c r="D2122" t="str">
        <f t="shared" si="106"/>
        <v>nincs</v>
      </c>
      <c r="E2122" t="str">
        <f t="shared" si="106"/>
        <v>nincs</v>
      </c>
      <c r="F2122" t="str">
        <f t="shared" si="106"/>
        <v>nincs</v>
      </c>
      <c r="G2122" t="str">
        <f t="shared" si="106"/>
        <v>nincs</v>
      </c>
      <c r="H2122">
        <f t="shared" si="107"/>
        <v>0</v>
      </c>
    </row>
    <row r="2123" spans="1:8" x14ac:dyDescent="0.25">
      <c r="A2123" t="s">
        <v>10014</v>
      </c>
      <c r="B2123" t="str">
        <f t="shared" si="105"/>
        <v>nincs</v>
      </c>
      <c r="C2123" t="str">
        <f t="shared" si="106"/>
        <v>nincs</v>
      </c>
      <c r="D2123" t="str">
        <f t="shared" si="106"/>
        <v>nincs</v>
      </c>
      <c r="E2123" t="str">
        <f t="shared" si="106"/>
        <v>nincs</v>
      </c>
      <c r="F2123" t="str">
        <f t="shared" si="106"/>
        <v>nincs</v>
      </c>
      <c r="G2123" t="str">
        <f t="shared" si="106"/>
        <v>nincs</v>
      </c>
      <c r="H2123">
        <f t="shared" si="107"/>
        <v>0</v>
      </c>
    </row>
    <row r="2124" spans="1:8" x14ac:dyDescent="0.25">
      <c r="A2124" t="s">
        <v>9675</v>
      </c>
      <c r="B2124" t="str">
        <f t="shared" si="105"/>
        <v>nincs</v>
      </c>
      <c r="C2124" t="str">
        <f t="shared" si="106"/>
        <v>nincs</v>
      </c>
      <c r="D2124" t="str">
        <f t="shared" si="106"/>
        <v>nincs</v>
      </c>
      <c r="E2124" t="str">
        <f t="shared" si="106"/>
        <v>nincs</v>
      </c>
      <c r="F2124" t="str">
        <f t="shared" si="106"/>
        <v>nincs</v>
      </c>
      <c r="G2124" t="str">
        <f t="shared" si="106"/>
        <v>nincs</v>
      </c>
      <c r="H2124">
        <f t="shared" si="107"/>
        <v>0</v>
      </c>
    </row>
    <row r="2125" spans="1:8" x14ac:dyDescent="0.25">
      <c r="A2125" t="s">
        <v>12559</v>
      </c>
      <c r="B2125" t="str">
        <f t="shared" si="105"/>
        <v>nincs</v>
      </c>
      <c r="C2125" t="str">
        <f t="shared" si="106"/>
        <v>nincs</v>
      </c>
      <c r="D2125" t="str">
        <f t="shared" si="106"/>
        <v>nincs</v>
      </c>
      <c r="E2125" t="str">
        <f t="shared" si="106"/>
        <v>nincs</v>
      </c>
      <c r="F2125" t="str">
        <f t="shared" si="106"/>
        <v>nincs</v>
      </c>
      <c r="G2125" t="str">
        <f t="shared" si="106"/>
        <v>nincs</v>
      </c>
      <c r="H2125">
        <f t="shared" si="107"/>
        <v>0</v>
      </c>
    </row>
    <row r="2126" spans="1:8" x14ac:dyDescent="0.25">
      <c r="A2126" t="s">
        <v>9012</v>
      </c>
      <c r="B2126" t="str">
        <f t="shared" si="105"/>
        <v>nincs</v>
      </c>
      <c r="C2126" t="str">
        <f t="shared" si="106"/>
        <v>nincs</v>
      </c>
      <c r="D2126" t="str">
        <f t="shared" si="106"/>
        <v>nincs</v>
      </c>
      <c r="E2126" t="str">
        <f t="shared" ref="C2126:G2150" si="108">IF(ISERROR(FIND(E$1,$A2126)),"nincs","van")</f>
        <v>nincs</v>
      </c>
      <c r="F2126" t="str">
        <f t="shared" si="108"/>
        <v>nincs</v>
      </c>
      <c r="G2126" t="str">
        <f t="shared" si="108"/>
        <v>nincs</v>
      </c>
      <c r="H2126">
        <f t="shared" si="107"/>
        <v>0</v>
      </c>
    </row>
    <row r="2127" spans="1:8" x14ac:dyDescent="0.25">
      <c r="A2127" t="s">
        <v>14843</v>
      </c>
      <c r="B2127" t="str">
        <f t="shared" si="105"/>
        <v>nincs</v>
      </c>
      <c r="C2127" t="str">
        <f t="shared" si="108"/>
        <v>nincs</v>
      </c>
      <c r="D2127" t="str">
        <f t="shared" si="108"/>
        <v>nincs</v>
      </c>
      <c r="E2127" t="str">
        <f t="shared" si="108"/>
        <v>nincs</v>
      </c>
      <c r="F2127" t="str">
        <f t="shared" si="108"/>
        <v>nincs</v>
      </c>
      <c r="G2127" t="str">
        <f t="shared" si="108"/>
        <v>nincs</v>
      </c>
      <c r="H2127">
        <f t="shared" si="107"/>
        <v>0</v>
      </c>
    </row>
    <row r="2128" spans="1:8" x14ac:dyDescent="0.25">
      <c r="A2128" t="s">
        <v>11237</v>
      </c>
      <c r="B2128" t="str">
        <f t="shared" si="105"/>
        <v>nincs</v>
      </c>
      <c r="C2128" t="str">
        <f t="shared" si="108"/>
        <v>nincs</v>
      </c>
      <c r="D2128" t="str">
        <f t="shared" si="108"/>
        <v>nincs</v>
      </c>
      <c r="E2128" t="str">
        <f t="shared" si="108"/>
        <v>nincs</v>
      </c>
      <c r="F2128" t="str">
        <f t="shared" si="108"/>
        <v>nincs</v>
      </c>
      <c r="G2128" t="str">
        <f t="shared" si="108"/>
        <v>nincs</v>
      </c>
      <c r="H2128">
        <f t="shared" si="107"/>
        <v>0</v>
      </c>
    </row>
    <row r="2129" spans="1:8" x14ac:dyDescent="0.25">
      <c r="A2129" t="s">
        <v>1571</v>
      </c>
      <c r="B2129" t="str">
        <f t="shared" ref="B2129:B2150" si="109">IF(ISERROR(FIND(B$1,$A2129)),"nincs","van")</f>
        <v>nincs</v>
      </c>
      <c r="C2129" t="str">
        <f t="shared" si="108"/>
        <v>nincs</v>
      </c>
      <c r="D2129" t="str">
        <f t="shared" si="108"/>
        <v>nincs</v>
      </c>
      <c r="E2129" t="str">
        <f t="shared" si="108"/>
        <v>van</v>
      </c>
      <c r="F2129" t="str">
        <f t="shared" si="108"/>
        <v>nincs</v>
      </c>
      <c r="G2129" t="str">
        <f t="shared" si="108"/>
        <v>nincs</v>
      </c>
      <c r="H2129">
        <f t="shared" si="107"/>
        <v>1</v>
      </c>
    </row>
    <row r="2130" spans="1:8" x14ac:dyDescent="0.25">
      <c r="A2130" t="s">
        <v>10202</v>
      </c>
      <c r="B2130" t="str">
        <f t="shared" si="109"/>
        <v>nincs</v>
      </c>
      <c r="C2130" t="str">
        <f t="shared" si="108"/>
        <v>nincs</v>
      </c>
      <c r="D2130" t="str">
        <f t="shared" si="108"/>
        <v>nincs</v>
      </c>
      <c r="E2130" t="str">
        <f t="shared" si="108"/>
        <v>nincs</v>
      </c>
      <c r="F2130" t="str">
        <f t="shared" si="108"/>
        <v>nincs</v>
      </c>
      <c r="G2130" t="str">
        <f t="shared" si="108"/>
        <v>nincs</v>
      </c>
      <c r="H2130">
        <f t="shared" si="107"/>
        <v>0</v>
      </c>
    </row>
    <row r="2131" spans="1:8" x14ac:dyDescent="0.25">
      <c r="A2131" t="s">
        <v>2258</v>
      </c>
      <c r="B2131" t="str">
        <f t="shared" si="109"/>
        <v>nincs</v>
      </c>
      <c r="C2131" t="str">
        <f t="shared" si="108"/>
        <v>nincs</v>
      </c>
      <c r="D2131" t="str">
        <f t="shared" si="108"/>
        <v>van</v>
      </c>
      <c r="E2131" t="str">
        <f t="shared" si="108"/>
        <v>nincs</v>
      </c>
      <c r="F2131" t="str">
        <f t="shared" si="108"/>
        <v>nincs</v>
      </c>
      <c r="G2131" t="str">
        <f t="shared" si="108"/>
        <v>nincs</v>
      </c>
      <c r="H2131">
        <f t="shared" si="107"/>
        <v>1</v>
      </c>
    </row>
    <row r="2132" spans="1:8" x14ac:dyDescent="0.25">
      <c r="A2132" t="s">
        <v>15552</v>
      </c>
      <c r="B2132" t="str">
        <f t="shared" si="109"/>
        <v>nincs</v>
      </c>
      <c r="C2132" t="str">
        <f t="shared" si="108"/>
        <v>nincs</v>
      </c>
      <c r="D2132" t="str">
        <f t="shared" si="108"/>
        <v>nincs</v>
      </c>
      <c r="E2132" t="str">
        <f t="shared" si="108"/>
        <v>nincs</v>
      </c>
      <c r="F2132" t="str">
        <f t="shared" si="108"/>
        <v>nincs</v>
      </c>
      <c r="G2132" t="str">
        <f t="shared" si="108"/>
        <v>nincs</v>
      </c>
      <c r="H2132">
        <f t="shared" si="107"/>
        <v>0</v>
      </c>
    </row>
    <row r="2133" spans="1:8" x14ac:dyDescent="0.25">
      <c r="A2133" t="s">
        <v>15056</v>
      </c>
      <c r="B2133" t="str">
        <f t="shared" si="109"/>
        <v>nincs</v>
      </c>
      <c r="C2133" t="str">
        <f t="shared" si="108"/>
        <v>nincs</v>
      </c>
      <c r="D2133" t="str">
        <f t="shared" si="108"/>
        <v>nincs</v>
      </c>
      <c r="E2133" t="str">
        <f t="shared" si="108"/>
        <v>nincs</v>
      </c>
      <c r="F2133" t="str">
        <f t="shared" si="108"/>
        <v>nincs</v>
      </c>
      <c r="G2133" t="str">
        <f t="shared" si="108"/>
        <v>nincs</v>
      </c>
      <c r="H2133">
        <f t="shared" si="107"/>
        <v>0</v>
      </c>
    </row>
    <row r="2134" spans="1:8" x14ac:dyDescent="0.25">
      <c r="A2134" t="s">
        <v>3369</v>
      </c>
      <c r="B2134" t="str">
        <f t="shared" si="109"/>
        <v>nincs</v>
      </c>
      <c r="C2134" t="str">
        <f t="shared" si="108"/>
        <v>nincs</v>
      </c>
      <c r="D2134" t="str">
        <f t="shared" si="108"/>
        <v>nincs</v>
      </c>
      <c r="E2134" t="str">
        <f t="shared" si="108"/>
        <v>nincs</v>
      </c>
      <c r="F2134" t="str">
        <f t="shared" si="108"/>
        <v>nincs</v>
      </c>
      <c r="G2134" t="str">
        <f t="shared" si="108"/>
        <v>nincs</v>
      </c>
      <c r="H2134">
        <f t="shared" si="107"/>
        <v>0</v>
      </c>
    </row>
    <row r="2135" spans="1:8" x14ac:dyDescent="0.25">
      <c r="A2135" t="s">
        <v>1571</v>
      </c>
      <c r="B2135" t="str">
        <f t="shared" si="109"/>
        <v>nincs</v>
      </c>
      <c r="C2135" t="str">
        <f t="shared" si="108"/>
        <v>nincs</v>
      </c>
      <c r="D2135" t="str">
        <f t="shared" si="108"/>
        <v>nincs</v>
      </c>
      <c r="E2135" t="str">
        <f t="shared" si="108"/>
        <v>van</v>
      </c>
      <c r="F2135" t="str">
        <f t="shared" si="108"/>
        <v>nincs</v>
      </c>
      <c r="G2135" t="str">
        <f t="shared" si="108"/>
        <v>nincs</v>
      </c>
      <c r="H2135">
        <f t="shared" si="107"/>
        <v>1</v>
      </c>
    </row>
    <row r="2136" spans="1:8" x14ac:dyDescent="0.25">
      <c r="A2136" t="s">
        <v>1457</v>
      </c>
      <c r="B2136" t="str">
        <f t="shared" si="109"/>
        <v>nincs</v>
      </c>
      <c r="C2136" t="str">
        <f t="shared" si="108"/>
        <v>van</v>
      </c>
      <c r="D2136" t="str">
        <f t="shared" si="108"/>
        <v>nincs</v>
      </c>
      <c r="E2136" t="str">
        <f t="shared" si="108"/>
        <v>nincs</v>
      </c>
      <c r="F2136" t="str">
        <f t="shared" si="108"/>
        <v>nincs</v>
      </c>
      <c r="G2136" t="str">
        <f t="shared" si="108"/>
        <v>nincs</v>
      </c>
      <c r="H2136">
        <f t="shared" si="107"/>
        <v>1</v>
      </c>
    </row>
    <row r="2137" spans="1:8" x14ac:dyDescent="0.25">
      <c r="A2137" t="s">
        <v>15433</v>
      </c>
      <c r="B2137" t="str">
        <f t="shared" si="109"/>
        <v>nincs</v>
      </c>
      <c r="C2137" t="str">
        <f t="shared" si="108"/>
        <v>nincs</v>
      </c>
      <c r="D2137" t="str">
        <f t="shared" si="108"/>
        <v>nincs</v>
      </c>
      <c r="E2137" t="str">
        <f t="shared" si="108"/>
        <v>nincs</v>
      </c>
      <c r="F2137" t="str">
        <f t="shared" si="108"/>
        <v>nincs</v>
      </c>
      <c r="G2137" t="str">
        <f t="shared" si="108"/>
        <v>nincs</v>
      </c>
      <c r="H2137">
        <f t="shared" si="107"/>
        <v>0</v>
      </c>
    </row>
    <row r="2138" spans="1:8" x14ac:dyDescent="0.25">
      <c r="A2138" t="s">
        <v>9387</v>
      </c>
      <c r="B2138" t="str">
        <f t="shared" si="109"/>
        <v>nincs</v>
      </c>
      <c r="C2138" t="str">
        <f t="shared" si="108"/>
        <v>nincs</v>
      </c>
      <c r="D2138" t="str">
        <f t="shared" si="108"/>
        <v>nincs</v>
      </c>
      <c r="E2138" t="str">
        <f t="shared" si="108"/>
        <v>nincs</v>
      </c>
      <c r="F2138" t="str">
        <f t="shared" si="108"/>
        <v>nincs</v>
      </c>
      <c r="G2138" t="str">
        <f t="shared" si="108"/>
        <v>nincs</v>
      </c>
      <c r="H2138">
        <f t="shared" si="107"/>
        <v>0</v>
      </c>
    </row>
    <row r="2139" spans="1:8" x14ac:dyDescent="0.25">
      <c r="A2139" t="s">
        <v>13850</v>
      </c>
      <c r="B2139" t="str">
        <f t="shared" si="109"/>
        <v>nincs</v>
      </c>
      <c r="C2139" t="str">
        <f t="shared" si="108"/>
        <v>nincs</v>
      </c>
      <c r="D2139" t="str">
        <f t="shared" si="108"/>
        <v>nincs</v>
      </c>
      <c r="E2139" t="str">
        <f t="shared" si="108"/>
        <v>nincs</v>
      </c>
      <c r="F2139" t="str">
        <f t="shared" si="108"/>
        <v>nincs</v>
      </c>
      <c r="G2139" t="str">
        <f t="shared" si="108"/>
        <v>nincs</v>
      </c>
      <c r="H2139">
        <f t="shared" si="107"/>
        <v>0</v>
      </c>
    </row>
    <row r="2140" spans="1:8" x14ac:dyDescent="0.25">
      <c r="A2140" t="s">
        <v>15455</v>
      </c>
      <c r="B2140" t="str">
        <f t="shared" si="109"/>
        <v>nincs</v>
      </c>
      <c r="C2140" t="str">
        <f t="shared" si="108"/>
        <v>nincs</v>
      </c>
      <c r="D2140" t="str">
        <f t="shared" si="108"/>
        <v>nincs</v>
      </c>
      <c r="E2140" t="str">
        <f t="shared" si="108"/>
        <v>nincs</v>
      </c>
      <c r="F2140" t="str">
        <f t="shared" si="108"/>
        <v>nincs</v>
      </c>
      <c r="G2140" t="str">
        <f t="shared" si="108"/>
        <v>nincs</v>
      </c>
      <c r="H2140">
        <f t="shared" si="107"/>
        <v>0</v>
      </c>
    </row>
    <row r="2141" spans="1:8" x14ac:dyDescent="0.25">
      <c r="A2141" t="s">
        <v>14814</v>
      </c>
      <c r="B2141" t="str">
        <f t="shared" si="109"/>
        <v>nincs</v>
      </c>
      <c r="C2141" t="str">
        <f t="shared" si="108"/>
        <v>nincs</v>
      </c>
      <c r="D2141" t="str">
        <f t="shared" si="108"/>
        <v>nincs</v>
      </c>
      <c r="E2141" t="str">
        <f t="shared" si="108"/>
        <v>nincs</v>
      </c>
      <c r="F2141" t="str">
        <f t="shared" si="108"/>
        <v>nincs</v>
      </c>
      <c r="G2141" t="str">
        <f t="shared" si="108"/>
        <v>nincs</v>
      </c>
      <c r="H2141">
        <f t="shared" si="107"/>
        <v>0</v>
      </c>
    </row>
    <row r="2142" spans="1:8" x14ac:dyDescent="0.25">
      <c r="A2142" t="s">
        <v>4444</v>
      </c>
      <c r="B2142" t="str">
        <f t="shared" si="109"/>
        <v>nincs</v>
      </c>
      <c r="C2142" t="str">
        <f t="shared" si="108"/>
        <v>nincs</v>
      </c>
      <c r="D2142" t="str">
        <f t="shared" si="108"/>
        <v>nincs</v>
      </c>
      <c r="E2142" t="str">
        <f t="shared" si="108"/>
        <v>nincs</v>
      </c>
      <c r="F2142" t="str">
        <f t="shared" si="108"/>
        <v>nincs</v>
      </c>
      <c r="G2142" t="str">
        <f t="shared" si="108"/>
        <v>nincs</v>
      </c>
      <c r="H2142">
        <f t="shared" si="107"/>
        <v>0</v>
      </c>
    </row>
    <row r="2143" spans="1:8" x14ac:dyDescent="0.25">
      <c r="A2143" t="s">
        <v>12229</v>
      </c>
      <c r="B2143" t="str">
        <f t="shared" si="109"/>
        <v>nincs</v>
      </c>
      <c r="C2143" t="str">
        <f t="shared" si="108"/>
        <v>nincs</v>
      </c>
      <c r="D2143" t="str">
        <f t="shared" si="108"/>
        <v>nincs</v>
      </c>
      <c r="E2143" t="str">
        <f t="shared" si="108"/>
        <v>nincs</v>
      </c>
      <c r="F2143" t="str">
        <f t="shared" si="108"/>
        <v>nincs</v>
      </c>
      <c r="G2143" t="str">
        <f t="shared" si="108"/>
        <v>nincs</v>
      </c>
      <c r="H2143">
        <f t="shared" si="107"/>
        <v>0</v>
      </c>
    </row>
    <row r="2144" spans="1:8" x14ac:dyDescent="0.25">
      <c r="A2144" t="s">
        <v>3369</v>
      </c>
      <c r="B2144" t="str">
        <f t="shared" si="109"/>
        <v>nincs</v>
      </c>
      <c r="C2144" t="str">
        <f t="shared" si="108"/>
        <v>nincs</v>
      </c>
      <c r="D2144" t="str">
        <f t="shared" si="108"/>
        <v>nincs</v>
      </c>
      <c r="E2144" t="str">
        <f t="shared" si="108"/>
        <v>nincs</v>
      </c>
      <c r="F2144" t="str">
        <f t="shared" si="108"/>
        <v>nincs</v>
      </c>
      <c r="G2144" t="str">
        <f t="shared" si="108"/>
        <v>nincs</v>
      </c>
      <c r="H2144">
        <f t="shared" si="107"/>
        <v>0</v>
      </c>
    </row>
    <row r="2145" spans="1:8" x14ac:dyDescent="0.25">
      <c r="A2145" t="s">
        <v>14969</v>
      </c>
      <c r="B2145" t="str">
        <f t="shared" si="109"/>
        <v>nincs</v>
      </c>
      <c r="C2145" t="str">
        <f t="shared" si="108"/>
        <v>nincs</v>
      </c>
      <c r="D2145" t="str">
        <f t="shared" si="108"/>
        <v>nincs</v>
      </c>
      <c r="E2145" t="str">
        <f t="shared" si="108"/>
        <v>nincs</v>
      </c>
      <c r="F2145" t="str">
        <f t="shared" si="108"/>
        <v>nincs</v>
      </c>
      <c r="G2145" t="str">
        <f t="shared" si="108"/>
        <v>nincs</v>
      </c>
      <c r="H2145">
        <f t="shared" si="107"/>
        <v>0</v>
      </c>
    </row>
    <row r="2146" spans="1:8" x14ac:dyDescent="0.25">
      <c r="A2146" t="s">
        <v>15615</v>
      </c>
      <c r="B2146" t="str">
        <f t="shared" si="109"/>
        <v>nincs</v>
      </c>
      <c r="C2146" t="str">
        <f t="shared" si="108"/>
        <v>nincs</v>
      </c>
      <c r="D2146" t="str">
        <f t="shared" si="108"/>
        <v>nincs</v>
      </c>
      <c r="E2146" t="str">
        <f t="shared" si="108"/>
        <v>nincs</v>
      </c>
      <c r="F2146" t="str">
        <f t="shared" si="108"/>
        <v>nincs</v>
      </c>
      <c r="G2146" t="str">
        <f t="shared" si="108"/>
        <v>nincs</v>
      </c>
      <c r="H2146">
        <f t="shared" si="107"/>
        <v>0</v>
      </c>
    </row>
    <row r="2147" spans="1:8" x14ac:dyDescent="0.25">
      <c r="A2147" t="s">
        <v>15526</v>
      </c>
      <c r="B2147" t="str">
        <f t="shared" si="109"/>
        <v>nincs</v>
      </c>
      <c r="C2147" t="str">
        <f t="shared" si="108"/>
        <v>nincs</v>
      </c>
      <c r="D2147" t="str">
        <f t="shared" si="108"/>
        <v>nincs</v>
      </c>
      <c r="E2147" t="str">
        <f t="shared" si="108"/>
        <v>nincs</v>
      </c>
      <c r="F2147" t="str">
        <f t="shared" si="108"/>
        <v>nincs</v>
      </c>
      <c r="G2147" t="str">
        <f t="shared" si="108"/>
        <v>nincs</v>
      </c>
      <c r="H2147">
        <f t="shared" si="107"/>
        <v>0</v>
      </c>
    </row>
    <row r="2148" spans="1:8" x14ac:dyDescent="0.25">
      <c r="A2148" t="s">
        <v>13373</v>
      </c>
      <c r="B2148" t="str">
        <f t="shared" si="109"/>
        <v>nincs</v>
      </c>
      <c r="C2148" t="str">
        <f t="shared" si="108"/>
        <v>nincs</v>
      </c>
      <c r="D2148" t="str">
        <f t="shared" si="108"/>
        <v>nincs</v>
      </c>
      <c r="E2148" t="str">
        <f t="shared" si="108"/>
        <v>nincs</v>
      </c>
      <c r="F2148" t="str">
        <f t="shared" si="108"/>
        <v>nincs</v>
      </c>
      <c r="G2148" t="str">
        <f t="shared" si="108"/>
        <v>nincs</v>
      </c>
      <c r="H2148">
        <f t="shared" si="107"/>
        <v>0</v>
      </c>
    </row>
    <row r="2149" spans="1:8" x14ac:dyDescent="0.25">
      <c r="A2149" t="s">
        <v>8367</v>
      </c>
      <c r="B2149" t="str">
        <f t="shared" si="109"/>
        <v>nincs</v>
      </c>
      <c r="C2149" t="str">
        <f t="shared" si="108"/>
        <v>nincs</v>
      </c>
      <c r="D2149" t="str">
        <f t="shared" si="108"/>
        <v>nincs</v>
      </c>
      <c r="E2149" t="str">
        <f t="shared" si="108"/>
        <v>nincs</v>
      </c>
      <c r="F2149" t="str">
        <f t="shared" si="108"/>
        <v>nincs</v>
      </c>
      <c r="G2149" t="str">
        <f t="shared" si="108"/>
        <v>nincs</v>
      </c>
      <c r="H2149">
        <f t="shared" ref="H2149:H2150" si="110">+COUNTIF(B2149:G2149,"van")</f>
        <v>0</v>
      </c>
    </row>
    <row r="2150" spans="1:8" x14ac:dyDescent="0.25">
      <c r="A2150" t="s">
        <v>10517</v>
      </c>
      <c r="B2150" t="str">
        <f t="shared" si="109"/>
        <v>nincs</v>
      </c>
      <c r="C2150" t="str">
        <f t="shared" si="108"/>
        <v>nincs</v>
      </c>
      <c r="D2150" t="str">
        <f t="shared" si="108"/>
        <v>nincs</v>
      </c>
      <c r="E2150" t="str">
        <f t="shared" si="108"/>
        <v>nincs</v>
      </c>
      <c r="F2150" t="str">
        <f t="shared" si="108"/>
        <v>nincs</v>
      </c>
      <c r="G2150" t="str">
        <f t="shared" si="108"/>
        <v>nincs</v>
      </c>
      <c r="H2150">
        <f t="shared" si="110"/>
        <v>0</v>
      </c>
    </row>
  </sheetData>
  <autoFilter ref="A1:H157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0" tint="-0.14999847407452621"/>
  </sheetPr>
  <dimension ref="A1:AF3010"/>
  <sheetViews>
    <sheetView topLeftCell="M1" workbookViewId="0">
      <selection activeCell="J5" sqref="J5"/>
    </sheetView>
  </sheetViews>
  <sheetFormatPr defaultRowHeight="15" x14ac:dyDescent="0.25"/>
  <sheetData>
    <row r="1" spans="1:32" x14ac:dyDescent="0.25">
      <c r="A1" t="s">
        <v>3</v>
      </c>
      <c r="B1" t="s">
        <v>6</v>
      </c>
      <c r="C1" t="s">
        <v>0</v>
      </c>
      <c r="D1" t="s">
        <v>12</v>
      </c>
      <c r="E1" t="s">
        <v>11</v>
      </c>
      <c r="F1" t="s">
        <v>8</v>
      </c>
      <c r="G1" t="s">
        <v>13</v>
      </c>
      <c r="H1" t="s">
        <v>18</v>
      </c>
      <c r="I1" t="s">
        <v>19</v>
      </c>
      <c r="J1" t="s">
        <v>5</v>
      </c>
      <c r="K1" t="s">
        <v>9</v>
      </c>
      <c r="L1" t="s">
        <v>10</v>
      </c>
      <c r="M1" t="s">
        <v>14</v>
      </c>
      <c r="N1" t="s">
        <v>1</v>
      </c>
      <c r="O1" t="s">
        <v>15</v>
      </c>
      <c r="P1" t="s">
        <v>15858</v>
      </c>
      <c r="Q1" t="s">
        <v>15859</v>
      </c>
      <c r="R1" t="s">
        <v>15860</v>
      </c>
      <c r="S1" t="s">
        <v>15886</v>
      </c>
      <c r="T1" t="s">
        <v>15889</v>
      </c>
      <c r="U1" t="s">
        <v>15892</v>
      </c>
      <c r="V1" t="s">
        <v>15893</v>
      </c>
      <c r="W1" t="s">
        <v>15902</v>
      </c>
      <c r="X1" t="s">
        <v>15908</v>
      </c>
      <c r="Y1" t="s">
        <v>15909</v>
      </c>
      <c r="Z1" t="s">
        <v>15910</v>
      </c>
      <c r="AA1" t="s">
        <v>15913</v>
      </c>
      <c r="AB1" t="s">
        <v>16</v>
      </c>
      <c r="AC1" t="s">
        <v>17</v>
      </c>
      <c r="AD1" t="s">
        <v>2</v>
      </c>
      <c r="AE1" t="s">
        <v>4</v>
      </c>
      <c r="AF1" t="s">
        <v>7</v>
      </c>
    </row>
    <row r="2" spans="1:32" x14ac:dyDescent="0.25">
      <c r="A2">
        <v>211672</v>
      </c>
      <c r="B2" t="s">
        <v>2134</v>
      </c>
      <c r="C2">
        <v>74000000</v>
      </c>
      <c r="D2">
        <v>1156730962</v>
      </c>
      <c r="E2">
        <v>42172</v>
      </c>
      <c r="F2">
        <v>875.58130500000004</v>
      </c>
      <c r="G2">
        <v>91</v>
      </c>
      <c r="H2">
        <v>6.4</v>
      </c>
      <c r="I2">
        <v>4571</v>
      </c>
      <c r="J2" t="s">
        <v>23</v>
      </c>
      <c r="K2" t="s">
        <v>1966</v>
      </c>
      <c r="L2" t="s">
        <v>37</v>
      </c>
      <c r="M2" t="s">
        <v>38</v>
      </c>
      <c r="N2" t="s">
        <v>588</v>
      </c>
      <c r="O2" t="s">
        <v>29</v>
      </c>
      <c r="P2">
        <v>1</v>
      </c>
      <c r="Q2">
        <v>1</v>
      </c>
      <c r="R2">
        <v>1</v>
      </c>
      <c r="S2">
        <v>1</v>
      </c>
      <c r="T2" t="s">
        <v>15887</v>
      </c>
      <c r="U2" t="s">
        <v>15891</v>
      </c>
      <c r="V2" t="s">
        <v>13664</v>
      </c>
      <c r="W2" t="s">
        <v>15891</v>
      </c>
      <c r="X2" t="s">
        <v>15891</v>
      </c>
      <c r="Y2" t="s">
        <v>15896</v>
      </c>
      <c r="Z2" t="s">
        <v>15896</v>
      </c>
      <c r="AA2" t="s">
        <v>15897</v>
      </c>
      <c r="AB2" t="s">
        <v>2136</v>
      </c>
      <c r="AC2" t="s">
        <v>2134</v>
      </c>
      <c r="AD2" t="s">
        <v>2132</v>
      </c>
      <c r="AE2" t="s">
        <v>2133</v>
      </c>
      <c r="AF2" t="s">
        <v>2135</v>
      </c>
    </row>
    <row r="3" spans="1:32" x14ac:dyDescent="0.25">
      <c r="A3">
        <v>293660</v>
      </c>
      <c r="B3" t="s">
        <v>2987</v>
      </c>
      <c r="C3">
        <v>58000000</v>
      </c>
      <c r="D3">
        <v>783112979</v>
      </c>
      <c r="E3">
        <v>42409</v>
      </c>
      <c r="F3">
        <v>514.56995600000005</v>
      </c>
      <c r="G3">
        <v>108</v>
      </c>
      <c r="H3">
        <v>7.4</v>
      </c>
      <c r="I3">
        <v>10995</v>
      </c>
      <c r="J3" t="s">
        <v>23</v>
      </c>
      <c r="K3" t="s">
        <v>2989</v>
      </c>
      <c r="L3" t="s">
        <v>37</v>
      </c>
      <c r="M3" t="s">
        <v>38</v>
      </c>
      <c r="N3" t="s">
        <v>893</v>
      </c>
      <c r="O3" t="s">
        <v>29</v>
      </c>
      <c r="P3">
        <v>1</v>
      </c>
      <c r="Q3">
        <v>1</v>
      </c>
      <c r="R3">
        <v>1</v>
      </c>
      <c r="S3">
        <v>1</v>
      </c>
      <c r="T3" t="s">
        <v>15888</v>
      </c>
      <c r="U3" t="s">
        <v>15890</v>
      </c>
      <c r="V3" t="s">
        <v>13664</v>
      </c>
      <c r="W3" t="s">
        <v>15891</v>
      </c>
      <c r="X3" t="s">
        <v>15891</v>
      </c>
      <c r="Y3" t="s">
        <v>15895</v>
      </c>
      <c r="Z3" t="s">
        <v>15896</v>
      </c>
      <c r="AA3" t="s">
        <v>15894</v>
      </c>
      <c r="AB3" t="s">
        <v>2990</v>
      </c>
      <c r="AC3" t="s">
        <v>2987</v>
      </c>
      <c r="AD3" t="s">
        <v>2985</v>
      </c>
      <c r="AE3" t="s">
        <v>2986</v>
      </c>
      <c r="AF3" t="s">
        <v>2988</v>
      </c>
    </row>
    <row r="4" spans="1:32" x14ac:dyDescent="0.25">
      <c r="A4">
        <v>118340</v>
      </c>
      <c r="B4" t="s">
        <v>436</v>
      </c>
      <c r="C4">
        <v>170000000</v>
      </c>
      <c r="D4">
        <v>773328629</v>
      </c>
      <c r="E4">
        <v>41850</v>
      </c>
      <c r="F4">
        <v>481.09862399999997</v>
      </c>
      <c r="G4">
        <v>121</v>
      </c>
      <c r="H4">
        <v>7.9</v>
      </c>
      <c r="I4">
        <v>9742</v>
      </c>
      <c r="J4" t="s">
        <v>23</v>
      </c>
      <c r="K4" t="s">
        <v>438</v>
      </c>
      <c r="L4" t="s">
        <v>41</v>
      </c>
      <c r="M4" t="s">
        <v>38</v>
      </c>
      <c r="N4" t="s">
        <v>245</v>
      </c>
      <c r="O4" t="s">
        <v>29</v>
      </c>
      <c r="P4">
        <v>1</v>
      </c>
      <c r="Q4">
        <v>2</v>
      </c>
      <c r="R4">
        <v>1</v>
      </c>
      <c r="S4">
        <v>0</v>
      </c>
      <c r="T4" t="s">
        <v>15888</v>
      </c>
      <c r="U4" t="s">
        <v>15890</v>
      </c>
      <c r="V4" t="s">
        <v>15891</v>
      </c>
      <c r="W4" t="s">
        <v>15891</v>
      </c>
      <c r="X4" t="s">
        <v>15891</v>
      </c>
      <c r="Y4" t="s">
        <v>15894</v>
      </c>
      <c r="Z4" t="s">
        <v>15897</v>
      </c>
      <c r="AA4" t="s">
        <v>15894</v>
      </c>
      <c r="AB4" t="s">
        <v>439</v>
      </c>
      <c r="AC4" t="s">
        <v>436</v>
      </c>
      <c r="AD4" t="s">
        <v>434</v>
      </c>
      <c r="AE4" t="s">
        <v>435</v>
      </c>
      <c r="AF4" t="s">
        <v>437</v>
      </c>
    </row>
    <row r="5" spans="1:32" x14ac:dyDescent="0.25">
      <c r="A5">
        <v>135397</v>
      </c>
      <c r="B5" t="s">
        <v>140</v>
      </c>
      <c r="C5">
        <v>150000000</v>
      </c>
      <c r="D5">
        <v>1513528810</v>
      </c>
      <c r="E5">
        <v>42164</v>
      </c>
      <c r="F5">
        <v>418.708552</v>
      </c>
      <c r="G5">
        <v>124</v>
      </c>
      <c r="H5">
        <v>6.5</v>
      </c>
      <c r="I5">
        <v>8662</v>
      </c>
      <c r="J5" t="s">
        <v>23</v>
      </c>
      <c r="K5" t="s">
        <v>142</v>
      </c>
      <c r="L5" t="s">
        <v>37</v>
      </c>
      <c r="M5" t="s">
        <v>38</v>
      </c>
      <c r="N5" t="s">
        <v>137</v>
      </c>
      <c r="O5" t="s">
        <v>29</v>
      </c>
      <c r="P5">
        <v>1</v>
      </c>
      <c r="Q5">
        <v>1</v>
      </c>
      <c r="R5">
        <v>1</v>
      </c>
      <c r="S5">
        <v>0</v>
      </c>
      <c r="T5" t="s">
        <v>15888</v>
      </c>
      <c r="U5" t="s">
        <v>15890</v>
      </c>
      <c r="V5" t="s">
        <v>15891</v>
      </c>
      <c r="W5" t="s">
        <v>15891</v>
      </c>
      <c r="X5" t="s">
        <v>15905</v>
      </c>
      <c r="Y5" t="s">
        <v>15894</v>
      </c>
      <c r="Z5" t="s">
        <v>15897</v>
      </c>
      <c r="AA5" t="s">
        <v>15894</v>
      </c>
      <c r="AB5" t="s">
        <v>143</v>
      </c>
      <c r="AC5" t="s">
        <v>140</v>
      </c>
      <c r="AD5" t="s">
        <v>138</v>
      </c>
      <c r="AE5" t="s">
        <v>139</v>
      </c>
      <c r="AF5" t="s">
        <v>141</v>
      </c>
    </row>
    <row r="6" spans="1:32" x14ac:dyDescent="0.25">
      <c r="A6">
        <v>22</v>
      </c>
      <c r="B6" t="s">
        <v>824</v>
      </c>
      <c r="C6">
        <v>140000000</v>
      </c>
      <c r="D6">
        <v>655011224</v>
      </c>
      <c r="E6">
        <v>37811</v>
      </c>
      <c r="F6">
        <v>271.97288900000001</v>
      </c>
      <c r="G6">
        <v>143</v>
      </c>
      <c r="H6">
        <v>7.5</v>
      </c>
      <c r="I6">
        <v>6985</v>
      </c>
      <c r="J6" t="s">
        <v>23</v>
      </c>
      <c r="K6" t="s">
        <v>243</v>
      </c>
      <c r="L6" t="s">
        <v>37</v>
      </c>
      <c r="M6" t="s">
        <v>38</v>
      </c>
      <c r="N6" t="s">
        <v>31</v>
      </c>
      <c r="O6" t="s">
        <v>29</v>
      </c>
      <c r="P6">
        <v>1</v>
      </c>
      <c r="Q6">
        <v>1</v>
      </c>
      <c r="R6">
        <v>1</v>
      </c>
      <c r="S6">
        <v>1</v>
      </c>
      <c r="T6" t="s">
        <v>15888</v>
      </c>
      <c r="U6" t="s">
        <v>15890</v>
      </c>
      <c r="V6" t="s">
        <v>15891</v>
      </c>
      <c r="W6" t="s">
        <v>15891</v>
      </c>
      <c r="X6" t="s">
        <v>15891</v>
      </c>
      <c r="Y6" t="s">
        <v>15894</v>
      </c>
      <c r="Z6" t="s">
        <v>15897</v>
      </c>
      <c r="AA6" t="s">
        <v>15894</v>
      </c>
      <c r="AB6" t="s">
        <v>826</v>
      </c>
      <c r="AC6" t="s">
        <v>824</v>
      </c>
      <c r="AD6" t="s">
        <v>822</v>
      </c>
      <c r="AE6" t="s">
        <v>823</v>
      </c>
      <c r="AF6" t="s">
        <v>825</v>
      </c>
    </row>
    <row r="7" spans="1:32" x14ac:dyDescent="0.25">
      <c r="A7">
        <v>119450</v>
      </c>
      <c r="B7" t="s">
        <v>379</v>
      </c>
      <c r="C7">
        <v>170000000</v>
      </c>
      <c r="D7">
        <v>710644566</v>
      </c>
      <c r="E7">
        <v>41816</v>
      </c>
      <c r="F7">
        <v>243.791743</v>
      </c>
      <c r="G7">
        <v>130</v>
      </c>
      <c r="H7">
        <v>7.3</v>
      </c>
      <c r="I7">
        <v>4410</v>
      </c>
      <c r="J7" t="s">
        <v>23</v>
      </c>
      <c r="K7" t="s">
        <v>381</v>
      </c>
      <c r="L7" t="s">
        <v>37</v>
      </c>
      <c r="M7" t="s">
        <v>38</v>
      </c>
      <c r="N7" t="s">
        <v>376</v>
      </c>
      <c r="O7" t="s">
        <v>29</v>
      </c>
      <c r="P7">
        <v>1</v>
      </c>
      <c r="Q7">
        <v>1</v>
      </c>
      <c r="R7">
        <v>1</v>
      </c>
      <c r="S7">
        <v>0</v>
      </c>
      <c r="T7" t="s">
        <v>15888</v>
      </c>
      <c r="U7" t="s">
        <v>15890</v>
      </c>
      <c r="V7" t="s">
        <v>15891</v>
      </c>
      <c r="W7" t="s">
        <v>15901</v>
      </c>
      <c r="X7" t="s">
        <v>15905</v>
      </c>
      <c r="Y7" t="s">
        <v>15894</v>
      </c>
      <c r="Z7" t="s">
        <v>15911</v>
      </c>
      <c r="AA7" t="s">
        <v>15914</v>
      </c>
      <c r="AB7" t="s">
        <v>382</v>
      </c>
      <c r="AC7" t="s">
        <v>379</v>
      </c>
      <c r="AD7" t="s">
        <v>377</v>
      </c>
      <c r="AE7" t="s">
        <v>378</v>
      </c>
      <c r="AF7" t="s">
        <v>380</v>
      </c>
    </row>
    <row r="8" spans="1:32" x14ac:dyDescent="0.25">
      <c r="A8">
        <v>131631</v>
      </c>
      <c r="B8" t="s">
        <v>829</v>
      </c>
      <c r="C8">
        <v>125000000</v>
      </c>
      <c r="D8">
        <v>752100229</v>
      </c>
      <c r="E8">
        <v>41961</v>
      </c>
      <c r="F8">
        <v>206.22715099999999</v>
      </c>
      <c r="G8">
        <v>123</v>
      </c>
      <c r="H8">
        <v>6.6</v>
      </c>
      <c r="I8">
        <v>5584</v>
      </c>
      <c r="J8" t="s">
        <v>23</v>
      </c>
      <c r="K8" t="s">
        <v>747</v>
      </c>
      <c r="L8" t="s">
        <v>37</v>
      </c>
      <c r="M8" t="s">
        <v>38</v>
      </c>
      <c r="N8" t="s">
        <v>827</v>
      </c>
      <c r="O8" t="s">
        <v>29</v>
      </c>
      <c r="P8">
        <v>1</v>
      </c>
      <c r="Q8">
        <v>1</v>
      </c>
      <c r="R8">
        <v>1</v>
      </c>
      <c r="S8">
        <v>0</v>
      </c>
      <c r="T8" t="s">
        <v>15888</v>
      </c>
      <c r="U8" t="s">
        <v>15891</v>
      </c>
      <c r="V8" t="s">
        <v>15891</v>
      </c>
      <c r="W8" t="s">
        <v>15891</v>
      </c>
      <c r="X8" t="s">
        <v>15905</v>
      </c>
      <c r="Y8" t="s">
        <v>15897</v>
      </c>
      <c r="Z8" t="s">
        <v>15897</v>
      </c>
      <c r="AA8" t="s">
        <v>15897</v>
      </c>
      <c r="AB8" t="s">
        <v>831</v>
      </c>
      <c r="AC8" t="s">
        <v>829</v>
      </c>
      <c r="AD8" t="s">
        <v>454</v>
      </c>
      <c r="AE8" t="s">
        <v>828</v>
      </c>
      <c r="AF8" t="s">
        <v>830</v>
      </c>
    </row>
    <row r="9" spans="1:32" x14ac:dyDescent="0.25">
      <c r="A9">
        <v>177572</v>
      </c>
      <c r="B9" t="s">
        <v>404</v>
      </c>
      <c r="C9">
        <v>165000000</v>
      </c>
      <c r="D9">
        <v>652105443</v>
      </c>
      <c r="E9">
        <v>41936</v>
      </c>
      <c r="F9">
        <v>203.73459</v>
      </c>
      <c r="G9">
        <v>102</v>
      </c>
      <c r="H9">
        <v>7.8</v>
      </c>
      <c r="I9">
        <v>6135</v>
      </c>
      <c r="J9" t="s">
        <v>23</v>
      </c>
      <c r="K9" t="s">
        <v>69</v>
      </c>
      <c r="L9" t="s">
        <v>37</v>
      </c>
      <c r="M9" t="s">
        <v>38</v>
      </c>
      <c r="N9" t="s">
        <v>401</v>
      </c>
      <c r="O9" t="s">
        <v>29</v>
      </c>
      <c r="P9">
        <v>1</v>
      </c>
      <c r="Q9">
        <v>1</v>
      </c>
      <c r="R9">
        <v>1</v>
      </c>
      <c r="S9">
        <v>1</v>
      </c>
      <c r="T9" t="s">
        <v>15887</v>
      </c>
      <c r="U9" t="s">
        <v>15890</v>
      </c>
      <c r="V9" t="s">
        <v>13664</v>
      </c>
      <c r="W9" t="s">
        <v>15891</v>
      </c>
      <c r="X9" t="s">
        <v>15891</v>
      </c>
      <c r="Y9" t="s">
        <v>15895</v>
      </c>
      <c r="Z9" t="s">
        <v>15896</v>
      </c>
      <c r="AA9" t="s">
        <v>15894</v>
      </c>
      <c r="AB9" t="s">
        <v>406</v>
      </c>
      <c r="AC9" t="s">
        <v>404</v>
      </c>
      <c r="AD9" t="s">
        <v>402</v>
      </c>
      <c r="AE9" t="s">
        <v>403</v>
      </c>
      <c r="AF9" t="s">
        <v>405</v>
      </c>
    </row>
    <row r="10" spans="1:32" x14ac:dyDescent="0.25">
      <c r="A10">
        <v>87101</v>
      </c>
      <c r="B10" t="s">
        <v>492</v>
      </c>
      <c r="C10">
        <v>155000000</v>
      </c>
      <c r="D10">
        <v>440603537</v>
      </c>
      <c r="E10">
        <v>42178</v>
      </c>
      <c r="F10">
        <v>202.04263499999999</v>
      </c>
      <c r="G10">
        <v>126</v>
      </c>
      <c r="H10">
        <v>5.8</v>
      </c>
      <c r="I10">
        <v>3631</v>
      </c>
      <c r="J10" t="s">
        <v>23</v>
      </c>
      <c r="K10" t="s">
        <v>494</v>
      </c>
      <c r="L10" t="s">
        <v>37</v>
      </c>
      <c r="M10" t="s">
        <v>38</v>
      </c>
      <c r="N10" t="s">
        <v>489</v>
      </c>
      <c r="O10" t="s">
        <v>29</v>
      </c>
      <c r="P10">
        <v>1</v>
      </c>
      <c r="Q10">
        <v>1</v>
      </c>
      <c r="R10">
        <v>1</v>
      </c>
      <c r="S10">
        <v>1</v>
      </c>
      <c r="T10" t="s">
        <v>15888</v>
      </c>
      <c r="U10" t="s">
        <v>15890</v>
      </c>
      <c r="V10" t="s">
        <v>15891</v>
      </c>
      <c r="W10" t="s">
        <v>15891</v>
      </c>
      <c r="X10" t="s">
        <v>15905</v>
      </c>
      <c r="Y10" t="s">
        <v>15894</v>
      </c>
      <c r="Z10" t="s">
        <v>15897</v>
      </c>
      <c r="AA10" t="s">
        <v>15894</v>
      </c>
      <c r="AB10" t="s">
        <v>495</v>
      </c>
      <c r="AC10" t="s">
        <v>492</v>
      </c>
      <c r="AD10" t="s">
        <v>490</v>
      </c>
      <c r="AE10" t="s">
        <v>491</v>
      </c>
      <c r="AF10" t="s">
        <v>493</v>
      </c>
    </row>
    <row r="11" spans="1:32" x14ac:dyDescent="0.25">
      <c r="A11">
        <v>244786</v>
      </c>
      <c r="B11" t="s">
        <v>13337</v>
      </c>
      <c r="C11">
        <v>3300000</v>
      </c>
      <c r="D11">
        <v>13092000</v>
      </c>
      <c r="E11">
        <v>41922</v>
      </c>
      <c r="F11">
        <v>192.528841</v>
      </c>
      <c r="G11">
        <v>105</v>
      </c>
      <c r="H11">
        <v>8.3000000000000007</v>
      </c>
      <c r="I11">
        <v>4254</v>
      </c>
      <c r="J11" t="s">
        <v>23</v>
      </c>
      <c r="K11" t="s">
        <v>13339</v>
      </c>
      <c r="L11" t="s">
        <v>37</v>
      </c>
      <c r="M11" t="s">
        <v>38</v>
      </c>
      <c r="N11" t="s">
        <v>786</v>
      </c>
      <c r="O11" t="s">
        <v>29</v>
      </c>
      <c r="P11">
        <v>1</v>
      </c>
      <c r="Q11">
        <v>1</v>
      </c>
      <c r="R11">
        <v>1</v>
      </c>
      <c r="S11">
        <v>0</v>
      </c>
      <c r="T11" t="s">
        <v>15888</v>
      </c>
      <c r="U11" t="s">
        <v>15891</v>
      </c>
      <c r="V11" t="s">
        <v>15891</v>
      </c>
      <c r="W11" t="s">
        <v>15901</v>
      </c>
      <c r="X11" t="s">
        <v>15891</v>
      </c>
      <c r="Y11" t="s">
        <v>15897</v>
      </c>
      <c r="Z11" t="s">
        <v>15911</v>
      </c>
      <c r="AA11" t="s">
        <v>15915</v>
      </c>
      <c r="AB11" t="s">
        <v>13340</v>
      </c>
      <c r="AC11" t="s">
        <v>13337</v>
      </c>
      <c r="AD11" t="s">
        <v>13335</v>
      </c>
      <c r="AE11" t="s">
        <v>13336</v>
      </c>
      <c r="AF11" t="s">
        <v>13338</v>
      </c>
    </row>
    <row r="12" spans="1:32" x14ac:dyDescent="0.25">
      <c r="A12">
        <v>155</v>
      </c>
      <c r="B12" t="s">
        <v>308</v>
      </c>
      <c r="C12">
        <v>185000000</v>
      </c>
      <c r="D12">
        <v>1004558444</v>
      </c>
      <c r="E12">
        <v>39645</v>
      </c>
      <c r="F12">
        <v>187.32292699999999</v>
      </c>
      <c r="G12">
        <v>152</v>
      </c>
      <c r="H12">
        <v>8.1999999999999993</v>
      </c>
      <c r="I12">
        <v>12002</v>
      </c>
      <c r="J12" t="s">
        <v>23</v>
      </c>
      <c r="K12" t="s">
        <v>310</v>
      </c>
      <c r="L12" t="s">
        <v>41</v>
      </c>
      <c r="M12" t="s">
        <v>311</v>
      </c>
      <c r="N12" t="s">
        <v>305</v>
      </c>
      <c r="O12" t="s">
        <v>29</v>
      </c>
      <c r="P12">
        <v>1</v>
      </c>
      <c r="Q12">
        <v>2</v>
      </c>
      <c r="R12">
        <v>2</v>
      </c>
      <c r="S12">
        <v>1</v>
      </c>
      <c r="T12" t="s">
        <v>15888</v>
      </c>
      <c r="U12" t="s">
        <v>15890</v>
      </c>
      <c r="V12" t="s">
        <v>15891</v>
      </c>
      <c r="W12" t="s">
        <v>15901</v>
      </c>
      <c r="X12" t="s">
        <v>15905</v>
      </c>
      <c r="Y12" t="s">
        <v>15894</v>
      </c>
      <c r="Z12" t="s">
        <v>15911</v>
      </c>
      <c r="AA12" t="s">
        <v>15914</v>
      </c>
      <c r="AB12" t="s">
        <v>312</v>
      </c>
      <c r="AC12" t="s">
        <v>308</v>
      </c>
      <c r="AD12" t="s">
        <v>306</v>
      </c>
      <c r="AE12" t="s">
        <v>307</v>
      </c>
      <c r="AF12" t="s">
        <v>309</v>
      </c>
    </row>
    <row r="13" spans="1:32" x14ac:dyDescent="0.25">
      <c r="A13">
        <v>286217</v>
      </c>
      <c r="B13" t="s">
        <v>1096</v>
      </c>
      <c r="C13">
        <v>108000000</v>
      </c>
      <c r="D13">
        <v>630161890</v>
      </c>
      <c r="E13">
        <v>42277</v>
      </c>
      <c r="F13">
        <v>167.93287000000001</v>
      </c>
      <c r="G13">
        <v>141</v>
      </c>
      <c r="H13">
        <v>7.6</v>
      </c>
      <c r="I13">
        <v>7268</v>
      </c>
      <c r="J13" t="s">
        <v>23</v>
      </c>
      <c r="K13" t="s">
        <v>1098</v>
      </c>
      <c r="L13" t="s">
        <v>37</v>
      </c>
      <c r="M13" t="s">
        <v>311</v>
      </c>
      <c r="N13" t="s">
        <v>1093</v>
      </c>
      <c r="O13" t="s">
        <v>29</v>
      </c>
      <c r="P13">
        <v>1</v>
      </c>
      <c r="Q13">
        <v>1</v>
      </c>
      <c r="R13">
        <v>2</v>
      </c>
      <c r="S13">
        <v>1</v>
      </c>
      <c r="T13" t="s">
        <v>15888</v>
      </c>
      <c r="U13" t="s">
        <v>15891</v>
      </c>
      <c r="V13" t="s">
        <v>15891</v>
      </c>
      <c r="W13" t="s">
        <v>15901</v>
      </c>
      <c r="X13" t="s">
        <v>15891</v>
      </c>
      <c r="Y13" t="s">
        <v>15897</v>
      </c>
      <c r="Z13" t="s">
        <v>15911</v>
      </c>
      <c r="AA13" t="s">
        <v>15915</v>
      </c>
      <c r="AB13" t="s">
        <v>1099</v>
      </c>
      <c r="AC13" t="s">
        <v>1096</v>
      </c>
      <c r="AD13" t="s">
        <v>1094</v>
      </c>
      <c r="AE13" t="s">
        <v>1095</v>
      </c>
      <c r="AF13" t="s">
        <v>1097</v>
      </c>
    </row>
    <row r="14" spans="1:32" x14ac:dyDescent="0.25">
      <c r="A14">
        <v>109445</v>
      </c>
      <c r="B14" t="s">
        <v>553</v>
      </c>
      <c r="C14">
        <v>150000000</v>
      </c>
      <c r="D14">
        <v>1274219009</v>
      </c>
      <c r="E14">
        <v>41605</v>
      </c>
      <c r="F14">
        <v>165.12536600000001</v>
      </c>
      <c r="G14">
        <v>102</v>
      </c>
      <c r="H14">
        <v>7.3</v>
      </c>
      <c r="I14">
        <v>5295</v>
      </c>
      <c r="J14" t="s">
        <v>23</v>
      </c>
      <c r="K14" t="s">
        <v>69</v>
      </c>
      <c r="L14" t="s">
        <v>37</v>
      </c>
      <c r="M14" t="s">
        <v>38</v>
      </c>
      <c r="N14" t="s">
        <v>550</v>
      </c>
      <c r="O14" t="s">
        <v>29</v>
      </c>
      <c r="P14">
        <v>1</v>
      </c>
      <c r="Q14">
        <v>1</v>
      </c>
      <c r="R14">
        <v>1</v>
      </c>
      <c r="S14">
        <v>1</v>
      </c>
      <c r="T14" t="s">
        <v>15887</v>
      </c>
      <c r="U14" t="s">
        <v>15891</v>
      </c>
      <c r="V14" t="s">
        <v>15891</v>
      </c>
      <c r="W14" t="s">
        <v>15891</v>
      </c>
      <c r="X14" t="s">
        <v>15891</v>
      </c>
      <c r="Y14" t="s">
        <v>15897</v>
      </c>
      <c r="Z14" t="s">
        <v>15897</v>
      </c>
      <c r="AA14" t="s">
        <v>15897</v>
      </c>
      <c r="AB14" t="s">
        <v>555</v>
      </c>
      <c r="AC14" t="s">
        <v>553</v>
      </c>
      <c r="AD14" t="s">
        <v>551</v>
      </c>
      <c r="AE14" t="s">
        <v>552</v>
      </c>
      <c r="AF14" t="s">
        <v>554</v>
      </c>
    </row>
    <row r="15" spans="1:32" x14ac:dyDescent="0.25">
      <c r="A15">
        <v>209112</v>
      </c>
      <c r="B15" t="s">
        <v>87</v>
      </c>
      <c r="C15">
        <v>250000000</v>
      </c>
      <c r="D15">
        <v>873260194</v>
      </c>
      <c r="E15">
        <v>42452</v>
      </c>
      <c r="F15">
        <v>155.79045199999999</v>
      </c>
      <c r="G15">
        <v>151</v>
      </c>
      <c r="H15">
        <v>5.7</v>
      </c>
      <c r="I15">
        <v>7004</v>
      </c>
      <c r="J15" t="s">
        <v>23</v>
      </c>
      <c r="K15" t="s">
        <v>89</v>
      </c>
      <c r="L15" t="s">
        <v>37</v>
      </c>
      <c r="M15" t="s">
        <v>38</v>
      </c>
      <c r="N15" t="s">
        <v>84</v>
      </c>
      <c r="O15" t="s">
        <v>29</v>
      </c>
      <c r="P15">
        <v>1</v>
      </c>
      <c r="Q15">
        <v>1</v>
      </c>
      <c r="R15">
        <v>1</v>
      </c>
      <c r="S15">
        <v>1</v>
      </c>
      <c r="T15" t="s">
        <v>15888</v>
      </c>
      <c r="U15" t="s">
        <v>15890</v>
      </c>
      <c r="V15" t="s">
        <v>15891</v>
      </c>
      <c r="W15" t="s">
        <v>15891</v>
      </c>
      <c r="X15" t="s">
        <v>15891</v>
      </c>
      <c r="Y15" t="s">
        <v>15894</v>
      </c>
      <c r="Z15" t="s">
        <v>15897</v>
      </c>
      <c r="AA15" t="s">
        <v>15894</v>
      </c>
      <c r="AB15" t="s">
        <v>90</v>
      </c>
      <c r="AC15" t="s">
        <v>87</v>
      </c>
      <c r="AD15" t="s">
        <v>85</v>
      </c>
      <c r="AE15" t="s">
        <v>86</v>
      </c>
      <c r="AF15" t="s">
        <v>88</v>
      </c>
    </row>
    <row r="16" spans="1:32" x14ac:dyDescent="0.25">
      <c r="A16">
        <v>19995</v>
      </c>
      <c r="B16" t="s">
        <v>24</v>
      </c>
      <c r="C16">
        <v>237000000</v>
      </c>
      <c r="D16">
        <v>2787965087</v>
      </c>
      <c r="E16">
        <v>40157</v>
      </c>
      <c r="F16">
        <v>150.437577</v>
      </c>
      <c r="G16">
        <v>162</v>
      </c>
      <c r="H16">
        <v>7.2</v>
      </c>
      <c r="I16">
        <v>11800</v>
      </c>
      <c r="J16" t="s">
        <v>23</v>
      </c>
      <c r="K16" t="s">
        <v>26</v>
      </c>
      <c r="L16" t="s">
        <v>27</v>
      </c>
      <c r="M16" t="s">
        <v>28</v>
      </c>
      <c r="N16" t="s">
        <v>20</v>
      </c>
      <c r="O16" t="s">
        <v>29</v>
      </c>
      <c r="P16">
        <v>1</v>
      </c>
      <c r="Q16">
        <v>2</v>
      </c>
      <c r="R16">
        <v>2</v>
      </c>
      <c r="S16">
        <v>1</v>
      </c>
      <c r="T16" t="s">
        <v>15888</v>
      </c>
      <c r="U16" t="s">
        <v>15890</v>
      </c>
      <c r="V16" t="s">
        <v>15891</v>
      </c>
      <c r="W16" t="s">
        <v>15891</v>
      </c>
      <c r="X16" t="s">
        <v>15891</v>
      </c>
      <c r="Y16" t="s">
        <v>15894</v>
      </c>
      <c r="Z16" t="s">
        <v>15897</v>
      </c>
      <c r="AA16" t="s">
        <v>15894</v>
      </c>
      <c r="AB16" t="s">
        <v>30</v>
      </c>
      <c r="AC16" t="s">
        <v>24</v>
      </c>
      <c r="AD16" t="s">
        <v>21</v>
      </c>
      <c r="AE16" t="s">
        <v>22</v>
      </c>
      <c r="AF16" t="s">
        <v>25</v>
      </c>
    </row>
    <row r="17" spans="1:32" x14ac:dyDescent="0.25">
      <c r="A17">
        <v>550</v>
      </c>
      <c r="B17" t="s">
        <v>2540</v>
      </c>
      <c r="C17">
        <v>63000000</v>
      </c>
      <c r="D17">
        <v>100853753</v>
      </c>
      <c r="E17">
        <v>36448</v>
      </c>
      <c r="F17">
        <v>146.75739100000001</v>
      </c>
      <c r="G17">
        <v>139</v>
      </c>
      <c r="H17">
        <v>8.3000000000000007</v>
      </c>
      <c r="I17">
        <v>9413</v>
      </c>
      <c r="J17" t="s">
        <v>23</v>
      </c>
      <c r="K17" t="s">
        <v>2542</v>
      </c>
      <c r="L17" t="s">
        <v>334</v>
      </c>
      <c r="M17" t="s">
        <v>38</v>
      </c>
      <c r="N17" t="s">
        <v>786</v>
      </c>
      <c r="O17" t="s">
        <v>29</v>
      </c>
      <c r="P17">
        <v>1</v>
      </c>
      <c r="Q17">
        <v>2</v>
      </c>
      <c r="R17">
        <v>1</v>
      </c>
      <c r="S17">
        <v>0</v>
      </c>
      <c r="T17" t="s">
        <v>15888</v>
      </c>
      <c r="U17" t="s">
        <v>15891</v>
      </c>
      <c r="V17" t="s">
        <v>15891</v>
      </c>
      <c r="W17" t="s">
        <v>15901</v>
      </c>
      <c r="X17" t="s">
        <v>15891</v>
      </c>
      <c r="Y17" t="s">
        <v>15897</v>
      </c>
      <c r="Z17" t="s">
        <v>15911</v>
      </c>
      <c r="AA17" t="s">
        <v>15915</v>
      </c>
      <c r="AB17" t="s">
        <v>2543</v>
      </c>
      <c r="AC17" t="s">
        <v>2540</v>
      </c>
      <c r="AD17" t="s">
        <v>2538</v>
      </c>
      <c r="AE17" t="s">
        <v>2539</v>
      </c>
      <c r="AF17" t="s">
        <v>2541</v>
      </c>
    </row>
    <row r="18" spans="1:32" x14ac:dyDescent="0.25">
      <c r="A18">
        <v>205596</v>
      </c>
      <c r="B18" t="s">
        <v>9134</v>
      </c>
      <c r="C18">
        <v>14000000</v>
      </c>
      <c r="D18">
        <v>233555708</v>
      </c>
      <c r="E18">
        <v>41957</v>
      </c>
      <c r="F18">
        <v>145.36459099999999</v>
      </c>
      <c r="G18">
        <v>113</v>
      </c>
      <c r="H18">
        <v>8</v>
      </c>
      <c r="I18">
        <v>5723</v>
      </c>
      <c r="J18" t="s">
        <v>23</v>
      </c>
      <c r="K18" t="s">
        <v>9136</v>
      </c>
      <c r="L18" t="s">
        <v>2620</v>
      </c>
      <c r="M18" t="s">
        <v>38</v>
      </c>
      <c r="N18" t="s">
        <v>9131</v>
      </c>
      <c r="O18" t="s">
        <v>29</v>
      </c>
      <c r="P18">
        <v>1</v>
      </c>
      <c r="Q18">
        <v>1</v>
      </c>
      <c r="R18">
        <v>1</v>
      </c>
      <c r="S18">
        <v>0</v>
      </c>
      <c r="T18" t="s">
        <v>15888</v>
      </c>
      <c r="U18" t="s">
        <v>15891</v>
      </c>
      <c r="V18" t="s">
        <v>15891</v>
      </c>
      <c r="W18" t="s">
        <v>15901</v>
      </c>
      <c r="X18" t="s">
        <v>15905</v>
      </c>
      <c r="Y18" t="s">
        <v>15897</v>
      </c>
      <c r="Z18" t="s">
        <v>15911</v>
      </c>
      <c r="AA18" t="s">
        <v>15915</v>
      </c>
      <c r="AB18" t="s">
        <v>9137</v>
      </c>
      <c r="AC18" t="s">
        <v>9134</v>
      </c>
      <c r="AD18" t="s">
        <v>9132</v>
      </c>
      <c r="AE18" t="s">
        <v>9133</v>
      </c>
      <c r="AF18" t="s">
        <v>9135</v>
      </c>
    </row>
    <row r="19" spans="1:32" x14ac:dyDescent="0.25">
      <c r="A19">
        <v>24428</v>
      </c>
      <c r="B19" t="s">
        <v>110</v>
      </c>
      <c r="C19">
        <v>220000000</v>
      </c>
      <c r="D19">
        <v>1519557910</v>
      </c>
      <c r="E19">
        <v>41024</v>
      </c>
      <c r="F19">
        <v>144.448633</v>
      </c>
      <c r="G19">
        <v>143</v>
      </c>
      <c r="H19">
        <v>7.4</v>
      </c>
      <c r="I19">
        <v>11776</v>
      </c>
      <c r="J19" t="s">
        <v>23</v>
      </c>
      <c r="K19" t="s">
        <v>112</v>
      </c>
      <c r="L19" t="s">
        <v>37</v>
      </c>
      <c r="M19" t="s">
        <v>38</v>
      </c>
      <c r="N19" t="s">
        <v>107</v>
      </c>
      <c r="O19" t="s">
        <v>29</v>
      </c>
      <c r="P19">
        <v>1</v>
      </c>
      <c r="Q19">
        <v>1</v>
      </c>
      <c r="R19">
        <v>1</v>
      </c>
      <c r="S19">
        <v>1</v>
      </c>
      <c r="T19" t="s">
        <v>15888</v>
      </c>
      <c r="U19" t="s">
        <v>15890</v>
      </c>
      <c r="V19" t="s">
        <v>15891</v>
      </c>
      <c r="W19" t="s">
        <v>15891</v>
      </c>
      <c r="X19" t="s">
        <v>15891</v>
      </c>
      <c r="Y19" t="s">
        <v>15894</v>
      </c>
      <c r="Z19" t="s">
        <v>15897</v>
      </c>
      <c r="AA19" t="s">
        <v>15894</v>
      </c>
      <c r="AB19" t="s">
        <v>113</v>
      </c>
      <c r="AC19" t="s">
        <v>110</v>
      </c>
      <c r="AD19" t="s">
        <v>108</v>
      </c>
      <c r="AE19" t="s">
        <v>109</v>
      </c>
      <c r="AF19" t="s">
        <v>111</v>
      </c>
    </row>
    <row r="20" spans="1:32" x14ac:dyDescent="0.25">
      <c r="A20">
        <v>98566</v>
      </c>
      <c r="B20" t="s">
        <v>978</v>
      </c>
      <c r="C20">
        <v>125000000</v>
      </c>
      <c r="D20">
        <v>477200000</v>
      </c>
      <c r="E20">
        <v>41858</v>
      </c>
      <c r="F20">
        <v>143.35037600000001</v>
      </c>
      <c r="G20">
        <v>101</v>
      </c>
      <c r="H20">
        <v>5.8</v>
      </c>
      <c r="I20">
        <v>2636</v>
      </c>
      <c r="J20" t="s">
        <v>23</v>
      </c>
      <c r="K20" t="s">
        <v>980</v>
      </c>
      <c r="L20" t="s">
        <v>37</v>
      </c>
      <c r="M20" t="s">
        <v>38</v>
      </c>
      <c r="N20" t="s">
        <v>975</v>
      </c>
      <c r="O20" t="s">
        <v>29</v>
      </c>
      <c r="P20">
        <v>1</v>
      </c>
      <c r="Q20">
        <v>1</v>
      </c>
      <c r="R20">
        <v>1</v>
      </c>
      <c r="S20">
        <v>1</v>
      </c>
      <c r="T20" t="s">
        <v>15888</v>
      </c>
      <c r="U20" t="s">
        <v>15890</v>
      </c>
      <c r="V20" t="s">
        <v>13664</v>
      </c>
      <c r="W20" t="s">
        <v>15891</v>
      </c>
      <c r="X20" t="s">
        <v>15891</v>
      </c>
      <c r="Y20" t="s">
        <v>15895</v>
      </c>
      <c r="Z20" t="s">
        <v>15896</v>
      </c>
      <c r="AA20" t="s">
        <v>15894</v>
      </c>
      <c r="AB20" t="s">
        <v>981</v>
      </c>
      <c r="AC20" t="s">
        <v>978</v>
      </c>
      <c r="AD20" t="s">
        <v>976</v>
      </c>
      <c r="AE20" t="s">
        <v>977</v>
      </c>
      <c r="AF20" t="s">
        <v>979</v>
      </c>
    </row>
    <row r="21" spans="1:32" x14ac:dyDescent="0.25">
      <c r="A21">
        <v>210577</v>
      </c>
      <c r="B21" t="s">
        <v>2653</v>
      </c>
      <c r="C21">
        <v>61000000</v>
      </c>
      <c r="D21">
        <v>369330363</v>
      </c>
      <c r="E21">
        <v>41913</v>
      </c>
      <c r="F21">
        <v>143.04154299999999</v>
      </c>
      <c r="G21">
        <v>145</v>
      </c>
      <c r="H21">
        <v>7.9</v>
      </c>
      <c r="I21">
        <v>5862</v>
      </c>
      <c r="J21" t="s">
        <v>23</v>
      </c>
      <c r="K21" t="s">
        <v>2655</v>
      </c>
      <c r="L21" t="s">
        <v>37</v>
      </c>
      <c r="M21" t="s">
        <v>38</v>
      </c>
      <c r="N21" t="s">
        <v>2650</v>
      </c>
      <c r="O21" t="s">
        <v>29</v>
      </c>
      <c r="P21">
        <v>1</v>
      </c>
      <c r="Q21">
        <v>1</v>
      </c>
      <c r="R21">
        <v>1</v>
      </c>
      <c r="S21">
        <v>1</v>
      </c>
      <c r="T21" t="s">
        <v>15888</v>
      </c>
      <c r="U21" t="s">
        <v>15891</v>
      </c>
      <c r="V21" t="s">
        <v>15891</v>
      </c>
      <c r="W21" t="s">
        <v>15901</v>
      </c>
      <c r="X21" t="s">
        <v>15905</v>
      </c>
      <c r="Y21" t="s">
        <v>15897</v>
      </c>
      <c r="Z21" t="s">
        <v>15911</v>
      </c>
      <c r="AA21" t="s">
        <v>15915</v>
      </c>
      <c r="AB21" t="s">
        <v>2656</v>
      </c>
      <c r="AC21" t="s">
        <v>2653</v>
      </c>
      <c r="AD21" t="s">
        <v>2651</v>
      </c>
      <c r="AE21" t="s">
        <v>2652</v>
      </c>
      <c r="AF21" t="s">
        <v>2654</v>
      </c>
    </row>
    <row r="22" spans="1:32" x14ac:dyDescent="0.25">
      <c r="A22">
        <v>257344</v>
      </c>
      <c r="B22" t="s">
        <v>1407</v>
      </c>
      <c r="C22">
        <v>88000000</v>
      </c>
      <c r="D22">
        <v>243637091</v>
      </c>
      <c r="E22">
        <v>42201</v>
      </c>
      <c r="F22">
        <v>140.84949499999999</v>
      </c>
      <c r="G22">
        <v>105</v>
      </c>
      <c r="H22">
        <v>5.6</v>
      </c>
      <c r="I22">
        <v>2513</v>
      </c>
      <c r="J22" t="s">
        <v>23</v>
      </c>
      <c r="K22" t="s">
        <v>1409</v>
      </c>
      <c r="L22" t="s">
        <v>37</v>
      </c>
      <c r="M22" t="s">
        <v>38</v>
      </c>
      <c r="N22" t="s">
        <v>121</v>
      </c>
      <c r="O22" t="s">
        <v>29</v>
      </c>
      <c r="P22">
        <v>1</v>
      </c>
      <c r="Q22">
        <v>1</v>
      </c>
      <c r="R22">
        <v>1</v>
      </c>
      <c r="S22">
        <v>0</v>
      </c>
      <c r="T22" t="s">
        <v>15888</v>
      </c>
      <c r="U22" t="s">
        <v>15890</v>
      </c>
      <c r="V22" t="s">
        <v>13664</v>
      </c>
      <c r="W22" t="s">
        <v>15891</v>
      </c>
      <c r="X22" t="s">
        <v>15891</v>
      </c>
      <c r="Y22" t="s">
        <v>15895</v>
      </c>
      <c r="Z22" t="s">
        <v>15896</v>
      </c>
      <c r="AA22" t="s">
        <v>15894</v>
      </c>
      <c r="AB22" t="s">
        <v>1410</v>
      </c>
      <c r="AC22" t="s">
        <v>1407</v>
      </c>
      <c r="AD22" t="s">
        <v>1405</v>
      </c>
      <c r="AE22" t="s">
        <v>1406</v>
      </c>
      <c r="AF22" t="s">
        <v>1408</v>
      </c>
    </row>
    <row r="23" spans="1:32" x14ac:dyDescent="0.25">
      <c r="A23">
        <v>246655</v>
      </c>
      <c r="B23" t="s">
        <v>301</v>
      </c>
      <c r="C23">
        <v>178000000</v>
      </c>
      <c r="D23">
        <v>543934787</v>
      </c>
      <c r="E23">
        <v>42508</v>
      </c>
      <c r="F23">
        <v>139.272042</v>
      </c>
      <c r="G23">
        <v>144</v>
      </c>
      <c r="H23">
        <v>6.4</v>
      </c>
      <c r="I23">
        <v>4721</v>
      </c>
      <c r="J23" t="s">
        <v>23</v>
      </c>
      <c r="K23" t="s">
        <v>303</v>
      </c>
      <c r="L23" t="s">
        <v>37</v>
      </c>
      <c r="M23" t="s">
        <v>38</v>
      </c>
      <c r="N23" t="s">
        <v>298</v>
      </c>
      <c r="O23" t="s">
        <v>29</v>
      </c>
      <c r="P23">
        <v>1</v>
      </c>
      <c r="Q23">
        <v>1</v>
      </c>
      <c r="R23">
        <v>1</v>
      </c>
      <c r="S23">
        <v>1</v>
      </c>
      <c r="T23" t="s">
        <v>15888</v>
      </c>
      <c r="U23" t="s">
        <v>15891</v>
      </c>
      <c r="V23" t="s">
        <v>15891</v>
      </c>
      <c r="W23" t="s">
        <v>15891</v>
      </c>
      <c r="X23" t="s">
        <v>15891</v>
      </c>
      <c r="Y23" t="s">
        <v>15897</v>
      </c>
      <c r="Z23" t="s">
        <v>15897</v>
      </c>
      <c r="AA23" t="s">
        <v>15897</v>
      </c>
      <c r="AB23" t="s">
        <v>304</v>
      </c>
      <c r="AC23" t="s">
        <v>301</v>
      </c>
      <c r="AD23" t="s">
        <v>299</v>
      </c>
      <c r="AE23" t="s">
        <v>300</v>
      </c>
      <c r="AF23" t="s">
        <v>302</v>
      </c>
    </row>
    <row r="24" spans="1:32" x14ac:dyDescent="0.25">
      <c r="A24">
        <v>285</v>
      </c>
      <c r="B24" t="s">
        <v>34</v>
      </c>
      <c r="C24">
        <v>300000000</v>
      </c>
      <c r="D24">
        <v>961000000</v>
      </c>
      <c r="E24">
        <v>39221</v>
      </c>
      <c r="F24">
        <v>139.082615</v>
      </c>
      <c r="G24">
        <v>169</v>
      </c>
      <c r="H24">
        <v>6.9</v>
      </c>
      <c r="I24">
        <v>4500</v>
      </c>
      <c r="J24" t="s">
        <v>23</v>
      </c>
      <c r="K24" t="s">
        <v>36</v>
      </c>
      <c r="L24" t="s">
        <v>37</v>
      </c>
      <c r="M24" t="s">
        <v>38</v>
      </c>
      <c r="N24" t="s">
        <v>31</v>
      </c>
      <c r="O24" t="s">
        <v>29</v>
      </c>
      <c r="P24">
        <v>1</v>
      </c>
      <c r="Q24">
        <v>1</v>
      </c>
      <c r="R24">
        <v>1</v>
      </c>
      <c r="S24">
        <v>1</v>
      </c>
      <c r="T24" t="s">
        <v>15888</v>
      </c>
      <c r="U24" t="s">
        <v>15890</v>
      </c>
      <c r="V24" t="s">
        <v>15891</v>
      </c>
      <c r="W24" t="s">
        <v>15891</v>
      </c>
      <c r="X24" t="s">
        <v>15891</v>
      </c>
      <c r="Y24" t="s">
        <v>15894</v>
      </c>
      <c r="Z24" t="s">
        <v>15897</v>
      </c>
      <c r="AA24" t="s">
        <v>15894</v>
      </c>
      <c r="AB24" t="s">
        <v>39</v>
      </c>
      <c r="AC24" t="s">
        <v>34</v>
      </c>
      <c r="AD24" t="s">
        <v>32</v>
      </c>
      <c r="AE24" t="s">
        <v>33</v>
      </c>
      <c r="AF24" t="s">
        <v>35</v>
      </c>
    </row>
    <row r="25" spans="1:32" x14ac:dyDescent="0.25">
      <c r="A25">
        <v>61791</v>
      </c>
      <c r="B25" t="s">
        <v>1315</v>
      </c>
      <c r="C25">
        <v>93000000</v>
      </c>
      <c r="D25">
        <v>482860185</v>
      </c>
      <c r="E25">
        <v>40758</v>
      </c>
      <c r="F25">
        <v>138.43316799999999</v>
      </c>
      <c r="G25">
        <v>105</v>
      </c>
      <c r="H25">
        <v>7</v>
      </c>
      <c r="I25">
        <v>4347</v>
      </c>
      <c r="J25" t="s">
        <v>23</v>
      </c>
      <c r="K25" t="s">
        <v>1317</v>
      </c>
      <c r="L25" t="s">
        <v>37</v>
      </c>
      <c r="M25" t="s">
        <v>38</v>
      </c>
      <c r="N25" t="s">
        <v>1312</v>
      </c>
      <c r="O25" t="s">
        <v>29</v>
      </c>
      <c r="P25">
        <v>1</v>
      </c>
      <c r="Q25">
        <v>1</v>
      </c>
      <c r="R25">
        <v>1</v>
      </c>
      <c r="S25">
        <v>1</v>
      </c>
      <c r="T25" t="s">
        <v>15888</v>
      </c>
      <c r="U25" t="s">
        <v>15890</v>
      </c>
      <c r="V25" t="s">
        <v>15891</v>
      </c>
      <c r="W25" t="s">
        <v>15901</v>
      </c>
      <c r="X25" t="s">
        <v>15905</v>
      </c>
      <c r="Y25" t="s">
        <v>15894</v>
      </c>
      <c r="Z25" t="s">
        <v>15911</v>
      </c>
      <c r="AA25" t="s">
        <v>15914</v>
      </c>
      <c r="AB25" t="s">
        <v>1318</v>
      </c>
      <c r="AC25" t="s">
        <v>1315</v>
      </c>
      <c r="AD25" t="s">
        <v>1313</v>
      </c>
      <c r="AE25" t="s">
        <v>1314</v>
      </c>
      <c r="AF25" t="s">
        <v>1316</v>
      </c>
    </row>
    <row r="26" spans="1:32" x14ac:dyDescent="0.25">
      <c r="A26">
        <v>13</v>
      </c>
      <c r="B26" t="s">
        <v>3051</v>
      </c>
      <c r="C26">
        <v>55000000</v>
      </c>
      <c r="D26">
        <v>677945399</v>
      </c>
      <c r="E26">
        <v>34521</v>
      </c>
      <c r="F26">
        <v>138.133331</v>
      </c>
      <c r="G26">
        <v>142</v>
      </c>
      <c r="H26">
        <v>8.1999999999999993</v>
      </c>
      <c r="I26">
        <v>7927</v>
      </c>
      <c r="J26" t="s">
        <v>23</v>
      </c>
      <c r="K26" t="s">
        <v>2258</v>
      </c>
      <c r="L26" t="s">
        <v>37</v>
      </c>
      <c r="M26" t="s">
        <v>38</v>
      </c>
      <c r="N26" t="s">
        <v>917</v>
      </c>
      <c r="O26" t="s">
        <v>29</v>
      </c>
      <c r="P26">
        <v>1</v>
      </c>
      <c r="Q26">
        <v>1</v>
      </c>
      <c r="R26">
        <v>1</v>
      </c>
      <c r="S26">
        <v>1</v>
      </c>
      <c r="T26" t="s">
        <v>15888</v>
      </c>
      <c r="U26" t="s">
        <v>15891</v>
      </c>
      <c r="V26" t="s">
        <v>13664</v>
      </c>
      <c r="W26" t="s">
        <v>15901</v>
      </c>
      <c r="X26" t="s">
        <v>15891</v>
      </c>
      <c r="Y26" t="s">
        <v>15896</v>
      </c>
      <c r="Z26" t="s">
        <v>15912</v>
      </c>
      <c r="AA26" t="s">
        <v>15915</v>
      </c>
      <c r="AB26" t="s">
        <v>3053</v>
      </c>
      <c r="AC26" t="s">
        <v>3051</v>
      </c>
      <c r="AE26" t="s">
        <v>3050</v>
      </c>
      <c r="AF26" t="s">
        <v>3052</v>
      </c>
    </row>
    <row r="27" spans="1:32" x14ac:dyDescent="0.25">
      <c r="A27">
        <v>93456</v>
      </c>
      <c r="B27" t="s">
        <v>1964</v>
      </c>
      <c r="C27">
        <v>76000000</v>
      </c>
      <c r="D27">
        <v>970761885</v>
      </c>
      <c r="E27">
        <v>41450</v>
      </c>
      <c r="F27">
        <v>136.88670400000001</v>
      </c>
      <c r="G27">
        <v>98</v>
      </c>
      <c r="H27">
        <v>7</v>
      </c>
      <c r="I27">
        <v>4637</v>
      </c>
      <c r="J27" t="s">
        <v>23</v>
      </c>
      <c r="K27" t="s">
        <v>1966</v>
      </c>
      <c r="L27" t="s">
        <v>37</v>
      </c>
      <c r="M27" t="s">
        <v>38</v>
      </c>
      <c r="N27" t="s">
        <v>709</v>
      </c>
      <c r="O27" t="s">
        <v>29</v>
      </c>
      <c r="P27">
        <v>1</v>
      </c>
      <c r="Q27">
        <v>1</v>
      </c>
      <c r="R27">
        <v>1</v>
      </c>
      <c r="S27">
        <v>1</v>
      </c>
      <c r="T27" t="s">
        <v>15887</v>
      </c>
      <c r="U27" t="s">
        <v>15891</v>
      </c>
      <c r="V27" t="s">
        <v>13664</v>
      </c>
      <c r="W27" t="s">
        <v>15891</v>
      </c>
      <c r="X27" t="s">
        <v>15891</v>
      </c>
      <c r="Y27" t="s">
        <v>15896</v>
      </c>
      <c r="Z27" t="s">
        <v>15896</v>
      </c>
      <c r="AA27" t="s">
        <v>15897</v>
      </c>
      <c r="AB27" t="s">
        <v>1967</v>
      </c>
      <c r="AC27" t="s">
        <v>1964</v>
      </c>
      <c r="AD27" t="s">
        <v>1962</v>
      </c>
      <c r="AE27" t="s">
        <v>1963</v>
      </c>
      <c r="AF27" t="s">
        <v>1965</v>
      </c>
    </row>
    <row r="28" spans="1:32" x14ac:dyDescent="0.25">
      <c r="A28">
        <v>278</v>
      </c>
      <c r="B28" t="s">
        <v>6947</v>
      </c>
      <c r="C28">
        <v>25000000</v>
      </c>
      <c r="D28">
        <v>28341469</v>
      </c>
      <c r="E28">
        <v>34600</v>
      </c>
      <c r="F28">
        <v>136.74772899999999</v>
      </c>
      <c r="G28">
        <v>142</v>
      </c>
      <c r="H28">
        <v>8.5</v>
      </c>
      <c r="I28">
        <v>8205</v>
      </c>
      <c r="J28" t="s">
        <v>23</v>
      </c>
      <c r="K28" t="s">
        <v>5724</v>
      </c>
      <c r="L28" t="s">
        <v>37</v>
      </c>
      <c r="M28" t="s">
        <v>38</v>
      </c>
      <c r="N28" t="s">
        <v>1136</v>
      </c>
      <c r="O28" t="s">
        <v>29</v>
      </c>
      <c r="P28">
        <v>1</v>
      </c>
      <c r="Q28">
        <v>1</v>
      </c>
      <c r="R28">
        <v>1</v>
      </c>
      <c r="S28">
        <v>0</v>
      </c>
      <c r="T28" t="s">
        <v>15888</v>
      </c>
      <c r="U28" t="s">
        <v>15891</v>
      </c>
      <c r="V28" t="s">
        <v>15891</v>
      </c>
      <c r="W28" t="s">
        <v>15901</v>
      </c>
      <c r="X28" t="s">
        <v>15891</v>
      </c>
      <c r="Y28" t="s">
        <v>15897</v>
      </c>
      <c r="Z28" t="s">
        <v>15911</v>
      </c>
      <c r="AA28" t="s">
        <v>15915</v>
      </c>
      <c r="AB28" t="s">
        <v>6949</v>
      </c>
      <c r="AC28" t="s">
        <v>6947</v>
      </c>
      <c r="AE28" t="s">
        <v>6946</v>
      </c>
      <c r="AF28" t="s">
        <v>6948</v>
      </c>
    </row>
    <row r="29" spans="1:32" x14ac:dyDescent="0.25">
      <c r="A29">
        <v>1865</v>
      </c>
      <c r="B29" t="s">
        <v>117</v>
      </c>
      <c r="C29">
        <v>380000000</v>
      </c>
      <c r="D29">
        <v>1045713802</v>
      </c>
      <c r="E29">
        <v>40677</v>
      </c>
      <c r="F29">
        <v>135.41385600000001</v>
      </c>
      <c r="G29">
        <v>136</v>
      </c>
      <c r="H29">
        <v>6.4</v>
      </c>
      <c r="I29">
        <v>4948</v>
      </c>
      <c r="J29" t="s">
        <v>23</v>
      </c>
      <c r="K29" t="s">
        <v>119</v>
      </c>
      <c r="L29" t="s">
        <v>37</v>
      </c>
      <c r="M29" t="s">
        <v>28</v>
      </c>
      <c r="N29" t="s">
        <v>114</v>
      </c>
      <c r="O29" t="s">
        <v>29</v>
      </c>
      <c r="P29">
        <v>1</v>
      </c>
      <c r="Q29">
        <v>1</v>
      </c>
      <c r="R29">
        <v>2</v>
      </c>
      <c r="S29">
        <v>1</v>
      </c>
      <c r="T29" t="s">
        <v>15888</v>
      </c>
      <c r="U29" t="s">
        <v>15890</v>
      </c>
      <c r="V29" t="s">
        <v>15891</v>
      </c>
      <c r="W29" t="s">
        <v>15891</v>
      </c>
      <c r="X29" t="s">
        <v>15891</v>
      </c>
      <c r="Y29" t="s">
        <v>15894</v>
      </c>
      <c r="Z29" t="s">
        <v>15897</v>
      </c>
      <c r="AA29" t="s">
        <v>15894</v>
      </c>
      <c r="AB29" t="s">
        <v>120</v>
      </c>
      <c r="AC29" t="s">
        <v>117</v>
      </c>
      <c r="AD29" t="s">
        <v>115</v>
      </c>
      <c r="AE29" t="s">
        <v>116</v>
      </c>
      <c r="AF29" t="s">
        <v>118</v>
      </c>
    </row>
    <row r="30" spans="1:32" x14ac:dyDescent="0.25">
      <c r="A30">
        <v>99861</v>
      </c>
      <c r="B30" t="s">
        <v>73</v>
      </c>
      <c r="C30">
        <v>280000000</v>
      </c>
      <c r="D30">
        <v>1405403694</v>
      </c>
      <c r="E30">
        <v>42116</v>
      </c>
      <c r="F30">
        <v>134.27922899999999</v>
      </c>
      <c r="G30">
        <v>141</v>
      </c>
      <c r="H30">
        <v>7.3</v>
      </c>
      <c r="I30">
        <v>6767</v>
      </c>
      <c r="J30" t="s">
        <v>23</v>
      </c>
      <c r="K30" t="s">
        <v>75</v>
      </c>
      <c r="L30" t="s">
        <v>37</v>
      </c>
      <c r="M30" t="s">
        <v>38</v>
      </c>
      <c r="N30" t="s">
        <v>49</v>
      </c>
      <c r="O30" t="s">
        <v>29</v>
      </c>
      <c r="P30">
        <v>1</v>
      </c>
      <c r="Q30">
        <v>1</v>
      </c>
      <c r="R30">
        <v>1</v>
      </c>
      <c r="S30">
        <v>0</v>
      </c>
      <c r="T30" t="s">
        <v>15888</v>
      </c>
      <c r="U30" t="s">
        <v>15890</v>
      </c>
      <c r="V30" t="s">
        <v>15891</v>
      </c>
      <c r="W30" t="s">
        <v>15891</v>
      </c>
      <c r="X30" t="s">
        <v>15891</v>
      </c>
      <c r="Y30" t="s">
        <v>15894</v>
      </c>
      <c r="Z30" t="s">
        <v>15897</v>
      </c>
      <c r="AA30" t="s">
        <v>15894</v>
      </c>
      <c r="AB30" t="s">
        <v>76</v>
      </c>
      <c r="AC30" t="s">
        <v>73</v>
      </c>
      <c r="AD30" t="s">
        <v>71</v>
      </c>
      <c r="AE30" t="s">
        <v>72</v>
      </c>
      <c r="AF30" t="s">
        <v>74</v>
      </c>
    </row>
    <row r="31" spans="1:32" x14ac:dyDescent="0.25">
      <c r="A31">
        <v>198663</v>
      </c>
      <c r="B31" t="s">
        <v>5515</v>
      </c>
      <c r="C31">
        <v>34000000</v>
      </c>
      <c r="D31">
        <v>348319861</v>
      </c>
      <c r="E31">
        <v>41892</v>
      </c>
      <c r="F31">
        <v>131.815575</v>
      </c>
      <c r="G31">
        <v>113</v>
      </c>
      <c r="H31">
        <v>7</v>
      </c>
      <c r="I31">
        <v>5371</v>
      </c>
      <c r="J31" t="s">
        <v>23</v>
      </c>
      <c r="K31" t="s">
        <v>5517</v>
      </c>
      <c r="L31" t="s">
        <v>37</v>
      </c>
      <c r="M31" t="s">
        <v>38</v>
      </c>
      <c r="N31" t="s">
        <v>5512</v>
      </c>
      <c r="O31" t="s">
        <v>29</v>
      </c>
      <c r="P31">
        <v>1</v>
      </c>
      <c r="Q31">
        <v>1</v>
      </c>
      <c r="R31">
        <v>1</v>
      </c>
      <c r="S31">
        <v>1</v>
      </c>
      <c r="T31" t="s">
        <v>15888</v>
      </c>
      <c r="U31" t="s">
        <v>15890</v>
      </c>
      <c r="V31" t="s">
        <v>15891</v>
      </c>
      <c r="W31" t="s">
        <v>15891</v>
      </c>
      <c r="X31" t="s">
        <v>15905</v>
      </c>
      <c r="Y31" t="s">
        <v>15894</v>
      </c>
      <c r="Z31" t="s">
        <v>15897</v>
      </c>
      <c r="AA31" t="s">
        <v>15894</v>
      </c>
      <c r="AB31" t="s">
        <v>5518</v>
      </c>
      <c r="AC31" t="s">
        <v>5515</v>
      </c>
      <c r="AD31" t="s">
        <v>5513</v>
      </c>
      <c r="AE31" t="s">
        <v>5514</v>
      </c>
      <c r="AF31" t="s">
        <v>5516</v>
      </c>
    </row>
    <row r="32" spans="1:32" x14ac:dyDescent="0.25">
      <c r="A32">
        <v>158852</v>
      </c>
      <c r="B32" t="s">
        <v>397</v>
      </c>
      <c r="C32">
        <v>190000000</v>
      </c>
      <c r="D32">
        <v>209154322</v>
      </c>
      <c r="E32">
        <v>42143</v>
      </c>
      <c r="F32">
        <v>130.31135499999999</v>
      </c>
      <c r="G32">
        <v>130</v>
      </c>
      <c r="H32">
        <v>6.2</v>
      </c>
      <c r="I32">
        <v>2846</v>
      </c>
      <c r="J32" t="s">
        <v>23</v>
      </c>
      <c r="K32" t="s">
        <v>399</v>
      </c>
      <c r="L32" t="s">
        <v>37</v>
      </c>
      <c r="M32" t="s">
        <v>38</v>
      </c>
      <c r="N32" t="s">
        <v>394</v>
      </c>
      <c r="O32" t="s">
        <v>29</v>
      </c>
      <c r="P32">
        <v>1</v>
      </c>
      <c r="Q32">
        <v>1</v>
      </c>
      <c r="R32">
        <v>1</v>
      </c>
      <c r="S32">
        <v>1</v>
      </c>
      <c r="T32" t="s">
        <v>15888</v>
      </c>
      <c r="U32" t="s">
        <v>15891</v>
      </c>
      <c r="V32" t="s">
        <v>15891</v>
      </c>
      <c r="W32" t="s">
        <v>15891</v>
      </c>
      <c r="X32" t="s">
        <v>15891</v>
      </c>
      <c r="Y32" t="s">
        <v>15897</v>
      </c>
      <c r="Z32" t="s">
        <v>15897</v>
      </c>
      <c r="AA32" t="s">
        <v>15897</v>
      </c>
      <c r="AB32" t="s">
        <v>400</v>
      </c>
      <c r="AC32" t="s">
        <v>397</v>
      </c>
      <c r="AD32" t="s">
        <v>395</v>
      </c>
      <c r="AE32" t="s">
        <v>396</v>
      </c>
      <c r="AF32" t="s">
        <v>398</v>
      </c>
    </row>
    <row r="33" spans="1:32" x14ac:dyDescent="0.25">
      <c r="A33">
        <v>150540</v>
      </c>
      <c r="B33" t="s">
        <v>353</v>
      </c>
      <c r="C33">
        <v>175000000</v>
      </c>
      <c r="D33">
        <v>857611174</v>
      </c>
      <c r="E33">
        <v>42164</v>
      </c>
      <c r="F33">
        <v>128.65596400000001</v>
      </c>
      <c r="G33">
        <v>94</v>
      </c>
      <c r="H33">
        <v>8</v>
      </c>
      <c r="I33">
        <v>6560</v>
      </c>
      <c r="J33" t="s">
        <v>23</v>
      </c>
      <c r="K33" t="s">
        <v>163</v>
      </c>
      <c r="L33" t="s">
        <v>37</v>
      </c>
      <c r="M33" t="s">
        <v>38</v>
      </c>
      <c r="N33" t="s">
        <v>350</v>
      </c>
      <c r="O33" t="s">
        <v>29</v>
      </c>
      <c r="P33">
        <v>1</v>
      </c>
      <c r="Q33">
        <v>1</v>
      </c>
      <c r="R33">
        <v>1</v>
      </c>
      <c r="S33">
        <v>1</v>
      </c>
      <c r="T33" t="s">
        <v>15887</v>
      </c>
      <c r="U33" t="s">
        <v>15891</v>
      </c>
      <c r="V33" t="s">
        <v>13664</v>
      </c>
      <c r="W33" t="s">
        <v>15901</v>
      </c>
      <c r="X33" t="s">
        <v>15891</v>
      </c>
      <c r="Y33" t="s">
        <v>15896</v>
      </c>
      <c r="Z33" t="s">
        <v>15912</v>
      </c>
      <c r="AA33" t="s">
        <v>15915</v>
      </c>
      <c r="AB33" t="s">
        <v>355</v>
      </c>
      <c r="AC33" t="s">
        <v>353</v>
      </c>
      <c r="AD33" t="s">
        <v>351</v>
      </c>
      <c r="AE33" t="s">
        <v>352</v>
      </c>
      <c r="AF33" t="s">
        <v>354</v>
      </c>
    </row>
    <row r="34" spans="1:32" x14ac:dyDescent="0.25">
      <c r="A34">
        <v>510</v>
      </c>
      <c r="B34" t="s">
        <v>12894</v>
      </c>
      <c r="C34">
        <v>3000000</v>
      </c>
      <c r="D34">
        <v>108981275</v>
      </c>
      <c r="E34">
        <v>27716</v>
      </c>
      <c r="F34">
        <v>127.525581</v>
      </c>
      <c r="G34">
        <v>133</v>
      </c>
      <c r="H34">
        <v>8.1999999999999993</v>
      </c>
      <c r="I34">
        <v>2919</v>
      </c>
      <c r="J34" t="s">
        <v>23</v>
      </c>
      <c r="K34" t="s">
        <v>12896</v>
      </c>
      <c r="L34" t="s">
        <v>37</v>
      </c>
      <c r="M34" t="s">
        <v>38</v>
      </c>
      <c r="N34" t="s">
        <v>786</v>
      </c>
      <c r="O34" t="s">
        <v>29</v>
      </c>
      <c r="P34">
        <v>1</v>
      </c>
      <c r="Q34">
        <v>1</v>
      </c>
      <c r="R34">
        <v>1</v>
      </c>
      <c r="S34">
        <v>1</v>
      </c>
      <c r="T34" t="s">
        <v>15888</v>
      </c>
      <c r="U34" t="s">
        <v>15891</v>
      </c>
      <c r="V34" t="s">
        <v>15891</v>
      </c>
      <c r="W34" t="s">
        <v>15901</v>
      </c>
      <c r="X34" t="s">
        <v>15891</v>
      </c>
      <c r="Y34" t="s">
        <v>15897</v>
      </c>
      <c r="Z34" t="s">
        <v>15911</v>
      </c>
      <c r="AA34" t="s">
        <v>15915</v>
      </c>
      <c r="AB34" t="s">
        <v>12897</v>
      </c>
      <c r="AC34" t="s">
        <v>12894</v>
      </c>
      <c r="AE34" t="s">
        <v>12893</v>
      </c>
      <c r="AF34" t="s">
        <v>12895</v>
      </c>
    </row>
    <row r="35" spans="1:32" x14ac:dyDescent="0.25">
      <c r="A35">
        <v>131634</v>
      </c>
      <c r="B35" t="s">
        <v>456</v>
      </c>
      <c r="C35">
        <v>160000000</v>
      </c>
      <c r="D35">
        <v>653428261</v>
      </c>
      <c r="E35">
        <v>42326</v>
      </c>
      <c r="F35">
        <v>127.28442699999999</v>
      </c>
      <c r="G35">
        <v>137</v>
      </c>
      <c r="H35">
        <v>6.6</v>
      </c>
      <c r="I35">
        <v>3984</v>
      </c>
      <c r="J35" t="s">
        <v>23</v>
      </c>
      <c r="K35" t="s">
        <v>458</v>
      </c>
      <c r="L35" t="s">
        <v>334</v>
      </c>
      <c r="M35" t="s">
        <v>38</v>
      </c>
      <c r="N35" t="s">
        <v>49</v>
      </c>
      <c r="O35" t="s">
        <v>29</v>
      </c>
      <c r="P35">
        <v>1</v>
      </c>
      <c r="Q35">
        <v>2</v>
      </c>
      <c r="R35">
        <v>1</v>
      </c>
      <c r="S35">
        <v>0</v>
      </c>
      <c r="T35" t="s">
        <v>15888</v>
      </c>
      <c r="U35" t="s">
        <v>15890</v>
      </c>
      <c r="V35" t="s">
        <v>15891</v>
      </c>
      <c r="W35" t="s">
        <v>15891</v>
      </c>
      <c r="X35" t="s">
        <v>15891</v>
      </c>
      <c r="Y35" t="s">
        <v>15894</v>
      </c>
      <c r="Z35" t="s">
        <v>15897</v>
      </c>
      <c r="AA35" t="s">
        <v>15894</v>
      </c>
      <c r="AB35" t="s">
        <v>459</v>
      </c>
      <c r="AC35" t="s">
        <v>456</v>
      </c>
      <c r="AD35" t="s">
        <v>454</v>
      </c>
      <c r="AE35" t="s">
        <v>455</v>
      </c>
      <c r="AF35" t="s">
        <v>457</v>
      </c>
    </row>
    <row r="36" spans="1:32" x14ac:dyDescent="0.25">
      <c r="A36">
        <v>8966</v>
      </c>
      <c r="B36" t="s">
        <v>5090</v>
      </c>
      <c r="C36">
        <v>37000000</v>
      </c>
      <c r="D36">
        <v>392616625</v>
      </c>
      <c r="E36">
        <v>39772</v>
      </c>
      <c r="F36">
        <v>127.08493799999999</v>
      </c>
      <c r="G36">
        <v>122</v>
      </c>
      <c r="H36">
        <v>5.8</v>
      </c>
      <c r="I36">
        <v>3561</v>
      </c>
      <c r="J36" t="s">
        <v>23</v>
      </c>
      <c r="K36" t="s">
        <v>5092</v>
      </c>
      <c r="L36" t="s">
        <v>37</v>
      </c>
      <c r="M36" t="s">
        <v>38</v>
      </c>
      <c r="N36" t="s">
        <v>703</v>
      </c>
      <c r="O36" t="s">
        <v>29</v>
      </c>
      <c r="P36">
        <v>1</v>
      </c>
      <c r="Q36">
        <v>1</v>
      </c>
      <c r="R36">
        <v>1</v>
      </c>
      <c r="S36">
        <v>0</v>
      </c>
      <c r="T36" t="s">
        <v>15888</v>
      </c>
      <c r="U36" t="s">
        <v>15891</v>
      </c>
      <c r="V36" t="s">
        <v>15891</v>
      </c>
      <c r="W36" t="s">
        <v>15901</v>
      </c>
      <c r="X36" t="s">
        <v>15891</v>
      </c>
      <c r="Y36" t="s">
        <v>15897</v>
      </c>
      <c r="Z36" t="s">
        <v>15911</v>
      </c>
      <c r="AA36" t="s">
        <v>15915</v>
      </c>
      <c r="AB36" t="s">
        <v>5093</v>
      </c>
      <c r="AC36" t="s">
        <v>5090</v>
      </c>
      <c r="AD36" t="s">
        <v>5088</v>
      </c>
      <c r="AE36" t="s">
        <v>5089</v>
      </c>
      <c r="AF36" t="s">
        <v>5091</v>
      </c>
    </row>
    <row r="37" spans="1:32" x14ac:dyDescent="0.25">
      <c r="A37">
        <v>11</v>
      </c>
      <c r="B37" t="s">
        <v>10336</v>
      </c>
      <c r="C37">
        <v>11000000</v>
      </c>
      <c r="D37">
        <v>775398007</v>
      </c>
      <c r="E37">
        <v>28270</v>
      </c>
      <c r="F37">
        <v>126.39369499999999</v>
      </c>
      <c r="G37">
        <v>121</v>
      </c>
      <c r="H37">
        <v>8.1</v>
      </c>
      <c r="I37">
        <v>6624</v>
      </c>
      <c r="J37" t="s">
        <v>23</v>
      </c>
      <c r="K37" t="s">
        <v>5596</v>
      </c>
      <c r="L37" t="s">
        <v>37</v>
      </c>
      <c r="M37" t="s">
        <v>38</v>
      </c>
      <c r="N37" t="s">
        <v>136</v>
      </c>
      <c r="O37" t="s">
        <v>29</v>
      </c>
      <c r="P37">
        <v>1</v>
      </c>
      <c r="Q37">
        <v>1</v>
      </c>
      <c r="R37">
        <v>1</v>
      </c>
      <c r="S37">
        <v>1</v>
      </c>
      <c r="T37" t="s">
        <v>15888</v>
      </c>
      <c r="U37" t="s">
        <v>15890</v>
      </c>
      <c r="V37" t="s">
        <v>15891</v>
      </c>
      <c r="W37" t="s">
        <v>15891</v>
      </c>
      <c r="X37" t="s">
        <v>15891</v>
      </c>
      <c r="Y37" t="s">
        <v>15894</v>
      </c>
      <c r="Z37" t="s">
        <v>15897</v>
      </c>
      <c r="AA37" t="s">
        <v>15894</v>
      </c>
      <c r="AB37" t="s">
        <v>10338</v>
      </c>
      <c r="AC37" t="s">
        <v>10336</v>
      </c>
      <c r="AD37" t="s">
        <v>10334</v>
      </c>
      <c r="AE37" t="s">
        <v>10335</v>
      </c>
      <c r="AF37" t="s">
        <v>10337</v>
      </c>
    </row>
    <row r="38" spans="1:32" x14ac:dyDescent="0.25">
      <c r="A38">
        <v>62177</v>
      </c>
      <c r="B38" t="s">
        <v>261</v>
      </c>
      <c r="C38">
        <v>185000000</v>
      </c>
      <c r="D38">
        <v>538983207</v>
      </c>
      <c r="E38">
        <v>41081</v>
      </c>
      <c r="F38">
        <v>125.114374</v>
      </c>
      <c r="G38">
        <v>93</v>
      </c>
      <c r="H38">
        <v>6.7</v>
      </c>
      <c r="I38">
        <v>4641</v>
      </c>
      <c r="J38" t="s">
        <v>23</v>
      </c>
      <c r="K38" t="s">
        <v>163</v>
      </c>
      <c r="L38" t="s">
        <v>37</v>
      </c>
      <c r="M38" t="s">
        <v>38</v>
      </c>
      <c r="N38" t="s">
        <v>258</v>
      </c>
      <c r="O38" t="s">
        <v>29</v>
      </c>
      <c r="P38">
        <v>1</v>
      </c>
      <c r="Q38">
        <v>1</v>
      </c>
      <c r="R38">
        <v>1</v>
      </c>
      <c r="S38">
        <v>1</v>
      </c>
      <c r="T38" t="s">
        <v>15887</v>
      </c>
      <c r="U38" t="s">
        <v>15890</v>
      </c>
      <c r="V38" t="s">
        <v>13664</v>
      </c>
      <c r="W38" t="s">
        <v>15891</v>
      </c>
      <c r="X38" t="s">
        <v>15891</v>
      </c>
      <c r="Y38" t="s">
        <v>15895</v>
      </c>
      <c r="Z38" t="s">
        <v>15896</v>
      </c>
      <c r="AA38" t="s">
        <v>15894</v>
      </c>
      <c r="AB38" t="s">
        <v>263</v>
      </c>
      <c r="AC38" t="s">
        <v>261</v>
      </c>
      <c r="AD38" t="s">
        <v>259</v>
      </c>
      <c r="AE38" t="s">
        <v>260</v>
      </c>
      <c r="AF38" t="s">
        <v>262</v>
      </c>
    </row>
    <row r="39" spans="1:32" x14ac:dyDescent="0.25">
      <c r="A39">
        <v>102899</v>
      </c>
      <c r="B39" t="s">
        <v>741</v>
      </c>
      <c r="C39">
        <v>130000000</v>
      </c>
      <c r="D39">
        <v>519311965</v>
      </c>
      <c r="E39">
        <v>42199</v>
      </c>
      <c r="F39">
        <v>120.09361</v>
      </c>
      <c r="G39">
        <v>117</v>
      </c>
      <c r="H39">
        <v>7</v>
      </c>
      <c r="I39">
        <v>5880</v>
      </c>
      <c r="J39" t="s">
        <v>23</v>
      </c>
      <c r="K39" t="s">
        <v>151</v>
      </c>
      <c r="L39" t="s">
        <v>37</v>
      </c>
      <c r="M39" t="s">
        <v>38</v>
      </c>
      <c r="N39" t="s">
        <v>107</v>
      </c>
      <c r="O39" t="s">
        <v>29</v>
      </c>
      <c r="P39">
        <v>1</v>
      </c>
      <c r="Q39">
        <v>1</v>
      </c>
      <c r="R39">
        <v>1</v>
      </c>
      <c r="S39">
        <v>0</v>
      </c>
      <c r="T39" t="s">
        <v>15888</v>
      </c>
      <c r="U39" t="s">
        <v>15890</v>
      </c>
      <c r="V39" t="s">
        <v>15891</v>
      </c>
      <c r="W39" t="s">
        <v>15891</v>
      </c>
      <c r="X39" t="s">
        <v>15891</v>
      </c>
      <c r="Y39" t="s">
        <v>15894</v>
      </c>
      <c r="Z39" t="s">
        <v>15897</v>
      </c>
      <c r="AA39" t="s">
        <v>15894</v>
      </c>
      <c r="AB39" t="s">
        <v>743</v>
      </c>
      <c r="AC39" t="s">
        <v>741</v>
      </c>
      <c r="AD39" t="s">
        <v>739</v>
      </c>
      <c r="AE39" t="s">
        <v>740</v>
      </c>
      <c r="AF39" t="s">
        <v>742</v>
      </c>
    </row>
    <row r="40" spans="1:32" x14ac:dyDescent="0.25">
      <c r="A40">
        <v>127585</v>
      </c>
      <c r="B40" t="s">
        <v>215</v>
      </c>
      <c r="C40">
        <v>250000000</v>
      </c>
      <c r="D40">
        <v>747862775</v>
      </c>
      <c r="E40">
        <v>41774</v>
      </c>
      <c r="F40">
        <v>118.07869100000001</v>
      </c>
      <c r="G40">
        <v>131</v>
      </c>
      <c r="H40">
        <v>7.5</v>
      </c>
      <c r="I40">
        <v>6032</v>
      </c>
      <c r="J40" t="s">
        <v>23</v>
      </c>
      <c r="K40" t="s">
        <v>217</v>
      </c>
      <c r="L40" t="s">
        <v>41</v>
      </c>
      <c r="M40" t="s">
        <v>38</v>
      </c>
      <c r="N40" t="s">
        <v>20</v>
      </c>
      <c r="O40" t="s">
        <v>29</v>
      </c>
      <c r="P40">
        <v>1</v>
      </c>
      <c r="Q40">
        <v>2</v>
      </c>
      <c r="R40">
        <v>1</v>
      </c>
      <c r="S40">
        <v>1</v>
      </c>
      <c r="T40" t="s">
        <v>15888</v>
      </c>
      <c r="U40" t="s">
        <v>15890</v>
      </c>
      <c r="V40" t="s">
        <v>15891</v>
      </c>
      <c r="W40" t="s">
        <v>15891</v>
      </c>
      <c r="X40" t="s">
        <v>15891</v>
      </c>
      <c r="Y40" t="s">
        <v>15894</v>
      </c>
      <c r="Z40" t="s">
        <v>15897</v>
      </c>
      <c r="AA40" t="s">
        <v>15894</v>
      </c>
      <c r="AB40" t="s">
        <v>218</v>
      </c>
      <c r="AC40" t="s">
        <v>215</v>
      </c>
      <c r="AD40" t="s">
        <v>213</v>
      </c>
      <c r="AE40" t="s">
        <v>214</v>
      </c>
      <c r="AF40" t="s">
        <v>216</v>
      </c>
    </row>
    <row r="41" spans="1:32" x14ac:dyDescent="0.25">
      <c r="A41">
        <v>91314</v>
      </c>
      <c r="B41" t="s">
        <v>173</v>
      </c>
      <c r="C41">
        <v>210000000</v>
      </c>
      <c r="D41">
        <v>1091405097</v>
      </c>
      <c r="E41">
        <v>41815</v>
      </c>
      <c r="F41">
        <v>116.840296</v>
      </c>
      <c r="G41">
        <v>165</v>
      </c>
      <c r="H41">
        <v>5.8</v>
      </c>
      <c r="I41">
        <v>3095</v>
      </c>
      <c r="J41" t="s">
        <v>23</v>
      </c>
      <c r="K41" t="s">
        <v>175</v>
      </c>
      <c r="L41" t="s">
        <v>37</v>
      </c>
      <c r="M41" t="s">
        <v>38</v>
      </c>
      <c r="N41" t="s">
        <v>107</v>
      </c>
      <c r="O41" t="s">
        <v>29</v>
      </c>
      <c r="P41">
        <v>1</v>
      </c>
      <c r="Q41">
        <v>1</v>
      </c>
      <c r="R41">
        <v>1</v>
      </c>
      <c r="S41">
        <v>1</v>
      </c>
      <c r="T41" t="s">
        <v>15888</v>
      </c>
      <c r="U41" t="s">
        <v>15890</v>
      </c>
      <c r="V41" t="s">
        <v>15891</v>
      </c>
      <c r="W41" t="s">
        <v>15891</v>
      </c>
      <c r="X41" t="s">
        <v>15891</v>
      </c>
      <c r="Y41" t="s">
        <v>15894</v>
      </c>
      <c r="Z41" t="s">
        <v>15897</v>
      </c>
      <c r="AA41" t="s">
        <v>15894</v>
      </c>
      <c r="AB41" t="s">
        <v>176</v>
      </c>
      <c r="AC41" t="s">
        <v>173</v>
      </c>
      <c r="AD41" t="s">
        <v>171</v>
      </c>
      <c r="AE41" t="s">
        <v>172</v>
      </c>
      <c r="AF41" t="s">
        <v>174</v>
      </c>
    </row>
    <row r="42" spans="1:32" x14ac:dyDescent="0.25">
      <c r="A42">
        <v>559</v>
      </c>
      <c r="B42" t="s">
        <v>59</v>
      </c>
      <c r="C42">
        <v>258000000</v>
      </c>
      <c r="D42">
        <v>890871626</v>
      </c>
      <c r="E42">
        <v>39203</v>
      </c>
      <c r="F42">
        <v>115.699814</v>
      </c>
      <c r="G42">
        <v>139</v>
      </c>
      <c r="H42">
        <v>5.9</v>
      </c>
      <c r="I42">
        <v>3576</v>
      </c>
      <c r="J42" t="s">
        <v>23</v>
      </c>
      <c r="K42" t="s">
        <v>61</v>
      </c>
      <c r="L42" t="s">
        <v>37</v>
      </c>
      <c r="M42" t="s">
        <v>62</v>
      </c>
      <c r="N42" t="s">
        <v>56</v>
      </c>
      <c r="O42" t="s">
        <v>29</v>
      </c>
      <c r="P42">
        <v>1</v>
      </c>
      <c r="Q42">
        <v>1</v>
      </c>
      <c r="R42">
        <v>2</v>
      </c>
      <c r="S42">
        <v>0</v>
      </c>
      <c r="T42" t="s">
        <v>15888</v>
      </c>
      <c r="U42" t="s">
        <v>15890</v>
      </c>
      <c r="V42" t="s">
        <v>15891</v>
      </c>
      <c r="W42" t="s">
        <v>15891</v>
      </c>
      <c r="X42" t="s">
        <v>15891</v>
      </c>
      <c r="Y42" t="s">
        <v>15894</v>
      </c>
      <c r="Z42" t="s">
        <v>15897</v>
      </c>
      <c r="AA42" t="s">
        <v>15894</v>
      </c>
      <c r="AB42" t="s">
        <v>63</v>
      </c>
      <c r="AC42" t="s">
        <v>59</v>
      </c>
      <c r="AD42" t="s">
        <v>57</v>
      </c>
      <c r="AE42" t="s">
        <v>58</v>
      </c>
      <c r="AF42" t="s">
        <v>60</v>
      </c>
    </row>
    <row r="43" spans="1:32" x14ac:dyDescent="0.25">
      <c r="A43">
        <v>181533</v>
      </c>
      <c r="B43" t="s">
        <v>799</v>
      </c>
      <c r="C43">
        <v>127000000</v>
      </c>
      <c r="D43">
        <v>349424282</v>
      </c>
      <c r="E43">
        <v>41990</v>
      </c>
      <c r="F43">
        <v>115.597753</v>
      </c>
      <c r="G43">
        <v>97</v>
      </c>
      <c r="H43">
        <v>6.1</v>
      </c>
      <c r="I43">
        <v>1851</v>
      </c>
      <c r="J43" t="s">
        <v>23</v>
      </c>
      <c r="K43" t="s">
        <v>801</v>
      </c>
      <c r="L43" t="s">
        <v>41</v>
      </c>
      <c r="M43" t="s">
        <v>38</v>
      </c>
      <c r="N43" t="s">
        <v>797</v>
      </c>
      <c r="O43" t="s">
        <v>29</v>
      </c>
      <c r="P43">
        <v>1</v>
      </c>
      <c r="Q43">
        <v>2</v>
      </c>
      <c r="R43">
        <v>1</v>
      </c>
      <c r="S43">
        <v>1</v>
      </c>
      <c r="T43" t="s">
        <v>15888</v>
      </c>
      <c r="U43" t="s">
        <v>15891</v>
      </c>
      <c r="V43" t="s">
        <v>13664</v>
      </c>
      <c r="W43" t="s">
        <v>15891</v>
      </c>
      <c r="X43" t="s">
        <v>15891</v>
      </c>
      <c r="Y43" t="s">
        <v>15896</v>
      </c>
      <c r="Z43" t="s">
        <v>15896</v>
      </c>
      <c r="AA43" t="s">
        <v>15897</v>
      </c>
      <c r="AB43" t="s">
        <v>802</v>
      </c>
      <c r="AC43" t="s">
        <v>799</v>
      </c>
      <c r="AE43" t="s">
        <v>798</v>
      </c>
      <c r="AF43" t="s">
        <v>800</v>
      </c>
    </row>
    <row r="44" spans="1:32" x14ac:dyDescent="0.25">
      <c r="A44">
        <v>20352</v>
      </c>
      <c r="B44" t="s">
        <v>2352</v>
      </c>
      <c r="C44">
        <v>69000000</v>
      </c>
      <c r="D44">
        <v>543513985</v>
      </c>
      <c r="E44">
        <v>40367</v>
      </c>
      <c r="F44">
        <v>113.858273</v>
      </c>
      <c r="G44">
        <v>95</v>
      </c>
      <c r="H44">
        <v>7.1</v>
      </c>
      <c r="I44">
        <v>6478</v>
      </c>
      <c r="J44" t="s">
        <v>23</v>
      </c>
      <c r="K44" t="s">
        <v>1966</v>
      </c>
      <c r="L44" t="s">
        <v>37</v>
      </c>
      <c r="M44" t="s">
        <v>38</v>
      </c>
      <c r="N44" t="s">
        <v>64</v>
      </c>
      <c r="O44" t="s">
        <v>29</v>
      </c>
      <c r="P44">
        <v>1</v>
      </c>
      <c r="Q44">
        <v>1</v>
      </c>
      <c r="R44">
        <v>1</v>
      </c>
      <c r="S44">
        <v>1</v>
      </c>
      <c r="T44" t="s">
        <v>15887</v>
      </c>
      <c r="U44" t="s">
        <v>15891</v>
      </c>
      <c r="V44" t="s">
        <v>15891</v>
      </c>
      <c r="W44" t="s">
        <v>15891</v>
      </c>
      <c r="X44" t="s">
        <v>15891</v>
      </c>
      <c r="Y44" t="s">
        <v>15897</v>
      </c>
      <c r="Z44" t="s">
        <v>15897</v>
      </c>
      <c r="AA44" t="s">
        <v>15897</v>
      </c>
      <c r="AB44" t="s">
        <v>2354</v>
      </c>
      <c r="AC44" t="s">
        <v>2352</v>
      </c>
      <c r="AD44" t="s">
        <v>2350</v>
      </c>
      <c r="AE44" t="s">
        <v>2351</v>
      </c>
      <c r="AF44" t="s">
        <v>2353</v>
      </c>
    </row>
    <row r="45" spans="1:32" x14ac:dyDescent="0.25">
      <c r="A45">
        <v>294254</v>
      </c>
      <c r="B45" t="s">
        <v>2701</v>
      </c>
      <c r="C45">
        <v>61000000</v>
      </c>
      <c r="D45">
        <v>311256926</v>
      </c>
      <c r="E45">
        <v>42256</v>
      </c>
      <c r="F45">
        <v>113.161483</v>
      </c>
      <c r="G45">
        <v>132</v>
      </c>
      <c r="H45">
        <v>6.4</v>
      </c>
      <c r="I45">
        <v>3040</v>
      </c>
      <c r="J45" t="s">
        <v>23</v>
      </c>
      <c r="K45" t="s">
        <v>2703</v>
      </c>
      <c r="L45" t="s">
        <v>37</v>
      </c>
      <c r="M45" t="s">
        <v>38</v>
      </c>
      <c r="N45" t="s">
        <v>211</v>
      </c>
      <c r="O45" t="s">
        <v>29</v>
      </c>
      <c r="P45">
        <v>1</v>
      </c>
      <c r="Q45">
        <v>1</v>
      </c>
      <c r="R45">
        <v>1</v>
      </c>
      <c r="S45">
        <v>0</v>
      </c>
      <c r="T45" t="s">
        <v>15888</v>
      </c>
      <c r="U45" t="s">
        <v>15890</v>
      </c>
      <c r="V45" t="s">
        <v>15891</v>
      </c>
      <c r="W45" t="s">
        <v>15891</v>
      </c>
      <c r="X45" t="s">
        <v>15891</v>
      </c>
      <c r="Y45" t="s">
        <v>15894</v>
      </c>
      <c r="Z45" t="s">
        <v>15897</v>
      </c>
      <c r="AA45" t="s">
        <v>15894</v>
      </c>
      <c r="AB45" t="s">
        <v>2704</v>
      </c>
      <c r="AC45" t="s">
        <v>2701</v>
      </c>
      <c r="AD45" t="s">
        <v>2699</v>
      </c>
      <c r="AE45" t="s">
        <v>2700</v>
      </c>
      <c r="AF45" t="s">
        <v>2702</v>
      </c>
    </row>
    <row r="46" spans="1:32" x14ac:dyDescent="0.25">
      <c r="A46">
        <v>49026</v>
      </c>
      <c r="B46" t="s">
        <v>45</v>
      </c>
      <c r="C46">
        <v>250000000</v>
      </c>
      <c r="D46">
        <v>1084939099</v>
      </c>
      <c r="E46">
        <v>41106</v>
      </c>
      <c r="F46">
        <v>112.31295</v>
      </c>
      <c r="G46">
        <v>165</v>
      </c>
      <c r="H46">
        <v>7.6</v>
      </c>
      <c r="I46">
        <v>9106</v>
      </c>
      <c r="J46" t="s">
        <v>23</v>
      </c>
      <c r="K46" t="s">
        <v>47</v>
      </c>
      <c r="L46" t="s">
        <v>37</v>
      </c>
      <c r="M46" t="s">
        <v>38</v>
      </c>
      <c r="N46" t="s">
        <v>42</v>
      </c>
      <c r="O46" t="s">
        <v>29</v>
      </c>
      <c r="P46">
        <v>1</v>
      </c>
      <c r="Q46">
        <v>1</v>
      </c>
      <c r="R46">
        <v>1</v>
      </c>
      <c r="S46">
        <v>1</v>
      </c>
      <c r="T46" t="s">
        <v>15888</v>
      </c>
      <c r="U46" t="s">
        <v>15890</v>
      </c>
      <c r="V46" t="s">
        <v>15891</v>
      </c>
      <c r="W46" t="s">
        <v>15901</v>
      </c>
      <c r="X46" t="s">
        <v>15905</v>
      </c>
      <c r="Y46" t="s">
        <v>15894</v>
      </c>
      <c r="Z46" t="s">
        <v>15911</v>
      </c>
      <c r="AA46" t="s">
        <v>15914</v>
      </c>
      <c r="AB46" t="s">
        <v>48</v>
      </c>
      <c r="AC46" t="s">
        <v>45</v>
      </c>
      <c r="AD46" t="s">
        <v>43</v>
      </c>
      <c r="AE46" t="s">
        <v>44</v>
      </c>
      <c r="AF46" t="s">
        <v>46</v>
      </c>
    </row>
    <row r="47" spans="1:32" x14ac:dyDescent="0.25">
      <c r="A47">
        <v>102651</v>
      </c>
      <c r="B47" t="s">
        <v>372</v>
      </c>
      <c r="C47">
        <v>180000000</v>
      </c>
      <c r="D47">
        <v>758539785</v>
      </c>
      <c r="E47">
        <v>41787</v>
      </c>
      <c r="F47">
        <v>110.62064700000001</v>
      </c>
      <c r="G47">
        <v>97</v>
      </c>
      <c r="H47">
        <v>7</v>
      </c>
      <c r="I47">
        <v>4496</v>
      </c>
      <c r="J47" t="s">
        <v>23</v>
      </c>
      <c r="K47" t="s">
        <v>374</v>
      </c>
      <c r="L47" t="s">
        <v>37</v>
      </c>
      <c r="M47" t="s">
        <v>38</v>
      </c>
      <c r="N47" t="s">
        <v>369</v>
      </c>
      <c r="O47" t="s">
        <v>29</v>
      </c>
      <c r="P47">
        <v>1</v>
      </c>
      <c r="Q47">
        <v>1</v>
      </c>
      <c r="R47">
        <v>1</v>
      </c>
      <c r="S47">
        <v>1</v>
      </c>
      <c r="T47" t="s">
        <v>15888</v>
      </c>
      <c r="U47" t="s">
        <v>15890</v>
      </c>
      <c r="V47" t="s">
        <v>15891</v>
      </c>
      <c r="W47" t="s">
        <v>15891</v>
      </c>
      <c r="X47" t="s">
        <v>15891</v>
      </c>
      <c r="Y47" t="s">
        <v>15894</v>
      </c>
      <c r="Z47" t="s">
        <v>15897</v>
      </c>
      <c r="AA47" t="s">
        <v>15894</v>
      </c>
      <c r="AB47" t="s">
        <v>375</v>
      </c>
      <c r="AC47" t="s">
        <v>372</v>
      </c>
      <c r="AD47" t="s">
        <v>370</v>
      </c>
      <c r="AE47" t="s">
        <v>371</v>
      </c>
      <c r="AF47" t="s">
        <v>373</v>
      </c>
    </row>
    <row r="48" spans="1:32" x14ac:dyDescent="0.25">
      <c r="A48">
        <v>49047</v>
      </c>
      <c r="B48" t="s">
        <v>985</v>
      </c>
      <c r="C48">
        <v>105000000</v>
      </c>
      <c r="D48">
        <v>716392705</v>
      </c>
      <c r="E48">
        <v>41544</v>
      </c>
      <c r="F48">
        <v>110.15361799999999</v>
      </c>
      <c r="G48">
        <v>91</v>
      </c>
      <c r="H48">
        <v>7.3</v>
      </c>
      <c r="I48">
        <v>5751</v>
      </c>
      <c r="J48" t="s">
        <v>23</v>
      </c>
      <c r="K48" t="s">
        <v>987</v>
      </c>
      <c r="L48" t="s">
        <v>41</v>
      </c>
      <c r="M48" t="s">
        <v>38</v>
      </c>
      <c r="N48" t="s">
        <v>982</v>
      </c>
      <c r="O48" t="s">
        <v>29</v>
      </c>
      <c r="P48">
        <v>1</v>
      </c>
      <c r="Q48">
        <v>2</v>
      </c>
      <c r="R48">
        <v>1</v>
      </c>
      <c r="S48">
        <v>1</v>
      </c>
      <c r="T48" t="s">
        <v>15888</v>
      </c>
      <c r="U48" t="s">
        <v>15891</v>
      </c>
      <c r="V48" t="s">
        <v>15891</v>
      </c>
      <c r="W48" t="s">
        <v>15901</v>
      </c>
      <c r="X48" t="s">
        <v>15905</v>
      </c>
      <c r="Y48" t="s">
        <v>15897</v>
      </c>
      <c r="Z48" t="s">
        <v>15911</v>
      </c>
      <c r="AA48" t="s">
        <v>15915</v>
      </c>
      <c r="AB48" t="s">
        <v>988</v>
      </c>
      <c r="AC48" t="s">
        <v>985</v>
      </c>
      <c r="AD48" t="s">
        <v>983</v>
      </c>
      <c r="AE48" t="s">
        <v>984</v>
      </c>
      <c r="AF48" t="s">
        <v>986</v>
      </c>
    </row>
    <row r="49" spans="1:32" x14ac:dyDescent="0.25">
      <c r="A49">
        <v>671</v>
      </c>
      <c r="B49" t="s">
        <v>811</v>
      </c>
      <c r="C49">
        <v>125000000</v>
      </c>
      <c r="D49">
        <v>976475550</v>
      </c>
      <c r="E49">
        <v>37211</v>
      </c>
      <c r="F49">
        <v>109.984351</v>
      </c>
      <c r="G49">
        <v>152</v>
      </c>
      <c r="H49">
        <v>7.5</v>
      </c>
      <c r="I49">
        <v>7006</v>
      </c>
      <c r="J49" t="s">
        <v>23</v>
      </c>
      <c r="K49" t="s">
        <v>813</v>
      </c>
      <c r="L49" t="s">
        <v>41</v>
      </c>
      <c r="M49" t="s">
        <v>38</v>
      </c>
      <c r="N49" t="s">
        <v>77</v>
      </c>
      <c r="O49" t="s">
        <v>29</v>
      </c>
      <c r="P49">
        <v>1</v>
      </c>
      <c r="Q49">
        <v>2</v>
      </c>
      <c r="R49">
        <v>1</v>
      </c>
      <c r="S49">
        <v>1</v>
      </c>
      <c r="T49" t="s">
        <v>15888</v>
      </c>
      <c r="U49" t="s">
        <v>15891</v>
      </c>
      <c r="V49" t="s">
        <v>15891</v>
      </c>
      <c r="W49" t="s">
        <v>15891</v>
      </c>
      <c r="X49" t="s">
        <v>15891</v>
      </c>
      <c r="Y49" t="s">
        <v>15897</v>
      </c>
      <c r="Z49" t="s">
        <v>15897</v>
      </c>
      <c r="AA49" t="s">
        <v>15897</v>
      </c>
      <c r="AB49" t="s">
        <v>814</v>
      </c>
      <c r="AC49" t="s">
        <v>811</v>
      </c>
      <c r="AD49" t="s">
        <v>809</v>
      </c>
      <c r="AE49" t="s">
        <v>810</v>
      </c>
      <c r="AF49" t="s">
        <v>812</v>
      </c>
    </row>
    <row r="50" spans="1:32" x14ac:dyDescent="0.25">
      <c r="A50">
        <v>310</v>
      </c>
      <c r="B50" t="s">
        <v>1648</v>
      </c>
      <c r="C50">
        <v>80000000</v>
      </c>
      <c r="D50">
        <v>484572835</v>
      </c>
      <c r="E50">
        <v>37764</v>
      </c>
      <c r="F50">
        <v>109.684788</v>
      </c>
      <c r="G50">
        <v>101</v>
      </c>
      <c r="H50">
        <v>6.4</v>
      </c>
      <c r="I50">
        <v>3012</v>
      </c>
      <c r="J50" t="s">
        <v>23</v>
      </c>
      <c r="K50" t="s">
        <v>1650</v>
      </c>
      <c r="L50" t="s">
        <v>37</v>
      </c>
      <c r="M50" t="s">
        <v>38</v>
      </c>
      <c r="N50" t="s">
        <v>1645</v>
      </c>
      <c r="O50" t="s">
        <v>29</v>
      </c>
      <c r="P50">
        <v>1</v>
      </c>
      <c r="Q50">
        <v>1</v>
      </c>
      <c r="R50">
        <v>1</v>
      </c>
      <c r="S50">
        <v>1</v>
      </c>
      <c r="T50" t="s">
        <v>15888</v>
      </c>
      <c r="U50" t="s">
        <v>15891</v>
      </c>
      <c r="V50" t="s">
        <v>13664</v>
      </c>
      <c r="W50" t="s">
        <v>15891</v>
      </c>
      <c r="X50" t="s">
        <v>15891</v>
      </c>
      <c r="Y50" t="s">
        <v>15896</v>
      </c>
      <c r="Z50" t="s">
        <v>15896</v>
      </c>
      <c r="AA50" t="s">
        <v>15897</v>
      </c>
      <c r="AB50" t="s">
        <v>1651</v>
      </c>
      <c r="AC50" t="s">
        <v>1648</v>
      </c>
      <c r="AD50" t="s">
        <v>1646</v>
      </c>
      <c r="AE50" t="s">
        <v>1647</v>
      </c>
      <c r="AF50" t="s">
        <v>1649</v>
      </c>
    </row>
    <row r="51" spans="1:32" x14ac:dyDescent="0.25">
      <c r="A51">
        <v>24021</v>
      </c>
      <c r="B51" t="s">
        <v>2341</v>
      </c>
      <c r="C51">
        <v>68000000</v>
      </c>
      <c r="D51">
        <v>698491347</v>
      </c>
      <c r="E51">
        <v>40352</v>
      </c>
      <c r="F51">
        <v>107.06976299999999</v>
      </c>
      <c r="G51">
        <v>124</v>
      </c>
      <c r="H51">
        <v>5.8</v>
      </c>
      <c r="I51">
        <v>2301</v>
      </c>
      <c r="J51" t="s">
        <v>23</v>
      </c>
      <c r="K51" t="s">
        <v>2343</v>
      </c>
      <c r="L51" t="s">
        <v>37</v>
      </c>
      <c r="M51" t="s">
        <v>38</v>
      </c>
      <c r="N51" t="s">
        <v>703</v>
      </c>
      <c r="O51" t="s">
        <v>29</v>
      </c>
      <c r="P51">
        <v>1</v>
      </c>
      <c r="Q51">
        <v>1</v>
      </c>
      <c r="R51">
        <v>1</v>
      </c>
      <c r="S51">
        <v>0</v>
      </c>
      <c r="T51" t="s">
        <v>15888</v>
      </c>
      <c r="U51" t="s">
        <v>15891</v>
      </c>
      <c r="V51" t="s">
        <v>15891</v>
      </c>
      <c r="W51" t="s">
        <v>15901</v>
      </c>
      <c r="X51" t="s">
        <v>15891</v>
      </c>
      <c r="Y51" t="s">
        <v>15897</v>
      </c>
      <c r="Z51" t="s">
        <v>15911</v>
      </c>
      <c r="AA51" t="s">
        <v>15915</v>
      </c>
      <c r="AB51" t="s">
        <v>2344</v>
      </c>
      <c r="AC51" t="s">
        <v>2341</v>
      </c>
      <c r="AD51" t="s">
        <v>2339</v>
      </c>
      <c r="AE51" t="s">
        <v>2340</v>
      </c>
      <c r="AF51" t="s">
        <v>2342</v>
      </c>
    </row>
    <row r="52" spans="1:32" x14ac:dyDescent="0.25">
      <c r="A52">
        <v>585</v>
      </c>
      <c r="B52" t="s">
        <v>946</v>
      </c>
      <c r="C52">
        <v>115000000</v>
      </c>
      <c r="D52">
        <v>562816256</v>
      </c>
      <c r="E52">
        <v>37196</v>
      </c>
      <c r="F52">
        <v>106.815545</v>
      </c>
      <c r="G52">
        <v>92</v>
      </c>
      <c r="H52">
        <v>7.5</v>
      </c>
      <c r="I52">
        <v>5996</v>
      </c>
      <c r="J52" t="s">
        <v>23</v>
      </c>
      <c r="K52" t="s">
        <v>163</v>
      </c>
      <c r="L52" t="s">
        <v>37</v>
      </c>
      <c r="M52" t="s">
        <v>38</v>
      </c>
      <c r="N52" t="s">
        <v>709</v>
      </c>
      <c r="O52" t="s">
        <v>29</v>
      </c>
      <c r="P52">
        <v>1</v>
      </c>
      <c r="Q52">
        <v>1</v>
      </c>
      <c r="R52">
        <v>1</v>
      </c>
      <c r="S52">
        <v>1</v>
      </c>
      <c r="T52" t="s">
        <v>15887</v>
      </c>
      <c r="U52" t="s">
        <v>15891</v>
      </c>
      <c r="V52" t="s">
        <v>13664</v>
      </c>
      <c r="W52" t="s">
        <v>15891</v>
      </c>
      <c r="X52" t="s">
        <v>15891</v>
      </c>
      <c r="Y52" t="s">
        <v>15896</v>
      </c>
      <c r="Z52" t="s">
        <v>15896</v>
      </c>
      <c r="AA52" t="s">
        <v>15897</v>
      </c>
      <c r="AB52" t="s">
        <v>948</v>
      </c>
      <c r="AC52" t="s">
        <v>946</v>
      </c>
      <c r="AD52" t="s">
        <v>944</v>
      </c>
      <c r="AE52" t="s">
        <v>945</v>
      </c>
      <c r="AF52" t="s">
        <v>947</v>
      </c>
    </row>
    <row r="53" spans="1:32" x14ac:dyDescent="0.25">
      <c r="A53">
        <v>607</v>
      </c>
      <c r="B53" t="s">
        <v>1336</v>
      </c>
      <c r="C53">
        <v>90000000</v>
      </c>
      <c r="D53">
        <v>589390539</v>
      </c>
      <c r="E53">
        <v>35613</v>
      </c>
      <c r="F53">
        <v>104.121555</v>
      </c>
      <c r="G53">
        <v>98</v>
      </c>
      <c r="H53">
        <v>6.9</v>
      </c>
      <c r="I53">
        <v>4412</v>
      </c>
      <c r="J53" t="s">
        <v>23</v>
      </c>
      <c r="K53" t="s">
        <v>1338</v>
      </c>
      <c r="L53" t="s">
        <v>37</v>
      </c>
      <c r="M53" t="s">
        <v>28</v>
      </c>
      <c r="N53" t="s">
        <v>646</v>
      </c>
      <c r="O53" t="s">
        <v>29</v>
      </c>
      <c r="P53">
        <v>1</v>
      </c>
      <c r="Q53">
        <v>1</v>
      </c>
      <c r="R53">
        <v>2</v>
      </c>
      <c r="S53">
        <v>0</v>
      </c>
      <c r="T53" t="s">
        <v>15888</v>
      </c>
      <c r="U53" t="s">
        <v>15890</v>
      </c>
      <c r="V53" t="s">
        <v>13664</v>
      </c>
      <c r="W53" t="s">
        <v>15891</v>
      </c>
      <c r="X53" t="s">
        <v>15891</v>
      </c>
      <c r="Y53" t="s">
        <v>15895</v>
      </c>
      <c r="Z53" t="s">
        <v>15896</v>
      </c>
      <c r="AA53" t="s">
        <v>15894</v>
      </c>
      <c r="AB53" t="s">
        <v>1339</v>
      </c>
      <c r="AC53" t="s">
        <v>1336</v>
      </c>
      <c r="AD53" t="s">
        <v>1334</v>
      </c>
      <c r="AE53" t="s">
        <v>1335</v>
      </c>
      <c r="AF53" t="s">
        <v>1337</v>
      </c>
    </row>
    <row r="54" spans="1:32" x14ac:dyDescent="0.25">
      <c r="A54">
        <v>262500</v>
      </c>
      <c r="B54" t="s">
        <v>1016</v>
      </c>
      <c r="C54">
        <v>110000000</v>
      </c>
      <c r="D54">
        <v>295238201</v>
      </c>
      <c r="E54">
        <v>42081</v>
      </c>
      <c r="F54">
        <v>103.71838700000001</v>
      </c>
      <c r="G54">
        <v>119</v>
      </c>
      <c r="H54">
        <v>6.2</v>
      </c>
      <c r="I54">
        <v>3829</v>
      </c>
      <c r="J54" t="s">
        <v>23</v>
      </c>
      <c r="K54" t="s">
        <v>1018</v>
      </c>
      <c r="L54" t="s">
        <v>37</v>
      </c>
      <c r="M54" t="s">
        <v>38</v>
      </c>
      <c r="N54" t="s">
        <v>1013</v>
      </c>
      <c r="O54" t="s">
        <v>29</v>
      </c>
      <c r="P54">
        <v>1</v>
      </c>
      <c r="Q54">
        <v>1</v>
      </c>
      <c r="R54">
        <v>1</v>
      </c>
      <c r="S54">
        <v>0</v>
      </c>
      <c r="T54" t="s">
        <v>15888</v>
      </c>
      <c r="U54" t="s">
        <v>15891</v>
      </c>
      <c r="V54" t="s">
        <v>15891</v>
      </c>
      <c r="W54" t="s">
        <v>15891</v>
      </c>
      <c r="X54" t="s">
        <v>15905</v>
      </c>
      <c r="Y54" t="s">
        <v>15897</v>
      </c>
      <c r="Z54" t="s">
        <v>15897</v>
      </c>
      <c r="AA54" t="s">
        <v>15897</v>
      </c>
      <c r="AB54" t="s">
        <v>1019</v>
      </c>
      <c r="AC54" t="s">
        <v>1016</v>
      </c>
      <c r="AD54" t="s">
        <v>1014</v>
      </c>
      <c r="AE54" t="s">
        <v>1015</v>
      </c>
      <c r="AF54" t="s">
        <v>1017</v>
      </c>
    </row>
    <row r="55" spans="1:32" x14ac:dyDescent="0.25">
      <c r="A55">
        <v>280</v>
      </c>
      <c r="B55" t="s">
        <v>1124</v>
      </c>
      <c r="C55">
        <v>100000000</v>
      </c>
      <c r="D55">
        <v>520000000</v>
      </c>
      <c r="E55">
        <v>33420</v>
      </c>
      <c r="F55">
        <v>101.74155</v>
      </c>
      <c r="G55">
        <v>137</v>
      </c>
      <c r="H55">
        <v>7.7</v>
      </c>
      <c r="I55">
        <v>4185</v>
      </c>
      <c r="J55" t="s">
        <v>23</v>
      </c>
      <c r="K55" t="s">
        <v>1126</v>
      </c>
      <c r="L55" t="s">
        <v>1127</v>
      </c>
      <c r="M55" t="s">
        <v>28</v>
      </c>
      <c r="N55" t="s">
        <v>433</v>
      </c>
      <c r="O55" t="s">
        <v>29</v>
      </c>
      <c r="P55">
        <v>1</v>
      </c>
      <c r="Q55">
        <v>2</v>
      </c>
      <c r="R55">
        <v>2</v>
      </c>
      <c r="S55">
        <v>0</v>
      </c>
      <c r="T55" t="s">
        <v>15888</v>
      </c>
      <c r="U55" t="s">
        <v>15890</v>
      </c>
      <c r="V55" t="s">
        <v>15891</v>
      </c>
      <c r="W55" t="s">
        <v>15891</v>
      </c>
      <c r="X55" t="s">
        <v>15905</v>
      </c>
      <c r="Y55" t="s">
        <v>15894</v>
      </c>
      <c r="Z55" t="s">
        <v>15897</v>
      </c>
      <c r="AA55" t="s">
        <v>15894</v>
      </c>
      <c r="AB55" t="s">
        <v>1128</v>
      </c>
      <c r="AC55" t="s">
        <v>1124</v>
      </c>
      <c r="AE55" t="s">
        <v>1123</v>
      </c>
      <c r="AF55" t="s">
        <v>1125</v>
      </c>
    </row>
    <row r="56" spans="1:32" x14ac:dyDescent="0.25">
      <c r="A56">
        <v>674</v>
      </c>
      <c r="B56" t="s">
        <v>517</v>
      </c>
      <c r="C56">
        <v>150000000</v>
      </c>
      <c r="D56">
        <v>895921036</v>
      </c>
      <c r="E56">
        <v>38661</v>
      </c>
      <c r="F56">
        <v>101.250416</v>
      </c>
      <c r="G56">
        <v>157</v>
      </c>
      <c r="H56">
        <v>7.5</v>
      </c>
      <c r="I56">
        <v>5608</v>
      </c>
      <c r="J56" t="s">
        <v>23</v>
      </c>
      <c r="K56" t="s">
        <v>519</v>
      </c>
      <c r="L56" t="s">
        <v>41</v>
      </c>
      <c r="M56" t="s">
        <v>62</v>
      </c>
      <c r="N56" t="s">
        <v>77</v>
      </c>
      <c r="O56" t="s">
        <v>29</v>
      </c>
      <c r="P56">
        <v>1</v>
      </c>
      <c r="Q56">
        <v>2</v>
      </c>
      <c r="R56">
        <v>2</v>
      </c>
      <c r="S56">
        <v>1</v>
      </c>
      <c r="T56" t="s">
        <v>15888</v>
      </c>
      <c r="U56" t="s">
        <v>15891</v>
      </c>
      <c r="V56" t="s">
        <v>15891</v>
      </c>
      <c r="W56" t="s">
        <v>15891</v>
      </c>
      <c r="X56" t="s">
        <v>15891</v>
      </c>
      <c r="Y56" t="s">
        <v>15897</v>
      </c>
      <c r="Z56" t="s">
        <v>15897</v>
      </c>
      <c r="AA56" t="s">
        <v>15897</v>
      </c>
      <c r="AB56" t="s">
        <v>520</v>
      </c>
      <c r="AC56" t="s">
        <v>517</v>
      </c>
      <c r="AD56" t="s">
        <v>515</v>
      </c>
      <c r="AE56" t="s">
        <v>516</v>
      </c>
      <c r="AF56" t="s">
        <v>518</v>
      </c>
    </row>
    <row r="57" spans="1:32" x14ac:dyDescent="0.25">
      <c r="A57">
        <v>150689</v>
      </c>
      <c r="B57" t="s">
        <v>1292</v>
      </c>
      <c r="C57">
        <v>95000000</v>
      </c>
      <c r="D57">
        <v>543514353</v>
      </c>
      <c r="E57">
        <v>42075</v>
      </c>
      <c r="F57">
        <v>101.18705199999999</v>
      </c>
      <c r="G57">
        <v>105</v>
      </c>
      <c r="H57">
        <v>6.7</v>
      </c>
      <c r="I57">
        <v>2374</v>
      </c>
      <c r="J57" t="s">
        <v>23</v>
      </c>
      <c r="K57" t="s">
        <v>1294</v>
      </c>
      <c r="L57" t="s">
        <v>41</v>
      </c>
      <c r="M57" t="s">
        <v>38</v>
      </c>
      <c r="N57" t="s">
        <v>1289</v>
      </c>
      <c r="O57" t="s">
        <v>29</v>
      </c>
      <c r="P57">
        <v>1</v>
      </c>
      <c r="Q57">
        <v>2</v>
      </c>
      <c r="R57">
        <v>1</v>
      </c>
      <c r="S57">
        <v>1</v>
      </c>
      <c r="T57" t="s">
        <v>15888</v>
      </c>
      <c r="U57" t="s">
        <v>15891</v>
      </c>
      <c r="V57" t="s">
        <v>15891</v>
      </c>
      <c r="W57" t="s">
        <v>15901</v>
      </c>
      <c r="X57" t="s">
        <v>15891</v>
      </c>
      <c r="Y57" t="s">
        <v>15897</v>
      </c>
      <c r="Z57" t="s">
        <v>15911</v>
      </c>
      <c r="AA57" t="s">
        <v>15915</v>
      </c>
      <c r="AB57" t="s">
        <v>1295</v>
      </c>
      <c r="AC57" t="s">
        <v>1292</v>
      </c>
      <c r="AD57" t="s">
        <v>1290</v>
      </c>
      <c r="AE57" t="s">
        <v>1291</v>
      </c>
      <c r="AF57" t="s">
        <v>1293</v>
      </c>
    </row>
    <row r="58" spans="1:32" x14ac:dyDescent="0.25">
      <c r="A58">
        <v>270303</v>
      </c>
      <c r="B58" t="s">
        <v>13965</v>
      </c>
      <c r="C58">
        <v>2000000</v>
      </c>
      <c r="D58">
        <v>14674076</v>
      </c>
      <c r="E58">
        <v>42039</v>
      </c>
      <c r="F58">
        <v>100.876794</v>
      </c>
      <c r="G58">
        <v>100</v>
      </c>
      <c r="H58">
        <v>6.6</v>
      </c>
      <c r="I58">
        <v>1832</v>
      </c>
      <c r="J58" t="s">
        <v>23</v>
      </c>
      <c r="K58" t="s">
        <v>13967</v>
      </c>
      <c r="L58" t="s">
        <v>37</v>
      </c>
      <c r="M58" t="s">
        <v>38</v>
      </c>
      <c r="N58" t="s">
        <v>2560</v>
      </c>
      <c r="O58" t="s">
        <v>29</v>
      </c>
      <c r="P58">
        <v>1</v>
      </c>
      <c r="Q58">
        <v>1</v>
      </c>
      <c r="R58">
        <v>1</v>
      </c>
      <c r="S58">
        <v>0</v>
      </c>
      <c r="T58" t="s">
        <v>15888</v>
      </c>
      <c r="U58" t="s">
        <v>15891</v>
      </c>
      <c r="V58" t="s">
        <v>15891</v>
      </c>
      <c r="W58" t="s">
        <v>15891</v>
      </c>
      <c r="X58" t="s">
        <v>15905</v>
      </c>
      <c r="Y58" t="s">
        <v>15897</v>
      </c>
      <c r="Z58" t="s">
        <v>15897</v>
      </c>
      <c r="AA58" t="s">
        <v>15897</v>
      </c>
      <c r="AB58" t="s">
        <v>13968</v>
      </c>
      <c r="AC58" t="s">
        <v>13965</v>
      </c>
      <c r="AE58" t="s">
        <v>13964</v>
      </c>
      <c r="AF58" t="s">
        <v>13966</v>
      </c>
    </row>
    <row r="59" spans="1:32" x14ac:dyDescent="0.25">
      <c r="A59">
        <v>138832</v>
      </c>
      <c r="B59" t="s">
        <v>5105</v>
      </c>
      <c r="C59">
        <v>37000000</v>
      </c>
      <c r="D59">
        <v>269994119</v>
      </c>
      <c r="E59">
        <v>41493</v>
      </c>
      <c r="F59">
        <v>100.348805</v>
      </c>
      <c r="G59">
        <v>110</v>
      </c>
      <c r="H59">
        <v>6.8</v>
      </c>
      <c r="I59">
        <v>2972</v>
      </c>
      <c r="J59" t="s">
        <v>23</v>
      </c>
      <c r="K59" t="s">
        <v>5107</v>
      </c>
      <c r="L59" t="s">
        <v>37</v>
      </c>
      <c r="M59" t="s">
        <v>38</v>
      </c>
      <c r="N59" t="s">
        <v>2049</v>
      </c>
      <c r="O59" t="s">
        <v>29</v>
      </c>
      <c r="P59">
        <v>1</v>
      </c>
      <c r="Q59">
        <v>1</v>
      </c>
      <c r="R59">
        <v>1</v>
      </c>
      <c r="S59">
        <v>0</v>
      </c>
      <c r="T59" t="s">
        <v>15888</v>
      </c>
      <c r="U59" t="s">
        <v>15891</v>
      </c>
      <c r="V59" t="s">
        <v>13664</v>
      </c>
      <c r="W59" t="s">
        <v>15891</v>
      </c>
      <c r="X59" t="s">
        <v>15891</v>
      </c>
      <c r="Y59" t="s">
        <v>15896</v>
      </c>
      <c r="Z59" t="s">
        <v>15896</v>
      </c>
      <c r="AA59" t="s">
        <v>15897</v>
      </c>
      <c r="AB59" t="e">
        <v>#NAME?</v>
      </c>
      <c r="AC59" t="s">
        <v>5105</v>
      </c>
      <c r="AD59" t="s">
        <v>5103</v>
      </c>
      <c r="AE59" t="s">
        <v>5104</v>
      </c>
      <c r="AF59" t="s">
        <v>5106</v>
      </c>
    </row>
    <row r="60" spans="1:32" x14ac:dyDescent="0.25">
      <c r="A60">
        <v>82702</v>
      </c>
      <c r="B60" t="s">
        <v>681</v>
      </c>
      <c r="C60">
        <v>145000000</v>
      </c>
      <c r="D60">
        <v>609123048</v>
      </c>
      <c r="E60">
        <v>41802</v>
      </c>
      <c r="F60">
        <v>100.21391</v>
      </c>
      <c r="G60">
        <v>102</v>
      </c>
      <c r="H60">
        <v>7.6</v>
      </c>
      <c r="I60">
        <v>3106</v>
      </c>
      <c r="J60" t="s">
        <v>23</v>
      </c>
      <c r="K60" t="s">
        <v>683</v>
      </c>
      <c r="L60" t="s">
        <v>37</v>
      </c>
      <c r="M60" t="s">
        <v>38</v>
      </c>
      <c r="N60" t="s">
        <v>679</v>
      </c>
      <c r="O60" t="s">
        <v>29</v>
      </c>
      <c r="P60">
        <v>1</v>
      </c>
      <c r="Q60">
        <v>1</v>
      </c>
      <c r="R60">
        <v>1</v>
      </c>
      <c r="S60">
        <v>0</v>
      </c>
      <c r="T60" t="s">
        <v>15887</v>
      </c>
      <c r="U60" t="s">
        <v>15890</v>
      </c>
      <c r="V60" t="s">
        <v>13664</v>
      </c>
      <c r="W60" t="s">
        <v>15891</v>
      </c>
      <c r="X60" t="s">
        <v>15891</v>
      </c>
      <c r="Y60" t="s">
        <v>15895</v>
      </c>
      <c r="Z60" t="s">
        <v>15896</v>
      </c>
      <c r="AA60" t="s">
        <v>15894</v>
      </c>
      <c r="AB60" t="s">
        <v>684</v>
      </c>
      <c r="AC60" t="s">
        <v>681</v>
      </c>
      <c r="AD60" t="s">
        <v>427</v>
      </c>
      <c r="AE60" t="s">
        <v>680</v>
      </c>
      <c r="AF60" t="s">
        <v>682</v>
      </c>
    </row>
    <row r="61" spans="1:32" x14ac:dyDescent="0.25">
      <c r="A61">
        <v>50620</v>
      </c>
      <c r="B61" t="s">
        <v>705</v>
      </c>
      <c r="C61">
        <v>120000000</v>
      </c>
      <c r="D61">
        <v>829000000</v>
      </c>
      <c r="E61">
        <v>41226</v>
      </c>
      <c r="F61">
        <v>99.687083999999999</v>
      </c>
      <c r="G61">
        <v>115</v>
      </c>
      <c r="H61">
        <v>6.1</v>
      </c>
      <c r="I61">
        <v>2553</v>
      </c>
      <c r="J61" t="s">
        <v>23</v>
      </c>
      <c r="K61" t="s">
        <v>707</v>
      </c>
      <c r="L61" t="s">
        <v>37</v>
      </c>
      <c r="M61" t="s">
        <v>38</v>
      </c>
      <c r="N61" t="s">
        <v>703</v>
      </c>
      <c r="O61" t="s">
        <v>29</v>
      </c>
      <c r="P61">
        <v>1</v>
      </c>
      <c r="Q61">
        <v>1</v>
      </c>
      <c r="R61">
        <v>1</v>
      </c>
      <c r="S61">
        <v>0</v>
      </c>
      <c r="T61" t="s">
        <v>15888</v>
      </c>
      <c r="U61" t="s">
        <v>15891</v>
      </c>
      <c r="V61" t="s">
        <v>15891</v>
      </c>
      <c r="W61" t="s">
        <v>15901</v>
      </c>
      <c r="X61" t="s">
        <v>15891</v>
      </c>
      <c r="Y61" t="s">
        <v>15897</v>
      </c>
      <c r="Z61" t="s">
        <v>15911</v>
      </c>
      <c r="AA61" t="s">
        <v>15915</v>
      </c>
      <c r="AB61" t="s">
        <v>708</v>
      </c>
      <c r="AC61" t="s">
        <v>705</v>
      </c>
      <c r="AE61" t="s">
        <v>704</v>
      </c>
      <c r="AF61" t="s">
        <v>706</v>
      </c>
    </row>
    <row r="62" spans="1:32" x14ac:dyDescent="0.25">
      <c r="A62">
        <v>425</v>
      </c>
      <c r="B62" t="s">
        <v>2415</v>
      </c>
      <c r="C62">
        <v>59000000</v>
      </c>
      <c r="D62">
        <v>383257136</v>
      </c>
      <c r="E62">
        <v>37325</v>
      </c>
      <c r="F62">
        <v>99.561971999999997</v>
      </c>
      <c r="G62">
        <v>81</v>
      </c>
      <c r="H62">
        <v>7.1</v>
      </c>
      <c r="I62">
        <v>3857</v>
      </c>
      <c r="J62" t="s">
        <v>23</v>
      </c>
      <c r="K62" t="s">
        <v>2417</v>
      </c>
      <c r="L62" t="s">
        <v>37</v>
      </c>
      <c r="M62" t="s">
        <v>38</v>
      </c>
      <c r="N62" t="s">
        <v>313</v>
      </c>
      <c r="O62" t="s">
        <v>29</v>
      </c>
      <c r="P62">
        <v>1</v>
      </c>
      <c r="Q62">
        <v>1</v>
      </c>
      <c r="R62">
        <v>1</v>
      </c>
      <c r="S62">
        <v>1</v>
      </c>
      <c r="T62" t="s">
        <v>15887</v>
      </c>
      <c r="U62" t="s">
        <v>15891</v>
      </c>
      <c r="V62" t="s">
        <v>13664</v>
      </c>
      <c r="W62" t="s">
        <v>15891</v>
      </c>
      <c r="X62" t="s">
        <v>15891</v>
      </c>
      <c r="Y62" t="s">
        <v>15896</v>
      </c>
      <c r="Z62" t="s">
        <v>15896</v>
      </c>
      <c r="AA62" t="s">
        <v>15897</v>
      </c>
      <c r="AB62" t="s">
        <v>2418</v>
      </c>
      <c r="AC62" t="s">
        <v>2415</v>
      </c>
      <c r="AD62" t="s">
        <v>2413</v>
      </c>
      <c r="AE62" t="s">
        <v>2414</v>
      </c>
      <c r="AF62" t="s">
        <v>2416</v>
      </c>
    </row>
    <row r="63" spans="1:32" x14ac:dyDescent="0.25">
      <c r="A63">
        <v>76338</v>
      </c>
      <c r="B63" t="s">
        <v>558</v>
      </c>
      <c r="C63">
        <v>170000000</v>
      </c>
      <c r="D63">
        <v>644571402</v>
      </c>
      <c r="E63">
        <v>41576</v>
      </c>
      <c r="F63">
        <v>99.499594999999999</v>
      </c>
      <c r="G63">
        <v>112</v>
      </c>
      <c r="H63">
        <v>6.8</v>
      </c>
      <c r="I63">
        <v>4755</v>
      </c>
      <c r="J63" t="s">
        <v>23</v>
      </c>
      <c r="K63" t="s">
        <v>151</v>
      </c>
      <c r="L63" t="s">
        <v>37</v>
      </c>
      <c r="M63" t="s">
        <v>38</v>
      </c>
      <c r="N63" t="s">
        <v>84</v>
      </c>
      <c r="O63" t="s">
        <v>29</v>
      </c>
      <c r="P63">
        <v>1</v>
      </c>
      <c r="Q63">
        <v>1</v>
      </c>
      <c r="R63">
        <v>1</v>
      </c>
      <c r="S63">
        <v>0</v>
      </c>
      <c r="T63" t="s">
        <v>15888</v>
      </c>
      <c r="U63" t="s">
        <v>15890</v>
      </c>
      <c r="V63" t="s">
        <v>15891</v>
      </c>
      <c r="W63" t="s">
        <v>15891</v>
      </c>
      <c r="X63" t="s">
        <v>15891</v>
      </c>
      <c r="Y63" t="s">
        <v>15894</v>
      </c>
      <c r="Z63" t="s">
        <v>15897</v>
      </c>
      <c r="AA63" t="s">
        <v>15894</v>
      </c>
      <c r="AB63" t="s">
        <v>560</v>
      </c>
      <c r="AC63" t="s">
        <v>558</v>
      </c>
      <c r="AD63" t="s">
        <v>556</v>
      </c>
      <c r="AE63" t="s">
        <v>557</v>
      </c>
      <c r="AF63" t="s">
        <v>559</v>
      </c>
    </row>
    <row r="64" spans="1:32" x14ac:dyDescent="0.25">
      <c r="A64">
        <v>49521</v>
      </c>
      <c r="B64" t="s">
        <v>102</v>
      </c>
      <c r="C64">
        <v>225000000</v>
      </c>
      <c r="D64">
        <v>662845518</v>
      </c>
      <c r="E64">
        <v>41437</v>
      </c>
      <c r="F64">
        <v>99.398009000000002</v>
      </c>
      <c r="G64">
        <v>143</v>
      </c>
      <c r="H64">
        <v>6.5</v>
      </c>
      <c r="I64">
        <v>6359</v>
      </c>
      <c r="J64" t="s">
        <v>23</v>
      </c>
      <c r="K64" t="s">
        <v>104</v>
      </c>
      <c r="L64" t="s">
        <v>41</v>
      </c>
      <c r="M64" t="s">
        <v>38</v>
      </c>
      <c r="N64" t="s">
        <v>20</v>
      </c>
      <c r="O64" t="s">
        <v>29</v>
      </c>
      <c r="P64">
        <v>1</v>
      </c>
      <c r="Q64">
        <v>2</v>
      </c>
      <c r="R64">
        <v>1</v>
      </c>
      <c r="S64">
        <v>1</v>
      </c>
      <c r="T64" t="s">
        <v>15888</v>
      </c>
      <c r="U64" t="s">
        <v>15890</v>
      </c>
      <c r="V64" t="s">
        <v>15891</v>
      </c>
      <c r="W64" t="s">
        <v>15891</v>
      </c>
      <c r="X64" t="s">
        <v>15891</v>
      </c>
      <c r="Y64" t="s">
        <v>15894</v>
      </c>
      <c r="Z64" t="s">
        <v>15897</v>
      </c>
      <c r="AA64" t="s">
        <v>15894</v>
      </c>
      <c r="AB64" t="s">
        <v>105</v>
      </c>
      <c r="AC64" t="s">
        <v>102</v>
      </c>
      <c r="AD64" t="s">
        <v>100</v>
      </c>
      <c r="AE64" t="s">
        <v>101</v>
      </c>
      <c r="AF64" t="s">
        <v>103</v>
      </c>
    </row>
    <row r="65" spans="1:32" x14ac:dyDescent="0.25">
      <c r="A65">
        <v>767</v>
      </c>
      <c r="B65" t="s">
        <v>80</v>
      </c>
      <c r="C65">
        <v>250000000</v>
      </c>
      <c r="D65">
        <v>933959197</v>
      </c>
      <c r="E65">
        <v>40001</v>
      </c>
      <c r="F65">
        <v>98.885637000000003</v>
      </c>
      <c r="G65">
        <v>153</v>
      </c>
      <c r="H65">
        <v>7.4</v>
      </c>
      <c r="I65">
        <v>5293</v>
      </c>
      <c r="J65" t="s">
        <v>23</v>
      </c>
      <c r="K65" t="s">
        <v>82</v>
      </c>
      <c r="L65" t="s">
        <v>41</v>
      </c>
      <c r="M65" t="s">
        <v>38</v>
      </c>
      <c r="N65" t="s">
        <v>77</v>
      </c>
      <c r="O65" t="s">
        <v>29</v>
      </c>
      <c r="P65">
        <v>1</v>
      </c>
      <c r="Q65">
        <v>2</v>
      </c>
      <c r="R65">
        <v>1</v>
      </c>
      <c r="S65">
        <v>1</v>
      </c>
      <c r="T65" t="s">
        <v>15888</v>
      </c>
      <c r="U65" t="s">
        <v>15891</v>
      </c>
      <c r="V65" t="s">
        <v>15891</v>
      </c>
      <c r="W65" t="s">
        <v>15891</v>
      </c>
      <c r="X65" t="s">
        <v>15891</v>
      </c>
      <c r="Y65" t="s">
        <v>15897</v>
      </c>
      <c r="Z65" t="s">
        <v>15897</v>
      </c>
      <c r="AA65" t="s">
        <v>15897</v>
      </c>
      <c r="AB65" t="s">
        <v>83</v>
      </c>
      <c r="AC65" t="s">
        <v>80</v>
      </c>
      <c r="AD65" t="s">
        <v>78</v>
      </c>
      <c r="AE65" t="s">
        <v>79</v>
      </c>
      <c r="AF65" t="s">
        <v>81</v>
      </c>
    </row>
    <row r="66" spans="1:32" x14ac:dyDescent="0.25">
      <c r="A66">
        <v>216015</v>
      </c>
      <c r="B66" t="s">
        <v>4346</v>
      </c>
      <c r="C66">
        <v>40000000</v>
      </c>
      <c r="D66">
        <v>571006128</v>
      </c>
      <c r="E66">
        <v>42046</v>
      </c>
      <c r="F66">
        <v>98.755656999999999</v>
      </c>
      <c r="G66">
        <v>125</v>
      </c>
      <c r="H66">
        <v>5.2</v>
      </c>
      <c r="I66">
        <v>3254</v>
      </c>
      <c r="J66" t="s">
        <v>23</v>
      </c>
      <c r="K66" t="s">
        <v>4348</v>
      </c>
      <c r="L66" t="s">
        <v>37</v>
      </c>
      <c r="M66" t="s">
        <v>38</v>
      </c>
      <c r="N66" t="s">
        <v>135</v>
      </c>
      <c r="O66" t="s">
        <v>29</v>
      </c>
      <c r="P66">
        <v>1</v>
      </c>
      <c r="Q66">
        <v>1</v>
      </c>
      <c r="R66">
        <v>1</v>
      </c>
      <c r="S66">
        <v>0</v>
      </c>
      <c r="T66" t="s">
        <v>15888</v>
      </c>
      <c r="U66" t="s">
        <v>15891</v>
      </c>
      <c r="V66" t="s">
        <v>15891</v>
      </c>
      <c r="W66" t="s">
        <v>15901</v>
      </c>
      <c r="X66" t="s">
        <v>15905</v>
      </c>
      <c r="Y66" t="s">
        <v>15897</v>
      </c>
      <c r="Z66" t="s">
        <v>15911</v>
      </c>
      <c r="AA66" t="s">
        <v>15915</v>
      </c>
      <c r="AB66" t="s">
        <v>4349</v>
      </c>
      <c r="AC66" t="s">
        <v>4346</v>
      </c>
      <c r="AD66" t="s">
        <v>4344</v>
      </c>
      <c r="AE66" t="s">
        <v>4345</v>
      </c>
      <c r="AF66" t="s">
        <v>4347</v>
      </c>
    </row>
    <row r="67" spans="1:32" x14ac:dyDescent="0.25">
      <c r="A67">
        <v>76203</v>
      </c>
      <c r="B67" t="s">
        <v>7694</v>
      </c>
      <c r="C67">
        <v>20000000</v>
      </c>
      <c r="D67">
        <v>187000000</v>
      </c>
      <c r="E67">
        <v>41565</v>
      </c>
      <c r="F67">
        <v>95.922899999999998</v>
      </c>
      <c r="G67">
        <v>134</v>
      </c>
      <c r="H67">
        <v>7.9</v>
      </c>
      <c r="I67">
        <v>3674</v>
      </c>
      <c r="J67" t="s">
        <v>23</v>
      </c>
      <c r="K67" t="s">
        <v>7696</v>
      </c>
      <c r="L67" t="s">
        <v>27</v>
      </c>
      <c r="M67" t="s">
        <v>38</v>
      </c>
      <c r="N67" t="s">
        <v>1476</v>
      </c>
      <c r="O67" t="s">
        <v>29</v>
      </c>
      <c r="P67">
        <v>1</v>
      </c>
      <c r="Q67">
        <v>2</v>
      </c>
      <c r="R67">
        <v>1</v>
      </c>
      <c r="S67">
        <v>0</v>
      </c>
      <c r="T67" t="s">
        <v>15888</v>
      </c>
      <c r="U67" t="s">
        <v>15891</v>
      </c>
      <c r="V67" t="s">
        <v>15891</v>
      </c>
      <c r="W67" t="s">
        <v>15901</v>
      </c>
      <c r="X67" t="s">
        <v>15891</v>
      </c>
      <c r="Y67" t="s">
        <v>15897</v>
      </c>
      <c r="Z67" t="s">
        <v>15911</v>
      </c>
      <c r="AA67" t="s">
        <v>15915</v>
      </c>
      <c r="AB67" t="s">
        <v>7697</v>
      </c>
      <c r="AC67" t="s">
        <v>7694</v>
      </c>
      <c r="AE67" t="s">
        <v>7693</v>
      </c>
      <c r="AF67" t="s">
        <v>7695</v>
      </c>
    </row>
    <row r="68" spans="1:32" x14ac:dyDescent="0.25">
      <c r="A68">
        <v>98</v>
      </c>
      <c r="B68" t="s">
        <v>1113</v>
      </c>
      <c r="C68">
        <v>103000000</v>
      </c>
      <c r="D68">
        <v>457640427</v>
      </c>
      <c r="E68">
        <v>36647</v>
      </c>
      <c r="F68">
        <v>95.301295999999994</v>
      </c>
      <c r="G68">
        <v>155</v>
      </c>
      <c r="H68">
        <v>7.9</v>
      </c>
      <c r="I68">
        <v>5439</v>
      </c>
      <c r="J68" t="s">
        <v>23</v>
      </c>
      <c r="K68" t="s">
        <v>1115</v>
      </c>
      <c r="L68" t="s">
        <v>41</v>
      </c>
      <c r="M68" t="s">
        <v>38</v>
      </c>
      <c r="N68" t="s">
        <v>1111</v>
      </c>
      <c r="O68" t="s">
        <v>29</v>
      </c>
      <c r="P68">
        <v>1</v>
      </c>
      <c r="Q68">
        <v>2</v>
      </c>
      <c r="R68">
        <v>1</v>
      </c>
      <c r="S68">
        <v>1</v>
      </c>
      <c r="T68" t="s">
        <v>15888</v>
      </c>
      <c r="U68" t="s">
        <v>15890</v>
      </c>
      <c r="V68" t="s">
        <v>15891</v>
      </c>
      <c r="W68" t="s">
        <v>15901</v>
      </c>
      <c r="X68" t="s">
        <v>15891</v>
      </c>
      <c r="Y68" t="s">
        <v>15894</v>
      </c>
      <c r="Z68" t="s">
        <v>15911</v>
      </c>
      <c r="AA68" t="s">
        <v>15914</v>
      </c>
      <c r="AB68" t="s">
        <v>1116</v>
      </c>
      <c r="AC68" t="s">
        <v>1113</v>
      </c>
      <c r="AE68" t="s">
        <v>1112</v>
      </c>
      <c r="AF68" t="s">
        <v>1114</v>
      </c>
    </row>
    <row r="69" spans="1:32" x14ac:dyDescent="0.25">
      <c r="A69">
        <v>264660</v>
      </c>
      <c r="B69" t="s">
        <v>9827</v>
      </c>
      <c r="C69">
        <v>15000000</v>
      </c>
      <c r="D69">
        <v>36869414</v>
      </c>
      <c r="E69">
        <v>42025</v>
      </c>
      <c r="F69">
        <v>95.130041000000006</v>
      </c>
      <c r="G69">
        <v>108</v>
      </c>
      <c r="H69">
        <v>7.6</v>
      </c>
      <c r="I69">
        <v>4737</v>
      </c>
      <c r="J69" t="s">
        <v>23</v>
      </c>
      <c r="K69" t="s">
        <v>9829</v>
      </c>
      <c r="L69" t="s">
        <v>2620</v>
      </c>
      <c r="M69" t="s">
        <v>38</v>
      </c>
      <c r="N69" t="s">
        <v>1204</v>
      </c>
      <c r="O69" t="s">
        <v>29</v>
      </c>
      <c r="P69">
        <v>1</v>
      </c>
      <c r="Q69">
        <v>1</v>
      </c>
      <c r="R69">
        <v>1</v>
      </c>
      <c r="S69">
        <v>0</v>
      </c>
      <c r="T69" t="s">
        <v>15888</v>
      </c>
      <c r="U69" t="s">
        <v>15891</v>
      </c>
      <c r="V69" t="s">
        <v>15891</v>
      </c>
      <c r="W69" t="s">
        <v>15901</v>
      </c>
      <c r="X69" t="s">
        <v>15891</v>
      </c>
      <c r="Y69" t="s">
        <v>15897</v>
      </c>
      <c r="Z69" t="s">
        <v>15911</v>
      </c>
      <c r="AA69" t="s">
        <v>15915</v>
      </c>
      <c r="AB69" t="s">
        <v>9830</v>
      </c>
      <c r="AC69" t="s">
        <v>9827</v>
      </c>
      <c r="AD69" t="s">
        <v>9825</v>
      </c>
      <c r="AE69" t="s">
        <v>9826</v>
      </c>
      <c r="AF69" t="s">
        <v>9828</v>
      </c>
    </row>
    <row r="70" spans="1:32" x14ac:dyDescent="0.25">
      <c r="A70">
        <v>18239</v>
      </c>
      <c r="B70" t="s">
        <v>3386</v>
      </c>
      <c r="C70">
        <v>50000000</v>
      </c>
      <c r="D70">
        <v>709827462</v>
      </c>
      <c r="E70">
        <v>39887</v>
      </c>
      <c r="F70">
        <v>94.815866999999997</v>
      </c>
      <c r="G70">
        <v>130</v>
      </c>
      <c r="H70">
        <v>5.6</v>
      </c>
      <c r="I70">
        <v>2436</v>
      </c>
      <c r="J70" t="s">
        <v>23</v>
      </c>
      <c r="K70" t="s">
        <v>2343</v>
      </c>
      <c r="L70" t="s">
        <v>37</v>
      </c>
      <c r="M70" t="s">
        <v>210</v>
      </c>
      <c r="N70" t="s">
        <v>703</v>
      </c>
      <c r="O70" t="s">
        <v>29</v>
      </c>
      <c r="P70">
        <v>1</v>
      </c>
      <c r="Q70">
        <v>1</v>
      </c>
      <c r="R70">
        <v>2</v>
      </c>
      <c r="S70">
        <v>0</v>
      </c>
      <c r="T70" t="s">
        <v>15888</v>
      </c>
      <c r="U70" t="s">
        <v>15891</v>
      </c>
      <c r="V70" t="s">
        <v>15891</v>
      </c>
      <c r="W70" t="s">
        <v>15901</v>
      </c>
      <c r="X70" t="s">
        <v>15891</v>
      </c>
      <c r="Y70" t="s">
        <v>15897</v>
      </c>
      <c r="Z70" t="s">
        <v>15911</v>
      </c>
      <c r="AA70" t="s">
        <v>15915</v>
      </c>
      <c r="AB70" t="s">
        <v>3388</v>
      </c>
      <c r="AC70" t="s">
        <v>3386</v>
      </c>
      <c r="AD70" t="s">
        <v>3384</v>
      </c>
      <c r="AE70" t="s">
        <v>3385</v>
      </c>
      <c r="AF70" t="s">
        <v>3387</v>
      </c>
    </row>
    <row r="71" spans="1:32" x14ac:dyDescent="0.25">
      <c r="A71">
        <v>278927</v>
      </c>
      <c r="B71" t="s">
        <v>359</v>
      </c>
      <c r="C71">
        <v>175000000</v>
      </c>
      <c r="D71">
        <v>966550600</v>
      </c>
      <c r="E71">
        <v>42467</v>
      </c>
      <c r="F71">
        <v>94.199315999999996</v>
      </c>
      <c r="G71">
        <v>106</v>
      </c>
      <c r="H71">
        <v>6.7</v>
      </c>
      <c r="I71">
        <v>2892</v>
      </c>
      <c r="J71" t="s">
        <v>23</v>
      </c>
      <c r="K71" t="s">
        <v>361</v>
      </c>
      <c r="L71" t="s">
        <v>41</v>
      </c>
      <c r="M71" t="s">
        <v>38</v>
      </c>
      <c r="N71" t="s">
        <v>356</v>
      </c>
      <c r="O71" t="s">
        <v>29</v>
      </c>
      <c r="P71">
        <v>1</v>
      </c>
      <c r="Q71">
        <v>2</v>
      </c>
      <c r="R71">
        <v>1</v>
      </c>
      <c r="S71">
        <v>1</v>
      </c>
      <c r="T71" t="s">
        <v>15888</v>
      </c>
      <c r="U71" t="s">
        <v>15891</v>
      </c>
      <c r="V71" t="s">
        <v>15891</v>
      </c>
      <c r="W71" t="s">
        <v>15901</v>
      </c>
      <c r="X71" t="s">
        <v>15891</v>
      </c>
      <c r="Y71" t="s">
        <v>15897</v>
      </c>
      <c r="Z71" t="s">
        <v>15911</v>
      </c>
      <c r="AA71" t="s">
        <v>15915</v>
      </c>
      <c r="AC71" t="s">
        <v>359</v>
      </c>
      <c r="AD71" t="s">
        <v>357</v>
      </c>
      <c r="AE71" t="s">
        <v>358</v>
      </c>
      <c r="AF71" t="s">
        <v>360</v>
      </c>
    </row>
    <row r="72" spans="1:32" x14ac:dyDescent="0.25">
      <c r="A72">
        <v>348</v>
      </c>
      <c r="B72" t="s">
        <v>11123</v>
      </c>
      <c r="C72">
        <v>11000000</v>
      </c>
      <c r="D72">
        <v>104931801</v>
      </c>
      <c r="E72">
        <v>29000</v>
      </c>
      <c r="F72">
        <v>94.184657999999999</v>
      </c>
      <c r="G72">
        <v>117</v>
      </c>
      <c r="H72">
        <v>7.9</v>
      </c>
      <c r="I72">
        <v>4470</v>
      </c>
      <c r="J72" t="s">
        <v>23</v>
      </c>
      <c r="K72" t="s">
        <v>2814</v>
      </c>
      <c r="L72" t="s">
        <v>27</v>
      </c>
      <c r="M72" t="s">
        <v>28</v>
      </c>
      <c r="N72" t="s">
        <v>5569</v>
      </c>
      <c r="O72" t="s">
        <v>29</v>
      </c>
      <c r="P72">
        <v>1</v>
      </c>
      <c r="Q72">
        <v>2</v>
      </c>
      <c r="R72">
        <v>2</v>
      </c>
      <c r="S72">
        <v>1</v>
      </c>
      <c r="T72" t="s">
        <v>15888</v>
      </c>
      <c r="U72" t="s">
        <v>15890</v>
      </c>
      <c r="V72" t="s">
        <v>15891</v>
      </c>
      <c r="W72" t="s">
        <v>15891</v>
      </c>
      <c r="X72" t="s">
        <v>15905</v>
      </c>
      <c r="Y72" t="s">
        <v>15894</v>
      </c>
      <c r="Z72" t="s">
        <v>15897</v>
      </c>
      <c r="AA72" t="s">
        <v>15894</v>
      </c>
      <c r="AB72" t="s">
        <v>11125</v>
      </c>
      <c r="AC72" t="s">
        <v>11123</v>
      </c>
      <c r="AD72" t="s">
        <v>11121</v>
      </c>
      <c r="AE72" t="s">
        <v>11122</v>
      </c>
      <c r="AF72" t="s">
        <v>11124</v>
      </c>
    </row>
    <row r="73" spans="1:32" x14ac:dyDescent="0.25">
      <c r="A73">
        <v>539</v>
      </c>
      <c r="B73" t="s">
        <v>7929</v>
      </c>
      <c r="C73">
        <v>806948</v>
      </c>
      <c r="D73">
        <v>32000000</v>
      </c>
      <c r="E73">
        <v>22083</v>
      </c>
      <c r="F73">
        <v>93.067865999999995</v>
      </c>
      <c r="G73">
        <v>109</v>
      </c>
      <c r="H73">
        <v>8.1999999999999993</v>
      </c>
      <c r="I73">
        <v>2320</v>
      </c>
      <c r="J73" t="s">
        <v>23</v>
      </c>
      <c r="K73" t="s">
        <v>7931</v>
      </c>
      <c r="L73" t="s">
        <v>37</v>
      </c>
      <c r="M73" t="s">
        <v>38</v>
      </c>
      <c r="N73" t="s">
        <v>581</v>
      </c>
      <c r="O73" t="s">
        <v>29</v>
      </c>
      <c r="P73">
        <v>1</v>
      </c>
      <c r="Q73">
        <v>1</v>
      </c>
      <c r="R73">
        <v>1</v>
      </c>
      <c r="S73">
        <v>2</v>
      </c>
      <c r="T73" t="s">
        <v>15888</v>
      </c>
      <c r="U73" t="s">
        <v>15891</v>
      </c>
      <c r="V73" t="s">
        <v>15891</v>
      </c>
      <c r="W73" t="s">
        <v>15901</v>
      </c>
      <c r="X73" t="s">
        <v>15905</v>
      </c>
      <c r="Y73" t="s">
        <v>15897</v>
      </c>
      <c r="Z73" t="s">
        <v>15911</v>
      </c>
      <c r="AA73" t="s">
        <v>15915</v>
      </c>
      <c r="AB73" t="s">
        <v>7932</v>
      </c>
      <c r="AC73" t="s">
        <v>7929</v>
      </c>
      <c r="AE73" t="s">
        <v>7928</v>
      </c>
      <c r="AF73" t="s">
        <v>7930</v>
      </c>
    </row>
    <row r="74" spans="1:32" x14ac:dyDescent="0.25">
      <c r="A74">
        <v>37724</v>
      </c>
      <c r="B74" t="s">
        <v>147</v>
      </c>
      <c r="C74">
        <v>200000000</v>
      </c>
      <c r="D74">
        <v>1108561013</v>
      </c>
      <c r="E74">
        <v>41207</v>
      </c>
      <c r="F74">
        <v>93.004992999999999</v>
      </c>
      <c r="G74">
        <v>143</v>
      </c>
      <c r="H74">
        <v>6.9</v>
      </c>
      <c r="I74">
        <v>7604</v>
      </c>
      <c r="J74" t="s">
        <v>23</v>
      </c>
      <c r="K74" t="s">
        <v>149</v>
      </c>
      <c r="L74" t="s">
        <v>41</v>
      </c>
      <c r="M74" t="s">
        <v>38</v>
      </c>
      <c r="N74" t="s">
        <v>144</v>
      </c>
      <c r="O74" t="s">
        <v>29</v>
      </c>
      <c r="P74">
        <v>1</v>
      </c>
      <c r="Q74">
        <v>2</v>
      </c>
      <c r="R74">
        <v>1</v>
      </c>
      <c r="S74">
        <v>0</v>
      </c>
      <c r="T74" t="s">
        <v>15888</v>
      </c>
      <c r="U74" t="s">
        <v>15890</v>
      </c>
      <c r="V74" t="s">
        <v>15891</v>
      </c>
      <c r="W74" t="s">
        <v>15891</v>
      </c>
      <c r="X74" t="s">
        <v>15905</v>
      </c>
      <c r="Y74" t="s">
        <v>15894</v>
      </c>
      <c r="Z74" t="s">
        <v>15897</v>
      </c>
      <c r="AA74" t="s">
        <v>15894</v>
      </c>
      <c r="AB74" t="s">
        <v>150</v>
      </c>
      <c r="AC74" t="s">
        <v>147</v>
      </c>
      <c r="AD74" t="s">
        <v>145</v>
      </c>
      <c r="AE74" t="s">
        <v>146</v>
      </c>
      <c r="AF74" t="s">
        <v>148</v>
      </c>
    </row>
    <row r="75" spans="1:32" x14ac:dyDescent="0.25">
      <c r="A75">
        <v>812</v>
      </c>
      <c r="B75" t="s">
        <v>6287</v>
      </c>
      <c r="C75">
        <v>28000000</v>
      </c>
      <c r="D75">
        <v>504050219</v>
      </c>
      <c r="E75">
        <v>33933</v>
      </c>
      <c r="F75">
        <v>92.982009000000005</v>
      </c>
      <c r="G75">
        <v>90</v>
      </c>
      <c r="H75">
        <v>7.4</v>
      </c>
      <c r="I75">
        <v>3416</v>
      </c>
      <c r="J75" t="s">
        <v>23</v>
      </c>
      <c r="K75" t="s">
        <v>54</v>
      </c>
      <c r="L75" t="s">
        <v>37</v>
      </c>
      <c r="M75" t="s">
        <v>38</v>
      </c>
      <c r="N75" t="s">
        <v>6284</v>
      </c>
      <c r="O75" t="s">
        <v>29</v>
      </c>
      <c r="P75">
        <v>1</v>
      </c>
      <c r="Q75">
        <v>1</v>
      </c>
      <c r="R75">
        <v>1</v>
      </c>
      <c r="S75">
        <v>1</v>
      </c>
      <c r="T75" t="s">
        <v>15887</v>
      </c>
      <c r="U75" t="s">
        <v>15891</v>
      </c>
      <c r="V75" t="s">
        <v>13664</v>
      </c>
      <c r="W75" t="s">
        <v>15891</v>
      </c>
      <c r="X75" t="s">
        <v>15891</v>
      </c>
      <c r="Y75" t="s">
        <v>15896</v>
      </c>
      <c r="Z75" t="s">
        <v>15896</v>
      </c>
      <c r="AA75" t="s">
        <v>15897</v>
      </c>
      <c r="AB75" t="s">
        <v>6289</v>
      </c>
      <c r="AC75" t="s">
        <v>6287</v>
      </c>
      <c r="AD75" t="s">
        <v>6285</v>
      </c>
      <c r="AE75" t="s">
        <v>6286</v>
      </c>
      <c r="AF75" t="s">
        <v>6288</v>
      </c>
    </row>
    <row r="76" spans="1:32" x14ac:dyDescent="0.25">
      <c r="A76">
        <v>14160</v>
      </c>
      <c r="B76" t="s">
        <v>316</v>
      </c>
      <c r="C76">
        <v>175000000</v>
      </c>
      <c r="D76">
        <v>735099082</v>
      </c>
      <c r="E76">
        <v>39946</v>
      </c>
      <c r="F76">
        <v>92.201961999999995</v>
      </c>
      <c r="G76">
        <v>96</v>
      </c>
      <c r="H76">
        <v>7.7</v>
      </c>
      <c r="I76">
        <v>6870</v>
      </c>
      <c r="J76" t="s">
        <v>23</v>
      </c>
      <c r="K76" t="s">
        <v>318</v>
      </c>
      <c r="L76" t="s">
        <v>37</v>
      </c>
      <c r="M76" t="s">
        <v>38</v>
      </c>
      <c r="N76" t="s">
        <v>313</v>
      </c>
      <c r="O76" t="s">
        <v>29</v>
      </c>
      <c r="P76">
        <v>1</v>
      </c>
      <c r="Q76">
        <v>1</v>
      </c>
      <c r="R76">
        <v>1</v>
      </c>
      <c r="S76">
        <v>0</v>
      </c>
      <c r="T76" t="s">
        <v>15887</v>
      </c>
      <c r="U76" t="s">
        <v>15891</v>
      </c>
      <c r="V76" t="s">
        <v>13664</v>
      </c>
      <c r="W76" t="s">
        <v>15891</v>
      </c>
      <c r="X76" t="s">
        <v>15891</v>
      </c>
      <c r="Y76" t="s">
        <v>15896</v>
      </c>
      <c r="Z76" t="s">
        <v>15896</v>
      </c>
      <c r="AA76" t="s">
        <v>15897</v>
      </c>
      <c r="AC76" t="s">
        <v>316</v>
      </c>
      <c r="AD76" t="s">
        <v>314</v>
      </c>
      <c r="AE76" t="s">
        <v>315</v>
      </c>
      <c r="AF76" t="s">
        <v>317</v>
      </c>
    </row>
    <row r="77" spans="1:32" x14ac:dyDescent="0.25">
      <c r="A77">
        <v>608</v>
      </c>
      <c r="B77" t="s">
        <v>649</v>
      </c>
      <c r="C77">
        <v>140000000</v>
      </c>
      <c r="D77">
        <v>441818803</v>
      </c>
      <c r="E77">
        <v>37440</v>
      </c>
      <c r="F77">
        <v>91.332848999999996</v>
      </c>
      <c r="G77">
        <v>88</v>
      </c>
      <c r="H77">
        <v>6</v>
      </c>
      <c r="I77">
        <v>3114</v>
      </c>
      <c r="J77" t="s">
        <v>23</v>
      </c>
      <c r="K77" t="s">
        <v>651</v>
      </c>
      <c r="L77" t="s">
        <v>37</v>
      </c>
      <c r="M77" t="s">
        <v>38</v>
      </c>
      <c r="N77" t="s">
        <v>646</v>
      </c>
      <c r="O77" t="s">
        <v>29</v>
      </c>
      <c r="P77">
        <v>1</v>
      </c>
      <c r="Q77">
        <v>1</v>
      </c>
      <c r="R77">
        <v>1</v>
      </c>
      <c r="S77">
        <v>0</v>
      </c>
      <c r="T77" t="s">
        <v>15888</v>
      </c>
      <c r="U77" t="s">
        <v>15890</v>
      </c>
      <c r="V77" t="s">
        <v>13664</v>
      </c>
      <c r="W77" t="s">
        <v>15891</v>
      </c>
      <c r="X77" t="s">
        <v>15891</v>
      </c>
      <c r="Y77" t="s">
        <v>15895</v>
      </c>
      <c r="Z77" t="s">
        <v>15896</v>
      </c>
      <c r="AA77" t="s">
        <v>15894</v>
      </c>
      <c r="AB77" t="s">
        <v>652</v>
      </c>
      <c r="AC77" t="s">
        <v>649</v>
      </c>
      <c r="AD77" t="s">
        <v>647</v>
      </c>
      <c r="AE77" t="s">
        <v>648</v>
      </c>
      <c r="AF77" t="s">
        <v>650</v>
      </c>
    </row>
    <row r="78" spans="1:32" x14ac:dyDescent="0.25">
      <c r="A78">
        <v>8587</v>
      </c>
      <c r="B78" t="s">
        <v>1918</v>
      </c>
      <c r="C78">
        <v>45000000</v>
      </c>
      <c r="D78">
        <v>788241776</v>
      </c>
      <c r="E78">
        <v>34508</v>
      </c>
      <c r="F78">
        <v>90.457886000000002</v>
      </c>
      <c r="G78">
        <v>89</v>
      </c>
      <c r="H78">
        <v>8</v>
      </c>
      <c r="I78">
        <v>5376</v>
      </c>
      <c r="J78" t="s">
        <v>23</v>
      </c>
      <c r="K78" t="s">
        <v>795</v>
      </c>
      <c r="L78" t="s">
        <v>37</v>
      </c>
      <c r="M78" t="s">
        <v>38</v>
      </c>
      <c r="N78" t="s">
        <v>1915</v>
      </c>
      <c r="O78" t="s">
        <v>29</v>
      </c>
      <c r="P78">
        <v>1</v>
      </c>
      <c r="Q78">
        <v>1</v>
      </c>
      <c r="R78">
        <v>1</v>
      </c>
      <c r="S78">
        <v>1</v>
      </c>
      <c r="T78" t="s">
        <v>15887</v>
      </c>
      <c r="U78" t="s">
        <v>15891</v>
      </c>
      <c r="V78" t="s">
        <v>15891</v>
      </c>
      <c r="W78" t="s">
        <v>15901</v>
      </c>
      <c r="X78" t="s">
        <v>15891</v>
      </c>
      <c r="Y78" t="s">
        <v>15897</v>
      </c>
      <c r="Z78" t="s">
        <v>15911</v>
      </c>
      <c r="AA78" t="s">
        <v>15915</v>
      </c>
      <c r="AB78" t="s">
        <v>1920</v>
      </c>
      <c r="AC78" t="s">
        <v>1918</v>
      </c>
      <c r="AD78" t="s">
        <v>1916</v>
      </c>
      <c r="AE78" t="s">
        <v>1917</v>
      </c>
      <c r="AF78" t="s">
        <v>1919</v>
      </c>
    </row>
    <row r="79" spans="1:32" x14ac:dyDescent="0.25">
      <c r="A79">
        <v>297761</v>
      </c>
      <c r="B79" t="s">
        <v>338</v>
      </c>
      <c r="C79">
        <v>175000000</v>
      </c>
      <c r="D79">
        <v>745000000</v>
      </c>
      <c r="E79">
        <v>42584</v>
      </c>
      <c r="F79">
        <v>90.237920000000003</v>
      </c>
      <c r="G79">
        <v>123</v>
      </c>
      <c r="H79">
        <v>5.9</v>
      </c>
      <c r="I79">
        <v>7458</v>
      </c>
      <c r="J79" t="s">
        <v>23</v>
      </c>
      <c r="K79" t="s">
        <v>340</v>
      </c>
      <c r="L79" t="s">
        <v>37</v>
      </c>
      <c r="M79" t="s">
        <v>38</v>
      </c>
      <c r="N79" t="s">
        <v>335</v>
      </c>
      <c r="O79" t="s">
        <v>29</v>
      </c>
      <c r="P79">
        <v>1</v>
      </c>
      <c r="Q79">
        <v>1</v>
      </c>
      <c r="R79">
        <v>1</v>
      </c>
      <c r="S79">
        <v>1</v>
      </c>
      <c r="T79" t="s">
        <v>15888</v>
      </c>
      <c r="U79" t="s">
        <v>15890</v>
      </c>
      <c r="V79" t="s">
        <v>15891</v>
      </c>
      <c r="W79" t="s">
        <v>15891</v>
      </c>
      <c r="X79" t="s">
        <v>15891</v>
      </c>
      <c r="Y79" t="s">
        <v>15894</v>
      </c>
      <c r="Z79" t="s">
        <v>15897</v>
      </c>
      <c r="AA79" t="s">
        <v>15894</v>
      </c>
      <c r="AB79" t="s">
        <v>341</v>
      </c>
      <c r="AC79" t="s">
        <v>338</v>
      </c>
      <c r="AD79" t="s">
        <v>336</v>
      </c>
      <c r="AE79" t="s">
        <v>337</v>
      </c>
      <c r="AF79" t="s">
        <v>339</v>
      </c>
    </row>
    <row r="80" spans="1:32" x14ac:dyDescent="0.25">
      <c r="A80">
        <v>1930</v>
      </c>
      <c r="B80" t="s">
        <v>130</v>
      </c>
      <c r="C80">
        <v>215000000</v>
      </c>
      <c r="D80">
        <v>752215857</v>
      </c>
      <c r="E80">
        <v>41087</v>
      </c>
      <c r="F80">
        <v>89.866275999999999</v>
      </c>
      <c r="G80">
        <v>136</v>
      </c>
      <c r="H80">
        <v>6.5</v>
      </c>
      <c r="I80">
        <v>6586</v>
      </c>
      <c r="J80" t="s">
        <v>23</v>
      </c>
      <c r="K80" t="s">
        <v>132</v>
      </c>
      <c r="L80" t="s">
        <v>37</v>
      </c>
      <c r="M80" t="s">
        <v>38</v>
      </c>
      <c r="N80" t="s">
        <v>84</v>
      </c>
      <c r="O80" t="s">
        <v>29</v>
      </c>
      <c r="P80">
        <v>1</v>
      </c>
      <c r="Q80">
        <v>1</v>
      </c>
      <c r="R80">
        <v>1</v>
      </c>
      <c r="S80">
        <v>0</v>
      </c>
      <c r="T80" t="s">
        <v>15888</v>
      </c>
      <c r="U80" t="s">
        <v>15890</v>
      </c>
      <c r="V80" t="s">
        <v>15891</v>
      </c>
      <c r="W80" t="s">
        <v>15891</v>
      </c>
      <c r="X80" t="s">
        <v>15891</v>
      </c>
      <c r="Y80" t="s">
        <v>15894</v>
      </c>
      <c r="Z80" t="s">
        <v>15897</v>
      </c>
      <c r="AA80" t="s">
        <v>15894</v>
      </c>
      <c r="AB80" t="s">
        <v>133</v>
      </c>
      <c r="AC80" t="s">
        <v>130</v>
      </c>
      <c r="AD80" t="s">
        <v>128</v>
      </c>
      <c r="AE80" t="s">
        <v>129</v>
      </c>
      <c r="AF80" t="s">
        <v>131</v>
      </c>
    </row>
    <row r="81" spans="1:32" x14ac:dyDescent="0.25">
      <c r="A81">
        <v>194662</v>
      </c>
      <c r="B81" t="s">
        <v>8479</v>
      </c>
      <c r="C81">
        <v>18000000</v>
      </c>
      <c r="D81">
        <v>103215094</v>
      </c>
      <c r="E81">
        <v>41878</v>
      </c>
      <c r="F81">
        <v>89.811154000000002</v>
      </c>
      <c r="G81">
        <v>119</v>
      </c>
      <c r="H81">
        <v>7.4</v>
      </c>
      <c r="I81">
        <v>4535</v>
      </c>
      <c r="J81" t="s">
        <v>23</v>
      </c>
      <c r="K81" t="s">
        <v>8481</v>
      </c>
      <c r="L81" t="s">
        <v>37</v>
      </c>
      <c r="M81" t="s">
        <v>38</v>
      </c>
      <c r="N81" t="s">
        <v>2804</v>
      </c>
      <c r="O81" t="s">
        <v>29</v>
      </c>
      <c r="P81">
        <v>1</v>
      </c>
      <c r="Q81">
        <v>1</v>
      </c>
      <c r="R81">
        <v>1</v>
      </c>
      <c r="S81">
        <v>0</v>
      </c>
      <c r="T81" t="s">
        <v>15888</v>
      </c>
      <c r="U81" t="s">
        <v>15891</v>
      </c>
      <c r="V81" t="s">
        <v>13664</v>
      </c>
      <c r="W81" t="s">
        <v>15901</v>
      </c>
      <c r="X81" t="s">
        <v>15891</v>
      </c>
      <c r="Y81" t="s">
        <v>15896</v>
      </c>
      <c r="Z81" t="s">
        <v>15912</v>
      </c>
      <c r="AA81" t="s">
        <v>15915</v>
      </c>
      <c r="AB81" t="s">
        <v>8482</v>
      </c>
      <c r="AC81" t="s">
        <v>8479</v>
      </c>
      <c r="AE81" t="s">
        <v>8478</v>
      </c>
      <c r="AF81" t="s">
        <v>8480</v>
      </c>
    </row>
    <row r="82" spans="1:32" x14ac:dyDescent="0.25">
      <c r="A82">
        <v>102382</v>
      </c>
      <c r="B82" t="s">
        <v>185</v>
      </c>
      <c r="C82">
        <v>200000000</v>
      </c>
      <c r="D82">
        <v>705717432</v>
      </c>
      <c r="E82">
        <v>41745</v>
      </c>
      <c r="F82">
        <v>89.270217000000002</v>
      </c>
      <c r="G82">
        <v>142</v>
      </c>
      <c r="H82">
        <v>6.5</v>
      </c>
      <c r="I82">
        <v>4179</v>
      </c>
      <c r="J82" t="s">
        <v>23</v>
      </c>
      <c r="K82" t="s">
        <v>187</v>
      </c>
      <c r="L82" t="s">
        <v>37</v>
      </c>
      <c r="M82" t="s">
        <v>38</v>
      </c>
      <c r="N82" t="s">
        <v>84</v>
      </c>
      <c r="O82" t="s">
        <v>29</v>
      </c>
      <c r="P82">
        <v>1</v>
      </c>
      <c r="Q82">
        <v>1</v>
      </c>
      <c r="R82">
        <v>1</v>
      </c>
      <c r="S82">
        <v>0</v>
      </c>
      <c r="T82" t="s">
        <v>15888</v>
      </c>
      <c r="U82" t="s">
        <v>15890</v>
      </c>
      <c r="V82" t="s">
        <v>15891</v>
      </c>
      <c r="W82" t="s">
        <v>15891</v>
      </c>
      <c r="X82" t="s">
        <v>15891</v>
      </c>
      <c r="Y82" t="s">
        <v>15894</v>
      </c>
      <c r="Z82" t="s">
        <v>15897</v>
      </c>
      <c r="AA82" t="s">
        <v>15894</v>
      </c>
      <c r="AB82" t="s">
        <v>188</v>
      </c>
      <c r="AC82" t="s">
        <v>185</v>
      </c>
      <c r="AD82" t="s">
        <v>128</v>
      </c>
      <c r="AE82" t="s">
        <v>184</v>
      </c>
      <c r="AF82" t="s">
        <v>186</v>
      </c>
    </row>
    <row r="83" spans="1:32" x14ac:dyDescent="0.25">
      <c r="A83">
        <v>62211</v>
      </c>
      <c r="B83" t="s">
        <v>161</v>
      </c>
      <c r="C83">
        <v>200000000</v>
      </c>
      <c r="D83">
        <v>743559607</v>
      </c>
      <c r="E83">
        <v>41445</v>
      </c>
      <c r="F83">
        <v>89.186492000000001</v>
      </c>
      <c r="G83">
        <v>104</v>
      </c>
      <c r="H83">
        <v>7</v>
      </c>
      <c r="I83">
        <v>3528</v>
      </c>
      <c r="J83" t="s">
        <v>23</v>
      </c>
      <c r="K83" t="s">
        <v>163</v>
      </c>
      <c r="L83" t="s">
        <v>37</v>
      </c>
      <c r="M83" t="s">
        <v>38</v>
      </c>
      <c r="N83" t="s">
        <v>64</v>
      </c>
      <c r="O83" t="s">
        <v>29</v>
      </c>
      <c r="P83">
        <v>1</v>
      </c>
      <c r="Q83">
        <v>1</v>
      </c>
      <c r="R83">
        <v>1</v>
      </c>
      <c r="S83">
        <v>1</v>
      </c>
      <c r="T83" t="s">
        <v>15887</v>
      </c>
      <c r="U83" t="s">
        <v>15891</v>
      </c>
      <c r="V83" t="s">
        <v>15891</v>
      </c>
      <c r="W83" t="s">
        <v>15891</v>
      </c>
      <c r="X83" t="s">
        <v>15891</v>
      </c>
      <c r="Y83" t="s">
        <v>15897</v>
      </c>
      <c r="Z83" t="s">
        <v>15897</v>
      </c>
      <c r="AA83" t="s">
        <v>15897</v>
      </c>
      <c r="AB83" t="s">
        <v>164</v>
      </c>
      <c r="AC83" t="s">
        <v>161</v>
      </c>
      <c r="AE83" t="s">
        <v>160</v>
      </c>
      <c r="AF83" t="s">
        <v>162</v>
      </c>
    </row>
    <row r="84" spans="1:32" x14ac:dyDescent="0.25">
      <c r="A84">
        <v>242582</v>
      </c>
      <c r="B84" t="s">
        <v>11346</v>
      </c>
      <c r="C84">
        <v>8500000</v>
      </c>
      <c r="D84">
        <v>38697217</v>
      </c>
      <c r="E84">
        <v>41935</v>
      </c>
      <c r="F84">
        <v>89.095538000000005</v>
      </c>
      <c r="G84">
        <v>117</v>
      </c>
      <c r="H84">
        <v>7.6</v>
      </c>
      <c r="I84">
        <v>3395</v>
      </c>
      <c r="J84" t="s">
        <v>23</v>
      </c>
      <c r="K84" t="s">
        <v>11348</v>
      </c>
      <c r="L84" t="s">
        <v>37</v>
      </c>
      <c r="M84" t="s">
        <v>38</v>
      </c>
      <c r="N84" t="s">
        <v>2731</v>
      </c>
      <c r="O84" t="s">
        <v>29</v>
      </c>
      <c r="P84">
        <v>1</v>
      </c>
      <c r="Q84">
        <v>1</v>
      </c>
      <c r="R84">
        <v>1</v>
      </c>
      <c r="S84">
        <v>0</v>
      </c>
      <c r="T84" t="s">
        <v>15888</v>
      </c>
      <c r="U84" t="s">
        <v>15891</v>
      </c>
      <c r="V84" t="s">
        <v>15891</v>
      </c>
      <c r="W84" t="s">
        <v>15901</v>
      </c>
      <c r="X84" t="s">
        <v>15905</v>
      </c>
      <c r="Y84" t="s">
        <v>15897</v>
      </c>
      <c r="Z84" t="s">
        <v>15911</v>
      </c>
      <c r="AA84" t="s">
        <v>15915</v>
      </c>
      <c r="AB84" t="s">
        <v>11349</v>
      </c>
      <c r="AC84" t="s">
        <v>11346</v>
      </c>
      <c r="AD84" t="s">
        <v>11344</v>
      </c>
      <c r="AE84" t="s">
        <v>11345</v>
      </c>
      <c r="AF84" t="s">
        <v>11347</v>
      </c>
    </row>
    <row r="85" spans="1:32" x14ac:dyDescent="0.25">
      <c r="A85">
        <v>260346</v>
      </c>
      <c r="B85" t="s">
        <v>3846</v>
      </c>
      <c r="C85">
        <v>48000000</v>
      </c>
      <c r="D85">
        <v>325771424</v>
      </c>
      <c r="E85">
        <v>41989</v>
      </c>
      <c r="F85">
        <v>88.844776999999993</v>
      </c>
      <c r="G85">
        <v>109</v>
      </c>
      <c r="H85">
        <v>6.1</v>
      </c>
      <c r="I85">
        <v>2200</v>
      </c>
      <c r="J85" t="s">
        <v>23</v>
      </c>
      <c r="K85" t="s">
        <v>3848</v>
      </c>
      <c r="L85" t="s">
        <v>1127</v>
      </c>
      <c r="M85" t="s">
        <v>38</v>
      </c>
      <c r="N85" t="s">
        <v>3843</v>
      </c>
      <c r="O85" t="s">
        <v>29</v>
      </c>
      <c r="P85">
        <v>1</v>
      </c>
      <c r="Q85">
        <v>2</v>
      </c>
      <c r="R85">
        <v>1</v>
      </c>
      <c r="S85">
        <v>1</v>
      </c>
      <c r="T85" t="s">
        <v>15888</v>
      </c>
      <c r="U85" t="s">
        <v>15890</v>
      </c>
      <c r="V85" t="s">
        <v>15891</v>
      </c>
      <c r="W85" t="s">
        <v>15891</v>
      </c>
      <c r="X85" t="s">
        <v>15905</v>
      </c>
      <c r="Y85" t="s">
        <v>15894</v>
      </c>
      <c r="Z85" t="s">
        <v>15897</v>
      </c>
      <c r="AA85" t="s">
        <v>15894</v>
      </c>
      <c r="AB85" t="s">
        <v>3849</v>
      </c>
      <c r="AC85" t="s">
        <v>3846</v>
      </c>
      <c r="AD85" t="s">
        <v>3844</v>
      </c>
      <c r="AE85" t="s">
        <v>3845</v>
      </c>
      <c r="AF85" t="s">
        <v>3847</v>
      </c>
    </row>
    <row r="86" spans="1:32" x14ac:dyDescent="0.25">
      <c r="A86">
        <v>146233</v>
      </c>
      <c r="B86" t="s">
        <v>3968</v>
      </c>
      <c r="C86">
        <v>46000000</v>
      </c>
      <c r="D86">
        <v>122126687</v>
      </c>
      <c r="E86">
        <v>41535</v>
      </c>
      <c r="F86">
        <v>88.496872999999994</v>
      </c>
      <c r="G86">
        <v>153</v>
      </c>
      <c r="H86">
        <v>7.9</v>
      </c>
      <c r="I86">
        <v>3085</v>
      </c>
      <c r="J86" t="s">
        <v>23</v>
      </c>
      <c r="K86" t="s">
        <v>3970</v>
      </c>
      <c r="L86" t="s">
        <v>37</v>
      </c>
      <c r="M86" t="s">
        <v>38</v>
      </c>
      <c r="N86" t="s">
        <v>1373</v>
      </c>
      <c r="O86" t="s">
        <v>29</v>
      </c>
      <c r="P86">
        <v>1</v>
      </c>
      <c r="Q86">
        <v>1</v>
      </c>
      <c r="R86">
        <v>1</v>
      </c>
      <c r="S86">
        <v>0</v>
      </c>
      <c r="T86" t="s">
        <v>15888</v>
      </c>
      <c r="U86" t="s">
        <v>15891</v>
      </c>
      <c r="V86" t="s">
        <v>15891</v>
      </c>
      <c r="W86" t="s">
        <v>15901</v>
      </c>
      <c r="X86" t="s">
        <v>15905</v>
      </c>
      <c r="Y86" t="s">
        <v>15897</v>
      </c>
      <c r="Z86" t="s">
        <v>15911</v>
      </c>
      <c r="AA86" t="s">
        <v>15915</v>
      </c>
      <c r="AB86" t="s">
        <v>3971</v>
      </c>
      <c r="AC86" t="s">
        <v>3968</v>
      </c>
      <c r="AD86" t="s">
        <v>3966</v>
      </c>
      <c r="AE86" t="s">
        <v>3967</v>
      </c>
      <c r="AF86" t="s">
        <v>3969</v>
      </c>
    </row>
    <row r="87" spans="1:32" x14ac:dyDescent="0.25">
      <c r="A87">
        <v>190859</v>
      </c>
      <c r="B87" t="s">
        <v>2999</v>
      </c>
      <c r="C87">
        <v>58800000</v>
      </c>
      <c r="D87">
        <v>542307423</v>
      </c>
      <c r="E87">
        <v>41984</v>
      </c>
      <c r="F87">
        <v>87.534369999999996</v>
      </c>
      <c r="G87">
        <v>133</v>
      </c>
      <c r="H87">
        <v>7.4</v>
      </c>
      <c r="I87">
        <v>4469</v>
      </c>
      <c r="J87" t="s">
        <v>23</v>
      </c>
      <c r="K87" t="s">
        <v>3001</v>
      </c>
      <c r="L87" t="s">
        <v>37</v>
      </c>
      <c r="M87" t="s">
        <v>38</v>
      </c>
      <c r="N87" t="s">
        <v>2996</v>
      </c>
      <c r="O87" t="s">
        <v>29</v>
      </c>
      <c r="P87">
        <v>1</v>
      </c>
      <c r="Q87">
        <v>1</v>
      </c>
      <c r="R87">
        <v>1</v>
      </c>
      <c r="S87">
        <v>1</v>
      </c>
      <c r="T87" t="s">
        <v>15888</v>
      </c>
      <c r="U87" t="s">
        <v>15890</v>
      </c>
      <c r="V87" t="s">
        <v>15891</v>
      </c>
      <c r="W87" t="s">
        <v>15891</v>
      </c>
      <c r="X87" t="s">
        <v>15891</v>
      </c>
      <c r="Y87" t="s">
        <v>15894</v>
      </c>
      <c r="Z87" t="s">
        <v>15897</v>
      </c>
      <c r="AA87" t="s">
        <v>15894</v>
      </c>
      <c r="AB87" t="s">
        <v>3002</v>
      </c>
      <c r="AC87" t="s">
        <v>2999</v>
      </c>
      <c r="AD87" t="s">
        <v>2997</v>
      </c>
      <c r="AE87" t="s">
        <v>2998</v>
      </c>
      <c r="AF87" t="s">
        <v>3000</v>
      </c>
    </row>
    <row r="88" spans="1:32" x14ac:dyDescent="0.25">
      <c r="A88">
        <v>9487</v>
      </c>
      <c r="B88" t="s">
        <v>4004</v>
      </c>
      <c r="C88">
        <v>120000000</v>
      </c>
      <c r="D88">
        <v>363258859</v>
      </c>
      <c r="E88">
        <v>36124</v>
      </c>
      <c r="F88">
        <v>87.350802000000002</v>
      </c>
      <c r="G88">
        <v>95</v>
      </c>
      <c r="H88">
        <v>6.8</v>
      </c>
      <c r="I88">
        <v>2303</v>
      </c>
      <c r="J88" t="s">
        <v>23</v>
      </c>
      <c r="K88" t="s">
        <v>163</v>
      </c>
      <c r="L88" t="s">
        <v>37</v>
      </c>
      <c r="M88" t="s">
        <v>38</v>
      </c>
      <c r="N88" t="s">
        <v>620</v>
      </c>
      <c r="O88" t="s">
        <v>29</v>
      </c>
      <c r="P88">
        <v>1</v>
      </c>
      <c r="Q88">
        <v>1</v>
      </c>
      <c r="R88">
        <v>1</v>
      </c>
      <c r="S88">
        <v>1</v>
      </c>
      <c r="T88" t="s">
        <v>15887</v>
      </c>
      <c r="U88" t="s">
        <v>15891</v>
      </c>
      <c r="V88" t="s">
        <v>13664</v>
      </c>
      <c r="W88" t="s">
        <v>15891</v>
      </c>
      <c r="X88" t="s">
        <v>15891</v>
      </c>
      <c r="Y88" t="s">
        <v>15896</v>
      </c>
      <c r="Z88" t="s">
        <v>15896</v>
      </c>
      <c r="AA88" t="s">
        <v>15897</v>
      </c>
      <c r="AB88" t="s">
        <v>4006</v>
      </c>
      <c r="AC88" t="s">
        <v>4004</v>
      </c>
      <c r="AD88" t="s">
        <v>4002</v>
      </c>
      <c r="AE88" t="s">
        <v>4003</v>
      </c>
      <c r="AF88" t="s">
        <v>4005</v>
      </c>
    </row>
    <row r="89" spans="1:32" x14ac:dyDescent="0.25">
      <c r="A89">
        <v>10195</v>
      </c>
      <c r="B89" t="s">
        <v>564</v>
      </c>
      <c r="C89">
        <v>150000000</v>
      </c>
      <c r="D89">
        <v>449326618</v>
      </c>
      <c r="E89">
        <v>40654</v>
      </c>
      <c r="F89">
        <v>86.493424000000005</v>
      </c>
      <c r="G89">
        <v>115</v>
      </c>
      <c r="H89">
        <v>6.6</v>
      </c>
      <c r="I89">
        <v>6525</v>
      </c>
      <c r="J89" t="s">
        <v>23</v>
      </c>
      <c r="K89" t="s">
        <v>151</v>
      </c>
      <c r="L89" t="s">
        <v>37</v>
      </c>
      <c r="M89" t="s">
        <v>38</v>
      </c>
      <c r="N89" t="s">
        <v>31</v>
      </c>
      <c r="O89" t="s">
        <v>29</v>
      </c>
      <c r="P89">
        <v>1</v>
      </c>
      <c r="Q89">
        <v>1</v>
      </c>
      <c r="R89">
        <v>1</v>
      </c>
      <c r="S89">
        <v>0</v>
      </c>
      <c r="T89" t="s">
        <v>15888</v>
      </c>
      <c r="U89" t="s">
        <v>15890</v>
      </c>
      <c r="V89" t="s">
        <v>15891</v>
      </c>
      <c r="W89" t="s">
        <v>15891</v>
      </c>
      <c r="X89" t="s">
        <v>15891</v>
      </c>
      <c r="Y89" t="s">
        <v>15894</v>
      </c>
      <c r="Z89" t="s">
        <v>15897</v>
      </c>
      <c r="AA89" t="s">
        <v>15894</v>
      </c>
      <c r="AB89" t="s">
        <v>566</v>
      </c>
      <c r="AC89" t="s">
        <v>564</v>
      </c>
      <c r="AD89" t="s">
        <v>562</v>
      </c>
      <c r="AE89" t="s">
        <v>563</v>
      </c>
      <c r="AF89" t="s">
        <v>565</v>
      </c>
    </row>
    <row r="90" spans="1:32" x14ac:dyDescent="0.25">
      <c r="A90">
        <v>262504</v>
      </c>
      <c r="B90" t="s">
        <v>1054</v>
      </c>
      <c r="C90">
        <v>110000000</v>
      </c>
      <c r="D90">
        <v>179246868</v>
      </c>
      <c r="E90">
        <v>42438</v>
      </c>
      <c r="F90">
        <v>86.105615</v>
      </c>
      <c r="G90">
        <v>121</v>
      </c>
      <c r="H90">
        <v>5.9</v>
      </c>
      <c r="I90">
        <v>1998</v>
      </c>
      <c r="J90" t="s">
        <v>23</v>
      </c>
      <c r="K90" t="s">
        <v>1056</v>
      </c>
      <c r="L90" t="s">
        <v>37</v>
      </c>
      <c r="M90" t="s">
        <v>38</v>
      </c>
      <c r="N90" t="s">
        <v>1051</v>
      </c>
      <c r="O90" t="s">
        <v>29</v>
      </c>
      <c r="P90">
        <v>1</v>
      </c>
      <c r="Q90">
        <v>1</v>
      </c>
      <c r="R90">
        <v>1</v>
      </c>
      <c r="S90">
        <v>0</v>
      </c>
      <c r="T90" t="s">
        <v>15888</v>
      </c>
      <c r="U90" t="s">
        <v>15891</v>
      </c>
      <c r="V90" t="s">
        <v>15891</v>
      </c>
      <c r="W90" t="s">
        <v>15891</v>
      </c>
      <c r="X90" t="s">
        <v>15891</v>
      </c>
      <c r="Y90" t="s">
        <v>15897</v>
      </c>
      <c r="Z90" t="s">
        <v>15897</v>
      </c>
      <c r="AA90" t="s">
        <v>15897</v>
      </c>
      <c r="AB90" t="s">
        <v>1057</v>
      </c>
      <c r="AC90" t="s">
        <v>1054</v>
      </c>
      <c r="AD90" t="s">
        <v>1052</v>
      </c>
      <c r="AE90" t="s">
        <v>1053</v>
      </c>
      <c r="AF90" t="s">
        <v>1055</v>
      </c>
    </row>
    <row r="91" spans="1:32" x14ac:dyDescent="0.25">
      <c r="A91">
        <v>12</v>
      </c>
      <c r="B91" t="s">
        <v>1299</v>
      </c>
      <c r="C91">
        <v>94000000</v>
      </c>
      <c r="D91">
        <v>940335536</v>
      </c>
      <c r="E91">
        <v>37771</v>
      </c>
      <c r="F91">
        <v>85.688789</v>
      </c>
      <c r="G91">
        <v>100</v>
      </c>
      <c r="H91">
        <v>7.6</v>
      </c>
      <c r="I91">
        <v>6122</v>
      </c>
      <c r="J91" t="s">
        <v>23</v>
      </c>
      <c r="K91" t="s">
        <v>318</v>
      </c>
      <c r="L91" t="s">
        <v>37</v>
      </c>
      <c r="M91" t="s">
        <v>38</v>
      </c>
      <c r="N91" t="s">
        <v>64</v>
      </c>
      <c r="O91" t="s">
        <v>29</v>
      </c>
      <c r="P91">
        <v>1</v>
      </c>
      <c r="Q91">
        <v>1</v>
      </c>
      <c r="R91">
        <v>1</v>
      </c>
      <c r="S91">
        <v>0</v>
      </c>
      <c r="T91" t="s">
        <v>15887</v>
      </c>
      <c r="U91" t="s">
        <v>15891</v>
      </c>
      <c r="V91" t="s">
        <v>15891</v>
      </c>
      <c r="W91" t="s">
        <v>15891</v>
      </c>
      <c r="X91" t="s">
        <v>15891</v>
      </c>
      <c r="Y91" t="s">
        <v>15897</v>
      </c>
      <c r="Z91" t="s">
        <v>15897</v>
      </c>
      <c r="AA91" t="s">
        <v>15897</v>
      </c>
      <c r="AB91" t="s">
        <v>1301</v>
      </c>
      <c r="AC91" t="s">
        <v>1299</v>
      </c>
      <c r="AD91" t="s">
        <v>1297</v>
      </c>
      <c r="AE91" t="s">
        <v>1298</v>
      </c>
      <c r="AF91" t="s">
        <v>1300</v>
      </c>
    </row>
    <row r="92" spans="1:32" x14ac:dyDescent="0.25">
      <c r="A92">
        <v>189</v>
      </c>
      <c r="B92" t="s">
        <v>2569</v>
      </c>
      <c r="C92">
        <v>65000000</v>
      </c>
      <c r="D92">
        <v>39407616</v>
      </c>
      <c r="E92">
        <v>41871</v>
      </c>
      <c r="F92">
        <v>85.428394999999995</v>
      </c>
      <c r="G92">
        <v>102</v>
      </c>
      <c r="H92">
        <v>6.3</v>
      </c>
      <c r="I92">
        <v>1286</v>
      </c>
      <c r="J92" t="s">
        <v>23</v>
      </c>
      <c r="K92" t="s">
        <v>2571</v>
      </c>
      <c r="L92" t="s">
        <v>37</v>
      </c>
      <c r="M92" t="s">
        <v>38</v>
      </c>
      <c r="N92" t="s">
        <v>1435</v>
      </c>
      <c r="O92" t="s">
        <v>29</v>
      </c>
      <c r="P92">
        <v>1</v>
      </c>
      <c r="Q92">
        <v>1</v>
      </c>
      <c r="R92">
        <v>1</v>
      </c>
      <c r="S92">
        <v>0</v>
      </c>
      <c r="T92" t="s">
        <v>15888</v>
      </c>
      <c r="U92" t="s">
        <v>15891</v>
      </c>
      <c r="V92" t="s">
        <v>15891</v>
      </c>
      <c r="W92" t="s">
        <v>15891</v>
      </c>
      <c r="X92" t="s">
        <v>15905</v>
      </c>
      <c r="Y92" t="s">
        <v>15897</v>
      </c>
      <c r="Z92" t="s">
        <v>15897</v>
      </c>
      <c r="AA92" t="s">
        <v>15897</v>
      </c>
      <c r="AB92" t="s">
        <v>2572</v>
      </c>
      <c r="AC92" t="s">
        <v>2569</v>
      </c>
      <c r="AD92" t="s">
        <v>2567</v>
      </c>
      <c r="AE92" t="s">
        <v>2568</v>
      </c>
      <c r="AF92" t="s">
        <v>2570</v>
      </c>
    </row>
    <row r="93" spans="1:32" x14ac:dyDescent="0.25">
      <c r="A93">
        <v>76757</v>
      </c>
      <c r="B93" t="s">
        <v>288</v>
      </c>
      <c r="C93">
        <v>176000003</v>
      </c>
      <c r="D93">
        <v>183987723</v>
      </c>
      <c r="E93">
        <v>42039</v>
      </c>
      <c r="F93">
        <v>85.369079999999997</v>
      </c>
      <c r="G93">
        <v>124</v>
      </c>
      <c r="H93">
        <v>5.2</v>
      </c>
      <c r="I93">
        <v>2768</v>
      </c>
      <c r="J93" t="s">
        <v>23</v>
      </c>
      <c r="K93" t="s">
        <v>290</v>
      </c>
      <c r="L93" t="s">
        <v>37</v>
      </c>
      <c r="M93" t="s">
        <v>38</v>
      </c>
      <c r="N93" t="s">
        <v>285</v>
      </c>
      <c r="O93" t="s">
        <v>29</v>
      </c>
      <c r="P93">
        <v>1</v>
      </c>
      <c r="Q93">
        <v>1</v>
      </c>
      <c r="R93">
        <v>1</v>
      </c>
      <c r="S93">
        <v>1</v>
      </c>
      <c r="T93" t="s">
        <v>15888</v>
      </c>
      <c r="U93" t="s">
        <v>15890</v>
      </c>
      <c r="V93" t="s">
        <v>15891</v>
      </c>
      <c r="W93" t="s">
        <v>15891</v>
      </c>
      <c r="X93" t="s">
        <v>15891</v>
      </c>
      <c r="Y93" t="s">
        <v>15894</v>
      </c>
      <c r="Z93" t="s">
        <v>15897</v>
      </c>
      <c r="AA93" t="s">
        <v>15894</v>
      </c>
      <c r="AB93" t="s">
        <v>291</v>
      </c>
      <c r="AC93" t="s">
        <v>288</v>
      </c>
      <c r="AD93" t="s">
        <v>286</v>
      </c>
      <c r="AE93" t="s">
        <v>287</v>
      </c>
      <c r="AF93" t="s">
        <v>289</v>
      </c>
    </row>
    <row r="94" spans="1:32" x14ac:dyDescent="0.25">
      <c r="A94">
        <v>950</v>
      </c>
      <c r="B94" t="s">
        <v>2004</v>
      </c>
      <c r="C94">
        <v>80000000</v>
      </c>
      <c r="D94">
        <v>660940780</v>
      </c>
      <c r="E94">
        <v>38799</v>
      </c>
      <c r="F94">
        <v>85.115058000000005</v>
      </c>
      <c r="G94">
        <v>91</v>
      </c>
      <c r="H94">
        <v>6.5</v>
      </c>
      <c r="I94">
        <v>2951</v>
      </c>
      <c r="J94" t="s">
        <v>23</v>
      </c>
      <c r="K94" t="s">
        <v>837</v>
      </c>
      <c r="L94" t="s">
        <v>37</v>
      </c>
      <c r="M94" t="s">
        <v>38</v>
      </c>
      <c r="N94" t="s">
        <v>2001</v>
      </c>
      <c r="O94" t="s">
        <v>29</v>
      </c>
      <c r="P94">
        <v>1</v>
      </c>
      <c r="Q94">
        <v>1</v>
      </c>
      <c r="R94">
        <v>1</v>
      </c>
      <c r="S94">
        <v>0</v>
      </c>
      <c r="T94" t="s">
        <v>15887</v>
      </c>
      <c r="U94" t="s">
        <v>15891</v>
      </c>
      <c r="V94" t="s">
        <v>13664</v>
      </c>
      <c r="W94" t="s">
        <v>15891</v>
      </c>
      <c r="X94" t="s">
        <v>15891</v>
      </c>
      <c r="Y94" t="s">
        <v>15896</v>
      </c>
      <c r="Z94" t="s">
        <v>15896</v>
      </c>
      <c r="AA94" t="s">
        <v>15897</v>
      </c>
      <c r="AB94" t="s">
        <v>2006</v>
      </c>
      <c r="AC94" t="s">
        <v>2004</v>
      </c>
      <c r="AD94" t="s">
        <v>2002</v>
      </c>
      <c r="AE94" t="s">
        <v>2003</v>
      </c>
      <c r="AF94" t="s">
        <v>2005</v>
      </c>
    </row>
    <row r="95" spans="1:32" x14ac:dyDescent="0.25">
      <c r="A95">
        <v>9502</v>
      </c>
      <c r="B95" t="s">
        <v>736</v>
      </c>
      <c r="C95">
        <v>130000000</v>
      </c>
      <c r="D95">
        <v>631744560</v>
      </c>
      <c r="E95">
        <v>39603</v>
      </c>
      <c r="F95">
        <v>84.689648000000005</v>
      </c>
      <c r="G95">
        <v>90</v>
      </c>
      <c r="H95">
        <v>6.9</v>
      </c>
      <c r="I95">
        <v>3145</v>
      </c>
      <c r="J95" t="s">
        <v>23</v>
      </c>
      <c r="K95" t="s">
        <v>324</v>
      </c>
      <c r="L95" t="s">
        <v>37</v>
      </c>
      <c r="M95" t="s">
        <v>38</v>
      </c>
      <c r="N95" t="s">
        <v>734</v>
      </c>
      <c r="O95" t="s">
        <v>29</v>
      </c>
      <c r="P95">
        <v>1</v>
      </c>
      <c r="Q95">
        <v>1</v>
      </c>
      <c r="R95">
        <v>1</v>
      </c>
      <c r="S95">
        <v>0</v>
      </c>
      <c r="T95" t="s">
        <v>15887</v>
      </c>
      <c r="U95" t="s">
        <v>15891</v>
      </c>
      <c r="V95" t="s">
        <v>13664</v>
      </c>
      <c r="W95" t="s">
        <v>15891</v>
      </c>
      <c r="X95" t="s">
        <v>15891</v>
      </c>
      <c r="Y95" t="s">
        <v>15896</v>
      </c>
      <c r="Z95" t="s">
        <v>15896</v>
      </c>
      <c r="AA95" t="s">
        <v>15897</v>
      </c>
      <c r="AB95" t="s">
        <v>738</v>
      </c>
      <c r="AC95" t="s">
        <v>736</v>
      </c>
      <c r="AD95" t="s">
        <v>595</v>
      </c>
      <c r="AE95" t="s">
        <v>735</v>
      </c>
      <c r="AF95" t="s">
        <v>737</v>
      </c>
    </row>
    <row r="96" spans="1:32" x14ac:dyDescent="0.25">
      <c r="A96">
        <v>270946</v>
      </c>
      <c r="B96" t="s">
        <v>730</v>
      </c>
      <c r="C96">
        <v>132000000</v>
      </c>
      <c r="D96">
        <v>373552094</v>
      </c>
      <c r="E96">
        <v>41965</v>
      </c>
      <c r="F96">
        <v>84.366984000000002</v>
      </c>
      <c r="G96">
        <v>92</v>
      </c>
      <c r="H96">
        <v>6.5</v>
      </c>
      <c r="I96">
        <v>1346</v>
      </c>
      <c r="J96" t="s">
        <v>23</v>
      </c>
      <c r="K96" t="s">
        <v>324</v>
      </c>
      <c r="L96" t="s">
        <v>37</v>
      </c>
      <c r="M96" t="s">
        <v>38</v>
      </c>
      <c r="N96" t="s">
        <v>588</v>
      </c>
      <c r="O96" t="s">
        <v>29</v>
      </c>
      <c r="P96">
        <v>1</v>
      </c>
      <c r="Q96">
        <v>1</v>
      </c>
      <c r="R96">
        <v>1</v>
      </c>
      <c r="S96">
        <v>0</v>
      </c>
      <c r="T96" t="s">
        <v>15887</v>
      </c>
      <c r="U96" t="s">
        <v>15891</v>
      </c>
      <c r="V96" t="s">
        <v>13664</v>
      </c>
      <c r="W96" t="s">
        <v>15891</v>
      </c>
      <c r="X96" t="s">
        <v>15891</v>
      </c>
      <c r="Y96" t="s">
        <v>15896</v>
      </c>
      <c r="Z96" t="s">
        <v>15896</v>
      </c>
      <c r="AA96" t="s">
        <v>15897</v>
      </c>
      <c r="AB96" t="s">
        <v>732</v>
      </c>
      <c r="AC96" t="s">
        <v>730</v>
      </c>
      <c r="AE96" t="s">
        <v>729</v>
      </c>
      <c r="AF96" t="s">
        <v>731</v>
      </c>
    </row>
    <row r="97" spans="1:32" x14ac:dyDescent="0.25">
      <c r="A97">
        <v>350</v>
      </c>
      <c r="B97" t="s">
        <v>5192</v>
      </c>
      <c r="C97">
        <v>35000000</v>
      </c>
      <c r="D97">
        <v>326551094</v>
      </c>
      <c r="E97">
        <v>38898</v>
      </c>
      <c r="F97">
        <v>83.893257000000006</v>
      </c>
      <c r="G97">
        <v>109</v>
      </c>
      <c r="H97">
        <v>7</v>
      </c>
      <c r="I97">
        <v>3088</v>
      </c>
      <c r="J97" t="s">
        <v>23</v>
      </c>
      <c r="K97" t="s">
        <v>5194</v>
      </c>
      <c r="L97" t="s">
        <v>37</v>
      </c>
      <c r="M97" t="s">
        <v>62</v>
      </c>
      <c r="N97" t="s">
        <v>917</v>
      </c>
      <c r="O97" t="s">
        <v>29</v>
      </c>
      <c r="P97">
        <v>1</v>
      </c>
      <c r="Q97">
        <v>1</v>
      </c>
      <c r="R97">
        <v>2</v>
      </c>
      <c r="S97">
        <v>1</v>
      </c>
      <c r="T97" t="s">
        <v>15888</v>
      </c>
      <c r="U97" t="s">
        <v>15891</v>
      </c>
      <c r="V97" t="s">
        <v>13664</v>
      </c>
      <c r="W97" t="s">
        <v>15901</v>
      </c>
      <c r="X97" t="s">
        <v>15891</v>
      </c>
      <c r="Y97" t="s">
        <v>15896</v>
      </c>
      <c r="Z97" t="s">
        <v>15912</v>
      </c>
      <c r="AA97" t="s">
        <v>15915</v>
      </c>
      <c r="AB97" t="s">
        <v>5195</v>
      </c>
      <c r="AC97" t="s">
        <v>5192</v>
      </c>
      <c r="AD97" t="s">
        <v>5190</v>
      </c>
      <c r="AE97" t="s">
        <v>5191</v>
      </c>
      <c r="AF97" t="s">
        <v>5193</v>
      </c>
    </row>
    <row r="98" spans="1:32" x14ac:dyDescent="0.25">
      <c r="A98">
        <v>225574</v>
      </c>
      <c r="B98" t="s">
        <v>3541</v>
      </c>
      <c r="C98">
        <v>50000000</v>
      </c>
      <c r="D98">
        <v>222809600</v>
      </c>
      <c r="E98">
        <v>41665</v>
      </c>
      <c r="F98">
        <v>83.295795999999996</v>
      </c>
      <c r="G98">
        <v>106</v>
      </c>
      <c r="H98">
        <v>6.8</v>
      </c>
      <c r="I98">
        <v>2268</v>
      </c>
      <c r="J98" t="s">
        <v>23</v>
      </c>
      <c r="K98" t="s">
        <v>3543</v>
      </c>
      <c r="L98" t="s">
        <v>2864</v>
      </c>
      <c r="M98" t="s">
        <v>296</v>
      </c>
      <c r="N98" t="s">
        <v>3539</v>
      </c>
      <c r="O98" t="s">
        <v>29</v>
      </c>
      <c r="P98">
        <v>1</v>
      </c>
      <c r="Q98">
        <v>3</v>
      </c>
      <c r="R98">
        <v>2</v>
      </c>
      <c r="S98">
        <v>0</v>
      </c>
      <c r="T98" t="s">
        <v>15888</v>
      </c>
      <c r="U98" t="s">
        <v>15890</v>
      </c>
      <c r="V98" t="s">
        <v>15891</v>
      </c>
      <c r="W98" t="s">
        <v>15891</v>
      </c>
      <c r="X98" t="s">
        <v>15905</v>
      </c>
      <c r="Y98" t="s">
        <v>15894</v>
      </c>
      <c r="Z98" t="s">
        <v>15897</v>
      </c>
      <c r="AA98" t="s">
        <v>15894</v>
      </c>
      <c r="AB98" t="s">
        <v>3544</v>
      </c>
      <c r="AC98" t="s">
        <v>3541</v>
      </c>
      <c r="AE98" t="s">
        <v>3540</v>
      </c>
      <c r="AF98" t="s">
        <v>3542</v>
      </c>
    </row>
    <row r="99" spans="1:32" x14ac:dyDescent="0.25">
      <c r="A99">
        <v>238636</v>
      </c>
      <c r="B99" t="s">
        <v>11157</v>
      </c>
      <c r="C99">
        <v>9000000</v>
      </c>
      <c r="D99">
        <v>108782847</v>
      </c>
      <c r="E99">
        <v>41837</v>
      </c>
      <c r="F99">
        <v>82.975841000000003</v>
      </c>
      <c r="G99">
        <v>104</v>
      </c>
      <c r="H99">
        <v>6.6</v>
      </c>
      <c r="I99">
        <v>1954</v>
      </c>
      <c r="J99" t="s">
        <v>23</v>
      </c>
      <c r="K99" t="s">
        <v>11159</v>
      </c>
      <c r="L99" t="s">
        <v>1127</v>
      </c>
      <c r="M99" t="s">
        <v>38</v>
      </c>
      <c r="N99" t="s">
        <v>2560</v>
      </c>
      <c r="O99" t="s">
        <v>29</v>
      </c>
      <c r="P99">
        <v>1</v>
      </c>
      <c r="Q99">
        <v>2</v>
      </c>
      <c r="R99">
        <v>1</v>
      </c>
      <c r="S99">
        <v>1</v>
      </c>
      <c r="T99" t="s">
        <v>15888</v>
      </c>
      <c r="U99" t="s">
        <v>15891</v>
      </c>
      <c r="V99" t="s">
        <v>15891</v>
      </c>
      <c r="W99" t="s">
        <v>15891</v>
      </c>
      <c r="X99" t="s">
        <v>15905</v>
      </c>
      <c r="Y99" t="s">
        <v>15897</v>
      </c>
      <c r="Z99" t="s">
        <v>15897</v>
      </c>
      <c r="AA99" t="s">
        <v>15897</v>
      </c>
      <c r="AB99" t="s">
        <v>11160</v>
      </c>
      <c r="AC99" t="s">
        <v>11157</v>
      </c>
      <c r="AE99" t="s">
        <v>11156</v>
      </c>
      <c r="AF99" t="s">
        <v>11158</v>
      </c>
    </row>
    <row r="100" spans="1:32" x14ac:dyDescent="0.25">
      <c r="A100">
        <v>557</v>
      </c>
      <c r="B100" t="s">
        <v>675</v>
      </c>
      <c r="C100">
        <v>139000000</v>
      </c>
      <c r="D100">
        <v>821708551</v>
      </c>
      <c r="E100">
        <v>37377</v>
      </c>
      <c r="F100">
        <v>82.502566000000002</v>
      </c>
      <c r="G100">
        <v>121</v>
      </c>
      <c r="H100">
        <v>6.8</v>
      </c>
      <c r="I100">
        <v>5265</v>
      </c>
      <c r="J100" t="s">
        <v>23</v>
      </c>
      <c r="K100" t="s">
        <v>677</v>
      </c>
      <c r="L100" t="s">
        <v>37</v>
      </c>
      <c r="M100" t="s">
        <v>38</v>
      </c>
      <c r="N100" t="s">
        <v>521</v>
      </c>
      <c r="O100" t="s">
        <v>29</v>
      </c>
      <c r="P100">
        <v>1</v>
      </c>
      <c r="Q100">
        <v>1</v>
      </c>
      <c r="R100">
        <v>1</v>
      </c>
      <c r="S100">
        <v>0</v>
      </c>
      <c r="T100" t="s">
        <v>15888</v>
      </c>
      <c r="U100" t="s">
        <v>15890</v>
      </c>
      <c r="V100" t="s">
        <v>15891</v>
      </c>
      <c r="W100" t="s">
        <v>15891</v>
      </c>
      <c r="X100" t="s">
        <v>15891</v>
      </c>
      <c r="Y100" t="s">
        <v>15894</v>
      </c>
      <c r="Z100" t="s">
        <v>15897</v>
      </c>
      <c r="AA100" t="s">
        <v>15894</v>
      </c>
      <c r="AB100" t="s">
        <v>678</v>
      </c>
      <c r="AC100" t="s">
        <v>675</v>
      </c>
      <c r="AD100" t="s">
        <v>673</v>
      </c>
      <c r="AE100" t="s">
        <v>674</v>
      </c>
      <c r="AF100" t="s">
        <v>676</v>
      </c>
    </row>
    <row r="101" spans="1:32" x14ac:dyDescent="0.25">
      <c r="A101">
        <v>18785</v>
      </c>
      <c r="B101" t="s">
        <v>5152</v>
      </c>
      <c r="C101">
        <v>35000000</v>
      </c>
      <c r="D101">
        <v>459270619</v>
      </c>
      <c r="E101">
        <v>39969</v>
      </c>
      <c r="F101">
        <v>82.211659999999995</v>
      </c>
      <c r="G101">
        <v>100</v>
      </c>
      <c r="H101">
        <v>7.2</v>
      </c>
      <c r="I101">
        <v>6173</v>
      </c>
      <c r="J101" t="s">
        <v>23</v>
      </c>
      <c r="K101" t="s">
        <v>5154</v>
      </c>
      <c r="L101" t="s">
        <v>334</v>
      </c>
      <c r="M101" t="s">
        <v>38</v>
      </c>
      <c r="N101" t="s">
        <v>661</v>
      </c>
      <c r="O101" t="s">
        <v>29</v>
      </c>
      <c r="P101">
        <v>1</v>
      </c>
      <c r="Q101">
        <v>2</v>
      </c>
      <c r="R101">
        <v>1</v>
      </c>
      <c r="S101">
        <v>1</v>
      </c>
      <c r="T101" t="s">
        <v>15888</v>
      </c>
      <c r="U101" t="s">
        <v>15891</v>
      </c>
      <c r="V101" t="s">
        <v>13664</v>
      </c>
      <c r="W101" t="s">
        <v>15891</v>
      </c>
      <c r="X101" t="s">
        <v>15891</v>
      </c>
      <c r="Y101" t="s">
        <v>15896</v>
      </c>
      <c r="Z101" t="s">
        <v>15896</v>
      </c>
      <c r="AA101" t="s">
        <v>15897</v>
      </c>
      <c r="AB101" t="s">
        <v>5155</v>
      </c>
      <c r="AC101" t="s">
        <v>5152</v>
      </c>
      <c r="AD101" t="s">
        <v>5150</v>
      </c>
      <c r="AE101" t="s">
        <v>5151</v>
      </c>
      <c r="AF101" t="s">
        <v>5153</v>
      </c>
    </row>
    <row r="102" spans="1:32" x14ac:dyDescent="0.25">
      <c r="A102">
        <v>227159</v>
      </c>
      <c r="B102" t="s">
        <v>4538</v>
      </c>
      <c r="C102">
        <v>42000000</v>
      </c>
      <c r="D102">
        <v>107670357</v>
      </c>
      <c r="E102">
        <v>41969</v>
      </c>
      <c r="F102">
        <v>82.185281000000003</v>
      </c>
      <c r="G102">
        <v>108</v>
      </c>
      <c r="H102">
        <v>6.1</v>
      </c>
      <c r="I102">
        <v>1536</v>
      </c>
      <c r="J102" t="s">
        <v>23</v>
      </c>
      <c r="K102" t="s">
        <v>4540</v>
      </c>
      <c r="L102" t="s">
        <v>37</v>
      </c>
      <c r="M102" t="s">
        <v>38</v>
      </c>
      <c r="N102" t="s">
        <v>661</v>
      </c>
      <c r="O102" t="s">
        <v>29</v>
      </c>
      <c r="P102">
        <v>1</v>
      </c>
      <c r="Q102">
        <v>1</v>
      </c>
      <c r="R102">
        <v>1</v>
      </c>
      <c r="S102">
        <v>0</v>
      </c>
      <c r="T102" t="s">
        <v>15888</v>
      </c>
      <c r="U102" t="s">
        <v>15891</v>
      </c>
      <c r="V102" t="s">
        <v>13664</v>
      </c>
      <c r="W102" t="s">
        <v>15891</v>
      </c>
      <c r="X102" t="s">
        <v>15891</v>
      </c>
      <c r="Y102" t="s">
        <v>15896</v>
      </c>
      <c r="Z102" t="s">
        <v>15896</v>
      </c>
      <c r="AA102" t="s">
        <v>15897</v>
      </c>
      <c r="AB102" t="s">
        <v>4541</v>
      </c>
      <c r="AC102" t="s">
        <v>4538</v>
      </c>
      <c r="AE102" t="s">
        <v>4537</v>
      </c>
      <c r="AF102" t="s">
        <v>4539</v>
      </c>
    </row>
    <row r="103" spans="1:32" x14ac:dyDescent="0.25">
      <c r="A103">
        <v>293863</v>
      </c>
      <c r="B103" t="s">
        <v>5971</v>
      </c>
      <c r="C103">
        <v>25000000</v>
      </c>
      <c r="D103">
        <v>65663276</v>
      </c>
      <c r="E103">
        <v>42110</v>
      </c>
      <c r="F103">
        <v>82.052055999999993</v>
      </c>
      <c r="G103">
        <v>112</v>
      </c>
      <c r="H103">
        <v>7.4</v>
      </c>
      <c r="I103">
        <v>1990</v>
      </c>
      <c r="J103" t="s">
        <v>23</v>
      </c>
      <c r="K103" t="s">
        <v>5973</v>
      </c>
      <c r="L103" t="s">
        <v>37</v>
      </c>
      <c r="M103" t="s">
        <v>38</v>
      </c>
      <c r="N103" t="s">
        <v>3759</v>
      </c>
      <c r="O103" t="s">
        <v>29</v>
      </c>
      <c r="P103">
        <v>1</v>
      </c>
      <c r="Q103">
        <v>1</v>
      </c>
      <c r="R103">
        <v>1</v>
      </c>
      <c r="S103">
        <v>0</v>
      </c>
      <c r="T103" t="s">
        <v>15888</v>
      </c>
      <c r="U103" t="s">
        <v>15891</v>
      </c>
      <c r="V103" t="s">
        <v>15891</v>
      </c>
      <c r="W103" t="s">
        <v>15901</v>
      </c>
      <c r="X103" t="s">
        <v>15891</v>
      </c>
      <c r="Y103" t="s">
        <v>15897</v>
      </c>
      <c r="Z103" t="s">
        <v>15911</v>
      </c>
      <c r="AA103" t="s">
        <v>15915</v>
      </c>
      <c r="AB103" t="s">
        <v>5974</v>
      </c>
      <c r="AC103" t="s">
        <v>5971</v>
      </c>
      <c r="AD103" t="s">
        <v>5969</v>
      </c>
      <c r="AE103" t="s">
        <v>5970</v>
      </c>
      <c r="AF103" t="s">
        <v>5972</v>
      </c>
    </row>
    <row r="104" spans="1:32" x14ac:dyDescent="0.25">
      <c r="A104">
        <v>11324</v>
      </c>
      <c r="B104" t="s">
        <v>1715</v>
      </c>
      <c r="C104">
        <v>80000000</v>
      </c>
      <c r="D104">
        <v>294804195</v>
      </c>
      <c r="E104">
        <v>40227</v>
      </c>
      <c r="F104">
        <v>81.914696000000006</v>
      </c>
      <c r="G104">
        <v>138</v>
      </c>
      <c r="H104">
        <v>7.8</v>
      </c>
      <c r="I104">
        <v>6336</v>
      </c>
      <c r="J104" t="s">
        <v>23</v>
      </c>
      <c r="K104" t="s">
        <v>1717</v>
      </c>
      <c r="L104" t="s">
        <v>37</v>
      </c>
      <c r="M104" t="s">
        <v>296</v>
      </c>
      <c r="N104" t="s">
        <v>1712</v>
      </c>
      <c r="O104" t="s">
        <v>29</v>
      </c>
      <c r="P104">
        <v>1</v>
      </c>
      <c r="Q104">
        <v>1</v>
      </c>
      <c r="R104">
        <v>2</v>
      </c>
      <c r="S104">
        <v>1</v>
      </c>
      <c r="T104" t="s">
        <v>15888</v>
      </c>
      <c r="U104" t="s">
        <v>15891</v>
      </c>
      <c r="V104" t="s">
        <v>15891</v>
      </c>
      <c r="W104" t="s">
        <v>15901</v>
      </c>
      <c r="X104" t="s">
        <v>15905</v>
      </c>
      <c r="Y104" t="s">
        <v>15897</v>
      </c>
      <c r="Z104" t="s">
        <v>15911</v>
      </c>
      <c r="AA104" t="s">
        <v>15915</v>
      </c>
      <c r="AB104" t="s">
        <v>1718</v>
      </c>
      <c r="AC104" t="s">
        <v>1715</v>
      </c>
      <c r="AD104" t="s">
        <v>1713</v>
      </c>
      <c r="AE104" t="s">
        <v>1714</v>
      </c>
      <c r="AF104" t="s">
        <v>1716</v>
      </c>
    </row>
    <row r="105" spans="1:32" x14ac:dyDescent="0.25">
      <c r="A105">
        <v>58574</v>
      </c>
      <c r="B105" t="s">
        <v>845</v>
      </c>
      <c r="C105">
        <v>125000000</v>
      </c>
      <c r="D105">
        <v>334615000</v>
      </c>
      <c r="E105">
        <v>40869</v>
      </c>
      <c r="F105">
        <v>81.499621000000005</v>
      </c>
      <c r="G105">
        <v>129</v>
      </c>
      <c r="H105">
        <v>7</v>
      </c>
      <c r="I105">
        <v>3886</v>
      </c>
      <c r="J105" t="s">
        <v>23</v>
      </c>
      <c r="K105" t="s">
        <v>847</v>
      </c>
      <c r="L105" t="s">
        <v>37</v>
      </c>
      <c r="M105" t="s">
        <v>38</v>
      </c>
      <c r="N105" t="s">
        <v>842</v>
      </c>
      <c r="O105" t="s">
        <v>29</v>
      </c>
      <c r="P105">
        <v>1</v>
      </c>
      <c r="Q105">
        <v>1</v>
      </c>
      <c r="R105">
        <v>1</v>
      </c>
      <c r="S105">
        <v>1</v>
      </c>
      <c r="T105" t="s">
        <v>15888</v>
      </c>
      <c r="U105" t="s">
        <v>15890</v>
      </c>
      <c r="V105" t="s">
        <v>15891</v>
      </c>
      <c r="W105" t="s">
        <v>15891</v>
      </c>
      <c r="X105" t="s">
        <v>15891</v>
      </c>
      <c r="Y105" t="s">
        <v>15894</v>
      </c>
      <c r="Z105" t="s">
        <v>15897</v>
      </c>
      <c r="AA105" t="s">
        <v>15894</v>
      </c>
      <c r="AB105" t="s">
        <v>848</v>
      </c>
      <c r="AC105" t="s">
        <v>845</v>
      </c>
      <c r="AD105" t="s">
        <v>843</v>
      </c>
      <c r="AE105" t="s">
        <v>844</v>
      </c>
      <c r="AF105" t="s">
        <v>846</v>
      </c>
    </row>
    <row r="106" spans="1:32" x14ac:dyDescent="0.25">
      <c r="A106">
        <v>772</v>
      </c>
      <c r="B106" t="s">
        <v>7613</v>
      </c>
      <c r="C106">
        <v>18000000</v>
      </c>
      <c r="D106">
        <v>358991681</v>
      </c>
      <c r="E106">
        <v>33927</v>
      </c>
      <c r="F106">
        <v>81.487684999999999</v>
      </c>
      <c r="G106">
        <v>120</v>
      </c>
      <c r="H106">
        <v>6.3</v>
      </c>
      <c r="I106">
        <v>2395</v>
      </c>
      <c r="J106" t="s">
        <v>23</v>
      </c>
      <c r="K106" t="s">
        <v>7615</v>
      </c>
      <c r="L106" t="s">
        <v>37</v>
      </c>
      <c r="M106" t="s">
        <v>62</v>
      </c>
      <c r="N106" t="s">
        <v>7611</v>
      </c>
      <c r="O106" t="s">
        <v>29</v>
      </c>
      <c r="P106">
        <v>1</v>
      </c>
      <c r="Q106">
        <v>1</v>
      </c>
      <c r="R106">
        <v>2</v>
      </c>
      <c r="S106">
        <v>1</v>
      </c>
      <c r="T106" t="s">
        <v>15888</v>
      </c>
      <c r="U106" t="s">
        <v>15891</v>
      </c>
      <c r="V106" t="s">
        <v>13664</v>
      </c>
      <c r="W106" t="s">
        <v>15891</v>
      </c>
      <c r="X106" t="s">
        <v>15891</v>
      </c>
      <c r="Y106" t="s">
        <v>15896</v>
      </c>
      <c r="Z106" t="s">
        <v>15896</v>
      </c>
      <c r="AA106" t="s">
        <v>15897</v>
      </c>
      <c r="AB106" t="s">
        <v>7616</v>
      </c>
      <c r="AC106" t="s">
        <v>7613</v>
      </c>
      <c r="AE106" t="s">
        <v>7612</v>
      </c>
      <c r="AF106" t="s">
        <v>7614</v>
      </c>
    </row>
    <row r="107" spans="1:32" x14ac:dyDescent="0.25">
      <c r="A107">
        <v>14</v>
      </c>
      <c r="B107" t="s">
        <v>9108</v>
      </c>
      <c r="C107">
        <v>15000000</v>
      </c>
      <c r="D107">
        <v>356296601</v>
      </c>
      <c r="E107">
        <v>36418</v>
      </c>
      <c r="F107">
        <v>80.878604999999993</v>
      </c>
      <c r="G107">
        <v>122</v>
      </c>
      <c r="H107">
        <v>7.9</v>
      </c>
      <c r="I107">
        <v>3313</v>
      </c>
      <c r="J107" t="s">
        <v>23</v>
      </c>
      <c r="K107" t="s">
        <v>9110</v>
      </c>
      <c r="L107" t="s">
        <v>37</v>
      </c>
      <c r="M107" t="s">
        <v>38</v>
      </c>
      <c r="N107" t="s">
        <v>786</v>
      </c>
      <c r="O107" t="s">
        <v>29</v>
      </c>
      <c r="P107">
        <v>1</v>
      </c>
      <c r="Q107">
        <v>1</v>
      </c>
      <c r="R107">
        <v>1</v>
      </c>
      <c r="S107">
        <v>0</v>
      </c>
      <c r="T107" t="s">
        <v>15888</v>
      </c>
      <c r="U107" t="s">
        <v>15891</v>
      </c>
      <c r="V107" t="s">
        <v>15891</v>
      </c>
      <c r="W107" t="s">
        <v>15901</v>
      </c>
      <c r="X107" t="s">
        <v>15891</v>
      </c>
      <c r="Y107" t="s">
        <v>15897</v>
      </c>
      <c r="Z107" t="s">
        <v>15911</v>
      </c>
      <c r="AA107" t="s">
        <v>15915</v>
      </c>
      <c r="AB107" t="s">
        <v>9111</v>
      </c>
      <c r="AC107" t="s">
        <v>9108</v>
      </c>
      <c r="AD107" t="s">
        <v>9106</v>
      </c>
      <c r="AE107" t="s">
        <v>9107</v>
      </c>
      <c r="AF107" t="s">
        <v>9109</v>
      </c>
    </row>
    <row r="108" spans="1:32" x14ac:dyDescent="0.25">
      <c r="A108">
        <v>157350</v>
      </c>
      <c r="B108" t="s">
        <v>1552</v>
      </c>
      <c r="C108">
        <v>85000000</v>
      </c>
      <c r="D108">
        <v>288747895</v>
      </c>
      <c r="E108">
        <v>41712</v>
      </c>
      <c r="F108">
        <v>80.316462999999999</v>
      </c>
      <c r="G108">
        <v>139</v>
      </c>
      <c r="H108">
        <v>6.9</v>
      </c>
      <c r="I108">
        <v>4663</v>
      </c>
      <c r="J108" t="s">
        <v>23</v>
      </c>
      <c r="K108" t="s">
        <v>1554</v>
      </c>
      <c r="L108" t="s">
        <v>37</v>
      </c>
      <c r="M108" t="s">
        <v>38</v>
      </c>
      <c r="N108" t="s">
        <v>136</v>
      </c>
      <c r="O108" t="s">
        <v>29</v>
      </c>
      <c r="P108">
        <v>1</v>
      </c>
      <c r="Q108">
        <v>1</v>
      </c>
      <c r="R108">
        <v>1</v>
      </c>
      <c r="S108">
        <v>0</v>
      </c>
      <c r="T108" t="s">
        <v>15888</v>
      </c>
      <c r="U108" t="s">
        <v>15890</v>
      </c>
      <c r="V108" t="s">
        <v>15891</v>
      </c>
      <c r="W108" t="s">
        <v>15891</v>
      </c>
      <c r="X108" t="s">
        <v>15891</v>
      </c>
      <c r="Y108" t="s">
        <v>15894</v>
      </c>
      <c r="Z108" t="s">
        <v>15897</v>
      </c>
      <c r="AA108" t="s">
        <v>15894</v>
      </c>
      <c r="AB108" t="s">
        <v>1555</v>
      </c>
      <c r="AC108" t="s">
        <v>1552</v>
      </c>
      <c r="AD108" t="s">
        <v>1550</v>
      </c>
      <c r="AE108" t="s">
        <v>1551</v>
      </c>
      <c r="AF108" t="s">
        <v>1553</v>
      </c>
    </row>
    <row r="109" spans="1:32" x14ac:dyDescent="0.25">
      <c r="A109">
        <v>408</v>
      </c>
      <c r="B109" t="s">
        <v>14509</v>
      </c>
      <c r="C109">
        <v>1488423</v>
      </c>
      <c r="D109">
        <v>184925486</v>
      </c>
      <c r="E109">
        <v>13869</v>
      </c>
      <c r="F109">
        <v>80.171283000000003</v>
      </c>
      <c r="G109">
        <v>83</v>
      </c>
      <c r="H109">
        <v>6.9</v>
      </c>
      <c r="I109">
        <v>1914</v>
      </c>
      <c r="J109" t="s">
        <v>23</v>
      </c>
      <c r="K109" t="s">
        <v>7782</v>
      </c>
      <c r="L109" t="s">
        <v>37</v>
      </c>
      <c r="M109" t="s">
        <v>38</v>
      </c>
      <c r="N109" t="s">
        <v>660</v>
      </c>
      <c r="O109" t="s">
        <v>29</v>
      </c>
      <c r="P109">
        <v>1</v>
      </c>
      <c r="Q109">
        <v>1</v>
      </c>
      <c r="R109">
        <v>1</v>
      </c>
      <c r="S109">
        <v>0</v>
      </c>
      <c r="T109" t="s">
        <v>15887</v>
      </c>
      <c r="U109" t="s">
        <v>15891</v>
      </c>
      <c r="V109" t="s">
        <v>15891</v>
      </c>
      <c r="W109" t="s">
        <v>15891</v>
      </c>
      <c r="X109" t="s">
        <v>15891</v>
      </c>
      <c r="Y109" t="s">
        <v>15897</v>
      </c>
      <c r="Z109" t="s">
        <v>15897</v>
      </c>
      <c r="AA109" t="s">
        <v>15897</v>
      </c>
      <c r="AB109" t="s">
        <v>14511</v>
      </c>
      <c r="AC109" t="s">
        <v>14509</v>
      </c>
      <c r="AD109" t="s">
        <v>14507</v>
      </c>
      <c r="AE109" t="s">
        <v>14508</v>
      </c>
      <c r="AF109" t="s">
        <v>14510</v>
      </c>
    </row>
    <row r="110" spans="1:32" x14ac:dyDescent="0.25">
      <c r="A110">
        <v>156022</v>
      </c>
      <c r="B110" t="s">
        <v>3097</v>
      </c>
      <c r="C110">
        <v>55000000</v>
      </c>
      <c r="D110">
        <v>192330738</v>
      </c>
      <c r="E110">
        <v>41906</v>
      </c>
      <c r="F110">
        <v>79.922059000000004</v>
      </c>
      <c r="G110">
        <v>132</v>
      </c>
      <c r="H110">
        <v>7.1</v>
      </c>
      <c r="I110">
        <v>2954</v>
      </c>
      <c r="J110" t="s">
        <v>23</v>
      </c>
      <c r="K110" t="s">
        <v>3099</v>
      </c>
      <c r="L110" t="s">
        <v>37</v>
      </c>
      <c r="M110" t="s">
        <v>38</v>
      </c>
      <c r="N110" t="s">
        <v>3095</v>
      </c>
      <c r="O110" t="s">
        <v>29</v>
      </c>
      <c r="P110">
        <v>1</v>
      </c>
      <c r="Q110">
        <v>1</v>
      </c>
      <c r="R110">
        <v>1</v>
      </c>
      <c r="S110">
        <v>0</v>
      </c>
      <c r="T110" t="s">
        <v>15888</v>
      </c>
      <c r="U110" t="s">
        <v>15890</v>
      </c>
      <c r="V110" t="s">
        <v>15891</v>
      </c>
      <c r="W110" t="s">
        <v>15891</v>
      </c>
      <c r="X110" t="s">
        <v>15905</v>
      </c>
      <c r="Y110" t="s">
        <v>15894</v>
      </c>
      <c r="Z110" t="s">
        <v>15897</v>
      </c>
      <c r="AA110" t="s">
        <v>15894</v>
      </c>
      <c r="AB110" t="s">
        <v>3100</v>
      </c>
      <c r="AC110" t="s">
        <v>3097</v>
      </c>
      <c r="AE110" t="s">
        <v>3096</v>
      </c>
      <c r="AF110" t="s">
        <v>3098</v>
      </c>
    </row>
    <row r="111" spans="1:32" x14ac:dyDescent="0.25">
      <c r="A111">
        <v>673</v>
      </c>
      <c r="B111" t="s">
        <v>782</v>
      </c>
      <c r="C111">
        <v>130000000</v>
      </c>
      <c r="D111">
        <v>789804554</v>
      </c>
      <c r="E111">
        <v>38138</v>
      </c>
      <c r="F111">
        <v>79.679601000000005</v>
      </c>
      <c r="G111">
        <v>141</v>
      </c>
      <c r="H111">
        <v>7.7</v>
      </c>
      <c r="I111">
        <v>5877</v>
      </c>
      <c r="J111" t="s">
        <v>23</v>
      </c>
      <c r="K111" t="s">
        <v>784</v>
      </c>
      <c r="L111" t="s">
        <v>41</v>
      </c>
      <c r="M111" t="s">
        <v>38</v>
      </c>
      <c r="N111" t="s">
        <v>77</v>
      </c>
      <c r="O111" t="s">
        <v>29</v>
      </c>
      <c r="P111">
        <v>1</v>
      </c>
      <c r="Q111">
        <v>2</v>
      </c>
      <c r="R111">
        <v>1</v>
      </c>
      <c r="S111">
        <v>1</v>
      </c>
      <c r="T111" t="s">
        <v>15888</v>
      </c>
      <c r="U111" t="s">
        <v>15891</v>
      </c>
      <c r="V111" t="s">
        <v>15891</v>
      </c>
      <c r="W111" t="s">
        <v>15891</v>
      </c>
      <c r="X111" t="s">
        <v>15891</v>
      </c>
      <c r="Y111" t="s">
        <v>15897</v>
      </c>
      <c r="Z111" t="s">
        <v>15897</v>
      </c>
      <c r="AA111" t="s">
        <v>15897</v>
      </c>
      <c r="AB111" t="s">
        <v>785</v>
      </c>
      <c r="AC111" t="s">
        <v>782</v>
      </c>
      <c r="AE111" t="s">
        <v>781</v>
      </c>
      <c r="AF111" t="s">
        <v>783</v>
      </c>
    </row>
    <row r="112" spans="1:32" x14ac:dyDescent="0.25">
      <c r="A112">
        <v>807</v>
      </c>
      <c r="B112" t="s">
        <v>5813</v>
      </c>
      <c r="C112">
        <v>33000000</v>
      </c>
      <c r="D112">
        <v>327311859</v>
      </c>
      <c r="E112">
        <v>34964</v>
      </c>
      <c r="F112">
        <v>79.579532</v>
      </c>
      <c r="G112">
        <v>127</v>
      </c>
      <c r="H112">
        <v>8.1</v>
      </c>
      <c r="I112">
        <v>5765</v>
      </c>
      <c r="J112" t="s">
        <v>23</v>
      </c>
      <c r="K112" t="s">
        <v>5815</v>
      </c>
      <c r="L112" t="s">
        <v>37</v>
      </c>
      <c r="M112" t="s">
        <v>38</v>
      </c>
      <c r="N112" t="s">
        <v>2334</v>
      </c>
      <c r="O112" t="s">
        <v>29</v>
      </c>
      <c r="P112">
        <v>1</v>
      </c>
      <c r="Q112">
        <v>1</v>
      </c>
      <c r="R112">
        <v>1</v>
      </c>
      <c r="S112">
        <v>0</v>
      </c>
      <c r="T112" t="s">
        <v>15888</v>
      </c>
      <c r="U112" t="s">
        <v>15891</v>
      </c>
      <c r="V112" t="s">
        <v>15891</v>
      </c>
      <c r="W112" t="s">
        <v>15891</v>
      </c>
      <c r="X112" t="s">
        <v>15905</v>
      </c>
      <c r="Y112" t="s">
        <v>15897</v>
      </c>
      <c r="Z112" t="s">
        <v>15897</v>
      </c>
      <c r="AA112" t="s">
        <v>15897</v>
      </c>
      <c r="AB112" t="s">
        <v>5816</v>
      </c>
      <c r="AC112" t="s">
        <v>5813</v>
      </c>
      <c r="AD112" t="s">
        <v>5811</v>
      </c>
      <c r="AE112" t="s">
        <v>5812</v>
      </c>
      <c r="AF112" t="s">
        <v>5814</v>
      </c>
    </row>
    <row r="113" spans="1:32" x14ac:dyDescent="0.25">
      <c r="A113">
        <v>694</v>
      </c>
      <c r="B113" t="s">
        <v>8295</v>
      </c>
      <c r="C113">
        <v>19000000</v>
      </c>
      <c r="D113">
        <v>44017374</v>
      </c>
      <c r="E113">
        <v>29363</v>
      </c>
      <c r="F113">
        <v>78.699993000000006</v>
      </c>
      <c r="G113">
        <v>144</v>
      </c>
      <c r="H113">
        <v>8.1</v>
      </c>
      <c r="I113">
        <v>3757</v>
      </c>
      <c r="J113" t="s">
        <v>23</v>
      </c>
      <c r="K113" t="s">
        <v>8297</v>
      </c>
      <c r="L113" t="s">
        <v>27</v>
      </c>
      <c r="M113" t="s">
        <v>38</v>
      </c>
      <c r="N113" t="s">
        <v>2560</v>
      </c>
      <c r="O113" t="s">
        <v>29</v>
      </c>
      <c r="P113">
        <v>1</v>
      </c>
      <c r="Q113">
        <v>2</v>
      </c>
      <c r="R113">
        <v>1</v>
      </c>
      <c r="S113">
        <v>1</v>
      </c>
      <c r="T113" t="s">
        <v>15888</v>
      </c>
      <c r="U113" t="s">
        <v>15891</v>
      </c>
      <c r="V113" t="s">
        <v>15891</v>
      </c>
      <c r="W113" t="s">
        <v>15891</v>
      </c>
      <c r="X113" t="s">
        <v>15905</v>
      </c>
      <c r="Y113" t="s">
        <v>15897</v>
      </c>
      <c r="Z113" t="s">
        <v>15897</v>
      </c>
      <c r="AA113" t="s">
        <v>15897</v>
      </c>
      <c r="AB113" t="s">
        <v>8298</v>
      </c>
      <c r="AC113" t="s">
        <v>8295</v>
      </c>
      <c r="AE113" t="s">
        <v>8294</v>
      </c>
      <c r="AF113" t="s">
        <v>8296</v>
      </c>
    </row>
    <row r="114" spans="1:32" x14ac:dyDescent="0.25">
      <c r="A114">
        <v>12155</v>
      </c>
      <c r="B114" t="s">
        <v>155</v>
      </c>
      <c r="C114">
        <v>200000000</v>
      </c>
      <c r="D114">
        <v>1025491110</v>
      </c>
      <c r="E114">
        <v>40240</v>
      </c>
      <c r="F114">
        <v>78.530105000000006</v>
      </c>
      <c r="G114">
        <v>108</v>
      </c>
      <c r="H114">
        <v>6.4</v>
      </c>
      <c r="I114">
        <v>4645</v>
      </c>
      <c r="J114" t="s">
        <v>23</v>
      </c>
      <c r="K114" t="s">
        <v>157</v>
      </c>
      <c r="L114" t="s">
        <v>37</v>
      </c>
      <c r="M114" t="s">
        <v>38</v>
      </c>
      <c r="N114" t="s">
        <v>152</v>
      </c>
      <c r="O114" t="s">
        <v>29</v>
      </c>
      <c r="P114">
        <v>1</v>
      </c>
      <c r="Q114">
        <v>1</v>
      </c>
      <c r="R114">
        <v>1</v>
      </c>
      <c r="S114">
        <v>1</v>
      </c>
      <c r="T114" t="s">
        <v>15888</v>
      </c>
      <c r="U114" t="s">
        <v>15891</v>
      </c>
      <c r="V114" t="s">
        <v>15891</v>
      </c>
      <c r="W114" t="s">
        <v>15891</v>
      </c>
      <c r="X114" t="s">
        <v>15891</v>
      </c>
      <c r="Y114" t="s">
        <v>15897</v>
      </c>
      <c r="Z114" t="s">
        <v>15897</v>
      </c>
      <c r="AA114" t="s">
        <v>15897</v>
      </c>
      <c r="AB114" t="s">
        <v>158</v>
      </c>
      <c r="AC114" t="s">
        <v>155</v>
      </c>
      <c r="AD114" t="s">
        <v>153</v>
      </c>
      <c r="AE114" t="s">
        <v>154</v>
      </c>
      <c r="AF114" t="s">
        <v>156</v>
      </c>
    </row>
    <row r="115" spans="1:32" x14ac:dyDescent="0.25">
      <c r="A115">
        <v>1891</v>
      </c>
      <c r="B115" t="s">
        <v>7294</v>
      </c>
      <c r="C115">
        <v>18000000</v>
      </c>
      <c r="D115">
        <v>538400000</v>
      </c>
      <c r="E115">
        <v>29358</v>
      </c>
      <c r="F115">
        <v>78.517830000000004</v>
      </c>
      <c r="G115">
        <v>124</v>
      </c>
      <c r="H115">
        <v>8.1999999999999993</v>
      </c>
      <c r="I115">
        <v>5879</v>
      </c>
      <c r="J115" t="s">
        <v>23</v>
      </c>
      <c r="K115" t="s">
        <v>5596</v>
      </c>
      <c r="L115" t="s">
        <v>37</v>
      </c>
      <c r="M115" t="s">
        <v>38</v>
      </c>
      <c r="N115" t="s">
        <v>136</v>
      </c>
      <c r="O115" t="s">
        <v>29</v>
      </c>
      <c r="P115">
        <v>1</v>
      </c>
      <c r="Q115">
        <v>1</v>
      </c>
      <c r="R115">
        <v>1</v>
      </c>
      <c r="S115">
        <v>1</v>
      </c>
      <c r="T115" t="s">
        <v>15888</v>
      </c>
      <c r="U115" t="s">
        <v>15890</v>
      </c>
      <c r="V115" t="s">
        <v>15891</v>
      </c>
      <c r="W115" t="s">
        <v>15891</v>
      </c>
      <c r="X115" t="s">
        <v>15891</v>
      </c>
      <c r="Y115" t="s">
        <v>15894</v>
      </c>
      <c r="Z115" t="s">
        <v>15897</v>
      </c>
      <c r="AA115" t="s">
        <v>15894</v>
      </c>
      <c r="AB115" t="s">
        <v>7296</v>
      </c>
      <c r="AC115" t="s">
        <v>7294</v>
      </c>
      <c r="AD115" t="s">
        <v>7292</v>
      </c>
      <c r="AE115" t="s">
        <v>7293</v>
      </c>
      <c r="AF115" t="s">
        <v>7295</v>
      </c>
    </row>
    <row r="116" spans="1:32" x14ac:dyDescent="0.25">
      <c r="A116">
        <v>54138</v>
      </c>
      <c r="B116" t="s">
        <v>220</v>
      </c>
      <c r="C116">
        <v>190000000</v>
      </c>
      <c r="D116">
        <v>467365246</v>
      </c>
      <c r="E116">
        <v>41399</v>
      </c>
      <c r="F116">
        <v>78.291017999999994</v>
      </c>
      <c r="G116">
        <v>132</v>
      </c>
      <c r="H116">
        <v>7.4</v>
      </c>
      <c r="I116">
        <v>4418</v>
      </c>
      <c r="J116" t="s">
        <v>23</v>
      </c>
      <c r="K116" t="s">
        <v>222</v>
      </c>
      <c r="L116" t="s">
        <v>37</v>
      </c>
      <c r="M116" t="s">
        <v>38</v>
      </c>
      <c r="N116" t="s">
        <v>49</v>
      </c>
      <c r="O116" t="s">
        <v>29</v>
      </c>
      <c r="P116">
        <v>1</v>
      </c>
      <c r="Q116">
        <v>1</v>
      </c>
      <c r="R116">
        <v>1</v>
      </c>
      <c r="S116">
        <v>1</v>
      </c>
      <c r="T116" t="s">
        <v>15888</v>
      </c>
      <c r="U116" t="s">
        <v>15890</v>
      </c>
      <c r="V116" t="s">
        <v>15891</v>
      </c>
      <c r="W116" t="s">
        <v>15891</v>
      </c>
      <c r="X116" t="s">
        <v>15891</v>
      </c>
      <c r="Y116" t="s">
        <v>15894</v>
      </c>
      <c r="Z116" t="s">
        <v>15897</v>
      </c>
      <c r="AA116" t="s">
        <v>15894</v>
      </c>
      <c r="AB116" t="s">
        <v>223</v>
      </c>
      <c r="AC116" t="s">
        <v>220</v>
      </c>
      <c r="AE116" t="s">
        <v>219</v>
      </c>
      <c r="AF116" t="s">
        <v>221</v>
      </c>
    </row>
    <row r="117" spans="1:32" x14ac:dyDescent="0.25">
      <c r="A117">
        <v>675</v>
      </c>
      <c r="B117" t="s">
        <v>512</v>
      </c>
      <c r="C117">
        <v>150000000</v>
      </c>
      <c r="D117">
        <v>938212738</v>
      </c>
      <c r="E117">
        <v>39261</v>
      </c>
      <c r="F117">
        <v>78.144395000000003</v>
      </c>
      <c r="G117">
        <v>138</v>
      </c>
      <c r="H117">
        <v>7.4</v>
      </c>
      <c r="I117">
        <v>5494</v>
      </c>
      <c r="J117" t="s">
        <v>23</v>
      </c>
      <c r="K117" t="s">
        <v>82</v>
      </c>
      <c r="L117" t="s">
        <v>41</v>
      </c>
      <c r="M117" t="s">
        <v>38</v>
      </c>
      <c r="N117" t="s">
        <v>509</v>
      </c>
      <c r="O117" t="s">
        <v>29</v>
      </c>
      <c r="P117">
        <v>1</v>
      </c>
      <c r="Q117">
        <v>2</v>
      </c>
      <c r="R117">
        <v>1</v>
      </c>
      <c r="S117">
        <v>1</v>
      </c>
      <c r="T117" t="s">
        <v>15888</v>
      </c>
      <c r="U117" t="s">
        <v>15891</v>
      </c>
      <c r="V117" t="s">
        <v>15891</v>
      </c>
      <c r="W117" t="s">
        <v>15891</v>
      </c>
      <c r="X117" t="s">
        <v>15891</v>
      </c>
      <c r="Y117" t="s">
        <v>15897</v>
      </c>
      <c r="Z117" t="s">
        <v>15897</v>
      </c>
      <c r="AA117" t="s">
        <v>15897</v>
      </c>
      <c r="AB117" t="s">
        <v>514</v>
      </c>
      <c r="AC117" t="s">
        <v>512</v>
      </c>
      <c r="AD117" t="s">
        <v>510</v>
      </c>
      <c r="AE117" t="s">
        <v>511</v>
      </c>
      <c r="AF117" t="s">
        <v>513</v>
      </c>
    </row>
    <row r="118" spans="1:32" x14ac:dyDescent="0.25">
      <c r="A118">
        <v>27578</v>
      </c>
      <c r="B118" t="s">
        <v>1655</v>
      </c>
      <c r="C118">
        <v>80000000</v>
      </c>
      <c r="D118">
        <v>274470394</v>
      </c>
      <c r="E118">
        <v>40393</v>
      </c>
      <c r="F118">
        <v>77.580661000000006</v>
      </c>
      <c r="G118">
        <v>103</v>
      </c>
      <c r="H118">
        <v>6</v>
      </c>
      <c r="I118">
        <v>2926</v>
      </c>
      <c r="J118" t="s">
        <v>23</v>
      </c>
      <c r="K118" t="s">
        <v>1657</v>
      </c>
      <c r="L118" t="s">
        <v>37</v>
      </c>
      <c r="M118" t="s">
        <v>28</v>
      </c>
      <c r="N118" t="s">
        <v>1652</v>
      </c>
      <c r="O118" t="s">
        <v>29</v>
      </c>
      <c r="P118">
        <v>1</v>
      </c>
      <c r="Q118">
        <v>1</v>
      </c>
      <c r="R118">
        <v>2</v>
      </c>
      <c r="S118">
        <v>0</v>
      </c>
      <c r="T118" t="s">
        <v>15888</v>
      </c>
      <c r="U118" t="s">
        <v>15890</v>
      </c>
      <c r="V118" t="s">
        <v>15891</v>
      </c>
      <c r="W118" t="s">
        <v>15891</v>
      </c>
      <c r="X118" t="s">
        <v>15905</v>
      </c>
      <c r="Y118" t="s">
        <v>15894</v>
      </c>
      <c r="Z118" t="s">
        <v>15897</v>
      </c>
      <c r="AA118" t="s">
        <v>15894</v>
      </c>
      <c r="AB118" t="s">
        <v>1658</v>
      </c>
      <c r="AC118" t="s">
        <v>1655</v>
      </c>
      <c r="AD118" t="s">
        <v>1653</v>
      </c>
      <c r="AE118" t="s">
        <v>1654</v>
      </c>
      <c r="AF118" t="s">
        <v>1656</v>
      </c>
    </row>
    <row r="119" spans="1:32" x14ac:dyDescent="0.25">
      <c r="A119">
        <v>58595</v>
      </c>
      <c r="B119" t="s">
        <v>365</v>
      </c>
      <c r="C119">
        <v>170000000</v>
      </c>
      <c r="D119">
        <v>396600000</v>
      </c>
      <c r="E119">
        <v>41059</v>
      </c>
      <c r="F119">
        <v>77.178972999999999</v>
      </c>
      <c r="G119">
        <v>127</v>
      </c>
      <c r="H119">
        <v>5.8</v>
      </c>
      <c r="I119">
        <v>3118</v>
      </c>
      <c r="J119" t="s">
        <v>23</v>
      </c>
      <c r="K119" t="s">
        <v>367</v>
      </c>
      <c r="L119" t="s">
        <v>37</v>
      </c>
      <c r="M119" t="s">
        <v>38</v>
      </c>
      <c r="N119" t="s">
        <v>362</v>
      </c>
      <c r="O119" t="s">
        <v>29</v>
      </c>
      <c r="P119">
        <v>1</v>
      </c>
      <c r="Q119">
        <v>1</v>
      </c>
      <c r="R119">
        <v>1</v>
      </c>
      <c r="S119">
        <v>1</v>
      </c>
      <c r="T119" t="s">
        <v>15888</v>
      </c>
      <c r="U119" t="s">
        <v>15891</v>
      </c>
      <c r="V119" t="s">
        <v>15891</v>
      </c>
      <c r="W119" t="s">
        <v>15901</v>
      </c>
      <c r="X119" t="s">
        <v>15891</v>
      </c>
      <c r="Y119" t="s">
        <v>15897</v>
      </c>
      <c r="Z119" t="s">
        <v>15911</v>
      </c>
      <c r="AA119" t="s">
        <v>15915</v>
      </c>
      <c r="AB119" t="s">
        <v>368</v>
      </c>
      <c r="AC119" t="s">
        <v>365</v>
      </c>
      <c r="AD119" t="s">
        <v>363</v>
      </c>
      <c r="AE119" t="s">
        <v>364</v>
      </c>
      <c r="AF119" t="s">
        <v>366</v>
      </c>
    </row>
    <row r="120" spans="1:32" x14ac:dyDescent="0.25">
      <c r="A120">
        <v>184315</v>
      </c>
      <c r="B120" t="s">
        <v>1212</v>
      </c>
      <c r="C120">
        <v>100000000</v>
      </c>
      <c r="D120">
        <v>243400000</v>
      </c>
      <c r="E120">
        <v>41843</v>
      </c>
      <c r="F120">
        <v>76.842247</v>
      </c>
      <c r="G120">
        <v>99</v>
      </c>
      <c r="H120">
        <v>5.6</v>
      </c>
      <c r="I120">
        <v>1680</v>
      </c>
      <c r="J120" t="s">
        <v>23</v>
      </c>
      <c r="K120" t="s">
        <v>1214</v>
      </c>
      <c r="L120" t="s">
        <v>37</v>
      </c>
      <c r="M120" t="s">
        <v>38</v>
      </c>
      <c r="N120" t="s">
        <v>134</v>
      </c>
      <c r="O120" t="s">
        <v>29</v>
      </c>
      <c r="P120">
        <v>1</v>
      </c>
      <c r="Q120">
        <v>1</v>
      </c>
      <c r="R120">
        <v>1</v>
      </c>
      <c r="S120">
        <v>1</v>
      </c>
      <c r="T120" t="s">
        <v>15888</v>
      </c>
      <c r="U120" t="s">
        <v>15890</v>
      </c>
      <c r="V120" t="s">
        <v>15891</v>
      </c>
      <c r="W120" t="s">
        <v>15891</v>
      </c>
      <c r="X120" t="s">
        <v>15891</v>
      </c>
      <c r="Y120" t="s">
        <v>15894</v>
      </c>
      <c r="Z120" t="s">
        <v>15897</v>
      </c>
      <c r="AA120" t="s">
        <v>15894</v>
      </c>
      <c r="AB120" t="s">
        <v>1215</v>
      </c>
      <c r="AC120" t="s">
        <v>1212</v>
      </c>
      <c r="AE120" t="s">
        <v>1211</v>
      </c>
      <c r="AF120" t="s">
        <v>1213</v>
      </c>
    </row>
    <row r="121" spans="1:32" x14ac:dyDescent="0.25">
      <c r="A121">
        <v>105</v>
      </c>
      <c r="B121" t="s">
        <v>8302</v>
      </c>
      <c r="C121">
        <v>19000000</v>
      </c>
      <c r="D121">
        <v>381109762</v>
      </c>
      <c r="E121">
        <v>31231</v>
      </c>
      <c r="F121">
        <v>76.603233000000003</v>
      </c>
      <c r="G121">
        <v>116</v>
      </c>
      <c r="H121">
        <v>8</v>
      </c>
      <c r="I121">
        <v>6079</v>
      </c>
      <c r="J121" t="s">
        <v>23</v>
      </c>
      <c r="K121" t="s">
        <v>4342</v>
      </c>
      <c r="L121" t="s">
        <v>37</v>
      </c>
      <c r="M121" t="s">
        <v>38</v>
      </c>
      <c r="N121" t="s">
        <v>8299</v>
      </c>
      <c r="O121" t="s">
        <v>29</v>
      </c>
      <c r="P121">
        <v>1</v>
      </c>
      <c r="Q121">
        <v>1</v>
      </c>
      <c r="R121">
        <v>1</v>
      </c>
      <c r="S121">
        <v>1</v>
      </c>
      <c r="T121" t="s">
        <v>15888</v>
      </c>
      <c r="U121" t="s">
        <v>15891</v>
      </c>
      <c r="V121" t="s">
        <v>13664</v>
      </c>
      <c r="W121" t="s">
        <v>15891</v>
      </c>
      <c r="X121" t="s">
        <v>15891</v>
      </c>
      <c r="Y121" t="s">
        <v>15896</v>
      </c>
      <c r="Z121" t="s">
        <v>15896</v>
      </c>
      <c r="AA121" t="s">
        <v>15897</v>
      </c>
      <c r="AB121" t="s">
        <v>8304</v>
      </c>
      <c r="AC121" t="s">
        <v>8302</v>
      </c>
      <c r="AD121" t="s">
        <v>8300</v>
      </c>
      <c r="AE121" t="s">
        <v>8301</v>
      </c>
      <c r="AF121" t="s">
        <v>8303</v>
      </c>
    </row>
    <row r="122" spans="1:32" x14ac:dyDescent="0.25">
      <c r="A122">
        <v>101299</v>
      </c>
      <c r="B122" t="s">
        <v>745</v>
      </c>
      <c r="C122">
        <v>130000000</v>
      </c>
      <c r="D122">
        <v>847423452</v>
      </c>
      <c r="E122">
        <v>41593</v>
      </c>
      <c r="F122">
        <v>76.310119</v>
      </c>
      <c r="G122">
        <v>146</v>
      </c>
      <c r="H122">
        <v>7.4</v>
      </c>
      <c r="I122">
        <v>6495</v>
      </c>
      <c r="J122" t="s">
        <v>23</v>
      </c>
      <c r="K122" t="s">
        <v>747</v>
      </c>
      <c r="L122" t="s">
        <v>37</v>
      </c>
      <c r="M122" t="s">
        <v>38</v>
      </c>
      <c r="N122" t="s">
        <v>136</v>
      </c>
      <c r="O122" t="s">
        <v>29</v>
      </c>
      <c r="P122">
        <v>1</v>
      </c>
      <c r="Q122">
        <v>1</v>
      </c>
      <c r="R122">
        <v>1</v>
      </c>
      <c r="S122">
        <v>0</v>
      </c>
      <c r="T122" t="s">
        <v>15888</v>
      </c>
      <c r="U122" t="s">
        <v>15890</v>
      </c>
      <c r="V122" t="s">
        <v>15891</v>
      </c>
      <c r="W122" t="s">
        <v>15891</v>
      </c>
      <c r="X122" t="s">
        <v>15891</v>
      </c>
      <c r="Y122" t="s">
        <v>15894</v>
      </c>
      <c r="Z122" t="s">
        <v>15897</v>
      </c>
      <c r="AA122" t="s">
        <v>15894</v>
      </c>
      <c r="AB122" t="s">
        <v>748</v>
      </c>
      <c r="AC122" t="s">
        <v>745</v>
      </c>
      <c r="AD122" t="s">
        <v>454</v>
      </c>
      <c r="AE122" t="s">
        <v>744</v>
      </c>
      <c r="AF122" t="s">
        <v>746</v>
      </c>
    </row>
    <row r="123" spans="1:32" hidden="1" x14ac:dyDescent="0.25">
      <c r="A123">
        <v>122906</v>
      </c>
      <c r="B123" t="s">
        <v>10222</v>
      </c>
      <c r="C123">
        <v>0</v>
      </c>
      <c r="D123">
        <v>87100449</v>
      </c>
      <c r="E123">
        <v>41502</v>
      </c>
      <c r="F123">
        <v>74.817640999999995</v>
      </c>
      <c r="G123">
        <v>123</v>
      </c>
      <c r="H123">
        <v>7.8</v>
      </c>
      <c r="I123">
        <v>2067</v>
      </c>
      <c r="J123" t="s">
        <v>23</v>
      </c>
      <c r="K123" t="s">
        <v>10224</v>
      </c>
      <c r="L123" t="s">
        <v>2620</v>
      </c>
      <c r="M123" t="s">
        <v>38</v>
      </c>
      <c r="N123" t="s">
        <v>10220</v>
      </c>
      <c r="O123" t="s">
        <v>29</v>
      </c>
      <c r="P123">
        <v>1</v>
      </c>
      <c r="Q123">
        <v>1</v>
      </c>
      <c r="R123">
        <v>1</v>
      </c>
      <c r="S123">
        <v>0</v>
      </c>
      <c r="T123" t="s">
        <v>15888</v>
      </c>
      <c r="U123" t="s">
        <v>15891</v>
      </c>
      <c r="V123" t="s">
        <v>13664</v>
      </c>
      <c r="W123" t="s">
        <v>15901</v>
      </c>
      <c r="X123" t="s">
        <v>15891</v>
      </c>
      <c r="Y123" t="s">
        <v>15896</v>
      </c>
      <c r="Z123" t="s">
        <v>15912</v>
      </c>
      <c r="AA123" t="s">
        <v>15915</v>
      </c>
      <c r="AB123" t="s">
        <v>10225</v>
      </c>
      <c r="AC123" t="s">
        <v>10222</v>
      </c>
      <c r="AE123" t="s">
        <v>10221</v>
      </c>
      <c r="AF123" t="s">
        <v>10223</v>
      </c>
    </row>
    <row r="124" spans="1:32" x14ac:dyDescent="0.25">
      <c r="A124">
        <v>241554</v>
      </c>
      <c r="B124" t="s">
        <v>3713</v>
      </c>
      <c r="C124">
        <v>50000000</v>
      </c>
      <c r="D124">
        <v>71561644</v>
      </c>
      <c r="E124">
        <v>42074</v>
      </c>
      <c r="F124">
        <v>74.646529999999998</v>
      </c>
      <c r="G124">
        <v>114</v>
      </c>
      <c r="H124">
        <v>6.3</v>
      </c>
      <c r="I124">
        <v>1148</v>
      </c>
      <c r="J124" t="s">
        <v>23</v>
      </c>
      <c r="K124" t="s">
        <v>3715</v>
      </c>
      <c r="L124" t="s">
        <v>37</v>
      </c>
      <c r="M124" t="s">
        <v>38</v>
      </c>
      <c r="N124" t="s">
        <v>3711</v>
      </c>
      <c r="O124" t="s">
        <v>29</v>
      </c>
      <c r="P124">
        <v>1</v>
      </c>
      <c r="Q124">
        <v>1</v>
      </c>
      <c r="R124">
        <v>1</v>
      </c>
      <c r="S124">
        <v>0</v>
      </c>
      <c r="T124" t="s">
        <v>15888</v>
      </c>
      <c r="U124" t="s">
        <v>15890</v>
      </c>
      <c r="V124" t="s">
        <v>15891</v>
      </c>
      <c r="W124" t="s">
        <v>15901</v>
      </c>
      <c r="X124" t="s">
        <v>15905</v>
      </c>
      <c r="Y124" t="s">
        <v>15894</v>
      </c>
      <c r="Z124" t="s">
        <v>15911</v>
      </c>
      <c r="AA124" t="s">
        <v>15914</v>
      </c>
      <c r="AB124" t="s">
        <v>3716</v>
      </c>
      <c r="AC124" t="s">
        <v>3713</v>
      </c>
      <c r="AE124" t="s">
        <v>3712</v>
      </c>
      <c r="AF124" t="s">
        <v>3714</v>
      </c>
    </row>
    <row r="125" spans="1:32" x14ac:dyDescent="0.25">
      <c r="A125">
        <v>1124</v>
      </c>
      <c r="B125" t="s">
        <v>4533</v>
      </c>
      <c r="C125">
        <v>40000000</v>
      </c>
      <c r="D125">
        <v>109676311</v>
      </c>
      <c r="E125">
        <v>39009</v>
      </c>
      <c r="F125">
        <v>74.440708000000001</v>
      </c>
      <c r="G125">
        <v>130</v>
      </c>
      <c r="H125">
        <v>8</v>
      </c>
      <c r="I125">
        <v>4391</v>
      </c>
      <c r="J125" t="s">
        <v>23</v>
      </c>
      <c r="K125" t="s">
        <v>4535</v>
      </c>
      <c r="L125" t="s">
        <v>37</v>
      </c>
      <c r="M125" t="s">
        <v>38</v>
      </c>
      <c r="N125" t="s">
        <v>2188</v>
      </c>
      <c r="O125" t="s">
        <v>29</v>
      </c>
      <c r="P125">
        <v>1</v>
      </c>
      <c r="Q125">
        <v>1</v>
      </c>
      <c r="R125">
        <v>1</v>
      </c>
      <c r="S125">
        <v>1</v>
      </c>
      <c r="T125" t="s">
        <v>15888</v>
      </c>
      <c r="U125" t="s">
        <v>15891</v>
      </c>
      <c r="V125" t="s">
        <v>15891</v>
      </c>
      <c r="W125" t="s">
        <v>15901</v>
      </c>
      <c r="X125" t="s">
        <v>15905</v>
      </c>
      <c r="Y125" t="s">
        <v>15897</v>
      </c>
      <c r="Z125" t="s">
        <v>15911</v>
      </c>
      <c r="AA125" t="s">
        <v>15915</v>
      </c>
      <c r="AB125" t="s">
        <v>4536</v>
      </c>
      <c r="AC125" t="s">
        <v>4533</v>
      </c>
      <c r="AD125" t="s">
        <v>4531</v>
      </c>
      <c r="AE125" t="s">
        <v>4532</v>
      </c>
      <c r="AF125" t="s">
        <v>4534</v>
      </c>
    </row>
    <row r="126" spans="1:32" x14ac:dyDescent="0.25">
      <c r="A126">
        <v>222935</v>
      </c>
      <c r="B126" t="s">
        <v>10135</v>
      </c>
      <c r="C126">
        <v>12000000</v>
      </c>
      <c r="D126">
        <v>307166834</v>
      </c>
      <c r="E126">
        <v>41775</v>
      </c>
      <c r="F126">
        <v>74.358970999999997</v>
      </c>
      <c r="G126">
        <v>125</v>
      </c>
      <c r="H126">
        <v>7.6</v>
      </c>
      <c r="I126">
        <v>3759</v>
      </c>
      <c r="J126" t="s">
        <v>23</v>
      </c>
      <c r="K126" t="s">
        <v>10137</v>
      </c>
      <c r="L126" t="s">
        <v>37</v>
      </c>
      <c r="M126" t="s">
        <v>38</v>
      </c>
      <c r="N126" t="s">
        <v>1813</v>
      </c>
      <c r="O126" t="s">
        <v>29</v>
      </c>
      <c r="P126">
        <v>1</v>
      </c>
      <c r="Q126">
        <v>1</v>
      </c>
      <c r="R126">
        <v>1</v>
      </c>
      <c r="S126">
        <v>0</v>
      </c>
      <c r="T126" t="s">
        <v>15888</v>
      </c>
      <c r="U126" t="s">
        <v>15891</v>
      </c>
      <c r="V126" t="s">
        <v>15891</v>
      </c>
      <c r="W126" t="s">
        <v>15901</v>
      </c>
      <c r="X126" t="s">
        <v>15891</v>
      </c>
      <c r="Y126" t="s">
        <v>15897</v>
      </c>
      <c r="Z126" t="s">
        <v>15911</v>
      </c>
      <c r="AA126" t="s">
        <v>15915</v>
      </c>
      <c r="AB126" t="s">
        <v>10138</v>
      </c>
      <c r="AC126" t="s">
        <v>10135</v>
      </c>
      <c r="AE126" t="s">
        <v>10134</v>
      </c>
      <c r="AF126" t="s">
        <v>10136</v>
      </c>
    </row>
    <row r="127" spans="1:32" x14ac:dyDescent="0.25">
      <c r="A127">
        <v>218</v>
      </c>
      <c r="B127" t="s">
        <v>12010</v>
      </c>
      <c r="C127">
        <v>6400000</v>
      </c>
      <c r="D127">
        <v>78371200</v>
      </c>
      <c r="E127">
        <v>30981</v>
      </c>
      <c r="F127">
        <v>74.234792999999996</v>
      </c>
      <c r="G127">
        <v>108</v>
      </c>
      <c r="H127">
        <v>7.3</v>
      </c>
      <c r="I127">
        <v>4128</v>
      </c>
      <c r="J127" t="s">
        <v>23</v>
      </c>
      <c r="K127" t="s">
        <v>12012</v>
      </c>
      <c r="L127" t="s">
        <v>41</v>
      </c>
      <c r="M127" t="s">
        <v>38</v>
      </c>
      <c r="N127" t="s">
        <v>433</v>
      </c>
      <c r="O127" t="s">
        <v>29</v>
      </c>
      <c r="P127">
        <v>1</v>
      </c>
      <c r="Q127">
        <v>2</v>
      </c>
      <c r="R127">
        <v>1</v>
      </c>
      <c r="S127">
        <v>0</v>
      </c>
      <c r="T127" t="s">
        <v>15888</v>
      </c>
      <c r="U127" t="s">
        <v>15890</v>
      </c>
      <c r="V127" t="s">
        <v>15891</v>
      </c>
      <c r="W127" t="s">
        <v>15891</v>
      </c>
      <c r="X127" t="s">
        <v>15905</v>
      </c>
      <c r="Y127" t="s">
        <v>15894</v>
      </c>
      <c r="Z127" t="s">
        <v>15897</v>
      </c>
      <c r="AA127" t="s">
        <v>15894</v>
      </c>
      <c r="AB127" t="s">
        <v>12013</v>
      </c>
      <c r="AC127" t="s">
        <v>12010</v>
      </c>
      <c r="AD127" t="s">
        <v>12008</v>
      </c>
      <c r="AE127" t="s">
        <v>12009</v>
      </c>
      <c r="AF127" t="s">
        <v>12011</v>
      </c>
    </row>
    <row r="128" spans="1:32" x14ac:dyDescent="0.25">
      <c r="A128">
        <v>640</v>
      </c>
      <c r="B128" t="s">
        <v>3330</v>
      </c>
      <c r="C128">
        <v>52000000</v>
      </c>
      <c r="D128">
        <v>352114312</v>
      </c>
      <c r="E128">
        <v>37615</v>
      </c>
      <c r="F128">
        <v>73.944049000000007</v>
      </c>
      <c r="G128">
        <v>141</v>
      </c>
      <c r="H128">
        <v>7.7</v>
      </c>
      <c r="I128">
        <v>3795</v>
      </c>
      <c r="J128" t="s">
        <v>23</v>
      </c>
      <c r="K128" t="s">
        <v>3332</v>
      </c>
      <c r="L128" t="s">
        <v>37</v>
      </c>
      <c r="M128" t="s">
        <v>62</v>
      </c>
      <c r="N128" t="s">
        <v>1136</v>
      </c>
      <c r="O128" t="s">
        <v>29</v>
      </c>
      <c r="P128">
        <v>1</v>
      </c>
      <c r="Q128">
        <v>1</v>
      </c>
      <c r="R128">
        <v>2</v>
      </c>
      <c r="S128">
        <v>0</v>
      </c>
      <c r="T128" t="s">
        <v>15888</v>
      </c>
      <c r="U128" t="s">
        <v>15891</v>
      </c>
      <c r="V128" t="s">
        <v>15891</v>
      </c>
      <c r="W128" t="s">
        <v>15901</v>
      </c>
      <c r="X128" t="s">
        <v>15891</v>
      </c>
      <c r="Y128" t="s">
        <v>15897</v>
      </c>
      <c r="Z128" t="s">
        <v>15911</v>
      </c>
      <c r="AA128" t="s">
        <v>15915</v>
      </c>
      <c r="AB128" t="s">
        <v>3333</v>
      </c>
      <c r="AC128" t="s">
        <v>3330</v>
      </c>
      <c r="AD128" t="s">
        <v>3328</v>
      </c>
      <c r="AE128" t="s">
        <v>3329</v>
      </c>
      <c r="AF128" t="s">
        <v>3331</v>
      </c>
    </row>
    <row r="129" spans="1:32" x14ac:dyDescent="0.25">
      <c r="A129">
        <v>8909</v>
      </c>
      <c r="B129" t="s">
        <v>1992</v>
      </c>
      <c r="C129">
        <v>75000000</v>
      </c>
      <c r="D129">
        <v>258270008</v>
      </c>
      <c r="E129">
        <v>39618</v>
      </c>
      <c r="F129">
        <v>73.822890000000001</v>
      </c>
      <c r="G129">
        <v>110</v>
      </c>
      <c r="H129">
        <v>6.4</v>
      </c>
      <c r="I129">
        <v>2528</v>
      </c>
      <c r="J129" t="s">
        <v>23</v>
      </c>
      <c r="K129" t="s">
        <v>1994</v>
      </c>
      <c r="L129" t="s">
        <v>334</v>
      </c>
      <c r="M129" t="s">
        <v>38</v>
      </c>
      <c r="N129" t="s">
        <v>841</v>
      </c>
      <c r="O129" t="s">
        <v>29</v>
      </c>
      <c r="P129">
        <v>1</v>
      </c>
      <c r="Q129">
        <v>2</v>
      </c>
      <c r="R129">
        <v>1</v>
      </c>
      <c r="S129">
        <v>1</v>
      </c>
      <c r="T129" t="s">
        <v>15888</v>
      </c>
      <c r="U129" t="s">
        <v>15890</v>
      </c>
      <c r="V129" t="s">
        <v>15891</v>
      </c>
      <c r="W129" t="s">
        <v>15891</v>
      </c>
      <c r="X129" t="s">
        <v>15905</v>
      </c>
      <c r="Y129" t="s">
        <v>15894</v>
      </c>
      <c r="Z129" t="s">
        <v>15897</v>
      </c>
      <c r="AA129" t="s">
        <v>15894</v>
      </c>
      <c r="AB129" t="s">
        <v>1995</v>
      </c>
      <c r="AC129" t="s">
        <v>1992</v>
      </c>
      <c r="AD129" t="s">
        <v>1990</v>
      </c>
      <c r="AE129" t="s">
        <v>1991</v>
      </c>
      <c r="AF129" t="s">
        <v>1993</v>
      </c>
    </row>
    <row r="130" spans="1:32" x14ac:dyDescent="0.25">
      <c r="A130">
        <v>20526</v>
      </c>
      <c r="B130" t="s">
        <v>191</v>
      </c>
      <c r="C130">
        <v>170000000</v>
      </c>
      <c r="D130">
        <v>400062763</v>
      </c>
      <c r="E130">
        <v>40522</v>
      </c>
      <c r="F130">
        <v>73.795050000000003</v>
      </c>
      <c r="G130">
        <v>125</v>
      </c>
      <c r="H130">
        <v>6.3</v>
      </c>
      <c r="I130">
        <v>2841</v>
      </c>
      <c r="J130" t="s">
        <v>23</v>
      </c>
      <c r="K130" t="s">
        <v>193</v>
      </c>
      <c r="L130" t="s">
        <v>37</v>
      </c>
      <c r="M130" t="s">
        <v>38</v>
      </c>
      <c r="N130" t="s">
        <v>136</v>
      </c>
      <c r="O130" t="s">
        <v>29</v>
      </c>
      <c r="P130">
        <v>1</v>
      </c>
      <c r="Q130">
        <v>1</v>
      </c>
      <c r="R130">
        <v>1</v>
      </c>
      <c r="S130">
        <v>1</v>
      </c>
      <c r="T130" t="s">
        <v>15888</v>
      </c>
      <c r="U130" t="s">
        <v>15890</v>
      </c>
      <c r="V130" t="s">
        <v>15891</v>
      </c>
      <c r="W130" t="s">
        <v>15891</v>
      </c>
      <c r="X130" t="s">
        <v>15891</v>
      </c>
      <c r="Y130" t="s">
        <v>15894</v>
      </c>
      <c r="Z130" t="s">
        <v>15897</v>
      </c>
      <c r="AA130" t="s">
        <v>15894</v>
      </c>
      <c r="AB130" t="s">
        <v>194</v>
      </c>
      <c r="AC130" t="s">
        <v>191</v>
      </c>
      <c r="AD130" t="s">
        <v>189</v>
      </c>
      <c r="AE130" t="s">
        <v>190</v>
      </c>
      <c r="AF130" t="s">
        <v>192</v>
      </c>
    </row>
    <row r="131" spans="1:32" x14ac:dyDescent="0.25">
      <c r="A131">
        <v>862</v>
      </c>
      <c r="B131" t="s">
        <v>5758</v>
      </c>
      <c r="C131">
        <v>30000000</v>
      </c>
      <c r="D131">
        <v>373554033</v>
      </c>
      <c r="E131">
        <v>35002</v>
      </c>
      <c r="F131">
        <v>73.640445</v>
      </c>
      <c r="G131">
        <v>81</v>
      </c>
      <c r="H131">
        <v>7.7</v>
      </c>
      <c r="I131">
        <v>5269</v>
      </c>
      <c r="J131" t="s">
        <v>23</v>
      </c>
      <c r="K131" t="s">
        <v>318</v>
      </c>
      <c r="L131" t="s">
        <v>37</v>
      </c>
      <c r="M131" t="s">
        <v>38</v>
      </c>
      <c r="N131" t="s">
        <v>709</v>
      </c>
      <c r="O131" t="s">
        <v>29</v>
      </c>
      <c r="P131">
        <v>1</v>
      </c>
      <c r="Q131">
        <v>1</v>
      </c>
      <c r="R131">
        <v>1</v>
      </c>
      <c r="S131">
        <v>0</v>
      </c>
      <c r="T131" t="s">
        <v>15887</v>
      </c>
      <c r="U131" t="s">
        <v>15891</v>
      </c>
      <c r="V131" t="s">
        <v>13664</v>
      </c>
      <c r="W131" t="s">
        <v>15891</v>
      </c>
      <c r="X131" t="s">
        <v>15891</v>
      </c>
      <c r="Y131" t="s">
        <v>15896</v>
      </c>
      <c r="Z131" t="s">
        <v>15896</v>
      </c>
      <c r="AA131" t="s">
        <v>15897</v>
      </c>
      <c r="AC131" t="s">
        <v>5758</v>
      </c>
      <c r="AD131" t="s">
        <v>5756</v>
      </c>
      <c r="AE131" t="s">
        <v>5757</v>
      </c>
      <c r="AF131" t="s">
        <v>5759</v>
      </c>
    </row>
    <row r="132" spans="1:32" x14ac:dyDescent="0.25">
      <c r="A132">
        <v>13475</v>
      </c>
      <c r="B132" t="s">
        <v>669</v>
      </c>
      <c r="C132">
        <v>150000000</v>
      </c>
      <c r="D132">
        <v>385680446</v>
      </c>
      <c r="E132">
        <v>39939</v>
      </c>
      <c r="F132">
        <v>73.616808000000006</v>
      </c>
      <c r="G132">
        <v>127</v>
      </c>
      <c r="H132">
        <v>7.4</v>
      </c>
      <c r="I132">
        <v>4518</v>
      </c>
      <c r="J132" t="s">
        <v>23</v>
      </c>
      <c r="K132" t="s">
        <v>671</v>
      </c>
      <c r="L132" t="s">
        <v>334</v>
      </c>
      <c r="M132" t="s">
        <v>38</v>
      </c>
      <c r="N132" t="s">
        <v>107</v>
      </c>
      <c r="O132" t="s">
        <v>29</v>
      </c>
      <c r="P132">
        <v>1</v>
      </c>
      <c r="Q132">
        <v>2</v>
      </c>
      <c r="R132">
        <v>1</v>
      </c>
      <c r="S132">
        <v>1</v>
      </c>
      <c r="T132" t="s">
        <v>15888</v>
      </c>
      <c r="U132" t="s">
        <v>15890</v>
      </c>
      <c r="V132" t="s">
        <v>15891</v>
      </c>
      <c r="W132" t="s">
        <v>15891</v>
      </c>
      <c r="X132" t="s">
        <v>15891</v>
      </c>
      <c r="Y132" t="s">
        <v>15894</v>
      </c>
      <c r="Z132" t="s">
        <v>15897</v>
      </c>
      <c r="AA132" t="s">
        <v>15894</v>
      </c>
      <c r="AB132" t="s">
        <v>672</v>
      </c>
      <c r="AC132" t="s">
        <v>669</v>
      </c>
      <c r="AE132" t="s">
        <v>668</v>
      </c>
      <c r="AF132" t="s">
        <v>670</v>
      </c>
    </row>
    <row r="133" spans="1:32" x14ac:dyDescent="0.25">
      <c r="A133">
        <v>863</v>
      </c>
      <c r="B133" t="s">
        <v>1342</v>
      </c>
      <c r="C133">
        <v>90000000</v>
      </c>
      <c r="D133">
        <v>497366869</v>
      </c>
      <c r="E133">
        <v>36463</v>
      </c>
      <c r="F133">
        <v>73.575118000000003</v>
      </c>
      <c r="G133">
        <v>92</v>
      </c>
      <c r="H133">
        <v>7.3</v>
      </c>
      <c r="I133">
        <v>3806</v>
      </c>
      <c r="J133" t="s">
        <v>23</v>
      </c>
      <c r="K133" t="s">
        <v>318</v>
      </c>
      <c r="L133" t="s">
        <v>37</v>
      </c>
      <c r="M133" t="s">
        <v>38</v>
      </c>
      <c r="N133" t="s">
        <v>709</v>
      </c>
      <c r="O133" t="s">
        <v>29</v>
      </c>
      <c r="P133">
        <v>1</v>
      </c>
      <c r="Q133">
        <v>1</v>
      </c>
      <c r="R133">
        <v>1</v>
      </c>
      <c r="S133">
        <v>0</v>
      </c>
      <c r="T133" t="s">
        <v>15887</v>
      </c>
      <c r="U133" t="s">
        <v>15891</v>
      </c>
      <c r="V133" t="s">
        <v>13664</v>
      </c>
      <c r="W133" t="s">
        <v>15891</v>
      </c>
      <c r="X133" t="s">
        <v>15891</v>
      </c>
      <c r="Y133" t="s">
        <v>15896</v>
      </c>
      <c r="Z133" t="s">
        <v>15896</v>
      </c>
      <c r="AA133" t="s">
        <v>15897</v>
      </c>
      <c r="AB133" t="s">
        <v>1344</v>
      </c>
      <c r="AC133" t="s">
        <v>1342</v>
      </c>
      <c r="AD133" t="s">
        <v>1340</v>
      </c>
      <c r="AE133" t="s">
        <v>1341</v>
      </c>
      <c r="AF133" t="s">
        <v>1343</v>
      </c>
    </row>
    <row r="134" spans="1:32" x14ac:dyDescent="0.25">
      <c r="A134">
        <v>73</v>
      </c>
      <c r="B134" t="s">
        <v>10830</v>
      </c>
      <c r="C134">
        <v>20000000</v>
      </c>
      <c r="D134">
        <v>23875127</v>
      </c>
      <c r="E134">
        <v>36098</v>
      </c>
      <c r="F134">
        <v>73.567232000000004</v>
      </c>
      <c r="G134">
        <v>119</v>
      </c>
      <c r="H134">
        <v>8.1999999999999993</v>
      </c>
      <c r="I134">
        <v>3016</v>
      </c>
      <c r="J134" t="s">
        <v>23</v>
      </c>
      <c r="K134" t="s">
        <v>10832</v>
      </c>
      <c r="L134" t="s">
        <v>37</v>
      </c>
      <c r="M134" t="s">
        <v>38</v>
      </c>
      <c r="N134" t="s">
        <v>786</v>
      </c>
      <c r="O134" t="s">
        <v>29</v>
      </c>
      <c r="P134">
        <v>1</v>
      </c>
      <c r="Q134">
        <v>1</v>
      </c>
      <c r="R134">
        <v>1</v>
      </c>
      <c r="S134">
        <v>0</v>
      </c>
      <c r="T134" t="s">
        <v>15888</v>
      </c>
      <c r="U134" t="s">
        <v>15891</v>
      </c>
      <c r="V134" t="s">
        <v>15891</v>
      </c>
      <c r="W134" t="s">
        <v>15901</v>
      </c>
      <c r="X134" t="s">
        <v>15891</v>
      </c>
      <c r="Y134" t="s">
        <v>15897</v>
      </c>
      <c r="Z134" t="s">
        <v>15911</v>
      </c>
      <c r="AA134" t="s">
        <v>15915</v>
      </c>
      <c r="AB134" t="s">
        <v>10833</v>
      </c>
      <c r="AC134" t="s">
        <v>10830</v>
      </c>
      <c r="AD134" t="s">
        <v>10828</v>
      </c>
      <c r="AE134" t="s">
        <v>10829</v>
      </c>
      <c r="AF134" t="s">
        <v>10831</v>
      </c>
    </row>
    <row r="135" spans="1:32" x14ac:dyDescent="0.25">
      <c r="A135">
        <v>605</v>
      </c>
      <c r="B135" t="s">
        <v>546</v>
      </c>
      <c r="C135">
        <v>150000000</v>
      </c>
      <c r="D135">
        <v>424988211</v>
      </c>
      <c r="E135">
        <v>37930</v>
      </c>
      <c r="F135">
        <v>73.313918000000001</v>
      </c>
      <c r="G135">
        <v>129</v>
      </c>
      <c r="H135">
        <v>6.4</v>
      </c>
      <c r="I135">
        <v>3096</v>
      </c>
      <c r="J135" t="s">
        <v>23</v>
      </c>
      <c r="K135" t="s">
        <v>548</v>
      </c>
      <c r="L135" t="s">
        <v>236</v>
      </c>
      <c r="M135" t="s">
        <v>62</v>
      </c>
      <c r="N135" t="s">
        <v>196</v>
      </c>
      <c r="O135" t="s">
        <v>29</v>
      </c>
      <c r="P135">
        <v>1</v>
      </c>
      <c r="Q135">
        <v>2</v>
      </c>
      <c r="R135">
        <v>2</v>
      </c>
      <c r="S135">
        <v>1</v>
      </c>
      <c r="T135" t="s">
        <v>15888</v>
      </c>
      <c r="U135" t="s">
        <v>15890</v>
      </c>
      <c r="V135" t="s">
        <v>15891</v>
      </c>
      <c r="W135" t="s">
        <v>15891</v>
      </c>
      <c r="X135" t="s">
        <v>15905</v>
      </c>
      <c r="Y135" t="s">
        <v>15894</v>
      </c>
      <c r="Z135" t="s">
        <v>15897</v>
      </c>
      <c r="AA135" t="s">
        <v>15894</v>
      </c>
      <c r="AB135" t="s">
        <v>549</v>
      </c>
      <c r="AC135" t="s">
        <v>546</v>
      </c>
      <c r="AE135" t="s">
        <v>545</v>
      </c>
      <c r="AF135" t="s">
        <v>547</v>
      </c>
    </row>
    <row r="136" spans="1:32" x14ac:dyDescent="0.25">
      <c r="A136">
        <v>1954</v>
      </c>
      <c r="B136" t="s">
        <v>9786</v>
      </c>
      <c r="C136">
        <v>13000000</v>
      </c>
      <c r="D136">
        <v>96060858</v>
      </c>
      <c r="E136">
        <v>38008</v>
      </c>
      <c r="F136">
        <v>73.307513</v>
      </c>
      <c r="G136">
        <v>113</v>
      </c>
      <c r="H136">
        <v>7.3</v>
      </c>
      <c r="I136">
        <v>2060</v>
      </c>
      <c r="J136" t="s">
        <v>23</v>
      </c>
      <c r="K136" t="s">
        <v>9788</v>
      </c>
      <c r="L136" t="s">
        <v>277</v>
      </c>
      <c r="M136" t="s">
        <v>38</v>
      </c>
      <c r="N136" t="s">
        <v>1955</v>
      </c>
      <c r="O136" t="s">
        <v>29</v>
      </c>
      <c r="P136">
        <v>1</v>
      </c>
      <c r="Q136">
        <v>2</v>
      </c>
      <c r="R136">
        <v>1</v>
      </c>
      <c r="S136">
        <v>0</v>
      </c>
      <c r="T136" t="s">
        <v>15888</v>
      </c>
      <c r="U136" t="s">
        <v>15891</v>
      </c>
      <c r="V136" t="s">
        <v>15891</v>
      </c>
      <c r="W136" t="s">
        <v>15891</v>
      </c>
      <c r="X136" t="s">
        <v>15905</v>
      </c>
      <c r="Y136" t="s">
        <v>15897</v>
      </c>
      <c r="Z136" t="s">
        <v>15897</v>
      </c>
      <c r="AA136" t="s">
        <v>15897</v>
      </c>
      <c r="AB136" t="s">
        <v>9789</v>
      </c>
      <c r="AC136" t="s">
        <v>9786</v>
      </c>
      <c r="AE136" t="s">
        <v>9785</v>
      </c>
      <c r="AF136" t="s">
        <v>9787</v>
      </c>
    </row>
    <row r="137" spans="1:32" x14ac:dyDescent="0.25">
      <c r="A137">
        <v>271718</v>
      </c>
      <c r="B137" t="s">
        <v>5216</v>
      </c>
      <c r="C137">
        <v>35000000</v>
      </c>
      <c r="D137">
        <v>140795793</v>
      </c>
      <c r="E137">
        <v>42202</v>
      </c>
      <c r="F137">
        <v>72.774940999999998</v>
      </c>
      <c r="G137">
        <v>125</v>
      </c>
      <c r="H137">
        <v>5.9</v>
      </c>
      <c r="I137">
        <v>1181</v>
      </c>
      <c r="J137" t="s">
        <v>23</v>
      </c>
      <c r="K137" t="s">
        <v>5218</v>
      </c>
      <c r="L137" t="s">
        <v>37</v>
      </c>
      <c r="M137" t="s">
        <v>38</v>
      </c>
      <c r="N137" t="s">
        <v>661</v>
      </c>
      <c r="O137" t="s">
        <v>29</v>
      </c>
      <c r="P137">
        <v>1</v>
      </c>
      <c r="Q137">
        <v>1</v>
      </c>
      <c r="R137">
        <v>1</v>
      </c>
      <c r="S137">
        <v>1</v>
      </c>
      <c r="T137" t="s">
        <v>15888</v>
      </c>
      <c r="U137" t="s">
        <v>15891</v>
      </c>
      <c r="V137" t="s">
        <v>13664</v>
      </c>
      <c r="W137" t="s">
        <v>15891</v>
      </c>
      <c r="X137" t="s">
        <v>15891</v>
      </c>
      <c r="Y137" t="s">
        <v>15896</v>
      </c>
      <c r="Z137" t="s">
        <v>15896</v>
      </c>
      <c r="AA137" t="s">
        <v>15897</v>
      </c>
      <c r="AB137" t="s">
        <v>5219</v>
      </c>
      <c r="AC137" t="s">
        <v>5216</v>
      </c>
      <c r="AE137" t="s">
        <v>5215</v>
      </c>
      <c r="AF137" t="s">
        <v>5217</v>
      </c>
    </row>
    <row r="138" spans="1:32" x14ac:dyDescent="0.25">
      <c r="A138">
        <v>225886</v>
      </c>
      <c r="B138" t="s">
        <v>4656</v>
      </c>
      <c r="C138">
        <v>40000000</v>
      </c>
      <c r="D138">
        <v>126069509</v>
      </c>
      <c r="E138">
        <v>41837</v>
      </c>
      <c r="F138">
        <v>72.641295999999997</v>
      </c>
      <c r="G138">
        <v>97</v>
      </c>
      <c r="H138">
        <v>5.3</v>
      </c>
      <c r="I138">
        <v>1695</v>
      </c>
      <c r="J138" t="s">
        <v>23</v>
      </c>
      <c r="K138" t="s">
        <v>4658</v>
      </c>
      <c r="L138" t="s">
        <v>37</v>
      </c>
      <c r="M138" t="s">
        <v>38</v>
      </c>
      <c r="N138" t="s">
        <v>661</v>
      </c>
      <c r="O138" t="s">
        <v>29</v>
      </c>
      <c r="P138">
        <v>1</v>
      </c>
      <c r="Q138">
        <v>1</v>
      </c>
      <c r="R138">
        <v>1</v>
      </c>
      <c r="S138">
        <v>0</v>
      </c>
      <c r="T138" t="s">
        <v>15888</v>
      </c>
      <c r="U138" t="s">
        <v>15891</v>
      </c>
      <c r="V138" t="s">
        <v>13664</v>
      </c>
      <c r="W138" t="s">
        <v>15891</v>
      </c>
      <c r="X138" t="s">
        <v>15891</v>
      </c>
      <c r="Y138" t="s">
        <v>15896</v>
      </c>
      <c r="Z138" t="s">
        <v>15896</v>
      </c>
      <c r="AA138" t="s">
        <v>15897</v>
      </c>
      <c r="AB138" t="s">
        <v>4659</v>
      </c>
      <c r="AC138" t="s">
        <v>4656</v>
      </c>
      <c r="AE138" t="s">
        <v>4655</v>
      </c>
      <c r="AF138" t="s">
        <v>4657</v>
      </c>
    </row>
    <row r="139" spans="1:32" x14ac:dyDescent="0.25">
      <c r="A139">
        <v>100402</v>
      </c>
      <c r="B139" t="s">
        <v>385</v>
      </c>
      <c r="C139">
        <v>170000000</v>
      </c>
      <c r="D139">
        <v>714766572</v>
      </c>
      <c r="E139">
        <v>41718</v>
      </c>
      <c r="F139">
        <v>72.225264999999993</v>
      </c>
      <c r="G139">
        <v>136</v>
      </c>
      <c r="H139">
        <v>7.6</v>
      </c>
      <c r="I139">
        <v>5764</v>
      </c>
      <c r="J139" t="s">
        <v>23</v>
      </c>
      <c r="K139" t="s">
        <v>151</v>
      </c>
      <c r="L139" t="s">
        <v>37</v>
      </c>
      <c r="M139" t="s">
        <v>38</v>
      </c>
      <c r="N139" t="s">
        <v>49</v>
      </c>
      <c r="O139" t="s">
        <v>29</v>
      </c>
      <c r="P139">
        <v>1</v>
      </c>
      <c r="Q139">
        <v>1</v>
      </c>
      <c r="R139">
        <v>1</v>
      </c>
      <c r="S139">
        <v>0</v>
      </c>
      <c r="T139" t="s">
        <v>15888</v>
      </c>
      <c r="U139" t="s">
        <v>15890</v>
      </c>
      <c r="V139" t="s">
        <v>15891</v>
      </c>
      <c r="W139" t="s">
        <v>15891</v>
      </c>
      <c r="X139" t="s">
        <v>15891</v>
      </c>
      <c r="Y139" t="s">
        <v>15894</v>
      </c>
      <c r="Z139" t="s">
        <v>15897</v>
      </c>
      <c r="AA139" t="s">
        <v>15894</v>
      </c>
      <c r="AB139" t="s">
        <v>387</v>
      </c>
      <c r="AC139" t="s">
        <v>385</v>
      </c>
      <c r="AD139" t="s">
        <v>383</v>
      </c>
      <c r="AE139" t="s">
        <v>384</v>
      </c>
      <c r="AF139" t="s">
        <v>386</v>
      </c>
    </row>
    <row r="140" spans="1:32" x14ac:dyDescent="0.25">
      <c r="A140">
        <v>1366</v>
      </c>
      <c r="B140" t="s">
        <v>14690</v>
      </c>
      <c r="C140">
        <v>1000000</v>
      </c>
      <c r="D140">
        <v>117235147</v>
      </c>
      <c r="E140">
        <v>28085</v>
      </c>
      <c r="F140">
        <v>72.198080000000004</v>
      </c>
      <c r="G140">
        <v>119</v>
      </c>
      <c r="H140">
        <v>7.5</v>
      </c>
      <c r="I140">
        <v>1791</v>
      </c>
      <c r="J140" t="s">
        <v>23</v>
      </c>
      <c r="K140" t="s">
        <v>8528</v>
      </c>
      <c r="L140" t="s">
        <v>37</v>
      </c>
      <c r="M140" t="s">
        <v>38</v>
      </c>
      <c r="N140" t="s">
        <v>786</v>
      </c>
      <c r="O140" t="s">
        <v>29</v>
      </c>
      <c r="P140">
        <v>1</v>
      </c>
      <c r="Q140">
        <v>1</v>
      </c>
      <c r="R140">
        <v>1</v>
      </c>
      <c r="S140">
        <v>0</v>
      </c>
      <c r="T140" t="s">
        <v>15888</v>
      </c>
      <c r="U140" t="s">
        <v>15891</v>
      </c>
      <c r="V140" t="s">
        <v>15891</v>
      </c>
      <c r="W140" t="s">
        <v>15901</v>
      </c>
      <c r="X140" t="s">
        <v>15891</v>
      </c>
      <c r="Y140" t="s">
        <v>15897</v>
      </c>
      <c r="Z140" t="s">
        <v>15911</v>
      </c>
      <c r="AA140" t="s">
        <v>15915</v>
      </c>
      <c r="AB140" t="s">
        <v>14692</v>
      </c>
      <c r="AC140" t="s">
        <v>14690</v>
      </c>
      <c r="AE140" t="s">
        <v>14689</v>
      </c>
      <c r="AF140" t="s">
        <v>14691</v>
      </c>
    </row>
    <row r="141" spans="1:32" x14ac:dyDescent="0.25">
      <c r="A141">
        <v>53182</v>
      </c>
      <c r="B141" t="s">
        <v>1040</v>
      </c>
      <c r="C141">
        <v>110000000</v>
      </c>
      <c r="D141">
        <v>337580051</v>
      </c>
      <c r="E141">
        <v>41703</v>
      </c>
      <c r="F141">
        <v>71.510596000000007</v>
      </c>
      <c r="G141">
        <v>102</v>
      </c>
      <c r="H141">
        <v>6.1</v>
      </c>
      <c r="I141">
        <v>2397</v>
      </c>
      <c r="J141" t="s">
        <v>23</v>
      </c>
      <c r="K141" t="s">
        <v>1042</v>
      </c>
      <c r="L141" t="s">
        <v>37</v>
      </c>
      <c r="M141" t="s">
        <v>38</v>
      </c>
      <c r="N141" t="s">
        <v>1037</v>
      </c>
      <c r="O141" t="s">
        <v>29</v>
      </c>
      <c r="P141">
        <v>1</v>
      </c>
      <c r="Q141">
        <v>1</v>
      </c>
      <c r="R141">
        <v>1</v>
      </c>
      <c r="S141">
        <v>1</v>
      </c>
      <c r="T141" t="s">
        <v>15888</v>
      </c>
      <c r="U141" t="s">
        <v>15890</v>
      </c>
      <c r="V141" t="s">
        <v>15891</v>
      </c>
      <c r="W141" t="s">
        <v>15891</v>
      </c>
      <c r="X141" t="s">
        <v>15891</v>
      </c>
      <c r="Y141" t="s">
        <v>15894</v>
      </c>
      <c r="Z141" t="s">
        <v>15897</v>
      </c>
      <c r="AA141" t="s">
        <v>15894</v>
      </c>
      <c r="AB141" t="s">
        <v>1043</v>
      </c>
      <c r="AC141" t="s">
        <v>1040</v>
      </c>
      <c r="AD141" t="s">
        <v>1038</v>
      </c>
      <c r="AE141" t="s">
        <v>1039</v>
      </c>
      <c r="AF141" t="s">
        <v>1041</v>
      </c>
    </row>
    <row r="142" spans="1:32" x14ac:dyDescent="0.25">
      <c r="A142">
        <v>254470</v>
      </c>
      <c r="B142" t="s">
        <v>6244</v>
      </c>
      <c r="C142">
        <v>29000000</v>
      </c>
      <c r="D142">
        <v>287506194</v>
      </c>
      <c r="E142">
        <v>42131</v>
      </c>
      <c r="F142">
        <v>71.496893999999998</v>
      </c>
      <c r="G142">
        <v>115</v>
      </c>
      <c r="H142">
        <v>6.8</v>
      </c>
      <c r="I142">
        <v>1940</v>
      </c>
      <c r="J142" t="s">
        <v>23</v>
      </c>
      <c r="K142" t="s">
        <v>6246</v>
      </c>
      <c r="L142" t="s">
        <v>37</v>
      </c>
      <c r="M142" t="s">
        <v>38</v>
      </c>
      <c r="N142" t="s">
        <v>4103</v>
      </c>
      <c r="O142" t="s">
        <v>29</v>
      </c>
      <c r="P142">
        <v>1</v>
      </c>
      <c r="Q142">
        <v>1</v>
      </c>
      <c r="R142">
        <v>1</v>
      </c>
      <c r="S142">
        <v>1</v>
      </c>
      <c r="T142" t="s">
        <v>15888</v>
      </c>
      <c r="U142" t="s">
        <v>15891</v>
      </c>
      <c r="V142" t="s">
        <v>13664</v>
      </c>
      <c r="W142" t="s">
        <v>15891</v>
      </c>
      <c r="X142" t="s">
        <v>15891</v>
      </c>
      <c r="Y142" t="s">
        <v>15896</v>
      </c>
      <c r="Z142" t="s">
        <v>15896</v>
      </c>
      <c r="AA142" t="s">
        <v>15897</v>
      </c>
      <c r="AB142" t="s">
        <v>6247</v>
      </c>
      <c r="AC142" t="s">
        <v>6244</v>
      </c>
      <c r="AE142" t="s">
        <v>6243</v>
      </c>
      <c r="AF142" t="s">
        <v>6245</v>
      </c>
    </row>
    <row r="143" spans="1:32" x14ac:dyDescent="0.25">
      <c r="A143">
        <v>6479</v>
      </c>
      <c r="B143" t="s">
        <v>525</v>
      </c>
      <c r="C143">
        <v>150000000</v>
      </c>
      <c r="D143">
        <v>585349010</v>
      </c>
      <c r="E143">
        <v>39430</v>
      </c>
      <c r="F143">
        <v>70.867401000000001</v>
      </c>
      <c r="G143">
        <v>101</v>
      </c>
      <c r="H143">
        <v>6.9</v>
      </c>
      <c r="I143">
        <v>4853</v>
      </c>
      <c r="J143" t="s">
        <v>23</v>
      </c>
      <c r="K143" t="s">
        <v>527</v>
      </c>
      <c r="L143" t="s">
        <v>37</v>
      </c>
      <c r="M143" t="s">
        <v>38</v>
      </c>
      <c r="N143" t="s">
        <v>522</v>
      </c>
      <c r="O143" t="s">
        <v>29</v>
      </c>
      <c r="P143">
        <v>1</v>
      </c>
      <c r="Q143">
        <v>1</v>
      </c>
      <c r="R143">
        <v>1</v>
      </c>
      <c r="S143">
        <v>1</v>
      </c>
      <c r="T143" t="s">
        <v>15888</v>
      </c>
      <c r="U143" t="s">
        <v>15890</v>
      </c>
      <c r="V143" t="s">
        <v>15891</v>
      </c>
      <c r="W143" t="s">
        <v>15901</v>
      </c>
      <c r="X143" t="s">
        <v>15905</v>
      </c>
      <c r="Y143" t="s">
        <v>15894</v>
      </c>
      <c r="Z143" t="s">
        <v>15911</v>
      </c>
      <c r="AA143" t="s">
        <v>15914</v>
      </c>
      <c r="AB143" t="s">
        <v>528</v>
      </c>
      <c r="AC143" t="s">
        <v>525</v>
      </c>
      <c r="AD143" t="s">
        <v>523</v>
      </c>
      <c r="AE143" t="s">
        <v>524</v>
      </c>
      <c r="AF143" t="s">
        <v>526</v>
      </c>
    </row>
    <row r="144" spans="1:32" x14ac:dyDescent="0.25">
      <c r="A144">
        <v>193893</v>
      </c>
      <c r="B144" t="s">
        <v>8703</v>
      </c>
      <c r="C144">
        <v>17000000</v>
      </c>
      <c r="D144">
        <v>136621271</v>
      </c>
      <c r="E144">
        <v>41864</v>
      </c>
      <c r="F144">
        <v>70.668923000000007</v>
      </c>
      <c r="G144">
        <v>104</v>
      </c>
      <c r="H144">
        <v>6.4</v>
      </c>
      <c r="I144">
        <v>1219</v>
      </c>
      <c r="J144" t="s">
        <v>23</v>
      </c>
      <c r="K144" t="s">
        <v>8705</v>
      </c>
      <c r="L144" t="s">
        <v>37</v>
      </c>
      <c r="M144" t="s">
        <v>38</v>
      </c>
      <c r="N144" t="s">
        <v>661</v>
      </c>
      <c r="O144" t="s">
        <v>29</v>
      </c>
      <c r="P144">
        <v>1</v>
      </c>
      <c r="Q144">
        <v>1</v>
      </c>
      <c r="R144">
        <v>1</v>
      </c>
      <c r="S144">
        <v>1</v>
      </c>
      <c r="T144" t="s">
        <v>15888</v>
      </c>
      <c r="U144" t="s">
        <v>15891</v>
      </c>
      <c r="V144" t="s">
        <v>13664</v>
      </c>
      <c r="W144" t="s">
        <v>15891</v>
      </c>
      <c r="X144" t="s">
        <v>15891</v>
      </c>
      <c r="Y144" t="s">
        <v>15896</v>
      </c>
      <c r="Z144" t="s">
        <v>15896</v>
      </c>
      <c r="AA144" t="s">
        <v>15897</v>
      </c>
      <c r="AB144" t="s">
        <v>8706</v>
      </c>
      <c r="AC144" t="s">
        <v>8703</v>
      </c>
      <c r="AE144" t="s">
        <v>8702</v>
      </c>
      <c r="AF144" t="s">
        <v>8704</v>
      </c>
    </row>
    <row r="145" spans="1:32" x14ac:dyDescent="0.25">
      <c r="A145">
        <v>111</v>
      </c>
      <c r="B145" t="s">
        <v>6844</v>
      </c>
      <c r="C145">
        <v>25000000</v>
      </c>
      <c r="D145">
        <v>65884703</v>
      </c>
      <c r="E145">
        <v>30658</v>
      </c>
      <c r="F145">
        <v>70.105981</v>
      </c>
      <c r="G145">
        <v>170</v>
      </c>
      <c r="H145">
        <v>8</v>
      </c>
      <c r="I145">
        <v>2948</v>
      </c>
      <c r="J145" t="s">
        <v>23</v>
      </c>
      <c r="K145" t="s">
        <v>1571</v>
      </c>
      <c r="L145" t="s">
        <v>37</v>
      </c>
      <c r="M145" t="s">
        <v>28</v>
      </c>
      <c r="N145" t="s">
        <v>42</v>
      </c>
      <c r="O145" t="s">
        <v>29</v>
      </c>
      <c r="P145">
        <v>1</v>
      </c>
      <c r="Q145">
        <v>1</v>
      </c>
      <c r="R145">
        <v>2</v>
      </c>
      <c r="S145">
        <v>1</v>
      </c>
      <c r="T145" t="s">
        <v>15888</v>
      </c>
      <c r="U145" t="s">
        <v>15890</v>
      </c>
      <c r="V145" t="s">
        <v>15891</v>
      </c>
      <c r="W145" t="s">
        <v>15901</v>
      </c>
      <c r="X145" t="s">
        <v>15905</v>
      </c>
      <c r="Y145" t="s">
        <v>15894</v>
      </c>
      <c r="Z145" t="s">
        <v>15911</v>
      </c>
      <c r="AA145" t="s">
        <v>15914</v>
      </c>
      <c r="AB145" t="s">
        <v>6846</v>
      </c>
      <c r="AC145" t="s">
        <v>6844</v>
      </c>
      <c r="AE145" t="s">
        <v>6843</v>
      </c>
      <c r="AF145" t="s">
        <v>6845</v>
      </c>
    </row>
    <row r="146" spans="1:32" x14ac:dyDescent="0.25">
      <c r="A146">
        <v>8355</v>
      </c>
      <c r="B146" t="s">
        <v>1364</v>
      </c>
      <c r="C146">
        <v>90000000</v>
      </c>
      <c r="D146">
        <v>886686817</v>
      </c>
      <c r="E146">
        <v>39993</v>
      </c>
      <c r="F146">
        <v>69.457898</v>
      </c>
      <c r="G146">
        <v>94</v>
      </c>
      <c r="H146">
        <v>6.5</v>
      </c>
      <c r="I146">
        <v>2271</v>
      </c>
      <c r="J146" t="s">
        <v>23</v>
      </c>
      <c r="K146" t="s">
        <v>837</v>
      </c>
      <c r="L146" t="s">
        <v>37</v>
      </c>
      <c r="M146" t="s">
        <v>38</v>
      </c>
      <c r="N146" t="s">
        <v>313</v>
      </c>
      <c r="O146" t="s">
        <v>29</v>
      </c>
      <c r="P146">
        <v>1</v>
      </c>
      <c r="Q146">
        <v>1</v>
      </c>
      <c r="R146">
        <v>1</v>
      </c>
      <c r="S146">
        <v>0</v>
      </c>
      <c r="T146" t="s">
        <v>15887</v>
      </c>
      <c r="U146" t="s">
        <v>15891</v>
      </c>
      <c r="V146" t="s">
        <v>13664</v>
      </c>
      <c r="W146" t="s">
        <v>15891</v>
      </c>
      <c r="X146" t="s">
        <v>15891</v>
      </c>
      <c r="Y146" t="s">
        <v>15896</v>
      </c>
      <c r="Z146" t="s">
        <v>15896</v>
      </c>
      <c r="AA146" t="s">
        <v>15897</v>
      </c>
      <c r="AB146" t="s">
        <v>1366</v>
      </c>
      <c r="AC146" t="s">
        <v>1364</v>
      </c>
      <c r="AD146" t="s">
        <v>1362</v>
      </c>
      <c r="AE146" t="s">
        <v>1363</v>
      </c>
      <c r="AF146" t="s">
        <v>1365</v>
      </c>
    </row>
    <row r="147" spans="1:32" x14ac:dyDescent="0.25">
      <c r="A147">
        <v>37799</v>
      </c>
      <c r="B147" t="s">
        <v>4384</v>
      </c>
      <c r="C147">
        <v>40000000</v>
      </c>
      <c r="D147">
        <v>224920315</v>
      </c>
      <c r="E147">
        <v>40451</v>
      </c>
      <c r="F147">
        <v>69.278220000000005</v>
      </c>
      <c r="G147">
        <v>120</v>
      </c>
      <c r="H147">
        <v>7.1</v>
      </c>
      <c r="I147">
        <v>3391</v>
      </c>
      <c r="J147" t="s">
        <v>23</v>
      </c>
      <c r="K147" t="s">
        <v>4386</v>
      </c>
      <c r="L147" t="s">
        <v>37</v>
      </c>
      <c r="M147" t="s">
        <v>38</v>
      </c>
      <c r="N147" t="s">
        <v>786</v>
      </c>
      <c r="O147" t="s">
        <v>29</v>
      </c>
      <c r="P147">
        <v>1</v>
      </c>
      <c r="Q147">
        <v>1</v>
      </c>
      <c r="R147">
        <v>1</v>
      </c>
      <c r="S147">
        <v>0</v>
      </c>
      <c r="T147" t="s">
        <v>15888</v>
      </c>
      <c r="U147" t="s">
        <v>15891</v>
      </c>
      <c r="V147" t="s">
        <v>15891</v>
      </c>
      <c r="W147" t="s">
        <v>15901</v>
      </c>
      <c r="X147" t="s">
        <v>15891</v>
      </c>
      <c r="Y147" t="s">
        <v>15897</v>
      </c>
      <c r="Z147" t="s">
        <v>15911</v>
      </c>
      <c r="AA147" t="s">
        <v>15915</v>
      </c>
      <c r="AB147" t="s">
        <v>4387</v>
      </c>
      <c r="AC147" t="s">
        <v>4384</v>
      </c>
      <c r="AD147" t="s">
        <v>4382</v>
      </c>
      <c r="AE147" t="s">
        <v>4383</v>
      </c>
      <c r="AF147" t="s">
        <v>4385</v>
      </c>
    </row>
    <row r="148" spans="1:32" x14ac:dyDescent="0.25">
      <c r="A148">
        <v>72105</v>
      </c>
      <c r="B148" t="s">
        <v>3413</v>
      </c>
      <c r="C148">
        <v>50000000</v>
      </c>
      <c r="D148">
        <v>549368315</v>
      </c>
      <c r="E148">
        <v>41089</v>
      </c>
      <c r="F148">
        <v>68.876909999999995</v>
      </c>
      <c r="G148">
        <v>106</v>
      </c>
      <c r="H148">
        <v>6.3</v>
      </c>
      <c r="I148">
        <v>4697</v>
      </c>
      <c r="J148" t="s">
        <v>23</v>
      </c>
      <c r="K148" t="s">
        <v>3415</v>
      </c>
      <c r="L148" t="s">
        <v>37</v>
      </c>
      <c r="M148" t="s">
        <v>38</v>
      </c>
      <c r="N148" t="s">
        <v>580</v>
      </c>
      <c r="O148" t="s">
        <v>29</v>
      </c>
      <c r="P148">
        <v>1</v>
      </c>
      <c r="Q148">
        <v>1</v>
      </c>
      <c r="R148">
        <v>1</v>
      </c>
      <c r="S148">
        <v>1</v>
      </c>
      <c r="T148" t="s">
        <v>15888</v>
      </c>
      <c r="U148" t="s">
        <v>15891</v>
      </c>
      <c r="V148" t="s">
        <v>13664</v>
      </c>
      <c r="W148" t="s">
        <v>15891</v>
      </c>
      <c r="X148" t="s">
        <v>15891</v>
      </c>
      <c r="Y148" t="s">
        <v>15896</v>
      </c>
      <c r="Z148" t="s">
        <v>15896</v>
      </c>
      <c r="AA148" t="s">
        <v>15897</v>
      </c>
      <c r="AB148" t="s">
        <v>3416</v>
      </c>
      <c r="AC148" t="s">
        <v>3413</v>
      </c>
      <c r="AD148" t="s">
        <v>3411</v>
      </c>
      <c r="AE148" t="s">
        <v>3412</v>
      </c>
      <c r="AF148" t="s">
        <v>3414</v>
      </c>
    </row>
    <row r="149" spans="1:32" x14ac:dyDescent="0.25">
      <c r="A149">
        <v>259693</v>
      </c>
      <c r="B149" t="s">
        <v>4378</v>
      </c>
      <c r="C149">
        <v>40000000</v>
      </c>
      <c r="D149">
        <v>320170008</v>
      </c>
      <c r="E149">
        <v>42503</v>
      </c>
      <c r="F149">
        <v>68.794673000000003</v>
      </c>
      <c r="G149">
        <v>134</v>
      </c>
      <c r="H149">
        <v>7</v>
      </c>
      <c r="I149">
        <v>1949</v>
      </c>
      <c r="J149" t="s">
        <v>23</v>
      </c>
      <c r="K149" t="s">
        <v>4380</v>
      </c>
      <c r="L149" t="s">
        <v>277</v>
      </c>
      <c r="M149" t="s">
        <v>38</v>
      </c>
      <c r="N149" t="s">
        <v>3816</v>
      </c>
      <c r="O149" t="s">
        <v>29</v>
      </c>
      <c r="P149">
        <v>1</v>
      </c>
      <c r="Q149">
        <v>2</v>
      </c>
      <c r="R149">
        <v>1</v>
      </c>
      <c r="S149">
        <v>0</v>
      </c>
      <c r="T149" t="s">
        <v>15888</v>
      </c>
      <c r="U149" t="s">
        <v>15891</v>
      </c>
      <c r="V149" t="s">
        <v>15891</v>
      </c>
      <c r="W149" t="s">
        <v>15891</v>
      </c>
      <c r="X149" t="s">
        <v>15891</v>
      </c>
      <c r="Y149" t="s">
        <v>15897</v>
      </c>
      <c r="Z149" t="s">
        <v>15897</v>
      </c>
      <c r="AA149" t="s">
        <v>15897</v>
      </c>
      <c r="AB149" t="s">
        <v>4381</v>
      </c>
      <c r="AC149" t="s">
        <v>4378</v>
      </c>
      <c r="AD149" t="s">
        <v>4376</v>
      </c>
      <c r="AE149" t="s">
        <v>4377</v>
      </c>
      <c r="AF149" t="s">
        <v>4379</v>
      </c>
    </row>
    <row r="150" spans="1:32" x14ac:dyDescent="0.25">
      <c r="A150">
        <v>38055</v>
      </c>
      <c r="B150" t="s">
        <v>806</v>
      </c>
      <c r="C150">
        <v>130000000</v>
      </c>
      <c r="D150">
        <v>321887208</v>
      </c>
      <c r="E150">
        <v>40479</v>
      </c>
      <c r="F150">
        <v>68.757242000000005</v>
      </c>
      <c r="G150">
        <v>95</v>
      </c>
      <c r="H150">
        <v>6.7</v>
      </c>
      <c r="I150">
        <v>1918</v>
      </c>
      <c r="J150" t="s">
        <v>23</v>
      </c>
      <c r="K150" t="s">
        <v>324</v>
      </c>
      <c r="L150" t="s">
        <v>37</v>
      </c>
      <c r="M150" t="s">
        <v>38</v>
      </c>
      <c r="N150" t="s">
        <v>803</v>
      </c>
      <c r="O150" t="s">
        <v>29</v>
      </c>
      <c r="P150">
        <v>1</v>
      </c>
      <c r="Q150">
        <v>1</v>
      </c>
      <c r="R150">
        <v>1</v>
      </c>
      <c r="S150">
        <v>0</v>
      </c>
      <c r="T150" t="s">
        <v>15887</v>
      </c>
      <c r="U150" t="s">
        <v>15890</v>
      </c>
      <c r="V150" t="s">
        <v>13664</v>
      </c>
      <c r="W150" t="s">
        <v>15891</v>
      </c>
      <c r="X150" t="s">
        <v>15891</v>
      </c>
      <c r="Y150" t="s">
        <v>15895</v>
      </c>
      <c r="Z150" t="s">
        <v>15896</v>
      </c>
      <c r="AA150" t="s">
        <v>15894</v>
      </c>
      <c r="AB150" t="s">
        <v>808</v>
      </c>
      <c r="AC150" t="s">
        <v>806</v>
      </c>
      <c r="AD150" t="s">
        <v>804</v>
      </c>
      <c r="AE150" t="s">
        <v>805</v>
      </c>
      <c r="AF150" t="s">
        <v>807</v>
      </c>
    </row>
    <row r="151" spans="1:32" x14ac:dyDescent="0.25">
      <c r="A151">
        <v>214756</v>
      </c>
      <c r="B151" t="s">
        <v>2360</v>
      </c>
      <c r="C151">
        <v>68000000</v>
      </c>
      <c r="D151">
        <v>217022588</v>
      </c>
      <c r="E151">
        <v>42180</v>
      </c>
      <c r="F151">
        <v>68.734513000000007</v>
      </c>
      <c r="G151">
        <v>115</v>
      </c>
      <c r="H151">
        <v>6.2</v>
      </c>
      <c r="I151">
        <v>2463</v>
      </c>
      <c r="J151" t="s">
        <v>23</v>
      </c>
      <c r="K151" t="s">
        <v>2362</v>
      </c>
      <c r="L151" t="s">
        <v>37</v>
      </c>
      <c r="M151" t="s">
        <v>38</v>
      </c>
      <c r="N151" t="s">
        <v>661</v>
      </c>
      <c r="O151" t="s">
        <v>29</v>
      </c>
      <c r="P151">
        <v>1</v>
      </c>
      <c r="Q151">
        <v>1</v>
      </c>
      <c r="R151">
        <v>1</v>
      </c>
      <c r="S151">
        <v>1</v>
      </c>
      <c r="T151" t="s">
        <v>15888</v>
      </c>
      <c r="U151" t="s">
        <v>15891</v>
      </c>
      <c r="V151" t="s">
        <v>13664</v>
      </c>
      <c r="W151" t="s">
        <v>15891</v>
      </c>
      <c r="X151" t="s">
        <v>15891</v>
      </c>
      <c r="Y151" t="s">
        <v>15896</v>
      </c>
      <c r="Z151" t="s">
        <v>15896</v>
      </c>
      <c r="AA151" t="s">
        <v>15897</v>
      </c>
      <c r="AB151" t="s">
        <v>2363</v>
      </c>
      <c r="AC151" t="s">
        <v>2360</v>
      </c>
      <c r="AE151" t="s">
        <v>2359</v>
      </c>
      <c r="AF151" t="s">
        <v>2361</v>
      </c>
    </row>
    <row r="152" spans="1:32" x14ac:dyDescent="0.25">
      <c r="A152">
        <v>273248</v>
      </c>
      <c r="B152" t="s">
        <v>2615</v>
      </c>
      <c r="C152">
        <v>44000000</v>
      </c>
      <c r="D152">
        <v>155760117</v>
      </c>
      <c r="E152">
        <v>42363</v>
      </c>
      <c r="F152">
        <v>68.717016000000001</v>
      </c>
      <c r="G152">
        <v>167</v>
      </c>
      <c r="H152">
        <v>7.6</v>
      </c>
      <c r="I152">
        <v>4274</v>
      </c>
      <c r="J152" t="s">
        <v>23</v>
      </c>
      <c r="K152" t="s">
        <v>2617</v>
      </c>
      <c r="L152" t="s">
        <v>37</v>
      </c>
      <c r="M152" t="s">
        <v>507</v>
      </c>
      <c r="N152" t="s">
        <v>2612</v>
      </c>
      <c r="O152" t="s">
        <v>29</v>
      </c>
      <c r="P152">
        <v>1</v>
      </c>
      <c r="Q152">
        <v>1</v>
      </c>
      <c r="R152">
        <v>2</v>
      </c>
      <c r="S152">
        <v>0</v>
      </c>
      <c r="T152" t="s">
        <v>15888</v>
      </c>
      <c r="U152" t="s">
        <v>15891</v>
      </c>
      <c r="V152" t="s">
        <v>15891</v>
      </c>
      <c r="W152" t="s">
        <v>15901</v>
      </c>
      <c r="X152" t="s">
        <v>15891</v>
      </c>
      <c r="Y152" t="s">
        <v>15897</v>
      </c>
      <c r="Z152" t="s">
        <v>15911</v>
      </c>
      <c r="AA152" t="s">
        <v>15915</v>
      </c>
      <c r="AB152" t="s">
        <v>2618</v>
      </c>
      <c r="AC152" t="s">
        <v>2615</v>
      </c>
      <c r="AD152" t="s">
        <v>2613</v>
      </c>
      <c r="AE152" t="s">
        <v>2614</v>
      </c>
      <c r="AF152" t="s">
        <v>2616</v>
      </c>
    </row>
    <row r="153" spans="1:32" x14ac:dyDescent="0.25">
      <c r="A153">
        <v>70160</v>
      </c>
      <c r="B153" t="s">
        <v>1661</v>
      </c>
      <c r="C153">
        <v>75000000</v>
      </c>
      <c r="D153">
        <v>691210692</v>
      </c>
      <c r="E153">
        <v>40980</v>
      </c>
      <c r="F153">
        <v>68.550697999999997</v>
      </c>
      <c r="G153">
        <v>142</v>
      </c>
      <c r="H153">
        <v>6.9</v>
      </c>
      <c r="I153">
        <v>9455</v>
      </c>
      <c r="J153" t="s">
        <v>23</v>
      </c>
      <c r="K153" t="s">
        <v>747</v>
      </c>
      <c r="L153" t="s">
        <v>37</v>
      </c>
      <c r="M153" t="s">
        <v>38</v>
      </c>
      <c r="N153" t="s">
        <v>1659</v>
      </c>
      <c r="O153" t="s">
        <v>29</v>
      </c>
      <c r="P153">
        <v>1</v>
      </c>
      <c r="Q153">
        <v>1</v>
      </c>
      <c r="R153">
        <v>1</v>
      </c>
      <c r="S153">
        <v>0</v>
      </c>
      <c r="T153" t="s">
        <v>15888</v>
      </c>
      <c r="U153" t="s">
        <v>15891</v>
      </c>
      <c r="V153" t="s">
        <v>15891</v>
      </c>
      <c r="W153" t="s">
        <v>15891</v>
      </c>
      <c r="X153" t="s">
        <v>15891</v>
      </c>
      <c r="Y153" t="s">
        <v>15897</v>
      </c>
      <c r="Z153" t="s">
        <v>15897</v>
      </c>
      <c r="AA153" t="s">
        <v>15897</v>
      </c>
      <c r="AB153" t="s">
        <v>1663</v>
      </c>
      <c r="AC153" t="s">
        <v>1661</v>
      </c>
      <c r="AD153" t="s">
        <v>454</v>
      </c>
      <c r="AE153" t="s">
        <v>1660</v>
      </c>
      <c r="AF153" t="s">
        <v>1662</v>
      </c>
    </row>
    <row r="154" spans="1:32" x14ac:dyDescent="0.25">
      <c r="A154">
        <v>568</v>
      </c>
      <c r="B154" t="s">
        <v>2428</v>
      </c>
      <c r="C154">
        <v>52000000</v>
      </c>
      <c r="D154">
        <v>355237933</v>
      </c>
      <c r="E154">
        <v>34880</v>
      </c>
      <c r="F154">
        <v>68.140214</v>
      </c>
      <c r="G154">
        <v>140</v>
      </c>
      <c r="H154">
        <v>7.3</v>
      </c>
      <c r="I154">
        <v>1599</v>
      </c>
      <c r="J154" t="s">
        <v>23</v>
      </c>
      <c r="K154" t="s">
        <v>873</v>
      </c>
      <c r="L154" t="s">
        <v>37</v>
      </c>
      <c r="M154" t="s">
        <v>38</v>
      </c>
      <c r="N154" t="s">
        <v>786</v>
      </c>
      <c r="O154" t="s">
        <v>29</v>
      </c>
      <c r="P154">
        <v>1</v>
      </c>
      <c r="Q154">
        <v>1</v>
      </c>
      <c r="R154">
        <v>1</v>
      </c>
      <c r="S154">
        <v>1</v>
      </c>
      <c r="T154" t="s">
        <v>15888</v>
      </c>
      <c r="U154" t="s">
        <v>15891</v>
      </c>
      <c r="V154" t="s">
        <v>15891</v>
      </c>
      <c r="W154" t="s">
        <v>15901</v>
      </c>
      <c r="X154" t="s">
        <v>15891</v>
      </c>
      <c r="Y154" t="s">
        <v>15897</v>
      </c>
      <c r="Z154" t="s">
        <v>15911</v>
      </c>
      <c r="AA154" t="s">
        <v>15915</v>
      </c>
      <c r="AB154" t="s">
        <v>2430</v>
      </c>
      <c r="AC154" t="s">
        <v>2428</v>
      </c>
      <c r="AE154" t="s">
        <v>2427</v>
      </c>
      <c r="AF154" t="s">
        <v>2429</v>
      </c>
    </row>
    <row r="155" spans="1:32" x14ac:dyDescent="0.25">
      <c r="A155">
        <v>100042</v>
      </c>
      <c r="B155" t="s">
        <v>4420</v>
      </c>
      <c r="C155">
        <v>40000000</v>
      </c>
      <c r="D155">
        <v>169837010</v>
      </c>
      <c r="E155">
        <v>41955</v>
      </c>
      <c r="F155">
        <v>67.767785000000003</v>
      </c>
      <c r="G155">
        <v>110</v>
      </c>
      <c r="H155">
        <v>5.4</v>
      </c>
      <c r="I155">
        <v>1127</v>
      </c>
      <c r="J155" t="s">
        <v>23</v>
      </c>
      <c r="K155" t="s">
        <v>4422</v>
      </c>
      <c r="L155" t="s">
        <v>37</v>
      </c>
      <c r="M155" t="s">
        <v>38</v>
      </c>
      <c r="N155" t="s">
        <v>661</v>
      </c>
      <c r="O155" t="s">
        <v>29</v>
      </c>
      <c r="P155">
        <v>1</v>
      </c>
      <c r="Q155">
        <v>1</v>
      </c>
      <c r="R155">
        <v>1</v>
      </c>
      <c r="S155">
        <v>1</v>
      </c>
      <c r="T155" t="s">
        <v>15888</v>
      </c>
      <c r="U155" t="s">
        <v>15891</v>
      </c>
      <c r="V155" t="s">
        <v>13664</v>
      </c>
      <c r="W155" t="s">
        <v>15891</v>
      </c>
      <c r="X155" t="s">
        <v>15891</v>
      </c>
      <c r="Y155" t="s">
        <v>15896</v>
      </c>
      <c r="Z155" t="s">
        <v>15896</v>
      </c>
      <c r="AA155" t="s">
        <v>15897</v>
      </c>
      <c r="AB155" t="s">
        <v>4423</v>
      </c>
      <c r="AC155" t="s">
        <v>4420</v>
      </c>
      <c r="AE155" t="s">
        <v>4419</v>
      </c>
      <c r="AF155" t="s">
        <v>4421</v>
      </c>
    </row>
    <row r="156" spans="1:32" x14ac:dyDescent="0.25">
      <c r="A156">
        <v>75612</v>
      </c>
      <c r="B156" t="s">
        <v>928</v>
      </c>
      <c r="C156">
        <v>120000000</v>
      </c>
      <c r="D156">
        <v>286168572</v>
      </c>
      <c r="E156">
        <v>41374</v>
      </c>
      <c r="F156">
        <v>67.698003999999997</v>
      </c>
      <c r="G156">
        <v>124</v>
      </c>
      <c r="H156">
        <v>6.4</v>
      </c>
      <c r="I156">
        <v>4800</v>
      </c>
      <c r="J156" t="s">
        <v>23</v>
      </c>
      <c r="K156" t="s">
        <v>930</v>
      </c>
      <c r="L156" t="s">
        <v>37</v>
      </c>
      <c r="M156" t="s">
        <v>38</v>
      </c>
      <c r="N156" t="s">
        <v>925</v>
      </c>
      <c r="O156" t="s">
        <v>29</v>
      </c>
      <c r="P156">
        <v>1</v>
      </c>
      <c r="Q156">
        <v>1</v>
      </c>
      <c r="R156">
        <v>1</v>
      </c>
      <c r="S156">
        <v>1</v>
      </c>
      <c r="T156" t="s">
        <v>15888</v>
      </c>
      <c r="U156" t="s">
        <v>15890</v>
      </c>
      <c r="V156" t="s">
        <v>15891</v>
      </c>
      <c r="W156" t="s">
        <v>15891</v>
      </c>
      <c r="X156" t="s">
        <v>15891</v>
      </c>
      <c r="Y156" t="s">
        <v>15894</v>
      </c>
      <c r="Z156" t="s">
        <v>15897</v>
      </c>
      <c r="AA156" t="s">
        <v>15894</v>
      </c>
      <c r="AB156" t="s">
        <v>931</v>
      </c>
      <c r="AC156" t="s">
        <v>928</v>
      </c>
      <c r="AD156" t="s">
        <v>926</v>
      </c>
      <c r="AE156" t="s">
        <v>927</v>
      </c>
      <c r="AF156" t="s">
        <v>929</v>
      </c>
    </row>
    <row r="157" spans="1:32" x14ac:dyDescent="0.25">
      <c r="A157">
        <v>679</v>
      </c>
      <c r="B157" t="s">
        <v>8689</v>
      </c>
      <c r="C157">
        <v>18500000</v>
      </c>
      <c r="D157">
        <v>183316455</v>
      </c>
      <c r="E157">
        <v>31611</v>
      </c>
      <c r="F157">
        <v>67.660939999999997</v>
      </c>
      <c r="G157">
        <v>137</v>
      </c>
      <c r="H157">
        <v>7.7</v>
      </c>
      <c r="I157">
        <v>3220</v>
      </c>
      <c r="J157" t="s">
        <v>23</v>
      </c>
      <c r="K157" t="s">
        <v>8691</v>
      </c>
      <c r="L157" t="s">
        <v>41</v>
      </c>
      <c r="M157" t="s">
        <v>38</v>
      </c>
      <c r="N157" t="s">
        <v>5569</v>
      </c>
      <c r="O157" t="s">
        <v>29</v>
      </c>
      <c r="P157">
        <v>1</v>
      </c>
      <c r="Q157">
        <v>2</v>
      </c>
      <c r="R157">
        <v>1</v>
      </c>
      <c r="S157">
        <v>1</v>
      </c>
      <c r="T157" t="s">
        <v>15888</v>
      </c>
      <c r="U157" t="s">
        <v>15890</v>
      </c>
      <c r="V157" t="s">
        <v>15891</v>
      </c>
      <c r="W157" t="s">
        <v>15891</v>
      </c>
      <c r="X157" t="s">
        <v>15905</v>
      </c>
      <c r="Y157" t="s">
        <v>15894</v>
      </c>
      <c r="Z157" t="s">
        <v>15897</v>
      </c>
      <c r="AA157" t="s">
        <v>15894</v>
      </c>
      <c r="AB157" t="s">
        <v>8692</v>
      </c>
      <c r="AC157" t="s">
        <v>8689</v>
      </c>
      <c r="AE157" t="s">
        <v>8688</v>
      </c>
      <c r="AF157" t="s">
        <v>8690</v>
      </c>
    </row>
    <row r="158" spans="1:32" x14ac:dyDescent="0.25">
      <c r="A158">
        <v>621</v>
      </c>
      <c r="B158" t="s">
        <v>12036</v>
      </c>
      <c r="C158">
        <v>6000000</v>
      </c>
      <c r="D158">
        <v>181813770</v>
      </c>
      <c r="E158">
        <v>28678</v>
      </c>
      <c r="F158">
        <v>67.608041</v>
      </c>
      <c r="G158">
        <v>110</v>
      </c>
      <c r="H158">
        <v>7.2</v>
      </c>
      <c r="I158">
        <v>1581</v>
      </c>
      <c r="J158" t="s">
        <v>23</v>
      </c>
      <c r="K158" t="s">
        <v>12038</v>
      </c>
      <c r="L158" t="s">
        <v>37</v>
      </c>
      <c r="M158" t="s">
        <v>38</v>
      </c>
      <c r="N158" t="s">
        <v>6370</v>
      </c>
      <c r="O158" t="s">
        <v>29</v>
      </c>
      <c r="P158">
        <v>1</v>
      </c>
      <c r="Q158">
        <v>1</v>
      </c>
      <c r="R158">
        <v>1</v>
      </c>
      <c r="S158">
        <v>1</v>
      </c>
      <c r="T158" t="s">
        <v>15888</v>
      </c>
      <c r="U158" t="s">
        <v>15891</v>
      </c>
      <c r="V158" t="s">
        <v>15891</v>
      </c>
      <c r="W158" t="s">
        <v>15891</v>
      </c>
      <c r="X158" t="s">
        <v>15891</v>
      </c>
      <c r="Y158" t="s">
        <v>15897</v>
      </c>
      <c r="Z158" t="s">
        <v>15897</v>
      </c>
      <c r="AA158" t="s">
        <v>15897</v>
      </c>
      <c r="AB158" t="s">
        <v>12039</v>
      </c>
      <c r="AC158" t="s">
        <v>12036</v>
      </c>
      <c r="AE158" t="s">
        <v>12035</v>
      </c>
      <c r="AF158" t="s">
        <v>12037</v>
      </c>
    </row>
    <row r="159" spans="1:32" x14ac:dyDescent="0.25">
      <c r="A159">
        <v>10674</v>
      </c>
      <c r="B159" t="s">
        <v>1376</v>
      </c>
      <c r="C159">
        <v>90000000</v>
      </c>
      <c r="D159">
        <v>304320254</v>
      </c>
      <c r="E159">
        <v>35964</v>
      </c>
      <c r="F159">
        <v>67.427755000000005</v>
      </c>
      <c r="G159">
        <v>88</v>
      </c>
      <c r="H159">
        <v>7.6</v>
      </c>
      <c r="I159">
        <v>2008</v>
      </c>
      <c r="J159" t="s">
        <v>23</v>
      </c>
      <c r="K159" t="s">
        <v>795</v>
      </c>
      <c r="L159" t="s">
        <v>37</v>
      </c>
      <c r="M159" t="s">
        <v>311</v>
      </c>
      <c r="N159" t="s">
        <v>1374</v>
      </c>
      <c r="O159" t="s">
        <v>29</v>
      </c>
      <c r="P159">
        <v>1</v>
      </c>
      <c r="Q159">
        <v>1</v>
      </c>
      <c r="R159">
        <v>2</v>
      </c>
      <c r="S159">
        <v>1</v>
      </c>
      <c r="T159" t="s">
        <v>15887</v>
      </c>
      <c r="U159" t="s">
        <v>15891</v>
      </c>
      <c r="V159" t="s">
        <v>15891</v>
      </c>
      <c r="W159" t="s">
        <v>15891</v>
      </c>
      <c r="X159" t="s">
        <v>15891</v>
      </c>
      <c r="Y159" t="s">
        <v>15897</v>
      </c>
      <c r="Z159" t="s">
        <v>15897</v>
      </c>
      <c r="AA159" t="s">
        <v>15897</v>
      </c>
      <c r="AB159" t="s">
        <v>1378</v>
      </c>
      <c r="AC159" t="s">
        <v>1376</v>
      </c>
      <c r="AE159" t="s">
        <v>1375</v>
      </c>
      <c r="AF159" t="s">
        <v>1377</v>
      </c>
    </row>
    <row r="160" spans="1:32" x14ac:dyDescent="0.25">
      <c r="A160">
        <v>630</v>
      </c>
      <c r="B160" t="s">
        <v>13739</v>
      </c>
      <c r="C160">
        <v>2777000</v>
      </c>
      <c r="D160">
        <v>33754967</v>
      </c>
      <c r="E160">
        <v>14472</v>
      </c>
      <c r="F160">
        <v>67.417541999999997</v>
      </c>
      <c r="G160">
        <v>102</v>
      </c>
      <c r="H160">
        <v>7.4</v>
      </c>
      <c r="I160">
        <v>1642</v>
      </c>
      <c r="J160" t="s">
        <v>23</v>
      </c>
      <c r="K160" t="s">
        <v>13741</v>
      </c>
      <c r="L160" t="s">
        <v>37</v>
      </c>
      <c r="M160" t="s">
        <v>38</v>
      </c>
      <c r="N160" t="s">
        <v>106</v>
      </c>
      <c r="O160" t="s">
        <v>29</v>
      </c>
      <c r="P160">
        <v>1</v>
      </c>
      <c r="Q160">
        <v>1</v>
      </c>
      <c r="R160">
        <v>1</v>
      </c>
      <c r="S160">
        <v>0</v>
      </c>
      <c r="T160" t="s">
        <v>15888</v>
      </c>
      <c r="U160" t="s">
        <v>15891</v>
      </c>
      <c r="V160" t="s">
        <v>15891</v>
      </c>
      <c r="W160" t="s">
        <v>15891</v>
      </c>
      <c r="X160" t="s">
        <v>15891</v>
      </c>
      <c r="Y160" t="s">
        <v>15897</v>
      </c>
      <c r="Z160" t="s">
        <v>15897</v>
      </c>
      <c r="AA160" t="s">
        <v>15897</v>
      </c>
      <c r="AB160" t="s">
        <v>13742</v>
      </c>
      <c r="AC160" t="s">
        <v>13739</v>
      </c>
      <c r="AD160" t="s">
        <v>13737</v>
      </c>
      <c r="AE160" t="s">
        <v>13738</v>
      </c>
      <c r="AF160" t="s">
        <v>13740</v>
      </c>
    </row>
    <row r="161" spans="1:32" x14ac:dyDescent="0.25">
      <c r="A161">
        <v>411</v>
      </c>
      <c r="B161" t="s">
        <v>293</v>
      </c>
      <c r="C161">
        <v>180000000</v>
      </c>
      <c r="D161">
        <v>748806957</v>
      </c>
      <c r="E161">
        <v>38693</v>
      </c>
      <c r="F161">
        <v>67.391328000000001</v>
      </c>
      <c r="G161">
        <v>143</v>
      </c>
      <c r="H161">
        <v>6.7</v>
      </c>
      <c r="I161">
        <v>2629</v>
      </c>
      <c r="J161" t="s">
        <v>23</v>
      </c>
      <c r="K161" t="s">
        <v>295</v>
      </c>
      <c r="L161" t="s">
        <v>41</v>
      </c>
      <c r="M161" t="s">
        <v>296</v>
      </c>
      <c r="N161" t="s">
        <v>106</v>
      </c>
      <c r="O161" t="s">
        <v>29</v>
      </c>
      <c r="P161">
        <v>1</v>
      </c>
      <c r="Q161">
        <v>2</v>
      </c>
      <c r="R161">
        <v>2</v>
      </c>
      <c r="S161">
        <v>0</v>
      </c>
      <c r="T161" t="s">
        <v>15888</v>
      </c>
      <c r="U161" t="s">
        <v>15891</v>
      </c>
      <c r="V161" t="s">
        <v>15891</v>
      </c>
      <c r="W161" t="s">
        <v>15891</v>
      </c>
      <c r="X161" t="s">
        <v>15891</v>
      </c>
      <c r="Y161" t="s">
        <v>15897</v>
      </c>
      <c r="Z161" t="s">
        <v>15897</v>
      </c>
      <c r="AA161" t="s">
        <v>15897</v>
      </c>
      <c r="AB161" t="s">
        <v>297</v>
      </c>
      <c r="AC161" t="s">
        <v>293</v>
      </c>
      <c r="AE161" t="s">
        <v>292</v>
      </c>
      <c r="AF161" t="s">
        <v>294</v>
      </c>
    </row>
    <row r="162" spans="1:32" x14ac:dyDescent="0.25">
      <c r="A162">
        <v>68724</v>
      </c>
      <c r="B162" t="s">
        <v>902</v>
      </c>
      <c r="C162">
        <v>115000000</v>
      </c>
      <c r="D162">
        <v>286140700</v>
      </c>
      <c r="E162">
        <v>41493</v>
      </c>
      <c r="F162">
        <v>67.337670000000003</v>
      </c>
      <c r="G162">
        <v>109</v>
      </c>
      <c r="H162">
        <v>6.4</v>
      </c>
      <c r="I162">
        <v>3439</v>
      </c>
      <c r="J162" t="s">
        <v>23</v>
      </c>
      <c r="K162" t="s">
        <v>904</v>
      </c>
      <c r="L162" t="s">
        <v>37</v>
      </c>
      <c r="M162" t="s">
        <v>38</v>
      </c>
      <c r="N162" t="s">
        <v>376</v>
      </c>
      <c r="O162" t="s">
        <v>29</v>
      </c>
      <c r="P162">
        <v>1</v>
      </c>
      <c r="Q162">
        <v>1</v>
      </c>
      <c r="R162">
        <v>1</v>
      </c>
      <c r="S162">
        <v>0</v>
      </c>
      <c r="T162" t="s">
        <v>15888</v>
      </c>
      <c r="U162" t="s">
        <v>15890</v>
      </c>
      <c r="V162" t="s">
        <v>15891</v>
      </c>
      <c r="W162" t="s">
        <v>15901</v>
      </c>
      <c r="X162" t="s">
        <v>15905</v>
      </c>
      <c r="Y162" t="s">
        <v>15894</v>
      </c>
      <c r="Z162" t="s">
        <v>15911</v>
      </c>
      <c r="AA162" t="s">
        <v>15914</v>
      </c>
      <c r="AB162" t="s">
        <v>905</v>
      </c>
      <c r="AC162" t="s">
        <v>902</v>
      </c>
      <c r="AE162" t="s">
        <v>901</v>
      </c>
      <c r="AF162" t="s">
        <v>903</v>
      </c>
    </row>
    <row r="163" spans="1:32" x14ac:dyDescent="0.25">
      <c r="A163">
        <v>808</v>
      </c>
      <c r="B163" t="s">
        <v>3391</v>
      </c>
      <c r="C163">
        <v>60000000</v>
      </c>
      <c r="D163">
        <v>484409218</v>
      </c>
      <c r="E163">
        <v>37027</v>
      </c>
      <c r="F163">
        <v>67.298732000000001</v>
      </c>
      <c r="G163">
        <v>90</v>
      </c>
      <c r="H163">
        <v>7.3</v>
      </c>
      <c r="I163">
        <v>4056</v>
      </c>
      <c r="J163" t="s">
        <v>23</v>
      </c>
      <c r="K163" t="s">
        <v>1978</v>
      </c>
      <c r="L163" t="s">
        <v>37</v>
      </c>
      <c r="M163" t="s">
        <v>38</v>
      </c>
      <c r="N163" t="s">
        <v>961</v>
      </c>
      <c r="O163" t="s">
        <v>29</v>
      </c>
      <c r="P163">
        <v>1</v>
      </c>
      <c r="Q163">
        <v>1</v>
      </c>
      <c r="R163">
        <v>1</v>
      </c>
      <c r="S163">
        <v>0</v>
      </c>
      <c r="T163" t="s">
        <v>15887</v>
      </c>
      <c r="U163" t="s">
        <v>15891</v>
      </c>
      <c r="V163" t="s">
        <v>13664</v>
      </c>
      <c r="W163" t="s">
        <v>15891</v>
      </c>
      <c r="X163" t="s">
        <v>15891</v>
      </c>
      <c r="Y163" t="s">
        <v>15896</v>
      </c>
      <c r="Z163" t="s">
        <v>15896</v>
      </c>
      <c r="AA163" t="s">
        <v>15897</v>
      </c>
      <c r="AB163" t="s">
        <v>3393</v>
      </c>
      <c r="AC163" t="s">
        <v>3391</v>
      </c>
      <c r="AD163" t="s">
        <v>3389</v>
      </c>
      <c r="AE163" t="s">
        <v>3390</v>
      </c>
      <c r="AF163" t="s">
        <v>3392</v>
      </c>
    </row>
    <row r="164" spans="1:32" x14ac:dyDescent="0.25">
      <c r="A164">
        <v>10191</v>
      </c>
      <c r="B164" t="s">
        <v>429</v>
      </c>
      <c r="C164">
        <v>165000000</v>
      </c>
      <c r="D164">
        <v>494878759</v>
      </c>
      <c r="E164">
        <v>40242</v>
      </c>
      <c r="F164">
        <v>67.263268999999994</v>
      </c>
      <c r="G164">
        <v>98</v>
      </c>
      <c r="H164">
        <v>7.5</v>
      </c>
      <c r="I164">
        <v>4227</v>
      </c>
      <c r="J164" t="s">
        <v>23</v>
      </c>
      <c r="K164" t="s">
        <v>431</v>
      </c>
      <c r="L164" t="s">
        <v>37</v>
      </c>
      <c r="M164" t="s">
        <v>38</v>
      </c>
      <c r="N164" t="s">
        <v>426</v>
      </c>
      <c r="O164" t="s">
        <v>29</v>
      </c>
      <c r="P164">
        <v>1</v>
      </c>
      <c r="Q164">
        <v>1</v>
      </c>
      <c r="R164">
        <v>1</v>
      </c>
      <c r="S164">
        <v>0</v>
      </c>
      <c r="T164" t="s">
        <v>15887</v>
      </c>
      <c r="U164" t="s">
        <v>15891</v>
      </c>
      <c r="V164" t="s">
        <v>15891</v>
      </c>
      <c r="W164" t="s">
        <v>15891</v>
      </c>
      <c r="X164" t="s">
        <v>15891</v>
      </c>
      <c r="Y164" t="s">
        <v>15897</v>
      </c>
      <c r="Z164" t="s">
        <v>15897</v>
      </c>
      <c r="AA164" t="s">
        <v>15897</v>
      </c>
      <c r="AB164" t="s">
        <v>432</v>
      </c>
      <c r="AC164" t="s">
        <v>429</v>
      </c>
      <c r="AD164" t="s">
        <v>427</v>
      </c>
      <c r="AE164" t="s">
        <v>428</v>
      </c>
      <c r="AF164" t="s">
        <v>430</v>
      </c>
    </row>
    <row r="165" spans="1:32" x14ac:dyDescent="0.25">
      <c r="A165">
        <v>500</v>
      </c>
      <c r="B165" t="s">
        <v>14621</v>
      </c>
      <c r="C165">
        <v>1200000</v>
      </c>
      <c r="D165">
        <v>14661007</v>
      </c>
      <c r="E165">
        <v>33849</v>
      </c>
      <c r="F165">
        <v>66.925865999999999</v>
      </c>
      <c r="G165">
        <v>99</v>
      </c>
      <c r="H165">
        <v>8</v>
      </c>
      <c r="I165">
        <v>3697</v>
      </c>
      <c r="J165" t="s">
        <v>23</v>
      </c>
      <c r="K165" t="s">
        <v>14623</v>
      </c>
      <c r="L165" t="s">
        <v>37</v>
      </c>
      <c r="M165" t="s">
        <v>38</v>
      </c>
      <c r="N165" t="s">
        <v>1435</v>
      </c>
      <c r="O165" t="s">
        <v>29</v>
      </c>
      <c r="P165">
        <v>1</v>
      </c>
      <c r="Q165">
        <v>1</v>
      </c>
      <c r="R165">
        <v>1</v>
      </c>
      <c r="S165">
        <v>0</v>
      </c>
      <c r="T165" t="s">
        <v>15888</v>
      </c>
      <c r="U165" t="s">
        <v>15891</v>
      </c>
      <c r="V165" t="s">
        <v>15891</v>
      </c>
      <c r="W165" t="s">
        <v>15891</v>
      </c>
      <c r="X165" t="s">
        <v>15905</v>
      </c>
      <c r="Y165" t="s">
        <v>15897</v>
      </c>
      <c r="Z165" t="s">
        <v>15897</v>
      </c>
      <c r="AA165" t="s">
        <v>15897</v>
      </c>
      <c r="AB165" t="s">
        <v>14624</v>
      </c>
      <c r="AC165" t="s">
        <v>14621</v>
      </c>
      <c r="AE165" t="s">
        <v>14620</v>
      </c>
      <c r="AF165" t="s">
        <v>14622</v>
      </c>
    </row>
    <row r="166" spans="1:32" x14ac:dyDescent="0.25">
      <c r="A166">
        <v>97020</v>
      </c>
      <c r="B166" t="s">
        <v>913</v>
      </c>
      <c r="C166">
        <v>120000000</v>
      </c>
      <c r="D166">
        <v>242688965</v>
      </c>
      <c r="E166">
        <v>41669</v>
      </c>
      <c r="F166">
        <v>66.757868999999999</v>
      </c>
      <c r="G166">
        <v>102</v>
      </c>
      <c r="H166">
        <v>5.7</v>
      </c>
      <c r="I166">
        <v>2342</v>
      </c>
      <c r="J166" t="s">
        <v>23</v>
      </c>
      <c r="K166" t="s">
        <v>915</v>
      </c>
      <c r="L166" t="s">
        <v>277</v>
      </c>
      <c r="M166" t="s">
        <v>38</v>
      </c>
      <c r="N166" t="s">
        <v>349</v>
      </c>
      <c r="O166" t="s">
        <v>29</v>
      </c>
      <c r="P166">
        <v>1</v>
      </c>
      <c r="Q166">
        <v>2</v>
      </c>
      <c r="R166">
        <v>1</v>
      </c>
      <c r="S166">
        <v>0</v>
      </c>
      <c r="T166" t="s">
        <v>15888</v>
      </c>
      <c r="U166" t="s">
        <v>15890</v>
      </c>
      <c r="V166" t="s">
        <v>15891</v>
      </c>
      <c r="W166" t="s">
        <v>15891</v>
      </c>
      <c r="X166" t="s">
        <v>15891</v>
      </c>
      <c r="Y166" t="s">
        <v>15894</v>
      </c>
      <c r="Z166" t="s">
        <v>15897</v>
      </c>
      <c r="AA166" t="s">
        <v>15894</v>
      </c>
      <c r="AB166" t="s">
        <v>916</v>
      </c>
      <c r="AC166" t="s">
        <v>913</v>
      </c>
      <c r="AD166" t="s">
        <v>911</v>
      </c>
      <c r="AE166" t="s">
        <v>912</v>
      </c>
      <c r="AF166" t="s">
        <v>914</v>
      </c>
    </row>
    <row r="167" spans="1:32" x14ac:dyDescent="0.25">
      <c r="A167">
        <v>10681</v>
      </c>
      <c r="B167" t="s">
        <v>271</v>
      </c>
      <c r="C167">
        <v>180000000</v>
      </c>
      <c r="D167">
        <v>521311860</v>
      </c>
      <c r="E167">
        <v>39621</v>
      </c>
      <c r="F167">
        <v>66.390711999999994</v>
      </c>
      <c r="G167">
        <v>98</v>
      </c>
      <c r="H167">
        <v>7.8</v>
      </c>
      <c r="I167">
        <v>6296</v>
      </c>
      <c r="J167" t="s">
        <v>23</v>
      </c>
      <c r="K167" t="s">
        <v>273</v>
      </c>
      <c r="L167" t="s">
        <v>37</v>
      </c>
      <c r="M167" t="s">
        <v>38</v>
      </c>
      <c r="N167" t="s">
        <v>64</v>
      </c>
      <c r="O167" t="s">
        <v>29</v>
      </c>
      <c r="P167">
        <v>1</v>
      </c>
      <c r="Q167">
        <v>1</v>
      </c>
      <c r="R167">
        <v>1</v>
      </c>
      <c r="S167">
        <v>1</v>
      </c>
      <c r="T167" t="s">
        <v>15887</v>
      </c>
      <c r="U167" t="s">
        <v>15891</v>
      </c>
      <c r="V167" t="s">
        <v>15891</v>
      </c>
      <c r="W167" t="s">
        <v>15891</v>
      </c>
      <c r="X167" t="s">
        <v>15891</v>
      </c>
      <c r="Y167" t="s">
        <v>15897</v>
      </c>
      <c r="Z167" t="s">
        <v>15897</v>
      </c>
      <c r="AA167" t="s">
        <v>15897</v>
      </c>
      <c r="AB167" t="s">
        <v>274</v>
      </c>
      <c r="AC167" t="s">
        <v>271</v>
      </c>
      <c r="AD167" t="s">
        <v>269</v>
      </c>
      <c r="AE167" t="s">
        <v>270</v>
      </c>
      <c r="AF167" t="s">
        <v>272</v>
      </c>
    </row>
    <row r="168" spans="1:32" x14ac:dyDescent="0.25">
      <c r="A168">
        <v>223702</v>
      </c>
      <c r="B168" t="s">
        <v>6239</v>
      </c>
      <c r="C168">
        <v>19000000</v>
      </c>
      <c r="D168">
        <v>140752617</v>
      </c>
      <c r="E168">
        <v>42562</v>
      </c>
      <c r="F168">
        <v>66.242737000000005</v>
      </c>
      <c r="G168">
        <v>83</v>
      </c>
      <c r="H168">
        <v>5.6</v>
      </c>
      <c r="I168">
        <v>2238</v>
      </c>
      <c r="J168" t="s">
        <v>23</v>
      </c>
      <c r="K168" t="s">
        <v>6241</v>
      </c>
      <c r="L168" t="s">
        <v>277</v>
      </c>
      <c r="M168" t="s">
        <v>38</v>
      </c>
      <c r="N168" t="s">
        <v>6236</v>
      </c>
      <c r="O168" t="s">
        <v>29</v>
      </c>
      <c r="P168">
        <v>1</v>
      </c>
      <c r="Q168">
        <v>2</v>
      </c>
      <c r="R168">
        <v>1</v>
      </c>
      <c r="S168">
        <v>1</v>
      </c>
      <c r="T168" t="s">
        <v>15887</v>
      </c>
      <c r="U168" t="s">
        <v>15891</v>
      </c>
      <c r="V168" t="s">
        <v>13664</v>
      </c>
      <c r="W168" t="s">
        <v>15891</v>
      </c>
      <c r="X168" t="s">
        <v>15891</v>
      </c>
      <c r="Y168" t="s">
        <v>15896</v>
      </c>
      <c r="Z168" t="s">
        <v>15896</v>
      </c>
      <c r="AA168" t="s">
        <v>15897</v>
      </c>
      <c r="AB168" t="s">
        <v>6242</v>
      </c>
      <c r="AC168" t="s">
        <v>6239</v>
      </c>
      <c r="AD168" t="s">
        <v>6237</v>
      </c>
      <c r="AE168" t="s">
        <v>6238</v>
      </c>
      <c r="AF168" t="s">
        <v>6240</v>
      </c>
    </row>
    <row r="169" spans="1:32" x14ac:dyDescent="0.25">
      <c r="A169">
        <v>43074</v>
      </c>
      <c r="B169" t="s">
        <v>641</v>
      </c>
      <c r="C169">
        <v>144000000</v>
      </c>
      <c r="D169">
        <v>229147509</v>
      </c>
      <c r="E169">
        <v>42565</v>
      </c>
      <c r="F169">
        <v>66.218059999999994</v>
      </c>
      <c r="G169">
        <v>116</v>
      </c>
      <c r="H169">
        <v>5.3</v>
      </c>
      <c r="I169">
        <v>2142</v>
      </c>
      <c r="J169" t="s">
        <v>23</v>
      </c>
      <c r="K169" t="s">
        <v>643</v>
      </c>
      <c r="L169" t="s">
        <v>37</v>
      </c>
      <c r="M169" t="s">
        <v>38</v>
      </c>
      <c r="N169" t="s">
        <v>638</v>
      </c>
      <c r="O169" t="s">
        <v>29</v>
      </c>
      <c r="P169">
        <v>1</v>
      </c>
      <c r="Q169">
        <v>1</v>
      </c>
      <c r="R169">
        <v>1</v>
      </c>
      <c r="S169">
        <v>0</v>
      </c>
      <c r="T169" t="s">
        <v>15888</v>
      </c>
      <c r="U169" t="s">
        <v>15890</v>
      </c>
      <c r="V169" t="s">
        <v>13664</v>
      </c>
      <c r="W169" t="s">
        <v>15891</v>
      </c>
      <c r="X169" t="s">
        <v>15891</v>
      </c>
      <c r="Y169" t="s">
        <v>15895</v>
      </c>
      <c r="Z169" t="s">
        <v>15896</v>
      </c>
      <c r="AA169" t="s">
        <v>15894</v>
      </c>
      <c r="AB169" t="s">
        <v>644</v>
      </c>
      <c r="AC169" t="s">
        <v>641</v>
      </c>
      <c r="AD169" t="s">
        <v>639</v>
      </c>
      <c r="AE169" t="s">
        <v>640</v>
      </c>
      <c r="AF169" t="s">
        <v>642</v>
      </c>
    </row>
    <row r="170" spans="1:32" x14ac:dyDescent="0.25">
      <c r="A170">
        <v>238615</v>
      </c>
      <c r="B170" t="s">
        <v>6711</v>
      </c>
      <c r="C170">
        <v>26000000</v>
      </c>
      <c r="D170">
        <v>30523226</v>
      </c>
      <c r="E170">
        <v>42195</v>
      </c>
      <c r="F170">
        <v>66.097436999999999</v>
      </c>
      <c r="G170">
        <v>116</v>
      </c>
      <c r="H170">
        <v>6.3</v>
      </c>
      <c r="I170">
        <v>1091</v>
      </c>
      <c r="J170" t="s">
        <v>23</v>
      </c>
      <c r="K170" t="s">
        <v>6713</v>
      </c>
      <c r="L170" t="s">
        <v>37</v>
      </c>
      <c r="M170" t="s">
        <v>38</v>
      </c>
      <c r="N170" t="s">
        <v>6708</v>
      </c>
      <c r="O170" t="s">
        <v>29</v>
      </c>
      <c r="P170">
        <v>1</v>
      </c>
      <c r="Q170">
        <v>1</v>
      </c>
      <c r="R170">
        <v>1</v>
      </c>
      <c r="S170">
        <v>0</v>
      </c>
      <c r="T170" t="s">
        <v>15888</v>
      </c>
      <c r="U170" t="s">
        <v>15891</v>
      </c>
      <c r="V170" t="s">
        <v>15891</v>
      </c>
      <c r="W170" t="s">
        <v>15891</v>
      </c>
      <c r="X170" t="s">
        <v>15905</v>
      </c>
      <c r="Y170" t="s">
        <v>15897</v>
      </c>
      <c r="Z170" t="s">
        <v>15897</v>
      </c>
      <c r="AA170" t="s">
        <v>15897</v>
      </c>
      <c r="AB170" t="s">
        <v>6714</v>
      </c>
      <c r="AC170" t="s">
        <v>6711</v>
      </c>
      <c r="AD170" t="s">
        <v>6709</v>
      </c>
      <c r="AE170" t="s">
        <v>6710</v>
      </c>
      <c r="AF170" t="s">
        <v>6712</v>
      </c>
    </row>
    <row r="171" spans="1:32" x14ac:dyDescent="0.25">
      <c r="A171">
        <v>187</v>
      </c>
      <c r="B171" t="s">
        <v>4453</v>
      </c>
      <c r="C171">
        <v>40000000</v>
      </c>
      <c r="D171">
        <v>158733820</v>
      </c>
      <c r="E171">
        <v>38443</v>
      </c>
      <c r="F171">
        <v>66.003433000000001</v>
      </c>
      <c r="G171">
        <v>124</v>
      </c>
      <c r="H171">
        <v>7.2</v>
      </c>
      <c r="I171">
        <v>2691</v>
      </c>
      <c r="J171" t="s">
        <v>23</v>
      </c>
      <c r="K171" t="s">
        <v>4455</v>
      </c>
      <c r="L171" t="s">
        <v>37</v>
      </c>
      <c r="M171" t="s">
        <v>38</v>
      </c>
      <c r="N171" t="s">
        <v>841</v>
      </c>
      <c r="O171" t="s">
        <v>29</v>
      </c>
      <c r="P171">
        <v>1</v>
      </c>
      <c r="Q171">
        <v>1</v>
      </c>
      <c r="R171">
        <v>1</v>
      </c>
      <c r="S171">
        <v>0</v>
      </c>
      <c r="T171" t="s">
        <v>15888</v>
      </c>
      <c r="U171" t="s">
        <v>15890</v>
      </c>
      <c r="V171" t="s">
        <v>15891</v>
      </c>
      <c r="W171" t="s">
        <v>15891</v>
      </c>
      <c r="X171" t="s">
        <v>15905</v>
      </c>
      <c r="Y171" t="s">
        <v>15894</v>
      </c>
      <c r="Z171" t="s">
        <v>15897</v>
      </c>
      <c r="AA171" t="s">
        <v>15894</v>
      </c>
      <c r="AB171" t="s">
        <v>4456</v>
      </c>
      <c r="AC171" t="s">
        <v>4453</v>
      </c>
      <c r="AD171" t="s">
        <v>4451</v>
      </c>
      <c r="AE171" t="s">
        <v>4452</v>
      </c>
      <c r="AF171" t="s">
        <v>4454</v>
      </c>
    </row>
    <row r="172" spans="1:32" x14ac:dyDescent="0.25">
      <c r="A172">
        <v>224141</v>
      </c>
      <c r="B172" t="s">
        <v>3486</v>
      </c>
      <c r="C172">
        <v>50000000</v>
      </c>
      <c r="D172">
        <v>212902372</v>
      </c>
      <c r="E172">
        <v>41998</v>
      </c>
      <c r="F172">
        <v>65.901610000000005</v>
      </c>
      <c r="G172">
        <v>125</v>
      </c>
      <c r="H172">
        <v>5.6</v>
      </c>
      <c r="I172">
        <v>1652</v>
      </c>
      <c r="J172" t="s">
        <v>23</v>
      </c>
      <c r="K172" t="s">
        <v>3488</v>
      </c>
      <c r="L172" t="s">
        <v>37</v>
      </c>
      <c r="M172" t="s">
        <v>38</v>
      </c>
      <c r="N172" t="s">
        <v>3483</v>
      </c>
      <c r="O172" t="s">
        <v>29</v>
      </c>
      <c r="P172">
        <v>1</v>
      </c>
      <c r="Q172">
        <v>1</v>
      </c>
      <c r="R172">
        <v>1</v>
      </c>
      <c r="S172">
        <v>1</v>
      </c>
      <c r="T172" t="s">
        <v>15888</v>
      </c>
      <c r="U172" t="s">
        <v>15891</v>
      </c>
      <c r="V172" t="s">
        <v>13664</v>
      </c>
      <c r="W172" t="s">
        <v>15891</v>
      </c>
      <c r="X172" t="s">
        <v>15891</v>
      </c>
      <c r="Y172" t="s">
        <v>15896</v>
      </c>
      <c r="Z172" t="s">
        <v>15896</v>
      </c>
      <c r="AA172" t="s">
        <v>15897</v>
      </c>
      <c r="AB172" t="s">
        <v>3489</v>
      </c>
      <c r="AC172" t="s">
        <v>3486</v>
      </c>
      <c r="AD172" t="s">
        <v>3484</v>
      </c>
      <c r="AE172" t="s">
        <v>3485</v>
      </c>
      <c r="AF172" t="s">
        <v>3487</v>
      </c>
    </row>
    <row r="173" spans="1:32" x14ac:dyDescent="0.25">
      <c r="A173">
        <v>2062</v>
      </c>
      <c r="B173" t="s">
        <v>533</v>
      </c>
      <c r="C173">
        <v>150000000</v>
      </c>
      <c r="D173">
        <v>623722818</v>
      </c>
      <c r="E173">
        <v>39255</v>
      </c>
      <c r="F173">
        <v>65.677398999999994</v>
      </c>
      <c r="G173">
        <v>111</v>
      </c>
      <c r="H173">
        <v>7.5</v>
      </c>
      <c r="I173">
        <v>4369</v>
      </c>
      <c r="J173" t="s">
        <v>23</v>
      </c>
      <c r="K173" t="s">
        <v>163</v>
      </c>
      <c r="L173" t="s">
        <v>37</v>
      </c>
      <c r="M173" t="s">
        <v>38</v>
      </c>
      <c r="N173" t="s">
        <v>530</v>
      </c>
      <c r="O173" t="s">
        <v>29</v>
      </c>
      <c r="P173">
        <v>1</v>
      </c>
      <c r="Q173">
        <v>1</v>
      </c>
      <c r="R173">
        <v>1</v>
      </c>
      <c r="S173">
        <v>1</v>
      </c>
      <c r="T173" t="s">
        <v>15887</v>
      </c>
      <c r="U173" t="s">
        <v>15891</v>
      </c>
      <c r="V173" t="s">
        <v>13664</v>
      </c>
      <c r="W173" t="s">
        <v>15891</v>
      </c>
      <c r="X173" t="s">
        <v>15891</v>
      </c>
      <c r="Y173" t="s">
        <v>15896</v>
      </c>
      <c r="Z173" t="s">
        <v>15896</v>
      </c>
      <c r="AA173" t="s">
        <v>15897</v>
      </c>
      <c r="AB173" t="s">
        <v>535</v>
      </c>
      <c r="AC173" t="s">
        <v>533</v>
      </c>
      <c r="AD173" t="s">
        <v>531</v>
      </c>
      <c r="AE173" t="s">
        <v>532</v>
      </c>
      <c r="AF173" t="s">
        <v>534</v>
      </c>
    </row>
    <row r="174" spans="1:32" x14ac:dyDescent="0.25">
      <c r="A174">
        <v>307081</v>
      </c>
      <c r="B174" t="s">
        <v>5965</v>
      </c>
      <c r="C174">
        <v>30000000</v>
      </c>
      <c r="D174">
        <v>91709827</v>
      </c>
      <c r="E174">
        <v>42170</v>
      </c>
      <c r="F174">
        <v>65.364452</v>
      </c>
      <c r="G174">
        <v>123</v>
      </c>
      <c r="H174">
        <v>7.3</v>
      </c>
      <c r="I174">
        <v>2067</v>
      </c>
      <c r="J174" t="s">
        <v>23</v>
      </c>
      <c r="K174" t="s">
        <v>5967</v>
      </c>
      <c r="L174" t="s">
        <v>37</v>
      </c>
      <c r="M174" t="s">
        <v>38</v>
      </c>
      <c r="N174" t="s">
        <v>3579</v>
      </c>
      <c r="O174" t="s">
        <v>29</v>
      </c>
      <c r="P174">
        <v>1</v>
      </c>
      <c r="Q174">
        <v>1</v>
      </c>
      <c r="R174">
        <v>1</v>
      </c>
      <c r="S174">
        <v>0</v>
      </c>
      <c r="T174" t="s">
        <v>15888</v>
      </c>
      <c r="U174" t="s">
        <v>15890</v>
      </c>
      <c r="V174" t="s">
        <v>15891</v>
      </c>
      <c r="W174" t="s">
        <v>15901</v>
      </c>
      <c r="X174" t="s">
        <v>15891</v>
      </c>
      <c r="Y174" t="s">
        <v>15894</v>
      </c>
      <c r="Z174" t="s">
        <v>15911</v>
      </c>
      <c r="AA174" t="s">
        <v>15914</v>
      </c>
      <c r="AB174" t="s">
        <v>5968</v>
      </c>
      <c r="AC174" t="s">
        <v>5965</v>
      </c>
      <c r="AE174" t="s">
        <v>5964</v>
      </c>
      <c r="AF174" t="s">
        <v>5966</v>
      </c>
    </row>
    <row r="175" spans="1:32" x14ac:dyDescent="0.25">
      <c r="A175">
        <v>188927</v>
      </c>
      <c r="B175" t="s">
        <v>266</v>
      </c>
      <c r="C175">
        <v>185000000</v>
      </c>
      <c r="D175">
        <v>343471816</v>
      </c>
      <c r="E175">
        <v>42558</v>
      </c>
      <c r="F175">
        <v>65.352913000000001</v>
      </c>
      <c r="G175">
        <v>122</v>
      </c>
      <c r="H175">
        <v>6.6</v>
      </c>
      <c r="I175">
        <v>2568</v>
      </c>
      <c r="J175" t="s">
        <v>23</v>
      </c>
      <c r="K175" t="s">
        <v>268</v>
      </c>
      <c r="L175" t="s">
        <v>37</v>
      </c>
      <c r="M175" t="s">
        <v>38</v>
      </c>
      <c r="N175" t="s">
        <v>49</v>
      </c>
      <c r="O175" t="s">
        <v>29</v>
      </c>
      <c r="P175">
        <v>1</v>
      </c>
      <c r="Q175">
        <v>1</v>
      </c>
      <c r="R175">
        <v>1</v>
      </c>
      <c r="S175">
        <v>1</v>
      </c>
      <c r="T175" t="s">
        <v>15888</v>
      </c>
      <c r="U175" t="s">
        <v>15890</v>
      </c>
      <c r="V175" t="s">
        <v>15891</v>
      </c>
      <c r="W175" t="s">
        <v>15891</v>
      </c>
      <c r="X175" t="s">
        <v>15891</v>
      </c>
      <c r="Y175" t="s">
        <v>15894</v>
      </c>
      <c r="Z175" t="s">
        <v>15897</v>
      </c>
      <c r="AA175" t="s">
        <v>15894</v>
      </c>
      <c r="AC175" t="s">
        <v>266</v>
      </c>
      <c r="AD175" t="s">
        <v>264</v>
      </c>
      <c r="AE175" t="s">
        <v>265</v>
      </c>
      <c r="AF175" t="s">
        <v>267</v>
      </c>
    </row>
    <row r="176" spans="1:32" x14ac:dyDescent="0.25">
      <c r="A176">
        <v>57800</v>
      </c>
      <c r="B176" t="s">
        <v>1286</v>
      </c>
      <c r="C176">
        <v>95000000</v>
      </c>
      <c r="D176">
        <v>877244782</v>
      </c>
      <c r="E176">
        <v>41086</v>
      </c>
      <c r="F176">
        <v>65.229867999999996</v>
      </c>
      <c r="G176">
        <v>88</v>
      </c>
      <c r="H176">
        <v>6.2</v>
      </c>
      <c r="I176">
        <v>2672</v>
      </c>
      <c r="J176" t="s">
        <v>23</v>
      </c>
      <c r="K176" t="s">
        <v>837</v>
      </c>
      <c r="L176" t="s">
        <v>37</v>
      </c>
      <c r="M176" t="s">
        <v>38</v>
      </c>
      <c r="N176" t="s">
        <v>1283</v>
      </c>
      <c r="O176" t="s">
        <v>29</v>
      </c>
      <c r="P176">
        <v>1</v>
      </c>
      <c r="Q176">
        <v>1</v>
      </c>
      <c r="R176">
        <v>1</v>
      </c>
      <c r="S176">
        <v>0</v>
      </c>
      <c r="T176" t="s">
        <v>15887</v>
      </c>
      <c r="U176" t="s">
        <v>15891</v>
      </c>
      <c r="V176" t="s">
        <v>13664</v>
      </c>
      <c r="W176" t="s">
        <v>15891</v>
      </c>
      <c r="X176" t="s">
        <v>15891</v>
      </c>
      <c r="Y176" t="s">
        <v>15896</v>
      </c>
      <c r="Z176" t="s">
        <v>15896</v>
      </c>
      <c r="AA176" t="s">
        <v>15897</v>
      </c>
      <c r="AB176" t="s">
        <v>1288</v>
      </c>
      <c r="AC176" t="s">
        <v>1286</v>
      </c>
      <c r="AD176" t="s">
        <v>1284</v>
      </c>
      <c r="AE176" t="s">
        <v>1285</v>
      </c>
      <c r="AF176" t="s">
        <v>1287</v>
      </c>
    </row>
    <row r="177" spans="1:32" x14ac:dyDescent="0.25">
      <c r="A177">
        <v>1271</v>
      </c>
      <c r="B177">
        <v>300</v>
      </c>
      <c r="C177">
        <v>65000000</v>
      </c>
      <c r="D177">
        <v>422610419</v>
      </c>
      <c r="E177">
        <v>39060</v>
      </c>
      <c r="F177">
        <v>65.197968000000003</v>
      </c>
      <c r="G177">
        <v>117</v>
      </c>
      <c r="H177">
        <v>7</v>
      </c>
      <c r="I177">
        <v>4997</v>
      </c>
      <c r="J177" t="s">
        <v>23</v>
      </c>
      <c r="K177" t="s">
        <v>2625</v>
      </c>
      <c r="L177" t="s">
        <v>37</v>
      </c>
      <c r="M177" t="s">
        <v>38</v>
      </c>
      <c r="N177" t="s">
        <v>2621</v>
      </c>
      <c r="O177" t="s">
        <v>29</v>
      </c>
      <c r="P177">
        <v>1</v>
      </c>
      <c r="Q177">
        <v>1</v>
      </c>
      <c r="R177">
        <v>1</v>
      </c>
      <c r="S177">
        <v>1</v>
      </c>
      <c r="T177" t="s">
        <v>15888</v>
      </c>
      <c r="U177" t="s">
        <v>15890</v>
      </c>
      <c r="V177" t="s">
        <v>15891</v>
      </c>
      <c r="W177" t="s">
        <v>15891</v>
      </c>
      <c r="X177" t="s">
        <v>15891</v>
      </c>
      <c r="Y177" t="s">
        <v>15894</v>
      </c>
      <c r="Z177" t="s">
        <v>15897</v>
      </c>
      <c r="AA177" t="s">
        <v>15894</v>
      </c>
      <c r="AB177" t="s">
        <v>2626</v>
      </c>
      <c r="AC177">
        <v>300</v>
      </c>
      <c r="AD177" t="s">
        <v>2622</v>
      </c>
      <c r="AE177" t="s">
        <v>2623</v>
      </c>
      <c r="AF177" t="s">
        <v>2624</v>
      </c>
    </row>
    <row r="178" spans="1:32" x14ac:dyDescent="0.25">
      <c r="A178">
        <v>13183</v>
      </c>
      <c r="B178" t="s">
        <v>688</v>
      </c>
      <c r="C178">
        <v>130000000</v>
      </c>
      <c r="D178">
        <v>185258983</v>
      </c>
      <c r="E178">
        <v>39877</v>
      </c>
      <c r="F178">
        <v>64.798873</v>
      </c>
      <c r="G178">
        <v>163</v>
      </c>
      <c r="H178">
        <v>7</v>
      </c>
      <c r="I178">
        <v>2811</v>
      </c>
      <c r="J178" t="s">
        <v>23</v>
      </c>
      <c r="K178" t="s">
        <v>690</v>
      </c>
      <c r="L178" t="s">
        <v>37</v>
      </c>
      <c r="M178" t="s">
        <v>38</v>
      </c>
      <c r="N178" t="s">
        <v>685</v>
      </c>
      <c r="O178" t="s">
        <v>29</v>
      </c>
      <c r="P178">
        <v>1</v>
      </c>
      <c r="Q178">
        <v>1</v>
      </c>
      <c r="R178">
        <v>1</v>
      </c>
      <c r="S178">
        <v>2</v>
      </c>
      <c r="T178" t="s">
        <v>15888</v>
      </c>
      <c r="U178" t="s">
        <v>15890</v>
      </c>
      <c r="V178" t="s">
        <v>15891</v>
      </c>
      <c r="W178" t="s">
        <v>15891</v>
      </c>
      <c r="X178" t="s">
        <v>15891</v>
      </c>
      <c r="Y178" t="s">
        <v>15894</v>
      </c>
      <c r="Z178" t="s">
        <v>15897</v>
      </c>
      <c r="AA178" t="s">
        <v>15894</v>
      </c>
      <c r="AB178" t="s">
        <v>691</v>
      </c>
      <c r="AC178" t="s">
        <v>688</v>
      </c>
      <c r="AD178" t="s">
        <v>686</v>
      </c>
      <c r="AE178" t="s">
        <v>687</v>
      </c>
      <c r="AF178" t="s">
        <v>689</v>
      </c>
    </row>
    <row r="179" spans="1:32" x14ac:dyDescent="0.25">
      <c r="A179">
        <v>286565</v>
      </c>
      <c r="B179" t="s">
        <v>10169</v>
      </c>
      <c r="C179">
        <v>12000000</v>
      </c>
      <c r="D179">
        <v>85512300</v>
      </c>
      <c r="E179">
        <v>42173</v>
      </c>
      <c r="F179">
        <v>64.610670999999996</v>
      </c>
      <c r="G179">
        <v>109</v>
      </c>
      <c r="H179">
        <v>6.1</v>
      </c>
      <c r="I179">
        <v>1937</v>
      </c>
      <c r="J179" t="s">
        <v>23</v>
      </c>
      <c r="K179" t="s">
        <v>1703</v>
      </c>
      <c r="L179" t="s">
        <v>37</v>
      </c>
      <c r="M179" t="s">
        <v>38</v>
      </c>
      <c r="N179" t="s">
        <v>8853</v>
      </c>
      <c r="O179" t="s">
        <v>29</v>
      </c>
      <c r="P179">
        <v>1</v>
      </c>
      <c r="Q179">
        <v>1</v>
      </c>
      <c r="R179">
        <v>1</v>
      </c>
      <c r="S179">
        <v>0</v>
      </c>
      <c r="T179" t="s">
        <v>15888</v>
      </c>
      <c r="U179" t="s">
        <v>15891</v>
      </c>
      <c r="V179" t="s">
        <v>15891</v>
      </c>
      <c r="W179" t="s">
        <v>15901</v>
      </c>
      <c r="X179" t="s">
        <v>15891</v>
      </c>
      <c r="Y179" t="s">
        <v>15897</v>
      </c>
      <c r="Z179" t="s">
        <v>15911</v>
      </c>
      <c r="AA179" t="s">
        <v>15915</v>
      </c>
      <c r="AB179" t="s">
        <v>10171</v>
      </c>
      <c r="AC179" t="s">
        <v>10169</v>
      </c>
      <c r="AE179" t="s">
        <v>10168</v>
      </c>
      <c r="AF179" t="s">
        <v>10170</v>
      </c>
    </row>
    <row r="180" spans="1:32" x14ac:dyDescent="0.25">
      <c r="A180">
        <v>76726</v>
      </c>
      <c r="B180" t="s">
        <v>10069</v>
      </c>
      <c r="C180">
        <v>15000000</v>
      </c>
      <c r="D180">
        <v>145000000</v>
      </c>
      <c r="E180">
        <v>40940</v>
      </c>
      <c r="F180">
        <v>64.504746999999995</v>
      </c>
      <c r="G180">
        <v>84</v>
      </c>
      <c r="H180">
        <v>6.6</v>
      </c>
      <c r="I180">
        <v>1935</v>
      </c>
      <c r="J180" t="s">
        <v>23</v>
      </c>
      <c r="K180" t="s">
        <v>10071</v>
      </c>
      <c r="L180" t="s">
        <v>37</v>
      </c>
      <c r="M180" t="s">
        <v>38</v>
      </c>
      <c r="N180" t="s">
        <v>6403</v>
      </c>
      <c r="O180" t="s">
        <v>29</v>
      </c>
      <c r="P180">
        <v>1</v>
      </c>
      <c r="Q180">
        <v>1</v>
      </c>
      <c r="R180">
        <v>1</v>
      </c>
      <c r="S180">
        <v>1</v>
      </c>
      <c r="T180" t="s">
        <v>15888</v>
      </c>
      <c r="U180" t="s">
        <v>15891</v>
      </c>
      <c r="V180" t="s">
        <v>15891</v>
      </c>
      <c r="W180" t="s">
        <v>15901</v>
      </c>
      <c r="X180" t="s">
        <v>15905</v>
      </c>
      <c r="Y180" t="s">
        <v>15897</v>
      </c>
      <c r="Z180" t="s">
        <v>15911</v>
      </c>
      <c r="AA180" t="s">
        <v>15915</v>
      </c>
      <c r="AB180" t="s">
        <v>10072</v>
      </c>
      <c r="AC180" t="s">
        <v>10069</v>
      </c>
      <c r="AE180" t="s">
        <v>10068</v>
      </c>
      <c r="AF180" t="s">
        <v>10070</v>
      </c>
    </row>
    <row r="181" spans="1:32" x14ac:dyDescent="0.25">
      <c r="A181">
        <v>49017</v>
      </c>
      <c r="B181" t="s">
        <v>2293</v>
      </c>
      <c r="C181">
        <v>70000000</v>
      </c>
      <c r="D181">
        <v>215529201</v>
      </c>
      <c r="E181">
        <v>41913</v>
      </c>
      <c r="F181">
        <v>64.457947000000004</v>
      </c>
      <c r="G181">
        <v>92</v>
      </c>
      <c r="H181">
        <v>6.2</v>
      </c>
      <c r="I181">
        <v>2389</v>
      </c>
      <c r="J181" t="s">
        <v>23</v>
      </c>
      <c r="K181" t="s">
        <v>2295</v>
      </c>
      <c r="L181" t="s">
        <v>37</v>
      </c>
      <c r="M181" t="s">
        <v>38</v>
      </c>
      <c r="N181" t="s">
        <v>2291</v>
      </c>
      <c r="O181" t="s">
        <v>29</v>
      </c>
      <c r="P181">
        <v>1</v>
      </c>
      <c r="Q181">
        <v>1</v>
      </c>
      <c r="R181">
        <v>1</v>
      </c>
      <c r="S181">
        <v>1</v>
      </c>
      <c r="T181" t="s">
        <v>15888</v>
      </c>
      <c r="U181" t="s">
        <v>15890</v>
      </c>
      <c r="V181" t="s">
        <v>15891</v>
      </c>
      <c r="W181" t="s">
        <v>15901</v>
      </c>
      <c r="X181" t="s">
        <v>15891</v>
      </c>
      <c r="Y181" t="s">
        <v>15894</v>
      </c>
      <c r="Z181" t="s">
        <v>15911</v>
      </c>
      <c r="AA181" t="s">
        <v>15914</v>
      </c>
      <c r="AB181" t="s">
        <v>2296</v>
      </c>
      <c r="AC181" t="s">
        <v>2293</v>
      </c>
      <c r="AE181" t="s">
        <v>2292</v>
      </c>
      <c r="AF181" t="s">
        <v>2294</v>
      </c>
    </row>
    <row r="182" spans="1:32" x14ac:dyDescent="0.25">
      <c r="A182">
        <v>49519</v>
      </c>
      <c r="B182" t="s">
        <v>964</v>
      </c>
      <c r="C182">
        <v>135000000</v>
      </c>
      <c r="D182">
        <v>585178928</v>
      </c>
      <c r="E182">
        <v>41353</v>
      </c>
      <c r="F182">
        <v>64.183321000000007</v>
      </c>
      <c r="G182">
        <v>98</v>
      </c>
      <c r="H182">
        <v>6.8</v>
      </c>
      <c r="I182">
        <v>2399</v>
      </c>
      <c r="J182" t="s">
        <v>23</v>
      </c>
      <c r="K182" t="s">
        <v>324</v>
      </c>
      <c r="L182" t="s">
        <v>37</v>
      </c>
      <c r="M182" t="s">
        <v>38</v>
      </c>
      <c r="N182" t="s">
        <v>961</v>
      </c>
      <c r="O182" t="s">
        <v>29</v>
      </c>
      <c r="P182">
        <v>1</v>
      </c>
      <c r="Q182">
        <v>1</v>
      </c>
      <c r="R182">
        <v>1</v>
      </c>
      <c r="S182">
        <v>0</v>
      </c>
      <c r="T182" t="s">
        <v>15887</v>
      </c>
      <c r="U182" t="s">
        <v>15891</v>
      </c>
      <c r="V182" t="s">
        <v>13664</v>
      </c>
      <c r="W182" t="s">
        <v>15891</v>
      </c>
      <c r="X182" t="s">
        <v>15891</v>
      </c>
      <c r="Y182" t="s">
        <v>15896</v>
      </c>
      <c r="Z182" t="s">
        <v>15896</v>
      </c>
      <c r="AA182" t="s">
        <v>15897</v>
      </c>
      <c r="AB182" t="s">
        <v>966</v>
      </c>
      <c r="AC182" t="s">
        <v>964</v>
      </c>
      <c r="AD182" t="s">
        <v>962</v>
      </c>
      <c r="AE182" t="s">
        <v>963</v>
      </c>
      <c r="AF182" t="s">
        <v>965</v>
      </c>
    </row>
    <row r="183" spans="1:32" x14ac:dyDescent="0.25">
      <c r="A183">
        <v>755</v>
      </c>
      <c r="B183" t="s">
        <v>7968</v>
      </c>
      <c r="C183">
        <v>19000000</v>
      </c>
      <c r="D183">
        <v>25836616</v>
      </c>
      <c r="E183">
        <v>35083</v>
      </c>
      <c r="F183">
        <v>64.181668000000002</v>
      </c>
      <c r="G183">
        <v>108</v>
      </c>
      <c r="H183">
        <v>6.9</v>
      </c>
      <c r="I183">
        <v>1603</v>
      </c>
      <c r="J183" t="s">
        <v>23</v>
      </c>
      <c r="K183" t="s">
        <v>7970</v>
      </c>
      <c r="L183" t="s">
        <v>37</v>
      </c>
      <c r="M183" t="s">
        <v>28</v>
      </c>
      <c r="N183" t="s">
        <v>7965</v>
      </c>
      <c r="O183" t="s">
        <v>29</v>
      </c>
      <c r="P183">
        <v>1</v>
      </c>
      <c r="Q183">
        <v>1</v>
      </c>
      <c r="R183">
        <v>2</v>
      </c>
      <c r="S183">
        <v>0</v>
      </c>
      <c r="T183" t="s">
        <v>15888</v>
      </c>
      <c r="U183" t="s">
        <v>15890</v>
      </c>
      <c r="V183" t="s">
        <v>15891</v>
      </c>
      <c r="W183" t="s">
        <v>15891</v>
      </c>
      <c r="X183" t="s">
        <v>15905</v>
      </c>
      <c r="Y183" t="s">
        <v>15894</v>
      </c>
      <c r="Z183" t="s">
        <v>15897</v>
      </c>
      <c r="AA183" t="s">
        <v>15894</v>
      </c>
      <c r="AB183" t="s">
        <v>7971</v>
      </c>
      <c r="AC183" t="s">
        <v>7968</v>
      </c>
      <c r="AD183" t="s">
        <v>7966</v>
      </c>
      <c r="AE183" t="s">
        <v>7967</v>
      </c>
      <c r="AF183" t="s">
        <v>7969</v>
      </c>
    </row>
    <row r="184" spans="1:32" x14ac:dyDescent="0.25">
      <c r="A184">
        <v>133805</v>
      </c>
      <c r="B184" t="s">
        <v>6028</v>
      </c>
      <c r="C184">
        <v>30000000</v>
      </c>
      <c r="D184">
        <v>82394288</v>
      </c>
      <c r="E184">
        <v>41563</v>
      </c>
      <c r="F184">
        <v>63.848540999999997</v>
      </c>
      <c r="G184">
        <v>100</v>
      </c>
      <c r="H184">
        <v>5.8</v>
      </c>
      <c r="I184">
        <v>1463</v>
      </c>
      <c r="J184" t="s">
        <v>23</v>
      </c>
      <c r="K184" t="s">
        <v>6030</v>
      </c>
      <c r="L184" t="s">
        <v>37</v>
      </c>
      <c r="M184" t="s">
        <v>38</v>
      </c>
      <c r="N184" t="s">
        <v>6025</v>
      </c>
      <c r="O184" t="s">
        <v>29</v>
      </c>
      <c r="P184">
        <v>1</v>
      </c>
      <c r="Q184">
        <v>1</v>
      </c>
      <c r="R184">
        <v>1</v>
      </c>
      <c r="S184">
        <v>0</v>
      </c>
      <c r="T184" t="s">
        <v>15888</v>
      </c>
      <c r="U184" t="s">
        <v>15891</v>
      </c>
      <c r="V184" t="s">
        <v>15891</v>
      </c>
      <c r="W184" t="s">
        <v>15901</v>
      </c>
      <c r="X184" t="s">
        <v>15891</v>
      </c>
      <c r="Y184" t="s">
        <v>15897</v>
      </c>
      <c r="Z184" t="s">
        <v>15911</v>
      </c>
      <c r="AA184" t="s">
        <v>15915</v>
      </c>
      <c r="AB184" t="s">
        <v>6031</v>
      </c>
      <c r="AC184" t="s">
        <v>6028</v>
      </c>
      <c r="AD184" t="s">
        <v>6026</v>
      </c>
      <c r="AE184" t="s">
        <v>6027</v>
      </c>
      <c r="AF184" t="s">
        <v>6029</v>
      </c>
    </row>
    <row r="185" spans="1:32" x14ac:dyDescent="0.25">
      <c r="A185">
        <v>176</v>
      </c>
      <c r="B185" t="s">
        <v>14591</v>
      </c>
      <c r="C185">
        <v>1200000</v>
      </c>
      <c r="D185">
        <v>103911669</v>
      </c>
      <c r="E185">
        <v>38261</v>
      </c>
      <c r="F185">
        <v>63.655973000000003</v>
      </c>
      <c r="G185">
        <v>103</v>
      </c>
      <c r="H185">
        <v>7.2</v>
      </c>
      <c r="I185">
        <v>2184</v>
      </c>
      <c r="J185" t="s">
        <v>23</v>
      </c>
      <c r="K185" t="s">
        <v>14593</v>
      </c>
      <c r="L185" t="s">
        <v>37</v>
      </c>
      <c r="M185" t="s">
        <v>38</v>
      </c>
      <c r="N185" t="s">
        <v>14589</v>
      </c>
      <c r="O185" t="s">
        <v>29</v>
      </c>
      <c r="P185">
        <v>1</v>
      </c>
      <c r="Q185">
        <v>1</v>
      </c>
      <c r="R185">
        <v>1</v>
      </c>
      <c r="S185">
        <v>0</v>
      </c>
      <c r="T185" t="s">
        <v>15888</v>
      </c>
      <c r="U185" t="s">
        <v>15891</v>
      </c>
      <c r="V185" t="s">
        <v>15891</v>
      </c>
      <c r="W185" t="s">
        <v>15891</v>
      </c>
      <c r="X185" t="s">
        <v>15891</v>
      </c>
      <c r="Y185" t="s">
        <v>15897</v>
      </c>
      <c r="Z185" t="s">
        <v>15897</v>
      </c>
      <c r="AA185" t="s">
        <v>15897</v>
      </c>
      <c r="AB185" t="s">
        <v>14594</v>
      </c>
      <c r="AC185" t="s">
        <v>14591</v>
      </c>
      <c r="AE185" t="s">
        <v>14590</v>
      </c>
      <c r="AF185" t="s">
        <v>14592</v>
      </c>
    </row>
    <row r="186" spans="1:32" x14ac:dyDescent="0.25">
      <c r="A186">
        <v>769</v>
      </c>
      <c r="B186" t="s">
        <v>6831</v>
      </c>
      <c r="C186">
        <v>25000000</v>
      </c>
      <c r="D186">
        <v>46836394</v>
      </c>
      <c r="E186">
        <v>33128</v>
      </c>
      <c r="F186">
        <v>63.654243999999998</v>
      </c>
      <c r="G186">
        <v>145</v>
      </c>
      <c r="H186">
        <v>8.1999999999999993</v>
      </c>
      <c r="I186">
        <v>3128</v>
      </c>
      <c r="J186" t="s">
        <v>23</v>
      </c>
      <c r="K186" t="s">
        <v>4970</v>
      </c>
      <c r="L186" t="s">
        <v>37</v>
      </c>
      <c r="M186" t="s">
        <v>1501</v>
      </c>
      <c r="N186" t="s">
        <v>1136</v>
      </c>
      <c r="O186" t="s">
        <v>29</v>
      </c>
      <c r="P186">
        <v>1</v>
      </c>
      <c r="Q186">
        <v>1</v>
      </c>
      <c r="R186">
        <v>2</v>
      </c>
      <c r="S186">
        <v>0</v>
      </c>
      <c r="T186" t="s">
        <v>15888</v>
      </c>
      <c r="U186" t="s">
        <v>15891</v>
      </c>
      <c r="V186" t="s">
        <v>15891</v>
      </c>
      <c r="W186" t="s">
        <v>15901</v>
      </c>
      <c r="X186" t="s">
        <v>15891</v>
      </c>
      <c r="Y186" t="s">
        <v>15897</v>
      </c>
      <c r="Z186" t="s">
        <v>15911</v>
      </c>
      <c r="AA186" t="s">
        <v>15915</v>
      </c>
      <c r="AB186" t="s">
        <v>6833</v>
      </c>
      <c r="AC186" t="s">
        <v>6831</v>
      </c>
      <c r="AD186" t="s">
        <v>6829</v>
      </c>
      <c r="AE186" t="s">
        <v>6830</v>
      </c>
      <c r="AF186" t="s">
        <v>6832</v>
      </c>
    </row>
    <row r="187" spans="1:32" x14ac:dyDescent="0.25">
      <c r="A187">
        <v>82693</v>
      </c>
      <c r="B187" t="s">
        <v>7565</v>
      </c>
      <c r="C187">
        <v>21000000</v>
      </c>
      <c r="D187">
        <v>205738714</v>
      </c>
      <c r="E187">
        <v>41160</v>
      </c>
      <c r="F187">
        <v>63.599972999999999</v>
      </c>
      <c r="G187">
        <v>122</v>
      </c>
      <c r="H187">
        <v>6.9</v>
      </c>
      <c r="I187">
        <v>4742</v>
      </c>
      <c r="J187" t="s">
        <v>23</v>
      </c>
      <c r="K187" t="s">
        <v>7263</v>
      </c>
      <c r="L187" t="s">
        <v>37</v>
      </c>
      <c r="M187" t="s">
        <v>38</v>
      </c>
      <c r="N187" t="s">
        <v>1711</v>
      </c>
      <c r="O187" t="s">
        <v>29</v>
      </c>
      <c r="P187">
        <v>1</v>
      </c>
      <c r="Q187">
        <v>1</v>
      </c>
      <c r="R187">
        <v>1</v>
      </c>
      <c r="S187">
        <v>0</v>
      </c>
      <c r="T187" t="s">
        <v>15888</v>
      </c>
      <c r="U187" t="s">
        <v>15891</v>
      </c>
      <c r="V187" t="s">
        <v>13664</v>
      </c>
      <c r="W187" t="s">
        <v>15901</v>
      </c>
      <c r="X187" t="s">
        <v>15891</v>
      </c>
      <c r="Y187" t="s">
        <v>15896</v>
      </c>
      <c r="Z187" t="s">
        <v>15912</v>
      </c>
      <c r="AA187" t="s">
        <v>15915</v>
      </c>
      <c r="AB187" t="s">
        <v>7567</v>
      </c>
      <c r="AC187" t="s">
        <v>7565</v>
      </c>
      <c r="AD187" t="s">
        <v>7563</v>
      </c>
      <c r="AE187" t="s">
        <v>7564</v>
      </c>
      <c r="AF187" t="s">
        <v>7566</v>
      </c>
    </row>
    <row r="188" spans="1:32" x14ac:dyDescent="0.25">
      <c r="A188">
        <v>627</v>
      </c>
      <c r="B188" t="s">
        <v>13430</v>
      </c>
      <c r="C188">
        <v>4000000</v>
      </c>
      <c r="D188">
        <v>16491080</v>
      </c>
      <c r="E188">
        <v>35118</v>
      </c>
      <c r="F188">
        <v>63.513323999999997</v>
      </c>
      <c r="G188">
        <v>93</v>
      </c>
      <c r="H188">
        <v>7.8</v>
      </c>
      <c r="I188">
        <v>2655</v>
      </c>
      <c r="J188" t="s">
        <v>23</v>
      </c>
      <c r="K188" t="s">
        <v>13432</v>
      </c>
      <c r="L188" t="s">
        <v>2620</v>
      </c>
      <c r="M188" t="s">
        <v>38</v>
      </c>
      <c r="N188" t="s">
        <v>1136</v>
      </c>
      <c r="O188" t="s">
        <v>29</v>
      </c>
      <c r="P188">
        <v>1</v>
      </c>
      <c r="Q188">
        <v>1</v>
      </c>
      <c r="R188">
        <v>1</v>
      </c>
      <c r="S188">
        <v>0</v>
      </c>
      <c r="T188" t="s">
        <v>15888</v>
      </c>
      <c r="U188" t="s">
        <v>15891</v>
      </c>
      <c r="V188" t="s">
        <v>15891</v>
      </c>
      <c r="W188" t="s">
        <v>15901</v>
      </c>
      <c r="X188" t="s">
        <v>15891</v>
      </c>
      <c r="Y188" t="s">
        <v>15897</v>
      </c>
      <c r="Z188" t="s">
        <v>15911</v>
      </c>
      <c r="AA188" t="s">
        <v>15915</v>
      </c>
      <c r="AB188" t="s">
        <v>13433</v>
      </c>
      <c r="AC188" t="s">
        <v>13430</v>
      </c>
      <c r="AD188" t="s">
        <v>13428</v>
      </c>
      <c r="AE188" t="s">
        <v>13429</v>
      </c>
      <c r="AF188" t="s">
        <v>13431</v>
      </c>
    </row>
    <row r="189" spans="1:32" x14ac:dyDescent="0.25">
      <c r="A189">
        <v>228161</v>
      </c>
      <c r="B189" t="s">
        <v>752</v>
      </c>
      <c r="C189">
        <v>135000000</v>
      </c>
      <c r="D189">
        <v>368871007</v>
      </c>
      <c r="E189">
        <v>42081</v>
      </c>
      <c r="F189">
        <v>63.473086000000002</v>
      </c>
      <c r="G189">
        <v>94</v>
      </c>
      <c r="H189">
        <v>6.8</v>
      </c>
      <c r="I189">
        <v>1519</v>
      </c>
      <c r="J189" t="s">
        <v>23</v>
      </c>
      <c r="K189" t="s">
        <v>754</v>
      </c>
      <c r="L189" t="s">
        <v>37</v>
      </c>
      <c r="M189" t="s">
        <v>38</v>
      </c>
      <c r="N189" t="s">
        <v>749</v>
      </c>
      <c r="O189" t="s">
        <v>29</v>
      </c>
      <c r="P189">
        <v>1</v>
      </c>
      <c r="Q189">
        <v>1</v>
      </c>
      <c r="R189">
        <v>1</v>
      </c>
      <c r="S189">
        <v>1</v>
      </c>
      <c r="T189" t="s">
        <v>15887</v>
      </c>
      <c r="U189" t="s">
        <v>15891</v>
      </c>
      <c r="V189" t="s">
        <v>13664</v>
      </c>
      <c r="W189" t="s">
        <v>15891</v>
      </c>
      <c r="X189" t="s">
        <v>15891</v>
      </c>
      <c r="Y189" t="s">
        <v>15896</v>
      </c>
      <c r="Z189" t="s">
        <v>15896</v>
      </c>
      <c r="AA189" t="s">
        <v>15897</v>
      </c>
      <c r="AB189" t="s">
        <v>755</v>
      </c>
      <c r="AC189" t="s">
        <v>752</v>
      </c>
      <c r="AD189" t="s">
        <v>750</v>
      </c>
      <c r="AE189" t="s">
        <v>751</v>
      </c>
      <c r="AF189" t="s">
        <v>753</v>
      </c>
    </row>
    <row r="190" spans="1:32" x14ac:dyDescent="0.25">
      <c r="A190">
        <v>1368</v>
      </c>
      <c r="B190" t="s">
        <v>3877</v>
      </c>
      <c r="C190">
        <v>15000000</v>
      </c>
      <c r="D190">
        <v>125212904</v>
      </c>
      <c r="E190">
        <v>30246</v>
      </c>
      <c r="F190">
        <v>63.071046000000003</v>
      </c>
      <c r="G190">
        <v>93</v>
      </c>
      <c r="H190">
        <v>7.2</v>
      </c>
      <c r="I190">
        <v>1488</v>
      </c>
      <c r="J190" t="s">
        <v>23</v>
      </c>
      <c r="K190" t="s">
        <v>3879</v>
      </c>
      <c r="L190" t="s">
        <v>37</v>
      </c>
      <c r="M190" t="s">
        <v>38</v>
      </c>
      <c r="N190" t="s">
        <v>3009</v>
      </c>
      <c r="O190" t="s">
        <v>29</v>
      </c>
      <c r="P190">
        <v>1</v>
      </c>
      <c r="Q190">
        <v>1</v>
      </c>
      <c r="R190">
        <v>1</v>
      </c>
      <c r="S190">
        <v>0</v>
      </c>
      <c r="T190" t="s">
        <v>15888</v>
      </c>
      <c r="U190" t="s">
        <v>15890</v>
      </c>
      <c r="V190" t="s">
        <v>15891</v>
      </c>
      <c r="W190" t="s">
        <v>15891</v>
      </c>
      <c r="X190" t="s">
        <v>15905</v>
      </c>
      <c r="Y190" t="s">
        <v>15894</v>
      </c>
      <c r="Z190" t="s">
        <v>15897</v>
      </c>
      <c r="AA190" t="s">
        <v>15894</v>
      </c>
      <c r="AB190" t="s">
        <v>3880</v>
      </c>
      <c r="AC190" t="s">
        <v>3877</v>
      </c>
      <c r="AE190" t="s">
        <v>3876</v>
      </c>
      <c r="AF190" t="s">
        <v>3878</v>
      </c>
    </row>
    <row r="191" spans="1:32" x14ac:dyDescent="0.25">
      <c r="A191">
        <v>328387</v>
      </c>
      <c r="B191" t="s">
        <v>7918</v>
      </c>
      <c r="C191">
        <v>20000000</v>
      </c>
      <c r="D191">
        <v>83707310</v>
      </c>
      <c r="E191">
        <v>42578</v>
      </c>
      <c r="F191">
        <v>62.933898999999997</v>
      </c>
      <c r="G191">
        <v>96</v>
      </c>
      <c r="H191">
        <v>7.1</v>
      </c>
      <c r="I191">
        <v>2181</v>
      </c>
      <c r="J191" t="s">
        <v>23</v>
      </c>
      <c r="K191" t="s">
        <v>7920</v>
      </c>
      <c r="L191" t="s">
        <v>37</v>
      </c>
      <c r="M191" t="s">
        <v>38</v>
      </c>
      <c r="N191" t="s">
        <v>7915</v>
      </c>
      <c r="O191" t="s">
        <v>29</v>
      </c>
      <c r="P191">
        <v>1</v>
      </c>
      <c r="Q191">
        <v>1</v>
      </c>
      <c r="R191">
        <v>1</v>
      </c>
      <c r="S191">
        <v>0</v>
      </c>
      <c r="T191" t="s">
        <v>15888</v>
      </c>
      <c r="U191" t="s">
        <v>15891</v>
      </c>
      <c r="V191" t="s">
        <v>15891</v>
      </c>
      <c r="W191" t="s">
        <v>15891</v>
      </c>
      <c r="X191" t="s">
        <v>15891</v>
      </c>
      <c r="Y191" t="s">
        <v>15897</v>
      </c>
      <c r="Z191" t="s">
        <v>15897</v>
      </c>
      <c r="AA191" t="s">
        <v>15897</v>
      </c>
      <c r="AB191" t="s">
        <v>7921</v>
      </c>
      <c r="AC191" t="s">
        <v>7918</v>
      </c>
      <c r="AD191" t="s">
        <v>7916</v>
      </c>
      <c r="AE191" t="s">
        <v>7917</v>
      </c>
      <c r="AF191" t="s">
        <v>7919</v>
      </c>
    </row>
    <row r="192" spans="1:32" x14ac:dyDescent="0.25">
      <c r="A192">
        <v>64688</v>
      </c>
      <c r="B192" t="s">
        <v>4207</v>
      </c>
      <c r="C192">
        <v>42000000</v>
      </c>
      <c r="D192">
        <v>201585328</v>
      </c>
      <c r="E192">
        <v>40980</v>
      </c>
      <c r="F192">
        <v>62.714025999999997</v>
      </c>
      <c r="G192">
        <v>109</v>
      </c>
      <c r="H192">
        <v>6.7</v>
      </c>
      <c r="I192">
        <v>4074</v>
      </c>
      <c r="J192" t="s">
        <v>23</v>
      </c>
      <c r="K192" t="s">
        <v>4209</v>
      </c>
      <c r="L192" t="s">
        <v>37</v>
      </c>
      <c r="M192" t="s">
        <v>38</v>
      </c>
      <c r="N192" t="s">
        <v>1156</v>
      </c>
      <c r="O192" t="s">
        <v>29</v>
      </c>
      <c r="P192">
        <v>1</v>
      </c>
      <c r="Q192">
        <v>1</v>
      </c>
      <c r="R192">
        <v>1</v>
      </c>
      <c r="S192">
        <v>0</v>
      </c>
      <c r="T192" t="s">
        <v>15888</v>
      </c>
      <c r="U192" t="s">
        <v>15890</v>
      </c>
      <c r="V192" t="s">
        <v>13664</v>
      </c>
      <c r="W192" t="s">
        <v>15891</v>
      </c>
      <c r="X192" t="s">
        <v>15891</v>
      </c>
      <c r="Y192" t="s">
        <v>15895</v>
      </c>
      <c r="Z192" t="s">
        <v>15896</v>
      </c>
      <c r="AA192" t="s">
        <v>15894</v>
      </c>
      <c r="AB192" t="s">
        <v>4210</v>
      </c>
      <c r="AC192" t="s">
        <v>4207</v>
      </c>
      <c r="AD192" t="s">
        <v>4205</v>
      </c>
      <c r="AE192" t="s">
        <v>4206</v>
      </c>
      <c r="AF192" t="s">
        <v>4208</v>
      </c>
    </row>
    <row r="193" spans="1:32" x14ac:dyDescent="0.25">
      <c r="A193">
        <v>122081</v>
      </c>
      <c r="B193" t="s">
        <v>12506</v>
      </c>
      <c r="C193">
        <v>5000000</v>
      </c>
      <c r="D193">
        <v>31724284</v>
      </c>
      <c r="E193">
        <v>41298</v>
      </c>
      <c r="F193">
        <v>62.554172999999999</v>
      </c>
      <c r="G193">
        <v>94</v>
      </c>
      <c r="H193">
        <v>5</v>
      </c>
      <c r="I193">
        <v>1551</v>
      </c>
      <c r="J193" t="s">
        <v>23</v>
      </c>
      <c r="K193" t="s">
        <v>12508</v>
      </c>
      <c r="L193" t="s">
        <v>1127</v>
      </c>
      <c r="M193" t="s">
        <v>38</v>
      </c>
      <c r="N193" t="s">
        <v>1136</v>
      </c>
      <c r="O193" t="s">
        <v>29</v>
      </c>
      <c r="P193">
        <v>1</v>
      </c>
      <c r="Q193">
        <v>2</v>
      </c>
      <c r="R193">
        <v>1</v>
      </c>
      <c r="S193">
        <v>0</v>
      </c>
      <c r="T193" t="s">
        <v>15888</v>
      </c>
      <c r="U193" t="s">
        <v>15891</v>
      </c>
      <c r="V193" t="s">
        <v>15891</v>
      </c>
      <c r="W193" t="s">
        <v>15901</v>
      </c>
      <c r="X193" t="s">
        <v>15891</v>
      </c>
      <c r="Y193" t="s">
        <v>15897</v>
      </c>
      <c r="Z193" t="s">
        <v>15911</v>
      </c>
      <c r="AA193" t="s">
        <v>15915</v>
      </c>
      <c r="AB193" t="s">
        <v>12509</v>
      </c>
      <c r="AC193" t="s">
        <v>12506</v>
      </c>
      <c r="AD193" t="s">
        <v>12504</v>
      </c>
      <c r="AE193" t="s">
        <v>12505</v>
      </c>
      <c r="AF193" t="s">
        <v>12507</v>
      </c>
    </row>
    <row r="194" spans="1:32" x14ac:dyDescent="0.25">
      <c r="A194">
        <v>82690</v>
      </c>
      <c r="B194" t="s">
        <v>410</v>
      </c>
      <c r="C194">
        <v>165000000</v>
      </c>
      <c r="D194">
        <v>471222889</v>
      </c>
      <c r="E194">
        <v>41214</v>
      </c>
      <c r="F194">
        <v>62.341073000000002</v>
      </c>
      <c r="G194">
        <v>108</v>
      </c>
      <c r="H194">
        <v>7.1</v>
      </c>
      <c r="I194">
        <v>4570</v>
      </c>
      <c r="J194" t="s">
        <v>23</v>
      </c>
      <c r="K194" t="s">
        <v>412</v>
      </c>
      <c r="L194" t="s">
        <v>37</v>
      </c>
      <c r="M194" t="s">
        <v>38</v>
      </c>
      <c r="N194" t="s">
        <v>407</v>
      </c>
      <c r="O194" t="s">
        <v>29</v>
      </c>
      <c r="P194">
        <v>1</v>
      </c>
      <c r="Q194">
        <v>1</v>
      </c>
      <c r="R194">
        <v>1</v>
      </c>
      <c r="S194">
        <v>0</v>
      </c>
      <c r="T194" t="s">
        <v>15887</v>
      </c>
      <c r="U194" t="s">
        <v>15891</v>
      </c>
      <c r="V194" t="s">
        <v>13664</v>
      </c>
      <c r="W194" t="s">
        <v>15891</v>
      </c>
      <c r="X194" t="s">
        <v>15891</v>
      </c>
      <c r="Y194" t="s">
        <v>15896</v>
      </c>
      <c r="Z194" t="s">
        <v>15896</v>
      </c>
      <c r="AA194" t="s">
        <v>15897</v>
      </c>
      <c r="AB194" t="s">
        <v>413</v>
      </c>
      <c r="AC194" t="s">
        <v>410</v>
      </c>
      <c r="AD194" t="s">
        <v>408</v>
      </c>
      <c r="AE194" t="s">
        <v>409</v>
      </c>
      <c r="AF194" t="s">
        <v>411</v>
      </c>
    </row>
    <row r="195" spans="1:32" x14ac:dyDescent="0.25">
      <c r="A195">
        <v>9543</v>
      </c>
      <c r="B195" t="s">
        <v>241</v>
      </c>
      <c r="C195">
        <v>150000000</v>
      </c>
      <c r="D195">
        <v>335154643</v>
      </c>
      <c r="E195">
        <v>40317</v>
      </c>
      <c r="F195">
        <v>62.169880999999997</v>
      </c>
      <c r="G195">
        <v>116</v>
      </c>
      <c r="H195">
        <v>6.2</v>
      </c>
      <c r="I195">
        <v>2317</v>
      </c>
      <c r="J195" t="s">
        <v>23</v>
      </c>
      <c r="K195" t="s">
        <v>243</v>
      </c>
      <c r="L195" t="s">
        <v>37</v>
      </c>
      <c r="M195" t="s">
        <v>38</v>
      </c>
      <c r="N195" t="s">
        <v>238</v>
      </c>
      <c r="O195" t="s">
        <v>29</v>
      </c>
      <c r="P195">
        <v>1</v>
      </c>
      <c r="Q195">
        <v>1</v>
      </c>
      <c r="R195">
        <v>1</v>
      </c>
      <c r="S195">
        <v>1</v>
      </c>
      <c r="T195" t="s">
        <v>15888</v>
      </c>
      <c r="U195" t="s">
        <v>15890</v>
      </c>
      <c r="V195" t="s">
        <v>15891</v>
      </c>
      <c r="W195" t="s">
        <v>15891</v>
      </c>
      <c r="X195" t="s">
        <v>15891</v>
      </c>
      <c r="Y195" t="s">
        <v>15894</v>
      </c>
      <c r="Z195" t="s">
        <v>15897</v>
      </c>
      <c r="AA195" t="s">
        <v>15894</v>
      </c>
      <c r="AB195" t="s">
        <v>244</v>
      </c>
      <c r="AC195" t="s">
        <v>241</v>
      </c>
      <c r="AD195" t="s">
        <v>239</v>
      </c>
      <c r="AE195" t="s">
        <v>240</v>
      </c>
      <c r="AF195" t="s">
        <v>242</v>
      </c>
    </row>
    <row r="196" spans="1:32" x14ac:dyDescent="0.25">
      <c r="A196">
        <v>277216</v>
      </c>
      <c r="B196" t="s">
        <v>6292</v>
      </c>
      <c r="C196">
        <v>28000000</v>
      </c>
      <c r="D196">
        <v>201634991</v>
      </c>
      <c r="E196">
        <v>42229</v>
      </c>
      <c r="F196">
        <v>61.762329999999999</v>
      </c>
      <c r="G196">
        <v>147</v>
      </c>
      <c r="H196">
        <v>7.7</v>
      </c>
      <c r="I196">
        <v>1355</v>
      </c>
      <c r="J196" t="s">
        <v>23</v>
      </c>
      <c r="K196" t="s">
        <v>6294</v>
      </c>
      <c r="L196" t="s">
        <v>37</v>
      </c>
      <c r="M196" t="s">
        <v>38</v>
      </c>
      <c r="N196" t="s">
        <v>1593</v>
      </c>
      <c r="O196" t="s">
        <v>29</v>
      </c>
      <c r="P196">
        <v>1</v>
      </c>
      <c r="Q196">
        <v>1</v>
      </c>
      <c r="R196">
        <v>1</v>
      </c>
      <c r="S196">
        <v>1</v>
      </c>
      <c r="T196" t="s">
        <v>15888</v>
      </c>
      <c r="U196" t="s">
        <v>15891</v>
      </c>
      <c r="V196" t="s">
        <v>15891</v>
      </c>
      <c r="W196" t="s">
        <v>15901</v>
      </c>
      <c r="X196" t="s">
        <v>15891</v>
      </c>
      <c r="Y196" t="s">
        <v>15897</v>
      </c>
      <c r="Z196" t="s">
        <v>15911</v>
      </c>
      <c r="AA196" t="s">
        <v>15915</v>
      </c>
      <c r="AB196" t="s">
        <v>6295</v>
      </c>
      <c r="AC196" t="s">
        <v>6292</v>
      </c>
      <c r="AD196" t="s">
        <v>6290</v>
      </c>
      <c r="AE196" t="s">
        <v>6291</v>
      </c>
      <c r="AF196" t="s">
        <v>6293</v>
      </c>
    </row>
    <row r="197" spans="1:32" x14ac:dyDescent="0.25">
      <c r="A197">
        <v>1824</v>
      </c>
      <c r="B197" t="s">
        <v>2008</v>
      </c>
      <c r="C197">
        <v>75000000</v>
      </c>
      <c r="D197">
        <v>196482882</v>
      </c>
      <c r="E197">
        <v>38030</v>
      </c>
      <c r="F197">
        <v>61.437586000000003</v>
      </c>
      <c r="G197">
        <v>99</v>
      </c>
      <c r="H197">
        <v>6.6</v>
      </c>
      <c r="I197">
        <v>2105</v>
      </c>
      <c r="J197" t="s">
        <v>23</v>
      </c>
      <c r="K197" t="s">
        <v>2010</v>
      </c>
      <c r="L197" t="s">
        <v>37</v>
      </c>
      <c r="M197" t="s">
        <v>38</v>
      </c>
      <c r="N197" t="s">
        <v>1106</v>
      </c>
      <c r="O197" t="s">
        <v>29</v>
      </c>
      <c r="P197">
        <v>1</v>
      </c>
      <c r="Q197">
        <v>1</v>
      </c>
      <c r="R197">
        <v>1</v>
      </c>
      <c r="S197">
        <v>0</v>
      </c>
      <c r="T197" t="s">
        <v>15888</v>
      </c>
      <c r="U197" t="s">
        <v>15891</v>
      </c>
      <c r="V197" t="s">
        <v>13664</v>
      </c>
      <c r="W197" t="s">
        <v>15891</v>
      </c>
      <c r="X197" t="s">
        <v>15891</v>
      </c>
      <c r="Y197" t="s">
        <v>15896</v>
      </c>
      <c r="Z197" t="s">
        <v>15896</v>
      </c>
      <c r="AA197" t="s">
        <v>15897</v>
      </c>
      <c r="AB197" t="s">
        <v>2011</v>
      </c>
      <c r="AC197" t="s">
        <v>2008</v>
      </c>
      <c r="AE197" t="s">
        <v>2007</v>
      </c>
      <c r="AF197" t="s">
        <v>2009</v>
      </c>
    </row>
    <row r="198" spans="1:32" x14ac:dyDescent="0.25">
      <c r="A198">
        <v>169917</v>
      </c>
      <c r="B198" t="s">
        <v>6605</v>
      </c>
      <c r="C198">
        <v>28000000</v>
      </c>
      <c r="D198">
        <v>53181600</v>
      </c>
      <c r="E198">
        <v>41900</v>
      </c>
      <c r="F198">
        <v>61.309618999999998</v>
      </c>
      <c r="G198">
        <v>113</v>
      </c>
      <c r="H198">
        <v>6.2</v>
      </c>
      <c r="I198">
        <v>1131</v>
      </c>
      <c r="J198" t="s">
        <v>23</v>
      </c>
      <c r="K198" t="s">
        <v>6607</v>
      </c>
      <c r="L198" t="s">
        <v>37</v>
      </c>
      <c r="M198" t="s">
        <v>38</v>
      </c>
      <c r="N198" t="s">
        <v>1252</v>
      </c>
      <c r="O198" t="s">
        <v>29</v>
      </c>
      <c r="P198">
        <v>1</v>
      </c>
      <c r="Q198">
        <v>1</v>
      </c>
      <c r="R198">
        <v>1</v>
      </c>
      <c r="S198">
        <v>0</v>
      </c>
      <c r="T198" t="s">
        <v>15888</v>
      </c>
      <c r="U198" t="s">
        <v>15891</v>
      </c>
      <c r="V198" t="s">
        <v>15891</v>
      </c>
      <c r="W198" t="s">
        <v>15901</v>
      </c>
      <c r="X198" t="s">
        <v>15905</v>
      </c>
      <c r="Y198" t="s">
        <v>15897</v>
      </c>
      <c r="Z198" t="s">
        <v>15911</v>
      </c>
      <c r="AA198" t="s">
        <v>15915</v>
      </c>
      <c r="AB198" t="s">
        <v>6608</v>
      </c>
      <c r="AC198" t="s">
        <v>6605</v>
      </c>
      <c r="AE198" t="s">
        <v>6604</v>
      </c>
      <c r="AF198" t="s">
        <v>6606</v>
      </c>
    </row>
    <row r="199" spans="1:32" x14ac:dyDescent="0.25">
      <c r="A199">
        <v>10386</v>
      </c>
      <c r="B199" t="s">
        <v>3695</v>
      </c>
      <c r="C199">
        <v>70000000</v>
      </c>
      <c r="D199">
        <v>23159305</v>
      </c>
      <c r="E199">
        <v>36378</v>
      </c>
      <c r="F199">
        <v>61.245956999999997</v>
      </c>
      <c r="G199">
        <v>86</v>
      </c>
      <c r="H199">
        <v>7.6</v>
      </c>
      <c r="I199">
        <v>1436</v>
      </c>
      <c r="J199" t="s">
        <v>23</v>
      </c>
      <c r="K199" t="s">
        <v>3697</v>
      </c>
      <c r="L199" t="s">
        <v>37</v>
      </c>
      <c r="M199" t="s">
        <v>38</v>
      </c>
      <c r="N199" t="s">
        <v>1216</v>
      </c>
      <c r="O199" t="s">
        <v>29</v>
      </c>
      <c r="P199">
        <v>1</v>
      </c>
      <c r="Q199">
        <v>1</v>
      </c>
      <c r="R199">
        <v>1</v>
      </c>
      <c r="S199">
        <v>0</v>
      </c>
      <c r="T199" t="s">
        <v>15887</v>
      </c>
      <c r="U199" t="s">
        <v>15891</v>
      </c>
      <c r="V199" t="s">
        <v>15891</v>
      </c>
      <c r="W199" t="s">
        <v>15891</v>
      </c>
      <c r="X199" t="s">
        <v>15891</v>
      </c>
      <c r="Y199" t="s">
        <v>15897</v>
      </c>
      <c r="Z199" t="s">
        <v>15897</v>
      </c>
      <c r="AA199" t="s">
        <v>15897</v>
      </c>
      <c r="AB199" t="s">
        <v>3698</v>
      </c>
      <c r="AC199" t="s">
        <v>3695</v>
      </c>
      <c r="AD199" t="s">
        <v>3693</v>
      </c>
      <c r="AE199" t="s">
        <v>3694</v>
      </c>
      <c r="AF199" t="s">
        <v>3696</v>
      </c>
    </row>
    <row r="200" spans="1:32" x14ac:dyDescent="0.25">
      <c r="A200">
        <v>141</v>
      </c>
      <c r="B200" t="s">
        <v>12863</v>
      </c>
      <c r="C200">
        <v>6000000</v>
      </c>
      <c r="D200">
        <v>1270522</v>
      </c>
      <c r="E200">
        <v>36909</v>
      </c>
      <c r="F200">
        <v>61.210016000000003</v>
      </c>
      <c r="G200">
        <v>113</v>
      </c>
      <c r="H200">
        <v>7.7</v>
      </c>
      <c r="I200">
        <v>3452</v>
      </c>
      <c r="J200" t="s">
        <v>23</v>
      </c>
      <c r="K200" t="s">
        <v>12865</v>
      </c>
      <c r="L200" t="s">
        <v>37</v>
      </c>
      <c r="M200" t="s">
        <v>38</v>
      </c>
      <c r="N200" t="s">
        <v>1579</v>
      </c>
      <c r="O200" t="s">
        <v>29</v>
      </c>
      <c r="P200">
        <v>1</v>
      </c>
      <c r="Q200">
        <v>1</v>
      </c>
      <c r="R200">
        <v>1</v>
      </c>
      <c r="S200">
        <v>0</v>
      </c>
      <c r="T200" t="s">
        <v>15888</v>
      </c>
      <c r="U200" t="s">
        <v>15891</v>
      </c>
      <c r="V200" t="s">
        <v>15891</v>
      </c>
      <c r="W200" t="s">
        <v>15901</v>
      </c>
      <c r="X200" t="s">
        <v>15891</v>
      </c>
      <c r="Y200" t="s">
        <v>15897</v>
      </c>
      <c r="Z200" t="s">
        <v>15911</v>
      </c>
      <c r="AA200" t="s">
        <v>15915</v>
      </c>
      <c r="AB200" t="s">
        <v>12866</v>
      </c>
      <c r="AC200" t="s">
        <v>12863</v>
      </c>
      <c r="AE200" t="s">
        <v>12862</v>
      </c>
      <c r="AF200" t="s">
        <v>12864</v>
      </c>
    </row>
    <row r="201" spans="1:32" x14ac:dyDescent="0.25">
      <c r="A201">
        <v>64682</v>
      </c>
      <c r="B201" t="s">
        <v>233</v>
      </c>
      <c r="C201">
        <v>105000000</v>
      </c>
      <c r="D201">
        <v>351040419</v>
      </c>
      <c r="E201">
        <v>41404</v>
      </c>
      <c r="F201">
        <v>61.196071000000003</v>
      </c>
      <c r="G201">
        <v>143</v>
      </c>
      <c r="H201">
        <v>7.3</v>
      </c>
      <c r="I201">
        <v>3769</v>
      </c>
      <c r="J201" t="s">
        <v>23</v>
      </c>
      <c r="K201" t="s">
        <v>235</v>
      </c>
      <c r="L201" t="s">
        <v>236</v>
      </c>
      <c r="M201" t="s">
        <v>38</v>
      </c>
      <c r="N201" t="s">
        <v>231</v>
      </c>
      <c r="O201" t="s">
        <v>29</v>
      </c>
      <c r="P201">
        <v>1</v>
      </c>
      <c r="Q201">
        <v>2</v>
      </c>
      <c r="R201">
        <v>1</v>
      </c>
      <c r="S201">
        <v>1</v>
      </c>
      <c r="T201" t="s">
        <v>15888</v>
      </c>
      <c r="U201" t="s">
        <v>15891</v>
      </c>
      <c r="V201" t="s">
        <v>15891</v>
      </c>
      <c r="W201" t="s">
        <v>15901</v>
      </c>
      <c r="X201" t="s">
        <v>15891</v>
      </c>
      <c r="Y201" t="s">
        <v>15897</v>
      </c>
      <c r="Z201" t="s">
        <v>15911</v>
      </c>
      <c r="AA201" t="s">
        <v>15915</v>
      </c>
      <c r="AB201" t="s">
        <v>237</v>
      </c>
      <c r="AC201" t="s">
        <v>233</v>
      </c>
      <c r="AE201" t="s">
        <v>232</v>
      </c>
      <c r="AF201" t="s">
        <v>234</v>
      </c>
    </row>
    <row r="202" spans="1:32" x14ac:dyDescent="0.25">
      <c r="A202">
        <v>32657</v>
      </c>
      <c r="B202" t="s">
        <v>1331</v>
      </c>
      <c r="C202">
        <v>95000000</v>
      </c>
      <c r="D202">
        <v>226497209</v>
      </c>
      <c r="E202">
        <v>40210</v>
      </c>
      <c r="F202">
        <v>61.121716999999997</v>
      </c>
      <c r="G202">
        <v>118</v>
      </c>
      <c r="H202">
        <v>6</v>
      </c>
      <c r="I202">
        <v>2010</v>
      </c>
      <c r="J202" t="s">
        <v>23</v>
      </c>
      <c r="K202" t="s">
        <v>1333</v>
      </c>
      <c r="L202" t="s">
        <v>277</v>
      </c>
      <c r="M202" t="s">
        <v>38</v>
      </c>
      <c r="N202" t="s">
        <v>77</v>
      </c>
      <c r="O202" t="s">
        <v>29</v>
      </c>
      <c r="P202">
        <v>1</v>
      </c>
      <c r="Q202">
        <v>2</v>
      </c>
      <c r="R202">
        <v>1</v>
      </c>
      <c r="S202">
        <v>0</v>
      </c>
      <c r="T202" t="s">
        <v>15888</v>
      </c>
      <c r="U202" t="s">
        <v>15891</v>
      </c>
      <c r="V202" t="s">
        <v>15891</v>
      </c>
      <c r="W202" t="s">
        <v>15891</v>
      </c>
      <c r="X202" t="s">
        <v>15891</v>
      </c>
      <c r="Y202" t="s">
        <v>15897</v>
      </c>
      <c r="Z202" t="s">
        <v>15897</v>
      </c>
      <c r="AA202" t="s">
        <v>15897</v>
      </c>
      <c r="AB202" t="s">
        <v>755</v>
      </c>
      <c r="AC202" t="s">
        <v>1331</v>
      </c>
      <c r="AE202" t="s">
        <v>1330</v>
      </c>
      <c r="AF202" t="s">
        <v>1332</v>
      </c>
    </row>
    <row r="203" spans="1:32" x14ac:dyDescent="0.25">
      <c r="A203">
        <v>138103</v>
      </c>
      <c r="B203" t="s">
        <v>1229</v>
      </c>
      <c r="C203">
        <v>90000000</v>
      </c>
      <c r="D203">
        <v>206172544</v>
      </c>
      <c r="E203">
        <v>41855</v>
      </c>
      <c r="F203">
        <v>61.025638999999998</v>
      </c>
      <c r="G203">
        <v>127</v>
      </c>
      <c r="H203">
        <v>6.1</v>
      </c>
      <c r="I203">
        <v>1795</v>
      </c>
      <c r="J203" t="s">
        <v>23</v>
      </c>
      <c r="K203" t="s">
        <v>1231</v>
      </c>
      <c r="L203" t="s">
        <v>1127</v>
      </c>
      <c r="M203" t="s">
        <v>38</v>
      </c>
      <c r="N203" t="s">
        <v>144</v>
      </c>
      <c r="O203" t="s">
        <v>29</v>
      </c>
      <c r="P203">
        <v>1</v>
      </c>
      <c r="Q203">
        <v>2</v>
      </c>
      <c r="R203">
        <v>1</v>
      </c>
      <c r="S203">
        <v>0</v>
      </c>
      <c r="T203" t="s">
        <v>15888</v>
      </c>
      <c r="U203" t="s">
        <v>15890</v>
      </c>
      <c r="V203" t="s">
        <v>15891</v>
      </c>
      <c r="W203" t="s">
        <v>15891</v>
      </c>
      <c r="X203" t="s">
        <v>15905</v>
      </c>
      <c r="Y203" t="s">
        <v>15894</v>
      </c>
      <c r="Z203" t="s">
        <v>15897</v>
      </c>
      <c r="AA203" t="s">
        <v>15894</v>
      </c>
      <c r="AB203" t="s">
        <v>1232</v>
      </c>
      <c r="AC203" t="s">
        <v>1229</v>
      </c>
      <c r="AD203" t="s">
        <v>1227</v>
      </c>
      <c r="AE203" t="s">
        <v>1228</v>
      </c>
      <c r="AF203" t="s">
        <v>1230</v>
      </c>
    </row>
    <row r="204" spans="1:32" x14ac:dyDescent="0.25">
      <c r="A204">
        <v>161</v>
      </c>
      <c r="B204" t="s">
        <v>1498</v>
      </c>
      <c r="C204">
        <v>85000000</v>
      </c>
      <c r="D204">
        <v>450717150</v>
      </c>
      <c r="E204">
        <v>37232</v>
      </c>
      <c r="F204">
        <v>60.929352000000002</v>
      </c>
      <c r="G204">
        <v>116</v>
      </c>
      <c r="H204">
        <v>7.2</v>
      </c>
      <c r="I204">
        <v>3783</v>
      </c>
      <c r="J204" t="s">
        <v>23</v>
      </c>
      <c r="K204" t="s">
        <v>1500</v>
      </c>
      <c r="L204" t="s">
        <v>37</v>
      </c>
      <c r="M204" t="s">
        <v>1501</v>
      </c>
      <c r="N204" t="s">
        <v>1006</v>
      </c>
      <c r="O204" t="s">
        <v>29</v>
      </c>
      <c r="P204">
        <v>1</v>
      </c>
      <c r="Q204">
        <v>1</v>
      </c>
      <c r="R204">
        <v>2</v>
      </c>
      <c r="S204">
        <v>1</v>
      </c>
      <c r="T204" t="s">
        <v>15888</v>
      </c>
      <c r="U204" t="s">
        <v>15891</v>
      </c>
      <c r="V204" t="s">
        <v>15891</v>
      </c>
      <c r="W204" t="s">
        <v>15891</v>
      </c>
      <c r="X204" t="s">
        <v>15905</v>
      </c>
      <c r="Y204" t="s">
        <v>15897</v>
      </c>
      <c r="Z204" t="s">
        <v>15897</v>
      </c>
      <c r="AA204" t="s">
        <v>15897</v>
      </c>
      <c r="AB204" t="s">
        <v>1502</v>
      </c>
      <c r="AC204" t="s">
        <v>1498</v>
      </c>
      <c r="AD204" t="s">
        <v>1496</v>
      </c>
      <c r="AE204" t="s">
        <v>1497</v>
      </c>
      <c r="AF204" t="s">
        <v>1499</v>
      </c>
    </row>
    <row r="205" spans="1:32" x14ac:dyDescent="0.25">
      <c r="A205">
        <v>332567</v>
      </c>
      <c r="B205" t="s">
        <v>9781</v>
      </c>
      <c r="C205">
        <v>17000000</v>
      </c>
      <c r="D205">
        <v>119100758</v>
      </c>
      <c r="E205">
        <v>42545</v>
      </c>
      <c r="F205">
        <v>60.829621000000003</v>
      </c>
      <c r="G205">
        <v>86</v>
      </c>
      <c r="H205">
        <v>6.2</v>
      </c>
      <c r="I205">
        <v>1567</v>
      </c>
      <c r="J205" t="s">
        <v>23</v>
      </c>
      <c r="K205" t="s">
        <v>9783</v>
      </c>
      <c r="L205" t="s">
        <v>37</v>
      </c>
      <c r="M205" t="s">
        <v>38</v>
      </c>
      <c r="N205" t="s">
        <v>9778</v>
      </c>
      <c r="O205" t="s">
        <v>29</v>
      </c>
      <c r="P205">
        <v>1</v>
      </c>
      <c r="Q205">
        <v>1</v>
      </c>
      <c r="R205">
        <v>1</v>
      </c>
      <c r="S205">
        <v>0</v>
      </c>
      <c r="T205" t="s">
        <v>15888</v>
      </c>
      <c r="U205" t="s">
        <v>15891</v>
      </c>
      <c r="V205" t="s">
        <v>15891</v>
      </c>
      <c r="W205" t="s">
        <v>15901</v>
      </c>
      <c r="X205" t="s">
        <v>15905</v>
      </c>
      <c r="Y205" t="s">
        <v>15897</v>
      </c>
      <c r="Z205" t="s">
        <v>15911</v>
      </c>
      <c r="AA205" t="s">
        <v>15915</v>
      </c>
      <c r="AB205" t="s">
        <v>9784</v>
      </c>
      <c r="AC205" t="s">
        <v>9781</v>
      </c>
      <c r="AD205" t="s">
        <v>9779</v>
      </c>
      <c r="AE205" t="s">
        <v>9780</v>
      </c>
      <c r="AF205" t="s">
        <v>9782</v>
      </c>
    </row>
    <row r="206" spans="1:32" x14ac:dyDescent="0.25">
      <c r="A206">
        <v>2105</v>
      </c>
      <c r="B206" t="s">
        <v>10024</v>
      </c>
      <c r="C206">
        <v>11000000</v>
      </c>
      <c r="D206">
        <v>235483004</v>
      </c>
      <c r="E206">
        <v>36350</v>
      </c>
      <c r="F206">
        <v>60.767167999999998</v>
      </c>
      <c r="G206">
        <v>95</v>
      </c>
      <c r="H206">
        <v>6.4</v>
      </c>
      <c r="I206">
        <v>2296</v>
      </c>
      <c r="J206" t="s">
        <v>23</v>
      </c>
      <c r="K206" t="s">
        <v>10026</v>
      </c>
      <c r="L206" t="s">
        <v>37</v>
      </c>
      <c r="M206" t="s">
        <v>38</v>
      </c>
      <c r="N206" t="s">
        <v>1106</v>
      </c>
      <c r="O206" t="s">
        <v>29</v>
      </c>
      <c r="P206">
        <v>1</v>
      </c>
      <c r="Q206">
        <v>1</v>
      </c>
      <c r="R206">
        <v>1</v>
      </c>
      <c r="S206">
        <v>1</v>
      </c>
      <c r="T206" t="s">
        <v>15888</v>
      </c>
      <c r="U206" t="s">
        <v>15891</v>
      </c>
      <c r="V206" t="s">
        <v>13664</v>
      </c>
      <c r="W206" t="s">
        <v>15891</v>
      </c>
      <c r="X206" t="s">
        <v>15891</v>
      </c>
      <c r="Y206" t="s">
        <v>15896</v>
      </c>
      <c r="Z206" t="s">
        <v>15896</v>
      </c>
      <c r="AA206" t="s">
        <v>15897</v>
      </c>
      <c r="AB206" t="s">
        <v>10027</v>
      </c>
      <c r="AC206" t="s">
        <v>10024</v>
      </c>
      <c r="AE206" t="s">
        <v>10023</v>
      </c>
      <c r="AF206" t="s">
        <v>10025</v>
      </c>
    </row>
    <row r="207" spans="1:32" x14ac:dyDescent="0.25">
      <c r="A207">
        <v>77</v>
      </c>
      <c r="B207" t="s">
        <v>12433</v>
      </c>
      <c r="C207">
        <v>9000000</v>
      </c>
      <c r="D207">
        <v>39723096</v>
      </c>
      <c r="E207">
        <v>36810</v>
      </c>
      <c r="F207">
        <v>60.715150999999999</v>
      </c>
      <c r="G207">
        <v>113</v>
      </c>
      <c r="H207">
        <v>8.1</v>
      </c>
      <c r="I207">
        <v>4028</v>
      </c>
      <c r="J207" t="s">
        <v>23</v>
      </c>
      <c r="K207" t="s">
        <v>12435</v>
      </c>
      <c r="L207" t="s">
        <v>37</v>
      </c>
      <c r="M207" t="s">
        <v>38</v>
      </c>
      <c r="N207" t="s">
        <v>5575</v>
      </c>
      <c r="O207" t="s">
        <v>29</v>
      </c>
      <c r="P207">
        <v>1</v>
      </c>
      <c r="Q207">
        <v>1</v>
      </c>
      <c r="R207">
        <v>1</v>
      </c>
      <c r="S207">
        <v>0</v>
      </c>
      <c r="T207" t="s">
        <v>15888</v>
      </c>
      <c r="U207" t="s">
        <v>15891</v>
      </c>
      <c r="V207" t="s">
        <v>15891</v>
      </c>
      <c r="W207" t="s">
        <v>15891</v>
      </c>
      <c r="X207" t="s">
        <v>15905</v>
      </c>
      <c r="Y207" t="s">
        <v>15897</v>
      </c>
      <c r="Z207" t="s">
        <v>15897</v>
      </c>
      <c r="AA207" t="s">
        <v>15897</v>
      </c>
      <c r="AB207" t="s">
        <v>12436</v>
      </c>
      <c r="AC207" t="s">
        <v>12433</v>
      </c>
      <c r="AD207" t="s">
        <v>12431</v>
      </c>
      <c r="AE207" t="s">
        <v>12432</v>
      </c>
      <c r="AF207" t="s">
        <v>12434</v>
      </c>
    </row>
    <row r="208" spans="1:32" x14ac:dyDescent="0.25">
      <c r="A208">
        <v>290595</v>
      </c>
      <c r="B208" t="s">
        <v>971</v>
      </c>
      <c r="C208">
        <v>115000000</v>
      </c>
      <c r="D208">
        <v>164602163</v>
      </c>
      <c r="E208">
        <v>42466</v>
      </c>
      <c r="F208">
        <v>60.467984000000001</v>
      </c>
      <c r="G208">
        <v>114</v>
      </c>
      <c r="H208">
        <v>6</v>
      </c>
      <c r="I208">
        <v>1523</v>
      </c>
      <c r="J208" t="s">
        <v>23</v>
      </c>
      <c r="K208" t="s">
        <v>973</v>
      </c>
      <c r="L208" t="s">
        <v>37</v>
      </c>
      <c r="M208" t="s">
        <v>38</v>
      </c>
      <c r="N208" t="s">
        <v>968</v>
      </c>
      <c r="O208" t="s">
        <v>29</v>
      </c>
      <c r="P208">
        <v>1</v>
      </c>
      <c r="Q208">
        <v>1</v>
      </c>
      <c r="R208">
        <v>1</v>
      </c>
      <c r="S208">
        <v>1</v>
      </c>
      <c r="T208" t="s">
        <v>15888</v>
      </c>
      <c r="U208" t="s">
        <v>15890</v>
      </c>
      <c r="V208" t="s">
        <v>15891</v>
      </c>
      <c r="W208" t="s">
        <v>15901</v>
      </c>
      <c r="X208" t="s">
        <v>15891</v>
      </c>
      <c r="Y208" t="s">
        <v>15894</v>
      </c>
      <c r="Z208" t="s">
        <v>15911</v>
      </c>
      <c r="AA208" t="s">
        <v>15914</v>
      </c>
      <c r="AB208" t="s">
        <v>974</v>
      </c>
      <c r="AC208" t="s">
        <v>971</v>
      </c>
      <c r="AD208" t="s">
        <v>969</v>
      </c>
      <c r="AE208" t="s">
        <v>970</v>
      </c>
      <c r="AF208" t="s">
        <v>972</v>
      </c>
    </row>
    <row r="209" spans="1:32" x14ac:dyDescent="0.25">
      <c r="A209">
        <v>602</v>
      </c>
      <c r="B209" t="s">
        <v>1969</v>
      </c>
      <c r="C209">
        <v>75000000</v>
      </c>
      <c r="D209">
        <v>816969268</v>
      </c>
      <c r="E209">
        <v>35241</v>
      </c>
      <c r="F209">
        <v>60.442593000000002</v>
      </c>
      <c r="G209">
        <v>145</v>
      </c>
      <c r="H209">
        <v>6.7</v>
      </c>
      <c r="I209">
        <v>3260</v>
      </c>
      <c r="J209" t="s">
        <v>23</v>
      </c>
      <c r="K209" t="s">
        <v>1971</v>
      </c>
      <c r="L209" t="s">
        <v>37</v>
      </c>
      <c r="M209" t="s">
        <v>38</v>
      </c>
      <c r="N209" t="s">
        <v>49</v>
      </c>
      <c r="O209" t="s">
        <v>29</v>
      </c>
      <c r="P209">
        <v>1</v>
      </c>
      <c r="Q209">
        <v>1</v>
      </c>
      <c r="R209">
        <v>1</v>
      </c>
      <c r="S209">
        <v>1</v>
      </c>
      <c r="T209" t="s">
        <v>15888</v>
      </c>
      <c r="U209" t="s">
        <v>15890</v>
      </c>
      <c r="V209" t="s">
        <v>15891</v>
      </c>
      <c r="W209" t="s">
        <v>15891</v>
      </c>
      <c r="X209" t="s">
        <v>15891</v>
      </c>
      <c r="Y209" t="s">
        <v>15894</v>
      </c>
      <c r="Z209" t="s">
        <v>15897</v>
      </c>
      <c r="AA209" t="s">
        <v>15894</v>
      </c>
      <c r="AB209" t="s">
        <v>1972</v>
      </c>
      <c r="AC209" t="s">
        <v>1969</v>
      </c>
      <c r="AE209" t="s">
        <v>1968</v>
      </c>
      <c r="AF209" t="s">
        <v>1970</v>
      </c>
    </row>
    <row r="210" spans="1:32" x14ac:dyDescent="0.25">
      <c r="A210">
        <v>4922</v>
      </c>
      <c r="B210" t="s">
        <v>450</v>
      </c>
      <c r="C210">
        <v>150000000</v>
      </c>
      <c r="D210">
        <v>333932083</v>
      </c>
      <c r="E210">
        <v>39776</v>
      </c>
      <c r="F210">
        <v>60.269278999999997</v>
      </c>
      <c r="G210">
        <v>166</v>
      </c>
      <c r="H210">
        <v>7.3</v>
      </c>
      <c r="I210">
        <v>3292</v>
      </c>
      <c r="J210" t="s">
        <v>23</v>
      </c>
      <c r="K210" t="s">
        <v>452</v>
      </c>
      <c r="L210" t="s">
        <v>37</v>
      </c>
      <c r="M210" t="s">
        <v>38</v>
      </c>
      <c r="N210" t="s">
        <v>447</v>
      </c>
      <c r="O210" t="s">
        <v>29</v>
      </c>
      <c r="P210">
        <v>1</v>
      </c>
      <c r="Q210">
        <v>1</v>
      </c>
      <c r="R210">
        <v>1</v>
      </c>
      <c r="S210">
        <v>2</v>
      </c>
      <c r="T210" t="s">
        <v>15888</v>
      </c>
      <c r="U210" t="s">
        <v>15891</v>
      </c>
      <c r="V210" t="s">
        <v>15891</v>
      </c>
      <c r="W210" t="s">
        <v>15901</v>
      </c>
      <c r="X210" t="s">
        <v>15905</v>
      </c>
      <c r="Y210" t="s">
        <v>15897</v>
      </c>
      <c r="Z210" t="s">
        <v>15911</v>
      </c>
      <c r="AA210" t="s">
        <v>15915</v>
      </c>
      <c r="AB210" t="s">
        <v>453</v>
      </c>
      <c r="AC210" t="s">
        <v>450</v>
      </c>
      <c r="AD210" t="s">
        <v>448</v>
      </c>
      <c r="AE210" t="s">
        <v>449</v>
      </c>
      <c r="AF210" t="s">
        <v>451</v>
      </c>
    </row>
    <row r="211" spans="1:32" x14ac:dyDescent="0.25">
      <c r="A211">
        <v>49530</v>
      </c>
      <c r="B211" t="s">
        <v>5311</v>
      </c>
      <c r="C211">
        <v>40000000</v>
      </c>
      <c r="D211">
        <v>173930596</v>
      </c>
      <c r="E211">
        <v>40843</v>
      </c>
      <c r="F211">
        <v>60.231382000000004</v>
      </c>
      <c r="G211">
        <v>109</v>
      </c>
      <c r="H211">
        <v>6.7</v>
      </c>
      <c r="I211">
        <v>3417</v>
      </c>
      <c r="J211" t="s">
        <v>23</v>
      </c>
      <c r="K211" t="s">
        <v>5313</v>
      </c>
      <c r="L211" t="s">
        <v>37</v>
      </c>
      <c r="M211" t="s">
        <v>38</v>
      </c>
      <c r="N211" t="s">
        <v>433</v>
      </c>
      <c r="O211" t="s">
        <v>29</v>
      </c>
      <c r="P211">
        <v>1</v>
      </c>
      <c r="Q211">
        <v>1</v>
      </c>
      <c r="R211">
        <v>1</v>
      </c>
      <c r="S211">
        <v>0</v>
      </c>
      <c r="T211" t="s">
        <v>15888</v>
      </c>
      <c r="U211" t="s">
        <v>15890</v>
      </c>
      <c r="V211" t="s">
        <v>15891</v>
      </c>
      <c r="W211" t="s">
        <v>15891</v>
      </c>
      <c r="X211" t="s">
        <v>15905</v>
      </c>
      <c r="Y211" t="s">
        <v>15894</v>
      </c>
      <c r="Z211" t="s">
        <v>15897</v>
      </c>
      <c r="AA211" t="s">
        <v>15894</v>
      </c>
      <c r="AB211" t="s">
        <v>5314</v>
      </c>
      <c r="AC211" t="s">
        <v>5311</v>
      </c>
      <c r="AD211" t="s">
        <v>5309</v>
      </c>
      <c r="AE211" t="s">
        <v>5310</v>
      </c>
      <c r="AF211" t="s">
        <v>5312</v>
      </c>
    </row>
    <row r="212" spans="1:32" x14ac:dyDescent="0.25">
      <c r="A212">
        <v>250546</v>
      </c>
      <c r="B212" t="s">
        <v>11951</v>
      </c>
      <c r="C212">
        <v>6500000</v>
      </c>
      <c r="D212">
        <v>255273813</v>
      </c>
      <c r="E212">
        <v>41914</v>
      </c>
      <c r="F212">
        <v>60.225219000000003</v>
      </c>
      <c r="G212">
        <v>99</v>
      </c>
      <c r="H212">
        <v>5.6</v>
      </c>
      <c r="I212">
        <v>1517</v>
      </c>
      <c r="J212" t="s">
        <v>23</v>
      </c>
      <c r="K212" t="s">
        <v>11953</v>
      </c>
      <c r="L212" t="s">
        <v>37</v>
      </c>
      <c r="M212" t="s">
        <v>38</v>
      </c>
      <c r="N212" t="s">
        <v>3816</v>
      </c>
      <c r="O212" t="s">
        <v>29</v>
      </c>
      <c r="P212">
        <v>1</v>
      </c>
      <c r="Q212">
        <v>1</v>
      </c>
      <c r="R212">
        <v>1</v>
      </c>
      <c r="S212">
        <v>0</v>
      </c>
      <c r="T212" t="s">
        <v>15888</v>
      </c>
      <c r="U212" t="s">
        <v>15891</v>
      </c>
      <c r="V212" t="s">
        <v>15891</v>
      </c>
      <c r="W212" t="s">
        <v>15891</v>
      </c>
      <c r="X212" t="s">
        <v>15891</v>
      </c>
      <c r="Y212" t="s">
        <v>15897</v>
      </c>
      <c r="Z212" t="s">
        <v>15897</v>
      </c>
      <c r="AA212" t="s">
        <v>15897</v>
      </c>
      <c r="AB212" t="s">
        <v>11954</v>
      </c>
      <c r="AC212" t="s">
        <v>11951</v>
      </c>
      <c r="AD212" t="s">
        <v>11949</v>
      </c>
      <c r="AE212" t="s">
        <v>11950</v>
      </c>
      <c r="AF212" t="s">
        <v>11952</v>
      </c>
    </row>
    <row r="213" spans="1:32" x14ac:dyDescent="0.25">
      <c r="A213">
        <v>10193</v>
      </c>
      <c r="B213" t="s">
        <v>206</v>
      </c>
      <c r="C213">
        <v>200000000</v>
      </c>
      <c r="D213">
        <v>1066969703</v>
      </c>
      <c r="E213">
        <v>40345</v>
      </c>
      <c r="F213">
        <v>59.995418000000001</v>
      </c>
      <c r="G213">
        <v>103</v>
      </c>
      <c r="H213">
        <v>7.6</v>
      </c>
      <c r="I213">
        <v>4597</v>
      </c>
      <c r="J213" t="s">
        <v>23</v>
      </c>
      <c r="K213" t="s">
        <v>163</v>
      </c>
      <c r="L213" t="s">
        <v>37</v>
      </c>
      <c r="M213" t="s">
        <v>28</v>
      </c>
      <c r="N213" t="s">
        <v>203</v>
      </c>
      <c r="O213" t="s">
        <v>29</v>
      </c>
      <c r="P213">
        <v>1</v>
      </c>
      <c r="Q213">
        <v>1</v>
      </c>
      <c r="R213">
        <v>2</v>
      </c>
      <c r="S213">
        <v>1</v>
      </c>
      <c r="T213" t="s">
        <v>15887</v>
      </c>
      <c r="U213" t="s">
        <v>15891</v>
      </c>
      <c r="V213" t="s">
        <v>13664</v>
      </c>
      <c r="W213" t="s">
        <v>15891</v>
      </c>
      <c r="X213" t="s">
        <v>15891</v>
      </c>
      <c r="Y213" t="s">
        <v>15896</v>
      </c>
      <c r="Z213" t="s">
        <v>15896</v>
      </c>
      <c r="AA213" t="s">
        <v>15897</v>
      </c>
      <c r="AB213" t="s">
        <v>208</v>
      </c>
      <c r="AC213" t="s">
        <v>206</v>
      </c>
      <c r="AD213" t="s">
        <v>204</v>
      </c>
      <c r="AE213" t="s">
        <v>205</v>
      </c>
      <c r="AF213" t="s">
        <v>207</v>
      </c>
    </row>
    <row r="214" spans="1:32" x14ac:dyDescent="0.25">
      <c r="A214">
        <v>433</v>
      </c>
      <c r="B214" t="s">
        <v>12047</v>
      </c>
      <c r="C214">
        <v>6000000</v>
      </c>
      <c r="D214">
        <v>102272727</v>
      </c>
      <c r="E214">
        <v>23616</v>
      </c>
      <c r="F214">
        <v>59.961523</v>
      </c>
      <c r="G214">
        <v>139</v>
      </c>
      <c r="H214">
        <v>7.4</v>
      </c>
      <c r="I214">
        <v>1183</v>
      </c>
      <c r="J214" t="s">
        <v>23</v>
      </c>
      <c r="K214" t="s">
        <v>7782</v>
      </c>
      <c r="L214" t="s">
        <v>37</v>
      </c>
      <c r="M214" t="s">
        <v>38</v>
      </c>
      <c r="N214" t="s">
        <v>1679</v>
      </c>
      <c r="O214" t="s">
        <v>29</v>
      </c>
      <c r="P214">
        <v>1</v>
      </c>
      <c r="Q214">
        <v>1</v>
      </c>
      <c r="R214">
        <v>1</v>
      </c>
      <c r="S214">
        <v>0</v>
      </c>
      <c r="T214" t="s">
        <v>15888</v>
      </c>
      <c r="U214" t="s">
        <v>15891</v>
      </c>
      <c r="V214" t="s">
        <v>13664</v>
      </c>
      <c r="W214" t="s">
        <v>15891</v>
      </c>
      <c r="X214" t="s">
        <v>15891</v>
      </c>
      <c r="Y214" t="s">
        <v>15896</v>
      </c>
      <c r="Z214" t="s">
        <v>15896</v>
      </c>
      <c r="AA214" t="s">
        <v>15897</v>
      </c>
      <c r="AB214" t="s">
        <v>12049</v>
      </c>
      <c r="AC214" t="s">
        <v>12047</v>
      </c>
      <c r="AE214" t="s">
        <v>12046</v>
      </c>
      <c r="AF214" t="s">
        <v>12048</v>
      </c>
    </row>
    <row r="215" spans="1:32" x14ac:dyDescent="0.25">
      <c r="A215">
        <v>256591</v>
      </c>
      <c r="B215" t="s">
        <v>2509</v>
      </c>
      <c r="C215">
        <v>50100000</v>
      </c>
      <c r="D215">
        <v>153962963</v>
      </c>
      <c r="E215">
        <v>42060</v>
      </c>
      <c r="F215">
        <v>59.634028999999998</v>
      </c>
      <c r="G215">
        <v>105</v>
      </c>
      <c r="H215">
        <v>6.7</v>
      </c>
      <c r="I215">
        <v>2542</v>
      </c>
      <c r="J215" t="s">
        <v>23</v>
      </c>
      <c r="K215" t="s">
        <v>2511</v>
      </c>
      <c r="L215" t="s">
        <v>37</v>
      </c>
      <c r="M215" t="s">
        <v>38</v>
      </c>
      <c r="N215" t="s">
        <v>2506</v>
      </c>
      <c r="O215" t="s">
        <v>29</v>
      </c>
      <c r="P215">
        <v>1</v>
      </c>
      <c r="Q215">
        <v>1</v>
      </c>
      <c r="R215">
        <v>1</v>
      </c>
      <c r="S215">
        <v>0</v>
      </c>
      <c r="T215" t="s">
        <v>15888</v>
      </c>
      <c r="U215" t="s">
        <v>15891</v>
      </c>
      <c r="V215" t="s">
        <v>13664</v>
      </c>
      <c r="W215" t="s">
        <v>15901</v>
      </c>
      <c r="X215" t="s">
        <v>15891</v>
      </c>
      <c r="Y215" t="s">
        <v>15896</v>
      </c>
      <c r="Z215" t="s">
        <v>15912</v>
      </c>
      <c r="AA215" t="s">
        <v>15915</v>
      </c>
      <c r="AB215" t="s">
        <v>2512</v>
      </c>
      <c r="AC215" t="s">
        <v>2509</v>
      </c>
      <c r="AD215" t="s">
        <v>2507</v>
      </c>
      <c r="AE215" t="s">
        <v>2508</v>
      </c>
      <c r="AF215" t="s">
        <v>2510</v>
      </c>
    </row>
    <row r="216" spans="1:32" x14ac:dyDescent="0.25">
      <c r="A216">
        <v>137106</v>
      </c>
      <c r="B216" t="s">
        <v>2836</v>
      </c>
      <c r="C216">
        <v>60000000</v>
      </c>
      <c r="D216">
        <v>469160692</v>
      </c>
      <c r="E216">
        <v>41676</v>
      </c>
      <c r="F216">
        <v>59.547927999999999</v>
      </c>
      <c r="G216">
        <v>100</v>
      </c>
      <c r="H216">
        <v>7.5</v>
      </c>
      <c r="I216">
        <v>3070</v>
      </c>
      <c r="J216" t="s">
        <v>23</v>
      </c>
      <c r="K216" t="s">
        <v>2838</v>
      </c>
      <c r="L216" t="s">
        <v>37</v>
      </c>
      <c r="M216" t="s">
        <v>38</v>
      </c>
      <c r="N216" t="s">
        <v>961</v>
      </c>
      <c r="O216" t="s">
        <v>29</v>
      </c>
      <c r="P216">
        <v>1</v>
      </c>
      <c r="Q216">
        <v>1</v>
      </c>
      <c r="R216">
        <v>1</v>
      </c>
      <c r="S216">
        <v>1</v>
      </c>
      <c r="T216" t="s">
        <v>15887</v>
      </c>
      <c r="U216" t="s">
        <v>15891</v>
      </c>
      <c r="V216" t="s">
        <v>13664</v>
      </c>
      <c r="W216" t="s">
        <v>15891</v>
      </c>
      <c r="X216" t="s">
        <v>15891</v>
      </c>
      <c r="Y216" t="s">
        <v>15896</v>
      </c>
      <c r="Z216" t="s">
        <v>15896</v>
      </c>
      <c r="AA216" t="s">
        <v>15897</v>
      </c>
      <c r="AB216" t="s">
        <v>2839</v>
      </c>
      <c r="AC216" t="s">
        <v>2836</v>
      </c>
      <c r="AD216" t="s">
        <v>2834</v>
      </c>
      <c r="AE216" t="s">
        <v>2835</v>
      </c>
      <c r="AF216" t="s">
        <v>2837</v>
      </c>
    </row>
    <row r="217" spans="1:32" x14ac:dyDescent="0.25">
      <c r="A217">
        <v>72559</v>
      </c>
      <c r="B217" t="s">
        <v>700</v>
      </c>
      <c r="C217">
        <v>130000000</v>
      </c>
      <c r="D217">
        <v>371876278</v>
      </c>
      <c r="E217">
        <v>41359</v>
      </c>
      <c r="F217">
        <v>59.325589000000001</v>
      </c>
      <c r="G217">
        <v>110</v>
      </c>
      <c r="H217">
        <v>5.4</v>
      </c>
      <c r="I217">
        <v>3025</v>
      </c>
      <c r="J217" t="s">
        <v>23</v>
      </c>
      <c r="K217" t="s">
        <v>702</v>
      </c>
      <c r="L217" t="s">
        <v>37</v>
      </c>
      <c r="M217" t="s">
        <v>38</v>
      </c>
      <c r="N217" t="s">
        <v>159</v>
      </c>
      <c r="O217" t="s">
        <v>29</v>
      </c>
      <c r="P217">
        <v>1</v>
      </c>
      <c r="Q217">
        <v>1</v>
      </c>
      <c r="R217">
        <v>1</v>
      </c>
      <c r="S217">
        <v>1</v>
      </c>
      <c r="T217" t="s">
        <v>15888</v>
      </c>
      <c r="U217" t="s">
        <v>15890</v>
      </c>
      <c r="V217" t="s">
        <v>15891</v>
      </c>
      <c r="W217" t="s">
        <v>15891</v>
      </c>
      <c r="X217" t="s">
        <v>15905</v>
      </c>
      <c r="Y217" t="s">
        <v>15894</v>
      </c>
      <c r="Z217" t="s">
        <v>15897</v>
      </c>
      <c r="AA217" t="s">
        <v>15894</v>
      </c>
      <c r="AC217" t="s">
        <v>700</v>
      </c>
      <c r="AD217" t="s">
        <v>698</v>
      </c>
      <c r="AE217" t="s">
        <v>699</v>
      </c>
      <c r="AF217" t="s">
        <v>701</v>
      </c>
    </row>
    <row r="218" spans="1:32" x14ac:dyDescent="0.25">
      <c r="A218">
        <v>389</v>
      </c>
      <c r="B218" t="s">
        <v>15384</v>
      </c>
      <c r="C218">
        <v>350000</v>
      </c>
      <c r="D218">
        <v>1000000</v>
      </c>
      <c r="E218">
        <v>20904</v>
      </c>
      <c r="F218">
        <v>59.259203999999997</v>
      </c>
      <c r="G218">
        <v>96</v>
      </c>
      <c r="H218">
        <v>8.1999999999999993</v>
      </c>
      <c r="I218">
        <v>2078</v>
      </c>
      <c r="J218" t="s">
        <v>23</v>
      </c>
      <c r="K218" t="s">
        <v>15386</v>
      </c>
      <c r="L218" t="s">
        <v>37</v>
      </c>
      <c r="M218" t="s">
        <v>38</v>
      </c>
      <c r="N218" t="s">
        <v>786</v>
      </c>
      <c r="O218" t="s">
        <v>29</v>
      </c>
      <c r="P218">
        <v>1</v>
      </c>
      <c r="Q218">
        <v>1</v>
      </c>
      <c r="R218">
        <v>1</v>
      </c>
      <c r="S218">
        <v>0</v>
      </c>
      <c r="T218" t="s">
        <v>15888</v>
      </c>
      <c r="U218" t="s">
        <v>15891</v>
      </c>
      <c r="V218" t="s">
        <v>15891</v>
      </c>
      <c r="W218" t="s">
        <v>15901</v>
      </c>
      <c r="X218" t="s">
        <v>15891</v>
      </c>
      <c r="Y218" t="s">
        <v>15897</v>
      </c>
      <c r="Z218" t="s">
        <v>15911</v>
      </c>
      <c r="AA218" t="s">
        <v>15915</v>
      </c>
      <c r="AB218" t="s">
        <v>15387</v>
      </c>
      <c r="AC218" t="s">
        <v>15384</v>
      </c>
      <c r="AE218" t="s">
        <v>15383</v>
      </c>
      <c r="AF218" t="s">
        <v>15385</v>
      </c>
    </row>
    <row r="219" spans="1:32" x14ac:dyDescent="0.25">
      <c r="A219">
        <v>453</v>
      </c>
      <c r="B219" t="s">
        <v>1912</v>
      </c>
      <c r="C219">
        <v>60000000</v>
      </c>
      <c r="D219">
        <v>313542341</v>
      </c>
      <c r="E219">
        <v>37236</v>
      </c>
      <c r="F219">
        <v>59.248437000000003</v>
      </c>
      <c r="G219">
        <v>135</v>
      </c>
      <c r="H219">
        <v>7.7</v>
      </c>
      <c r="I219">
        <v>3009</v>
      </c>
      <c r="J219" t="s">
        <v>23</v>
      </c>
      <c r="K219" t="s">
        <v>1085</v>
      </c>
      <c r="L219" t="s">
        <v>37</v>
      </c>
      <c r="M219" t="s">
        <v>38</v>
      </c>
      <c r="N219" t="s">
        <v>231</v>
      </c>
      <c r="O219" t="s">
        <v>29</v>
      </c>
      <c r="P219">
        <v>1</v>
      </c>
      <c r="Q219">
        <v>1</v>
      </c>
      <c r="R219">
        <v>1</v>
      </c>
      <c r="S219">
        <v>1</v>
      </c>
      <c r="T219" t="s">
        <v>15888</v>
      </c>
      <c r="U219" t="s">
        <v>15891</v>
      </c>
      <c r="V219" t="s">
        <v>15891</v>
      </c>
      <c r="W219" t="s">
        <v>15901</v>
      </c>
      <c r="X219" t="s">
        <v>15891</v>
      </c>
      <c r="Y219" t="s">
        <v>15897</v>
      </c>
      <c r="Z219" t="s">
        <v>15911</v>
      </c>
      <c r="AA219" t="s">
        <v>15915</v>
      </c>
      <c r="AB219" t="s">
        <v>1914</v>
      </c>
      <c r="AC219" t="s">
        <v>1912</v>
      </c>
      <c r="AD219" t="s">
        <v>1910</v>
      </c>
      <c r="AE219" t="s">
        <v>1911</v>
      </c>
      <c r="AF219" t="s">
        <v>1913</v>
      </c>
    </row>
    <row r="220" spans="1:32" x14ac:dyDescent="0.25">
      <c r="A220">
        <v>45612</v>
      </c>
      <c r="B220" t="s">
        <v>5654</v>
      </c>
      <c r="C220">
        <v>32000000</v>
      </c>
      <c r="D220">
        <v>147332697</v>
      </c>
      <c r="E220">
        <v>40632</v>
      </c>
      <c r="F220">
        <v>59.198880000000003</v>
      </c>
      <c r="G220">
        <v>93</v>
      </c>
      <c r="H220">
        <v>7.1</v>
      </c>
      <c r="I220">
        <v>2699</v>
      </c>
      <c r="J220" t="s">
        <v>23</v>
      </c>
      <c r="K220" t="s">
        <v>5656</v>
      </c>
      <c r="L220" t="s">
        <v>277</v>
      </c>
      <c r="M220" t="s">
        <v>38</v>
      </c>
      <c r="N220" t="s">
        <v>3436</v>
      </c>
      <c r="O220" t="s">
        <v>29</v>
      </c>
      <c r="P220">
        <v>1</v>
      </c>
      <c r="Q220">
        <v>2</v>
      </c>
      <c r="R220">
        <v>1</v>
      </c>
      <c r="S220">
        <v>0</v>
      </c>
      <c r="T220" t="s">
        <v>15888</v>
      </c>
      <c r="U220" t="s">
        <v>15891</v>
      </c>
      <c r="V220" t="s">
        <v>15891</v>
      </c>
      <c r="W220" t="s">
        <v>15891</v>
      </c>
      <c r="X220" t="s">
        <v>15905</v>
      </c>
      <c r="Y220" t="s">
        <v>15897</v>
      </c>
      <c r="Z220" t="s">
        <v>15897</v>
      </c>
      <c r="AA220" t="s">
        <v>15897</v>
      </c>
      <c r="AB220" t="s">
        <v>5657</v>
      </c>
      <c r="AC220" t="s">
        <v>5654</v>
      </c>
      <c r="AD220" t="s">
        <v>5652</v>
      </c>
      <c r="AE220" t="s">
        <v>5653</v>
      </c>
      <c r="AF220" t="s">
        <v>5655</v>
      </c>
    </row>
    <row r="221" spans="1:32" x14ac:dyDescent="0.25">
      <c r="A221">
        <v>364</v>
      </c>
      <c r="B221" t="s">
        <v>1666</v>
      </c>
      <c r="C221">
        <v>80000000</v>
      </c>
      <c r="D221">
        <v>280000000</v>
      </c>
      <c r="E221">
        <v>33774</v>
      </c>
      <c r="F221">
        <v>59.113174000000001</v>
      </c>
      <c r="G221">
        <v>126</v>
      </c>
      <c r="H221">
        <v>6.6</v>
      </c>
      <c r="I221">
        <v>1673</v>
      </c>
      <c r="J221" t="s">
        <v>23</v>
      </c>
      <c r="K221" t="s">
        <v>866</v>
      </c>
      <c r="L221" t="s">
        <v>41</v>
      </c>
      <c r="M221" t="s">
        <v>38</v>
      </c>
      <c r="N221" t="s">
        <v>1664</v>
      </c>
      <c r="O221" t="s">
        <v>29</v>
      </c>
      <c r="P221">
        <v>1</v>
      </c>
      <c r="Q221">
        <v>2</v>
      </c>
      <c r="R221">
        <v>1</v>
      </c>
      <c r="S221">
        <v>1</v>
      </c>
      <c r="T221" t="s">
        <v>15888</v>
      </c>
      <c r="U221" t="s">
        <v>15890</v>
      </c>
      <c r="V221" t="s">
        <v>15891</v>
      </c>
      <c r="W221" t="s">
        <v>15891</v>
      </c>
      <c r="X221" t="s">
        <v>15891</v>
      </c>
      <c r="Y221" t="s">
        <v>15894</v>
      </c>
      <c r="Z221" t="s">
        <v>15897</v>
      </c>
      <c r="AA221" t="s">
        <v>15894</v>
      </c>
      <c r="AB221" t="s">
        <v>1668</v>
      </c>
      <c r="AC221" t="s">
        <v>1666</v>
      </c>
      <c r="AE221" t="s">
        <v>1665</v>
      </c>
      <c r="AF221" t="s">
        <v>1667</v>
      </c>
    </row>
    <row r="222" spans="1:32" x14ac:dyDescent="0.25">
      <c r="A222">
        <v>744</v>
      </c>
      <c r="B222" t="s">
        <v>9102</v>
      </c>
      <c r="C222">
        <v>15000000</v>
      </c>
      <c r="D222">
        <v>356830601</v>
      </c>
      <c r="E222">
        <v>31548</v>
      </c>
      <c r="F222">
        <v>58.900646999999999</v>
      </c>
      <c r="G222">
        <v>110</v>
      </c>
      <c r="H222">
        <v>6.7</v>
      </c>
      <c r="I222">
        <v>1698</v>
      </c>
      <c r="J222" t="s">
        <v>23</v>
      </c>
      <c r="K222" t="s">
        <v>2258</v>
      </c>
      <c r="L222" t="s">
        <v>37</v>
      </c>
      <c r="M222" t="s">
        <v>38</v>
      </c>
      <c r="N222" t="s">
        <v>9100</v>
      </c>
      <c r="O222" t="s">
        <v>29</v>
      </c>
      <c r="P222">
        <v>1</v>
      </c>
      <c r="Q222">
        <v>1</v>
      </c>
      <c r="R222">
        <v>1</v>
      </c>
      <c r="S222">
        <v>1</v>
      </c>
      <c r="T222" t="s">
        <v>15888</v>
      </c>
      <c r="U222" t="s">
        <v>15890</v>
      </c>
      <c r="V222" t="s">
        <v>15891</v>
      </c>
      <c r="W222" t="s">
        <v>15891</v>
      </c>
      <c r="X222" t="s">
        <v>15891</v>
      </c>
      <c r="Y222" t="s">
        <v>15894</v>
      </c>
      <c r="Z222" t="s">
        <v>15897</v>
      </c>
      <c r="AA222" t="s">
        <v>15894</v>
      </c>
      <c r="AB222" t="s">
        <v>9104</v>
      </c>
      <c r="AC222" t="s">
        <v>9102</v>
      </c>
      <c r="AE222" t="s">
        <v>9101</v>
      </c>
      <c r="AF222" t="s">
        <v>9103</v>
      </c>
    </row>
    <row r="223" spans="1:32" x14ac:dyDescent="0.25">
      <c r="A223">
        <v>103</v>
      </c>
      <c r="B223" t="s">
        <v>14705</v>
      </c>
      <c r="C223">
        <v>1300000</v>
      </c>
      <c r="D223">
        <v>28262574</v>
      </c>
      <c r="E223">
        <v>27797</v>
      </c>
      <c r="F223">
        <v>58.845025</v>
      </c>
      <c r="G223">
        <v>114</v>
      </c>
      <c r="H223">
        <v>8</v>
      </c>
      <c r="I223">
        <v>2535</v>
      </c>
      <c r="J223" t="s">
        <v>23</v>
      </c>
      <c r="K223" t="s">
        <v>14707</v>
      </c>
      <c r="L223" t="s">
        <v>37</v>
      </c>
      <c r="M223" t="s">
        <v>28</v>
      </c>
      <c r="N223" t="s">
        <v>3295</v>
      </c>
      <c r="O223" t="s">
        <v>29</v>
      </c>
      <c r="P223">
        <v>1</v>
      </c>
      <c r="Q223">
        <v>1</v>
      </c>
      <c r="R223">
        <v>2</v>
      </c>
      <c r="S223">
        <v>0</v>
      </c>
      <c r="T223" t="s">
        <v>15888</v>
      </c>
      <c r="U223" t="s">
        <v>15891</v>
      </c>
      <c r="V223" t="s">
        <v>15891</v>
      </c>
      <c r="W223" t="s">
        <v>15901</v>
      </c>
      <c r="X223" t="s">
        <v>15891</v>
      </c>
      <c r="Y223" t="s">
        <v>15897</v>
      </c>
      <c r="Z223" t="s">
        <v>15911</v>
      </c>
      <c r="AA223" t="s">
        <v>15915</v>
      </c>
      <c r="AB223" t="s">
        <v>14708</v>
      </c>
      <c r="AC223" t="s">
        <v>14705</v>
      </c>
      <c r="AE223" t="s">
        <v>14704</v>
      </c>
      <c r="AF223" t="s">
        <v>14706</v>
      </c>
    </row>
    <row r="224" spans="1:32" x14ac:dyDescent="0.25">
      <c r="A224">
        <v>563</v>
      </c>
      <c r="B224" t="s">
        <v>1200</v>
      </c>
      <c r="C224">
        <v>105000000</v>
      </c>
      <c r="D224">
        <v>121214377</v>
      </c>
      <c r="E224">
        <v>35740</v>
      </c>
      <c r="F224">
        <v>58.782359</v>
      </c>
      <c r="G224">
        <v>129</v>
      </c>
      <c r="H224">
        <v>6.7</v>
      </c>
      <c r="I224">
        <v>1560</v>
      </c>
      <c r="J224" t="s">
        <v>23</v>
      </c>
      <c r="K224" t="s">
        <v>1202</v>
      </c>
      <c r="L224" t="s">
        <v>37</v>
      </c>
      <c r="M224" t="s">
        <v>38</v>
      </c>
      <c r="N224" t="s">
        <v>196</v>
      </c>
      <c r="O224" t="s">
        <v>29</v>
      </c>
      <c r="P224">
        <v>1</v>
      </c>
      <c r="Q224">
        <v>1</v>
      </c>
      <c r="R224">
        <v>1</v>
      </c>
      <c r="S224">
        <v>0</v>
      </c>
      <c r="T224" t="s">
        <v>15888</v>
      </c>
      <c r="U224" t="s">
        <v>15890</v>
      </c>
      <c r="V224" t="s">
        <v>15891</v>
      </c>
      <c r="W224" t="s">
        <v>15891</v>
      </c>
      <c r="X224" t="s">
        <v>15905</v>
      </c>
      <c r="Y224" t="s">
        <v>15894</v>
      </c>
      <c r="Z224" t="s">
        <v>15897</v>
      </c>
      <c r="AA224" t="s">
        <v>15894</v>
      </c>
      <c r="AB224" t="s">
        <v>1203</v>
      </c>
      <c r="AC224" t="s">
        <v>1200</v>
      </c>
      <c r="AE224" t="s">
        <v>1199</v>
      </c>
      <c r="AF224" t="s">
        <v>1201</v>
      </c>
    </row>
    <row r="225" spans="1:32" x14ac:dyDescent="0.25">
      <c r="A225">
        <v>11253</v>
      </c>
      <c r="B225" t="s">
        <v>1631</v>
      </c>
      <c r="C225">
        <v>85000000</v>
      </c>
      <c r="D225">
        <v>160388063</v>
      </c>
      <c r="E225">
        <v>39640</v>
      </c>
      <c r="F225">
        <v>58.57976</v>
      </c>
      <c r="G225">
        <v>120</v>
      </c>
      <c r="H225">
        <v>6.5</v>
      </c>
      <c r="I225">
        <v>1527</v>
      </c>
      <c r="J225" t="s">
        <v>23</v>
      </c>
      <c r="K225" t="s">
        <v>1633</v>
      </c>
      <c r="L225" t="s">
        <v>334</v>
      </c>
      <c r="M225" t="s">
        <v>38</v>
      </c>
      <c r="N225" t="s">
        <v>1623</v>
      </c>
      <c r="O225" t="s">
        <v>29</v>
      </c>
      <c r="P225">
        <v>1</v>
      </c>
      <c r="Q225">
        <v>2</v>
      </c>
      <c r="R225">
        <v>1</v>
      </c>
      <c r="S225">
        <v>1</v>
      </c>
      <c r="T225" t="s">
        <v>15888</v>
      </c>
      <c r="U225" t="s">
        <v>15891</v>
      </c>
      <c r="V225" t="s">
        <v>15891</v>
      </c>
      <c r="W225" t="s">
        <v>15891</v>
      </c>
      <c r="X225" t="s">
        <v>15891</v>
      </c>
      <c r="Y225" t="s">
        <v>15897</v>
      </c>
      <c r="Z225" t="s">
        <v>15897</v>
      </c>
      <c r="AA225" t="s">
        <v>15897</v>
      </c>
      <c r="AB225" t="s">
        <v>1634</v>
      </c>
      <c r="AC225" t="s">
        <v>1631</v>
      </c>
      <c r="AE225" t="s">
        <v>1630</v>
      </c>
      <c r="AF225" t="s">
        <v>1632</v>
      </c>
    </row>
    <row r="226" spans="1:32" x14ac:dyDescent="0.25">
      <c r="A226">
        <v>4011</v>
      </c>
      <c r="B226" t="s">
        <v>9161</v>
      </c>
      <c r="C226">
        <v>15000000</v>
      </c>
      <c r="D226">
        <v>73326666</v>
      </c>
      <c r="E226">
        <v>32202</v>
      </c>
      <c r="F226">
        <v>58.553213</v>
      </c>
      <c r="G226">
        <v>92</v>
      </c>
      <c r="H226">
        <v>7.1</v>
      </c>
      <c r="I226">
        <v>1444</v>
      </c>
      <c r="J226" t="s">
        <v>23</v>
      </c>
      <c r="K226" t="s">
        <v>9163</v>
      </c>
      <c r="L226" t="s">
        <v>37</v>
      </c>
      <c r="M226" t="s">
        <v>38</v>
      </c>
      <c r="N226" t="s">
        <v>1645</v>
      </c>
      <c r="O226" t="s">
        <v>29</v>
      </c>
      <c r="P226">
        <v>1</v>
      </c>
      <c r="Q226">
        <v>1</v>
      </c>
      <c r="R226">
        <v>1</v>
      </c>
      <c r="S226">
        <v>1</v>
      </c>
      <c r="T226" t="s">
        <v>15888</v>
      </c>
      <c r="U226" t="s">
        <v>15891</v>
      </c>
      <c r="V226" t="s">
        <v>13664</v>
      </c>
      <c r="W226" t="s">
        <v>15891</v>
      </c>
      <c r="X226" t="s">
        <v>15891</v>
      </c>
      <c r="Y226" t="s">
        <v>15896</v>
      </c>
      <c r="Z226" t="s">
        <v>15896</v>
      </c>
      <c r="AA226" t="s">
        <v>15897</v>
      </c>
      <c r="AB226" t="s">
        <v>9164</v>
      </c>
      <c r="AC226" t="s">
        <v>9161</v>
      </c>
      <c r="AE226" t="s">
        <v>9160</v>
      </c>
      <c r="AF226" t="s">
        <v>9162</v>
      </c>
    </row>
    <row r="227" spans="1:32" x14ac:dyDescent="0.25">
      <c r="A227">
        <v>299687</v>
      </c>
      <c r="B227" t="s">
        <v>5042</v>
      </c>
      <c r="C227">
        <v>38000000</v>
      </c>
      <c r="D227">
        <v>109906372</v>
      </c>
      <c r="E227">
        <v>42383</v>
      </c>
      <c r="F227">
        <v>57.889963999999999</v>
      </c>
      <c r="G227">
        <v>112</v>
      </c>
      <c r="H227">
        <v>5.6</v>
      </c>
      <c r="I227">
        <v>1945</v>
      </c>
      <c r="J227" t="s">
        <v>23</v>
      </c>
      <c r="K227" t="s">
        <v>5044</v>
      </c>
      <c r="L227" t="s">
        <v>37</v>
      </c>
      <c r="M227" t="s">
        <v>38</v>
      </c>
      <c r="N227" t="s">
        <v>1051</v>
      </c>
      <c r="O227" t="s">
        <v>29</v>
      </c>
      <c r="P227">
        <v>1</v>
      </c>
      <c r="Q227">
        <v>1</v>
      </c>
      <c r="R227">
        <v>1</v>
      </c>
      <c r="S227">
        <v>0</v>
      </c>
      <c r="T227" t="s">
        <v>15888</v>
      </c>
      <c r="U227" t="s">
        <v>15891</v>
      </c>
      <c r="V227" t="s">
        <v>15891</v>
      </c>
      <c r="W227" t="s">
        <v>15891</v>
      </c>
      <c r="X227" t="s">
        <v>15891</v>
      </c>
      <c r="Y227" t="s">
        <v>15897</v>
      </c>
      <c r="Z227" t="s">
        <v>15897</v>
      </c>
      <c r="AA227" t="s">
        <v>15897</v>
      </c>
      <c r="AB227" t="s">
        <v>5045</v>
      </c>
      <c r="AC227" t="s">
        <v>5042</v>
      </c>
      <c r="AD227" t="s">
        <v>5040</v>
      </c>
      <c r="AE227" t="s">
        <v>5041</v>
      </c>
      <c r="AF227" t="s">
        <v>5043</v>
      </c>
    </row>
    <row r="228" spans="1:32" hidden="1" x14ac:dyDescent="0.25">
      <c r="A228">
        <v>203833</v>
      </c>
      <c r="B228" t="s">
        <v>8342</v>
      </c>
      <c r="C228">
        <v>0</v>
      </c>
      <c r="D228">
        <v>76586316</v>
      </c>
      <c r="E228">
        <v>41586</v>
      </c>
      <c r="F228">
        <v>57.841560000000001</v>
      </c>
      <c r="G228">
        <v>131</v>
      </c>
      <c r="H228">
        <v>7.4</v>
      </c>
      <c r="I228">
        <v>1486</v>
      </c>
      <c r="J228" t="s">
        <v>23</v>
      </c>
      <c r="K228" t="s">
        <v>8344</v>
      </c>
      <c r="L228" t="s">
        <v>334</v>
      </c>
      <c r="M228" t="s">
        <v>296</v>
      </c>
      <c r="N228" t="s">
        <v>786</v>
      </c>
      <c r="O228" t="s">
        <v>29</v>
      </c>
      <c r="P228">
        <v>1</v>
      </c>
      <c r="Q228">
        <v>2</v>
      </c>
      <c r="R228">
        <v>2</v>
      </c>
      <c r="S228">
        <v>0</v>
      </c>
      <c r="T228" t="s">
        <v>15888</v>
      </c>
      <c r="U228" t="s">
        <v>15891</v>
      </c>
      <c r="V228" t="s">
        <v>15891</v>
      </c>
      <c r="W228" t="s">
        <v>15901</v>
      </c>
      <c r="X228" t="s">
        <v>15891</v>
      </c>
      <c r="Y228" t="s">
        <v>15897</v>
      </c>
      <c r="Z228" t="s">
        <v>15911</v>
      </c>
      <c r="AA228" t="s">
        <v>15915</v>
      </c>
      <c r="AB228" t="s">
        <v>8345</v>
      </c>
      <c r="AC228" t="s">
        <v>8342</v>
      </c>
      <c r="AD228" t="s">
        <v>8340</v>
      </c>
      <c r="AE228" t="s">
        <v>8341</v>
      </c>
      <c r="AF228" t="s">
        <v>8343</v>
      </c>
    </row>
    <row r="229" spans="1:32" x14ac:dyDescent="0.25">
      <c r="A229">
        <v>312221</v>
      </c>
      <c r="B229" t="s">
        <v>5048</v>
      </c>
      <c r="C229">
        <v>37000000</v>
      </c>
      <c r="D229">
        <v>173567581</v>
      </c>
      <c r="E229">
        <v>42333</v>
      </c>
      <c r="F229">
        <v>57.773583000000002</v>
      </c>
      <c r="G229">
        <v>133</v>
      </c>
      <c r="H229">
        <v>7.3</v>
      </c>
      <c r="I229">
        <v>1915</v>
      </c>
      <c r="J229" t="s">
        <v>23</v>
      </c>
      <c r="K229" t="s">
        <v>5050</v>
      </c>
      <c r="L229" t="s">
        <v>37</v>
      </c>
      <c r="M229" t="s">
        <v>38</v>
      </c>
      <c r="N229" t="s">
        <v>786</v>
      </c>
      <c r="O229" t="s">
        <v>29</v>
      </c>
      <c r="P229">
        <v>1</v>
      </c>
      <c r="Q229">
        <v>1</v>
      </c>
      <c r="R229">
        <v>1</v>
      </c>
      <c r="S229">
        <v>1</v>
      </c>
      <c r="T229" t="s">
        <v>15888</v>
      </c>
      <c r="U229" t="s">
        <v>15891</v>
      </c>
      <c r="V229" t="s">
        <v>15891</v>
      </c>
      <c r="W229" t="s">
        <v>15901</v>
      </c>
      <c r="X229" t="s">
        <v>15891</v>
      </c>
      <c r="Y229" t="s">
        <v>15897</v>
      </c>
      <c r="Z229" t="s">
        <v>15911</v>
      </c>
      <c r="AA229" t="s">
        <v>15915</v>
      </c>
      <c r="AB229" t="s">
        <v>5051</v>
      </c>
      <c r="AC229" t="s">
        <v>5048</v>
      </c>
      <c r="AD229" t="s">
        <v>5046</v>
      </c>
      <c r="AE229" t="s">
        <v>5047</v>
      </c>
      <c r="AF229" t="s">
        <v>5049</v>
      </c>
    </row>
    <row r="230" spans="1:32" x14ac:dyDescent="0.25">
      <c r="A230">
        <v>1573</v>
      </c>
      <c r="B230" t="s">
        <v>2232</v>
      </c>
      <c r="C230">
        <v>70000000</v>
      </c>
      <c r="D230">
        <v>240031094</v>
      </c>
      <c r="E230">
        <v>33056</v>
      </c>
      <c r="F230">
        <v>57.69847</v>
      </c>
      <c r="G230">
        <v>124</v>
      </c>
      <c r="H230">
        <v>6.6</v>
      </c>
      <c r="I230">
        <v>1896</v>
      </c>
      <c r="J230" t="s">
        <v>23</v>
      </c>
      <c r="K230" t="s">
        <v>2234</v>
      </c>
      <c r="L230" t="s">
        <v>37</v>
      </c>
      <c r="M230" t="s">
        <v>28</v>
      </c>
      <c r="N230" t="s">
        <v>861</v>
      </c>
      <c r="O230" t="s">
        <v>29</v>
      </c>
      <c r="P230">
        <v>1</v>
      </c>
      <c r="Q230">
        <v>1</v>
      </c>
      <c r="R230">
        <v>2</v>
      </c>
      <c r="S230">
        <v>1</v>
      </c>
      <c r="T230" t="s">
        <v>15888</v>
      </c>
      <c r="U230" t="s">
        <v>15890</v>
      </c>
      <c r="V230" t="s">
        <v>15891</v>
      </c>
      <c r="W230" t="s">
        <v>15891</v>
      </c>
      <c r="X230" t="s">
        <v>15905</v>
      </c>
      <c r="Y230" t="s">
        <v>15894</v>
      </c>
      <c r="Z230" t="s">
        <v>15897</v>
      </c>
      <c r="AA230" t="s">
        <v>15894</v>
      </c>
      <c r="AB230" t="s">
        <v>2235</v>
      </c>
      <c r="AC230" t="s">
        <v>2232</v>
      </c>
      <c r="AE230" t="s">
        <v>2231</v>
      </c>
      <c r="AF230" t="s">
        <v>2233</v>
      </c>
    </row>
    <row r="231" spans="1:32" x14ac:dyDescent="0.25">
      <c r="A231">
        <v>318846</v>
      </c>
      <c r="B231" t="s">
        <v>6318</v>
      </c>
      <c r="C231">
        <v>28000000</v>
      </c>
      <c r="D231">
        <v>133346506</v>
      </c>
      <c r="E231">
        <v>42349</v>
      </c>
      <c r="F231">
        <v>57.518472000000003</v>
      </c>
      <c r="G231">
        <v>130</v>
      </c>
      <c r="H231">
        <v>7.3</v>
      </c>
      <c r="I231">
        <v>2607</v>
      </c>
      <c r="J231" t="s">
        <v>23</v>
      </c>
      <c r="K231" t="s">
        <v>6320</v>
      </c>
      <c r="L231" t="s">
        <v>37</v>
      </c>
      <c r="M231" t="s">
        <v>38</v>
      </c>
      <c r="N231" t="s">
        <v>1692</v>
      </c>
      <c r="O231" t="s">
        <v>29</v>
      </c>
      <c r="P231">
        <v>1</v>
      </c>
      <c r="Q231">
        <v>1</v>
      </c>
      <c r="R231">
        <v>1</v>
      </c>
      <c r="S231">
        <v>1</v>
      </c>
      <c r="T231" t="s">
        <v>15888</v>
      </c>
      <c r="U231" t="s">
        <v>15891</v>
      </c>
      <c r="V231" t="s">
        <v>13664</v>
      </c>
      <c r="W231" t="s">
        <v>15901</v>
      </c>
      <c r="X231" t="s">
        <v>15891</v>
      </c>
      <c r="Y231" t="s">
        <v>15896</v>
      </c>
      <c r="Z231" t="s">
        <v>15912</v>
      </c>
      <c r="AA231" t="s">
        <v>15915</v>
      </c>
      <c r="AB231" t="s">
        <v>6321</v>
      </c>
      <c r="AC231" t="s">
        <v>6318</v>
      </c>
      <c r="AD231" t="s">
        <v>6316</v>
      </c>
      <c r="AE231" t="s">
        <v>6317</v>
      </c>
      <c r="AF231" t="s">
        <v>6319</v>
      </c>
    </row>
    <row r="232" spans="1:32" x14ac:dyDescent="0.25">
      <c r="A232">
        <v>19908</v>
      </c>
      <c r="B232" t="s">
        <v>7284</v>
      </c>
      <c r="C232">
        <v>23600000</v>
      </c>
      <c r="D232">
        <v>102391382</v>
      </c>
      <c r="E232">
        <v>40093</v>
      </c>
      <c r="F232">
        <v>57.300674000000001</v>
      </c>
      <c r="G232">
        <v>88</v>
      </c>
      <c r="H232">
        <v>7.2</v>
      </c>
      <c r="I232">
        <v>3550</v>
      </c>
      <c r="J232" t="s">
        <v>23</v>
      </c>
      <c r="K232" t="s">
        <v>7286</v>
      </c>
      <c r="L232" t="s">
        <v>37</v>
      </c>
      <c r="M232" t="s">
        <v>38</v>
      </c>
      <c r="N232" t="s">
        <v>5725</v>
      </c>
      <c r="O232" t="s">
        <v>29</v>
      </c>
      <c r="P232">
        <v>1</v>
      </c>
      <c r="Q232">
        <v>1</v>
      </c>
      <c r="R232">
        <v>1</v>
      </c>
      <c r="S232">
        <v>0</v>
      </c>
      <c r="T232" t="s">
        <v>15888</v>
      </c>
      <c r="U232" t="s">
        <v>15891</v>
      </c>
      <c r="V232" t="s">
        <v>13664</v>
      </c>
      <c r="W232" t="s">
        <v>15891</v>
      </c>
      <c r="X232" t="s">
        <v>15891</v>
      </c>
      <c r="Y232" t="s">
        <v>15896</v>
      </c>
      <c r="Z232" t="s">
        <v>15896</v>
      </c>
      <c r="AA232" t="s">
        <v>15897</v>
      </c>
      <c r="AB232" t="s">
        <v>7287</v>
      </c>
      <c r="AC232" t="s">
        <v>7284</v>
      </c>
      <c r="AD232" t="s">
        <v>7282</v>
      </c>
      <c r="AE232" t="s">
        <v>7283</v>
      </c>
      <c r="AF232" t="s">
        <v>7285</v>
      </c>
    </row>
    <row r="233" spans="1:32" x14ac:dyDescent="0.25">
      <c r="A233">
        <v>544</v>
      </c>
      <c r="B233" t="s">
        <v>7393</v>
      </c>
      <c r="C233">
        <v>23000000</v>
      </c>
      <c r="D233">
        <v>369884651</v>
      </c>
      <c r="E233">
        <v>35991</v>
      </c>
      <c r="F233">
        <v>57.110486000000002</v>
      </c>
      <c r="G233">
        <v>119</v>
      </c>
      <c r="H233">
        <v>6.5</v>
      </c>
      <c r="I233">
        <v>1590</v>
      </c>
      <c r="J233" t="s">
        <v>23</v>
      </c>
      <c r="K233" t="s">
        <v>1457</v>
      </c>
      <c r="L233" t="s">
        <v>37</v>
      </c>
      <c r="M233" t="s">
        <v>38</v>
      </c>
      <c r="N233" t="s">
        <v>1743</v>
      </c>
      <c r="O233" t="s">
        <v>29</v>
      </c>
      <c r="P233">
        <v>1</v>
      </c>
      <c r="Q233">
        <v>1</v>
      </c>
      <c r="R233">
        <v>1</v>
      </c>
      <c r="S233">
        <v>1</v>
      </c>
      <c r="T233" t="s">
        <v>15888</v>
      </c>
      <c r="U233" t="s">
        <v>15891</v>
      </c>
      <c r="V233" t="s">
        <v>13664</v>
      </c>
      <c r="W233" t="s">
        <v>15891</v>
      </c>
      <c r="X233" t="s">
        <v>15891</v>
      </c>
      <c r="Y233" t="s">
        <v>15896</v>
      </c>
      <c r="Z233" t="s">
        <v>15896</v>
      </c>
      <c r="AA233" t="s">
        <v>15897</v>
      </c>
      <c r="AB233" t="s">
        <v>7395</v>
      </c>
      <c r="AC233" t="s">
        <v>7393</v>
      </c>
      <c r="AD233" t="s">
        <v>7391</v>
      </c>
      <c r="AE233" t="s">
        <v>7392</v>
      </c>
      <c r="AF233" t="s">
        <v>7394</v>
      </c>
    </row>
    <row r="234" spans="1:32" x14ac:dyDescent="0.25">
      <c r="A234">
        <v>75780</v>
      </c>
      <c r="B234" t="s">
        <v>2734</v>
      </c>
      <c r="C234">
        <v>60000000</v>
      </c>
      <c r="D234">
        <v>218340595</v>
      </c>
      <c r="E234">
        <v>41263</v>
      </c>
      <c r="F234">
        <v>56.868398999999997</v>
      </c>
      <c r="G234">
        <v>130</v>
      </c>
      <c r="H234">
        <v>6.3</v>
      </c>
      <c r="I234">
        <v>2998</v>
      </c>
      <c r="J234" t="s">
        <v>23</v>
      </c>
      <c r="K234" t="s">
        <v>2736</v>
      </c>
      <c r="L234" t="s">
        <v>37</v>
      </c>
      <c r="M234" t="s">
        <v>38</v>
      </c>
      <c r="N234" t="s">
        <v>2731</v>
      </c>
      <c r="O234" t="s">
        <v>29</v>
      </c>
      <c r="P234">
        <v>1</v>
      </c>
      <c r="Q234">
        <v>1</v>
      </c>
      <c r="R234">
        <v>1</v>
      </c>
      <c r="S234">
        <v>1</v>
      </c>
      <c r="T234" t="s">
        <v>15888</v>
      </c>
      <c r="U234" t="s">
        <v>15891</v>
      </c>
      <c r="V234" t="s">
        <v>15891</v>
      </c>
      <c r="W234" t="s">
        <v>15901</v>
      </c>
      <c r="X234" t="s">
        <v>15905</v>
      </c>
      <c r="Y234" t="s">
        <v>15897</v>
      </c>
      <c r="Z234" t="s">
        <v>15911</v>
      </c>
      <c r="AA234" t="s">
        <v>15915</v>
      </c>
      <c r="AB234" t="s">
        <v>2737</v>
      </c>
      <c r="AC234" t="s">
        <v>2734</v>
      </c>
      <c r="AD234" t="s">
        <v>2732</v>
      </c>
      <c r="AE234" t="s">
        <v>2733</v>
      </c>
      <c r="AF234" t="s">
        <v>2735</v>
      </c>
    </row>
    <row r="235" spans="1:32" x14ac:dyDescent="0.25">
      <c r="A235">
        <v>291870</v>
      </c>
      <c r="B235" t="s">
        <v>10341</v>
      </c>
      <c r="C235">
        <v>11500000</v>
      </c>
      <c r="D235">
        <v>94073028</v>
      </c>
      <c r="E235">
        <v>42390</v>
      </c>
      <c r="F235">
        <v>56.805781000000003</v>
      </c>
      <c r="G235">
        <v>102</v>
      </c>
      <c r="H235">
        <v>5.7</v>
      </c>
      <c r="I235">
        <v>1406</v>
      </c>
      <c r="J235" t="s">
        <v>23</v>
      </c>
      <c r="K235" t="s">
        <v>10343</v>
      </c>
      <c r="L235" t="s">
        <v>37</v>
      </c>
      <c r="M235" t="s">
        <v>38</v>
      </c>
      <c r="N235" t="s">
        <v>661</v>
      </c>
      <c r="O235" t="s">
        <v>29</v>
      </c>
      <c r="P235">
        <v>1</v>
      </c>
      <c r="Q235">
        <v>1</v>
      </c>
      <c r="R235">
        <v>1</v>
      </c>
      <c r="S235">
        <v>0</v>
      </c>
      <c r="T235" t="s">
        <v>15888</v>
      </c>
      <c r="U235" t="s">
        <v>15891</v>
      </c>
      <c r="V235" t="s">
        <v>13664</v>
      </c>
      <c r="W235" t="s">
        <v>15891</v>
      </c>
      <c r="X235" t="s">
        <v>15891</v>
      </c>
      <c r="Y235" t="s">
        <v>15896</v>
      </c>
      <c r="Z235" t="s">
        <v>15896</v>
      </c>
      <c r="AA235" t="s">
        <v>15897</v>
      </c>
      <c r="AB235" t="s">
        <v>10344</v>
      </c>
      <c r="AC235" t="s">
        <v>10341</v>
      </c>
      <c r="AD235" t="s">
        <v>10339</v>
      </c>
      <c r="AE235" t="s">
        <v>10340</v>
      </c>
      <c r="AF235" t="s">
        <v>10342</v>
      </c>
    </row>
    <row r="236" spans="1:32" x14ac:dyDescent="0.25">
      <c r="A236">
        <v>37165</v>
      </c>
      <c r="B236" t="s">
        <v>2664</v>
      </c>
      <c r="C236">
        <v>60000000</v>
      </c>
      <c r="D236">
        <v>264118201</v>
      </c>
      <c r="E236">
        <v>35950</v>
      </c>
      <c r="F236">
        <v>56.488027000000002</v>
      </c>
      <c r="G236">
        <v>103</v>
      </c>
      <c r="H236">
        <v>7.8</v>
      </c>
      <c r="I236">
        <v>4537</v>
      </c>
      <c r="J236" t="s">
        <v>23</v>
      </c>
      <c r="K236" t="s">
        <v>2666</v>
      </c>
      <c r="L236" t="s">
        <v>37</v>
      </c>
      <c r="M236" t="s">
        <v>38</v>
      </c>
      <c r="N236" t="s">
        <v>1692</v>
      </c>
      <c r="O236" t="s">
        <v>29</v>
      </c>
      <c r="P236">
        <v>1</v>
      </c>
      <c r="Q236">
        <v>1</v>
      </c>
      <c r="R236">
        <v>1</v>
      </c>
      <c r="S236">
        <v>1</v>
      </c>
      <c r="T236" t="s">
        <v>15888</v>
      </c>
      <c r="U236" t="s">
        <v>15891</v>
      </c>
      <c r="V236" t="s">
        <v>13664</v>
      </c>
      <c r="W236" t="s">
        <v>15901</v>
      </c>
      <c r="X236" t="s">
        <v>15891</v>
      </c>
      <c r="Y236" t="s">
        <v>15896</v>
      </c>
      <c r="Z236" t="s">
        <v>15912</v>
      </c>
      <c r="AA236" t="s">
        <v>15915</v>
      </c>
      <c r="AB236" t="s">
        <v>2667</v>
      </c>
      <c r="AC236" t="s">
        <v>2664</v>
      </c>
      <c r="AE236" t="s">
        <v>2663</v>
      </c>
      <c r="AF236" t="s">
        <v>2665</v>
      </c>
    </row>
    <row r="237" spans="1:32" x14ac:dyDescent="0.25">
      <c r="A237">
        <v>38</v>
      </c>
      <c r="B237" t="s">
        <v>7858</v>
      </c>
      <c r="C237">
        <v>20000000</v>
      </c>
      <c r="D237">
        <v>72258126</v>
      </c>
      <c r="E237">
        <v>38065</v>
      </c>
      <c r="F237">
        <v>56.481487000000001</v>
      </c>
      <c r="G237">
        <v>108</v>
      </c>
      <c r="H237">
        <v>7.9</v>
      </c>
      <c r="I237">
        <v>3652</v>
      </c>
      <c r="J237" t="s">
        <v>23</v>
      </c>
      <c r="K237" t="s">
        <v>7860</v>
      </c>
      <c r="L237" t="s">
        <v>37</v>
      </c>
      <c r="M237" t="s">
        <v>38</v>
      </c>
      <c r="N237" t="s">
        <v>7855</v>
      </c>
      <c r="O237" t="s">
        <v>29</v>
      </c>
      <c r="P237">
        <v>1</v>
      </c>
      <c r="Q237">
        <v>1</v>
      </c>
      <c r="R237">
        <v>1</v>
      </c>
      <c r="S237">
        <v>0</v>
      </c>
      <c r="T237" t="s">
        <v>15888</v>
      </c>
      <c r="U237" t="s">
        <v>15891</v>
      </c>
      <c r="V237" t="s">
        <v>15891</v>
      </c>
      <c r="W237" t="s">
        <v>15901</v>
      </c>
      <c r="X237" t="s">
        <v>15891</v>
      </c>
      <c r="Y237" t="s">
        <v>15897</v>
      </c>
      <c r="Z237" t="s">
        <v>15911</v>
      </c>
      <c r="AA237" t="s">
        <v>15915</v>
      </c>
      <c r="AB237" t="s">
        <v>7861</v>
      </c>
      <c r="AC237" t="s">
        <v>7858</v>
      </c>
      <c r="AD237" t="s">
        <v>7856</v>
      </c>
      <c r="AE237" t="s">
        <v>7857</v>
      </c>
      <c r="AF237" t="s">
        <v>7859</v>
      </c>
    </row>
    <row r="238" spans="1:32" x14ac:dyDescent="0.25">
      <c r="A238">
        <v>241259</v>
      </c>
      <c r="B238" t="s">
        <v>477</v>
      </c>
      <c r="C238">
        <v>170000000</v>
      </c>
      <c r="D238">
        <v>299370084</v>
      </c>
      <c r="E238">
        <v>42515</v>
      </c>
      <c r="F238">
        <v>56.268915999999997</v>
      </c>
      <c r="G238">
        <v>113</v>
      </c>
      <c r="H238">
        <v>6.5</v>
      </c>
      <c r="I238">
        <v>1725</v>
      </c>
      <c r="J238" t="s">
        <v>23</v>
      </c>
      <c r="K238" t="s">
        <v>479</v>
      </c>
      <c r="L238" t="s">
        <v>41</v>
      </c>
      <c r="M238" t="s">
        <v>38</v>
      </c>
      <c r="N238" t="s">
        <v>474</v>
      </c>
      <c r="O238" t="s">
        <v>29</v>
      </c>
      <c r="P238">
        <v>1</v>
      </c>
      <c r="Q238">
        <v>2</v>
      </c>
      <c r="R238">
        <v>1</v>
      </c>
      <c r="S238">
        <v>1</v>
      </c>
      <c r="T238" t="s">
        <v>15888</v>
      </c>
      <c r="U238" t="s">
        <v>15891</v>
      </c>
      <c r="V238" t="s">
        <v>15891</v>
      </c>
      <c r="W238" t="s">
        <v>15891</v>
      </c>
      <c r="X238" t="s">
        <v>15891</v>
      </c>
      <c r="Y238" t="s">
        <v>15897</v>
      </c>
      <c r="Z238" t="s">
        <v>15897</v>
      </c>
      <c r="AA238" t="s">
        <v>15897</v>
      </c>
      <c r="AB238" t="s">
        <v>480</v>
      </c>
      <c r="AC238" t="s">
        <v>477</v>
      </c>
      <c r="AD238" t="s">
        <v>475</v>
      </c>
      <c r="AE238" t="s">
        <v>476</v>
      </c>
      <c r="AF238" t="s">
        <v>478</v>
      </c>
    </row>
    <row r="239" spans="1:32" x14ac:dyDescent="0.25">
      <c r="A239">
        <v>76492</v>
      </c>
      <c r="B239" t="s">
        <v>1505</v>
      </c>
      <c r="C239">
        <v>85000000</v>
      </c>
      <c r="D239">
        <v>358375603</v>
      </c>
      <c r="E239">
        <v>41172</v>
      </c>
      <c r="F239">
        <v>56.257410999999998</v>
      </c>
      <c r="G239">
        <v>91</v>
      </c>
      <c r="H239">
        <v>6.8</v>
      </c>
      <c r="I239">
        <v>2566</v>
      </c>
      <c r="J239" t="s">
        <v>23</v>
      </c>
      <c r="K239" t="s">
        <v>1265</v>
      </c>
      <c r="L239" t="s">
        <v>37</v>
      </c>
      <c r="M239" t="s">
        <v>38</v>
      </c>
      <c r="N239" t="s">
        <v>530</v>
      </c>
      <c r="O239" t="s">
        <v>29</v>
      </c>
      <c r="P239">
        <v>1</v>
      </c>
      <c r="Q239">
        <v>1</v>
      </c>
      <c r="R239">
        <v>1</v>
      </c>
      <c r="S239">
        <v>1</v>
      </c>
      <c r="T239" t="s">
        <v>15887</v>
      </c>
      <c r="U239" t="s">
        <v>15891</v>
      </c>
      <c r="V239" t="s">
        <v>13664</v>
      </c>
      <c r="W239" t="s">
        <v>15891</v>
      </c>
      <c r="X239" t="s">
        <v>15891</v>
      </c>
      <c r="Y239" t="s">
        <v>15896</v>
      </c>
      <c r="Z239" t="s">
        <v>15896</v>
      </c>
      <c r="AA239" t="s">
        <v>15897</v>
      </c>
      <c r="AB239" t="s">
        <v>1507</v>
      </c>
      <c r="AC239" t="s">
        <v>1505</v>
      </c>
      <c r="AD239" t="s">
        <v>1503</v>
      </c>
      <c r="AE239" t="s">
        <v>1504</v>
      </c>
      <c r="AF239" t="s">
        <v>1506</v>
      </c>
    </row>
    <row r="240" spans="1:32" x14ac:dyDescent="0.25">
      <c r="A240">
        <v>601</v>
      </c>
      <c r="B240" t="s">
        <v>10502</v>
      </c>
      <c r="C240">
        <v>10500000</v>
      </c>
      <c r="D240">
        <v>792910554</v>
      </c>
      <c r="E240">
        <v>30044</v>
      </c>
      <c r="F240">
        <v>56.105798</v>
      </c>
      <c r="G240">
        <v>115</v>
      </c>
      <c r="H240">
        <v>7.3</v>
      </c>
      <c r="I240">
        <v>3269</v>
      </c>
      <c r="J240" t="s">
        <v>23</v>
      </c>
      <c r="K240" t="s">
        <v>1976</v>
      </c>
      <c r="L240" t="s">
        <v>37</v>
      </c>
      <c r="M240" t="s">
        <v>38</v>
      </c>
      <c r="N240" t="s">
        <v>10499</v>
      </c>
      <c r="O240" t="s">
        <v>29</v>
      </c>
      <c r="P240">
        <v>1</v>
      </c>
      <c r="Q240">
        <v>1</v>
      </c>
      <c r="R240">
        <v>1</v>
      </c>
      <c r="S240">
        <v>1</v>
      </c>
      <c r="T240" t="s">
        <v>15888</v>
      </c>
      <c r="U240" t="s">
        <v>15891</v>
      </c>
      <c r="V240" t="s">
        <v>15891</v>
      </c>
      <c r="W240" t="s">
        <v>15891</v>
      </c>
      <c r="X240" t="s">
        <v>15891</v>
      </c>
      <c r="Y240" t="s">
        <v>15897</v>
      </c>
      <c r="Z240" t="s">
        <v>15897</v>
      </c>
      <c r="AA240" t="s">
        <v>15897</v>
      </c>
      <c r="AB240" t="s">
        <v>10504</v>
      </c>
      <c r="AC240" t="s">
        <v>10502</v>
      </c>
      <c r="AD240" t="s">
        <v>10500</v>
      </c>
      <c r="AE240" t="s">
        <v>10501</v>
      </c>
      <c r="AF240" t="s">
        <v>10503</v>
      </c>
    </row>
    <row r="241" spans="1:32" x14ac:dyDescent="0.25">
      <c r="A241">
        <v>107985</v>
      </c>
      <c r="B241" t="s">
        <v>7869</v>
      </c>
      <c r="C241">
        <v>20000000</v>
      </c>
      <c r="D241">
        <v>46089287</v>
      </c>
      <c r="E241">
        <v>41473</v>
      </c>
      <c r="F241">
        <v>55.964604999999999</v>
      </c>
      <c r="G241">
        <v>109</v>
      </c>
      <c r="H241">
        <v>6.7</v>
      </c>
      <c r="I241">
        <v>1778</v>
      </c>
      <c r="J241" t="s">
        <v>23</v>
      </c>
      <c r="K241" t="s">
        <v>7871</v>
      </c>
      <c r="L241" t="s">
        <v>2620</v>
      </c>
      <c r="M241" t="s">
        <v>38</v>
      </c>
      <c r="N241" t="s">
        <v>7867</v>
      </c>
      <c r="O241" t="s">
        <v>29</v>
      </c>
      <c r="P241">
        <v>1</v>
      </c>
      <c r="Q241">
        <v>1</v>
      </c>
      <c r="R241">
        <v>1</v>
      </c>
      <c r="S241">
        <v>1</v>
      </c>
      <c r="T241" t="s">
        <v>15888</v>
      </c>
      <c r="U241" t="s">
        <v>15890</v>
      </c>
      <c r="V241" t="s">
        <v>13664</v>
      </c>
      <c r="W241" t="s">
        <v>15891</v>
      </c>
      <c r="X241" t="s">
        <v>15891</v>
      </c>
      <c r="Y241" t="s">
        <v>15895</v>
      </c>
      <c r="Z241" t="s">
        <v>15896</v>
      </c>
      <c r="AA241" t="s">
        <v>15894</v>
      </c>
      <c r="AB241" t="s">
        <v>7872</v>
      </c>
      <c r="AC241" t="s">
        <v>7869</v>
      </c>
      <c r="AE241" t="s">
        <v>7868</v>
      </c>
      <c r="AF241" t="s">
        <v>7870</v>
      </c>
    </row>
    <row r="242" spans="1:32" x14ac:dyDescent="0.25">
      <c r="A242">
        <v>12244</v>
      </c>
      <c r="B242">
        <v>9</v>
      </c>
      <c r="C242">
        <v>30000000</v>
      </c>
      <c r="D242">
        <v>48428063</v>
      </c>
      <c r="E242">
        <v>40044</v>
      </c>
      <c r="F242">
        <v>55.806401999999999</v>
      </c>
      <c r="G242">
        <v>79</v>
      </c>
      <c r="H242">
        <v>6.6</v>
      </c>
      <c r="I242">
        <v>1262</v>
      </c>
      <c r="J242" t="s">
        <v>23</v>
      </c>
      <c r="K242" t="s">
        <v>6050</v>
      </c>
      <c r="L242" t="s">
        <v>37</v>
      </c>
      <c r="M242" t="s">
        <v>38</v>
      </c>
      <c r="N242" t="s">
        <v>6047</v>
      </c>
      <c r="O242" t="s">
        <v>29</v>
      </c>
      <c r="P242">
        <v>1</v>
      </c>
      <c r="Q242">
        <v>1</v>
      </c>
      <c r="R242">
        <v>1</v>
      </c>
      <c r="S242">
        <v>0</v>
      </c>
      <c r="T242" t="s">
        <v>15887</v>
      </c>
      <c r="U242" t="s">
        <v>15890</v>
      </c>
      <c r="V242" t="s">
        <v>15891</v>
      </c>
      <c r="W242" t="s">
        <v>15891</v>
      </c>
      <c r="X242" t="s">
        <v>15905</v>
      </c>
      <c r="Y242" t="s">
        <v>15894</v>
      </c>
      <c r="Z242" t="s">
        <v>15897</v>
      </c>
      <c r="AA242" t="s">
        <v>15894</v>
      </c>
      <c r="AB242" t="s">
        <v>6051</v>
      </c>
      <c r="AC242">
        <v>9</v>
      </c>
      <c r="AE242" t="s">
        <v>6048</v>
      </c>
      <c r="AF242" t="s">
        <v>6049</v>
      </c>
    </row>
    <row r="243" spans="1:32" x14ac:dyDescent="0.25">
      <c r="A243">
        <v>11544</v>
      </c>
      <c r="B243" t="s">
        <v>1676</v>
      </c>
      <c r="C243">
        <v>80000000</v>
      </c>
      <c r="D243">
        <v>145771527</v>
      </c>
      <c r="E243">
        <v>37428</v>
      </c>
      <c r="F243">
        <v>55.659987999999998</v>
      </c>
      <c r="G243">
        <v>85</v>
      </c>
      <c r="H243">
        <v>7.1</v>
      </c>
      <c r="I243">
        <v>1314</v>
      </c>
      <c r="J243" t="s">
        <v>23</v>
      </c>
      <c r="K243" t="s">
        <v>795</v>
      </c>
      <c r="L243" t="s">
        <v>37</v>
      </c>
      <c r="M243" t="s">
        <v>38</v>
      </c>
      <c r="N243" t="s">
        <v>64</v>
      </c>
      <c r="O243" t="s">
        <v>29</v>
      </c>
      <c r="P243">
        <v>1</v>
      </c>
      <c r="Q243">
        <v>1</v>
      </c>
      <c r="R243">
        <v>1</v>
      </c>
      <c r="S243">
        <v>1</v>
      </c>
      <c r="T243" t="s">
        <v>15887</v>
      </c>
      <c r="U243" t="s">
        <v>15891</v>
      </c>
      <c r="V243" t="s">
        <v>15891</v>
      </c>
      <c r="W243" t="s">
        <v>15891</v>
      </c>
      <c r="X243" t="s">
        <v>15891</v>
      </c>
      <c r="Y243" t="s">
        <v>15897</v>
      </c>
      <c r="Z243" t="s">
        <v>15897</v>
      </c>
      <c r="AA243" t="s">
        <v>15897</v>
      </c>
      <c r="AB243" t="s">
        <v>1678</v>
      </c>
      <c r="AC243" t="s">
        <v>1676</v>
      </c>
      <c r="AE243" t="s">
        <v>1675</v>
      </c>
      <c r="AF243" t="s">
        <v>1677</v>
      </c>
    </row>
    <row r="244" spans="1:32" x14ac:dyDescent="0.25">
      <c r="A244">
        <v>207</v>
      </c>
      <c r="B244" t="s">
        <v>8875</v>
      </c>
      <c r="C244">
        <v>16400000</v>
      </c>
      <c r="D244">
        <v>235860116</v>
      </c>
      <c r="E244">
        <v>32661</v>
      </c>
      <c r="F244">
        <v>55.458584000000002</v>
      </c>
      <c r="G244">
        <v>129</v>
      </c>
      <c r="H244">
        <v>8.1</v>
      </c>
      <c r="I244">
        <v>2705</v>
      </c>
      <c r="J244" t="s">
        <v>23</v>
      </c>
      <c r="K244" t="s">
        <v>8877</v>
      </c>
      <c r="L244" t="s">
        <v>37</v>
      </c>
      <c r="M244" t="s">
        <v>38</v>
      </c>
      <c r="N244" t="s">
        <v>786</v>
      </c>
      <c r="O244" t="s">
        <v>29</v>
      </c>
      <c r="P244">
        <v>1</v>
      </c>
      <c r="Q244">
        <v>1</v>
      </c>
      <c r="R244">
        <v>1</v>
      </c>
      <c r="S244">
        <v>0</v>
      </c>
      <c r="T244" t="s">
        <v>15888</v>
      </c>
      <c r="U244" t="s">
        <v>15891</v>
      </c>
      <c r="V244" t="s">
        <v>15891</v>
      </c>
      <c r="W244" t="s">
        <v>15901</v>
      </c>
      <c r="X244" t="s">
        <v>15891</v>
      </c>
      <c r="Y244" t="s">
        <v>15897</v>
      </c>
      <c r="Z244" t="s">
        <v>15911</v>
      </c>
      <c r="AA244" t="s">
        <v>15915</v>
      </c>
      <c r="AB244" t="s">
        <v>8878</v>
      </c>
      <c r="AC244" t="s">
        <v>8875</v>
      </c>
      <c r="AE244" t="s">
        <v>8874</v>
      </c>
      <c r="AF244" t="s">
        <v>8876</v>
      </c>
    </row>
    <row r="245" spans="1:32" x14ac:dyDescent="0.25">
      <c r="A245">
        <v>273481</v>
      </c>
      <c r="B245" t="s">
        <v>5960</v>
      </c>
      <c r="C245">
        <v>30000000</v>
      </c>
      <c r="D245">
        <v>84025816</v>
      </c>
      <c r="E245">
        <v>42264</v>
      </c>
      <c r="F245">
        <v>55.424027000000002</v>
      </c>
      <c r="G245">
        <v>121</v>
      </c>
      <c r="H245">
        <v>7.2</v>
      </c>
      <c r="I245">
        <v>2416</v>
      </c>
      <c r="J245" t="s">
        <v>23</v>
      </c>
      <c r="K245" t="s">
        <v>5962</v>
      </c>
      <c r="L245" t="s">
        <v>37</v>
      </c>
      <c r="M245" t="s">
        <v>507</v>
      </c>
      <c r="N245" t="s">
        <v>3711</v>
      </c>
      <c r="O245" t="s">
        <v>29</v>
      </c>
      <c r="P245">
        <v>1</v>
      </c>
      <c r="Q245">
        <v>1</v>
      </c>
      <c r="R245">
        <v>2</v>
      </c>
      <c r="S245">
        <v>0</v>
      </c>
      <c r="T245" t="s">
        <v>15888</v>
      </c>
      <c r="U245" t="s">
        <v>15890</v>
      </c>
      <c r="V245" t="s">
        <v>15891</v>
      </c>
      <c r="W245" t="s">
        <v>15901</v>
      </c>
      <c r="X245" t="s">
        <v>15905</v>
      </c>
      <c r="Y245" t="s">
        <v>15894</v>
      </c>
      <c r="Z245" t="s">
        <v>15911</v>
      </c>
      <c r="AA245" t="s">
        <v>15914</v>
      </c>
      <c r="AB245" t="s">
        <v>5963</v>
      </c>
      <c r="AC245" t="s">
        <v>5960</v>
      </c>
      <c r="AE245" t="s">
        <v>5959</v>
      </c>
      <c r="AF245" t="s">
        <v>5961</v>
      </c>
    </row>
    <row r="246" spans="1:32" x14ac:dyDescent="0.25">
      <c r="A246">
        <v>686</v>
      </c>
      <c r="B246" t="s">
        <v>1426</v>
      </c>
      <c r="C246">
        <v>90000000</v>
      </c>
      <c r="D246">
        <v>171120329</v>
      </c>
      <c r="E246">
        <v>35622</v>
      </c>
      <c r="F246">
        <v>55.249434000000001</v>
      </c>
      <c r="G246">
        <v>150</v>
      </c>
      <c r="H246">
        <v>7.2</v>
      </c>
      <c r="I246">
        <v>1308</v>
      </c>
      <c r="J246" t="s">
        <v>23</v>
      </c>
      <c r="K246" t="s">
        <v>1428</v>
      </c>
      <c r="L246" t="s">
        <v>37</v>
      </c>
      <c r="M246" t="s">
        <v>38</v>
      </c>
      <c r="N246" t="s">
        <v>1423</v>
      </c>
      <c r="O246" t="s">
        <v>29</v>
      </c>
      <c r="P246">
        <v>1</v>
      </c>
      <c r="Q246">
        <v>1</v>
      </c>
      <c r="R246">
        <v>1</v>
      </c>
      <c r="S246">
        <v>1</v>
      </c>
      <c r="T246" t="s">
        <v>15888</v>
      </c>
      <c r="U246" t="s">
        <v>15891</v>
      </c>
      <c r="V246" t="s">
        <v>15891</v>
      </c>
      <c r="W246" t="s">
        <v>15901</v>
      </c>
      <c r="X246" t="s">
        <v>15891</v>
      </c>
      <c r="Y246" t="s">
        <v>15897</v>
      </c>
      <c r="Z246" t="s">
        <v>15911</v>
      </c>
      <c r="AA246" t="s">
        <v>15915</v>
      </c>
      <c r="AB246" t="s">
        <v>1429</v>
      </c>
      <c r="AC246" t="s">
        <v>1426</v>
      </c>
      <c r="AD246" t="s">
        <v>1424</v>
      </c>
      <c r="AE246" t="s">
        <v>1425</v>
      </c>
      <c r="AF246" t="s">
        <v>1427</v>
      </c>
    </row>
    <row r="247" spans="1:32" x14ac:dyDescent="0.25">
      <c r="A247">
        <v>11036</v>
      </c>
      <c r="B247" t="s">
        <v>5830</v>
      </c>
      <c r="C247">
        <v>29000000</v>
      </c>
      <c r="D247">
        <v>115603229</v>
      </c>
      <c r="E247">
        <v>38163</v>
      </c>
      <c r="F247">
        <v>55.109138000000002</v>
      </c>
      <c r="G247">
        <v>123</v>
      </c>
      <c r="H247">
        <v>7.7</v>
      </c>
      <c r="I247">
        <v>3067</v>
      </c>
      <c r="J247" t="s">
        <v>23</v>
      </c>
      <c r="K247" t="s">
        <v>276</v>
      </c>
      <c r="L247" t="s">
        <v>37</v>
      </c>
      <c r="M247" t="s">
        <v>38</v>
      </c>
      <c r="N247" t="s">
        <v>1813</v>
      </c>
      <c r="O247" t="s">
        <v>29</v>
      </c>
      <c r="P247">
        <v>1</v>
      </c>
      <c r="Q247">
        <v>1</v>
      </c>
      <c r="R247">
        <v>1</v>
      </c>
      <c r="S247">
        <v>0</v>
      </c>
      <c r="T247" t="s">
        <v>15888</v>
      </c>
      <c r="U247" t="s">
        <v>15891</v>
      </c>
      <c r="V247" t="s">
        <v>15891</v>
      </c>
      <c r="W247" t="s">
        <v>15901</v>
      </c>
      <c r="X247" t="s">
        <v>15891</v>
      </c>
      <c r="Y247" t="s">
        <v>15897</v>
      </c>
      <c r="Z247" t="s">
        <v>15911</v>
      </c>
      <c r="AA247" t="s">
        <v>15915</v>
      </c>
      <c r="AB247" t="s">
        <v>5832</v>
      </c>
      <c r="AC247" t="s">
        <v>5830</v>
      </c>
      <c r="AD247" t="s">
        <v>5828</v>
      </c>
      <c r="AE247" t="s">
        <v>5829</v>
      </c>
      <c r="AF247" t="s">
        <v>5831</v>
      </c>
    </row>
    <row r="248" spans="1:32" x14ac:dyDescent="0.25">
      <c r="A248">
        <v>955</v>
      </c>
      <c r="B248" t="s">
        <v>876</v>
      </c>
      <c r="C248">
        <v>125000000</v>
      </c>
      <c r="D248">
        <v>546388105</v>
      </c>
      <c r="E248">
        <v>36670</v>
      </c>
      <c r="F248">
        <v>54.931334</v>
      </c>
      <c r="G248">
        <v>123</v>
      </c>
      <c r="H248">
        <v>5.9</v>
      </c>
      <c r="I248">
        <v>1928</v>
      </c>
      <c r="J248" t="s">
        <v>23</v>
      </c>
      <c r="K248" t="s">
        <v>878</v>
      </c>
      <c r="L248" t="s">
        <v>334</v>
      </c>
      <c r="M248" t="s">
        <v>38</v>
      </c>
      <c r="N248" t="s">
        <v>607</v>
      </c>
      <c r="O248" t="s">
        <v>29</v>
      </c>
      <c r="P248">
        <v>1</v>
      </c>
      <c r="Q248">
        <v>2</v>
      </c>
      <c r="R248">
        <v>1</v>
      </c>
      <c r="S248">
        <v>1</v>
      </c>
      <c r="T248" t="s">
        <v>15888</v>
      </c>
      <c r="U248" t="s">
        <v>15890</v>
      </c>
      <c r="V248" t="s">
        <v>15891</v>
      </c>
      <c r="W248" t="s">
        <v>15891</v>
      </c>
      <c r="X248" t="s">
        <v>15905</v>
      </c>
      <c r="Y248" t="s">
        <v>15894</v>
      </c>
      <c r="Z248" t="s">
        <v>15897</v>
      </c>
      <c r="AA248" t="s">
        <v>15894</v>
      </c>
      <c r="AB248" t="s">
        <v>879</v>
      </c>
      <c r="AC248" t="s">
        <v>876</v>
      </c>
      <c r="AD248" t="s">
        <v>608</v>
      </c>
      <c r="AE248" t="s">
        <v>875</v>
      </c>
      <c r="AF248" t="s">
        <v>877</v>
      </c>
    </row>
    <row r="249" spans="1:32" x14ac:dyDescent="0.25">
      <c r="A249">
        <v>5503</v>
      </c>
      <c r="B249" t="s">
        <v>4145</v>
      </c>
      <c r="C249">
        <v>44000000</v>
      </c>
      <c r="D249">
        <v>368875760</v>
      </c>
      <c r="E249">
        <v>34187</v>
      </c>
      <c r="F249">
        <v>54.884296999999997</v>
      </c>
      <c r="G249">
        <v>130</v>
      </c>
      <c r="H249">
        <v>7.2</v>
      </c>
      <c r="I249">
        <v>1220</v>
      </c>
      <c r="J249" t="s">
        <v>23</v>
      </c>
      <c r="K249" t="s">
        <v>2446</v>
      </c>
      <c r="L249" t="s">
        <v>37</v>
      </c>
      <c r="M249" t="s">
        <v>38</v>
      </c>
      <c r="N249" t="s">
        <v>4143</v>
      </c>
      <c r="O249" t="s">
        <v>29</v>
      </c>
      <c r="P249">
        <v>1</v>
      </c>
      <c r="Q249">
        <v>1</v>
      </c>
      <c r="R249">
        <v>1</v>
      </c>
      <c r="S249">
        <v>1</v>
      </c>
      <c r="T249" t="s">
        <v>15888</v>
      </c>
      <c r="U249" t="s">
        <v>15890</v>
      </c>
      <c r="V249" t="s">
        <v>15891</v>
      </c>
      <c r="W249" t="s">
        <v>15891</v>
      </c>
      <c r="X249" t="s">
        <v>15905</v>
      </c>
      <c r="Y249" t="s">
        <v>15894</v>
      </c>
      <c r="Z249" t="s">
        <v>15897</v>
      </c>
      <c r="AA249" t="s">
        <v>15894</v>
      </c>
      <c r="AB249" t="s">
        <v>4147</v>
      </c>
      <c r="AC249" t="s">
        <v>4145</v>
      </c>
      <c r="AE249" t="s">
        <v>4144</v>
      </c>
      <c r="AF249" t="s">
        <v>4146</v>
      </c>
    </row>
    <row r="250" spans="1:32" x14ac:dyDescent="0.25">
      <c r="A250">
        <v>4951</v>
      </c>
      <c r="B250" t="s">
        <v>9770</v>
      </c>
      <c r="C250">
        <v>16000000</v>
      </c>
      <c r="D250">
        <v>53478166</v>
      </c>
      <c r="E250">
        <v>36249</v>
      </c>
      <c r="F250">
        <v>54.550274999999999</v>
      </c>
      <c r="G250">
        <v>97</v>
      </c>
      <c r="H250">
        <v>7.3</v>
      </c>
      <c r="I250">
        <v>1701</v>
      </c>
      <c r="J250" t="s">
        <v>23</v>
      </c>
      <c r="K250" t="s">
        <v>9772</v>
      </c>
      <c r="L250" t="s">
        <v>37</v>
      </c>
      <c r="M250" t="s">
        <v>62</v>
      </c>
      <c r="N250" t="s">
        <v>1719</v>
      </c>
      <c r="O250" t="s">
        <v>29</v>
      </c>
      <c r="P250">
        <v>1</v>
      </c>
      <c r="Q250">
        <v>1</v>
      </c>
      <c r="R250">
        <v>2</v>
      </c>
      <c r="S250">
        <v>0</v>
      </c>
      <c r="T250" t="s">
        <v>15888</v>
      </c>
      <c r="U250" t="s">
        <v>15891</v>
      </c>
      <c r="V250" t="s">
        <v>13664</v>
      </c>
      <c r="W250" t="s">
        <v>15901</v>
      </c>
      <c r="X250" t="s">
        <v>15891</v>
      </c>
      <c r="Y250" t="s">
        <v>15896</v>
      </c>
      <c r="Z250" t="s">
        <v>15912</v>
      </c>
      <c r="AA250" t="s">
        <v>15915</v>
      </c>
      <c r="AB250" t="s">
        <v>9773</v>
      </c>
      <c r="AC250" t="s">
        <v>9770</v>
      </c>
      <c r="AE250" t="s">
        <v>9769</v>
      </c>
      <c r="AF250" t="s">
        <v>9771</v>
      </c>
    </row>
    <row r="251" spans="1:32" x14ac:dyDescent="0.25">
      <c r="A251">
        <v>158015</v>
      </c>
      <c r="B251" t="s">
        <v>13463</v>
      </c>
      <c r="C251">
        <v>3000000</v>
      </c>
      <c r="D251">
        <v>89328627</v>
      </c>
      <c r="E251">
        <v>41425</v>
      </c>
      <c r="F251">
        <v>54.403033000000001</v>
      </c>
      <c r="G251">
        <v>86</v>
      </c>
      <c r="H251">
        <v>6</v>
      </c>
      <c r="I251">
        <v>2428</v>
      </c>
      <c r="J251" t="s">
        <v>23</v>
      </c>
      <c r="K251" t="s">
        <v>13465</v>
      </c>
      <c r="L251" t="s">
        <v>1127</v>
      </c>
      <c r="M251" t="s">
        <v>38</v>
      </c>
      <c r="N251" t="s">
        <v>9818</v>
      </c>
      <c r="O251" t="s">
        <v>29</v>
      </c>
      <c r="P251">
        <v>1</v>
      </c>
      <c r="Q251">
        <v>2</v>
      </c>
      <c r="R251">
        <v>1</v>
      </c>
      <c r="S251">
        <v>1</v>
      </c>
      <c r="T251" t="s">
        <v>15888</v>
      </c>
      <c r="U251" t="s">
        <v>15891</v>
      </c>
      <c r="V251" t="s">
        <v>15891</v>
      </c>
      <c r="W251" t="s">
        <v>15891</v>
      </c>
      <c r="X251" t="s">
        <v>15905</v>
      </c>
      <c r="Y251" t="s">
        <v>15897</v>
      </c>
      <c r="Z251" t="s">
        <v>15897</v>
      </c>
      <c r="AA251" t="s">
        <v>15897</v>
      </c>
      <c r="AB251" t="s">
        <v>13466</v>
      </c>
      <c r="AC251" t="s">
        <v>13463</v>
      </c>
      <c r="AE251" t="s">
        <v>13462</v>
      </c>
      <c r="AF251" t="s">
        <v>13464</v>
      </c>
    </row>
    <row r="252" spans="1:32" x14ac:dyDescent="0.25">
      <c r="A252">
        <v>45269</v>
      </c>
      <c r="B252" t="s">
        <v>9114</v>
      </c>
      <c r="C252">
        <v>15000000</v>
      </c>
      <c r="D252">
        <v>414211549</v>
      </c>
      <c r="E252">
        <v>40427</v>
      </c>
      <c r="F252">
        <v>54.053576</v>
      </c>
      <c r="G252">
        <v>118</v>
      </c>
      <c r="H252">
        <v>7.6</v>
      </c>
      <c r="I252">
        <v>2752</v>
      </c>
      <c r="J252" t="s">
        <v>23</v>
      </c>
      <c r="K252" t="s">
        <v>9116</v>
      </c>
      <c r="L252" t="s">
        <v>2620</v>
      </c>
      <c r="M252" t="s">
        <v>38</v>
      </c>
      <c r="N252" t="s">
        <v>1476</v>
      </c>
      <c r="O252" t="s">
        <v>29</v>
      </c>
      <c r="P252">
        <v>1</v>
      </c>
      <c r="Q252">
        <v>1</v>
      </c>
      <c r="R252">
        <v>1</v>
      </c>
      <c r="S252">
        <v>0</v>
      </c>
      <c r="T252" t="s">
        <v>15888</v>
      </c>
      <c r="U252" t="s">
        <v>15891</v>
      </c>
      <c r="V252" t="s">
        <v>15891</v>
      </c>
      <c r="W252" t="s">
        <v>15901</v>
      </c>
      <c r="X252" t="s">
        <v>15891</v>
      </c>
      <c r="Y252" t="s">
        <v>15897</v>
      </c>
      <c r="Z252" t="s">
        <v>15911</v>
      </c>
      <c r="AA252" t="s">
        <v>15915</v>
      </c>
      <c r="AB252" t="s">
        <v>9117</v>
      </c>
      <c r="AC252" t="s">
        <v>9114</v>
      </c>
      <c r="AD252" t="s">
        <v>9112</v>
      </c>
      <c r="AE252" t="s">
        <v>9113</v>
      </c>
      <c r="AF252" t="s">
        <v>9115</v>
      </c>
    </row>
    <row r="253" spans="1:32" x14ac:dyDescent="0.25">
      <c r="A253">
        <v>1893</v>
      </c>
      <c r="B253" t="s">
        <v>958</v>
      </c>
      <c r="C253">
        <v>115000000</v>
      </c>
      <c r="D253">
        <v>924317558</v>
      </c>
      <c r="E253">
        <v>36299</v>
      </c>
      <c r="F253">
        <v>54.035265000000003</v>
      </c>
      <c r="G253">
        <v>136</v>
      </c>
      <c r="H253">
        <v>6.3</v>
      </c>
      <c r="I253">
        <v>4432</v>
      </c>
      <c r="J253" t="s">
        <v>23</v>
      </c>
      <c r="K253" t="s">
        <v>937</v>
      </c>
      <c r="L253" t="s">
        <v>37</v>
      </c>
      <c r="M253" t="s">
        <v>38</v>
      </c>
      <c r="N253" t="s">
        <v>136</v>
      </c>
      <c r="O253" t="s">
        <v>29</v>
      </c>
      <c r="P253">
        <v>1</v>
      </c>
      <c r="Q253">
        <v>1</v>
      </c>
      <c r="R253">
        <v>1</v>
      </c>
      <c r="S253">
        <v>0</v>
      </c>
      <c r="T253" t="s">
        <v>15888</v>
      </c>
      <c r="U253" t="s">
        <v>15890</v>
      </c>
      <c r="V253" t="s">
        <v>15891</v>
      </c>
      <c r="W253" t="s">
        <v>15891</v>
      </c>
      <c r="X253" t="s">
        <v>15891</v>
      </c>
      <c r="Y253" t="s">
        <v>15894</v>
      </c>
      <c r="Z253" t="s">
        <v>15897</v>
      </c>
      <c r="AA253" t="s">
        <v>15894</v>
      </c>
      <c r="AB253" t="s">
        <v>960</v>
      </c>
      <c r="AC253" t="s">
        <v>958</v>
      </c>
      <c r="AD253" t="s">
        <v>956</v>
      </c>
      <c r="AE253" t="s">
        <v>957</v>
      </c>
      <c r="AF253" t="s">
        <v>959</v>
      </c>
    </row>
    <row r="254" spans="1:32" x14ac:dyDescent="0.25">
      <c r="A254">
        <v>227156</v>
      </c>
      <c r="B254" t="s">
        <v>6889</v>
      </c>
      <c r="C254">
        <v>25000000</v>
      </c>
      <c r="D254">
        <v>66980456</v>
      </c>
      <c r="E254">
        <v>41862</v>
      </c>
      <c r="F254">
        <v>53.811461000000001</v>
      </c>
      <c r="G254">
        <v>94</v>
      </c>
      <c r="H254">
        <v>6.4</v>
      </c>
      <c r="I254">
        <v>1798</v>
      </c>
      <c r="J254" t="s">
        <v>23</v>
      </c>
      <c r="K254" t="s">
        <v>6891</v>
      </c>
      <c r="L254" t="s">
        <v>37</v>
      </c>
      <c r="M254" t="s">
        <v>38</v>
      </c>
      <c r="N254" t="s">
        <v>1204</v>
      </c>
      <c r="O254" t="s">
        <v>29</v>
      </c>
      <c r="P254">
        <v>1</v>
      </c>
      <c r="Q254">
        <v>1</v>
      </c>
      <c r="R254">
        <v>1</v>
      </c>
      <c r="S254">
        <v>0</v>
      </c>
      <c r="T254" t="s">
        <v>15888</v>
      </c>
      <c r="U254" t="s">
        <v>15891</v>
      </c>
      <c r="V254" t="s">
        <v>15891</v>
      </c>
      <c r="W254" t="s">
        <v>15901</v>
      </c>
      <c r="X254" t="s">
        <v>15891</v>
      </c>
      <c r="Y254" t="s">
        <v>15897</v>
      </c>
      <c r="Z254" t="s">
        <v>15911</v>
      </c>
      <c r="AA254" t="s">
        <v>15915</v>
      </c>
      <c r="AB254" t="s">
        <v>6892</v>
      </c>
      <c r="AC254" t="s">
        <v>6889</v>
      </c>
      <c r="AD254" t="s">
        <v>6887</v>
      </c>
      <c r="AE254" t="s">
        <v>6888</v>
      </c>
      <c r="AF254" t="s">
        <v>6890</v>
      </c>
    </row>
    <row r="255" spans="1:32" x14ac:dyDescent="0.25">
      <c r="A255">
        <v>76163</v>
      </c>
      <c r="B255" t="s">
        <v>1176</v>
      </c>
      <c r="C255">
        <v>100000000</v>
      </c>
      <c r="D255">
        <v>312573423</v>
      </c>
      <c r="E255">
        <v>41129</v>
      </c>
      <c r="F255">
        <v>53.732892</v>
      </c>
      <c r="G255">
        <v>103</v>
      </c>
      <c r="H255">
        <v>6.1</v>
      </c>
      <c r="I255">
        <v>2896</v>
      </c>
      <c r="J255" t="s">
        <v>23</v>
      </c>
      <c r="K255" t="s">
        <v>1178</v>
      </c>
      <c r="L255" t="s">
        <v>37</v>
      </c>
      <c r="M255" t="s">
        <v>38</v>
      </c>
      <c r="N255" t="s">
        <v>144</v>
      </c>
      <c r="O255" t="s">
        <v>29</v>
      </c>
      <c r="P255">
        <v>1</v>
      </c>
      <c r="Q255">
        <v>1</v>
      </c>
      <c r="R255">
        <v>1</v>
      </c>
      <c r="S255">
        <v>0</v>
      </c>
      <c r="T255" t="s">
        <v>15888</v>
      </c>
      <c r="U255" t="s">
        <v>15890</v>
      </c>
      <c r="V255" t="s">
        <v>15891</v>
      </c>
      <c r="W255" t="s">
        <v>15891</v>
      </c>
      <c r="X255" t="s">
        <v>15905</v>
      </c>
      <c r="Y255" t="s">
        <v>15894</v>
      </c>
      <c r="Z255" t="s">
        <v>15897</v>
      </c>
      <c r="AA255" t="s">
        <v>15894</v>
      </c>
      <c r="AB255" t="s">
        <v>1179</v>
      </c>
      <c r="AC255" t="s">
        <v>1176</v>
      </c>
      <c r="AD255" t="s">
        <v>1174</v>
      </c>
      <c r="AE255" t="s">
        <v>1175</v>
      </c>
      <c r="AF255" t="s">
        <v>1177</v>
      </c>
    </row>
    <row r="256" spans="1:32" x14ac:dyDescent="0.25">
      <c r="A256">
        <v>316727</v>
      </c>
      <c r="B256" t="s">
        <v>10555</v>
      </c>
      <c r="C256">
        <v>10000000</v>
      </c>
      <c r="D256">
        <v>118587880</v>
      </c>
      <c r="E256">
        <v>42550</v>
      </c>
      <c r="F256">
        <v>53.727145999999998</v>
      </c>
      <c r="G256">
        <v>105</v>
      </c>
      <c r="H256">
        <v>6.1</v>
      </c>
      <c r="I256">
        <v>1306</v>
      </c>
      <c r="J256" t="s">
        <v>23</v>
      </c>
      <c r="K256" t="s">
        <v>10557</v>
      </c>
      <c r="L256" t="s">
        <v>1127</v>
      </c>
      <c r="M256" t="s">
        <v>38</v>
      </c>
      <c r="N256" t="s">
        <v>5441</v>
      </c>
      <c r="O256" t="s">
        <v>29</v>
      </c>
      <c r="P256">
        <v>1</v>
      </c>
      <c r="Q256">
        <v>2</v>
      </c>
      <c r="R256">
        <v>1</v>
      </c>
      <c r="S256">
        <v>1</v>
      </c>
      <c r="T256" t="s">
        <v>15888</v>
      </c>
      <c r="U256" t="s">
        <v>15890</v>
      </c>
      <c r="V256" t="s">
        <v>15891</v>
      </c>
      <c r="W256" t="s">
        <v>15891</v>
      </c>
      <c r="X256" t="s">
        <v>15905</v>
      </c>
      <c r="Y256" t="s">
        <v>15894</v>
      </c>
      <c r="Z256" t="s">
        <v>15897</v>
      </c>
      <c r="AA256" t="s">
        <v>15894</v>
      </c>
      <c r="AB256" t="s">
        <v>10558</v>
      </c>
      <c r="AC256" t="s">
        <v>10555</v>
      </c>
      <c r="AD256" t="s">
        <v>10553</v>
      </c>
      <c r="AE256" t="s">
        <v>10554</v>
      </c>
      <c r="AF256" t="s">
        <v>10556</v>
      </c>
    </row>
    <row r="257" spans="1:32" x14ac:dyDescent="0.25">
      <c r="A257">
        <v>333371</v>
      </c>
      <c r="B257" t="s">
        <v>12358</v>
      </c>
      <c r="C257">
        <v>15000000</v>
      </c>
      <c r="D257">
        <v>108286421</v>
      </c>
      <c r="E257">
        <v>42439</v>
      </c>
      <c r="F257">
        <v>53.698683000000003</v>
      </c>
      <c r="G257">
        <v>103</v>
      </c>
      <c r="H257">
        <v>6.8</v>
      </c>
      <c r="I257">
        <v>2468</v>
      </c>
      <c r="J257" t="s">
        <v>23</v>
      </c>
      <c r="K257" t="s">
        <v>12360</v>
      </c>
      <c r="L257" t="s">
        <v>37</v>
      </c>
      <c r="M257" t="s">
        <v>38</v>
      </c>
      <c r="N257" t="s">
        <v>9724</v>
      </c>
      <c r="O257" t="s">
        <v>29</v>
      </c>
      <c r="P257">
        <v>1</v>
      </c>
      <c r="Q257">
        <v>1</v>
      </c>
      <c r="R257">
        <v>1</v>
      </c>
      <c r="S257">
        <v>1</v>
      </c>
      <c r="T257" t="s">
        <v>15888</v>
      </c>
      <c r="U257" t="s">
        <v>15891</v>
      </c>
      <c r="V257" t="s">
        <v>15891</v>
      </c>
      <c r="W257" t="s">
        <v>15901</v>
      </c>
      <c r="X257" t="s">
        <v>15905</v>
      </c>
      <c r="Y257" t="s">
        <v>15897</v>
      </c>
      <c r="Z257" t="s">
        <v>15911</v>
      </c>
      <c r="AA257" t="s">
        <v>15915</v>
      </c>
      <c r="AB257" t="s">
        <v>12361</v>
      </c>
      <c r="AC257" t="s">
        <v>12358</v>
      </c>
      <c r="AD257" t="s">
        <v>12356</v>
      </c>
      <c r="AE257" t="s">
        <v>12357</v>
      </c>
      <c r="AF257" t="s">
        <v>12359</v>
      </c>
    </row>
    <row r="258" spans="1:32" x14ac:dyDescent="0.25">
      <c r="A258">
        <v>321697</v>
      </c>
      <c r="B258" t="s">
        <v>8571</v>
      </c>
      <c r="C258">
        <v>30000000</v>
      </c>
      <c r="D258">
        <v>34441873</v>
      </c>
      <c r="E258">
        <v>42286</v>
      </c>
      <c r="F258">
        <v>53.670524999999998</v>
      </c>
      <c r="G258">
        <v>122</v>
      </c>
      <c r="H258">
        <v>6.8</v>
      </c>
      <c r="I258">
        <v>1573</v>
      </c>
      <c r="J258" t="s">
        <v>23</v>
      </c>
      <c r="K258" t="s">
        <v>8573</v>
      </c>
      <c r="L258" t="s">
        <v>37</v>
      </c>
      <c r="M258" t="s">
        <v>38</v>
      </c>
      <c r="N258" t="s">
        <v>1476</v>
      </c>
      <c r="O258" t="s">
        <v>29</v>
      </c>
      <c r="P258">
        <v>1</v>
      </c>
      <c r="Q258">
        <v>1</v>
      </c>
      <c r="R258">
        <v>1</v>
      </c>
      <c r="S258">
        <v>1</v>
      </c>
      <c r="T258" t="s">
        <v>15888</v>
      </c>
      <c r="U258" t="s">
        <v>15891</v>
      </c>
      <c r="V258" t="s">
        <v>15891</v>
      </c>
      <c r="W258" t="s">
        <v>15901</v>
      </c>
      <c r="X258" t="s">
        <v>15891</v>
      </c>
      <c r="Y258" t="s">
        <v>15897</v>
      </c>
      <c r="Z258" t="s">
        <v>15911</v>
      </c>
      <c r="AA258" t="s">
        <v>15915</v>
      </c>
      <c r="AB258" t="s">
        <v>8574</v>
      </c>
      <c r="AC258" t="s">
        <v>8571</v>
      </c>
      <c r="AD258" t="s">
        <v>8569</v>
      </c>
      <c r="AE258" t="s">
        <v>8570</v>
      </c>
      <c r="AF258" t="s">
        <v>8572</v>
      </c>
    </row>
    <row r="259" spans="1:32" x14ac:dyDescent="0.25">
      <c r="A259">
        <v>6977</v>
      </c>
      <c r="B259" t="s">
        <v>6759</v>
      </c>
      <c r="C259">
        <v>25000000</v>
      </c>
      <c r="D259">
        <v>171600000</v>
      </c>
      <c r="E259">
        <v>39394</v>
      </c>
      <c r="F259">
        <v>53.645266999999997</v>
      </c>
      <c r="G259">
        <v>122</v>
      </c>
      <c r="H259">
        <v>7.7</v>
      </c>
      <c r="I259">
        <v>3003</v>
      </c>
      <c r="J259" t="s">
        <v>23</v>
      </c>
      <c r="K259" t="s">
        <v>6761</v>
      </c>
      <c r="L259" t="s">
        <v>37</v>
      </c>
      <c r="M259" t="s">
        <v>28</v>
      </c>
      <c r="N259" t="s">
        <v>2731</v>
      </c>
      <c r="O259" t="s">
        <v>29</v>
      </c>
      <c r="P259">
        <v>1</v>
      </c>
      <c r="Q259">
        <v>1</v>
      </c>
      <c r="R259">
        <v>2</v>
      </c>
      <c r="S259">
        <v>0</v>
      </c>
      <c r="T259" t="s">
        <v>15888</v>
      </c>
      <c r="U259" t="s">
        <v>15891</v>
      </c>
      <c r="V259" t="s">
        <v>15891</v>
      </c>
      <c r="W259" t="s">
        <v>15901</v>
      </c>
      <c r="X259" t="s">
        <v>15905</v>
      </c>
      <c r="Y259" t="s">
        <v>15897</v>
      </c>
      <c r="Z259" t="s">
        <v>15911</v>
      </c>
      <c r="AA259" t="s">
        <v>15915</v>
      </c>
      <c r="AB259" t="s">
        <v>6762</v>
      </c>
      <c r="AC259" t="s">
        <v>6759</v>
      </c>
      <c r="AE259" t="s">
        <v>6758</v>
      </c>
      <c r="AF259" t="s">
        <v>6760</v>
      </c>
    </row>
    <row r="260" spans="1:32" x14ac:dyDescent="0.25">
      <c r="A260">
        <v>296096</v>
      </c>
      <c r="B260" t="s">
        <v>7714</v>
      </c>
      <c r="C260">
        <v>20000000</v>
      </c>
      <c r="D260">
        <v>207945075</v>
      </c>
      <c r="E260">
        <v>42523</v>
      </c>
      <c r="F260">
        <v>53.161904999999997</v>
      </c>
      <c r="G260">
        <v>110</v>
      </c>
      <c r="H260">
        <v>7.6</v>
      </c>
      <c r="I260">
        <v>2562</v>
      </c>
      <c r="J260" t="s">
        <v>23</v>
      </c>
      <c r="K260" t="s">
        <v>7716</v>
      </c>
      <c r="L260" t="s">
        <v>37</v>
      </c>
      <c r="M260" t="s">
        <v>38</v>
      </c>
      <c r="N260" t="s">
        <v>231</v>
      </c>
      <c r="O260" t="s">
        <v>29</v>
      </c>
      <c r="P260">
        <v>1</v>
      </c>
      <c r="Q260">
        <v>1</v>
      </c>
      <c r="R260">
        <v>1</v>
      </c>
      <c r="S260">
        <v>0</v>
      </c>
      <c r="T260" t="s">
        <v>15888</v>
      </c>
      <c r="U260" t="s">
        <v>15891</v>
      </c>
      <c r="V260" t="s">
        <v>15891</v>
      </c>
      <c r="W260" t="s">
        <v>15901</v>
      </c>
      <c r="X260" t="s">
        <v>15891</v>
      </c>
      <c r="Y260" t="s">
        <v>15897</v>
      </c>
      <c r="Z260" t="s">
        <v>15911</v>
      </c>
      <c r="AA260" t="s">
        <v>15915</v>
      </c>
      <c r="AB260" t="s">
        <v>7717</v>
      </c>
      <c r="AC260" t="s">
        <v>7714</v>
      </c>
      <c r="AD260" t="s">
        <v>7712</v>
      </c>
      <c r="AE260" t="s">
        <v>7713</v>
      </c>
      <c r="AF260" t="s">
        <v>7715</v>
      </c>
    </row>
    <row r="261" spans="1:32" x14ac:dyDescent="0.25">
      <c r="A261">
        <v>257211</v>
      </c>
      <c r="B261" t="s">
        <v>4431</v>
      </c>
      <c r="C261">
        <v>35000000</v>
      </c>
      <c r="D261">
        <v>194564672</v>
      </c>
      <c r="E261">
        <v>42271</v>
      </c>
      <c r="F261">
        <v>53.114573</v>
      </c>
      <c r="G261">
        <v>121</v>
      </c>
      <c r="H261">
        <v>7.1</v>
      </c>
      <c r="I261">
        <v>1881</v>
      </c>
      <c r="J261" t="s">
        <v>23</v>
      </c>
      <c r="K261" t="s">
        <v>4433</v>
      </c>
      <c r="L261" t="s">
        <v>37</v>
      </c>
      <c r="M261" t="s">
        <v>38</v>
      </c>
      <c r="N261" t="s">
        <v>661</v>
      </c>
      <c r="O261" t="s">
        <v>29</v>
      </c>
      <c r="P261">
        <v>1</v>
      </c>
      <c r="Q261">
        <v>1</v>
      </c>
      <c r="R261">
        <v>1</v>
      </c>
      <c r="S261">
        <v>1</v>
      </c>
      <c r="T261" t="s">
        <v>15888</v>
      </c>
      <c r="U261" t="s">
        <v>15891</v>
      </c>
      <c r="V261" t="s">
        <v>13664</v>
      </c>
      <c r="W261" t="s">
        <v>15891</v>
      </c>
      <c r="X261" t="s">
        <v>15891</v>
      </c>
      <c r="Y261" t="s">
        <v>15896</v>
      </c>
      <c r="Z261" t="s">
        <v>15896</v>
      </c>
      <c r="AA261" t="s">
        <v>15897</v>
      </c>
      <c r="AB261" t="s">
        <v>4434</v>
      </c>
      <c r="AC261" t="s">
        <v>4431</v>
      </c>
      <c r="AD261" t="s">
        <v>4429</v>
      </c>
      <c r="AE261" t="s">
        <v>4430</v>
      </c>
      <c r="AF261" t="s">
        <v>4432</v>
      </c>
    </row>
    <row r="262" spans="1:32" x14ac:dyDescent="0.25">
      <c r="A262">
        <v>4547</v>
      </c>
      <c r="B262" t="s">
        <v>3813</v>
      </c>
      <c r="C262">
        <v>48000000</v>
      </c>
      <c r="D262">
        <v>196397415</v>
      </c>
      <c r="E262">
        <v>37344</v>
      </c>
      <c r="F262">
        <v>53.043123999999999</v>
      </c>
      <c r="G262">
        <v>111</v>
      </c>
      <c r="H262">
        <v>6.5</v>
      </c>
      <c r="I262">
        <v>1267</v>
      </c>
      <c r="J262" t="s">
        <v>23</v>
      </c>
      <c r="K262" t="s">
        <v>3815</v>
      </c>
      <c r="L262" t="s">
        <v>37</v>
      </c>
      <c r="M262" t="s">
        <v>38</v>
      </c>
      <c r="N262" t="s">
        <v>2731</v>
      </c>
      <c r="O262" t="s">
        <v>29</v>
      </c>
      <c r="P262">
        <v>1</v>
      </c>
      <c r="Q262">
        <v>1</v>
      </c>
      <c r="R262">
        <v>1</v>
      </c>
      <c r="S262">
        <v>0</v>
      </c>
      <c r="T262" t="s">
        <v>15888</v>
      </c>
      <c r="U262" t="s">
        <v>15891</v>
      </c>
      <c r="V262" t="s">
        <v>15891</v>
      </c>
      <c r="W262" t="s">
        <v>15901</v>
      </c>
      <c r="X262" t="s">
        <v>15905</v>
      </c>
      <c r="Y262" t="s">
        <v>15897</v>
      </c>
      <c r="Z262" t="s">
        <v>15911</v>
      </c>
      <c r="AA262" t="s">
        <v>15915</v>
      </c>
      <c r="AC262" t="s">
        <v>3813</v>
      </c>
      <c r="AD262" t="s">
        <v>3811</v>
      </c>
      <c r="AE262" t="s">
        <v>3812</v>
      </c>
      <c r="AF262" t="s">
        <v>3814</v>
      </c>
    </row>
    <row r="263" spans="1:32" x14ac:dyDescent="0.25">
      <c r="A263">
        <v>9679</v>
      </c>
      <c r="B263" t="s">
        <v>1108</v>
      </c>
      <c r="C263">
        <v>90000000</v>
      </c>
      <c r="D263">
        <v>237202299</v>
      </c>
      <c r="E263">
        <v>36686</v>
      </c>
      <c r="F263">
        <v>52.995628000000004</v>
      </c>
      <c r="G263">
        <v>118</v>
      </c>
      <c r="H263">
        <v>6.1</v>
      </c>
      <c r="I263">
        <v>1485</v>
      </c>
      <c r="J263" t="s">
        <v>23</v>
      </c>
      <c r="K263" t="s">
        <v>501</v>
      </c>
      <c r="L263" t="s">
        <v>37</v>
      </c>
      <c r="M263" t="s">
        <v>38</v>
      </c>
      <c r="N263" t="s">
        <v>441</v>
      </c>
      <c r="O263" t="s">
        <v>29</v>
      </c>
      <c r="P263">
        <v>1</v>
      </c>
      <c r="Q263">
        <v>1</v>
      </c>
      <c r="R263">
        <v>1</v>
      </c>
      <c r="S263">
        <v>0</v>
      </c>
      <c r="T263" t="s">
        <v>15888</v>
      </c>
      <c r="U263" t="s">
        <v>15890</v>
      </c>
      <c r="V263" t="s">
        <v>15891</v>
      </c>
      <c r="W263" t="s">
        <v>15891</v>
      </c>
      <c r="X263" t="s">
        <v>15905</v>
      </c>
      <c r="Y263" t="s">
        <v>15894</v>
      </c>
      <c r="Z263" t="s">
        <v>15897</v>
      </c>
      <c r="AA263" t="s">
        <v>15894</v>
      </c>
      <c r="AB263" t="s">
        <v>1110</v>
      </c>
      <c r="AC263" t="s">
        <v>1108</v>
      </c>
      <c r="AE263" t="s">
        <v>1107</v>
      </c>
      <c r="AF263" t="s">
        <v>1109</v>
      </c>
    </row>
    <row r="264" spans="1:32" x14ac:dyDescent="0.25">
      <c r="A264">
        <v>274854</v>
      </c>
      <c r="B264" t="s">
        <v>1897</v>
      </c>
      <c r="C264">
        <v>90000000</v>
      </c>
      <c r="D264">
        <v>146936910</v>
      </c>
      <c r="E264">
        <v>42298</v>
      </c>
      <c r="F264">
        <v>52.612025000000003</v>
      </c>
      <c r="G264">
        <v>106</v>
      </c>
      <c r="H264">
        <v>5.7</v>
      </c>
      <c r="I264">
        <v>1316</v>
      </c>
      <c r="J264" t="s">
        <v>23</v>
      </c>
      <c r="K264" t="s">
        <v>1899</v>
      </c>
      <c r="L264" t="s">
        <v>37</v>
      </c>
      <c r="M264" t="s">
        <v>38</v>
      </c>
      <c r="N264" t="s">
        <v>56</v>
      </c>
      <c r="O264" t="s">
        <v>29</v>
      </c>
      <c r="P264">
        <v>1</v>
      </c>
      <c r="Q264">
        <v>1</v>
      </c>
      <c r="R264">
        <v>1</v>
      </c>
      <c r="S264">
        <v>0</v>
      </c>
      <c r="T264" t="s">
        <v>15888</v>
      </c>
      <c r="U264" t="s">
        <v>15890</v>
      </c>
      <c r="V264" t="s">
        <v>15891</v>
      </c>
      <c r="W264" t="s">
        <v>15891</v>
      </c>
      <c r="X264" t="s">
        <v>15891</v>
      </c>
      <c r="Y264" t="s">
        <v>15894</v>
      </c>
      <c r="Z264" t="s">
        <v>15897</v>
      </c>
      <c r="AA264" t="s">
        <v>15894</v>
      </c>
      <c r="AB264" t="s">
        <v>1900</v>
      </c>
      <c r="AC264" t="s">
        <v>1897</v>
      </c>
      <c r="AD264" t="s">
        <v>1895</v>
      </c>
      <c r="AE264" t="s">
        <v>1896</v>
      </c>
      <c r="AF264" t="s">
        <v>1898</v>
      </c>
    </row>
    <row r="265" spans="1:32" x14ac:dyDescent="0.25">
      <c r="A265">
        <v>16996</v>
      </c>
      <c r="B265" t="s">
        <v>4486</v>
      </c>
      <c r="C265">
        <v>20000000</v>
      </c>
      <c r="D265">
        <v>136267476</v>
      </c>
      <c r="E265">
        <v>39883</v>
      </c>
      <c r="F265">
        <v>52.571674000000002</v>
      </c>
      <c r="G265">
        <v>102</v>
      </c>
      <c r="H265">
        <v>6.1</v>
      </c>
      <c r="I265">
        <v>1350</v>
      </c>
      <c r="J265" t="s">
        <v>23</v>
      </c>
      <c r="K265" t="s">
        <v>4488</v>
      </c>
      <c r="L265" t="s">
        <v>37</v>
      </c>
      <c r="M265" t="s">
        <v>38</v>
      </c>
      <c r="N265" t="s">
        <v>661</v>
      </c>
      <c r="O265" t="s">
        <v>29</v>
      </c>
      <c r="P265">
        <v>1</v>
      </c>
      <c r="Q265">
        <v>1</v>
      </c>
      <c r="R265">
        <v>1</v>
      </c>
      <c r="S265">
        <v>0</v>
      </c>
      <c r="T265" t="s">
        <v>15888</v>
      </c>
      <c r="U265" t="s">
        <v>15891</v>
      </c>
      <c r="V265" t="s">
        <v>13664</v>
      </c>
      <c r="W265" t="s">
        <v>15891</v>
      </c>
      <c r="X265" t="s">
        <v>15891</v>
      </c>
      <c r="Y265" t="s">
        <v>15896</v>
      </c>
      <c r="Z265" t="s">
        <v>15896</v>
      </c>
      <c r="AA265" t="s">
        <v>15897</v>
      </c>
      <c r="AB265" t="s">
        <v>4489</v>
      </c>
      <c r="AC265" t="s">
        <v>4486</v>
      </c>
      <c r="AD265" t="s">
        <v>4484</v>
      </c>
      <c r="AE265" t="s">
        <v>4485</v>
      </c>
      <c r="AF265" t="s">
        <v>4487</v>
      </c>
    </row>
    <row r="266" spans="1:32" x14ac:dyDescent="0.25">
      <c r="A266">
        <v>44115</v>
      </c>
      <c r="B266" t="s">
        <v>8541</v>
      </c>
      <c r="C266">
        <v>18000000</v>
      </c>
      <c r="D266">
        <v>35692920</v>
      </c>
      <c r="E266">
        <v>40487</v>
      </c>
      <c r="F266">
        <v>52.464877000000001</v>
      </c>
      <c r="G266">
        <v>94</v>
      </c>
      <c r="H266">
        <v>7</v>
      </c>
      <c r="I266">
        <v>2606</v>
      </c>
      <c r="J266" t="s">
        <v>23</v>
      </c>
      <c r="K266" t="s">
        <v>8543</v>
      </c>
      <c r="L266" t="s">
        <v>41</v>
      </c>
      <c r="M266" t="s">
        <v>38</v>
      </c>
      <c r="N266" t="s">
        <v>5487</v>
      </c>
      <c r="O266" t="s">
        <v>29</v>
      </c>
      <c r="P266">
        <v>1</v>
      </c>
      <c r="Q266">
        <v>2</v>
      </c>
      <c r="R266">
        <v>1</v>
      </c>
      <c r="S266">
        <v>1</v>
      </c>
      <c r="T266" t="s">
        <v>15888</v>
      </c>
      <c r="U266" t="s">
        <v>15891</v>
      </c>
      <c r="V266" t="s">
        <v>15891</v>
      </c>
      <c r="W266" t="s">
        <v>15901</v>
      </c>
      <c r="X266" t="s">
        <v>15905</v>
      </c>
      <c r="Y266" t="s">
        <v>15897</v>
      </c>
      <c r="Z266" t="s">
        <v>15911</v>
      </c>
      <c r="AA266" t="s">
        <v>15915</v>
      </c>
      <c r="AB266" t="s">
        <v>8544</v>
      </c>
      <c r="AC266" t="s">
        <v>8541</v>
      </c>
      <c r="AE266" t="s">
        <v>8540</v>
      </c>
      <c r="AF266" t="s">
        <v>8542</v>
      </c>
    </row>
    <row r="267" spans="1:32" x14ac:dyDescent="0.25">
      <c r="A267">
        <v>210860</v>
      </c>
      <c r="B267" t="s">
        <v>2980</v>
      </c>
      <c r="C267">
        <v>60000000</v>
      </c>
      <c r="D267">
        <v>30418560</v>
      </c>
      <c r="E267">
        <v>42025</v>
      </c>
      <c r="F267">
        <v>52.417529000000002</v>
      </c>
      <c r="G267">
        <v>106</v>
      </c>
      <c r="H267">
        <v>5.4</v>
      </c>
      <c r="I267">
        <v>1055</v>
      </c>
      <c r="J267" t="s">
        <v>23</v>
      </c>
      <c r="K267" t="s">
        <v>2982</v>
      </c>
      <c r="L267" t="s">
        <v>37</v>
      </c>
      <c r="M267" t="s">
        <v>38</v>
      </c>
      <c r="N267" t="s">
        <v>2852</v>
      </c>
      <c r="O267" t="s">
        <v>29</v>
      </c>
      <c r="P267">
        <v>1</v>
      </c>
      <c r="Q267">
        <v>1</v>
      </c>
      <c r="R267">
        <v>1</v>
      </c>
      <c r="S267">
        <v>0</v>
      </c>
      <c r="T267" t="s">
        <v>15888</v>
      </c>
      <c r="U267" t="s">
        <v>15891</v>
      </c>
      <c r="V267" t="s">
        <v>13664</v>
      </c>
      <c r="W267" t="s">
        <v>15891</v>
      </c>
      <c r="X267" t="s">
        <v>15891</v>
      </c>
      <c r="Y267" t="s">
        <v>15896</v>
      </c>
      <c r="Z267" t="s">
        <v>15896</v>
      </c>
      <c r="AA267" t="s">
        <v>15897</v>
      </c>
      <c r="AB267" t="s">
        <v>2983</v>
      </c>
      <c r="AC267" t="s">
        <v>2980</v>
      </c>
      <c r="AD267" t="s">
        <v>2978</v>
      </c>
      <c r="AE267" t="s">
        <v>2979</v>
      </c>
      <c r="AF267" t="s">
        <v>2981</v>
      </c>
    </row>
    <row r="268" spans="1:32" x14ac:dyDescent="0.25">
      <c r="A268">
        <v>187017</v>
      </c>
      <c r="B268" t="s">
        <v>3456</v>
      </c>
      <c r="C268">
        <v>50000000</v>
      </c>
      <c r="D268">
        <v>188441614</v>
      </c>
      <c r="E268">
        <v>41795</v>
      </c>
      <c r="F268">
        <v>52.380982000000003</v>
      </c>
      <c r="G268">
        <v>112</v>
      </c>
      <c r="H268">
        <v>7</v>
      </c>
      <c r="I268">
        <v>3319</v>
      </c>
      <c r="J268" t="s">
        <v>23</v>
      </c>
      <c r="K268" t="s">
        <v>3458</v>
      </c>
      <c r="L268" t="s">
        <v>37</v>
      </c>
      <c r="M268" t="s">
        <v>38</v>
      </c>
      <c r="N268" t="s">
        <v>3453</v>
      </c>
      <c r="O268" t="s">
        <v>29</v>
      </c>
      <c r="P268">
        <v>1</v>
      </c>
      <c r="Q268">
        <v>1</v>
      </c>
      <c r="R268">
        <v>1</v>
      </c>
      <c r="S268">
        <v>0</v>
      </c>
      <c r="T268" t="s">
        <v>15888</v>
      </c>
      <c r="U268" t="s">
        <v>15890</v>
      </c>
      <c r="V268" t="s">
        <v>13664</v>
      </c>
      <c r="W268" t="s">
        <v>15891</v>
      </c>
      <c r="X268" t="s">
        <v>15891</v>
      </c>
      <c r="Y268" t="s">
        <v>15895</v>
      </c>
      <c r="Z268" t="s">
        <v>15896</v>
      </c>
      <c r="AA268" t="s">
        <v>15894</v>
      </c>
      <c r="AB268" t="s">
        <v>3459</v>
      </c>
      <c r="AC268" t="s">
        <v>3456</v>
      </c>
      <c r="AD268" t="s">
        <v>3454</v>
      </c>
      <c r="AE268" t="s">
        <v>3455</v>
      </c>
      <c r="AF268" t="s">
        <v>3457</v>
      </c>
    </row>
    <row r="269" spans="1:32" x14ac:dyDescent="0.25">
      <c r="A269">
        <v>41154</v>
      </c>
      <c r="B269" t="s">
        <v>124</v>
      </c>
      <c r="C269">
        <v>225000000</v>
      </c>
      <c r="D269">
        <v>624026776</v>
      </c>
      <c r="E269">
        <v>41052</v>
      </c>
      <c r="F269">
        <v>52.035178999999999</v>
      </c>
      <c r="G269">
        <v>106</v>
      </c>
      <c r="H269">
        <v>6.2</v>
      </c>
      <c r="I269">
        <v>4160</v>
      </c>
      <c r="J269" t="s">
        <v>23</v>
      </c>
      <c r="K269" t="s">
        <v>126</v>
      </c>
      <c r="L269" t="s">
        <v>37</v>
      </c>
      <c r="M269" t="s">
        <v>38</v>
      </c>
      <c r="N269" t="s">
        <v>121</v>
      </c>
      <c r="O269" t="s">
        <v>29</v>
      </c>
      <c r="P269">
        <v>1</v>
      </c>
      <c r="Q269">
        <v>1</v>
      </c>
      <c r="R269">
        <v>1</v>
      </c>
      <c r="S269">
        <v>0</v>
      </c>
      <c r="T269" t="s">
        <v>15888</v>
      </c>
      <c r="U269" t="s">
        <v>15890</v>
      </c>
      <c r="V269" t="s">
        <v>13664</v>
      </c>
      <c r="W269" t="s">
        <v>15891</v>
      </c>
      <c r="X269" t="s">
        <v>15891</v>
      </c>
      <c r="Y269" t="s">
        <v>15895</v>
      </c>
      <c r="Z269" t="s">
        <v>15896</v>
      </c>
      <c r="AA269" t="s">
        <v>15894</v>
      </c>
      <c r="AB269" t="s">
        <v>127</v>
      </c>
      <c r="AC269" t="s">
        <v>124</v>
      </c>
      <c r="AD269" t="s">
        <v>122</v>
      </c>
      <c r="AE269" t="s">
        <v>123</v>
      </c>
      <c r="AF269" t="s">
        <v>125</v>
      </c>
    </row>
    <row r="270" spans="1:32" x14ac:dyDescent="0.25">
      <c r="A270">
        <v>1949</v>
      </c>
      <c r="B270" t="s">
        <v>1636</v>
      </c>
      <c r="C270">
        <v>65000000</v>
      </c>
      <c r="D270">
        <v>84785914</v>
      </c>
      <c r="E270">
        <v>39143</v>
      </c>
      <c r="F270">
        <v>51.970905000000002</v>
      </c>
      <c r="G270">
        <v>157</v>
      </c>
      <c r="H270">
        <v>7.3</v>
      </c>
      <c r="I270">
        <v>2023</v>
      </c>
      <c r="J270" t="s">
        <v>23</v>
      </c>
      <c r="K270" t="s">
        <v>1638</v>
      </c>
      <c r="L270" t="s">
        <v>37</v>
      </c>
      <c r="M270" t="s">
        <v>38</v>
      </c>
      <c r="N270" t="s">
        <v>1252</v>
      </c>
      <c r="O270" t="s">
        <v>29</v>
      </c>
      <c r="P270">
        <v>1</v>
      </c>
      <c r="Q270">
        <v>1</v>
      </c>
      <c r="R270">
        <v>1</v>
      </c>
      <c r="S270">
        <v>2</v>
      </c>
      <c r="T270" t="s">
        <v>15888</v>
      </c>
      <c r="U270" t="s">
        <v>15891</v>
      </c>
      <c r="V270" t="s">
        <v>15891</v>
      </c>
      <c r="W270" t="s">
        <v>15901</v>
      </c>
      <c r="X270" t="s">
        <v>15905</v>
      </c>
      <c r="Y270" t="s">
        <v>15897</v>
      </c>
      <c r="Z270" t="s">
        <v>15911</v>
      </c>
      <c r="AA270" t="s">
        <v>15915</v>
      </c>
      <c r="AB270" t="s">
        <v>1639</v>
      </c>
      <c r="AC270" t="s">
        <v>1636</v>
      </c>
      <c r="AE270" t="s">
        <v>1635</v>
      </c>
      <c r="AF270" t="s">
        <v>1637</v>
      </c>
    </row>
    <row r="271" spans="1:32" x14ac:dyDescent="0.25">
      <c r="A271">
        <v>12437</v>
      </c>
      <c r="B271" t="s">
        <v>5293</v>
      </c>
      <c r="C271">
        <v>35000000</v>
      </c>
      <c r="D271">
        <v>91353501</v>
      </c>
      <c r="E271">
        <v>39835</v>
      </c>
      <c r="F271">
        <v>51.927470999999997</v>
      </c>
      <c r="G271">
        <v>92</v>
      </c>
      <c r="H271">
        <v>6.2</v>
      </c>
      <c r="I271">
        <v>1428</v>
      </c>
      <c r="J271" t="s">
        <v>23</v>
      </c>
      <c r="K271" t="s">
        <v>5295</v>
      </c>
      <c r="L271" t="s">
        <v>37</v>
      </c>
      <c r="M271" t="s">
        <v>38</v>
      </c>
      <c r="N271" t="s">
        <v>5291</v>
      </c>
      <c r="O271" t="s">
        <v>29</v>
      </c>
      <c r="P271">
        <v>1</v>
      </c>
      <c r="Q271">
        <v>1</v>
      </c>
      <c r="R271">
        <v>1</v>
      </c>
      <c r="S271">
        <v>0</v>
      </c>
      <c r="T271" t="s">
        <v>15888</v>
      </c>
      <c r="U271" t="s">
        <v>15890</v>
      </c>
      <c r="V271" t="s">
        <v>15891</v>
      </c>
      <c r="W271" t="s">
        <v>15891</v>
      </c>
      <c r="X271" t="s">
        <v>15905</v>
      </c>
      <c r="Y271" t="s">
        <v>15894</v>
      </c>
      <c r="Z271" t="s">
        <v>15897</v>
      </c>
      <c r="AA271" t="s">
        <v>15894</v>
      </c>
      <c r="AB271" t="s">
        <v>5296</v>
      </c>
      <c r="AC271" t="s">
        <v>5293</v>
      </c>
      <c r="AE271" t="s">
        <v>5292</v>
      </c>
      <c r="AF271" t="s">
        <v>5294</v>
      </c>
    </row>
    <row r="272" spans="1:32" x14ac:dyDescent="0.25">
      <c r="A272">
        <v>59440</v>
      </c>
      <c r="B272" t="s">
        <v>7066</v>
      </c>
      <c r="C272">
        <v>25000000</v>
      </c>
      <c r="D272">
        <v>23057115</v>
      </c>
      <c r="E272">
        <v>40795</v>
      </c>
      <c r="F272">
        <v>51.915025</v>
      </c>
      <c r="G272">
        <v>140</v>
      </c>
      <c r="H272">
        <v>7.7</v>
      </c>
      <c r="I272">
        <v>1272</v>
      </c>
      <c r="J272" t="s">
        <v>23</v>
      </c>
      <c r="K272" t="s">
        <v>7068</v>
      </c>
      <c r="L272" t="s">
        <v>37</v>
      </c>
      <c r="M272" t="s">
        <v>38</v>
      </c>
      <c r="N272" t="s">
        <v>3579</v>
      </c>
      <c r="O272" t="s">
        <v>29</v>
      </c>
      <c r="P272">
        <v>1</v>
      </c>
      <c r="Q272">
        <v>1</v>
      </c>
      <c r="R272">
        <v>1</v>
      </c>
      <c r="S272">
        <v>0</v>
      </c>
      <c r="T272" t="s">
        <v>15888</v>
      </c>
      <c r="U272" t="s">
        <v>15890</v>
      </c>
      <c r="V272" t="s">
        <v>15891</v>
      </c>
      <c r="W272" t="s">
        <v>15901</v>
      </c>
      <c r="X272" t="s">
        <v>15891</v>
      </c>
      <c r="Y272" t="s">
        <v>15894</v>
      </c>
      <c r="Z272" t="s">
        <v>15911</v>
      </c>
      <c r="AA272" t="s">
        <v>15914</v>
      </c>
      <c r="AB272" t="s">
        <v>7069</v>
      </c>
      <c r="AC272" t="s">
        <v>7066</v>
      </c>
      <c r="AD272" t="s">
        <v>7064</v>
      </c>
      <c r="AE272" t="s">
        <v>7065</v>
      </c>
      <c r="AF272" t="s">
        <v>7067</v>
      </c>
    </row>
    <row r="273" spans="1:32" x14ac:dyDescent="0.25">
      <c r="A273">
        <v>44912</v>
      </c>
      <c r="B273" t="s">
        <v>199</v>
      </c>
      <c r="C273">
        <v>200000000</v>
      </c>
      <c r="D273">
        <v>219851172</v>
      </c>
      <c r="E273">
        <v>40710</v>
      </c>
      <c r="F273">
        <v>51.872838999999999</v>
      </c>
      <c r="G273">
        <v>114</v>
      </c>
      <c r="H273">
        <v>5.0999999999999996</v>
      </c>
      <c r="I273">
        <v>2487</v>
      </c>
      <c r="J273" t="s">
        <v>23</v>
      </c>
      <c r="K273" t="s">
        <v>201</v>
      </c>
      <c r="L273" t="s">
        <v>37</v>
      </c>
      <c r="M273" t="s">
        <v>38</v>
      </c>
      <c r="N273" t="s">
        <v>196</v>
      </c>
      <c r="O273" t="s">
        <v>29</v>
      </c>
      <c r="P273">
        <v>1</v>
      </c>
      <c r="Q273">
        <v>1</v>
      </c>
      <c r="R273">
        <v>1</v>
      </c>
      <c r="S273">
        <v>1</v>
      </c>
      <c r="T273" t="s">
        <v>15888</v>
      </c>
      <c r="U273" t="s">
        <v>15890</v>
      </c>
      <c r="V273" t="s">
        <v>15891</v>
      </c>
      <c r="W273" t="s">
        <v>15891</v>
      </c>
      <c r="X273" t="s">
        <v>15905</v>
      </c>
      <c r="Y273" t="s">
        <v>15894</v>
      </c>
      <c r="Z273" t="s">
        <v>15897</v>
      </c>
      <c r="AA273" t="s">
        <v>15894</v>
      </c>
      <c r="AB273" t="s">
        <v>202</v>
      </c>
      <c r="AC273" t="s">
        <v>199</v>
      </c>
      <c r="AD273" t="s">
        <v>197</v>
      </c>
      <c r="AE273" t="s">
        <v>198</v>
      </c>
      <c r="AF273" t="s">
        <v>200</v>
      </c>
    </row>
    <row r="274" spans="1:32" x14ac:dyDescent="0.25">
      <c r="A274">
        <v>7453</v>
      </c>
      <c r="B274" t="s">
        <v>4023</v>
      </c>
      <c r="C274">
        <v>50000000</v>
      </c>
      <c r="D274">
        <v>104478416</v>
      </c>
      <c r="E274">
        <v>38367</v>
      </c>
      <c r="F274">
        <v>51.742064999999997</v>
      </c>
      <c r="G274">
        <v>109</v>
      </c>
      <c r="H274">
        <v>6.6</v>
      </c>
      <c r="I274">
        <v>1315</v>
      </c>
      <c r="J274" t="s">
        <v>23</v>
      </c>
      <c r="K274" t="s">
        <v>4025</v>
      </c>
      <c r="L274" t="s">
        <v>37</v>
      </c>
      <c r="M274" t="s">
        <v>38</v>
      </c>
      <c r="N274" t="s">
        <v>4021</v>
      </c>
      <c r="O274" t="s">
        <v>29</v>
      </c>
      <c r="P274">
        <v>1</v>
      </c>
      <c r="Q274">
        <v>1</v>
      </c>
      <c r="R274">
        <v>1</v>
      </c>
      <c r="S274">
        <v>0</v>
      </c>
      <c r="T274" t="s">
        <v>15888</v>
      </c>
      <c r="U274" t="s">
        <v>15891</v>
      </c>
      <c r="V274" t="s">
        <v>13664</v>
      </c>
      <c r="W274" t="s">
        <v>15891</v>
      </c>
      <c r="X274" t="s">
        <v>15891</v>
      </c>
      <c r="Y274" t="s">
        <v>15896</v>
      </c>
      <c r="Z274" t="s">
        <v>15896</v>
      </c>
      <c r="AA274" t="s">
        <v>15897</v>
      </c>
      <c r="AB274" t="s">
        <v>4026</v>
      </c>
      <c r="AC274" t="s">
        <v>4023</v>
      </c>
      <c r="AE274" t="s">
        <v>4022</v>
      </c>
      <c r="AF274" t="s">
        <v>4024</v>
      </c>
    </row>
    <row r="275" spans="1:32" x14ac:dyDescent="0.25">
      <c r="A275">
        <v>105864</v>
      </c>
      <c r="B275" t="s">
        <v>255</v>
      </c>
      <c r="C275">
        <v>175000000</v>
      </c>
      <c r="D275">
        <v>331926147</v>
      </c>
      <c r="E275">
        <v>42322</v>
      </c>
      <c r="F275">
        <v>51.692953000000003</v>
      </c>
      <c r="G275">
        <v>93</v>
      </c>
      <c r="H275">
        <v>6.6</v>
      </c>
      <c r="I275">
        <v>1736</v>
      </c>
      <c r="J275" t="s">
        <v>23</v>
      </c>
      <c r="K275" t="s">
        <v>163</v>
      </c>
      <c r="L275" t="s">
        <v>37</v>
      </c>
      <c r="M275" t="s">
        <v>38</v>
      </c>
      <c r="N275" t="s">
        <v>252</v>
      </c>
      <c r="O275" t="s">
        <v>29</v>
      </c>
      <c r="P275">
        <v>1</v>
      </c>
      <c r="Q275">
        <v>1</v>
      </c>
      <c r="R275">
        <v>1</v>
      </c>
      <c r="S275">
        <v>1</v>
      </c>
      <c r="T275" t="s">
        <v>15887</v>
      </c>
      <c r="U275" t="s">
        <v>15891</v>
      </c>
      <c r="V275" t="s">
        <v>15891</v>
      </c>
      <c r="W275" t="s">
        <v>15891</v>
      </c>
      <c r="X275" t="s">
        <v>15891</v>
      </c>
      <c r="Y275" t="s">
        <v>15897</v>
      </c>
      <c r="Z275" t="s">
        <v>15897</v>
      </c>
      <c r="AA275" t="s">
        <v>15897</v>
      </c>
      <c r="AB275" t="s">
        <v>257</v>
      </c>
      <c r="AC275" t="s">
        <v>255</v>
      </c>
      <c r="AD275" t="s">
        <v>253</v>
      </c>
      <c r="AE275" t="s">
        <v>254</v>
      </c>
      <c r="AF275" t="s">
        <v>256</v>
      </c>
    </row>
    <row r="276" spans="1:32" x14ac:dyDescent="0.25">
      <c r="A276">
        <v>1272</v>
      </c>
      <c r="B276" t="s">
        <v>4860</v>
      </c>
      <c r="C276">
        <v>50000000</v>
      </c>
      <c r="D276">
        <v>32017803</v>
      </c>
      <c r="E276">
        <v>39177</v>
      </c>
      <c r="F276">
        <v>51.502884000000002</v>
      </c>
      <c r="G276">
        <v>107</v>
      </c>
      <c r="H276">
        <v>7</v>
      </c>
      <c r="I276">
        <v>1182</v>
      </c>
      <c r="J276" t="s">
        <v>23</v>
      </c>
      <c r="K276" t="s">
        <v>4862</v>
      </c>
      <c r="L276" t="s">
        <v>41</v>
      </c>
      <c r="M276" t="s">
        <v>38</v>
      </c>
      <c r="N276" t="s">
        <v>1955</v>
      </c>
      <c r="O276" t="s">
        <v>29</v>
      </c>
      <c r="P276">
        <v>1</v>
      </c>
      <c r="Q276">
        <v>2</v>
      </c>
      <c r="R276">
        <v>1</v>
      </c>
      <c r="S276">
        <v>0</v>
      </c>
      <c r="T276" t="s">
        <v>15888</v>
      </c>
      <c r="U276" t="s">
        <v>15891</v>
      </c>
      <c r="V276" t="s">
        <v>15891</v>
      </c>
      <c r="W276" t="s">
        <v>15891</v>
      </c>
      <c r="X276" t="s">
        <v>15905</v>
      </c>
      <c r="Y276" t="s">
        <v>15897</v>
      </c>
      <c r="Z276" t="s">
        <v>15897</v>
      </c>
      <c r="AA276" t="s">
        <v>15897</v>
      </c>
      <c r="AB276" t="s">
        <v>4863</v>
      </c>
      <c r="AC276" t="s">
        <v>4860</v>
      </c>
      <c r="AE276" t="s">
        <v>4859</v>
      </c>
      <c r="AF276" t="s">
        <v>4861</v>
      </c>
    </row>
    <row r="277" spans="1:32" x14ac:dyDescent="0.25">
      <c r="A277">
        <v>9802</v>
      </c>
      <c r="B277" t="s">
        <v>1997</v>
      </c>
      <c r="C277">
        <v>75000000</v>
      </c>
      <c r="D277">
        <v>335062621</v>
      </c>
      <c r="E277">
        <v>35222</v>
      </c>
      <c r="F277">
        <v>51.469576000000004</v>
      </c>
      <c r="G277">
        <v>136</v>
      </c>
      <c r="H277">
        <v>6.9</v>
      </c>
      <c r="I277">
        <v>1456</v>
      </c>
      <c r="J277" t="s">
        <v>23</v>
      </c>
      <c r="K277" t="s">
        <v>1999</v>
      </c>
      <c r="L277" t="s">
        <v>37</v>
      </c>
      <c r="M277" t="s">
        <v>38</v>
      </c>
      <c r="N277" t="s">
        <v>144</v>
      </c>
      <c r="O277" t="s">
        <v>29</v>
      </c>
      <c r="P277">
        <v>1</v>
      </c>
      <c r="Q277">
        <v>1</v>
      </c>
      <c r="R277">
        <v>1</v>
      </c>
      <c r="S277">
        <v>0</v>
      </c>
      <c r="T277" t="s">
        <v>15888</v>
      </c>
      <c r="U277" t="s">
        <v>15890</v>
      </c>
      <c r="V277" t="s">
        <v>15891</v>
      </c>
      <c r="W277" t="s">
        <v>15891</v>
      </c>
      <c r="X277" t="s">
        <v>15905</v>
      </c>
      <c r="Y277" t="s">
        <v>15894</v>
      </c>
      <c r="Z277" t="s">
        <v>15897</v>
      </c>
      <c r="AA277" t="s">
        <v>15894</v>
      </c>
      <c r="AB277" t="s">
        <v>2000</v>
      </c>
      <c r="AC277" t="s">
        <v>1997</v>
      </c>
      <c r="AE277" t="s">
        <v>1996</v>
      </c>
      <c r="AF277" t="s">
        <v>1998</v>
      </c>
    </row>
    <row r="278" spans="1:32" x14ac:dyDescent="0.25">
      <c r="A278">
        <v>49444</v>
      </c>
      <c r="B278" t="s">
        <v>597</v>
      </c>
      <c r="C278">
        <v>150000000</v>
      </c>
      <c r="D278">
        <v>665692281</v>
      </c>
      <c r="E278">
        <v>40688</v>
      </c>
      <c r="F278">
        <v>51.247320999999999</v>
      </c>
      <c r="G278">
        <v>91</v>
      </c>
      <c r="H278">
        <v>6.7</v>
      </c>
      <c r="I278">
        <v>1880</v>
      </c>
      <c r="J278" t="s">
        <v>23</v>
      </c>
      <c r="K278" t="s">
        <v>324</v>
      </c>
      <c r="L278" t="s">
        <v>37</v>
      </c>
      <c r="M278" t="s">
        <v>38</v>
      </c>
      <c r="N278" t="s">
        <v>64</v>
      </c>
      <c r="O278" t="s">
        <v>29</v>
      </c>
      <c r="P278">
        <v>1</v>
      </c>
      <c r="Q278">
        <v>1</v>
      </c>
      <c r="R278">
        <v>1</v>
      </c>
      <c r="S278">
        <v>0</v>
      </c>
      <c r="T278" t="s">
        <v>15887</v>
      </c>
      <c r="U278" t="s">
        <v>15891</v>
      </c>
      <c r="V278" t="s">
        <v>15891</v>
      </c>
      <c r="W278" t="s">
        <v>15891</v>
      </c>
      <c r="X278" t="s">
        <v>15891</v>
      </c>
      <c r="Y278" t="s">
        <v>15897</v>
      </c>
      <c r="Z278" t="s">
        <v>15897</v>
      </c>
      <c r="AA278" t="s">
        <v>15897</v>
      </c>
      <c r="AB278" t="s">
        <v>599</v>
      </c>
      <c r="AC278" t="s">
        <v>597</v>
      </c>
      <c r="AD278" t="s">
        <v>595</v>
      </c>
      <c r="AE278" t="s">
        <v>596</v>
      </c>
      <c r="AF278" t="s">
        <v>598</v>
      </c>
    </row>
    <row r="279" spans="1:32" x14ac:dyDescent="0.25">
      <c r="A279">
        <v>869</v>
      </c>
      <c r="B279" t="s">
        <v>1119</v>
      </c>
      <c r="C279">
        <v>100000000</v>
      </c>
      <c r="D279">
        <v>362211740</v>
      </c>
      <c r="E279">
        <v>37097</v>
      </c>
      <c r="F279">
        <v>51.188633000000003</v>
      </c>
      <c r="G279">
        <v>119</v>
      </c>
      <c r="H279">
        <v>5.6</v>
      </c>
      <c r="I279">
        <v>1243</v>
      </c>
      <c r="J279" t="s">
        <v>23</v>
      </c>
      <c r="K279" t="s">
        <v>1121</v>
      </c>
      <c r="L279" t="s">
        <v>37</v>
      </c>
      <c r="M279" t="s">
        <v>38</v>
      </c>
      <c r="N279" t="s">
        <v>1117</v>
      </c>
      <c r="O279" t="s">
        <v>29</v>
      </c>
      <c r="P279">
        <v>1</v>
      </c>
      <c r="Q279">
        <v>1</v>
      </c>
      <c r="R279">
        <v>1</v>
      </c>
      <c r="S279">
        <v>1</v>
      </c>
      <c r="T279" t="s">
        <v>15888</v>
      </c>
      <c r="U279" t="s">
        <v>15890</v>
      </c>
      <c r="V279" t="s">
        <v>15891</v>
      </c>
      <c r="W279" t="s">
        <v>15891</v>
      </c>
      <c r="X279" t="s">
        <v>15905</v>
      </c>
      <c r="Y279" t="s">
        <v>15894</v>
      </c>
      <c r="Z279" t="s">
        <v>15897</v>
      </c>
      <c r="AA279" t="s">
        <v>15894</v>
      </c>
      <c r="AB279" t="s">
        <v>1122</v>
      </c>
      <c r="AC279" t="s">
        <v>1119</v>
      </c>
      <c r="AE279" t="s">
        <v>1118</v>
      </c>
      <c r="AF279" t="s">
        <v>1120</v>
      </c>
    </row>
    <row r="280" spans="1:32" x14ac:dyDescent="0.25">
      <c r="A280">
        <v>14836</v>
      </c>
      <c r="B280" t="s">
        <v>2748</v>
      </c>
      <c r="C280">
        <v>60000000</v>
      </c>
      <c r="D280">
        <v>124596398</v>
      </c>
      <c r="E280">
        <v>39849</v>
      </c>
      <c r="F280">
        <v>51.146047000000003</v>
      </c>
      <c r="G280">
        <v>100</v>
      </c>
      <c r="H280">
        <v>7.3</v>
      </c>
      <c r="I280">
        <v>1386</v>
      </c>
      <c r="J280" t="s">
        <v>23</v>
      </c>
      <c r="K280" t="s">
        <v>2750</v>
      </c>
      <c r="L280" t="s">
        <v>37</v>
      </c>
      <c r="M280" t="s">
        <v>38</v>
      </c>
      <c r="N280" t="s">
        <v>64</v>
      </c>
      <c r="O280" t="s">
        <v>29</v>
      </c>
      <c r="P280">
        <v>1</v>
      </c>
      <c r="Q280">
        <v>1</v>
      </c>
      <c r="R280">
        <v>1</v>
      </c>
      <c r="S280">
        <v>0</v>
      </c>
      <c r="T280" t="s">
        <v>15887</v>
      </c>
      <c r="U280" t="s">
        <v>15891</v>
      </c>
      <c r="V280" t="s">
        <v>15891</v>
      </c>
      <c r="W280" t="s">
        <v>15891</v>
      </c>
      <c r="X280" t="s">
        <v>15891</v>
      </c>
      <c r="Y280" t="s">
        <v>15897</v>
      </c>
      <c r="Z280" t="s">
        <v>15897</v>
      </c>
      <c r="AA280" t="s">
        <v>15897</v>
      </c>
      <c r="AB280" t="s">
        <v>2751</v>
      </c>
      <c r="AC280" t="s">
        <v>2748</v>
      </c>
      <c r="AD280" t="s">
        <v>2746</v>
      </c>
      <c r="AE280" t="s">
        <v>2747</v>
      </c>
      <c r="AF280" t="s">
        <v>2749</v>
      </c>
    </row>
    <row r="281" spans="1:32" x14ac:dyDescent="0.25">
      <c r="A281">
        <v>11688</v>
      </c>
      <c r="B281" t="s">
        <v>1171</v>
      </c>
      <c r="C281">
        <v>100000000</v>
      </c>
      <c r="D281">
        <v>169327687</v>
      </c>
      <c r="E281">
        <v>36869</v>
      </c>
      <c r="F281">
        <v>51.113717000000001</v>
      </c>
      <c r="G281">
        <v>78</v>
      </c>
      <c r="H281">
        <v>7.2</v>
      </c>
      <c r="I281">
        <v>1490</v>
      </c>
      <c r="J281" t="s">
        <v>23</v>
      </c>
      <c r="K281" t="s">
        <v>795</v>
      </c>
      <c r="L281" t="s">
        <v>37</v>
      </c>
      <c r="M281" t="s">
        <v>38</v>
      </c>
      <c r="N281" t="s">
        <v>961</v>
      </c>
      <c r="O281" t="s">
        <v>29</v>
      </c>
      <c r="P281">
        <v>1</v>
      </c>
      <c r="Q281">
        <v>1</v>
      </c>
      <c r="R281">
        <v>1</v>
      </c>
      <c r="S281">
        <v>1</v>
      </c>
      <c r="T281" t="s">
        <v>15887</v>
      </c>
      <c r="U281" t="s">
        <v>15891</v>
      </c>
      <c r="V281" t="s">
        <v>13664</v>
      </c>
      <c r="W281" t="s">
        <v>15891</v>
      </c>
      <c r="X281" t="s">
        <v>15891</v>
      </c>
      <c r="Y281" t="s">
        <v>15896</v>
      </c>
      <c r="Z281" t="s">
        <v>15896</v>
      </c>
      <c r="AA281" t="s">
        <v>15897</v>
      </c>
      <c r="AB281" t="s">
        <v>1173</v>
      </c>
      <c r="AC281" t="s">
        <v>1171</v>
      </c>
      <c r="AE281" t="s">
        <v>1170</v>
      </c>
      <c r="AF281" t="s">
        <v>1172</v>
      </c>
    </row>
    <row r="282" spans="1:32" x14ac:dyDescent="0.25">
      <c r="A282">
        <v>235</v>
      </c>
      <c r="B282" t="s">
        <v>11366</v>
      </c>
      <c r="C282">
        <v>8000000</v>
      </c>
      <c r="D282">
        <v>52287414</v>
      </c>
      <c r="E282">
        <v>31646</v>
      </c>
      <c r="F282">
        <v>51.109279000000001</v>
      </c>
      <c r="G282">
        <v>89</v>
      </c>
      <c r="H282">
        <v>7.8</v>
      </c>
      <c r="I282">
        <v>1522</v>
      </c>
      <c r="J282" t="s">
        <v>23</v>
      </c>
      <c r="K282" t="s">
        <v>11368</v>
      </c>
      <c r="L282" t="s">
        <v>37</v>
      </c>
      <c r="M282" t="s">
        <v>38</v>
      </c>
      <c r="N282" t="s">
        <v>3295</v>
      </c>
      <c r="O282" t="s">
        <v>29</v>
      </c>
      <c r="P282">
        <v>1</v>
      </c>
      <c r="Q282">
        <v>1</v>
      </c>
      <c r="R282">
        <v>1</v>
      </c>
      <c r="S282">
        <v>0</v>
      </c>
      <c r="T282" t="s">
        <v>15888</v>
      </c>
      <c r="U282" t="s">
        <v>15891</v>
      </c>
      <c r="V282" t="s">
        <v>15891</v>
      </c>
      <c r="W282" t="s">
        <v>15901</v>
      </c>
      <c r="X282" t="s">
        <v>15891</v>
      </c>
      <c r="Y282" t="s">
        <v>15897</v>
      </c>
      <c r="Z282" t="s">
        <v>15911</v>
      </c>
      <c r="AA282" t="s">
        <v>15915</v>
      </c>
      <c r="AB282" t="s">
        <v>11369</v>
      </c>
      <c r="AC282" t="s">
        <v>11366</v>
      </c>
      <c r="AE282" t="s">
        <v>11365</v>
      </c>
      <c r="AF282" t="s">
        <v>11367</v>
      </c>
    </row>
    <row r="283" spans="1:32" x14ac:dyDescent="0.25">
      <c r="A283">
        <v>205775</v>
      </c>
      <c r="B283" t="s">
        <v>1242</v>
      </c>
      <c r="C283">
        <v>100000000</v>
      </c>
      <c r="D283">
        <v>93820758</v>
      </c>
      <c r="E283">
        <v>42328</v>
      </c>
      <c r="F283">
        <v>50.767332000000003</v>
      </c>
      <c r="G283">
        <v>122</v>
      </c>
      <c r="H283">
        <v>6.5</v>
      </c>
      <c r="I283">
        <v>1276</v>
      </c>
      <c r="J283" t="s">
        <v>23</v>
      </c>
      <c r="K283" t="s">
        <v>1244</v>
      </c>
      <c r="L283" t="s">
        <v>37</v>
      </c>
      <c r="M283" t="s">
        <v>38</v>
      </c>
      <c r="N283" t="s">
        <v>1239</v>
      </c>
      <c r="O283" t="s">
        <v>29</v>
      </c>
      <c r="P283">
        <v>1</v>
      </c>
      <c r="Q283">
        <v>1</v>
      </c>
      <c r="R283">
        <v>1</v>
      </c>
      <c r="S283">
        <v>1</v>
      </c>
      <c r="T283" t="s">
        <v>15888</v>
      </c>
      <c r="U283" t="s">
        <v>15890</v>
      </c>
      <c r="V283" t="s">
        <v>15891</v>
      </c>
      <c r="W283" t="s">
        <v>15901</v>
      </c>
      <c r="X283" t="s">
        <v>15905</v>
      </c>
      <c r="Y283" t="s">
        <v>15894</v>
      </c>
      <c r="Z283" t="s">
        <v>15911</v>
      </c>
      <c r="AA283" t="s">
        <v>15914</v>
      </c>
      <c r="AB283" t="s">
        <v>1245</v>
      </c>
      <c r="AC283" t="s">
        <v>1242</v>
      </c>
      <c r="AD283" t="s">
        <v>1240</v>
      </c>
      <c r="AE283" t="s">
        <v>1241</v>
      </c>
      <c r="AF283" t="s">
        <v>1243</v>
      </c>
    </row>
    <row r="284" spans="1:32" x14ac:dyDescent="0.25">
      <c r="A284">
        <v>310131</v>
      </c>
      <c r="B284" t="s">
        <v>13251</v>
      </c>
      <c r="C284">
        <v>3500000</v>
      </c>
      <c r="D284">
        <v>40423945</v>
      </c>
      <c r="E284">
        <v>42419</v>
      </c>
      <c r="F284">
        <v>50.319662000000001</v>
      </c>
      <c r="G284">
        <v>92</v>
      </c>
      <c r="H284">
        <v>6.3</v>
      </c>
      <c r="I284">
        <v>1434</v>
      </c>
      <c r="J284" t="s">
        <v>23</v>
      </c>
      <c r="K284" t="s">
        <v>13253</v>
      </c>
      <c r="L284" t="s">
        <v>277</v>
      </c>
      <c r="M284" t="s">
        <v>38</v>
      </c>
      <c r="N284" t="s">
        <v>9570</v>
      </c>
      <c r="O284" t="s">
        <v>29</v>
      </c>
      <c r="P284">
        <v>1</v>
      </c>
      <c r="Q284">
        <v>2</v>
      </c>
      <c r="R284">
        <v>1</v>
      </c>
      <c r="S284">
        <v>0</v>
      </c>
      <c r="T284" t="s">
        <v>15888</v>
      </c>
      <c r="U284" t="s">
        <v>15891</v>
      </c>
      <c r="V284" t="s">
        <v>15891</v>
      </c>
      <c r="W284" t="s">
        <v>15891</v>
      </c>
      <c r="X284" t="s">
        <v>15891</v>
      </c>
      <c r="Y284" t="s">
        <v>15897</v>
      </c>
      <c r="Z284" t="s">
        <v>15897</v>
      </c>
      <c r="AA284" t="s">
        <v>15897</v>
      </c>
      <c r="AB284" t="s">
        <v>13254</v>
      </c>
      <c r="AC284" t="s">
        <v>13251</v>
      </c>
      <c r="AD284" t="s">
        <v>13249</v>
      </c>
      <c r="AE284" t="s">
        <v>13250</v>
      </c>
      <c r="AF284" t="s">
        <v>13252</v>
      </c>
    </row>
    <row r="285" spans="1:32" x14ac:dyDescent="0.25">
      <c r="A285">
        <v>51540</v>
      </c>
      <c r="B285" t="s">
        <v>5179</v>
      </c>
      <c r="C285">
        <v>35000000</v>
      </c>
      <c r="D285">
        <v>117000000</v>
      </c>
      <c r="E285">
        <v>40732</v>
      </c>
      <c r="F285">
        <v>50.309843000000001</v>
      </c>
      <c r="G285">
        <v>98</v>
      </c>
      <c r="H285">
        <v>6.5</v>
      </c>
      <c r="I285">
        <v>2277</v>
      </c>
      <c r="J285" t="s">
        <v>23</v>
      </c>
      <c r="K285" t="s">
        <v>5181</v>
      </c>
      <c r="L285" t="s">
        <v>37</v>
      </c>
      <c r="M285" t="s">
        <v>38</v>
      </c>
      <c r="N285" t="s">
        <v>2049</v>
      </c>
      <c r="O285" t="s">
        <v>29</v>
      </c>
      <c r="P285">
        <v>1</v>
      </c>
      <c r="Q285">
        <v>1</v>
      </c>
      <c r="R285">
        <v>1</v>
      </c>
      <c r="S285">
        <v>0</v>
      </c>
      <c r="T285" t="s">
        <v>15888</v>
      </c>
      <c r="U285" t="s">
        <v>15891</v>
      </c>
      <c r="V285" t="s">
        <v>13664</v>
      </c>
      <c r="W285" t="s">
        <v>15891</v>
      </c>
      <c r="X285" t="s">
        <v>15891</v>
      </c>
      <c r="Y285" t="s">
        <v>15896</v>
      </c>
      <c r="Z285" t="s">
        <v>15896</v>
      </c>
      <c r="AA285" t="s">
        <v>15897</v>
      </c>
      <c r="AB285" t="s">
        <v>5182</v>
      </c>
      <c r="AC285" t="s">
        <v>5179</v>
      </c>
      <c r="AD285" t="s">
        <v>5177</v>
      </c>
      <c r="AE285" t="s">
        <v>5178</v>
      </c>
      <c r="AF285" t="s">
        <v>5180</v>
      </c>
    </row>
    <row r="286" spans="1:32" x14ac:dyDescent="0.25">
      <c r="A286">
        <v>325133</v>
      </c>
      <c r="B286" t="s">
        <v>5281</v>
      </c>
      <c r="C286">
        <v>35000000</v>
      </c>
      <c r="D286">
        <v>108758521</v>
      </c>
      <c r="E286">
        <v>42494</v>
      </c>
      <c r="F286">
        <v>50.179170999999997</v>
      </c>
      <c r="G286">
        <v>91</v>
      </c>
      <c r="H286">
        <v>5.6</v>
      </c>
      <c r="I286">
        <v>1462</v>
      </c>
      <c r="J286" t="s">
        <v>23</v>
      </c>
      <c r="K286" t="s">
        <v>5283</v>
      </c>
      <c r="L286" t="s">
        <v>37</v>
      </c>
      <c r="M286" t="s">
        <v>38</v>
      </c>
      <c r="N286" t="s">
        <v>661</v>
      </c>
      <c r="O286" t="s">
        <v>29</v>
      </c>
      <c r="P286">
        <v>1</v>
      </c>
      <c r="Q286">
        <v>1</v>
      </c>
      <c r="R286">
        <v>1</v>
      </c>
      <c r="S286">
        <v>1</v>
      </c>
      <c r="T286" t="s">
        <v>15888</v>
      </c>
      <c r="U286" t="s">
        <v>15891</v>
      </c>
      <c r="V286" t="s">
        <v>13664</v>
      </c>
      <c r="W286" t="s">
        <v>15891</v>
      </c>
      <c r="X286" t="s">
        <v>15891</v>
      </c>
      <c r="Y286" t="s">
        <v>15896</v>
      </c>
      <c r="Z286" t="s">
        <v>15896</v>
      </c>
      <c r="AA286" t="s">
        <v>15897</v>
      </c>
      <c r="AB286" t="s">
        <v>5284</v>
      </c>
      <c r="AC286" t="s">
        <v>5281</v>
      </c>
      <c r="AD286" t="s">
        <v>5279</v>
      </c>
      <c r="AE286" t="s">
        <v>5280</v>
      </c>
      <c r="AF286" t="s">
        <v>5282</v>
      </c>
    </row>
    <row r="287" spans="1:32" x14ac:dyDescent="0.25">
      <c r="A287">
        <v>628</v>
      </c>
      <c r="B287" t="s">
        <v>3462</v>
      </c>
      <c r="C287">
        <v>60000000</v>
      </c>
      <c r="D287">
        <v>223664608</v>
      </c>
      <c r="E287">
        <v>34649</v>
      </c>
      <c r="F287">
        <v>50.163784999999997</v>
      </c>
      <c r="G287">
        <v>123</v>
      </c>
      <c r="H287">
        <v>7.2</v>
      </c>
      <c r="I287">
        <v>1516</v>
      </c>
      <c r="J287" t="s">
        <v>23</v>
      </c>
      <c r="K287" t="s">
        <v>3464</v>
      </c>
      <c r="L287" t="s">
        <v>37</v>
      </c>
      <c r="M287" t="s">
        <v>62</v>
      </c>
      <c r="N287" t="s">
        <v>3460</v>
      </c>
      <c r="O287" t="s">
        <v>29</v>
      </c>
      <c r="P287">
        <v>1</v>
      </c>
      <c r="Q287">
        <v>1</v>
      </c>
      <c r="R287">
        <v>2</v>
      </c>
      <c r="S287">
        <v>0</v>
      </c>
      <c r="T287" t="s">
        <v>15888</v>
      </c>
      <c r="U287" t="s">
        <v>15891</v>
      </c>
      <c r="V287" t="s">
        <v>15891</v>
      </c>
      <c r="W287" t="s">
        <v>15891</v>
      </c>
      <c r="X287" t="s">
        <v>15891</v>
      </c>
      <c r="Y287" t="s">
        <v>15897</v>
      </c>
      <c r="Z287" t="s">
        <v>15897</v>
      </c>
      <c r="AA287" t="s">
        <v>15897</v>
      </c>
      <c r="AB287" t="s">
        <v>3465</v>
      </c>
      <c r="AC287" t="s">
        <v>3462</v>
      </c>
      <c r="AE287" t="s">
        <v>3461</v>
      </c>
      <c r="AF287" t="s">
        <v>3463</v>
      </c>
    </row>
    <row r="288" spans="1:32" x14ac:dyDescent="0.25">
      <c r="A288">
        <v>578</v>
      </c>
      <c r="B288" t="s">
        <v>10019</v>
      </c>
      <c r="C288">
        <v>7000000</v>
      </c>
      <c r="D288">
        <v>470654000</v>
      </c>
      <c r="E288">
        <v>27563</v>
      </c>
      <c r="F288">
        <v>50.152327</v>
      </c>
      <c r="G288">
        <v>124</v>
      </c>
      <c r="H288">
        <v>7.5</v>
      </c>
      <c r="I288">
        <v>2542</v>
      </c>
      <c r="J288" t="s">
        <v>23</v>
      </c>
      <c r="K288" t="s">
        <v>10021</v>
      </c>
      <c r="L288" t="s">
        <v>37</v>
      </c>
      <c r="M288" t="s">
        <v>38</v>
      </c>
      <c r="N288" t="s">
        <v>10016</v>
      </c>
      <c r="O288" t="s">
        <v>29</v>
      </c>
      <c r="P288">
        <v>1</v>
      </c>
      <c r="Q288">
        <v>1</v>
      </c>
      <c r="R288">
        <v>1</v>
      </c>
      <c r="S288">
        <v>1</v>
      </c>
      <c r="T288" t="s">
        <v>15888</v>
      </c>
      <c r="U288" t="s">
        <v>15891</v>
      </c>
      <c r="V288" t="s">
        <v>15891</v>
      </c>
      <c r="W288" t="s">
        <v>15891</v>
      </c>
      <c r="X288" t="s">
        <v>15905</v>
      </c>
      <c r="Y288" t="s">
        <v>15897</v>
      </c>
      <c r="Z288" t="s">
        <v>15897</v>
      </c>
      <c r="AA288" t="s">
        <v>15897</v>
      </c>
      <c r="AB288" t="s">
        <v>10022</v>
      </c>
      <c r="AC288" t="s">
        <v>10019</v>
      </c>
      <c r="AD288" t="s">
        <v>10017</v>
      </c>
      <c r="AE288" t="s">
        <v>10018</v>
      </c>
      <c r="AF288" t="s">
        <v>10020</v>
      </c>
    </row>
    <row r="289" spans="1:32" x14ac:dyDescent="0.25">
      <c r="A289">
        <v>415</v>
      </c>
      <c r="B289" t="s">
        <v>864</v>
      </c>
      <c r="C289">
        <v>125000000</v>
      </c>
      <c r="D289">
        <v>238207122</v>
      </c>
      <c r="E289">
        <v>35601</v>
      </c>
      <c r="F289">
        <v>50.073574999999998</v>
      </c>
      <c r="G289">
        <v>125</v>
      </c>
      <c r="H289">
        <v>4.2</v>
      </c>
      <c r="I289">
        <v>1418</v>
      </c>
      <c r="J289" t="s">
        <v>23</v>
      </c>
      <c r="K289" t="s">
        <v>866</v>
      </c>
      <c r="L289" t="s">
        <v>41</v>
      </c>
      <c r="M289" t="s">
        <v>38</v>
      </c>
      <c r="N289" t="s">
        <v>862</v>
      </c>
      <c r="O289" t="s">
        <v>29</v>
      </c>
      <c r="P289">
        <v>1</v>
      </c>
      <c r="Q289">
        <v>2</v>
      </c>
      <c r="R289">
        <v>1</v>
      </c>
      <c r="S289">
        <v>1</v>
      </c>
      <c r="T289" t="s">
        <v>15888</v>
      </c>
      <c r="U289" t="s">
        <v>15890</v>
      </c>
      <c r="V289" t="s">
        <v>15891</v>
      </c>
      <c r="W289" t="s">
        <v>15891</v>
      </c>
      <c r="X289" t="s">
        <v>15891</v>
      </c>
      <c r="Y289" t="s">
        <v>15894</v>
      </c>
      <c r="Z289" t="s">
        <v>15897</v>
      </c>
      <c r="AA289" t="s">
        <v>15894</v>
      </c>
      <c r="AB289" t="s">
        <v>867</v>
      </c>
      <c r="AC289" t="s">
        <v>864</v>
      </c>
      <c r="AE289" t="s">
        <v>863</v>
      </c>
      <c r="AF289" t="s">
        <v>865</v>
      </c>
    </row>
    <row r="290" spans="1:32" x14ac:dyDescent="0.25">
      <c r="A290">
        <v>106</v>
      </c>
      <c r="B290" t="s">
        <v>8461</v>
      </c>
      <c r="C290">
        <v>18000000</v>
      </c>
      <c r="D290">
        <v>98235548</v>
      </c>
      <c r="E290">
        <v>31939</v>
      </c>
      <c r="F290">
        <v>50.009408000000001</v>
      </c>
      <c r="G290">
        <v>107</v>
      </c>
      <c r="H290">
        <v>7.3</v>
      </c>
      <c r="I290">
        <v>2093</v>
      </c>
      <c r="J290" t="s">
        <v>23</v>
      </c>
      <c r="K290" t="s">
        <v>8463</v>
      </c>
      <c r="L290" t="s">
        <v>37</v>
      </c>
      <c r="M290" t="s">
        <v>28</v>
      </c>
      <c r="N290" t="s">
        <v>2254</v>
      </c>
      <c r="O290" t="s">
        <v>29</v>
      </c>
      <c r="P290">
        <v>1</v>
      </c>
      <c r="Q290">
        <v>1</v>
      </c>
      <c r="R290">
        <v>2</v>
      </c>
      <c r="S290">
        <v>1</v>
      </c>
      <c r="T290" t="s">
        <v>15888</v>
      </c>
      <c r="U290" t="s">
        <v>15890</v>
      </c>
      <c r="V290" t="s">
        <v>15891</v>
      </c>
      <c r="W290" t="s">
        <v>15891</v>
      </c>
      <c r="X290" t="s">
        <v>15905</v>
      </c>
      <c r="Y290" t="s">
        <v>15894</v>
      </c>
      <c r="Z290" t="s">
        <v>15897</v>
      </c>
      <c r="AA290" t="s">
        <v>15894</v>
      </c>
      <c r="AB290" t="s">
        <v>8464</v>
      </c>
      <c r="AC290" t="s">
        <v>8461</v>
      </c>
      <c r="AE290" t="s">
        <v>8460</v>
      </c>
      <c r="AF290" t="s">
        <v>8462</v>
      </c>
    </row>
    <row r="291" spans="1:32" x14ac:dyDescent="0.25">
      <c r="A291">
        <v>138843</v>
      </c>
      <c r="B291" t="s">
        <v>7649</v>
      </c>
      <c r="C291">
        <v>13000000</v>
      </c>
      <c r="D291">
        <v>318000141</v>
      </c>
      <c r="E291">
        <v>41473</v>
      </c>
      <c r="F291">
        <v>49.975408999999999</v>
      </c>
      <c r="G291">
        <v>112</v>
      </c>
      <c r="H291">
        <v>7.4</v>
      </c>
      <c r="I291">
        <v>3092</v>
      </c>
      <c r="J291" t="s">
        <v>23</v>
      </c>
      <c r="K291" t="s">
        <v>7651</v>
      </c>
      <c r="L291" t="s">
        <v>37</v>
      </c>
      <c r="M291" t="s">
        <v>38</v>
      </c>
      <c r="N291" t="s">
        <v>2560</v>
      </c>
      <c r="O291" t="s">
        <v>29</v>
      </c>
      <c r="P291">
        <v>1</v>
      </c>
      <c r="Q291">
        <v>1</v>
      </c>
      <c r="R291">
        <v>1</v>
      </c>
      <c r="S291">
        <v>0</v>
      </c>
      <c r="T291" t="s">
        <v>15888</v>
      </c>
      <c r="U291" t="s">
        <v>15891</v>
      </c>
      <c r="V291" t="s">
        <v>15891</v>
      </c>
      <c r="W291" t="s">
        <v>15891</v>
      </c>
      <c r="X291" t="s">
        <v>15905</v>
      </c>
      <c r="Y291" t="s">
        <v>15897</v>
      </c>
      <c r="Z291" t="s">
        <v>15897</v>
      </c>
      <c r="AA291" t="s">
        <v>15897</v>
      </c>
      <c r="AB291" t="s">
        <v>7652</v>
      </c>
      <c r="AC291" t="s">
        <v>7649</v>
      </c>
      <c r="AD291" t="s">
        <v>7647</v>
      </c>
      <c r="AE291" t="s">
        <v>7648</v>
      </c>
      <c r="AF291" t="s">
        <v>7650</v>
      </c>
    </row>
    <row r="292" spans="1:32" x14ac:dyDescent="0.25">
      <c r="A292">
        <v>168672</v>
      </c>
      <c r="B292" t="s">
        <v>4324</v>
      </c>
      <c r="C292">
        <v>40000000</v>
      </c>
      <c r="D292">
        <v>251171807</v>
      </c>
      <c r="E292">
        <v>41620</v>
      </c>
      <c r="F292">
        <v>49.664127999999998</v>
      </c>
      <c r="G292">
        <v>138</v>
      </c>
      <c r="H292">
        <v>6.8</v>
      </c>
      <c r="I292">
        <v>2807</v>
      </c>
      <c r="J292" t="s">
        <v>23</v>
      </c>
      <c r="K292" t="s">
        <v>4326</v>
      </c>
      <c r="L292" t="s">
        <v>37</v>
      </c>
      <c r="M292" t="s">
        <v>38</v>
      </c>
      <c r="N292" t="s">
        <v>1136</v>
      </c>
      <c r="O292" t="s">
        <v>29</v>
      </c>
      <c r="P292">
        <v>1</v>
      </c>
      <c r="Q292">
        <v>1</v>
      </c>
      <c r="R292">
        <v>1</v>
      </c>
      <c r="S292">
        <v>0</v>
      </c>
      <c r="T292" t="s">
        <v>15888</v>
      </c>
      <c r="U292" t="s">
        <v>15891</v>
      </c>
      <c r="V292" t="s">
        <v>15891</v>
      </c>
      <c r="W292" t="s">
        <v>15901</v>
      </c>
      <c r="X292" t="s">
        <v>15891</v>
      </c>
      <c r="Y292" t="s">
        <v>15897</v>
      </c>
      <c r="Z292" t="s">
        <v>15911</v>
      </c>
      <c r="AA292" t="s">
        <v>15915</v>
      </c>
      <c r="AB292" t="s">
        <v>4327</v>
      </c>
      <c r="AC292" t="s">
        <v>4324</v>
      </c>
      <c r="AD292" t="s">
        <v>4322</v>
      </c>
      <c r="AE292" t="s">
        <v>4323</v>
      </c>
      <c r="AF292" t="s">
        <v>4325</v>
      </c>
    </row>
    <row r="293" spans="1:32" x14ac:dyDescent="0.25">
      <c r="A293">
        <v>10140</v>
      </c>
      <c r="B293" t="s">
        <v>497</v>
      </c>
      <c r="C293">
        <v>155000000</v>
      </c>
      <c r="D293">
        <v>415686217</v>
      </c>
      <c r="E293">
        <v>40403</v>
      </c>
      <c r="F293">
        <v>49.661983999999997</v>
      </c>
      <c r="G293">
        <v>113</v>
      </c>
      <c r="H293">
        <v>6.2</v>
      </c>
      <c r="I293">
        <v>1514</v>
      </c>
      <c r="J293" t="s">
        <v>23</v>
      </c>
      <c r="K293" t="s">
        <v>499</v>
      </c>
      <c r="L293" t="s">
        <v>37</v>
      </c>
      <c r="M293" t="s">
        <v>38</v>
      </c>
      <c r="N293" t="s">
        <v>106</v>
      </c>
      <c r="O293" t="s">
        <v>29</v>
      </c>
      <c r="P293">
        <v>1</v>
      </c>
      <c r="Q293">
        <v>1</v>
      </c>
      <c r="R293">
        <v>1</v>
      </c>
      <c r="S293">
        <v>0</v>
      </c>
      <c r="T293" t="s">
        <v>15888</v>
      </c>
      <c r="U293" t="s">
        <v>15891</v>
      </c>
      <c r="V293" t="s">
        <v>15891</v>
      </c>
      <c r="W293" t="s">
        <v>15891</v>
      </c>
      <c r="X293" t="s">
        <v>15891</v>
      </c>
      <c r="Y293" t="s">
        <v>15897</v>
      </c>
      <c r="Z293" t="s">
        <v>15897</v>
      </c>
      <c r="AA293" t="s">
        <v>15897</v>
      </c>
      <c r="AB293" t="s">
        <v>500</v>
      </c>
      <c r="AC293" t="s">
        <v>497</v>
      </c>
      <c r="AE293" t="s">
        <v>496</v>
      </c>
      <c r="AF293" t="s">
        <v>498</v>
      </c>
    </row>
    <row r="294" spans="1:32" x14ac:dyDescent="0.25">
      <c r="A294">
        <v>22803</v>
      </c>
      <c r="B294" t="s">
        <v>3308</v>
      </c>
      <c r="C294">
        <v>53000000</v>
      </c>
      <c r="D294">
        <v>126690726</v>
      </c>
      <c r="E294">
        <v>40101</v>
      </c>
      <c r="F294">
        <v>49.593978</v>
      </c>
      <c r="G294">
        <v>109</v>
      </c>
      <c r="H294">
        <v>7.2</v>
      </c>
      <c r="I294">
        <v>1486</v>
      </c>
      <c r="J294" t="s">
        <v>23</v>
      </c>
      <c r="K294" t="s">
        <v>3310</v>
      </c>
      <c r="L294" t="s">
        <v>37</v>
      </c>
      <c r="M294" t="s">
        <v>38</v>
      </c>
      <c r="N294" t="s">
        <v>2719</v>
      </c>
      <c r="O294" t="s">
        <v>29</v>
      </c>
      <c r="P294">
        <v>1</v>
      </c>
      <c r="Q294">
        <v>1</v>
      </c>
      <c r="R294">
        <v>1</v>
      </c>
      <c r="S294">
        <v>0</v>
      </c>
      <c r="T294" t="s">
        <v>15888</v>
      </c>
      <c r="U294" t="s">
        <v>15891</v>
      </c>
      <c r="V294" t="s">
        <v>15891</v>
      </c>
      <c r="W294" t="s">
        <v>15901</v>
      </c>
      <c r="X294" t="s">
        <v>15905</v>
      </c>
      <c r="Y294" t="s">
        <v>15897</v>
      </c>
      <c r="Z294" t="s">
        <v>15911</v>
      </c>
      <c r="AA294" t="s">
        <v>15915</v>
      </c>
      <c r="AB294" t="s">
        <v>3311</v>
      </c>
      <c r="AC294" t="s">
        <v>3308</v>
      </c>
      <c r="AE294" t="s">
        <v>3307</v>
      </c>
      <c r="AF294" t="s">
        <v>3309</v>
      </c>
    </row>
    <row r="295" spans="1:32" x14ac:dyDescent="0.25">
      <c r="A295">
        <v>1637</v>
      </c>
      <c r="B295" t="s">
        <v>5761</v>
      </c>
      <c r="C295">
        <v>30000000</v>
      </c>
      <c r="D295">
        <v>350448145</v>
      </c>
      <c r="E295">
        <v>34494</v>
      </c>
      <c r="F295">
        <v>49.526736</v>
      </c>
      <c r="G295">
        <v>116</v>
      </c>
      <c r="H295">
        <v>6.8</v>
      </c>
      <c r="I295">
        <v>1783</v>
      </c>
      <c r="J295" t="s">
        <v>23</v>
      </c>
      <c r="K295" t="s">
        <v>1457</v>
      </c>
      <c r="L295" t="s">
        <v>37</v>
      </c>
      <c r="M295" t="s">
        <v>38</v>
      </c>
      <c r="N295" t="s">
        <v>40</v>
      </c>
      <c r="O295" t="s">
        <v>29</v>
      </c>
      <c r="P295">
        <v>1</v>
      </c>
      <c r="Q295">
        <v>1</v>
      </c>
      <c r="R295">
        <v>1</v>
      </c>
      <c r="S295">
        <v>1</v>
      </c>
      <c r="T295" t="s">
        <v>15888</v>
      </c>
      <c r="U295" t="s">
        <v>15890</v>
      </c>
      <c r="V295" t="s">
        <v>15891</v>
      </c>
      <c r="W295" t="s">
        <v>15891</v>
      </c>
      <c r="X295" t="s">
        <v>15891</v>
      </c>
      <c r="Y295" t="s">
        <v>15894</v>
      </c>
      <c r="Z295" t="s">
        <v>15897</v>
      </c>
      <c r="AA295" t="s">
        <v>15894</v>
      </c>
      <c r="AB295" t="s">
        <v>5763</v>
      </c>
      <c r="AC295" t="s">
        <v>5761</v>
      </c>
      <c r="AE295" t="s">
        <v>5760</v>
      </c>
      <c r="AF295" t="s">
        <v>5762</v>
      </c>
    </row>
    <row r="296" spans="1:32" x14ac:dyDescent="0.25">
      <c r="A296">
        <v>77016</v>
      </c>
      <c r="B296" t="s">
        <v>9200</v>
      </c>
      <c r="C296">
        <v>7000000</v>
      </c>
      <c r="D296">
        <v>48126384</v>
      </c>
      <c r="E296">
        <v>41172</v>
      </c>
      <c r="F296">
        <v>49.517263999999997</v>
      </c>
      <c r="G296">
        <v>109</v>
      </c>
      <c r="H296">
        <v>7.2</v>
      </c>
      <c r="I296">
        <v>1170</v>
      </c>
      <c r="J296" t="s">
        <v>23</v>
      </c>
      <c r="K296" t="s">
        <v>9202</v>
      </c>
      <c r="L296" t="s">
        <v>37</v>
      </c>
      <c r="M296" t="s">
        <v>28</v>
      </c>
      <c r="N296" t="s">
        <v>2731</v>
      </c>
      <c r="O296" t="s">
        <v>29</v>
      </c>
      <c r="P296">
        <v>1</v>
      </c>
      <c r="Q296">
        <v>1</v>
      </c>
      <c r="R296">
        <v>2</v>
      </c>
      <c r="S296">
        <v>0</v>
      </c>
      <c r="T296" t="s">
        <v>15888</v>
      </c>
      <c r="U296" t="s">
        <v>15891</v>
      </c>
      <c r="V296" t="s">
        <v>15891</v>
      </c>
      <c r="W296" t="s">
        <v>15901</v>
      </c>
      <c r="X296" t="s">
        <v>15905</v>
      </c>
      <c r="Y296" t="s">
        <v>15897</v>
      </c>
      <c r="Z296" t="s">
        <v>15911</v>
      </c>
      <c r="AA296" t="s">
        <v>15915</v>
      </c>
      <c r="AB296" t="s">
        <v>9203</v>
      </c>
      <c r="AC296" t="s">
        <v>9200</v>
      </c>
      <c r="AE296" t="s">
        <v>9199</v>
      </c>
      <c r="AF296" t="s">
        <v>9201</v>
      </c>
    </row>
    <row r="297" spans="1:32" x14ac:dyDescent="0.25">
      <c r="A297">
        <v>380</v>
      </c>
      <c r="B297" t="s">
        <v>6721</v>
      </c>
      <c r="C297">
        <v>25000000</v>
      </c>
      <c r="D297">
        <v>412800000</v>
      </c>
      <c r="E297">
        <v>32488</v>
      </c>
      <c r="F297">
        <v>49.510657999999999</v>
      </c>
      <c r="G297">
        <v>133</v>
      </c>
      <c r="H297">
        <v>7.6</v>
      </c>
      <c r="I297">
        <v>1709</v>
      </c>
      <c r="J297" t="s">
        <v>23</v>
      </c>
      <c r="K297" t="s">
        <v>6723</v>
      </c>
      <c r="L297" t="s">
        <v>37</v>
      </c>
      <c r="M297" t="s">
        <v>1501</v>
      </c>
      <c r="N297" t="s">
        <v>786</v>
      </c>
      <c r="O297" t="s">
        <v>29</v>
      </c>
      <c r="P297">
        <v>1</v>
      </c>
      <c r="Q297">
        <v>1</v>
      </c>
      <c r="R297">
        <v>2</v>
      </c>
      <c r="S297">
        <v>0</v>
      </c>
      <c r="T297" t="s">
        <v>15888</v>
      </c>
      <c r="U297" t="s">
        <v>15891</v>
      </c>
      <c r="V297" t="s">
        <v>15891</v>
      </c>
      <c r="W297" t="s">
        <v>15901</v>
      </c>
      <c r="X297" t="s">
        <v>15891</v>
      </c>
      <c r="Y297" t="s">
        <v>15897</v>
      </c>
      <c r="Z297" t="s">
        <v>15911</v>
      </c>
      <c r="AA297" t="s">
        <v>15915</v>
      </c>
      <c r="AB297" t="s">
        <v>6724</v>
      </c>
      <c r="AC297" t="s">
        <v>6721</v>
      </c>
      <c r="AE297" t="s">
        <v>6720</v>
      </c>
      <c r="AF297" t="s">
        <v>6722</v>
      </c>
    </row>
    <row r="298" spans="1:32" x14ac:dyDescent="0.25">
      <c r="A298">
        <v>64690</v>
      </c>
      <c r="B298" t="s">
        <v>9258</v>
      </c>
      <c r="C298">
        <v>15000000</v>
      </c>
      <c r="D298">
        <v>78054825</v>
      </c>
      <c r="E298">
        <v>40761</v>
      </c>
      <c r="F298">
        <v>49.294863999999997</v>
      </c>
      <c r="G298">
        <v>100</v>
      </c>
      <c r="H298">
        <v>7.4</v>
      </c>
      <c r="I298">
        <v>3725</v>
      </c>
      <c r="J298" t="s">
        <v>23</v>
      </c>
      <c r="K298" t="s">
        <v>9260</v>
      </c>
      <c r="L298" t="s">
        <v>37</v>
      </c>
      <c r="M298" t="s">
        <v>38</v>
      </c>
      <c r="N298" t="s">
        <v>2297</v>
      </c>
      <c r="O298" t="s">
        <v>29</v>
      </c>
      <c r="P298">
        <v>1</v>
      </c>
      <c r="Q298">
        <v>1</v>
      </c>
      <c r="R298">
        <v>1</v>
      </c>
      <c r="S298">
        <v>0</v>
      </c>
      <c r="T298" t="s">
        <v>15888</v>
      </c>
      <c r="U298" t="s">
        <v>15890</v>
      </c>
      <c r="V298" t="s">
        <v>15891</v>
      </c>
      <c r="W298" t="s">
        <v>15901</v>
      </c>
      <c r="X298" t="s">
        <v>15905</v>
      </c>
      <c r="Y298" t="s">
        <v>15894</v>
      </c>
      <c r="Z298" t="s">
        <v>15911</v>
      </c>
      <c r="AA298" t="s">
        <v>15914</v>
      </c>
      <c r="AB298" t="s">
        <v>6762</v>
      </c>
      <c r="AC298" t="s">
        <v>9258</v>
      </c>
      <c r="AD298" t="s">
        <v>9256</v>
      </c>
      <c r="AE298" t="s">
        <v>9257</v>
      </c>
      <c r="AF298" t="s">
        <v>9259</v>
      </c>
    </row>
    <row r="299" spans="1:32" x14ac:dyDescent="0.25">
      <c r="A299">
        <v>44264</v>
      </c>
      <c r="B299" t="s">
        <v>5186</v>
      </c>
      <c r="C299">
        <v>38000000</v>
      </c>
      <c r="D299">
        <v>252276927</v>
      </c>
      <c r="E299">
        <v>40534</v>
      </c>
      <c r="F299">
        <v>49.292383999999998</v>
      </c>
      <c r="G299">
        <v>110</v>
      </c>
      <c r="H299">
        <v>7.2</v>
      </c>
      <c r="I299">
        <v>1668</v>
      </c>
      <c r="J299" t="s">
        <v>23</v>
      </c>
      <c r="K299" t="s">
        <v>5188</v>
      </c>
      <c r="L299" t="s">
        <v>37</v>
      </c>
      <c r="M299" t="s">
        <v>38</v>
      </c>
      <c r="N299" t="s">
        <v>5183</v>
      </c>
      <c r="O299" t="s">
        <v>29</v>
      </c>
      <c r="P299">
        <v>1</v>
      </c>
      <c r="Q299">
        <v>1</v>
      </c>
      <c r="R299">
        <v>1</v>
      </c>
      <c r="S299">
        <v>1</v>
      </c>
      <c r="T299" t="s">
        <v>15888</v>
      </c>
      <c r="U299" t="s">
        <v>15891</v>
      </c>
      <c r="V299" t="s">
        <v>15891</v>
      </c>
      <c r="W299" t="s">
        <v>15901</v>
      </c>
      <c r="X299" t="s">
        <v>15891</v>
      </c>
      <c r="Y299" t="s">
        <v>15897</v>
      </c>
      <c r="Z299" t="s">
        <v>15911</v>
      </c>
      <c r="AA299" t="s">
        <v>15915</v>
      </c>
      <c r="AB299" t="s">
        <v>5189</v>
      </c>
      <c r="AC299" t="s">
        <v>5186</v>
      </c>
      <c r="AD299" t="s">
        <v>5184</v>
      </c>
      <c r="AE299" t="s">
        <v>5185</v>
      </c>
      <c r="AF299" t="s">
        <v>5187</v>
      </c>
    </row>
    <row r="300" spans="1:32" x14ac:dyDescent="0.25">
      <c r="A300">
        <v>44943</v>
      </c>
      <c r="B300" t="s">
        <v>2262</v>
      </c>
      <c r="C300">
        <v>70000000</v>
      </c>
      <c r="D300">
        <v>202466756</v>
      </c>
      <c r="E300">
        <v>40610</v>
      </c>
      <c r="F300">
        <v>49.199233999999997</v>
      </c>
      <c r="G300">
        <v>116</v>
      </c>
      <c r="H300">
        <v>5.5</v>
      </c>
      <c r="I300">
        <v>1448</v>
      </c>
      <c r="J300" t="s">
        <v>23</v>
      </c>
      <c r="K300" t="s">
        <v>2264</v>
      </c>
      <c r="L300" t="s">
        <v>37</v>
      </c>
      <c r="M300" t="s">
        <v>38</v>
      </c>
      <c r="N300" t="s">
        <v>349</v>
      </c>
      <c r="O300" t="s">
        <v>29</v>
      </c>
      <c r="P300">
        <v>1</v>
      </c>
      <c r="Q300">
        <v>1</v>
      </c>
      <c r="R300">
        <v>1</v>
      </c>
      <c r="S300">
        <v>0</v>
      </c>
      <c r="T300" t="s">
        <v>15888</v>
      </c>
      <c r="U300" t="s">
        <v>15890</v>
      </c>
      <c r="V300" t="s">
        <v>15891</v>
      </c>
      <c r="W300" t="s">
        <v>15891</v>
      </c>
      <c r="X300" t="s">
        <v>15891</v>
      </c>
      <c r="Y300" t="s">
        <v>15894</v>
      </c>
      <c r="Z300" t="s">
        <v>15897</v>
      </c>
      <c r="AA300" t="s">
        <v>15894</v>
      </c>
      <c r="AB300" t="s">
        <v>2265</v>
      </c>
      <c r="AC300" t="s">
        <v>2262</v>
      </c>
      <c r="AD300" t="s">
        <v>2260</v>
      </c>
      <c r="AE300" t="s">
        <v>2261</v>
      </c>
      <c r="AF300" t="s">
        <v>2263</v>
      </c>
    </row>
    <row r="301" spans="1:32" x14ac:dyDescent="0.25">
      <c r="A301">
        <v>4147</v>
      </c>
      <c r="B301" t="s">
        <v>1739</v>
      </c>
      <c r="C301">
        <v>80000000</v>
      </c>
      <c r="D301">
        <v>181001478</v>
      </c>
      <c r="E301">
        <v>37449</v>
      </c>
      <c r="F301">
        <v>49.078546000000003</v>
      </c>
      <c r="G301">
        <v>117</v>
      </c>
      <c r="H301">
        <v>7.3</v>
      </c>
      <c r="I301">
        <v>1077</v>
      </c>
      <c r="J301" t="s">
        <v>23</v>
      </c>
      <c r="K301" t="s">
        <v>1741</v>
      </c>
      <c r="L301" t="s">
        <v>37</v>
      </c>
      <c r="M301" t="s">
        <v>38</v>
      </c>
      <c r="N301" t="s">
        <v>1737</v>
      </c>
      <c r="O301" t="s">
        <v>29</v>
      </c>
      <c r="P301">
        <v>1</v>
      </c>
      <c r="Q301">
        <v>1</v>
      </c>
      <c r="R301">
        <v>1</v>
      </c>
      <c r="S301">
        <v>1</v>
      </c>
      <c r="T301" t="s">
        <v>15888</v>
      </c>
      <c r="U301" t="s">
        <v>15891</v>
      </c>
      <c r="V301" t="s">
        <v>15891</v>
      </c>
      <c r="W301" t="s">
        <v>15901</v>
      </c>
      <c r="X301" t="s">
        <v>15905</v>
      </c>
      <c r="Y301" t="s">
        <v>15897</v>
      </c>
      <c r="Z301" t="s">
        <v>15911</v>
      </c>
      <c r="AA301" t="s">
        <v>15915</v>
      </c>
      <c r="AB301" t="s">
        <v>1742</v>
      </c>
      <c r="AC301" t="s">
        <v>1739</v>
      </c>
      <c r="AE301" t="s">
        <v>1738</v>
      </c>
      <c r="AF301" t="s">
        <v>1740</v>
      </c>
    </row>
    <row r="302" spans="1:32" x14ac:dyDescent="0.25">
      <c r="A302">
        <v>57214</v>
      </c>
      <c r="B302" t="s">
        <v>10089</v>
      </c>
      <c r="C302">
        <v>12000000</v>
      </c>
      <c r="D302">
        <v>100000000</v>
      </c>
      <c r="E302">
        <v>40969</v>
      </c>
      <c r="F302">
        <v>49.070321</v>
      </c>
      <c r="G302">
        <v>88</v>
      </c>
      <c r="H302">
        <v>6.5</v>
      </c>
      <c r="I302">
        <v>1564</v>
      </c>
      <c r="J302" t="s">
        <v>23</v>
      </c>
      <c r="K302" t="s">
        <v>10091</v>
      </c>
      <c r="L302" t="s">
        <v>37</v>
      </c>
      <c r="M302" t="s">
        <v>38</v>
      </c>
      <c r="N302" t="s">
        <v>2049</v>
      </c>
      <c r="O302" t="s">
        <v>29</v>
      </c>
      <c r="P302">
        <v>1</v>
      </c>
      <c r="Q302">
        <v>1</v>
      </c>
      <c r="R302">
        <v>1</v>
      </c>
      <c r="S302">
        <v>0</v>
      </c>
      <c r="T302" t="s">
        <v>15888</v>
      </c>
      <c r="U302" t="s">
        <v>15891</v>
      </c>
      <c r="V302" t="s">
        <v>13664</v>
      </c>
      <c r="W302" t="s">
        <v>15891</v>
      </c>
      <c r="X302" t="s">
        <v>15891</v>
      </c>
      <c r="Y302" t="s">
        <v>15896</v>
      </c>
      <c r="Z302" t="s">
        <v>15896</v>
      </c>
      <c r="AA302" t="s">
        <v>15897</v>
      </c>
      <c r="AB302" t="s">
        <v>10092</v>
      </c>
      <c r="AC302" t="s">
        <v>10089</v>
      </c>
      <c r="AE302" t="s">
        <v>10088</v>
      </c>
      <c r="AF302" t="s">
        <v>10090</v>
      </c>
    </row>
    <row r="303" spans="1:32" x14ac:dyDescent="0.25">
      <c r="A303">
        <v>57201</v>
      </c>
      <c r="B303" t="s">
        <v>96</v>
      </c>
      <c r="C303">
        <v>255000000</v>
      </c>
      <c r="D303">
        <v>89289910</v>
      </c>
      <c r="E303">
        <v>41458</v>
      </c>
      <c r="F303">
        <v>49.046956000000002</v>
      </c>
      <c r="G303">
        <v>149</v>
      </c>
      <c r="H303">
        <v>5.9</v>
      </c>
      <c r="I303">
        <v>2311</v>
      </c>
      <c r="J303" t="s">
        <v>23</v>
      </c>
      <c r="K303" t="s">
        <v>98</v>
      </c>
      <c r="L303" t="s">
        <v>37</v>
      </c>
      <c r="M303" t="s">
        <v>38</v>
      </c>
      <c r="N303" t="s">
        <v>93</v>
      </c>
      <c r="O303" t="s">
        <v>29</v>
      </c>
      <c r="P303">
        <v>1</v>
      </c>
      <c r="Q303">
        <v>1</v>
      </c>
      <c r="R303">
        <v>1</v>
      </c>
      <c r="S303">
        <v>1</v>
      </c>
      <c r="T303" t="s">
        <v>15888</v>
      </c>
      <c r="U303" t="s">
        <v>15890</v>
      </c>
      <c r="V303" t="s">
        <v>15891</v>
      </c>
      <c r="W303" t="s">
        <v>15891</v>
      </c>
      <c r="X303" t="s">
        <v>15891</v>
      </c>
      <c r="Y303" t="s">
        <v>15894</v>
      </c>
      <c r="Z303" t="s">
        <v>15897</v>
      </c>
      <c r="AA303" t="s">
        <v>15894</v>
      </c>
      <c r="AB303" t="s">
        <v>99</v>
      </c>
      <c r="AC303" t="s">
        <v>96</v>
      </c>
      <c r="AD303" t="s">
        <v>94</v>
      </c>
      <c r="AE303" t="s">
        <v>95</v>
      </c>
      <c r="AF303" t="s">
        <v>97</v>
      </c>
    </row>
    <row r="304" spans="1:32" x14ac:dyDescent="0.25">
      <c r="A304">
        <v>770</v>
      </c>
      <c r="B304" t="s">
        <v>13178</v>
      </c>
      <c r="C304">
        <v>4000000</v>
      </c>
      <c r="D304">
        <v>400176459</v>
      </c>
      <c r="E304">
        <v>14594</v>
      </c>
      <c r="F304">
        <v>48.982550000000003</v>
      </c>
      <c r="G304">
        <v>238</v>
      </c>
      <c r="H304">
        <v>7.7</v>
      </c>
      <c r="I304">
        <v>970</v>
      </c>
      <c r="J304" t="s">
        <v>23</v>
      </c>
      <c r="K304" t="s">
        <v>13180</v>
      </c>
      <c r="L304" t="s">
        <v>37</v>
      </c>
      <c r="M304" t="s">
        <v>38</v>
      </c>
      <c r="N304" t="s">
        <v>5220</v>
      </c>
      <c r="O304" t="s">
        <v>29</v>
      </c>
      <c r="P304">
        <v>1</v>
      </c>
      <c r="Q304">
        <v>1</v>
      </c>
      <c r="R304">
        <v>1</v>
      </c>
      <c r="S304">
        <v>0</v>
      </c>
      <c r="T304" t="s">
        <v>15888</v>
      </c>
      <c r="U304" t="s">
        <v>15891</v>
      </c>
      <c r="V304" t="s">
        <v>15891</v>
      </c>
      <c r="W304" t="s">
        <v>15901</v>
      </c>
      <c r="X304" t="s">
        <v>15891</v>
      </c>
      <c r="Y304" t="s">
        <v>15897</v>
      </c>
      <c r="Z304" t="s">
        <v>15911</v>
      </c>
      <c r="AA304" t="s">
        <v>15915</v>
      </c>
      <c r="AB304" t="s">
        <v>13181</v>
      </c>
      <c r="AC304" t="s">
        <v>13178</v>
      </c>
      <c r="AE304" t="s">
        <v>13177</v>
      </c>
      <c r="AF304" t="s">
        <v>13179</v>
      </c>
    </row>
    <row r="305" spans="1:32" x14ac:dyDescent="0.25">
      <c r="A305">
        <v>5176</v>
      </c>
      <c r="B305" t="s">
        <v>3839</v>
      </c>
      <c r="C305">
        <v>55000000</v>
      </c>
      <c r="D305">
        <v>70016220</v>
      </c>
      <c r="E305">
        <v>39331</v>
      </c>
      <c r="F305">
        <v>48.801088999999997</v>
      </c>
      <c r="G305">
        <v>122</v>
      </c>
      <c r="H305">
        <v>6.9</v>
      </c>
      <c r="I305">
        <v>1188</v>
      </c>
      <c r="J305" t="s">
        <v>23</v>
      </c>
      <c r="K305" t="s">
        <v>3841</v>
      </c>
      <c r="L305" t="s">
        <v>37</v>
      </c>
      <c r="M305" t="s">
        <v>38</v>
      </c>
      <c r="N305" t="s">
        <v>3836</v>
      </c>
      <c r="O305" t="s">
        <v>29</v>
      </c>
      <c r="P305">
        <v>1</v>
      </c>
      <c r="Q305">
        <v>1</v>
      </c>
      <c r="R305">
        <v>1</v>
      </c>
      <c r="S305">
        <v>0</v>
      </c>
      <c r="T305" t="s">
        <v>15888</v>
      </c>
      <c r="U305" t="s">
        <v>15891</v>
      </c>
      <c r="V305" t="s">
        <v>15891</v>
      </c>
      <c r="W305" t="s">
        <v>15891</v>
      </c>
      <c r="X305" t="s">
        <v>15891</v>
      </c>
      <c r="Y305" t="s">
        <v>15897</v>
      </c>
      <c r="Z305" t="s">
        <v>15897</v>
      </c>
      <c r="AA305" t="s">
        <v>15897</v>
      </c>
      <c r="AB305" t="s">
        <v>3842</v>
      </c>
      <c r="AC305" t="s">
        <v>3839</v>
      </c>
      <c r="AD305" t="s">
        <v>3837</v>
      </c>
      <c r="AE305" t="s">
        <v>3838</v>
      </c>
      <c r="AF305" t="s">
        <v>3840</v>
      </c>
    </row>
    <row r="306" spans="1:32" x14ac:dyDescent="0.25">
      <c r="A306">
        <v>47933</v>
      </c>
      <c r="B306" t="s">
        <v>422</v>
      </c>
      <c r="C306">
        <v>165000000</v>
      </c>
      <c r="D306">
        <v>389681935</v>
      </c>
      <c r="E306">
        <v>42543</v>
      </c>
      <c r="F306">
        <v>48.775722999999999</v>
      </c>
      <c r="G306">
        <v>120</v>
      </c>
      <c r="H306">
        <v>4.9000000000000004</v>
      </c>
      <c r="I306">
        <v>2491</v>
      </c>
      <c r="J306" t="s">
        <v>23</v>
      </c>
      <c r="K306" t="s">
        <v>424</v>
      </c>
      <c r="L306" t="s">
        <v>37</v>
      </c>
      <c r="M306" t="s">
        <v>38</v>
      </c>
      <c r="N306" t="s">
        <v>49</v>
      </c>
      <c r="O306" t="s">
        <v>29</v>
      </c>
      <c r="P306">
        <v>1</v>
      </c>
      <c r="Q306">
        <v>1</v>
      </c>
      <c r="R306">
        <v>1</v>
      </c>
      <c r="S306">
        <v>1</v>
      </c>
      <c r="T306" t="s">
        <v>15888</v>
      </c>
      <c r="U306" t="s">
        <v>15890</v>
      </c>
      <c r="V306" t="s">
        <v>15891</v>
      </c>
      <c r="W306" t="s">
        <v>15891</v>
      </c>
      <c r="X306" t="s">
        <v>15891</v>
      </c>
      <c r="Y306" t="s">
        <v>15894</v>
      </c>
      <c r="Z306" t="s">
        <v>15897</v>
      </c>
      <c r="AA306" t="s">
        <v>15894</v>
      </c>
      <c r="AB306" t="s">
        <v>425</v>
      </c>
      <c r="AC306" t="s">
        <v>422</v>
      </c>
      <c r="AD306" t="s">
        <v>420</v>
      </c>
      <c r="AE306" t="s">
        <v>421</v>
      </c>
      <c r="AF306" t="s">
        <v>423</v>
      </c>
    </row>
    <row r="307" spans="1:32" x14ac:dyDescent="0.25">
      <c r="A307">
        <v>38757</v>
      </c>
      <c r="B307" t="s">
        <v>67</v>
      </c>
      <c r="C307">
        <v>260000000</v>
      </c>
      <c r="D307">
        <v>591794936</v>
      </c>
      <c r="E307">
        <v>40506</v>
      </c>
      <c r="F307">
        <v>48.681969000000002</v>
      </c>
      <c r="G307">
        <v>100</v>
      </c>
      <c r="H307">
        <v>7.4</v>
      </c>
      <c r="I307">
        <v>3330</v>
      </c>
      <c r="J307" t="s">
        <v>23</v>
      </c>
      <c r="K307" t="s">
        <v>69</v>
      </c>
      <c r="L307" t="s">
        <v>37</v>
      </c>
      <c r="M307" t="s">
        <v>38</v>
      </c>
      <c r="N307" t="s">
        <v>64</v>
      </c>
      <c r="O307" t="s">
        <v>29</v>
      </c>
      <c r="P307">
        <v>1</v>
      </c>
      <c r="Q307">
        <v>1</v>
      </c>
      <c r="R307">
        <v>1</v>
      </c>
      <c r="S307">
        <v>1</v>
      </c>
      <c r="T307" t="s">
        <v>15887</v>
      </c>
      <c r="U307" t="s">
        <v>15891</v>
      </c>
      <c r="V307" t="s">
        <v>15891</v>
      </c>
      <c r="W307" t="s">
        <v>15891</v>
      </c>
      <c r="X307" t="s">
        <v>15891</v>
      </c>
      <c r="Y307" t="s">
        <v>15897</v>
      </c>
      <c r="Z307" t="s">
        <v>15897</v>
      </c>
      <c r="AA307" t="s">
        <v>15897</v>
      </c>
      <c r="AB307" t="s">
        <v>70</v>
      </c>
      <c r="AC307" t="s">
        <v>67</v>
      </c>
      <c r="AD307" t="s">
        <v>65</v>
      </c>
      <c r="AE307" t="s">
        <v>66</v>
      </c>
      <c r="AF307" t="s">
        <v>68</v>
      </c>
    </row>
    <row r="308" spans="1:32" x14ac:dyDescent="0.25">
      <c r="A308">
        <v>74</v>
      </c>
      <c r="B308" t="s">
        <v>758</v>
      </c>
      <c r="C308">
        <v>132000000</v>
      </c>
      <c r="D308">
        <v>591739379</v>
      </c>
      <c r="E308">
        <v>38531</v>
      </c>
      <c r="F308">
        <v>48.572726000000003</v>
      </c>
      <c r="G308">
        <v>116</v>
      </c>
      <c r="H308">
        <v>6.2</v>
      </c>
      <c r="I308">
        <v>2322</v>
      </c>
      <c r="J308" t="s">
        <v>23</v>
      </c>
      <c r="K308" t="s">
        <v>760</v>
      </c>
      <c r="L308" t="s">
        <v>37</v>
      </c>
      <c r="M308" t="s">
        <v>38</v>
      </c>
      <c r="N308" t="s">
        <v>756</v>
      </c>
      <c r="O308" t="s">
        <v>29</v>
      </c>
      <c r="P308">
        <v>1</v>
      </c>
      <c r="Q308">
        <v>1</v>
      </c>
      <c r="R308">
        <v>1</v>
      </c>
      <c r="S308">
        <v>1</v>
      </c>
      <c r="T308" t="s">
        <v>15888</v>
      </c>
      <c r="U308" t="s">
        <v>15891</v>
      </c>
      <c r="V308" t="s">
        <v>15891</v>
      </c>
      <c r="W308" t="s">
        <v>15891</v>
      </c>
      <c r="X308" t="s">
        <v>15905</v>
      </c>
      <c r="Y308" t="s">
        <v>15897</v>
      </c>
      <c r="Z308" t="s">
        <v>15897</v>
      </c>
      <c r="AA308" t="s">
        <v>15897</v>
      </c>
      <c r="AB308" t="s">
        <v>761</v>
      </c>
      <c r="AC308" t="s">
        <v>758</v>
      </c>
      <c r="AE308" t="s">
        <v>757</v>
      </c>
      <c r="AF308" t="s">
        <v>759</v>
      </c>
    </row>
    <row r="309" spans="1:32" x14ac:dyDescent="0.25">
      <c r="A309">
        <v>75174</v>
      </c>
      <c r="B309" t="s">
        <v>6816</v>
      </c>
      <c r="C309">
        <v>25000000</v>
      </c>
      <c r="D309">
        <v>77278331</v>
      </c>
      <c r="E309">
        <v>40934</v>
      </c>
      <c r="F309">
        <v>48.552871000000003</v>
      </c>
      <c r="G309">
        <v>117</v>
      </c>
      <c r="H309">
        <v>6.4</v>
      </c>
      <c r="I309">
        <v>1451</v>
      </c>
      <c r="J309" t="s">
        <v>23</v>
      </c>
      <c r="K309" t="s">
        <v>6818</v>
      </c>
      <c r="L309" t="s">
        <v>277</v>
      </c>
      <c r="M309" t="s">
        <v>38</v>
      </c>
      <c r="N309" t="s">
        <v>609</v>
      </c>
      <c r="O309" t="s">
        <v>29</v>
      </c>
      <c r="P309">
        <v>1</v>
      </c>
      <c r="Q309">
        <v>2</v>
      </c>
      <c r="R309">
        <v>1</v>
      </c>
      <c r="S309">
        <v>0</v>
      </c>
      <c r="T309" t="s">
        <v>15888</v>
      </c>
      <c r="U309" t="s">
        <v>15890</v>
      </c>
      <c r="V309" t="s">
        <v>15891</v>
      </c>
      <c r="W309" t="s">
        <v>15901</v>
      </c>
      <c r="X309" t="s">
        <v>15905</v>
      </c>
      <c r="Y309" t="s">
        <v>15894</v>
      </c>
      <c r="Z309" t="s">
        <v>15911</v>
      </c>
      <c r="AA309" t="s">
        <v>15914</v>
      </c>
      <c r="AB309" t="s">
        <v>6819</v>
      </c>
      <c r="AC309" t="s">
        <v>6816</v>
      </c>
      <c r="AD309" t="s">
        <v>6814</v>
      </c>
      <c r="AE309" t="s">
        <v>6815</v>
      </c>
      <c r="AF309" t="s">
        <v>6817</v>
      </c>
    </row>
    <row r="310" spans="1:32" x14ac:dyDescent="0.25">
      <c r="A310">
        <v>1924</v>
      </c>
      <c r="B310" t="s">
        <v>3065</v>
      </c>
      <c r="C310">
        <v>55000000</v>
      </c>
      <c r="D310">
        <v>300218018</v>
      </c>
      <c r="E310">
        <v>28837</v>
      </c>
      <c r="F310">
        <v>48.507080999999999</v>
      </c>
      <c r="G310">
        <v>143</v>
      </c>
      <c r="H310">
        <v>6.9</v>
      </c>
      <c r="I310">
        <v>1022</v>
      </c>
      <c r="J310" t="s">
        <v>23</v>
      </c>
      <c r="K310" t="s">
        <v>3067</v>
      </c>
      <c r="L310" t="s">
        <v>41</v>
      </c>
      <c r="M310" t="s">
        <v>38</v>
      </c>
      <c r="N310" t="s">
        <v>20</v>
      </c>
      <c r="O310" t="s">
        <v>29</v>
      </c>
      <c r="P310">
        <v>1</v>
      </c>
      <c r="Q310">
        <v>2</v>
      </c>
      <c r="R310">
        <v>1</v>
      </c>
      <c r="S310">
        <v>1</v>
      </c>
      <c r="T310" t="s">
        <v>15888</v>
      </c>
      <c r="U310" t="s">
        <v>15890</v>
      </c>
      <c r="V310" t="s">
        <v>15891</v>
      </c>
      <c r="W310" t="s">
        <v>15891</v>
      </c>
      <c r="X310" t="s">
        <v>15891</v>
      </c>
      <c r="Y310" t="s">
        <v>15894</v>
      </c>
      <c r="Z310" t="s">
        <v>15897</v>
      </c>
      <c r="AA310" t="s">
        <v>15894</v>
      </c>
      <c r="AB310" t="s">
        <v>3068</v>
      </c>
      <c r="AC310" t="s">
        <v>3065</v>
      </c>
      <c r="AE310" t="s">
        <v>3064</v>
      </c>
      <c r="AF310" t="s">
        <v>3066</v>
      </c>
    </row>
    <row r="311" spans="1:32" x14ac:dyDescent="0.25">
      <c r="A311">
        <v>82695</v>
      </c>
      <c r="B311" t="s">
        <v>2438</v>
      </c>
      <c r="C311">
        <v>61000000</v>
      </c>
      <c r="D311">
        <v>441809770</v>
      </c>
      <c r="E311">
        <v>41261</v>
      </c>
      <c r="F311">
        <v>48.356214000000001</v>
      </c>
      <c r="G311">
        <v>157</v>
      </c>
      <c r="H311">
        <v>7.1</v>
      </c>
      <c r="I311">
        <v>1884</v>
      </c>
      <c r="J311" t="s">
        <v>23</v>
      </c>
      <c r="K311" t="s">
        <v>2440</v>
      </c>
      <c r="L311" t="s">
        <v>41</v>
      </c>
      <c r="M311" t="s">
        <v>38</v>
      </c>
      <c r="N311" t="s">
        <v>1878</v>
      </c>
      <c r="O311" t="s">
        <v>29</v>
      </c>
      <c r="P311">
        <v>1</v>
      </c>
      <c r="Q311">
        <v>2</v>
      </c>
      <c r="R311">
        <v>1</v>
      </c>
      <c r="S311">
        <v>1</v>
      </c>
      <c r="T311" t="s">
        <v>15888</v>
      </c>
      <c r="U311" t="s">
        <v>15891</v>
      </c>
      <c r="V311" t="s">
        <v>15891</v>
      </c>
      <c r="W311" t="s">
        <v>15901</v>
      </c>
      <c r="X311" t="s">
        <v>15891</v>
      </c>
      <c r="Y311" t="s">
        <v>15897</v>
      </c>
      <c r="Z311" t="s">
        <v>15911</v>
      </c>
      <c r="AA311" t="s">
        <v>15915</v>
      </c>
      <c r="AB311" t="s">
        <v>2441</v>
      </c>
      <c r="AC311" t="s">
        <v>2438</v>
      </c>
      <c r="AD311" t="s">
        <v>2436</v>
      </c>
      <c r="AE311" t="s">
        <v>2437</v>
      </c>
      <c r="AF311" t="s">
        <v>2439</v>
      </c>
    </row>
    <row r="312" spans="1:32" x14ac:dyDescent="0.25">
      <c r="A312">
        <v>109421</v>
      </c>
      <c r="B312" t="s">
        <v>6054</v>
      </c>
      <c r="C312">
        <v>30000000</v>
      </c>
      <c r="D312">
        <v>63372757</v>
      </c>
      <c r="E312">
        <v>41312</v>
      </c>
      <c r="F312">
        <v>48.237797</v>
      </c>
      <c r="G312">
        <v>106</v>
      </c>
      <c r="H312">
        <v>6.4</v>
      </c>
      <c r="I312">
        <v>1323</v>
      </c>
      <c r="J312" t="s">
        <v>23</v>
      </c>
      <c r="K312" t="s">
        <v>6056</v>
      </c>
      <c r="L312" t="s">
        <v>37</v>
      </c>
      <c r="M312" t="s">
        <v>62</v>
      </c>
      <c r="N312" t="s">
        <v>1737</v>
      </c>
      <c r="O312" t="s">
        <v>29</v>
      </c>
      <c r="P312">
        <v>1</v>
      </c>
      <c r="Q312">
        <v>1</v>
      </c>
      <c r="R312">
        <v>2</v>
      </c>
      <c r="S312">
        <v>0</v>
      </c>
      <c r="T312" t="s">
        <v>15888</v>
      </c>
      <c r="U312" t="s">
        <v>15891</v>
      </c>
      <c r="V312" t="s">
        <v>15891</v>
      </c>
      <c r="W312" t="s">
        <v>15901</v>
      </c>
      <c r="X312" t="s">
        <v>15905</v>
      </c>
      <c r="Y312" t="s">
        <v>15897</v>
      </c>
      <c r="Z312" t="s">
        <v>15911</v>
      </c>
      <c r="AA312" t="s">
        <v>15915</v>
      </c>
      <c r="AB312" t="s">
        <v>6057</v>
      </c>
      <c r="AC312" t="s">
        <v>6054</v>
      </c>
      <c r="AD312" t="s">
        <v>6052</v>
      </c>
      <c r="AE312" t="s">
        <v>6053</v>
      </c>
      <c r="AF312" t="s">
        <v>6055</v>
      </c>
    </row>
    <row r="313" spans="1:32" x14ac:dyDescent="0.25">
      <c r="A313">
        <v>414</v>
      </c>
      <c r="B313" t="s">
        <v>1195</v>
      </c>
      <c r="C313">
        <v>100000000</v>
      </c>
      <c r="D313">
        <v>336529144</v>
      </c>
      <c r="E313">
        <v>34850</v>
      </c>
      <c r="F313">
        <v>48.205606000000003</v>
      </c>
      <c r="G313">
        <v>121</v>
      </c>
      <c r="H313">
        <v>5.2</v>
      </c>
      <c r="I313">
        <v>1498</v>
      </c>
      <c r="J313" t="s">
        <v>23</v>
      </c>
      <c r="K313" t="s">
        <v>1197</v>
      </c>
      <c r="L313" t="s">
        <v>41</v>
      </c>
      <c r="M313" t="s">
        <v>38</v>
      </c>
      <c r="N313" t="s">
        <v>862</v>
      </c>
      <c r="O313" t="s">
        <v>29</v>
      </c>
      <c r="P313">
        <v>1</v>
      </c>
      <c r="Q313">
        <v>2</v>
      </c>
      <c r="R313">
        <v>1</v>
      </c>
      <c r="S313">
        <v>1</v>
      </c>
      <c r="T313" t="s">
        <v>15888</v>
      </c>
      <c r="U313" t="s">
        <v>15890</v>
      </c>
      <c r="V313" t="s">
        <v>15891</v>
      </c>
      <c r="W313" t="s">
        <v>15891</v>
      </c>
      <c r="X313" t="s">
        <v>15891</v>
      </c>
      <c r="Y313" t="s">
        <v>15894</v>
      </c>
      <c r="Z313" t="s">
        <v>15897</v>
      </c>
      <c r="AA313" t="s">
        <v>15894</v>
      </c>
      <c r="AB313" t="s">
        <v>1198</v>
      </c>
      <c r="AC313" t="s">
        <v>1195</v>
      </c>
      <c r="AE313" t="s">
        <v>1194</v>
      </c>
      <c r="AF313" t="s">
        <v>1196</v>
      </c>
    </row>
    <row r="314" spans="1:32" x14ac:dyDescent="0.25">
      <c r="A314">
        <v>345911</v>
      </c>
      <c r="B314" t="s">
        <v>12370</v>
      </c>
      <c r="C314">
        <v>4900000</v>
      </c>
      <c r="D314">
        <v>44107032</v>
      </c>
      <c r="E314">
        <v>42572</v>
      </c>
      <c r="F314">
        <v>48.170507999999998</v>
      </c>
      <c r="G314">
        <v>81</v>
      </c>
      <c r="H314">
        <v>6.3</v>
      </c>
      <c r="I314">
        <v>1129</v>
      </c>
      <c r="J314" t="s">
        <v>23</v>
      </c>
      <c r="K314" t="s">
        <v>12372</v>
      </c>
      <c r="L314" t="s">
        <v>37</v>
      </c>
      <c r="M314" t="s">
        <v>38</v>
      </c>
      <c r="N314" t="s">
        <v>2560</v>
      </c>
      <c r="O314" t="s">
        <v>29</v>
      </c>
      <c r="P314">
        <v>1</v>
      </c>
      <c r="Q314">
        <v>1</v>
      </c>
      <c r="R314">
        <v>1</v>
      </c>
      <c r="S314">
        <v>0</v>
      </c>
      <c r="T314" t="s">
        <v>15888</v>
      </c>
      <c r="U314" t="s">
        <v>15891</v>
      </c>
      <c r="V314" t="s">
        <v>15891</v>
      </c>
      <c r="W314" t="s">
        <v>15891</v>
      </c>
      <c r="X314" t="s">
        <v>15905</v>
      </c>
      <c r="Y314" t="s">
        <v>15897</v>
      </c>
      <c r="Z314" t="s">
        <v>15897</v>
      </c>
      <c r="AA314" t="s">
        <v>15897</v>
      </c>
      <c r="AC314" t="s">
        <v>12370</v>
      </c>
      <c r="AD314" t="s">
        <v>12368</v>
      </c>
      <c r="AE314" t="s">
        <v>12369</v>
      </c>
      <c r="AF314" t="s">
        <v>12371</v>
      </c>
    </row>
    <row r="315" spans="1:32" x14ac:dyDescent="0.25">
      <c r="A315">
        <v>62764</v>
      </c>
      <c r="B315" t="s">
        <v>1601</v>
      </c>
      <c r="C315">
        <v>85000000</v>
      </c>
      <c r="D315">
        <v>183018522</v>
      </c>
      <c r="E315">
        <v>40983</v>
      </c>
      <c r="F315">
        <v>48.126297000000001</v>
      </c>
      <c r="G315">
        <v>106</v>
      </c>
      <c r="H315">
        <v>5.5</v>
      </c>
      <c r="I315">
        <v>1114</v>
      </c>
      <c r="J315" t="s">
        <v>23</v>
      </c>
      <c r="K315" t="s">
        <v>1603</v>
      </c>
      <c r="L315" t="s">
        <v>37</v>
      </c>
      <c r="M315" t="s">
        <v>38</v>
      </c>
      <c r="N315" t="s">
        <v>1599</v>
      </c>
      <c r="O315" t="s">
        <v>29</v>
      </c>
      <c r="P315">
        <v>1</v>
      </c>
      <c r="Q315">
        <v>1</v>
      </c>
      <c r="R315">
        <v>1</v>
      </c>
      <c r="S315">
        <v>0</v>
      </c>
      <c r="T315" t="s">
        <v>15888</v>
      </c>
      <c r="U315" t="s">
        <v>15891</v>
      </c>
      <c r="V315" t="s">
        <v>13664</v>
      </c>
      <c r="W315" t="s">
        <v>15901</v>
      </c>
      <c r="X315" t="s">
        <v>15891</v>
      </c>
      <c r="Y315" t="s">
        <v>15896</v>
      </c>
      <c r="Z315" t="s">
        <v>15912</v>
      </c>
      <c r="AA315" t="s">
        <v>15915</v>
      </c>
      <c r="AB315" t="s">
        <v>1604</v>
      </c>
      <c r="AC315" t="s">
        <v>1601</v>
      </c>
      <c r="AE315" t="s">
        <v>1600</v>
      </c>
      <c r="AF315" t="s">
        <v>1602</v>
      </c>
    </row>
    <row r="316" spans="1:32" x14ac:dyDescent="0.25">
      <c r="A316">
        <v>266647</v>
      </c>
      <c r="B316" t="s">
        <v>628</v>
      </c>
      <c r="C316">
        <v>150000000</v>
      </c>
      <c r="D316">
        <v>128388320</v>
      </c>
      <c r="E316">
        <v>42271</v>
      </c>
      <c r="F316">
        <v>48.03528</v>
      </c>
      <c r="G316">
        <v>111</v>
      </c>
      <c r="H316">
        <v>5.9</v>
      </c>
      <c r="I316">
        <v>954</v>
      </c>
      <c r="J316" t="s">
        <v>23</v>
      </c>
      <c r="K316" t="s">
        <v>630</v>
      </c>
      <c r="L316" t="s">
        <v>37</v>
      </c>
      <c r="M316" t="s">
        <v>38</v>
      </c>
      <c r="N316" t="s">
        <v>106</v>
      </c>
      <c r="O316" t="s">
        <v>29</v>
      </c>
      <c r="P316">
        <v>1</v>
      </c>
      <c r="Q316">
        <v>1</v>
      </c>
      <c r="R316">
        <v>1</v>
      </c>
      <c r="S316">
        <v>1</v>
      </c>
      <c r="T316" t="s">
        <v>15888</v>
      </c>
      <c r="U316" t="s">
        <v>15891</v>
      </c>
      <c r="V316" t="s">
        <v>15891</v>
      </c>
      <c r="W316" t="s">
        <v>15891</v>
      </c>
      <c r="X316" t="s">
        <v>15891</v>
      </c>
      <c r="Y316" t="s">
        <v>15897</v>
      </c>
      <c r="Z316" t="s">
        <v>15897</v>
      </c>
      <c r="AA316" t="s">
        <v>15897</v>
      </c>
      <c r="AB316" t="s">
        <v>631</v>
      </c>
      <c r="AC316" t="s">
        <v>628</v>
      </c>
      <c r="AE316" t="s">
        <v>627</v>
      </c>
      <c r="AF316" t="s">
        <v>629</v>
      </c>
    </row>
    <row r="317" spans="1:32" hidden="1" x14ac:dyDescent="0.25">
      <c r="A317">
        <v>265208</v>
      </c>
      <c r="B317" t="s">
        <v>6219</v>
      </c>
      <c r="C317">
        <v>30000000</v>
      </c>
      <c r="D317">
        <v>0</v>
      </c>
      <c r="E317">
        <v>42018</v>
      </c>
      <c r="F317">
        <v>48.034300000000002</v>
      </c>
      <c r="G317">
        <v>92</v>
      </c>
      <c r="H317">
        <v>5.4</v>
      </c>
      <c r="I317">
        <v>656</v>
      </c>
      <c r="J317" t="s">
        <v>23</v>
      </c>
      <c r="K317" t="s">
        <v>6221</v>
      </c>
      <c r="L317" t="s">
        <v>37</v>
      </c>
      <c r="M317" t="s">
        <v>38</v>
      </c>
      <c r="N317" t="s">
        <v>1737</v>
      </c>
      <c r="O317" t="s">
        <v>29</v>
      </c>
      <c r="P317">
        <v>1</v>
      </c>
      <c r="Q317">
        <v>1</v>
      </c>
      <c r="R317">
        <v>1</v>
      </c>
      <c r="S317">
        <v>0</v>
      </c>
      <c r="T317" t="s">
        <v>15888</v>
      </c>
      <c r="U317" t="s">
        <v>15891</v>
      </c>
      <c r="V317" t="s">
        <v>15891</v>
      </c>
      <c r="W317" t="s">
        <v>15901</v>
      </c>
      <c r="X317" t="s">
        <v>15905</v>
      </c>
      <c r="Y317" t="s">
        <v>15897</v>
      </c>
      <c r="Z317" t="s">
        <v>15911</v>
      </c>
      <c r="AA317" t="s">
        <v>15915</v>
      </c>
      <c r="AB317" t="s">
        <v>6222</v>
      </c>
      <c r="AC317" t="s">
        <v>6219</v>
      </c>
      <c r="AE317" t="s">
        <v>6218</v>
      </c>
      <c r="AF317" t="s">
        <v>6220</v>
      </c>
    </row>
    <row r="318" spans="1:32" x14ac:dyDescent="0.25">
      <c r="A318">
        <v>9982</v>
      </c>
      <c r="B318" t="s">
        <v>2647</v>
      </c>
      <c r="C318">
        <v>150000000</v>
      </c>
      <c r="D318">
        <v>314432665</v>
      </c>
      <c r="E318">
        <v>38660</v>
      </c>
      <c r="F318">
        <v>47.973995000000002</v>
      </c>
      <c r="G318">
        <v>81</v>
      </c>
      <c r="H318">
        <v>5.6</v>
      </c>
      <c r="I318">
        <v>944</v>
      </c>
      <c r="J318" t="s">
        <v>23</v>
      </c>
      <c r="K318" t="s">
        <v>795</v>
      </c>
      <c r="L318" t="s">
        <v>37</v>
      </c>
      <c r="M318" t="s">
        <v>38</v>
      </c>
      <c r="N318" t="s">
        <v>203</v>
      </c>
      <c r="O318" t="s">
        <v>29</v>
      </c>
      <c r="P318">
        <v>1</v>
      </c>
      <c r="Q318">
        <v>1</v>
      </c>
      <c r="R318">
        <v>1</v>
      </c>
      <c r="S318">
        <v>1</v>
      </c>
      <c r="T318" t="s">
        <v>15887</v>
      </c>
      <c r="U318" t="s">
        <v>15891</v>
      </c>
      <c r="V318" t="s">
        <v>13664</v>
      </c>
      <c r="W318" t="s">
        <v>15891</v>
      </c>
      <c r="X318" t="s">
        <v>15891</v>
      </c>
      <c r="Y318" t="s">
        <v>15896</v>
      </c>
      <c r="Z318" t="s">
        <v>15896</v>
      </c>
      <c r="AA318" t="s">
        <v>15897</v>
      </c>
      <c r="AB318" t="s">
        <v>2649</v>
      </c>
      <c r="AC318" t="s">
        <v>2647</v>
      </c>
      <c r="AD318" t="s">
        <v>2645</v>
      </c>
      <c r="AE318" t="s">
        <v>2646</v>
      </c>
      <c r="AF318" t="s">
        <v>2648</v>
      </c>
    </row>
    <row r="319" spans="1:32" x14ac:dyDescent="0.25">
      <c r="A319">
        <v>34584</v>
      </c>
      <c r="B319" t="s">
        <v>6529</v>
      </c>
      <c r="C319">
        <v>27000000</v>
      </c>
      <c r="D319">
        <v>20158808</v>
      </c>
      <c r="E319">
        <v>30777</v>
      </c>
      <c r="F319">
        <v>47.862015999999997</v>
      </c>
      <c r="G319">
        <v>102</v>
      </c>
      <c r="H319">
        <v>7</v>
      </c>
      <c r="I319">
        <v>1002</v>
      </c>
      <c r="J319" t="s">
        <v>23</v>
      </c>
      <c r="K319" t="s">
        <v>6531</v>
      </c>
      <c r="L319" t="s">
        <v>334</v>
      </c>
      <c r="M319" t="s">
        <v>38</v>
      </c>
      <c r="N319" t="s">
        <v>6527</v>
      </c>
      <c r="O319" t="s">
        <v>29</v>
      </c>
      <c r="P319">
        <v>1</v>
      </c>
      <c r="Q319">
        <v>2</v>
      </c>
      <c r="R319">
        <v>1</v>
      </c>
      <c r="S319">
        <v>1</v>
      </c>
      <c r="T319" t="s">
        <v>15888</v>
      </c>
      <c r="U319" t="s">
        <v>15891</v>
      </c>
      <c r="V319" t="s">
        <v>15891</v>
      </c>
      <c r="W319" t="s">
        <v>15901</v>
      </c>
      <c r="X319" t="s">
        <v>15891</v>
      </c>
      <c r="Y319" t="s">
        <v>15897</v>
      </c>
      <c r="Z319" t="s">
        <v>15911</v>
      </c>
      <c r="AA319" t="s">
        <v>15915</v>
      </c>
      <c r="AB319" t="s">
        <v>6532</v>
      </c>
      <c r="AC319" t="s">
        <v>6533</v>
      </c>
      <c r="AE319" t="s">
        <v>6528</v>
      </c>
      <c r="AF319" t="s">
        <v>6530</v>
      </c>
    </row>
    <row r="320" spans="1:32" x14ac:dyDescent="0.25">
      <c r="A320">
        <v>10530</v>
      </c>
      <c r="B320" t="s">
        <v>3061</v>
      </c>
      <c r="C320">
        <v>55000000</v>
      </c>
      <c r="D320">
        <v>346079773</v>
      </c>
      <c r="E320">
        <v>34864</v>
      </c>
      <c r="F320">
        <v>47.845588999999997</v>
      </c>
      <c r="G320">
        <v>81</v>
      </c>
      <c r="H320">
        <v>6.7</v>
      </c>
      <c r="I320">
        <v>1457</v>
      </c>
      <c r="J320" t="s">
        <v>23</v>
      </c>
      <c r="K320" t="s">
        <v>795</v>
      </c>
      <c r="L320" t="s">
        <v>37</v>
      </c>
      <c r="M320" t="s">
        <v>38</v>
      </c>
      <c r="N320" t="s">
        <v>3059</v>
      </c>
      <c r="O320" t="s">
        <v>29</v>
      </c>
      <c r="P320">
        <v>1</v>
      </c>
      <c r="Q320">
        <v>1</v>
      </c>
      <c r="R320">
        <v>1</v>
      </c>
      <c r="S320">
        <v>1</v>
      </c>
      <c r="T320" t="s">
        <v>15887</v>
      </c>
      <c r="U320" t="s">
        <v>15891</v>
      </c>
      <c r="V320" t="s">
        <v>15891</v>
      </c>
      <c r="W320" t="s">
        <v>15901</v>
      </c>
      <c r="X320" t="s">
        <v>15891</v>
      </c>
      <c r="Y320" t="s">
        <v>15897</v>
      </c>
      <c r="Z320" t="s">
        <v>15911</v>
      </c>
      <c r="AA320" t="s">
        <v>15915</v>
      </c>
      <c r="AB320" t="s">
        <v>3063</v>
      </c>
      <c r="AC320" t="s">
        <v>3061</v>
      </c>
      <c r="AE320" t="s">
        <v>3060</v>
      </c>
      <c r="AF320" t="s">
        <v>3062</v>
      </c>
    </row>
    <row r="321" spans="1:32" x14ac:dyDescent="0.25">
      <c r="A321">
        <v>296099</v>
      </c>
      <c r="B321" t="s">
        <v>5737</v>
      </c>
      <c r="C321">
        <v>31000000</v>
      </c>
      <c r="D321">
        <v>104384188</v>
      </c>
      <c r="E321">
        <v>42213</v>
      </c>
      <c r="F321">
        <v>47.753597999999997</v>
      </c>
      <c r="G321">
        <v>99</v>
      </c>
      <c r="H321">
        <v>6.2</v>
      </c>
      <c r="I321">
        <v>1195</v>
      </c>
      <c r="J321" t="s">
        <v>23</v>
      </c>
      <c r="K321" t="s">
        <v>5739</v>
      </c>
      <c r="L321" t="s">
        <v>37</v>
      </c>
      <c r="M321" t="s">
        <v>38</v>
      </c>
      <c r="N321" t="s">
        <v>661</v>
      </c>
      <c r="O321" t="s">
        <v>29</v>
      </c>
      <c r="P321">
        <v>1</v>
      </c>
      <c r="Q321">
        <v>1</v>
      </c>
      <c r="R321">
        <v>1</v>
      </c>
      <c r="S321">
        <v>0</v>
      </c>
      <c r="T321" t="s">
        <v>15888</v>
      </c>
      <c r="U321" t="s">
        <v>15891</v>
      </c>
      <c r="V321" t="s">
        <v>13664</v>
      </c>
      <c r="W321" t="s">
        <v>15891</v>
      </c>
      <c r="X321" t="s">
        <v>15891</v>
      </c>
      <c r="Y321" t="s">
        <v>15896</v>
      </c>
      <c r="Z321" t="s">
        <v>15896</v>
      </c>
      <c r="AA321" t="s">
        <v>15897</v>
      </c>
      <c r="AB321" t="s">
        <v>5740</v>
      </c>
      <c r="AC321" t="s">
        <v>5737</v>
      </c>
      <c r="AE321" t="s">
        <v>5736</v>
      </c>
      <c r="AF321" t="s">
        <v>5738</v>
      </c>
    </row>
    <row r="322" spans="1:32" x14ac:dyDescent="0.25">
      <c r="A322">
        <v>18823</v>
      </c>
      <c r="B322" t="s">
        <v>851</v>
      </c>
      <c r="C322">
        <v>125000000</v>
      </c>
      <c r="D322">
        <v>232713139</v>
      </c>
      <c r="E322">
        <v>40269</v>
      </c>
      <c r="F322">
        <v>47.686442</v>
      </c>
      <c r="G322">
        <v>106</v>
      </c>
      <c r="H322">
        <v>5.6</v>
      </c>
      <c r="I322">
        <v>2233</v>
      </c>
      <c r="J322" t="s">
        <v>23</v>
      </c>
      <c r="K322" t="s">
        <v>853</v>
      </c>
      <c r="L322" t="s">
        <v>37</v>
      </c>
      <c r="M322" t="s">
        <v>38</v>
      </c>
      <c r="N322" t="s">
        <v>31</v>
      </c>
      <c r="O322" t="s">
        <v>29</v>
      </c>
      <c r="P322">
        <v>1</v>
      </c>
      <c r="Q322">
        <v>1</v>
      </c>
      <c r="R322">
        <v>1</v>
      </c>
      <c r="S322">
        <v>1</v>
      </c>
      <c r="T322" t="s">
        <v>15888</v>
      </c>
      <c r="U322" t="s">
        <v>15890</v>
      </c>
      <c r="V322" t="s">
        <v>15891</v>
      </c>
      <c r="W322" t="s">
        <v>15891</v>
      </c>
      <c r="X322" t="s">
        <v>15891</v>
      </c>
      <c r="Y322" t="s">
        <v>15894</v>
      </c>
      <c r="Z322" t="s">
        <v>15897</v>
      </c>
      <c r="AA322" t="s">
        <v>15894</v>
      </c>
      <c r="AB322" t="s">
        <v>854</v>
      </c>
      <c r="AC322" t="s">
        <v>851</v>
      </c>
      <c r="AD322" t="s">
        <v>849</v>
      </c>
      <c r="AE322" t="s">
        <v>850</v>
      </c>
      <c r="AF322" t="s">
        <v>852</v>
      </c>
    </row>
    <row r="323" spans="1:32" x14ac:dyDescent="0.25">
      <c r="A323">
        <v>3170</v>
      </c>
      <c r="B323" t="s">
        <v>15013</v>
      </c>
      <c r="C323">
        <v>858000</v>
      </c>
      <c r="D323">
        <v>267447150</v>
      </c>
      <c r="E323">
        <v>15567</v>
      </c>
      <c r="F323">
        <v>47.651878000000004</v>
      </c>
      <c r="G323">
        <v>70</v>
      </c>
      <c r="H323">
        <v>6.8</v>
      </c>
      <c r="I323">
        <v>1405</v>
      </c>
      <c r="J323" t="s">
        <v>23</v>
      </c>
      <c r="K323" t="s">
        <v>7782</v>
      </c>
      <c r="L323" t="s">
        <v>37</v>
      </c>
      <c r="M323" t="s">
        <v>38</v>
      </c>
      <c r="N323" t="s">
        <v>15010</v>
      </c>
      <c r="O323" t="s">
        <v>29</v>
      </c>
      <c r="P323">
        <v>1</v>
      </c>
      <c r="Q323">
        <v>1</v>
      </c>
      <c r="R323">
        <v>1</v>
      </c>
      <c r="S323">
        <v>0</v>
      </c>
      <c r="T323" t="s">
        <v>15887</v>
      </c>
      <c r="U323" t="s">
        <v>15891</v>
      </c>
      <c r="V323" t="s">
        <v>15891</v>
      </c>
      <c r="W323" t="s">
        <v>15901</v>
      </c>
      <c r="X323" t="s">
        <v>15891</v>
      </c>
      <c r="Y323" t="s">
        <v>15897</v>
      </c>
      <c r="Z323" t="s">
        <v>15911</v>
      </c>
      <c r="AA323" t="s">
        <v>15915</v>
      </c>
      <c r="AB323" t="s">
        <v>15015</v>
      </c>
      <c r="AC323" t="s">
        <v>15013</v>
      </c>
      <c r="AD323" t="s">
        <v>15011</v>
      </c>
      <c r="AE323" t="s">
        <v>15012</v>
      </c>
      <c r="AF323" t="s">
        <v>15014</v>
      </c>
    </row>
    <row r="324" spans="1:32" x14ac:dyDescent="0.25">
      <c r="A324">
        <v>162</v>
      </c>
      <c r="B324" t="s">
        <v>7709</v>
      </c>
      <c r="C324">
        <v>20000000</v>
      </c>
      <c r="D324">
        <v>53000000</v>
      </c>
      <c r="E324">
        <v>33212</v>
      </c>
      <c r="F324">
        <v>47.513629999999999</v>
      </c>
      <c r="G324">
        <v>105</v>
      </c>
      <c r="H324">
        <v>7.5</v>
      </c>
      <c r="I324">
        <v>3601</v>
      </c>
      <c r="J324" t="s">
        <v>23</v>
      </c>
      <c r="K324" t="s">
        <v>1457</v>
      </c>
      <c r="L324" t="s">
        <v>37</v>
      </c>
      <c r="M324" t="s">
        <v>38</v>
      </c>
      <c r="N324" t="s">
        <v>3759</v>
      </c>
      <c r="O324" t="s">
        <v>29</v>
      </c>
      <c r="P324">
        <v>1</v>
      </c>
      <c r="Q324">
        <v>1</v>
      </c>
      <c r="R324">
        <v>1</v>
      </c>
      <c r="S324">
        <v>1</v>
      </c>
      <c r="T324" t="s">
        <v>15888</v>
      </c>
      <c r="U324" t="s">
        <v>15891</v>
      </c>
      <c r="V324" t="s">
        <v>15891</v>
      </c>
      <c r="W324" t="s">
        <v>15901</v>
      </c>
      <c r="X324" t="s">
        <v>15891</v>
      </c>
      <c r="Y324" t="s">
        <v>15897</v>
      </c>
      <c r="Z324" t="s">
        <v>15911</v>
      </c>
      <c r="AA324" t="s">
        <v>15915</v>
      </c>
      <c r="AB324" t="s">
        <v>7711</v>
      </c>
      <c r="AC324" t="s">
        <v>7709</v>
      </c>
      <c r="AE324" t="s">
        <v>7708</v>
      </c>
      <c r="AF324" t="s">
        <v>7710</v>
      </c>
    </row>
    <row r="325" spans="1:32" x14ac:dyDescent="0.25">
      <c r="A325">
        <v>23827</v>
      </c>
      <c r="B325" t="s">
        <v>15336</v>
      </c>
      <c r="C325">
        <v>15000</v>
      </c>
      <c r="D325">
        <v>193355800</v>
      </c>
      <c r="E325">
        <v>39339</v>
      </c>
      <c r="F325">
        <v>47.456823</v>
      </c>
      <c r="G325">
        <v>86</v>
      </c>
      <c r="H325">
        <v>5.9</v>
      </c>
      <c r="I325">
        <v>1316</v>
      </c>
      <c r="J325" t="s">
        <v>23</v>
      </c>
      <c r="K325" t="s">
        <v>15338</v>
      </c>
      <c r="L325" t="s">
        <v>37</v>
      </c>
      <c r="M325" t="s">
        <v>38</v>
      </c>
      <c r="N325" t="s">
        <v>3585</v>
      </c>
      <c r="O325" t="s">
        <v>29</v>
      </c>
      <c r="P325">
        <v>1</v>
      </c>
      <c r="Q325">
        <v>1</v>
      </c>
      <c r="R325">
        <v>1</v>
      </c>
      <c r="S325">
        <v>0</v>
      </c>
      <c r="T325" t="s">
        <v>15888</v>
      </c>
      <c r="U325" t="s">
        <v>15891</v>
      </c>
      <c r="V325" t="s">
        <v>15891</v>
      </c>
      <c r="W325" t="s">
        <v>15891</v>
      </c>
      <c r="X325" t="s">
        <v>15891</v>
      </c>
      <c r="Y325" t="s">
        <v>15897</v>
      </c>
      <c r="Z325" t="s">
        <v>15897</v>
      </c>
      <c r="AA325" t="s">
        <v>15897</v>
      </c>
      <c r="AB325" t="s">
        <v>15339</v>
      </c>
      <c r="AC325" t="s">
        <v>15336</v>
      </c>
      <c r="AD325" t="s">
        <v>15334</v>
      </c>
      <c r="AE325" t="s">
        <v>15335</v>
      </c>
      <c r="AF325" t="s">
        <v>15337</v>
      </c>
    </row>
    <row r="326" spans="1:32" x14ac:dyDescent="0.25">
      <c r="A326">
        <v>5255</v>
      </c>
      <c r="B326" t="s">
        <v>416</v>
      </c>
      <c r="C326">
        <v>165000000</v>
      </c>
      <c r="D326">
        <v>305875730</v>
      </c>
      <c r="E326">
        <v>38301</v>
      </c>
      <c r="F326">
        <v>47.323228</v>
      </c>
      <c r="G326">
        <v>100</v>
      </c>
      <c r="H326">
        <v>6.4</v>
      </c>
      <c r="I326">
        <v>1474</v>
      </c>
      <c r="J326" t="s">
        <v>23</v>
      </c>
      <c r="K326" t="s">
        <v>418</v>
      </c>
      <c r="L326" t="s">
        <v>37</v>
      </c>
      <c r="M326" t="s">
        <v>38</v>
      </c>
      <c r="N326" t="s">
        <v>414</v>
      </c>
      <c r="O326" t="s">
        <v>29</v>
      </c>
      <c r="P326">
        <v>1</v>
      </c>
      <c r="Q326">
        <v>1</v>
      </c>
      <c r="R326">
        <v>1</v>
      </c>
      <c r="S326">
        <v>0</v>
      </c>
      <c r="T326" t="s">
        <v>15887</v>
      </c>
      <c r="U326" t="s">
        <v>15891</v>
      </c>
      <c r="V326" t="s">
        <v>15891</v>
      </c>
      <c r="W326" t="s">
        <v>15891</v>
      </c>
      <c r="X326" t="s">
        <v>15891</v>
      </c>
      <c r="Y326" t="s">
        <v>15897</v>
      </c>
      <c r="Z326" t="s">
        <v>15897</v>
      </c>
      <c r="AA326" t="s">
        <v>15897</v>
      </c>
      <c r="AB326" t="s">
        <v>419</v>
      </c>
      <c r="AC326" t="s">
        <v>416</v>
      </c>
      <c r="AE326" t="s">
        <v>415</v>
      </c>
      <c r="AF326" t="s">
        <v>417</v>
      </c>
    </row>
    <row r="327" spans="1:32" x14ac:dyDescent="0.25">
      <c r="A327">
        <v>809</v>
      </c>
      <c r="B327" t="s">
        <v>2206</v>
      </c>
      <c r="C327">
        <v>150000000</v>
      </c>
      <c r="D327">
        <v>919838758</v>
      </c>
      <c r="E327">
        <v>38126</v>
      </c>
      <c r="F327">
        <v>47.320801000000003</v>
      </c>
      <c r="G327">
        <v>93</v>
      </c>
      <c r="H327">
        <v>6.7</v>
      </c>
      <c r="I327">
        <v>2988</v>
      </c>
      <c r="J327" t="s">
        <v>23</v>
      </c>
      <c r="K327" t="s">
        <v>1978</v>
      </c>
      <c r="L327" t="s">
        <v>37</v>
      </c>
      <c r="M327" t="s">
        <v>38</v>
      </c>
      <c r="N327" t="s">
        <v>961</v>
      </c>
      <c r="O327" t="s">
        <v>29</v>
      </c>
      <c r="P327">
        <v>1</v>
      </c>
      <c r="Q327">
        <v>1</v>
      </c>
      <c r="R327">
        <v>1</v>
      </c>
      <c r="S327">
        <v>0</v>
      </c>
      <c r="T327" t="s">
        <v>15887</v>
      </c>
      <c r="U327" t="s">
        <v>15891</v>
      </c>
      <c r="V327" t="s">
        <v>13664</v>
      </c>
      <c r="W327" t="s">
        <v>15891</v>
      </c>
      <c r="X327" t="s">
        <v>15891</v>
      </c>
      <c r="Y327" t="s">
        <v>15896</v>
      </c>
      <c r="Z327" t="s">
        <v>15896</v>
      </c>
      <c r="AA327" t="s">
        <v>15897</v>
      </c>
      <c r="AB327" t="s">
        <v>2208</v>
      </c>
      <c r="AC327" t="s">
        <v>2206</v>
      </c>
      <c r="AD327" t="s">
        <v>2204</v>
      </c>
      <c r="AE327" t="s">
        <v>2205</v>
      </c>
      <c r="AF327" t="s">
        <v>2207</v>
      </c>
    </row>
    <row r="328" spans="1:32" x14ac:dyDescent="0.25">
      <c r="A328">
        <v>10555</v>
      </c>
      <c r="B328" t="s">
        <v>2040</v>
      </c>
      <c r="C328">
        <v>75000000</v>
      </c>
      <c r="D328">
        <v>367275019</v>
      </c>
      <c r="E328">
        <v>38250</v>
      </c>
      <c r="F328">
        <v>47.094369</v>
      </c>
      <c r="G328">
        <v>90</v>
      </c>
      <c r="H328">
        <v>5.8</v>
      </c>
      <c r="I328">
        <v>1557</v>
      </c>
      <c r="J328" t="s">
        <v>23</v>
      </c>
      <c r="K328" t="s">
        <v>1978</v>
      </c>
      <c r="L328" t="s">
        <v>37</v>
      </c>
      <c r="M328" t="s">
        <v>38</v>
      </c>
      <c r="N328" t="s">
        <v>2038</v>
      </c>
      <c r="O328" t="s">
        <v>29</v>
      </c>
      <c r="P328">
        <v>1</v>
      </c>
      <c r="Q328">
        <v>1</v>
      </c>
      <c r="R328">
        <v>1</v>
      </c>
      <c r="S328">
        <v>0</v>
      </c>
      <c r="T328" t="s">
        <v>15887</v>
      </c>
      <c r="U328" t="s">
        <v>15890</v>
      </c>
      <c r="V328" t="s">
        <v>13664</v>
      </c>
      <c r="W328" t="s">
        <v>15891</v>
      </c>
      <c r="X328" t="s">
        <v>15891</v>
      </c>
      <c r="Y328" t="s">
        <v>15895</v>
      </c>
      <c r="Z328" t="s">
        <v>15896</v>
      </c>
      <c r="AA328" t="s">
        <v>15894</v>
      </c>
      <c r="AB328" t="s">
        <v>2042</v>
      </c>
      <c r="AC328" t="s">
        <v>2040</v>
      </c>
      <c r="AE328" t="s">
        <v>2039</v>
      </c>
      <c r="AF328" t="s">
        <v>2041</v>
      </c>
    </row>
    <row r="329" spans="1:32" x14ac:dyDescent="0.25">
      <c r="A329">
        <v>68728</v>
      </c>
      <c r="B329" t="s">
        <v>180</v>
      </c>
      <c r="C329">
        <v>200000000</v>
      </c>
      <c r="D329">
        <v>491868548</v>
      </c>
      <c r="E329">
        <v>41340</v>
      </c>
      <c r="F329">
        <v>46.985444999999999</v>
      </c>
      <c r="G329">
        <v>130</v>
      </c>
      <c r="H329">
        <v>5.7</v>
      </c>
      <c r="I329">
        <v>3530</v>
      </c>
      <c r="J329" t="s">
        <v>23</v>
      </c>
      <c r="K329" t="s">
        <v>182</v>
      </c>
      <c r="L329" t="s">
        <v>37</v>
      </c>
      <c r="M329" t="s">
        <v>38</v>
      </c>
      <c r="N329" t="s">
        <v>177</v>
      </c>
      <c r="O329" t="s">
        <v>29</v>
      </c>
      <c r="P329">
        <v>1</v>
      </c>
      <c r="Q329">
        <v>1</v>
      </c>
      <c r="R329">
        <v>1</v>
      </c>
      <c r="S329">
        <v>1</v>
      </c>
      <c r="T329" t="s">
        <v>15888</v>
      </c>
      <c r="U329" t="s">
        <v>15891</v>
      </c>
      <c r="V329" t="s">
        <v>15891</v>
      </c>
      <c r="W329" t="s">
        <v>15891</v>
      </c>
      <c r="X329" t="s">
        <v>15891</v>
      </c>
      <c r="Y329" t="s">
        <v>15897</v>
      </c>
      <c r="Z329" t="s">
        <v>15897</v>
      </c>
      <c r="AA329" t="s">
        <v>15897</v>
      </c>
      <c r="AB329" t="s">
        <v>183</v>
      </c>
      <c r="AC329" t="s">
        <v>180</v>
      </c>
      <c r="AD329" t="s">
        <v>178</v>
      </c>
      <c r="AE329" t="s">
        <v>179</v>
      </c>
      <c r="AF329" t="s">
        <v>181</v>
      </c>
    </row>
    <row r="330" spans="1:32" x14ac:dyDescent="0.25">
      <c r="A330">
        <v>35</v>
      </c>
      <c r="B330" t="s">
        <v>2179</v>
      </c>
      <c r="C330">
        <v>75000000</v>
      </c>
      <c r="D330">
        <v>527068851</v>
      </c>
      <c r="E330">
        <v>39288</v>
      </c>
      <c r="F330">
        <v>46.875374999999998</v>
      </c>
      <c r="G330">
        <v>87</v>
      </c>
      <c r="H330">
        <v>6.9</v>
      </c>
      <c r="I330">
        <v>2264</v>
      </c>
      <c r="J330" t="s">
        <v>23</v>
      </c>
      <c r="K330" t="s">
        <v>2181</v>
      </c>
      <c r="L330" t="s">
        <v>37</v>
      </c>
      <c r="M330" t="s">
        <v>38</v>
      </c>
      <c r="N330" t="s">
        <v>709</v>
      </c>
      <c r="O330" t="s">
        <v>29</v>
      </c>
      <c r="P330">
        <v>1</v>
      </c>
      <c r="Q330">
        <v>1</v>
      </c>
      <c r="R330">
        <v>1</v>
      </c>
      <c r="S330">
        <v>1</v>
      </c>
      <c r="T330" t="s">
        <v>15887</v>
      </c>
      <c r="U330" t="s">
        <v>15891</v>
      </c>
      <c r="V330" t="s">
        <v>13664</v>
      </c>
      <c r="W330" t="s">
        <v>15891</v>
      </c>
      <c r="X330" t="s">
        <v>15891</v>
      </c>
      <c r="Y330" t="s">
        <v>15896</v>
      </c>
      <c r="Z330" t="s">
        <v>15896</v>
      </c>
      <c r="AA330" t="s">
        <v>15897</v>
      </c>
      <c r="AB330" t="s">
        <v>2182</v>
      </c>
      <c r="AC330" t="s">
        <v>2179</v>
      </c>
      <c r="AD330" t="s">
        <v>2177</v>
      </c>
      <c r="AE330" t="s">
        <v>2178</v>
      </c>
      <c r="AF330" t="s">
        <v>2180</v>
      </c>
    </row>
    <row r="331" spans="1:32" x14ac:dyDescent="0.25">
      <c r="A331">
        <v>1250</v>
      </c>
      <c r="B331" t="s">
        <v>889</v>
      </c>
      <c r="C331">
        <v>110000000</v>
      </c>
      <c r="D331">
        <v>228738393</v>
      </c>
      <c r="E331">
        <v>39129</v>
      </c>
      <c r="F331">
        <v>46.834704000000002</v>
      </c>
      <c r="G331">
        <v>114</v>
      </c>
      <c r="H331">
        <v>5.2</v>
      </c>
      <c r="I331">
        <v>1712</v>
      </c>
      <c r="J331" t="s">
        <v>23</v>
      </c>
      <c r="K331" t="s">
        <v>891</v>
      </c>
      <c r="L331" t="s">
        <v>236</v>
      </c>
      <c r="M331" t="s">
        <v>38</v>
      </c>
      <c r="N331" t="s">
        <v>886</v>
      </c>
      <c r="O331" t="s">
        <v>29</v>
      </c>
      <c r="P331">
        <v>1</v>
      </c>
      <c r="Q331">
        <v>2</v>
      </c>
      <c r="R331">
        <v>1</v>
      </c>
      <c r="S331">
        <v>0</v>
      </c>
      <c r="T331" t="s">
        <v>15888</v>
      </c>
      <c r="U331" t="s">
        <v>15890</v>
      </c>
      <c r="V331" t="s">
        <v>15891</v>
      </c>
      <c r="W331" t="s">
        <v>15891</v>
      </c>
      <c r="X331" t="s">
        <v>15905</v>
      </c>
      <c r="Y331" t="s">
        <v>15894</v>
      </c>
      <c r="Z331" t="s">
        <v>15897</v>
      </c>
      <c r="AA331" t="s">
        <v>15894</v>
      </c>
      <c r="AB331" t="s">
        <v>892</v>
      </c>
      <c r="AC331" t="s">
        <v>889</v>
      </c>
      <c r="AD331" t="s">
        <v>887</v>
      </c>
      <c r="AE331" t="s">
        <v>888</v>
      </c>
      <c r="AF331" t="s">
        <v>890</v>
      </c>
    </row>
    <row r="332" spans="1:32" x14ac:dyDescent="0.25">
      <c r="A332">
        <v>22794</v>
      </c>
      <c r="B332" t="s">
        <v>1359</v>
      </c>
      <c r="C332">
        <v>100000000</v>
      </c>
      <c r="D332">
        <v>242988466</v>
      </c>
      <c r="E332">
        <v>40073</v>
      </c>
      <c r="F332">
        <v>46.781182000000001</v>
      </c>
      <c r="G332">
        <v>90</v>
      </c>
      <c r="H332">
        <v>6.5</v>
      </c>
      <c r="I332">
        <v>1747</v>
      </c>
      <c r="J332" t="s">
        <v>23</v>
      </c>
      <c r="K332" t="s">
        <v>1265</v>
      </c>
      <c r="L332" t="s">
        <v>37</v>
      </c>
      <c r="M332" t="s">
        <v>38</v>
      </c>
      <c r="N332" t="s">
        <v>709</v>
      </c>
      <c r="O332" t="s">
        <v>29</v>
      </c>
      <c r="P332">
        <v>1</v>
      </c>
      <c r="Q332">
        <v>1</v>
      </c>
      <c r="R332">
        <v>1</v>
      </c>
      <c r="S332">
        <v>1</v>
      </c>
      <c r="T332" t="s">
        <v>15887</v>
      </c>
      <c r="U332" t="s">
        <v>15891</v>
      </c>
      <c r="V332" t="s">
        <v>13664</v>
      </c>
      <c r="W332" t="s">
        <v>15891</v>
      </c>
      <c r="X332" t="s">
        <v>15891</v>
      </c>
      <c r="Y332" t="s">
        <v>15896</v>
      </c>
      <c r="Z332" t="s">
        <v>15896</v>
      </c>
      <c r="AA332" t="s">
        <v>15897</v>
      </c>
      <c r="AB332" t="s">
        <v>1361</v>
      </c>
      <c r="AC332" t="s">
        <v>1359</v>
      </c>
      <c r="AD332" t="s">
        <v>1357</v>
      </c>
      <c r="AE332" t="s">
        <v>1358</v>
      </c>
      <c r="AF332" t="s">
        <v>1360</v>
      </c>
    </row>
    <row r="333" spans="1:32" x14ac:dyDescent="0.25">
      <c r="A333">
        <v>87421</v>
      </c>
      <c r="B333" t="s">
        <v>5010</v>
      </c>
      <c r="C333">
        <v>38000000</v>
      </c>
      <c r="D333">
        <v>98337295</v>
      </c>
      <c r="E333">
        <v>41519</v>
      </c>
      <c r="F333">
        <v>46.630062000000002</v>
      </c>
      <c r="G333">
        <v>119</v>
      </c>
      <c r="H333">
        <v>6.2</v>
      </c>
      <c r="I333">
        <v>2035</v>
      </c>
      <c r="J333" t="s">
        <v>23</v>
      </c>
      <c r="K333" t="s">
        <v>5012</v>
      </c>
      <c r="L333" t="s">
        <v>37</v>
      </c>
      <c r="M333" t="s">
        <v>38</v>
      </c>
      <c r="N333" t="s">
        <v>5007</v>
      </c>
      <c r="O333" t="s">
        <v>29</v>
      </c>
      <c r="P333">
        <v>1</v>
      </c>
      <c r="Q333">
        <v>1</v>
      </c>
      <c r="R333">
        <v>1</v>
      </c>
      <c r="S333">
        <v>0</v>
      </c>
      <c r="T333" t="s">
        <v>15888</v>
      </c>
      <c r="U333" t="s">
        <v>15890</v>
      </c>
      <c r="V333" t="s">
        <v>15891</v>
      </c>
      <c r="W333" t="s">
        <v>15891</v>
      </c>
      <c r="X333" t="s">
        <v>15905</v>
      </c>
      <c r="Y333" t="s">
        <v>15894</v>
      </c>
      <c r="Z333" t="s">
        <v>15897</v>
      </c>
      <c r="AA333" t="s">
        <v>15894</v>
      </c>
      <c r="AB333" t="s">
        <v>5013</v>
      </c>
      <c r="AC333" t="s">
        <v>5010</v>
      </c>
      <c r="AD333" t="s">
        <v>5008</v>
      </c>
      <c r="AE333" t="s">
        <v>5009</v>
      </c>
      <c r="AF333" t="s">
        <v>5011</v>
      </c>
    </row>
    <row r="334" spans="1:32" x14ac:dyDescent="0.25">
      <c r="A334">
        <v>1892</v>
      </c>
      <c r="B334" t="s">
        <v>5594</v>
      </c>
      <c r="C334">
        <v>32350000</v>
      </c>
      <c r="D334">
        <v>572700000</v>
      </c>
      <c r="E334">
        <v>30459</v>
      </c>
      <c r="F334">
        <v>46.509070999999999</v>
      </c>
      <c r="G334">
        <v>135</v>
      </c>
      <c r="H334">
        <v>7.9</v>
      </c>
      <c r="I334">
        <v>4665</v>
      </c>
      <c r="J334" t="s">
        <v>23</v>
      </c>
      <c r="K334" t="s">
        <v>5596</v>
      </c>
      <c r="L334" t="s">
        <v>37</v>
      </c>
      <c r="M334" t="s">
        <v>38</v>
      </c>
      <c r="N334" t="s">
        <v>136</v>
      </c>
      <c r="O334" t="s">
        <v>29</v>
      </c>
      <c r="P334">
        <v>1</v>
      </c>
      <c r="Q334">
        <v>1</v>
      </c>
      <c r="R334">
        <v>1</v>
      </c>
      <c r="S334">
        <v>1</v>
      </c>
      <c r="T334" t="s">
        <v>15888</v>
      </c>
      <c r="U334" t="s">
        <v>15890</v>
      </c>
      <c r="V334" t="s">
        <v>15891</v>
      </c>
      <c r="W334" t="s">
        <v>15891</v>
      </c>
      <c r="X334" t="s">
        <v>15891</v>
      </c>
      <c r="Y334" t="s">
        <v>15894</v>
      </c>
      <c r="Z334" t="s">
        <v>15897</v>
      </c>
      <c r="AA334" t="s">
        <v>15894</v>
      </c>
      <c r="AB334" t="s">
        <v>5597</v>
      </c>
      <c r="AC334" t="s">
        <v>5594</v>
      </c>
      <c r="AD334" t="s">
        <v>5592</v>
      </c>
      <c r="AE334" t="s">
        <v>5593</v>
      </c>
      <c r="AF334" t="s">
        <v>5595</v>
      </c>
    </row>
    <row r="335" spans="1:32" x14ac:dyDescent="0.25">
      <c r="A335">
        <v>46195</v>
      </c>
      <c r="B335" t="s">
        <v>1448</v>
      </c>
      <c r="C335">
        <v>90000000</v>
      </c>
      <c r="D335">
        <v>484635760</v>
      </c>
      <c r="E335">
        <v>40636</v>
      </c>
      <c r="F335">
        <v>46.200042000000003</v>
      </c>
      <c r="G335">
        <v>96</v>
      </c>
      <c r="H335">
        <v>6.5</v>
      </c>
      <c r="I335">
        <v>2166</v>
      </c>
      <c r="J335" t="s">
        <v>23</v>
      </c>
      <c r="K335" t="s">
        <v>837</v>
      </c>
      <c r="L335" t="s">
        <v>37</v>
      </c>
      <c r="M335" t="s">
        <v>838</v>
      </c>
      <c r="N335" t="s">
        <v>832</v>
      </c>
      <c r="O335" t="s">
        <v>29</v>
      </c>
      <c r="P335">
        <v>1</v>
      </c>
      <c r="Q335">
        <v>1</v>
      </c>
      <c r="R335">
        <v>2</v>
      </c>
      <c r="S335">
        <v>0</v>
      </c>
      <c r="T335" t="s">
        <v>15887</v>
      </c>
      <c r="U335" t="s">
        <v>15891</v>
      </c>
      <c r="V335" t="s">
        <v>13664</v>
      </c>
      <c r="W335" t="s">
        <v>15891</v>
      </c>
      <c r="X335" t="s">
        <v>15891</v>
      </c>
      <c r="Y335" t="s">
        <v>15896</v>
      </c>
      <c r="Z335" t="s">
        <v>15896</v>
      </c>
      <c r="AA335" t="s">
        <v>15897</v>
      </c>
      <c r="AB335" t="s">
        <v>1450</v>
      </c>
      <c r="AC335" t="s">
        <v>1448</v>
      </c>
      <c r="AD335" t="s">
        <v>833</v>
      </c>
      <c r="AE335" t="s">
        <v>1447</v>
      </c>
      <c r="AF335" t="s">
        <v>1449</v>
      </c>
    </row>
    <row r="336" spans="1:32" x14ac:dyDescent="0.25">
      <c r="A336">
        <v>587</v>
      </c>
      <c r="B336" t="s">
        <v>2267</v>
      </c>
      <c r="C336">
        <v>70000000</v>
      </c>
      <c r="D336">
        <v>122919055</v>
      </c>
      <c r="E336">
        <v>37980</v>
      </c>
      <c r="F336">
        <v>46.199482000000003</v>
      </c>
      <c r="G336">
        <v>125</v>
      </c>
      <c r="H336">
        <v>7.6</v>
      </c>
      <c r="I336">
        <v>1994</v>
      </c>
      <c r="J336" t="s">
        <v>23</v>
      </c>
      <c r="K336" t="s">
        <v>2269</v>
      </c>
      <c r="L336" t="s">
        <v>37</v>
      </c>
      <c r="M336" t="s">
        <v>38</v>
      </c>
      <c r="N336" t="s">
        <v>362</v>
      </c>
      <c r="O336" t="s">
        <v>29</v>
      </c>
      <c r="P336">
        <v>1</v>
      </c>
      <c r="Q336">
        <v>1</v>
      </c>
      <c r="R336">
        <v>1</v>
      </c>
      <c r="S336">
        <v>0</v>
      </c>
      <c r="T336" t="s">
        <v>15888</v>
      </c>
      <c r="U336" t="s">
        <v>15891</v>
      </c>
      <c r="V336" t="s">
        <v>15891</v>
      </c>
      <c r="W336" t="s">
        <v>15901</v>
      </c>
      <c r="X336" t="s">
        <v>15891</v>
      </c>
      <c r="Y336" t="s">
        <v>15897</v>
      </c>
      <c r="Z336" t="s">
        <v>15911</v>
      </c>
      <c r="AA336" t="s">
        <v>15915</v>
      </c>
      <c r="AB336" t="s">
        <v>2270</v>
      </c>
      <c r="AC336" t="s">
        <v>2267</v>
      </c>
      <c r="AE336" t="s">
        <v>2266</v>
      </c>
      <c r="AF336" t="s">
        <v>2268</v>
      </c>
    </row>
    <row r="337" spans="1:32" x14ac:dyDescent="0.25">
      <c r="A337">
        <v>60308</v>
      </c>
      <c r="B337" t="s">
        <v>3535</v>
      </c>
      <c r="C337">
        <v>50000000</v>
      </c>
      <c r="D337">
        <v>110206216</v>
      </c>
      <c r="E337">
        <v>40808</v>
      </c>
      <c r="F337">
        <v>46.180421000000003</v>
      </c>
      <c r="G337">
        <v>133</v>
      </c>
      <c r="H337">
        <v>7</v>
      </c>
      <c r="I337">
        <v>1381</v>
      </c>
      <c r="J337" t="s">
        <v>23</v>
      </c>
      <c r="K337" t="s">
        <v>3537</v>
      </c>
      <c r="L337" t="s">
        <v>37</v>
      </c>
      <c r="M337" t="s">
        <v>38</v>
      </c>
      <c r="N337" t="s">
        <v>786</v>
      </c>
      <c r="O337" t="s">
        <v>29</v>
      </c>
      <c r="P337">
        <v>1</v>
      </c>
      <c r="Q337">
        <v>1</v>
      </c>
      <c r="R337">
        <v>1</v>
      </c>
      <c r="S337">
        <v>0</v>
      </c>
      <c r="T337" t="s">
        <v>15888</v>
      </c>
      <c r="U337" t="s">
        <v>15891</v>
      </c>
      <c r="V337" t="s">
        <v>15891</v>
      </c>
      <c r="W337" t="s">
        <v>15901</v>
      </c>
      <c r="X337" t="s">
        <v>15891</v>
      </c>
      <c r="Y337" t="s">
        <v>15897</v>
      </c>
      <c r="Z337" t="s">
        <v>15911</v>
      </c>
      <c r="AA337" t="s">
        <v>15915</v>
      </c>
      <c r="AB337" t="s">
        <v>3538</v>
      </c>
      <c r="AC337" t="s">
        <v>3535</v>
      </c>
      <c r="AD337" t="s">
        <v>3533</v>
      </c>
      <c r="AE337" t="s">
        <v>3534</v>
      </c>
      <c r="AF337" t="s">
        <v>3536</v>
      </c>
    </row>
    <row r="338" spans="1:32" x14ac:dyDescent="0.25">
      <c r="A338">
        <v>813</v>
      </c>
      <c r="B338" t="s">
        <v>13207</v>
      </c>
      <c r="C338">
        <v>3500000</v>
      </c>
      <c r="D338">
        <v>83453539</v>
      </c>
      <c r="E338">
        <v>29404</v>
      </c>
      <c r="F338">
        <v>46.116885000000003</v>
      </c>
      <c r="G338">
        <v>88</v>
      </c>
      <c r="H338">
        <v>7.1</v>
      </c>
      <c r="I338">
        <v>1074</v>
      </c>
      <c r="J338" t="s">
        <v>23</v>
      </c>
      <c r="K338" t="s">
        <v>2258</v>
      </c>
      <c r="L338" t="s">
        <v>37</v>
      </c>
      <c r="M338" t="s">
        <v>38</v>
      </c>
      <c r="N338" t="s">
        <v>661</v>
      </c>
      <c r="O338" t="s">
        <v>29</v>
      </c>
      <c r="P338">
        <v>1</v>
      </c>
      <c r="Q338">
        <v>1</v>
      </c>
      <c r="R338">
        <v>1</v>
      </c>
      <c r="S338">
        <v>1</v>
      </c>
      <c r="T338" t="s">
        <v>15888</v>
      </c>
      <c r="U338" t="s">
        <v>15891</v>
      </c>
      <c r="V338" t="s">
        <v>13664</v>
      </c>
      <c r="W338" t="s">
        <v>15891</v>
      </c>
      <c r="X338" t="s">
        <v>15891</v>
      </c>
      <c r="Y338" t="s">
        <v>15896</v>
      </c>
      <c r="Z338" t="s">
        <v>15896</v>
      </c>
      <c r="AA338" t="s">
        <v>15897</v>
      </c>
      <c r="AB338" t="s">
        <v>13209</v>
      </c>
      <c r="AC338" t="s">
        <v>13207</v>
      </c>
      <c r="AE338" t="s">
        <v>13206</v>
      </c>
      <c r="AF338" t="s">
        <v>13208</v>
      </c>
    </row>
    <row r="339" spans="1:32" x14ac:dyDescent="0.25">
      <c r="A339">
        <v>86834</v>
      </c>
      <c r="B339" t="s">
        <v>777</v>
      </c>
      <c r="C339">
        <v>125000000</v>
      </c>
      <c r="D339">
        <v>362637473</v>
      </c>
      <c r="E339">
        <v>41718</v>
      </c>
      <c r="F339">
        <v>46.115758</v>
      </c>
      <c r="G339">
        <v>139</v>
      </c>
      <c r="H339">
        <v>5.6</v>
      </c>
      <c r="I339">
        <v>2350</v>
      </c>
      <c r="J339" t="s">
        <v>23</v>
      </c>
      <c r="K339" t="s">
        <v>779</v>
      </c>
      <c r="L339" t="s">
        <v>37</v>
      </c>
      <c r="M339" t="s">
        <v>38</v>
      </c>
      <c r="N339" t="s">
        <v>774</v>
      </c>
      <c r="O339" t="s">
        <v>29</v>
      </c>
      <c r="P339">
        <v>1</v>
      </c>
      <c r="Q339">
        <v>1</v>
      </c>
      <c r="R339">
        <v>1</v>
      </c>
      <c r="S339">
        <v>1</v>
      </c>
      <c r="T339" t="s">
        <v>15888</v>
      </c>
      <c r="U339" t="s">
        <v>15891</v>
      </c>
      <c r="V339" t="s">
        <v>15891</v>
      </c>
      <c r="W339" t="s">
        <v>15901</v>
      </c>
      <c r="X339" t="s">
        <v>15891</v>
      </c>
      <c r="Y339" t="s">
        <v>15897</v>
      </c>
      <c r="Z339" t="s">
        <v>15911</v>
      </c>
      <c r="AA339" t="s">
        <v>15915</v>
      </c>
      <c r="AB339" t="s">
        <v>780</v>
      </c>
      <c r="AC339" t="s">
        <v>777</v>
      </c>
      <c r="AD339" t="s">
        <v>775</v>
      </c>
      <c r="AE339" t="s">
        <v>776</v>
      </c>
      <c r="AF339" t="s">
        <v>778</v>
      </c>
    </row>
    <row r="340" spans="1:32" x14ac:dyDescent="0.25">
      <c r="A340">
        <v>17431</v>
      </c>
      <c r="B340" t="s">
        <v>12609</v>
      </c>
      <c r="C340">
        <v>5000000</v>
      </c>
      <c r="D340">
        <v>9760104</v>
      </c>
      <c r="E340">
        <v>39976</v>
      </c>
      <c r="F340">
        <v>46.114184000000002</v>
      </c>
      <c r="G340">
        <v>97</v>
      </c>
      <c r="H340">
        <v>7.6</v>
      </c>
      <c r="I340">
        <v>1794</v>
      </c>
      <c r="J340" t="s">
        <v>23</v>
      </c>
      <c r="K340" t="s">
        <v>12611</v>
      </c>
      <c r="L340" t="s">
        <v>2620</v>
      </c>
      <c r="M340" t="s">
        <v>507</v>
      </c>
      <c r="N340" t="s">
        <v>7617</v>
      </c>
      <c r="O340" t="s">
        <v>29</v>
      </c>
      <c r="P340">
        <v>1</v>
      </c>
      <c r="Q340">
        <v>1</v>
      </c>
      <c r="R340">
        <v>2</v>
      </c>
      <c r="S340">
        <v>0</v>
      </c>
      <c r="T340" t="s">
        <v>15888</v>
      </c>
      <c r="U340" t="s">
        <v>15891</v>
      </c>
      <c r="V340" t="s">
        <v>15891</v>
      </c>
      <c r="W340" t="s">
        <v>15901</v>
      </c>
      <c r="X340" t="s">
        <v>15891</v>
      </c>
      <c r="Y340" t="s">
        <v>15897</v>
      </c>
      <c r="Z340" t="s">
        <v>15911</v>
      </c>
      <c r="AA340" t="s">
        <v>15915</v>
      </c>
      <c r="AB340" t="s">
        <v>12612</v>
      </c>
      <c r="AC340" t="s">
        <v>12609</v>
      </c>
      <c r="AD340" t="s">
        <v>12607</v>
      </c>
      <c r="AE340" t="s">
        <v>12608</v>
      </c>
      <c r="AF340" t="s">
        <v>12610</v>
      </c>
    </row>
    <row r="341" spans="1:32" x14ac:dyDescent="0.25">
      <c r="A341">
        <v>259694</v>
      </c>
      <c r="B341" t="s">
        <v>5077</v>
      </c>
      <c r="C341">
        <v>38000000</v>
      </c>
      <c r="D341">
        <v>112343513</v>
      </c>
      <c r="E341">
        <v>42390</v>
      </c>
      <c r="F341">
        <v>46.078370999999997</v>
      </c>
      <c r="G341">
        <v>110</v>
      </c>
      <c r="H341">
        <v>5.9</v>
      </c>
      <c r="I341">
        <v>1201</v>
      </c>
      <c r="J341" t="s">
        <v>23</v>
      </c>
      <c r="K341" t="s">
        <v>5079</v>
      </c>
      <c r="L341" t="s">
        <v>37</v>
      </c>
      <c r="M341" t="s">
        <v>38</v>
      </c>
      <c r="N341" t="s">
        <v>1106</v>
      </c>
      <c r="O341" t="s">
        <v>29</v>
      </c>
      <c r="P341">
        <v>1</v>
      </c>
      <c r="Q341">
        <v>1</v>
      </c>
      <c r="R341">
        <v>1</v>
      </c>
      <c r="S341">
        <v>0</v>
      </c>
      <c r="T341" t="s">
        <v>15888</v>
      </c>
      <c r="U341" t="s">
        <v>15891</v>
      </c>
      <c r="V341" t="s">
        <v>13664</v>
      </c>
      <c r="W341" t="s">
        <v>15891</v>
      </c>
      <c r="X341" t="s">
        <v>15891</v>
      </c>
      <c r="Y341" t="s">
        <v>15896</v>
      </c>
      <c r="Z341" t="s">
        <v>15896</v>
      </c>
      <c r="AA341" t="s">
        <v>15897</v>
      </c>
      <c r="AB341" t="s">
        <v>5080</v>
      </c>
      <c r="AC341" t="s">
        <v>5077</v>
      </c>
      <c r="AD341" t="s">
        <v>5075</v>
      </c>
      <c r="AE341" t="s">
        <v>5076</v>
      </c>
      <c r="AF341" t="s">
        <v>5078</v>
      </c>
    </row>
    <row r="342" spans="1:32" x14ac:dyDescent="0.25">
      <c r="A342">
        <v>261023</v>
      </c>
      <c r="B342" t="s">
        <v>3297</v>
      </c>
      <c r="C342">
        <v>53000000</v>
      </c>
      <c r="D342">
        <v>98837872</v>
      </c>
      <c r="E342">
        <v>42251</v>
      </c>
      <c r="F342">
        <v>46.049902000000003</v>
      </c>
      <c r="G342">
        <v>122</v>
      </c>
      <c r="H342">
        <v>6.3</v>
      </c>
      <c r="I342">
        <v>1242</v>
      </c>
      <c r="J342" t="s">
        <v>23</v>
      </c>
      <c r="K342" t="s">
        <v>3299</v>
      </c>
      <c r="L342" t="s">
        <v>41</v>
      </c>
      <c r="M342" t="s">
        <v>38</v>
      </c>
      <c r="N342" t="s">
        <v>3295</v>
      </c>
      <c r="O342" t="s">
        <v>29</v>
      </c>
      <c r="P342">
        <v>1</v>
      </c>
      <c r="Q342">
        <v>2</v>
      </c>
      <c r="R342">
        <v>1</v>
      </c>
      <c r="S342">
        <v>0</v>
      </c>
      <c r="T342" t="s">
        <v>15888</v>
      </c>
      <c r="U342" t="s">
        <v>15891</v>
      </c>
      <c r="V342" t="s">
        <v>15891</v>
      </c>
      <c r="W342" t="s">
        <v>15901</v>
      </c>
      <c r="X342" t="s">
        <v>15891</v>
      </c>
      <c r="Y342" t="s">
        <v>15897</v>
      </c>
      <c r="Z342" t="s">
        <v>15911</v>
      </c>
      <c r="AA342" t="s">
        <v>15915</v>
      </c>
      <c r="AB342" t="s">
        <v>3300</v>
      </c>
      <c r="AC342" t="s">
        <v>3297</v>
      </c>
      <c r="AE342" t="s">
        <v>3296</v>
      </c>
      <c r="AF342" t="s">
        <v>3298</v>
      </c>
    </row>
    <row r="343" spans="1:32" x14ac:dyDescent="0.25">
      <c r="A343">
        <v>10895</v>
      </c>
      <c r="B343" t="s">
        <v>4164</v>
      </c>
      <c r="C343">
        <v>2600000</v>
      </c>
      <c r="D343">
        <v>84300000</v>
      </c>
      <c r="E343">
        <v>14664</v>
      </c>
      <c r="F343">
        <v>46.007990999999997</v>
      </c>
      <c r="G343">
        <v>88</v>
      </c>
      <c r="H343">
        <v>6.9</v>
      </c>
      <c r="I343">
        <v>1355</v>
      </c>
      <c r="J343" t="s">
        <v>23</v>
      </c>
      <c r="K343" t="s">
        <v>4166</v>
      </c>
      <c r="L343" t="s">
        <v>37</v>
      </c>
      <c r="M343" t="s">
        <v>38</v>
      </c>
      <c r="N343" t="s">
        <v>64</v>
      </c>
      <c r="O343" t="s">
        <v>29</v>
      </c>
      <c r="P343">
        <v>1</v>
      </c>
      <c r="Q343">
        <v>1</v>
      </c>
      <c r="R343">
        <v>1</v>
      </c>
      <c r="S343">
        <v>0</v>
      </c>
      <c r="T343" t="s">
        <v>15887</v>
      </c>
      <c r="U343" t="s">
        <v>15891</v>
      </c>
      <c r="V343" t="s">
        <v>15891</v>
      </c>
      <c r="W343" t="s">
        <v>15891</v>
      </c>
      <c r="X343" t="s">
        <v>15891</v>
      </c>
      <c r="Y343" t="s">
        <v>15897</v>
      </c>
      <c r="Z343" t="s">
        <v>15897</v>
      </c>
      <c r="AA343" t="s">
        <v>15897</v>
      </c>
      <c r="AB343" t="s">
        <v>4167</v>
      </c>
      <c r="AC343" t="s">
        <v>4164</v>
      </c>
      <c r="AE343" t="s">
        <v>4163</v>
      </c>
      <c r="AF343" t="s">
        <v>4165</v>
      </c>
    </row>
    <row r="344" spans="1:32" x14ac:dyDescent="0.25">
      <c r="A344">
        <v>4232</v>
      </c>
      <c r="B344" t="s">
        <v>8285</v>
      </c>
      <c r="C344">
        <v>14000000</v>
      </c>
      <c r="D344">
        <v>173046663</v>
      </c>
      <c r="E344">
        <v>35419</v>
      </c>
      <c r="F344">
        <v>45.996110000000002</v>
      </c>
      <c r="G344">
        <v>111</v>
      </c>
      <c r="H344">
        <v>7</v>
      </c>
      <c r="I344">
        <v>1476</v>
      </c>
      <c r="J344" t="s">
        <v>23</v>
      </c>
      <c r="K344" t="s">
        <v>8287</v>
      </c>
      <c r="L344" t="s">
        <v>37</v>
      </c>
      <c r="M344" t="s">
        <v>38</v>
      </c>
      <c r="N344" t="s">
        <v>8283</v>
      </c>
      <c r="O344" t="s">
        <v>29</v>
      </c>
      <c r="P344">
        <v>1</v>
      </c>
      <c r="Q344">
        <v>1</v>
      </c>
      <c r="R344">
        <v>1</v>
      </c>
      <c r="S344">
        <v>0</v>
      </c>
      <c r="T344" t="s">
        <v>15888</v>
      </c>
      <c r="U344" t="s">
        <v>15891</v>
      </c>
      <c r="V344" t="s">
        <v>15891</v>
      </c>
      <c r="W344" t="s">
        <v>15891</v>
      </c>
      <c r="X344" t="s">
        <v>15891</v>
      </c>
      <c r="Y344" t="s">
        <v>15897</v>
      </c>
      <c r="Z344" t="s">
        <v>15897</v>
      </c>
      <c r="AA344" t="s">
        <v>15897</v>
      </c>
      <c r="AB344" t="s">
        <v>8288</v>
      </c>
      <c r="AC344" t="s">
        <v>8285</v>
      </c>
      <c r="AE344" t="s">
        <v>8284</v>
      </c>
      <c r="AF344" t="s">
        <v>8286</v>
      </c>
    </row>
    <row r="345" spans="1:32" x14ac:dyDescent="0.25">
      <c r="A345">
        <v>80274</v>
      </c>
      <c r="B345" t="s">
        <v>1072</v>
      </c>
      <c r="C345">
        <v>110000000</v>
      </c>
      <c r="D345">
        <v>125537191</v>
      </c>
      <c r="E345">
        <v>41570</v>
      </c>
      <c r="F345">
        <v>45.948340000000002</v>
      </c>
      <c r="G345">
        <v>114</v>
      </c>
      <c r="H345">
        <v>6.6</v>
      </c>
      <c r="I345">
        <v>2303</v>
      </c>
      <c r="J345" t="s">
        <v>23</v>
      </c>
      <c r="K345" t="s">
        <v>1074</v>
      </c>
      <c r="L345" t="s">
        <v>37</v>
      </c>
      <c r="M345" t="s">
        <v>38</v>
      </c>
      <c r="N345" t="s">
        <v>107</v>
      </c>
      <c r="O345" t="s">
        <v>29</v>
      </c>
      <c r="P345">
        <v>1</v>
      </c>
      <c r="Q345">
        <v>1</v>
      </c>
      <c r="R345">
        <v>1</v>
      </c>
      <c r="S345">
        <v>0</v>
      </c>
      <c r="T345" t="s">
        <v>15888</v>
      </c>
      <c r="U345" t="s">
        <v>15890</v>
      </c>
      <c r="V345" t="s">
        <v>15891</v>
      </c>
      <c r="W345" t="s">
        <v>15891</v>
      </c>
      <c r="X345" t="s">
        <v>15891</v>
      </c>
      <c r="Y345" t="s">
        <v>15894</v>
      </c>
      <c r="Z345" t="s">
        <v>15897</v>
      </c>
      <c r="AA345" t="s">
        <v>15894</v>
      </c>
      <c r="AB345" t="s">
        <v>1075</v>
      </c>
      <c r="AC345" t="s">
        <v>1072</v>
      </c>
      <c r="AD345" t="s">
        <v>1070</v>
      </c>
      <c r="AE345" t="s">
        <v>1071</v>
      </c>
      <c r="AF345" t="s">
        <v>1073</v>
      </c>
    </row>
    <row r="346" spans="1:32" x14ac:dyDescent="0.25">
      <c r="A346">
        <v>2832</v>
      </c>
      <c r="B346" t="s">
        <v>6351</v>
      </c>
      <c r="C346">
        <v>30000000</v>
      </c>
      <c r="D346">
        <v>90259536</v>
      </c>
      <c r="E346">
        <v>37736</v>
      </c>
      <c r="F346">
        <v>45.915165000000002</v>
      </c>
      <c r="G346">
        <v>90</v>
      </c>
      <c r="H346">
        <v>7.1</v>
      </c>
      <c r="I346">
        <v>1061</v>
      </c>
      <c r="J346" t="s">
        <v>23</v>
      </c>
      <c r="K346" t="s">
        <v>6353</v>
      </c>
      <c r="L346" t="s">
        <v>37</v>
      </c>
      <c r="M346" t="s">
        <v>38</v>
      </c>
      <c r="N346" t="s">
        <v>5575</v>
      </c>
      <c r="O346" t="s">
        <v>29</v>
      </c>
      <c r="P346">
        <v>1</v>
      </c>
      <c r="Q346">
        <v>1</v>
      </c>
      <c r="R346">
        <v>1</v>
      </c>
      <c r="S346">
        <v>0</v>
      </c>
      <c r="T346" t="s">
        <v>15888</v>
      </c>
      <c r="U346" t="s">
        <v>15891</v>
      </c>
      <c r="V346" t="s">
        <v>15891</v>
      </c>
      <c r="W346" t="s">
        <v>15891</v>
      </c>
      <c r="X346" t="s">
        <v>15905</v>
      </c>
      <c r="Y346" t="s">
        <v>15897</v>
      </c>
      <c r="Z346" t="s">
        <v>15897</v>
      </c>
      <c r="AA346" t="s">
        <v>15897</v>
      </c>
      <c r="AB346" t="s">
        <v>6354</v>
      </c>
      <c r="AC346" t="s">
        <v>6351</v>
      </c>
      <c r="AE346" t="s">
        <v>6350</v>
      </c>
      <c r="AF346" t="s">
        <v>6352</v>
      </c>
    </row>
    <row r="347" spans="1:32" x14ac:dyDescent="0.25">
      <c r="A347">
        <v>8077</v>
      </c>
      <c r="B347" t="s">
        <v>3146</v>
      </c>
      <c r="C347">
        <v>50000000</v>
      </c>
      <c r="D347">
        <v>159773545</v>
      </c>
      <c r="E347">
        <v>33746</v>
      </c>
      <c r="F347">
        <v>45.856408999999999</v>
      </c>
      <c r="G347">
        <v>114</v>
      </c>
      <c r="H347">
        <v>6.2</v>
      </c>
      <c r="I347">
        <v>1633</v>
      </c>
      <c r="J347" t="s">
        <v>23</v>
      </c>
      <c r="K347" t="s">
        <v>2814</v>
      </c>
      <c r="L347" t="s">
        <v>41</v>
      </c>
      <c r="M347" t="s">
        <v>38</v>
      </c>
      <c r="N347" t="s">
        <v>3144</v>
      </c>
      <c r="O347" t="s">
        <v>29</v>
      </c>
      <c r="P347">
        <v>1</v>
      </c>
      <c r="Q347">
        <v>2</v>
      </c>
      <c r="R347">
        <v>1</v>
      </c>
      <c r="S347">
        <v>1</v>
      </c>
      <c r="T347" t="s">
        <v>15888</v>
      </c>
      <c r="U347" t="s">
        <v>15890</v>
      </c>
      <c r="V347" t="s">
        <v>15891</v>
      </c>
      <c r="W347" t="s">
        <v>15891</v>
      </c>
      <c r="X347" t="s">
        <v>15891</v>
      </c>
      <c r="Y347" t="s">
        <v>15894</v>
      </c>
      <c r="Z347" t="s">
        <v>15897</v>
      </c>
      <c r="AA347" t="s">
        <v>15894</v>
      </c>
      <c r="AB347" t="s">
        <v>3148</v>
      </c>
      <c r="AC347" t="s">
        <v>3146</v>
      </c>
      <c r="AE347" t="s">
        <v>3145</v>
      </c>
      <c r="AF347" t="s">
        <v>3147</v>
      </c>
    </row>
    <row r="348" spans="1:32" x14ac:dyDescent="0.25">
      <c r="A348">
        <v>196</v>
      </c>
      <c r="B348" t="s">
        <v>4399</v>
      </c>
      <c r="C348">
        <v>40000000</v>
      </c>
      <c r="D348">
        <v>244527583</v>
      </c>
      <c r="E348">
        <v>33018</v>
      </c>
      <c r="F348">
        <v>45.769562000000001</v>
      </c>
      <c r="G348">
        <v>118</v>
      </c>
      <c r="H348">
        <v>7.1</v>
      </c>
      <c r="I348">
        <v>2900</v>
      </c>
      <c r="J348" t="s">
        <v>23</v>
      </c>
      <c r="K348" t="s">
        <v>4342</v>
      </c>
      <c r="L348" t="s">
        <v>37</v>
      </c>
      <c r="M348" t="s">
        <v>38</v>
      </c>
      <c r="N348" t="s">
        <v>4021</v>
      </c>
      <c r="O348" t="s">
        <v>29</v>
      </c>
      <c r="P348">
        <v>1</v>
      </c>
      <c r="Q348">
        <v>1</v>
      </c>
      <c r="R348">
        <v>1</v>
      </c>
      <c r="S348">
        <v>1</v>
      </c>
      <c r="T348" t="s">
        <v>15888</v>
      </c>
      <c r="U348" t="s">
        <v>15891</v>
      </c>
      <c r="V348" t="s">
        <v>13664</v>
      </c>
      <c r="W348" t="s">
        <v>15891</v>
      </c>
      <c r="X348" t="s">
        <v>15891</v>
      </c>
      <c r="Y348" t="s">
        <v>15896</v>
      </c>
      <c r="Z348" t="s">
        <v>15896</v>
      </c>
      <c r="AA348" t="s">
        <v>15897</v>
      </c>
      <c r="AB348" t="s">
        <v>4401</v>
      </c>
      <c r="AC348" t="s">
        <v>4399</v>
      </c>
      <c r="AD348" t="s">
        <v>4397</v>
      </c>
      <c r="AE348" t="s">
        <v>4398</v>
      </c>
      <c r="AF348" t="s">
        <v>4400</v>
      </c>
    </row>
    <row r="349" spans="1:32" x14ac:dyDescent="0.25">
      <c r="A349">
        <v>171274</v>
      </c>
      <c r="B349" t="s">
        <v>8128</v>
      </c>
      <c r="C349">
        <v>20000000</v>
      </c>
      <c r="D349">
        <v>11110975</v>
      </c>
      <c r="E349">
        <v>41998</v>
      </c>
      <c r="F349">
        <v>45.742216999999997</v>
      </c>
      <c r="G349">
        <v>148</v>
      </c>
      <c r="H349">
        <v>6.5</v>
      </c>
      <c r="I349">
        <v>833</v>
      </c>
      <c r="J349" t="s">
        <v>23</v>
      </c>
      <c r="K349" t="s">
        <v>8130</v>
      </c>
      <c r="L349" t="s">
        <v>37</v>
      </c>
      <c r="M349" t="s">
        <v>38</v>
      </c>
      <c r="N349" t="s">
        <v>8125</v>
      </c>
      <c r="O349" t="s">
        <v>29</v>
      </c>
      <c r="P349">
        <v>1</v>
      </c>
      <c r="Q349">
        <v>1</v>
      </c>
      <c r="R349">
        <v>1</v>
      </c>
      <c r="S349">
        <v>1</v>
      </c>
      <c r="T349" t="s">
        <v>15888</v>
      </c>
      <c r="U349" t="s">
        <v>15891</v>
      </c>
      <c r="V349" t="s">
        <v>13664</v>
      </c>
      <c r="W349" t="s">
        <v>15901</v>
      </c>
      <c r="X349" t="s">
        <v>15891</v>
      </c>
      <c r="Y349" t="s">
        <v>15896</v>
      </c>
      <c r="Z349" t="s">
        <v>15912</v>
      </c>
      <c r="AA349" t="s">
        <v>15915</v>
      </c>
      <c r="AB349" t="s">
        <v>8131</v>
      </c>
      <c r="AC349" t="s">
        <v>8128</v>
      </c>
      <c r="AD349" t="s">
        <v>8126</v>
      </c>
      <c r="AE349" t="s">
        <v>8127</v>
      </c>
      <c r="AF349" t="s">
        <v>8129</v>
      </c>
    </row>
    <row r="350" spans="1:32" x14ac:dyDescent="0.25">
      <c r="A350">
        <v>581</v>
      </c>
      <c r="B350" t="s">
        <v>8267</v>
      </c>
      <c r="C350">
        <v>22000000</v>
      </c>
      <c r="D350">
        <v>424208848</v>
      </c>
      <c r="E350">
        <v>33186</v>
      </c>
      <c r="F350">
        <v>45.707835000000003</v>
      </c>
      <c r="G350">
        <v>181</v>
      </c>
      <c r="H350">
        <v>7.6</v>
      </c>
      <c r="I350">
        <v>1046</v>
      </c>
      <c r="J350" t="s">
        <v>23</v>
      </c>
      <c r="K350" t="s">
        <v>8269</v>
      </c>
      <c r="L350" t="s">
        <v>41</v>
      </c>
      <c r="M350" t="s">
        <v>38</v>
      </c>
      <c r="N350" t="s">
        <v>8265</v>
      </c>
      <c r="O350" t="s">
        <v>29</v>
      </c>
      <c r="P350">
        <v>1</v>
      </c>
      <c r="Q350">
        <v>2</v>
      </c>
      <c r="R350">
        <v>1</v>
      </c>
      <c r="S350">
        <v>0</v>
      </c>
      <c r="T350" t="s">
        <v>15888</v>
      </c>
      <c r="U350" t="s">
        <v>15891</v>
      </c>
      <c r="V350" t="s">
        <v>15891</v>
      </c>
      <c r="W350" t="s">
        <v>15901</v>
      </c>
      <c r="X350" t="s">
        <v>15891</v>
      </c>
      <c r="Y350" t="s">
        <v>15897</v>
      </c>
      <c r="Z350" t="s">
        <v>15911</v>
      </c>
      <c r="AA350" t="s">
        <v>15915</v>
      </c>
      <c r="AB350" t="s">
        <v>8270</v>
      </c>
      <c r="AC350" t="s">
        <v>8267</v>
      </c>
      <c r="AE350" t="s">
        <v>8266</v>
      </c>
      <c r="AF350" t="s">
        <v>8268</v>
      </c>
    </row>
    <row r="351" spans="1:32" x14ac:dyDescent="0.25">
      <c r="A351">
        <v>2567</v>
      </c>
      <c r="B351" t="s">
        <v>1021</v>
      </c>
      <c r="C351">
        <v>116000000</v>
      </c>
      <c r="D351">
        <v>102000000</v>
      </c>
      <c r="E351">
        <v>38338</v>
      </c>
      <c r="F351">
        <v>45.616098000000001</v>
      </c>
      <c r="G351">
        <v>170</v>
      </c>
      <c r="H351">
        <v>7</v>
      </c>
      <c r="I351">
        <v>1489</v>
      </c>
      <c r="J351" t="s">
        <v>23</v>
      </c>
      <c r="K351" t="s">
        <v>1023</v>
      </c>
      <c r="L351" t="s">
        <v>37</v>
      </c>
      <c r="M351" t="s">
        <v>38</v>
      </c>
      <c r="N351" t="s">
        <v>786</v>
      </c>
      <c r="O351" t="s">
        <v>29</v>
      </c>
      <c r="P351">
        <v>1</v>
      </c>
      <c r="Q351">
        <v>1</v>
      </c>
      <c r="R351">
        <v>1</v>
      </c>
      <c r="S351">
        <v>1</v>
      </c>
      <c r="T351" t="s">
        <v>15888</v>
      </c>
      <c r="U351" t="s">
        <v>15891</v>
      </c>
      <c r="V351" t="s">
        <v>15891</v>
      </c>
      <c r="W351" t="s">
        <v>15901</v>
      </c>
      <c r="X351" t="s">
        <v>15891</v>
      </c>
      <c r="Y351" t="s">
        <v>15897</v>
      </c>
      <c r="Z351" t="s">
        <v>15911</v>
      </c>
      <c r="AA351" t="s">
        <v>15915</v>
      </c>
      <c r="AB351" t="s">
        <v>1024</v>
      </c>
      <c r="AC351" t="s">
        <v>1021</v>
      </c>
      <c r="AE351" t="s">
        <v>1020</v>
      </c>
      <c r="AF351" t="s">
        <v>1022</v>
      </c>
    </row>
    <row r="352" spans="1:32" x14ac:dyDescent="0.25">
      <c r="A352">
        <v>109418</v>
      </c>
      <c r="B352" t="s">
        <v>1706</v>
      </c>
      <c r="C352">
        <v>80000000</v>
      </c>
      <c r="D352">
        <v>246984278</v>
      </c>
      <c r="E352">
        <v>41466</v>
      </c>
      <c r="F352">
        <v>45.589568</v>
      </c>
      <c r="G352">
        <v>100</v>
      </c>
      <c r="H352">
        <v>5.8</v>
      </c>
      <c r="I352">
        <v>1155</v>
      </c>
      <c r="J352" t="s">
        <v>23</v>
      </c>
      <c r="K352" t="s">
        <v>1708</v>
      </c>
      <c r="L352" t="s">
        <v>37</v>
      </c>
      <c r="M352" t="s">
        <v>38</v>
      </c>
      <c r="N352" t="s">
        <v>661</v>
      </c>
      <c r="O352" t="s">
        <v>29</v>
      </c>
      <c r="P352">
        <v>1</v>
      </c>
      <c r="Q352">
        <v>1</v>
      </c>
      <c r="R352">
        <v>1</v>
      </c>
      <c r="S352">
        <v>0</v>
      </c>
      <c r="T352" t="s">
        <v>15888</v>
      </c>
      <c r="U352" t="s">
        <v>15891</v>
      </c>
      <c r="V352" t="s">
        <v>13664</v>
      </c>
      <c r="W352" t="s">
        <v>15891</v>
      </c>
      <c r="X352" t="s">
        <v>15891</v>
      </c>
      <c r="Y352" t="s">
        <v>15896</v>
      </c>
      <c r="Z352" t="s">
        <v>15896</v>
      </c>
      <c r="AA352" t="s">
        <v>15897</v>
      </c>
      <c r="AB352" t="s">
        <v>1709</v>
      </c>
      <c r="AC352" t="s">
        <v>1706</v>
      </c>
      <c r="AD352" t="s">
        <v>1705</v>
      </c>
      <c r="AE352" t="s">
        <v>333</v>
      </c>
      <c r="AF352" t="s">
        <v>1707</v>
      </c>
    </row>
    <row r="353" spans="1:32" x14ac:dyDescent="0.25">
      <c r="A353">
        <v>123553</v>
      </c>
      <c r="B353" t="s">
        <v>2951</v>
      </c>
      <c r="C353">
        <v>60000000</v>
      </c>
      <c r="D353">
        <v>90565421</v>
      </c>
      <c r="E353">
        <v>41507</v>
      </c>
      <c r="F353">
        <v>45.514031000000003</v>
      </c>
      <c r="G353">
        <v>130</v>
      </c>
      <c r="H353">
        <v>6.2</v>
      </c>
      <c r="I353">
        <v>1602</v>
      </c>
      <c r="J353" t="s">
        <v>23</v>
      </c>
      <c r="K353" t="s">
        <v>2953</v>
      </c>
      <c r="L353" t="s">
        <v>37</v>
      </c>
      <c r="M353" t="s">
        <v>38</v>
      </c>
      <c r="N353" t="s">
        <v>2948</v>
      </c>
      <c r="O353" t="s">
        <v>29</v>
      </c>
      <c r="P353">
        <v>1</v>
      </c>
      <c r="Q353">
        <v>1</v>
      </c>
      <c r="R353">
        <v>1</v>
      </c>
      <c r="S353">
        <v>0</v>
      </c>
      <c r="T353" t="s">
        <v>15888</v>
      </c>
      <c r="U353" t="s">
        <v>15890</v>
      </c>
      <c r="V353" t="s">
        <v>15891</v>
      </c>
      <c r="W353" t="s">
        <v>15901</v>
      </c>
      <c r="X353" t="s">
        <v>15891</v>
      </c>
      <c r="Y353" t="s">
        <v>15894</v>
      </c>
      <c r="Z353" t="s">
        <v>15911</v>
      </c>
      <c r="AA353" t="s">
        <v>15914</v>
      </c>
      <c r="AB353" t="s">
        <v>2954</v>
      </c>
      <c r="AC353" t="s">
        <v>2951</v>
      </c>
      <c r="AD353" t="s">
        <v>2949</v>
      </c>
      <c r="AE353" t="s">
        <v>2950</v>
      </c>
      <c r="AF353" t="s">
        <v>2952</v>
      </c>
    </row>
    <row r="354" spans="1:32" x14ac:dyDescent="0.25">
      <c r="A354">
        <v>170</v>
      </c>
      <c r="B354" t="s">
        <v>11371</v>
      </c>
      <c r="C354">
        <v>5000000</v>
      </c>
      <c r="D354">
        <v>82719885</v>
      </c>
      <c r="E354">
        <v>37560</v>
      </c>
      <c r="F354">
        <v>45.490374000000003</v>
      </c>
      <c r="G354">
        <v>113</v>
      </c>
      <c r="H354">
        <v>7.1</v>
      </c>
      <c r="I354">
        <v>1777</v>
      </c>
      <c r="J354" t="s">
        <v>23</v>
      </c>
      <c r="K354" t="s">
        <v>11373</v>
      </c>
      <c r="L354" t="s">
        <v>2620</v>
      </c>
      <c r="M354" t="s">
        <v>507</v>
      </c>
      <c r="N354" t="s">
        <v>6137</v>
      </c>
      <c r="O354" t="s">
        <v>29</v>
      </c>
      <c r="P354">
        <v>1</v>
      </c>
      <c r="Q354">
        <v>1</v>
      </c>
      <c r="R354">
        <v>2</v>
      </c>
      <c r="S354">
        <v>0</v>
      </c>
      <c r="T354" t="s">
        <v>15888</v>
      </c>
      <c r="U354" t="s">
        <v>15891</v>
      </c>
      <c r="V354" t="s">
        <v>15891</v>
      </c>
      <c r="W354" t="s">
        <v>15891</v>
      </c>
      <c r="X354" t="s">
        <v>15905</v>
      </c>
      <c r="Y354" t="s">
        <v>15897</v>
      </c>
      <c r="Z354" t="s">
        <v>15897</v>
      </c>
      <c r="AA354" t="s">
        <v>15897</v>
      </c>
      <c r="AB354" t="s">
        <v>11374</v>
      </c>
      <c r="AC354" t="s">
        <v>11371</v>
      </c>
      <c r="AE354" t="s">
        <v>11370</v>
      </c>
      <c r="AF354" t="s">
        <v>11372</v>
      </c>
    </row>
    <row r="355" spans="1:32" x14ac:dyDescent="0.25">
      <c r="A355">
        <v>9762</v>
      </c>
      <c r="B355" t="s">
        <v>10055</v>
      </c>
      <c r="C355">
        <v>12000000</v>
      </c>
      <c r="D355">
        <v>114194847</v>
      </c>
      <c r="E355">
        <v>38940</v>
      </c>
      <c r="F355">
        <v>45.477801999999997</v>
      </c>
      <c r="G355">
        <v>104</v>
      </c>
      <c r="H355">
        <v>6.7</v>
      </c>
      <c r="I355">
        <v>1060</v>
      </c>
      <c r="J355" t="s">
        <v>23</v>
      </c>
      <c r="K355" t="s">
        <v>10057</v>
      </c>
      <c r="L355" t="s">
        <v>37</v>
      </c>
      <c r="M355" t="s">
        <v>38</v>
      </c>
      <c r="N355" t="s">
        <v>10053</v>
      </c>
      <c r="O355" t="s">
        <v>29</v>
      </c>
      <c r="P355">
        <v>1</v>
      </c>
      <c r="Q355">
        <v>1</v>
      </c>
      <c r="R355">
        <v>1</v>
      </c>
      <c r="S355">
        <v>0</v>
      </c>
      <c r="T355" t="s">
        <v>15888</v>
      </c>
      <c r="U355" t="s">
        <v>15891</v>
      </c>
      <c r="V355" t="s">
        <v>15891</v>
      </c>
      <c r="W355" t="s">
        <v>15901</v>
      </c>
      <c r="X355" t="s">
        <v>15891</v>
      </c>
      <c r="Y355" t="s">
        <v>15897</v>
      </c>
      <c r="Z355" t="s">
        <v>15911</v>
      </c>
      <c r="AA355" t="s">
        <v>15915</v>
      </c>
      <c r="AB355" t="s">
        <v>10058</v>
      </c>
      <c r="AC355" t="s">
        <v>10055</v>
      </c>
      <c r="AE355" t="s">
        <v>10054</v>
      </c>
      <c r="AF355" t="s">
        <v>10056</v>
      </c>
    </row>
    <row r="356" spans="1:32" x14ac:dyDescent="0.25">
      <c r="A356">
        <v>8871</v>
      </c>
      <c r="B356" t="s">
        <v>871</v>
      </c>
      <c r="C356">
        <v>123000000</v>
      </c>
      <c r="D356">
        <v>345141403</v>
      </c>
      <c r="E356">
        <v>36847</v>
      </c>
      <c r="F356">
        <v>45.419668000000001</v>
      </c>
      <c r="G356">
        <v>104</v>
      </c>
      <c r="H356">
        <v>6.2</v>
      </c>
      <c r="I356">
        <v>1386</v>
      </c>
      <c r="J356" t="s">
        <v>23</v>
      </c>
      <c r="K356" t="s">
        <v>873</v>
      </c>
      <c r="L356" t="s">
        <v>334</v>
      </c>
      <c r="M356" t="s">
        <v>38</v>
      </c>
      <c r="N356" t="s">
        <v>868</v>
      </c>
      <c r="O356" t="s">
        <v>29</v>
      </c>
      <c r="P356">
        <v>1</v>
      </c>
      <c r="Q356">
        <v>2</v>
      </c>
      <c r="R356">
        <v>1</v>
      </c>
      <c r="S356">
        <v>1</v>
      </c>
      <c r="T356" t="s">
        <v>15888</v>
      </c>
      <c r="U356" t="s">
        <v>15891</v>
      </c>
      <c r="V356" t="s">
        <v>13664</v>
      </c>
      <c r="W356" t="s">
        <v>15891</v>
      </c>
      <c r="X356" t="s">
        <v>15891</v>
      </c>
      <c r="Y356" t="s">
        <v>15896</v>
      </c>
      <c r="Z356" t="s">
        <v>15896</v>
      </c>
      <c r="AA356" t="s">
        <v>15897</v>
      </c>
      <c r="AB356" t="s">
        <v>874</v>
      </c>
      <c r="AC356" t="s">
        <v>871</v>
      </c>
      <c r="AD356" t="s">
        <v>869</v>
      </c>
      <c r="AE356" t="s">
        <v>870</v>
      </c>
      <c r="AF356" t="s">
        <v>872</v>
      </c>
    </row>
    <row r="357" spans="1:32" x14ac:dyDescent="0.25">
      <c r="A357">
        <v>37735</v>
      </c>
      <c r="B357" t="s">
        <v>11444</v>
      </c>
      <c r="C357">
        <v>8000000</v>
      </c>
      <c r="D357">
        <v>74952305</v>
      </c>
      <c r="E357">
        <v>40431</v>
      </c>
      <c r="F357">
        <v>45.395839000000002</v>
      </c>
      <c r="G357">
        <v>92</v>
      </c>
      <c r="H357">
        <v>6.7</v>
      </c>
      <c r="I357">
        <v>2210</v>
      </c>
      <c r="J357" t="s">
        <v>23</v>
      </c>
      <c r="K357" t="s">
        <v>11446</v>
      </c>
      <c r="L357" t="s">
        <v>37</v>
      </c>
      <c r="M357" t="s">
        <v>38</v>
      </c>
      <c r="N357" t="s">
        <v>661</v>
      </c>
      <c r="O357" t="s">
        <v>29</v>
      </c>
      <c r="P357">
        <v>1</v>
      </c>
      <c r="Q357">
        <v>1</v>
      </c>
      <c r="R357">
        <v>1</v>
      </c>
      <c r="S357">
        <v>0</v>
      </c>
      <c r="T357" t="s">
        <v>15888</v>
      </c>
      <c r="U357" t="s">
        <v>15891</v>
      </c>
      <c r="V357" t="s">
        <v>13664</v>
      </c>
      <c r="W357" t="s">
        <v>15891</v>
      </c>
      <c r="X357" t="s">
        <v>15891</v>
      </c>
      <c r="Y357" t="s">
        <v>15896</v>
      </c>
      <c r="Z357" t="s">
        <v>15896</v>
      </c>
      <c r="AA357" t="s">
        <v>15897</v>
      </c>
      <c r="AB357" t="s">
        <v>11447</v>
      </c>
      <c r="AC357" t="s">
        <v>11444</v>
      </c>
      <c r="AD357" t="s">
        <v>11442</v>
      </c>
      <c r="AE357" t="s">
        <v>11443</v>
      </c>
      <c r="AF357" t="s">
        <v>11445</v>
      </c>
    </row>
    <row r="358" spans="1:32" x14ac:dyDescent="0.25">
      <c r="A358">
        <v>16320</v>
      </c>
      <c r="B358" t="s">
        <v>4919</v>
      </c>
      <c r="C358">
        <v>39000000</v>
      </c>
      <c r="D358">
        <v>38869464</v>
      </c>
      <c r="E358">
        <v>38589</v>
      </c>
      <c r="F358">
        <v>45.388936999999999</v>
      </c>
      <c r="G358">
        <v>119</v>
      </c>
      <c r="H358">
        <v>7.4</v>
      </c>
      <c r="I358">
        <v>1264</v>
      </c>
      <c r="J358" t="s">
        <v>23</v>
      </c>
      <c r="K358" t="s">
        <v>4921</v>
      </c>
      <c r="L358" t="s">
        <v>37</v>
      </c>
      <c r="M358" t="s">
        <v>311</v>
      </c>
      <c r="N358" t="s">
        <v>2254</v>
      </c>
      <c r="O358" t="s">
        <v>29</v>
      </c>
      <c r="P358">
        <v>1</v>
      </c>
      <c r="Q358">
        <v>1</v>
      </c>
      <c r="R358">
        <v>2</v>
      </c>
      <c r="S358">
        <v>1</v>
      </c>
      <c r="T358" t="s">
        <v>15888</v>
      </c>
      <c r="U358" t="s">
        <v>15890</v>
      </c>
      <c r="V358" t="s">
        <v>15891</v>
      </c>
      <c r="W358" t="s">
        <v>15891</v>
      </c>
      <c r="X358" t="s">
        <v>15905</v>
      </c>
      <c r="Y358" t="s">
        <v>15894</v>
      </c>
      <c r="Z358" t="s">
        <v>15897</v>
      </c>
      <c r="AA358" t="s">
        <v>15894</v>
      </c>
      <c r="AB358" t="s">
        <v>4922</v>
      </c>
      <c r="AC358" t="s">
        <v>4919</v>
      </c>
      <c r="AE358" t="s">
        <v>4918</v>
      </c>
      <c r="AF358" t="s">
        <v>4920</v>
      </c>
    </row>
    <row r="359" spans="1:32" x14ac:dyDescent="0.25">
      <c r="A359">
        <v>302699</v>
      </c>
      <c r="B359" t="s">
        <v>3468</v>
      </c>
      <c r="C359">
        <v>50000000</v>
      </c>
      <c r="D359">
        <v>216972543</v>
      </c>
      <c r="E359">
        <v>42536</v>
      </c>
      <c r="F359">
        <v>45.318702999999999</v>
      </c>
      <c r="G359">
        <v>107</v>
      </c>
      <c r="H359">
        <v>6.2</v>
      </c>
      <c r="I359">
        <v>1650</v>
      </c>
      <c r="J359" t="s">
        <v>23</v>
      </c>
      <c r="K359" t="s">
        <v>3470</v>
      </c>
      <c r="L359" t="s">
        <v>37</v>
      </c>
      <c r="M359" t="s">
        <v>38</v>
      </c>
      <c r="N359" t="s">
        <v>924</v>
      </c>
      <c r="O359" t="s">
        <v>29</v>
      </c>
      <c r="P359">
        <v>1</v>
      </c>
      <c r="Q359">
        <v>1</v>
      </c>
      <c r="R359">
        <v>1</v>
      </c>
      <c r="S359">
        <v>1</v>
      </c>
      <c r="T359" t="s">
        <v>15888</v>
      </c>
      <c r="U359" t="s">
        <v>15890</v>
      </c>
      <c r="V359" t="s">
        <v>13664</v>
      </c>
      <c r="W359" t="s">
        <v>15891</v>
      </c>
      <c r="X359" t="s">
        <v>15891</v>
      </c>
      <c r="Y359" t="s">
        <v>15895</v>
      </c>
      <c r="Z359" t="s">
        <v>15896</v>
      </c>
      <c r="AA359" t="s">
        <v>15894</v>
      </c>
      <c r="AB359" t="s">
        <v>3471</v>
      </c>
      <c r="AC359" t="s">
        <v>3468</v>
      </c>
      <c r="AD359" t="s">
        <v>3466</v>
      </c>
      <c r="AE359" t="s">
        <v>3467</v>
      </c>
      <c r="AF359" t="s">
        <v>3469</v>
      </c>
    </row>
    <row r="360" spans="1:32" x14ac:dyDescent="0.25">
      <c r="A360">
        <v>254904</v>
      </c>
      <c r="B360" t="s">
        <v>9363</v>
      </c>
      <c r="C360">
        <v>15000000</v>
      </c>
      <c r="D360">
        <v>32556119</v>
      </c>
      <c r="E360">
        <v>41878</v>
      </c>
      <c r="F360">
        <v>45.317278000000002</v>
      </c>
      <c r="G360">
        <v>108</v>
      </c>
      <c r="H360">
        <v>6</v>
      </c>
      <c r="I360">
        <v>639</v>
      </c>
      <c r="J360" t="s">
        <v>23</v>
      </c>
      <c r="K360" t="s">
        <v>9365</v>
      </c>
      <c r="L360" t="s">
        <v>41</v>
      </c>
      <c r="M360" t="s">
        <v>38</v>
      </c>
      <c r="N360" t="s">
        <v>5384</v>
      </c>
      <c r="O360" t="s">
        <v>29</v>
      </c>
      <c r="P360">
        <v>1</v>
      </c>
      <c r="Q360">
        <v>2</v>
      </c>
      <c r="R360">
        <v>1</v>
      </c>
      <c r="S360">
        <v>0</v>
      </c>
      <c r="T360" t="s">
        <v>15888</v>
      </c>
      <c r="U360" t="s">
        <v>15890</v>
      </c>
      <c r="V360" t="s">
        <v>15891</v>
      </c>
      <c r="W360" t="s">
        <v>15891</v>
      </c>
      <c r="X360" t="s">
        <v>15905</v>
      </c>
      <c r="Y360" t="s">
        <v>15894</v>
      </c>
      <c r="Z360" t="s">
        <v>15897</v>
      </c>
      <c r="AA360" t="s">
        <v>15894</v>
      </c>
      <c r="AB360" t="s">
        <v>9366</v>
      </c>
      <c r="AC360" t="s">
        <v>9363</v>
      </c>
      <c r="AD360" t="s">
        <v>9361</v>
      </c>
      <c r="AE360" t="s">
        <v>9362</v>
      </c>
      <c r="AF360" t="s">
        <v>9364</v>
      </c>
    </row>
    <row r="361" spans="1:32" x14ac:dyDescent="0.25">
      <c r="A361">
        <v>9509</v>
      </c>
      <c r="B361" t="s">
        <v>2755</v>
      </c>
      <c r="C361">
        <v>70000000</v>
      </c>
      <c r="D361">
        <v>130293714</v>
      </c>
      <c r="E361">
        <v>38100</v>
      </c>
      <c r="F361">
        <v>45.299089000000002</v>
      </c>
      <c r="G361">
        <v>146</v>
      </c>
      <c r="H361">
        <v>7.3</v>
      </c>
      <c r="I361">
        <v>1553</v>
      </c>
      <c r="J361" t="s">
        <v>23</v>
      </c>
      <c r="K361" t="s">
        <v>2757</v>
      </c>
      <c r="L361" t="s">
        <v>41</v>
      </c>
      <c r="M361" t="s">
        <v>28</v>
      </c>
      <c r="N361" t="s">
        <v>2753</v>
      </c>
      <c r="O361" t="s">
        <v>29</v>
      </c>
      <c r="P361">
        <v>1</v>
      </c>
      <c r="Q361">
        <v>2</v>
      </c>
      <c r="R361">
        <v>2</v>
      </c>
      <c r="S361">
        <v>0</v>
      </c>
      <c r="T361" t="s">
        <v>15888</v>
      </c>
      <c r="U361" t="s">
        <v>15890</v>
      </c>
      <c r="V361" t="s">
        <v>15891</v>
      </c>
      <c r="W361" t="s">
        <v>15901</v>
      </c>
      <c r="X361" t="s">
        <v>15905</v>
      </c>
      <c r="Y361" t="s">
        <v>15894</v>
      </c>
      <c r="Z361" t="s">
        <v>15911</v>
      </c>
      <c r="AA361" t="s">
        <v>15914</v>
      </c>
      <c r="AB361" t="s">
        <v>2758</v>
      </c>
      <c r="AC361" t="s">
        <v>2755</v>
      </c>
      <c r="AE361" t="s">
        <v>2754</v>
      </c>
      <c r="AF361" t="s">
        <v>2756</v>
      </c>
    </row>
    <row r="362" spans="1:32" x14ac:dyDescent="0.25">
      <c r="A362">
        <v>1701</v>
      </c>
      <c r="B362" t="s">
        <v>1750</v>
      </c>
      <c r="C362">
        <v>75000000</v>
      </c>
      <c r="D362">
        <v>224012234</v>
      </c>
      <c r="E362">
        <v>35582</v>
      </c>
      <c r="F362">
        <v>45.154631000000002</v>
      </c>
      <c r="G362">
        <v>115</v>
      </c>
      <c r="H362">
        <v>6.5</v>
      </c>
      <c r="I362">
        <v>1270</v>
      </c>
      <c r="J362" t="s">
        <v>23</v>
      </c>
      <c r="K362" t="s">
        <v>1752</v>
      </c>
      <c r="L362" t="s">
        <v>37</v>
      </c>
      <c r="M362" t="s">
        <v>38</v>
      </c>
      <c r="N362" t="s">
        <v>841</v>
      </c>
      <c r="O362" t="s">
        <v>29</v>
      </c>
      <c r="P362">
        <v>1</v>
      </c>
      <c r="Q362">
        <v>1</v>
      </c>
      <c r="R362">
        <v>1</v>
      </c>
      <c r="S362">
        <v>0</v>
      </c>
      <c r="T362" t="s">
        <v>15888</v>
      </c>
      <c r="U362" t="s">
        <v>15890</v>
      </c>
      <c r="V362" t="s">
        <v>15891</v>
      </c>
      <c r="W362" t="s">
        <v>15891</v>
      </c>
      <c r="X362" t="s">
        <v>15905</v>
      </c>
      <c r="Y362" t="s">
        <v>15894</v>
      </c>
      <c r="Z362" t="s">
        <v>15897</v>
      </c>
      <c r="AA362" t="s">
        <v>15894</v>
      </c>
      <c r="AB362" t="s">
        <v>1753</v>
      </c>
      <c r="AC362" t="s">
        <v>1750</v>
      </c>
      <c r="AE362" t="s">
        <v>1749</v>
      </c>
      <c r="AF362" t="s">
        <v>1751</v>
      </c>
    </row>
    <row r="363" spans="1:32" x14ac:dyDescent="0.25">
      <c r="A363">
        <v>49730</v>
      </c>
      <c r="B363" t="s">
        <v>4257</v>
      </c>
      <c r="C363">
        <v>42000000</v>
      </c>
      <c r="D363">
        <v>89162162</v>
      </c>
      <c r="E363">
        <v>40613</v>
      </c>
      <c r="F363">
        <v>45.151657</v>
      </c>
      <c r="G363">
        <v>100</v>
      </c>
      <c r="H363">
        <v>5.6</v>
      </c>
      <c r="I363">
        <v>922</v>
      </c>
      <c r="J363" t="s">
        <v>23</v>
      </c>
      <c r="K363" t="s">
        <v>4259</v>
      </c>
      <c r="L363" t="s">
        <v>277</v>
      </c>
      <c r="M363" t="s">
        <v>38</v>
      </c>
      <c r="N363" t="s">
        <v>4254</v>
      </c>
      <c r="O363" t="s">
        <v>29</v>
      </c>
      <c r="P363">
        <v>1</v>
      </c>
      <c r="Q363">
        <v>2</v>
      </c>
      <c r="R363">
        <v>1</v>
      </c>
      <c r="S363">
        <v>1</v>
      </c>
      <c r="T363" t="s">
        <v>15888</v>
      </c>
      <c r="U363" t="s">
        <v>15891</v>
      </c>
      <c r="V363" t="s">
        <v>15891</v>
      </c>
      <c r="W363" t="s">
        <v>15891</v>
      </c>
      <c r="X363" t="s">
        <v>15905</v>
      </c>
      <c r="Y363" t="s">
        <v>15897</v>
      </c>
      <c r="Z363" t="s">
        <v>15897</v>
      </c>
      <c r="AA363" t="s">
        <v>15897</v>
      </c>
      <c r="AB363" t="s">
        <v>4260</v>
      </c>
      <c r="AC363" t="s">
        <v>4257</v>
      </c>
      <c r="AD363" t="s">
        <v>4255</v>
      </c>
      <c r="AE363" t="s">
        <v>4256</v>
      </c>
      <c r="AF363" t="s">
        <v>4258</v>
      </c>
    </row>
    <row r="364" spans="1:32" x14ac:dyDescent="0.25">
      <c r="A364">
        <v>8065</v>
      </c>
      <c r="B364">
        <v>21</v>
      </c>
      <c r="C364">
        <v>35000000</v>
      </c>
      <c r="D364">
        <v>69823199</v>
      </c>
      <c r="E364">
        <v>39534</v>
      </c>
      <c r="F364">
        <v>45.149948000000002</v>
      </c>
      <c r="G364">
        <v>123</v>
      </c>
      <c r="H364">
        <v>6.5</v>
      </c>
      <c r="I364">
        <v>1375</v>
      </c>
      <c r="J364" t="s">
        <v>23</v>
      </c>
      <c r="K364" t="s">
        <v>5213</v>
      </c>
      <c r="L364" t="s">
        <v>37</v>
      </c>
      <c r="M364" t="s">
        <v>38</v>
      </c>
      <c r="N364" t="s">
        <v>1136</v>
      </c>
      <c r="O364" t="s">
        <v>29</v>
      </c>
      <c r="P364">
        <v>1</v>
      </c>
      <c r="Q364">
        <v>1</v>
      </c>
      <c r="R364">
        <v>1</v>
      </c>
      <c r="S364">
        <v>0</v>
      </c>
      <c r="T364" t="s">
        <v>15888</v>
      </c>
      <c r="U364" t="s">
        <v>15891</v>
      </c>
      <c r="V364" t="s">
        <v>15891</v>
      </c>
      <c r="W364" t="s">
        <v>15901</v>
      </c>
      <c r="X364" t="s">
        <v>15891</v>
      </c>
      <c r="Y364" t="s">
        <v>15897</v>
      </c>
      <c r="Z364" t="s">
        <v>15911</v>
      </c>
      <c r="AA364" t="s">
        <v>15915</v>
      </c>
      <c r="AB364" t="s">
        <v>5214</v>
      </c>
      <c r="AC364">
        <v>21</v>
      </c>
      <c r="AD364" t="s">
        <v>5210</v>
      </c>
      <c r="AE364" t="s">
        <v>5211</v>
      </c>
      <c r="AF364" t="s">
        <v>5212</v>
      </c>
    </row>
    <row r="365" spans="1:32" x14ac:dyDescent="0.25">
      <c r="A365">
        <v>927</v>
      </c>
      <c r="B365" t="s">
        <v>10331</v>
      </c>
      <c r="C365">
        <v>11000000</v>
      </c>
      <c r="D365">
        <v>153083102</v>
      </c>
      <c r="E365">
        <v>30840</v>
      </c>
      <c r="F365">
        <v>45.072136</v>
      </c>
      <c r="G365">
        <v>106</v>
      </c>
      <c r="H365">
        <v>6.9</v>
      </c>
      <c r="I365">
        <v>1596</v>
      </c>
      <c r="J365" t="s">
        <v>23</v>
      </c>
      <c r="K365" t="s">
        <v>3613</v>
      </c>
      <c r="L365" t="s">
        <v>37</v>
      </c>
      <c r="M365" t="s">
        <v>28</v>
      </c>
      <c r="N365" t="s">
        <v>10329</v>
      </c>
      <c r="O365" t="s">
        <v>29</v>
      </c>
      <c r="P365">
        <v>1</v>
      </c>
      <c r="Q365">
        <v>1</v>
      </c>
      <c r="R365">
        <v>2</v>
      </c>
      <c r="S365">
        <v>1</v>
      </c>
      <c r="T365" t="s">
        <v>15888</v>
      </c>
      <c r="U365" t="s">
        <v>15891</v>
      </c>
      <c r="V365" t="s">
        <v>13664</v>
      </c>
      <c r="W365" t="s">
        <v>15891</v>
      </c>
      <c r="X365" t="s">
        <v>15891</v>
      </c>
      <c r="Y365" t="s">
        <v>15896</v>
      </c>
      <c r="Z365" t="s">
        <v>15896</v>
      </c>
      <c r="AA365" t="s">
        <v>15897</v>
      </c>
      <c r="AB365" t="s">
        <v>10333</v>
      </c>
      <c r="AC365" t="s">
        <v>10331</v>
      </c>
      <c r="AE365" t="s">
        <v>10330</v>
      </c>
      <c r="AF365" t="s">
        <v>10332</v>
      </c>
    </row>
    <row r="366" spans="1:32" x14ac:dyDescent="0.25">
      <c r="A366">
        <v>23483</v>
      </c>
      <c r="B366" t="s">
        <v>6381</v>
      </c>
      <c r="C366">
        <v>28000000</v>
      </c>
      <c r="D366">
        <v>96188903</v>
      </c>
      <c r="E366">
        <v>40259</v>
      </c>
      <c r="F366">
        <v>45.054935999999998</v>
      </c>
      <c r="G366">
        <v>117</v>
      </c>
      <c r="H366">
        <v>7.1</v>
      </c>
      <c r="I366">
        <v>4645</v>
      </c>
      <c r="J366" t="s">
        <v>23</v>
      </c>
      <c r="K366" t="s">
        <v>6383</v>
      </c>
      <c r="L366" t="s">
        <v>41</v>
      </c>
      <c r="M366" t="s">
        <v>38</v>
      </c>
      <c r="N366" t="s">
        <v>1205</v>
      </c>
      <c r="O366" t="s">
        <v>29</v>
      </c>
      <c r="P366">
        <v>1</v>
      </c>
      <c r="Q366">
        <v>2</v>
      </c>
      <c r="R366">
        <v>1</v>
      </c>
      <c r="S366">
        <v>0</v>
      </c>
      <c r="T366" t="s">
        <v>15888</v>
      </c>
      <c r="U366" t="s">
        <v>15890</v>
      </c>
      <c r="V366" t="s">
        <v>15891</v>
      </c>
      <c r="W366" t="s">
        <v>15891</v>
      </c>
      <c r="X366" t="s">
        <v>15891</v>
      </c>
      <c r="Y366" t="s">
        <v>15894</v>
      </c>
      <c r="Z366" t="s">
        <v>15897</v>
      </c>
      <c r="AA366" t="s">
        <v>15894</v>
      </c>
      <c r="AB366" t="s">
        <v>6384</v>
      </c>
      <c r="AC366" t="s">
        <v>6381</v>
      </c>
      <c r="AE366" t="s">
        <v>6380</v>
      </c>
      <c r="AF366" t="s">
        <v>6382</v>
      </c>
    </row>
    <row r="367" spans="1:32" x14ac:dyDescent="0.25">
      <c r="A367">
        <v>1581</v>
      </c>
      <c r="B367" t="s">
        <v>1529</v>
      </c>
      <c r="C367">
        <v>85000000</v>
      </c>
      <c r="D367">
        <v>194168700</v>
      </c>
      <c r="E367">
        <v>39059</v>
      </c>
      <c r="F367">
        <v>44.967452999999999</v>
      </c>
      <c r="G367">
        <v>136</v>
      </c>
      <c r="H367">
        <v>6.7</v>
      </c>
      <c r="I367">
        <v>1225</v>
      </c>
      <c r="J367" t="s">
        <v>23</v>
      </c>
      <c r="K367" t="s">
        <v>1531</v>
      </c>
      <c r="L367" t="s">
        <v>41</v>
      </c>
      <c r="M367" t="s">
        <v>38</v>
      </c>
      <c r="N367" t="s">
        <v>1106</v>
      </c>
      <c r="O367" t="s">
        <v>29</v>
      </c>
      <c r="P367">
        <v>1</v>
      </c>
      <c r="Q367">
        <v>2</v>
      </c>
      <c r="R367">
        <v>1</v>
      </c>
      <c r="S367">
        <v>1</v>
      </c>
      <c r="T367" t="s">
        <v>15888</v>
      </c>
      <c r="U367" t="s">
        <v>15891</v>
      </c>
      <c r="V367" t="s">
        <v>13664</v>
      </c>
      <c r="W367" t="s">
        <v>15891</v>
      </c>
      <c r="X367" t="s">
        <v>15891</v>
      </c>
      <c r="Y367" t="s">
        <v>15896</v>
      </c>
      <c r="Z367" t="s">
        <v>15896</v>
      </c>
      <c r="AA367" t="s">
        <v>15897</v>
      </c>
      <c r="AB367" t="s">
        <v>1532</v>
      </c>
      <c r="AC367" t="s">
        <v>1529</v>
      </c>
      <c r="AD367" t="s">
        <v>1527</v>
      </c>
      <c r="AE367" t="s">
        <v>1528</v>
      </c>
      <c r="AF367" t="s">
        <v>1530</v>
      </c>
    </row>
    <row r="368" spans="1:32" x14ac:dyDescent="0.25">
      <c r="A368">
        <v>1538</v>
      </c>
      <c r="B368" t="s">
        <v>2721</v>
      </c>
      <c r="C368">
        <v>65000000</v>
      </c>
      <c r="D368">
        <v>217764291</v>
      </c>
      <c r="E368">
        <v>38203</v>
      </c>
      <c r="F368">
        <v>44.815021999999999</v>
      </c>
      <c r="G368">
        <v>120</v>
      </c>
      <c r="H368">
        <v>7</v>
      </c>
      <c r="I368">
        <v>1451</v>
      </c>
      <c r="J368" t="s">
        <v>23</v>
      </c>
      <c r="K368" t="s">
        <v>2723</v>
      </c>
      <c r="L368" t="s">
        <v>37</v>
      </c>
      <c r="M368" t="s">
        <v>507</v>
      </c>
      <c r="N368" t="s">
        <v>2719</v>
      </c>
      <c r="O368" t="s">
        <v>29</v>
      </c>
      <c r="P368">
        <v>1</v>
      </c>
      <c r="Q368">
        <v>1</v>
      </c>
      <c r="R368">
        <v>2</v>
      </c>
      <c r="S368">
        <v>1</v>
      </c>
      <c r="T368" t="s">
        <v>15888</v>
      </c>
      <c r="U368" t="s">
        <v>15891</v>
      </c>
      <c r="V368" t="s">
        <v>15891</v>
      </c>
      <c r="W368" t="s">
        <v>15901</v>
      </c>
      <c r="X368" t="s">
        <v>15905</v>
      </c>
      <c r="Y368" t="s">
        <v>15897</v>
      </c>
      <c r="Z368" t="s">
        <v>15911</v>
      </c>
      <c r="AA368" t="s">
        <v>15915</v>
      </c>
      <c r="AB368" t="s">
        <v>2724</v>
      </c>
      <c r="AC368" t="s">
        <v>2721</v>
      </c>
      <c r="AE368" t="s">
        <v>2720</v>
      </c>
      <c r="AF368" t="s">
        <v>2722</v>
      </c>
    </row>
    <row r="369" spans="1:32" x14ac:dyDescent="0.25">
      <c r="A369">
        <v>77950</v>
      </c>
      <c r="B369" t="s">
        <v>719</v>
      </c>
      <c r="C369">
        <v>135000000</v>
      </c>
      <c r="D369">
        <v>282570682</v>
      </c>
      <c r="E369">
        <v>41466</v>
      </c>
      <c r="F369">
        <v>44.765377000000001</v>
      </c>
      <c r="G369">
        <v>96</v>
      </c>
      <c r="H369">
        <v>6.1</v>
      </c>
      <c r="I369">
        <v>1074</v>
      </c>
      <c r="J369" t="s">
        <v>23</v>
      </c>
      <c r="K369" t="s">
        <v>324</v>
      </c>
      <c r="L369" t="s">
        <v>37</v>
      </c>
      <c r="M369" t="s">
        <v>38</v>
      </c>
      <c r="N369" t="s">
        <v>64</v>
      </c>
      <c r="O369" t="s">
        <v>29</v>
      </c>
      <c r="P369">
        <v>1</v>
      </c>
      <c r="Q369">
        <v>1</v>
      </c>
      <c r="R369">
        <v>1</v>
      </c>
      <c r="S369">
        <v>0</v>
      </c>
      <c r="T369" t="s">
        <v>15887</v>
      </c>
      <c r="U369" t="s">
        <v>15891</v>
      </c>
      <c r="V369" t="s">
        <v>15891</v>
      </c>
      <c r="W369" t="s">
        <v>15891</v>
      </c>
      <c r="X369" t="s">
        <v>15891</v>
      </c>
      <c r="Y369" t="s">
        <v>15897</v>
      </c>
      <c r="Z369" t="s">
        <v>15897</v>
      </c>
      <c r="AA369" t="s">
        <v>15897</v>
      </c>
      <c r="AB369" t="s">
        <v>721</v>
      </c>
      <c r="AC369" t="s">
        <v>719</v>
      </c>
      <c r="AD369" t="s">
        <v>717</v>
      </c>
      <c r="AE369" t="s">
        <v>718</v>
      </c>
      <c r="AF369" t="s">
        <v>720</v>
      </c>
    </row>
    <row r="370" spans="1:32" x14ac:dyDescent="0.25">
      <c r="A370">
        <v>525</v>
      </c>
      <c r="B370" t="s">
        <v>6497</v>
      </c>
      <c r="C370">
        <v>27000000</v>
      </c>
      <c r="D370">
        <v>115229890</v>
      </c>
      <c r="E370">
        <v>29389</v>
      </c>
      <c r="F370">
        <v>44.714264</v>
      </c>
      <c r="G370">
        <v>133</v>
      </c>
      <c r="H370">
        <v>7.5</v>
      </c>
      <c r="I370">
        <v>1065</v>
      </c>
      <c r="J370" t="s">
        <v>23</v>
      </c>
      <c r="K370" t="s">
        <v>1571</v>
      </c>
      <c r="L370" t="s">
        <v>37</v>
      </c>
      <c r="M370" t="s">
        <v>38</v>
      </c>
      <c r="N370" t="s">
        <v>6495</v>
      </c>
      <c r="O370" t="s">
        <v>29</v>
      </c>
      <c r="P370">
        <v>1</v>
      </c>
      <c r="Q370">
        <v>1</v>
      </c>
      <c r="R370">
        <v>1</v>
      </c>
      <c r="S370">
        <v>1</v>
      </c>
      <c r="T370" t="s">
        <v>15888</v>
      </c>
      <c r="U370" t="s">
        <v>15890</v>
      </c>
      <c r="V370" t="s">
        <v>13664</v>
      </c>
      <c r="W370" t="s">
        <v>15891</v>
      </c>
      <c r="X370" t="s">
        <v>15891</v>
      </c>
      <c r="Y370" t="s">
        <v>15895</v>
      </c>
      <c r="Z370" t="s">
        <v>15896</v>
      </c>
      <c r="AA370" t="s">
        <v>15894</v>
      </c>
      <c r="AB370" t="s">
        <v>6499</v>
      </c>
      <c r="AC370" t="s">
        <v>6497</v>
      </c>
      <c r="AE370" t="s">
        <v>6496</v>
      </c>
      <c r="AF370" t="s">
        <v>6498</v>
      </c>
    </row>
    <row r="371" spans="1:32" x14ac:dyDescent="0.25">
      <c r="A371">
        <v>9495</v>
      </c>
      <c r="B371" t="s">
        <v>4897</v>
      </c>
      <c r="C371">
        <v>15000000</v>
      </c>
      <c r="D371">
        <v>94000000</v>
      </c>
      <c r="E371">
        <v>34465</v>
      </c>
      <c r="F371">
        <v>44.690106999999998</v>
      </c>
      <c r="G371">
        <v>102</v>
      </c>
      <c r="H371">
        <v>7.3</v>
      </c>
      <c r="I371">
        <v>953</v>
      </c>
      <c r="J371" t="s">
        <v>23</v>
      </c>
      <c r="K371" t="s">
        <v>4899</v>
      </c>
      <c r="L371" t="s">
        <v>37</v>
      </c>
      <c r="M371" t="s">
        <v>38</v>
      </c>
      <c r="N371" t="s">
        <v>4895</v>
      </c>
      <c r="O371" t="s">
        <v>29</v>
      </c>
      <c r="P371">
        <v>1</v>
      </c>
      <c r="Q371">
        <v>1</v>
      </c>
      <c r="R371">
        <v>1</v>
      </c>
      <c r="S371">
        <v>0</v>
      </c>
      <c r="T371" t="s">
        <v>15888</v>
      </c>
      <c r="U371" t="s">
        <v>15890</v>
      </c>
      <c r="V371" t="s">
        <v>15891</v>
      </c>
      <c r="W371" t="s">
        <v>15891</v>
      </c>
      <c r="X371" t="s">
        <v>15905</v>
      </c>
      <c r="Y371" t="s">
        <v>15894</v>
      </c>
      <c r="Z371" t="s">
        <v>15897</v>
      </c>
      <c r="AA371" t="s">
        <v>15894</v>
      </c>
      <c r="AB371" t="s">
        <v>4900</v>
      </c>
      <c r="AC371" t="s">
        <v>4897</v>
      </c>
      <c r="AE371" t="s">
        <v>4896</v>
      </c>
      <c r="AF371" t="s">
        <v>4898</v>
      </c>
    </row>
    <row r="372" spans="1:32" x14ac:dyDescent="0.25">
      <c r="A372">
        <v>787</v>
      </c>
      <c r="B372" t="s">
        <v>1009</v>
      </c>
      <c r="C372">
        <v>110000000</v>
      </c>
      <c r="D372">
        <v>478207520</v>
      </c>
      <c r="E372">
        <v>38510</v>
      </c>
      <c r="F372">
        <v>44.635452000000001</v>
      </c>
      <c r="G372">
        <v>120</v>
      </c>
      <c r="H372">
        <v>6.5</v>
      </c>
      <c r="I372">
        <v>2965</v>
      </c>
      <c r="J372" t="s">
        <v>23</v>
      </c>
      <c r="K372" t="s">
        <v>1011</v>
      </c>
      <c r="L372" t="s">
        <v>37</v>
      </c>
      <c r="M372" t="s">
        <v>28</v>
      </c>
      <c r="N372" t="s">
        <v>1007</v>
      </c>
      <c r="O372" t="s">
        <v>29</v>
      </c>
      <c r="P372">
        <v>1</v>
      </c>
      <c r="Q372">
        <v>1</v>
      </c>
      <c r="R372">
        <v>2</v>
      </c>
      <c r="S372">
        <v>0</v>
      </c>
      <c r="T372" t="s">
        <v>15888</v>
      </c>
      <c r="U372" t="s">
        <v>15890</v>
      </c>
      <c r="V372" t="s">
        <v>13664</v>
      </c>
      <c r="W372" t="s">
        <v>15901</v>
      </c>
      <c r="X372" t="s">
        <v>15905</v>
      </c>
      <c r="Y372" t="s">
        <v>15895</v>
      </c>
      <c r="Z372" t="s">
        <v>15912</v>
      </c>
      <c r="AA372" t="s">
        <v>15914</v>
      </c>
      <c r="AB372" t="s">
        <v>1012</v>
      </c>
      <c r="AC372" t="s">
        <v>1009</v>
      </c>
      <c r="AE372" t="s">
        <v>1008</v>
      </c>
      <c r="AF372" t="s">
        <v>1010</v>
      </c>
    </row>
    <row r="373" spans="1:32" x14ac:dyDescent="0.25">
      <c r="A373">
        <v>7299</v>
      </c>
      <c r="B373" t="s">
        <v>8221</v>
      </c>
      <c r="C373">
        <v>20000000</v>
      </c>
      <c r="D373">
        <v>5359645</v>
      </c>
      <c r="E373">
        <v>37596</v>
      </c>
      <c r="F373">
        <v>44.566609</v>
      </c>
      <c r="G373">
        <v>107</v>
      </c>
      <c r="H373">
        <v>6.9</v>
      </c>
      <c r="I373">
        <v>1552</v>
      </c>
      <c r="J373" t="s">
        <v>23</v>
      </c>
      <c r="K373" t="s">
        <v>8223</v>
      </c>
      <c r="L373" t="s">
        <v>37</v>
      </c>
      <c r="M373" t="s">
        <v>38</v>
      </c>
      <c r="N373" t="s">
        <v>209</v>
      </c>
      <c r="O373" t="s">
        <v>29</v>
      </c>
      <c r="P373">
        <v>1</v>
      </c>
      <c r="Q373">
        <v>1</v>
      </c>
      <c r="R373">
        <v>1</v>
      </c>
      <c r="S373">
        <v>0</v>
      </c>
      <c r="T373" t="s">
        <v>15888</v>
      </c>
      <c r="U373" t="s">
        <v>15890</v>
      </c>
      <c r="V373" t="s">
        <v>15891</v>
      </c>
      <c r="W373" t="s">
        <v>15891</v>
      </c>
      <c r="X373" t="s">
        <v>15905</v>
      </c>
      <c r="Y373" t="s">
        <v>15894</v>
      </c>
      <c r="Z373" t="s">
        <v>15897</v>
      </c>
      <c r="AA373" t="s">
        <v>15894</v>
      </c>
      <c r="AB373" t="s">
        <v>8224</v>
      </c>
      <c r="AC373" t="s">
        <v>8221</v>
      </c>
      <c r="AE373" t="s">
        <v>8220</v>
      </c>
      <c r="AF373" t="s">
        <v>8222</v>
      </c>
    </row>
    <row r="374" spans="1:32" x14ac:dyDescent="0.25">
      <c r="A374">
        <v>2493</v>
      </c>
      <c r="B374" t="s">
        <v>9248</v>
      </c>
      <c r="C374">
        <v>16000000</v>
      </c>
      <c r="D374">
        <v>30857814</v>
      </c>
      <c r="E374">
        <v>32038</v>
      </c>
      <c r="F374">
        <v>44.533611999999998</v>
      </c>
      <c r="G374">
        <v>98</v>
      </c>
      <c r="H374">
        <v>7.6</v>
      </c>
      <c r="I374">
        <v>1486</v>
      </c>
      <c r="J374" t="s">
        <v>23</v>
      </c>
      <c r="K374" t="s">
        <v>9250</v>
      </c>
      <c r="L374" t="s">
        <v>37</v>
      </c>
      <c r="M374" t="s">
        <v>38</v>
      </c>
      <c r="N374" t="s">
        <v>9246</v>
      </c>
      <c r="O374" t="s">
        <v>29</v>
      </c>
      <c r="P374">
        <v>1</v>
      </c>
      <c r="Q374">
        <v>1</v>
      </c>
      <c r="R374">
        <v>1</v>
      </c>
      <c r="S374">
        <v>0</v>
      </c>
      <c r="T374" t="s">
        <v>15888</v>
      </c>
      <c r="U374" t="s">
        <v>15891</v>
      </c>
      <c r="V374" t="s">
        <v>13664</v>
      </c>
      <c r="W374" t="s">
        <v>15891</v>
      </c>
      <c r="X374" t="s">
        <v>15891</v>
      </c>
      <c r="Y374" t="s">
        <v>15896</v>
      </c>
      <c r="Z374" t="s">
        <v>15896</v>
      </c>
      <c r="AA374" t="s">
        <v>15897</v>
      </c>
      <c r="AB374" t="s">
        <v>9251</v>
      </c>
      <c r="AC374" t="s">
        <v>9248</v>
      </c>
      <c r="AE374" t="s">
        <v>9247</v>
      </c>
      <c r="AF374" t="s">
        <v>9249</v>
      </c>
    </row>
    <row r="375" spans="1:32" x14ac:dyDescent="0.25">
      <c r="A375">
        <v>924</v>
      </c>
      <c r="B375" t="s">
        <v>6336</v>
      </c>
      <c r="C375">
        <v>28000000</v>
      </c>
      <c r="D375">
        <v>102356381</v>
      </c>
      <c r="E375">
        <v>38065</v>
      </c>
      <c r="F375">
        <v>44.529429</v>
      </c>
      <c r="G375">
        <v>101</v>
      </c>
      <c r="H375">
        <v>6.8</v>
      </c>
      <c r="I375">
        <v>1016</v>
      </c>
      <c r="J375" t="s">
        <v>23</v>
      </c>
      <c r="K375" t="s">
        <v>6338</v>
      </c>
      <c r="L375" t="s">
        <v>37</v>
      </c>
      <c r="M375" t="s">
        <v>210</v>
      </c>
      <c r="N375" t="s">
        <v>3562</v>
      </c>
      <c r="O375" t="s">
        <v>29</v>
      </c>
      <c r="P375">
        <v>1</v>
      </c>
      <c r="Q375">
        <v>1</v>
      </c>
      <c r="R375">
        <v>2</v>
      </c>
      <c r="S375">
        <v>0</v>
      </c>
      <c r="T375" t="s">
        <v>15888</v>
      </c>
      <c r="U375" t="s">
        <v>15890</v>
      </c>
      <c r="V375" t="s">
        <v>15891</v>
      </c>
      <c r="W375" t="s">
        <v>15891</v>
      </c>
      <c r="X375" t="s">
        <v>15891</v>
      </c>
      <c r="Y375" t="s">
        <v>15894</v>
      </c>
      <c r="Z375" t="s">
        <v>15897</v>
      </c>
      <c r="AA375" t="s">
        <v>15894</v>
      </c>
      <c r="AB375" t="s">
        <v>6339</v>
      </c>
      <c r="AC375" t="s">
        <v>6336</v>
      </c>
      <c r="AD375" t="s">
        <v>6334</v>
      </c>
      <c r="AE375" t="s">
        <v>6335</v>
      </c>
      <c r="AF375" t="s">
        <v>6337</v>
      </c>
    </row>
    <row r="376" spans="1:32" x14ac:dyDescent="0.25">
      <c r="A376">
        <v>1878</v>
      </c>
      <c r="B376" t="s">
        <v>8387</v>
      </c>
      <c r="C376">
        <v>18500000</v>
      </c>
      <c r="D376">
        <v>10680275</v>
      </c>
      <c r="E376">
        <v>35937</v>
      </c>
      <c r="F376">
        <v>44.511363000000003</v>
      </c>
      <c r="G376">
        <v>118</v>
      </c>
      <c r="H376">
        <v>7.2</v>
      </c>
      <c r="I376">
        <v>1301</v>
      </c>
      <c r="J376" t="s">
        <v>23</v>
      </c>
      <c r="K376" t="s">
        <v>8389</v>
      </c>
      <c r="L376" t="s">
        <v>37</v>
      </c>
      <c r="M376" t="s">
        <v>38</v>
      </c>
      <c r="N376" t="s">
        <v>8385</v>
      </c>
      <c r="O376" t="s">
        <v>29</v>
      </c>
      <c r="P376">
        <v>1</v>
      </c>
      <c r="Q376">
        <v>1</v>
      </c>
      <c r="R376">
        <v>1</v>
      </c>
      <c r="S376">
        <v>1</v>
      </c>
      <c r="T376" t="s">
        <v>15888</v>
      </c>
      <c r="U376" t="s">
        <v>15891</v>
      </c>
      <c r="V376" t="s">
        <v>13664</v>
      </c>
      <c r="W376" t="s">
        <v>15901</v>
      </c>
      <c r="X376" t="s">
        <v>15891</v>
      </c>
      <c r="Y376" t="s">
        <v>15896</v>
      </c>
      <c r="Z376" t="s">
        <v>15912</v>
      </c>
      <c r="AA376" t="s">
        <v>15915</v>
      </c>
      <c r="AB376" t="s">
        <v>8390</v>
      </c>
      <c r="AC376" t="s">
        <v>8387</v>
      </c>
      <c r="AE376" t="s">
        <v>8386</v>
      </c>
      <c r="AF376" t="s">
        <v>8388</v>
      </c>
    </row>
    <row r="377" spans="1:32" x14ac:dyDescent="0.25">
      <c r="A377">
        <v>9800</v>
      </c>
      <c r="B377" t="s">
        <v>9000</v>
      </c>
      <c r="C377">
        <v>26000000</v>
      </c>
      <c r="D377">
        <v>206678440</v>
      </c>
      <c r="E377">
        <v>34325</v>
      </c>
      <c r="F377">
        <v>44.301744999999997</v>
      </c>
      <c r="G377">
        <v>125</v>
      </c>
      <c r="H377">
        <v>7.6</v>
      </c>
      <c r="I377">
        <v>988</v>
      </c>
      <c r="J377" t="s">
        <v>23</v>
      </c>
      <c r="K377" t="s">
        <v>9002</v>
      </c>
      <c r="L377" t="s">
        <v>37</v>
      </c>
      <c r="M377" t="s">
        <v>38</v>
      </c>
      <c r="N377" t="s">
        <v>786</v>
      </c>
      <c r="O377" t="s">
        <v>29</v>
      </c>
      <c r="P377">
        <v>1</v>
      </c>
      <c r="Q377">
        <v>1</v>
      </c>
      <c r="R377">
        <v>1</v>
      </c>
      <c r="S377">
        <v>0</v>
      </c>
      <c r="T377" t="s">
        <v>15888</v>
      </c>
      <c r="U377" t="s">
        <v>15891</v>
      </c>
      <c r="V377" t="s">
        <v>15891</v>
      </c>
      <c r="W377" t="s">
        <v>15901</v>
      </c>
      <c r="X377" t="s">
        <v>15891</v>
      </c>
      <c r="Y377" t="s">
        <v>15897</v>
      </c>
      <c r="Z377" t="s">
        <v>15911</v>
      </c>
      <c r="AA377" t="s">
        <v>15915</v>
      </c>
      <c r="AB377" t="s">
        <v>9003</v>
      </c>
      <c r="AC377" t="s">
        <v>9000</v>
      </c>
      <c r="AE377" t="s">
        <v>8999</v>
      </c>
      <c r="AF377" t="s">
        <v>9001</v>
      </c>
    </row>
    <row r="378" spans="1:32" x14ac:dyDescent="0.25">
      <c r="A378">
        <v>142</v>
      </c>
      <c r="B378" t="s">
        <v>9703</v>
      </c>
      <c r="C378">
        <v>14000000</v>
      </c>
      <c r="D378">
        <v>178043761</v>
      </c>
      <c r="E378">
        <v>38597</v>
      </c>
      <c r="F378">
        <v>44.135567999999999</v>
      </c>
      <c r="G378">
        <v>134</v>
      </c>
      <c r="H378">
        <v>7.5</v>
      </c>
      <c r="I378">
        <v>1480</v>
      </c>
      <c r="J378" t="s">
        <v>23</v>
      </c>
      <c r="K378" t="s">
        <v>9705</v>
      </c>
      <c r="L378" t="s">
        <v>277</v>
      </c>
      <c r="M378" t="s">
        <v>38</v>
      </c>
      <c r="N378" t="s">
        <v>231</v>
      </c>
      <c r="O378" t="s">
        <v>29</v>
      </c>
      <c r="P378">
        <v>1</v>
      </c>
      <c r="Q378">
        <v>2</v>
      </c>
      <c r="R378">
        <v>1</v>
      </c>
      <c r="S378">
        <v>0</v>
      </c>
      <c r="T378" t="s">
        <v>15888</v>
      </c>
      <c r="U378" t="s">
        <v>15891</v>
      </c>
      <c r="V378" t="s">
        <v>15891</v>
      </c>
      <c r="W378" t="s">
        <v>15901</v>
      </c>
      <c r="X378" t="s">
        <v>15891</v>
      </c>
      <c r="Y378" t="s">
        <v>15897</v>
      </c>
      <c r="Z378" t="s">
        <v>15911</v>
      </c>
      <c r="AA378" t="s">
        <v>15915</v>
      </c>
      <c r="AB378" t="s">
        <v>9706</v>
      </c>
      <c r="AC378" t="s">
        <v>9703</v>
      </c>
      <c r="AD378" t="s">
        <v>9701</v>
      </c>
      <c r="AE378" t="s">
        <v>9702</v>
      </c>
      <c r="AF378" t="s">
        <v>9704</v>
      </c>
    </row>
    <row r="379" spans="1:32" x14ac:dyDescent="0.25">
      <c r="A379">
        <v>232672</v>
      </c>
      <c r="B379" t="s">
        <v>4031</v>
      </c>
      <c r="C379">
        <v>40000000</v>
      </c>
      <c r="D379">
        <v>123494610</v>
      </c>
      <c r="E379">
        <v>41780</v>
      </c>
      <c r="F379">
        <v>44.120328000000001</v>
      </c>
      <c r="G379">
        <v>117</v>
      </c>
      <c r="H379">
        <v>6.6</v>
      </c>
      <c r="I379">
        <v>1006</v>
      </c>
      <c r="J379" t="s">
        <v>23</v>
      </c>
      <c r="K379" t="s">
        <v>4033</v>
      </c>
      <c r="L379" t="s">
        <v>37</v>
      </c>
      <c r="M379" t="s">
        <v>38</v>
      </c>
      <c r="N379" t="s">
        <v>661</v>
      </c>
      <c r="O379" t="s">
        <v>29</v>
      </c>
      <c r="P379">
        <v>1</v>
      </c>
      <c r="Q379">
        <v>1</v>
      </c>
      <c r="R379">
        <v>1</v>
      </c>
      <c r="S379">
        <v>1</v>
      </c>
      <c r="T379" t="s">
        <v>15888</v>
      </c>
      <c r="U379" t="s">
        <v>15891</v>
      </c>
      <c r="V379" t="s">
        <v>13664</v>
      </c>
      <c r="W379" t="s">
        <v>15891</v>
      </c>
      <c r="X379" t="s">
        <v>15891</v>
      </c>
      <c r="Y379" t="s">
        <v>15896</v>
      </c>
      <c r="Z379" t="s">
        <v>15896</v>
      </c>
      <c r="AA379" t="s">
        <v>15897</v>
      </c>
      <c r="AB379" t="s">
        <v>4034</v>
      </c>
      <c r="AC379" t="s">
        <v>4031</v>
      </c>
      <c r="AE379" t="s">
        <v>4030</v>
      </c>
      <c r="AF379" t="s">
        <v>4032</v>
      </c>
    </row>
    <row r="380" spans="1:32" x14ac:dyDescent="0.25">
      <c r="A380">
        <v>1895</v>
      </c>
      <c r="B380" t="s">
        <v>935</v>
      </c>
      <c r="C380">
        <v>113000000</v>
      </c>
      <c r="D380">
        <v>850000000</v>
      </c>
      <c r="E380">
        <v>38489</v>
      </c>
      <c r="F380">
        <v>44.108426999999999</v>
      </c>
      <c r="G380">
        <v>140</v>
      </c>
      <c r="H380">
        <v>7.1</v>
      </c>
      <c r="I380">
        <v>4116</v>
      </c>
      <c r="J380" t="s">
        <v>23</v>
      </c>
      <c r="K380" t="s">
        <v>937</v>
      </c>
      <c r="L380" t="s">
        <v>37</v>
      </c>
      <c r="M380" t="s">
        <v>38</v>
      </c>
      <c r="N380" t="s">
        <v>932</v>
      </c>
      <c r="O380" t="s">
        <v>29</v>
      </c>
      <c r="P380">
        <v>1</v>
      </c>
      <c r="Q380">
        <v>1</v>
      </c>
      <c r="R380">
        <v>1</v>
      </c>
      <c r="S380">
        <v>0</v>
      </c>
      <c r="T380" t="s">
        <v>15888</v>
      </c>
      <c r="U380" t="s">
        <v>15890</v>
      </c>
      <c r="V380" t="s">
        <v>15891</v>
      </c>
      <c r="W380" t="s">
        <v>15891</v>
      </c>
      <c r="X380" t="s">
        <v>15891</v>
      </c>
      <c r="Y380" t="s">
        <v>15894</v>
      </c>
      <c r="Z380" t="s">
        <v>15897</v>
      </c>
      <c r="AA380" t="s">
        <v>15894</v>
      </c>
      <c r="AB380" t="s">
        <v>938</v>
      </c>
      <c r="AC380" t="s">
        <v>935</v>
      </c>
      <c r="AD380" t="s">
        <v>933</v>
      </c>
      <c r="AE380" t="s">
        <v>934</v>
      </c>
      <c r="AF380" t="s">
        <v>936</v>
      </c>
    </row>
    <row r="381" spans="1:32" x14ac:dyDescent="0.25">
      <c r="A381">
        <v>268</v>
      </c>
      <c r="B381" t="s">
        <v>5158</v>
      </c>
      <c r="C381">
        <v>35000000</v>
      </c>
      <c r="D381">
        <v>411348924</v>
      </c>
      <c r="E381">
        <v>32682</v>
      </c>
      <c r="F381">
        <v>44.104469000000002</v>
      </c>
      <c r="G381">
        <v>126</v>
      </c>
      <c r="H381">
        <v>7</v>
      </c>
      <c r="I381">
        <v>2096</v>
      </c>
      <c r="J381" t="s">
        <v>23</v>
      </c>
      <c r="K381" t="s">
        <v>5160</v>
      </c>
      <c r="L381" t="s">
        <v>41</v>
      </c>
      <c r="M381" t="s">
        <v>62</v>
      </c>
      <c r="N381" t="s">
        <v>521</v>
      </c>
      <c r="O381" t="s">
        <v>29</v>
      </c>
      <c r="P381">
        <v>1</v>
      </c>
      <c r="Q381">
        <v>2</v>
      </c>
      <c r="R381">
        <v>2</v>
      </c>
      <c r="S381">
        <v>1</v>
      </c>
      <c r="T381" t="s">
        <v>15888</v>
      </c>
      <c r="U381" t="s">
        <v>15890</v>
      </c>
      <c r="V381" t="s">
        <v>15891</v>
      </c>
      <c r="W381" t="s">
        <v>15891</v>
      </c>
      <c r="X381" t="s">
        <v>15891</v>
      </c>
      <c r="Y381" t="s">
        <v>15894</v>
      </c>
      <c r="Z381" t="s">
        <v>15897</v>
      </c>
      <c r="AA381" t="s">
        <v>15894</v>
      </c>
      <c r="AB381" t="s">
        <v>5161</v>
      </c>
      <c r="AC381" t="s">
        <v>5158</v>
      </c>
      <c r="AE381" t="s">
        <v>5157</v>
      </c>
      <c r="AF381" t="s">
        <v>5159</v>
      </c>
    </row>
    <row r="382" spans="1:32" x14ac:dyDescent="0.25">
      <c r="A382">
        <v>27582</v>
      </c>
      <c r="B382" t="s">
        <v>4201</v>
      </c>
      <c r="C382">
        <v>40000000</v>
      </c>
      <c r="D382">
        <v>51070807</v>
      </c>
      <c r="E382">
        <v>40556</v>
      </c>
      <c r="F382">
        <v>44.094856</v>
      </c>
      <c r="G382">
        <v>93</v>
      </c>
      <c r="H382">
        <v>6.3</v>
      </c>
      <c r="I382">
        <v>1045</v>
      </c>
      <c r="J382" t="s">
        <v>23</v>
      </c>
      <c r="K382" t="s">
        <v>4203</v>
      </c>
      <c r="L382" t="s">
        <v>37</v>
      </c>
      <c r="M382" t="s">
        <v>38</v>
      </c>
      <c r="N382" t="s">
        <v>841</v>
      </c>
      <c r="O382" t="s">
        <v>29</v>
      </c>
      <c r="P382">
        <v>1</v>
      </c>
      <c r="Q382">
        <v>1</v>
      </c>
      <c r="R382">
        <v>1</v>
      </c>
      <c r="S382">
        <v>0</v>
      </c>
      <c r="T382" t="s">
        <v>15888</v>
      </c>
      <c r="U382" t="s">
        <v>15890</v>
      </c>
      <c r="V382" t="s">
        <v>15891</v>
      </c>
      <c r="W382" t="s">
        <v>15891</v>
      </c>
      <c r="X382" t="s">
        <v>15905</v>
      </c>
      <c r="Y382" t="s">
        <v>15894</v>
      </c>
      <c r="Z382" t="s">
        <v>15897</v>
      </c>
      <c r="AA382" t="s">
        <v>15894</v>
      </c>
      <c r="AB382" t="s">
        <v>4204</v>
      </c>
      <c r="AC382" t="s">
        <v>4201</v>
      </c>
      <c r="AD382" t="s">
        <v>4199</v>
      </c>
      <c r="AE382" t="s">
        <v>4200</v>
      </c>
      <c r="AF382" t="s">
        <v>4202</v>
      </c>
    </row>
    <row r="383" spans="1:32" x14ac:dyDescent="0.25">
      <c r="A383">
        <v>75</v>
      </c>
      <c r="B383" t="s">
        <v>1846</v>
      </c>
      <c r="C383">
        <v>70000000</v>
      </c>
      <c r="D383">
        <v>101371017</v>
      </c>
      <c r="E383">
        <v>35411</v>
      </c>
      <c r="F383">
        <v>44.090535000000003</v>
      </c>
      <c r="G383">
        <v>106</v>
      </c>
      <c r="H383">
        <v>6.1</v>
      </c>
      <c r="I383">
        <v>1509</v>
      </c>
      <c r="J383" t="s">
        <v>23</v>
      </c>
      <c r="K383" t="s">
        <v>1848</v>
      </c>
      <c r="L383" t="s">
        <v>37</v>
      </c>
      <c r="M383" t="s">
        <v>62</v>
      </c>
      <c r="N383" t="s">
        <v>1843</v>
      </c>
      <c r="O383" t="s">
        <v>29</v>
      </c>
      <c r="P383">
        <v>1</v>
      </c>
      <c r="Q383">
        <v>1</v>
      </c>
      <c r="R383">
        <v>2</v>
      </c>
      <c r="S383">
        <v>0</v>
      </c>
      <c r="T383" t="s">
        <v>15888</v>
      </c>
      <c r="U383" t="s">
        <v>15891</v>
      </c>
      <c r="V383" t="s">
        <v>13664</v>
      </c>
      <c r="W383" t="s">
        <v>15891</v>
      </c>
      <c r="X383" t="s">
        <v>15891</v>
      </c>
      <c r="Y383" t="s">
        <v>15896</v>
      </c>
      <c r="Z383" t="s">
        <v>15896</v>
      </c>
      <c r="AA383" t="s">
        <v>15897</v>
      </c>
      <c r="AB383" t="s">
        <v>1849</v>
      </c>
      <c r="AC383" t="s">
        <v>1846</v>
      </c>
      <c r="AD383" t="s">
        <v>1844</v>
      </c>
      <c r="AE383" t="s">
        <v>1845</v>
      </c>
      <c r="AF383" t="s">
        <v>1847</v>
      </c>
    </row>
    <row r="384" spans="1:32" x14ac:dyDescent="0.25">
      <c r="A384">
        <v>10192</v>
      </c>
      <c r="B384" t="s">
        <v>391</v>
      </c>
      <c r="C384">
        <v>165000000</v>
      </c>
      <c r="D384">
        <v>752600867</v>
      </c>
      <c r="E384">
        <v>40314</v>
      </c>
      <c r="F384">
        <v>44.041186000000003</v>
      </c>
      <c r="G384">
        <v>93</v>
      </c>
      <c r="H384">
        <v>6</v>
      </c>
      <c r="I384">
        <v>1959</v>
      </c>
      <c r="J384" t="s">
        <v>23</v>
      </c>
      <c r="K384" t="s">
        <v>324</v>
      </c>
      <c r="L384" t="s">
        <v>37</v>
      </c>
      <c r="M384" t="s">
        <v>38</v>
      </c>
      <c r="N384" t="s">
        <v>388</v>
      </c>
      <c r="O384" t="s">
        <v>29</v>
      </c>
      <c r="P384">
        <v>1</v>
      </c>
      <c r="Q384">
        <v>1</v>
      </c>
      <c r="R384">
        <v>1</v>
      </c>
      <c r="S384">
        <v>0</v>
      </c>
      <c r="T384" t="s">
        <v>15887</v>
      </c>
      <c r="U384" t="s">
        <v>15891</v>
      </c>
      <c r="V384" t="s">
        <v>13664</v>
      </c>
      <c r="W384" t="s">
        <v>15891</v>
      </c>
      <c r="X384" t="s">
        <v>15891</v>
      </c>
      <c r="Y384" t="s">
        <v>15896</v>
      </c>
      <c r="Z384" t="s">
        <v>15896</v>
      </c>
      <c r="AA384" t="s">
        <v>15897</v>
      </c>
      <c r="AB384" t="s">
        <v>393</v>
      </c>
      <c r="AC384" t="s">
        <v>391</v>
      </c>
      <c r="AD384" t="s">
        <v>389</v>
      </c>
      <c r="AE384" t="s">
        <v>390</v>
      </c>
      <c r="AF384" t="s">
        <v>392</v>
      </c>
    </row>
    <row r="385" spans="1:32" x14ac:dyDescent="0.25">
      <c r="A385">
        <v>1894</v>
      </c>
      <c r="B385" t="s">
        <v>941</v>
      </c>
      <c r="C385">
        <v>120000000</v>
      </c>
      <c r="D385">
        <v>649398328</v>
      </c>
      <c r="E385">
        <v>37391</v>
      </c>
      <c r="F385">
        <v>43.987060999999997</v>
      </c>
      <c r="G385">
        <v>142</v>
      </c>
      <c r="H385">
        <v>6.4</v>
      </c>
      <c r="I385">
        <v>3992</v>
      </c>
      <c r="J385" t="s">
        <v>23</v>
      </c>
      <c r="K385" t="s">
        <v>937</v>
      </c>
      <c r="L385" t="s">
        <v>37</v>
      </c>
      <c r="M385" t="s">
        <v>38</v>
      </c>
      <c r="N385" t="s">
        <v>136</v>
      </c>
      <c r="O385" t="s">
        <v>29</v>
      </c>
      <c r="P385">
        <v>1</v>
      </c>
      <c r="Q385">
        <v>1</v>
      </c>
      <c r="R385">
        <v>1</v>
      </c>
      <c r="S385">
        <v>0</v>
      </c>
      <c r="T385" t="s">
        <v>15888</v>
      </c>
      <c r="U385" t="s">
        <v>15890</v>
      </c>
      <c r="V385" t="s">
        <v>15891</v>
      </c>
      <c r="W385" t="s">
        <v>15891</v>
      </c>
      <c r="X385" t="s">
        <v>15891</v>
      </c>
      <c r="Y385" t="s">
        <v>15894</v>
      </c>
      <c r="Z385" t="s">
        <v>15897</v>
      </c>
      <c r="AA385" t="s">
        <v>15894</v>
      </c>
      <c r="AB385" t="s">
        <v>943</v>
      </c>
      <c r="AC385" t="s">
        <v>941</v>
      </c>
      <c r="AD385" t="s">
        <v>939</v>
      </c>
      <c r="AE385" t="s">
        <v>940</v>
      </c>
      <c r="AF385" t="s">
        <v>942</v>
      </c>
    </row>
    <row r="386" spans="1:32" x14ac:dyDescent="0.25">
      <c r="A386">
        <v>49529</v>
      </c>
      <c r="B386" t="s">
        <v>52</v>
      </c>
      <c r="C386">
        <v>260000000</v>
      </c>
      <c r="D386">
        <v>284139100</v>
      </c>
      <c r="E386">
        <v>40975</v>
      </c>
      <c r="F386">
        <v>43.926994999999998</v>
      </c>
      <c r="G386">
        <v>132</v>
      </c>
      <c r="H386">
        <v>6.1</v>
      </c>
      <c r="I386">
        <v>2124</v>
      </c>
      <c r="J386" t="s">
        <v>23</v>
      </c>
      <c r="K386" t="s">
        <v>54</v>
      </c>
      <c r="L386" t="s">
        <v>37</v>
      </c>
      <c r="M386" t="s">
        <v>38</v>
      </c>
      <c r="N386" t="s">
        <v>49</v>
      </c>
      <c r="O386" t="s">
        <v>29</v>
      </c>
      <c r="P386">
        <v>1</v>
      </c>
      <c r="Q386">
        <v>1</v>
      </c>
      <c r="R386">
        <v>1</v>
      </c>
      <c r="S386">
        <v>1</v>
      </c>
      <c r="T386" t="s">
        <v>15888</v>
      </c>
      <c r="U386" t="s">
        <v>15890</v>
      </c>
      <c r="V386" t="s">
        <v>15891</v>
      </c>
      <c r="W386" t="s">
        <v>15891</v>
      </c>
      <c r="X386" t="s">
        <v>15891</v>
      </c>
      <c r="Y386" t="s">
        <v>15894</v>
      </c>
      <c r="Z386" t="s">
        <v>15897</v>
      </c>
      <c r="AA386" t="s">
        <v>15894</v>
      </c>
      <c r="AB386" t="s">
        <v>55</v>
      </c>
      <c r="AC386" t="s">
        <v>52</v>
      </c>
      <c r="AD386" t="s">
        <v>50</v>
      </c>
      <c r="AE386" t="s">
        <v>51</v>
      </c>
      <c r="AF386" t="s">
        <v>53</v>
      </c>
    </row>
    <row r="387" spans="1:32" hidden="1" x14ac:dyDescent="0.25">
      <c r="A387">
        <v>76640</v>
      </c>
      <c r="B387" t="s">
        <v>6173</v>
      </c>
      <c r="C387">
        <v>30000000</v>
      </c>
      <c r="D387">
        <v>0</v>
      </c>
      <c r="E387">
        <v>41286</v>
      </c>
      <c r="F387">
        <v>43.882857000000001</v>
      </c>
      <c r="G387">
        <v>107</v>
      </c>
      <c r="H387">
        <v>5.7</v>
      </c>
      <c r="I387">
        <v>1266</v>
      </c>
      <c r="J387" t="s">
        <v>23</v>
      </c>
      <c r="K387" t="s">
        <v>6175</v>
      </c>
      <c r="L387" t="s">
        <v>37</v>
      </c>
      <c r="M387" t="s">
        <v>38</v>
      </c>
      <c r="N387" t="s">
        <v>441</v>
      </c>
      <c r="O387" t="s">
        <v>29</v>
      </c>
      <c r="P387">
        <v>1</v>
      </c>
      <c r="Q387">
        <v>1</v>
      </c>
      <c r="R387">
        <v>1</v>
      </c>
      <c r="S387">
        <v>0</v>
      </c>
      <c r="T387" t="s">
        <v>15888</v>
      </c>
      <c r="U387" t="s">
        <v>15890</v>
      </c>
      <c r="V387" t="s">
        <v>15891</v>
      </c>
      <c r="W387" t="s">
        <v>15891</v>
      </c>
      <c r="X387" t="s">
        <v>15905</v>
      </c>
      <c r="Y387" t="s">
        <v>15894</v>
      </c>
      <c r="Z387" t="s">
        <v>15897</v>
      </c>
      <c r="AA387" t="s">
        <v>15894</v>
      </c>
      <c r="AB387" t="s">
        <v>6176</v>
      </c>
      <c r="AC387" t="s">
        <v>6173</v>
      </c>
      <c r="AD387" t="s">
        <v>6171</v>
      </c>
      <c r="AE387" t="s">
        <v>6172</v>
      </c>
      <c r="AF387" t="s">
        <v>6174</v>
      </c>
    </row>
    <row r="388" spans="1:32" x14ac:dyDescent="0.25">
      <c r="A388">
        <v>41733</v>
      </c>
      <c r="B388" t="s">
        <v>2459</v>
      </c>
      <c r="C388">
        <v>65000000</v>
      </c>
      <c r="D388">
        <v>211780824</v>
      </c>
      <c r="E388">
        <v>40486</v>
      </c>
      <c r="F388">
        <v>43.865293999999999</v>
      </c>
      <c r="G388">
        <v>95</v>
      </c>
      <c r="H388">
        <v>6.2</v>
      </c>
      <c r="I388">
        <v>1685</v>
      </c>
      <c r="J388" t="s">
        <v>23</v>
      </c>
      <c r="K388" t="s">
        <v>2461</v>
      </c>
      <c r="L388" t="s">
        <v>37</v>
      </c>
      <c r="M388" t="s">
        <v>28</v>
      </c>
      <c r="N388" t="s">
        <v>1692</v>
      </c>
      <c r="O388" t="s">
        <v>29</v>
      </c>
      <c r="P388">
        <v>1</v>
      </c>
      <c r="Q388">
        <v>1</v>
      </c>
      <c r="R388">
        <v>2</v>
      </c>
      <c r="S388">
        <v>1</v>
      </c>
      <c r="T388" t="s">
        <v>15888</v>
      </c>
      <c r="U388" t="s">
        <v>15891</v>
      </c>
      <c r="V388" t="s">
        <v>13664</v>
      </c>
      <c r="W388" t="s">
        <v>15901</v>
      </c>
      <c r="X388" t="s">
        <v>15891</v>
      </c>
      <c r="Y388" t="s">
        <v>15896</v>
      </c>
      <c r="Z388" t="s">
        <v>15912</v>
      </c>
      <c r="AA388" t="s">
        <v>15915</v>
      </c>
      <c r="AB388" t="s">
        <v>2462</v>
      </c>
      <c r="AC388" t="s">
        <v>2459</v>
      </c>
      <c r="AD388" t="s">
        <v>2457</v>
      </c>
      <c r="AE388" t="s">
        <v>2458</v>
      </c>
      <c r="AF388" t="s">
        <v>2460</v>
      </c>
    </row>
    <row r="389" spans="1:32" x14ac:dyDescent="0.25">
      <c r="A389">
        <v>8967</v>
      </c>
      <c r="B389" t="s">
        <v>5468</v>
      </c>
      <c r="C389">
        <v>32000000</v>
      </c>
      <c r="D389">
        <v>54674226</v>
      </c>
      <c r="E389">
        <v>40681</v>
      </c>
      <c r="F389">
        <v>43.862456000000002</v>
      </c>
      <c r="G389">
        <v>139</v>
      </c>
      <c r="H389">
        <v>6.5</v>
      </c>
      <c r="I389">
        <v>987</v>
      </c>
      <c r="J389" t="s">
        <v>23</v>
      </c>
      <c r="K389" t="s">
        <v>5470</v>
      </c>
      <c r="L389" t="s">
        <v>37</v>
      </c>
      <c r="M389" t="s">
        <v>38</v>
      </c>
      <c r="N389" t="s">
        <v>3657</v>
      </c>
      <c r="O389" t="s">
        <v>29</v>
      </c>
      <c r="P389">
        <v>1</v>
      </c>
      <c r="Q389">
        <v>1</v>
      </c>
      <c r="R389">
        <v>1</v>
      </c>
      <c r="S389">
        <v>0</v>
      </c>
      <c r="T389" t="s">
        <v>15888</v>
      </c>
      <c r="U389" t="s">
        <v>15891</v>
      </c>
      <c r="V389" t="s">
        <v>15891</v>
      </c>
      <c r="W389" t="s">
        <v>15901</v>
      </c>
      <c r="X389" t="s">
        <v>15891</v>
      </c>
      <c r="Y389" t="s">
        <v>15897</v>
      </c>
      <c r="Z389" t="s">
        <v>15911</v>
      </c>
      <c r="AA389" t="s">
        <v>15915</v>
      </c>
      <c r="AB389" t="s">
        <v>5471</v>
      </c>
      <c r="AC389" t="s">
        <v>5468</v>
      </c>
      <c r="AD389" t="s">
        <v>5466</v>
      </c>
      <c r="AE389" t="s">
        <v>5467</v>
      </c>
      <c r="AF389" t="s">
        <v>5469</v>
      </c>
    </row>
    <row r="390" spans="1:32" x14ac:dyDescent="0.25">
      <c r="A390">
        <v>239563</v>
      </c>
      <c r="B390" t="s">
        <v>9761</v>
      </c>
      <c r="C390">
        <v>13000000</v>
      </c>
      <c r="D390">
        <v>54837234</v>
      </c>
      <c r="E390">
        <v>41921</v>
      </c>
      <c r="F390">
        <v>43.791744999999999</v>
      </c>
      <c r="G390">
        <v>102</v>
      </c>
      <c r="H390">
        <v>7.1</v>
      </c>
      <c r="I390">
        <v>763</v>
      </c>
      <c r="J390" t="s">
        <v>23</v>
      </c>
      <c r="K390" t="s">
        <v>9763</v>
      </c>
      <c r="L390" t="s">
        <v>37</v>
      </c>
      <c r="M390" t="s">
        <v>38</v>
      </c>
      <c r="N390" t="s">
        <v>661</v>
      </c>
      <c r="O390" t="s">
        <v>29</v>
      </c>
      <c r="P390">
        <v>1</v>
      </c>
      <c r="Q390">
        <v>1</v>
      </c>
      <c r="R390">
        <v>1</v>
      </c>
      <c r="S390">
        <v>0</v>
      </c>
      <c r="T390" t="s">
        <v>15888</v>
      </c>
      <c r="U390" t="s">
        <v>15891</v>
      </c>
      <c r="V390" t="s">
        <v>13664</v>
      </c>
      <c r="W390" t="s">
        <v>15891</v>
      </c>
      <c r="X390" t="s">
        <v>15891</v>
      </c>
      <c r="Y390" t="s">
        <v>15896</v>
      </c>
      <c r="Z390" t="s">
        <v>15896</v>
      </c>
      <c r="AA390" t="s">
        <v>15897</v>
      </c>
      <c r="AB390" t="s">
        <v>9764</v>
      </c>
      <c r="AC390" t="s">
        <v>9761</v>
      </c>
      <c r="AD390" t="s">
        <v>9759</v>
      </c>
      <c r="AE390" t="s">
        <v>9760</v>
      </c>
      <c r="AF390" t="s">
        <v>9762</v>
      </c>
    </row>
    <row r="391" spans="1:32" x14ac:dyDescent="0.25">
      <c r="A391">
        <v>82654</v>
      </c>
      <c r="B391" t="s">
        <v>5868</v>
      </c>
      <c r="C391">
        <v>35000000</v>
      </c>
      <c r="D391">
        <v>116980662</v>
      </c>
      <c r="E391">
        <v>41305</v>
      </c>
      <c r="F391">
        <v>43.742241</v>
      </c>
      <c r="G391">
        <v>97</v>
      </c>
      <c r="H391">
        <v>6.4</v>
      </c>
      <c r="I391">
        <v>2652</v>
      </c>
      <c r="J391" t="s">
        <v>23</v>
      </c>
      <c r="K391" t="s">
        <v>5378</v>
      </c>
      <c r="L391" t="s">
        <v>5870</v>
      </c>
      <c r="M391" t="s">
        <v>38</v>
      </c>
      <c r="N391" t="s">
        <v>5866</v>
      </c>
      <c r="O391" t="s">
        <v>29</v>
      </c>
      <c r="P391">
        <v>1</v>
      </c>
      <c r="Q391">
        <v>1</v>
      </c>
      <c r="R391">
        <v>1</v>
      </c>
      <c r="S391">
        <v>0</v>
      </c>
      <c r="T391" t="s">
        <v>15888</v>
      </c>
      <c r="U391" t="s">
        <v>15891</v>
      </c>
      <c r="V391" t="s">
        <v>13664</v>
      </c>
      <c r="W391" t="s">
        <v>15891</v>
      </c>
      <c r="X391" t="s">
        <v>15891</v>
      </c>
      <c r="Y391" t="s">
        <v>15896</v>
      </c>
      <c r="Z391" t="s">
        <v>15896</v>
      </c>
      <c r="AA391" t="s">
        <v>15897</v>
      </c>
      <c r="AB391" t="s">
        <v>5871</v>
      </c>
      <c r="AC391" t="s">
        <v>5868</v>
      </c>
      <c r="AE391" t="s">
        <v>5867</v>
      </c>
      <c r="AF391" t="s">
        <v>5869</v>
      </c>
    </row>
    <row r="392" spans="1:32" x14ac:dyDescent="0.25">
      <c r="A392">
        <v>489</v>
      </c>
      <c r="B392" t="s">
        <v>10535</v>
      </c>
      <c r="C392">
        <v>10000000</v>
      </c>
      <c r="D392">
        <v>225933435</v>
      </c>
      <c r="E392">
        <v>35769</v>
      </c>
      <c r="F392">
        <v>43.734886000000003</v>
      </c>
      <c r="G392">
        <v>126</v>
      </c>
      <c r="H392">
        <v>7.9</v>
      </c>
      <c r="I392">
        <v>2811</v>
      </c>
      <c r="J392" t="s">
        <v>23</v>
      </c>
      <c r="K392" t="s">
        <v>10537</v>
      </c>
      <c r="L392" t="s">
        <v>277</v>
      </c>
      <c r="M392" t="s">
        <v>38</v>
      </c>
      <c r="N392" t="s">
        <v>786</v>
      </c>
      <c r="O392" t="s">
        <v>29</v>
      </c>
      <c r="P392">
        <v>1</v>
      </c>
      <c r="Q392">
        <v>2</v>
      </c>
      <c r="R392">
        <v>1</v>
      </c>
      <c r="S392">
        <v>0</v>
      </c>
      <c r="T392" t="s">
        <v>15888</v>
      </c>
      <c r="U392" t="s">
        <v>15891</v>
      </c>
      <c r="V392" t="s">
        <v>15891</v>
      </c>
      <c r="W392" t="s">
        <v>15901</v>
      </c>
      <c r="X392" t="s">
        <v>15891</v>
      </c>
      <c r="Y392" t="s">
        <v>15897</v>
      </c>
      <c r="Z392" t="s">
        <v>15911</v>
      </c>
      <c r="AA392" t="s">
        <v>15915</v>
      </c>
      <c r="AB392" t="s">
        <v>10538</v>
      </c>
      <c r="AC392" t="s">
        <v>10535</v>
      </c>
      <c r="AD392" t="s">
        <v>10533</v>
      </c>
      <c r="AE392" t="s">
        <v>10534</v>
      </c>
      <c r="AF392" t="s">
        <v>10536</v>
      </c>
    </row>
    <row r="393" spans="1:32" x14ac:dyDescent="0.25">
      <c r="A393">
        <v>3933</v>
      </c>
      <c r="B393" t="s">
        <v>5951</v>
      </c>
      <c r="C393">
        <v>40000000</v>
      </c>
      <c r="D393">
        <v>117195061</v>
      </c>
      <c r="E393">
        <v>38604</v>
      </c>
      <c r="F393">
        <v>43.571612000000002</v>
      </c>
      <c r="G393">
        <v>77</v>
      </c>
      <c r="H393">
        <v>7.2</v>
      </c>
      <c r="I393">
        <v>1894</v>
      </c>
      <c r="J393" t="s">
        <v>23</v>
      </c>
      <c r="K393" t="s">
        <v>5953</v>
      </c>
      <c r="L393" t="s">
        <v>37</v>
      </c>
      <c r="M393" t="s">
        <v>38</v>
      </c>
      <c r="N393" t="s">
        <v>5948</v>
      </c>
      <c r="O393" t="s">
        <v>29</v>
      </c>
      <c r="P393">
        <v>1</v>
      </c>
      <c r="Q393">
        <v>1</v>
      </c>
      <c r="R393">
        <v>1</v>
      </c>
      <c r="S393">
        <v>1</v>
      </c>
      <c r="T393" t="s">
        <v>15887</v>
      </c>
      <c r="U393" t="s">
        <v>15891</v>
      </c>
      <c r="V393" t="s">
        <v>15891</v>
      </c>
      <c r="W393" t="s">
        <v>15891</v>
      </c>
      <c r="X393" t="s">
        <v>15891</v>
      </c>
      <c r="Y393" t="s">
        <v>15897</v>
      </c>
      <c r="Z393" t="s">
        <v>15897</v>
      </c>
      <c r="AA393" t="s">
        <v>15897</v>
      </c>
      <c r="AB393" t="s">
        <v>5954</v>
      </c>
      <c r="AC393" t="s">
        <v>5951</v>
      </c>
      <c r="AD393" t="s">
        <v>5949</v>
      </c>
      <c r="AE393" t="s">
        <v>5950</v>
      </c>
      <c r="AF393" t="s">
        <v>5952</v>
      </c>
    </row>
    <row r="394" spans="1:32" x14ac:dyDescent="0.25">
      <c r="A394">
        <v>84892</v>
      </c>
      <c r="B394" t="s">
        <v>9904</v>
      </c>
      <c r="C394">
        <v>13000000</v>
      </c>
      <c r="D394">
        <v>33400000</v>
      </c>
      <c r="E394">
        <v>41172</v>
      </c>
      <c r="F394">
        <v>43.444135000000003</v>
      </c>
      <c r="G394">
        <v>102</v>
      </c>
      <c r="H394">
        <v>7.7</v>
      </c>
      <c r="I394">
        <v>2968</v>
      </c>
      <c r="J394" t="s">
        <v>23</v>
      </c>
      <c r="K394" t="s">
        <v>9906</v>
      </c>
      <c r="L394" t="s">
        <v>37</v>
      </c>
      <c r="M394" t="s">
        <v>38</v>
      </c>
      <c r="N394" t="s">
        <v>231</v>
      </c>
      <c r="O394" t="s">
        <v>29</v>
      </c>
      <c r="P394">
        <v>1</v>
      </c>
      <c r="Q394">
        <v>1</v>
      </c>
      <c r="R394">
        <v>1</v>
      </c>
      <c r="S394">
        <v>0</v>
      </c>
      <c r="T394" t="s">
        <v>15888</v>
      </c>
      <c r="U394" t="s">
        <v>15891</v>
      </c>
      <c r="V394" t="s">
        <v>15891</v>
      </c>
      <c r="W394" t="s">
        <v>15901</v>
      </c>
      <c r="X394" t="s">
        <v>15891</v>
      </c>
      <c r="Y394" t="s">
        <v>15897</v>
      </c>
      <c r="Z394" t="s">
        <v>15911</v>
      </c>
      <c r="AA394" t="s">
        <v>15915</v>
      </c>
      <c r="AB394" t="s">
        <v>9907</v>
      </c>
      <c r="AC394" t="s">
        <v>9904</v>
      </c>
      <c r="AD394" t="s">
        <v>9902</v>
      </c>
      <c r="AE394" t="s">
        <v>9903</v>
      </c>
      <c r="AF394" t="s">
        <v>9905</v>
      </c>
    </row>
    <row r="395" spans="1:32" x14ac:dyDescent="0.25">
      <c r="A395">
        <v>85350</v>
      </c>
      <c r="B395" t="s">
        <v>12995</v>
      </c>
      <c r="C395">
        <v>4000000</v>
      </c>
      <c r="D395">
        <v>44349000</v>
      </c>
      <c r="E395">
        <v>41795</v>
      </c>
      <c r="F395">
        <v>43.40352</v>
      </c>
      <c r="G395">
        <v>164</v>
      </c>
      <c r="H395">
        <v>7.5</v>
      </c>
      <c r="I395">
        <v>1971</v>
      </c>
      <c r="J395" t="s">
        <v>23</v>
      </c>
      <c r="K395" t="s">
        <v>12997</v>
      </c>
      <c r="L395" t="s">
        <v>37</v>
      </c>
      <c r="M395" t="s">
        <v>507</v>
      </c>
      <c r="N395" t="s">
        <v>786</v>
      </c>
      <c r="O395" t="s">
        <v>29</v>
      </c>
      <c r="P395">
        <v>1</v>
      </c>
      <c r="Q395">
        <v>1</v>
      </c>
      <c r="R395">
        <v>2</v>
      </c>
      <c r="S395">
        <v>0</v>
      </c>
      <c r="T395" t="s">
        <v>15888</v>
      </c>
      <c r="U395" t="s">
        <v>15891</v>
      </c>
      <c r="V395" t="s">
        <v>15891</v>
      </c>
      <c r="W395" t="s">
        <v>15901</v>
      </c>
      <c r="X395" t="s">
        <v>15891</v>
      </c>
      <c r="Y395" t="s">
        <v>15897</v>
      </c>
      <c r="Z395" t="s">
        <v>15911</v>
      </c>
      <c r="AA395" t="s">
        <v>15915</v>
      </c>
      <c r="AB395" t="s">
        <v>12998</v>
      </c>
      <c r="AC395" t="s">
        <v>12995</v>
      </c>
      <c r="AE395" t="s">
        <v>12994</v>
      </c>
      <c r="AF395" t="s">
        <v>12996</v>
      </c>
    </row>
    <row r="396" spans="1:32" x14ac:dyDescent="0.25">
      <c r="A396">
        <v>81005</v>
      </c>
      <c r="B396" t="s">
        <v>227</v>
      </c>
      <c r="C396">
        <v>195000000</v>
      </c>
      <c r="D396">
        <v>197687603</v>
      </c>
      <c r="E396">
        <v>41332</v>
      </c>
      <c r="F396">
        <v>43.349854999999998</v>
      </c>
      <c r="G396">
        <v>114</v>
      </c>
      <c r="H396">
        <v>5.5</v>
      </c>
      <c r="I396">
        <v>2598</v>
      </c>
      <c r="J396" t="s">
        <v>23</v>
      </c>
      <c r="K396" t="s">
        <v>229</v>
      </c>
      <c r="L396" t="s">
        <v>37</v>
      </c>
      <c r="M396" t="s">
        <v>38</v>
      </c>
      <c r="N396" t="s">
        <v>224</v>
      </c>
      <c r="O396" t="s">
        <v>29</v>
      </c>
      <c r="P396">
        <v>1</v>
      </c>
      <c r="Q396">
        <v>1</v>
      </c>
      <c r="R396">
        <v>1</v>
      </c>
      <c r="S396">
        <v>1</v>
      </c>
      <c r="T396" t="s">
        <v>15888</v>
      </c>
      <c r="U396" t="s">
        <v>15890</v>
      </c>
      <c r="V396" t="s">
        <v>15891</v>
      </c>
      <c r="W396" t="s">
        <v>15891</v>
      </c>
      <c r="X396" t="s">
        <v>15891</v>
      </c>
      <c r="Y396" t="s">
        <v>15894</v>
      </c>
      <c r="Z396" t="s">
        <v>15897</v>
      </c>
      <c r="AA396" t="s">
        <v>15894</v>
      </c>
      <c r="AB396" t="s">
        <v>230</v>
      </c>
      <c r="AC396" t="s">
        <v>227</v>
      </c>
      <c r="AD396" t="s">
        <v>225</v>
      </c>
      <c r="AE396" t="s">
        <v>226</v>
      </c>
      <c r="AF396" t="s">
        <v>228</v>
      </c>
    </row>
    <row r="397" spans="1:32" x14ac:dyDescent="0.25">
      <c r="A397">
        <v>116745</v>
      </c>
      <c r="B397" t="s">
        <v>1369</v>
      </c>
      <c r="C397">
        <v>90000000</v>
      </c>
      <c r="D397">
        <v>188133322</v>
      </c>
      <c r="E397">
        <v>41626</v>
      </c>
      <c r="F397">
        <v>43.348022</v>
      </c>
      <c r="G397">
        <v>114</v>
      </c>
      <c r="H397">
        <v>7</v>
      </c>
      <c r="I397">
        <v>3144</v>
      </c>
      <c r="J397" t="s">
        <v>23</v>
      </c>
      <c r="K397" t="s">
        <v>1371</v>
      </c>
      <c r="L397" t="s">
        <v>37</v>
      </c>
      <c r="M397" t="s">
        <v>38</v>
      </c>
      <c r="N397" t="s">
        <v>1367</v>
      </c>
      <c r="O397" t="s">
        <v>29</v>
      </c>
      <c r="P397">
        <v>1</v>
      </c>
      <c r="Q397">
        <v>1</v>
      </c>
      <c r="R397">
        <v>1</v>
      </c>
      <c r="S397">
        <v>1</v>
      </c>
      <c r="T397" t="s">
        <v>15888</v>
      </c>
      <c r="U397" t="s">
        <v>15891</v>
      </c>
      <c r="V397" t="s">
        <v>13664</v>
      </c>
      <c r="W397" t="s">
        <v>15901</v>
      </c>
      <c r="X397" t="s">
        <v>15891</v>
      </c>
      <c r="Y397" t="s">
        <v>15896</v>
      </c>
      <c r="Z397" t="s">
        <v>15912</v>
      </c>
      <c r="AA397" t="s">
        <v>15915</v>
      </c>
      <c r="AB397" t="s">
        <v>1372</v>
      </c>
      <c r="AC397" t="s">
        <v>1369</v>
      </c>
      <c r="AE397" t="s">
        <v>1368</v>
      </c>
      <c r="AF397" t="s">
        <v>1370</v>
      </c>
    </row>
    <row r="398" spans="1:32" x14ac:dyDescent="0.25">
      <c r="A398">
        <v>165</v>
      </c>
      <c r="B398" t="s">
        <v>4340</v>
      </c>
      <c r="C398">
        <v>40000000</v>
      </c>
      <c r="D398">
        <v>332000000</v>
      </c>
      <c r="E398">
        <v>32832</v>
      </c>
      <c r="F398">
        <v>43.345252000000002</v>
      </c>
      <c r="G398">
        <v>108</v>
      </c>
      <c r="H398">
        <v>7.4</v>
      </c>
      <c r="I398">
        <v>3829</v>
      </c>
      <c r="J398" t="s">
        <v>23</v>
      </c>
      <c r="K398" t="s">
        <v>4342</v>
      </c>
      <c r="L398" t="s">
        <v>37</v>
      </c>
      <c r="M398" t="s">
        <v>38</v>
      </c>
      <c r="N398" t="s">
        <v>4021</v>
      </c>
      <c r="O398" t="s">
        <v>29</v>
      </c>
      <c r="P398">
        <v>1</v>
      </c>
      <c r="Q398">
        <v>1</v>
      </c>
      <c r="R398">
        <v>1</v>
      </c>
      <c r="S398">
        <v>1</v>
      </c>
      <c r="T398" t="s">
        <v>15888</v>
      </c>
      <c r="U398" t="s">
        <v>15891</v>
      </c>
      <c r="V398" t="s">
        <v>13664</v>
      </c>
      <c r="W398" t="s">
        <v>15891</v>
      </c>
      <c r="X398" t="s">
        <v>15891</v>
      </c>
      <c r="Y398" t="s">
        <v>15896</v>
      </c>
      <c r="Z398" t="s">
        <v>15896</v>
      </c>
      <c r="AA398" t="s">
        <v>15897</v>
      </c>
      <c r="AB398" t="s">
        <v>4343</v>
      </c>
      <c r="AC398" t="s">
        <v>4340</v>
      </c>
      <c r="AD398" t="s">
        <v>4338</v>
      </c>
      <c r="AE398" t="s">
        <v>4339</v>
      </c>
      <c r="AF398" t="s">
        <v>4341</v>
      </c>
    </row>
    <row r="399" spans="1:32" x14ac:dyDescent="0.25">
      <c r="A399">
        <v>39513</v>
      </c>
      <c r="B399" t="s">
        <v>4631</v>
      </c>
      <c r="C399">
        <v>40000000</v>
      </c>
      <c r="D399">
        <v>97552050</v>
      </c>
      <c r="E399">
        <v>40588</v>
      </c>
      <c r="F399">
        <v>43.151268000000002</v>
      </c>
      <c r="G399">
        <v>104</v>
      </c>
      <c r="H399">
        <v>6.5</v>
      </c>
      <c r="I399">
        <v>1789</v>
      </c>
      <c r="J399" t="s">
        <v>23</v>
      </c>
      <c r="K399" t="s">
        <v>4633</v>
      </c>
      <c r="L399" t="s">
        <v>27</v>
      </c>
      <c r="M399" t="s">
        <v>38</v>
      </c>
      <c r="N399" t="s">
        <v>1221</v>
      </c>
      <c r="O399" t="s">
        <v>29</v>
      </c>
      <c r="P399">
        <v>1</v>
      </c>
      <c r="Q399">
        <v>2</v>
      </c>
      <c r="R399">
        <v>1</v>
      </c>
      <c r="S399">
        <v>1</v>
      </c>
      <c r="T399" t="s">
        <v>15888</v>
      </c>
      <c r="U399" t="s">
        <v>15891</v>
      </c>
      <c r="V399" t="s">
        <v>13664</v>
      </c>
      <c r="W399" t="s">
        <v>15891</v>
      </c>
      <c r="X399" t="s">
        <v>15891</v>
      </c>
      <c r="Y399" t="s">
        <v>15896</v>
      </c>
      <c r="Z399" t="s">
        <v>15896</v>
      </c>
      <c r="AA399" t="s">
        <v>15897</v>
      </c>
      <c r="AB399" t="s">
        <v>4634</v>
      </c>
      <c r="AC399" t="s">
        <v>4631</v>
      </c>
      <c r="AD399" t="s">
        <v>4629</v>
      </c>
      <c r="AE399" t="s">
        <v>4630</v>
      </c>
      <c r="AF399" t="s">
        <v>4632</v>
      </c>
    </row>
    <row r="400" spans="1:32" x14ac:dyDescent="0.25">
      <c r="A400">
        <v>861</v>
      </c>
      <c r="B400" t="s">
        <v>856</v>
      </c>
      <c r="C400">
        <v>65000000</v>
      </c>
      <c r="D400">
        <v>261317921</v>
      </c>
      <c r="E400">
        <v>33025</v>
      </c>
      <c r="F400">
        <v>43.129702999999999</v>
      </c>
      <c r="G400">
        <v>113</v>
      </c>
      <c r="H400">
        <v>7.1</v>
      </c>
      <c r="I400">
        <v>1710</v>
      </c>
      <c r="J400" t="s">
        <v>23</v>
      </c>
      <c r="K400" t="s">
        <v>858</v>
      </c>
      <c r="L400" t="s">
        <v>37</v>
      </c>
      <c r="M400" t="s">
        <v>38</v>
      </c>
      <c r="N400" t="s">
        <v>49</v>
      </c>
      <c r="O400" t="s">
        <v>29</v>
      </c>
      <c r="P400">
        <v>1</v>
      </c>
      <c r="Q400">
        <v>1</v>
      </c>
      <c r="R400">
        <v>1</v>
      </c>
      <c r="S400">
        <v>0</v>
      </c>
      <c r="T400" t="s">
        <v>15888</v>
      </c>
      <c r="U400" t="s">
        <v>15890</v>
      </c>
      <c r="V400" t="s">
        <v>15891</v>
      </c>
      <c r="W400" t="s">
        <v>15891</v>
      </c>
      <c r="X400" t="s">
        <v>15891</v>
      </c>
      <c r="Y400" t="s">
        <v>15894</v>
      </c>
      <c r="Z400" t="s">
        <v>15897</v>
      </c>
      <c r="AA400" t="s">
        <v>15894</v>
      </c>
      <c r="AB400" t="s">
        <v>859</v>
      </c>
      <c r="AC400" t="s">
        <v>856</v>
      </c>
      <c r="AE400" t="s">
        <v>855</v>
      </c>
      <c r="AF400" t="s">
        <v>857</v>
      </c>
    </row>
    <row r="401" spans="1:32" x14ac:dyDescent="0.25">
      <c r="A401">
        <v>1584</v>
      </c>
      <c r="B401" t="s">
        <v>7664</v>
      </c>
      <c r="C401">
        <v>35000000</v>
      </c>
      <c r="D401">
        <v>131282949</v>
      </c>
      <c r="E401">
        <v>37897</v>
      </c>
      <c r="F401">
        <v>43.057322999999997</v>
      </c>
      <c r="G401">
        <v>108</v>
      </c>
      <c r="H401">
        <v>6.7</v>
      </c>
      <c r="I401">
        <v>1414</v>
      </c>
      <c r="J401" t="s">
        <v>23</v>
      </c>
      <c r="K401" t="s">
        <v>7666</v>
      </c>
      <c r="L401" t="s">
        <v>334</v>
      </c>
      <c r="M401" t="s">
        <v>38</v>
      </c>
      <c r="N401" t="s">
        <v>4103</v>
      </c>
      <c r="O401" t="s">
        <v>29</v>
      </c>
      <c r="P401">
        <v>1</v>
      </c>
      <c r="Q401">
        <v>2</v>
      </c>
      <c r="R401">
        <v>1</v>
      </c>
      <c r="S401">
        <v>1</v>
      </c>
      <c r="T401" t="s">
        <v>15888</v>
      </c>
      <c r="U401" t="s">
        <v>15891</v>
      </c>
      <c r="V401" t="s">
        <v>13664</v>
      </c>
      <c r="W401" t="s">
        <v>15891</v>
      </c>
      <c r="X401" t="s">
        <v>15891</v>
      </c>
      <c r="Y401" t="s">
        <v>15896</v>
      </c>
      <c r="Z401" t="s">
        <v>15896</v>
      </c>
      <c r="AA401" t="s">
        <v>15897</v>
      </c>
      <c r="AB401" t="s">
        <v>7667</v>
      </c>
      <c r="AC401" t="s">
        <v>7664</v>
      </c>
      <c r="AD401" t="s">
        <v>7662</v>
      </c>
      <c r="AE401" t="s">
        <v>7663</v>
      </c>
      <c r="AF401" t="s">
        <v>7665</v>
      </c>
    </row>
    <row r="402" spans="1:32" x14ac:dyDescent="0.25">
      <c r="A402">
        <v>810</v>
      </c>
      <c r="B402" t="s">
        <v>484</v>
      </c>
      <c r="C402">
        <v>160000000</v>
      </c>
      <c r="D402">
        <v>798958165</v>
      </c>
      <c r="E402">
        <v>39219</v>
      </c>
      <c r="F402">
        <v>42.986466999999998</v>
      </c>
      <c r="G402">
        <v>93</v>
      </c>
      <c r="H402">
        <v>6</v>
      </c>
      <c r="I402">
        <v>2278</v>
      </c>
      <c r="J402" t="s">
        <v>23</v>
      </c>
      <c r="K402" t="s">
        <v>486</v>
      </c>
      <c r="L402" t="s">
        <v>37</v>
      </c>
      <c r="M402" t="s">
        <v>487</v>
      </c>
      <c r="N402" t="s">
        <v>481</v>
      </c>
      <c r="O402" t="s">
        <v>29</v>
      </c>
      <c r="P402">
        <v>1</v>
      </c>
      <c r="Q402">
        <v>1</v>
      </c>
      <c r="R402">
        <v>1</v>
      </c>
      <c r="S402">
        <v>0</v>
      </c>
      <c r="T402" t="s">
        <v>15887</v>
      </c>
      <c r="U402" t="s">
        <v>15891</v>
      </c>
      <c r="V402" t="s">
        <v>13664</v>
      </c>
      <c r="W402" t="s">
        <v>15891</v>
      </c>
      <c r="X402" t="s">
        <v>15891</v>
      </c>
      <c r="Y402" t="s">
        <v>15896</v>
      </c>
      <c r="Z402" t="s">
        <v>15896</v>
      </c>
      <c r="AA402" t="s">
        <v>15897</v>
      </c>
      <c r="AB402" t="s">
        <v>488</v>
      </c>
      <c r="AC402" t="s">
        <v>484</v>
      </c>
      <c r="AD402" t="s">
        <v>482</v>
      </c>
      <c r="AE402" t="s">
        <v>483</v>
      </c>
      <c r="AF402" t="s">
        <v>485</v>
      </c>
    </row>
    <row r="403" spans="1:32" x14ac:dyDescent="0.25">
      <c r="A403">
        <v>228970</v>
      </c>
      <c r="B403" t="s">
        <v>9226</v>
      </c>
      <c r="C403">
        <v>15000000</v>
      </c>
      <c r="D403">
        <v>52501541</v>
      </c>
      <c r="E403">
        <v>41978</v>
      </c>
      <c r="F403">
        <v>42.952942</v>
      </c>
      <c r="G403">
        <v>115</v>
      </c>
      <c r="H403">
        <v>7</v>
      </c>
      <c r="I403">
        <v>951</v>
      </c>
      <c r="J403" t="s">
        <v>23</v>
      </c>
      <c r="K403" t="s">
        <v>9228</v>
      </c>
      <c r="L403" t="s">
        <v>37</v>
      </c>
      <c r="M403" t="s">
        <v>38</v>
      </c>
      <c r="N403" t="s">
        <v>786</v>
      </c>
      <c r="O403" t="s">
        <v>29</v>
      </c>
      <c r="P403">
        <v>1</v>
      </c>
      <c r="Q403">
        <v>1</v>
      </c>
      <c r="R403">
        <v>1</v>
      </c>
      <c r="S403">
        <v>0</v>
      </c>
      <c r="T403" t="s">
        <v>15888</v>
      </c>
      <c r="U403" t="s">
        <v>15891</v>
      </c>
      <c r="V403" t="s">
        <v>15891</v>
      </c>
      <c r="W403" t="s">
        <v>15901</v>
      </c>
      <c r="X403" t="s">
        <v>15891</v>
      </c>
      <c r="Y403" t="s">
        <v>15897</v>
      </c>
      <c r="Z403" t="s">
        <v>15911</v>
      </c>
      <c r="AA403" t="s">
        <v>15915</v>
      </c>
      <c r="AC403" t="s">
        <v>9226</v>
      </c>
      <c r="AD403" t="s">
        <v>9224</v>
      </c>
      <c r="AE403" t="s">
        <v>9225</v>
      </c>
      <c r="AF403" t="s">
        <v>9227</v>
      </c>
    </row>
    <row r="404" spans="1:32" x14ac:dyDescent="0.25">
      <c r="A404">
        <v>72710</v>
      </c>
      <c r="B404" t="s">
        <v>3674</v>
      </c>
      <c r="C404">
        <v>44000000</v>
      </c>
      <c r="D404">
        <v>63327201</v>
      </c>
      <c r="E404">
        <v>41355</v>
      </c>
      <c r="F404">
        <v>42.933027000000003</v>
      </c>
      <c r="G404">
        <v>125</v>
      </c>
      <c r="H404">
        <v>6</v>
      </c>
      <c r="I404">
        <v>1817</v>
      </c>
      <c r="J404" t="s">
        <v>23</v>
      </c>
      <c r="K404" t="s">
        <v>3676</v>
      </c>
      <c r="L404" t="s">
        <v>37</v>
      </c>
      <c r="M404" t="s">
        <v>38</v>
      </c>
      <c r="N404" t="s">
        <v>3672</v>
      </c>
      <c r="O404" t="s">
        <v>29</v>
      </c>
      <c r="P404">
        <v>1</v>
      </c>
      <c r="Q404">
        <v>1</v>
      </c>
      <c r="R404">
        <v>1</v>
      </c>
      <c r="S404">
        <v>0</v>
      </c>
      <c r="T404" t="s">
        <v>15888</v>
      </c>
      <c r="U404" t="s">
        <v>15890</v>
      </c>
      <c r="V404" t="s">
        <v>15891</v>
      </c>
      <c r="W404" t="s">
        <v>15891</v>
      </c>
      <c r="X404" t="s">
        <v>15905</v>
      </c>
      <c r="Y404" t="s">
        <v>15894</v>
      </c>
      <c r="Z404" t="s">
        <v>15897</v>
      </c>
      <c r="AA404" t="s">
        <v>15894</v>
      </c>
      <c r="AB404" t="s">
        <v>3677</v>
      </c>
      <c r="AC404" t="s">
        <v>3674</v>
      </c>
      <c r="AE404" t="s">
        <v>3673</v>
      </c>
      <c r="AF404" t="s">
        <v>3675</v>
      </c>
    </row>
    <row r="405" spans="1:32" x14ac:dyDescent="0.25">
      <c r="A405">
        <v>136400</v>
      </c>
      <c r="B405" t="s">
        <v>2675</v>
      </c>
      <c r="C405">
        <v>61000000</v>
      </c>
      <c r="D405">
        <v>131940411</v>
      </c>
      <c r="E405">
        <v>41488</v>
      </c>
      <c r="F405">
        <v>42.881414999999997</v>
      </c>
      <c r="G405">
        <v>109</v>
      </c>
      <c r="H405">
        <v>6.6</v>
      </c>
      <c r="I405">
        <v>1589</v>
      </c>
      <c r="J405" t="s">
        <v>23</v>
      </c>
      <c r="K405" t="s">
        <v>2677</v>
      </c>
      <c r="L405" t="s">
        <v>37</v>
      </c>
      <c r="M405" t="s">
        <v>507</v>
      </c>
      <c r="N405" t="s">
        <v>1156</v>
      </c>
      <c r="O405" t="s">
        <v>29</v>
      </c>
      <c r="P405">
        <v>1</v>
      </c>
      <c r="Q405">
        <v>1</v>
      </c>
      <c r="R405">
        <v>2</v>
      </c>
      <c r="S405">
        <v>0</v>
      </c>
      <c r="T405" t="s">
        <v>15888</v>
      </c>
      <c r="U405" t="s">
        <v>15890</v>
      </c>
      <c r="V405" t="s">
        <v>13664</v>
      </c>
      <c r="W405" t="s">
        <v>15891</v>
      </c>
      <c r="X405" t="s">
        <v>15891</v>
      </c>
      <c r="Y405" t="s">
        <v>15895</v>
      </c>
      <c r="Z405" t="s">
        <v>15896</v>
      </c>
      <c r="AA405" t="s">
        <v>15894</v>
      </c>
      <c r="AB405" t="s">
        <v>2678</v>
      </c>
      <c r="AC405" t="s">
        <v>2675</v>
      </c>
      <c r="AD405" t="s">
        <v>2673</v>
      </c>
      <c r="AE405" t="s">
        <v>2674</v>
      </c>
      <c r="AF405" t="s">
        <v>2676</v>
      </c>
    </row>
    <row r="406" spans="1:32" x14ac:dyDescent="0.25">
      <c r="A406">
        <v>1585</v>
      </c>
      <c r="B406" t="s">
        <v>13424</v>
      </c>
      <c r="C406">
        <v>3180000</v>
      </c>
      <c r="D406">
        <v>9644124</v>
      </c>
      <c r="E406">
        <v>17156</v>
      </c>
      <c r="F406">
        <v>42.868495000000003</v>
      </c>
      <c r="G406">
        <v>130</v>
      </c>
      <c r="H406">
        <v>8</v>
      </c>
      <c r="I406">
        <v>1076</v>
      </c>
      <c r="J406" t="s">
        <v>23</v>
      </c>
      <c r="K406" t="s">
        <v>13426</v>
      </c>
      <c r="L406" t="s">
        <v>37</v>
      </c>
      <c r="M406" t="s">
        <v>38</v>
      </c>
      <c r="N406" t="s">
        <v>13422</v>
      </c>
      <c r="O406" t="s">
        <v>29</v>
      </c>
      <c r="P406">
        <v>1</v>
      </c>
      <c r="Q406">
        <v>1</v>
      </c>
      <c r="R406">
        <v>1</v>
      </c>
      <c r="S406">
        <v>0</v>
      </c>
      <c r="T406" t="s">
        <v>15888</v>
      </c>
      <c r="U406" t="s">
        <v>15891</v>
      </c>
      <c r="V406" t="s">
        <v>15891</v>
      </c>
      <c r="W406" t="s">
        <v>15901</v>
      </c>
      <c r="X406" t="s">
        <v>15891</v>
      </c>
      <c r="Y406" t="s">
        <v>15897</v>
      </c>
      <c r="Z406" t="s">
        <v>15911</v>
      </c>
      <c r="AA406" t="s">
        <v>15915</v>
      </c>
      <c r="AB406" t="s">
        <v>13427</v>
      </c>
      <c r="AC406" t="s">
        <v>13424</v>
      </c>
      <c r="AE406" t="s">
        <v>13423</v>
      </c>
      <c r="AF406" t="s">
        <v>13425</v>
      </c>
    </row>
    <row r="407" spans="1:32" x14ac:dyDescent="0.25">
      <c r="A407">
        <v>82700</v>
      </c>
      <c r="B407" t="s">
        <v>788</v>
      </c>
      <c r="C407">
        <v>130000000</v>
      </c>
      <c r="D407">
        <v>243843127</v>
      </c>
      <c r="E407">
        <v>41424</v>
      </c>
      <c r="F407">
        <v>42.840581999999998</v>
      </c>
      <c r="G407">
        <v>100</v>
      </c>
      <c r="H407">
        <v>5</v>
      </c>
      <c r="I407">
        <v>2532</v>
      </c>
      <c r="J407" t="s">
        <v>23</v>
      </c>
      <c r="K407" t="s">
        <v>790</v>
      </c>
      <c r="L407" t="s">
        <v>37</v>
      </c>
      <c r="M407" t="s">
        <v>38</v>
      </c>
      <c r="N407" t="s">
        <v>107</v>
      </c>
      <c r="O407" t="s">
        <v>29</v>
      </c>
      <c r="P407">
        <v>1</v>
      </c>
      <c r="Q407">
        <v>1</v>
      </c>
      <c r="R407">
        <v>1</v>
      </c>
      <c r="S407">
        <v>0</v>
      </c>
      <c r="T407" t="s">
        <v>15888</v>
      </c>
      <c r="U407" t="s">
        <v>15890</v>
      </c>
      <c r="V407" t="s">
        <v>15891</v>
      </c>
      <c r="W407" t="s">
        <v>15891</v>
      </c>
      <c r="X407" t="s">
        <v>15891</v>
      </c>
      <c r="Y407" t="s">
        <v>15894</v>
      </c>
      <c r="Z407" t="s">
        <v>15897</v>
      </c>
      <c r="AA407" t="s">
        <v>15894</v>
      </c>
      <c r="AB407" t="s">
        <v>791</v>
      </c>
      <c r="AC407" t="s">
        <v>788</v>
      </c>
      <c r="AE407" t="s">
        <v>787</v>
      </c>
      <c r="AF407" t="s">
        <v>789</v>
      </c>
    </row>
    <row r="408" spans="1:32" x14ac:dyDescent="0.25">
      <c r="A408">
        <v>205587</v>
      </c>
      <c r="B408" t="s">
        <v>3617</v>
      </c>
      <c r="C408">
        <v>50000000</v>
      </c>
      <c r="D408">
        <v>83719388</v>
      </c>
      <c r="E408">
        <v>41920</v>
      </c>
      <c r="F408">
        <v>42.472324</v>
      </c>
      <c r="G408">
        <v>141</v>
      </c>
      <c r="H408">
        <v>7.2</v>
      </c>
      <c r="I408">
        <v>1417</v>
      </c>
      <c r="J408" t="s">
        <v>23</v>
      </c>
      <c r="K408" t="s">
        <v>3619</v>
      </c>
      <c r="L408" t="s">
        <v>37</v>
      </c>
      <c r="M408" t="s">
        <v>38</v>
      </c>
      <c r="N408" t="s">
        <v>786</v>
      </c>
      <c r="O408" t="s">
        <v>29</v>
      </c>
      <c r="P408">
        <v>1</v>
      </c>
      <c r="Q408">
        <v>1</v>
      </c>
      <c r="R408">
        <v>1</v>
      </c>
      <c r="S408">
        <v>1</v>
      </c>
      <c r="T408" t="s">
        <v>15888</v>
      </c>
      <c r="U408" t="s">
        <v>15891</v>
      </c>
      <c r="V408" t="s">
        <v>15891</v>
      </c>
      <c r="W408" t="s">
        <v>15901</v>
      </c>
      <c r="X408" t="s">
        <v>15891</v>
      </c>
      <c r="Y408" t="s">
        <v>15897</v>
      </c>
      <c r="Z408" t="s">
        <v>15911</v>
      </c>
      <c r="AA408" t="s">
        <v>15915</v>
      </c>
      <c r="AB408" t="s">
        <v>3620</v>
      </c>
      <c r="AC408" t="s">
        <v>3617</v>
      </c>
      <c r="AD408" t="s">
        <v>3615</v>
      </c>
      <c r="AE408" t="s">
        <v>3616</v>
      </c>
      <c r="AF408" t="s">
        <v>3618</v>
      </c>
    </row>
    <row r="409" spans="1:32" x14ac:dyDescent="0.25">
      <c r="A409">
        <v>172385</v>
      </c>
      <c r="B409" t="s">
        <v>835</v>
      </c>
      <c r="C409">
        <v>103000000</v>
      </c>
      <c r="D409">
        <v>500188435</v>
      </c>
      <c r="E409">
        <v>41717</v>
      </c>
      <c r="F409">
        <v>42.400239999999997</v>
      </c>
      <c r="G409">
        <v>102</v>
      </c>
      <c r="H409">
        <v>6.3</v>
      </c>
      <c r="I409">
        <v>978</v>
      </c>
      <c r="J409" t="s">
        <v>23</v>
      </c>
      <c r="K409" t="s">
        <v>837</v>
      </c>
      <c r="L409" t="s">
        <v>37</v>
      </c>
      <c r="M409" t="s">
        <v>838</v>
      </c>
      <c r="N409" t="s">
        <v>832</v>
      </c>
      <c r="O409" t="s">
        <v>29</v>
      </c>
      <c r="P409">
        <v>1</v>
      </c>
      <c r="Q409">
        <v>1</v>
      </c>
      <c r="R409">
        <v>2</v>
      </c>
      <c r="S409">
        <v>0</v>
      </c>
      <c r="T409" t="s">
        <v>15887</v>
      </c>
      <c r="U409" t="s">
        <v>15891</v>
      </c>
      <c r="V409" t="s">
        <v>13664</v>
      </c>
      <c r="W409" t="s">
        <v>15891</v>
      </c>
      <c r="X409" t="s">
        <v>15891</v>
      </c>
      <c r="Y409" t="s">
        <v>15896</v>
      </c>
      <c r="Z409" t="s">
        <v>15896</v>
      </c>
      <c r="AA409" t="s">
        <v>15897</v>
      </c>
      <c r="AB409" t="s">
        <v>839</v>
      </c>
      <c r="AC409" t="s">
        <v>835</v>
      </c>
      <c r="AD409" t="s">
        <v>833</v>
      </c>
      <c r="AE409" t="s">
        <v>834</v>
      </c>
      <c r="AF409" t="s">
        <v>836</v>
      </c>
    </row>
    <row r="410" spans="1:32" x14ac:dyDescent="0.25">
      <c r="A410">
        <v>4982</v>
      </c>
      <c r="B410" t="s">
        <v>1139</v>
      </c>
      <c r="C410">
        <v>100000000</v>
      </c>
      <c r="D410">
        <v>266465037</v>
      </c>
      <c r="E410">
        <v>39388</v>
      </c>
      <c r="F410">
        <v>42.361215000000001</v>
      </c>
      <c r="G410">
        <v>157</v>
      </c>
      <c r="H410">
        <v>7.4</v>
      </c>
      <c r="I410">
        <v>1502</v>
      </c>
      <c r="J410" t="s">
        <v>23</v>
      </c>
      <c r="K410" t="s">
        <v>1141</v>
      </c>
      <c r="L410" t="s">
        <v>41</v>
      </c>
      <c r="M410" t="s">
        <v>38</v>
      </c>
      <c r="N410" t="s">
        <v>1136</v>
      </c>
      <c r="O410" t="s">
        <v>29</v>
      </c>
      <c r="P410">
        <v>1</v>
      </c>
      <c r="Q410">
        <v>2</v>
      </c>
      <c r="R410">
        <v>1</v>
      </c>
      <c r="S410">
        <v>1</v>
      </c>
      <c r="T410" t="s">
        <v>15888</v>
      </c>
      <c r="U410" t="s">
        <v>15891</v>
      </c>
      <c r="V410" t="s">
        <v>15891</v>
      </c>
      <c r="W410" t="s">
        <v>15901</v>
      </c>
      <c r="X410" t="s">
        <v>15891</v>
      </c>
      <c r="Y410" t="s">
        <v>15897</v>
      </c>
      <c r="Z410" t="s">
        <v>15911</v>
      </c>
      <c r="AA410" t="s">
        <v>15915</v>
      </c>
      <c r="AB410" t="s">
        <v>1142</v>
      </c>
      <c r="AC410" t="s">
        <v>1139</v>
      </c>
      <c r="AD410" t="s">
        <v>1137</v>
      </c>
      <c r="AE410" t="s">
        <v>1138</v>
      </c>
      <c r="AF410" t="s">
        <v>1140</v>
      </c>
    </row>
    <row r="411" spans="1:32" x14ac:dyDescent="0.25">
      <c r="A411">
        <v>87502</v>
      </c>
      <c r="B411" t="s">
        <v>5715</v>
      </c>
      <c r="C411">
        <v>31000000</v>
      </c>
      <c r="D411">
        <v>161772375</v>
      </c>
      <c r="E411">
        <v>41215</v>
      </c>
      <c r="F411">
        <v>42.213765000000002</v>
      </c>
      <c r="G411">
        <v>138</v>
      </c>
      <c r="H411">
        <v>6.5</v>
      </c>
      <c r="I411">
        <v>2415</v>
      </c>
      <c r="J411" t="s">
        <v>23</v>
      </c>
      <c r="K411" t="s">
        <v>5717</v>
      </c>
      <c r="L411" t="s">
        <v>37</v>
      </c>
      <c r="M411" t="s">
        <v>38</v>
      </c>
      <c r="N411" t="s">
        <v>786</v>
      </c>
      <c r="O411" t="s">
        <v>29</v>
      </c>
      <c r="P411">
        <v>1</v>
      </c>
      <c r="Q411">
        <v>1</v>
      </c>
      <c r="R411">
        <v>1</v>
      </c>
      <c r="S411">
        <v>1</v>
      </c>
      <c r="T411" t="s">
        <v>15888</v>
      </c>
      <c r="U411" t="s">
        <v>15891</v>
      </c>
      <c r="V411" t="s">
        <v>15891</v>
      </c>
      <c r="W411" t="s">
        <v>15901</v>
      </c>
      <c r="X411" t="s">
        <v>15891</v>
      </c>
      <c r="Y411" t="s">
        <v>15897</v>
      </c>
      <c r="Z411" t="s">
        <v>15911</v>
      </c>
      <c r="AA411" t="s">
        <v>15915</v>
      </c>
      <c r="AC411" t="s">
        <v>5715</v>
      </c>
      <c r="AD411" t="s">
        <v>5713</v>
      </c>
      <c r="AE411" t="s">
        <v>5714</v>
      </c>
      <c r="AF411" t="s">
        <v>5716</v>
      </c>
    </row>
    <row r="412" spans="1:32" x14ac:dyDescent="0.25">
      <c r="A412">
        <v>215</v>
      </c>
      <c r="B412" t="s">
        <v>12352</v>
      </c>
      <c r="C412">
        <v>4000000</v>
      </c>
      <c r="D412">
        <v>152925093</v>
      </c>
      <c r="E412">
        <v>38653</v>
      </c>
      <c r="F412">
        <v>42.187986000000002</v>
      </c>
      <c r="G412">
        <v>92</v>
      </c>
      <c r="H412">
        <v>6.3</v>
      </c>
      <c r="I412">
        <v>1251</v>
      </c>
      <c r="J412" t="s">
        <v>23</v>
      </c>
      <c r="K412" t="s">
        <v>12354</v>
      </c>
      <c r="L412" t="s">
        <v>37</v>
      </c>
      <c r="M412" t="s">
        <v>38</v>
      </c>
      <c r="N412" t="s">
        <v>3816</v>
      </c>
      <c r="O412" t="s">
        <v>29</v>
      </c>
      <c r="P412">
        <v>1</v>
      </c>
      <c r="Q412">
        <v>1</v>
      </c>
      <c r="R412">
        <v>1</v>
      </c>
      <c r="S412">
        <v>0</v>
      </c>
      <c r="T412" t="s">
        <v>15888</v>
      </c>
      <c r="U412" t="s">
        <v>15891</v>
      </c>
      <c r="V412" t="s">
        <v>15891</v>
      </c>
      <c r="W412" t="s">
        <v>15891</v>
      </c>
      <c r="X412" t="s">
        <v>15891</v>
      </c>
      <c r="Y412" t="s">
        <v>15897</v>
      </c>
      <c r="Z412" t="s">
        <v>15897</v>
      </c>
      <c r="AA412" t="s">
        <v>15897</v>
      </c>
      <c r="AB412" t="s">
        <v>12355</v>
      </c>
      <c r="AC412" t="s">
        <v>12352</v>
      </c>
      <c r="AE412" t="s">
        <v>12351</v>
      </c>
      <c r="AF412" t="s">
        <v>12353</v>
      </c>
    </row>
    <row r="413" spans="1:32" x14ac:dyDescent="0.25">
      <c r="A413">
        <v>9741</v>
      </c>
      <c r="B413" t="s">
        <v>2128</v>
      </c>
      <c r="C413">
        <v>75000000</v>
      </c>
      <c r="D413">
        <v>248118121</v>
      </c>
      <c r="E413">
        <v>36843</v>
      </c>
      <c r="F413">
        <v>42.006908000000003</v>
      </c>
      <c r="G413">
        <v>106</v>
      </c>
      <c r="H413">
        <v>6.9</v>
      </c>
      <c r="I413">
        <v>1946</v>
      </c>
      <c r="J413" t="s">
        <v>23</v>
      </c>
      <c r="K413" t="s">
        <v>2130</v>
      </c>
      <c r="L413" t="s">
        <v>37</v>
      </c>
      <c r="M413" t="s">
        <v>38</v>
      </c>
      <c r="N413" t="s">
        <v>982</v>
      </c>
      <c r="O413" t="s">
        <v>29</v>
      </c>
      <c r="P413">
        <v>1</v>
      </c>
      <c r="Q413">
        <v>1</v>
      </c>
      <c r="R413">
        <v>1</v>
      </c>
      <c r="S413">
        <v>0</v>
      </c>
      <c r="T413" t="s">
        <v>15888</v>
      </c>
      <c r="U413" t="s">
        <v>15891</v>
      </c>
      <c r="V413" t="s">
        <v>15891</v>
      </c>
      <c r="W413" t="s">
        <v>15901</v>
      </c>
      <c r="X413" t="s">
        <v>15905</v>
      </c>
      <c r="Y413" t="s">
        <v>15897</v>
      </c>
      <c r="Z413" t="s">
        <v>15911</v>
      </c>
      <c r="AA413" t="s">
        <v>15915</v>
      </c>
      <c r="AB413" t="s">
        <v>2131</v>
      </c>
      <c r="AC413" t="s">
        <v>2128</v>
      </c>
      <c r="AE413" t="s">
        <v>2127</v>
      </c>
      <c r="AF413" t="s">
        <v>2129</v>
      </c>
    </row>
    <row r="414" spans="1:32" x14ac:dyDescent="0.25">
      <c r="A414">
        <v>935</v>
      </c>
      <c r="B414" t="s">
        <v>14283</v>
      </c>
      <c r="C414">
        <v>1800000</v>
      </c>
      <c r="D414">
        <v>9440272</v>
      </c>
      <c r="E414">
        <v>23405</v>
      </c>
      <c r="F414">
        <v>41.996783000000001</v>
      </c>
      <c r="G414">
        <v>95</v>
      </c>
      <c r="H414">
        <v>8</v>
      </c>
      <c r="I414">
        <v>1442</v>
      </c>
      <c r="J414" t="s">
        <v>23</v>
      </c>
      <c r="K414" t="s">
        <v>14285</v>
      </c>
      <c r="L414" t="s">
        <v>41</v>
      </c>
      <c r="M414" t="s">
        <v>38</v>
      </c>
      <c r="N414" t="s">
        <v>14281</v>
      </c>
      <c r="O414" t="s">
        <v>29</v>
      </c>
      <c r="P414">
        <v>1</v>
      </c>
      <c r="Q414">
        <v>2</v>
      </c>
      <c r="R414">
        <v>1</v>
      </c>
      <c r="S414">
        <v>0</v>
      </c>
      <c r="T414" t="s">
        <v>15888</v>
      </c>
      <c r="U414" t="s">
        <v>15891</v>
      </c>
      <c r="V414" t="s">
        <v>13664</v>
      </c>
      <c r="W414" t="s">
        <v>15901</v>
      </c>
      <c r="X414" t="s">
        <v>15891</v>
      </c>
      <c r="Y414" t="s">
        <v>15896</v>
      </c>
      <c r="Z414" t="s">
        <v>15912</v>
      </c>
      <c r="AA414" t="s">
        <v>15915</v>
      </c>
      <c r="AB414" t="s">
        <v>14286</v>
      </c>
      <c r="AC414" t="s">
        <v>14283</v>
      </c>
      <c r="AE414" t="s">
        <v>14282</v>
      </c>
      <c r="AF414" t="s">
        <v>14284</v>
      </c>
    </row>
    <row r="415" spans="1:32" x14ac:dyDescent="0.25">
      <c r="A415">
        <v>277685</v>
      </c>
      <c r="B415" t="s">
        <v>14700</v>
      </c>
      <c r="C415">
        <v>1000000</v>
      </c>
      <c r="D415">
        <v>62882090</v>
      </c>
      <c r="E415">
        <v>42111</v>
      </c>
      <c r="F415">
        <v>41.972329000000002</v>
      </c>
      <c r="G415">
        <v>82</v>
      </c>
      <c r="H415">
        <v>5.5</v>
      </c>
      <c r="I415">
        <v>1047</v>
      </c>
      <c r="J415" t="s">
        <v>23</v>
      </c>
      <c r="K415" t="s">
        <v>14702</v>
      </c>
      <c r="L415" t="s">
        <v>37</v>
      </c>
      <c r="M415" t="s">
        <v>38</v>
      </c>
      <c r="N415" t="s">
        <v>2560</v>
      </c>
      <c r="O415" t="s">
        <v>29</v>
      </c>
      <c r="P415">
        <v>1</v>
      </c>
      <c r="Q415">
        <v>1</v>
      </c>
      <c r="R415">
        <v>1</v>
      </c>
      <c r="S415">
        <v>0</v>
      </c>
      <c r="T415" t="s">
        <v>15888</v>
      </c>
      <c r="U415" t="s">
        <v>15891</v>
      </c>
      <c r="V415" t="s">
        <v>15891</v>
      </c>
      <c r="W415" t="s">
        <v>15891</v>
      </c>
      <c r="X415" t="s">
        <v>15905</v>
      </c>
      <c r="Y415" t="s">
        <v>15897</v>
      </c>
      <c r="Z415" t="s">
        <v>15897</v>
      </c>
      <c r="AA415" t="s">
        <v>15897</v>
      </c>
      <c r="AB415" t="s">
        <v>14703</v>
      </c>
      <c r="AC415" t="s">
        <v>14700</v>
      </c>
      <c r="AE415" t="s">
        <v>14699</v>
      </c>
      <c r="AF415" t="s">
        <v>14701</v>
      </c>
    </row>
    <row r="416" spans="1:32" x14ac:dyDescent="0.25">
      <c r="A416">
        <v>251</v>
      </c>
      <c r="B416" t="s">
        <v>7388</v>
      </c>
      <c r="C416">
        <v>22000000</v>
      </c>
      <c r="D416">
        <v>505000000</v>
      </c>
      <c r="E416">
        <v>33066</v>
      </c>
      <c r="F416">
        <v>41.967005</v>
      </c>
      <c r="G416">
        <v>127</v>
      </c>
      <c r="H416">
        <v>6.9</v>
      </c>
      <c r="I416">
        <v>1339</v>
      </c>
      <c r="J416" t="s">
        <v>23</v>
      </c>
      <c r="K416" t="s">
        <v>2258</v>
      </c>
      <c r="L416" t="s">
        <v>37</v>
      </c>
      <c r="M416" t="s">
        <v>38</v>
      </c>
      <c r="N416" t="s">
        <v>447</v>
      </c>
      <c r="O416" t="s">
        <v>29</v>
      </c>
      <c r="P416">
        <v>1</v>
      </c>
      <c r="Q416">
        <v>1</v>
      </c>
      <c r="R416">
        <v>1</v>
      </c>
      <c r="S416">
        <v>1</v>
      </c>
      <c r="T416" t="s">
        <v>15888</v>
      </c>
      <c r="U416" t="s">
        <v>15891</v>
      </c>
      <c r="V416" t="s">
        <v>15891</v>
      </c>
      <c r="W416" t="s">
        <v>15901</v>
      </c>
      <c r="X416" t="s">
        <v>15905</v>
      </c>
      <c r="Y416" t="s">
        <v>15897</v>
      </c>
      <c r="Z416" t="s">
        <v>15911</v>
      </c>
      <c r="AA416" t="s">
        <v>15915</v>
      </c>
      <c r="AB416" t="s">
        <v>7390</v>
      </c>
      <c r="AC416" t="s">
        <v>7388</v>
      </c>
      <c r="AE416" t="s">
        <v>7387</v>
      </c>
      <c r="AF416" t="s">
        <v>7389</v>
      </c>
    </row>
    <row r="417" spans="1:32" x14ac:dyDescent="0.25">
      <c r="A417">
        <v>228205</v>
      </c>
      <c r="B417" t="s">
        <v>5539</v>
      </c>
      <c r="C417">
        <v>34000000</v>
      </c>
      <c r="D417">
        <v>63013281</v>
      </c>
      <c r="E417">
        <v>42103</v>
      </c>
      <c r="F417">
        <v>41.946522999999999</v>
      </c>
      <c r="G417">
        <v>128</v>
      </c>
      <c r="H417">
        <v>7.3</v>
      </c>
      <c r="I417">
        <v>1064</v>
      </c>
      <c r="J417" t="s">
        <v>23</v>
      </c>
      <c r="K417" t="s">
        <v>5541</v>
      </c>
      <c r="L417" t="s">
        <v>37</v>
      </c>
      <c r="M417" t="s">
        <v>38</v>
      </c>
      <c r="N417" t="s">
        <v>231</v>
      </c>
      <c r="O417" t="s">
        <v>29</v>
      </c>
      <c r="P417">
        <v>1</v>
      </c>
      <c r="Q417">
        <v>1</v>
      </c>
      <c r="R417">
        <v>1</v>
      </c>
      <c r="S417">
        <v>0</v>
      </c>
      <c r="T417" t="s">
        <v>15888</v>
      </c>
      <c r="U417" t="s">
        <v>15891</v>
      </c>
      <c r="V417" t="s">
        <v>15891</v>
      </c>
      <c r="W417" t="s">
        <v>15901</v>
      </c>
      <c r="X417" t="s">
        <v>15891</v>
      </c>
      <c r="Y417" t="s">
        <v>15897</v>
      </c>
      <c r="Z417" t="s">
        <v>15911</v>
      </c>
      <c r="AA417" t="s">
        <v>15915</v>
      </c>
      <c r="AB417" t="s">
        <v>5542</v>
      </c>
      <c r="AC417" t="s">
        <v>5539</v>
      </c>
      <c r="AE417" t="s">
        <v>5538</v>
      </c>
      <c r="AF417" t="s">
        <v>5540</v>
      </c>
    </row>
    <row r="418" spans="1:32" x14ac:dyDescent="0.25">
      <c r="A418">
        <v>13053</v>
      </c>
      <c r="B418" t="s">
        <v>569</v>
      </c>
      <c r="C418">
        <v>150000000</v>
      </c>
      <c r="D418">
        <v>309979994</v>
      </c>
      <c r="E418">
        <v>39773</v>
      </c>
      <c r="F418">
        <v>41.845877999999999</v>
      </c>
      <c r="G418">
        <v>98</v>
      </c>
      <c r="H418">
        <v>6.3</v>
      </c>
      <c r="I418">
        <v>1750</v>
      </c>
      <c r="J418" t="s">
        <v>23</v>
      </c>
      <c r="K418" t="s">
        <v>412</v>
      </c>
      <c r="L418" t="s">
        <v>37</v>
      </c>
      <c r="M418" t="s">
        <v>38</v>
      </c>
      <c r="N418" t="s">
        <v>195</v>
      </c>
      <c r="O418" t="s">
        <v>29</v>
      </c>
      <c r="P418">
        <v>1</v>
      </c>
      <c r="Q418">
        <v>1</v>
      </c>
      <c r="R418">
        <v>1</v>
      </c>
      <c r="S418">
        <v>0</v>
      </c>
      <c r="T418" t="s">
        <v>15887</v>
      </c>
      <c r="U418" t="s">
        <v>15891</v>
      </c>
      <c r="V418" t="s">
        <v>13664</v>
      </c>
      <c r="W418" t="s">
        <v>15891</v>
      </c>
      <c r="X418" t="s">
        <v>15891</v>
      </c>
      <c r="Y418" t="s">
        <v>15896</v>
      </c>
      <c r="Z418" t="s">
        <v>15896</v>
      </c>
      <c r="AA418" t="s">
        <v>15897</v>
      </c>
      <c r="AB418" t="s">
        <v>571</v>
      </c>
      <c r="AC418" t="s">
        <v>569</v>
      </c>
      <c r="AD418" t="s">
        <v>567</v>
      </c>
      <c r="AE418" t="s">
        <v>568</v>
      </c>
      <c r="AF418" t="s">
        <v>570</v>
      </c>
    </row>
    <row r="419" spans="1:32" x14ac:dyDescent="0.25">
      <c r="A419">
        <v>10189</v>
      </c>
      <c r="B419" t="s">
        <v>6615</v>
      </c>
      <c r="C419">
        <v>27000000</v>
      </c>
      <c r="D419">
        <v>101624843</v>
      </c>
      <c r="E419">
        <v>39666</v>
      </c>
      <c r="F419">
        <v>41.832391999999999</v>
      </c>
      <c r="G419">
        <v>111</v>
      </c>
      <c r="H419">
        <v>6.6</v>
      </c>
      <c r="I419">
        <v>1148</v>
      </c>
      <c r="J419" t="s">
        <v>23</v>
      </c>
      <c r="K419" t="s">
        <v>2167</v>
      </c>
      <c r="L419" t="s">
        <v>37</v>
      </c>
      <c r="M419" t="s">
        <v>38</v>
      </c>
      <c r="N419" t="s">
        <v>924</v>
      </c>
      <c r="O419" t="s">
        <v>29</v>
      </c>
      <c r="P419">
        <v>1</v>
      </c>
      <c r="Q419">
        <v>1</v>
      </c>
      <c r="R419">
        <v>1</v>
      </c>
      <c r="S419">
        <v>0</v>
      </c>
      <c r="T419" t="s">
        <v>15888</v>
      </c>
      <c r="U419" t="s">
        <v>15890</v>
      </c>
      <c r="V419" t="s">
        <v>13664</v>
      </c>
      <c r="W419" t="s">
        <v>15891</v>
      </c>
      <c r="X419" t="s">
        <v>15891</v>
      </c>
      <c r="Y419" t="s">
        <v>15895</v>
      </c>
      <c r="Z419" t="s">
        <v>15896</v>
      </c>
      <c r="AA419" t="s">
        <v>15894</v>
      </c>
      <c r="AB419" t="s">
        <v>6617</v>
      </c>
      <c r="AC419" t="s">
        <v>6615</v>
      </c>
      <c r="AD419" t="s">
        <v>6613</v>
      </c>
      <c r="AE419" t="s">
        <v>6614</v>
      </c>
      <c r="AF419" t="s">
        <v>6616</v>
      </c>
    </row>
    <row r="420" spans="1:32" x14ac:dyDescent="0.25">
      <c r="A420">
        <v>2667</v>
      </c>
      <c r="B420" t="s">
        <v>15164</v>
      </c>
      <c r="C420">
        <v>60000</v>
      </c>
      <c r="D420">
        <v>248000000</v>
      </c>
      <c r="E420">
        <v>36355</v>
      </c>
      <c r="F420">
        <v>41.690578000000002</v>
      </c>
      <c r="G420">
        <v>81</v>
      </c>
      <c r="H420">
        <v>6.3</v>
      </c>
      <c r="I420">
        <v>1055</v>
      </c>
      <c r="J420" t="s">
        <v>23</v>
      </c>
      <c r="K420" t="s">
        <v>9298</v>
      </c>
      <c r="L420" t="s">
        <v>37</v>
      </c>
      <c r="M420" t="s">
        <v>38</v>
      </c>
      <c r="N420" t="s">
        <v>3585</v>
      </c>
      <c r="O420" t="s">
        <v>29</v>
      </c>
      <c r="P420">
        <v>1</v>
      </c>
      <c r="Q420">
        <v>1</v>
      </c>
      <c r="R420">
        <v>1</v>
      </c>
      <c r="S420">
        <v>0</v>
      </c>
      <c r="T420" t="s">
        <v>15888</v>
      </c>
      <c r="U420" t="s">
        <v>15891</v>
      </c>
      <c r="V420" t="s">
        <v>15891</v>
      </c>
      <c r="W420" t="s">
        <v>15891</v>
      </c>
      <c r="X420" t="s">
        <v>15891</v>
      </c>
      <c r="Y420" t="s">
        <v>15897</v>
      </c>
      <c r="Z420" t="s">
        <v>15897</v>
      </c>
      <c r="AA420" t="s">
        <v>15897</v>
      </c>
      <c r="AB420" t="s">
        <v>15166</v>
      </c>
      <c r="AC420" t="s">
        <v>15164</v>
      </c>
      <c r="AD420" t="s">
        <v>15162</v>
      </c>
      <c r="AE420" t="s">
        <v>15163</v>
      </c>
      <c r="AF420" t="s">
        <v>15165</v>
      </c>
    </row>
    <row r="421" spans="1:32" x14ac:dyDescent="0.25">
      <c r="A421">
        <v>9023</v>
      </c>
      <c r="B421" t="s">
        <v>1792</v>
      </c>
      <c r="C421">
        <v>80000000</v>
      </c>
      <c r="D421">
        <v>122563539</v>
      </c>
      <c r="E421">
        <v>37400</v>
      </c>
      <c r="F421">
        <v>41.670544</v>
      </c>
      <c r="G421">
        <v>83</v>
      </c>
      <c r="H421">
        <v>7.4</v>
      </c>
      <c r="I421">
        <v>831</v>
      </c>
      <c r="J421" t="s">
        <v>23</v>
      </c>
      <c r="K421" t="s">
        <v>486</v>
      </c>
      <c r="L421" t="s">
        <v>37</v>
      </c>
      <c r="M421" t="s">
        <v>38</v>
      </c>
      <c r="N421" t="s">
        <v>1790</v>
      </c>
      <c r="O421" t="s">
        <v>29</v>
      </c>
      <c r="P421">
        <v>1</v>
      </c>
      <c r="Q421">
        <v>1</v>
      </c>
      <c r="R421">
        <v>1</v>
      </c>
      <c r="S421">
        <v>0</v>
      </c>
      <c r="T421" t="s">
        <v>15887</v>
      </c>
      <c r="U421" t="s">
        <v>15891</v>
      </c>
      <c r="V421" t="s">
        <v>13664</v>
      </c>
      <c r="W421" t="s">
        <v>15891</v>
      </c>
      <c r="X421" t="s">
        <v>15891</v>
      </c>
      <c r="Y421" t="s">
        <v>15896</v>
      </c>
      <c r="Z421" t="s">
        <v>15896</v>
      </c>
      <c r="AA421" t="s">
        <v>15897</v>
      </c>
      <c r="AB421" t="s">
        <v>1794</v>
      </c>
      <c r="AC421" t="s">
        <v>1792</v>
      </c>
      <c r="AE421" t="s">
        <v>1791</v>
      </c>
      <c r="AF421" t="s">
        <v>1793</v>
      </c>
    </row>
    <row r="422" spans="1:32" x14ac:dyDescent="0.25">
      <c r="A422">
        <v>192102</v>
      </c>
      <c r="B422" t="s">
        <v>6410</v>
      </c>
      <c r="C422">
        <v>28000000</v>
      </c>
      <c r="D422">
        <v>52597999</v>
      </c>
      <c r="E422">
        <v>41684</v>
      </c>
      <c r="F422">
        <v>41.638961000000002</v>
      </c>
      <c r="G422">
        <v>113</v>
      </c>
      <c r="H422">
        <v>6</v>
      </c>
      <c r="I422">
        <v>883</v>
      </c>
      <c r="J422" t="s">
        <v>23</v>
      </c>
      <c r="K422" t="s">
        <v>6412</v>
      </c>
      <c r="L422" t="s">
        <v>1127</v>
      </c>
      <c r="M422" t="s">
        <v>38</v>
      </c>
      <c r="N422" t="s">
        <v>2753</v>
      </c>
      <c r="O422" t="s">
        <v>29</v>
      </c>
      <c r="P422">
        <v>1</v>
      </c>
      <c r="Q422">
        <v>2</v>
      </c>
      <c r="R422">
        <v>1</v>
      </c>
      <c r="S422">
        <v>0</v>
      </c>
      <c r="T422" t="s">
        <v>15888</v>
      </c>
      <c r="U422" t="s">
        <v>15890</v>
      </c>
      <c r="V422" t="s">
        <v>15891</v>
      </c>
      <c r="W422" t="s">
        <v>15901</v>
      </c>
      <c r="X422" t="s">
        <v>15905</v>
      </c>
      <c r="Y422" t="s">
        <v>15894</v>
      </c>
      <c r="Z422" t="s">
        <v>15911</v>
      </c>
      <c r="AA422" t="s">
        <v>15914</v>
      </c>
      <c r="AC422" t="s">
        <v>6410</v>
      </c>
      <c r="AE422" t="s">
        <v>6409</v>
      </c>
      <c r="AF422" t="s">
        <v>6411</v>
      </c>
    </row>
    <row r="423" spans="1:32" x14ac:dyDescent="0.25">
      <c r="A423">
        <v>1579</v>
      </c>
      <c r="B423" t="s">
        <v>4550</v>
      </c>
      <c r="C423">
        <v>40000000</v>
      </c>
      <c r="D423">
        <v>120175290</v>
      </c>
      <c r="E423">
        <v>39058</v>
      </c>
      <c r="F423">
        <v>41.570047000000002</v>
      </c>
      <c r="G423">
        <v>139</v>
      </c>
      <c r="H423">
        <v>7.3</v>
      </c>
      <c r="I423">
        <v>1221</v>
      </c>
      <c r="J423" t="s">
        <v>23</v>
      </c>
      <c r="K423" t="s">
        <v>4552</v>
      </c>
      <c r="L423" t="s">
        <v>37</v>
      </c>
      <c r="M423" t="s">
        <v>38</v>
      </c>
      <c r="N423" t="s">
        <v>2121</v>
      </c>
      <c r="O423" t="s">
        <v>29</v>
      </c>
      <c r="P423">
        <v>1</v>
      </c>
      <c r="Q423">
        <v>1</v>
      </c>
      <c r="R423">
        <v>1</v>
      </c>
      <c r="S423">
        <v>0</v>
      </c>
      <c r="T423" t="s">
        <v>15888</v>
      </c>
      <c r="U423" t="s">
        <v>15890</v>
      </c>
      <c r="V423" t="s">
        <v>15891</v>
      </c>
      <c r="W423" t="s">
        <v>15901</v>
      </c>
      <c r="X423" t="s">
        <v>15905</v>
      </c>
      <c r="Y423" t="s">
        <v>15894</v>
      </c>
      <c r="Z423" t="s">
        <v>15911</v>
      </c>
      <c r="AA423" t="s">
        <v>15914</v>
      </c>
      <c r="AB423" t="s">
        <v>4553</v>
      </c>
      <c r="AC423" t="s">
        <v>4550</v>
      </c>
      <c r="AE423" t="s">
        <v>4549</v>
      </c>
      <c r="AF423" t="s">
        <v>4551</v>
      </c>
    </row>
    <row r="424" spans="1:32" x14ac:dyDescent="0.25">
      <c r="A424">
        <v>8916</v>
      </c>
      <c r="B424" t="s">
        <v>2680</v>
      </c>
      <c r="C424">
        <v>60000000</v>
      </c>
      <c r="D424">
        <v>171757863</v>
      </c>
      <c r="E424">
        <v>36070</v>
      </c>
      <c r="F424">
        <v>41.515701999999997</v>
      </c>
      <c r="G424">
        <v>83</v>
      </c>
      <c r="H424">
        <v>6</v>
      </c>
      <c r="I424">
        <v>1272</v>
      </c>
      <c r="J424" t="s">
        <v>23</v>
      </c>
      <c r="K424" t="s">
        <v>1978</v>
      </c>
      <c r="L424" t="s">
        <v>37</v>
      </c>
      <c r="M424" t="s">
        <v>38</v>
      </c>
      <c r="N424" t="s">
        <v>620</v>
      </c>
      <c r="O424" t="s">
        <v>29</v>
      </c>
      <c r="P424">
        <v>1</v>
      </c>
      <c r="Q424">
        <v>1</v>
      </c>
      <c r="R424">
        <v>1</v>
      </c>
      <c r="S424">
        <v>0</v>
      </c>
      <c r="T424" t="s">
        <v>15887</v>
      </c>
      <c r="U424" t="s">
        <v>15891</v>
      </c>
      <c r="V424" t="s">
        <v>13664</v>
      </c>
      <c r="W424" t="s">
        <v>15891</v>
      </c>
      <c r="X424" t="s">
        <v>15891</v>
      </c>
      <c r="Y424" t="s">
        <v>15896</v>
      </c>
      <c r="Z424" t="s">
        <v>15896</v>
      </c>
      <c r="AA424" t="s">
        <v>15897</v>
      </c>
      <c r="AB424" t="s">
        <v>2682</v>
      </c>
      <c r="AC424" t="s">
        <v>2680</v>
      </c>
      <c r="AE424" t="s">
        <v>2679</v>
      </c>
      <c r="AF424" t="s">
        <v>2681</v>
      </c>
    </row>
    <row r="425" spans="1:32" x14ac:dyDescent="0.25">
      <c r="A425">
        <v>314365</v>
      </c>
      <c r="B425" t="s">
        <v>7754</v>
      </c>
      <c r="C425">
        <v>20000000</v>
      </c>
      <c r="D425">
        <v>88346473</v>
      </c>
      <c r="E425">
        <v>42314</v>
      </c>
      <c r="F425">
        <v>41.503588000000001</v>
      </c>
      <c r="G425">
        <v>128</v>
      </c>
      <c r="H425">
        <v>7.8</v>
      </c>
      <c r="I425">
        <v>2686</v>
      </c>
      <c r="J425" t="s">
        <v>23</v>
      </c>
      <c r="K425" t="s">
        <v>7756</v>
      </c>
      <c r="L425" t="s">
        <v>277</v>
      </c>
      <c r="M425" t="s">
        <v>38</v>
      </c>
      <c r="N425" t="s">
        <v>4473</v>
      </c>
      <c r="O425" t="s">
        <v>29</v>
      </c>
      <c r="P425">
        <v>1</v>
      </c>
      <c r="Q425">
        <v>2</v>
      </c>
      <c r="R425">
        <v>1</v>
      </c>
      <c r="S425">
        <v>1</v>
      </c>
      <c r="T425" t="s">
        <v>15888</v>
      </c>
      <c r="U425" t="s">
        <v>15891</v>
      </c>
      <c r="V425" t="s">
        <v>15891</v>
      </c>
      <c r="W425" t="s">
        <v>15901</v>
      </c>
      <c r="X425" t="s">
        <v>15905</v>
      </c>
      <c r="Y425" t="s">
        <v>15897</v>
      </c>
      <c r="Z425" t="s">
        <v>15911</v>
      </c>
      <c r="AA425" t="s">
        <v>15915</v>
      </c>
      <c r="AB425" t="s">
        <v>7757</v>
      </c>
      <c r="AC425" t="s">
        <v>7754</v>
      </c>
      <c r="AD425" t="s">
        <v>7752</v>
      </c>
      <c r="AE425" t="s">
        <v>7753</v>
      </c>
      <c r="AF425" t="s">
        <v>7755</v>
      </c>
    </row>
    <row r="426" spans="1:32" x14ac:dyDescent="0.25">
      <c r="A426">
        <v>1995</v>
      </c>
      <c r="B426" t="s">
        <v>1303</v>
      </c>
      <c r="C426">
        <v>115000000</v>
      </c>
      <c r="D426">
        <v>274703340</v>
      </c>
      <c r="E426">
        <v>37053</v>
      </c>
      <c r="F426">
        <v>41.498631000000003</v>
      </c>
      <c r="G426">
        <v>100</v>
      </c>
      <c r="H426">
        <v>5.7</v>
      </c>
      <c r="I426">
        <v>2192</v>
      </c>
      <c r="J426" t="s">
        <v>23</v>
      </c>
      <c r="K426" t="s">
        <v>1305</v>
      </c>
      <c r="L426" t="s">
        <v>37</v>
      </c>
      <c r="M426" t="s">
        <v>38</v>
      </c>
      <c r="N426" t="s">
        <v>885</v>
      </c>
      <c r="O426" t="s">
        <v>29</v>
      </c>
      <c r="P426">
        <v>1</v>
      </c>
      <c r="Q426">
        <v>1</v>
      </c>
      <c r="R426">
        <v>1</v>
      </c>
      <c r="S426">
        <v>1</v>
      </c>
      <c r="T426" t="s">
        <v>15888</v>
      </c>
      <c r="U426" t="s">
        <v>15890</v>
      </c>
      <c r="V426" t="s">
        <v>15891</v>
      </c>
      <c r="W426" t="s">
        <v>15891</v>
      </c>
      <c r="X426" t="s">
        <v>15905</v>
      </c>
      <c r="Y426" t="s">
        <v>15894</v>
      </c>
      <c r="Z426" t="s">
        <v>15897</v>
      </c>
      <c r="AA426" t="s">
        <v>15894</v>
      </c>
      <c r="AB426" t="s">
        <v>1306</v>
      </c>
      <c r="AC426" t="s">
        <v>1303</v>
      </c>
      <c r="AE426" t="s">
        <v>1302</v>
      </c>
      <c r="AF426" t="s">
        <v>1304</v>
      </c>
    </row>
    <row r="427" spans="1:32" x14ac:dyDescent="0.25">
      <c r="A427">
        <v>454</v>
      </c>
      <c r="B427" t="s">
        <v>9544</v>
      </c>
      <c r="C427">
        <v>14500000</v>
      </c>
      <c r="D427">
        <v>147298761</v>
      </c>
      <c r="E427">
        <v>35369</v>
      </c>
      <c r="F427">
        <v>41.493042000000003</v>
      </c>
      <c r="G427">
        <v>120</v>
      </c>
      <c r="H427">
        <v>6.7</v>
      </c>
      <c r="I427">
        <v>1374</v>
      </c>
      <c r="J427" t="s">
        <v>23</v>
      </c>
      <c r="K427" t="s">
        <v>3289</v>
      </c>
      <c r="L427" t="s">
        <v>37</v>
      </c>
      <c r="M427" t="s">
        <v>38</v>
      </c>
      <c r="N427" t="s">
        <v>231</v>
      </c>
      <c r="O427" t="s">
        <v>29</v>
      </c>
      <c r="P427">
        <v>1</v>
      </c>
      <c r="Q427">
        <v>1</v>
      </c>
      <c r="R427">
        <v>1</v>
      </c>
      <c r="S427">
        <v>1</v>
      </c>
      <c r="T427" t="s">
        <v>15888</v>
      </c>
      <c r="U427" t="s">
        <v>15891</v>
      </c>
      <c r="V427" t="s">
        <v>15891</v>
      </c>
      <c r="W427" t="s">
        <v>15901</v>
      </c>
      <c r="X427" t="s">
        <v>15891</v>
      </c>
      <c r="Y427" t="s">
        <v>15897</v>
      </c>
      <c r="Z427" t="s">
        <v>15911</v>
      </c>
      <c r="AA427" t="s">
        <v>15915</v>
      </c>
      <c r="AB427" t="s">
        <v>9546</v>
      </c>
      <c r="AC427" t="s">
        <v>9544</v>
      </c>
      <c r="AD427" t="s">
        <v>9542</v>
      </c>
      <c r="AE427" t="s">
        <v>9543</v>
      </c>
      <c r="AF427" t="s">
        <v>9545</v>
      </c>
    </row>
    <row r="428" spans="1:32" x14ac:dyDescent="0.25">
      <c r="A428">
        <v>11321</v>
      </c>
      <c r="B428" t="s">
        <v>3257</v>
      </c>
      <c r="C428">
        <v>55000000</v>
      </c>
      <c r="D428">
        <v>168167691</v>
      </c>
      <c r="E428">
        <v>39800</v>
      </c>
      <c r="F428">
        <v>41.472403999999997</v>
      </c>
      <c r="G428">
        <v>123</v>
      </c>
      <c r="H428">
        <v>7.5</v>
      </c>
      <c r="I428">
        <v>2039</v>
      </c>
      <c r="J428" t="s">
        <v>23</v>
      </c>
      <c r="K428" t="s">
        <v>3259</v>
      </c>
      <c r="L428" t="s">
        <v>37</v>
      </c>
      <c r="M428" t="s">
        <v>28</v>
      </c>
      <c r="N428" t="s">
        <v>786</v>
      </c>
      <c r="O428" t="s">
        <v>29</v>
      </c>
      <c r="P428">
        <v>1</v>
      </c>
      <c r="Q428">
        <v>1</v>
      </c>
      <c r="R428">
        <v>2</v>
      </c>
      <c r="S428">
        <v>0</v>
      </c>
      <c r="T428" t="s">
        <v>15888</v>
      </c>
      <c r="U428" t="s">
        <v>15891</v>
      </c>
      <c r="V428" t="s">
        <v>15891</v>
      </c>
      <c r="W428" t="s">
        <v>15901</v>
      </c>
      <c r="X428" t="s">
        <v>15891</v>
      </c>
      <c r="Y428" t="s">
        <v>15897</v>
      </c>
      <c r="Z428" t="s">
        <v>15911</v>
      </c>
      <c r="AA428" t="s">
        <v>15915</v>
      </c>
      <c r="AB428" t="s">
        <v>3260</v>
      </c>
      <c r="AC428" t="s">
        <v>3257</v>
      </c>
      <c r="AD428" t="s">
        <v>3255</v>
      </c>
      <c r="AE428" t="s">
        <v>3256</v>
      </c>
      <c r="AF428" t="s">
        <v>3258</v>
      </c>
    </row>
    <row r="429" spans="1:32" x14ac:dyDescent="0.25">
      <c r="A429">
        <v>320</v>
      </c>
      <c r="B429" t="s">
        <v>3901</v>
      </c>
      <c r="C429">
        <v>46000000</v>
      </c>
      <c r="D429">
        <v>113714830</v>
      </c>
      <c r="E429">
        <v>37400</v>
      </c>
      <c r="F429">
        <v>41.322707999999999</v>
      </c>
      <c r="G429">
        <v>118</v>
      </c>
      <c r="H429">
        <v>6.8</v>
      </c>
      <c r="I429">
        <v>1148</v>
      </c>
      <c r="J429" t="s">
        <v>23</v>
      </c>
      <c r="K429" t="s">
        <v>3903</v>
      </c>
      <c r="L429" t="s">
        <v>37</v>
      </c>
      <c r="M429" t="s">
        <v>38</v>
      </c>
      <c r="N429" t="s">
        <v>2334</v>
      </c>
      <c r="O429" t="s">
        <v>29</v>
      </c>
      <c r="P429">
        <v>1</v>
      </c>
      <c r="Q429">
        <v>1</v>
      </c>
      <c r="R429">
        <v>1</v>
      </c>
      <c r="S429">
        <v>0</v>
      </c>
      <c r="T429" t="s">
        <v>15888</v>
      </c>
      <c r="U429" t="s">
        <v>15891</v>
      </c>
      <c r="V429" t="s">
        <v>15891</v>
      </c>
      <c r="W429" t="s">
        <v>15891</v>
      </c>
      <c r="X429" t="s">
        <v>15905</v>
      </c>
      <c r="Y429" t="s">
        <v>15897</v>
      </c>
      <c r="Z429" t="s">
        <v>15897</v>
      </c>
      <c r="AA429" t="s">
        <v>15897</v>
      </c>
      <c r="AB429" t="s">
        <v>3904</v>
      </c>
      <c r="AC429" t="s">
        <v>3901</v>
      </c>
      <c r="AE429" t="s">
        <v>3900</v>
      </c>
      <c r="AF429" t="s">
        <v>3902</v>
      </c>
    </row>
    <row r="430" spans="1:32" x14ac:dyDescent="0.25">
      <c r="A430">
        <v>10315</v>
      </c>
      <c r="B430" t="s">
        <v>4790</v>
      </c>
      <c r="C430">
        <v>40000000</v>
      </c>
      <c r="D430">
        <v>46471023</v>
      </c>
      <c r="E430">
        <v>40109</v>
      </c>
      <c r="F430">
        <v>41.258955999999998</v>
      </c>
      <c r="G430">
        <v>87</v>
      </c>
      <c r="H430">
        <v>7.5</v>
      </c>
      <c r="I430">
        <v>1176</v>
      </c>
      <c r="J430" t="s">
        <v>23</v>
      </c>
      <c r="K430" t="s">
        <v>4792</v>
      </c>
      <c r="L430" t="s">
        <v>37</v>
      </c>
      <c r="M430" t="s">
        <v>38</v>
      </c>
      <c r="N430" t="s">
        <v>620</v>
      </c>
      <c r="O430" t="s">
        <v>29</v>
      </c>
      <c r="P430">
        <v>1</v>
      </c>
      <c r="Q430">
        <v>1</v>
      </c>
      <c r="R430">
        <v>1</v>
      </c>
      <c r="S430">
        <v>1</v>
      </c>
      <c r="T430" t="s">
        <v>15887</v>
      </c>
      <c r="U430" t="s">
        <v>15891</v>
      </c>
      <c r="V430" t="s">
        <v>13664</v>
      </c>
      <c r="W430" t="s">
        <v>15891</v>
      </c>
      <c r="X430" t="s">
        <v>15891</v>
      </c>
      <c r="Y430" t="s">
        <v>15896</v>
      </c>
      <c r="Z430" t="s">
        <v>15896</v>
      </c>
      <c r="AA430" t="s">
        <v>15897</v>
      </c>
      <c r="AB430" t="s">
        <v>4793</v>
      </c>
      <c r="AC430" t="s">
        <v>4790</v>
      </c>
      <c r="AD430" t="s">
        <v>4788</v>
      </c>
      <c r="AE430" t="s">
        <v>4789</v>
      </c>
      <c r="AF430" t="s">
        <v>4791</v>
      </c>
    </row>
    <row r="431" spans="1:32" x14ac:dyDescent="0.25">
      <c r="A431">
        <v>256961</v>
      </c>
      <c r="B431" t="s">
        <v>4974</v>
      </c>
      <c r="C431">
        <v>38000000</v>
      </c>
      <c r="D431">
        <v>107597242</v>
      </c>
      <c r="E431">
        <v>42110</v>
      </c>
      <c r="F431">
        <v>41.258487000000002</v>
      </c>
      <c r="G431">
        <v>94</v>
      </c>
      <c r="H431">
        <v>5</v>
      </c>
      <c r="I431">
        <v>567</v>
      </c>
      <c r="J431" t="s">
        <v>23</v>
      </c>
      <c r="K431" t="s">
        <v>4976</v>
      </c>
      <c r="L431" t="s">
        <v>37</v>
      </c>
      <c r="M431" t="s">
        <v>38</v>
      </c>
      <c r="N431" t="s">
        <v>4972</v>
      </c>
      <c r="O431" t="s">
        <v>29</v>
      </c>
      <c r="P431">
        <v>1</v>
      </c>
      <c r="Q431">
        <v>1</v>
      </c>
      <c r="R431">
        <v>1</v>
      </c>
      <c r="S431">
        <v>0</v>
      </c>
      <c r="T431" t="s">
        <v>15888</v>
      </c>
      <c r="U431" t="s">
        <v>15890</v>
      </c>
      <c r="V431" t="s">
        <v>13664</v>
      </c>
      <c r="W431" t="s">
        <v>15891</v>
      </c>
      <c r="X431" t="s">
        <v>15891</v>
      </c>
      <c r="Y431" t="s">
        <v>15895</v>
      </c>
      <c r="Z431" t="s">
        <v>15896</v>
      </c>
      <c r="AA431" t="s">
        <v>15894</v>
      </c>
      <c r="AB431" t="s">
        <v>4977</v>
      </c>
      <c r="AC431" t="s">
        <v>4974</v>
      </c>
      <c r="AE431" t="s">
        <v>4973</v>
      </c>
      <c r="AF431" t="s">
        <v>4975</v>
      </c>
    </row>
    <row r="432" spans="1:32" x14ac:dyDescent="0.25">
      <c r="A432">
        <v>3049</v>
      </c>
      <c r="B432" t="s">
        <v>10043</v>
      </c>
      <c r="C432">
        <v>15000000</v>
      </c>
      <c r="D432">
        <v>107217396</v>
      </c>
      <c r="E432">
        <v>34369</v>
      </c>
      <c r="F432">
        <v>41.249003999999999</v>
      </c>
      <c r="G432">
        <v>86</v>
      </c>
      <c r="H432">
        <v>6.4</v>
      </c>
      <c r="I432">
        <v>1648</v>
      </c>
      <c r="J432" t="s">
        <v>23</v>
      </c>
      <c r="K432" t="s">
        <v>3404</v>
      </c>
      <c r="L432" t="s">
        <v>37</v>
      </c>
      <c r="M432" t="s">
        <v>38</v>
      </c>
      <c r="N432" t="s">
        <v>10041</v>
      </c>
      <c r="O432" t="s">
        <v>29</v>
      </c>
      <c r="P432">
        <v>1</v>
      </c>
      <c r="Q432">
        <v>1</v>
      </c>
      <c r="R432">
        <v>1</v>
      </c>
      <c r="S432">
        <v>1</v>
      </c>
      <c r="T432" t="s">
        <v>15888</v>
      </c>
      <c r="U432" t="s">
        <v>15891</v>
      </c>
      <c r="V432" t="s">
        <v>13664</v>
      </c>
      <c r="W432" t="s">
        <v>15891</v>
      </c>
      <c r="X432" t="s">
        <v>15891</v>
      </c>
      <c r="Y432" t="s">
        <v>15896</v>
      </c>
      <c r="Z432" t="s">
        <v>15896</v>
      </c>
      <c r="AA432" t="s">
        <v>15897</v>
      </c>
      <c r="AB432" t="s">
        <v>10045</v>
      </c>
      <c r="AC432" t="s">
        <v>10043</v>
      </c>
      <c r="AE432" t="s">
        <v>10042</v>
      </c>
      <c r="AF432" t="s">
        <v>10044</v>
      </c>
    </row>
    <row r="433" spans="1:32" x14ac:dyDescent="0.25">
      <c r="A433">
        <v>109451</v>
      </c>
      <c r="B433" t="s">
        <v>1928</v>
      </c>
      <c r="C433">
        <v>78000000</v>
      </c>
      <c r="D433">
        <v>248384621</v>
      </c>
      <c r="E433">
        <v>41543</v>
      </c>
      <c r="F433">
        <v>41.247402000000001</v>
      </c>
      <c r="G433">
        <v>95</v>
      </c>
      <c r="H433">
        <v>6.4</v>
      </c>
      <c r="I433">
        <v>915</v>
      </c>
      <c r="J433" t="s">
        <v>23</v>
      </c>
      <c r="K433" t="s">
        <v>1930</v>
      </c>
      <c r="L433" t="s">
        <v>37</v>
      </c>
      <c r="M433" t="s">
        <v>38</v>
      </c>
      <c r="N433" t="s">
        <v>203</v>
      </c>
      <c r="O433" t="s">
        <v>29</v>
      </c>
      <c r="P433">
        <v>1</v>
      </c>
      <c r="Q433">
        <v>1</v>
      </c>
      <c r="R433">
        <v>1</v>
      </c>
      <c r="S433">
        <v>0</v>
      </c>
      <c r="T433" t="s">
        <v>15887</v>
      </c>
      <c r="U433" t="s">
        <v>15891</v>
      </c>
      <c r="V433" t="s">
        <v>13664</v>
      </c>
      <c r="W433" t="s">
        <v>15891</v>
      </c>
      <c r="X433" t="s">
        <v>15891</v>
      </c>
      <c r="Y433" t="s">
        <v>15896</v>
      </c>
      <c r="Z433" t="s">
        <v>15896</v>
      </c>
      <c r="AA433" t="s">
        <v>15897</v>
      </c>
      <c r="AB433" t="s">
        <v>1931</v>
      </c>
      <c r="AC433" t="s">
        <v>1928</v>
      </c>
      <c r="AE433" t="s">
        <v>1927</v>
      </c>
      <c r="AF433" t="s">
        <v>1929</v>
      </c>
    </row>
    <row r="434" spans="1:32" x14ac:dyDescent="0.25">
      <c r="A434">
        <v>9798</v>
      </c>
      <c r="B434" t="s">
        <v>1534</v>
      </c>
      <c r="C434">
        <v>90000000</v>
      </c>
      <c r="D434">
        <v>250649836</v>
      </c>
      <c r="E434">
        <v>36119</v>
      </c>
      <c r="F434">
        <v>41.207568000000002</v>
      </c>
      <c r="G434">
        <v>132</v>
      </c>
      <c r="H434">
        <v>6.7</v>
      </c>
      <c r="I434">
        <v>1240</v>
      </c>
      <c r="J434" t="s">
        <v>23</v>
      </c>
      <c r="K434" t="s">
        <v>1536</v>
      </c>
      <c r="L434" t="s">
        <v>37</v>
      </c>
      <c r="M434" t="s">
        <v>38</v>
      </c>
      <c r="N434" t="s">
        <v>609</v>
      </c>
      <c r="O434" t="s">
        <v>29</v>
      </c>
      <c r="P434">
        <v>1</v>
      </c>
      <c r="Q434">
        <v>1</v>
      </c>
      <c r="R434">
        <v>1</v>
      </c>
      <c r="S434">
        <v>0</v>
      </c>
      <c r="T434" t="s">
        <v>15888</v>
      </c>
      <c r="U434" t="s">
        <v>15890</v>
      </c>
      <c r="V434" t="s">
        <v>15891</v>
      </c>
      <c r="W434" t="s">
        <v>15901</v>
      </c>
      <c r="X434" t="s">
        <v>15905</v>
      </c>
      <c r="Y434" t="s">
        <v>15894</v>
      </c>
      <c r="Z434" t="s">
        <v>15911</v>
      </c>
      <c r="AA434" t="s">
        <v>15914</v>
      </c>
      <c r="AB434" t="s">
        <v>1537</v>
      </c>
      <c r="AC434" t="s">
        <v>1534</v>
      </c>
      <c r="AE434" t="s">
        <v>1533</v>
      </c>
      <c r="AF434" t="s">
        <v>1535</v>
      </c>
    </row>
    <row r="435" spans="1:32" x14ac:dyDescent="0.25">
      <c r="A435">
        <v>9472</v>
      </c>
      <c r="B435" t="s">
        <v>5785</v>
      </c>
      <c r="C435">
        <v>20000000</v>
      </c>
      <c r="D435">
        <v>167722310</v>
      </c>
      <c r="E435">
        <v>38156</v>
      </c>
      <c r="F435">
        <v>41.156216999999998</v>
      </c>
      <c r="G435">
        <v>92</v>
      </c>
      <c r="H435">
        <v>6.2</v>
      </c>
      <c r="I435">
        <v>981</v>
      </c>
      <c r="J435" t="s">
        <v>23</v>
      </c>
      <c r="K435" t="s">
        <v>5787</v>
      </c>
      <c r="L435" t="s">
        <v>334</v>
      </c>
      <c r="M435" t="s">
        <v>296</v>
      </c>
      <c r="N435" t="s">
        <v>661</v>
      </c>
      <c r="O435" t="s">
        <v>29</v>
      </c>
      <c r="P435">
        <v>1</v>
      </c>
      <c r="Q435">
        <v>2</v>
      </c>
      <c r="R435">
        <v>2</v>
      </c>
      <c r="S435">
        <v>1</v>
      </c>
      <c r="T435" t="s">
        <v>15888</v>
      </c>
      <c r="U435" t="s">
        <v>15891</v>
      </c>
      <c r="V435" t="s">
        <v>13664</v>
      </c>
      <c r="W435" t="s">
        <v>15891</v>
      </c>
      <c r="X435" t="s">
        <v>15891</v>
      </c>
      <c r="Y435" t="s">
        <v>15896</v>
      </c>
      <c r="Z435" t="s">
        <v>15896</v>
      </c>
      <c r="AA435" t="s">
        <v>15897</v>
      </c>
      <c r="AB435" t="s">
        <v>5788</v>
      </c>
      <c r="AC435" t="s">
        <v>5785</v>
      </c>
      <c r="AE435" t="s">
        <v>5784</v>
      </c>
      <c r="AF435" t="s">
        <v>5786</v>
      </c>
    </row>
    <row r="436" spans="1:32" hidden="1" x14ac:dyDescent="0.25">
      <c r="A436">
        <v>68</v>
      </c>
      <c r="B436" t="s">
        <v>9427</v>
      </c>
      <c r="C436">
        <v>15000000</v>
      </c>
      <c r="D436">
        <v>0</v>
      </c>
      <c r="E436">
        <v>31098</v>
      </c>
      <c r="F436">
        <v>41.089863000000001</v>
      </c>
      <c r="G436">
        <v>132</v>
      </c>
      <c r="H436">
        <v>7.5</v>
      </c>
      <c r="I436">
        <v>861</v>
      </c>
      <c r="J436" t="s">
        <v>23</v>
      </c>
      <c r="K436" t="s">
        <v>9429</v>
      </c>
      <c r="L436" t="s">
        <v>2620</v>
      </c>
      <c r="M436" t="s">
        <v>38</v>
      </c>
      <c r="N436" t="s">
        <v>1451</v>
      </c>
      <c r="O436" t="s">
        <v>29</v>
      </c>
      <c r="P436">
        <v>1</v>
      </c>
      <c r="Q436">
        <v>1</v>
      </c>
      <c r="R436">
        <v>1</v>
      </c>
      <c r="S436">
        <v>0</v>
      </c>
      <c r="T436" t="s">
        <v>15888</v>
      </c>
      <c r="U436" t="s">
        <v>15891</v>
      </c>
      <c r="V436" t="s">
        <v>13664</v>
      </c>
      <c r="W436" t="s">
        <v>15891</v>
      </c>
      <c r="X436" t="s">
        <v>15891</v>
      </c>
      <c r="Y436" t="s">
        <v>15896</v>
      </c>
      <c r="Z436" t="s">
        <v>15896</v>
      </c>
      <c r="AA436" t="s">
        <v>15897</v>
      </c>
      <c r="AB436" t="s">
        <v>9430</v>
      </c>
      <c r="AC436" t="s">
        <v>9427</v>
      </c>
      <c r="AE436" t="s">
        <v>9426</v>
      </c>
      <c r="AF436" t="s">
        <v>9428</v>
      </c>
    </row>
    <row r="437" spans="1:32" x14ac:dyDescent="0.25">
      <c r="A437">
        <v>83666</v>
      </c>
      <c r="B437" t="s">
        <v>8909</v>
      </c>
      <c r="C437">
        <v>16000000</v>
      </c>
      <c r="D437">
        <v>68263166</v>
      </c>
      <c r="E437">
        <v>41045</v>
      </c>
      <c r="F437">
        <v>41.083914</v>
      </c>
      <c r="G437">
        <v>94</v>
      </c>
      <c r="H437">
        <v>7.6</v>
      </c>
      <c r="I437">
        <v>1662</v>
      </c>
      <c r="J437" t="s">
        <v>23</v>
      </c>
      <c r="K437" t="s">
        <v>8911</v>
      </c>
      <c r="L437" t="s">
        <v>37</v>
      </c>
      <c r="M437" t="s">
        <v>38</v>
      </c>
      <c r="N437" t="s">
        <v>917</v>
      </c>
      <c r="O437" t="s">
        <v>29</v>
      </c>
      <c r="P437">
        <v>1</v>
      </c>
      <c r="Q437">
        <v>1</v>
      </c>
      <c r="R437">
        <v>1</v>
      </c>
      <c r="S437">
        <v>0</v>
      </c>
      <c r="T437" t="s">
        <v>15888</v>
      </c>
      <c r="U437" t="s">
        <v>15891</v>
      </c>
      <c r="V437" t="s">
        <v>13664</v>
      </c>
      <c r="W437" t="s">
        <v>15901</v>
      </c>
      <c r="X437" t="s">
        <v>15891</v>
      </c>
      <c r="Y437" t="s">
        <v>15896</v>
      </c>
      <c r="Z437" t="s">
        <v>15912</v>
      </c>
      <c r="AA437" t="s">
        <v>15915</v>
      </c>
      <c r="AB437" t="s">
        <v>8912</v>
      </c>
      <c r="AC437" t="s">
        <v>8909</v>
      </c>
      <c r="AD437" t="s">
        <v>8907</v>
      </c>
      <c r="AE437" t="s">
        <v>8908</v>
      </c>
      <c r="AF437" t="s">
        <v>8910</v>
      </c>
    </row>
    <row r="438" spans="1:32" x14ac:dyDescent="0.25">
      <c r="A438">
        <v>20766</v>
      </c>
      <c r="B438" t="s">
        <v>7102</v>
      </c>
      <c r="C438">
        <v>32000000</v>
      </c>
      <c r="D438">
        <v>27635305</v>
      </c>
      <c r="E438">
        <v>40142</v>
      </c>
      <c r="F438">
        <v>41.075532000000003</v>
      </c>
      <c r="G438">
        <v>111</v>
      </c>
      <c r="H438">
        <v>6.8</v>
      </c>
      <c r="I438">
        <v>1087</v>
      </c>
      <c r="J438" t="s">
        <v>23</v>
      </c>
      <c r="K438" t="s">
        <v>7104</v>
      </c>
      <c r="L438" t="s">
        <v>37</v>
      </c>
      <c r="M438" t="s">
        <v>38</v>
      </c>
      <c r="N438" t="s">
        <v>1488</v>
      </c>
      <c r="O438" t="s">
        <v>29</v>
      </c>
      <c r="P438">
        <v>1</v>
      </c>
      <c r="Q438">
        <v>1</v>
      </c>
      <c r="R438">
        <v>1</v>
      </c>
      <c r="S438">
        <v>0</v>
      </c>
      <c r="T438" t="s">
        <v>15888</v>
      </c>
      <c r="U438" t="s">
        <v>15891</v>
      </c>
      <c r="V438" t="s">
        <v>15891</v>
      </c>
      <c r="W438" t="s">
        <v>15901</v>
      </c>
      <c r="X438" t="s">
        <v>15891</v>
      </c>
      <c r="Y438" t="s">
        <v>15897</v>
      </c>
      <c r="Z438" t="s">
        <v>15911</v>
      </c>
      <c r="AA438" t="s">
        <v>15915</v>
      </c>
      <c r="AB438" t="s">
        <v>7105</v>
      </c>
      <c r="AC438" t="s">
        <v>7102</v>
      </c>
      <c r="AD438" t="s">
        <v>7100</v>
      </c>
      <c r="AE438" t="s">
        <v>7101</v>
      </c>
      <c r="AF438" t="s">
        <v>7103</v>
      </c>
    </row>
    <row r="439" spans="1:32" x14ac:dyDescent="0.25">
      <c r="A439">
        <v>65057</v>
      </c>
      <c r="B439" t="s">
        <v>7679</v>
      </c>
      <c r="C439">
        <v>20000000</v>
      </c>
      <c r="D439">
        <v>177243185</v>
      </c>
      <c r="E439">
        <v>40795</v>
      </c>
      <c r="F439">
        <v>40.903931</v>
      </c>
      <c r="G439">
        <v>115</v>
      </c>
      <c r="H439">
        <v>6.7</v>
      </c>
      <c r="I439">
        <v>934</v>
      </c>
      <c r="J439" t="s">
        <v>23</v>
      </c>
      <c r="K439" t="s">
        <v>7681</v>
      </c>
      <c r="L439" t="s">
        <v>37</v>
      </c>
      <c r="M439" t="s">
        <v>38</v>
      </c>
      <c r="N439" t="s">
        <v>1692</v>
      </c>
      <c r="O439" t="s">
        <v>29</v>
      </c>
      <c r="P439">
        <v>1</v>
      </c>
      <c r="Q439">
        <v>1</v>
      </c>
      <c r="R439">
        <v>1</v>
      </c>
      <c r="S439">
        <v>0</v>
      </c>
      <c r="T439" t="s">
        <v>15888</v>
      </c>
      <c r="U439" t="s">
        <v>15891</v>
      </c>
      <c r="V439" t="s">
        <v>13664</v>
      </c>
      <c r="W439" t="s">
        <v>15901</v>
      </c>
      <c r="X439" t="s">
        <v>15891</v>
      </c>
      <c r="Y439" t="s">
        <v>15896</v>
      </c>
      <c r="Z439" t="s">
        <v>15912</v>
      </c>
      <c r="AA439" t="s">
        <v>15915</v>
      </c>
      <c r="AB439" t="s">
        <v>7682</v>
      </c>
      <c r="AC439" t="s">
        <v>7679</v>
      </c>
      <c r="AD439" t="s">
        <v>7677</v>
      </c>
      <c r="AE439" t="s">
        <v>7678</v>
      </c>
      <c r="AF439" t="s">
        <v>7680</v>
      </c>
    </row>
    <row r="440" spans="1:32" x14ac:dyDescent="0.25">
      <c r="A440">
        <v>8487</v>
      </c>
      <c r="B440" t="s">
        <v>329</v>
      </c>
      <c r="C440">
        <v>170000000</v>
      </c>
      <c r="D440">
        <v>222104681</v>
      </c>
      <c r="E440">
        <v>36340</v>
      </c>
      <c r="F440">
        <v>40.748914999999997</v>
      </c>
      <c r="G440">
        <v>106</v>
      </c>
      <c r="H440">
        <v>5.0999999999999996</v>
      </c>
      <c r="I440">
        <v>1020</v>
      </c>
      <c r="J440" t="s">
        <v>23</v>
      </c>
      <c r="K440" t="s">
        <v>331</v>
      </c>
      <c r="L440" t="s">
        <v>37</v>
      </c>
      <c r="M440" t="s">
        <v>38</v>
      </c>
      <c r="N440" t="s">
        <v>327</v>
      </c>
      <c r="O440" t="s">
        <v>29</v>
      </c>
      <c r="P440">
        <v>1</v>
      </c>
      <c r="Q440">
        <v>1</v>
      </c>
      <c r="R440">
        <v>1</v>
      </c>
      <c r="S440">
        <v>1</v>
      </c>
      <c r="T440" t="s">
        <v>15888</v>
      </c>
      <c r="U440" t="s">
        <v>15890</v>
      </c>
      <c r="V440" t="s">
        <v>13664</v>
      </c>
      <c r="W440" t="s">
        <v>15891</v>
      </c>
      <c r="X440" t="s">
        <v>15891</v>
      </c>
      <c r="Y440" t="s">
        <v>15895</v>
      </c>
      <c r="Z440" t="s">
        <v>15896</v>
      </c>
      <c r="AA440" t="s">
        <v>15894</v>
      </c>
      <c r="AB440" t="s">
        <v>332</v>
      </c>
      <c r="AC440" t="s">
        <v>329</v>
      </c>
      <c r="AE440" t="s">
        <v>328</v>
      </c>
      <c r="AF440" t="s">
        <v>330</v>
      </c>
    </row>
    <row r="441" spans="1:32" x14ac:dyDescent="0.25">
      <c r="A441">
        <v>72545</v>
      </c>
      <c r="B441" t="s">
        <v>1923</v>
      </c>
      <c r="C441">
        <v>79000000</v>
      </c>
      <c r="D441">
        <v>355692760</v>
      </c>
      <c r="E441">
        <v>40927</v>
      </c>
      <c r="F441">
        <v>40.723458999999998</v>
      </c>
      <c r="G441">
        <v>94</v>
      </c>
      <c r="H441">
        <v>5.8</v>
      </c>
      <c r="I441">
        <v>1030</v>
      </c>
      <c r="J441" t="s">
        <v>23</v>
      </c>
      <c r="K441" t="s">
        <v>1925</v>
      </c>
      <c r="L441" t="s">
        <v>37</v>
      </c>
      <c r="M441" t="s">
        <v>38</v>
      </c>
      <c r="N441" t="s">
        <v>136</v>
      </c>
      <c r="O441" t="s">
        <v>29</v>
      </c>
      <c r="P441">
        <v>1</v>
      </c>
      <c r="Q441">
        <v>1</v>
      </c>
      <c r="R441">
        <v>1</v>
      </c>
      <c r="S441">
        <v>0</v>
      </c>
      <c r="T441" t="s">
        <v>15888</v>
      </c>
      <c r="U441" t="s">
        <v>15890</v>
      </c>
      <c r="V441" t="s">
        <v>15891</v>
      </c>
      <c r="W441" t="s">
        <v>15891</v>
      </c>
      <c r="X441" t="s">
        <v>15891</v>
      </c>
      <c r="Y441" t="s">
        <v>15894</v>
      </c>
      <c r="Z441" t="s">
        <v>15897</v>
      </c>
      <c r="AA441" t="s">
        <v>15894</v>
      </c>
      <c r="AB441" t="s">
        <v>1926</v>
      </c>
      <c r="AC441" t="s">
        <v>1923</v>
      </c>
      <c r="AD441" t="s">
        <v>1921</v>
      </c>
      <c r="AE441" t="s">
        <v>1922</v>
      </c>
      <c r="AF441" t="s">
        <v>1924</v>
      </c>
    </row>
    <row r="442" spans="1:32" x14ac:dyDescent="0.25">
      <c r="A442">
        <v>109491</v>
      </c>
      <c r="B442" t="s">
        <v>3761</v>
      </c>
      <c r="C442">
        <v>60000000</v>
      </c>
      <c r="D442">
        <v>60052138</v>
      </c>
      <c r="E442">
        <v>41318</v>
      </c>
      <c r="F442">
        <v>40.721373</v>
      </c>
      <c r="G442">
        <v>124</v>
      </c>
      <c r="H442">
        <v>5.6</v>
      </c>
      <c r="I442">
        <v>984</v>
      </c>
      <c r="J442" t="s">
        <v>23</v>
      </c>
      <c r="K442" t="s">
        <v>3763</v>
      </c>
      <c r="L442" t="s">
        <v>37</v>
      </c>
      <c r="M442" t="s">
        <v>38</v>
      </c>
      <c r="N442" t="s">
        <v>3759</v>
      </c>
      <c r="O442" t="s">
        <v>29</v>
      </c>
      <c r="P442">
        <v>1</v>
      </c>
      <c r="Q442">
        <v>1</v>
      </c>
      <c r="R442">
        <v>1</v>
      </c>
      <c r="S442">
        <v>1</v>
      </c>
      <c r="T442" t="s">
        <v>15888</v>
      </c>
      <c r="U442" t="s">
        <v>15891</v>
      </c>
      <c r="V442" t="s">
        <v>15891</v>
      </c>
      <c r="W442" t="s">
        <v>15901</v>
      </c>
      <c r="X442" t="s">
        <v>15891</v>
      </c>
      <c r="Y442" t="s">
        <v>15897</v>
      </c>
      <c r="Z442" t="s">
        <v>15911</v>
      </c>
      <c r="AA442" t="s">
        <v>15915</v>
      </c>
      <c r="AB442" t="s">
        <v>3764</v>
      </c>
      <c r="AC442" t="s">
        <v>3761</v>
      </c>
      <c r="AE442" t="s">
        <v>3760</v>
      </c>
      <c r="AF442" t="s">
        <v>3762</v>
      </c>
    </row>
    <row r="443" spans="1:32" x14ac:dyDescent="0.25">
      <c r="A443">
        <v>76025</v>
      </c>
      <c r="B443" t="s">
        <v>11989</v>
      </c>
      <c r="C443">
        <v>6500000</v>
      </c>
      <c r="D443">
        <v>17693675</v>
      </c>
      <c r="E443">
        <v>40818</v>
      </c>
      <c r="F443">
        <v>40.688426</v>
      </c>
      <c r="G443">
        <v>100</v>
      </c>
      <c r="H443">
        <v>7</v>
      </c>
      <c r="I443">
        <v>875</v>
      </c>
      <c r="J443" t="s">
        <v>23</v>
      </c>
      <c r="K443" t="s">
        <v>11991</v>
      </c>
      <c r="L443" t="s">
        <v>2620</v>
      </c>
      <c r="M443" t="s">
        <v>38</v>
      </c>
      <c r="N443" t="s">
        <v>786</v>
      </c>
      <c r="O443" t="s">
        <v>29</v>
      </c>
      <c r="P443">
        <v>1</v>
      </c>
      <c r="Q443">
        <v>1</v>
      </c>
      <c r="R443">
        <v>1</v>
      </c>
      <c r="S443">
        <v>0</v>
      </c>
      <c r="T443" t="s">
        <v>15888</v>
      </c>
      <c r="U443" t="s">
        <v>15891</v>
      </c>
      <c r="V443" t="s">
        <v>15891</v>
      </c>
      <c r="W443" t="s">
        <v>15901</v>
      </c>
      <c r="X443" t="s">
        <v>15891</v>
      </c>
      <c r="Y443" t="s">
        <v>15897</v>
      </c>
      <c r="Z443" t="s">
        <v>15911</v>
      </c>
      <c r="AA443" t="s">
        <v>15915</v>
      </c>
      <c r="AC443" t="s">
        <v>11989</v>
      </c>
      <c r="AD443" t="s">
        <v>11987</v>
      </c>
      <c r="AE443" t="s">
        <v>11988</v>
      </c>
      <c r="AF443" t="s">
        <v>11990</v>
      </c>
    </row>
    <row r="444" spans="1:32" x14ac:dyDescent="0.25">
      <c r="A444">
        <v>1265</v>
      </c>
      <c r="B444" t="s">
        <v>6799</v>
      </c>
      <c r="C444">
        <v>60000000</v>
      </c>
      <c r="D444">
        <v>137587063</v>
      </c>
      <c r="E444">
        <v>39129</v>
      </c>
      <c r="F444">
        <v>40.646101999999999</v>
      </c>
      <c r="G444">
        <v>96</v>
      </c>
      <c r="H444">
        <v>7</v>
      </c>
      <c r="I444">
        <v>1113</v>
      </c>
      <c r="J444" t="s">
        <v>23</v>
      </c>
      <c r="K444" t="s">
        <v>6801</v>
      </c>
      <c r="L444" t="s">
        <v>37</v>
      </c>
      <c r="M444" t="s">
        <v>38</v>
      </c>
      <c r="N444" t="s">
        <v>326</v>
      </c>
      <c r="O444" t="s">
        <v>29</v>
      </c>
      <c r="P444">
        <v>1</v>
      </c>
      <c r="Q444">
        <v>1</v>
      </c>
      <c r="R444">
        <v>1</v>
      </c>
      <c r="S444">
        <v>0</v>
      </c>
      <c r="T444" t="s">
        <v>15888</v>
      </c>
      <c r="U444" t="s">
        <v>15891</v>
      </c>
      <c r="V444" t="s">
        <v>15891</v>
      </c>
      <c r="W444" t="s">
        <v>15901</v>
      </c>
      <c r="X444" t="s">
        <v>15891</v>
      </c>
      <c r="Y444" t="s">
        <v>15897</v>
      </c>
      <c r="Z444" t="s">
        <v>15911</v>
      </c>
      <c r="AA444" t="s">
        <v>15915</v>
      </c>
      <c r="AB444" t="s">
        <v>6802</v>
      </c>
      <c r="AC444" t="s">
        <v>6799</v>
      </c>
      <c r="AD444" t="s">
        <v>6797</v>
      </c>
      <c r="AE444" t="s">
        <v>6798</v>
      </c>
      <c r="AF444" t="s">
        <v>6800</v>
      </c>
    </row>
    <row r="445" spans="1:32" x14ac:dyDescent="0.25">
      <c r="A445">
        <v>184</v>
      </c>
      <c r="B445" t="s">
        <v>10060</v>
      </c>
      <c r="C445">
        <v>12000000</v>
      </c>
      <c r="D445">
        <v>39673162</v>
      </c>
      <c r="E445">
        <v>35788</v>
      </c>
      <c r="F445">
        <v>40.631670999999997</v>
      </c>
      <c r="G445">
        <v>154</v>
      </c>
      <c r="H445">
        <v>7.3</v>
      </c>
      <c r="I445">
        <v>1514</v>
      </c>
      <c r="J445" t="s">
        <v>23</v>
      </c>
      <c r="K445" t="s">
        <v>4512</v>
      </c>
      <c r="L445" t="s">
        <v>37</v>
      </c>
      <c r="M445" t="s">
        <v>38</v>
      </c>
      <c r="N445" t="s">
        <v>4660</v>
      </c>
      <c r="O445" t="s">
        <v>29</v>
      </c>
      <c r="P445">
        <v>1</v>
      </c>
      <c r="Q445">
        <v>1</v>
      </c>
      <c r="R445">
        <v>1</v>
      </c>
      <c r="S445">
        <v>0</v>
      </c>
      <c r="T445" t="s">
        <v>15888</v>
      </c>
      <c r="U445" t="s">
        <v>15891</v>
      </c>
      <c r="V445" t="s">
        <v>13664</v>
      </c>
      <c r="W445" t="s">
        <v>15891</v>
      </c>
      <c r="X445" t="s">
        <v>15891</v>
      </c>
      <c r="Y445" t="s">
        <v>15896</v>
      </c>
      <c r="Z445" t="s">
        <v>15896</v>
      </c>
      <c r="AA445" t="s">
        <v>15897</v>
      </c>
      <c r="AB445" t="s">
        <v>10062</v>
      </c>
      <c r="AC445" t="s">
        <v>10060</v>
      </c>
      <c r="AE445" t="s">
        <v>10059</v>
      </c>
      <c r="AF445" t="s">
        <v>10061</v>
      </c>
    </row>
    <row r="446" spans="1:32" x14ac:dyDescent="0.25">
      <c r="A446">
        <v>18487</v>
      </c>
      <c r="B446" t="s">
        <v>1146</v>
      </c>
      <c r="C446">
        <v>100000000</v>
      </c>
      <c r="D446">
        <v>150166126</v>
      </c>
      <c r="E446">
        <v>39975</v>
      </c>
      <c r="F446">
        <v>40.597856</v>
      </c>
      <c r="G446">
        <v>106</v>
      </c>
      <c r="H446">
        <v>6.2</v>
      </c>
      <c r="I446">
        <v>954</v>
      </c>
      <c r="J446" t="s">
        <v>23</v>
      </c>
      <c r="K446" t="s">
        <v>1148</v>
      </c>
      <c r="L446" t="s">
        <v>37</v>
      </c>
      <c r="M446" t="s">
        <v>38</v>
      </c>
      <c r="N446" t="s">
        <v>1143</v>
      </c>
      <c r="O446" t="s">
        <v>29</v>
      </c>
      <c r="P446">
        <v>1</v>
      </c>
      <c r="Q446">
        <v>1</v>
      </c>
      <c r="R446">
        <v>1</v>
      </c>
      <c r="S446">
        <v>0</v>
      </c>
      <c r="T446" t="s">
        <v>15888</v>
      </c>
      <c r="U446" t="s">
        <v>15891</v>
      </c>
      <c r="V446" t="s">
        <v>15891</v>
      </c>
      <c r="W446" t="s">
        <v>15901</v>
      </c>
      <c r="X446" t="s">
        <v>15905</v>
      </c>
      <c r="Y446" t="s">
        <v>15897</v>
      </c>
      <c r="Z446" t="s">
        <v>15911</v>
      </c>
      <c r="AA446" t="s">
        <v>15915</v>
      </c>
      <c r="AB446" t="s">
        <v>1149</v>
      </c>
      <c r="AC446" t="s">
        <v>1146</v>
      </c>
      <c r="AD446" t="s">
        <v>1144</v>
      </c>
      <c r="AE446" t="s">
        <v>1145</v>
      </c>
      <c r="AF446" t="s">
        <v>1147</v>
      </c>
    </row>
    <row r="447" spans="1:32" x14ac:dyDescent="0.25">
      <c r="A447">
        <v>10661</v>
      </c>
      <c r="B447" t="s">
        <v>1400</v>
      </c>
      <c r="C447">
        <v>90000000</v>
      </c>
      <c r="D447">
        <v>201596308</v>
      </c>
      <c r="E447">
        <v>39604</v>
      </c>
      <c r="F447">
        <v>40.597344</v>
      </c>
      <c r="G447">
        <v>113</v>
      </c>
      <c r="H447">
        <v>5.5</v>
      </c>
      <c r="I447">
        <v>1048</v>
      </c>
      <c r="J447" t="s">
        <v>23</v>
      </c>
      <c r="K447" t="s">
        <v>1402</v>
      </c>
      <c r="L447" t="s">
        <v>37</v>
      </c>
      <c r="M447" t="s">
        <v>1403</v>
      </c>
      <c r="N447" t="s">
        <v>1397</v>
      </c>
      <c r="O447" t="s">
        <v>29</v>
      </c>
      <c r="P447">
        <v>1</v>
      </c>
      <c r="Q447">
        <v>1</v>
      </c>
      <c r="R447">
        <v>2</v>
      </c>
      <c r="S447">
        <v>0</v>
      </c>
      <c r="T447" t="s">
        <v>15888</v>
      </c>
      <c r="U447" t="s">
        <v>15890</v>
      </c>
      <c r="V447" t="s">
        <v>13664</v>
      </c>
      <c r="W447" t="s">
        <v>15891</v>
      </c>
      <c r="X447" t="s">
        <v>15891</v>
      </c>
      <c r="Y447" t="s">
        <v>15895</v>
      </c>
      <c r="Z447" t="s">
        <v>15896</v>
      </c>
      <c r="AA447" t="s">
        <v>15894</v>
      </c>
      <c r="AB447" t="s">
        <v>1404</v>
      </c>
      <c r="AC447" t="s">
        <v>1400</v>
      </c>
      <c r="AD447" t="s">
        <v>1398</v>
      </c>
      <c r="AE447" t="s">
        <v>1399</v>
      </c>
      <c r="AF447" t="s">
        <v>1401</v>
      </c>
    </row>
    <row r="448" spans="1:32" x14ac:dyDescent="0.25">
      <c r="A448">
        <v>50544</v>
      </c>
      <c r="B448" t="s">
        <v>5275</v>
      </c>
      <c r="C448">
        <v>35000000</v>
      </c>
      <c r="D448">
        <v>150483765</v>
      </c>
      <c r="E448">
        <v>40745</v>
      </c>
      <c r="F448">
        <v>40.526586999999999</v>
      </c>
      <c r="G448">
        <v>109</v>
      </c>
      <c r="H448">
        <v>6.5</v>
      </c>
      <c r="I448">
        <v>2237</v>
      </c>
      <c r="J448" t="s">
        <v>23</v>
      </c>
      <c r="K448" t="s">
        <v>5277</v>
      </c>
      <c r="L448" t="s">
        <v>37</v>
      </c>
      <c r="M448" t="s">
        <v>38</v>
      </c>
      <c r="N448" t="s">
        <v>1743</v>
      </c>
      <c r="O448" t="s">
        <v>29</v>
      </c>
      <c r="P448">
        <v>1</v>
      </c>
      <c r="Q448">
        <v>1</v>
      </c>
      <c r="R448">
        <v>1</v>
      </c>
      <c r="S448">
        <v>0</v>
      </c>
      <c r="T448" t="s">
        <v>15888</v>
      </c>
      <c r="U448" t="s">
        <v>15891</v>
      </c>
      <c r="V448" t="s">
        <v>13664</v>
      </c>
      <c r="W448" t="s">
        <v>15891</v>
      </c>
      <c r="X448" t="s">
        <v>15891</v>
      </c>
      <c r="Y448" t="s">
        <v>15896</v>
      </c>
      <c r="Z448" t="s">
        <v>15896</v>
      </c>
      <c r="AA448" t="s">
        <v>15897</v>
      </c>
      <c r="AB448" t="s">
        <v>5278</v>
      </c>
      <c r="AC448" t="s">
        <v>5275</v>
      </c>
      <c r="AD448" t="s">
        <v>5273</v>
      </c>
      <c r="AE448" t="s">
        <v>5274</v>
      </c>
      <c r="AF448" t="s">
        <v>5276</v>
      </c>
    </row>
    <row r="449" spans="1:32" x14ac:dyDescent="0.25">
      <c r="A449">
        <v>329</v>
      </c>
      <c r="B449" t="s">
        <v>2580</v>
      </c>
      <c r="C449">
        <v>63000000</v>
      </c>
      <c r="D449">
        <v>920100000</v>
      </c>
      <c r="E449">
        <v>34131</v>
      </c>
      <c r="F449">
        <v>40.413190999999998</v>
      </c>
      <c r="G449">
        <v>127</v>
      </c>
      <c r="H449">
        <v>7.6</v>
      </c>
      <c r="I449">
        <v>4856</v>
      </c>
      <c r="J449" t="s">
        <v>23</v>
      </c>
      <c r="K449" t="s">
        <v>1976</v>
      </c>
      <c r="L449" t="s">
        <v>37</v>
      </c>
      <c r="M449" t="s">
        <v>28</v>
      </c>
      <c r="N449" t="s">
        <v>1051</v>
      </c>
      <c r="O449" t="s">
        <v>29</v>
      </c>
      <c r="P449">
        <v>1</v>
      </c>
      <c r="Q449">
        <v>1</v>
      </c>
      <c r="R449">
        <v>2</v>
      </c>
      <c r="S449">
        <v>1</v>
      </c>
      <c r="T449" t="s">
        <v>15888</v>
      </c>
      <c r="U449" t="s">
        <v>15891</v>
      </c>
      <c r="V449" t="s">
        <v>15891</v>
      </c>
      <c r="W449" t="s">
        <v>15891</v>
      </c>
      <c r="X449" t="s">
        <v>15891</v>
      </c>
      <c r="Y449" t="s">
        <v>15897</v>
      </c>
      <c r="Z449" t="s">
        <v>15897</v>
      </c>
      <c r="AA449" t="s">
        <v>15897</v>
      </c>
      <c r="AB449" t="s">
        <v>2582</v>
      </c>
      <c r="AC449" t="s">
        <v>2580</v>
      </c>
      <c r="AD449" t="s">
        <v>2578</v>
      </c>
      <c r="AE449" t="s">
        <v>2579</v>
      </c>
      <c r="AF449" t="s">
        <v>2581</v>
      </c>
    </row>
    <row r="450" spans="1:32" x14ac:dyDescent="0.25">
      <c r="A450">
        <v>881</v>
      </c>
      <c r="B450" t="s">
        <v>5559</v>
      </c>
      <c r="C450">
        <v>40000000</v>
      </c>
      <c r="D450">
        <v>243240178</v>
      </c>
      <c r="E450">
        <v>33949</v>
      </c>
      <c r="F450">
        <v>40.379966000000003</v>
      </c>
      <c r="G450">
        <v>138</v>
      </c>
      <c r="H450">
        <v>7.1</v>
      </c>
      <c r="I450">
        <v>877</v>
      </c>
      <c r="J450" t="s">
        <v>23</v>
      </c>
      <c r="K450" t="s">
        <v>5561</v>
      </c>
      <c r="L450" t="s">
        <v>37</v>
      </c>
      <c r="M450" t="s">
        <v>38</v>
      </c>
      <c r="N450" t="s">
        <v>786</v>
      </c>
      <c r="O450" t="s">
        <v>29</v>
      </c>
      <c r="P450">
        <v>1</v>
      </c>
      <c r="Q450">
        <v>1</v>
      </c>
      <c r="R450">
        <v>1</v>
      </c>
      <c r="S450">
        <v>0</v>
      </c>
      <c r="T450" t="s">
        <v>15888</v>
      </c>
      <c r="U450" t="s">
        <v>15891</v>
      </c>
      <c r="V450" t="s">
        <v>15891</v>
      </c>
      <c r="W450" t="s">
        <v>15901</v>
      </c>
      <c r="X450" t="s">
        <v>15891</v>
      </c>
      <c r="Y450" t="s">
        <v>15897</v>
      </c>
      <c r="Z450" t="s">
        <v>15911</v>
      </c>
      <c r="AA450" t="s">
        <v>15915</v>
      </c>
      <c r="AC450" t="s">
        <v>5559</v>
      </c>
      <c r="AD450" t="s">
        <v>5557</v>
      </c>
      <c r="AE450" t="s">
        <v>5558</v>
      </c>
      <c r="AF450" t="s">
        <v>5560</v>
      </c>
    </row>
    <row r="451" spans="1:32" x14ac:dyDescent="0.25">
      <c r="A451">
        <v>272693</v>
      </c>
      <c r="B451" t="s">
        <v>11309</v>
      </c>
      <c r="C451">
        <v>8500000</v>
      </c>
      <c r="D451">
        <v>43528634</v>
      </c>
      <c r="E451">
        <v>42055</v>
      </c>
      <c r="F451">
        <v>40.287089999999999</v>
      </c>
      <c r="G451">
        <v>100</v>
      </c>
      <c r="H451">
        <v>6.8</v>
      </c>
      <c r="I451">
        <v>1322</v>
      </c>
      <c r="J451" t="s">
        <v>23</v>
      </c>
      <c r="K451" t="s">
        <v>11311</v>
      </c>
      <c r="L451" t="s">
        <v>37</v>
      </c>
      <c r="M451" t="s">
        <v>38</v>
      </c>
      <c r="N451" t="s">
        <v>1743</v>
      </c>
      <c r="O451" t="s">
        <v>29</v>
      </c>
      <c r="P451">
        <v>1</v>
      </c>
      <c r="Q451">
        <v>1</v>
      </c>
      <c r="R451">
        <v>1</v>
      </c>
      <c r="S451">
        <v>0</v>
      </c>
      <c r="T451" t="s">
        <v>15888</v>
      </c>
      <c r="U451" t="s">
        <v>15891</v>
      </c>
      <c r="V451" t="s">
        <v>13664</v>
      </c>
      <c r="W451" t="s">
        <v>15891</v>
      </c>
      <c r="X451" t="s">
        <v>15891</v>
      </c>
      <c r="Y451" t="s">
        <v>15896</v>
      </c>
      <c r="Z451" t="s">
        <v>15896</v>
      </c>
      <c r="AA451" t="s">
        <v>15897</v>
      </c>
      <c r="AB451" t="s">
        <v>11312</v>
      </c>
      <c r="AC451" t="s">
        <v>11309</v>
      </c>
      <c r="AD451" t="s">
        <v>11307</v>
      </c>
      <c r="AE451" t="s">
        <v>11308</v>
      </c>
      <c r="AF451" t="s">
        <v>11310</v>
      </c>
    </row>
    <row r="452" spans="1:32" x14ac:dyDescent="0.25">
      <c r="A452">
        <v>59859</v>
      </c>
      <c r="B452" t="s">
        <v>6461</v>
      </c>
      <c r="C452">
        <v>28000000</v>
      </c>
      <c r="D452">
        <v>60700000</v>
      </c>
      <c r="E452">
        <v>41472</v>
      </c>
      <c r="F452">
        <v>40.286349999999999</v>
      </c>
      <c r="G452">
        <v>103</v>
      </c>
      <c r="H452">
        <v>6.3</v>
      </c>
      <c r="I452">
        <v>2224</v>
      </c>
      <c r="J452" t="s">
        <v>23</v>
      </c>
      <c r="K452" t="s">
        <v>6463</v>
      </c>
      <c r="L452" t="s">
        <v>27</v>
      </c>
      <c r="M452" t="s">
        <v>38</v>
      </c>
      <c r="N452" t="s">
        <v>40</v>
      </c>
      <c r="O452" t="s">
        <v>29</v>
      </c>
      <c r="P452">
        <v>1</v>
      </c>
      <c r="Q452">
        <v>2</v>
      </c>
      <c r="R452">
        <v>1</v>
      </c>
      <c r="S452">
        <v>1</v>
      </c>
      <c r="T452" t="s">
        <v>15888</v>
      </c>
      <c r="U452" t="s">
        <v>15890</v>
      </c>
      <c r="V452" t="s">
        <v>15891</v>
      </c>
      <c r="W452" t="s">
        <v>15891</v>
      </c>
      <c r="X452" t="s">
        <v>15891</v>
      </c>
      <c r="Y452" t="s">
        <v>15894</v>
      </c>
      <c r="Z452" t="s">
        <v>15897</v>
      </c>
      <c r="AA452" t="s">
        <v>15894</v>
      </c>
      <c r="AB452" t="s">
        <v>6464</v>
      </c>
      <c r="AC452" t="s">
        <v>6461</v>
      </c>
      <c r="AE452" t="s">
        <v>6460</v>
      </c>
      <c r="AF452" t="s">
        <v>6462</v>
      </c>
    </row>
    <row r="453" spans="1:32" x14ac:dyDescent="0.25">
      <c r="A453">
        <v>76285</v>
      </c>
      <c r="B453" t="s">
        <v>1438</v>
      </c>
      <c r="C453">
        <v>90000000</v>
      </c>
      <c r="D453">
        <v>174578751</v>
      </c>
      <c r="E453">
        <v>41493</v>
      </c>
      <c r="F453">
        <v>40.262261000000002</v>
      </c>
      <c r="G453">
        <v>106</v>
      </c>
      <c r="H453">
        <v>5.9</v>
      </c>
      <c r="I453">
        <v>1648</v>
      </c>
      <c r="J453" t="s">
        <v>23</v>
      </c>
      <c r="K453" t="s">
        <v>1440</v>
      </c>
      <c r="L453" t="s">
        <v>37</v>
      </c>
      <c r="M453" t="s">
        <v>38</v>
      </c>
      <c r="N453" t="s">
        <v>106</v>
      </c>
      <c r="O453" t="s">
        <v>29</v>
      </c>
      <c r="P453">
        <v>1</v>
      </c>
      <c r="Q453">
        <v>1</v>
      </c>
      <c r="R453">
        <v>1</v>
      </c>
      <c r="S453">
        <v>0</v>
      </c>
      <c r="T453" t="s">
        <v>15888</v>
      </c>
      <c r="U453" t="s">
        <v>15891</v>
      </c>
      <c r="V453" t="s">
        <v>15891</v>
      </c>
      <c r="W453" t="s">
        <v>15891</v>
      </c>
      <c r="X453" t="s">
        <v>15891</v>
      </c>
      <c r="Y453" t="s">
        <v>15897</v>
      </c>
      <c r="Z453" t="s">
        <v>15897</v>
      </c>
      <c r="AA453" t="s">
        <v>15897</v>
      </c>
      <c r="AB453" t="s">
        <v>1441</v>
      </c>
      <c r="AC453" t="s">
        <v>1438</v>
      </c>
      <c r="AD453" t="s">
        <v>1436</v>
      </c>
      <c r="AE453" t="s">
        <v>1437</v>
      </c>
      <c r="AF453" t="s">
        <v>1439</v>
      </c>
    </row>
    <row r="454" spans="1:32" x14ac:dyDescent="0.25">
      <c r="A454">
        <v>12163</v>
      </c>
      <c r="B454" t="s">
        <v>12079</v>
      </c>
      <c r="C454">
        <v>6000000</v>
      </c>
      <c r="D454">
        <v>44703995</v>
      </c>
      <c r="E454">
        <v>39698</v>
      </c>
      <c r="F454">
        <v>40.196514000000001</v>
      </c>
      <c r="G454">
        <v>109</v>
      </c>
      <c r="H454">
        <v>7.3</v>
      </c>
      <c r="I454">
        <v>1000</v>
      </c>
      <c r="J454" t="s">
        <v>23</v>
      </c>
      <c r="K454" t="s">
        <v>12081</v>
      </c>
      <c r="L454" t="s">
        <v>37</v>
      </c>
      <c r="M454" t="s">
        <v>38</v>
      </c>
      <c r="N454" t="s">
        <v>231</v>
      </c>
      <c r="O454" t="s">
        <v>29</v>
      </c>
      <c r="P454">
        <v>1</v>
      </c>
      <c r="Q454">
        <v>1</v>
      </c>
      <c r="R454">
        <v>1</v>
      </c>
      <c r="S454">
        <v>0</v>
      </c>
      <c r="T454" t="s">
        <v>15888</v>
      </c>
      <c r="U454" t="s">
        <v>15891</v>
      </c>
      <c r="V454" t="s">
        <v>15891</v>
      </c>
      <c r="W454" t="s">
        <v>15901</v>
      </c>
      <c r="X454" t="s">
        <v>15891</v>
      </c>
      <c r="Y454" t="s">
        <v>15897</v>
      </c>
      <c r="Z454" t="s">
        <v>15911</v>
      </c>
      <c r="AA454" t="s">
        <v>15915</v>
      </c>
      <c r="AB454" t="s">
        <v>12082</v>
      </c>
      <c r="AC454" t="s">
        <v>12079</v>
      </c>
      <c r="AD454" t="s">
        <v>12077</v>
      </c>
      <c r="AE454" t="s">
        <v>12078</v>
      </c>
      <c r="AF454" t="s">
        <v>12080</v>
      </c>
    </row>
    <row r="455" spans="1:32" x14ac:dyDescent="0.25">
      <c r="A455">
        <v>9880</v>
      </c>
      <c r="B455" t="s">
        <v>5802</v>
      </c>
      <c r="C455">
        <v>37000000</v>
      </c>
      <c r="D455">
        <v>165335153</v>
      </c>
      <c r="E455">
        <v>37106</v>
      </c>
      <c r="F455">
        <v>40.176265000000001</v>
      </c>
      <c r="G455">
        <v>115</v>
      </c>
      <c r="H455">
        <v>6.5</v>
      </c>
      <c r="I455">
        <v>1023</v>
      </c>
      <c r="J455" t="s">
        <v>23</v>
      </c>
      <c r="K455" t="s">
        <v>5804</v>
      </c>
      <c r="L455" t="s">
        <v>37</v>
      </c>
      <c r="M455" t="s">
        <v>38</v>
      </c>
      <c r="N455" t="s">
        <v>5800</v>
      </c>
      <c r="O455" t="s">
        <v>29</v>
      </c>
      <c r="P455">
        <v>1</v>
      </c>
      <c r="Q455">
        <v>1</v>
      </c>
      <c r="R455">
        <v>1</v>
      </c>
      <c r="S455">
        <v>1</v>
      </c>
      <c r="T455" t="s">
        <v>15888</v>
      </c>
      <c r="U455" t="s">
        <v>15891</v>
      </c>
      <c r="V455" t="s">
        <v>13664</v>
      </c>
      <c r="W455" t="s">
        <v>15891</v>
      </c>
      <c r="X455" t="s">
        <v>15891</v>
      </c>
      <c r="Y455" t="s">
        <v>15896</v>
      </c>
      <c r="Z455" t="s">
        <v>15896</v>
      </c>
      <c r="AA455" t="s">
        <v>15897</v>
      </c>
      <c r="AB455" t="s">
        <v>5805</v>
      </c>
      <c r="AC455" t="s">
        <v>5802</v>
      </c>
      <c r="AE455" t="s">
        <v>5801</v>
      </c>
      <c r="AF455" t="s">
        <v>5803</v>
      </c>
    </row>
    <row r="456" spans="1:32" x14ac:dyDescent="0.25">
      <c r="A456">
        <v>524</v>
      </c>
      <c r="B456" t="s">
        <v>3365</v>
      </c>
      <c r="C456">
        <v>52000000</v>
      </c>
      <c r="D456">
        <v>116112375</v>
      </c>
      <c r="E456">
        <v>35025</v>
      </c>
      <c r="F456">
        <v>40.066879999999998</v>
      </c>
      <c r="G456">
        <v>178</v>
      </c>
      <c r="H456">
        <v>7.8</v>
      </c>
      <c r="I456">
        <v>1307</v>
      </c>
      <c r="J456" t="s">
        <v>23</v>
      </c>
      <c r="K456" t="s">
        <v>3367</v>
      </c>
      <c r="L456" t="s">
        <v>1127</v>
      </c>
      <c r="M456" t="s">
        <v>38</v>
      </c>
      <c r="N456" t="s">
        <v>1136</v>
      </c>
      <c r="O456" t="s">
        <v>29</v>
      </c>
      <c r="P456">
        <v>1</v>
      </c>
      <c r="Q456">
        <v>2</v>
      </c>
      <c r="R456">
        <v>1</v>
      </c>
      <c r="S456">
        <v>1</v>
      </c>
      <c r="T456" t="s">
        <v>15888</v>
      </c>
      <c r="U456" t="s">
        <v>15891</v>
      </c>
      <c r="V456" t="s">
        <v>15891</v>
      </c>
      <c r="W456" t="s">
        <v>15901</v>
      </c>
      <c r="X456" t="s">
        <v>15891</v>
      </c>
      <c r="Y456" t="s">
        <v>15897</v>
      </c>
      <c r="Z456" t="s">
        <v>15911</v>
      </c>
      <c r="AA456" t="s">
        <v>15915</v>
      </c>
      <c r="AB456" t="s">
        <v>3368</v>
      </c>
      <c r="AC456" t="s">
        <v>3365</v>
      </c>
      <c r="AE456" t="s">
        <v>3364</v>
      </c>
      <c r="AF456" t="s">
        <v>3366</v>
      </c>
    </row>
    <row r="457" spans="1:32" x14ac:dyDescent="0.25">
      <c r="A457">
        <v>71552</v>
      </c>
      <c r="B457" t="s">
        <v>3592</v>
      </c>
      <c r="C457">
        <v>50000000</v>
      </c>
      <c r="D457">
        <v>234989584</v>
      </c>
      <c r="E457">
        <v>41003</v>
      </c>
      <c r="F457">
        <v>39.920034999999999</v>
      </c>
      <c r="G457">
        <v>113</v>
      </c>
      <c r="H457">
        <v>6.1</v>
      </c>
      <c r="I457">
        <v>1611</v>
      </c>
      <c r="J457" t="s">
        <v>23</v>
      </c>
      <c r="K457" t="s">
        <v>1571</v>
      </c>
      <c r="L457" t="s">
        <v>37</v>
      </c>
      <c r="M457" t="s">
        <v>38</v>
      </c>
      <c r="N457" t="s">
        <v>661</v>
      </c>
      <c r="O457" t="s">
        <v>29</v>
      </c>
      <c r="P457">
        <v>1</v>
      </c>
      <c r="Q457">
        <v>1</v>
      </c>
      <c r="R457">
        <v>1</v>
      </c>
      <c r="S457">
        <v>1</v>
      </c>
      <c r="T457" t="s">
        <v>15888</v>
      </c>
      <c r="U457" t="s">
        <v>15891</v>
      </c>
      <c r="V457" t="s">
        <v>13664</v>
      </c>
      <c r="W457" t="s">
        <v>15891</v>
      </c>
      <c r="X457" t="s">
        <v>15891</v>
      </c>
      <c r="Y457" t="s">
        <v>15896</v>
      </c>
      <c r="Z457" t="s">
        <v>15896</v>
      </c>
      <c r="AA457" t="s">
        <v>15897</v>
      </c>
      <c r="AB457" t="s">
        <v>3594</v>
      </c>
      <c r="AC457" t="s">
        <v>3592</v>
      </c>
      <c r="AD457" t="s">
        <v>3590</v>
      </c>
      <c r="AE457" t="s">
        <v>3591</v>
      </c>
      <c r="AF457" t="s">
        <v>3593</v>
      </c>
    </row>
    <row r="458" spans="1:32" x14ac:dyDescent="0.25">
      <c r="A458">
        <v>957</v>
      </c>
      <c r="B458" t="s">
        <v>7382</v>
      </c>
      <c r="C458">
        <v>22700000</v>
      </c>
      <c r="D458">
        <v>38119483</v>
      </c>
      <c r="E458">
        <v>31952</v>
      </c>
      <c r="F458">
        <v>39.890797999999997</v>
      </c>
      <c r="G458">
        <v>96</v>
      </c>
      <c r="H458">
        <v>6.7</v>
      </c>
      <c r="I458">
        <v>902</v>
      </c>
      <c r="J458" t="s">
        <v>23</v>
      </c>
      <c r="K458" t="s">
        <v>7384</v>
      </c>
      <c r="L458" t="s">
        <v>37</v>
      </c>
      <c r="M458" t="s">
        <v>38</v>
      </c>
      <c r="N458" t="s">
        <v>1451</v>
      </c>
      <c r="O458" t="s">
        <v>29</v>
      </c>
      <c r="P458">
        <v>1</v>
      </c>
      <c r="Q458">
        <v>1</v>
      </c>
      <c r="R458">
        <v>1</v>
      </c>
      <c r="S458">
        <v>0</v>
      </c>
      <c r="T458" t="s">
        <v>15888</v>
      </c>
      <c r="U458" t="s">
        <v>15891</v>
      </c>
      <c r="V458" t="s">
        <v>13664</v>
      </c>
      <c r="W458" t="s">
        <v>15891</v>
      </c>
      <c r="X458" t="s">
        <v>15891</v>
      </c>
      <c r="Y458" t="s">
        <v>15896</v>
      </c>
      <c r="Z458" t="s">
        <v>15896</v>
      </c>
      <c r="AA458" t="s">
        <v>15897</v>
      </c>
      <c r="AB458" t="s">
        <v>7385</v>
      </c>
      <c r="AC458" t="s">
        <v>7382</v>
      </c>
      <c r="AD458" t="s">
        <v>7380</v>
      </c>
      <c r="AE458" t="s">
        <v>7381</v>
      </c>
      <c r="AF458" t="s">
        <v>7383</v>
      </c>
    </row>
    <row r="459" spans="1:32" x14ac:dyDescent="0.25">
      <c r="A459">
        <v>116149</v>
      </c>
      <c r="B459" t="s">
        <v>3163</v>
      </c>
      <c r="C459">
        <v>55000000</v>
      </c>
      <c r="D459">
        <v>259207227</v>
      </c>
      <c r="E459">
        <v>41970</v>
      </c>
      <c r="F459">
        <v>39.882275999999997</v>
      </c>
      <c r="G459">
        <v>95</v>
      </c>
      <c r="H459">
        <v>7</v>
      </c>
      <c r="I459">
        <v>883</v>
      </c>
      <c r="J459" t="s">
        <v>23</v>
      </c>
      <c r="K459" t="s">
        <v>3165</v>
      </c>
      <c r="L459" t="s">
        <v>2620</v>
      </c>
      <c r="M459" t="s">
        <v>38</v>
      </c>
      <c r="N459" t="s">
        <v>2765</v>
      </c>
      <c r="O459" t="s">
        <v>29</v>
      </c>
      <c r="P459">
        <v>1</v>
      </c>
      <c r="Q459">
        <v>1</v>
      </c>
      <c r="R459">
        <v>1</v>
      </c>
      <c r="S459">
        <v>0</v>
      </c>
      <c r="T459" t="s">
        <v>15888</v>
      </c>
      <c r="U459" t="s">
        <v>15891</v>
      </c>
      <c r="V459" t="s">
        <v>13664</v>
      </c>
      <c r="W459" t="s">
        <v>15891</v>
      </c>
      <c r="X459" t="s">
        <v>15891</v>
      </c>
      <c r="Y459" t="s">
        <v>15896</v>
      </c>
      <c r="Z459" t="s">
        <v>15896</v>
      </c>
      <c r="AA459" t="s">
        <v>15897</v>
      </c>
      <c r="AB459" t="s">
        <v>3166</v>
      </c>
      <c r="AC459" t="s">
        <v>3163</v>
      </c>
      <c r="AD459" t="s">
        <v>3161</v>
      </c>
      <c r="AE459" t="s">
        <v>3162</v>
      </c>
      <c r="AF459" t="s">
        <v>3164</v>
      </c>
    </row>
    <row r="460" spans="1:32" x14ac:dyDescent="0.25">
      <c r="A460">
        <v>10591</v>
      </c>
      <c r="B460" t="s">
        <v>7018</v>
      </c>
      <c r="C460">
        <v>25000000</v>
      </c>
      <c r="D460">
        <v>30411183</v>
      </c>
      <c r="E460">
        <v>38086</v>
      </c>
      <c r="F460">
        <v>39.784025999999997</v>
      </c>
      <c r="G460">
        <v>108</v>
      </c>
      <c r="H460">
        <v>6.3</v>
      </c>
      <c r="I460">
        <v>824</v>
      </c>
      <c r="J460" t="s">
        <v>23</v>
      </c>
      <c r="K460" t="s">
        <v>7020</v>
      </c>
      <c r="L460" t="s">
        <v>37</v>
      </c>
      <c r="M460" t="s">
        <v>38</v>
      </c>
      <c r="N460" t="s">
        <v>661</v>
      </c>
      <c r="O460" t="s">
        <v>29</v>
      </c>
      <c r="P460">
        <v>1</v>
      </c>
      <c r="Q460">
        <v>1</v>
      </c>
      <c r="R460">
        <v>1</v>
      </c>
      <c r="S460">
        <v>0</v>
      </c>
      <c r="T460" t="s">
        <v>15888</v>
      </c>
      <c r="U460" t="s">
        <v>15891</v>
      </c>
      <c r="V460" t="s">
        <v>13664</v>
      </c>
      <c r="W460" t="s">
        <v>15891</v>
      </c>
      <c r="X460" t="s">
        <v>15891</v>
      </c>
      <c r="Y460" t="s">
        <v>15896</v>
      </c>
      <c r="Z460" t="s">
        <v>15896</v>
      </c>
      <c r="AA460" t="s">
        <v>15897</v>
      </c>
      <c r="AB460" t="s">
        <v>7021</v>
      </c>
      <c r="AC460" t="s">
        <v>7018</v>
      </c>
      <c r="AE460" t="s">
        <v>7017</v>
      </c>
      <c r="AF460" t="s">
        <v>7019</v>
      </c>
    </row>
    <row r="461" spans="1:32" x14ac:dyDescent="0.25">
      <c r="A461">
        <v>17979</v>
      </c>
      <c r="B461" t="s">
        <v>281</v>
      </c>
      <c r="C461">
        <v>200000000</v>
      </c>
      <c r="D461">
        <v>325233863</v>
      </c>
      <c r="E461">
        <v>40121</v>
      </c>
      <c r="F461">
        <v>39.744242</v>
      </c>
      <c r="G461">
        <v>96</v>
      </c>
      <c r="H461">
        <v>6.6</v>
      </c>
      <c r="I461">
        <v>1095</v>
      </c>
      <c r="J461" t="s">
        <v>23</v>
      </c>
      <c r="K461" t="s">
        <v>283</v>
      </c>
      <c r="L461" t="s">
        <v>37</v>
      </c>
      <c r="M461" t="s">
        <v>38</v>
      </c>
      <c r="N461" t="s">
        <v>278</v>
      </c>
      <c r="O461" t="s">
        <v>29</v>
      </c>
      <c r="P461">
        <v>1</v>
      </c>
      <c r="Q461">
        <v>1</v>
      </c>
      <c r="R461">
        <v>1</v>
      </c>
      <c r="S461">
        <v>0</v>
      </c>
      <c r="T461" t="s">
        <v>15887</v>
      </c>
      <c r="U461" t="s">
        <v>15891</v>
      </c>
      <c r="V461" t="s">
        <v>15891</v>
      </c>
      <c r="W461" t="s">
        <v>15901</v>
      </c>
      <c r="X461" t="s">
        <v>15891</v>
      </c>
      <c r="Y461" t="s">
        <v>15897</v>
      </c>
      <c r="Z461" t="s">
        <v>15911</v>
      </c>
      <c r="AA461" t="s">
        <v>15915</v>
      </c>
      <c r="AB461" t="s">
        <v>284</v>
      </c>
      <c r="AC461" t="s">
        <v>281</v>
      </c>
      <c r="AD461" t="s">
        <v>279</v>
      </c>
      <c r="AE461" t="s">
        <v>280</v>
      </c>
      <c r="AF461" t="s">
        <v>282</v>
      </c>
    </row>
    <row r="462" spans="1:32" x14ac:dyDescent="0.25">
      <c r="A462">
        <v>134</v>
      </c>
      <c r="B462" t="s">
        <v>6634</v>
      </c>
      <c r="C462">
        <v>26000000</v>
      </c>
      <c r="D462">
        <v>71868327</v>
      </c>
      <c r="E462">
        <v>36768</v>
      </c>
      <c r="F462">
        <v>39.742009000000003</v>
      </c>
      <c r="G462">
        <v>106</v>
      </c>
      <c r="H462">
        <v>7.3</v>
      </c>
      <c r="I462">
        <v>1112</v>
      </c>
      <c r="J462" t="s">
        <v>23</v>
      </c>
      <c r="K462" t="s">
        <v>6636</v>
      </c>
      <c r="L462" t="s">
        <v>2864</v>
      </c>
      <c r="M462" t="s">
        <v>38</v>
      </c>
      <c r="N462" t="s">
        <v>893</v>
      </c>
      <c r="O462" t="s">
        <v>29</v>
      </c>
      <c r="P462">
        <v>1</v>
      </c>
      <c r="Q462">
        <v>3</v>
      </c>
      <c r="R462">
        <v>1</v>
      </c>
      <c r="S462">
        <v>1</v>
      </c>
      <c r="T462" t="s">
        <v>15888</v>
      </c>
      <c r="U462" t="s">
        <v>15890</v>
      </c>
      <c r="V462" t="s">
        <v>13664</v>
      </c>
      <c r="W462" t="s">
        <v>15891</v>
      </c>
      <c r="X462" t="s">
        <v>15891</v>
      </c>
      <c r="Y462" t="s">
        <v>15895</v>
      </c>
      <c r="Z462" t="s">
        <v>15896</v>
      </c>
      <c r="AA462" t="s">
        <v>15894</v>
      </c>
      <c r="AB462" t="s">
        <v>6637</v>
      </c>
      <c r="AC462" t="s">
        <v>6634</v>
      </c>
      <c r="AE462" t="s">
        <v>6633</v>
      </c>
      <c r="AF462" t="s">
        <v>6635</v>
      </c>
    </row>
    <row r="463" spans="1:32" x14ac:dyDescent="0.25">
      <c r="A463">
        <v>77174</v>
      </c>
      <c r="B463" t="s">
        <v>2778</v>
      </c>
      <c r="C463">
        <v>60000000</v>
      </c>
      <c r="D463">
        <v>107139399</v>
      </c>
      <c r="E463">
        <v>41124</v>
      </c>
      <c r="F463">
        <v>39.539045000000002</v>
      </c>
      <c r="G463">
        <v>90</v>
      </c>
      <c r="H463">
        <v>6.7</v>
      </c>
      <c r="I463">
        <v>789</v>
      </c>
      <c r="J463" t="s">
        <v>23</v>
      </c>
      <c r="K463" t="s">
        <v>2750</v>
      </c>
      <c r="L463" t="s">
        <v>37</v>
      </c>
      <c r="M463" t="s">
        <v>38</v>
      </c>
      <c r="N463" t="s">
        <v>588</v>
      </c>
      <c r="O463" t="s">
        <v>29</v>
      </c>
      <c r="P463">
        <v>1</v>
      </c>
      <c r="Q463">
        <v>1</v>
      </c>
      <c r="R463">
        <v>1</v>
      </c>
      <c r="S463">
        <v>0</v>
      </c>
      <c r="T463" t="s">
        <v>15887</v>
      </c>
      <c r="U463" t="s">
        <v>15891</v>
      </c>
      <c r="V463" t="s">
        <v>13664</v>
      </c>
      <c r="W463" t="s">
        <v>15891</v>
      </c>
      <c r="X463" t="s">
        <v>15891</v>
      </c>
      <c r="Y463" t="s">
        <v>15896</v>
      </c>
      <c r="Z463" t="s">
        <v>15896</v>
      </c>
      <c r="AA463" t="s">
        <v>15897</v>
      </c>
      <c r="AB463" t="s">
        <v>2780</v>
      </c>
      <c r="AC463" t="s">
        <v>2778</v>
      </c>
      <c r="AD463" t="s">
        <v>2776</v>
      </c>
      <c r="AE463" t="s">
        <v>2777</v>
      </c>
      <c r="AF463" t="s">
        <v>2779</v>
      </c>
    </row>
    <row r="464" spans="1:32" x14ac:dyDescent="0.25">
      <c r="A464">
        <v>49524</v>
      </c>
      <c r="B464" t="s">
        <v>818</v>
      </c>
      <c r="C464">
        <v>130000000</v>
      </c>
      <c r="D464">
        <v>61648500</v>
      </c>
      <c r="E464">
        <v>41473</v>
      </c>
      <c r="F464">
        <v>39.448065999999997</v>
      </c>
      <c r="G464">
        <v>96</v>
      </c>
      <c r="H464">
        <v>5.4</v>
      </c>
      <c r="I464">
        <v>1260</v>
      </c>
      <c r="J464" t="s">
        <v>23</v>
      </c>
      <c r="K464" t="s">
        <v>820</v>
      </c>
      <c r="L464" t="s">
        <v>37</v>
      </c>
      <c r="M464" t="s">
        <v>38</v>
      </c>
      <c r="N464" t="s">
        <v>815</v>
      </c>
      <c r="O464" t="s">
        <v>29</v>
      </c>
      <c r="P464">
        <v>1</v>
      </c>
      <c r="Q464">
        <v>1</v>
      </c>
      <c r="R464">
        <v>1</v>
      </c>
      <c r="S464">
        <v>1</v>
      </c>
      <c r="T464" t="s">
        <v>15888</v>
      </c>
      <c r="U464" t="s">
        <v>15890</v>
      </c>
      <c r="V464" t="s">
        <v>13664</v>
      </c>
      <c r="W464" t="s">
        <v>15891</v>
      </c>
      <c r="X464" t="s">
        <v>15891</v>
      </c>
      <c r="Y464" t="s">
        <v>15895</v>
      </c>
      <c r="Z464" t="s">
        <v>15896</v>
      </c>
      <c r="AA464" t="s">
        <v>15894</v>
      </c>
      <c r="AB464" t="s">
        <v>821</v>
      </c>
      <c r="AC464" t="s">
        <v>818</v>
      </c>
      <c r="AD464" t="s">
        <v>816</v>
      </c>
      <c r="AE464" t="s">
        <v>817</v>
      </c>
      <c r="AF464" t="s">
        <v>819</v>
      </c>
    </row>
    <row r="465" spans="1:32" x14ac:dyDescent="0.25">
      <c r="A465">
        <v>80035</v>
      </c>
      <c r="B465" t="s">
        <v>3168</v>
      </c>
      <c r="C465">
        <v>68000000</v>
      </c>
      <c r="D465">
        <v>68267862</v>
      </c>
      <c r="E465">
        <v>41116</v>
      </c>
      <c r="F465">
        <v>39.395881000000003</v>
      </c>
      <c r="G465">
        <v>98</v>
      </c>
      <c r="H465">
        <v>5.3</v>
      </c>
      <c r="I465">
        <v>881</v>
      </c>
      <c r="J465" t="s">
        <v>23</v>
      </c>
      <c r="K465" t="s">
        <v>3170</v>
      </c>
      <c r="L465" t="s">
        <v>37</v>
      </c>
      <c r="M465" t="s">
        <v>38</v>
      </c>
      <c r="N465" t="s">
        <v>661</v>
      </c>
      <c r="O465" t="s">
        <v>29</v>
      </c>
      <c r="P465">
        <v>1</v>
      </c>
      <c r="Q465">
        <v>1</v>
      </c>
      <c r="R465">
        <v>1</v>
      </c>
      <c r="S465">
        <v>1</v>
      </c>
      <c r="T465" t="s">
        <v>15888</v>
      </c>
      <c r="U465" t="s">
        <v>15891</v>
      </c>
      <c r="V465" t="s">
        <v>13664</v>
      </c>
      <c r="W465" t="s">
        <v>15891</v>
      </c>
      <c r="X465" t="s">
        <v>15891</v>
      </c>
      <c r="Y465" t="s">
        <v>15896</v>
      </c>
      <c r="Z465" t="s">
        <v>15896</v>
      </c>
      <c r="AA465" t="s">
        <v>15897</v>
      </c>
      <c r="AB465" t="s">
        <v>3171</v>
      </c>
      <c r="AC465" t="s">
        <v>3168</v>
      </c>
      <c r="AE465" t="s">
        <v>3167</v>
      </c>
      <c r="AF465" t="s">
        <v>3169</v>
      </c>
    </row>
    <row r="466" spans="1:32" x14ac:dyDescent="0.25">
      <c r="A466">
        <v>440</v>
      </c>
      <c r="B466" t="s">
        <v>4614</v>
      </c>
      <c r="C466">
        <v>40000000</v>
      </c>
      <c r="D466">
        <v>41797066</v>
      </c>
      <c r="E466">
        <v>39441</v>
      </c>
      <c r="F466">
        <v>39.381912999999997</v>
      </c>
      <c r="G466">
        <v>94</v>
      </c>
      <c r="H466">
        <v>4.9000000000000004</v>
      </c>
      <c r="I466">
        <v>740</v>
      </c>
      <c r="J466" t="s">
        <v>23</v>
      </c>
      <c r="K466" t="s">
        <v>4616</v>
      </c>
      <c r="L466" t="s">
        <v>37</v>
      </c>
      <c r="M466" t="s">
        <v>38</v>
      </c>
      <c r="N466" t="s">
        <v>4611</v>
      </c>
      <c r="O466" t="s">
        <v>29</v>
      </c>
      <c r="P466">
        <v>1</v>
      </c>
      <c r="Q466">
        <v>1</v>
      </c>
      <c r="R466">
        <v>1</v>
      </c>
      <c r="S466">
        <v>1</v>
      </c>
      <c r="T466" t="s">
        <v>15888</v>
      </c>
      <c r="U466" t="s">
        <v>15890</v>
      </c>
      <c r="V466" t="s">
        <v>15891</v>
      </c>
      <c r="W466" t="s">
        <v>15891</v>
      </c>
      <c r="X466" t="s">
        <v>15905</v>
      </c>
      <c r="Y466" t="s">
        <v>15894</v>
      </c>
      <c r="Z466" t="s">
        <v>15897</v>
      </c>
      <c r="AA466" t="s">
        <v>15894</v>
      </c>
      <c r="AB466" t="s">
        <v>4617</v>
      </c>
      <c r="AC466" t="s">
        <v>4614</v>
      </c>
      <c r="AD466" t="s">
        <v>4612</v>
      </c>
      <c r="AE466" t="s">
        <v>4613</v>
      </c>
      <c r="AF466" t="s">
        <v>4615</v>
      </c>
    </row>
    <row r="467" spans="1:32" x14ac:dyDescent="0.25">
      <c r="A467">
        <v>239</v>
      </c>
      <c r="B467" t="s">
        <v>13729</v>
      </c>
      <c r="C467">
        <v>2883848</v>
      </c>
      <c r="D467">
        <v>25000000</v>
      </c>
      <c r="E467">
        <v>21627</v>
      </c>
      <c r="F467">
        <v>39.309820000000002</v>
      </c>
      <c r="G467">
        <v>122</v>
      </c>
      <c r="H467">
        <v>8</v>
      </c>
      <c r="I467">
        <v>808</v>
      </c>
      <c r="J467" t="s">
        <v>23</v>
      </c>
      <c r="K467" t="s">
        <v>13731</v>
      </c>
      <c r="L467" t="s">
        <v>37</v>
      </c>
      <c r="M467" t="s">
        <v>38</v>
      </c>
      <c r="N467" t="s">
        <v>1106</v>
      </c>
      <c r="O467" t="s">
        <v>29</v>
      </c>
      <c r="P467">
        <v>1</v>
      </c>
      <c r="Q467">
        <v>1</v>
      </c>
      <c r="R467">
        <v>1</v>
      </c>
      <c r="S467">
        <v>0</v>
      </c>
      <c r="T467" t="s">
        <v>15888</v>
      </c>
      <c r="U467" t="s">
        <v>15891</v>
      </c>
      <c r="V467" t="s">
        <v>13664</v>
      </c>
      <c r="W467" t="s">
        <v>15891</v>
      </c>
      <c r="X467" t="s">
        <v>15891</v>
      </c>
      <c r="Y467" t="s">
        <v>15896</v>
      </c>
      <c r="Z467" t="s">
        <v>15896</v>
      </c>
      <c r="AA467" t="s">
        <v>15897</v>
      </c>
      <c r="AB467" t="s">
        <v>13732</v>
      </c>
      <c r="AC467" t="s">
        <v>13729</v>
      </c>
      <c r="AE467" t="s">
        <v>13728</v>
      </c>
      <c r="AF467" t="s">
        <v>13730</v>
      </c>
    </row>
    <row r="468" spans="1:32" x14ac:dyDescent="0.25">
      <c r="A468">
        <v>23629</v>
      </c>
      <c r="B468" t="s">
        <v>2140</v>
      </c>
      <c r="C468">
        <v>82000000</v>
      </c>
      <c r="D468">
        <v>89792502</v>
      </c>
      <c r="E468">
        <v>40626</v>
      </c>
      <c r="F468">
        <v>39.127082000000001</v>
      </c>
      <c r="G468">
        <v>110</v>
      </c>
      <c r="H468">
        <v>5.9</v>
      </c>
      <c r="I468">
        <v>1623</v>
      </c>
      <c r="J468" t="s">
        <v>23</v>
      </c>
      <c r="K468" t="s">
        <v>2142</v>
      </c>
      <c r="L468" t="s">
        <v>37</v>
      </c>
      <c r="M468" t="s">
        <v>296</v>
      </c>
      <c r="N468" t="s">
        <v>2137</v>
      </c>
      <c r="O468" t="s">
        <v>29</v>
      </c>
      <c r="P468">
        <v>1</v>
      </c>
      <c r="Q468">
        <v>1</v>
      </c>
      <c r="R468">
        <v>2</v>
      </c>
      <c r="S468">
        <v>1</v>
      </c>
      <c r="T468" t="s">
        <v>15888</v>
      </c>
      <c r="U468" t="s">
        <v>15890</v>
      </c>
      <c r="V468" t="s">
        <v>15891</v>
      </c>
      <c r="W468" t="s">
        <v>15891</v>
      </c>
      <c r="X468" t="s">
        <v>15905</v>
      </c>
      <c r="Y468" t="s">
        <v>15894</v>
      </c>
      <c r="Z468" t="s">
        <v>15897</v>
      </c>
      <c r="AA468" t="s">
        <v>15894</v>
      </c>
      <c r="AB468" t="s">
        <v>2143</v>
      </c>
      <c r="AC468" t="s">
        <v>2140</v>
      </c>
      <c r="AD468" t="s">
        <v>2138</v>
      </c>
      <c r="AE468" t="s">
        <v>2139</v>
      </c>
      <c r="AF468" t="s">
        <v>2141</v>
      </c>
    </row>
    <row r="469" spans="1:32" x14ac:dyDescent="0.25">
      <c r="A469">
        <v>270487</v>
      </c>
      <c r="B469" t="s">
        <v>7480</v>
      </c>
      <c r="C469">
        <v>22000000</v>
      </c>
      <c r="D469">
        <v>63647656</v>
      </c>
      <c r="E469">
        <v>42405</v>
      </c>
      <c r="F469">
        <v>39.006186999999997</v>
      </c>
      <c r="G469">
        <v>106</v>
      </c>
      <c r="H469">
        <v>5.7</v>
      </c>
      <c r="I469">
        <v>1309</v>
      </c>
      <c r="J469" t="s">
        <v>23</v>
      </c>
      <c r="K469" t="s">
        <v>7482</v>
      </c>
      <c r="L469" t="s">
        <v>37</v>
      </c>
      <c r="M469" t="s">
        <v>38</v>
      </c>
      <c r="N469" t="s">
        <v>7477</v>
      </c>
      <c r="O469" t="s">
        <v>29</v>
      </c>
      <c r="P469">
        <v>1</v>
      </c>
      <c r="Q469">
        <v>1</v>
      </c>
      <c r="R469">
        <v>1</v>
      </c>
      <c r="S469">
        <v>1</v>
      </c>
      <c r="T469" t="s">
        <v>15888</v>
      </c>
      <c r="U469" t="s">
        <v>15891</v>
      </c>
      <c r="V469" t="s">
        <v>13664</v>
      </c>
      <c r="W469" t="s">
        <v>15901</v>
      </c>
      <c r="X469" t="s">
        <v>15891</v>
      </c>
      <c r="Y469" t="s">
        <v>15896</v>
      </c>
      <c r="Z469" t="s">
        <v>15912</v>
      </c>
      <c r="AA469" t="s">
        <v>15915</v>
      </c>
      <c r="AB469" t="s">
        <v>7483</v>
      </c>
      <c r="AC469" t="s">
        <v>7480</v>
      </c>
      <c r="AD469" t="s">
        <v>7478</v>
      </c>
      <c r="AE469" t="s">
        <v>7479</v>
      </c>
      <c r="AF469" t="s">
        <v>7481</v>
      </c>
    </row>
    <row r="470" spans="1:32" x14ac:dyDescent="0.25">
      <c r="A470">
        <v>117251</v>
      </c>
      <c r="B470" t="s">
        <v>611</v>
      </c>
      <c r="C470">
        <v>150000000</v>
      </c>
      <c r="D470">
        <v>205366737</v>
      </c>
      <c r="E470">
        <v>41452</v>
      </c>
      <c r="F470">
        <v>39.004587999999998</v>
      </c>
      <c r="G470">
        <v>131</v>
      </c>
      <c r="H470">
        <v>6.4</v>
      </c>
      <c r="I470">
        <v>1891</v>
      </c>
      <c r="J470" t="s">
        <v>23</v>
      </c>
      <c r="K470" t="s">
        <v>613</v>
      </c>
      <c r="L470" t="s">
        <v>37</v>
      </c>
      <c r="M470" t="s">
        <v>38</v>
      </c>
      <c r="N470" t="s">
        <v>609</v>
      </c>
      <c r="O470" t="s">
        <v>29</v>
      </c>
      <c r="P470">
        <v>1</v>
      </c>
      <c r="Q470">
        <v>1</v>
      </c>
      <c r="R470">
        <v>1</v>
      </c>
      <c r="S470">
        <v>0</v>
      </c>
      <c r="T470" t="s">
        <v>15888</v>
      </c>
      <c r="U470" t="s">
        <v>15890</v>
      </c>
      <c r="V470" t="s">
        <v>15891</v>
      </c>
      <c r="W470" t="s">
        <v>15901</v>
      </c>
      <c r="X470" t="s">
        <v>15905</v>
      </c>
      <c r="Y470" t="s">
        <v>15894</v>
      </c>
      <c r="Z470" t="s">
        <v>15911</v>
      </c>
      <c r="AA470" t="s">
        <v>15914</v>
      </c>
      <c r="AB470" t="s">
        <v>614</v>
      </c>
      <c r="AC470" t="s">
        <v>611</v>
      </c>
      <c r="AE470" t="s">
        <v>610</v>
      </c>
      <c r="AF470" t="s">
        <v>612</v>
      </c>
    </row>
    <row r="471" spans="1:32" x14ac:dyDescent="0.25">
      <c r="A471">
        <v>2123</v>
      </c>
      <c r="B471" t="s">
        <v>3371</v>
      </c>
      <c r="C471">
        <v>51000000</v>
      </c>
      <c r="D471">
        <v>149270999</v>
      </c>
      <c r="E471">
        <v>36699</v>
      </c>
      <c r="F471">
        <v>39.001682000000002</v>
      </c>
      <c r="G471">
        <v>116</v>
      </c>
      <c r="H471">
        <v>6.1</v>
      </c>
      <c r="I471">
        <v>927</v>
      </c>
      <c r="J471" t="s">
        <v>23</v>
      </c>
      <c r="K471" t="s">
        <v>3184</v>
      </c>
      <c r="L471" t="s">
        <v>37</v>
      </c>
      <c r="M471" t="s">
        <v>296</v>
      </c>
      <c r="N471" t="s">
        <v>661</v>
      </c>
      <c r="O471" t="s">
        <v>29</v>
      </c>
      <c r="P471">
        <v>1</v>
      </c>
      <c r="Q471">
        <v>1</v>
      </c>
      <c r="R471">
        <v>2</v>
      </c>
      <c r="S471">
        <v>1</v>
      </c>
      <c r="T471" t="s">
        <v>15888</v>
      </c>
      <c r="U471" t="s">
        <v>15891</v>
      </c>
      <c r="V471" t="s">
        <v>13664</v>
      </c>
      <c r="W471" t="s">
        <v>15891</v>
      </c>
      <c r="X471" t="s">
        <v>15891</v>
      </c>
      <c r="Y471" t="s">
        <v>15896</v>
      </c>
      <c r="Z471" t="s">
        <v>15896</v>
      </c>
      <c r="AA471" t="s">
        <v>15897</v>
      </c>
      <c r="AB471" t="s">
        <v>3373</v>
      </c>
      <c r="AC471" t="s">
        <v>3371</v>
      </c>
      <c r="AE471" t="s">
        <v>3370</v>
      </c>
      <c r="AF471" t="s">
        <v>3372</v>
      </c>
    </row>
    <row r="472" spans="1:32" x14ac:dyDescent="0.25">
      <c r="A472">
        <v>59962</v>
      </c>
      <c r="B472" t="s">
        <v>2516</v>
      </c>
      <c r="C472">
        <v>65000000</v>
      </c>
      <c r="D472">
        <v>156974557</v>
      </c>
      <c r="E472">
        <v>40953</v>
      </c>
      <c r="F472">
        <v>38.994297000000003</v>
      </c>
      <c r="G472">
        <v>103</v>
      </c>
      <c r="H472">
        <v>5.9</v>
      </c>
      <c r="I472">
        <v>1389</v>
      </c>
      <c r="J472" t="s">
        <v>23</v>
      </c>
      <c r="K472" t="s">
        <v>2518</v>
      </c>
      <c r="L472" t="s">
        <v>37</v>
      </c>
      <c r="M472" t="s">
        <v>38</v>
      </c>
      <c r="N472" t="s">
        <v>2513</v>
      </c>
      <c r="O472" t="s">
        <v>29</v>
      </c>
      <c r="P472">
        <v>1</v>
      </c>
      <c r="Q472">
        <v>1</v>
      </c>
      <c r="R472">
        <v>1</v>
      </c>
      <c r="S472">
        <v>0</v>
      </c>
      <c r="T472" t="s">
        <v>15888</v>
      </c>
      <c r="U472" t="s">
        <v>15890</v>
      </c>
      <c r="V472" t="s">
        <v>13664</v>
      </c>
      <c r="W472" t="s">
        <v>15891</v>
      </c>
      <c r="X472" t="s">
        <v>15891</v>
      </c>
      <c r="Y472" t="s">
        <v>15895</v>
      </c>
      <c r="Z472" t="s">
        <v>15896</v>
      </c>
      <c r="AA472" t="s">
        <v>15894</v>
      </c>
      <c r="AB472" t="s">
        <v>2519</v>
      </c>
      <c r="AC472" t="s">
        <v>2516</v>
      </c>
      <c r="AD472" t="s">
        <v>2514</v>
      </c>
      <c r="AE472" t="s">
        <v>2515</v>
      </c>
      <c r="AF472" t="s">
        <v>2517</v>
      </c>
    </row>
    <row r="473" spans="1:32" x14ac:dyDescent="0.25">
      <c r="A473">
        <v>298312</v>
      </c>
      <c r="B473" t="s">
        <v>12708</v>
      </c>
      <c r="C473">
        <v>5000000</v>
      </c>
      <c r="D473">
        <v>98450062</v>
      </c>
      <c r="E473">
        <v>42257</v>
      </c>
      <c r="F473">
        <v>38.94708</v>
      </c>
      <c r="G473">
        <v>94</v>
      </c>
      <c r="H473">
        <v>6</v>
      </c>
      <c r="I473">
        <v>1360</v>
      </c>
      <c r="J473" t="s">
        <v>23</v>
      </c>
      <c r="K473" t="s">
        <v>12710</v>
      </c>
      <c r="L473" t="s">
        <v>37</v>
      </c>
      <c r="M473" t="s">
        <v>38</v>
      </c>
      <c r="N473" t="s">
        <v>2560</v>
      </c>
      <c r="O473" t="s">
        <v>29</v>
      </c>
      <c r="P473">
        <v>1</v>
      </c>
      <c r="Q473">
        <v>1</v>
      </c>
      <c r="R473">
        <v>1</v>
      </c>
      <c r="S473">
        <v>0</v>
      </c>
      <c r="T473" t="s">
        <v>15888</v>
      </c>
      <c r="U473" t="s">
        <v>15891</v>
      </c>
      <c r="V473" t="s">
        <v>15891</v>
      </c>
      <c r="W473" t="s">
        <v>15891</v>
      </c>
      <c r="X473" t="s">
        <v>15905</v>
      </c>
      <c r="Y473" t="s">
        <v>15897</v>
      </c>
      <c r="Z473" t="s">
        <v>15897</v>
      </c>
      <c r="AA473" t="s">
        <v>15897</v>
      </c>
      <c r="AB473" t="s">
        <v>12711</v>
      </c>
      <c r="AC473" t="s">
        <v>12708</v>
      </c>
      <c r="AD473" t="s">
        <v>12706</v>
      </c>
      <c r="AE473" t="s">
        <v>12707</v>
      </c>
      <c r="AF473" t="s">
        <v>12709</v>
      </c>
    </row>
    <row r="474" spans="1:32" x14ac:dyDescent="0.25">
      <c r="A474">
        <v>9016</v>
      </c>
      <c r="B474" t="s">
        <v>1218</v>
      </c>
      <c r="C474">
        <v>140000000</v>
      </c>
      <c r="D474">
        <v>109578115</v>
      </c>
      <c r="E474">
        <v>37586</v>
      </c>
      <c r="F474">
        <v>38.924135999999997</v>
      </c>
      <c r="G474">
        <v>95</v>
      </c>
      <c r="H474">
        <v>7.2</v>
      </c>
      <c r="I474">
        <v>948</v>
      </c>
      <c r="J474" t="s">
        <v>23</v>
      </c>
      <c r="K474" t="s">
        <v>795</v>
      </c>
      <c r="L474" t="s">
        <v>37</v>
      </c>
      <c r="M474" t="s">
        <v>38</v>
      </c>
      <c r="N474" t="s">
        <v>1216</v>
      </c>
      <c r="O474" t="s">
        <v>29</v>
      </c>
      <c r="P474">
        <v>1</v>
      </c>
      <c r="Q474">
        <v>1</v>
      </c>
      <c r="R474">
        <v>1</v>
      </c>
      <c r="S474">
        <v>1</v>
      </c>
      <c r="T474" t="s">
        <v>15887</v>
      </c>
      <c r="U474" t="s">
        <v>15891</v>
      </c>
      <c r="V474" t="s">
        <v>15891</v>
      </c>
      <c r="W474" t="s">
        <v>15891</v>
      </c>
      <c r="X474" t="s">
        <v>15891</v>
      </c>
      <c r="Y474" t="s">
        <v>15897</v>
      </c>
      <c r="Z474" t="s">
        <v>15897</v>
      </c>
      <c r="AA474" t="s">
        <v>15897</v>
      </c>
      <c r="AB474" t="s">
        <v>1220</v>
      </c>
      <c r="AC474" t="s">
        <v>1218</v>
      </c>
      <c r="AE474" t="s">
        <v>1217</v>
      </c>
      <c r="AF474" t="s">
        <v>1219</v>
      </c>
    </row>
    <row r="475" spans="1:32" x14ac:dyDescent="0.25">
      <c r="A475">
        <v>38365</v>
      </c>
      <c r="B475" t="s">
        <v>2028</v>
      </c>
      <c r="C475">
        <v>80000000</v>
      </c>
      <c r="D475">
        <v>271430189</v>
      </c>
      <c r="E475">
        <v>40353</v>
      </c>
      <c r="F475">
        <v>38.864027</v>
      </c>
      <c r="G475">
        <v>102</v>
      </c>
      <c r="H475">
        <v>6</v>
      </c>
      <c r="I475">
        <v>1705</v>
      </c>
      <c r="J475" t="s">
        <v>23</v>
      </c>
      <c r="K475" t="s">
        <v>2030</v>
      </c>
      <c r="L475" t="s">
        <v>37</v>
      </c>
      <c r="M475" t="s">
        <v>38</v>
      </c>
      <c r="N475" t="s">
        <v>661</v>
      </c>
      <c r="O475" t="s">
        <v>29</v>
      </c>
      <c r="P475">
        <v>1</v>
      </c>
      <c r="Q475">
        <v>1</v>
      </c>
      <c r="R475">
        <v>1</v>
      </c>
      <c r="S475">
        <v>0</v>
      </c>
      <c r="T475" t="s">
        <v>15888</v>
      </c>
      <c r="U475" t="s">
        <v>15891</v>
      </c>
      <c r="V475" t="s">
        <v>13664</v>
      </c>
      <c r="W475" t="s">
        <v>15891</v>
      </c>
      <c r="X475" t="s">
        <v>15891</v>
      </c>
      <c r="Y475" t="s">
        <v>15896</v>
      </c>
      <c r="Z475" t="s">
        <v>15896</v>
      </c>
      <c r="AA475" t="s">
        <v>15897</v>
      </c>
      <c r="AB475" t="s">
        <v>2031</v>
      </c>
      <c r="AC475" t="s">
        <v>2028</v>
      </c>
      <c r="AD475" t="s">
        <v>2026</v>
      </c>
      <c r="AE475" t="s">
        <v>2027</v>
      </c>
      <c r="AF475" t="s">
        <v>2029</v>
      </c>
    </row>
    <row r="476" spans="1:32" x14ac:dyDescent="0.25">
      <c r="A476">
        <v>2253</v>
      </c>
      <c r="B476" t="s">
        <v>1393</v>
      </c>
      <c r="C476">
        <v>75000000</v>
      </c>
      <c r="D476">
        <v>200276000</v>
      </c>
      <c r="E476">
        <v>39807</v>
      </c>
      <c r="F476">
        <v>38.832841999999999</v>
      </c>
      <c r="G476">
        <v>121</v>
      </c>
      <c r="H476">
        <v>6.7</v>
      </c>
      <c r="I476">
        <v>1173</v>
      </c>
      <c r="J476" t="s">
        <v>23</v>
      </c>
      <c r="K476" t="s">
        <v>1395</v>
      </c>
      <c r="L476" t="s">
        <v>334</v>
      </c>
      <c r="M476" t="s">
        <v>296</v>
      </c>
      <c r="N476" t="s">
        <v>1391</v>
      </c>
      <c r="O476" t="s">
        <v>29</v>
      </c>
      <c r="P476">
        <v>1</v>
      </c>
      <c r="Q476">
        <v>2</v>
      </c>
      <c r="R476">
        <v>2</v>
      </c>
      <c r="S476">
        <v>0</v>
      </c>
      <c r="T476" t="s">
        <v>15888</v>
      </c>
      <c r="U476" t="s">
        <v>15891</v>
      </c>
      <c r="V476" t="s">
        <v>15891</v>
      </c>
      <c r="W476" t="s">
        <v>15901</v>
      </c>
      <c r="X476" t="s">
        <v>15905</v>
      </c>
      <c r="Y476" t="s">
        <v>15897</v>
      </c>
      <c r="Z476" t="s">
        <v>15911</v>
      </c>
      <c r="AA476" t="s">
        <v>15915</v>
      </c>
      <c r="AB476" t="s">
        <v>1396</v>
      </c>
      <c r="AC476" t="s">
        <v>1393</v>
      </c>
      <c r="AE476" t="s">
        <v>1392</v>
      </c>
      <c r="AF476" t="s">
        <v>1394</v>
      </c>
    </row>
    <row r="477" spans="1:32" x14ac:dyDescent="0.25">
      <c r="A477">
        <v>1690</v>
      </c>
      <c r="B477" t="s">
        <v>12768</v>
      </c>
      <c r="C477">
        <v>4800000</v>
      </c>
      <c r="D477">
        <v>80578934</v>
      </c>
      <c r="E477">
        <v>38358</v>
      </c>
      <c r="F477">
        <v>38.831919999999997</v>
      </c>
      <c r="G477">
        <v>94</v>
      </c>
      <c r="H477">
        <v>5.7</v>
      </c>
      <c r="I477">
        <v>887</v>
      </c>
      <c r="J477" t="s">
        <v>23</v>
      </c>
      <c r="K477" t="s">
        <v>12770</v>
      </c>
      <c r="L477" t="s">
        <v>37</v>
      </c>
      <c r="M477" t="s">
        <v>38</v>
      </c>
      <c r="N477" t="s">
        <v>3816</v>
      </c>
      <c r="O477" t="s">
        <v>29</v>
      </c>
      <c r="P477">
        <v>1</v>
      </c>
      <c r="Q477">
        <v>1</v>
      </c>
      <c r="R477">
        <v>1</v>
      </c>
      <c r="S477">
        <v>0</v>
      </c>
      <c r="T477" t="s">
        <v>15888</v>
      </c>
      <c r="U477" t="s">
        <v>15891</v>
      </c>
      <c r="V477" t="s">
        <v>15891</v>
      </c>
      <c r="W477" t="s">
        <v>15891</v>
      </c>
      <c r="X477" t="s">
        <v>15891</v>
      </c>
      <c r="Y477" t="s">
        <v>15897</v>
      </c>
      <c r="Z477" t="s">
        <v>15897</v>
      </c>
      <c r="AA477" t="s">
        <v>15897</v>
      </c>
      <c r="AB477" t="s">
        <v>12771</v>
      </c>
      <c r="AC477" t="s">
        <v>12768</v>
      </c>
      <c r="AD477" t="s">
        <v>12766</v>
      </c>
      <c r="AE477" t="s">
        <v>12767</v>
      </c>
      <c r="AF477" t="s">
        <v>12769</v>
      </c>
    </row>
    <row r="478" spans="1:32" x14ac:dyDescent="0.25">
      <c r="A478">
        <v>9532</v>
      </c>
      <c r="B478" t="s">
        <v>7307</v>
      </c>
      <c r="C478">
        <v>23000000</v>
      </c>
      <c r="D478">
        <v>53302314</v>
      </c>
      <c r="E478">
        <v>36601</v>
      </c>
      <c r="F478">
        <v>38.799596000000001</v>
      </c>
      <c r="G478">
        <v>98</v>
      </c>
      <c r="H478">
        <v>6.4</v>
      </c>
      <c r="I478">
        <v>1378</v>
      </c>
      <c r="J478" t="s">
        <v>23</v>
      </c>
      <c r="K478" t="s">
        <v>7309</v>
      </c>
      <c r="L478" t="s">
        <v>37</v>
      </c>
      <c r="M478" t="s">
        <v>62</v>
      </c>
      <c r="N478" t="s">
        <v>3816</v>
      </c>
      <c r="O478" t="s">
        <v>29</v>
      </c>
      <c r="P478">
        <v>1</v>
      </c>
      <c r="Q478">
        <v>1</v>
      </c>
      <c r="R478">
        <v>2</v>
      </c>
      <c r="S478">
        <v>0</v>
      </c>
      <c r="T478" t="s">
        <v>15888</v>
      </c>
      <c r="U478" t="s">
        <v>15891</v>
      </c>
      <c r="V478" t="s">
        <v>15891</v>
      </c>
      <c r="W478" t="s">
        <v>15891</v>
      </c>
      <c r="X478" t="s">
        <v>15891</v>
      </c>
      <c r="Y478" t="s">
        <v>15897</v>
      </c>
      <c r="Z478" t="s">
        <v>15897</v>
      </c>
      <c r="AA478" t="s">
        <v>15897</v>
      </c>
      <c r="AB478" t="s">
        <v>7310</v>
      </c>
      <c r="AC478" t="s">
        <v>7307</v>
      </c>
      <c r="AE478" t="s">
        <v>7306</v>
      </c>
      <c r="AF478" t="s">
        <v>7308</v>
      </c>
    </row>
    <row r="479" spans="1:32" x14ac:dyDescent="0.25">
      <c r="A479">
        <v>82703</v>
      </c>
      <c r="B479" t="s">
        <v>633</v>
      </c>
      <c r="C479">
        <v>145000000</v>
      </c>
      <c r="D479">
        <v>272912430</v>
      </c>
      <c r="E479">
        <v>41677</v>
      </c>
      <c r="F479">
        <v>38.734940000000002</v>
      </c>
      <c r="G479">
        <v>92</v>
      </c>
      <c r="H479">
        <v>6.7</v>
      </c>
      <c r="I479">
        <v>843</v>
      </c>
      <c r="J479" t="s">
        <v>23</v>
      </c>
      <c r="K479" t="s">
        <v>635</v>
      </c>
      <c r="L479" t="s">
        <v>37</v>
      </c>
      <c r="M479" t="s">
        <v>38</v>
      </c>
      <c r="N479" t="s">
        <v>550</v>
      </c>
      <c r="O479" t="s">
        <v>29</v>
      </c>
      <c r="P479">
        <v>1</v>
      </c>
      <c r="Q479">
        <v>1</v>
      </c>
      <c r="R479">
        <v>1</v>
      </c>
      <c r="S479">
        <v>0</v>
      </c>
      <c r="T479" t="s">
        <v>15887</v>
      </c>
      <c r="U479" t="s">
        <v>15891</v>
      </c>
      <c r="V479" t="s">
        <v>15891</v>
      </c>
      <c r="W479" t="s">
        <v>15891</v>
      </c>
      <c r="X479" t="s">
        <v>15891</v>
      </c>
      <c r="Y479" t="s">
        <v>15897</v>
      </c>
      <c r="Z479" t="s">
        <v>15897</v>
      </c>
      <c r="AA479" t="s">
        <v>15897</v>
      </c>
      <c r="AB479" t="s">
        <v>636</v>
      </c>
      <c r="AC479" t="s">
        <v>633</v>
      </c>
      <c r="AE479" t="s">
        <v>632</v>
      </c>
      <c r="AF479" t="s">
        <v>634</v>
      </c>
    </row>
    <row r="480" spans="1:32" x14ac:dyDescent="0.25">
      <c r="A480">
        <v>41630</v>
      </c>
      <c r="B480" t="s">
        <v>6784</v>
      </c>
      <c r="C480">
        <v>25000000</v>
      </c>
      <c r="D480">
        <v>147780440</v>
      </c>
      <c r="E480">
        <v>40564</v>
      </c>
      <c r="F480">
        <v>38.688822000000002</v>
      </c>
      <c r="G480">
        <v>107</v>
      </c>
      <c r="H480">
        <v>6.1</v>
      </c>
      <c r="I480">
        <v>1331</v>
      </c>
      <c r="J480" t="s">
        <v>23</v>
      </c>
      <c r="K480" t="s">
        <v>6786</v>
      </c>
      <c r="L480" t="s">
        <v>37</v>
      </c>
      <c r="M480" t="s">
        <v>38</v>
      </c>
      <c r="N480" t="s">
        <v>1106</v>
      </c>
      <c r="O480" t="s">
        <v>29</v>
      </c>
      <c r="P480">
        <v>1</v>
      </c>
      <c r="Q480">
        <v>1</v>
      </c>
      <c r="R480">
        <v>1</v>
      </c>
      <c r="S480">
        <v>0</v>
      </c>
      <c r="T480" t="s">
        <v>15888</v>
      </c>
      <c r="U480" t="s">
        <v>15891</v>
      </c>
      <c r="V480" t="s">
        <v>13664</v>
      </c>
      <c r="W480" t="s">
        <v>15891</v>
      </c>
      <c r="X480" t="s">
        <v>15891</v>
      </c>
      <c r="Y480" t="s">
        <v>15896</v>
      </c>
      <c r="Z480" t="s">
        <v>15896</v>
      </c>
      <c r="AA480" t="s">
        <v>15897</v>
      </c>
      <c r="AB480" t="s">
        <v>6787</v>
      </c>
      <c r="AC480" t="s">
        <v>6784</v>
      </c>
      <c r="AD480" t="s">
        <v>6782</v>
      </c>
      <c r="AE480" t="s">
        <v>6783</v>
      </c>
      <c r="AF480" t="s">
        <v>6785</v>
      </c>
    </row>
    <row r="481" spans="1:32" x14ac:dyDescent="0.25">
      <c r="A481">
        <v>72331</v>
      </c>
      <c r="B481" t="s">
        <v>2391</v>
      </c>
      <c r="C481">
        <v>69000000</v>
      </c>
      <c r="D481">
        <v>112265139</v>
      </c>
      <c r="E481">
        <v>41080</v>
      </c>
      <c r="F481">
        <v>38.634766999999997</v>
      </c>
      <c r="G481">
        <v>94</v>
      </c>
      <c r="H481">
        <v>5.5</v>
      </c>
      <c r="I481">
        <v>1269</v>
      </c>
      <c r="J481" t="s">
        <v>23</v>
      </c>
      <c r="K481" t="s">
        <v>2393</v>
      </c>
      <c r="L481" t="s">
        <v>37</v>
      </c>
      <c r="M481" t="s">
        <v>38</v>
      </c>
      <c r="N481" t="s">
        <v>2389</v>
      </c>
      <c r="O481" t="s">
        <v>29</v>
      </c>
      <c r="P481">
        <v>1</v>
      </c>
      <c r="Q481">
        <v>1</v>
      </c>
      <c r="R481">
        <v>1</v>
      </c>
      <c r="S481">
        <v>1</v>
      </c>
      <c r="T481" t="s">
        <v>15888</v>
      </c>
      <c r="U481" t="s">
        <v>15890</v>
      </c>
      <c r="V481" t="s">
        <v>15891</v>
      </c>
      <c r="W481" t="s">
        <v>15891</v>
      </c>
      <c r="X481" t="s">
        <v>15891</v>
      </c>
      <c r="Y481" t="s">
        <v>15894</v>
      </c>
      <c r="Z481" t="s">
        <v>15897</v>
      </c>
      <c r="AA481" t="s">
        <v>15894</v>
      </c>
      <c r="AB481" t="s">
        <v>2394</v>
      </c>
      <c r="AC481" t="s">
        <v>2391</v>
      </c>
      <c r="AE481" t="s">
        <v>2390</v>
      </c>
      <c r="AF481" t="s">
        <v>2392</v>
      </c>
    </row>
    <row r="482" spans="1:32" x14ac:dyDescent="0.25">
      <c r="A482">
        <v>74465</v>
      </c>
      <c r="B482" t="s">
        <v>3504</v>
      </c>
      <c r="C482">
        <v>50000000</v>
      </c>
      <c r="D482">
        <v>120081841</v>
      </c>
      <c r="E482">
        <v>40899</v>
      </c>
      <c r="F482">
        <v>38.629762999999997</v>
      </c>
      <c r="G482">
        <v>124</v>
      </c>
      <c r="H482">
        <v>6.5</v>
      </c>
      <c r="I482">
        <v>909</v>
      </c>
      <c r="J482" t="s">
        <v>23</v>
      </c>
      <c r="K482" t="s">
        <v>3506</v>
      </c>
      <c r="L482" t="s">
        <v>37</v>
      </c>
      <c r="M482" t="s">
        <v>38</v>
      </c>
      <c r="N482" t="s">
        <v>3501</v>
      </c>
      <c r="O482" t="s">
        <v>29</v>
      </c>
      <c r="P482">
        <v>1</v>
      </c>
      <c r="Q482">
        <v>1</v>
      </c>
      <c r="R482">
        <v>1</v>
      </c>
      <c r="S482">
        <v>1</v>
      </c>
      <c r="T482" t="s">
        <v>15888</v>
      </c>
      <c r="U482" t="s">
        <v>15891</v>
      </c>
      <c r="V482" t="s">
        <v>13664</v>
      </c>
      <c r="W482" t="s">
        <v>15901</v>
      </c>
      <c r="X482" t="s">
        <v>15891</v>
      </c>
      <c r="Y482" t="s">
        <v>15896</v>
      </c>
      <c r="Z482" t="s">
        <v>15912</v>
      </c>
      <c r="AA482" t="s">
        <v>15915</v>
      </c>
      <c r="AB482" t="s">
        <v>3507</v>
      </c>
      <c r="AC482" t="s">
        <v>3504</v>
      </c>
      <c r="AD482" t="s">
        <v>3502</v>
      </c>
      <c r="AE482" t="s">
        <v>3503</v>
      </c>
      <c r="AF482" t="s">
        <v>3505</v>
      </c>
    </row>
    <row r="483" spans="1:32" x14ac:dyDescent="0.25">
      <c r="A483">
        <v>4638</v>
      </c>
      <c r="B483" t="s">
        <v>8952</v>
      </c>
      <c r="C483">
        <v>12000000</v>
      </c>
      <c r="D483">
        <v>80573774</v>
      </c>
      <c r="E483">
        <v>39127</v>
      </c>
      <c r="F483">
        <v>38.623178000000003</v>
      </c>
      <c r="G483">
        <v>121</v>
      </c>
      <c r="H483">
        <v>7.4</v>
      </c>
      <c r="I483">
        <v>2199</v>
      </c>
      <c r="J483" t="s">
        <v>23</v>
      </c>
      <c r="K483" t="s">
        <v>8954</v>
      </c>
      <c r="L483" t="s">
        <v>2620</v>
      </c>
      <c r="M483" t="s">
        <v>38</v>
      </c>
      <c r="N483" t="s">
        <v>8949</v>
      </c>
      <c r="O483" t="s">
        <v>29</v>
      </c>
      <c r="P483">
        <v>1</v>
      </c>
      <c r="Q483">
        <v>1</v>
      </c>
      <c r="R483">
        <v>1</v>
      </c>
      <c r="S483">
        <v>1</v>
      </c>
      <c r="T483" t="s">
        <v>15888</v>
      </c>
      <c r="U483" t="s">
        <v>15890</v>
      </c>
      <c r="V483" t="s">
        <v>13664</v>
      </c>
      <c r="W483" t="s">
        <v>15891</v>
      </c>
      <c r="X483" t="s">
        <v>15891</v>
      </c>
      <c r="Y483" t="s">
        <v>15895</v>
      </c>
      <c r="Z483" t="s">
        <v>15896</v>
      </c>
      <c r="AA483" t="s">
        <v>15894</v>
      </c>
      <c r="AB483" t="s">
        <v>8955</v>
      </c>
      <c r="AC483" t="s">
        <v>8952</v>
      </c>
      <c r="AD483" t="s">
        <v>8950</v>
      </c>
      <c r="AE483" t="s">
        <v>8951</v>
      </c>
      <c r="AF483" t="s">
        <v>8953</v>
      </c>
    </row>
    <row r="484" spans="1:32" x14ac:dyDescent="0.25">
      <c r="A484">
        <v>274167</v>
      </c>
      <c r="B484" t="s">
        <v>3479</v>
      </c>
      <c r="C484">
        <v>50000000</v>
      </c>
      <c r="D484">
        <v>242786137</v>
      </c>
      <c r="E484">
        <v>42363</v>
      </c>
      <c r="F484">
        <v>38.616743999999997</v>
      </c>
      <c r="G484">
        <v>96</v>
      </c>
      <c r="H484">
        <v>5.8</v>
      </c>
      <c r="I484">
        <v>854</v>
      </c>
      <c r="J484" t="s">
        <v>23</v>
      </c>
      <c r="K484" t="s">
        <v>3481</v>
      </c>
      <c r="L484" t="s">
        <v>37</v>
      </c>
      <c r="M484" t="s">
        <v>38</v>
      </c>
      <c r="N484" t="s">
        <v>661</v>
      </c>
      <c r="O484" t="s">
        <v>29</v>
      </c>
      <c r="P484">
        <v>1</v>
      </c>
      <c r="Q484">
        <v>1</v>
      </c>
      <c r="R484">
        <v>1</v>
      </c>
      <c r="S484">
        <v>1</v>
      </c>
      <c r="T484" t="s">
        <v>15888</v>
      </c>
      <c r="U484" t="s">
        <v>15891</v>
      </c>
      <c r="V484" t="s">
        <v>13664</v>
      </c>
      <c r="W484" t="s">
        <v>15891</v>
      </c>
      <c r="X484" t="s">
        <v>15891</v>
      </c>
      <c r="Y484" t="s">
        <v>15896</v>
      </c>
      <c r="Z484" t="s">
        <v>15896</v>
      </c>
      <c r="AA484" t="s">
        <v>15897</v>
      </c>
      <c r="AB484" t="s">
        <v>3482</v>
      </c>
      <c r="AC484" t="s">
        <v>3479</v>
      </c>
      <c r="AD484" t="s">
        <v>3477</v>
      </c>
      <c r="AE484" t="s">
        <v>3478</v>
      </c>
      <c r="AF484" t="s">
        <v>3480</v>
      </c>
    </row>
    <row r="485" spans="1:32" x14ac:dyDescent="0.25">
      <c r="A485">
        <v>6957</v>
      </c>
      <c r="B485" t="s">
        <v>6595</v>
      </c>
      <c r="C485">
        <v>26000000</v>
      </c>
      <c r="D485">
        <v>109449237</v>
      </c>
      <c r="E485">
        <v>38575</v>
      </c>
      <c r="F485">
        <v>38.473731999999998</v>
      </c>
      <c r="G485">
        <v>116</v>
      </c>
      <c r="H485">
        <v>6.2</v>
      </c>
      <c r="I485">
        <v>1983</v>
      </c>
      <c r="J485" t="s">
        <v>23</v>
      </c>
      <c r="K485" t="s">
        <v>5881</v>
      </c>
      <c r="L485" t="s">
        <v>37</v>
      </c>
      <c r="M485" t="s">
        <v>28</v>
      </c>
      <c r="N485" t="s">
        <v>1106</v>
      </c>
      <c r="O485" t="s">
        <v>29</v>
      </c>
      <c r="P485">
        <v>1</v>
      </c>
      <c r="Q485">
        <v>1</v>
      </c>
      <c r="R485">
        <v>2</v>
      </c>
      <c r="S485">
        <v>1</v>
      </c>
      <c r="T485" t="s">
        <v>15888</v>
      </c>
      <c r="U485" t="s">
        <v>15891</v>
      </c>
      <c r="V485" t="s">
        <v>13664</v>
      </c>
      <c r="W485" t="s">
        <v>15891</v>
      </c>
      <c r="X485" t="s">
        <v>15891</v>
      </c>
      <c r="Y485" t="s">
        <v>15896</v>
      </c>
      <c r="Z485" t="s">
        <v>15896</v>
      </c>
      <c r="AA485" t="s">
        <v>15897</v>
      </c>
      <c r="AB485" t="s">
        <v>6597</v>
      </c>
      <c r="AC485" t="s">
        <v>6595</v>
      </c>
      <c r="AD485" t="s">
        <v>6593</v>
      </c>
      <c r="AE485" t="s">
        <v>6594</v>
      </c>
      <c r="AF485" t="s">
        <v>6596</v>
      </c>
    </row>
    <row r="486" spans="1:32" x14ac:dyDescent="0.25">
      <c r="A486">
        <v>89492</v>
      </c>
      <c r="B486" t="s">
        <v>5287</v>
      </c>
      <c r="C486">
        <v>35000000</v>
      </c>
      <c r="D486">
        <v>88058786</v>
      </c>
      <c r="E486">
        <v>41263</v>
      </c>
      <c r="F486">
        <v>38.429648</v>
      </c>
      <c r="G486">
        <v>134</v>
      </c>
      <c r="H486">
        <v>5.6</v>
      </c>
      <c r="I486">
        <v>896</v>
      </c>
      <c r="J486" t="s">
        <v>23</v>
      </c>
      <c r="K486" t="s">
        <v>5289</v>
      </c>
      <c r="L486" t="s">
        <v>37</v>
      </c>
      <c r="M486" t="s">
        <v>38</v>
      </c>
      <c r="N486" t="s">
        <v>661</v>
      </c>
      <c r="O486" t="s">
        <v>29</v>
      </c>
      <c r="P486">
        <v>1</v>
      </c>
      <c r="Q486">
        <v>1</v>
      </c>
      <c r="R486">
        <v>1</v>
      </c>
      <c r="S486">
        <v>0</v>
      </c>
      <c r="T486" t="s">
        <v>15888</v>
      </c>
      <c r="U486" t="s">
        <v>15891</v>
      </c>
      <c r="V486" t="s">
        <v>13664</v>
      </c>
      <c r="W486" t="s">
        <v>15891</v>
      </c>
      <c r="X486" t="s">
        <v>15891</v>
      </c>
      <c r="Y486" t="s">
        <v>15896</v>
      </c>
      <c r="Z486" t="s">
        <v>15896</v>
      </c>
      <c r="AA486" t="s">
        <v>15897</v>
      </c>
      <c r="AB486" t="s">
        <v>5290</v>
      </c>
      <c r="AC486" t="s">
        <v>5287</v>
      </c>
      <c r="AD486" t="s">
        <v>5285</v>
      </c>
      <c r="AE486" t="s">
        <v>5286</v>
      </c>
      <c r="AF486" t="s">
        <v>5288</v>
      </c>
    </row>
    <row r="487" spans="1:32" x14ac:dyDescent="0.25">
      <c r="A487">
        <v>303858</v>
      </c>
      <c r="B487" t="s">
        <v>6567</v>
      </c>
      <c r="C487">
        <v>27000000</v>
      </c>
      <c r="D487">
        <v>93282604</v>
      </c>
      <c r="E487">
        <v>42502</v>
      </c>
      <c r="F487">
        <v>38.279457999999998</v>
      </c>
      <c r="G487">
        <v>98</v>
      </c>
      <c r="H487">
        <v>6.5</v>
      </c>
      <c r="I487">
        <v>1068</v>
      </c>
      <c r="J487" t="s">
        <v>23</v>
      </c>
      <c r="K487" t="s">
        <v>6569</v>
      </c>
      <c r="L487" t="s">
        <v>37</v>
      </c>
      <c r="M487" t="s">
        <v>38</v>
      </c>
      <c r="N487" t="s">
        <v>2325</v>
      </c>
      <c r="O487" t="s">
        <v>29</v>
      </c>
      <c r="P487">
        <v>1</v>
      </c>
      <c r="Q487">
        <v>1</v>
      </c>
      <c r="R487">
        <v>1</v>
      </c>
      <c r="S487">
        <v>0</v>
      </c>
      <c r="T487" t="s">
        <v>15888</v>
      </c>
      <c r="U487" t="s">
        <v>15891</v>
      </c>
      <c r="V487" t="s">
        <v>15891</v>
      </c>
      <c r="W487" t="s">
        <v>15891</v>
      </c>
      <c r="X487" t="s">
        <v>15905</v>
      </c>
      <c r="Y487" t="s">
        <v>15897</v>
      </c>
      <c r="Z487" t="s">
        <v>15897</v>
      </c>
      <c r="AA487" t="s">
        <v>15897</v>
      </c>
      <c r="AB487" t="s">
        <v>6570</v>
      </c>
      <c r="AC487" t="s">
        <v>6567</v>
      </c>
      <c r="AE487" t="s">
        <v>6566</v>
      </c>
      <c r="AF487" t="s">
        <v>6568</v>
      </c>
    </row>
    <row r="488" spans="1:32" x14ac:dyDescent="0.25">
      <c r="A488">
        <v>117</v>
      </c>
      <c r="B488" t="s">
        <v>6755</v>
      </c>
      <c r="C488">
        <v>25000000</v>
      </c>
      <c r="D488">
        <v>76270454</v>
      </c>
      <c r="E488">
        <v>31930</v>
      </c>
      <c r="F488">
        <v>38.272888999999999</v>
      </c>
      <c r="G488">
        <v>119</v>
      </c>
      <c r="H488">
        <v>7.6</v>
      </c>
      <c r="I488">
        <v>1384</v>
      </c>
      <c r="J488" t="s">
        <v>23</v>
      </c>
      <c r="K488" t="s">
        <v>2258</v>
      </c>
      <c r="L488" t="s">
        <v>37</v>
      </c>
      <c r="M488" t="s">
        <v>38</v>
      </c>
      <c r="N488" t="s">
        <v>6753</v>
      </c>
      <c r="O488" t="s">
        <v>29</v>
      </c>
      <c r="P488">
        <v>1</v>
      </c>
      <c r="Q488">
        <v>1</v>
      </c>
      <c r="R488">
        <v>1</v>
      </c>
      <c r="S488">
        <v>1</v>
      </c>
      <c r="T488" t="s">
        <v>15888</v>
      </c>
      <c r="U488" t="s">
        <v>15891</v>
      </c>
      <c r="V488" t="s">
        <v>15891</v>
      </c>
      <c r="W488" t="s">
        <v>15901</v>
      </c>
      <c r="X488" t="s">
        <v>15905</v>
      </c>
      <c r="Y488" t="s">
        <v>15897</v>
      </c>
      <c r="Z488" t="s">
        <v>15911</v>
      </c>
      <c r="AA488" t="s">
        <v>15915</v>
      </c>
      <c r="AB488" t="s">
        <v>6757</v>
      </c>
      <c r="AC488" t="s">
        <v>6755</v>
      </c>
      <c r="AE488" t="s">
        <v>6754</v>
      </c>
      <c r="AF488" t="s">
        <v>6756</v>
      </c>
    </row>
    <row r="489" spans="1:32" x14ac:dyDescent="0.25">
      <c r="A489">
        <v>109414</v>
      </c>
      <c r="B489" t="s">
        <v>5632</v>
      </c>
      <c r="C489">
        <v>32000000</v>
      </c>
      <c r="D489">
        <v>126041322</v>
      </c>
      <c r="E489">
        <v>41437</v>
      </c>
      <c r="F489">
        <v>38.217080000000003</v>
      </c>
      <c r="G489">
        <v>107</v>
      </c>
      <c r="H489">
        <v>6.3</v>
      </c>
      <c r="I489">
        <v>2359</v>
      </c>
      <c r="J489" t="s">
        <v>23</v>
      </c>
      <c r="K489" t="s">
        <v>5634</v>
      </c>
      <c r="L489" t="s">
        <v>37</v>
      </c>
      <c r="M489" t="s">
        <v>38</v>
      </c>
      <c r="N489" t="s">
        <v>924</v>
      </c>
      <c r="O489" t="s">
        <v>29</v>
      </c>
      <c r="P489">
        <v>1</v>
      </c>
      <c r="Q489">
        <v>1</v>
      </c>
      <c r="R489">
        <v>1</v>
      </c>
      <c r="S489">
        <v>0</v>
      </c>
      <c r="T489" t="s">
        <v>15888</v>
      </c>
      <c r="U489" t="s">
        <v>15890</v>
      </c>
      <c r="V489" t="s">
        <v>13664</v>
      </c>
      <c r="W489" t="s">
        <v>15891</v>
      </c>
      <c r="X489" t="s">
        <v>15891</v>
      </c>
      <c r="Y489" t="s">
        <v>15895</v>
      </c>
      <c r="Z489" t="s">
        <v>15896</v>
      </c>
      <c r="AA489" t="s">
        <v>15894</v>
      </c>
      <c r="AB489" t="s">
        <v>5635</v>
      </c>
      <c r="AC489" t="s">
        <v>5632</v>
      </c>
      <c r="AD489" t="s">
        <v>5630</v>
      </c>
      <c r="AE489" t="s">
        <v>5631</v>
      </c>
      <c r="AF489" t="s">
        <v>5633</v>
      </c>
    </row>
    <row r="490" spans="1:32" x14ac:dyDescent="0.25">
      <c r="A490">
        <v>377</v>
      </c>
      <c r="B490" t="s">
        <v>5243</v>
      </c>
      <c r="C490">
        <v>1800000</v>
      </c>
      <c r="D490">
        <v>25504513</v>
      </c>
      <c r="E490">
        <v>31000</v>
      </c>
      <c r="F490">
        <v>38.204158</v>
      </c>
      <c r="G490">
        <v>91</v>
      </c>
      <c r="H490">
        <v>7.2</v>
      </c>
      <c r="I490">
        <v>1180</v>
      </c>
      <c r="J490" t="s">
        <v>23</v>
      </c>
      <c r="K490" t="s">
        <v>5245</v>
      </c>
      <c r="L490" t="s">
        <v>37</v>
      </c>
      <c r="M490" t="s">
        <v>38</v>
      </c>
      <c r="N490" t="s">
        <v>3816</v>
      </c>
      <c r="O490" t="s">
        <v>29</v>
      </c>
      <c r="P490">
        <v>1</v>
      </c>
      <c r="Q490">
        <v>1</v>
      </c>
      <c r="R490">
        <v>1</v>
      </c>
      <c r="S490">
        <v>0</v>
      </c>
      <c r="T490" t="s">
        <v>15888</v>
      </c>
      <c r="U490" t="s">
        <v>15891</v>
      </c>
      <c r="V490" t="s">
        <v>15891</v>
      </c>
      <c r="W490" t="s">
        <v>15891</v>
      </c>
      <c r="X490" t="s">
        <v>15891</v>
      </c>
      <c r="Y490" t="s">
        <v>15897</v>
      </c>
      <c r="Z490" t="s">
        <v>15897</v>
      </c>
      <c r="AA490" t="s">
        <v>15897</v>
      </c>
      <c r="AB490" t="s">
        <v>5246</v>
      </c>
      <c r="AC490" t="s">
        <v>5243</v>
      </c>
      <c r="AE490" t="s">
        <v>5242</v>
      </c>
      <c r="AF490" t="s">
        <v>5244</v>
      </c>
    </row>
    <row r="491" spans="1:32" x14ac:dyDescent="0.25">
      <c r="A491">
        <v>166424</v>
      </c>
      <c r="B491" t="s">
        <v>996</v>
      </c>
      <c r="C491">
        <v>120000000</v>
      </c>
      <c r="D491">
        <v>167977596</v>
      </c>
      <c r="E491">
        <v>42221</v>
      </c>
      <c r="F491">
        <v>38.126094999999999</v>
      </c>
      <c r="G491">
        <v>100</v>
      </c>
      <c r="H491">
        <v>4.4000000000000004</v>
      </c>
      <c r="I491">
        <v>2278</v>
      </c>
      <c r="J491" t="s">
        <v>23</v>
      </c>
      <c r="K491" t="s">
        <v>998</v>
      </c>
      <c r="L491" t="s">
        <v>37</v>
      </c>
      <c r="M491" t="s">
        <v>38</v>
      </c>
      <c r="N491" t="s">
        <v>49</v>
      </c>
      <c r="O491" t="s">
        <v>29</v>
      </c>
      <c r="P491">
        <v>1</v>
      </c>
      <c r="Q491">
        <v>1</v>
      </c>
      <c r="R491">
        <v>1</v>
      </c>
      <c r="S491">
        <v>1</v>
      </c>
      <c r="T491" t="s">
        <v>15888</v>
      </c>
      <c r="U491" t="s">
        <v>15890</v>
      </c>
      <c r="V491" t="s">
        <v>15891</v>
      </c>
      <c r="W491" t="s">
        <v>15891</v>
      </c>
      <c r="X491" t="s">
        <v>15891</v>
      </c>
      <c r="Y491" t="s">
        <v>15894</v>
      </c>
      <c r="Z491" t="s">
        <v>15897</v>
      </c>
      <c r="AA491" t="s">
        <v>15894</v>
      </c>
      <c r="AB491" t="s">
        <v>999</v>
      </c>
      <c r="AC491" t="s">
        <v>996</v>
      </c>
      <c r="AD491" t="s">
        <v>994</v>
      </c>
      <c r="AE491" t="s">
        <v>995</v>
      </c>
      <c r="AF491" t="s">
        <v>997</v>
      </c>
    </row>
    <row r="492" spans="1:32" x14ac:dyDescent="0.25">
      <c r="A492">
        <v>109443</v>
      </c>
      <c r="B492" t="s">
        <v>3427</v>
      </c>
      <c r="C492">
        <v>50000000</v>
      </c>
      <c r="D492">
        <v>173649015</v>
      </c>
      <c r="E492">
        <v>41626</v>
      </c>
      <c r="F492">
        <v>38.125008000000001</v>
      </c>
      <c r="G492">
        <v>119</v>
      </c>
      <c r="H492">
        <v>6</v>
      </c>
      <c r="I492">
        <v>923</v>
      </c>
      <c r="J492" t="s">
        <v>23</v>
      </c>
      <c r="K492" t="s">
        <v>3429</v>
      </c>
      <c r="L492" t="s">
        <v>37</v>
      </c>
      <c r="M492" t="s">
        <v>38</v>
      </c>
      <c r="N492" t="s">
        <v>661</v>
      </c>
      <c r="O492" t="s">
        <v>29</v>
      </c>
      <c r="P492">
        <v>1</v>
      </c>
      <c r="Q492">
        <v>1</v>
      </c>
      <c r="R492">
        <v>1</v>
      </c>
      <c r="S492">
        <v>1</v>
      </c>
      <c r="T492" t="s">
        <v>15888</v>
      </c>
      <c r="U492" t="s">
        <v>15891</v>
      </c>
      <c r="V492" t="s">
        <v>13664</v>
      </c>
      <c r="W492" t="s">
        <v>15891</v>
      </c>
      <c r="X492" t="s">
        <v>15891</v>
      </c>
      <c r="Y492" t="s">
        <v>15896</v>
      </c>
      <c r="Z492" t="s">
        <v>15896</v>
      </c>
      <c r="AA492" t="s">
        <v>15897</v>
      </c>
      <c r="AB492" t="s">
        <v>3430</v>
      </c>
      <c r="AC492" t="s">
        <v>3427</v>
      </c>
      <c r="AE492" t="s">
        <v>3426</v>
      </c>
      <c r="AF492" t="s">
        <v>3428</v>
      </c>
    </row>
    <row r="493" spans="1:32" x14ac:dyDescent="0.25">
      <c r="A493">
        <v>9398</v>
      </c>
      <c r="B493" t="s">
        <v>6366</v>
      </c>
      <c r="C493">
        <v>28000000</v>
      </c>
      <c r="D493">
        <v>60780981</v>
      </c>
      <c r="E493">
        <v>37162</v>
      </c>
      <c r="F493">
        <v>38.095799999999997</v>
      </c>
      <c r="G493">
        <v>89</v>
      </c>
      <c r="H493">
        <v>6.1</v>
      </c>
      <c r="I493">
        <v>1337</v>
      </c>
      <c r="J493" t="s">
        <v>23</v>
      </c>
      <c r="K493" t="s">
        <v>6368</v>
      </c>
      <c r="L493" t="s">
        <v>334</v>
      </c>
      <c r="M493" t="s">
        <v>38</v>
      </c>
      <c r="N493" t="s">
        <v>661</v>
      </c>
      <c r="O493" t="s">
        <v>29</v>
      </c>
      <c r="P493">
        <v>1</v>
      </c>
      <c r="Q493">
        <v>2</v>
      </c>
      <c r="R493">
        <v>1</v>
      </c>
      <c r="S493">
        <v>1</v>
      </c>
      <c r="T493" t="s">
        <v>15888</v>
      </c>
      <c r="U493" t="s">
        <v>15891</v>
      </c>
      <c r="V493" t="s">
        <v>13664</v>
      </c>
      <c r="W493" t="s">
        <v>15891</v>
      </c>
      <c r="X493" t="s">
        <v>15891</v>
      </c>
      <c r="Y493" t="s">
        <v>15896</v>
      </c>
      <c r="Z493" t="s">
        <v>15896</v>
      </c>
      <c r="AA493" t="s">
        <v>15897</v>
      </c>
      <c r="AB493" t="s">
        <v>6369</v>
      </c>
      <c r="AC493" t="s">
        <v>6366</v>
      </c>
      <c r="AE493" t="s">
        <v>6365</v>
      </c>
      <c r="AF493" t="s">
        <v>6367</v>
      </c>
    </row>
    <row r="494" spans="1:32" x14ac:dyDescent="0.25">
      <c r="A494">
        <v>8961</v>
      </c>
      <c r="B494" t="s">
        <v>764</v>
      </c>
      <c r="C494">
        <v>130000000</v>
      </c>
      <c r="D494">
        <v>273339556</v>
      </c>
      <c r="E494">
        <v>37820</v>
      </c>
      <c r="F494">
        <v>38.068736000000001</v>
      </c>
      <c r="G494">
        <v>147</v>
      </c>
      <c r="H494">
        <v>6.3</v>
      </c>
      <c r="I494">
        <v>1564</v>
      </c>
      <c r="J494" t="s">
        <v>23</v>
      </c>
      <c r="K494" t="s">
        <v>766</v>
      </c>
      <c r="L494" t="s">
        <v>37</v>
      </c>
      <c r="M494" t="s">
        <v>28</v>
      </c>
      <c r="N494" t="s">
        <v>762</v>
      </c>
      <c r="O494" t="s">
        <v>29</v>
      </c>
      <c r="P494">
        <v>1</v>
      </c>
      <c r="Q494">
        <v>1</v>
      </c>
      <c r="R494">
        <v>2</v>
      </c>
      <c r="S494">
        <v>0</v>
      </c>
      <c r="T494" t="s">
        <v>15888</v>
      </c>
      <c r="U494" t="s">
        <v>15890</v>
      </c>
      <c r="V494" t="s">
        <v>13664</v>
      </c>
      <c r="W494" t="s">
        <v>15891</v>
      </c>
      <c r="X494" t="s">
        <v>15905</v>
      </c>
      <c r="Y494" t="s">
        <v>15895</v>
      </c>
      <c r="Z494" t="s">
        <v>15896</v>
      </c>
      <c r="AA494" t="s">
        <v>15894</v>
      </c>
      <c r="AB494" t="s">
        <v>767</v>
      </c>
      <c r="AC494" t="s">
        <v>764</v>
      </c>
      <c r="AE494" t="s">
        <v>763</v>
      </c>
      <c r="AF494" t="s">
        <v>765</v>
      </c>
    </row>
    <row r="495" spans="1:32" x14ac:dyDescent="0.25">
      <c r="A495">
        <v>50646</v>
      </c>
      <c r="B495" t="s">
        <v>3520</v>
      </c>
      <c r="C495">
        <v>50000000</v>
      </c>
      <c r="D495">
        <v>142851197</v>
      </c>
      <c r="E495">
        <v>40753</v>
      </c>
      <c r="F495">
        <v>37.990704999999998</v>
      </c>
      <c r="G495">
        <v>118</v>
      </c>
      <c r="H495">
        <v>7</v>
      </c>
      <c r="I495">
        <v>2443</v>
      </c>
      <c r="J495" t="s">
        <v>23</v>
      </c>
      <c r="K495" t="s">
        <v>2446</v>
      </c>
      <c r="L495" t="s">
        <v>37</v>
      </c>
      <c r="M495" t="s">
        <v>38</v>
      </c>
      <c r="N495" t="s">
        <v>917</v>
      </c>
      <c r="O495" t="s">
        <v>29</v>
      </c>
      <c r="P495">
        <v>1</v>
      </c>
      <c r="Q495">
        <v>1</v>
      </c>
      <c r="R495">
        <v>1</v>
      </c>
      <c r="S495">
        <v>1</v>
      </c>
      <c r="T495" t="s">
        <v>15888</v>
      </c>
      <c r="U495" t="s">
        <v>15891</v>
      </c>
      <c r="V495" t="s">
        <v>13664</v>
      </c>
      <c r="W495" t="s">
        <v>15901</v>
      </c>
      <c r="X495" t="s">
        <v>15891</v>
      </c>
      <c r="Y495" t="s">
        <v>15896</v>
      </c>
      <c r="Z495" t="s">
        <v>15912</v>
      </c>
      <c r="AA495" t="s">
        <v>15915</v>
      </c>
      <c r="AB495" t="s">
        <v>3522</v>
      </c>
      <c r="AC495" t="s">
        <v>3520</v>
      </c>
      <c r="AD495" t="s">
        <v>3518</v>
      </c>
      <c r="AE495" t="s">
        <v>3519</v>
      </c>
      <c r="AF495" t="s">
        <v>3521</v>
      </c>
    </row>
    <row r="496" spans="1:32" x14ac:dyDescent="0.25">
      <c r="A496">
        <v>2898</v>
      </c>
      <c r="B496" t="s">
        <v>3418</v>
      </c>
      <c r="C496">
        <v>50000000</v>
      </c>
      <c r="D496">
        <v>314178011</v>
      </c>
      <c r="E496">
        <v>35783</v>
      </c>
      <c r="F496">
        <v>37.885021999999999</v>
      </c>
      <c r="G496">
        <v>139</v>
      </c>
      <c r="H496">
        <v>7.2</v>
      </c>
      <c r="I496">
        <v>915</v>
      </c>
      <c r="J496" t="s">
        <v>23</v>
      </c>
      <c r="K496" t="s">
        <v>3409</v>
      </c>
      <c r="L496" t="s">
        <v>37</v>
      </c>
      <c r="M496" t="s">
        <v>38</v>
      </c>
      <c r="N496" t="s">
        <v>1106</v>
      </c>
      <c r="O496" t="s">
        <v>29</v>
      </c>
      <c r="P496">
        <v>1</v>
      </c>
      <c r="Q496">
        <v>1</v>
      </c>
      <c r="R496">
        <v>1</v>
      </c>
      <c r="S496">
        <v>0</v>
      </c>
      <c r="T496" t="s">
        <v>15888</v>
      </c>
      <c r="U496" t="s">
        <v>15891</v>
      </c>
      <c r="V496" t="s">
        <v>13664</v>
      </c>
      <c r="W496" t="s">
        <v>15891</v>
      </c>
      <c r="X496" t="s">
        <v>15891</v>
      </c>
      <c r="Y496" t="s">
        <v>15896</v>
      </c>
      <c r="Z496" t="s">
        <v>15896</v>
      </c>
      <c r="AA496" t="s">
        <v>15897</v>
      </c>
      <c r="AB496" t="s">
        <v>3420</v>
      </c>
      <c r="AC496" t="s">
        <v>3418</v>
      </c>
      <c r="AE496" t="s">
        <v>3417</v>
      </c>
      <c r="AF496" t="s">
        <v>3419</v>
      </c>
    </row>
    <row r="497" spans="1:32" x14ac:dyDescent="0.25">
      <c r="A497">
        <v>225565</v>
      </c>
      <c r="B497" t="s">
        <v>11393</v>
      </c>
      <c r="C497">
        <v>8000000</v>
      </c>
      <c r="D497">
        <v>26049082</v>
      </c>
      <c r="E497">
        <v>41668</v>
      </c>
      <c r="F497">
        <v>37.821106</v>
      </c>
      <c r="G497">
        <v>94</v>
      </c>
      <c r="H497">
        <v>6.1</v>
      </c>
      <c r="I497">
        <v>1004</v>
      </c>
      <c r="J497" t="s">
        <v>23</v>
      </c>
      <c r="K497" t="s">
        <v>10873</v>
      </c>
      <c r="L497" t="s">
        <v>37</v>
      </c>
      <c r="M497" t="s">
        <v>38</v>
      </c>
      <c r="N497" t="s">
        <v>1106</v>
      </c>
      <c r="O497" t="s">
        <v>29</v>
      </c>
      <c r="P497">
        <v>1</v>
      </c>
      <c r="Q497">
        <v>1</v>
      </c>
      <c r="R497">
        <v>1</v>
      </c>
      <c r="S497">
        <v>0</v>
      </c>
      <c r="T497" t="s">
        <v>15888</v>
      </c>
      <c r="U497" t="s">
        <v>15891</v>
      </c>
      <c r="V497" t="s">
        <v>13664</v>
      </c>
      <c r="W497" t="s">
        <v>15891</v>
      </c>
      <c r="X497" t="s">
        <v>15891</v>
      </c>
      <c r="Y497" t="s">
        <v>15896</v>
      </c>
      <c r="Z497" t="s">
        <v>15896</v>
      </c>
      <c r="AA497" t="s">
        <v>15897</v>
      </c>
      <c r="AB497" t="s">
        <v>11395</v>
      </c>
      <c r="AC497" t="s">
        <v>11393</v>
      </c>
      <c r="AE497" t="s">
        <v>11392</v>
      </c>
      <c r="AF497" t="s">
        <v>11394</v>
      </c>
    </row>
    <row r="498" spans="1:32" x14ac:dyDescent="0.25">
      <c r="A498">
        <v>7345</v>
      </c>
      <c r="B498" t="s">
        <v>6856</v>
      </c>
      <c r="C498">
        <v>25000000</v>
      </c>
      <c r="D498">
        <v>77208711</v>
      </c>
      <c r="E498">
        <v>39444</v>
      </c>
      <c r="F498">
        <v>37.817905000000003</v>
      </c>
      <c r="G498">
        <v>158</v>
      </c>
      <c r="H498">
        <v>7.9</v>
      </c>
      <c r="I498">
        <v>1537</v>
      </c>
      <c r="J498" t="s">
        <v>23</v>
      </c>
      <c r="K498" t="s">
        <v>6858</v>
      </c>
      <c r="L498" t="s">
        <v>37</v>
      </c>
      <c r="M498" t="s">
        <v>38</v>
      </c>
      <c r="N498" t="s">
        <v>786</v>
      </c>
      <c r="O498" t="s">
        <v>29</v>
      </c>
      <c r="P498">
        <v>1</v>
      </c>
      <c r="Q498">
        <v>1</v>
      </c>
      <c r="R498">
        <v>1</v>
      </c>
      <c r="S498">
        <v>0</v>
      </c>
      <c r="T498" t="s">
        <v>15888</v>
      </c>
      <c r="U498" t="s">
        <v>15891</v>
      </c>
      <c r="V498" t="s">
        <v>15891</v>
      </c>
      <c r="W498" t="s">
        <v>15901</v>
      </c>
      <c r="X498" t="s">
        <v>15891</v>
      </c>
      <c r="Y498" t="s">
        <v>15897</v>
      </c>
      <c r="Z498" t="s">
        <v>15911</v>
      </c>
      <c r="AA498" t="s">
        <v>15915</v>
      </c>
      <c r="AB498" t="s">
        <v>6859</v>
      </c>
      <c r="AC498" t="s">
        <v>6856</v>
      </c>
      <c r="AE498" t="s">
        <v>6855</v>
      </c>
      <c r="AF498" t="s">
        <v>6857</v>
      </c>
    </row>
    <row r="499" spans="1:32" x14ac:dyDescent="0.25">
      <c r="A499">
        <v>9361</v>
      </c>
      <c r="B499" t="s">
        <v>4442</v>
      </c>
      <c r="C499">
        <v>40000000</v>
      </c>
      <c r="D499">
        <v>75505856</v>
      </c>
      <c r="E499">
        <v>33872</v>
      </c>
      <c r="F499">
        <v>37.776566000000003</v>
      </c>
      <c r="G499">
        <v>112</v>
      </c>
      <c r="H499">
        <v>7.1</v>
      </c>
      <c r="I499">
        <v>732</v>
      </c>
      <c r="J499" t="s">
        <v>23</v>
      </c>
      <c r="K499" t="s">
        <v>4444</v>
      </c>
      <c r="L499" t="s">
        <v>37</v>
      </c>
      <c r="M499" t="s">
        <v>62</v>
      </c>
      <c r="N499" t="s">
        <v>2929</v>
      </c>
      <c r="O499" t="s">
        <v>29</v>
      </c>
      <c r="P499">
        <v>1</v>
      </c>
      <c r="Q499">
        <v>1</v>
      </c>
      <c r="R499">
        <v>2</v>
      </c>
      <c r="S499">
        <v>0</v>
      </c>
      <c r="T499" t="s">
        <v>15888</v>
      </c>
      <c r="U499" t="s">
        <v>15890</v>
      </c>
      <c r="V499" t="s">
        <v>15891</v>
      </c>
      <c r="W499" t="s">
        <v>15901</v>
      </c>
      <c r="X499" t="s">
        <v>15891</v>
      </c>
      <c r="Y499" t="s">
        <v>15894</v>
      </c>
      <c r="Z499" t="s">
        <v>15911</v>
      </c>
      <c r="AA499" t="s">
        <v>15914</v>
      </c>
      <c r="AB499" t="s">
        <v>4445</v>
      </c>
      <c r="AC499" t="s">
        <v>4442</v>
      </c>
      <c r="AE499" t="s">
        <v>4441</v>
      </c>
      <c r="AF499" t="s">
        <v>4443</v>
      </c>
    </row>
    <row r="500" spans="1:32" x14ac:dyDescent="0.25">
      <c r="A500">
        <v>112949</v>
      </c>
      <c r="B500" t="s">
        <v>6372</v>
      </c>
      <c r="C500">
        <v>28000000</v>
      </c>
      <c r="D500">
        <v>97594140</v>
      </c>
      <c r="E500">
        <v>41312</v>
      </c>
      <c r="F500">
        <v>37.729058999999999</v>
      </c>
      <c r="G500">
        <v>115</v>
      </c>
      <c r="H500">
        <v>6.9</v>
      </c>
      <c r="I500">
        <v>823</v>
      </c>
      <c r="J500" t="s">
        <v>23</v>
      </c>
      <c r="K500" t="s">
        <v>6374</v>
      </c>
      <c r="L500" t="s">
        <v>37</v>
      </c>
      <c r="M500" t="s">
        <v>838</v>
      </c>
      <c r="N500" t="s">
        <v>6370</v>
      </c>
      <c r="O500" t="s">
        <v>29</v>
      </c>
      <c r="P500">
        <v>1</v>
      </c>
      <c r="Q500">
        <v>1</v>
      </c>
      <c r="R500">
        <v>2</v>
      </c>
      <c r="S500">
        <v>0</v>
      </c>
      <c r="T500" t="s">
        <v>15888</v>
      </c>
      <c r="U500" t="s">
        <v>15891</v>
      </c>
      <c r="V500" t="s">
        <v>15891</v>
      </c>
      <c r="W500" t="s">
        <v>15891</v>
      </c>
      <c r="X500" t="s">
        <v>15891</v>
      </c>
      <c r="Y500" t="s">
        <v>15897</v>
      </c>
      <c r="Z500" t="s">
        <v>15897</v>
      </c>
      <c r="AA500" t="s">
        <v>15897</v>
      </c>
      <c r="AB500" t="s">
        <v>6375</v>
      </c>
      <c r="AC500" t="s">
        <v>6372</v>
      </c>
      <c r="AE500" t="s">
        <v>6371</v>
      </c>
      <c r="AF500" t="s">
        <v>6373</v>
      </c>
    </row>
    <row r="501" spans="1:32" x14ac:dyDescent="0.25">
      <c r="A501">
        <v>44048</v>
      </c>
      <c r="B501" t="s">
        <v>1346</v>
      </c>
      <c r="C501">
        <v>100000000</v>
      </c>
      <c r="D501">
        <v>167805466</v>
      </c>
      <c r="E501">
        <v>40486</v>
      </c>
      <c r="F501">
        <v>37.698464999999999</v>
      </c>
      <c r="G501">
        <v>98</v>
      </c>
      <c r="H501">
        <v>6.3</v>
      </c>
      <c r="I501">
        <v>1165</v>
      </c>
      <c r="J501" t="s">
        <v>23</v>
      </c>
      <c r="K501" t="s">
        <v>1348</v>
      </c>
      <c r="L501" t="s">
        <v>37</v>
      </c>
      <c r="M501" t="s">
        <v>38</v>
      </c>
      <c r="N501" t="s">
        <v>861</v>
      </c>
      <c r="O501" t="s">
        <v>29</v>
      </c>
      <c r="P501">
        <v>1</v>
      </c>
      <c r="Q501">
        <v>1</v>
      </c>
      <c r="R501">
        <v>1</v>
      </c>
      <c r="S501">
        <v>1</v>
      </c>
      <c r="T501" t="s">
        <v>15888</v>
      </c>
      <c r="U501" t="s">
        <v>15890</v>
      </c>
      <c r="V501" t="s">
        <v>15891</v>
      </c>
      <c r="W501" t="s">
        <v>15891</v>
      </c>
      <c r="X501" t="s">
        <v>15905</v>
      </c>
      <c r="Y501" t="s">
        <v>15894</v>
      </c>
      <c r="Z501" t="s">
        <v>15897</v>
      </c>
      <c r="AA501" t="s">
        <v>15894</v>
      </c>
      <c r="AB501" t="s">
        <v>1349</v>
      </c>
      <c r="AC501" t="s">
        <v>1346</v>
      </c>
      <c r="AE501" t="s">
        <v>1345</v>
      </c>
      <c r="AF501" t="s">
        <v>1347</v>
      </c>
    </row>
    <row r="502" spans="1:32" x14ac:dyDescent="0.25">
      <c r="A502">
        <v>1635</v>
      </c>
      <c r="B502" t="s">
        <v>1102</v>
      </c>
      <c r="C502">
        <v>126000000</v>
      </c>
      <c r="D502">
        <v>162949164</v>
      </c>
      <c r="E502">
        <v>38553</v>
      </c>
      <c r="F502">
        <v>37.68056</v>
      </c>
      <c r="G502">
        <v>136</v>
      </c>
      <c r="H502">
        <v>6.5</v>
      </c>
      <c r="I502">
        <v>1770</v>
      </c>
      <c r="J502" t="s">
        <v>23</v>
      </c>
      <c r="K502" t="s">
        <v>1104</v>
      </c>
      <c r="L502" t="s">
        <v>37</v>
      </c>
      <c r="M502" t="s">
        <v>38</v>
      </c>
      <c r="N502" t="s">
        <v>645</v>
      </c>
      <c r="O502" t="s">
        <v>29</v>
      </c>
      <c r="P502">
        <v>1</v>
      </c>
      <c r="Q502">
        <v>1</v>
      </c>
      <c r="R502">
        <v>1</v>
      </c>
      <c r="S502">
        <v>1</v>
      </c>
      <c r="T502" t="s">
        <v>15888</v>
      </c>
      <c r="U502" t="s">
        <v>15890</v>
      </c>
      <c r="V502" t="s">
        <v>15891</v>
      </c>
      <c r="W502" t="s">
        <v>15891</v>
      </c>
      <c r="X502" t="s">
        <v>15905</v>
      </c>
      <c r="Y502" t="s">
        <v>15894</v>
      </c>
      <c r="Z502" t="s">
        <v>15897</v>
      </c>
      <c r="AA502" t="s">
        <v>15894</v>
      </c>
      <c r="AB502" t="s">
        <v>1105</v>
      </c>
      <c r="AC502" t="s">
        <v>1102</v>
      </c>
      <c r="AD502" t="s">
        <v>1100</v>
      </c>
      <c r="AE502" t="s">
        <v>1101</v>
      </c>
      <c r="AF502" t="s">
        <v>1103</v>
      </c>
    </row>
    <row r="503" spans="1:32" hidden="1" x14ac:dyDescent="0.25">
      <c r="A503">
        <v>244267</v>
      </c>
      <c r="B503" t="s">
        <v>14831</v>
      </c>
      <c r="C503">
        <v>0</v>
      </c>
      <c r="D503">
        <v>336472</v>
      </c>
      <c r="E503">
        <v>41838</v>
      </c>
      <c r="F503">
        <v>37.555397999999997</v>
      </c>
      <c r="G503">
        <v>106</v>
      </c>
      <c r="H503">
        <v>7.5</v>
      </c>
      <c r="I503">
        <v>1063</v>
      </c>
      <c r="J503" t="s">
        <v>23</v>
      </c>
      <c r="K503" t="s">
        <v>14833</v>
      </c>
      <c r="L503" t="s">
        <v>37</v>
      </c>
      <c r="M503" t="s">
        <v>38</v>
      </c>
      <c r="N503" t="s">
        <v>7617</v>
      </c>
      <c r="O503" t="s">
        <v>29</v>
      </c>
      <c r="P503">
        <v>1</v>
      </c>
      <c r="Q503">
        <v>1</v>
      </c>
      <c r="R503">
        <v>1</v>
      </c>
      <c r="S503">
        <v>0</v>
      </c>
      <c r="T503" t="s">
        <v>15888</v>
      </c>
      <c r="U503" t="s">
        <v>15891</v>
      </c>
      <c r="V503" t="s">
        <v>15891</v>
      </c>
      <c r="W503" t="s">
        <v>15901</v>
      </c>
      <c r="X503" t="s">
        <v>15891</v>
      </c>
      <c r="Y503" t="s">
        <v>15897</v>
      </c>
      <c r="Z503" t="s">
        <v>15911</v>
      </c>
      <c r="AA503" t="s">
        <v>15915</v>
      </c>
      <c r="AC503" t="s">
        <v>14831</v>
      </c>
      <c r="AE503" t="s">
        <v>14830</v>
      </c>
      <c r="AF503" t="s">
        <v>14832</v>
      </c>
    </row>
    <row r="504" spans="1:32" x14ac:dyDescent="0.25">
      <c r="A504">
        <v>24420</v>
      </c>
      <c r="B504" t="s">
        <v>4904</v>
      </c>
      <c r="C504">
        <v>39000000</v>
      </c>
      <c r="D504">
        <v>101229792</v>
      </c>
      <c r="E504">
        <v>40039</v>
      </c>
      <c r="F504">
        <v>37.492927999999999</v>
      </c>
      <c r="G504">
        <v>107</v>
      </c>
      <c r="H504">
        <v>6.7</v>
      </c>
      <c r="I504">
        <v>798</v>
      </c>
      <c r="J504" t="s">
        <v>23</v>
      </c>
      <c r="K504" t="s">
        <v>4906</v>
      </c>
      <c r="L504" t="s">
        <v>37</v>
      </c>
      <c r="M504" t="s">
        <v>38</v>
      </c>
      <c r="N504" t="s">
        <v>4902</v>
      </c>
      <c r="O504" t="s">
        <v>29</v>
      </c>
      <c r="P504">
        <v>1</v>
      </c>
      <c r="Q504">
        <v>1</v>
      </c>
      <c r="R504">
        <v>1</v>
      </c>
      <c r="S504">
        <v>0</v>
      </c>
      <c r="T504" t="s">
        <v>15888</v>
      </c>
      <c r="U504" t="s">
        <v>15891</v>
      </c>
      <c r="V504" t="s">
        <v>15891</v>
      </c>
      <c r="W504" t="s">
        <v>15901</v>
      </c>
      <c r="X504" t="s">
        <v>15891</v>
      </c>
      <c r="Y504" t="s">
        <v>15897</v>
      </c>
      <c r="Z504" t="s">
        <v>15911</v>
      </c>
      <c r="AA504" t="s">
        <v>15915</v>
      </c>
      <c r="AC504" t="s">
        <v>4904</v>
      </c>
      <c r="AE504" t="s">
        <v>4903</v>
      </c>
      <c r="AF504" t="s">
        <v>4905</v>
      </c>
    </row>
    <row r="505" spans="1:32" x14ac:dyDescent="0.25">
      <c r="A505">
        <v>8078</v>
      </c>
      <c r="B505" t="s">
        <v>2812</v>
      </c>
      <c r="C505">
        <v>70000000</v>
      </c>
      <c r="D505">
        <v>162000000</v>
      </c>
      <c r="E505">
        <v>35746</v>
      </c>
      <c r="F505">
        <v>37.449629999999999</v>
      </c>
      <c r="G505">
        <v>109</v>
      </c>
      <c r="H505">
        <v>5.9</v>
      </c>
      <c r="I505">
        <v>1365</v>
      </c>
      <c r="J505" t="s">
        <v>23</v>
      </c>
      <c r="K505" t="s">
        <v>2814</v>
      </c>
      <c r="L505" t="s">
        <v>37</v>
      </c>
      <c r="M505" t="s">
        <v>38</v>
      </c>
      <c r="N505" t="s">
        <v>2810</v>
      </c>
      <c r="O505" t="s">
        <v>29</v>
      </c>
      <c r="P505">
        <v>1</v>
      </c>
      <c r="Q505">
        <v>1</v>
      </c>
      <c r="R505">
        <v>1</v>
      </c>
      <c r="S505">
        <v>1</v>
      </c>
      <c r="T505" t="s">
        <v>15888</v>
      </c>
      <c r="U505" t="s">
        <v>15890</v>
      </c>
      <c r="V505" t="s">
        <v>15891</v>
      </c>
      <c r="W505" t="s">
        <v>15891</v>
      </c>
      <c r="X505" t="s">
        <v>15891</v>
      </c>
      <c r="Y505" t="s">
        <v>15894</v>
      </c>
      <c r="Z505" t="s">
        <v>15897</v>
      </c>
      <c r="AA505" t="s">
        <v>15894</v>
      </c>
      <c r="AB505" t="s">
        <v>2815</v>
      </c>
      <c r="AC505" t="s">
        <v>2812</v>
      </c>
      <c r="AE505" t="s">
        <v>2811</v>
      </c>
      <c r="AF505" t="s">
        <v>2813</v>
      </c>
    </row>
    <row r="506" spans="1:32" x14ac:dyDescent="0.25">
      <c r="A506">
        <v>33</v>
      </c>
      <c r="B506" t="s">
        <v>9554</v>
      </c>
      <c r="C506">
        <v>14000000</v>
      </c>
      <c r="D506">
        <v>159157447</v>
      </c>
      <c r="E506">
        <v>33823</v>
      </c>
      <c r="F506">
        <v>37.380434999999999</v>
      </c>
      <c r="G506">
        <v>131</v>
      </c>
      <c r="H506">
        <v>7.7</v>
      </c>
      <c r="I506">
        <v>1113</v>
      </c>
      <c r="J506" t="s">
        <v>23</v>
      </c>
      <c r="K506" t="s">
        <v>2885</v>
      </c>
      <c r="L506" t="s">
        <v>37</v>
      </c>
      <c r="M506" t="s">
        <v>38</v>
      </c>
      <c r="N506" t="s">
        <v>3836</v>
      </c>
      <c r="O506" t="s">
        <v>29</v>
      </c>
      <c r="P506">
        <v>1</v>
      </c>
      <c r="Q506">
        <v>1</v>
      </c>
      <c r="R506">
        <v>1</v>
      </c>
      <c r="S506">
        <v>1</v>
      </c>
      <c r="T506" t="s">
        <v>15888</v>
      </c>
      <c r="U506" t="s">
        <v>15891</v>
      </c>
      <c r="V506" t="s">
        <v>15891</v>
      </c>
      <c r="W506" t="s">
        <v>15891</v>
      </c>
      <c r="X506" t="s">
        <v>15891</v>
      </c>
      <c r="Y506" t="s">
        <v>15897</v>
      </c>
      <c r="Z506" t="s">
        <v>15897</v>
      </c>
      <c r="AA506" t="s">
        <v>15897</v>
      </c>
      <c r="AB506" t="s">
        <v>9556</v>
      </c>
      <c r="AC506" t="s">
        <v>9554</v>
      </c>
      <c r="AE506" t="s">
        <v>9553</v>
      </c>
      <c r="AF506" t="s">
        <v>9555</v>
      </c>
    </row>
    <row r="507" spans="1:32" x14ac:dyDescent="0.25">
      <c r="A507">
        <v>7485</v>
      </c>
      <c r="B507" t="s">
        <v>2819</v>
      </c>
      <c r="C507">
        <v>61000000</v>
      </c>
      <c r="D507">
        <v>95696996</v>
      </c>
      <c r="E507">
        <v>39163</v>
      </c>
      <c r="F507">
        <v>37.378081000000002</v>
      </c>
      <c r="G507">
        <v>124</v>
      </c>
      <c r="H507">
        <v>6.9</v>
      </c>
      <c r="I507">
        <v>1462</v>
      </c>
      <c r="J507" t="s">
        <v>23</v>
      </c>
      <c r="K507" t="s">
        <v>2821</v>
      </c>
      <c r="L507" t="s">
        <v>37</v>
      </c>
      <c r="M507" t="s">
        <v>38</v>
      </c>
      <c r="N507" t="s">
        <v>2816</v>
      </c>
      <c r="O507" t="s">
        <v>29</v>
      </c>
      <c r="P507">
        <v>1</v>
      </c>
      <c r="Q507">
        <v>1</v>
      </c>
      <c r="R507">
        <v>1</v>
      </c>
      <c r="S507">
        <v>1</v>
      </c>
      <c r="T507" t="s">
        <v>15888</v>
      </c>
      <c r="U507" t="s">
        <v>15890</v>
      </c>
      <c r="V507" t="s">
        <v>15891</v>
      </c>
      <c r="W507" t="s">
        <v>15901</v>
      </c>
      <c r="X507" t="s">
        <v>15905</v>
      </c>
      <c r="Y507" t="s">
        <v>15894</v>
      </c>
      <c r="Z507" t="s">
        <v>15911</v>
      </c>
      <c r="AA507" t="s">
        <v>15914</v>
      </c>
      <c r="AB507" t="s">
        <v>2822</v>
      </c>
      <c r="AC507" t="s">
        <v>2819</v>
      </c>
      <c r="AD507" t="s">
        <v>2817</v>
      </c>
      <c r="AE507" t="s">
        <v>2818</v>
      </c>
      <c r="AF507" t="s">
        <v>2820</v>
      </c>
    </row>
    <row r="508" spans="1:32" x14ac:dyDescent="0.25">
      <c r="A508">
        <v>9358</v>
      </c>
      <c r="B508" t="s">
        <v>6629</v>
      </c>
      <c r="C508">
        <v>26000000</v>
      </c>
      <c r="D508">
        <v>90426405</v>
      </c>
      <c r="E508">
        <v>37652</v>
      </c>
      <c r="F508">
        <v>37.355826</v>
      </c>
      <c r="G508">
        <v>90</v>
      </c>
      <c r="H508">
        <v>5.9</v>
      </c>
      <c r="I508">
        <v>1023</v>
      </c>
      <c r="J508" t="s">
        <v>23</v>
      </c>
      <c r="K508" t="s">
        <v>6631</v>
      </c>
      <c r="L508" t="s">
        <v>37</v>
      </c>
      <c r="M508" t="s">
        <v>38</v>
      </c>
      <c r="N508" t="s">
        <v>3585</v>
      </c>
      <c r="O508" t="s">
        <v>29</v>
      </c>
      <c r="P508">
        <v>1</v>
      </c>
      <c r="Q508">
        <v>1</v>
      </c>
      <c r="R508">
        <v>1</v>
      </c>
      <c r="S508">
        <v>0</v>
      </c>
      <c r="T508" t="s">
        <v>15888</v>
      </c>
      <c r="U508" t="s">
        <v>15891</v>
      </c>
      <c r="V508" t="s">
        <v>15891</v>
      </c>
      <c r="W508" t="s">
        <v>15891</v>
      </c>
      <c r="X508" t="s">
        <v>15891</v>
      </c>
      <c r="Y508" t="s">
        <v>15897</v>
      </c>
      <c r="Z508" t="s">
        <v>15897</v>
      </c>
      <c r="AA508" t="s">
        <v>15897</v>
      </c>
      <c r="AB508" t="s">
        <v>6632</v>
      </c>
      <c r="AC508" t="s">
        <v>6629</v>
      </c>
      <c r="AE508" t="s">
        <v>6628</v>
      </c>
      <c r="AF508" t="s">
        <v>6630</v>
      </c>
    </row>
    <row r="509" spans="1:32" x14ac:dyDescent="0.25">
      <c r="A509">
        <v>9836</v>
      </c>
      <c r="B509" t="s">
        <v>1492</v>
      </c>
      <c r="C509">
        <v>100000000</v>
      </c>
      <c r="D509">
        <v>384335608</v>
      </c>
      <c r="E509">
        <v>39037</v>
      </c>
      <c r="F509">
        <v>37.272385</v>
      </c>
      <c r="G509">
        <v>108</v>
      </c>
      <c r="H509">
        <v>5.9</v>
      </c>
      <c r="I509">
        <v>1410</v>
      </c>
      <c r="J509" t="s">
        <v>23</v>
      </c>
      <c r="K509" t="s">
        <v>1494</v>
      </c>
      <c r="L509" t="s">
        <v>715</v>
      </c>
      <c r="M509" t="s">
        <v>38</v>
      </c>
      <c r="N509" t="s">
        <v>1489</v>
      </c>
      <c r="O509" t="s">
        <v>29</v>
      </c>
      <c r="P509">
        <v>1</v>
      </c>
      <c r="Q509">
        <v>1</v>
      </c>
      <c r="R509">
        <v>1</v>
      </c>
      <c r="S509">
        <v>0</v>
      </c>
      <c r="T509" t="s">
        <v>15887</v>
      </c>
      <c r="U509" t="s">
        <v>15891</v>
      </c>
      <c r="V509" t="s">
        <v>13664</v>
      </c>
      <c r="W509" t="s">
        <v>15891</v>
      </c>
      <c r="X509" t="s">
        <v>15891</v>
      </c>
      <c r="Y509" t="s">
        <v>15896</v>
      </c>
      <c r="Z509" t="s">
        <v>15896</v>
      </c>
      <c r="AA509" t="s">
        <v>15897</v>
      </c>
      <c r="AB509" t="s">
        <v>1495</v>
      </c>
      <c r="AC509" t="s">
        <v>1492</v>
      </c>
      <c r="AD509" t="s">
        <v>1490</v>
      </c>
      <c r="AE509" t="s">
        <v>1491</v>
      </c>
      <c r="AF509" t="s">
        <v>1493</v>
      </c>
    </row>
    <row r="510" spans="1:32" x14ac:dyDescent="0.25">
      <c r="A510">
        <v>329833</v>
      </c>
      <c r="B510" t="s">
        <v>3768</v>
      </c>
      <c r="C510">
        <v>50000000</v>
      </c>
      <c r="D510">
        <v>55969000</v>
      </c>
      <c r="E510">
        <v>42406</v>
      </c>
      <c r="F510">
        <v>37.253774</v>
      </c>
      <c r="G510">
        <v>100</v>
      </c>
      <c r="H510">
        <v>4.7</v>
      </c>
      <c r="I510">
        <v>797</v>
      </c>
      <c r="J510" t="s">
        <v>23</v>
      </c>
      <c r="K510" t="s">
        <v>3770</v>
      </c>
      <c r="L510" t="s">
        <v>37</v>
      </c>
      <c r="M510" t="s">
        <v>38</v>
      </c>
      <c r="N510" t="s">
        <v>661</v>
      </c>
      <c r="O510" t="s">
        <v>29</v>
      </c>
      <c r="P510">
        <v>1</v>
      </c>
      <c r="Q510">
        <v>1</v>
      </c>
      <c r="R510">
        <v>1</v>
      </c>
      <c r="S510">
        <v>0</v>
      </c>
      <c r="T510" t="s">
        <v>15888</v>
      </c>
      <c r="U510" t="s">
        <v>15891</v>
      </c>
      <c r="V510" t="s">
        <v>13664</v>
      </c>
      <c r="W510" t="s">
        <v>15891</v>
      </c>
      <c r="X510" t="s">
        <v>15891</v>
      </c>
      <c r="Y510" t="s">
        <v>15896</v>
      </c>
      <c r="Z510" t="s">
        <v>15896</v>
      </c>
      <c r="AA510" t="s">
        <v>15897</v>
      </c>
      <c r="AB510" t="s">
        <v>3771</v>
      </c>
      <c r="AC510" t="s">
        <v>3768</v>
      </c>
      <c r="AD510" t="s">
        <v>3766</v>
      </c>
      <c r="AE510" t="s">
        <v>3767</v>
      </c>
      <c r="AF510" t="s">
        <v>3769</v>
      </c>
    </row>
    <row r="511" spans="1:32" x14ac:dyDescent="0.25">
      <c r="A511">
        <v>2907</v>
      </c>
      <c r="B511" t="s">
        <v>5790</v>
      </c>
      <c r="C511">
        <v>30000000</v>
      </c>
      <c r="D511">
        <v>191502426</v>
      </c>
      <c r="E511">
        <v>33564</v>
      </c>
      <c r="F511">
        <v>37.179546999999999</v>
      </c>
      <c r="G511">
        <v>99</v>
      </c>
      <c r="H511">
        <v>6.7</v>
      </c>
      <c r="I511">
        <v>848</v>
      </c>
      <c r="J511" t="s">
        <v>23</v>
      </c>
      <c r="K511" t="s">
        <v>5792</v>
      </c>
      <c r="L511" t="s">
        <v>37</v>
      </c>
      <c r="M511" t="s">
        <v>38</v>
      </c>
      <c r="N511" t="s">
        <v>1617</v>
      </c>
      <c r="O511" t="s">
        <v>29</v>
      </c>
      <c r="P511">
        <v>1</v>
      </c>
      <c r="Q511">
        <v>1</v>
      </c>
      <c r="R511">
        <v>1</v>
      </c>
      <c r="S511">
        <v>1</v>
      </c>
      <c r="T511" t="s">
        <v>15888</v>
      </c>
      <c r="U511" t="s">
        <v>15891</v>
      </c>
      <c r="V511" t="s">
        <v>13664</v>
      </c>
      <c r="W511" t="s">
        <v>15891</v>
      </c>
      <c r="X511" t="s">
        <v>15891</v>
      </c>
      <c r="Y511" t="s">
        <v>15896</v>
      </c>
      <c r="Z511" t="s">
        <v>15896</v>
      </c>
      <c r="AA511" t="s">
        <v>15897</v>
      </c>
      <c r="AB511" t="s">
        <v>5793</v>
      </c>
      <c r="AC511" t="s">
        <v>5790</v>
      </c>
      <c r="AE511" t="s">
        <v>5789</v>
      </c>
      <c r="AF511" t="s">
        <v>5791</v>
      </c>
    </row>
    <row r="512" spans="1:32" x14ac:dyDescent="0.25">
      <c r="A512">
        <v>8810</v>
      </c>
      <c r="B512" t="s">
        <v>13976</v>
      </c>
      <c r="C512">
        <v>2000000</v>
      </c>
      <c r="D512">
        <v>24600832</v>
      </c>
      <c r="E512">
        <v>29944</v>
      </c>
      <c r="F512">
        <v>37.117362</v>
      </c>
      <c r="G512">
        <v>95</v>
      </c>
      <c r="H512">
        <v>7.3</v>
      </c>
      <c r="I512">
        <v>957</v>
      </c>
      <c r="J512" t="s">
        <v>23</v>
      </c>
      <c r="K512" t="s">
        <v>1893</v>
      </c>
      <c r="L512" t="s">
        <v>715</v>
      </c>
      <c r="M512" t="s">
        <v>38</v>
      </c>
      <c r="N512" t="s">
        <v>196</v>
      </c>
      <c r="O512" t="s">
        <v>29</v>
      </c>
      <c r="P512">
        <v>1</v>
      </c>
      <c r="Q512">
        <v>1</v>
      </c>
      <c r="R512">
        <v>1</v>
      </c>
      <c r="S512">
        <v>0</v>
      </c>
      <c r="T512" t="s">
        <v>15888</v>
      </c>
      <c r="U512" t="s">
        <v>15890</v>
      </c>
      <c r="V512" t="s">
        <v>15891</v>
      </c>
      <c r="W512" t="s">
        <v>15891</v>
      </c>
      <c r="X512" t="s">
        <v>15905</v>
      </c>
      <c r="Y512" t="s">
        <v>15894</v>
      </c>
      <c r="Z512" t="s">
        <v>15897</v>
      </c>
      <c r="AA512" t="s">
        <v>15894</v>
      </c>
      <c r="AB512" t="s">
        <v>13978</v>
      </c>
      <c r="AC512" t="s">
        <v>13979</v>
      </c>
      <c r="AE512" t="s">
        <v>13975</v>
      </c>
      <c r="AF512" t="s">
        <v>13977</v>
      </c>
    </row>
    <row r="513" spans="1:32" x14ac:dyDescent="0.25">
      <c r="A513">
        <v>5876</v>
      </c>
      <c r="B513" t="s">
        <v>9821</v>
      </c>
      <c r="C513">
        <v>18000000</v>
      </c>
      <c r="D513">
        <v>57096190</v>
      </c>
      <c r="E513">
        <v>39407</v>
      </c>
      <c r="F513">
        <v>37.104353000000003</v>
      </c>
      <c r="G513">
        <v>126</v>
      </c>
      <c r="H513">
        <v>6.7</v>
      </c>
      <c r="I513">
        <v>1399</v>
      </c>
      <c r="J513" t="s">
        <v>23</v>
      </c>
      <c r="K513" t="s">
        <v>9823</v>
      </c>
      <c r="L513" t="s">
        <v>37</v>
      </c>
      <c r="M513" t="s">
        <v>38</v>
      </c>
      <c r="N513" t="s">
        <v>9818</v>
      </c>
      <c r="O513" t="s">
        <v>29</v>
      </c>
      <c r="P513">
        <v>1</v>
      </c>
      <c r="Q513">
        <v>1</v>
      </c>
      <c r="R513">
        <v>1</v>
      </c>
      <c r="S513">
        <v>0</v>
      </c>
      <c r="T513" t="s">
        <v>15888</v>
      </c>
      <c r="U513" t="s">
        <v>15891</v>
      </c>
      <c r="V513" t="s">
        <v>15891</v>
      </c>
      <c r="W513" t="s">
        <v>15891</v>
      </c>
      <c r="X513" t="s">
        <v>15905</v>
      </c>
      <c r="Y513" t="s">
        <v>15897</v>
      </c>
      <c r="Z513" t="s">
        <v>15897</v>
      </c>
      <c r="AA513" t="s">
        <v>15897</v>
      </c>
      <c r="AB513" t="s">
        <v>9824</v>
      </c>
      <c r="AC513" t="s">
        <v>9821</v>
      </c>
      <c r="AD513" t="s">
        <v>9819</v>
      </c>
      <c r="AE513" t="s">
        <v>9820</v>
      </c>
      <c r="AF513" t="s">
        <v>9822</v>
      </c>
    </row>
    <row r="514" spans="1:32" x14ac:dyDescent="0.25">
      <c r="A514">
        <v>193756</v>
      </c>
      <c r="B514" t="s">
        <v>4367</v>
      </c>
      <c r="C514">
        <v>40000000</v>
      </c>
      <c r="D514">
        <v>149295601</v>
      </c>
      <c r="E514">
        <v>41632</v>
      </c>
      <c r="F514">
        <v>37.084384</v>
      </c>
      <c r="G514">
        <v>121</v>
      </c>
      <c r="H514">
        <v>7.4</v>
      </c>
      <c r="I514">
        <v>1526</v>
      </c>
      <c r="J514" t="s">
        <v>23</v>
      </c>
      <c r="K514" t="s">
        <v>4369</v>
      </c>
      <c r="L514" t="s">
        <v>37</v>
      </c>
      <c r="M514" t="s">
        <v>38</v>
      </c>
      <c r="N514" t="s">
        <v>2600</v>
      </c>
      <c r="O514" t="s">
        <v>29</v>
      </c>
      <c r="P514">
        <v>1</v>
      </c>
      <c r="Q514">
        <v>1</v>
      </c>
      <c r="R514">
        <v>1</v>
      </c>
      <c r="S514">
        <v>1</v>
      </c>
      <c r="T514" t="s">
        <v>15888</v>
      </c>
      <c r="U514" t="s">
        <v>15890</v>
      </c>
      <c r="V514" t="s">
        <v>15891</v>
      </c>
      <c r="W514" t="s">
        <v>15901</v>
      </c>
      <c r="X514" t="s">
        <v>15905</v>
      </c>
      <c r="Y514" t="s">
        <v>15894</v>
      </c>
      <c r="Z514" t="s">
        <v>15911</v>
      </c>
      <c r="AA514" t="s">
        <v>15914</v>
      </c>
      <c r="AB514" t="s">
        <v>4370</v>
      </c>
      <c r="AC514" t="s">
        <v>4367</v>
      </c>
      <c r="AD514" t="s">
        <v>4365</v>
      </c>
      <c r="AE514" t="s">
        <v>4366</v>
      </c>
      <c r="AF514" t="s">
        <v>4368</v>
      </c>
    </row>
    <row r="515" spans="1:32" x14ac:dyDescent="0.25">
      <c r="A515">
        <v>37686</v>
      </c>
      <c r="B515" t="s">
        <v>3439</v>
      </c>
      <c r="C515">
        <v>50000000</v>
      </c>
      <c r="D515">
        <v>260095987</v>
      </c>
      <c r="E515">
        <v>40702</v>
      </c>
      <c r="F515">
        <v>37.069253000000003</v>
      </c>
      <c r="G515">
        <v>112</v>
      </c>
      <c r="H515">
        <v>6.6</v>
      </c>
      <c r="I515">
        <v>2435</v>
      </c>
      <c r="J515" t="s">
        <v>23</v>
      </c>
      <c r="K515" t="s">
        <v>3441</v>
      </c>
      <c r="L515" t="s">
        <v>37</v>
      </c>
      <c r="M515" t="s">
        <v>38</v>
      </c>
      <c r="N515" t="s">
        <v>3436</v>
      </c>
      <c r="O515" t="s">
        <v>29</v>
      </c>
      <c r="P515">
        <v>1</v>
      </c>
      <c r="Q515">
        <v>1</v>
      </c>
      <c r="R515">
        <v>1</v>
      </c>
      <c r="S515">
        <v>1</v>
      </c>
      <c r="T515" t="s">
        <v>15888</v>
      </c>
      <c r="U515" t="s">
        <v>15891</v>
      </c>
      <c r="V515" t="s">
        <v>15891</v>
      </c>
      <c r="W515" t="s">
        <v>15891</v>
      </c>
      <c r="X515" t="s">
        <v>15905</v>
      </c>
      <c r="Y515" t="s">
        <v>15897</v>
      </c>
      <c r="Z515" t="s">
        <v>15897</v>
      </c>
      <c r="AA515" t="s">
        <v>15897</v>
      </c>
      <c r="AB515" t="s">
        <v>3442</v>
      </c>
      <c r="AC515" t="s">
        <v>3439</v>
      </c>
      <c r="AD515" t="s">
        <v>3437</v>
      </c>
      <c r="AE515" t="s">
        <v>3438</v>
      </c>
      <c r="AF515" t="s">
        <v>3440</v>
      </c>
    </row>
    <row r="516" spans="1:32" x14ac:dyDescent="0.25">
      <c r="A516">
        <v>10501</v>
      </c>
      <c r="B516" t="s">
        <v>1280</v>
      </c>
      <c r="C516">
        <v>95000000</v>
      </c>
      <c r="D516">
        <v>76432727</v>
      </c>
      <c r="E516">
        <v>36616</v>
      </c>
      <c r="F516">
        <v>37.054554000000003</v>
      </c>
      <c r="G516">
        <v>89</v>
      </c>
      <c r="H516">
        <v>7</v>
      </c>
      <c r="I516">
        <v>858</v>
      </c>
      <c r="J516" t="s">
        <v>23</v>
      </c>
      <c r="K516" t="s">
        <v>486</v>
      </c>
      <c r="L516" t="s">
        <v>37</v>
      </c>
      <c r="M516" t="s">
        <v>38</v>
      </c>
      <c r="N516" t="s">
        <v>620</v>
      </c>
      <c r="O516" t="s">
        <v>29</v>
      </c>
      <c r="P516">
        <v>1</v>
      </c>
      <c r="Q516">
        <v>1</v>
      </c>
      <c r="R516">
        <v>1</v>
      </c>
      <c r="S516">
        <v>0</v>
      </c>
      <c r="T516" t="s">
        <v>15887</v>
      </c>
      <c r="U516" t="s">
        <v>15891</v>
      </c>
      <c r="V516" t="s">
        <v>13664</v>
      </c>
      <c r="W516" t="s">
        <v>15891</v>
      </c>
      <c r="X516" t="s">
        <v>15891</v>
      </c>
      <c r="Y516" t="s">
        <v>15896</v>
      </c>
      <c r="Z516" t="s">
        <v>15896</v>
      </c>
      <c r="AA516" t="s">
        <v>15897</v>
      </c>
      <c r="AB516" t="s">
        <v>1282</v>
      </c>
      <c r="AC516" t="s">
        <v>1280</v>
      </c>
      <c r="AE516" t="s">
        <v>1279</v>
      </c>
      <c r="AF516" t="s">
        <v>1281</v>
      </c>
    </row>
    <row r="517" spans="1:32" x14ac:dyDescent="0.25">
      <c r="A517">
        <v>50546</v>
      </c>
      <c r="B517" t="s">
        <v>1746</v>
      </c>
      <c r="C517">
        <v>80000000</v>
      </c>
      <c r="D517">
        <v>214918407</v>
      </c>
      <c r="E517">
        <v>40584</v>
      </c>
      <c r="F517">
        <v>37.026649999999997</v>
      </c>
      <c r="G517">
        <v>117</v>
      </c>
      <c r="H517">
        <v>6.3</v>
      </c>
      <c r="I517">
        <v>1543</v>
      </c>
      <c r="J517" t="s">
        <v>23</v>
      </c>
      <c r="K517" t="s">
        <v>1409</v>
      </c>
      <c r="L517" t="s">
        <v>37</v>
      </c>
      <c r="M517" t="s">
        <v>38</v>
      </c>
      <c r="N517" t="s">
        <v>1743</v>
      </c>
      <c r="O517" t="s">
        <v>29</v>
      </c>
      <c r="P517">
        <v>1</v>
      </c>
      <c r="Q517">
        <v>1</v>
      </c>
      <c r="R517">
        <v>1</v>
      </c>
      <c r="S517">
        <v>0</v>
      </c>
      <c r="T517" t="s">
        <v>15888</v>
      </c>
      <c r="U517" t="s">
        <v>15891</v>
      </c>
      <c r="V517" t="s">
        <v>13664</v>
      </c>
      <c r="W517" t="s">
        <v>15891</v>
      </c>
      <c r="X517" t="s">
        <v>15891</v>
      </c>
      <c r="Y517" t="s">
        <v>15896</v>
      </c>
      <c r="Z517" t="s">
        <v>15896</v>
      </c>
      <c r="AA517" t="s">
        <v>15897</v>
      </c>
      <c r="AB517" t="s">
        <v>1748</v>
      </c>
      <c r="AC517" t="s">
        <v>1746</v>
      </c>
      <c r="AD517" t="s">
        <v>1744</v>
      </c>
      <c r="AE517" t="s">
        <v>1745</v>
      </c>
      <c r="AF517" t="s">
        <v>1747</v>
      </c>
    </row>
    <row r="518" spans="1:32" x14ac:dyDescent="0.25">
      <c r="A518">
        <v>228165</v>
      </c>
      <c r="B518" t="s">
        <v>2216</v>
      </c>
      <c r="C518">
        <v>74000000</v>
      </c>
      <c r="D518">
        <v>311594032</v>
      </c>
      <c r="E518">
        <v>42040</v>
      </c>
      <c r="F518">
        <v>36.952267999999997</v>
      </c>
      <c r="G518">
        <v>93</v>
      </c>
      <c r="H518">
        <v>5.8</v>
      </c>
      <c r="I518">
        <v>719</v>
      </c>
      <c r="J518" t="s">
        <v>23</v>
      </c>
      <c r="K518" t="s">
        <v>2218</v>
      </c>
      <c r="L518" t="s">
        <v>37</v>
      </c>
      <c r="M518" t="s">
        <v>38</v>
      </c>
      <c r="N518" t="s">
        <v>832</v>
      </c>
      <c r="O518" t="s">
        <v>29</v>
      </c>
      <c r="P518">
        <v>1</v>
      </c>
      <c r="Q518">
        <v>1</v>
      </c>
      <c r="R518">
        <v>1</v>
      </c>
      <c r="S518">
        <v>1</v>
      </c>
      <c r="T518" t="s">
        <v>15887</v>
      </c>
      <c r="U518" t="s">
        <v>15891</v>
      </c>
      <c r="V518" t="s">
        <v>13664</v>
      </c>
      <c r="W518" t="s">
        <v>15891</v>
      </c>
      <c r="X518" t="s">
        <v>15891</v>
      </c>
      <c r="Y518" t="s">
        <v>15896</v>
      </c>
      <c r="Z518" t="s">
        <v>15896</v>
      </c>
      <c r="AA518" t="s">
        <v>15897</v>
      </c>
      <c r="AB518" t="s">
        <v>2219</v>
      </c>
      <c r="AC518" t="s">
        <v>2216</v>
      </c>
      <c r="AD518" t="s">
        <v>2214</v>
      </c>
      <c r="AE518" t="s">
        <v>2215</v>
      </c>
      <c r="AF518" t="s">
        <v>2217</v>
      </c>
    </row>
    <row r="519" spans="1:32" x14ac:dyDescent="0.25">
      <c r="A519">
        <v>186</v>
      </c>
      <c r="B519" t="s">
        <v>6516</v>
      </c>
      <c r="C519">
        <v>27000000</v>
      </c>
      <c r="D519">
        <v>56308881</v>
      </c>
      <c r="E519">
        <v>38772</v>
      </c>
      <c r="F519">
        <v>36.921444999999999</v>
      </c>
      <c r="G519">
        <v>110</v>
      </c>
      <c r="H519">
        <v>7.4</v>
      </c>
      <c r="I519">
        <v>1323</v>
      </c>
      <c r="J519" t="s">
        <v>23</v>
      </c>
      <c r="K519" t="s">
        <v>6518</v>
      </c>
      <c r="L519" t="s">
        <v>334</v>
      </c>
      <c r="M519" t="s">
        <v>38</v>
      </c>
      <c r="N519" t="s">
        <v>3950</v>
      </c>
      <c r="O519" t="s">
        <v>29</v>
      </c>
      <c r="P519">
        <v>1</v>
      </c>
      <c r="Q519">
        <v>2</v>
      </c>
      <c r="R519">
        <v>1</v>
      </c>
      <c r="S519">
        <v>0</v>
      </c>
      <c r="T519" t="s">
        <v>15888</v>
      </c>
      <c r="U519" t="s">
        <v>15891</v>
      </c>
      <c r="V519" t="s">
        <v>15891</v>
      </c>
      <c r="W519" t="s">
        <v>15901</v>
      </c>
      <c r="X519" t="s">
        <v>15905</v>
      </c>
      <c r="Y519" t="s">
        <v>15897</v>
      </c>
      <c r="Z519" t="s">
        <v>15911</v>
      </c>
      <c r="AA519" t="s">
        <v>15915</v>
      </c>
      <c r="AB519" t="s">
        <v>6519</v>
      </c>
      <c r="AC519" t="s">
        <v>6516</v>
      </c>
      <c r="AE519" t="s">
        <v>6515</v>
      </c>
      <c r="AF519" t="s">
        <v>6517</v>
      </c>
    </row>
    <row r="520" spans="1:32" x14ac:dyDescent="0.25">
      <c r="A520">
        <v>4258</v>
      </c>
      <c r="B520" t="s">
        <v>7820</v>
      </c>
      <c r="C520">
        <v>20000000</v>
      </c>
      <c r="D520">
        <v>78378744</v>
      </c>
      <c r="E520">
        <v>41375</v>
      </c>
      <c r="F520">
        <v>36.819043999999998</v>
      </c>
      <c r="G520">
        <v>86</v>
      </c>
      <c r="H520">
        <v>4.5999999999999996</v>
      </c>
      <c r="I520">
        <v>793</v>
      </c>
      <c r="J520" t="s">
        <v>23</v>
      </c>
      <c r="K520" t="s">
        <v>4354</v>
      </c>
      <c r="L520" t="s">
        <v>37</v>
      </c>
      <c r="M520" t="s">
        <v>38</v>
      </c>
      <c r="N520" t="s">
        <v>661</v>
      </c>
      <c r="O520" t="s">
        <v>29</v>
      </c>
      <c r="P520">
        <v>1</v>
      </c>
      <c r="Q520">
        <v>1</v>
      </c>
      <c r="R520">
        <v>1</v>
      </c>
      <c r="S520">
        <v>0</v>
      </c>
      <c r="T520" t="s">
        <v>15888</v>
      </c>
      <c r="U520" t="s">
        <v>15891</v>
      </c>
      <c r="V520" t="s">
        <v>13664</v>
      </c>
      <c r="W520" t="s">
        <v>15891</v>
      </c>
      <c r="X520" t="s">
        <v>15891</v>
      </c>
      <c r="Y520" t="s">
        <v>15896</v>
      </c>
      <c r="Z520" t="s">
        <v>15896</v>
      </c>
      <c r="AA520" t="s">
        <v>15897</v>
      </c>
      <c r="AB520" t="s">
        <v>7822</v>
      </c>
      <c r="AC520" t="s">
        <v>7820</v>
      </c>
      <c r="AE520" t="s">
        <v>7819</v>
      </c>
      <c r="AF520" t="s">
        <v>7821</v>
      </c>
    </row>
    <row r="521" spans="1:32" hidden="1" x14ac:dyDescent="0.25">
      <c r="A521">
        <v>23169</v>
      </c>
      <c r="B521" t="s">
        <v>8986</v>
      </c>
      <c r="C521">
        <v>20000000</v>
      </c>
      <c r="D521">
        <v>0</v>
      </c>
      <c r="E521">
        <v>40249</v>
      </c>
      <c r="F521">
        <v>36.764665999999998</v>
      </c>
      <c r="G521">
        <v>113</v>
      </c>
      <c r="H521">
        <v>6.9</v>
      </c>
      <c r="I521">
        <v>948</v>
      </c>
      <c r="J521" t="s">
        <v>23</v>
      </c>
      <c r="K521" t="s">
        <v>5378</v>
      </c>
      <c r="L521" t="s">
        <v>37</v>
      </c>
      <c r="M521" t="s">
        <v>38</v>
      </c>
      <c r="N521" t="s">
        <v>231</v>
      </c>
      <c r="O521" t="s">
        <v>29</v>
      </c>
      <c r="P521">
        <v>1</v>
      </c>
      <c r="Q521">
        <v>1</v>
      </c>
      <c r="R521">
        <v>1</v>
      </c>
      <c r="S521">
        <v>0</v>
      </c>
      <c r="T521" t="s">
        <v>15888</v>
      </c>
      <c r="U521" t="s">
        <v>15891</v>
      </c>
      <c r="V521" t="s">
        <v>15891</v>
      </c>
      <c r="W521" t="s">
        <v>15901</v>
      </c>
      <c r="X521" t="s">
        <v>15891</v>
      </c>
      <c r="Y521" t="s">
        <v>15897</v>
      </c>
      <c r="Z521" t="s">
        <v>15911</v>
      </c>
      <c r="AA521" t="s">
        <v>15915</v>
      </c>
      <c r="AB521" t="s">
        <v>8988</v>
      </c>
      <c r="AC521" t="s">
        <v>8986</v>
      </c>
      <c r="AD521" t="s">
        <v>8984</v>
      </c>
      <c r="AE521" t="s">
        <v>8985</v>
      </c>
      <c r="AF521" t="s">
        <v>8987</v>
      </c>
    </row>
    <row r="522" spans="1:32" x14ac:dyDescent="0.25">
      <c r="A522">
        <v>59108</v>
      </c>
      <c r="B522" t="s">
        <v>1523</v>
      </c>
      <c r="C522">
        <v>75000000</v>
      </c>
      <c r="D522">
        <v>152930623</v>
      </c>
      <c r="E522">
        <v>40849</v>
      </c>
      <c r="F522">
        <v>36.743324000000001</v>
      </c>
      <c r="G522">
        <v>104</v>
      </c>
      <c r="H522">
        <v>5.8</v>
      </c>
      <c r="I522">
        <v>932</v>
      </c>
      <c r="J522" t="s">
        <v>23</v>
      </c>
      <c r="K522" t="s">
        <v>1525</v>
      </c>
      <c r="L522" t="s">
        <v>37</v>
      </c>
      <c r="M522" t="s">
        <v>38</v>
      </c>
      <c r="N522" t="s">
        <v>924</v>
      </c>
      <c r="O522" t="s">
        <v>29</v>
      </c>
      <c r="P522">
        <v>1</v>
      </c>
      <c r="Q522">
        <v>1</v>
      </c>
      <c r="R522">
        <v>1</v>
      </c>
      <c r="S522">
        <v>1</v>
      </c>
      <c r="T522" t="s">
        <v>15888</v>
      </c>
      <c r="U522" t="s">
        <v>15890</v>
      </c>
      <c r="V522" t="s">
        <v>13664</v>
      </c>
      <c r="W522" t="s">
        <v>15891</v>
      </c>
      <c r="X522" t="s">
        <v>15891</v>
      </c>
      <c r="Y522" t="s">
        <v>15895</v>
      </c>
      <c r="Z522" t="s">
        <v>15896</v>
      </c>
      <c r="AA522" t="s">
        <v>15894</v>
      </c>
      <c r="AB522" t="s">
        <v>1526</v>
      </c>
      <c r="AC522" t="s">
        <v>1523</v>
      </c>
      <c r="AD522" t="s">
        <v>1521</v>
      </c>
      <c r="AE522" t="s">
        <v>1522</v>
      </c>
      <c r="AF522" t="s">
        <v>1524</v>
      </c>
    </row>
    <row r="523" spans="1:32" x14ac:dyDescent="0.25">
      <c r="A523">
        <v>116711</v>
      </c>
      <c r="B523" t="s">
        <v>1189</v>
      </c>
      <c r="C523">
        <v>100000000</v>
      </c>
      <c r="D523">
        <v>268426634</v>
      </c>
      <c r="E523">
        <v>41409</v>
      </c>
      <c r="F523">
        <v>36.711378000000003</v>
      </c>
      <c r="G523">
        <v>102</v>
      </c>
      <c r="H523">
        <v>6.4</v>
      </c>
      <c r="I523">
        <v>1121</v>
      </c>
      <c r="J523" t="s">
        <v>23</v>
      </c>
      <c r="K523" t="s">
        <v>837</v>
      </c>
      <c r="L523" t="s">
        <v>37</v>
      </c>
      <c r="M523" t="s">
        <v>38</v>
      </c>
      <c r="N523" t="s">
        <v>1187</v>
      </c>
      <c r="O523" t="s">
        <v>29</v>
      </c>
      <c r="P523">
        <v>1</v>
      </c>
      <c r="Q523">
        <v>1</v>
      </c>
      <c r="R523">
        <v>1</v>
      </c>
      <c r="S523">
        <v>0</v>
      </c>
      <c r="T523" t="s">
        <v>15887</v>
      </c>
      <c r="U523" t="s">
        <v>15891</v>
      </c>
      <c r="V523" t="s">
        <v>15891</v>
      </c>
      <c r="W523" t="s">
        <v>15891</v>
      </c>
      <c r="X523" t="s">
        <v>15891</v>
      </c>
      <c r="Y523" t="s">
        <v>15897</v>
      </c>
      <c r="Z523" t="s">
        <v>15897</v>
      </c>
      <c r="AA523" t="s">
        <v>15897</v>
      </c>
      <c r="AB523" t="s">
        <v>1191</v>
      </c>
      <c r="AC523" t="s">
        <v>1189</v>
      </c>
      <c r="AE523" t="s">
        <v>1188</v>
      </c>
      <c r="AF523" t="s">
        <v>1190</v>
      </c>
    </row>
    <row r="524" spans="1:32" x14ac:dyDescent="0.25">
      <c r="A524">
        <v>11679</v>
      </c>
      <c r="B524" t="s">
        <v>2920</v>
      </c>
      <c r="C524">
        <v>60000000</v>
      </c>
      <c r="D524">
        <v>71073932</v>
      </c>
      <c r="E524">
        <v>38469</v>
      </c>
      <c r="F524">
        <v>36.689222999999998</v>
      </c>
      <c r="G524">
        <v>101</v>
      </c>
      <c r="H524">
        <v>4.7</v>
      </c>
      <c r="I524">
        <v>549</v>
      </c>
      <c r="J524" t="s">
        <v>23</v>
      </c>
      <c r="K524" t="s">
        <v>2922</v>
      </c>
      <c r="L524" t="s">
        <v>37</v>
      </c>
      <c r="M524" t="s">
        <v>38</v>
      </c>
      <c r="N524" t="s">
        <v>2917</v>
      </c>
      <c r="O524" t="s">
        <v>29</v>
      </c>
      <c r="P524">
        <v>1</v>
      </c>
      <c r="Q524">
        <v>1</v>
      </c>
      <c r="R524">
        <v>1</v>
      </c>
      <c r="S524">
        <v>0</v>
      </c>
      <c r="T524" t="s">
        <v>15888</v>
      </c>
      <c r="U524" t="s">
        <v>15890</v>
      </c>
      <c r="V524" t="s">
        <v>15891</v>
      </c>
      <c r="W524" t="s">
        <v>15901</v>
      </c>
      <c r="X524" t="s">
        <v>15905</v>
      </c>
      <c r="Y524" t="s">
        <v>15894</v>
      </c>
      <c r="Z524" t="s">
        <v>15911</v>
      </c>
      <c r="AA524" t="s">
        <v>15914</v>
      </c>
      <c r="AB524" t="s">
        <v>2923</v>
      </c>
      <c r="AC524" t="s">
        <v>2920</v>
      </c>
      <c r="AD524" t="s">
        <v>2918</v>
      </c>
      <c r="AE524" t="s">
        <v>2919</v>
      </c>
      <c r="AF524" t="s">
        <v>2921</v>
      </c>
    </row>
    <row r="525" spans="1:32" x14ac:dyDescent="0.25">
      <c r="A525">
        <v>9476</v>
      </c>
      <c r="B525" t="s">
        <v>4302</v>
      </c>
      <c r="C525">
        <v>65000000</v>
      </c>
      <c r="D525">
        <v>117487473</v>
      </c>
      <c r="E525">
        <v>37022</v>
      </c>
      <c r="F525">
        <v>36.670399000000003</v>
      </c>
      <c r="G525">
        <v>132</v>
      </c>
      <c r="H525">
        <v>6.6</v>
      </c>
      <c r="I525">
        <v>907</v>
      </c>
      <c r="J525" t="s">
        <v>23</v>
      </c>
      <c r="K525" t="s">
        <v>4304</v>
      </c>
      <c r="L525" t="s">
        <v>37</v>
      </c>
      <c r="M525" t="s">
        <v>38</v>
      </c>
      <c r="N525" t="s">
        <v>4300</v>
      </c>
      <c r="O525" t="s">
        <v>29</v>
      </c>
      <c r="P525">
        <v>1</v>
      </c>
      <c r="Q525">
        <v>1</v>
      </c>
      <c r="R525">
        <v>1</v>
      </c>
      <c r="S525">
        <v>0</v>
      </c>
      <c r="T525" t="s">
        <v>15888</v>
      </c>
      <c r="U525" t="s">
        <v>15890</v>
      </c>
      <c r="V525" t="s">
        <v>15891</v>
      </c>
      <c r="W525" t="s">
        <v>15901</v>
      </c>
      <c r="X525" t="s">
        <v>15891</v>
      </c>
      <c r="Y525" t="s">
        <v>15894</v>
      </c>
      <c r="Z525" t="s">
        <v>15911</v>
      </c>
      <c r="AA525" t="s">
        <v>15914</v>
      </c>
      <c r="AB525" t="s">
        <v>4305</v>
      </c>
      <c r="AC525" t="s">
        <v>4302</v>
      </c>
      <c r="AE525" t="s">
        <v>4301</v>
      </c>
      <c r="AF525" t="s">
        <v>4303</v>
      </c>
    </row>
    <row r="526" spans="1:32" x14ac:dyDescent="0.25">
      <c r="A526">
        <v>19959</v>
      </c>
      <c r="B526" t="s">
        <v>1857</v>
      </c>
      <c r="C526">
        <v>80000000</v>
      </c>
      <c r="D526">
        <v>122444772</v>
      </c>
      <c r="E526">
        <v>40080</v>
      </c>
      <c r="F526">
        <v>36.664991000000001</v>
      </c>
      <c r="G526">
        <v>89</v>
      </c>
      <c r="H526">
        <v>5.9</v>
      </c>
      <c r="I526">
        <v>1195</v>
      </c>
      <c r="J526" t="s">
        <v>23</v>
      </c>
      <c r="K526" t="s">
        <v>1859</v>
      </c>
      <c r="L526" t="s">
        <v>37</v>
      </c>
      <c r="M526" t="s">
        <v>62</v>
      </c>
      <c r="N526" t="s">
        <v>209</v>
      </c>
      <c r="O526" t="s">
        <v>29</v>
      </c>
      <c r="P526">
        <v>1</v>
      </c>
      <c r="Q526">
        <v>1</v>
      </c>
      <c r="R526">
        <v>2</v>
      </c>
      <c r="S526">
        <v>0</v>
      </c>
      <c r="T526" t="s">
        <v>15888</v>
      </c>
      <c r="U526" t="s">
        <v>15890</v>
      </c>
      <c r="V526" t="s">
        <v>15891</v>
      </c>
      <c r="W526" t="s">
        <v>15891</v>
      </c>
      <c r="X526" t="s">
        <v>15905</v>
      </c>
      <c r="Y526" t="s">
        <v>15894</v>
      </c>
      <c r="Z526" t="s">
        <v>15897</v>
      </c>
      <c r="AA526" t="s">
        <v>15894</v>
      </c>
      <c r="AB526" t="s">
        <v>1860</v>
      </c>
      <c r="AC526" t="s">
        <v>1857</v>
      </c>
      <c r="AD526" t="s">
        <v>1855</v>
      </c>
      <c r="AE526" t="s">
        <v>1856</v>
      </c>
      <c r="AF526" t="s">
        <v>1858</v>
      </c>
    </row>
    <row r="527" spans="1:32" x14ac:dyDescent="0.25">
      <c r="A527">
        <v>41513</v>
      </c>
      <c r="B527" t="s">
        <v>1047</v>
      </c>
      <c r="C527">
        <v>110000000</v>
      </c>
      <c r="D527">
        <v>563749323</v>
      </c>
      <c r="E527">
        <v>40753</v>
      </c>
      <c r="F527">
        <v>36.654220000000002</v>
      </c>
      <c r="G527">
        <v>103</v>
      </c>
      <c r="H527">
        <v>5.5</v>
      </c>
      <c r="I527">
        <v>1179</v>
      </c>
      <c r="J527" t="s">
        <v>23</v>
      </c>
      <c r="K527" t="s">
        <v>1049</v>
      </c>
      <c r="L527" t="s">
        <v>37</v>
      </c>
      <c r="M527" t="s">
        <v>38</v>
      </c>
      <c r="N527" t="s">
        <v>1044</v>
      </c>
      <c r="O527" t="s">
        <v>29</v>
      </c>
      <c r="P527">
        <v>1</v>
      </c>
      <c r="Q527">
        <v>1</v>
      </c>
      <c r="R527">
        <v>1</v>
      </c>
      <c r="S527">
        <v>1</v>
      </c>
      <c r="T527" t="s">
        <v>15887</v>
      </c>
      <c r="U527" t="s">
        <v>15891</v>
      </c>
      <c r="V527" t="s">
        <v>13664</v>
      </c>
      <c r="W527" t="s">
        <v>15891</v>
      </c>
      <c r="X527" t="s">
        <v>15891</v>
      </c>
      <c r="Y527" t="s">
        <v>15896</v>
      </c>
      <c r="Z527" t="s">
        <v>15896</v>
      </c>
      <c r="AA527" t="s">
        <v>15897</v>
      </c>
      <c r="AB527" t="s">
        <v>1050</v>
      </c>
      <c r="AC527" t="s">
        <v>1047</v>
      </c>
      <c r="AD527" t="s">
        <v>1045</v>
      </c>
      <c r="AE527" t="s">
        <v>1046</v>
      </c>
      <c r="AF527" t="s">
        <v>1048</v>
      </c>
    </row>
    <row r="528" spans="1:32" x14ac:dyDescent="0.25">
      <c r="A528">
        <v>4256</v>
      </c>
      <c r="B528" t="s">
        <v>3938</v>
      </c>
      <c r="C528">
        <v>48000000</v>
      </c>
      <c r="D528">
        <v>220673217</v>
      </c>
      <c r="E528">
        <v>37918</v>
      </c>
      <c r="F528">
        <v>36.585509000000002</v>
      </c>
      <c r="G528">
        <v>84</v>
      </c>
      <c r="H528">
        <v>5.8</v>
      </c>
      <c r="I528">
        <v>912</v>
      </c>
      <c r="J528" t="s">
        <v>23</v>
      </c>
      <c r="K528" t="s">
        <v>3940</v>
      </c>
      <c r="L528" t="s">
        <v>37</v>
      </c>
      <c r="M528" t="s">
        <v>38</v>
      </c>
      <c r="N528" t="s">
        <v>661</v>
      </c>
      <c r="O528" t="s">
        <v>29</v>
      </c>
      <c r="P528">
        <v>1</v>
      </c>
      <c r="Q528">
        <v>1</v>
      </c>
      <c r="R528">
        <v>1</v>
      </c>
      <c r="S528">
        <v>0</v>
      </c>
      <c r="T528" t="s">
        <v>15888</v>
      </c>
      <c r="U528" t="s">
        <v>15891</v>
      </c>
      <c r="V528" t="s">
        <v>13664</v>
      </c>
      <c r="W528" t="s">
        <v>15891</v>
      </c>
      <c r="X528" t="s">
        <v>15891</v>
      </c>
      <c r="Y528" t="s">
        <v>15896</v>
      </c>
      <c r="Z528" t="s">
        <v>15896</v>
      </c>
      <c r="AA528" t="s">
        <v>15897</v>
      </c>
      <c r="AB528" t="s">
        <v>3941</v>
      </c>
      <c r="AC528" t="s">
        <v>3938</v>
      </c>
      <c r="AE528" t="s">
        <v>3937</v>
      </c>
      <c r="AF528" t="s">
        <v>3939</v>
      </c>
    </row>
    <row r="529" spans="1:32" x14ac:dyDescent="0.25">
      <c r="A529">
        <v>4348</v>
      </c>
      <c r="B529" t="s">
        <v>6399</v>
      </c>
      <c r="C529">
        <v>28000000</v>
      </c>
      <c r="D529">
        <v>121147947</v>
      </c>
      <c r="E529">
        <v>38611</v>
      </c>
      <c r="F529">
        <v>36.583829999999999</v>
      </c>
      <c r="G529">
        <v>135</v>
      </c>
      <c r="H529">
        <v>7.7</v>
      </c>
      <c r="I529">
        <v>1358</v>
      </c>
      <c r="J529" t="s">
        <v>23</v>
      </c>
      <c r="K529" t="s">
        <v>6401</v>
      </c>
      <c r="L529" t="s">
        <v>2864</v>
      </c>
      <c r="M529" t="s">
        <v>38</v>
      </c>
      <c r="N529" t="s">
        <v>231</v>
      </c>
      <c r="O529" t="s">
        <v>29</v>
      </c>
      <c r="P529">
        <v>1</v>
      </c>
      <c r="Q529">
        <v>3</v>
      </c>
      <c r="R529">
        <v>1</v>
      </c>
      <c r="S529">
        <v>1</v>
      </c>
      <c r="T529" t="s">
        <v>15888</v>
      </c>
      <c r="U529" t="s">
        <v>15891</v>
      </c>
      <c r="V529" t="s">
        <v>15891</v>
      </c>
      <c r="W529" t="s">
        <v>15901</v>
      </c>
      <c r="X529" t="s">
        <v>15891</v>
      </c>
      <c r="Y529" t="s">
        <v>15897</v>
      </c>
      <c r="Z529" t="s">
        <v>15911</v>
      </c>
      <c r="AA529" t="s">
        <v>15915</v>
      </c>
      <c r="AB529" t="s">
        <v>6402</v>
      </c>
      <c r="AC529" t="s">
        <v>6399</v>
      </c>
      <c r="AD529" t="s">
        <v>6397</v>
      </c>
      <c r="AE529" t="s">
        <v>6398</v>
      </c>
      <c r="AF529" t="s">
        <v>6400</v>
      </c>
    </row>
    <row r="530" spans="1:32" x14ac:dyDescent="0.25">
      <c r="A530">
        <v>9355</v>
      </c>
      <c r="B530" t="s">
        <v>10605</v>
      </c>
      <c r="C530">
        <v>12305523</v>
      </c>
      <c r="D530">
        <v>36230219</v>
      </c>
      <c r="E530">
        <v>31227</v>
      </c>
      <c r="F530">
        <v>36.582037999999997</v>
      </c>
      <c r="G530">
        <v>107</v>
      </c>
      <c r="H530">
        <v>5.9</v>
      </c>
      <c r="I530">
        <v>748</v>
      </c>
      <c r="J530" t="s">
        <v>23</v>
      </c>
      <c r="K530" t="s">
        <v>1893</v>
      </c>
      <c r="L530" t="s">
        <v>715</v>
      </c>
      <c r="M530" t="s">
        <v>38</v>
      </c>
      <c r="N530" t="s">
        <v>49</v>
      </c>
      <c r="O530" t="s">
        <v>29</v>
      </c>
      <c r="P530">
        <v>1</v>
      </c>
      <c r="Q530">
        <v>1</v>
      </c>
      <c r="R530">
        <v>1</v>
      </c>
      <c r="S530">
        <v>0</v>
      </c>
      <c r="T530" t="s">
        <v>15888</v>
      </c>
      <c r="U530" t="s">
        <v>15890</v>
      </c>
      <c r="V530" t="s">
        <v>15891</v>
      </c>
      <c r="W530" t="s">
        <v>15891</v>
      </c>
      <c r="X530" t="s">
        <v>15891</v>
      </c>
      <c r="Y530" t="s">
        <v>15894</v>
      </c>
      <c r="Z530" t="s">
        <v>15897</v>
      </c>
      <c r="AA530" t="s">
        <v>15894</v>
      </c>
      <c r="AB530" t="s">
        <v>10607</v>
      </c>
      <c r="AC530" t="s">
        <v>10605</v>
      </c>
      <c r="AE530" t="s">
        <v>10604</v>
      </c>
      <c r="AF530" t="s">
        <v>10606</v>
      </c>
    </row>
    <row r="531" spans="1:32" x14ac:dyDescent="0.25">
      <c r="A531">
        <v>872</v>
      </c>
      <c r="B531" t="s">
        <v>13784</v>
      </c>
      <c r="C531">
        <v>2540800</v>
      </c>
      <c r="D531">
        <v>7200000</v>
      </c>
      <c r="E531">
        <v>19094</v>
      </c>
      <c r="F531">
        <v>36.556953999999998</v>
      </c>
      <c r="G531">
        <v>103</v>
      </c>
      <c r="H531">
        <v>7.8</v>
      </c>
      <c r="I531">
        <v>727</v>
      </c>
      <c r="J531" t="s">
        <v>23</v>
      </c>
      <c r="K531" t="s">
        <v>3369</v>
      </c>
      <c r="L531" t="s">
        <v>37</v>
      </c>
      <c r="M531" t="s">
        <v>38</v>
      </c>
      <c r="N531" t="s">
        <v>4623</v>
      </c>
      <c r="O531" t="s">
        <v>29</v>
      </c>
      <c r="P531">
        <v>1</v>
      </c>
      <c r="Q531">
        <v>1</v>
      </c>
      <c r="R531">
        <v>1</v>
      </c>
      <c r="S531">
        <v>0</v>
      </c>
      <c r="T531" t="s">
        <v>15888</v>
      </c>
      <c r="U531" t="s">
        <v>15891</v>
      </c>
      <c r="V531" t="s">
        <v>13664</v>
      </c>
      <c r="W531" t="s">
        <v>15891</v>
      </c>
      <c r="X531" t="s">
        <v>15891</v>
      </c>
      <c r="Y531" t="s">
        <v>15896</v>
      </c>
      <c r="Z531" t="s">
        <v>15896</v>
      </c>
      <c r="AA531" t="s">
        <v>15897</v>
      </c>
      <c r="AB531" t="s">
        <v>13786</v>
      </c>
      <c r="AC531" t="s">
        <v>13784</v>
      </c>
      <c r="AE531" t="s">
        <v>13783</v>
      </c>
      <c r="AF531" t="s">
        <v>13785</v>
      </c>
    </row>
    <row r="532" spans="1:32" x14ac:dyDescent="0.25">
      <c r="A532">
        <v>195589</v>
      </c>
      <c r="B532" t="s">
        <v>8398</v>
      </c>
      <c r="C532">
        <v>18000000</v>
      </c>
      <c r="D532">
        <v>268157400</v>
      </c>
      <c r="E532">
        <v>41767</v>
      </c>
      <c r="F532">
        <v>36.471231000000003</v>
      </c>
      <c r="G532">
        <v>96</v>
      </c>
      <c r="H532">
        <v>6.2</v>
      </c>
      <c r="I532">
        <v>2713</v>
      </c>
      <c r="J532" t="s">
        <v>23</v>
      </c>
      <c r="K532" t="s">
        <v>8400</v>
      </c>
      <c r="L532" t="s">
        <v>37</v>
      </c>
      <c r="M532" t="s">
        <v>38</v>
      </c>
      <c r="N532" t="s">
        <v>661</v>
      </c>
      <c r="O532" t="s">
        <v>29</v>
      </c>
      <c r="P532">
        <v>1</v>
      </c>
      <c r="Q532">
        <v>1</v>
      </c>
      <c r="R532">
        <v>1</v>
      </c>
      <c r="S532">
        <v>1</v>
      </c>
      <c r="T532" t="s">
        <v>15888</v>
      </c>
      <c r="U532" t="s">
        <v>15891</v>
      </c>
      <c r="V532" t="s">
        <v>13664</v>
      </c>
      <c r="W532" t="s">
        <v>15891</v>
      </c>
      <c r="X532" t="s">
        <v>15891</v>
      </c>
      <c r="Y532" t="s">
        <v>15896</v>
      </c>
      <c r="Z532" t="s">
        <v>15896</v>
      </c>
      <c r="AA532" t="s">
        <v>15897</v>
      </c>
      <c r="AB532" t="s">
        <v>8401</v>
      </c>
      <c r="AC532" t="s">
        <v>8398</v>
      </c>
      <c r="AE532" t="s">
        <v>8397</v>
      </c>
      <c r="AF532" t="s">
        <v>8399</v>
      </c>
    </row>
    <row r="533" spans="1:32" x14ac:dyDescent="0.25">
      <c r="A533">
        <v>3034</v>
      </c>
      <c r="B533" t="s">
        <v>13744</v>
      </c>
      <c r="C533">
        <v>2800000</v>
      </c>
      <c r="D533">
        <v>86273333</v>
      </c>
      <c r="E533">
        <v>27378</v>
      </c>
      <c r="F533">
        <v>36.444893999999998</v>
      </c>
      <c r="G533">
        <v>106</v>
      </c>
      <c r="H533">
        <v>7.7</v>
      </c>
      <c r="I533">
        <v>854</v>
      </c>
      <c r="J533" t="s">
        <v>23</v>
      </c>
      <c r="K533" t="s">
        <v>13746</v>
      </c>
      <c r="L533" t="s">
        <v>37</v>
      </c>
      <c r="M533" t="s">
        <v>296</v>
      </c>
      <c r="N533" t="s">
        <v>1451</v>
      </c>
      <c r="O533" t="s">
        <v>29</v>
      </c>
      <c r="P533">
        <v>1</v>
      </c>
      <c r="Q533">
        <v>1</v>
      </c>
      <c r="R533">
        <v>2</v>
      </c>
      <c r="S533">
        <v>1</v>
      </c>
      <c r="T533" t="s">
        <v>15888</v>
      </c>
      <c r="U533" t="s">
        <v>15891</v>
      </c>
      <c r="V533" t="s">
        <v>13664</v>
      </c>
      <c r="W533" t="s">
        <v>15891</v>
      </c>
      <c r="X533" t="s">
        <v>15891</v>
      </c>
      <c r="Y533" t="s">
        <v>15896</v>
      </c>
      <c r="Z533" t="s">
        <v>15896</v>
      </c>
      <c r="AA533" t="s">
        <v>15897</v>
      </c>
      <c r="AB533" t="s">
        <v>13747</v>
      </c>
      <c r="AC533" t="s">
        <v>13744</v>
      </c>
      <c r="AE533" t="s">
        <v>13743</v>
      </c>
      <c r="AF533" t="s">
        <v>13745</v>
      </c>
    </row>
    <row r="534" spans="1:32" x14ac:dyDescent="0.25">
      <c r="A534">
        <v>2770</v>
      </c>
      <c r="B534" t="s">
        <v>5752</v>
      </c>
      <c r="C534">
        <v>30000000</v>
      </c>
      <c r="D534">
        <v>287553595</v>
      </c>
      <c r="E534">
        <v>37113</v>
      </c>
      <c r="F534">
        <v>36.432597999999999</v>
      </c>
      <c r="G534">
        <v>108</v>
      </c>
      <c r="H534">
        <v>6</v>
      </c>
      <c r="I534">
        <v>1344</v>
      </c>
      <c r="J534" t="s">
        <v>23</v>
      </c>
      <c r="K534" t="s">
        <v>5754</v>
      </c>
      <c r="L534" t="s">
        <v>37</v>
      </c>
      <c r="M534" t="s">
        <v>38</v>
      </c>
      <c r="N534" t="s">
        <v>1106</v>
      </c>
      <c r="O534" t="s">
        <v>29</v>
      </c>
      <c r="P534">
        <v>1</v>
      </c>
      <c r="Q534">
        <v>1</v>
      </c>
      <c r="R534">
        <v>1</v>
      </c>
      <c r="S534">
        <v>1</v>
      </c>
      <c r="T534" t="s">
        <v>15888</v>
      </c>
      <c r="U534" t="s">
        <v>15891</v>
      </c>
      <c r="V534" t="s">
        <v>13664</v>
      </c>
      <c r="W534" t="s">
        <v>15891</v>
      </c>
      <c r="X534" t="s">
        <v>15891</v>
      </c>
      <c r="Y534" t="s">
        <v>15896</v>
      </c>
      <c r="Z534" t="s">
        <v>15896</v>
      </c>
      <c r="AA534" t="s">
        <v>15897</v>
      </c>
      <c r="AB534" t="s">
        <v>5755</v>
      </c>
      <c r="AC534" t="s">
        <v>5752</v>
      </c>
      <c r="AE534" t="s">
        <v>5751</v>
      </c>
      <c r="AF534" t="s">
        <v>5753</v>
      </c>
    </row>
    <row r="535" spans="1:32" x14ac:dyDescent="0.25">
      <c r="A535">
        <v>9297</v>
      </c>
      <c r="B535" t="s">
        <v>2070</v>
      </c>
      <c r="C535">
        <v>75000000</v>
      </c>
      <c r="D535">
        <v>140175006</v>
      </c>
      <c r="E535">
        <v>38919</v>
      </c>
      <c r="F535">
        <v>36.368839000000001</v>
      </c>
      <c r="G535">
        <v>91</v>
      </c>
      <c r="H535">
        <v>6.3</v>
      </c>
      <c r="I535">
        <v>874</v>
      </c>
      <c r="J535" t="s">
        <v>23</v>
      </c>
      <c r="K535" t="s">
        <v>2072</v>
      </c>
      <c r="L535" t="s">
        <v>37</v>
      </c>
      <c r="M535" t="s">
        <v>38</v>
      </c>
      <c r="N535" t="s">
        <v>530</v>
      </c>
      <c r="O535" t="s">
        <v>29</v>
      </c>
      <c r="P535">
        <v>1</v>
      </c>
      <c r="Q535">
        <v>1</v>
      </c>
      <c r="R535">
        <v>1</v>
      </c>
      <c r="S535">
        <v>1</v>
      </c>
      <c r="T535" t="s">
        <v>15887</v>
      </c>
      <c r="U535" t="s">
        <v>15891</v>
      </c>
      <c r="V535" t="s">
        <v>13664</v>
      </c>
      <c r="W535" t="s">
        <v>15891</v>
      </c>
      <c r="X535" t="s">
        <v>15891</v>
      </c>
      <c r="Y535" t="s">
        <v>15896</v>
      </c>
      <c r="Z535" t="s">
        <v>15896</v>
      </c>
      <c r="AA535" t="s">
        <v>15897</v>
      </c>
      <c r="AB535" t="s">
        <v>2073</v>
      </c>
      <c r="AC535" t="s">
        <v>2070</v>
      </c>
      <c r="AD535" t="s">
        <v>2068</v>
      </c>
      <c r="AE535" t="s">
        <v>2069</v>
      </c>
      <c r="AF535" t="s">
        <v>2071</v>
      </c>
    </row>
    <row r="536" spans="1:32" x14ac:dyDescent="0.25">
      <c r="A536">
        <v>7518</v>
      </c>
      <c r="B536" t="s">
        <v>1671</v>
      </c>
      <c r="C536">
        <v>80000000</v>
      </c>
      <c r="D536">
        <v>343397247</v>
      </c>
      <c r="E536">
        <v>38829</v>
      </c>
      <c r="F536">
        <v>36.32705</v>
      </c>
      <c r="G536">
        <v>83</v>
      </c>
      <c r="H536">
        <v>6.3</v>
      </c>
      <c r="I536">
        <v>1074</v>
      </c>
      <c r="J536" t="s">
        <v>23</v>
      </c>
      <c r="K536" t="s">
        <v>1673</v>
      </c>
      <c r="L536" t="s">
        <v>37</v>
      </c>
      <c r="M536" t="s">
        <v>38</v>
      </c>
      <c r="N536" t="s">
        <v>1669</v>
      </c>
      <c r="O536" t="s">
        <v>29</v>
      </c>
      <c r="P536">
        <v>1</v>
      </c>
      <c r="Q536">
        <v>1</v>
      </c>
      <c r="R536">
        <v>1</v>
      </c>
      <c r="S536">
        <v>0</v>
      </c>
      <c r="T536" t="s">
        <v>15887</v>
      </c>
      <c r="U536" t="s">
        <v>15891</v>
      </c>
      <c r="V536" t="s">
        <v>13664</v>
      </c>
      <c r="W536" t="s">
        <v>15891</v>
      </c>
      <c r="X536" t="s">
        <v>15891</v>
      </c>
      <c r="Y536" t="s">
        <v>15896</v>
      </c>
      <c r="Z536" t="s">
        <v>15896</v>
      </c>
      <c r="AA536" t="s">
        <v>15897</v>
      </c>
      <c r="AB536" t="s">
        <v>1674</v>
      </c>
      <c r="AC536" t="s">
        <v>1671</v>
      </c>
      <c r="AE536" t="s">
        <v>1670</v>
      </c>
      <c r="AF536" t="s">
        <v>1672</v>
      </c>
    </row>
    <row r="537" spans="1:32" x14ac:dyDescent="0.25">
      <c r="A537">
        <v>257091</v>
      </c>
      <c r="B537" t="s">
        <v>4403</v>
      </c>
      <c r="C537">
        <v>40000000</v>
      </c>
      <c r="D537">
        <v>111811453</v>
      </c>
      <c r="E537">
        <v>42089</v>
      </c>
      <c r="F537">
        <v>36.301202000000004</v>
      </c>
      <c r="G537">
        <v>100</v>
      </c>
      <c r="H537">
        <v>5.9</v>
      </c>
      <c r="I537">
        <v>944</v>
      </c>
      <c r="J537" t="s">
        <v>23</v>
      </c>
      <c r="K537" t="s">
        <v>4405</v>
      </c>
      <c r="L537" t="s">
        <v>37</v>
      </c>
      <c r="M537" t="s">
        <v>38</v>
      </c>
      <c r="N537" t="s">
        <v>661</v>
      </c>
      <c r="O537" t="s">
        <v>29</v>
      </c>
      <c r="P537">
        <v>1</v>
      </c>
      <c r="Q537">
        <v>1</v>
      </c>
      <c r="R537">
        <v>1</v>
      </c>
      <c r="S537">
        <v>1</v>
      </c>
      <c r="T537" t="s">
        <v>15888</v>
      </c>
      <c r="U537" t="s">
        <v>15891</v>
      </c>
      <c r="V537" t="s">
        <v>13664</v>
      </c>
      <c r="W537" t="s">
        <v>15891</v>
      </c>
      <c r="X537" t="s">
        <v>15891</v>
      </c>
      <c r="Y537" t="s">
        <v>15896</v>
      </c>
      <c r="Z537" t="s">
        <v>15896</v>
      </c>
      <c r="AA537" t="s">
        <v>15897</v>
      </c>
      <c r="AB537" t="s">
        <v>4406</v>
      </c>
      <c r="AC537" t="s">
        <v>4403</v>
      </c>
      <c r="AE537" t="s">
        <v>4402</v>
      </c>
      <c r="AF537" t="s">
        <v>4404</v>
      </c>
    </row>
    <row r="538" spans="1:32" x14ac:dyDescent="0.25">
      <c r="A538">
        <v>18240</v>
      </c>
      <c r="B538" t="s">
        <v>4330</v>
      </c>
      <c r="C538">
        <v>40000000</v>
      </c>
      <c r="D538">
        <v>317375031</v>
      </c>
      <c r="E538">
        <v>39965</v>
      </c>
      <c r="F538">
        <v>36.238968</v>
      </c>
      <c r="G538">
        <v>108</v>
      </c>
      <c r="H538">
        <v>6.7</v>
      </c>
      <c r="I538">
        <v>1804</v>
      </c>
      <c r="J538" t="s">
        <v>23</v>
      </c>
      <c r="K538" t="s">
        <v>4332</v>
      </c>
      <c r="L538" t="s">
        <v>37</v>
      </c>
      <c r="M538" t="s">
        <v>38</v>
      </c>
      <c r="N538" t="s">
        <v>1719</v>
      </c>
      <c r="O538" t="s">
        <v>29</v>
      </c>
      <c r="P538">
        <v>1</v>
      </c>
      <c r="Q538">
        <v>1</v>
      </c>
      <c r="R538">
        <v>1</v>
      </c>
      <c r="S538">
        <v>0</v>
      </c>
      <c r="T538" t="s">
        <v>15888</v>
      </c>
      <c r="U538" t="s">
        <v>15891</v>
      </c>
      <c r="V538" t="s">
        <v>13664</v>
      </c>
      <c r="W538" t="s">
        <v>15901</v>
      </c>
      <c r="X538" t="s">
        <v>15891</v>
      </c>
      <c r="Y538" t="s">
        <v>15896</v>
      </c>
      <c r="Z538" t="s">
        <v>15912</v>
      </c>
      <c r="AA538" t="s">
        <v>15915</v>
      </c>
      <c r="AB538" t="s">
        <v>4333</v>
      </c>
      <c r="AC538" t="s">
        <v>4330</v>
      </c>
      <c r="AD538" t="s">
        <v>4328</v>
      </c>
      <c r="AE538" t="s">
        <v>4329</v>
      </c>
      <c r="AF538" t="s">
        <v>4331</v>
      </c>
    </row>
    <row r="539" spans="1:32" x14ac:dyDescent="0.25">
      <c r="A539">
        <v>609</v>
      </c>
      <c r="B539" t="s">
        <v>5304</v>
      </c>
      <c r="C539">
        <v>10700000</v>
      </c>
      <c r="D539">
        <v>122200000</v>
      </c>
      <c r="E539">
        <v>30106</v>
      </c>
      <c r="F539">
        <v>36.230204000000001</v>
      </c>
      <c r="G539">
        <v>114</v>
      </c>
      <c r="H539">
        <v>7</v>
      </c>
      <c r="I539">
        <v>794</v>
      </c>
      <c r="J539" t="s">
        <v>23</v>
      </c>
      <c r="K539" t="s">
        <v>5306</v>
      </c>
      <c r="L539" t="s">
        <v>37</v>
      </c>
      <c r="M539" t="s">
        <v>38</v>
      </c>
      <c r="N539" t="s">
        <v>3816</v>
      </c>
      <c r="O539" t="s">
        <v>29</v>
      </c>
      <c r="P539">
        <v>1</v>
      </c>
      <c r="Q539">
        <v>1</v>
      </c>
      <c r="R539">
        <v>1</v>
      </c>
      <c r="S539">
        <v>0</v>
      </c>
      <c r="T539" t="s">
        <v>15888</v>
      </c>
      <c r="U539" t="s">
        <v>15891</v>
      </c>
      <c r="V539" t="s">
        <v>15891</v>
      </c>
      <c r="W539" t="s">
        <v>15891</v>
      </c>
      <c r="X539" t="s">
        <v>15891</v>
      </c>
      <c r="Y539" t="s">
        <v>15897</v>
      </c>
      <c r="Z539" t="s">
        <v>15897</v>
      </c>
      <c r="AA539" t="s">
        <v>15897</v>
      </c>
      <c r="AB539" t="s">
        <v>5307</v>
      </c>
      <c r="AC539" t="s">
        <v>5304</v>
      </c>
      <c r="AE539" t="s">
        <v>5303</v>
      </c>
      <c r="AF539" t="s">
        <v>5305</v>
      </c>
    </row>
    <row r="540" spans="1:32" x14ac:dyDescent="0.25">
      <c r="A540">
        <v>8273</v>
      </c>
      <c r="B540" t="s">
        <v>3085</v>
      </c>
      <c r="C540">
        <v>55000000</v>
      </c>
      <c r="D540">
        <v>231449203</v>
      </c>
      <c r="E540">
        <v>37834</v>
      </c>
      <c r="F540">
        <v>36.194802000000003</v>
      </c>
      <c r="G540">
        <v>103</v>
      </c>
      <c r="H540">
        <v>6</v>
      </c>
      <c r="I540">
        <v>1129</v>
      </c>
      <c r="J540" t="s">
        <v>23</v>
      </c>
      <c r="K540" t="s">
        <v>3087</v>
      </c>
      <c r="L540" t="s">
        <v>37</v>
      </c>
      <c r="M540" t="s">
        <v>38</v>
      </c>
      <c r="N540" t="s">
        <v>1106</v>
      </c>
      <c r="O540" t="s">
        <v>29</v>
      </c>
      <c r="P540">
        <v>1</v>
      </c>
      <c r="Q540">
        <v>1</v>
      </c>
      <c r="R540">
        <v>1</v>
      </c>
      <c r="S540">
        <v>1</v>
      </c>
      <c r="T540" t="s">
        <v>15888</v>
      </c>
      <c r="U540" t="s">
        <v>15891</v>
      </c>
      <c r="V540" t="s">
        <v>13664</v>
      </c>
      <c r="W540" t="s">
        <v>15891</v>
      </c>
      <c r="X540" t="s">
        <v>15891</v>
      </c>
      <c r="Y540" t="s">
        <v>15896</v>
      </c>
      <c r="Z540" t="s">
        <v>15896</v>
      </c>
      <c r="AA540" t="s">
        <v>15897</v>
      </c>
      <c r="AB540" t="s">
        <v>3088</v>
      </c>
      <c r="AC540" t="s">
        <v>3085</v>
      </c>
      <c r="AE540" t="s">
        <v>3084</v>
      </c>
      <c r="AF540" t="s">
        <v>3086</v>
      </c>
    </row>
    <row r="541" spans="1:32" x14ac:dyDescent="0.25">
      <c r="A541">
        <v>943</v>
      </c>
      <c r="B541" t="s">
        <v>5163</v>
      </c>
      <c r="C541">
        <v>35000000</v>
      </c>
      <c r="D541">
        <v>321731527</v>
      </c>
      <c r="E541">
        <v>33739</v>
      </c>
      <c r="F541">
        <v>36.172181999999999</v>
      </c>
      <c r="G541">
        <v>118</v>
      </c>
      <c r="H541">
        <v>6.4</v>
      </c>
      <c r="I541">
        <v>811</v>
      </c>
      <c r="J541" t="s">
        <v>23</v>
      </c>
      <c r="K541" t="s">
        <v>3133</v>
      </c>
      <c r="L541" t="s">
        <v>37</v>
      </c>
      <c r="M541" t="s">
        <v>38</v>
      </c>
      <c r="N541" t="s">
        <v>762</v>
      </c>
      <c r="O541" t="s">
        <v>29</v>
      </c>
      <c r="P541">
        <v>1</v>
      </c>
      <c r="Q541">
        <v>1</v>
      </c>
      <c r="R541">
        <v>1</v>
      </c>
      <c r="S541">
        <v>1</v>
      </c>
      <c r="T541" t="s">
        <v>15888</v>
      </c>
      <c r="U541" t="s">
        <v>15890</v>
      </c>
      <c r="V541" t="s">
        <v>13664</v>
      </c>
      <c r="W541" t="s">
        <v>15891</v>
      </c>
      <c r="X541" t="s">
        <v>15905</v>
      </c>
      <c r="Y541" t="s">
        <v>15895</v>
      </c>
      <c r="Z541" t="s">
        <v>15896</v>
      </c>
      <c r="AA541" t="s">
        <v>15894</v>
      </c>
      <c r="AB541" t="s">
        <v>5165</v>
      </c>
      <c r="AC541" t="s">
        <v>5163</v>
      </c>
      <c r="AE541" t="s">
        <v>5162</v>
      </c>
      <c r="AF541" t="s">
        <v>5164</v>
      </c>
    </row>
    <row r="542" spans="1:32" x14ac:dyDescent="0.25">
      <c r="A542">
        <v>15512</v>
      </c>
      <c r="B542" t="s">
        <v>322</v>
      </c>
      <c r="C542">
        <v>175000000</v>
      </c>
      <c r="D542">
        <v>381509870</v>
      </c>
      <c r="E542">
        <v>39891</v>
      </c>
      <c r="F542">
        <v>36.167577999999999</v>
      </c>
      <c r="G542">
        <v>94</v>
      </c>
      <c r="H542">
        <v>6</v>
      </c>
      <c r="I542">
        <v>1423</v>
      </c>
      <c r="J542" t="s">
        <v>23</v>
      </c>
      <c r="K542" t="s">
        <v>324</v>
      </c>
      <c r="L542" t="s">
        <v>37</v>
      </c>
      <c r="M542" t="s">
        <v>38</v>
      </c>
      <c r="N542" t="s">
        <v>319</v>
      </c>
      <c r="O542" t="s">
        <v>29</v>
      </c>
      <c r="P542">
        <v>1</v>
      </c>
      <c r="Q542">
        <v>1</v>
      </c>
      <c r="R542">
        <v>1</v>
      </c>
      <c r="S542">
        <v>0</v>
      </c>
      <c r="T542" t="s">
        <v>15887</v>
      </c>
      <c r="U542" t="s">
        <v>15891</v>
      </c>
      <c r="V542" t="s">
        <v>15891</v>
      </c>
      <c r="W542" t="s">
        <v>15891</v>
      </c>
      <c r="X542" t="s">
        <v>15891</v>
      </c>
      <c r="Y542" t="s">
        <v>15897</v>
      </c>
      <c r="Z542" t="s">
        <v>15897</v>
      </c>
      <c r="AA542" t="s">
        <v>15897</v>
      </c>
      <c r="AB542" t="s">
        <v>325</v>
      </c>
      <c r="AC542" t="s">
        <v>322</v>
      </c>
      <c r="AD542" t="s">
        <v>320</v>
      </c>
      <c r="AE542" t="s">
        <v>321</v>
      </c>
      <c r="AF542" t="s">
        <v>323</v>
      </c>
    </row>
    <row r="543" spans="1:32" x14ac:dyDescent="0.25">
      <c r="A543">
        <v>816</v>
      </c>
      <c r="B543" t="s">
        <v>8445</v>
      </c>
      <c r="C543">
        <v>16500000</v>
      </c>
      <c r="D543">
        <v>67683989</v>
      </c>
      <c r="E543">
        <v>35552</v>
      </c>
      <c r="F543">
        <v>36.157159999999998</v>
      </c>
      <c r="G543">
        <v>94</v>
      </c>
      <c r="H543">
        <v>6.5</v>
      </c>
      <c r="I543">
        <v>1013</v>
      </c>
      <c r="J543" t="s">
        <v>23</v>
      </c>
      <c r="K543" t="s">
        <v>8447</v>
      </c>
      <c r="L543" t="s">
        <v>334</v>
      </c>
      <c r="M543" t="s">
        <v>38</v>
      </c>
      <c r="N543" t="s">
        <v>8443</v>
      </c>
      <c r="O543" t="s">
        <v>29</v>
      </c>
      <c r="P543">
        <v>1</v>
      </c>
      <c r="Q543">
        <v>2</v>
      </c>
      <c r="R543">
        <v>1</v>
      </c>
      <c r="S543">
        <v>0</v>
      </c>
      <c r="T543" t="s">
        <v>15888</v>
      </c>
      <c r="U543" t="s">
        <v>15891</v>
      </c>
      <c r="V543" t="s">
        <v>13664</v>
      </c>
      <c r="W543" t="s">
        <v>15891</v>
      </c>
      <c r="X543" t="s">
        <v>15891</v>
      </c>
      <c r="Y543" t="s">
        <v>15896</v>
      </c>
      <c r="Z543" t="s">
        <v>15896</v>
      </c>
      <c r="AA543" t="s">
        <v>15897</v>
      </c>
      <c r="AB543" t="s">
        <v>8448</v>
      </c>
      <c r="AC543" t="s">
        <v>8445</v>
      </c>
      <c r="AE543" t="s">
        <v>8444</v>
      </c>
      <c r="AF543" t="s">
        <v>8446</v>
      </c>
    </row>
    <row r="544" spans="1:32" x14ac:dyDescent="0.25">
      <c r="A544">
        <v>41439</v>
      </c>
      <c r="B544" t="s">
        <v>8737</v>
      </c>
      <c r="C544">
        <v>20000000</v>
      </c>
      <c r="D544">
        <v>136150434</v>
      </c>
      <c r="E544">
        <v>40472</v>
      </c>
      <c r="F544">
        <v>36.133535999999999</v>
      </c>
      <c r="G544">
        <v>90</v>
      </c>
      <c r="H544">
        <v>5.8</v>
      </c>
      <c r="I544">
        <v>730</v>
      </c>
      <c r="J544" t="s">
        <v>23</v>
      </c>
      <c r="K544" t="s">
        <v>8739</v>
      </c>
      <c r="L544" t="s">
        <v>277</v>
      </c>
      <c r="M544" t="s">
        <v>38</v>
      </c>
      <c r="N544" t="s">
        <v>8734</v>
      </c>
      <c r="O544" t="s">
        <v>29</v>
      </c>
      <c r="P544">
        <v>1</v>
      </c>
      <c r="Q544">
        <v>2</v>
      </c>
      <c r="R544">
        <v>1</v>
      </c>
      <c r="S544">
        <v>0</v>
      </c>
      <c r="T544" t="s">
        <v>15888</v>
      </c>
      <c r="U544" t="s">
        <v>15891</v>
      </c>
      <c r="V544" t="s">
        <v>15891</v>
      </c>
      <c r="W544" t="s">
        <v>15891</v>
      </c>
      <c r="X544" t="s">
        <v>15891</v>
      </c>
      <c r="Y544" t="s">
        <v>15897</v>
      </c>
      <c r="Z544" t="s">
        <v>15897</v>
      </c>
      <c r="AA544" t="s">
        <v>15897</v>
      </c>
      <c r="AB544" t="s">
        <v>8740</v>
      </c>
      <c r="AC544" t="s">
        <v>8741</v>
      </c>
      <c r="AD544" t="s">
        <v>8735</v>
      </c>
      <c r="AE544" t="s">
        <v>8736</v>
      </c>
      <c r="AF544" t="s">
        <v>8738</v>
      </c>
    </row>
    <row r="545" spans="1:32" x14ac:dyDescent="0.25">
      <c r="A545">
        <v>2300</v>
      </c>
      <c r="B545" t="s">
        <v>1774</v>
      </c>
      <c r="C545">
        <v>80000000</v>
      </c>
      <c r="D545">
        <v>250200000</v>
      </c>
      <c r="E545">
        <v>35384</v>
      </c>
      <c r="F545">
        <v>36.125715</v>
      </c>
      <c r="G545">
        <v>88</v>
      </c>
      <c r="H545">
        <v>6.5</v>
      </c>
      <c r="I545">
        <v>1288</v>
      </c>
      <c r="J545" t="s">
        <v>23</v>
      </c>
      <c r="K545" t="s">
        <v>1776</v>
      </c>
      <c r="L545" t="s">
        <v>37</v>
      </c>
      <c r="M545" t="s">
        <v>38</v>
      </c>
      <c r="N545" t="s">
        <v>1771</v>
      </c>
      <c r="O545" t="s">
        <v>29</v>
      </c>
      <c r="P545">
        <v>1</v>
      </c>
      <c r="Q545">
        <v>1</v>
      </c>
      <c r="R545">
        <v>1</v>
      </c>
      <c r="S545">
        <v>0</v>
      </c>
      <c r="T545" t="s">
        <v>15887</v>
      </c>
      <c r="U545" t="s">
        <v>15891</v>
      </c>
      <c r="V545" t="s">
        <v>13664</v>
      </c>
      <c r="W545" t="s">
        <v>15901</v>
      </c>
      <c r="X545" t="s">
        <v>15891</v>
      </c>
      <c r="Y545" t="s">
        <v>15896</v>
      </c>
      <c r="Z545" t="s">
        <v>15912</v>
      </c>
      <c r="AA545" t="s">
        <v>15915</v>
      </c>
      <c r="AB545" t="s">
        <v>1777</v>
      </c>
      <c r="AC545" t="s">
        <v>1774</v>
      </c>
      <c r="AD545" t="s">
        <v>1772</v>
      </c>
      <c r="AE545" t="s">
        <v>1773</v>
      </c>
      <c r="AF545" t="s">
        <v>1775</v>
      </c>
    </row>
    <row r="546" spans="1:32" x14ac:dyDescent="0.25">
      <c r="A546">
        <v>297</v>
      </c>
      <c r="B546" t="s">
        <v>1582</v>
      </c>
      <c r="C546">
        <v>90000000</v>
      </c>
      <c r="D546">
        <v>142940100</v>
      </c>
      <c r="E546">
        <v>36111</v>
      </c>
      <c r="F546">
        <v>36.069611000000002</v>
      </c>
      <c r="G546">
        <v>178</v>
      </c>
      <c r="H546">
        <v>6.9</v>
      </c>
      <c r="I546">
        <v>1147</v>
      </c>
      <c r="J546" t="s">
        <v>23</v>
      </c>
      <c r="K546" t="s">
        <v>1584</v>
      </c>
      <c r="L546" t="s">
        <v>37</v>
      </c>
      <c r="M546" t="s">
        <v>38</v>
      </c>
      <c r="N546" t="s">
        <v>1579</v>
      </c>
      <c r="O546" t="s">
        <v>29</v>
      </c>
      <c r="P546">
        <v>1</v>
      </c>
      <c r="Q546">
        <v>1</v>
      </c>
      <c r="R546">
        <v>1</v>
      </c>
      <c r="S546">
        <v>1</v>
      </c>
      <c r="T546" t="s">
        <v>15888</v>
      </c>
      <c r="U546" t="s">
        <v>15891</v>
      </c>
      <c r="V546" t="s">
        <v>15891</v>
      </c>
      <c r="W546" t="s">
        <v>15901</v>
      </c>
      <c r="X546" t="s">
        <v>15891</v>
      </c>
      <c r="Y546" t="s">
        <v>15897</v>
      </c>
      <c r="Z546" t="s">
        <v>15911</v>
      </c>
      <c r="AA546" t="s">
        <v>15915</v>
      </c>
      <c r="AB546" t="s">
        <v>1585</v>
      </c>
      <c r="AC546" t="s">
        <v>1582</v>
      </c>
      <c r="AD546" t="s">
        <v>1580</v>
      </c>
      <c r="AE546" t="s">
        <v>1581</v>
      </c>
      <c r="AF546" t="s">
        <v>1583</v>
      </c>
    </row>
    <row r="547" spans="1:32" x14ac:dyDescent="0.25">
      <c r="A547">
        <v>77930</v>
      </c>
      <c r="B547" t="s">
        <v>11675</v>
      </c>
      <c r="C547">
        <v>7000000</v>
      </c>
      <c r="D547">
        <v>167221571</v>
      </c>
      <c r="E547">
        <v>41088</v>
      </c>
      <c r="F547">
        <v>35.897151000000001</v>
      </c>
      <c r="G547">
        <v>110</v>
      </c>
      <c r="H547">
        <v>6.1</v>
      </c>
      <c r="I547">
        <v>1040</v>
      </c>
      <c r="J547" t="s">
        <v>23</v>
      </c>
      <c r="K547" t="s">
        <v>11677</v>
      </c>
      <c r="L547" t="s">
        <v>37</v>
      </c>
      <c r="M547" t="s">
        <v>38</v>
      </c>
      <c r="N547" t="s">
        <v>2804</v>
      </c>
      <c r="O547" t="s">
        <v>29</v>
      </c>
      <c r="P547">
        <v>1</v>
      </c>
      <c r="Q547">
        <v>1</v>
      </c>
      <c r="R547">
        <v>1</v>
      </c>
      <c r="S547">
        <v>0</v>
      </c>
      <c r="T547" t="s">
        <v>15888</v>
      </c>
      <c r="U547" t="s">
        <v>15891</v>
      </c>
      <c r="V547" t="s">
        <v>13664</v>
      </c>
      <c r="W547" t="s">
        <v>15901</v>
      </c>
      <c r="X547" t="s">
        <v>15891</v>
      </c>
      <c r="Y547" t="s">
        <v>15896</v>
      </c>
      <c r="Z547" t="s">
        <v>15912</v>
      </c>
      <c r="AA547" t="s">
        <v>15915</v>
      </c>
      <c r="AB547" t="s">
        <v>11678</v>
      </c>
      <c r="AC547" t="s">
        <v>11675</v>
      </c>
      <c r="AD547" t="s">
        <v>11673</v>
      </c>
      <c r="AE547" t="s">
        <v>11674</v>
      </c>
      <c r="AF547" t="s">
        <v>11676</v>
      </c>
    </row>
    <row r="548" spans="1:32" x14ac:dyDescent="0.25">
      <c r="A548">
        <v>703</v>
      </c>
      <c r="B548" t="s">
        <v>12941</v>
      </c>
      <c r="C548">
        <v>4000000</v>
      </c>
      <c r="D548">
        <v>38251425</v>
      </c>
      <c r="E548">
        <v>28234</v>
      </c>
      <c r="F548">
        <v>35.892034000000002</v>
      </c>
      <c r="G548">
        <v>93</v>
      </c>
      <c r="H548">
        <v>7.8</v>
      </c>
      <c r="I548">
        <v>1010</v>
      </c>
      <c r="J548" t="s">
        <v>23</v>
      </c>
      <c r="K548" t="s">
        <v>8528</v>
      </c>
      <c r="L548" t="s">
        <v>37</v>
      </c>
      <c r="M548" t="s">
        <v>296</v>
      </c>
      <c r="N548" t="s">
        <v>917</v>
      </c>
      <c r="O548" t="s">
        <v>29</v>
      </c>
      <c r="P548">
        <v>1</v>
      </c>
      <c r="Q548">
        <v>1</v>
      </c>
      <c r="R548">
        <v>2</v>
      </c>
      <c r="S548">
        <v>0</v>
      </c>
      <c r="T548" t="s">
        <v>15888</v>
      </c>
      <c r="U548" t="s">
        <v>15891</v>
      </c>
      <c r="V548" t="s">
        <v>13664</v>
      </c>
      <c r="W548" t="s">
        <v>15901</v>
      </c>
      <c r="X548" t="s">
        <v>15891</v>
      </c>
      <c r="Y548" t="s">
        <v>15896</v>
      </c>
      <c r="Z548" t="s">
        <v>15912</v>
      </c>
      <c r="AA548" t="s">
        <v>15915</v>
      </c>
      <c r="AB548" t="s">
        <v>12943</v>
      </c>
      <c r="AC548" t="s">
        <v>12941</v>
      </c>
      <c r="AE548" t="s">
        <v>12940</v>
      </c>
      <c r="AF548" t="s">
        <v>12942</v>
      </c>
    </row>
    <row r="549" spans="1:32" x14ac:dyDescent="0.25">
      <c r="A549">
        <v>157547</v>
      </c>
      <c r="B549" t="s">
        <v>12438</v>
      </c>
      <c r="C549">
        <v>5000000</v>
      </c>
      <c r="D549">
        <v>44030246</v>
      </c>
      <c r="E549">
        <v>41525</v>
      </c>
      <c r="F549">
        <v>35.871248000000001</v>
      </c>
      <c r="G549">
        <v>104</v>
      </c>
      <c r="H549">
        <v>6.3</v>
      </c>
      <c r="I549">
        <v>1050</v>
      </c>
      <c r="J549" t="s">
        <v>23</v>
      </c>
      <c r="K549" t="s">
        <v>12440</v>
      </c>
      <c r="L549" t="s">
        <v>37</v>
      </c>
      <c r="M549" t="s">
        <v>38</v>
      </c>
      <c r="N549" t="s">
        <v>3816</v>
      </c>
      <c r="O549" t="s">
        <v>29</v>
      </c>
      <c r="P549">
        <v>1</v>
      </c>
      <c r="Q549">
        <v>1</v>
      </c>
      <c r="R549">
        <v>1</v>
      </c>
      <c r="S549">
        <v>0</v>
      </c>
      <c r="T549" t="s">
        <v>15888</v>
      </c>
      <c r="U549" t="s">
        <v>15891</v>
      </c>
      <c r="V549" t="s">
        <v>15891</v>
      </c>
      <c r="W549" t="s">
        <v>15891</v>
      </c>
      <c r="X549" t="s">
        <v>15891</v>
      </c>
      <c r="Y549" t="s">
        <v>15897</v>
      </c>
      <c r="Z549" t="s">
        <v>15897</v>
      </c>
      <c r="AA549" t="s">
        <v>15897</v>
      </c>
      <c r="AB549" t="s">
        <v>12441</v>
      </c>
      <c r="AC549" t="s">
        <v>12438</v>
      </c>
      <c r="AE549" t="s">
        <v>12437</v>
      </c>
      <c r="AF549" t="s">
        <v>12439</v>
      </c>
    </row>
    <row r="550" spans="1:32" x14ac:dyDescent="0.25">
      <c r="A550">
        <v>8467</v>
      </c>
      <c r="B550" t="s">
        <v>8880</v>
      </c>
      <c r="C550">
        <v>16000000</v>
      </c>
      <c r="D550">
        <v>247275374</v>
      </c>
      <c r="E550">
        <v>34684</v>
      </c>
      <c r="F550">
        <v>35.777067000000002</v>
      </c>
      <c r="G550">
        <v>107</v>
      </c>
      <c r="H550">
        <v>6.5</v>
      </c>
      <c r="I550">
        <v>1859</v>
      </c>
      <c r="J550" t="s">
        <v>23</v>
      </c>
      <c r="K550" t="s">
        <v>8882</v>
      </c>
      <c r="L550" t="s">
        <v>37</v>
      </c>
      <c r="M550" t="s">
        <v>38</v>
      </c>
      <c r="N550" t="s">
        <v>661</v>
      </c>
      <c r="O550" t="s">
        <v>29</v>
      </c>
      <c r="P550">
        <v>1</v>
      </c>
      <c r="Q550">
        <v>1</v>
      </c>
      <c r="R550">
        <v>1</v>
      </c>
      <c r="S550">
        <v>0</v>
      </c>
      <c r="T550" t="s">
        <v>15888</v>
      </c>
      <c r="U550" t="s">
        <v>15891</v>
      </c>
      <c r="V550" t="s">
        <v>13664</v>
      </c>
      <c r="W550" t="s">
        <v>15891</v>
      </c>
      <c r="X550" t="s">
        <v>15891</v>
      </c>
      <c r="Y550" t="s">
        <v>15896</v>
      </c>
      <c r="Z550" t="s">
        <v>15896</v>
      </c>
      <c r="AA550" t="s">
        <v>15897</v>
      </c>
      <c r="AB550" t="s">
        <v>8883</v>
      </c>
      <c r="AC550" t="s">
        <v>8880</v>
      </c>
      <c r="AE550" t="s">
        <v>8879</v>
      </c>
      <c r="AF550" t="s">
        <v>8881</v>
      </c>
    </row>
    <row r="551" spans="1:32" x14ac:dyDescent="0.25">
      <c r="A551">
        <v>204082</v>
      </c>
      <c r="B551" t="s">
        <v>7490</v>
      </c>
      <c r="C551">
        <v>22000000</v>
      </c>
      <c r="D551">
        <v>43058898</v>
      </c>
      <c r="E551">
        <v>41605</v>
      </c>
      <c r="F551">
        <v>35.737654999999997</v>
      </c>
      <c r="G551">
        <v>100</v>
      </c>
      <c r="H551">
        <v>6.4</v>
      </c>
      <c r="I551">
        <v>875</v>
      </c>
      <c r="J551" t="s">
        <v>23</v>
      </c>
      <c r="K551" t="s">
        <v>7492</v>
      </c>
      <c r="L551" t="s">
        <v>37</v>
      </c>
      <c r="M551" t="s">
        <v>38</v>
      </c>
      <c r="N551" t="s">
        <v>861</v>
      </c>
      <c r="O551" t="s">
        <v>29</v>
      </c>
      <c r="P551">
        <v>1</v>
      </c>
      <c r="Q551">
        <v>1</v>
      </c>
      <c r="R551">
        <v>1</v>
      </c>
      <c r="S551">
        <v>0</v>
      </c>
      <c r="T551" t="s">
        <v>15888</v>
      </c>
      <c r="U551" t="s">
        <v>15890</v>
      </c>
      <c r="V551" t="s">
        <v>15891</v>
      </c>
      <c r="W551" t="s">
        <v>15891</v>
      </c>
      <c r="X551" t="s">
        <v>15905</v>
      </c>
      <c r="Y551" t="s">
        <v>15894</v>
      </c>
      <c r="Z551" t="s">
        <v>15897</v>
      </c>
      <c r="AA551" t="s">
        <v>15894</v>
      </c>
      <c r="AB551" t="s">
        <v>7493</v>
      </c>
      <c r="AC551" t="s">
        <v>7490</v>
      </c>
      <c r="AE551" t="s">
        <v>7489</v>
      </c>
      <c r="AF551" t="s">
        <v>7491</v>
      </c>
    </row>
    <row r="552" spans="1:32" x14ac:dyDescent="0.25">
      <c r="A552">
        <v>198277</v>
      </c>
      <c r="B552" t="s">
        <v>11511</v>
      </c>
      <c r="C552">
        <v>8000000</v>
      </c>
      <c r="D552">
        <v>63464861</v>
      </c>
      <c r="E552">
        <v>41524</v>
      </c>
      <c r="F552">
        <v>35.735689000000001</v>
      </c>
      <c r="G552">
        <v>104</v>
      </c>
      <c r="H552">
        <v>7.3</v>
      </c>
      <c r="I552">
        <v>1254</v>
      </c>
      <c r="J552" t="s">
        <v>23</v>
      </c>
      <c r="K552" t="s">
        <v>11513</v>
      </c>
      <c r="L552" t="s">
        <v>37</v>
      </c>
      <c r="M552" t="s">
        <v>38</v>
      </c>
      <c r="N552" t="s">
        <v>11510</v>
      </c>
      <c r="O552" t="s">
        <v>29</v>
      </c>
      <c r="P552">
        <v>1</v>
      </c>
      <c r="Q552">
        <v>1</v>
      </c>
      <c r="R552">
        <v>1</v>
      </c>
      <c r="S552">
        <v>0</v>
      </c>
      <c r="T552" t="s">
        <v>15888</v>
      </c>
      <c r="U552" t="s">
        <v>15891</v>
      </c>
      <c r="V552" t="s">
        <v>13664</v>
      </c>
      <c r="W552" t="s">
        <v>15901</v>
      </c>
      <c r="X552" t="s">
        <v>15891</v>
      </c>
      <c r="Y552" t="s">
        <v>15896</v>
      </c>
      <c r="Z552" t="s">
        <v>15912</v>
      </c>
      <c r="AA552" t="s">
        <v>15915</v>
      </c>
      <c r="AB552" t="s">
        <v>11514</v>
      </c>
      <c r="AC552" t="s">
        <v>11511</v>
      </c>
      <c r="AE552" t="s">
        <v>333</v>
      </c>
      <c r="AF552" t="s">
        <v>11512</v>
      </c>
    </row>
    <row r="553" spans="1:32" x14ac:dyDescent="0.25">
      <c r="A553">
        <v>765</v>
      </c>
      <c r="B553" t="s">
        <v>13267</v>
      </c>
      <c r="C553">
        <v>3600000</v>
      </c>
      <c r="D553">
        <v>5923044</v>
      </c>
      <c r="E553">
        <v>31849</v>
      </c>
      <c r="F553">
        <v>35.674773999999999</v>
      </c>
      <c r="G553">
        <v>84</v>
      </c>
      <c r="H553">
        <v>7.6</v>
      </c>
      <c r="I553">
        <v>742</v>
      </c>
      <c r="J553" t="s">
        <v>23</v>
      </c>
      <c r="K553" t="s">
        <v>13269</v>
      </c>
      <c r="L553" t="s">
        <v>37</v>
      </c>
      <c r="M553" t="s">
        <v>38</v>
      </c>
      <c r="N553" t="s">
        <v>1617</v>
      </c>
      <c r="O553" t="s">
        <v>29</v>
      </c>
      <c r="P553">
        <v>1</v>
      </c>
      <c r="Q553">
        <v>1</v>
      </c>
      <c r="R553">
        <v>1</v>
      </c>
      <c r="S553">
        <v>0</v>
      </c>
      <c r="T553" t="s">
        <v>15888</v>
      </c>
      <c r="U553" t="s">
        <v>15891</v>
      </c>
      <c r="V553" t="s">
        <v>13664</v>
      </c>
      <c r="W553" t="s">
        <v>15891</v>
      </c>
      <c r="X553" t="s">
        <v>15891</v>
      </c>
      <c r="Y553" t="s">
        <v>15896</v>
      </c>
      <c r="Z553" t="s">
        <v>15896</v>
      </c>
      <c r="AA553" t="s">
        <v>15897</v>
      </c>
      <c r="AB553" t="s">
        <v>13270</v>
      </c>
      <c r="AC553" t="s">
        <v>13267</v>
      </c>
      <c r="AE553" t="s">
        <v>13266</v>
      </c>
      <c r="AF553" t="s">
        <v>13268</v>
      </c>
    </row>
    <row r="554" spans="1:32" x14ac:dyDescent="0.25">
      <c r="A554">
        <v>2310</v>
      </c>
      <c r="B554" t="s">
        <v>656</v>
      </c>
      <c r="C554">
        <v>70000000</v>
      </c>
      <c r="D554">
        <v>195735876</v>
      </c>
      <c r="E554">
        <v>39391</v>
      </c>
      <c r="F554">
        <v>35.601664999999997</v>
      </c>
      <c r="G554">
        <v>115</v>
      </c>
      <c r="H554">
        <v>5.5</v>
      </c>
      <c r="I554">
        <v>841</v>
      </c>
      <c r="J554" t="s">
        <v>23</v>
      </c>
      <c r="K554" t="s">
        <v>658</v>
      </c>
      <c r="L554" t="s">
        <v>37</v>
      </c>
      <c r="M554" t="s">
        <v>38</v>
      </c>
      <c r="N554" t="s">
        <v>653</v>
      </c>
      <c r="O554" t="s">
        <v>29</v>
      </c>
      <c r="P554">
        <v>1</v>
      </c>
      <c r="Q554">
        <v>1</v>
      </c>
      <c r="R554">
        <v>1</v>
      </c>
      <c r="S554">
        <v>1</v>
      </c>
      <c r="T554" t="s">
        <v>15887</v>
      </c>
      <c r="U554" t="s">
        <v>15890</v>
      </c>
      <c r="V554" t="s">
        <v>15891</v>
      </c>
      <c r="W554" t="s">
        <v>15891</v>
      </c>
      <c r="X554" t="s">
        <v>15891</v>
      </c>
      <c r="Y554" t="s">
        <v>15894</v>
      </c>
      <c r="Z554" t="s">
        <v>15897</v>
      </c>
      <c r="AA554" t="s">
        <v>15894</v>
      </c>
      <c r="AB554" t="s">
        <v>659</v>
      </c>
      <c r="AC554" t="s">
        <v>656</v>
      </c>
      <c r="AD554" t="s">
        <v>654</v>
      </c>
      <c r="AE554" t="s">
        <v>655</v>
      </c>
      <c r="AF554" t="s">
        <v>657</v>
      </c>
    </row>
    <row r="555" spans="1:32" x14ac:dyDescent="0.25">
      <c r="A555">
        <v>27022</v>
      </c>
      <c r="B555" t="s">
        <v>463</v>
      </c>
      <c r="C555">
        <v>150000000</v>
      </c>
      <c r="D555">
        <v>215283742</v>
      </c>
      <c r="E555">
        <v>40372</v>
      </c>
      <c r="F555">
        <v>35.580815000000001</v>
      </c>
      <c r="G555">
        <v>109</v>
      </c>
      <c r="H555">
        <v>5.8</v>
      </c>
      <c r="I555">
        <v>1470</v>
      </c>
      <c r="J555" t="s">
        <v>23</v>
      </c>
      <c r="K555" t="s">
        <v>465</v>
      </c>
      <c r="L555" t="s">
        <v>37</v>
      </c>
      <c r="M555" t="s">
        <v>38</v>
      </c>
      <c r="N555" t="s">
        <v>460</v>
      </c>
      <c r="O555" t="s">
        <v>29</v>
      </c>
      <c r="P555">
        <v>1</v>
      </c>
      <c r="Q555">
        <v>1</v>
      </c>
      <c r="R555">
        <v>1</v>
      </c>
      <c r="S555">
        <v>1</v>
      </c>
      <c r="T555" t="s">
        <v>15888</v>
      </c>
      <c r="U555" t="s">
        <v>15890</v>
      </c>
      <c r="V555" t="s">
        <v>13664</v>
      </c>
      <c r="W555" t="s">
        <v>15901</v>
      </c>
      <c r="X555" t="s">
        <v>15891</v>
      </c>
      <c r="Y555" t="s">
        <v>15895</v>
      </c>
      <c r="Z555" t="s">
        <v>15912</v>
      </c>
      <c r="AA555" t="s">
        <v>15914</v>
      </c>
      <c r="AB555" t="s">
        <v>466</v>
      </c>
      <c r="AC555" t="s">
        <v>463</v>
      </c>
      <c r="AD555" t="s">
        <v>461</v>
      </c>
      <c r="AE555" t="s">
        <v>462</v>
      </c>
      <c r="AF555" t="s">
        <v>464</v>
      </c>
    </row>
    <row r="556" spans="1:32" x14ac:dyDescent="0.25">
      <c r="A556">
        <v>15092</v>
      </c>
      <c r="B556" t="s">
        <v>8051</v>
      </c>
      <c r="C556">
        <v>20000000</v>
      </c>
      <c r="D556">
        <v>34560577</v>
      </c>
      <c r="E556">
        <v>39919</v>
      </c>
      <c r="F556">
        <v>35.542808999999998</v>
      </c>
      <c r="G556">
        <v>96</v>
      </c>
      <c r="H556">
        <v>5.9</v>
      </c>
      <c r="I556">
        <v>861</v>
      </c>
      <c r="J556" t="s">
        <v>23</v>
      </c>
      <c r="K556" t="s">
        <v>8053</v>
      </c>
      <c r="L556" t="s">
        <v>37</v>
      </c>
      <c r="M556" t="s">
        <v>38</v>
      </c>
      <c r="N556" t="s">
        <v>841</v>
      </c>
      <c r="O556" t="s">
        <v>29</v>
      </c>
      <c r="P556">
        <v>1</v>
      </c>
      <c r="Q556">
        <v>1</v>
      </c>
      <c r="R556">
        <v>1</v>
      </c>
      <c r="S556">
        <v>0</v>
      </c>
      <c r="T556" t="s">
        <v>15888</v>
      </c>
      <c r="U556" t="s">
        <v>15890</v>
      </c>
      <c r="V556" t="s">
        <v>15891</v>
      </c>
      <c r="W556" t="s">
        <v>15891</v>
      </c>
      <c r="X556" t="s">
        <v>15905</v>
      </c>
      <c r="Y556" t="s">
        <v>15894</v>
      </c>
      <c r="Z556" t="s">
        <v>15897</v>
      </c>
      <c r="AA556" t="s">
        <v>15894</v>
      </c>
      <c r="AB556" t="s">
        <v>8054</v>
      </c>
      <c r="AC556" t="s">
        <v>8051</v>
      </c>
      <c r="AD556" t="s">
        <v>8049</v>
      </c>
      <c r="AE556" t="s">
        <v>8050</v>
      </c>
      <c r="AF556" t="s">
        <v>8052</v>
      </c>
    </row>
    <row r="557" spans="1:32" x14ac:dyDescent="0.25">
      <c r="A557">
        <v>10312</v>
      </c>
      <c r="B557" t="s">
        <v>3422</v>
      </c>
      <c r="C557">
        <v>50000000</v>
      </c>
      <c r="D557">
        <v>202292902</v>
      </c>
      <c r="E557">
        <v>36154</v>
      </c>
      <c r="F557">
        <v>35.537396999999999</v>
      </c>
      <c r="G557">
        <v>115</v>
      </c>
      <c r="H557">
        <v>7</v>
      </c>
      <c r="I557">
        <v>832</v>
      </c>
      <c r="J557" t="s">
        <v>23</v>
      </c>
      <c r="K557" t="s">
        <v>3424</v>
      </c>
      <c r="L557" t="s">
        <v>37</v>
      </c>
      <c r="M557" t="s">
        <v>38</v>
      </c>
      <c r="N557" t="s">
        <v>1692</v>
      </c>
      <c r="O557" t="s">
        <v>29</v>
      </c>
      <c r="P557">
        <v>1</v>
      </c>
      <c r="Q557">
        <v>1</v>
      </c>
      <c r="R557">
        <v>1</v>
      </c>
      <c r="S557">
        <v>1</v>
      </c>
      <c r="T557" t="s">
        <v>15888</v>
      </c>
      <c r="U557" t="s">
        <v>15891</v>
      </c>
      <c r="V557" t="s">
        <v>13664</v>
      </c>
      <c r="W557" t="s">
        <v>15901</v>
      </c>
      <c r="X557" t="s">
        <v>15891</v>
      </c>
      <c r="Y557" t="s">
        <v>15896</v>
      </c>
      <c r="Z557" t="s">
        <v>15912</v>
      </c>
      <c r="AA557" t="s">
        <v>15915</v>
      </c>
      <c r="AB557" t="s">
        <v>3425</v>
      </c>
      <c r="AC557" t="s">
        <v>3422</v>
      </c>
      <c r="AE557" t="s">
        <v>3421</v>
      </c>
      <c r="AF557" t="s">
        <v>3423</v>
      </c>
    </row>
    <row r="558" spans="1:32" x14ac:dyDescent="0.25">
      <c r="A558">
        <v>1578</v>
      </c>
      <c r="B558" t="s">
        <v>8526</v>
      </c>
      <c r="C558">
        <v>18000000</v>
      </c>
      <c r="D558">
        <v>23000000</v>
      </c>
      <c r="E558">
        <v>29539</v>
      </c>
      <c r="F558">
        <v>35.524456999999998</v>
      </c>
      <c r="G558">
        <v>129</v>
      </c>
      <c r="H558">
        <v>7.7</v>
      </c>
      <c r="I558">
        <v>938</v>
      </c>
      <c r="J558" t="s">
        <v>23</v>
      </c>
      <c r="K558" t="s">
        <v>8528</v>
      </c>
      <c r="L558" t="s">
        <v>37</v>
      </c>
      <c r="M558" t="s">
        <v>38</v>
      </c>
      <c r="N558" t="s">
        <v>786</v>
      </c>
      <c r="O558" t="s">
        <v>29</v>
      </c>
      <c r="P558">
        <v>1</v>
      </c>
      <c r="Q558">
        <v>1</v>
      </c>
      <c r="R558">
        <v>1</v>
      </c>
      <c r="S558">
        <v>0</v>
      </c>
      <c r="T558" t="s">
        <v>15888</v>
      </c>
      <c r="U558" t="s">
        <v>15891</v>
      </c>
      <c r="V558" t="s">
        <v>15891</v>
      </c>
      <c r="W558" t="s">
        <v>15901</v>
      </c>
      <c r="X558" t="s">
        <v>15891</v>
      </c>
      <c r="Y558" t="s">
        <v>15897</v>
      </c>
      <c r="Z558" t="s">
        <v>15911</v>
      </c>
      <c r="AA558" t="s">
        <v>15915</v>
      </c>
      <c r="AC558" t="s">
        <v>8526</v>
      </c>
      <c r="AE558" t="s">
        <v>8525</v>
      </c>
      <c r="AF558" t="s">
        <v>8527</v>
      </c>
    </row>
    <row r="559" spans="1:32" x14ac:dyDescent="0.25">
      <c r="A559">
        <v>107811</v>
      </c>
      <c r="B559" t="s">
        <v>9881</v>
      </c>
      <c r="C559">
        <v>13000000</v>
      </c>
      <c r="D559">
        <v>48065672</v>
      </c>
      <c r="E559">
        <v>41334</v>
      </c>
      <c r="F559">
        <v>35.522027000000001</v>
      </c>
      <c r="G559">
        <v>93</v>
      </c>
      <c r="H559">
        <v>5.7</v>
      </c>
      <c r="I559">
        <v>737</v>
      </c>
      <c r="J559" t="s">
        <v>23</v>
      </c>
      <c r="K559" t="s">
        <v>9883</v>
      </c>
      <c r="L559" t="s">
        <v>37</v>
      </c>
      <c r="M559" t="s">
        <v>38</v>
      </c>
      <c r="N559" t="s">
        <v>661</v>
      </c>
      <c r="O559" t="s">
        <v>29</v>
      </c>
      <c r="P559">
        <v>1</v>
      </c>
      <c r="Q559">
        <v>1</v>
      </c>
      <c r="R559">
        <v>1</v>
      </c>
      <c r="S559">
        <v>0</v>
      </c>
      <c r="T559" t="s">
        <v>15888</v>
      </c>
      <c r="U559" t="s">
        <v>15891</v>
      </c>
      <c r="V559" t="s">
        <v>13664</v>
      </c>
      <c r="W559" t="s">
        <v>15891</v>
      </c>
      <c r="X559" t="s">
        <v>15891</v>
      </c>
      <c r="Y559" t="s">
        <v>15896</v>
      </c>
      <c r="Z559" t="s">
        <v>15896</v>
      </c>
      <c r="AA559" t="s">
        <v>15897</v>
      </c>
      <c r="AB559" t="s">
        <v>9884</v>
      </c>
      <c r="AC559" t="s">
        <v>9881</v>
      </c>
      <c r="AE559" t="s">
        <v>9880</v>
      </c>
      <c r="AF559" t="s">
        <v>9882</v>
      </c>
    </row>
    <row r="560" spans="1:32" x14ac:dyDescent="0.25">
      <c r="A560">
        <v>97367</v>
      </c>
      <c r="B560" t="s">
        <v>9357</v>
      </c>
      <c r="C560">
        <v>15000000</v>
      </c>
      <c r="D560">
        <v>35485608</v>
      </c>
      <c r="E560">
        <v>41353</v>
      </c>
      <c r="F560">
        <v>35.395128999999997</v>
      </c>
      <c r="G560">
        <v>140</v>
      </c>
      <c r="H560">
        <v>6.8</v>
      </c>
      <c r="I560">
        <v>1653</v>
      </c>
      <c r="J560" t="s">
        <v>23</v>
      </c>
      <c r="K560" t="s">
        <v>9359</v>
      </c>
      <c r="L560" t="s">
        <v>37</v>
      </c>
      <c r="M560" t="s">
        <v>28</v>
      </c>
      <c r="N560" t="s">
        <v>1136</v>
      </c>
      <c r="O560" t="s">
        <v>29</v>
      </c>
      <c r="P560">
        <v>1</v>
      </c>
      <c r="Q560">
        <v>1</v>
      </c>
      <c r="R560">
        <v>2</v>
      </c>
      <c r="S560">
        <v>0</v>
      </c>
      <c r="T560" t="s">
        <v>15888</v>
      </c>
      <c r="U560" t="s">
        <v>15891</v>
      </c>
      <c r="V560" t="s">
        <v>15891</v>
      </c>
      <c r="W560" t="s">
        <v>15901</v>
      </c>
      <c r="X560" t="s">
        <v>15891</v>
      </c>
      <c r="Y560" t="s">
        <v>15897</v>
      </c>
      <c r="Z560" t="s">
        <v>15911</v>
      </c>
      <c r="AA560" t="s">
        <v>15915</v>
      </c>
      <c r="AB560" t="s">
        <v>9360</v>
      </c>
      <c r="AC560" t="s">
        <v>9357</v>
      </c>
      <c r="AD560" t="s">
        <v>9355</v>
      </c>
      <c r="AE560" t="s">
        <v>9356</v>
      </c>
      <c r="AF560" t="s">
        <v>9358</v>
      </c>
    </row>
    <row r="561" spans="1:32" x14ac:dyDescent="0.25">
      <c r="A561">
        <v>9693</v>
      </c>
      <c r="B561" t="s">
        <v>1982</v>
      </c>
      <c r="C561">
        <v>76000000</v>
      </c>
      <c r="D561">
        <v>69959751</v>
      </c>
      <c r="E561">
        <v>38982</v>
      </c>
      <c r="F561">
        <v>35.387873999999996</v>
      </c>
      <c r="G561">
        <v>109</v>
      </c>
      <c r="H561">
        <v>7.4</v>
      </c>
      <c r="I561">
        <v>2071</v>
      </c>
      <c r="J561" t="s">
        <v>23</v>
      </c>
      <c r="K561" t="s">
        <v>1984</v>
      </c>
      <c r="L561" t="s">
        <v>41</v>
      </c>
      <c r="M561" t="s">
        <v>38</v>
      </c>
      <c r="N561" t="s">
        <v>1979</v>
      </c>
      <c r="O561" t="s">
        <v>29</v>
      </c>
      <c r="P561">
        <v>1</v>
      </c>
      <c r="Q561">
        <v>2</v>
      </c>
      <c r="R561">
        <v>1</v>
      </c>
      <c r="S561">
        <v>1</v>
      </c>
      <c r="T561" t="s">
        <v>15888</v>
      </c>
      <c r="U561" t="s">
        <v>15890</v>
      </c>
      <c r="V561" t="s">
        <v>15891</v>
      </c>
      <c r="W561" t="s">
        <v>15901</v>
      </c>
      <c r="X561" t="s">
        <v>15905</v>
      </c>
      <c r="Y561" t="s">
        <v>15894</v>
      </c>
      <c r="Z561" t="s">
        <v>15911</v>
      </c>
      <c r="AA561" t="s">
        <v>15914</v>
      </c>
      <c r="AB561" t="s">
        <v>1985</v>
      </c>
      <c r="AC561" t="s">
        <v>1982</v>
      </c>
      <c r="AD561" t="s">
        <v>1980</v>
      </c>
      <c r="AE561" t="s">
        <v>1981</v>
      </c>
      <c r="AF561" t="s">
        <v>1983</v>
      </c>
    </row>
    <row r="562" spans="1:32" x14ac:dyDescent="0.25">
      <c r="A562">
        <v>309809</v>
      </c>
      <c r="B562" t="s">
        <v>1951</v>
      </c>
      <c r="C562">
        <v>64000000</v>
      </c>
      <c r="D562">
        <v>97571250</v>
      </c>
      <c r="E562">
        <v>42214</v>
      </c>
      <c r="F562">
        <v>35.384422999999998</v>
      </c>
      <c r="G562">
        <v>92</v>
      </c>
      <c r="H562">
        <v>7.6</v>
      </c>
      <c r="I562">
        <v>756</v>
      </c>
      <c r="J562" t="s">
        <v>23</v>
      </c>
      <c r="K562" t="s">
        <v>1953</v>
      </c>
      <c r="L562" t="s">
        <v>1278</v>
      </c>
      <c r="M562" t="s">
        <v>38</v>
      </c>
      <c r="N562" t="s">
        <v>1948</v>
      </c>
      <c r="O562" t="s">
        <v>29</v>
      </c>
      <c r="P562">
        <v>1</v>
      </c>
      <c r="Q562">
        <v>1</v>
      </c>
      <c r="R562">
        <v>1</v>
      </c>
      <c r="S562">
        <v>0</v>
      </c>
      <c r="T562" t="s">
        <v>15887</v>
      </c>
      <c r="U562" t="s">
        <v>15891</v>
      </c>
      <c r="V562" t="s">
        <v>15891</v>
      </c>
      <c r="W562" t="s">
        <v>15891</v>
      </c>
      <c r="X562" t="s">
        <v>15891</v>
      </c>
      <c r="Y562" t="s">
        <v>15897</v>
      </c>
      <c r="Z562" t="s">
        <v>15897</v>
      </c>
      <c r="AA562" t="s">
        <v>15897</v>
      </c>
      <c r="AB562" t="s">
        <v>1954</v>
      </c>
      <c r="AC562" t="s">
        <v>1951</v>
      </c>
      <c r="AD562" t="s">
        <v>1949</v>
      </c>
      <c r="AE562" t="s">
        <v>1950</v>
      </c>
      <c r="AF562" t="s">
        <v>1952</v>
      </c>
    </row>
    <row r="563" spans="1:32" x14ac:dyDescent="0.25">
      <c r="A563">
        <v>4248</v>
      </c>
      <c r="B563" t="s">
        <v>3978</v>
      </c>
      <c r="C563">
        <v>45000000</v>
      </c>
      <c r="D563">
        <v>141220678</v>
      </c>
      <c r="E563">
        <v>37076</v>
      </c>
      <c r="F563">
        <v>35.376970999999998</v>
      </c>
      <c r="G563">
        <v>83</v>
      </c>
      <c r="H563">
        <v>5.4</v>
      </c>
      <c r="I563">
        <v>982</v>
      </c>
      <c r="J563" t="s">
        <v>23</v>
      </c>
      <c r="K563" t="s">
        <v>3980</v>
      </c>
      <c r="L563" t="s">
        <v>277</v>
      </c>
      <c r="M563" t="s">
        <v>38</v>
      </c>
      <c r="N563" t="s">
        <v>661</v>
      </c>
      <c r="O563" t="s">
        <v>29</v>
      </c>
      <c r="P563">
        <v>1</v>
      </c>
      <c r="Q563">
        <v>2</v>
      </c>
      <c r="R563">
        <v>1</v>
      </c>
      <c r="S563">
        <v>0</v>
      </c>
      <c r="T563" t="s">
        <v>15888</v>
      </c>
      <c r="U563" t="s">
        <v>15891</v>
      </c>
      <c r="V563" t="s">
        <v>13664</v>
      </c>
      <c r="W563" t="s">
        <v>15891</v>
      </c>
      <c r="X563" t="s">
        <v>15891</v>
      </c>
      <c r="Y563" t="s">
        <v>15896</v>
      </c>
      <c r="Z563" t="s">
        <v>15896</v>
      </c>
      <c r="AA563" t="s">
        <v>15897</v>
      </c>
      <c r="AB563" t="s">
        <v>3981</v>
      </c>
      <c r="AC563" t="s">
        <v>3978</v>
      </c>
      <c r="AE563" t="s">
        <v>3977</v>
      </c>
      <c r="AF563" t="s">
        <v>3979</v>
      </c>
    </row>
    <row r="564" spans="1:32" x14ac:dyDescent="0.25">
      <c r="A564">
        <v>87818</v>
      </c>
      <c r="B564" t="s">
        <v>10807</v>
      </c>
      <c r="C564">
        <v>6000000</v>
      </c>
      <c r="D564">
        <v>32438988</v>
      </c>
      <c r="E564">
        <v>41275</v>
      </c>
      <c r="F564">
        <v>35.350302999999997</v>
      </c>
      <c r="G564">
        <v>90</v>
      </c>
      <c r="H564">
        <v>4.4000000000000004</v>
      </c>
      <c r="I564">
        <v>797</v>
      </c>
      <c r="J564" t="s">
        <v>23</v>
      </c>
      <c r="K564" t="s">
        <v>10809</v>
      </c>
      <c r="L564" t="s">
        <v>37</v>
      </c>
      <c r="M564" t="s">
        <v>38</v>
      </c>
      <c r="N564" t="s">
        <v>661</v>
      </c>
      <c r="O564" t="s">
        <v>29</v>
      </c>
      <c r="P564">
        <v>1</v>
      </c>
      <c r="Q564">
        <v>1</v>
      </c>
      <c r="R564">
        <v>1</v>
      </c>
      <c r="S564">
        <v>0</v>
      </c>
      <c r="T564" t="s">
        <v>15888</v>
      </c>
      <c r="U564" t="s">
        <v>15891</v>
      </c>
      <c r="V564" t="s">
        <v>13664</v>
      </c>
      <c r="W564" t="s">
        <v>15891</v>
      </c>
      <c r="X564" t="s">
        <v>15891</v>
      </c>
      <c r="Y564" t="s">
        <v>15896</v>
      </c>
      <c r="Z564" t="s">
        <v>15896</v>
      </c>
      <c r="AA564" t="s">
        <v>15897</v>
      </c>
      <c r="AB564" t="s">
        <v>10810</v>
      </c>
      <c r="AC564" t="s">
        <v>10807</v>
      </c>
      <c r="AE564" t="s">
        <v>10806</v>
      </c>
      <c r="AF564" t="s">
        <v>10808</v>
      </c>
    </row>
    <row r="565" spans="1:32" x14ac:dyDescent="0.25">
      <c r="A565">
        <v>284293</v>
      </c>
      <c r="B565" t="s">
        <v>12492</v>
      </c>
      <c r="C565">
        <v>5000000</v>
      </c>
      <c r="D565">
        <v>43884652</v>
      </c>
      <c r="E565">
        <v>41978</v>
      </c>
      <c r="F565">
        <v>35.307577000000002</v>
      </c>
      <c r="G565">
        <v>99</v>
      </c>
      <c r="H565">
        <v>7.5</v>
      </c>
      <c r="I565">
        <v>1104</v>
      </c>
      <c r="J565" t="s">
        <v>23</v>
      </c>
      <c r="K565" t="s">
        <v>12494</v>
      </c>
      <c r="L565" t="s">
        <v>37</v>
      </c>
      <c r="M565" t="s">
        <v>38</v>
      </c>
      <c r="N565" t="s">
        <v>786</v>
      </c>
      <c r="O565" t="s">
        <v>29</v>
      </c>
      <c r="P565">
        <v>1</v>
      </c>
      <c r="Q565">
        <v>1</v>
      </c>
      <c r="R565">
        <v>1</v>
      </c>
      <c r="S565">
        <v>0</v>
      </c>
      <c r="T565" t="s">
        <v>15888</v>
      </c>
      <c r="U565" t="s">
        <v>15891</v>
      </c>
      <c r="V565" t="s">
        <v>15891</v>
      </c>
      <c r="W565" t="s">
        <v>15901</v>
      </c>
      <c r="X565" t="s">
        <v>15891</v>
      </c>
      <c r="Y565" t="s">
        <v>15897</v>
      </c>
      <c r="Z565" t="s">
        <v>15911</v>
      </c>
      <c r="AA565" t="s">
        <v>15915</v>
      </c>
      <c r="AC565" t="s">
        <v>12492</v>
      </c>
      <c r="AE565" t="s">
        <v>12491</v>
      </c>
      <c r="AF565" t="s">
        <v>12493</v>
      </c>
    </row>
    <row r="566" spans="1:32" x14ac:dyDescent="0.25">
      <c r="A566">
        <v>319</v>
      </c>
      <c r="B566" t="s">
        <v>9944</v>
      </c>
      <c r="C566">
        <v>12500000</v>
      </c>
      <c r="D566">
        <v>12281551</v>
      </c>
      <c r="E566">
        <v>34221</v>
      </c>
      <c r="F566">
        <v>35.268557000000001</v>
      </c>
      <c r="G566">
        <v>120</v>
      </c>
      <c r="H566">
        <v>7.5</v>
      </c>
      <c r="I566">
        <v>749</v>
      </c>
      <c r="J566" t="s">
        <v>23</v>
      </c>
      <c r="K566" t="s">
        <v>9946</v>
      </c>
      <c r="L566" t="s">
        <v>37</v>
      </c>
      <c r="M566" t="s">
        <v>210</v>
      </c>
      <c r="N566" t="s">
        <v>9942</v>
      </c>
      <c r="O566" t="s">
        <v>29</v>
      </c>
      <c r="P566">
        <v>1</v>
      </c>
      <c r="Q566">
        <v>1</v>
      </c>
      <c r="R566">
        <v>2</v>
      </c>
      <c r="S566">
        <v>1</v>
      </c>
      <c r="T566" t="s">
        <v>15888</v>
      </c>
      <c r="U566" t="s">
        <v>15890</v>
      </c>
      <c r="V566" t="s">
        <v>15891</v>
      </c>
      <c r="W566" t="s">
        <v>15891</v>
      </c>
      <c r="X566" t="s">
        <v>15905</v>
      </c>
      <c r="Y566" t="s">
        <v>15894</v>
      </c>
      <c r="Z566" t="s">
        <v>15897</v>
      </c>
      <c r="AA566" t="s">
        <v>15894</v>
      </c>
      <c r="AB566" t="s">
        <v>9947</v>
      </c>
      <c r="AC566" t="s">
        <v>9944</v>
      </c>
      <c r="AE566" t="s">
        <v>9943</v>
      </c>
      <c r="AF566" t="s">
        <v>9945</v>
      </c>
    </row>
    <row r="567" spans="1:32" x14ac:dyDescent="0.25">
      <c r="A567">
        <v>4233</v>
      </c>
      <c r="B567" t="s">
        <v>7173</v>
      </c>
      <c r="C567">
        <v>24000000</v>
      </c>
      <c r="D567">
        <v>172363301</v>
      </c>
      <c r="E567">
        <v>35773</v>
      </c>
      <c r="F567">
        <v>35.244036999999999</v>
      </c>
      <c r="G567">
        <v>120</v>
      </c>
      <c r="H567">
        <v>6.1</v>
      </c>
      <c r="I567">
        <v>840</v>
      </c>
      <c r="J567" t="s">
        <v>23</v>
      </c>
      <c r="K567" t="s">
        <v>7175</v>
      </c>
      <c r="L567" t="s">
        <v>37</v>
      </c>
      <c r="M567" t="s">
        <v>38</v>
      </c>
      <c r="N567" t="s">
        <v>3585</v>
      </c>
      <c r="O567" t="s">
        <v>29</v>
      </c>
      <c r="P567">
        <v>1</v>
      </c>
      <c r="Q567">
        <v>1</v>
      </c>
      <c r="R567">
        <v>1</v>
      </c>
      <c r="S567">
        <v>0</v>
      </c>
      <c r="T567" t="s">
        <v>15888</v>
      </c>
      <c r="U567" t="s">
        <v>15891</v>
      </c>
      <c r="V567" t="s">
        <v>15891</v>
      </c>
      <c r="W567" t="s">
        <v>15891</v>
      </c>
      <c r="X567" t="s">
        <v>15891</v>
      </c>
      <c r="Y567" t="s">
        <v>15897</v>
      </c>
      <c r="Z567" t="s">
        <v>15897</v>
      </c>
      <c r="AA567" t="s">
        <v>15897</v>
      </c>
      <c r="AB567" t="s">
        <v>7176</v>
      </c>
      <c r="AC567" t="s">
        <v>7173</v>
      </c>
      <c r="AE567" t="s">
        <v>7172</v>
      </c>
      <c r="AF567" t="s">
        <v>7174</v>
      </c>
    </row>
    <row r="568" spans="1:32" x14ac:dyDescent="0.25">
      <c r="A568">
        <v>81796</v>
      </c>
      <c r="B568" t="s">
        <v>8040</v>
      </c>
      <c r="C568">
        <v>20000000</v>
      </c>
      <c r="D568">
        <v>32204030</v>
      </c>
      <c r="E568">
        <v>41011</v>
      </c>
      <c r="F568">
        <v>35.232278000000001</v>
      </c>
      <c r="G568">
        <v>95</v>
      </c>
      <c r="H568">
        <v>5.8</v>
      </c>
      <c r="I568">
        <v>715</v>
      </c>
      <c r="J568" t="s">
        <v>23</v>
      </c>
      <c r="K568" t="s">
        <v>8042</v>
      </c>
      <c r="L568" t="s">
        <v>1278</v>
      </c>
      <c r="M568" t="s">
        <v>38</v>
      </c>
      <c r="N568" t="s">
        <v>433</v>
      </c>
      <c r="O568" t="s">
        <v>29</v>
      </c>
      <c r="P568">
        <v>1</v>
      </c>
      <c r="Q568">
        <v>1</v>
      </c>
      <c r="R568">
        <v>1</v>
      </c>
      <c r="S568">
        <v>0</v>
      </c>
      <c r="T568" t="s">
        <v>15888</v>
      </c>
      <c r="U568" t="s">
        <v>15890</v>
      </c>
      <c r="V568" t="s">
        <v>15891</v>
      </c>
      <c r="W568" t="s">
        <v>15891</v>
      </c>
      <c r="X568" t="s">
        <v>15905</v>
      </c>
      <c r="Y568" t="s">
        <v>15894</v>
      </c>
      <c r="Z568" t="s">
        <v>15897</v>
      </c>
      <c r="AA568" t="s">
        <v>15894</v>
      </c>
      <c r="AB568" t="s">
        <v>8043</v>
      </c>
      <c r="AC568" t="s">
        <v>8040</v>
      </c>
      <c r="AD568" t="s">
        <v>8038</v>
      </c>
      <c r="AE568" t="s">
        <v>8039</v>
      </c>
      <c r="AF568" t="s">
        <v>8041</v>
      </c>
    </row>
    <row r="569" spans="1:32" x14ac:dyDescent="0.25">
      <c r="A569">
        <v>41446</v>
      </c>
      <c r="B569" t="s">
        <v>4642</v>
      </c>
      <c r="C569">
        <v>40000000</v>
      </c>
      <c r="D569">
        <v>97138686</v>
      </c>
      <c r="E569">
        <v>40644</v>
      </c>
      <c r="F569">
        <v>35.219259999999998</v>
      </c>
      <c r="G569">
        <v>111</v>
      </c>
      <c r="H569">
        <v>6.1</v>
      </c>
      <c r="I569">
        <v>902</v>
      </c>
      <c r="J569" t="s">
        <v>23</v>
      </c>
      <c r="K569" t="s">
        <v>4354</v>
      </c>
      <c r="L569" t="s">
        <v>37</v>
      </c>
      <c r="M569" t="s">
        <v>38</v>
      </c>
      <c r="N569" t="s">
        <v>3585</v>
      </c>
      <c r="O569" t="s">
        <v>29</v>
      </c>
      <c r="P569">
        <v>1</v>
      </c>
      <c r="Q569">
        <v>1</v>
      </c>
      <c r="R569">
        <v>1</v>
      </c>
      <c r="S569">
        <v>0</v>
      </c>
      <c r="T569" t="s">
        <v>15888</v>
      </c>
      <c r="U569" t="s">
        <v>15891</v>
      </c>
      <c r="V569" t="s">
        <v>15891</v>
      </c>
      <c r="W569" t="s">
        <v>15891</v>
      </c>
      <c r="X569" t="s">
        <v>15891</v>
      </c>
      <c r="Y569" t="s">
        <v>15897</v>
      </c>
      <c r="Z569" t="s">
        <v>15897</v>
      </c>
      <c r="AA569" t="s">
        <v>15897</v>
      </c>
      <c r="AB569" t="s">
        <v>4644</v>
      </c>
      <c r="AC569" t="s">
        <v>4642</v>
      </c>
      <c r="AD569" t="s">
        <v>4640</v>
      </c>
      <c r="AE569" t="s">
        <v>4641</v>
      </c>
      <c r="AF569" t="s">
        <v>4643</v>
      </c>
    </row>
    <row r="570" spans="1:32" x14ac:dyDescent="0.25">
      <c r="A570">
        <v>3021</v>
      </c>
      <c r="B570">
        <v>1408</v>
      </c>
      <c r="C570">
        <v>25000000</v>
      </c>
      <c r="D570">
        <v>94679598</v>
      </c>
      <c r="E570">
        <v>39275</v>
      </c>
      <c r="F570">
        <v>35.169778999999998</v>
      </c>
      <c r="G570">
        <v>104</v>
      </c>
      <c r="H570">
        <v>6.5</v>
      </c>
      <c r="I570">
        <v>1343</v>
      </c>
      <c r="J570" t="s">
        <v>23</v>
      </c>
      <c r="K570" t="s">
        <v>7378</v>
      </c>
      <c r="L570" t="s">
        <v>37</v>
      </c>
      <c r="M570" t="s">
        <v>38</v>
      </c>
      <c r="N570" t="s">
        <v>2560</v>
      </c>
      <c r="O570" t="s">
        <v>29</v>
      </c>
      <c r="P570">
        <v>1</v>
      </c>
      <c r="Q570">
        <v>1</v>
      </c>
      <c r="R570">
        <v>1</v>
      </c>
      <c r="S570">
        <v>0</v>
      </c>
      <c r="T570" t="s">
        <v>15888</v>
      </c>
      <c r="U570" t="s">
        <v>15891</v>
      </c>
      <c r="V570" t="s">
        <v>15891</v>
      </c>
      <c r="W570" t="s">
        <v>15891</v>
      </c>
      <c r="X570" t="s">
        <v>15905</v>
      </c>
      <c r="Y570" t="s">
        <v>15897</v>
      </c>
      <c r="Z570" t="s">
        <v>15897</v>
      </c>
      <c r="AA570" t="s">
        <v>15897</v>
      </c>
      <c r="AB570" t="s">
        <v>7379</v>
      </c>
      <c r="AC570">
        <v>1408</v>
      </c>
      <c r="AD570" t="s">
        <v>7375</v>
      </c>
      <c r="AE570" t="s">
        <v>7376</v>
      </c>
      <c r="AF570" t="s">
        <v>7377</v>
      </c>
    </row>
    <row r="571" spans="1:32" x14ac:dyDescent="0.25">
      <c r="A571">
        <v>11452</v>
      </c>
      <c r="B571" t="s">
        <v>12073</v>
      </c>
      <c r="C571">
        <v>5000000</v>
      </c>
      <c r="D571">
        <v>38275483</v>
      </c>
      <c r="E571">
        <v>37344</v>
      </c>
      <c r="F571">
        <v>35.108497999999997</v>
      </c>
      <c r="G571">
        <v>92</v>
      </c>
      <c r="H571">
        <v>5.9</v>
      </c>
      <c r="I571">
        <v>858</v>
      </c>
      <c r="J571" t="s">
        <v>23</v>
      </c>
      <c r="K571" t="s">
        <v>12075</v>
      </c>
      <c r="L571" t="s">
        <v>37</v>
      </c>
      <c r="M571" t="s">
        <v>38</v>
      </c>
      <c r="N571" t="s">
        <v>1106</v>
      </c>
      <c r="O571" t="s">
        <v>29</v>
      </c>
      <c r="P571">
        <v>1</v>
      </c>
      <c r="Q571">
        <v>1</v>
      </c>
      <c r="R571">
        <v>1</v>
      </c>
      <c r="S571">
        <v>0</v>
      </c>
      <c r="T571" t="s">
        <v>15888</v>
      </c>
      <c r="U571" t="s">
        <v>15891</v>
      </c>
      <c r="V571" t="s">
        <v>13664</v>
      </c>
      <c r="W571" t="s">
        <v>15891</v>
      </c>
      <c r="X571" t="s">
        <v>15891</v>
      </c>
      <c r="Y571" t="s">
        <v>15896</v>
      </c>
      <c r="Z571" t="s">
        <v>15896</v>
      </c>
      <c r="AA571" t="s">
        <v>15897</v>
      </c>
      <c r="AB571" t="s">
        <v>12076</v>
      </c>
      <c r="AC571" t="s">
        <v>12073</v>
      </c>
      <c r="AE571" t="s">
        <v>12072</v>
      </c>
      <c r="AF571" t="s">
        <v>12074</v>
      </c>
    </row>
    <row r="572" spans="1:32" x14ac:dyDescent="0.25">
      <c r="A572">
        <v>9792</v>
      </c>
      <c r="B572" t="s">
        <v>8755</v>
      </c>
      <c r="C572">
        <v>15000000</v>
      </c>
      <c r="D572">
        <v>69623713</v>
      </c>
      <c r="E572">
        <v>38786</v>
      </c>
      <c r="F572">
        <v>35.107857000000003</v>
      </c>
      <c r="G572">
        <v>107</v>
      </c>
      <c r="H572">
        <v>6.1</v>
      </c>
      <c r="I572">
        <v>705</v>
      </c>
      <c r="J572" t="s">
        <v>23</v>
      </c>
      <c r="K572" t="s">
        <v>8757</v>
      </c>
      <c r="L572" t="s">
        <v>1127</v>
      </c>
      <c r="M572" t="s">
        <v>38</v>
      </c>
      <c r="N572" t="s">
        <v>2560</v>
      </c>
      <c r="O572" t="s">
        <v>29</v>
      </c>
      <c r="P572">
        <v>1</v>
      </c>
      <c r="Q572">
        <v>2</v>
      </c>
      <c r="R572">
        <v>1</v>
      </c>
      <c r="S572">
        <v>0</v>
      </c>
      <c r="T572" t="s">
        <v>15888</v>
      </c>
      <c r="U572" t="s">
        <v>15891</v>
      </c>
      <c r="V572" t="s">
        <v>15891</v>
      </c>
      <c r="W572" t="s">
        <v>15891</v>
      </c>
      <c r="X572" t="s">
        <v>15905</v>
      </c>
      <c r="Y572" t="s">
        <v>15897</v>
      </c>
      <c r="Z572" t="s">
        <v>15897</v>
      </c>
      <c r="AA572" t="s">
        <v>15897</v>
      </c>
      <c r="AB572" t="s">
        <v>8758</v>
      </c>
      <c r="AC572" t="s">
        <v>8755</v>
      </c>
      <c r="AD572" t="s">
        <v>8753</v>
      </c>
      <c r="AE572" t="s">
        <v>8754</v>
      </c>
      <c r="AF572" t="s">
        <v>8756</v>
      </c>
    </row>
    <row r="573" spans="1:32" x14ac:dyDescent="0.25">
      <c r="A573">
        <v>7220</v>
      </c>
      <c r="B573" t="s">
        <v>5578</v>
      </c>
      <c r="C573">
        <v>33000000</v>
      </c>
      <c r="D573">
        <v>54700105</v>
      </c>
      <c r="E573">
        <v>38092</v>
      </c>
      <c r="F573">
        <v>35.099611000000003</v>
      </c>
      <c r="G573">
        <v>124</v>
      </c>
      <c r="H573">
        <v>6.1</v>
      </c>
      <c r="I573">
        <v>766</v>
      </c>
      <c r="J573" t="s">
        <v>23</v>
      </c>
      <c r="K573" t="s">
        <v>5580</v>
      </c>
      <c r="L573" t="s">
        <v>334</v>
      </c>
      <c r="M573" t="s">
        <v>38</v>
      </c>
      <c r="N573" t="s">
        <v>536</v>
      </c>
      <c r="O573" t="s">
        <v>29</v>
      </c>
      <c r="P573">
        <v>1</v>
      </c>
      <c r="Q573">
        <v>2</v>
      </c>
      <c r="R573">
        <v>1</v>
      </c>
      <c r="S573">
        <v>0</v>
      </c>
      <c r="T573" t="s">
        <v>15888</v>
      </c>
      <c r="U573" t="s">
        <v>15890</v>
      </c>
      <c r="V573" t="s">
        <v>15891</v>
      </c>
      <c r="W573" t="s">
        <v>15901</v>
      </c>
      <c r="X573" t="s">
        <v>15891</v>
      </c>
      <c r="Y573" t="s">
        <v>15894</v>
      </c>
      <c r="Z573" t="s">
        <v>15911</v>
      </c>
      <c r="AA573" t="s">
        <v>15914</v>
      </c>
      <c r="AB573" t="s">
        <v>5581</v>
      </c>
      <c r="AC573" t="s">
        <v>5578</v>
      </c>
      <c r="AD573" t="s">
        <v>5576</v>
      </c>
      <c r="AE573" t="s">
        <v>5577</v>
      </c>
      <c r="AF573" t="s">
        <v>5579</v>
      </c>
    </row>
    <row r="574" spans="1:32" x14ac:dyDescent="0.25">
      <c r="A574">
        <v>764</v>
      </c>
      <c r="B574" t="s">
        <v>15367</v>
      </c>
      <c r="C574">
        <v>350000</v>
      </c>
      <c r="D574">
        <v>29400000</v>
      </c>
      <c r="E574">
        <v>29874</v>
      </c>
      <c r="F574">
        <v>35.037624999999998</v>
      </c>
      <c r="G574">
        <v>85</v>
      </c>
      <c r="H574">
        <v>7.3</v>
      </c>
      <c r="I574">
        <v>894</v>
      </c>
      <c r="J574" t="s">
        <v>23</v>
      </c>
      <c r="K574" t="s">
        <v>15369</v>
      </c>
      <c r="L574" t="s">
        <v>37</v>
      </c>
      <c r="M574" t="s">
        <v>38</v>
      </c>
      <c r="N574" t="s">
        <v>3816</v>
      </c>
      <c r="O574" t="s">
        <v>29</v>
      </c>
      <c r="P574">
        <v>1</v>
      </c>
      <c r="Q574">
        <v>1</v>
      </c>
      <c r="R574">
        <v>1</v>
      </c>
      <c r="S574">
        <v>0</v>
      </c>
      <c r="T574" t="s">
        <v>15888</v>
      </c>
      <c r="U574" t="s">
        <v>15891</v>
      </c>
      <c r="V574" t="s">
        <v>15891</v>
      </c>
      <c r="W574" t="s">
        <v>15891</v>
      </c>
      <c r="X574" t="s">
        <v>15891</v>
      </c>
      <c r="Y574" t="s">
        <v>15897</v>
      </c>
      <c r="Z574" t="s">
        <v>15897</v>
      </c>
      <c r="AA574" t="s">
        <v>15897</v>
      </c>
      <c r="AB574" t="s">
        <v>15370</v>
      </c>
      <c r="AC574" t="s">
        <v>15367</v>
      </c>
      <c r="AE574" t="s">
        <v>15366</v>
      </c>
      <c r="AF574" t="s">
        <v>15368</v>
      </c>
    </row>
    <row r="575" spans="1:32" x14ac:dyDescent="0.25">
      <c r="A575">
        <v>109091</v>
      </c>
      <c r="B575" t="s">
        <v>7157</v>
      </c>
      <c r="C575">
        <v>25000000</v>
      </c>
      <c r="D575">
        <v>71009334</v>
      </c>
      <c r="E575">
        <v>41572</v>
      </c>
      <c r="F575">
        <v>35.022029000000003</v>
      </c>
      <c r="G575">
        <v>117</v>
      </c>
      <c r="H575">
        <v>5</v>
      </c>
      <c r="I575">
        <v>712</v>
      </c>
      <c r="J575" t="s">
        <v>23</v>
      </c>
      <c r="K575" t="s">
        <v>7159</v>
      </c>
      <c r="L575" t="s">
        <v>41</v>
      </c>
      <c r="M575" t="s">
        <v>38</v>
      </c>
      <c r="N575" t="s">
        <v>1737</v>
      </c>
      <c r="O575" t="s">
        <v>29</v>
      </c>
      <c r="P575">
        <v>1</v>
      </c>
      <c r="Q575">
        <v>2</v>
      </c>
      <c r="R575">
        <v>1</v>
      </c>
      <c r="S575">
        <v>0</v>
      </c>
      <c r="T575" t="s">
        <v>15888</v>
      </c>
      <c r="U575" t="s">
        <v>15891</v>
      </c>
      <c r="V575" t="s">
        <v>15891</v>
      </c>
      <c r="W575" t="s">
        <v>15901</v>
      </c>
      <c r="X575" t="s">
        <v>15905</v>
      </c>
      <c r="Y575" t="s">
        <v>15897</v>
      </c>
      <c r="Z575" t="s">
        <v>15911</v>
      </c>
      <c r="AA575" t="s">
        <v>15915</v>
      </c>
      <c r="AB575" t="s">
        <v>7160</v>
      </c>
      <c r="AC575" t="s">
        <v>7157</v>
      </c>
      <c r="AE575" t="s">
        <v>7156</v>
      </c>
      <c r="AF575" t="s">
        <v>7158</v>
      </c>
    </row>
    <row r="576" spans="1:32" x14ac:dyDescent="0.25">
      <c r="A576">
        <v>1927</v>
      </c>
      <c r="B576" t="s">
        <v>694</v>
      </c>
      <c r="C576">
        <v>137000000</v>
      </c>
      <c r="D576">
        <v>245360480</v>
      </c>
      <c r="E576">
        <v>37791</v>
      </c>
      <c r="F576">
        <v>34.981698000000002</v>
      </c>
      <c r="G576">
        <v>138</v>
      </c>
      <c r="H576">
        <v>5.3</v>
      </c>
      <c r="I576">
        <v>1533</v>
      </c>
      <c r="J576" t="s">
        <v>23</v>
      </c>
      <c r="K576" t="s">
        <v>696</v>
      </c>
      <c r="L576" t="s">
        <v>37</v>
      </c>
      <c r="M576" t="s">
        <v>28</v>
      </c>
      <c r="N576" t="s">
        <v>692</v>
      </c>
      <c r="O576" t="s">
        <v>29</v>
      </c>
      <c r="P576">
        <v>1</v>
      </c>
      <c r="Q576">
        <v>1</v>
      </c>
      <c r="R576">
        <v>2</v>
      </c>
      <c r="S576">
        <v>1</v>
      </c>
      <c r="T576" t="s">
        <v>15888</v>
      </c>
      <c r="U576" t="s">
        <v>15890</v>
      </c>
      <c r="V576" t="s">
        <v>15891</v>
      </c>
      <c r="W576" t="s">
        <v>15901</v>
      </c>
      <c r="X576" t="s">
        <v>15891</v>
      </c>
      <c r="Y576" t="s">
        <v>15894</v>
      </c>
      <c r="Z576" t="s">
        <v>15911</v>
      </c>
      <c r="AA576" t="s">
        <v>15914</v>
      </c>
      <c r="AB576" t="s">
        <v>697</v>
      </c>
      <c r="AC576" t="s">
        <v>694</v>
      </c>
      <c r="AE576" t="s">
        <v>693</v>
      </c>
      <c r="AF576" t="s">
        <v>695</v>
      </c>
    </row>
    <row r="577" spans="1:32" x14ac:dyDescent="0.25">
      <c r="A577">
        <v>582</v>
      </c>
      <c r="B577" t="s">
        <v>13992</v>
      </c>
      <c r="C577">
        <v>2000000</v>
      </c>
      <c r="D577">
        <v>70000000</v>
      </c>
      <c r="E577">
        <v>38791</v>
      </c>
      <c r="F577">
        <v>34.938177000000003</v>
      </c>
      <c r="G577">
        <v>137</v>
      </c>
      <c r="H577">
        <v>7.9</v>
      </c>
      <c r="I577">
        <v>958</v>
      </c>
      <c r="J577" t="s">
        <v>3817</v>
      </c>
      <c r="K577" t="s">
        <v>13994</v>
      </c>
      <c r="L577" t="s">
        <v>6228</v>
      </c>
      <c r="M577" t="s">
        <v>6229</v>
      </c>
      <c r="N577" t="s">
        <v>1861</v>
      </c>
      <c r="O577" t="s">
        <v>29</v>
      </c>
      <c r="P577">
        <v>0</v>
      </c>
      <c r="Q577">
        <v>1</v>
      </c>
      <c r="R577">
        <v>1</v>
      </c>
      <c r="S577">
        <v>0</v>
      </c>
      <c r="T577" t="s">
        <v>15888</v>
      </c>
      <c r="U577" t="s">
        <v>15891</v>
      </c>
      <c r="V577" t="s">
        <v>15891</v>
      </c>
      <c r="W577" t="s">
        <v>15901</v>
      </c>
      <c r="X577" t="s">
        <v>15905</v>
      </c>
      <c r="Y577" t="s">
        <v>15897</v>
      </c>
      <c r="Z577" t="s">
        <v>15911</v>
      </c>
      <c r="AA577" t="s">
        <v>15915</v>
      </c>
      <c r="AB577" t="s">
        <v>13995</v>
      </c>
      <c r="AC577" t="s">
        <v>13996</v>
      </c>
      <c r="AE577" t="s">
        <v>13991</v>
      </c>
      <c r="AF577" t="s">
        <v>13993</v>
      </c>
    </row>
    <row r="578" spans="1:32" x14ac:dyDescent="0.25">
      <c r="A578">
        <v>8374</v>
      </c>
      <c r="B578" t="s">
        <v>11888</v>
      </c>
      <c r="C578">
        <v>6000000</v>
      </c>
      <c r="D578">
        <v>30471</v>
      </c>
      <c r="E578">
        <v>36182</v>
      </c>
      <c r="F578">
        <v>34.917447000000003</v>
      </c>
      <c r="G578">
        <v>108</v>
      </c>
      <c r="H578">
        <v>7.2</v>
      </c>
      <c r="I578">
        <v>837</v>
      </c>
      <c r="J578" t="s">
        <v>23</v>
      </c>
      <c r="K578" t="s">
        <v>11890</v>
      </c>
      <c r="L578" t="s">
        <v>277</v>
      </c>
      <c r="M578" t="s">
        <v>28</v>
      </c>
      <c r="N578" t="s">
        <v>841</v>
      </c>
      <c r="O578" t="s">
        <v>29</v>
      </c>
      <c r="P578">
        <v>1</v>
      </c>
      <c r="Q578">
        <v>2</v>
      </c>
      <c r="R578">
        <v>2</v>
      </c>
      <c r="S578">
        <v>0</v>
      </c>
      <c r="T578" t="s">
        <v>15888</v>
      </c>
      <c r="U578" t="s">
        <v>15890</v>
      </c>
      <c r="V578" t="s">
        <v>15891</v>
      </c>
      <c r="W578" t="s">
        <v>15891</v>
      </c>
      <c r="X578" t="s">
        <v>15905</v>
      </c>
      <c r="Y578" t="s">
        <v>15894</v>
      </c>
      <c r="Z578" t="s">
        <v>15897</v>
      </c>
      <c r="AA578" t="s">
        <v>15894</v>
      </c>
      <c r="AB578" t="s">
        <v>11891</v>
      </c>
      <c r="AC578" t="s">
        <v>11888</v>
      </c>
      <c r="AD578" t="s">
        <v>11886</v>
      </c>
      <c r="AE578" t="s">
        <v>11887</v>
      </c>
      <c r="AF578" t="s">
        <v>11889</v>
      </c>
    </row>
    <row r="579" spans="1:32" x14ac:dyDescent="0.25">
      <c r="A579">
        <v>9032</v>
      </c>
      <c r="B579" t="s">
        <v>5748</v>
      </c>
      <c r="C579">
        <v>34200000</v>
      </c>
      <c r="D579">
        <v>234801895</v>
      </c>
      <c r="E579">
        <v>36336</v>
      </c>
      <c r="F579">
        <v>34.868589999999998</v>
      </c>
      <c r="G579">
        <v>93</v>
      </c>
      <c r="H579">
        <v>6.1</v>
      </c>
      <c r="I579">
        <v>875</v>
      </c>
      <c r="J579" t="s">
        <v>23</v>
      </c>
      <c r="K579" t="s">
        <v>149</v>
      </c>
      <c r="L579" t="s">
        <v>37</v>
      </c>
      <c r="M579" t="s">
        <v>210</v>
      </c>
      <c r="N579" t="s">
        <v>1692</v>
      </c>
      <c r="O579" t="s">
        <v>29</v>
      </c>
      <c r="P579">
        <v>1</v>
      </c>
      <c r="Q579">
        <v>1</v>
      </c>
      <c r="R579">
        <v>2</v>
      </c>
      <c r="S579">
        <v>0</v>
      </c>
      <c r="T579" t="s">
        <v>15888</v>
      </c>
      <c r="U579" t="s">
        <v>15891</v>
      </c>
      <c r="V579" t="s">
        <v>13664</v>
      </c>
      <c r="W579" t="s">
        <v>15901</v>
      </c>
      <c r="X579" t="s">
        <v>15891</v>
      </c>
      <c r="Y579" t="s">
        <v>15896</v>
      </c>
      <c r="Z579" t="s">
        <v>15912</v>
      </c>
      <c r="AA579" t="s">
        <v>15915</v>
      </c>
      <c r="AB579" t="s">
        <v>5750</v>
      </c>
      <c r="AC579" t="s">
        <v>5748</v>
      </c>
      <c r="AE579" t="s">
        <v>5747</v>
      </c>
      <c r="AF579" t="s">
        <v>5749</v>
      </c>
    </row>
    <row r="580" spans="1:32" x14ac:dyDescent="0.25">
      <c r="A580">
        <v>14574</v>
      </c>
      <c r="B580" t="s">
        <v>9981</v>
      </c>
      <c r="C580">
        <v>12500000</v>
      </c>
      <c r="D580">
        <v>20416563</v>
      </c>
      <c r="E580">
        <v>39575</v>
      </c>
      <c r="F580">
        <v>34.821223000000003</v>
      </c>
      <c r="G580">
        <v>94</v>
      </c>
      <c r="H580">
        <v>7.7</v>
      </c>
      <c r="I580">
        <v>1451</v>
      </c>
      <c r="J580" t="s">
        <v>23</v>
      </c>
      <c r="K580" t="s">
        <v>9983</v>
      </c>
      <c r="L580" t="s">
        <v>41</v>
      </c>
      <c r="M580" t="s">
        <v>38</v>
      </c>
      <c r="N580" t="s">
        <v>7386</v>
      </c>
      <c r="O580" t="s">
        <v>29</v>
      </c>
      <c r="P580">
        <v>1</v>
      </c>
      <c r="Q580">
        <v>2</v>
      </c>
      <c r="R580">
        <v>1</v>
      </c>
      <c r="S580">
        <v>0</v>
      </c>
      <c r="T580" t="s">
        <v>15888</v>
      </c>
      <c r="U580" t="s">
        <v>15891</v>
      </c>
      <c r="V580" t="s">
        <v>15891</v>
      </c>
      <c r="W580" t="s">
        <v>15901</v>
      </c>
      <c r="X580" t="s">
        <v>15891</v>
      </c>
      <c r="Y580" t="s">
        <v>15897</v>
      </c>
      <c r="Z580" t="s">
        <v>15911</v>
      </c>
      <c r="AA580" t="s">
        <v>15915</v>
      </c>
      <c r="AB580" t="s">
        <v>9984</v>
      </c>
      <c r="AC580" t="s">
        <v>9981</v>
      </c>
      <c r="AE580" t="s">
        <v>9980</v>
      </c>
      <c r="AF580" t="s">
        <v>9982</v>
      </c>
    </row>
    <row r="581" spans="1:32" x14ac:dyDescent="0.25">
      <c r="A581">
        <v>160588</v>
      </c>
      <c r="B581" t="s">
        <v>8484</v>
      </c>
      <c r="C581">
        <v>18000000</v>
      </c>
      <c r="D581">
        <v>99206215</v>
      </c>
      <c r="E581">
        <v>41480</v>
      </c>
      <c r="F581">
        <v>34.694215999999997</v>
      </c>
      <c r="G581">
        <v>98</v>
      </c>
      <c r="H581">
        <v>7</v>
      </c>
      <c r="I581">
        <v>1098</v>
      </c>
      <c r="J581" t="s">
        <v>23</v>
      </c>
      <c r="K581" t="s">
        <v>8486</v>
      </c>
      <c r="L581" t="s">
        <v>37</v>
      </c>
      <c r="M581" t="s">
        <v>38</v>
      </c>
      <c r="N581" t="s">
        <v>1692</v>
      </c>
      <c r="O581" t="s">
        <v>29</v>
      </c>
      <c r="P581">
        <v>1</v>
      </c>
      <c r="Q581">
        <v>1</v>
      </c>
      <c r="R581">
        <v>1</v>
      </c>
      <c r="S581">
        <v>0</v>
      </c>
      <c r="T581" t="s">
        <v>15888</v>
      </c>
      <c r="U581" t="s">
        <v>15891</v>
      </c>
      <c r="V581" t="s">
        <v>13664</v>
      </c>
      <c r="W581" t="s">
        <v>15901</v>
      </c>
      <c r="X581" t="s">
        <v>15891</v>
      </c>
      <c r="Y581" t="s">
        <v>15896</v>
      </c>
      <c r="Z581" t="s">
        <v>15912</v>
      </c>
      <c r="AA581" t="s">
        <v>15915</v>
      </c>
      <c r="AB581" t="s">
        <v>8487</v>
      </c>
      <c r="AC581" t="s">
        <v>8484</v>
      </c>
      <c r="AE581" t="s">
        <v>8483</v>
      </c>
      <c r="AF581" t="s">
        <v>8485</v>
      </c>
    </row>
    <row r="582" spans="1:32" x14ac:dyDescent="0.25">
      <c r="A582">
        <v>681</v>
      </c>
      <c r="B582" t="s">
        <v>11666</v>
      </c>
      <c r="C582">
        <v>7200000</v>
      </c>
      <c r="D582">
        <v>116019547</v>
      </c>
      <c r="E582">
        <v>26280</v>
      </c>
      <c r="F582">
        <v>34.634180999999998</v>
      </c>
      <c r="G582">
        <v>120</v>
      </c>
      <c r="H582">
        <v>6.3</v>
      </c>
      <c r="I582">
        <v>553</v>
      </c>
      <c r="J582" t="s">
        <v>23</v>
      </c>
      <c r="K582" t="s">
        <v>9580</v>
      </c>
      <c r="L582" t="s">
        <v>41</v>
      </c>
      <c r="M582" t="s">
        <v>296</v>
      </c>
      <c r="N582" t="s">
        <v>607</v>
      </c>
      <c r="O582" t="s">
        <v>29</v>
      </c>
      <c r="P582">
        <v>1</v>
      </c>
      <c r="Q582">
        <v>2</v>
      </c>
      <c r="R582">
        <v>2</v>
      </c>
      <c r="S582">
        <v>0</v>
      </c>
      <c r="T582" t="s">
        <v>15888</v>
      </c>
      <c r="U582" t="s">
        <v>15890</v>
      </c>
      <c r="V582" t="s">
        <v>15891</v>
      </c>
      <c r="W582" t="s">
        <v>15891</v>
      </c>
      <c r="X582" t="s">
        <v>15905</v>
      </c>
      <c r="Y582" t="s">
        <v>15894</v>
      </c>
      <c r="Z582" t="s">
        <v>15897</v>
      </c>
      <c r="AA582" t="s">
        <v>15894</v>
      </c>
      <c r="AB582" t="s">
        <v>11668</v>
      </c>
      <c r="AC582" t="s">
        <v>11666</v>
      </c>
      <c r="AD582" t="s">
        <v>11664</v>
      </c>
      <c r="AE582" t="s">
        <v>11665</v>
      </c>
      <c r="AF582" t="s">
        <v>11667</v>
      </c>
    </row>
    <row r="583" spans="1:32" x14ac:dyDescent="0.25">
      <c r="A583">
        <v>8488</v>
      </c>
      <c r="B583" t="s">
        <v>3074</v>
      </c>
      <c r="C583">
        <v>70000000</v>
      </c>
      <c r="D583">
        <v>368100420</v>
      </c>
      <c r="E583">
        <v>38393</v>
      </c>
      <c r="F583">
        <v>34.576912999999998</v>
      </c>
      <c r="G583">
        <v>118</v>
      </c>
      <c r="H583">
        <v>6.4</v>
      </c>
      <c r="I583">
        <v>1665</v>
      </c>
      <c r="J583" t="s">
        <v>23</v>
      </c>
      <c r="K583" t="s">
        <v>3076</v>
      </c>
      <c r="L583" t="s">
        <v>37</v>
      </c>
      <c r="M583" t="s">
        <v>38</v>
      </c>
      <c r="N583" t="s">
        <v>917</v>
      </c>
      <c r="O583" t="s">
        <v>29</v>
      </c>
      <c r="P583">
        <v>1</v>
      </c>
      <c r="Q583">
        <v>1</v>
      </c>
      <c r="R583">
        <v>1</v>
      </c>
      <c r="S583">
        <v>0</v>
      </c>
      <c r="T583" t="s">
        <v>15888</v>
      </c>
      <c r="U583" t="s">
        <v>15891</v>
      </c>
      <c r="V583" t="s">
        <v>13664</v>
      </c>
      <c r="W583" t="s">
        <v>15901</v>
      </c>
      <c r="X583" t="s">
        <v>15891</v>
      </c>
      <c r="Y583" t="s">
        <v>15896</v>
      </c>
      <c r="Z583" t="s">
        <v>15912</v>
      </c>
      <c r="AA583" t="s">
        <v>15915</v>
      </c>
      <c r="AB583" t="s">
        <v>3077</v>
      </c>
      <c r="AC583" t="s">
        <v>3074</v>
      </c>
      <c r="AE583" t="s">
        <v>3073</v>
      </c>
      <c r="AF583" t="s">
        <v>3075</v>
      </c>
    </row>
    <row r="584" spans="1:32" x14ac:dyDescent="0.25">
      <c r="A584">
        <v>158011</v>
      </c>
      <c r="B584" t="s">
        <v>9931</v>
      </c>
      <c r="C584">
        <v>13000000</v>
      </c>
      <c r="D584">
        <v>68572378</v>
      </c>
      <c r="E584">
        <v>41347</v>
      </c>
      <c r="F584">
        <v>34.532418</v>
      </c>
      <c r="G584">
        <v>94</v>
      </c>
      <c r="H584">
        <v>6.6</v>
      </c>
      <c r="I584">
        <v>1257</v>
      </c>
      <c r="J584" t="s">
        <v>23</v>
      </c>
      <c r="K584" t="s">
        <v>9933</v>
      </c>
      <c r="L584" t="s">
        <v>37</v>
      </c>
      <c r="M584" t="s">
        <v>38</v>
      </c>
      <c r="N584" t="s">
        <v>1435</v>
      </c>
      <c r="O584" t="s">
        <v>29</v>
      </c>
      <c r="P584">
        <v>1</v>
      </c>
      <c r="Q584">
        <v>1</v>
      </c>
      <c r="R584">
        <v>1</v>
      </c>
      <c r="S584">
        <v>0</v>
      </c>
      <c r="T584" t="s">
        <v>15888</v>
      </c>
      <c r="U584" t="s">
        <v>15891</v>
      </c>
      <c r="V584" t="s">
        <v>15891</v>
      </c>
      <c r="W584" t="s">
        <v>15891</v>
      </c>
      <c r="X584" t="s">
        <v>15905</v>
      </c>
      <c r="Y584" t="s">
        <v>15897</v>
      </c>
      <c r="Z584" t="s">
        <v>15897</v>
      </c>
      <c r="AA584" t="s">
        <v>15897</v>
      </c>
      <c r="AB584" t="s">
        <v>9934</v>
      </c>
      <c r="AC584" t="s">
        <v>9931</v>
      </c>
      <c r="AD584" t="s">
        <v>9929</v>
      </c>
      <c r="AE584" t="s">
        <v>9930</v>
      </c>
      <c r="AF584" t="s">
        <v>9932</v>
      </c>
    </row>
    <row r="585" spans="1:32" x14ac:dyDescent="0.25">
      <c r="A585">
        <v>193610</v>
      </c>
      <c r="B585" t="s">
        <v>4491</v>
      </c>
      <c r="C585">
        <v>40000000</v>
      </c>
      <c r="D585">
        <v>196781193</v>
      </c>
      <c r="E585">
        <v>41745</v>
      </c>
      <c r="F585">
        <v>34.519635999999998</v>
      </c>
      <c r="G585">
        <v>109</v>
      </c>
      <c r="H585">
        <v>6.2</v>
      </c>
      <c r="I585">
        <v>1437</v>
      </c>
      <c r="J585" t="s">
        <v>23</v>
      </c>
      <c r="K585" t="s">
        <v>4493</v>
      </c>
      <c r="L585" t="s">
        <v>37</v>
      </c>
      <c r="M585" t="s">
        <v>38</v>
      </c>
      <c r="N585" t="s">
        <v>1106</v>
      </c>
      <c r="O585" t="s">
        <v>29</v>
      </c>
      <c r="P585">
        <v>1</v>
      </c>
      <c r="Q585">
        <v>1</v>
      </c>
      <c r="R585">
        <v>1</v>
      </c>
      <c r="S585">
        <v>1</v>
      </c>
      <c r="T585" t="s">
        <v>15888</v>
      </c>
      <c r="U585" t="s">
        <v>15891</v>
      </c>
      <c r="V585" t="s">
        <v>13664</v>
      </c>
      <c r="W585" t="s">
        <v>15891</v>
      </c>
      <c r="X585" t="s">
        <v>15891</v>
      </c>
      <c r="Y585" t="s">
        <v>15896</v>
      </c>
      <c r="Z585" t="s">
        <v>15896</v>
      </c>
      <c r="AA585" t="s">
        <v>15897</v>
      </c>
      <c r="AB585" t="s">
        <v>4494</v>
      </c>
      <c r="AC585" t="s">
        <v>4491</v>
      </c>
      <c r="AE585" t="s">
        <v>4490</v>
      </c>
      <c r="AF585" t="s">
        <v>4492</v>
      </c>
    </row>
    <row r="586" spans="1:32" x14ac:dyDescent="0.25">
      <c r="A586">
        <v>9273</v>
      </c>
      <c r="B586" t="s">
        <v>5796</v>
      </c>
      <c r="C586">
        <v>30000000</v>
      </c>
      <c r="D586">
        <v>212385533</v>
      </c>
      <c r="E586">
        <v>35013</v>
      </c>
      <c r="F586">
        <v>34.391792000000002</v>
      </c>
      <c r="G586">
        <v>90</v>
      </c>
      <c r="H586">
        <v>6.1</v>
      </c>
      <c r="I586">
        <v>1099</v>
      </c>
      <c r="J586" t="s">
        <v>23</v>
      </c>
      <c r="K586" t="s">
        <v>5798</v>
      </c>
      <c r="L586" t="s">
        <v>37</v>
      </c>
      <c r="M586" t="s">
        <v>38</v>
      </c>
      <c r="N586" t="s">
        <v>5794</v>
      </c>
      <c r="O586" t="s">
        <v>29</v>
      </c>
      <c r="P586">
        <v>1</v>
      </c>
      <c r="Q586">
        <v>1</v>
      </c>
      <c r="R586">
        <v>1</v>
      </c>
      <c r="S586">
        <v>0</v>
      </c>
      <c r="T586" t="s">
        <v>15888</v>
      </c>
      <c r="U586" t="s">
        <v>15891</v>
      </c>
      <c r="V586" t="s">
        <v>13664</v>
      </c>
      <c r="W586" t="s">
        <v>15891</v>
      </c>
      <c r="X586" t="s">
        <v>15891</v>
      </c>
      <c r="Y586" t="s">
        <v>15896</v>
      </c>
      <c r="Z586" t="s">
        <v>15896</v>
      </c>
      <c r="AA586" t="s">
        <v>15897</v>
      </c>
      <c r="AB586" t="s">
        <v>5799</v>
      </c>
      <c r="AC586" t="s">
        <v>5796</v>
      </c>
      <c r="AE586" t="s">
        <v>5795</v>
      </c>
      <c r="AF586" t="s">
        <v>5797</v>
      </c>
    </row>
    <row r="587" spans="1:32" x14ac:dyDescent="0.25">
      <c r="A587">
        <v>227973</v>
      </c>
      <c r="B587" t="s">
        <v>1249</v>
      </c>
      <c r="C587">
        <v>99000000</v>
      </c>
      <c r="D587">
        <v>246233113</v>
      </c>
      <c r="E587">
        <v>42313</v>
      </c>
      <c r="F587">
        <v>34.308098000000001</v>
      </c>
      <c r="G587">
        <v>88</v>
      </c>
      <c r="H587">
        <v>6.5</v>
      </c>
      <c r="I587">
        <v>604</v>
      </c>
      <c r="J587" t="s">
        <v>23</v>
      </c>
      <c r="K587" t="s">
        <v>837</v>
      </c>
      <c r="L587" t="s">
        <v>37</v>
      </c>
      <c r="M587" t="s">
        <v>38</v>
      </c>
      <c r="N587" t="s">
        <v>1246</v>
      </c>
      <c r="O587" t="s">
        <v>29</v>
      </c>
      <c r="P587">
        <v>1</v>
      </c>
      <c r="Q587">
        <v>1</v>
      </c>
      <c r="R587">
        <v>1</v>
      </c>
      <c r="S587">
        <v>0</v>
      </c>
      <c r="T587" t="s">
        <v>15887</v>
      </c>
      <c r="U587" t="s">
        <v>15891</v>
      </c>
      <c r="V587" t="s">
        <v>15891</v>
      </c>
      <c r="W587" t="s">
        <v>15891</v>
      </c>
      <c r="X587" t="s">
        <v>15891</v>
      </c>
      <c r="Y587" t="s">
        <v>15897</v>
      </c>
      <c r="Z587" t="s">
        <v>15897</v>
      </c>
      <c r="AA587" t="s">
        <v>15897</v>
      </c>
      <c r="AB587" t="s">
        <v>1251</v>
      </c>
      <c r="AC587" t="s">
        <v>1249</v>
      </c>
      <c r="AD587" t="s">
        <v>1247</v>
      </c>
      <c r="AE587" t="s">
        <v>1248</v>
      </c>
      <c r="AF587" t="s">
        <v>1250</v>
      </c>
    </row>
    <row r="588" spans="1:32" x14ac:dyDescent="0.25">
      <c r="A588">
        <v>10999</v>
      </c>
      <c r="B588" t="s">
        <v>10609</v>
      </c>
      <c r="C588">
        <v>10000000</v>
      </c>
      <c r="D588">
        <v>57500000</v>
      </c>
      <c r="E588">
        <v>31323</v>
      </c>
      <c r="F588">
        <v>34.224204</v>
      </c>
      <c r="G588">
        <v>90</v>
      </c>
      <c r="H588">
        <v>6.4</v>
      </c>
      <c r="I588">
        <v>742</v>
      </c>
      <c r="J588" t="s">
        <v>23</v>
      </c>
      <c r="K588" t="s">
        <v>10611</v>
      </c>
      <c r="L588" t="s">
        <v>37</v>
      </c>
      <c r="M588" t="s">
        <v>38</v>
      </c>
      <c r="N588" t="s">
        <v>144</v>
      </c>
      <c r="O588" t="s">
        <v>29</v>
      </c>
      <c r="P588">
        <v>1</v>
      </c>
      <c r="Q588">
        <v>1</v>
      </c>
      <c r="R588">
        <v>1</v>
      </c>
      <c r="S588">
        <v>1</v>
      </c>
      <c r="T588" t="s">
        <v>15888</v>
      </c>
      <c r="U588" t="s">
        <v>15890</v>
      </c>
      <c r="V588" t="s">
        <v>15891</v>
      </c>
      <c r="W588" t="s">
        <v>15891</v>
      </c>
      <c r="X588" t="s">
        <v>15905</v>
      </c>
      <c r="Y588" t="s">
        <v>15894</v>
      </c>
      <c r="Z588" t="s">
        <v>15897</v>
      </c>
      <c r="AA588" t="s">
        <v>15894</v>
      </c>
      <c r="AB588" t="s">
        <v>10612</v>
      </c>
      <c r="AC588" t="s">
        <v>10609</v>
      </c>
      <c r="AE588" t="s">
        <v>10608</v>
      </c>
      <c r="AF588" t="s">
        <v>10610</v>
      </c>
    </row>
    <row r="589" spans="1:32" x14ac:dyDescent="0.25">
      <c r="A589">
        <v>866</v>
      </c>
      <c r="B589" t="s">
        <v>6804</v>
      </c>
      <c r="C589">
        <v>25000000</v>
      </c>
      <c r="D589">
        <v>116766556</v>
      </c>
      <c r="E589">
        <v>38277</v>
      </c>
      <c r="F589">
        <v>34.160448000000002</v>
      </c>
      <c r="G589">
        <v>106</v>
      </c>
      <c r="H589">
        <v>7.2</v>
      </c>
      <c r="I589">
        <v>1223</v>
      </c>
      <c r="J589" t="s">
        <v>23</v>
      </c>
      <c r="K589" t="s">
        <v>6806</v>
      </c>
      <c r="L589" t="s">
        <v>41</v>
      </c>
      <c r="M589" t="s">
        <v>38</v>
      </c>
      <c r="N589" t="s">
        <v>786</v>
      </c>
      <c r="O589" t="s">
        <v>29</v>
      </c>
      <c r="P589">
        <v>1</v>
      </c>
      <c r="Q589">
        <v>2</v>
      </c>
      <c r="R589">
        <v>1</v>
      </c>
      <c r="S589">
        <v>0</v>
      </c>
      <c r="T589" t="s">
        <v>15888</v>
      </c>
      <c r="U589" t="s">
        <v>15891</v>
      </c>
      <c r="V589" t="s">
        <v>15891</v>
      </c>
      <c r="W589" t="s">
        <v>15901</v>
      </c>
      <c r="X589" t="s">
        <v>15891</v>
      </c>
      <c r="Y589" t="s">
        <v>15897</v>
      </c>
      <c r="Z589" t="s">
        <v>15911</v>
      </c>
      <c r="AA589" t="s">
        <v>15915</v>
      </c>
      <c r="AB589" t="s">
        <v>6807</v>
      </c>
      <c r="AC589" t="s">
        <v>6804</v>
      </c>
      <c r="AE589" t="s">
        <v>6803</v>
      </c>
      <c r="AF589" t="s">
        <v>6805</v>
      </c>
    </row>
    <row r="590" spans="1:32" x14ac:dyDescent="0.25">
      <c r="A590">
        <v>8656</v>
      </c>
      <c r="B590" t="s">
        <v>1687</v>
      </c>
      <c r="C590">
        <v>75000000</v>
      </c>
      <c r="D590">
        <v>140464664</v>
      </c>
      <c r="E590">
        <v>35923</v>
      </c>
      <c r="F590">
        <v>34.070053999999999</v>
      </c>
      <c r="G590">
        <v>120</v>
      </c>
      <c r="H590">
        <v>5.9</v>
      </c>
      <c r="I590">
        <v>855</v>
      </c>
      <c r="J590" t="s">
        <v>23</v>
      </c>
      <c r="K590" t="s">
        <v>1689</v>
      </c>
      <c r="L590" t="s">
        <v>37</v>
      </c>
      <c r="M590" t="s">
        <v>38</v>
      </c>
      <c r="N590" t="s">
        <v>1685</v>
      </c>
      <c r="O590" t="s">
        <v>29</v>
      </c>
      <c r="P590">
        <v>1</v>
      </c>
      <c r="Q590">
        <v>1</v>
      </c>
      <c r="R590">
        <v>1</v>
      </c>
      <c r="S590">
        <v>1</v>
      </c>
      <c r="T590" t="s">
        <v>15888</v>
      </c>
      <c r="U590" t="s">
        <v>15890</v>
      </c>
      <c r="V590" t="s">
        <v>15891</v>
      </c>
      <c r="W590" t="s">
        <v>15901</v>
      </c>
      <c r="X590" t="s">
        <v>15891</v>
      </c>
      <c r="Y590" t="s">
        <v>15894</v>
      </c>
      <c r="Z590" t="s">
        <v>15911</v>
      </c>
      <c r="AA590" t="s">
        <v>15914</v>
      </c>
      <c r="AB590" t="s">
        <v>1690</v>
      </c>
      <c r="AC590" t="s">
        <v>1687</v>
      </c>
      <c r="AE590" t="s">
        <v>1686</v>
      </c>
      <c r="AF590" t="s">
        <v>1688</v>
      </c>
    </row>
    <row r="591" spans="1:32" x14ac:dyDescent="0.25">
      <c r="A591">
        <v>49527</v>
      </c>
      <c r="B591" t="s">
        <v>4308</v>
      </c>
      <c r="C591">
        <v>42000000</v>
      </c>
      <c r="D591">
        <v>46221189</v>
      </c>
      <c r="E591">
        <v>40921</v>
      </c>
      <c r="F591">
        <v>34.041407</v>
      </c>
      <c r="G591">
        <v>102</v>
      </c>
      <c r="H591">
        <v>6.2</v>
      </c>
      <c r="I591">
        <v>925</v>
      </c>
      <c r="J591" t="s">
        <v>23</v>
      </c>
      <c r="K591" t="s">
        <v>4310</v>
      </c>
      <c r="L591" t="s">
        <v>37</v>
      </c>
      <c r="M591" t="s">
        <v>38</v>
      </c>
      <c r="N591" t="s">
        <v>841</v>
      </c>
      <c r="O591" t="s">
        <v>29</v>
      </c>
      <c r="P591">
        <v>1</v>
      </c>
      <c r="Q591">
        <v>1</v>
      </c>
      <c r="R591">
        <v>1</v>
      </c>
      <c r="S591">
        <v>0</v>
      </c>
      <c r="T591" t="s">
        <v>15888</v>
      </c>
      <c r="U591" t="s">
        <v>15890</v>
      </c>
      <c r="V591" t="s">
        <v>15891</v>
      </c>
      <c r="W591" t="s">
        <v>15891</v>
      </c>
      <c r="X591" t="s">
        <v>15905</v>
      </c>
      <c r="Y591" t="s">
        <v>15894</v>
      </c>
      <c r="Z591" t="s">
        <v>15897</v>
      </c>
      <c r="AA591" t="s">
        <v>15894</v>
      </c>
      <c r="AB591" t="s">
        <v>4311</v>
      </c>
      <c r="AC591" t="s">
        <v>4308</v>
      </c>
      <c r="AD591" t="s">
        <v>4306</v>
      </c>
      <c r="AE591" t="s">
        <v>4307</v>
      </c>
      <c r="AF591" t="s">
        <v>4309</v>
      </c>
    </row>
    <row r="592" spans="1:32" x14ac:dyDescent="0.25">
      <c r="A592">
        <v>644</v>
      </c>
      <c r="B592" t="s">
        <v>1413</v>
      </c>
      <c r="C592">
        <v>100000000</v>
      </c>
      <c r="D592">
        <v>235926552</v>
      </c>
      <c r="E592">
        <v>37071</v>
      </c>
      <c r="F592">
        <v>34.035114</v>
      </c>
      <c r="G592">
        <v>146</v>
      </c>
      <c r="H592">
        <v>6.8</v>
      </c>
      <c r="I592">
        <v>1974</v>
      </c>
      <c r="J592" t="s">
        <v>23</v>
      </c>
      <c r="K592" t="s">
        <v>1415</v>
      </c>
      <c r="L592" t="s">
        <v>37</v>
      </c>
      <c r="M592" t="s">
        <v>38</v>
      </c>
      <c r="N592" t="s">
        <v>1411</v>
      </c>
      <c r="O592" t="s">
        <v>29</v>
      </c>
      <c r="P592">
        <v>1</v>
      </c>
      <c r="Q592">
        <v>1</v>
      </c>
      <c r="R592">
        <v>1</v>
      </c>
      <c r="S592">
        <v>1</v>
      </c>
      <c r="T592" t="s">
        <v>15888</v>
      </c>
      <c r="U592" t="s">
        <v>15891</v>
      </c>
      <c r="V592" t="s">
        <v>15891</v>
      </c>
      <c r="W592" t="s">
        <v>15901</v>
      </c>
      <c r="X592" t="s">
        <v>15891</v>
      </c>
      <c r="Y592" t="s">
        <v>15897</v>
      </c>
      <c r="Z592" t="s">
        <v>15911</v>
      </c>
      <c r="AA592" t="s">
        <v>15915</v>
      </c>
      <c r="AB592" t="s">
        <v>1416</v>
      </c>
      <c r="AC592" t="s">
        <v>1413</v>
      </c>
      <c r="AE592" t="s">
        <v>1412</v>
      </c>
      <c r="AF592" t="s">
        <v>1414</v>
      </c>
    </row>
    <row r="593" spans="1:32" x14ac:dyDescent="0.25">
      <c r="A593">
        <v>1621</v>
      </c>
      <c r="B593" t="s">
        <v>11166</v>
      </c>
      <c r="C593">
        <v>40600000</v>
      </c>
      <c r="D593">
        <v>90400000</v>
      </c>
      <c r="E593">
        <v>30474</v>
      </c>
      <c r="F593">
        <v>34.022208999999997</v>
      </c>
      <c r="G593">
        <v>116</v>
      </c>
      <c r="H593">
        <v>7.1</v>
      </c>
      <c r="I593">
        <v>738</v>
      </c>
      <c r="J593" t="s">
        <v>23</v>
      </c>
      <c r="K593" t="s">
        <v>11168</v>
      </c>
      <c r="L593" t="s">
        <v>37</v>
      </c>
      <c r="M593" t="s">
        <v>838</v>
      </c>
      <c r="N593" t="s">
        <v>661</v>
      </c>
      <c r="O593" t="s">
        <v>29</v>
      </c>
      <c r="P593">
        <v>1</v>
      </c>
      <c r="Q593">
        <v>1</v>
      </c>
      <c r="R593">
        <v>2</v>
      </c>
      <c r="S593">
        <v>1</v>
      </c>
      <c r="T593" t="s">
        <v>15888</v>
      </c>
      <c r="U593" t="s">
        <v>15891</v>
      </c>
      <c r="V593" t="s">
        <v>13664</v>
      </c>
      <c r="W593" t="s">
        <v>15891</v>
      </c>
      <c r="X593" t="s">
        <v>15891</v>
      </c>
      <c r="Y593" t="s">
        <v>15896</v>
      </c>
      <c r="Z593" t="s">
        <v>15896</v>
      </c>
      <c r="AA593" t="s">
        <v>15897</v>
      </c>
      <c r="AB593" t="s">
        <v>11169</v>
      </c>
      <c r="AC593" t="s">
        <v>11166</v>
      </c>
      <c r="AE593" t="s">
        <v>11165</v>
      </c>
      <c r="AF593" t="s">
        <v>11167</v>
      </c>
    </row>
    <row r="594" spans="1:32" x14ac:dyDescent="0.25">
      <c r="A594">
        <v>109431</v>
      </c>
      <c r="B594" t="s">
        <v>5201</v>
      </c>
      <c r="C594">
        <v>35000000</v>
      </c>
      <c r="D594">
        <v>173965010</v>
      </c>
      <c r="E594">
        <v>41312</v>
      </c>
      <c r="F594">
        <v>34.005726000000003</v>
      </c>
      <c r="G594">
        <v>111</v>
      </c>
      <c r="H594">
        <v>5.6</v>
      </c>
      <c r="I594">
        <v>1645</v>
      </c>
      <c r="J594" t="s">
        <v>23</v>
      </c>
      <c r="K594" t="s">
        <v>5203</v>
      </c>
      <c r="L594" t="s">
        <v>37</v>
      </c>
      <c r="M594" t="s">
        <v>38</v>
      </c>
      <c r="N594" t="s">
        <v>2049</v>
      </c>
      <c r="O594" t="s">
        <v>29</v>
      </c>
      <c r="P594">
        <v>1</v>
      </c>
      <c r="Q594">
        <v>1</v>
      </c>
      <c r="R594">
        <v>1</v>
      </c>
      <c r="S594">
        <v>0</v>
      </c>
      <c r="T594" t="s">
        <v>15888</v>
      </c>
      <c r="U594" t="s">
        <v>15891</v>
      </c>
      <c r="V594" t="s">
        <v>13664</v>
      </c>
      <c r="W594" t="s">
        <v>15891</v>
      </c>
      <c r="X594" t="s">
        <v>15891</v>
      </c>
      <c r="Y594" t="s">
        <v>15896</v>
      </c>
      <c r="Z594" t="s">
        <v>15896</v>
      </c>
      <c r="AA594" t="s">
        <v>15897</v>
      </c>
      <c r="AB594" t="s">
        <v>5204</v>
      </c>
      <c r="AC594" t="s">
        <v>5201</v>
      </c>
      <c r="AD594" t="s">
        <v>5200</v>
      </c>
      <c r="AE594" t="s">
        <v>333</v>
      </c>
      <c r="AF594" t="s">
        <v>5202</v>
      </c>
    </row>
    <row r="595" spans="1:32" x14ac:dyDescent="0.25">
      <c r="A595">
        <v>928</v>
      </c>
      <c r="B595" t="s">
        <v>3611</v>
      </c>
      <c r="C595">
        <v>50000000</v>
      </c>
      <c r="D595">
        <v>41482207</v>
      </c>
      <c r="E595">
        <v>33039</v>
      </c>
      <c r="F595">
        <v>33.986370000000001</v>
      </c>
      <c r="G595">
        <v>106</v>
      </c>
      <c r="H595">
        <v>6.2</v>
      </c>
      <c r="I595">
        <v>652</v>
      </c>
      <c r="J595" t="s">
        <v>23</v>
      </c>
      <c r="K595" t="s">
        <v>3613</v>
      </c>
      <c r="L595" t="s">
        <v>37</v>
      </c>
      <c r="M595" t="s">
        <v>38</v>
      </c>
      <c r="N595" t="s">
        <v>3609</v>
      </c>
      <c r="O595" t="s">
        <v>29</v>
      </c>
      <c r="P595">
        <v>1</v>
      </c>
      <c r="Q595">
        <v>1</v>
      </c>
      <c r="R595">
        <v>1</v>
      </c>
      <c r="S595">
        <v>1</v>
      </c>
      <c r="T595" t="s">
        <v>15888</v>
      </c>
      <c r="U595" t="s">
        <v>15891</v>
      </c>
      <c r="V595" t="s">
        <v>13664</v>
      </c>
      <c r="W595" t="s">
        <v>15891</v>
      </c>
      <c r="X595" t="s">
        <v>15891</v>
      </c>
      <c r="Y595" t="s">
        <v>15896</v>
      </c>
      <c r="Z595" t="s">
        <v>15896</v>
      </c>
      <c r="AA595" t="s">
        <v>15897</v>
      </c>
      <c r="AB595" t="s">
        <v>3614</v>
      </c>
      <c r="AC595" t="s">
        <v>3611</v>
      </c>
      <c r="AE595" t="s">
        <v>3610</v>
      </c>
      <c r="AF595" t="s">
        <v>3612</v>
      </c>
    </row>
    <row r="596" spans="1:32" x14ac:dyDescent="0.25">
      <c r="A596">
        <v>239571</v>
      </c>
      <c r="B596" t="s">
        <v>6732</v>
      </c>
      <c r="C596">
        <v>26000000</v>
      </c>
      <c r="D596">
        <v>35926213</v>
      </c>
      <c r="E596">
        <v>41928</v>
      </c>
      <c r="F596">
        <v>33.939140000000002</v>
      </c>
      <c r="G596">
        <v>117</v>
      </c>
      <c r="H596">
        <v>7.2</v>
      </c>
      <c r="I596">
        <v>765</v>
      </c>
      <c r="J596" t="s">
        <v>23</v>
      </c>
      <c r="K596" t="s">
        <v>6676</v>
      </c>
      <c r="L596" t="s">
        <v>37</v>
      </c>
      <c r="M596" t="s">
        <v>38</v>
      </c>
      <c r="N596" t="s">
        <v>231</v>
      </c>
      <c r="O596" t="s">
        <v>29</v>
      </c>
      <c r="P596">
        <v>1</v>
      </c>
      <c r="Q596">
        <v>1</v>
      </c>
      <c r="R596">
        <v>1</v>
      </c>
      <c r="S596">
        <v>0</v>
      </c>
      <c r="T596" t="s">
        <v>15888</v>
      </c>
      <c r="U596" t="s">
        <v>15891</v>
      </c>
      <c r="V596" t="s">
        <v>15891</v>
      </c>
      <c r="W596" t="s">
        <v>15901</v>
      </c>
      <c r="X596" t="s">
        <v>15891</v>
      </c>
      <c r="Y596" t="s">
        <v>15897</v>
      </c>
      <c r="Z596" t="s">
        <v>15911</v>
      </c>
      <c r="AA596" t="s">
        <v>15915</v>
      </c>
      <c r="AB596" t="s">
        <v>6734</v>
      </c>
      <c r="AC596" t="s">
        <v>6732</v>
      </c>
      <c r="AE596" t="s">
        <v>6731</v>
      </c>
      <c r="AF596" t="s">
        <v>6733</v>
      </c>
    </row>
    <row r="597" spans="1:32" x14ac:dyDescent="0.25">
      <c r="A597">
        <v>109428</v>
      </c>
      <c r="B597" t="s">
        <v>8816</v>
      </c>
      <c r="C597">
        <v>17000000</v>
      </c>
      <c r="D597">
        <v>97542952</v>
      </c>
      <c r="E597">
        <v>41369</v>
      </c>
      <c r="F597">
        <v>33.912115999999997</v>
      </c>
      <c r="G597">
        <v>91</v>
      </c>
      <c r="H597">
        <v>6.4</v>
      </c>
      <c r="I597">
        <v>1723</v>
      </c>
      <c r="J597" t="s">
        <v>23</v>
      </c>
      <c r="K597" t="s">
        <v>8818</v>
      </c>
      <c r="L597" t="s">
        <v>37</v>
      </c>
      <c r="M597" t="s">
        <v>38</v>
      </c>
      <c r="N597" t="s">
        <v>3816</v>
      </c>
      <c r="O597" t="s">
        <v>29</v>
      </c>
      <c r="P597">
        <v>1</v>
      </c>
      <c r="Q597">
        <v>1</v>
      </c>
      <c r="R597">
        <v>1</v>
      </c>
      <c r="S597">
        <v>0</v>
      </c>
      <c r="T597" t="s">
        <v>15888</v>
      </c>
      <c r="U597" t="s">
        <v>15891</v>
      </c>
      <c r="V597" t="s">
        <v>15891</v>
      </c>
      <c r="W597" t="s">
        <v>15891</v>
      </c>
      <c r="X597" t="s">
        <v>15891</v>
      </c>
      <c r="Y597" t="s">
        <v>15897</v>
      </c>
      <c r="Z597" t="s">
        <v>15897</v>
      </c>
      <c r="AA597" t="s">
        <v>15897</v>
      </c>
      <c r="AB597" t="s">
        <v>8819</v>
      </c>
      <c r="AC597" t="s">
        <v>8816</v>
      </c>
      <c r="AD597" t="s">
        <v>8814</v>
      </c>
      <c r="AE597" t="s">
        <v>8815</v>
      </c>
      <c r="AF597" t="s">
        <v>8817</v>
      </c>
    </row>
    <row r="598" spans="1:32" x14ac:dyDescent="0.25">
      <c r="A598">
        <v>9481</v>
      </c>
      <c r="B598" t="s">
        <v>3807</v>
      </c>
      <c r="C598">
        <v>73000000</v>
      </c>
      <c r="D598">
        <v>151493655</v>
      </c>
      <c r="E598">
        <v>36468</v>
      </c>
      <c r="F598">
        <v>33.884459</v>
      </c>
      <c r="G598">
        <v>118</v>
      </c>
      <c r="H598">
        <v>6.5</v>
      </c>
      <c r="I598">
        <v>826</v>
      </c>
      <c r="J598" t="s">
        <v>23</v>
      </c>
      <c r="K598" t="s">
        <v>3809</v>
      </c>
      <c r="L598" t="s">
        <v>37</v>
      </c>
      <c r="M598" t="s">
        <v>38</v>
      </c>
      <c r="N598" t="s">
        <v>3805</v>
      </c>
      <c r="O598" t="s">
        <v>29</v>
      </c>
      <c r="P598">
        <v>1</v>
      </c>
      <c r="Q598">
        <v>1</v>
      </c>
      <c r="R598">
        <v>1</v>
      </c>
      <c r="S598">
        <v>1</v>
      </c>
      <c r="T598" t="s">
        <v>15888</v>
      </c>
      <c r="U598" t="s">
        <v>15891</v>
      </c>
      <c r="V598" t="s">
        <v>15891</v>
      </c>
      <c r="W598" t="s">
        <v>15901</v>
      </c>
      <c r="X598" t="s">
        <v>15905</v>
      </c>
      <c r="Y598" t="s">
        <v>15897</v>
      </c>
      <c r="Z598" t="s">
        <v>15911</v>
      </c>
      <c r="AA598" t="s">
        <v>15915</v>
      </c>
      <c r="AB598" t="s">
        <v>3810</v>
      </c>
      <c r="AC598" t="s">
        <v>3807</v>
      </c>
      <c r="AE598" t="s">
        <v>3806</v>
      </c>
      <c r="AF598" t="s">
        <v>3808</v>
      </c>
    </row>
    <row r="599" spans="1:32" x14ac:dyDescent="0.25">
      <c r="A599">
        <v>9737</v>
      </c>
      <c r="B599" t="s">
        <v>7298</v>
      </c>
      <c r="C599">
        <v>19000000</v>
      </c>
      <c r="D599">
        <v>141407024</v>
      </c>
      <c r="E599">
        <v>34796</v>
      </c>
      <c r="F599">
        <v>33.872182000000002</v>
      </c>
      <c r="G599">
        <v>118</v>
      </c>
      <c r="H599">
        <v>6.5</v>
      </c>
      <c r="I599">
        <v>1699</v>
      </c>
      <c r="J599" t="s">
        <v>23</v>
      </c>
      <c r="K599" t="s">
        <v>7300</v>
      </c>
      <c r="L599" t="s">
        <v>37</v>
      </c>
      <c r="M599" t="s">
        <v>38</v>
      </c>
      <c r="N599" t="s">
        <v>275</v>
      </c>
      <c r="O599" t="s">
        <v>29</v>
      </c>
      <c r="P599">
        <v>1</v>
      </c>
      <c r="Q599">
        <v>1</v>
      </c>
      <c r="R599">
        <v>1</v>
      </c>
      <c r="S599">
        <v>0</v>
      </c>
      <c r="T599" t="s">
        <v>15888</v>
      </c>
      <c r="U599" t="s">
        <v>15890</v>
      </c>
      <c r="V599" t="s">
        <v>13664</v>
      </c>
      <c r="W599" t="s">
        <v>15891</v>
      </c>
      <c r="X599" t="s">
        <v>15905</v>
      </c>
      <c r="Y599" t="s">
        <v>15895</v>
      </c>
      <c r="Z599" t="s">
        <v>15896</v>
      </c>
      <c r="AA599" t="s">
        <v>15894</v>
      </c>
      <c r="AB599" t="s">
        <v>7301</v>
      </c>
      <c r="AC599" t="s">
        <v>7298</v>
      </c>
      <c r="AE599" t="s">
        <v>7297</v>
      </c>
      <c r="AF599" t="s">
        <v>7299</v>
      </c>
    </row>
    <row r="600" spans="1:32" x14ac:dyDescent="0.25">
      <c r="A600">
        <v>62835</v>
      </c>
      <c r="B600" t="s">
        <v>4751</v>
      </c>
      <c r="C600">
        <v>40000000</v>
      </c>
      <c r="D600">
        <v>60965854</v>
      </c>
      <c r="E600">
        <v>40751</v>
      </c>
      <c r="F600">
        <v>33.785969000000001</v>
      </c>
      <c r="G600">
        <v>108</v>
      </c>
      <c r="H600">
        <v>6.5</v>
      </c>
      <c r="I600">
        <v>824</v>
      </c>
      <c r="J600" t="s">
        <v>23</v>
      </c>
      <c r="K600" t="s">
        <v>4753</v>
      </c>
      <c r="L600" t="s">
        <v>1278</v>
      </c>
      <c r="M600" t="s">
        <v>28</v>
      </c>
      <c r="N600" t="s">
        <v>4748</v>
      </c>
      <c r="O600" t="s">
        <v>29</v>
      </c>
      <c r="P600">
        <v>1</v>
      </c>
      <c r="Q600">
        <v>1</v>
      </c>
      <c r="R600">
        <v>2</v>
      </c>
      <c r="S600">
        <v>0</v>
      </c>
      <c r="T600" t="s">
        <v>15888</v>
      </c>
      <c r="U600" t="s">
        <v>15890</v>
      </c>
      <c r="V600" t="s">
        <v>15891</v>
      </c>
      <c r="W600" t="s">
        <v>15901</v>
      </c>
      <c r="X600" t="s">
        <v>15905</v>
      </c>
      <c r="Y600" t="s">
        <v>15894</v>
      </c>
      <c r="Z600" t="s">
        <v>15911</v>
      </c>
      <c r="AA600" t="s">
        <v>15914</v>
      </c>
      <c r="AB600" t="s">
        <v>4754</v>
      </c>
      <c r="AC600" t="s">
        <v>4751</v>
      </c>
      <c r="AD600" t="s">
        <v>4749</v>
      </c>
      <c r="AE600" t="s">
        <v>4750</v>
      </c>
      <c r="AF600" t="s">
        <v>4752</v>
      </c>
    </row>
    <row r="601" spans="1:32" x14ac:dyDescent="0.25">
      <c r="A601">
        <v>10196</v>
      </c>
      <c r="B601" t="s">
        <v>603</v>
      </c>
      <c r="C601">
        <v>150000000</v>
      </c>
      <c r="D601">
        <v>318502923</v>
      </c>
      <c r="E601">
        <v>40359</v>
      </c>
      <c r="F601">
        <v>33.769336000000003</v>
      </c>
      <c r="G601">
        <v>103</v>
      </c>
      <c r="H601">
        <v>4.7</v>
      </c>
      <c r="I601">
        <v>1151</v>
      </c>
      <c r="J601" t="s">
        <v>23</v>
      </c>
      <c r="K601" t="s">
        <v>605</v>
      </c>
      <c r="L601" t="s">
        <v>37</v>
      </c>
      <c r="M601" t="s">
        <v>38</v>
      </c>
      <c r="N601" t="s">
        <v>600</v>
      </c>
      <c r="O601" t="s">
        <v>29</v>
      </c>
      <c r="P601">
        <v>1</v>
      </c>
      <c r="Q601">
        <v>1</v>
      </c>
      <c r="R601">
        <v>1</v>
      </c>
      <c r="S601">
        <v>1</v>
      </c>
      <c r="T601" t="s">
        <v>15888</v>
      </c>
      <c r="U601" t="s">
        <v>15890</v>
      </c>
      <c r="V601" t="s">
        <v>15891</v>
      </c>
      <c r="W601" t="s">
        <v>15891</v>
      </c>
      <c r="X601" t="s">
        <v>15891</v>
      </c>
      <c r="Y601" t="s">
        <v>15894</v>
      </c>
      <c r="Z601" t="s">
        <v>15897</v>
      </c>
      <c r="AA601" t="s">
        <v>15894</v>
      </c>
      <c r="AB601" t="s">
        <v>606</v>
      </c>
      <c r="AC601" t="s">
        <v>603</v>
      </c>
      <c r="AD601" t="s">
        <v>601</v>
      </c>
      <c r="AE601" t="s">
        <v>602</v>
      </c>
      <c r="AF601" t="s">
        <v>604</v>
      </c>
    </row>
    <row r="602" spans="1:32" hidden="1" x14ac:dyDescent="0.25">
      <c r="A602">
        <v>766</v>
      </c>
      <c r="B602" t="s">
        <v>10438</v>
      </c>
      <c r="C602">
        <v>11000000</v>
      </c>
      <c r="D602">
        <v>0</v>
      </c>
      <c r="E602">
        <v>33886</v>
      </c>
      <c r="F602">
        <v>33.758280999999997</v>
      </c>
      <c r="G602">
        <v>81</v>
      </c>
      <c r="H602">
        <v>7.3</v>
      </c>
      <c r="I602">
        <v>838</v>
      </c>
      <c r="J602" t="s">
        <v>23</v>
      </c>
      <c r="K602" t="s">
        <v>10440</v>
      </c>
      <c r="L602" t="s">
        <v>37</v>
      </c>
      <c r="M602" t="s">
        <v>38</v>
      </c>
      <c r="N602" t="s">
        <v>10329</v>
      </c>
      <c r="O602" t="s">
        <v>29</v>
      </c>
      <c r="P602">
        <v>1</v>
      </c>
      <c r="Q602">
        <v>1</v>
      </c>
      <c r="R602">
        <v>1</v>
      </c>
      <c r="S602">
        <v>1</v>
      </c>
      <c r="T602" t="s">
        <v>15888</v>
      </c>
      <c r="U602" t="s">
        <v>15891</v>
      </c>
      <c r="V602" t="s">
        <v>13664</v>
      </c>
      <c r="W602" t="s">
        <v>15891</v>
      </c>
      <c r="X602" t="s">
        <v>15891</v>
      </c>
      <c r="Y602" t="s">
        <v>15896</v>
      </c>
      <c r="Z602" t="s">
        <v>15896</v>
      </c>
      <c r="AA602" t="s">
        <v>15897</v>
      </c>
      <c r="AB602" t="s">
        <v>10441</v>
      </c>
      <c r="AC602" t="s">
        <v>10438</v>
      </c>
      <c r="AE602" t="s">
        <v>10437</v>
      </c>
      <c r="AF602" t="s">
        <v>10439</v>
      </c>
    </row>
    <row r="603" spans="1:32" x14ac:dyDescent="0.25">
      <c r="A603">
        <v>27573</v>
      </c>
      <c r="B603" t="s">
        <v>4150</v>
      </c>
      <c r="C603">
        <v>40000000</v>
      </c>
      <c r="D603">
        <v>136000000</v>
      </c>
      <c r="E603">
        <v>40253</v>
      </c>
      <c r="F603">
        <v>33.747824999999999</v>
      </c>
      <c r="G603">
        <v>110</v>
      </c>
      <c r="H603">
        <v>5.5</v>
      </c>
      <c r="I603">
        <v>858</v>
      </c>
      <c r="J603" t="s">
        <v>23</v>
      </c>
      <c r="K603" t="s">
        <v>4152</v>
      </c>
      <c r="L603" t="s">
        <v>37</v>
      </c>
      <c r="M603" t="s">
        <v>38</v>
      </c>
      <c r="N603" t="s">
        <v>211</v>
      </c>
      <c r="O603" t="s">
        <v>29</v>
      </c>
      <c r="P603">
        <v>1</v>
      </c>
      <c r="Q603">
        <v>1</v>
      </c>
      <c r="R603">
        <v>1</v>
      </c>
      <c r="S603">
        <v>0</v>
      </c>
      <c r="T603" t="s">
        <v>15888</v>
      </c>
      <c r="U603" t="s">
        <v>15890</v>
      </c>
      <c r="V603" t="s">
        <v>15891</v>
      </c>
      <c r="W603" t="s">
        <v>15891</v>
      </c>
      <c r="X603" t="s">
        <v>15891</v>
      </c>
      <c r="Y603" t="s">
        <v>15894</v>
      </c>
      <c r="Z603" t="s">
        <v>15897</v>
      </c>
      <c r="AA603" t="s">
        <v>15894</v>
      </c>
      <c r="AB603" t="s">
        <v>4153</v>
      </c>
      <c r="AC603" t="s">
        <v>4150</v>
      </c>
      <c r="AD603" t="s">
        <v>4148</v>
      </c>
      <c r="AE603" t="s">
        <v>4149</v>
      </c>
      <c r="AF603" t="s">
        <v>4151</v>
      </c>
    </row>
    <row r="604" spans="1:32" x14ac:dyDescent="0.25">
      <c r="A604">
        <v>22947</v>
      </c>
      <c r="B604" t="s">
        <v>5857</v>
      </c>
      <c r="C604">
        <v>25000000</v>
      </c>
      <c r="D604">
        <v>163670000</v>
      </c>
      <c r="E604">
        <v>40061</v>
      </c>
      <c r="F604">
        <v>33.704180999999998</v>
      </c>
      <c r="G604">
        <v>109</v>
      </c>
      <c r="H604">
        <v>6.7</v>
      </c>
      <c r="I604">
        <v>1205</v>
      </c>
      <c r="J604" t="s">
        <v>23</v>
      </c>
      <c r="K604" t="s">
        <v>5859</v>
      </c>
      <c r="L604" t="s">
        <v>37</v>
      </c>
      <c r="M604" t="s">
        <v>38</v>
      </c>
      <c r="N604" t="s">
        <v>231</v>
      </c>
      <c r="O604" t="s">
        <v>29</v>
      </c>
      <c r="P604">
        <v>1</v>
      </c>
      <c r="Q604">
        <v>1</v>
      </c>
      <c r="R604">
        <v>1</v>
      </c>
      <c r="S604">
        <v>1</v>
      </c>
      <c r="T604" t="s">
        <v>15888</v>
      </c>
      <c r="U604" t="s">
        <v>15891</v>
      </c>
      <c r="V604" t="s">
        <v>15891</v>
      </c>
      <c r="W604" t="s">
        <v>15901</v>
      </c>
      <c r="X604" t="s">
        <v>15891</v>
      </c>
      <c r="Y604" t="s">
        <v>15897</v>
      </c>
      <c r="Z604" t="s">
        <v>15911</v>
      </c>
      <c r="AA604" t="s">
        <v>15915</v>
      </c>
      <c r="AB604" t="s">
        <v>5860</v>
      </c>
      <c r="AC604" t="s">
        <v>5857</v>
      </c>
      <c r="AD604" t="s">
        <v>5855</v>
      </c>
      <c r="AE604" t="s">
        <v>5856</v>
      </c>
      <c r="AF604" t="s">
        <v>5858</v>
      </c>
    </row>
    <row r="605" spans="1:32" x14ac:dyDescent="0.25">
      <c r="A605">
        <v>11322</v>
      </c>
      <c r="B605" t="s">
        <v>1132</v>
      </c>
      <c r="C605">
        <v>80000000</v>
      </c>
      <c r="D605">
        <v>214104620</v>
      </c>
      <c r="E605">
        <v>39995</v>
      </c>
      <c r="F605">
        <v>33.691693999999998</v>
      </c>
      <c r="G605">
        <v>140</v>
      </c>
      <c r="H605">
        <v>6.5</v>
      </c>
      <c r="I605">
        <v>1344</v>
      </c>
      <c r="J605" t="s">
        <v>23</v>
      </c>
      <c r="K605" t="s">
        <v>1134</v>
      </c>
      <c r="L605" t="s">
        <v>37</v>
      </c>
      <c r="M605" t="s">
        <v>38</v>
      </c>
      <c r="N605" t="s">
        <v>1129</v>
      </c>
      <c r="O605" t="s">
        <v>29</v>
      </c>
      <c r="P605">
        <v>1</v>
      </c>
      <c r="Q605">
        <v>1</v>
      </c>
      <c r="R605">
        <v>1</v>
      </c>
      <c r="S605">
        <v>1</v>
      </c>
      <c r="T605" t="s">
        <v>15888</v>
      </c>
      <c r="U605" t="s">
        <v>15891</v>
      </c>
      <c r="V605" t="s">
        <v>15891</v>
      </c>
      <c r="W605" t="s">
        <v>15901</v>
      </c>
      <c r="X605" t="s">
        <v>15891</v>
      </c>
      <c r="Y605" t="s">
        <v>15897</v>
      </c>
      <c r="Z605" t="s">
        <v>15911</v>
      </c>
      <c r="AA605" t="s">
        <v>15915</v>
      </c>
      <c r="AB605" t="s">
        <v>1135</v>
      </c>
      <c r="AC605" t="s">
        <v>1132</v>
      </c>
      <c r="AD605" t="s">
        <v>1130</v>
      </c>
      <c r="AE605" t="s">
        <v>1131</v>
      </c>
      <c r="AF605" t="s">
        <v>1133</v>
      </c>
    </row>
    <row r="606" spans="1:32" x14ac:dyDescent="0.25">
      <c r="A606">
        <v>879</v>
      </c>
      <c r="B606" t="s">
        <v>2227</v>
      </c>
      <c r="C606">
        <v>70000000</v>
      </c>
      <c r="D606">
        <v>300854823</v>
      </c>
      <c r="E606">
        <v>33583</v>
      </c>
      <c r="F606">
        <v>33.648403999999999</v>
      </c>
      <c r="G606">
        <v>144</v>
      </c>
      <c r="H606">
        <v>6.6</v>
      </c>
      <c r="I606">
        <v>1532</v>
      </c>
      <c r="J606" t="s">
        <v>23</v>
      </c>
      <c r="K606" t="s">
        <v>2229</v>
      </c>
      <c r="L606" t="s">
        <v>37</v>
      </c>
      <c r="M606" t="s">
        <v>38</v>
      </c>
      <c r="N606" t="s">
        <v>2225</v>
      </c>
      <c r="O606" t="s">
        <v>29</v>
      </c>
      <c r="P606">
        <v>1</v>
      </c>
      <c r="Q606">
        <v>1</v>
      </c>
      <c r="R606">
        <v>1</v>
      </c>
      <c r="S606">
        <v>0</v>
      </c>
      <c r="T606" t="s">
        <v>15888</v>
      </c>
      <c r="U606" t="s">
        <v>15891</v>
      </c>
      <c r="V606" t="s">
        <v>13664</v>
      </c>
      <c r="W606" t="s">
        <v>15891</v>
      </c>
      <c r="X606" t="s">
        <v>15891</v>
      </c>
      <c r="Y606" t="s">
        <v>15896</v>
      </c>
      <c r="Z606" t="s">
        <v>15896</v>
      </c>
      <c r="AA606" t="s">
        <v>15897</v>
      </c>
      <c r="AB606" t="s">
        <v>2230</v>
      </c>
      <c r="AC606" t="s">
        <v>2227</v>
      </c>
      <c r="AE606" t="s">
        <v>2226</v>
      </c>
      <c r="AF606" t="s">
        <v>2228</v>
      </c>
    </row>
    <row r="607" spans="1:32" hidden="1" x14ac:dyDescent="0.25">
      <c r="A607">
        <v>334074</v>
      </c>
      <c r="B607" t="s">
        <v>8256</v>
      </c>
      <c r="C607">
        <v>20000000</v>
      </c>
      <c r="D607">
        <v>0</v>
      </c>
      <c r="E607">
        <v>42145</v>
      </c>
      <c r="F607">
        <v>33.625476999999997</v>
      </c>
      <c r="G607">
        <v>96</v>
      </c>
      <c r="H607">
        <v>5.4</v>
      </c>
      <c r="I607">
        <v>404</v>
      </c>
      <c r="J607" t="s">
        <v>23</v>
      </c>
      <c r="K607" t="s">
        <v>8258</v>
      </c>
      <c r="L607" t="s">
        <v>41</v>
      </c>
      <c r="M607" t="s">
        <v>38</v>
      </c>
      <c r="N607" t="s">
        <v>2325</v>
      </c>
      <c r="O607" t="s">
        <v>29</v>
      </c>
      <c r="P607">
        <v>1</v>
      </c>
      <c r="Q607">
        <v>2</v>
      </c>
      <c r="R607">
        <v>1</v>
      </c>
      <c r="S607">
        <v>0</v>
      </c>
      <c r="T607" t="s">
        <v>15888</v>
      </c>
      <c r="U607" t="s">
        <v>15891</v>
      </c>
      <c r="V607" t="s">
        <v>15891</v>
      </c>
      <c r="W607" t="s">
        <v>15891</v>
      </c>
      <c r="X607" t="s">
        <v>15905</v>
      </c>
      <c r="Y607" t="s">
        <v>15897</v>
      </c>
      <c r="Z607" t="s">
        <v>15897</v>
      </c>
      <c r="AA607" t="s">
        <v>15897</v>
      </c>
      <c r="AB607" t="s">
        <v>8259</v>
      </c>
      <c r="AC607" t="s">
        <v>8256</v>
      </c>
      <c r="AD607" t="s">
        <v>8254</v>
      </c>
      <c r="AE607" t="s">
        <v>8255</v>
      </c>
      <c r="AF607" t="s">
        <v>8257</v>
      </c>
    </row>
    <row r="608" spans="1:32" x14ac:dyDescent="0.25">
      <c r="A608">
        <v>9902</v>
      </c>
      <c r="B608" t="s">
        <v>10726</v>
      </c>
      <c r="C608">
        <v>12600000</v>
      </c>
      <c r="D608">
        <v>28650575</v>
      </c>
      <c r="E608">
        <v>37771</v>
      </c>
      <c r="F608">
        <v>33.555764000000003</v>
      </c>
      <c r="G608">
        <v>84</v>
      </c>
      <c r="H608">
        <v>6</v>
      </c>
      <c r="I608">
        <v>635</v>
      </c>
      <c r="J608" t="s">
        <v>23</v>
      </c>
      <c r="K608" t="s">
        <v>10728</v>
      </c>
      <c r="L608" t="s">
        <v>334</v>
      </c>
      <c r="M608" t="s">
        <v>38</v>
      </c>
      <c r="N608" t="s">
        <v>2560</v>
      </c>
      <c r="O608" t="s">
        <v>29</v>
      </c>
      <c r="P608">
        <v>1</v>
      </c>
      <c r="Q608">
        <v>2</v>
      </c>
      <c r="R608">
        <v>1</v>
      </c>
      <c r="S608">
        <v>0</v>
      </c>
      <c r="T608" t="s">
        <v>15888</v>
      </c>
      <c r="U608" t="s">
        <v>15891</v>
      </c>
      <c r="V608" t="s">
        <v>15891</v>
      </c>
      <c r="W608" t="s">
        <v>15891</v>
      </c>
      <c r="X608" t="s">
        <v>15905</v>
      </c>
      <c r="Y608" t="s">
        <v>15897</v>
      </c>
      <c r="Z608" t="s">
        <v>15897</v>
      </c>
      <c r="AA608" t="s">
        <v>15897</v>
      </c>
      <c r="AB608" t="s">
        <v>10729</v>
      </c>
      <c r="AC608" t="s">
        <v>10726</v>
      </c>
      <c r="AE608" t="s">
        <v>10725</v>
      </c>
      <c r="AF608" t="s">
        <v>10727</v>
      </c>
    </row>
    <row r="609" spans="1:32" x14ac:dyDescent="0.25">
      <c r="A609">
        <v>218043</v>
      </c>
      <c r="B609" t="s">
        <v>8426</v>
      </c>
      <c r="C609">
        <v>16000000</v>
      </c>
      <c r="D609">
        <v>19682924</v>
      </c>
      <c r="E609">
        <v>41915</v>
      </c>
      <c r="F609">
        <v>33.452469000000001</v>
      </c>
      <c r="G609">
        <v>110</v>
      </c>
      <c r="H609">
        <v>3.7</v>
      </c>
      <c r="I609">
        <v>392</v>
      </c>
      <c r="J609" t="s">
        <v>23</v>
      </c>
      <c r="K609" t="s">
        <v>8428</v>
      </c>
      <c r="L609" t="s">
        <v>37</v>
      </c>
      <c r="M609" t="s">
        <v>38</v>
      </c>
      <c r="N609" t="s">
        <v>1901</v>
      </c>
      <c r="O609" t="s">
        <v>29</v>
      </c>
      <c r="P609">
        <v>1</v>
      </c>
      <c r="Q609">
        <v>1</v>
      </c>
      <c r="R609">
        <v>1</v>
      </c>
      <c r="S609">
        <v>0</v>
      </c>
      <c r="T609" t="s">
        <v>15888</v>
      </c>
      <c r="U609" t="s">
        <v>15890</v>
      </c>
      <c r="V609" t="s">
        <v>15891</v>
      </c>
      <c r="W609" t="s">
        <v>15891</v>
      </c>
      <c r="X609" t="s">
        <v>15905</v>
      </c>
      <c r="Y609" t="s">
        <v>15894</v>
      </c>
      <c r="Z609" t="s">
        <v>15897</v>
      </c>
      <c r="AA609" t="s">
        <v>15894</v>
      </c>
      <c r="AB609" t="s">
        <v>8429</v>
      </c>
      <c r="AC609" t="s">
        <v>8426</v>
      </c>
      <c r="AD609" t="s">
        <v>8424</v>
      </c>
      <c r="AE609" t="s">
        <v>8425</v>
      </c>
      <c r="AF609" t="s">
        <v>8427</v>
      </c>
    </row>
    <row r="610" spans="1:32" x14ac:dyDescent="0.25">
      <c r="A610">
        <v>196867</v>
      </c>
      <c r="B610" t="s">
        <v>2502</v>
      </c>
      <c r="C610">
        <v>65000000</v>
      </c>
      <c r="D610">
        <v>133821816</v>
      </c>
      <c r="E610">
        <v>41992</v>
      </c>
      <c r="F610">
        <v>33.439186999999997</v>
      </c>
      <c r="G610">
        <v>119</v>
      </c>
      <c r="H610">
        <v>6</v>
      </c>
      <c r="I610">
        <v>466</v>
      </c>
      <c r="J610" t="s">
        <v>23</v>
      </c>
      <c r="K610" t="s">
        <v>2504</v>
      </c>
      <c r="L610" t="s">
        <v>37</v>
      </c>
      <c r="M610" t="s">
        <v>38</v>
      </c>
      <c r="N610" t="s">
        <v>2500</v>
      </c>
      <c r="O610" t="s">
        <v>29</v>
      </c>
      <c r="P610">
        <v>1</v>
      </c>
      <c r="Q610">
        <v>1</v>
      </c>
      <c r="R610">
        <v>1</v>
      </c>
      <c r="S610">
        <v>0</v>
      </c>
      <c r="T610" t="s">
        <v>15888</v>
      </c>
      <c r="U610" t="s">
        <v>15891</v>
      </c>
      <c r="V610" t="s">
        <v>13664</v>
      </c>
      <c r="W610" t="s">
        <v>15901</v>
      </c>
      <c r="X610" t="s">
        <v>15891</v>
      </c>
      <c r="Y610" t="s">
        <v>15896</v>
      </c>
      <c r="Z610" t="s">
        <v>15912</v>
      </c>
      <c r="AA610" t="s">
        <v>15915</v>
      </c>
      <c r="AB610" t="s">
        <v>2505</v>
      </c>
      <c r="AC610" t="s">
        <v>2502</v>
      </c>
      <c r="AE610" t="s">
        <v>2501</v>
      </c>
      <c r="AF610" t="s">
        <v>2503</v>
      </c>
    </row>
    <row r="611" spans="1:32" x14ac:dyDescent="0.25">
      <c r="A611">
        <v>8363</v>
      </c>
      <c r="B611" t="s">
        <v>8663</v>
      </c>
      <c r="C611">
        <v>20000000</v>
      </c>
      <c r="D611">
        <v>121463226</v>
      </c>
      <c r="E611">
        <v>39311</v>
      </c>
      <c r="F611">
        <v>33.436092000000002</v>
      </c>
      <c r="G611">
        <v>113</v>
      </c>
      <c r="H611">
        <v>7</v>
      </c>
      <c r="I611">
        <v>2100</v>
      </c>
      <c r="J611" t="s">
        <v>23</v>
      </c>
      <c r="K611" t="s">
        <v>2167</v>
      </c>
      <c r="L611" t="s">
        <v>37</v>
      </c>
      <c r="M611" t="s">
        <v>38</v>
      </c>
      <c r="N611" t="s">
        <v>661</v>
      </c>
      <c r="O611" t="s">
        <v>29</v>
      </c>
      <c r="P611">
        <v>1</v>
      </c>
      <c r="Q611">
        <v>1</v>
      </c>
      <c r="R611">
        <v>1</v>
      </c>
      <c r="S611">
        <v>0</v>
      </c>
      <c r="T611" t="s">
        <v>15888</v>
      </c>
      <c r="U611" t="s">
        <v>15891</v>
      </c>
      <c r="V611" t="s">
        <v>13664</v>
      </c>
      <c r="W611" t="s">
        <v>15891</v>
      </c>
      <c r="X611" t="s">
        <v>15891</v>
      </c>
      <c r="Y611" t="s">
        <v>15896</v>
      </c>
      <c r="Z611" t="s">
        <v>15896</v>
      </c>
      <c r="AA611" t="s">
        <v>15897</v>
      </c>
      <c r="AB611" t="s">
        <v>8665</v>
      </c>
      <c r="AC611" t="s">
        <v>8663</v>
      </c>
      <c r="AD611" t="s">
        <v>8661</v>
      </c>
      <c r="AE611" t="s">
        <v>8662</v>
      </c>
      <c r="AF611" t="s">
        <v>8664</v>
      </c>
    </row>
    <row r="612" spans="1:32" x14ac:dyDescent="0.25">
      <c r="A612">
        <v>10521</v>
      </c>
      <c r="B612" t="s">
        <v>5901</v>
      </c>
      <c r="C612">
        <v>30000000</v>
      </c>
      <c r="D612">
        <v>114663461</v>
      </c>
      <c r="E612">
        <v>39822</v>
      </c>
      <c r="F612">
        <v>33.385429000000002</v>
      </c>
      <c r="G612">
        <v>89</v>
      </c>
      <c r="H612">
        <v>5.9</v>
      </c>
      <c r="I612">
        <v>856</v>
      </c>
      <c r="J612" t="s">
        <v>23</v>
      </c>
      <c r="K612" t="s">
        <v>5903</v>
      </c>
      <c r="L612" t="s">
        <v>37</v>
      </c>
      <c r="M612" t="s">
        <v>38</v>
      </c>
      <c r="N612" t="s">
        <v>661</v>
      </c>
      <c r="O612" t="s">
        <v>29</v>
      </c>
      <c r="P612">
        <v>1</v>
      </c>
      <c r="Q612">
        <v>1</v>
      </c>
      <c r="R612">
        <v>1</v>
      </c>
      <c r="S612">
        <v>0</v>
      </c>
      <c r="T612" t="s">
        <v>15888</v>
      </c>
      <c r="U612" t="s">
        <v>15891</v>
      </c>
      <c r="V612" t="s">
        <v>13664</v>
      </c>
      <c r="W612" t="s">
        <v>15891</v>
      </c>
      <c r="X612" t="s">
        <v>15891</v>
      </c>
      <c r="Y612" t="s">
        <v>15896</v>
      </c>
      <c r="Z612" t="s">
        <v>15896</v>
      </c>
      <c r="AA612" t="s">
        <v>15897</v>
      </c>
      <c r="AB612" t="s">
        <v>5904</v>
      </c>
      <c r="AC612" t="s">
        <v>5901</v>
      </c>
      <c r="AD612" t="s">
        <v>5899</v>
      </c>
      <c r="AE612" t="s">
        <v>5900</v>
      </c>
      <c r="AF612" t="s">
        <v>5902</v>
      </c>
    </row>
    <row r="613" spans="1:32" x14ac:dyDescent="0.25">
      <c r="A613">
        <v>40807</v>
      </c>
      <c r="B613" t="s">
        <v>11388</v>
      </c>
      <c r="C613">
        <v>8000000</v>
      </c>
      <c r="D613">
        <v>39187783</v>
      </c>
      <c r="E613">
        <v>40816</v>
      </c>
      <c r="F613">
        <v>33.372827999999998</v>
      </c>
      <c r="G613">
        <v>100</v>
      </c>
      <c r="H613">
        <v>7</v>
      </c>
      <c r="I613">
        <v>1261</v>
      </c>
      <c r="J613" t="s">
        <v>23</v>
      </c>
      <c r="K613" t="s">
        <v>11390</v>
      </c>
      <c r="L613" t="s">
        <v>37</v>
      </c>
      <c r="M613" t="s">
        <v>38</v>
      </c>
      <c r="N613" t="s">
        <v>1692</v>
      </c>
      <c r="O613" t="s">
        <v>29</v>
      </c>
      <c r="P613">
        <v>1</v>
      </c>
      <c r="Q613">
        <v>1</v>
      </c>
      <c r="R613">
        <v>1</v>
      </c>
      <c r="S613">
        <v>0</v>
      </c>
      <c r="T613" t="s">
        <v>15888</v>
      </c>
      <c r="U613" t="s">
        <v>15891</v>
      </c>
      <c r="V613" t="s">
        <v>13664</v>
      </c>
      <c r="W613" t="s">
        <v>15901</v>
      </c>
      <c r="X613" t="s">
        <v>15891</v>
      </c>
      <c r="Y613" t="s">
        <v>15896</v>
      </c>
      <c r="Z613" t="s">
        <v>15912</v>
      </c>
      <c r="AA613" t="s">
        <v>15915</v>
      </c>
      <c r="AB613" t="s">
        <v>11391</v>
      </c>
      <c r="AC613" t="s">
        <v>11388</v>
      </c>
      <c r="AD613" t="s">
        <v>11386</v>
      </c>
      <c r="AE613" t="s">
        <v>11387</v>
      </c>
      <c r="AF613" t="s">
        <v>11389</v>
      </c>
    </row>
    <row r="614" spans="1:32" hidden="1" x14ac:dyDescent="0.25">
      <c r="A614">
        <v>138697</v>
      </c>
      <c r="B614" t="s">
        <v>12286</v>
      </c>
      <c r="C614">
        <v>6000000</v>
      </c>
      <c r="D614">
        <v>0</v>
      </c>
      <c r="E614">
        <v>41481</v>
      </c>
      <c r="F614">
        <v>33.296683999999999</v>
      </c>
      <c r="G614">
        <v>90</v>
      </c>
      <c r="H614">
        <v>5.9</v>
      </c>
      <c r="I614">
        <v>1671</v>
      </c>
      <c r="J614" t="s">
        <v>23</v>
      </c>
      <c r="K614" t="s">
        <v>12288</v>
      </c>
      <c r="L614" t="s">
        <v>37</v>
      </c>
      <c r="M614" t="s">
        <v>38</v>
      </c>
      <c r="N614" t="s">
        <v>4211</v>
      </c>
      <c r="O614" t="s">
        <v>29</v>
      </c>
      <c r="P614">
        <v>1</v>
      </c>
      <c r="Q614">
        <v>1</v>
      </c>
      <c r="R614">
        <v>1</v>
      </c>
      <c r="S614">
        <v>0</v>
      </c>
      <c r="T614" t="s">
        <v>15888</v>
      </c>
      <c r="U614" t="s">
        <v>15891</v>
      </c>
      <c r="V614" t="s">
        <v>13664</v>
      </c>
      <c r="W614" t="s">
        <v>15901</v>
      </c>
      <c r="X614" t="s">
        <v>15891</v>
      </c>
      <c r="Y614" t="s">
        <v>15896</v>
      </c>
      <c r="Z614" t="s">
        <v>15912</v>
      </c>
      <c r="AA614" t="s">
        <v>15915</v>
      </c>
      <c r="AB614" t="s">
        <v>12289</v>
      </c>
      <c r="AC614" t="s">
        <v>12286</v>
      </c>
      <c r="AE614" t="s">
        <v>12285</v>
      </c>
      <c r="AF614" t="s">
        <v>12287</v>
      </c>
    </row>
    <row r="615" spans="1:32" x14ac:dyDescent="0.25">
      <c r="A615">
        <v>10229</v>
      </c>
      <c r="B615" t="s">
        <v>10383</v>
      </c>
      <c r="C615">
        <v>11000000</v>
      </c>
      <c r="D615">
        <v>41227069</v>
      </c>
      <c r="E615">
        <v>37281</v>
      </c>
      <c r="F615">
        <v>33.283554000000002</v>
      </c>
      <c r="G615">
        <v>101</v>
      </c>
      <c r="H615">
        <v>7.5</v>
      </c>
      <c r="I615">
        <v>1018</v>
      </c>
      <c r="J615" t="s">
        <v>23</v>
      </c>
      <c r="K615" t="s">
        <v>10385</v>
      </c>
      <c r="L615" t="s">
        <v>37</v>
      </c>
      <c r="M615" t="s">
        <v>38</v>
      </c>
      <c r="N615" t="s">
        <v>231</v>
      </c>
      <c r="O615" t="s">
        <v>29</v>
      </c>
      <c r="P615">
        <v>1</v>
      </c>
      <c r="Q615">
        <v>1</v>
      </c>
      <c r="R615">
        <v>1</v>
      </c>
      <c r="S615">
        <v>1</v>
      </c>
      <c r="T615" t="s">
        <v>15888</v>
      </c>
      <c r="U615" t="s">
        <v>15891</v>
      </c>
      <c r="V615" t="s">
        <v>15891</v>
      </c>
      <c r="W615" t="s">
        <v>15901</v>
      </c>
      <c r="X615" t="s">
        <v>15891</v>
      </c>
      <c r="Y615" t="s">
        <v>15897</v>
      </c>
      <c r="Z615" t="s">
        <v>15911</v>
      </c>
      <c r="AA615" t="s">
        <v>15915</v>
      </c>
      <c r="AB615" t="s">
        <v>10386</v>
      </c>
      <c r="AC615" t="s">
        <v>10383</v>
      </c>
      <c r="AD615" t="s">
        <v>10381</v>
      </c>
      <c r="AE615" t="s">
        <v>10382</v>
      </c>
      <c r="AF615" t="s">
        <v>10384</v>
      </c>
    </row>
    <row r="616" spans="1:32" x14ac:dyDescent="0.25">
      <c r="A616">
        <v>1587</v>
      </c>
      <c r="B616" t="s">
        <v>10448</v>
      </c>
      <c r="C616">
        <v>11000000</v>
      </c>
      <c r="D616">
        <v>30000000</v>
      </c>
      <c r="E616">
        <v>34320</v>
      </c>
      <c r="F616">
        <v>33.282794000000003</v>
      </c>
      <c r="G616">
        <v>118</v>
      </c>
      <c r="H616">
        <v>7.5</v>
      </c>
      <c r="I616">
        <v>919</v>
      </c>
      <c r="J616" t="s">
        <v>23</v>
      </c>
      <c r="K616" t="s">
        <v>2258</v>
      </c>
      <c r="L616" t="s">
        <v>37</v>
      </c>
      <c r="M616" t="s">
        <v>38</v>
      </c>
      <c r="N616" t="s">
        <v>1813</v>
      </c>
      <c r="O616" t="s">
        <v>29</v>
      </c>
      <c r="P616">
        <v>1</v>
      </c>
      <c r="Q616">
        <v>1</v>
      </c>
      <c r="R616">
        <v>1</v>
      </c>
      <c r="S616">
        <v>1</v>
      </c>
      <c r="T616" t="s">
        <v>15888</v>
      </c>
      <c r="U616" t="s">
        <v>15891</v>
      </c>
      <c r="V616" t="s">
        <v>15891</v>
      </c>
      <c r="W616" t="s">
        <v>15901</v>
      </c>
      <c r="X616" t="s">
        <v>15891</v>
      </c>
      <c r="Y616" t="s">
        <v>15897</v>
      </c>
      <c r="Z616" t="s">
        <v>15911</v>
      </c>
      <c r="AA616" t="s">
        <v>15915</v>
      </c>
      <c r="AB616" t="s">
        <v>10450</v>
      </c>
      <c r="AC616" t="s">
        <v>10448</v>
      </c>
      <c r="AE616" t="s">
        <v>10447</v>
      </c>
      <c r="AF616" t="s">
        <v>10449</v>
      </c>
    </row>
    <row r="617" spans="1:32" x14ac:dyDescent="0.25">
      <c r="A617">
        <v>5966</v>
      </c>
      <c r="B617" t="s">
        <v>4225</v>
      </c>
      <c r="C617">
        <v>42000000</v>
      </c>
      <c r="D617">
        <v>171963386</v>
      </c>
      <c r="E617">
        <v>38002</v>
      </c>
      <c r="F617">
        <v>33.238295999999998</v>
      </c>
      <c r="G617">
        <v>90</v>
      </c>
      <c r="H617">
        <v>5.8</v>
      </c>
      <c r="I617">
        <v>773</v>
      </c>
      <c r="J617" t="s">
        <v>23</v>
      </c>
      <c r="K617" t="s">
        <v>4227</v>
      </c>
      <c r="L617" t="s">
        <v>37</v>
      </c>
      <c r="M617" t="s">
        <v>38</v>
      </c>
      <c r="N617" t="s">
        <v>1106</v>
      </c>
      <c r="O617" t="s">
        <v>29</v>
      </c>
      <c r="P617">
        <v>1</v>
      </c>
      <c r="Q617">
        <v>1</v>
      </c>
      <c r="R617">
        <v>1</v>
      </c>
      <c r="S617">
        <v>0</v>
      </c>
      <c r="T617" t="s">
        <v>15888</v>
      </c>
      <c r="U617" t="s">
        <v>15891</v>
      </c>
      <c r="V617" t="s">
        <v>13664</v>
      </c>
      <c r="W617" t="s">
        <v>15891</v>
      </c>
      <c r="X617" t="s">
        <v>15891</v>
      </c>
      <c r="Y617" t="s">
        <v>15896</v>
      </c>
      <c r="Z617" t="s">
        <v>15896</v>
      </c>
      <c r="AA617" t="s">
        <v>15897</v>
      </c>
      <c r="AB617" t="s">
        <v>4228</v>
      </c>
      <c r="AC617" t="s">
        <v>4225</v>
      </c>
      <c r="AD617" t="s">
        <v>4223</v>
      </c>
      <c r="AE617" t="s">
        <v>4224</v>
      </c>
      <c r="AF617" t="s">
        <v>4226</v>
      </c>
    </row>
    <row r="618" spans="1:32" x14ac:dyDescent="0.25">
      <c r="A618">
        <v>9659</v>
      </c>
      <c r="B618" t="s">
        <v>15535</v>
      </c>
      <c r="C618">
        <v>400000</v>
      </c>
      <c r="D618">
        <v>100000000</v>
      </c>
      <c r="E618">
        <v>28957</v>
      </c>
      <c r="F618">
        <v>33.142184999999998</v>
      </c>
      <c r="G618">
        <v>93</v>
      </c>
      <c r="H618">
        <v>6.6</v>
      </c>
      <c r="I618">
        <v>1213</v>
      </c>
      <c r="J618" t="s">
        <v>23</v>
      </c>
      <c r="K618" t="s">
        <v>15537</v>
      </c>
      <c r="L618" t="s">
        <v>715</v>
      </c>
      <c r="M618" t="s">
        <v>38</v>
      </c>
      <c r="N618" t="s">
        <v>196</v>
      </c>
      <c r="O618" t="s">
        <v>29</v>
      </c>
      <c r="P618">
        <v>1</v>
      </c>
      <c r="Q618">
        <v>1</v>
      </c>
      <c r="R618">
        <v>1</v>
      </c>
      <c r="S618">
        <v>0</v>
      </c>
      <c r="T618" t="s">
        <v>15888</v>
      </c>
      <c r="U618" t="s">
        <v>15890</v>
      </c>
      <c r="V618" t="s">
        <v>15891</v>
      </c>
      <c r="W618" t="s">
        <v>15891</v>
      </c>
      <c r="X618" t="s">
        <v>15905</v>
      </c>
      <c r="Y618" t="s">
        <v>15894</v>
      </c>
      <c r="Z618" t="s">
        <v>15897</v>
      </c>
      <c r="AA618" t="s">
        <v>15894</v>
      </c>
      <c r="AB618" t="s">
        <v>15538</v>
      </c>
      <c r="AC618" t="s">
        <v>15535</v>
      </c>
      <c r="AE618" t="s">
        <v>15534</v>
      </c>
      <c r="AF618" t="s">
        <v>15536</v>
      </c>
    </row>
    <row r="619" spans="1:32" x14ac:dyDescent="0.25">
      <c r="A619">
        <v>214</v>
      </c>
      <c r="B619" t="s">
        <v>10544</v>
      </c>
      <c r="C619">
        <v>10000000</v>
      </c>
      <c r="D619">
        <v>163876815</v>
      </c>
      <c r="E619">
        <v>39017</v>
      </c>
      <c r="F619">
        <v>33.124870999999999</v>
      </c>
      <c r="G619">
        <v>108</v>
      </c>
      <c r="H619">
        <v>6.1</v>
      </c>
      <c r="I619">
        <v>1071</v>
      </c>
      <c r="J619" t="s">
        <v>23</v>
      </c>
      <c r="K619" t="s">
        <v>10546</v>
      </c>
      <c r="L619" t="s">
        <v>37</v>
      </c>
      <c r="M619" t="s">
        <v>38</v>
      </c>
      <c r="N619" t="s">
        <v>9507</v>
      </c>
      <c r="O619" t="s">
        <v>29</v>
      </c>
      <c r="P619">
        <v>1</v>
      </c>
      <c r="Q619">
        <v>1</v>
      </c>
      <c r="R619">
        <v>1</v>
      </c>
      <c r="S619">
        <v>0</v>
      </c>
      <c r="T619" t="s">
        <v>15888</v>
      </c>
      <c r="U619" t="s">
        <v>15891</v>
      </c>
      <c r="V619" t="s">
        <v>15891</v>
      </c>
      <c r="W619" t="s">
        <v>15891</v>
      </c>
      <c r="X619" t="s">
        <v>15905</v>
      </c>
      <c r="Y619" t="s">
        <v>15897</v>
      </c>
      <c r="Z619" t="s">
        <v>15897</v>
      </c>
      <c r="AA619" t="s">
        <v>15897</v>
      </c>
      <c r="AB619" t="s">
        <v>10547</v>
      </c>
      <c r="AC619" t="s">
        <v>10544</v>
      </c>
      <c r="AE619" t="s">
        <v>10543</v>
      </c>
      <c r="AF619" t="s">
        <v>10545</v>
      </c>
    </row>
    <row r="620" spans="1:32" x14ac:dyDescent="0.25">
      <c r="A620">
        <v>11917</v>
      </c>
      <c r="B620" t="s">
        <v>10481</v>
      </c>
      <c r="C620">
        <v>10800000</v>
      </c>
      <c r="D620">
        <v>113857533</v>
      </c>
      <c r="E620">
        <v>39744</v>
      </c>
      <c r="F620">
        <v>32.943848000000003</v>
      </c>
      <c r="G620">
        <v>92</v>
      </c>
      <c r="H620">
        <v>5.9</v>
      </c>
      <c r="I620">
        <v>820</v>
      </c>
      <c r="J620" t="s">
        <v>23</v>
      </c>
      <c r="K620" t="s">
        <v>10391</v>
      </c>
      <c r="L620" t="s">
        <v>37</v>
      </c>
      <c r="M620" t="s">
        <v>38</v>
      </c>
      <c r="N620" t="s">
        <v>9507</v>
      </c>
      <c r="O620" t="s">
        <v>29</v>
      </c>
      <c r="P620">
        <v>1</v>
      </c>
      <c r="Q620">
        <v>1</v>
      </c>
      <c r="R620">
        <v>1</v>
      </c>
      <c r="S620">
        <v>0</v>
      </c>
      <c r="T620" t="s">
        <v>15888</v>
      </c>
      <c r="U620" t="s">
        <v>15891</v>
      </c>
      <c r="V620" t="s">
        <v>15891</v>
      </c>
      <c r="W620" t="s">
        <v>15891</v>
      </c>
      <c r="X620" t="s">
        <v>15905</v>
      </c>
      <c r="Y620" t="s">
        <v>15897</v>
      </c>
      <c r="Z620" t="s">
        <v>15897</v>
      </c>
      <c r="AA620" t="s">
        <v>15897</v>
      </c>
      <c r="AB620" t="s">
        <v>10483</v>
      </c>
      <c r="AC620" t="s">
        <v>10481</v>
      </c>
      <c r="AE620" t="s">
        <v>10480</v>
      </c>
      <c r="AF620" t="s">
        <v>10482</v>
      </c>
    </row>
    <row r="621" spans="1:32" x14ac:dyDescent="0.25">
      <c r="A621">
        <v>227719</v>
      </c>
      <c r="B621" t="s">
        <v>10237</v>
      </c>
      <c r="C621">
        <v>12000000</v>
      </c>
      <c r="D621">
        <v>32248241</v>
      </c>
      <c r="E621">
        <v>42034</v>
      </c>
      <c r="F621">
        <v>32.940596999999997</v>
      </c>
      <c r="G621">
        <v>106</v>
      </c>
      <c r="H621">
        <v>6.4</v>
      </c>
      <c r="I621">
        <v>933</v>
      </c>
      <c r="J621" t="s">
        <v>23</v>
      </c>
      <c r="K621" t="s">
        <v>10239</v>
      </c>
      <c r="L621" t="s">
        <v>37</v>
      </c>
      <c r="M621" t="s">
        <v>38</v>
      </c>
      <c r="N621" t="s">
        <v>1955</v>
      </c>
      <c r="O621" t="s">
        <v>29</v>
      </c>
      <c r="P621">
        <v>1</v>
      </c>
      <c r="Q621">
        <v>1</v>
      </c>
      <c r="R621">
        <v>1</v>
      </c>
      <c r="S621">
        <v>1</v>
      </c>
      <c r="T621" t="s">
        <v>15888</v>
      </c>
      <c r="U621" t="s">
        <v>15891</v>
      </c>
      <c r="V621" t="s">
        <v>15891</v>
      </c>
      <c r="W621" t="s">
        <v>15891</v>
      </c>
      <c r="X621" t="s">
        <v>15905</v>
      </c>
      <c r="Y621" t="s">
        <v>15897</v>
      </c>
      <c r="Z621" t="s">
        <v>15897</v>
      </c>
      <c r="AA621" t="s">
        <v>15897</v>
      </c>
      <c r="AB621" t="s">
        <v>10240</v>
      </c>
      <c r="AC621" t="s">
        <v>10237</v>
      </c>
      <c r="AD621" t="s">
        <v>10235</v>
      </c>
      <c r="AE621" t="s">
        <v>10236</v>
      </c>
      <c r="AF621" t="s">
        <v>10238</v>
      </c>
    </row>
    <row r="622" spans="1:32" x14ac:dyDescent="0.25">
      <c r="A622">
        <v>1586</v>
      </c>
      <c r="B622" t="s">
        <v>4561</v>
      </c>
      <c r="C622">
        <v>40000000</v>
      </c>
      <c r="D622">
        <v>92913171</v>
      </c>
      <c r="E622">
        <v>38058</v>
      </c>
      <c r="F622">
        <v>32.908414</v>
      </c>
      <c r="G622">
        <v>96</v>
      </c>
      <c r="H622">
        <v>6.4</v>
      </c>
      <c r="I622">
        <v>972</v>
      </c>
      <c r="J622" t="s">
        <v>23</v>
      </c>
      <c r="K622" t="s">
        <v>4563</v>
      </c>
      <c r="L622" t="s">
        <v>37</v>
      </c>
      <c r="M622" t="s">
        <v>38</v>
      </c>
      <c r="N622" t="s">
        <v>561</v>
      </c>
      <c r="O622" t="s">
        <v>29</v>
      </c>
      <c r="P622">
        <v>1</v>
      </c>
      <c r="Q622">
        <v>1</v>
      </c>
      <c r="R622">
        <v>1</v>
      </c>
      <c r="S622">
        <v>0</v>
      </c>
      <c r="T622" t="s">
        <v>15888</v>
      </c>
      <c r="U622" t="s">
        <v>15891</v>
      </c>
      <c r="V622" t="s">
        <v>15891</v>
      </c>
      <c r="W622" t="s">
        <v>15891</v>
      </c>
      <c r="X622" t="s">
        <v>15905</v>
      </c>
      <c r="Y622" t="s">
        <v>15897</v>
      </c>
      <c r="Z622" t="s">
        <v>15897</v>
      </c>
      <c r="AA622" t="s">
        <v>15897</v>
      </c>
      <c r="AB622" t="s">
        <v>4564</v>
      </c>
      <c r="AC622" t="s">
        <v>4561</v>
      </c>
      <c r="AE622" t="s">
        <v>4560</v>
      </c>
      <c r="AF622" t="s">
        <v>4562</v>
      </c>
    </row>
    <row r="623" spans="1:32" x14ac:dyDescent="0.25">
      <c r="A623">
        <v>756</v>
      </c>
      <c r="B623" t="s">
        <v>13910</v>
      </c>
      <c r="C623">
        <v>2280000</v>
      </c>
      <c r="D623">
        <v>83320000</v>
      </c>
      <c r="E623">
        <v>14928</v>
      </c>
      <c r="F623">
        <v>32.875469000000002</v>
      </c>
      <c r="G623">
        <v>124</v>
      </c>
      <c r="H623">
        <v>7.2</v>
      </c>
      <c r="I623">
        <v>808</v>
      </c>
      <c r="J623" t="s">
        <v>23</v>
      </c>
      <c r="K623" t="s">
        <v>54</v>
      </c>
      <c r="L623" t="s">
        <v>37</v>
      </c>
      <c r="M623" t="s">
        <v>38</v>
      </c>
      <c r="N623" t="s">
        <v>1819</v>
      </c>
      <c r="O623" t="s">
        <v>29</v>
      </c>
      <c r="P623">
        <v>1</v>
      </c>
      <c r="Q623">
        <v>1</v>
      </c>
      <c r="R623">
        <v>1</v>
      </c>
      <c r="S623">
        <v>1</v>
      </c>
      <c r="T623" t="s">
        <v>15887</v>
      </c>
      <c r="U623" t="s">
        <v>15891</v>
      </c>
      <c r="V623" t="s">
        <v>15891</v>
      </c>
      <c r="W623" t="s">
        <v>15891</v>
      </c>
      <c r="X623" t="s">
        <v>15891</v>
      </c>
      <c r="Y623" t="s">
        <v>15897</v>
      </c>
      <c r="Z623" t="s">
        <v>15897</v>
      </c>
      <c r="AA623" t="s">
        <v>15897</v>
      </c>
      <c r="AB623" t="s">
        <v>13912</v>
      </c>
      <c r="AC623" t="s">
        <v>13910</v>
      </c>
      <c r="AD623" t="s">
        <v>13908</v>
      </c>
      <c r="AE623" t="s">
        <v>13909</v>
      </c>
      <c r="AF623" t="s">
        <v>13911</v>
      </c>
    </row>
    <row r="624" spans="1:32" x14ac:dyDescent="0.25">
      <c r="A624">
        <v>58224</v>
      </c>
      <c r="B624" t="s">
        <v>3137</v>
      </c>
      <c r="C624">
        <v>55000000</v>
      </c>
      <c r="D624">
        <v>187361754</v>
      </c>
      <c r="E624">
        <v>40711</v>
      </c>
      <c r="F624">
        <v>32.835777</v>
      </c>
      <c r="G624">
        <v>94</v>
      </c>
      <c r="H624">
        <v>5.7</v>
      </c>
      <c r="I624">
        <v>751</v>
      </c>
      <c r="J624" t="s">
        <v>23</v>
      </c>
      <c r="K624" t="s">
        <v>1028</v>
      </c>
      <c r="L624" t="s">
        <v>37</v>
      </c>
      <c r="M624" t="s">
        <v>38</v>
      </c>
      <c r="N624" t="s">
        <v>1515</v>
      </c>
      <c r="O624" t="s">
        <v>29</v>
      </c>
      <c r="P624">
        <v>1</v>
      </c>
      <c r="Q624">
        <v>1</v>
      </c>
      <c r="R624">
        <v>1</v>
      </c>
      <c r="S624">
        <v>1</v>
      </c>
      <c r="T624" t="s">
        <v>15888</v>
      </c>
      <c r="U624" t="s">
        <v>15891</v>
      </c>
      <c r="V624" t="s">
        <v>13664</v>
      </c>
      <c r="W624" t="s">
        <v>15891</v>
      </c>
      <c r="X624" t="s">
        <v>15891</v>
      </c>
      <c r="Y624" t="s">
        <v>15896</v>
      </c>
      <c r="Z624" t="s">
        <v>15896</v>
      </c>
      <c r="AA624" t="s">
        <v>15897</v>
      </c>
      <c r="AC624" t="s">
        <v>3137</v>
      </c>
      <c r="AD624" t="s">
        <v>3135</v>
      </c>
      <c r="AE624" t="s">
        <v>3136</v>
      </c>
      <c r="AF624" t="s">
        <v>3138</v>
      </c>
    </row>
    <row r="625" spans="1:32" x14ac:dyDescent="0.25">
      <c r="A625">
        <v>693</v>
      </c>
      <c r="B625" t="s">
        <v>2629</v>
      </c>
      <c r="C625">
        <v>80000000</v>
      </c>
      <c r="D625">
        <v>516642939</v>
      </c>
      <c r="E625">
        <v>38343</v>
      </c>
      <c r="F625">
        <v>32.829537999999999</v>
      </c>
      <c r="G625">
        <v>115</v>
      </c>
      <c r="H625">
        <v>6.1</v>
      </c>
      <c r="I625">
        <v>1373</v>
      </c>
      <c r="J625" t="s">
        <v>23</v>
      </c>
      <c r="K625" t="s">
        <v>2631</v>
      </c>
      <c r="L625" t="s">
        <v>37</v>
      </c>
      <c r="M625" t="s">
        <v>38</v>
      </c>
      <c r="N625" t="s">
        <v>1106</v>
      </c>
      <c r="O625" t="s">
        <v>29</v>
      </c>
      <c r="P625">
        <v>1</v>
      </c>
      <c r="Q625">
        <v>1</v>
      </c>
      <c r="R625">
        <v>1</v>
      </c>
      <c r="S625">
        <v>1</v>
      </c>
      <c r="T625" t="s">
        <v>15888</v>
      </c>
      <c r="U625" t="s">
        <v>15891</v>
      </c>
      <c r="V625" t="s">
        <v>13664</v>
      </c>
      <c r="W625" t="s">
        <v>15891</v>
      </c>
      <c r="X625" t="s">
        <v>15891</v>
      </c>
      <c r="Y625" t="s">
        <v>15896</v>
      </c>
      <c r="Z625" t="s">
        <v>15896</v>
      </c>
      <c r="AA625" t="s">
        <v>15897</v>
      </c>
      <c r="AB625" t="s">
        <v>2632</v>
      </c>
      <c r="AC625" t="s">
        <v>2629</v>
      </c>
      <c r="AD625" t="s">
        <v>2627</v>
      </c>
      <c r="AE625" t="s">
        <v>2628</v>
      </c>
      <c r="AF625" t="s">
        <v>2630</v>
      </c>
    </row>
    <row r="626" spans="1:32" hidden="1" x14ac:dyDescent="0.25">
      <c r="A626">
        <v>188161</v>
      </c>
      <c r="B626" t="s">
        <v>4677</v>
      </c>
      <c r="C626">
        <v>0</v>
      </c>
      <c r="D626">
        <v>0</v>
      </c>
      <c r="E626">
        <v>41781</v>
      </c>
      <c r="F626">
        <v>32.808675000000001</v>
      </c>
      <c r="G626">
        <v>116</v>
      </c>
      <c r="H626">
        <v>5.8</v>
      </c>
      <c r="I626">
        <v>1468</v>
      </c>
      <c r="J626" t="s">
        <v>23</v>
      </c>
      <c r="K626" t="s">
        <v>4679</v>
      </c>
      <c r="L626" t="s">
        <v>37</v>
      </c>
      <c r="M626" t="s">
        <v>38</v>
      </c>
      <c r="N626" t="s">
        <v>3016</v>
      </c>
      <c r="O626" t="s">
        <v>29</v>
      </c>
      <c r="P626">
        <v>1</v>
      </c>
      <c r="Q626">
        <v>1</v>
      </c>
      <c r="R626">
        <v>1</v>
      </c>
      <c r="S626">
        <v>0</v>
      </c>
      <c r="T626" t="s">
        <v>15888</v>
      </c>
      <c r="U626" t="s">
        <v>15891</v>
      </c>
      <c r="V626" t="s">
        <v>13664</v>
      </c>
      <c r="W626" t="s">
        <v>15891</v>
      </c>
      <c r="X626" t="s">
        <v>15891</v>
      </c>
      <c r="Y626" t="s">
        <v>15896</v>
      </c>
      <c r="Z626" t="s">
        <v>15896</v>
      </c>
      <c r="AA626" t="s">
        <v>15897</v>
      </c>
      <c r="AB626" t="s">
        <v>4680</v>
      </c>
      <c r="AC626" t="s">
        <v>4677</v>
      </c>
      <c r="AE626" t="s">
        <v>4676</v>
      </c>
      <c r="AF626" t="s">
        <v>4678</v>
      </c>
    </row>
    <row r="627" spans="1:32" x14ac:dyDescent="0.25">
      <c r="A627">
        <v>65</v>
      </c>
      <c r="B627" t="s">
        <v>4288</v>
      </c>
      <c r="C627">
        <v>41000000</v>
      </c>
      <c r="D627">
        <v>215000000</v>
      </c>
      <c r="E627">
        <v>37568</v>
      </c>
      <c r="F627">
        <v>32.798571000000003</v>
      </c>
      <c r="G627">
        <v>110</v>
      </c>
      <c r="H627">
        <v>6.8</v>
      </c>
      <c r="I627">
        <v>1626</v>
      </c>
      <c r="J627" t="s">
        <v>23</v>
      </c>
      <c r="K627" t="s">
        <v>4290</v>
      </c>
      <c r="L627" t="s">
        <v>37</v>
      </c>
      <c r="M627" t="s">
        <v>38</v>
      </c>
      <c r="N627" t="s">
        <v>786</v>
      </c>
      <c r="O627" t="s">
        <v>29</v>
      </c>
      <c r="P627">
        <v>1</v>
      </c>
      <c r="Q627">
        <v>1</v>
      </c>
      <c r="R627">
        <v>1</v>
      </c>
      <c r="S627">
        <v>0</v>
      </c>
      <c r="T627" t="s">
        <v>15888</v>
      </c>
      <c r="U627" t="s">
        <v>15891</v>
      </c>
      <c r="V627" t="s">
        <v>15891</v>
      </c>
      <c r="W627" t="s">
        <v>15901</v>
      </c>
      <c r="X627" t="s">
        <v>15891</v>
      </c>
      <c r="Y627" t="s">
        <v>15897</v>
      </c>
      <c r="Z627" t="s">
        <v>15911</v>
      </c>
      <c r="AA627" t="s">
        <v>15915</v>
      </c>
      <c r="AB627" t="s">
        <v>4291</v>
      </c>
      <c r="AC627" t="s">
        <v>4288</v>
      </c>
      <c r="AD627" t="s">
        <v>4286</v>
      </c>
      <c r="AE627" t="s">
        <v>4287</v>
      </c>
      <c r="AF627" t="s">
        <v>4289</v>
      </c>
    </row>
    <row r="628" spans="1:32" x14ac:dyDescent="0.25">
      <c r="A628">
        <v>114150</v>
      </c>
      <c r="B628" t="s">
        <v>8778</v>
      </c>
      <c r="C628">
        <v>17000000</v>
      </c>
      <c r="D628">
        <v>115350426</v>
      </c>
      <c r="E628">
        <v>41180</v>
      </c>
      <c r="F628">
        <v>32.746485999999997</v>
      </c>
      <c r="G628">
        <v>112</v>
      </c>
      <c r="H628">
        <v>7.3</v>
      </c>
      <c r="I628">
        <v>2247</v>
      </c>
      <c r="J628" t="s">
        <v>23</v>
      </c>
      <c r="K628" t="s">
        <v>8780</v>
      </c>
      <c r="L628" t="s">
        <v>37</v>
      </c>
      <c r="M628" t="s">
        <v>38</v>
      </c>
      <c r="N628" t="s">
        <v>4623</v>
      </c>
      <c r="O628" t="s">
        <v>29</v>
      </c>
      <c r="P628">
        <v>1</v>
      </c>
      <c r="Q628">
        <v>1</v>
      </c>
      <c r="R628">
        <v>1</v>
      </c>
      <c r="S628">
        <v>0</v>
      </c>
      <c r="T628" t="s">
        <v>15888</v>
      </c>
      <c r="U628" t="s">
        <v>15891</v>
      </c>
      <c r="V628" t="s">
        <v>13664</v>
      </c>
      <c r="W628" t="s">
        <v>15891</v>
      </c>
      <c r="X628" t="s">
        <v>15891</v>
      </c>
      <c r="Y628" t="s">
        <v>15896</v>
      </c>
      <c r="Z628" t="s">
        <v>15896</v>
      </c>
      <c r="AA628" t="s">
        <v>15897</v>
      </c>
      <c r="AB628" t="s">
        <v>8781</v>
      </c>
      <c r="AC628" t="s">
        <v>8778</v>
      </c>
      <c r="AD628" t="s">
        <v>8776</v>
      </c>
      <c r="AE628" t="s">
        <v>8777</v>
      </c>
      <c r="AF628" t="s">
        <v>8779</v>
      </c>
    </row>
    <row r="629" spans="1:32" x14ac:dyDescent="0.25">
      <c r="A629">
        <v>245703</v>
      </c>
      <c r="B629" t="s">
        <v>8635</v>
      </c>
      <c r="C629">
        <v>18000000</v>
      </c>
      <c r="D629">
        <v>6212282</v>
      </c>
      <c r="E629">
        <v>42418</v>
      </c>
      <c r="F629">
        <v>32.717852999999998</v>
      </c>
      <c r="G629">
        <v>112</v>
      </c>
      <c r="H629">
        <v>6.2</v>
      </c>
      <c r="I629">
        <v>694</v>
      </c>
      <c r="J629" t="s">
        <v>23</v>
      </c>
      <c r="K629" t="s">
        <v>8637</v>
      </c>
      <c r="L629" t="s">
        <v>37</v>
      </c>
      <c r="M629" t="s">
        <v>38</v>
      </c>
      <c r="N629" t="s">
        <v>440</v>
      </c>
      <c r="O629" t="s">
        <v>29</v>
      </c>
      <c r="P629">
        <v>1</v>
      </c>
      <c r="Q629">
        <v>1</v>
      </c>
      <c r="R629">
        <v>1</v>
      </c>
      <c r="S629">
        <v>1</v>
      </c>
      <c r="T629" t="s">
        <v>15888</v>
      </c>
      <c r="U629" t="s">
        <v>15891</v>
      </c>
      <c r="V629" t="s">
        <v>15891</v>
      </c>
      <c r="W629" t="s">
        <v>15901</v>
      </c>
      <c r="X629" t="s">
        <v>15891</v>
      </c>
      <c r="Y629" t="s">
        <v>15897</v>
      </c>
      <c r="Z629" t="s">
        <v>15911</v>
      </c>
      <c r="AA629" t="s">
        <v>15915</v>
      </c>
      <c r="AB629" t="s">
        <v>8638</v>
      </c>
      <c r="AC629" t="s">
        <v>8635</v>
      </c>
      <c r="AD629" t="s">
        <v>8633</v>
      </c>
      <c r="AE629" t="s">
        <v>8634</v>
      </c>
      <c r="AF629" t="s">
        <v>8636</v>
      </c>
    </row>
    <row r="630" spans="1:32" x14ac:dyDescent="0.25">
      <c r="A630">
        <v>5236</v>
      </c>
      <c r="B630" t="s">
        <v>9481</v>
      </c>
      <c r="C630">
        <v>15000000</v>
      </c>
      <c r="D630">
        <v>15785148</v>
      </c>
      <c r="E630">
        <v>38600</v>
      </c>
      <c r="F630">
        <v>32.690038000000001</v>
      </c>
      <c r="G630">
        <v>103</v>
      </c>
      <c r="H630">
        <v>7.2</v>
      </c>
      <c r="I630">
        <v>886</v>
      </c>
      <c r="J630" t="s">
        <v>23</v>
      </c>
      <c r="K630" t="s">
        <v>3133</v>
      </c>
      <c r="L630" t="s">
        <v>37</v>
      </c>
      <c r="M630" t="s">
        <v>38</v>
      </c>
      <c r="N630" t="s">
        <v>9479</v>
      </c>
      <c r="O630" t="s">
        <v>29</v>
      </c>
      <c r="P630">
        <v>1</v>
      </c>
      <c r="Q630">
        <v>1</v>
      </c>
      <c r="R630">
        <v>1</v>
      </c>
      <c r="S630">
        <v>1</v>
      </c>
      <c r="T630" t="s">
        <v>15888</v>
      </c>
      <c r="U630" t="s">
        <v>15890</v>
      </c>
      <c r="V630" t="s">
        <v>13664</v>
      </c>
      <c r="W630" t="s">
        <v>15891</v>
      </c>
      <c r="X630" t="s">
        <v>15891</v>
      </c>
      <c r="Y630" t="s">
        <v>15895</v>
      </c>
      <c r="Z630" t="s">
        <v>15896</v>
      </c>
      <c r="AA630" t="s">
        <v>15894</v>
      </c>
      <c r="AB630" t="s">
        <v>9483</v>
      </c>
      <c r="AC630" t="s">
        <v>9481</v>
      </c>
      <c r="AE630" t="s">
        <v>9480</v>
      </c>
      <c r="AF630" t="s">
        <v>9482</v>
      </c>
    </row>
    <row r="631" spans="1:32" x14ac:dyDescent="0.25">
      <c r="A631">
        <v>8195</v>
      </c>
      <c r="B631" t="s">
        <v>3152</v>
      </c>
      <c r="C631">
        <v>55000000</v>
      </c>
      <c r="D631">
        <v>41610884</v>
      </c>
      <c r="E631">
        <v>36063</v>
      </c>
      <c r="F631">
        <v>32.657488000000001</v>
      </c>
      <c r="G631">
        <v>122</v>
      </c>
      <c r="H631">
        <v>6.7</v>
      </c>
      <c r="I631">
        <v>658</v>
      </c>
      <c r="J631" t="s">
        <v>23</v>
      </c>
      <c r="K631" t="s">
        <v>3154</v>
      </c>
      <c r="L631" t="s">
        <v>2864</v>
      </c>
      <c r="M631" t="s">
        <v>1691</v>
      </c>
      <c r="N631" t="s">
        <v>3150</v>
      </c>
      <c r="O631" t="s">
        <v>29</v>
      </c>
      <c r="P631">
        <v>1</v>
      </c>
      <c r="Q631">
        <v>3</v>
      </c>
      <c r="R631">
        <v>3</v>
      </c>
      <c r="S631">
        <v>0</v>
      </c>
      <c r="T631" t="s">
        <v>15888</v>
      </c>
      <c r="U631" t="s">
        <v>15890</v>
      </c>
      <c r="V631" t="s">
        <v>15891</v>
      </c>
      <c r="W631" t="s">
        <v>15891</v>
      </c>
      <c r="X631" t="s">
        <v>15905</v>
      </c>
      <c r="Y631" t="s">
        <v>15894</v>
      </c>
      <c r="Z631" t="s">
        <v>15897</v>
      </c>
      <c r="AA631" t="s">
        <v>15894</v>
      </c>
      <c r="AB631" t="s">
        <v>3155</v>
      </c>
      <c r="AC631" t="s">
        <v>3152</v>
      </c>
      <c r="AE631" t="s">
        <v>3151</v>
      </c>
      <c r="AF631" t="s">
        <v>3153</v>
      </c>
    </row>
    <row r="632" spans="1:32" x14ac:dyDescent="0.25">
      <c r="A632">
        <v>8643</v>
      </c>
      <c r="B632" t="s">
        <v>8415</v>
      </c>
      <c r="C632">
        <v>19000000</v>
      </c>
      <c r="D632">
        <v>144216468</v>
      </c>
      <c r="E632">
        <v>38604</v>
      </c>
      <c r="F632">
        <v>32.602868000000001</v>
      </c>
      <c r="G632">
        <v>122</v>
      </c>
      <c r="H632">
        <v>6.3</v>
      </c>
      <c r="I632">
        <v>659</v>
      </c>
      <c r="J632" t="s">
        <v>23</v>
      </c>
      <c r="K632" t="s">
        <v>8417</v>
      </c>
      <c r="L632" t="s">
        <v>37</v>
      </c>
      <c r="M632" t="s">
        <v>38</v>
      </c>
      <c r="N632" t="s">
        <v>8413</v>
      </c>
      <c r="O632" t="s">
        <v>29</v>
      </c>
      <c r="P632">
        <v>1</v>
      </c>
      <c r="Q632">
        <v>1</v>
      </c>
      <c r="R632">
        <v>1</v>
      </c>
      <c r="S632">
        <v>0</v>
      </c>
      <c r="T632" t="s">
        <v>15888</v>
      </c>
      <c r="U632" t="s">
        <v>15891</v>
      </c>
      <c r="V632" t="s">
        <v>15891</v>
      </c>
      <c r="W632" t="s">
        <v>15901</v>
      </c>
      <c r="X632" t="s">
        <v>15905</v>
      </c>
      <c r="Y632" t="s">
        <v>15897</v>
      </c>
      <c r="Z632" t="s">
        <v>15911</v>
      </c>
      <c r="AA632" t="s">
        <v>15915</v>
      </c>
      <c r="AB632" t="s">
        <v>8418</v>
      </c>
      <c r="AC632" t="s">
        <v>8415</v>
      </c>
      <c r="AE632" t="s">
        <v>8414</v>
      </c>
      <c r="AF632" t="s">
        <v>8416</v>
      </c>
    </row>
    <row r="633" spans="1:32" x14ac:dyDescent="0.25">
      <c r="A633">
        <v>9362</v>
      </c>
      <c r="B633" t="s">
        <v>10721</v>
      </c>
      <c r="C633">
        <v>11000000</v>
      </c>
      <c r="D633">
        <v>48572000</v>
      </c>
      <c r="E633">
        <v>32892</v>
      </c>
      <c r="F633">
        <v>32.579697000000003</v>
      </c>
      <c r="G633">
        <v>96</v>
      </c>
      <c r="H633">
        <v>6.6</v>
      </c>
      <c r="I633">
        <v>864</v>
      </c>
      <c r="J633" t="s">
        <v>23</v>
      </c>
      <c r="K633" t="s">
        <v>10723</v>
      </c>
      <c r="L633" t="s">
        <v>37</v>
      </c>
      <c r="M633" t="s">
        <v>38</v>
      </c>
      <c r="N633" t="s">
        <v>10719</v>
      </c>
      <c r="O633" t="s">
        <v>29</v>
      </c>
      <c r="P633">
        <v>1</v>
      </c>
      <c r="Q633">
        <v>1</v>
      </c>
      <c r="R633">
        <v>1</v>
      </c>
      <c r="S633">
        <v>1</v>
      </c>
      <c r="T633" t="s">
        <v>15888</v>
      </c>
      <c r="U633" t="s">
        <v>15890</v>
      </c>
      <c r="V633" t="s">
        <v>15891</v>
      </c>
      <c r="W633" t="s">
        <v>15891</v>
      </c>
      <c r="X633" t="s">
        <v>15891</v>
      </c>
      <c r="Y633" t="s">
        <v>15894</v>
      </c>
      <c r="Z633" t="s">
        <v>15897</v>
      </c>
      <c r="AA633" t="s">
        <v>15894</v>
      </c>
      <c r="AB633" t="s">
        <v>10724</v>
      </c>
      <c r="AC633" t="s">
        <v>10721</v>
      </c>
      <c r="AE633" t="s">
        <v>10720</v>
      </c>
      <c r="AF633" t="s">
        <v>10722</v>
      </c>
    </row>
    <row r="634" spans="1:32" x14ac:dyDescent="0.25">
      <c r="A634">
        <v>4257</v>
      </c>
      <c r="B634" t="s">
        <v>4389</v>
      </c>
      <c r="C634">
        <v>45000000</v>
      </c>
      <c r="D634">
        <v>178262620</v>
      </c>
      <c r="E634">
        <v>38820</v>
      </c>
      <c r="F634">
        <v>32.549281999999998</v>
      </c>
      <c r="G634">
        <v>83</v>
      </c>
      <c r="H634">
        <v>5.3</v>
      </c>
      <c r="I634">
        <v>750</v>
      </c>
      <c r="J634" t="s">
        <v>23</v>
      </c>
      <c r="K634" t="s">
        <v>4354</v>
      </c>
      <c r="L634" t="s">
        <v>37</v>
      </c>
      <c r="M634" t="s">
        <v>38</v>
      </c>
      <c r="N634" t="s">
        <v>661</v>
      </c>
      <c r="O634" t="s">
        <v>29</v>
      </c>
      <c r="P634">
        <v>1</v>
      </c>
      <c r="Q634">
        <v>1</v>
      </c>
      <c r="R634">
        <v>1</v>
      </c>
      <c r="S634">
        <v>0</v>
      </c>
      <c r="T634" t="s">
        <v>15888</v>
      </c>
      <c r="U634" t="s">
        <v>15891</v>
      </c>
      <c r="V634" t="s">
        <v>13664</v>
      </c>
      <c r="W634" t="s">
        <v>15891</v>
      </c>
      <c r="X634" t="s">
        <v>15891</v>
      </c>
      <c r="Y634" t="s">
        <v>15896</v>
      </c>
      <c r="Z634" t="s">
        <v>15896</v>
      </c>
      <c r="AA634" t="s">
        <v>15897</v>
      </c>
      <c r="AB634" t="s">
        <v>4391</v>
      </c>
      <c r="AC634" t="s">
        <v>4389</v>
      </c>
      <c r="AE634" t="s">
        <v>4388</v>
      </c>
      <c r="AF634" t="s">
        <v>4390</v>
      </c>
    </row>
    <row r="635" spans="1:32" x14ac:dyDescent="0.25">
      <c r="A635">
        <v>19912</v>
      </c>
      <c r="B635" t="s">
        <v>4497</v>
      </c>
      <c r="C635">
        <v>40000000</v>
      </c>
      <c r="D635">
        <v>186167139</v>
      </c>
      <c r="E635">
        <v>40051</v>
      </c>
      <c r="F635">
        <v>32.478076999999999</v>
      </c>
      <c r="G635">
        <v>82</v>
      </c>
      <c r="H635">
        <v>5.4</v>
      </c>
      <c r="I635">
        <v>831</v>
      </c>
      <c r="J635" t="s">
        <v>23</v>
      </c>
      <c r="K635" t="s">
        <v>4499</v>
      </c>
      <c r="L635" t="s">
        <v>37</v>
      </c>
      <c r="M635" t="s">
        <v>38</v>
      </c>
      <c r="N635" t="s">
        <v>3585</v>
      </c>
      <c r="O635" t="s">
        <v>29</v>
      </c>
      <c r="P635">
        <v>1</v>
      </c>
      <c r="Q635">
        <v>1</v>
      </c>
      <c r="R635">
        <v>1</v>
      </c>
      <c r="S635">
        <v>0</v>
      </c>
      <c r="T635" t="s">
        <v>15888</v>
      </c>
      <c r="U635" t="s">
        <v>15891</v>
      </c>
      <c r="V635" t="s">
        <v>15891</v>
      </c>
      <c r="W635" t="s">
        <v>15891</v>
      </c>
      <c r="X635" t="s">
        <v>15891</v>
      </c>
      <c r="Y635" t="s">
        <v>15897</v>
      </c>
      <c r="Z635" t="s">
        <v>15897</v>
      </c>
      <c r="AA635" t="s">
        <v>15897</v>
      </c>
      <c r="AB635" t="s">
        <v>4500</v>
      </c>
      <c r="AC635" t="s">
        <v>4497</v>
      </c>
      <c r="AD635" t="s">
        <v>4495</v>
      </c>
      <c r="AE635" t="s">
        <v>4496</v>
      </c>
      <c r="AF635" t="s">
        <v>4498</v>
      </c>
    </row>
    <row r="636" spans="1:32" hidden="1" x14ac:dyDescent="0.25">
      <c r="A636">
        <v>979</v>
      </c>
      <c r="B636" t="s">
        <v>12319</v>
      </c>
      <c r="C636">
        <v>0</v>
      </c>
      <c r="D636">
        <v>792</v>
      </c>
      <c r="E636">
        <v>37398</v>
      </c>
      <c r="F636">
        <v>32.476098</v>
      </c>
      <c r="G636">
        <v>97</v>
      </c>
      <c r="H636">
        <v>7.1</v>
      </c>
      <c r="I636">
        <v>538</v>
      </c>
      <c r="J636" t="s">
        <v>967</v>
      </c>
      <c r="K636" t="s">
        <v>12321</v>
      </c>
      <c r="L636" t="s">
        <v>1278</v>
      </c>
      <c r="M636" t="s">
        <v>487</v>
      </c>
      <c r="N636" t="s">
        <v>3950</v>
      </c>
      <c r="O636" t="s">
        <v>29</v>
      </c>
      <c r="P636">
        <v>0</v>
      </c>
      <c r="Q636">
        <v>1</v>
      </c>
      <c r="R636">
        <v>1</v>
      </c>
      <c r="S636">
        <v>0</v>
      </c>
      <c r="T636" t="s">
        <v>15888</v>
      </c>
      <c r="U636" t="s">
        <v>15891</v>
      </c>
      <c r="V636" t="s">
        <v>15891</v>
      </c>
      <c r="W636" t="s">
        <v>15901</v>
      </c>
      <c r="X636" t="s">
        <v>15905</v>
      </c>
      <c r="Y636" t="s">
        <v>15897</v>
      </c>
      <c r="Z636" t="s">
        <v>15911</v>
      </c>
      <c r="AA636" t="s">
        <v>15915</v>
      </c>
      <c r="AB636" t="s">
        <v>12322</v>
      </c>
      <c r="AC636" t="s">
        <v>12323</v>
      </c>
      <c r="AE636" t="s">
        <v>12318</v>
      </c>
      <c r="AF636" t="s">
        <v>12320</v>
      </c>
    </row>
    <row r="637" spans="1:32" x14ac:dyDescent="0.25">
      <c r="A637">
        <v>77931</v>
      </c>
      <c r="B637" t="s">
        <v>1061</v>
      </c>
      <c r="C637">
        <v>105000000</v>
      </c>
      <c r="D637">
        <v>347434178</v>
      </c>
      <c r="E637">
        <v>41485</v>
      </c>
      <c r="F637">
        <v>32.473627999999998</v>
      </c>
      <c r="G637">
        <v>105</v>
      </c>
      <c r="H637">
        <v>5.5</v>
      </c>
      <c r="I637">
        <v>695</v>
      </c>
      <c r="J637" t="s">
        <v>23</v>
      </c>
      <c r="K637" t="s">
        <v>1063</v>
      </c>
      <c r="L637" t="s">
        <v>37</v>
      </c>
      <c r="M637" t="s">
        <v>38</v>
      </c>
      <c r="N637" t="s">
        <v>1058</v>
      </c>
      <c r="O637" t="s">
        <v>29</v>
      </c>
      <c r="P637">
        <v>1</v>
      </c>
      <c r="Q637">
        <v>1</v>
      </c>
      <c r="R637">
        <v>1</v>
      </c>
      <c r="S637">
        <v>1</v>
      </c>
      <c r="T637" t="s">
        <v>15887</v>
      </c>
      <c r="U637" t="s">
        <v>15891</v>
      </c>
      <c r="V637" t="s">
        <v>13664</v>
      </c>
      <c r="W637" t="s">
        <v>15891</v>
      </c>
      <c r="X637" t="s">
        <v>15891</v>
      </c>
      <c r="Y637" t="s">
        <v>15896</v>
      </c>
      <c r="Z637" t="s">
        <v>15896</v>
      </c>
      <c r="AA637" t="s">
        <v>15897</v>
      </c>
      <c r="AB637" t="s">
        <v>1064</v>
      </c>
      <c r="AC637" t="s">
        <v>1061</v>
      </c>
      <c r="AD637" t="s">
        <v>1059</v>
      </c>
      <c r="AE637" t="s">
        <v>1060</v>
      </c>
      <c r="AF637" t="s">
        <v>1062</v>
      </c>
    </row>
    <row r="638" spans="1:32" x14ac:dyDescent="0.25">
      <c r="A638">
        <v>39451</v>
      </c>
      <c r="B638" t="s">
        <v>1152</v>
      </c>
      <c r="C638">
        <v>100000000</v>
      </c>
      <c r="D638">
        <v>310650585</v>
      </c>
      <c r="E638">
        <v>40533</v>
      </c>
      <c r="F638">
        <v>32.389353</v>
      </c>
      <c r="G638">
        <v>98</v>
      </c>
      <c r="H638">
        <v>5.4</v>
      </c>
      <c r="I638">
        <v>1060</v>
      </c>
      <c r="J638" t="s">
        <v>23</v>
      </c>
      <c r="K638" t="s">
        <v>1154</v>
      </c>
      <c r="L638" t="s">
        <v>37</v>
      </c>
      <c r="M638" t="s">
        <v>38</v>
      </c>
      <c r="N638" t="s">
        <v>1106</v>
      </c>
      <c r="O638" t="s">
        <v>29</v>
      </c>
      <c r="P638">
        <v>1</v>
      </c>
      <c r="Q638">
        <v>1</v>
      </c>
      <c r="R638">
        <v>1</v>
      </c>
      <c r="S638">
        <v>2</v>
      </c>
      <c r="T638" t="s">
        <v>15888</v>
      </c>
      <c r="U638" t="s">
        <v>15891</v>
      </c>
      <c r="V638" t="s">
        <v>13664</v>
      </c>
      <c r="W638" t="s">
        <v>15891</v>
      </c>
      <c r="X638" t="s">
        <v>15891</v>
      </c>
      <c r="Y638" t="s">
        <v>15896</v>
      </c>
      <c r="Z638" t="s">
        <v>15896</v>
      </c>
      <c r="AA638" t="s">
        <v>15897</v>
      </c>
      <c r="AB638" t="s">
        <v>1155</v>
      </c>
      <c r="AC638" t="s">
        <v>1152</v>
      </c>
      <c r="AD638" t="s">
        <v>1150</v>
      </c>
      <c r="AE638" t="s">
        <v>1151</v>
      </c>
      <c r="AF638" t="s">
        <v>1153</v>
      </c>
    </row>
    <row r="639" spans="1:32" x14ac:dyDescent="0.25">
      <c r="A639">
        <v>20504</v>
      </c>
      <c r="B639" t="s">
        <v>1755</v>
      </c>
      <c r="C639">
        <v>80000000</v>
      </c>
      <c r="D639">
        <v>157107755</v>
      </c>
      <c r="E639">
        <v>40192</v>
      </c>
      <c r="F639">
        <v>32.363537999999998</v>
      </c>
      <c r="G639">
        <v>118</v>
      </c>
      <c r="H639">
        <v>6.6</v>
      </c>
      <c r="I639">
        <v>2164</v>
      </c>
      <c r="J639" t="s">
        <v>23</v>
      </c>
      <c r="K639" t="s">
        <v>1757</v>
      </c>
      <c r="L639" t="s">
        <v>37</v>
      </c>
      <c r="M639" t="s">
        <v>38</v>
      </c>
      <c r="N639" t="s">
        <v>433</v>
      </c>
      <c r="O639" t="s">
        <v>29</v>
      </c>
      <c r="P639">
        <v>1</v>
      </c>
      <c r="Q639">
        <v>1</v>
      </c>
      <c r="R639">
        <v>1</v>
      </c>
      <c r="S639">
        <v>0</v>
      </c>
      <c r="T639" t="s">
        <v>15888</v>
      </c>
      <c r="U639" t="s">
        <v>15890</v>
      </c>
      <c r="V639" t="s">
        <v>15891</v>
      </c>
      <c r="W639" t="s">
        <v>15891</v>
      </c>
      <c r="X639" t="s">
        <v>15905</v>
      </c>
      <c r="Y639" t="s">
        <v>15894</v>
      </c>
      <c r="Z639" t="s">
        <v>15897</v>
      </c>
      <c r="AA639" t="s">
        <v>15894</v>
      </c>
      <c r="AB639" t="s">
        <v>1758</v>
      </c>
      <c r="AC639" t="s">
        <v>1755</v>
      </c>
      <c r="AE639" t="s">
        <v>1754</v>
      </c>
      <c r="AF639" t="s">
        <v>1756</v>
      </c>
    </row>
    <row r="640" spans="1:32" x14ac:dyDescent="0.25">
      <c r="A640">
        <v>314</v>
      </c>
      <c r="B640" t="s">
        <v>1207</v>
      </c>
      <c r="C640">
        <v>100000000</v>
      </c>
      <c r="D640">
        <v>82102379</v>
      </c>
      <c r="E640">
        <v>38190</v>
      </c>
      <c r="F640">
        <v>32.271937999999999</v>
      </c>
      <c r="G640">
        <v>104</v>
      </c>
      <c r="H640">
        <v>4.2</v>
      </c>
      <c r="I640">
        <v>808</v>
      </c>
      <c r="J640" t="s">
        <v>23</v>
      </c>
      <c r="K640" t="s">
        <v>1209</v>
      </c>
      <c r="L640" t="s">
        <v>37</v>
      </c>
      <c r="M640" t="s">
        <v>507</v>
      </c>
      <c r="N640" t="s">
        <v>1205</v>
      </c>
      <c r="O640" t="s">
        <v>29</v>
      </c>
      <c r="P640">
        <v>1</v>
      </c>
      <c r="Q640">
        <v>1</v>
      </c>
      <c r="R640">
        <v>2</v>
      </c>
      <c r="S640">
        <v>1</v>
      </c>
      <c r="T640" t="s">
        <v>15888</v>
      </c>
      <c r="U640" t="s">
        <v>15890</v>
      </c>
      <c r="V640" t="s">
        <v>15891</v>
      </c>
      <c r="W640" t="s">
        <v>15891</v>
      </c>
      <c r="X640" t="s">
        <v>15891</v>
      </c>
      <c r="Y640" t="s">
        <v>15894</v>
      </c>
      <c r="Z640" t="s">
        <v>15897</v>
      </c>
      <c r="AA640" t="s">
        <v>15894</v>
      </c>
      <c r="AB640" t="s">
        <v>1210</v>
      </c>
      <c r="AC640" t="s">
        <v>1207</v>
      </c>
      <c r="AE640" t="s">
        <v>1206</v>
      </c>
      <c r="AF640" t="s">
        <v>1208</v>
      </c>
    </row>
    <row r="641" spans="1:32" x14ac:dyDescent="0.25">
      <c r="A641">
        <v>1262</v>
      </c>
      <c r="B641" t="s">
        <v>5992</v>
      </c>
      <c r="C641">
        <v>30000000</v>
      </c>
      <c r="D641">
        <v>53653224</v>
      </c>
      <c r="E641">
        <v>38969</v>
      </c>
      <c r="F641">
        <v>32.267890000000001</v>
      </c>
      <c r="G641">
        <v>113</v>
      </c>
      <c r="H641">
        <v>7.1</v>
      </c>
      <c r="I641">
        <v>721</v>
      </c>
      <c r="J641" t="s">
        <v>23</v>
      </c>
      <c r="K641" t="s">
        <v>5994</v>
      </c>
      <c r="L641" t="s">
        <v>37</v>
      </c>
      <c r="M641" t="s">
        <v>38</v>
      </c>
      <c r="N641" t="s">
        <v>1616</v>
      </c>
      <c r="O641" t="s">
        <v>29</v>
      </c>
      <c r="P641">
        <v>1</v>
      </c>
      <c r="Q641">
        <v>1</v>
      </c>
      <c r="R641">
        <v>1</v>
      </c>
      <c r="S641">
        <v>0</v>
      </c>
      <c r="T641" t="s">
        <v>15888</v>
      </c>
      <c r="U641" t="s">
        <v>15891</v>
      </c>
      <c r="V641" t="s">
        <v>13664</v>
      </c>
      <c r="W641" t="s">
        <v>15901</v>
      </c>
      <c r="X641" t="s">
        <v>15891</v>
      </c>
      <c r="Y641" t="s">
        <v>15896</v>
      </c>
      <c r="Z641" t="s">
        <v>15912</v>
      </c>
      <c r="AA641" t="s">
        <v>15915</v>
      </c>
      <c r="AB641" t="s">
        <v>5995</v>
      </c>
      <c r="AC641" t="s">
        <v>5992</v>
      </c>
      <c r="AD641" t="s">
        <v>5990</v>
      </c>
      <c r="AE641" t="s">
        <v>5991</v>
      </c>
      <c r="AF641" t="s">
        <v>5993</v>
      </c>
    </row>
    <row r="642" spans="1:32" x14ac:dyDescent="0.25">
      <c r="A642">
        <v>19994</v>
      </c>
      <c r="B642" t="s">
        <v>8971</v>
      </c>
      <c r="C642">
        <v>16000000</v>
      </c>
      <c r="D642">
        <v>31556061</v>
      </c>
      <c r="E642">
        <v>40074</v>
      </c>
      <c r="F642">
        <v>32.257413999999997</v>
      </c>
      <c r="G642">
        <v>100</v>
      </c>
      <c r="H642">
        <v>5.3</v>
      </c>
      <c r="I642">
        <v>837</v>
      </c>
      <c r="J642" t="s">
        <v>23</v>
      </c>
      <c r="K642" t="s">
        <v>8973</v>
      </c>
      <c r="L642" t="s">
        <v>37</v>
      </c>
      <c r="M642" t="s">
        <v>507</v>
      </c>
      <c r="N642" t="s">
        <v>5725</v>
      </c>
      <c r="O642" t="s">
        <v>29</v>
      </c>
      <c r="P642">
        <v>1</v>
      </c>
      <c r="Q642">
        <v>1</v>
      </c>
      <c r="R642">
        <v>2</v>
      </c>
      <c r="S642">
        <v>0</v>
      </c>
      <c r="T642" t="s">
        <v>15888</v>
      </c>
      <c r="U642" t="s">
        <v>15891</v>
      </c>
      <c r="V642" t="s">
        <v>13664</v>
      </c>
      <c r="W642" t="s">
        <v>15891</v>
      </c>
      <c r="X642" t="s">
        <v>15891</v>
      </c>
      <c r="Y642" t="s">
        <v>15896</v>
      </c>
      <c r="Z642" t="s">
        <v>15896</v>
      </c>
      <c r="AA642" t="s">
        <v>15897</v>
      </c>
      <c r="AB642" t="s">
        <v>8974</v>
      </c>
      <c r="AC642" t="s">
        <v>8971</v>
      </c>
      <c r="AE642" t="s">
        <v>8970</v>
      </c>
      <c r="AF642" t="s">
        <v>8972</v>
      </c>
    </row>
    <row r="643" spans="1:32" x14ac:dyDescent="0.25">
      <c r="A643">
        <v>470</v>
      </c>
      <c r="B643" t="s">
        <v>7987</v>
      </c>
      <c r="C643">
        <v>20000000</v>
      </c>
      <c r="D643">
        <v>60427839</v>
      </c>
      <c r="E643">
        <v>37870</v>
      </c>
      <c r="F643">
        <v>32.243357000000003</v>
      </c>
      <c r="G643">
        <v>124</v>
      </c>
      <c r="H643">
        <v>7.2</v>
      </c>
      <c r="I643">
        <v>918</v>
      </c>
      <c r="J643" t="s">
        <v>23</v>
      </c>
      <c r="K643" t="s">
        <v>7989</v>
      </c>
      <c r="L643" t="s">
        <v>37</v>
      </c>
      <c r="M643" t="s">
        <v>38</v>
      </c>
      <c r="N643" t="s">
        <v>2719</v>
      </c>
      <c r="O643" t="s">
        <v>29</v>
      </c>
      <c r="P643">
        <v>1</v>
      </c>
      <c r="Q643">
        <v>1</v>
      </c>
      <c r="R643">
        <v>1</v>
      </c>
      <c r="S643">
        <v>0</v>
      </c>
      <c r="T643" t="s">
        <v>15888</v>
      </c>
      <c r="U643" t="s">
        <v>15891</v>
      </c>
      <c r="V643" t="s">
        <v>15891</v>
      </c>
      <c r="W643" t="s">
        <v>15901</v>
      </c>
      <c r="X643" t="s">
        <v>15905</v>
      </c>
      <c r="Y643" t="s">
        <v>15897</v>
      </c>
      <c r="Z643" t="s">
        <v>15911</v>
      </c>
      <c r="AA643" t="s">
        <v>15915</v>
      </c>
      <c r="AB643" t="s">
        <v>7990</v>
      </c>
      <c r="AC643" t="s">
        <v>7987</v>
      </c>
      <c r="AD643" t="s">
        <v>7985</v>
      </c>
      <c r="AE643" t="s">
        <v>7986</v>
      </c>
      <c r="AF643" t="s">
        <v>7988</v>
      </c>
    </row>
    <row r="644" spans="1:32" x14ac:dyDescent="0.25">
      <c r="A644">
        <v>10320</v>
      </c>
      <c r="B644" t="s">
        <v>3514</v>
      </c>
      <c r="C644">
        <v>50000000</v>
      </c>
      <c r="D644">
        <v>161451538</v>
      </c>
      <c r="E644">
        <v>38428</v>
      </c>
      <c r="F644">
        <v>32.233713000000002</v>
      </c>
      <c r="G644">
        <v>110</v>
      </c>
      <c r="H644">
        <v>5.4</v>
      </c>
      <c r="I644">
        <v>632</v>
      </c>
      <c r="J644" t="s">
        <v>23</v>
      </c>
      <c r="K644" t="s">
        <v>3516</v>
      </c>
      <c r="L644" t="s">
        <v>37</v>
      </c>
      <c r="M644" t="s">
        <v>38</v>
      </c>
      <c r="N644" t="s">
        <v>581</v>
      </c>
      <c r="O644" t="s">
        <v>29</v>
      </c>
      <c r="P644">
        <v>1</v>
      </c>
      <c r="Q644">
        <v>1</v>
      </c>
      <c r="R644">
        <v>1</v>
      </c>
      <c r="S644">
        <v>0</v>
      </c>
      <c r="T644" t="s">
        <v>15888</v>
      </c>
      <c r="U644" t="s">
        <v>15891</v>
      </c>
      <c r="V644" t="s">
        <v>15891</v>
      </c>
      <c r="W644" t="s">
        <v>15901</v>
      </c>
      <c r="X644" t="s">
        <v>15905</v>
      </c>
      <c r="Y644" t="s">
        <v>15897</v>
      </c>
      <c r="Z644" t="s">
        <v>15911</v>
      </c>
      <c r="AA644" t="s">
        <v>15915</v>
      </c>
      <c r="AB644" t="s">
        <v>3517</v>
      </c>
      <c r="AC644" t="s">
        <v>3514</v>
      </c>
      <c r="AE644" t="s">
        <v>3513</v>
      </c>
      <c r="AF644" t="s">
        <v>3515</v>
      </c>
    </row>
    <row r="645" spans="1:32" x14ac:dyDescent="0.25">
      <c r="A645">
        <v>147773</v>
      </c>
      <c r="B645" t="s">
        <v>12448</v>
      </c>
      <c r="C645">
        <v>4600000</v>
      </c>
      <c r="D645">
        <v>23198652</v>
      </c>
      <c r="E645">
        <v>41431</v>
      </c>
      <c r="F645">
        <v>32.144440000000003</v>
      </c>
      <c r="G645">
        <v>103</v>
      </c>
      <c r="H645">
        <v>7.1</v>
      </c>
      <c r="I645">
        <v>688</v>
      </c>
      <c r="J645" t="s">
        <v>23</v>
      </c>
      <c r="K645" t="s">
        <v>12450</v>
      </c>
      <c r="L645" t="s">
        <v>37</v>
      </c>
      <c r="M645" t="s">
        <v>38</v>
      </c>
      <c r="N645" t="s">
        <v>1692</v>
      </c>
      <c r="O645" t="s">
        <v>29</v>
      </c>
      <c r="P645">
        <v>1</v>
      </c>
      <c r="Q645">
        <v>1</v>
      </c>
      <c r="R645">
        <v>1</v>
      </c>
      <c r="S645">
        <v>0</v>
      </c>
      <c r="T645" t="s">
        <v>15888</v>
      </c>
      <c r="U645" t="s">
        <v>15891</v>
      </c>
      <c r="V645" t="s">
        <v>13664</v>
      </c>
      <c r="W645" t="s">
        <v>15901</v>
      </c>
      <c r="X645" t="s">
        <v>15891</v>
      </c>
      <c r="Y645" t="s">
        <v>15896</v>
      </c>
      <c r="Z645" t="s">
        <v>15912</v>
      </c>
      <c r="AA645" t="s">
        <v>15915</v>
      </c>
      <c r="AB645" t="s">
        <v>12451</v>
      </c>
      <c r="AC645" t="s">
        <v>12448</v>
      </c>
      <c r="AE645" t="s">
        <v>12447</v>
      </c>
      <c r="AF645" t="s">
        <v>12449</v>
      </c>
    </row>
    <row r="646" spans="1:32" x14ac:dyDescent="0.25">
      <c r="A646">
        <v>132363</v>
      </c>
      <c r="B646" t="s">
        <v>5780</v>
      </c>
      <c r="C646">
        <v>25000000</v>
      </c>
      <c r="D646">
        <v>115922175</v>
      </c>
      <c r="E646">
        <v>41502</v>
      </c>
      <c r="F646">
        <v>32.105328</v>
      </c>
      <c r="G646">
        <v>132</v>
      </c>
      <c r="H646">
        <v>7.2</v>
      </c>
      <c r="I646">
        <v>1101</v>
      </c>
      <c r="J646" t="s">
        <v>23</v>
      </c>
      <c r="K646" t="s">
        <v>5782</v>
      </c>
      <c r="L646" t="s">
        <v>37</v>
      </c>
      <c r="M646" t="s">
        <v>38</v>
      </c>
      <c r="N646" t="s">
        <v>786</v>
      </c>
      <c r="O646" t="s">
        <v>29</v>
      </c>
      <c r="P646">
        <v>1</v>
      </c>
      <c r="Q646">
        <v>1</v>
      </c>
      <c r="R646">
        <v>1</v>
      </c>
      <c r="S646">
        <v>0</v>
      </c>
      <c r="T646" t="s">
        <v>15888</v>
      </c>
      <c r="U646" t="s">
        <v>15891</v>
      </c>
      <c r="V646" t="s">
        <v>15891</v>
      </c>
      <c r="W646" t="s">
        <v>15901</v>
      </c>
      <c r="X646" t="s">
        <v>15891</v>
      </c>
      <c r="Y646" t="s">
        <v>15897</v>
      </c>
      <c r="Z646" t="s">
        <v>15911</v>
      </c>
      <c r="AA646" t="s">
        <v>15915</v>
      </c>
      <c r="AB646" t="s">
        <v>5783</v>
      </c>
      <c r="AC646" t="s">
        <v>5780</v>
      </c>
      <c r="AE646" t="s">
        <v>5779</v>
      </c>
      <c r="AF646" t="s">
        <v>5781</v>
      </c>
    </row>
    <row r="647" spans="1:32" x14ac:dyDescent="0.25">
      <c r="A647">
        <v>664</v>
      </c>
      <c r="B647" t="s">
        <v>1484</v>
      </c>
      <c r="C647">
        <v>92000000</v>
      </c>
      <c r="D647">
        <v>494471524</v>
      </c>
      <c r="E647">
        <v>35195</v>
      </c>
      <c r="F647">
        <v>32.079994999999997</v>
      </c>
      <c r="G647">
        <v>113</v>
      </c>
      <c r="H647">
        <v>6.1</v>
      </c>
      <c r="I647">
        <v>950</v>
      </c>
      <c r="J647" t="s">
        <v>23</v>
      </c>
      <c r="K647" t="s">
        <v>1486</v>
      </c>
      <c r="L647" t="s">
        <v>37</v>
      </c>
      <c r="M647" t="s">
        <v>38</v>
      </c>
      <c r="N647" t="s">
        <v>968</v>
      </c>
      <c r="O647" t="s">
        <v>29</v>
      </c>
      <c r="P647">
        <v>1</v>
      </c>
      <c r="Q647">
        <v>1</v>
      </c>
      <c r="R647">
        <v>1</v>
      </c>
      <c r="S647">
        <v>2</v>
      </c>
      <c r="T647" t="s">
        <v>15888</v>
      </c>
      <c r="U647" t="s">
        <v>15890</v>
      </c>
      <c r="V647" t="s">
        <v>15891</v>
      </c>
      <c r="W647" t="s">
        <v>15901</v>
      </c>
      <c r="X647" t="s">
        <v>15891</v>
      </c>
      <c r="Y647" t="s">
        <v>15894</v>
      </c>
      <c r="Z647" t="s">
        <v>15911</v>
      </c>
      <c r="AA647" t="s">
        <v>15914</v>
      </c>
      <c r="AB647" t="s">
        <v>1487</v>
      </c>
      <c r="AC647" t="s">
        <v>1484</v>
      </c>
      <c r="AE647" t="s">
        <v>1483</v>
      </c>
      <c r="AF647" t="s">
        <v>1485</v>
      </c>
    </row>
    <row r="648" spans="1:32" x14ac:dyDescent="0.25">
      <c r="A648">
        <v>9593</v>
      </c>
      <c r="B648" t="s">
        <v>1566</v>
      </c>
      <c r="C648">
        <v>85000000</v>
      </c>
      <c r="D648">
        <v>137298489</v>
      </c>
      <c r="E648">
        <v>34138</v>
      </c>
      <c r="F648">
        <v>32.044190999999998</v>
      </c>
      <c r="G648">
        <v>130</v>
      </c>
      <c r="H648">
        <v>6.1</v>
      </c>
      <c r="I648">
        <v>712</v>
      </c>
      <c r="J648" t="s">
        <v>23</v>
      </c>
      <c r="K648" t="s">
        <v>1568</v>
      </c>
      <c r="L648" t="s">
        <v>37</v>
      </c>
      <c r="M648" t="s">
        <v>38</v>
      </c>
      <c r="N648" t="s">
        <v>538</v>
      </c>
      <c r="O648" t="s">
        <v>29</v>
      </c>
      <c r="P648">
        <v>1</v>
      </c>
      <c r="Q648">
        <v>1</v>
      </c>
      <c r="R648">
        <v>1</v>
      </c>
      <c r="S648">
        <v>0</v>
      </c>
      <c r="T648" t="s">
        <v>15888</v>
      </c>
      <c r="U648" t="s">
        <v>15890</v>
      </c>
      <c r="V648" t="s">
        <v>13664</v>
      </c>
      <c r="W648" t="s">
        <v>15891</v>
      </c>
      <c r="X648" t="s">
        <v>15891</v>
      </c>
      <c r="Y648" t="s">
        <v>15895</v>
      </c>
      <c r="Z648" t="s">
        <v>15896</v>
      </c>
      <c r="AA648" t="s">
        <v>15894</v>
      </c>
      <c r="AB648" t="s">
        <v>1569</v>
      </c>
      <c r="AC648" t="s">
        <v>1566</v>
      </c>
      <c r="AE648" t="s">
        <v>1565</v>
      </c>
      <c r="AF648" t="s">
        <v>1567</v>
      </c>
    </row>
    <row r="649" spans="1:32" x14ac:dyDescent="0.25">
      <c r="A649">
        <v>49520</v>
      </c>
      <c r="B649" t="s">
        <v>3354</v>
      </c>
      <c r="C649">
        <v>52000000</v>
      </c>
      <c r="D649">
        <v>75450437</v>
      </c>
      <c r="E649">
        <v>40760</v>
      </c>
      <c r="F649">
        <v>32.015476999999997</v>
      </c>
      <c r="G649">
        <v>112</v>
      </c>
      <c r="H649">
        <v>5.9</v>
      </c>
      <c r="I649">
        <v>736</v>
      </c>
      <c r="J649" t="s">
        <v>23</v>
      </c>
      <c r="K649" t="s">
        <v>3356</v>
      </c>
      <c r="L649" t="s">
        <v>37</v>
      </c>
      <c r="M649" t="s">
        <v>38</v>
      </c>
      <c r="N649" t="s">
        <v>661</v>
      </c>
      <c r="O649" t="s">
        <v>29</v>
      </c>
      <c r="P649">
        <v>1</v>
      </c>
      <c r="Q649">
        <v>1</v>
      </c>
      <c r="R649">
        <v>1</v>
      </c>
      <c r="S649">
        <v>1</v>
      </c>
      <c r="T649" t="s">
        <v>15888</v>
      </c>
      <c r="U649" t="s">
        <v>15891</v>
      </c>
      <c r="V649" t="s">
        <v>13664</v>
      </c>
      <c r="W649" t="s">
        <v>15891</v>
      </c>
      <c r="X649" t="s">
        <v>15891</v>
      </c>
      <c r="Y649" t="s">
        <v>15896</v>
      </c>
      <c r="Z649" t="s">
        <v>15896</v>
      </c>
      <c r="AA649" t="s">
        <v>15897</v>
      </c>
      <c r="AB649" t="s">
        <v>3357</v>
      </c>
      <c r="AC649" t="s">
        <v>3354</v>
      </c>
      <c r="AD649" t="s">
        <v>3352</v>
      </c>
      <c r="AE649" t="s">
        <v>3353</v>
      </c>
      <c r="AF649" t="s">
        <v>3355</v>
      </c>
    </row>
    <row r="650" spans="1:32" x14ac:dyDescent="0.25">
      <c r="A650">
        <v>294272</v>
      </c>
      <c r="B650" t="s">
        <v>10661</v>
      </c>
      <c r="C650">
        <v>65000000</v>
      </c>
      <c r="D650">
        <v>143695338</v>
      </c>
      <c r="E650">
        <v>42592</v>
      </c>
      <c r="F650">
        <v>31.974359</v>
      </c>
      <c r="G650">
        <v>102</v>
      </c>
      <c r="H650">
        <v>6.2</v>
      </c>
      <c r="I650">
        <v>679</v>
      </c>
      <c r="J650" t="s">
        <v>23</v>
      </c>
      <c r="K650" t="s">
        <v>10663</v>
      </c>
      <c r="L650" t="s">
        <v>37</v>
      </c>
      <c r="M650" t="s">
        <v>38</v>
      </c>
      <c r="N650" t="s">
        <v>106</v>
      </c>
      <c r="O650" t="s">
        <v>29</v>
      </c>
      <c r="P650">
        <v>1</v>
      </c>
      <c r="Q650">
        <v>1</v>
      </c>
      <c r="R650">
        <v>1</v>
      </c>
      <c r="S650">
        <v>1</v>
      </c>
      <c r="T650" t="s">
        <v>15888</v>
      </c>
      <c r="U650" t="s">
        <v>15891</v>
      </c>
      <c r="V650" t="s">
        <v>15891</v>
      </c>
      <c r="W650" t="s">
        <v>15891</v>
      </c>
      <c r="X650" t="s">
        <v>15891</v>
      </c>
      <c r="Y650" t="s">
        <v>15897</v>
      </c>
      <c r="Z650" t="s">
        <v>15897</v>
      </c>
      <c r="AA650" t="s">
        <v>15897</v>
      </c>
      <c r="AB650" t="s">
        <v>10664</v>
      </c>
      <c r="AC650" t="s">
        <v>10661</v>
      </c>
      <c r="AD650" t="s">
        <v>10659</v>
      </c>
      <c r="AE650" t="s">
        <v>10660</v>
      </c>
      <c r="AF650" t="s">
        <v>10662</v>
      </c>
    </row>
    <row r="651" spans="1:32" x14ac:dyDescent="0.25">
      <c r="A651">
        <v>134374</v>
      </c>
      <c r="B651" t="s">
        <v>6647</v>
      </c>
      <c r="C651">
        <v>25000000</v>
      </c>
      <c r="D651">
        <v>86175291</v>
      </c>
      <c r="E651">
        <v>41382</v>
      </c>
      <c r="F651">
        <v>31.893932</v>
      </c>
      <c r="G651">
        <v>130</v>
      </c>
      <c r="H651">
        <v>6.1</v>
      </c>
      <c r="I651">
        <v>1573</v>
      </c>
      <c r="J651" t="s">
        <v>23</v>
      </c>
      <c r="K651" t="s">
        <v>5908</v>
      </c>
      <c r="L651" t="s">
        <v>37</v>
      </c>
      <c r="M651" t="s">
        <v>38</v>
      </c>
      <c r="N651" t="s">
        <v>6644</v>
      </c>
      <c r="O651" t="s">
        <v>29</v>
      </c>
      <c r="P651">
        <v>1</v>
      </c>
      <c r="Q651">
        <v>1</v>
      </c>
      <c r="R651">
        <v>1</v>
      </c>
      <c r="S651">
        <v>1</v>
      </c>
      <c r="T651" t="s">
        <v>15888</v>
      </c>
      <c r="U651" t="s">
        <v>15890</v>
      </c>
      <c r="V651" t="s">
        <v>15891</v>
      </c>
      <c r="W651" t="s">
        <v>15891</v>
      </c>
      <c r="X651" t="s">
        <v>15905</v>
      </c>
      <c r="Y651" t="s">
        <v>15894</v>
      </c>
      <c r="Z651" t="s">
        <v>15897</v>
      </c>
      <c r="AA651" t="s">
        <v>15894</v>
      </c>
      <c r="AB651" t="s">
        <v>6649</v>
      </c>
      <c r="AC651" t="s">
        <v>6647</v>
      </c>
      <c r="AD651" t="s">
        <v>6645</v>
      </c>
      <c r="AE651" t="s">
        <v>6646</v>
      </c>
      <c r="AF651" t="s">
        <v>6648</v>
      </c>
    </row>
    <row r="652" spans="1:32" x14ac:dyDescent="0.25">
      <c r="A652">
        <v>82525</v>
      </c>
      <c r="B652" t="s">
        <v>4049</v>
      </c>
      <c r="C652">
        <v>45000000</v>
      </c>
      <c r="D652">
        <v>82966152</v>
      </c>
      <c r="E652">
        <v>41096</v>
      </c>
      <c r="F652">
        <v>31.856589</v>
      </c>
      <c r="G652">
        <v>131</v>
      </c>
      <c r="H652">
        <v>6.2</v>
      </c>
      <c r="I652">
        <v>766</v>
      </c>
      <c r="J652" t="s">
        <v>23</v>
      </c>
      <c r="K652" t="s">
        <v>4051</v>
      </c>
      <c r="L652" t="s">
        <v>37</v>
      </c>
      <c r="M652" t="s">
        <v>38</v>
      </c>
      <c r="N652" t="s">
        <v>2731</v>
      </c>
      <c r="O652" t="s">
        <v>29</v>
      </c>
      <c r="P652">
        <v>1</v>
      </c>
      <c r="Q652">
        <v>1</v>
      </c>
      <c r="R652">
        <v>1</v>
      </c>
      <c r="S652">
        <v>0</v>
      </c>
      <c r="T652" t="s">
        <v>15888</v>
      </c>
      <c r="U652" t="s">
        <v>15891</v>
      </c>
      <c r="V652" t="s">
        <v>15891</v>
      </c>
      <c r="W652" t="s">
        <v>15901</v>
      </c>
      <c r="X652" t="s">
        <v>15905</v>
      </c>
      <c r="Y652" t="s">
        <v>15897</v>
      </c>
      <c r="Z652" t="s">
        <v>15911</v>
      </c>
      <c r="AA652" t="s">
        <v>15915</v>
      </c>
      <c r="AB652" t="s">
        <v>4052</v>
      </c>
      <c r="AC652" t="s">
        <v>4049</v>
      </c>
      <c r="AD652" t="s">
        <v>4047</v>
      </c>
      <c r="AE652" t="s">
        <v>4048</v>
      </c>
      <c r="AF652" t="s">
        <v>4050</v>
      </c>
    </row>
    <row r="653" spans="1:32" x14ac:dyDescent="0.25">
      <c r="A653">
        <v>9387</v>
      </c>
      <c r="B653" t="s">
        <v>1465</v>
      </c>
      <c r="C653">
        <v>20000000</v>
      </c>
      <c r="D653">
        <v>79114085</v>
      </c>
      <c r="E653">
        <v>30043</v>
      </c>
      <c r="F653">
        <v>31.802807000000001</v>
      </c>
      <c r="G653">
        <v>129</v>
      </c>
      <c r="H653">
        <v>6.6</v>
      </c>
      <c r="I653">
        <v>650</v>
      </c>
      <c r="J653" t="s">
        <v>23</v>
      </c>
      <c r="K653" t="s">
        <v>1467</v>
      </c>
      <c r="L653" t="s">
        <v>37</v>
      </c>
      <c r="M653" t="s">
        <v>38</v>
      </c>
      <c r="N653" t="s">
        <v>31</v>
      </c>
      <c r="O653" t="s">
        <v>29</v>
      </c>
      <c r="P653">
        <v>1</v>
      </c>
      <c r="Q653">
        <v>1</v>
      </c>
      <c r="R653">
        <v>1</v>
      </c>
      <c r="S653">
        <v>1</v>
      </c>
      <c r="T653" t="s">
        <v>15888</v>
      </c>
      <c r="U653" t="s">
        <v>15890</v>
      </c>
      <c r="V653" t="s">
        <v>15891</v>
      </c>
      <c r="W653" t="s">
        <v>15891</v>
      </c>
      <c r="X653" t="s">
        <v>15891</v>
      </c>
      <c r="Y653" t="s">
        <v>15894</v>
      </c>
      <c r="Z653" t="s">
        <v>15897</v>
      </c>
      <c r="AA653" t="s">
        <v>15894</v>
      </c>
      <c r="AB653" t="s">
        <v>1468</v>
      </c>
      <c r="AC653" t="s">
        <v>1465</v>
      </c>
      <c r="AE653" t="s">
        <v>1464</v>
      </c>
      <c r="AF653" t="s">
        <v>1466</v>
      </c>
    </row>
    <row r="654" spans="1:32" x14ac:dyDescent="0.25">
      <c r="A654">
        <v>1934</v>
      </c>
      <c r="B654" t="s">
        <v>6600</v>
      </c>
      <c r="C654">
        <v>25000000</v>
      </c>
      <c r="D654">
        <v>289317794</v>
      </c>
      <c r="E654">
        <v>36140</v>
      </c>
      <c r="F654">
        <v>31.792964000000001</v>
      </c>
      <c r="G654">
        <v>122</v>
      </c>
      <c r="H654">
        <v>6.8</v>
      </c>
      <c r="I654">
        <v>796</v>
      </c>
      <c r="J654" t="s">
        <v>23</v>
      </c>
      <c r="K654" t="s">
        <v>6602</v>
      </c>
      <c r="L654" t="s">
        <v>37</v>
      </c>
      <c r="M654" t="s">
        <v>38</v>
      </c>
      <c r="N654" t="s">
        <v>6598</v>
      </c>
      <c r="O654" t="s">
        <v>29</v>
      </c>
      <c r="P654">
        <v>1</v>
      </c>
      <c r="Q654">
        <v>1</v>
      </c>
      <c r="R654">
        <v>1</v>
      </c>
      <c r="S654">
        <v>1</v>
      </c>
      <c r="T654" t="s">
        <v>15888</v>
      </c>
      <c r="U654" t="s">
        <v>15891</v>
      </c>
      <c r="V654" t="s">
        <v>15891</v>
      </c>
      <c r="W654" t="s">
        <v>15891</v>
      </c>
      <c r="X654" t="s">
        <v>15891</v>
      </c>
      <c r="Y654" t="s">
        <v>15897</v>
      </c>
      <c r="Z654" t="s">
        <v>15897</v>
      </c>
      <c r="AA654" t="s">
        <v>15897</v>
      </c>
      <c r="AB654" t="s">
        <v>6603</v>
      </c>
      <c r="AC654" t="s">
        <v>6600</v>
      </c>
      <c r="AE654" t="s">
        <v>6599</v>
      </c>
      <c r="AF654" t="s">
        <v>6601</v>
      </c>
    </row>
    <row r="655" spans="1:32" x14ac:dyDescent="0.25">
      <c r="A655">
        <v>8840</v>
      </c>
      <c r="B655" t="s">
        <v>3034</v>
      </c>
      <c r="C655">
        <v>57000000</v>
      </c>
      <c r="D655">
        <v>115267375</v>
      </c>
      <c r="E655">
        <v>35216</v>
      </c>
      <c r="F655">
        <v>31.791979000000001</v>
      </c>
      <c r="G655">
        <v>103</v>
      </c>
      <c r="H655">
        <v>6.4</v>
      </c>
      <c r="I655">
        <v>535</v>
      </c>
      <c r="J655" t="s">
        <v>23</v>
      </c>
      <c r="K655" t="s">
        <v>1571</v>
      </c>
      <c r="L655" t="s">
        <v>37</v>
      </c>
      <c r="M655" t="s">
        <v>38</v>
      </c>
      <c r="N655" t="s">
        <v>474</v>
      </c>
      <c r="O655" t="s">
        <v>29</v>
      </c>
      <c r="P655">
        <v>1</v>
      </c>
      <c r="Q655">
        <v>1</v>
      </c>
      <c r="R655">
        <v>1</v>
      </c>
      <c r="S655">
        <v>1</v>
      </c>
      <c r="T655" t="s">
        <v>15888</v>
      </c>
      <c r="U655" t="s">
        <v>15891</v>
      </c>
      <c r="V655" t="s">
        <v>15891</v>
      </c>
      <c r="W655" t="s">
        <v>15891</v>
      </c>
      <c r="X655" t="s">
        <v>15891</v>
      </c>
      <c r="Y655" t="s">
        <v>15897</v>
      </c>
      <c r="Z655" t="s">
        <v>15897</v>
      </c>
      <c r="AA655" t="s">
        <v>15897</v>
      </c>
      <c r="AB655" t="s">
        <v>3036</v>
      </c>
      <c r="AC655" t="s">
        <v>3034</v>
      </c>
      <c r="AE655" t="s">
        <v>3033</v>
      </c>
      <c r="AF655" t="s">
        <v>3035</v>
      </c>
    </row>
    <row r="656" spans="1:32" x14ac:dyDescent="0.25">
      <c r="A656">
        <v>7443</v>
      </c>
      <c r="B656" t="s">
        <v>4219</v>
      </c>
      <c r="C656">
        <v>45000000</v>
      </c>
      <c r="D656">
        <v>224834564</v>
      </c>
      <c r="E656">
        <v>36698</v>
      </c>
      <c r="F656">
        <v>31.789028999999999</v>
      </c>
      <c r="G656">
        <v>84</v>
      </c>
      <c r="H656">
        <v>6.5</v>
      </c>
      <c r="I656">
        <v>1150</v>
      </c>
      <c r="J656" t="s">
        <v>23</v>
      </c>
      <c r="K656" t="s">
        <v>4221</v>
      </c>
      <c r="L656" t="s">
        <v>2620</v>
      </c>
      <c r="M656" t="s">
        <v>38</v>
      </c>
      <c r="N656" t="s">
        <v>709</v>
      </c>
      <c r="O656" t="s">
        <v>29</v>
      </c>
      <c r="P656">
        <v>1</v>
      </c>
      <c r="Q656">
        <v>1</v>
      </c>
      <c r="R656">
        <v>1</v>
      </c>
      <c r="S656">
        <v>0</v>
      </c>
      <c r="T656" t="s">
        <v>15887</v>
      </c>
      <c r="U656" t="s">
        <v>15891</v>
      </c>
      <c r="V656" t="s">
        <v>13664</v>
      </c>
      <c r="W656" t="s">
        <v>15891</v>
      </c>
      <c r="X656" t="s">
        <v>15891</v>
      </c>
      <c r="Y656" t="s">
        <v>15896</v>
      </c>
      <c r="Z656" t="s">
        <v>15896</v>
      </c>
      <c r="AA656" t="s">
        <v>15897</v>
      </c>
      <c r="AB656" t="s">
        <v>4222</v>
      </c>
      <c r="AC656" t="s">
        <v>4219</v>
      </c>
      <c r="AE656" t="s">
        <v>4218</v>
      </c>
      <c r="AF656" t="s">
        <v>4220</v>
      </c>
    </row>
    <row r="657" spans="1:32" hidden="1" x14ac:dyDescent="0.25">
      <c r="A657">
        <v>80271</v>
      </c>
      <c r="B657" t="s">
        <v>10485</v>
      </c>
      <c r="C657">
        <v>11000000</v>
      </c>
      <c r="D657">
        <v>0</v>
      </c>
      <c r="E657">
        <v>40949</v>
      </c>
      <c r="F657">
        <v>31.763200999999999</v>
      </c>
      <c r="G657">
        <v>97</v>
      </c>
      <c r="H657">
        <v>5.9</v>
      </c>
      <c r="I657">
        <v>881</v>
      </c>
      <c r="J657" t="s">
        <v>23</v>
      </c>
      <c r="K657" t="s">
        <v>10487</v>
      </c>
      <c r="L657" t="s">
        <v>37</v>
      </c>
      <c r="M657" t="s">
        <v>38</v>
      </c>
      <c r="N657" t="s">
        <v>1711</v>
      </c>
      <c r="O657" t="s">
        <v>29</v>
      </c>
      <c r="P657">
        <v>1</v>
      </c>
      <c r="Q657">
        <v>1</v>
      </c>
      <c r="R657">
        <v>1</v>
      </c>
      <c r="S657">
        <v>0</v>
      </c>
      <c r="T657" t="s">
        <v>15888</v>
      </c>
      <c r="U657" t="s">
        <v>15891</v>
      </c>
      <c r="V657" t="s">
        <v>13664</v>
      </c>
      <c r="W657" t="s">
        <v>15901</v>
      </c>
      <c r="X657" t="s">
        <v>15891</v>
      </c>
      <c r="Y657" t="s">
        <v>15896</v>
      </c>
      <c r="Z657" t="s">
        <v>15912</v>
      </c>
      <c r="AA657" t="s">
        <v>15915</v>
      </c>
      <c r="AB657" t="s">
        <v>10488</v>
      </c>
      <c r="AC657" t="s">
        <v>10485</v>
      </c>
      <c r="AE657" t="s">
        <v>10484</v>
      </c>
      <c r="AF657" t="s">
        <v>10486</v>
      </c>
    </row>
    <row r="658" spans="1:32" hidden="1" x14ac:dyDescent="0.25">
      <c r="A658">
        <v>11199</v>
      </c>
      <c r="B658" t="s">
        <v>2641</v>
      </c>
      <c r="C658">
        <v>0</v>
      </c>
      <c r="D658">
        <v>253625427</v>
      </c>
      <c r="E658">
        <v>39143</v>
      </c>
      <c r="F658">
        <v>31.719463000000001</v>
      </c>
      <c r="G658">
        <v>100</v>
      </c>
      <c r="H658">
        <v>5.6</v>
      </c>
      <c r="I658">
        <v>648</v>
      </c>
      <c r="J658" t="s">
        <v>23</v>
      </c>
      <c r="K658" t="s">
        <v>2643</v>
      </c>
      <c r="L658" t="s">
        <v>37</v>
      </c>
      <c r="M658" t="s">
        <v>38</v>
      </c>
      <c r="N658" t="s">
        <v>893</v>
      </c>
      <c r="O658" t="s">
        <v>29</v>
      </c>
      <c r="P658">
        <v>1</v>
      </c>
      <c r="Q658">
        <v>1</v>
      </c>
      <c r="R658">
        <v>1</v>
      </c>
      <c r="S658">
        <v>0</v>
      </c>
      <c r="T658" t="s">
        <v>15888</v>
      </c>
      <c r="U658" t="s">
        <v>15890</v>
      </c>
      <c r="V658" t="s">
        <v>13664</v>
      </c>
      <c r="W658" t="s">
        <v>15891</v>
      </c>
      <c r="X658" t="s">
        <v>15891</v>
      </c>
      <c r="Y658" t="s">
        <v>15895</v>
      </c>
      <c r="Z658" t="s">
        <v>15896</v>
      </c>
      <c r="AA658" t="s">
        <v>15894</v>
      </c>
      <c r="AB658" t="s">
        <v>2644</v>
      </c>
      <c r="AC658" t="s">
        <v>2641</v>
      </c>
      <c r="AD658" t="s">
        <v>2639</v>
      </c>
      <c r="AE658" t="s">
        <v>2640</v>
      </c>
      <c r="AF658" t="s">
        <v>2642</v>
      </c>
    </row>
    <row r="659" spans="1:32" x14ac:dyDescent="0.25">
      <c r="A659">
        <v>40805</v>
      </c>
      <c r="B659" t="s">
        <v>1033</v>
      </c>
      <c r="C659">
        <v>120000000</v>
      </c>
      <c r="D659">
        <v>227817248</v>
      </c>
      <c r="E659">
        <v>40555</v>
      </c>
      <c r="F659">
        <v>31.703607999999999</v>
      </c>
      <c r="G659">
        <v>119</v>
      </c>
      <c r="H659">
        <v>5.5</v>
      </c>
      <c r="I659">
        <v>1251</v>
      </c>
      <c r="J659" t="s">
        <v>23</v>
      </c>
      <c r="K659" t="s">
        <v>1035</v>
      </c>
      <c r="L659" t="s">
        <v>37</v>
      </c>
      <c r="M659" t="s">
        <v>311</v>
      </c>
      <c r="N659" t="s">
        <v>1030</v>
      </c>
      <c r="O659" t="s">
        <v>29</v>
      </c>
      <c r="P659">
        <v>1</v>
      </c>
      <c r="Q659">
        <v>1</v>
      </c>
      <c r="R659">
        <v>2</v>
      </c>
      <c r="S659">
        <v>0</v>
      </c>
      <c r="T659" t="s">
        <v>15888</v>
      </c>
      <c r="U659" t="s">
        <v>15890</v>
      </c>
      <c r="V659" t="s">
        <v>13664</v>
      </c>
      <c r="W659" t="s">
        <v>15891</v>
      </c>
      <c r="X659" t="s">
        <v>15891</v>
      </c>
      <c r="Y659" t="s">
        <v>15895</v>
      </c>
      <c r="Z659" t="s">
        <v>15896</v>
      </c>
      <c r="AA659" t="s">
        <v>15894</v>
      </c>
      <c r="AB659" t="s">
        <v>1036</v>
      </c>
      <c r="AC659" t="s">
        <v>1033</v>
      </c>
      <c r="AD659" t="s">
        <v>1031</v>
      </c>
      <c r="AE659" t="s">
        <v>1032</v>
      </c>
      <c r="AF659" t="s">
        <v>1034</v>
      </c>
    </row>
    <row r="660" spans="1:32" x14ac:dyDescent="0.25">
      <c r="A660">
        <v>8271</v>
      </c>
      <c r="B660" t="s">
        <v>4877</v>
      </c>
      <c r="C660">
        <v>20000000</v>
      </c>
      <c r="D660">
        <v>117760134</v>
      </c>
      <c r="E660">
        <v>39184</v>
      </c>
      <c r="F660">
        <v>31.690456000000001</v>
      </c>
      <c r="G660">
        <v>105</v>
      </c>
      <c r="H660">
        <v>6.6</v>
      </c>
      <c r="I660">
        <v>1006</v>
      </c>
      <c r="J660" t="s">
        <v>23</v>
      </c>
      <c r="K660" t="s">
        <v>4879</v>
      </c>
      <c r="L660" t="s">
        <v>37</v>
      </c>
      <c r="M660" t="s">
        <v>28</v>
      </c>
      <c r="N660" t="s">
        <v>3110</v>
      </c>
      <c r="O660" t="s">
        <v>29</v>
      </c>
      <c r="P660">
        <v>1</v>
      </c>
      <c r="Q660">
        <v>1</v>
      </c>
      <c r="R660">
        <v>2</v>
      </c>
      <c r="S660">
        <v>1</v>
      </c>
      <c r="T660" t="s">
        <v>15888</v>
      </c>
      <c r="U660" t="s">
        <v>15891</v>
      </c>
      <c r="V660" t="s">
        <v>15891</v>
      </c>
      <c r="W660" t="s">
        <v>15901</v>
      </c>
      <c r="X660" t="s">
        <v>15905</v>
      </c>
      <c r="Y660" t="s">
        <v>15897</v>
      </c>
      <c r="Z660" t="s">
        <v>15911</v>
      </c>
      <c r="AA660" t="s">
        <v>15915</v>
      </c>
      <c r="AB660" t="s">
        <v>4880</v>
      </c>
      <c r="AC660" t="s">
        <v>4877</v>
      </c>
      <c r="AD660" t="s">
        <v>4875</v>
      </c>
      <c r="AE660" t="s">
        <v>4876</v>
      </c>
      <c r="AF660" t="s">
        <v>4878</v>
      </c>
    </row>
    <row r="661" spans="1:32" x14ac:dyDescent="0.25">
      <c r="A661">
        <v>1018</v>
      </c>
      <c r="B661" t="s">
        <v>9491</v>
      </c>
      <c r="C661">
        <v>15000000</v>
      </c>
      <c r="D661">
        <v>20117339</v>
      </c>
      <c r="E661">
        <v>37027</v>
      </c>
      <c r="F661">
        <v>31.609850000000002</v>
      </c>
      <c r="G661">
        <v>147</v>
      </c>
      <c r="H661">
        <v>7.6</v>
      </c>
      <c r="I661">
        <v>1477</v>
      </c>
      <c r="J661" t="s">
        <v>23</v>
      </c>
      <c r="K661" t="s">
        <v>9493</v>
      </c>
      <c r="L661" t="s">
        <v>1127</v>
      </c>
      <c r="M661" t="s">
        <v>507</v>
      </c>
      <c r="N661" t="s">
        <v>3110</v>
      </c>
      <c r="O661" t="s">
        <v>29</v>
      </c>
      <c r="P661">
        <v>1</v>
      </c>
      <c r="Q661">
        <v>2</v>
      </c>
      <c r="R661">
        <v>2</v>
      </c>
      <c r="S661">
        <v>0</v>
      </c>
      <c r="T661" t="s">
        <v>15888</v>
      </c>
      <c r="U661" t="s">
        <v>15891</v>
      </c>
      <c r="V661" t="s">
        <v>15891</v>
      </c>
      <c r="W661" t="s">
        <v>15901</v>
      </c>
      <c r="X661" t="s">
        <v>15905</v>
      </c>
      <c r="Y661" t="s">
        <v>15897</v>
      </c>
      <c r="Z661" t="s">
        <v>15911</v>
      </c>
      <c r="AA661" t="s">
        <v>15915</v>
      </c>
      <c r="AB661" t="s">
        <v>9494</v>
      </c>
      <c r="AC661" t="s">
        <v>9491</v>
      </c>
      <c r="AE661" t="s">
        <v>9490</v>
      </c>
      <c r="AF661" t="s">
        <v>9492</v>
      </c>
    </row>
    <row r="662" spans="1:32" x14ac:dyDescent="0.25">
      <c r="A662">
        <v>16523</v>
      </c>
      <c r="B662" t="s">
        <v>1183</v>
      </c>
      <c r="C662">
        <v>100000000</v>
      </c>
      <c r="D662">
        <v>100086793</v>
      </c>
      <c r="E662">
        <v>40102</v>
      </c>
      <c r="F662">
        <v>31.586214999999999</v>
      </c>
      <c r="G662">
        <v>101</v>
      </c>
      <c r="H662">
        <v>6.4</v>
      </c>
      <c r="I662">
        <v>572</v>
      </c>
      <c r="J662" t="s">
        <v>23</v>
      </c>
      <c r="K662" t="s">
        <v>1185</v>
      </c>
      <c r="L662" t="s">
        <v>37</v>
      </c>
      <c r="M662" t="s">
        <v>38</v>
      </c>
      <c r="N662" t="s">
        <v>1180</v>
      </c>
      <c r="O662" t="s">
        <v>29</v>
      </c>
      <c r="P662">
        <v>1</v>
      </c>
      <c r="Q662">
        <v>1</v>
      </c>
      <c r="R662">
        <v>1</v>
      </c>
      <c r="S662">
        <v>1</v>
      </c>
      <c r="T662" t="s">
        <v>15888</v>
      </c>
      <c r="U662" t="s">
        <v>15891</v>
      </c>
      <c r="V662" t="s">
        <v>15891</v>
      </c>
      <c r="W662" t="s">
        <v>15891</v>
      </c>
      <c r="X662" t="s">
        <v>15891</v>
      </c>
      <c r="Y662" t="s">
        <v>15897</v>
      </c>
      <c r="Z662" t="s">
        <v>15897</v>
      </c>
      <c r="AA662" t="s">
        <v>15897</v>
      </c>
      <c r="AB662" t="s">
        <v>1186</v>
      </c>
      <c r="AC662" t="s">
        <v>1183</v>
      </c>
      <c r="AD662" t="s">
        <v>1181</v>
      </c>
      <c r="AE662" t="s">
        <v>1182</v>
      </c>
      <c r="AF662" t="s">
        <v>1184</v>
      </c>
    </row>
    <row r="663" spans="1:32" x14ac:dyDescent="0.25">
      <c r="A663">
        <v>328111</v>
      </c>
      <c r="B663" t="s">
        <v>1958</v>
      </c>
      <c r="C663">
        <v>75000000</v>
      </c>
      <c r="D663">
        <v>875958308</v>
      </c>
      <c r="E663">
        <v>42539</v>
      </c>
      <c r="F663">
        <v>31.482872</v>
      </c>
      <c r="G663">
        <v>87</v>
      </c>
      <c r="H663">
        <v>5.9</v>
      </c>
      <c r="I663">
        <v>3462</v>
      </c>
      <c r="J663" t="s">
        <v>23</v>
      </c>
      <c r="K663" t="s">
        <v>1960</v>
      </c>
      <c r="L663" t="s">
        <v>37</v>
      </c>
      <c r="M663" t="s">
        <v>38</v>
      </c>
      <c r="N663" t="s">
        <v>64</v>
      </c>
      <c r="O663" t="s">
        <v>29</v>
      </c>
      <c r="P663">
        <v>1</v>
      </c>
      <c r="Q663">
        <v>1</v>
      </c>
      <c r="R663">
        <v>1</v>
      </c>
      <c r="S663">
        <v>1</v>
      </c>
      <c r="T663" t="s">
        <v>15887</v>
      </c>
      <c r="U663" t="s">
        <v>15891</v>
      </c>
      <c r="V663" t="s">
        <v>15891</v>
      </c>
      <c r="W663" t="s">
        <v>15891</v>
      </c>
      <c r="X663" t="s">
        <v>15891</v>
      </c>
      <c r="Y663" t="s">
        <v>15897</v>
      </c>
      <c r="Z663" t="s">
        <v>15897</v>
      </c>
      <c r="AA663" t="s">
        <v>15897</v>
      </c>
      <c r="AB663" t="s">
        <v>1961</v>
      </c>
      <c r="AC663" t="s">
        <v>1958</v>
      </c>
      <c r="AD663" t="s">
        <v>1956</v>
      </c>
      <c r="AE663" t="s">
        <v>1957</v>
      </c>
      <c r="AF663" t="s">
        <v>1959</v>
      </c>
    </row>
    <row r="664" spans="1:32" x14ac:dyDescent="0.25">
      <c r="A664">
        <v>9637</v>
      </c>
      <c r="B664" t="s">
        <v>1612</v>
      </c>
      <c r="C664">
        <v>84000000</v>
      </c>
      <c r="D664">
        <v>275650703</v>
      </c>
      <c r="E664">
        <v>37421</v>
      </c>
      <c r="F664">
        <v>31.435538999999999</v>
      </c>
      <c r="G664">
        <v>88</v>
      </c>
      <c r="H664">
        <v>5.4</v>
      </c>
      <c r="I664">
        <v>820</v>
      </c>
      <c r="J664" t="s">
        <v>23</v>
      </c>
      <c r="K664" t="s">
        <v>1614</v>
      </c>
      <c r="L664" t="s">
        <v>37</v>
      </c>
      <c r="M664" t="s">
        <v>38</v>
      </c>
      <c r="N664" t="s">
        <v>1610</v>
      </c>
      <c r="O664" t="s">
        <v>29</v>
      </c>
      <c r="P664">
        <v>1</v>
      </c>
      <c r="Q664">
        <v>1</v>
      </c>
      <c r="R664">
        <v>1</v>
      </c>
      <c r="S664">
        <v>1</v>
      </c>
      <c r="T664" t="s">
        <v>15888</v>
      </c>
      <c r="U664" t="s">
        <v>15891</v>
      </c>
      <c r="V664" t="s">
        <v>13664</v>
      </c>
      <c r="W664" t="s">
        <v>15891</v>
      </c>
      <c r="X664" t="s">
        <v>15891</v>
      </c>
      <c r="Y664" t="s">
        <v>15896</v>
      </c>
      <c r="Z664" t="s">
        <v>15896</v>
      </c>
      <c r="AA664" t="s">
        <v>15897</v>
      </c>
      <c r="AB664" t="s">
        <v>1615</v>
      </c>
      <c r="AC664" t="s">
        <v>1612</v>
      </c>
      <c r="AE664" t="s">
        <v>1611</v>
      </c>
      <c r="AF664" t="s">
        <v>1613</v>
      </c>
    </row>
    <row r="665" spans="1:32" x14ac:dyDescent="0.25">
      <c r="A665">
        <v>3981</v>
      </c>
      <c r="B665" t="s">
        <v>2409</v>
      </c>
      <c r="C665">
        <v>70000000</v>
      </c>
      <c r="D665">
        <v>374111707</v>
      </c>
      <c r="E665">
        <v>36875</v>
      </c>
      <c r="F665">
        <v>31.391649999999998</v>
      </c>
      <c r="G665">
        <v>127</v>
      </c>
      <c r="H665">
        <v>6.1</v>
      </c>
      <c r="I665">
        <v>992</v>
      </c>
      <c r="J665" t="s">
        <v>23</v>
      </c>
      <c r="K665" t="s">
        <v>2411</v>
      </c>
      <c r="L665" t="s">
        <v>37</v>
      </c>
      <c r="M665" t="s">
        <v>62</v>
      </c>
      <c r="N665" t="s">
        <v>1106</v>
      </c>
      <c r="O665" t="s">
        <v>29</v>
      </c>
      <c r="P665">
        <v>1</v>
      </c>
      <c r="Q665">
        <v>1</v>
      </c>
      <c r="R665">
        <v>2</v>
      </c>
      <c r="S665">
        <v>1</v>
      </c>
      <c r="T665" t="s">
        <v>15888</v>
      </c>
      <c r="U665" t="s">
        <v>15891</v>
      </c>
      <c r="V665" t="s">
        <v>13664</v>
      </c>
      <c r="W665" t="s">
        <v>15891</v>
      </c>
      <c r="X665" t="s">
        <v>15891</v>
      </c>
      <c r="Y665" t="s">
        <v>15896</v>
      </c>
      <c r="Z665" t="s">
        <v>15896</v>
      </c>
      <c r="AA665" t="s">
        <v>15897</v>
      </c>
      <c r="AB665" t="s">
        <v>2412</v>
      </c>
      <c r="AC665" t="s">
        <v>2409</v>
      </c>
      <c r="AE665" t="s">
        <v>2408</v>
      </c>
      <c r="AF665" t="s">
        <v>2410</v>
      </c>
    </row>
    <row r="666" spans="1:32" x14ac:dyDescent="0.25">
      <c r="A666">
        <v>1213</v>
      </c>
      <c r="B666" t="s">
        <v>4415</v>
      </c>
      <c r="C666">
        <v>40000000</v>
      </c>
      <c r="D666">
        <v>128798265</v>
      </c>
      <c r="E666">
        <v>36519</v>
      </c>
      <c r="F666">
        <v>31.385256999999999</v>
      </c>
      <c r="G666">
        <v>139</v>
      </c>
      <c r="H666">
        <v>7</v>
      </c>
      <c r="I666">
        <v>767</v>
      </c>
      <c r="J666" t="s">
        <v>23</v>
      </c>
      <c r="K666" t="s">
        <v>4417</v>
      </c>
      <c r="L666" t="s">
        <v>37</v>
      </c>
      <c r="M666" t="s">
        <v>210</v>
      </c>
      <c r="N666" t="s">
        <v>1737</v>
      </c>
      <c r="O666" t="s">
        <v>29</v>
      </c>
      <c r="P666">
        <v>1</v>
      </c>
      <c r="Q666">
        <v>1</v>
      </c>
      <c r="R666">
        <v>2</v>
      </c>
      <c r="S666">
        <v>1</v>
      </c>
      <c r="T666" t="s">
        <v>15888</v>
      </c>
      <c r="U666" t="s">
        <v>15891</v>
      </c>
      <c r="V666" t="s">
        <v>15891</v>
      </c>
      <c r="W666" t="s">
        <v>15901</v>
      </c>
      <c r="X666" t="s">
        <v>15905</v>
      </c>
      <c r="Y666" t="s">
        <v>15897</v>
      </c>
      <c r="Z666" t="s">
        <v>15911</v>
      </c>
      <c r="AA666" t="s">
        <v>15915</v>
      </c>
      <c r="AB666" t="s">
        <v>4418</v>
      </c>
      <c r="AC666" t="s">
        <v>4415</v>
      </c>
      <c r="AD666" t="s">
        <v>4413</v>
      </c>
      <c r="AE666" t="s">
        <v>4414</v>
      </c>
      <c r="AF666" t="s">
        <v>4416</v>
      </c>
    </row>
    <row r="667" spans="1:32" x14ac:dyDescent="0.25">
      <c r="A667">
        <v>76493</v>
      </c>
      <c r="B667" t="s">
        <v>2490</v>
      </c>
      <c r="C667">
        <v>65000000</v>
      </c>
      <c r="D667">
        <v>179379533</v>
      </c>
      <c r="E667">
        <v>41044</v>
      </c>
      <c r="F667">
        <v>31.349143000000002</v>
      </c>
      <c r="G667">
        <v>83</v>
      </c>
      <c r="H667">
        <v>5.9</v>
      </c>
      <c r="I667">
        <v>1743</v>
      </c>
      <c r="J667" t="s">
        <v>23</v>
      </c>
      <c r="K667" t="s">
        <v>2258</v>
      </c>
      <c r="L667" t="s">
        <v>37</v>
      </c>
      <c r="M667" t="s">
        <v>1403</v>
      </c>
      <c r="N667" t="s">
        <v>661</v>
      </c>
      <c r="O667" t="s">
        <v>29</v>
      </c>
      <c r="P667">
        <v>1</v>
      </c>
      <c r="Q667">
        <v>1</v>
      </c>
      <c r="R667">
        <v>2</v>
      </c>
      <c r="S667">
        <v>1</v>
      </c>
      <c r="T667" t="s">
        <v>15888</v>
      </c>
      <c r="U667" t="s">
        <v>15891</v>
      </c>
      <c r="V667" t="s">
        <v>13664</v>
      </c>
      <c r="W667" t="s">
        <v>15891</v>
      </c>
      <c r="X667" t="s">
        <v>15891</v>
      </c>
      <c r="Y667" t="s">
        <v>15896</v>
      </c>
      <c r="Z667" t="s">
        <v>15896</v>
      </c>
      <c r="AA667" t="s">
        <v>15897</v>
      </c>
      <c r="AB667" t="s">
        <v>2492</v>
      </c>
      <c r="AC667" t="s">
        <v>2490</v>
      </c>
      <c r="AD667" t="s">
        <v>2488</v>
      </c>
      <c r="AE667" t="s">
        <v>2489</v>
      </c>
      <c r="AF667" t="s">
        <v>2491</v>
      </c>
    </row>
    <row r="668" spans="1:32" hidden="1" x14ac:dyDescent="0.25">
      <c r="A668">
        <v>13363</v>
      </c>
      <c r="B668" t="s">
        <v>15589</v>
      </c>
      <c r="C668">
        <v>0</v>
      </c>
      <c r="D668">
        <v>0</v>
      </c>
      <c r="E668">
        <v>39243</v>
      </c>
      <c r="F668">
        <v>31.339015</v>
      </c>
      <c r="G668">
        <v>87</v>
      </c>
      <c r="H668">
        <v>7.7</v>
      </c>
      <c r="I668">
        <v>687</v>
      </c>
      <c r="J668" t="s">
        <v>23</v>
      </c>
      <c r="K668" t="s">
        <v>15591</v>
      </c>
      <c r="L668" t="s">
        <v>37</v>
      </c>
      <c r="M668" t="s">
        <v>38</v>
      </c>
      <c r="N668" t="s">
        <v>7617</v>
      </c>
      <c r="O668" t="s">
        <v>29</v>
      </c>
      <c r="P668">
        <v>1</v>
      </c>
      <c r="Q668">
        <v>1</v>
      </c>
      <c r="R668">
        <v>1</v>
      </c>
      <c r="S668">
        <v>0</v>
      </c>
      <c r="T668" t="s">
        <v>15888</v>
      </c>
      <c r="U668" t="s">
        <v>15891</v>
      </c>
      <c r="V668" t="s">
        <v>15891</v>
      </c>
      <c r="W668" t="s">
        <v>15901</v>
      </c>
      <c r="X668" t="s">
        <v>15891</v>
      </c>
      <c r="Y668" t="s">
        <v>15897</v>
      </c>
      <c r="Z668" t="s">
        <v>15911</v>
      </c>
      <c r="AA668" t="s">
        <v>15915</v>
      </c>
      <c r="AB668" t="s">
        <v>15592</v>
      </c>
      <c r="AC668" t="s">
        <v>15589</v>
      </c>
      <c r="AD668" t="s">
        <v>15587</v>
      </c>
      <c r="AE668" t="s">
        <v>15588</v>
      </c>
      <c r="AF668" t="s">
        <v>15590</v>
      </c>
    </row>
    <row r="669" spans="1:32" x14ac:dyDescent="0.25">
      <c r="A669">
        <v>100241</v>
      </c>
      <c r="B669" t="s">
        <v>2563</v>
      </c>
      <c r="C669">
        <v>65000000</v>
      </c>
      <c r="D669">
        <v>71154592</v>
      </c>
      <c r="E669">
        <v>41661</v>
      </c>
      <c r="F669">
        <v>31.324733999999999</v>
      </c>
      <c r="G669">
        <v>92</v>
      </c>
      <c r="H669">
        <v>5</v>
      </c>
      <c r="I669">
        <v>687</v>
      </c>
      <c r="J669" t="s">
        <v>23</v>
      </c>
      <c r="K669" t="s">
        <v>2565</v>
      </c>
      <c r="L669" t="s">
        <v>236</v>
      </c>
      <c r="M669" t="s">
        <v>38</v>
      </c>
      <c r="N669" t="s">
        <v>2560</v>
      </c>
      <c r="O669" t="s">
        <v>29</v>
      </c>
      <c r="P669">
        <v>1</v>
      </c>
      <c r="Q669">
        <v>2</v>
      </c>
      <c r="R669">
        <v>1</v>
      </c>
      <c r="S669">
        <v>0</v>
      </c>
      <c r="T669" t="s">
        <v>15888</v>
      </c>
      <c r="U669" t="s">
        <v>15891</v>
      </c>
      <c r="V669" t="s">
        <v>15891</v>
      </c>
      <c r="W669" t="s">
        <v>15891</v>
      </c>
      <c r="X669" t="s">
        <v>15905</v>
      </c>
      <c r="Y669" t="s">
        <v>15897</v>
      </c>
      <c r="Z669" t="s">
        <v>15897</v>
      </c>
      <c r="AA669" t="s">
        <v>15897</v>
      </c>
      <c r="AB669" t="s">
        <v>2566</v>
      </c>
      <c r="AC669" t="s">
        <v>2563</v>
      </c>
      <c r="AD669" t="s">
        <v>2561</v>
      </c>
      <c r="AE669" t="s">
        <v>2562</v>
      </c>
      <c r="AF669" t="s">
        <v>2564</v>
      </c>
    </row>
    <row r="670" spans="1:32" x14ac:dyDescent="0.25">
      <c r="A670">
        <v>7350</v>
      </c>
      <c r="B670" t="s">
        <v>3958</v>
      </c>
      <c r="C670">
        <v>45000000</v>
      </c>
      <c r="D670">
        <v>175372502</v>
      </c>
      <c r="E670">
        <v>39441</v>
      </c>
      <c r="F670">
        <v>31.305336</v>
      </c>
      <c r="G670">
        <v>97</v>
      </c>
      <c r="H670">
        <v>7</v>
      </c>
      <c r="I670">
        <v>1111</v>
      </c>
      <c r="J670" t="s">
        <v>23</v>
      </c>
      <c r="K670" t="s">
        <v>3960</v>
      </c>
      <c r="L670" t="s">
        <v>37</v>
      </c>
      <c r="M670" t="s">
        <v>38</v>
      </c>
      <c r="N670" t="s">
        <v>2804</v>
      </c>
      <c r="O670" t="s">
        <v>29</v>
      </c>
      <c r="P670">
        <v>1</v>
      </c>
      <c r="Q670">
        <v>1</v>
      </c>
      <c r="R670">
        <v>1</v>
      </c>
      <c r="S670">
        <v>0</v>
      </c>
      <c r="T670" t="s">
        <v>15888</v>
      </c>
      <c r="U670" t="s">
        <v>15891</v>
      </c>
      <c r="V670" t="s">
        <v>13664</v>
      </c>
      <c r="W670" t="s">
        <v>15901</v>
      </c>
      <c r="X670" t="s">
        <v>15891</v>
      </c>
      <c r="Y670" t="s">
        <v>15896</v>
      </c>
      <c r="Z670" t="s">
        <v>15912</v>
      </c>
      <c r="AA670" t="s">
        <v>15915</v>
      </c>
      <c r="AB670" t="s">
        <v>3961</v>
      </c>
      <c r="AC670" t="s">
        <v>3958</v>
      </c>
      <c r="AD670" t="s">
        <v>3956</v>
      </c>
      <c r="AE670" t="s">
        <v>3957</v>
      </c>
      <c r="AF670" t="s">
        <v>3959</v>
      </c>
    </row>
    <row r="671" spans="1:32" x14ac:dyDescent="0.25">
      <c r="A671">
        <v>14560</v>
      </c>
      <c r="B671" t="s">
        <v>6589</v>
      </c>
      <c r="C671">
        <v>26000000</v>
      </c>
      <c r="D671">
        <v>183293131</v>
      </c>
      <c r="E671">
        <v>39828</v>
      </c>
      <c r="F671">
        <v>31.250382999999999</v>
      </c>
      <c r="G671">
        <v>91</v>
      </c>
      <c r="H671">
        <v>5.2</v>
      </c>
      <c r="I671">
        <v>788</v>
      </c>
      <c r="J671" t="s">
        <v>23</v>
      </c>
      <c r="K671" t="s">
        <v>6591</v>
      </c>
      <c r="L671" t="s">
        <v>37</v>
      </c>
      <c r="M671" t="s">
        <v>38</v>
      </c>
      <c r="N671" t="s">
        <v>2025</v>
      </c>
      <c r="O671" t="s">
        <v>29</v>
      </c>
      <c r="P671">
        <v>1</v>
      </c>
      <c r="Q671">
        <v>1</v>
      </c>
      <c r="R671">
        <v>1</v>
      </c>
      <c r="S671">
        <v>0</v>
      </c>
      <c r="T671" t="s">
        <v>15888</v>
      </c>
      <c r="U671" t="s">
        <v>15890</v>
      </c>
      <c r="V671" t="s">
        <v>13664</v>
      </c>
      <c r="W671" t="s">
        <v>15891</v>
      </c>
      <c r="X671" t="s">
        <v>15891</v>
      </c>
      <c r="Y671" t="s">
        <v>15895</v>
      </c>
      <c r="Z671" t="s">
        <v>15896</v>
      </c>
      <c r="AA671" t="s">
        <v>15894</v>
      </c>
      <c r="AB671" t="s">
        <v>6592</v>
      </c>
      <c r="AC671" t="s">
        <v>6589</v>
      </c>
      <c r="AD671" t="s">
        <v>6587</v>
      </c>
      <c r="AE671" t="s">
        <v>6588</v>
      </c>
      <c r="AF671" t="s">
        <v>6590</v>
      </c>
    </row>
    <row r="672" spans="1:32" x14ac:dyDescent="0.25">
      <c r="A672">
        <v>322</v>
      </c>
      <c r="B672" t="s">
        <v>5824</v>
      </c>
      <c r="C672">
        <v>25000000</v>
      </c>
      <c r="D672">
        <v>156822020</v>
      </c>
      <c r="E672">
        <v>37901</v>
      </c>
      <c r="F672">
        <v>31.242999000000001</v>
      </c>
      <c r="G672">
        <v>138</v>
      </c>
      <c r="H672">
        <v>7.6</v>
      </c>
      <c r="I672">
        <v>1422</v>
      </c>
      <c r="J672" t="s">
        <v>23</v>
      </c>
      <c r="K672" t="s">
        <v>5826</v>
      </c>
      <c r="L672" t="s">
        <v>37</v>
      </c>
      <c r="M672" t="s">
        <v>38</v>
      </c>
      <c r="N672" t="s">
        <v>5822</v>
      </c>
      <c r="O672" t="s">
        <v>29</v>
      </c>
      <c r="P672">
        <v>1</v>
      </c>
      <c r="Q672">
        <v>1</v>
      </c>
      <c r="R672">
        <v>1</v>
      </c>
      <c r="S672">
        <v>1</v>
      </c>
      <c r="T672" t="s">
        <v>15888</v>
      </c>
      <c r="U672" t="s">
        <v>15891</v>
      </c>
      <c r="V672" t="s">
        <v>15891</v>
      </c>
      <c r="W672" t="s">
        <v>15901</v>
      </c>
      <c r="X672" t="s">
        <v>15905</v>
      </c>
      <c r="Y672" t="s">
        <v>15897</v>
      </c>
      <c r="Z672" t="s">
        <v>15911</v>
      </c>
      <c r="AA672" t="s">
        <v>15915</v>
      </c>
      <c r="AB672" t="s">
        <v>5827</v>
      </c>
      <c r="AC672" t="s">
        <v>5824</v>
      </c>
      <c r="AE672" t="s">
        <v>5823</v>
      </c>
      <c r="AF672" t="s">
        <v>5825</v>
      </c>
    </row>
    <row r="673" spans="1:32" x14ac:dyDescent="0.25">
      <c r="A673">
        <v>249164</v>
      </c>
      <c r="B673" t="s">
        <v>10366</v>
      </c>
      <c r="C673">
        <v>11000000</v>
      </c>
      <c r="D673">
        <v>78874843</v>
      </c>
      <c r="E673">
        <v>41872</v>
      </c>
      <c r="F673">
        <v>31.162838000000001</v>
      </c>
      <c r="G673">
        <v>106</v>
      </c>
      <c r="H673">
        <v>7.3</v>
      </c>
      <c r="I673">
        <v>1368</v>
      </c>
      <c r="J673" t="s">
        <v>23</v>
      </c>
      <c r="K673" t="s">
        <v>10368</v>
      </c>
      <c r="L673" t="s">
        <v>37</v>
      </c>
      <c r="M673" t="s">
        <v>38</v>
      </c>
      <c r="N673" t="s">
        <v>786</v>
      </c>
      <c r="O673" t="s">
        <v>29</v>
      </c>
      <c r="P673">
        <v>1</v>
      </c>
      <c r="Q673">
        <v>1</v>
      </c>
      <c r="R673">
        <v>1</v>
      </c>
      <c r="S673">
        <v>0</v>
      </c>
      <c r="T673" t="s">
        <v>15888</v>
      </c>
      <c r="U673" t="s">
        <v>15891</v>
      </c>
      <c r="V673" t="s">
        <v>15891</v>
      </c>
      <c r="W673" t="s">
        <v>15901</v>
      </c>
      <c r="X673" t="s">
        <v>15891</v>
      </c>
      <c r="Y673" t="s">
        <v>15897</v>
      </c>
      <c r="Z673" t="s">
        <v>15911</v>
      </c>
      <c r="AA673" t="s">
        <v>15915</v>
      </c>
      <c r="AB673" t="s">
        <v>10369</v>
      </c>
      <c r="AC673" t="s">
        <v>10366</v>
      </c>
      <c r="AE673" t="s">
        <v>10365</v>
      </c>
      <c r="AF673" t="s">
        <v>10367</v>
      </c>
    </row>
    <row r="674" spans="1:32" x14ac:dyDescent="0.25">
      <c r="A674">
        <v>2976</v>
      </c>
      <c r="B674" t="s">
        <v>2015</v>
      </c>
      <c r="C674">
        <v>50000000</v>
      </c>
      <c r="D674">
        <v>90450008</v>
      </c>
      <c r="E674">
        <v>39276</v>
      </c>
      <c r="F674">
        <v>31.160542</v>
      </c>
      <c r="G674">
        <v>117</v>
      </c>
      <c r="H674">
        <v>6.5</v>
      </c>
      <c r="I674">
        <v>709</v>
      </c>
      <c r="J674" t="s">
        <v>23</v>
      </c>
      <c r="K674" t="s">
        <v>2017</v>
      </c>
      <c r="L674" t="s">
        <v>41</v>
      </c>
      <c r="M674" t="s">
        <v>38</v>
      </c>
      <c r="N674" t="s">
        <v>2012</v>
      </c>
      <c r="O674" t="s">
        <v>29</v>
      </c>
      <c r="P674">
        <v>1</v>
      </c>
      <c r="Q674">
        <v>2</v>
      </c>
      <c r="R674">
        <v>1</v>
      </c>
      <c r="S674">
        <v>0</v>
      </c>
      <c r="T674" t="s">
        <v>15888</v>
      </c>
      <c r="U674" t="s">
        <v>15891</v>
      </c>
      <c r="V674" t="s">
        <v>13664</v>
      </c>
      <c r="W674" t="s">
        <v>15891</v>
      </c>
      <c r="X674" t="s">
        <v>15891</v>
      </c>
      <c r="Y674" t="s">
        <v>15896</v>
      </c>
      <c r="Z674" t="s">
        <v>15896</v>
      </c>
      <c r="AA674" t="s">
        <v>15897</v>
      </c>
      <c r="AB674" t="s">
        <v>2018</v>
      </c>
      <c r="AC674" t="s">
        <v>2015</v>
      </c>
      <c r="AD674" t="s">
        <v>2013</v>
      </c>
      <c r="AE674" t="s">
        <v>2014</v>
      </c>
      <c r="AF674" t="s">
        <v>2016</v>
      </c>
    </row>
    <row r="675" spans="1:32" x14ac:dyDescent="0.25">
      <c r="A675">
        <v>9342</v>
      </c>
      <c r="B675" t="s">
        <v>2454</v>
      </c>
      <c r="C675">
        <v>95000000</v>
      </c>
      <c r="D675">
        <v>250288523</v>
      </c>
      <c r="E675">
        <v>35992</v>
      </c>
      <c r="F675">
        <v>31.086791000000002</v>
      </c>
      <c r="G675">
        <v>136</v>
      </c>
      <c r="H675">
        <v>6.3</v>
      </c>
      <c r="I675">
        <v>1183</v>
      </c>
      <c r="J675" t="s">
        <v>23</v>
      </c>
      <c r="K675" t="s">
        <v>2229</v>
      </c>
      <c r="L675" t="s">
        <v>37</v>
      </c>
      <c r="M675" t="s">
        <v>38</v>
      </c>
      <c r="N675" t="s">
        <v>134</v>
      </c>
      <c r="O675" t="s">
        <v>29</v>
      </c>
      <c r="P675">
        <v>1</v>
      </c>
      <c r="Q675">
        <v>1</v>
      </c>
      <c r="R675">
        <v>1</v>
      </c>
      <c r="S675">
        <v>0</v>
      </c>
      <c r="T675" t="s">
        <v>15888</v>
      </c>
      <c r="U675" t="s">
        <v>15890</v>
      </c>
      <c r="V675" t="s">
        <v>15891</v>
      </c>
      <c r="W675" t="s">
        <v>15891</v>
      </c>
      <c r="X675" t="s">
        <v>15891</v>
      </c>
      <c r="Y675" t="s">
        <v>15894</v>
      </c>
      <c r="Z675" t="s">
        <v>15897</v>
      </c>
      <c r="AA675" t="s">
        <v>15894</v>
      </c>
      <c r="AB675" t="s">
        <v>2456</v>
      </c>
      <c r="AC675" t="s">
        <v>2454</v>
      </c>
      <c r="AE675" t="s">
        <v>2453</v>
      </c>
      <c r="AF675" t="s">
        <v>2455</v>
      </c>
    </row>
    <row r="676" spans="1:32" x14ac:dyDescent="0.25">
      <c r="A676">
        <v>64685</v>
      </c>
      <c r="B676" t="s">
        <v>4687</v>
      </c>
      <c r="C676">
        <v>40000000</v>
      </c>
      <c r="D676">
        <v>55247881</v>
      </c>
      <c r="E676">
        <v>40901</v>
      </c>
      <c r="F676">
        <v>31.066873999999999</v>
      </c>
      <c r="G676">
        <v>129</v>
      </c>
      <c r="H676">
        <v>6.9</v>
      </c>
      <c r="I676">
        <v>708</v>
      </c>
      <c r="J676" t="s">
        <v>23</v>
      </c>
      <c r="K676" t="s">
        <v>4689</v>
      </c>
      <c r="L676" t="s">
        <v>37</v>
      </c>
      <c r="M676" t="s">
        <v>38</v>
      </c>
      <c r="N676" t="s">
        <v>786</v>
      </c>
      <c r="O676" t="s">
        <v>29</v>
      </c>
      <c r="P676">
        <v>1</v>
      </c>
      <c r="Q676">
        <v>1</v>
      </c>
      <c r="R676">
        <v>1</v>
      </c>
      <c r="S676">
        <v>2</v>
      </c>
      <c r="T676" t="s">
        <v>15888</v>
      </c>
      <c r="U676" t="s">
        <v>15891</v>
      </c>
      <c r="V676" t="s">
        <v>15891</v>
      </c>
      <c r="W676" t="s">
        <v>15901</v>
      </c>
      <c r="X676" t="s">
        <v>15891</v>
      </c>
      <c r="Y676" t="s">
        <v>15897</v>
      </c>
      <c r="Z676" t="s">
        <v>15911</v>
      </c>
      <c r="AA676" t="s">
        <v>15915</v>
      </c>
      <c r="AB676" t="s">
        <v>4690</v>
      </c>
      <c r="AC676" t="s">
        <v>4687</v>
      </c>
      <c r="AD676" t="s">
        <v>4685</v>
      </c>
      <c r="AE676" t="s">
        <v>4686</v>
      </c>
      <c r="AF676" t="s">
        <v>4688</v>
      </c>
    </row>
    <row r="677" spans="1:32" x14ac:dyDescent="0.25">
      <c r="A677">
        <v>45317</v>
      </c>
      <c r="B677" t="s">
        <v>10352</v>
      </c>
      <c r="C677">
        <v>25000000</v>
      </c>
      <c r="D677">
        <v>93617009</v>
      </c>
      <c r="E677">
        <v>40529</v>
      </c>
      <c r="F677">
        <v>31.019380999999999</v>
      </c>
      <c r="G677">
        <v>116</v>
      </c>
      <c r="H677">
        <v>7.2</v>
      </c>
      <c r="I677">
        <v>1486</v>
      </c>
      <c r="J677" t="s">
        <v>23</v>
      </c>
      <c r="K677" t="s">
        <v>2258</v>
      </c>
      <c r="L677" t="s">
        <v>37</v>
      </c>
      <c r="M677" t="s">
        <v>38</v>
      </c>
      <c r="N677" t="s">
        <v>786</v>
      </c>
      <c r="O677" t="s">
        <v>29</v>
      </c>
      <c r="P677">
        <v>1</v>
      </c>
      <c r="Q677">
        <v>1</v>
      </c>
      <c r="R677">
        <v>1</v>
      </c>
      <c r="S677">
        <v>1</v>
      </c>
      <c r="T677" t="s">
        <v>15888</v>
      </c>
      <c r="U677" t="s">
        <v>15891</v>
      </c>
      <c r="V677" t="s">
        <v>15891</v>
      </c>
      <c r="W677" t="s">
        <v>15901</v>
      </c>
      <c r="X677" t="s">
        <v>15891</v>
      </c>
      <c r="Y677" t="s">
        <v>15897</v>
      </c>
      <c r="Z677" t="s">
        <v>15911</v>
      </c>
      <c r="AA677" t="s">
        <v>15915</v>
      </c>
      <c r="AB677" t="s">
        <v>10354</v>
      </c>
      <c r="AC677" t="s">
        <v>10352</v>
      </c>
      <c r="AD677" t="s">
        <v>10350</v>
      </c>
      <c r="AE677" t="s">
        <v>10351</v>
      </c>
      <c r="AF677" t="s">
        <v>10353</v>
      </c>
    </row>
    <row r="678" spans="1:32" x14ac:dyDescent="0.25">
      <c r="A678">
        <v>42188</v>
      </c>
      <c r="B678" t="s">
        <v>9498</v>
      </c>
      <c r="C678">
        <v>15000000</v>
      </c>
      <c r="D678">
        <v>9455232</v>
      </c>
      <c r="E678">
        <v>40436</v>
      </c>
      <c r="F678">
        <v>30.983397</v>
      </c>
      <c r="G678">
        <v>104</v>
      </c>
      <c r="H678">
        <v>6.8</v>
      </c>
      <c r="I678">
        <v>737</v>
      </c>
      <c r="J678" t="s">
        <v>23</v>
      </c>
      <c r="K678" t="s">
        <v>9500</v>
      </c>
      <c r="L678" t="s">
        <v>41</v>
      </c>
      <c r="M678" t="s">
        <v>38</v>
      </c>
      <c r="N678" t="s">
        <v>9495</v>
      </c>
      <c r="O678" t="s">
        <v>29</v>
      </c>
      <c r="P678">
        <v>1</v>
      </c>
      <c r="Q678">
        <v>2</v>
      </c>
      <c r="R678">
        <v>1</v>
      </c>
      <c r="S678">
        <v>0</v>
      </c>
      <c r="T678" t="s">
        <v>15888</v>
      </c>
      <c r="U678" t="s">
        <v>15891</v>
      </c>
      <c r="V678" t="s">
        <v>15891</v>
      </c>
      <c r="W678" t="s">
        <v>15901</v>
      </c>
      <c r="X678" t="s">
        <v>15891</v>
      </c>
      <c r="Y678" t="s">
        <v>15897</v>
      </c>
      <c r="Z678" t="s">
        <v>15911</v>
      </c>
      <c r="AA678" t="s">
        <v>15915</v>
      </c>
      <c r="AB678" t="s">
        <v>9501</v>
      </c>
      <c r="AC678" t="s">
        <v>9498</v>
      </c>
      <c r="AD678" t="s">
        <v>9496</v>
      </c>
      <c r="AE678" t="s">
        <v>9497</v>
      </c>
      <c r="AF678" t="s">
        <v>9499</v>
      </c>
    </row>
    <row r="679" spans="1:32" x14ac:dyDescent="0.25">
      <c r="A679">
        <v>22894</v>
      </c>
      <c r="B679" t="s">
        <v>6640</v>
      </c>
      <c r="C679">
        <v>26000000</v>
      </c>
      <c r="D679">
        <v>67918658</v>
      </c>
      <c r="E679">
        <v>40199</v>
      </c>
      <c r="F679">
        <v>30.981604000000001</v>
      </c>
      <c r="G679">
        <v>100</v>
      </c>
      <c r="H679">
        <v>5.2</v>
      </c>
      <c r="I679">
        <v>629</v>
      </c>
      <c r="J679" t="s">
        <v>23</v>
      </c>
      <c r="K679" t="s">
        <v>6642</v>
      </c>
      <c r="L679" t="s">
        <v>37</v>
      </c>
      <c r="M679" t="s">
        <v>38</v>
      </c>
      <c r="N679" t="s">
        <v>3816</v>
      </c>
      <c r="O679" t="s">
        <v>29</v>
      </c>
      <c r="P679">
        <v>1</v>
      </c>
      <c r="Q679">
        <v>1</v>
      </c>
      <c r="R679">
        <v>1</v>
      </c>
      <c r="S679">
        <v>0</v>
      </c>
      <c r="T679" t="s">
        <v>15888</v>
      </c>
      <c r="U679" t="s">
        <v>15891</v>
      </c>
      <c r="V679" t="s">
        <v>15891</v>
      </c>
      <c r="W679" t="s">
        <v>15891</v>
      </c>
      <c r="X679" t="s">
        <v>15891</v>
      </c>
      <c r="Y679" t="s">
        <v>15897</v>
      </c>
      <c r="Z679" t="s">
        <v>15897</v>
      </c>
      <c r="AA679" t="s">
        <v>15897</v>
      </c>
      <c r="AB679" t="s">
        <v>6643</v>
      </c>
      <c r="AC679" t="s">
        <v>6640</v>
      </c>
      <c r="AD679" t="s">
        <v>6638</v>
      </c>
      <c r="AE679" t="s">
        <v>6639</v>
      </c>
      <c r="AF679" t="s">
        <v>6641</v>
      </c>
    </row>
    <row r="680" spans="1:32" x14ac:dyDescent="0.25">
      <c r="A680">
        <v>59678</v>
      </c>
      <c r="B680" t="s">
        <v>9925</v>
      </c>
      <c r="C680">
        <v>14350531</v>
      </c>
      <c r="D680">
        <v>3964682</v>
      </c>
      <c r="E680">
        <v>40675</v>
      </c>
      <c r="F680">
        <v>30.952376999999998</v>
      </c>
      <c r="G680">
        <v>88</v>
      </c>
      <c r="H680">
        <v>6.3</v>
      </c>
      <c r="I680">
        <v>733</v>
      </c>
      <c r="J680" t="s">
        <v>23</v>
      </c>
      <c r="K680" t="s">
        <v>9927</v>
      </c>
      <c r="L680" t="s">
        <v>2620</v>
      </c>
      <c r="M680" t="s">
        <v>38</v>
      </c>
      <c r="N680" t="s">
        <v>121</v>
      </c>
      <c r="O680" t="s">
        <v>29</v>
      </c>
      <c r="P680">
        <v>1</v>
      </c>
      <c r="Q680">
        <v>1</v>
      </c>
      <c r="R680">
        <v>1</v>
      </c>
      <c r="S680">
        <v>0</v>
      </c>
      <c r="T680" t="s">
        <v>15888</v>
      </c>
      <c r="U680" t="s">
        <v>15890</v>
      </c>
      <c r="V680" t="s">
        <v>13664</v>
      </c>
      <c r="W680" t="s">
        <v>15891</v>
      </c>
      <c r="X680" t="s">
        <v>15891</v>
      </c>
      <c r="Y680" t="s">
        <v>15895</v>
      </c>
      <c r="Z680" t="s">
        <v>15896</v>
      </c>
      <c r="AA680" t="s">
        <v>15894</v>
      </c>
      <c r="AB680" t="s">
        <v>9928</v>
      </c>
      <c r="AC680" t="s">
        <v>9925</v>
      </c>
      <c r="AD680" t="s">
        <v>9923</v>
      </c>
      <c r="AE680" t="s">
        <v>9924</v>
      </c>
      <c r="AF680" t="s">
        <v>9926</v>
      </c>
    </row>
    <row r="681" spans="1:32" x14ac:dyDescent="0.25">
      <c r="A681">
        <v>14306</v>
      </c>
      <c r="B681" t="s">
        <v>2635</v>
      </c>
      <c r="C681">
        <v>60000000</v>
      </c>
      <c r="D681">
        <v>244082376</v>
      </c>
      <c r="E681">
        <v>39807</v>
      </c>
      <c r="F681">
        <v>30.951203</v>
      </c>
      <c r="G681">
        <v>115</v>
      </c>
      <c r="H681">
        <v>6.9</v>
      </c>
      <c r="I681">
        <v>1343</v>
      </c>
      <c r="J681" t="s">
        <v>23</v>
      </c>
      <c r="K681" t="s">
        <v>2637</v>
      </c>
      <c r="L681" t="s">
        <v>37</v>
      </c>
      <c r="M681" t="s">
        <v>38</v>
      </c>
      <c r="N681" t="s">
        <v>1515</v>
      </c>
      <c r="O681" t="s">
        <v>29</v>
      </c>
      <c r="P681">
        <v>1</v>
      </c>
      <c r="Q681">
        <v>1</v>
      </c>
      <c r="R681">
        <v>1</v>
      </c>
      <c r="S681">
        <v>0</v>
      </c>
      <c r="T681" t="s">
        <v>15888</v>
      </c>
      <c r="U681" t="s">
        <v>15891</v>
      </c>
      <c r="V681" t="s">
        <v>13664</v>
      </c>
      <c r="W681" t="s">
        <v>15891</v>
      </c>
      <c r="X681" t="s">
        <v>15891</v>
      </c>
      <c r="Y681" t="s">
        <v>15896</v>
      </c>
      <c r="Z681" t="s">
        <v>15896</v>
      </c>
      <c r="AA681" t="s">
        <v>15897</v>
      </c>
      <c r="AB681" t="s">
        <v>2638</v>
      </c>
      <c r="AC681" t="s">
        <v>2635</v>
      </c>
      <c r="AD681" t="s">
        <v>2633</v>
      </c>
      <c r="AE681" t="s">
        <v>2634</v>
      </c>
      <c r="AF681" t="s">
        <v>2636</v>
      </c>
    </row>
    <row r="682" spans="1:32" x14ac:dyDescent="0.25">
      <c r="A682">
        <v>10139</v>
      </c>
      <c r="B682" t="s">
        <v>7831</v>
      </c>
      <c r="C682">
        <v>20000000</v>
      </c>
      <c r="D682">
        <v>54586584</v>
      </c>
      <c r="E682">
        <v>39778</v>
      </c>
      <c r="F682">
        <v>30.909699</v>
      </c>
      <c r="G682">
        <v>128</v>
      </c>
      <c r="H682">
        <v>7.1</v>
      </c>
      <c r="I682">
        <v>612</v>
      </c>
      <c r="J682" t="s">
        <v>23</v>
      </c>
      <c r="K682" t="s">
        <v>6327</v>
      </c>
      <c r="L682" t="s">
        <v>37</v>
      </c>
      <c r="M682" t="s">
        <v>38</v>
      </c>
      <c r="N682" t="s">
        <v>2426</v>
      </c>
      <c r="O682" t="s">
        <v>29</v>
      </c>
      <c r="P682">
        <v>1</v>
      </c>
      <c r="Q682">
        <v>1</v>
      </c>
      <c r="R682">
        <v>1</v>
      </c>
      <c r="S682">
        <v>0</v>
      </c>
      <c r="T682" t="s">
        <v>15888</v>
      </c>
      <c r="U682" t="s">
        <v>15891</v>
      </c>
      <c r="V682" t="s">
        <v>15891</v>
      </c>
      <c r="W682" t="s">
        <v>15901</v>
      </c>
      <c r="X682" t="s">
        <v>15891</v>
      </c>
      <c r="Y682" t="s">
        <v>15897</v>
      </c>
      <c r="Z682" t="s">
        <v>15911</v>
      </c>
      <c r="AA682" t="s">
        <v>15915</v>
      </c>
      <c r="AB682" t="s">
        <v>7833</v>
      </c>
      <c r="AC682" t="s">
        <v>7831</v>
      </c>
      <c r="AD682" t="s">
        <v>7829</v>
      </c>
      <c r="AE682" t="s">
        <v>7830</v>
      </c>
      <c r="AF682" t="s">
        <v>7832</v>
      </c>
    </row>
    <row r="683" spans="1:32" x14ac:dyDescent="0.25">
      <c r="A683">
        <v>788</v>
      </c>
      <c r="B683" t="s">
        <v>6716</v>
      </c>
      <c r="C683">
        <v>25000000</v>
      </c>
      <c r="D683">
        <v>441286195</v>
      </c>
      <c r="E683">
        <v>34297</v>
      </c>
      <c r="F683">
        <v>30.884535</v>
      </c>
      <c r="G683">
        <v>125</v>
      </c>
      <c r="H683">
        <v>7</v>
      </c>
      <c r="I683">
        <v>1591</v>
      </c>
      <c r="J683" t="s">
        <v>23</v>
      </c>
      <c r="K683" t="s">
        <v>6718</v>
      </c>
      <c r="L683" t="s">
        <v>37</v>
      </c>
      <c r="M683" t="s">
        <v>38</v>
      </c>
      <c r="N683" t="s">
        <v>2500</v>
      </c>
      <c r="O683" t="s">
        <v>29</v>
      </c>
      <c r="P683">
        <v>1</v>
      </c>
      <c r="Q683">
        <v>1</v>
      </c>
      <c r="R683">
        <v>1</v>
      </c>
      <c r="S683">
        <v>1</v>
      </c>
      <c r="T683" t="s">
        <v>15888</v>
      </c>
      <c r="U683" t="s">
        <v>15891</v>
      </c>
      <c r="V683" t="s">
        <v>13664</v>
      </c>
      <c r="W683" t="s">
        <v>15901</v>
      </c>
      <c r="X683" t="s">
        <v>15891</v>
      </c>
      <c r="Y683" t="s">
        <v>15896</v>
      </c>
      <c r="Z683" t="s">
        <v>15912</v>
      </c>
      <c r="AA683" t="s">
        <v>15915</v>
      </c>
      <c r="AB683" t="s">
        <v>6719</v>
      </c>
      <c r="AC683" t="s">
        <v>6716</v>
      </c>
      <c r="AE683" t="s">
        <v>6715</v>
      </c>
      <c r="AF683" t="s">
        <v>6717</v>
      </c>
    </row>
    <row r="684" spans="1:32" x14ac:dyDescent="0.25">
      <c r="A684">
        <v>88005</v>
      </c>
      <c r="B684" t="s">
        <v>10818</v>
      </c>
      <c r="C684">
        <v>10000000</v>
      </c>
      <c r="D684">
        <v>9636289</v>
      </c>
      <c r="E684">
        <v>41082</v>
      </c>
      <c r="F684">
        <v>30.863081999999999</v>
      </c>
      <c r="G684">
        <v>101</v>
      </c>
      <c r="H684">
        <v>6.3</v>
      </c>
      <c r="I684">
        <v>700</v>
      </c>
      <c r="J684" t="s">
        <v>23</v>
      </c>
      <c r="K684" t="s">
        <v>10820</v>
      </c>
      <c r="L684" t="s">
        <v>37</v>
      </c>
      <c r="M684" t="s">
        <v>38</v>
      </c>
      <c r="N684" t="s">
        <v>3777</v>
      </c>
      <c r="O684" t="s">
        <v>29</v>
      </c>
      <c r="P684">
        <v>1</v>
      </c>
      <c r="Q684">
        <v>1</v>
      </c>
      <c r="R684">
        <v>1</v>
      </c>
      <c r="S684">
        <v>0</v>
      </c>
      <c r="T684" t="s">
        <v>15888</v>
      </c>
      <c r="U684" t="s">
        <v>15891</v>
      </c>
      <c r="V684" t="s">
        <v>13664</v>
      </c>
      <c r="W684" t="s">
        <v>15901</v>
      </c>
      <c r="X684" t="s">
        <v>15891</v>
      </c>
      <c r="Y684" t="s">
        <v>15896</v>
      </c>
      <c r="Z684" t="s">
        <v>15912</v>
      </c>
      <c r="AA684" t="s">
        <v>15915</v>
      </c>
      <c r="AB684" t="s">
        <v>10821</v>
      </c>
      <c r="AC684" t="s">
        <v>10818</v>
      </c>
      <c r="AE684" t="s">
        <v>10817</v>
      </c>
      <c r="AF684" t="s">
        <v>10819</v>
      </c>
    </row>
    <row r="685" spans="1:32" x14ac:dyDescent="0.25">
      <c r="A685">
        <v>926</v>
      </c>
      <c r="B685" t="s">
        <v>3973</v>
      </c>
      <c r="C685">
        <v>45000000</v>
      </c>
      <c r="D685">
        <v>90683916</v>
      </c>
      <c r="E685">
        <v>36517</v>
      </c>
      <c r="F685">
        <v>30.816341000000001</v>
      </c>
      <c r="G685">
        <v>102</v>
      </c>
      <c r="H685">
        <v>6.9</v>
      </c>
      <c r="I685">
        <v>710</v>
      </c>
      <c r="J685" t="s">
        <v>23</v>
      </c>
      <c r="K685" t="s">
        <v>3975</v>
      </c>
      <c r="L685" t="s">
        <v>37</v>
      </c>
      <c r="M685" t="s">
        <v>38</v>
      </c>
      <c r="N685" t="s">
        <v>1759</v>
      </c>
      <c r="O685" t="s">
        <v>29</v>
      </c>
      <c r="P685">
        <v>1</v>
      </c>
      <c r="Q685">
        <v>1</v>
      </c>
      <c r="R685">
        <v>1</v>
      </c>
      <c r="S685">
        <v>0</v>
      </c>
      <c r="T685" t="s">
        <v>15888</v>
      </c>
      <c r="U685" t="s">
        <v>15891</v>
      </c>
      <c r="V685" t="s">
        <v>13664</v>
      </c>
      <c r="W685" t="s">
        <v>15891</v>
      </c>
      <c r="X685" t="s">
        <v>15891</v>
      </c>
      <c r="Y685" t="s">
        <v>15896</v>
      </c>
      <c r="Z685" t="s">
        <v>15896</v>
      </c>
      <c r="AA685" t="s">
        <v>15897</v>
      </c>
      <c r="AB685" t="s">
        <v>3976</v>
      </c>
      <c r="AC685" t="s">
        <v>3973</v>
      </c>
      <c r="AE685" t="s">
        <v>3972</v>
      </c>
      <c r="AF685" t="s">
        <v>3974</v>
      </c>
    </row>
    <row r="686" spans="1:32" x14ac:dyDescent="0.25">
      <c r="A686">
        <v>6557</v>
      </c>
      <c r="B686" t="s">
        <v>5835</v>
      </c>
      <c r="C686">
        <v>30000000</v>
      </c>
      <c r="D686">
        <v>160259319</v>
      </c>
      <c r="E686">
        <v>39457</v>
      </c>
      <c r="F686">
        <v>30.695228</v>
      </c>
      <c r="G686">
        <v>111</v>
      </c>
      <c r="H686">
        <v>6.1</v>
      </c>
      <c r="I686">
        <v>978</v>
      </c>
      <c r="J686" t="s">
        <v>23</v>
      </c>
      <c r="K686" t="s">
        <v>5837</v>
      </c>
      <c r="L686" t="s">
        <v>37</v>
      </c>
      <c r="M686" t="s">
        <v>38</v>
      </c>
      <c r="N686" t="s">
        <v>1106</v>
      </c>
      <c r="O686" t="s">
        <v>29</v>
      </c>
      <c r="P686">
        <v>1</v>
      </c>
      <c r="Q686">
        <v>1</v>
      </c>
      <c r="R686">
        <v>1</v>
      </c>
      <c r="S686">
        <v>0</v>
      </c>
      <c r="T686" t="s">
        <v>15888</v>
      </c>
      <c r="U686" t="s">
        <v>15891</v>
      </c>
      <c r="V686" t="s">
        <v>13664</v>
      </c>
      <c r="W686" t="s">
        <v>15891</v>
      </c>
      <c r="X686" t="s">
        <v>15891</v>
      </c>
      <c r="Y686" t="s">
        <v>15896</v>
      </c>
      <c r="Z686" t="s">
        <v>15896</v>
      </c>
      <c r="AA686" t="s">
        <v>15897</v>
      </c>
      <c r="AB686" t="s">
        <v>5838</v>
      </c>
      <c r="AC686" t="s">
        <v>5835</v>
      </c>
      <c r="AD686" t="s">
        <v>5833</v>
      </c>
      <c r="AE686" t="s">
        <v>5834</v>
      </c>
      <c r="AF686" t="s">
        <v>5836</v>
      </c>
    </row>
    <row r="687" spans="1:32" x14ac:dyDescent="0.25">
      <c r="A687">
        <v>170687</v>
      </c>
      <c r="B687" t="s">
        <v>2824</v>
      </c>
      <c r="C687">
        <v>60000000</v>
      </c>
      <c r="D687">
        <v>108255770</v>
      </c>
      <c r="E687">
        <v>41892</v>
      </c>
      <c r="F687">
        <v>30.656345000000002</v>
      </c>
      <c r="G687">
        <v>97</v>
      </c>
      <c r="H687">
        <v>6.6</v>
      </c>
      <c r="I687">
        <v>668</v>
      </c>
      <c r="J687" t="s">
        <v>23</v>
      </c>
      <c r="K687" t="s">
        <v>2826</v>
      </c>
      <c r="L687" t="s">
        <v>37</v>
      </c>
      <c r="M687" t="s">
        <v>38</v>
      </c>
      <c r="N687" t="s">
        <v>530</v>
      </c>
      <c r="O687" t="s">
        <v>29</v>
      </c>
      <c r="P687">
        <v>1</v>
      </c>
      <c r="Q687">
        <v>1</v>
      </c>
      <c r="R687">
        <v>1</v>
      </c>
      <c r="S687">
        <v>0</v>
      </c>
      <c r="T687" t="s">
        <v>15887</v>
      </c>
      <c r="U687" t="s">
        <v>15891</v>
      </c>
      <c r="V687" t="s">
        <v>13664</v>
      </c>
      <c r="W687" t="s">
        <v>15891</v>
      </c>
      <c r="X687" t="s">
        <v>15891</v>
      </c>
      <c r="Y687" t="s">
        <v>15896</v>
      </c>
      <c r="Z687" t="s">
        <v>15896</v>
      </c>
      <c r="AA687" t="s">
        <v>15897</v>
      </c>
      <c r="AB687" t="s">
        <v>2827</v>
      </c>
      <c r="AC687" t="s">
        <v>2824</v>
      </c>
      <c r="AE687" t="s">
        <v>2823</v>
      </c>
      <c r="AF687" t="s">
        <v>2825</v>
      </c>
    </row>
    <row r="688" spans="1:32" x14ac:dyDescent="0.25">
      <c r="A688">
        <v>401</v>
      </c>
      <c r="B688" t="s">
        <v>13822</v>
      </c>
      <c r="C688">
        <v>2500000</v>
      </c>
      <c r="D688">
        <v>26781723</v>
      </c>
      <c r="E688">
        <v>38196</v>
      </c>
      <c r="F688">
        <v>30.583959</v>
      </c>
      <c r="G688">
        <v>102</v>
      </c>
      <c r="H688">
        <v>7.1</v>
      </c>
      <c r="I688">
        <v>618</v>
      </c>
      <c r="J688" t="s">
        <v>23</v>
      </c>
      <c r="K688" t="s">
        <v>13824</v>
      </c>
      <c r="L688" t="s">
        <v>37</v>
      </c>
      <c r="M688" t="s">
        <v>38</v>
      </c>
      <c r="N688" t="s">
        <v>917</v>
      </c>
      <c r="O688" t="s">
        <v>29</v>
      </c>
      <c r="P688">
        <v>1</v>
      </c>
      <c r="Q688">
        <v>1</v>
      </c>
      <c r="R688">
        <v>1</v>
      </c>
      <c r="S688">
        <v>0</v>
      </c>
      <c r="T688" t="s">
        <v>15888</v>
      </c>
      <c r="U688" t="s">
        <v>15891</v>
      </c>
      <c r="V688" t="s">
        <v>13664</v>
      </c>
      <c r="W688" t="s">
        <v>15901</v>
      </c>
      <c r="X688" t="s">
        <v>15891</v>
      </c>
      <c r="Y688" t="s">
        <v>15896</v>
      </c>
      <c r="Z688" t="s">
        <v>15912</v>
      </c>
      <c r="AA688" t="s">
        <v>15915</v>
      </c>
      <c r="AC688" t="s">
        <v>13822</v>
      </c>
      <c r="AD688" t="s">
        <v>13820</v>
      </c>
      <c r="AE688" t="s">
        <v>13821</v>
      </c>
      <c r="AF688" t="s">
        <v>13823</v>
      </c>
    </row>
    <row r="689" spans="1:32" x14ac:dyDescent="0.25">
      <c r="A689">
        <v>8536</v>
      </c>
      <c r="B689" t="s">
        <v>3273</v>
      </c>
      <c r="C689">
        <v>54000000</v>
      </c>
      <c r="D689">
        <v>190458706</v>
      </c>
      <c r="E689">
        <v>29559</v>
      </c>
      <c r="F689">
        <v>30.515174999999999</v>
      </c>
      <c r="G689">
        <v>127</v>
      </c>
      <c r="H689">
        <v>6.5</v>
      </c>
      <c r="I689">
        <v>629</v>
      </c>
      <c r="J689" t="s">
        <v>23</v>
      </c>
      <c r="K689" t="s">
        <v>3067</v>
      </c>
      <c r="L689" t="s">
        <v>41</v>
      </c>
      <c r="M689" t="s">
        <v>38</v>
      </c>
      <c r="N689" t="s">
        <v>20</v>
      </c>
      <c r="O689" t="s">
        <v>29</v>
      </c>
      <c r="P689">
        <v>1</v>
      </c>
      <c r="Q689">
        <v>2</v>
      </c>
      <c r="R689">
        <v>1</v>
      </c>
      <c r="S689">
        <v>1</v>
      </c>
      <c r="T689" t="s">
        <v>15888</v>
      </c>
      <c r="U689" t="s">
        <v>15890</v>
      </c>
      <c r="V689" t="s">
        <v>15891</v>
      </c>
      <c r="W689" t="s">
        <v>15891</v>
      </c>
      <c r="X689" t="s">
        <v>15891</v>
      </c>
      <c r="Y689" t="s">
        <v>15894</v>
      </c>
      <c r="Z689" t="s">
        <v>15897</v>
      </c>
      <c r="AA689" t="s">
        <v>15894</v>
      </c>
      <c r="AB689" t="s">
        <v>3275</v>
      </c>
      <c r="AC689" t="s">
        <v>3273</v>
      </c>
      <c r="AE689" t="s">
        <v>3272</v>
      </c>
      <c r="AF689" t="s">
        <v>3274</v>
      </c>
    </row>
    <row r="690" spans="1:32" x14ac:dyDescent="0.25">
      <c r="A690">
        <v>10137</v>
      </c>
      <c r="B690" t="s">
        <v>1089</v>
      </c>
      <c r="C690">
        <v>133000000</v>
      </c>
      <c r="D690">
        <v>300135367</v>
      </c>
      <c r="E690">
        <v>36511</v>
      </c>
      <c r="F690">
        <v>30.475297000000001</v>
      </c>
      <c r="G690">
        <v>84</v>
      </c>
      <c r="H690">
        <v>5.8</v>
      </c>
      <c r="I690">
        <v>959</v>
      </c>
      <c r="J690" t="s">
        <v>23</v>
      </c>
      <c r="K690" t="s">
        <v>1091</v>
      </c>
      <c r="L690" t="s">
        <v>334</v>
      </c>
      <c r="M690" t="s">
        <v>38</v>
      </c>
      <c r="N690" t="s">
        <v>1087</v>
      </c>
      <c r="O690" t="s">
        <v>29</v>
      </c>
      <c r="P690">
        <v>1</v>
      </c>
      <c r="Q690">
        <v>2</v>
      </c>
      <c r="R690">
        <v>1</v>
      </c>
      <c r="S690">
        <v>0</v>
      </c>
      <c r="T690" t="s">
        <v>15887</v>
      </c>
      <c r="U690" t="s">
        <v>15891</v>
      </c>
      <c r="V690" t="s">
        <v>13664</v>
      </c>
      <c r="W690" t="s">
        <v>15891</v>
      </c>
      <c r="X690" t="s">
        <v>15891</v>
      </c>
      <c r="Y690" t="s">
        <v>15896</v>
      </c>
      <c r="Z690" t="s">
        <v>15896</v>
      </c>
      <c r="AA690" t="s">
        <v>15897</v>
      </c>
      <c r="AB690" t="s">
        <v>1092</v>
      </c>
      <c r="AC690" t="s">
        <v>1089</v>
      </c>
      <c r="AE690" t="s">
        <v>1088</v>
      </c>
      <c r="AF690" t="s">
        <v>1090</v>
      </c>
    </row>
    <row r="691" spans="1:32" x14ac:dyDescent="0.25">
      <c r="A691">
        <v>1246</v>
      </c>
      <c r="B691" t="s">
        <v>7168</v>
      </c>
      <c r="C691">
        <v>24000000</v>
      </c>
      <c r="D691">
        <v>155721132</v>
      </c>
      <c r="E691">
        <v>39071</v>
      </c>
      <c r="F691">
        <v>30.445257000000002</v>
      </c>
      <c r="G691">
        <v>102</v>
      </c>
      <c r="H691">
        <v>6.5</v>
      </c>
      <c r="I691">
        <v>835</v>
      </c>
      <c r="J691" t="s">
        <v>23</v>
      </c>
      <c r="K691" t="s">
        <v>7170</v>
      </c>
      <c r="L691" t="s">
        <v>37</v>
      </c>
      <c r="M691" t="s">
        <v>28</v>
      </c>
      <c r="N691" t="s">
        <v>786</v>
      </c>
      <c r="O691" t="s">
        <v>29</v>
      </c>
      <c r="P691">
        <v>1</v>
      </c>
      <c r="Q691">
        <v>1</v>
      </c>
      <c r="R691">
        <v>2</v>
      </c>
      <c r="S691">
        <v>0</v>
      </c>
      <c r="T691" t="s">
        <v>15888</v>
      </c>
      <c r="U691" t="s">
        <v>15891</v>
      </c>
      <c r="V691" t="s">
        <v>15891</v>
      </c>
      <c r="W691" t="s">
        <v>15901</v>
      </c>
      <c r="X691" t="s">
        <v>15891</v>
      </c>
      <c r="Y691" t="s">
        <v>15897</v>
      </c>
      <c r="Z691" t="s">
        <v>15911</v>
      </c>
      <c r="AA691" t="s">
        <v>15915</v>
      </c>
      <c r="AB691" t="s">
        <v>7171</v>
      </c>
      <c r="AC691" t="s">
        <v>7168</v>
      </c>
      <c r="AD691" t="s">
        <v>7166</v>
      </c>
      <c r="AE691" t="s">
        <v>7167</v>
      </c>
      <c r="AF691" t="s">
        <v>7169</v>
      </c>
    </row>
    <row r="692" spans="1:32" x14ac:dyDescent="0.25">
      <c r="A692">
        <v>47327</v>
      </c>
      <c r="B692" t="s">
        <v>3785</v>
      </c>
      <c r="C692">
        <v>50000000</v>
      </c>
      <c r="D692">
        <v>28931401</v>
      </c>
      <c r="E692">
        <v>40598</v>
      </c>
      <c r="F692">
        <v>30.387148</v>
      </c>
      <c r="G692">
        <v>105</v>
      </c>
      <c r="H692">
        <v>5.3</v>
      </c>
      <c r="I692">
        <v>600</v>
      </c>
      <c r="J692" t="s">
        <v>23</v>
      </c>
      <c r="K692" t="s">
        <v>3787</v>
      </c>
      <c r="L692" t="s">
        <v>37</v>
      </c>
      <c r="M692" t="s">
        <v>38</v>
      </c>
      <c r="N692" t="s">
        <v>3782</v>
      </c>
      <c r="O692" t="s">
        <v>29</v>
      </c>
      <c r="P692">
        <v>1</v>
      </c>
      <c r="Q692">
        <v>1</v>
      </c>
      <c r="R692">
        <v>1</v>
      </c>
      <c r="S692">
        <v>0</v>
      </c>
      <c r="T692" t="s">
        <v>15888</v>
      </c>
      <c r="U692" t="s">
        <v>15890</v>
      </c>
      <c r="V692" t="s">
        <v>15891</v>
      </c>
      <c r="W692" t="s">
        <v>15891</v>
      </c>
      <c r="X692" t="s">
        <v>15905</v>
      </c>
      <c r="Y692" t="s">
        <v>15894</v>
      </c>
      <c r="Z692" t="s">
        <v>15897</v>
      </c>
      <c r="AA692" t="s">
        <v>15894</v>
      </c>
      <c r="AB692" t="s">
        <v>3788</v>
      </c>
      <c r="AC692" t="s">
        <v>3785</v>
      </c>
      <c r="AD692" t="s">
        <v>3783</v>
      </c>
      <c r="AE692" t="s">
        <v>3784</v>
      </c>
      <c r="AF692" t="s">
        <v>3786</v>
      </c>
    </row>
    <row r="693" spans="1:32" x14ac:dyDescent="0.25">
      <c r="A693">
        <v>533</v>
      </c>
      <c r="B693" t="s">
        <v>5935</v>
      </c>
      <c r="C693">
        <v>30000000</v>
      </c>
      <c r="D693">
        <v>192452832</v>
      </c>
      <c r="E693">
        <v>38599</v>
      </c>
      <c r="F693">
        <v>30.380747</v>
      </c>
      <c r="G693">
        <v>85</v>
      </c>
      <c r="H693">
        <v>6.8</v>
      </c>
      <c r="I693">
        <v>643</v>
      </c>
      <c r="J693" t="s">
        <v>23</v>
      </c>
      <c r="K693" t="s">
        <v>625</v>
      </c>
      <c r="L693" t="s">
        <v>41</v>
      </c>
      <c r="M693" t="s">
        <v>38</v>
      </c>
      <c r="N693" t="s">
        <v>620</v>
      </c>
      <c r="O693" t="s">
        <v>29</v>
      </c>
      <c r="P693">
        <v>1</v>
      </c>
      <c r="Q693">
        <v>2</v>
      </c>
      <c r="R693">
        <v>1</v>
      </c>
      <c r="S693">
        <v>0</v>
      </c>
      <c r="T693" t="s">
        <v>15887</v>
      </c>
      <c r="U693" t="s">
        <v>15891</v>
      </c>
      <c r="V693" t="s">
        <v>13664</v>
      </c>
      <c r="W693" t="s">
        <v>15891</v>
      </c>
      <c r="X693" t="s">
        <v>15891</v>
      </c>
      <c r="Y693" t="s">
        <v>15896</v>
      </c>
      <c r="Z693" t="s">
        <v>15896</v>
      </c>
      <c r="AA693" t="s">
        <v>15897</v>
      </c>
      <c r="AB693" t="s">
        <v>5937</v>
      </c>
      <c r="AC693" t="s">
        <v>5935</v>
      </c>
      <c r="AD693" t="s">
        <v>5933</v>
      </c>
      <c r="AE693" t="s">
        <v>5934</v>
      </c>
      <c r="AF693" t="s">
        <v>5936</v>
      </c>
    </row>
    <row r="694" spans="1:32" x14ac:dyDescent="0.25">
      <c r="A694">
        <v>462</v>
      </c>
      <c r="B694" t="s">
        <v>3445</v>
      </c>
      <c r="C694">
        <v>52000000</v>
      </c>
      <c r="D694">
        <v>256271286</v>
      </c>
      <c r="E694">
        <v>36602</v>
      </c>
      <c r="F694">
        <v>30.347332000000002</v>
      </c>
      <c r="G694">
        <v>131</v>
      </c>
      <c r="H694">
        <v>7.1</v>
      </c>
      <c r="I694">
        <v>716</v>
      </c>
      <c r="J694" t="s">
        <v>23</v>
      </c>
      <c r="K694" t="s">
        <v>3447</v>
      </c>
      <c r="L694" t="s">
        <v>37</v>
      </c>
      <c r="M694" t="s">
        <v>62</v>
      </c>
      <c r="N694" t="s">
        <v>786</v>
      </c>
      <c r="O694" t="s">
        <v>29</v>
      </c>
      <c r="P694">
        <v>1</v>
      </c>
      <c r="Q694">
        <v>1</v>
      </c>
      <c r="R694">
        <v>2</v>
      </c>
      <c r="S694">
        <v>0</v>
      </c>
      <c r="T694" t="s">
        <v>15888</v>
      </c>
      <c r="U694" t="s">
        <v>15891</v>
      </c>
      <c r="V694" t="s">
        <v>15891</v>
      </c>
      <c r="W694" t="s">
        <v>15901</v>
      </c>
      <c r="X694" t="s">
        <v>15891</v>
      </c>
      <c r="Y694" t="s">
        <v>15897</v>
      </c>
      <c r="Z694" t="s">
        <v>15911</v>
      </c>
      <c r="AA694" t="s">
        <v>15915</v>
      </c>
      <c r="AB694" t="s">
        <v>3448</v>
      </c>
      <c r="AC694" t="s">
        <v>3445</v>
      </c>
      <c r="AD694" t="s">
        <v>3443</v>
      </c>
      <c r="AE694" t="s">
        <v>3444</v>
      </c>
      <c r="AF694" t="s">
        <v>3446</v>
      </c>
    </row>
    <row r="695" spans="1:32" x14ac:dyDescent="0.25">
      <c r="A695">
        <v>948</v>
      </c>
      <c r="B695" t="s">
        <v>8714</v>
      </c>
      <c r="C695">
        <v>300000</v>
      </c>
      <c r="D695">
        <v>70000000</v>
      </c>
      <c r="E695">
        <v>28788</v>
      </c>
      <c r="F695">
        <v>30.301307000000001</v>
      </c>
      <c r="G695">
        <v>91</v>
      </c>
      <c r="H695">
        <v>7.4</v>
      </c>
      <c r="I695">
        <v>1035</v>
      </c>
      <c r="J695" t="s">
        <v>23</v>
      </c>
      <c r="K695" t="s">
        <v>8716</v>
      </c>
      <c r="L695" t="s">
        <v>37</v>
      </c>
      <c r="M695" t="s">
        <v>38</v>
      </c>
      <c r="N695" t="s">
        <v>2560</v>
      </c>
      <c r="O695" t="s">
        <v>29</v>
      </c>
      <c r="P695">
        <v>1</v>
      </c>
      <c r="Q695">
        <v>1</v>
      </c>
      <c r="R695">
        <v>1</v>
      </c>
      <c r="S695">
        <v>0</v>
      </c>
      <c r="T695" t="s">
        <v>15888</v>
      </c>
      <c r="U695" t="s">
        <v>15891</v>
      </c>
      <c r="V695" t="s">
        <v>15891</v>
      </c>
      <c r="W695" t="s">
        <v>15891</v>
      </c>
      <c r="X695" t="s">
        <v>15905</v>
      </c>
      <c r="Y695" t="s">
        <v>15897</v>
      </c>
      <c r="Z695" t="s">
        <v>15897</v>
      </c>
      <c r="AA695" t="s">
        <v>15897</v>
      </c>
      <c r="AB695" t="s">
        <v>8717</v>
      </c>
      <c r="AC695" t="s">
        <v>8714</v>
      </c>
      <c r="AD695" t="s">
        <v>8712</v>
      </c>
      <c r="AE695" t="s">
        <v>8713</v>
      </c>
      <c r="AF695" t="s">
        <v>8715</v>
      </c>
    </row>
    <row r="696" spans="1:32" x14ac:dyDescent="0.25">
      <c r="A696">
        <v>1955</v>
      </c>
      <c r="B696" t="s">
        <v>12421</v>
      </c>
      <c r="C696">
        <v>5000000</v>
      </c>
      <c r="D696">
        <v>26010864</v>
      </c>
      <c r="E696">
        <v>29496</v>
      </c>
      <c r="F696">
        <v>30.271066000000001</v>
      </c>
      <c r="G696">
        <v>124</v>
      </c>
      <c r="H696">
        <v>7.9</v>
      </c>
      <c r="I696">
        <v>719</v>
      </c>
      <c r="J696" t="s">
        <v>23</v>
      </c>
      <c r="K696" t="s">
        <v>12423</v>
      </c>
      <c r="L696" t="s">
        <v>41</v>
      </c>
      <c r="M696" t="s">
        <v>38</v>
      </c>
      <c r="N696" t="s">
        <v>1476</v>
      </c>
      <c r="O696" t="s">
        <v>29</v>
      </c>
      <c r="P696">
        <v>1</v>
      </c>
      <c r="Q696">
        <v>2</v>
      </c>
      <c r="R696">
        <v>1</v>
      </c>
      <c r="S696">
        <v>0</v>
      </c>
      <c r="T696" t="s">
        <v>15888</v>
      </c>
      <c r="U696" t="s">
        <v>15891</v>
      </c>
      <c r="V696" t="s">
        <v>15891</v>
      </c>
      <c r="W696" t="s">
        <v>15901</v>
      </c>
      <c r="X696" t="s">
        <v>15891</v>
      </c>
      <c r="Y696" t="s">
        <v>15897</v>
      </c>
      <c r="Z696" t="s">
        <v>15911</v>
      </c>
      <c r="AA696" t="s">
        <v>15915</v>
      </c>
      <c r="AB696" t="s">
        <v>12424</v>
      </c>
      <c r="AC696" t="s">
        <v>12421</v>
      </c>
      <c r="AE696" t="s">
        <v>12420</v>
      </c>
      <c r="AF696" t="s">
        <v>12422</v>
      </c>
    </row>
    <row r="697" spans="1:32" x14ac:dyDescent="0.25">
      <c r="A697">
        <v>10065</v>
      </c>
      <c r="B697" t="s">
        <v>8381</v>
      </c>
      <c r="C697">
        <v>19000000</v>
      </c>
      <c r="D697">
        <v>108047131</v>
      </c>
      <c r="E697">
        <v>38457</v>
      </c>
      <c r="F697">
        <v>30.205943000000001</v>
      </c>
      <c r="G697">
        <v>90</v>
      </c>
      <c r="H697">
        <v>6</v>
      </c>
      <c r="I697">
        <v>588</v>
      </c>
      <c r="J697" t="s">
        <v>23</v>
      </c>
      <c r="K697" t="s">
        <v>8383</v>
      </c>
      <c r="L697" t="s">
        <v>37</v>
      </c>
      <c r="M697" t="s">
        <v>38</v>
      </c>
      <c r="N697" t="s">
        <v>8379</v>
      </c>
      <c r="O697" t="s">
        <v>29</v>
      </c>
      <c r="P697">
        <v>1</v>
      </c>
      <c r="Q697">
        <v>1</v>
      </c>
      <c r="R697">
        <v>1</v>
      </c>
      <c r="S697">
        <v>0</v>
      </c>
      <c r="T697" t="s">
        <v>15888</v>
      </c>
      <c r="U697" t="s">
        <v>15891</v>
      </c>
      <c r="V697" t="s">
        <v>15891</v>
      </c>
      <c r="W697" t="s">
        <v>15901</v>
      </c>
      <c r="X697" t="s">
        <v>15905</v>
      </c>
      <c r="Y697" t="s">
        <v>15897</v>
      </c>
      <c r="Z697" t="s">
        <v>15911</v>
      </c>
      <c r="AA697" t="s">
        <v>15915</v>
      </c>
      <c r="AB697" t="s">
        <v>8384</v>
      </c>
      <c r="AC697" t="s">
        <v>8381</v>
      </c>
      <c r="AE697" t="s">
        <v>8380</v>
      </c>
      <c r="AF697" t="s">
        <v>8382</v>
      </c>
    </row>
    <row r="698" spans="1:32" x14ac:dyDescent="0.25">
      <c r="A698">
        <v>1429</v>
      </c>
      <c r="B698" t="s">
        <v>12837</v>
      </c>
      <c r="C698">
        <v>15000000</v>
      </c>
      <c r="D698">
        <v>13060843</v>
      </c>
      <c r="E698">
        <v>37606</v>
      </c>
      <c r="F698">
        <v>30.196038999999999</v>
      </c>
      <c r="G698">
        <v>135</v>
      </c>
      <c r="H698">
        <v>7.2</v>
      </c>
      <c r="I698">
        <v>629</v>
      </c>
      <c r="J698" t="s">
        <v>23</v>
      </c>
      <c r="K698" t="s">
        <v>6974</v>
      </c>
      <c r="L698" t="s">
        <v>37</v>
      </c>
      <c r="M698" t="s">
        <v>38</v>
      </c>
      <c r="N698" t="s">
        <v>3295</v>
      </c>
      <c r="O698" t="s">
        <v>29</v>
      </c>
      <c r="P698">
        <v>1</v>
      </c>
      <c r="Q698">
        <v>1</v>
      </c>
      <c r="R698">
        <v>1</v>
      </c>
      <c r="S698">
        <v>0</v>
      </c>
      <c r="T698" t="s">
        <v>15888</v>
      </c>
      <c r="U698" t="s">
        <v>15891</v>
      </c>
      <c r="V698" t="s">
        <v>15891</v>
      </c>
      <c r="W698" t="s">
        <v>15901</v>
      </c>
      <c r="X698" t="s">
        <v>15891</v>
      </c>
      <c r="Y698" t="s">
        <v>15897</v>
      </c>
      <c r="Z698" t="s">
        <v>15911</v>
      </c>
      <c r="AA698" t="s">
        <v>15915</v>
      </c>
      <c r="AB698" t="s">
        <v>12839</v>
      </c>
      <c r="AC698" t="s">
        <v>12837</v>
      </c>
      <c r="AE698" t="s">
        <v>12836</v>
      </c>
      <c r="AF698" t="s">
        <v>12838</v>
      </c>
    </row>
    <row r="699" spans="1:32" x14ac:dyDescent="0.25">
      <c r="A699">
        <v>865</v>
      </c>
      <c r="B699" t="s">
        <v>6003</v>
      </c>
      <c r="C699">
        <v>27000000</v>
      </c>
      <c r="D699">
        <v>38122105</v>
      </c>
      <c r="E699">
        <v>32094</v>
      </c>
      <c r="F699">
        <v>30.131498000000001</v>
      </c>
      <c r="G699">
        <v>101</v>
      </c>
      <c r="H699">
        <v>6.4</v>
      </c>
      <c r="I699">
        <v>703</v>
      </c>
      <c r="J699" t="s">
        <v>23</v>
      </c>
      <c r="K699" t="s">
        <v>6005</v>
      </c>
      <c r="L699" t="s">
        <v>37</v>
      </c>
      <c r="M699" t="s">
        <v>38</v>
      </c>
      <c r="N699" t="s">
        <v>349</v>
      </c>
      <c r="O699" t="s">
        <v>29</v>
      </c>
      <c r="P699">
        <v>1</v>
      </c>
      <c r="Q699">
        <v>1</v>
      </c>
      <c r="R699">
        <v>1</v>
      </c>
      <c r="S699">
        <v>0</v>
      </c>
      <c r="T699" t="s">
        <v>15888</v>
      </c>
      <c r="U699" t="s">
        <v>15890</v>
      </c>
      <c r="V699" t="s">
        <v>15891</v>
      </c>
      <c r="W699" t="s">
        <v>15891</v>
      </c>
      <c r="X699" t="s">
        <v>15891</v>
      </c>
      <c r="Y699" t="s">
        <v>15894</v>
      </c>
      <c r="Z699" t="s">
        <v>15897</v>
      </c>
      <c r="AA699" t="s">
        <v>15894</v>
      </c>
      <c r="AB699" t="s">
        <v>6006</v>
      </c>
      <c r="AC699" t="s">
        <v>6003</v>
      </c>
      <c r="AE699" t="s">
        <v>6002</v>
      </c>
      <c r="AF699" t="s">
        <v>6004</v>
      </c>
    </row>
    <row r="700" spans="1:32" x14ac:dyDescent="0.25">
      <c r="A700">
        <v>146239</v>
      </c>
      <c r="B700" t="s">
        <v>7454</v>
      </c>
      <c r="C700">
        <v>26000000</v>
      </c>
      <c r="D700">
        <v>51164106</v>
      </c>
      <c r="E700">
        <v>41557</v>
      </c>
      <c r="F700">
        <v>30.114383</v>
      </c>
      <c r="G700">
        <v>105</v>
      </c>
      <c r="H700">
        <v>6.2</v>
      </c>
      <c r="I700">
        <v>551</v>
      </c>
      <c r="J700" t="s">
        <v>23</v>
      </c>
      <c r="K700" t="s">
        <v>7456</v>
      </c>
      <c r="L700" t="s">
        <v>37</v>
      </c>
      <c r="M700" t="s">
        <v>38</v>
      </c>
      <c r="N700" t="s">
        <v>661</v>
      </c>
      <c r="O700" t="s">
        <v>29</v>
      </c>
      <c r="P700">
        <v>1</v>
      </c>
      <c r="Q700">
        <v>1</v>
      </c>
      <c r="R700">
        <v>1</v>
      </c>
      <c r="S700">
        <v>0</v>
      </c>
      <c r="T700" t="s">
        <v>15888</v>
      </c>
      <c r="U700" t="s">
        <v>15891</v>
      </c>
      <c r="V700" t="s">
        <v>13664</v>
      </c>
      <c r="W700" t="s">
        <v>15891</v>
      </c>
      <c r="X700" t="s">
        <v>15891</v>
      </c>
      <c r="Y700" t="s">
        <v>15896</v>
      </c>
      <c r="Z700" t="s">
        <v>15896</v>
      </c>
      <c r="AA700" t="s">
        <v>15897</v>
      </c>
      <c r="AB700" t="s">
        <v>7457</v>
      </c>
      <c r="AC700" t="s">
        <v>7454</v>
      </c>
      <c r="AE700" t="s">
        <v>7453</v>
      </c>
      <c r="AF700" t="s">
        <v>7455</v>
      </c>
    </row>
    <row r="701" spans="1:32" x14ac:dyDescent="0.25">
      <c r="A701">
        <v>11130</v>
      </c>
      <c r="B701" t="s">
        <v>3944</v>
      </c>
      <c r="C701">
        <v>40000000</v>
      </c>
      <c r="D701">
        <v>95149435</v>
      </c>
      <c r="E701">
        <v>38205</v>
      </c>
      <c r="F701">
        <v>30.002907</v>
      </c>
      <c r="G701">
        <v>113</v>
      </c>
      <c r="H701">
        <v>6</v>
      </c>
      <c r="I701">
        <v>697</v>
      </c>
      <c r="J701" t="s">
        <v>23</v>
      </c>
      <c r="K701" t="s">
        <v>54</v>
      </c>
      <c r="L701" t="s">
        <v>37</v>
      </c>
      <c r="M701" t="s">
        <v>38</v>
      </c>
      <c r="N701" t="s">
        <v>3942</v>
      </c>
      <c r="O701" t="s">
        <v>29</v>
      </c>
      <c r="P701">
        <v>1</v>
      </c>
      <c r="Q701">
        <v>1</v>
      </c>
      <c r="R701">
        <v>1</v>
      </c>
      <c r="S701">
        <v>1</v>
      </c>
      <c r="T701" t="s">
        <v>15888</v>
      </c>
      <c r="U701" t="s">
        <v>15891</v>
      </c>
      <c r="V701" t="s">
        <v>13664</v>
      </c>
      <c r="W701" t="s">
        <v>15901</v>
      </c>
      <c r="X701" t="s">
        <v>15891</v>
      </c>
      <c r="Y701" t="s">
        <v>15896</v>
      </c>
      <c r="Z701" t="s">
        <v>15912</v>
      </c>
      <c r="AA701" t="s">
        <v>15915</v>
      </c>
      <c r="AB701" t="s">
        <v>3946</v>
      </c>
      <c r="AC701" t="s">
        <v>3944</v>
      </c>
      <c r="AE701" t="s">
        <v>3943</v>
      </c>
      <c r="AF701" t="s">
        <v>3945</v>
      </c>
    </row>
    <row r="702" spans="1:32" x14ac:dyDescent="0.25">
      <c r="A702">
        <v>313922</v>
      </c>
      <c r="B702" t="s">
        <v>12660</v>
      </c>
      <c r="C702">
        <v>5000000</v>
      </c>
      <c r="D702">
        <v>3220371</v>
      </c>
      <c r="E702">
        <v>42475</v>
      </c>
      <c r="F702">
        <v>30.001024000000001</v>
      </c>
      <c r="G702">
        <v>95</v>
      </c>
      <c r="H702">
        <v>6.7</v>
      </c>
      <c r="I702">
        <v>683</v>
      </c>
      <c r="J702" t="s">
        <v>23</v>
      </c>
      <c r="K702" t="s">
        <v>12662</v>
      </c>
      <c r="L702" t="s">
        <v>37</v>
      </c>
      <c r="M702" t="s">
        <v>38</v>
      </c>
      <c r="N702" t="s">
        <v>12657</v>
      </c>
      <c r="O702" t="s">
        <v>29</v>
      </c>
      <c r="P702">
        <v>1</v>
      </c>
      <c r="Q702">
        <v>1</v>
      </c>
      <c r="R702">
        <v>1</v>
      </c>
      <c r="S702">
        <v>0</v>
      </c>
      <c r="T702" t="s">
        <v>15888</v>
      </c>
      <c r="U702" t="s">
        <v>15891</v>
      </c>
      <c r="V702" t="s">
        <v>15891</v>
      </c>
      <c r="W702" t="s">
        <v>15891</v>
      </c>
      <c r="X702" t="s">
        <v>15905</v>
      </c>
      <c r="Y702" t="s">
        <v>15897</v>
      </c>
      <c r="Z702" t="s">
        <v>15897</v>
      </c>
      <c r="AA702" t="s">
        <v>15897</v>
      </c>
      <c r="AB702" t="s">
        <v>8318</v>
      </c>
      <c r="AC702" t="s">
        <v>12660</v>
      </c>
      <c r="AD702" t="s">
        <v>12658</v>
      </c>
      <c r="AE702" t="s">
        <v>12659</v>
      </c>
      <c r="AF702" t="s">
        <v>12661</v>
      </c>
    </row>
    <row r="703" spans="1:32" x14ac:dyDescent="0.25">
      <c r="A703">
        <v>1597</v>
      </c>
      <c r="B703" t="s">
        <v>3055</v>
      </c>
      <c r="C703">
        <v>55000000</v>
      </c>
      <c r="D703">
        <v>330444045</v>
      </c>
      <c r="E703">
        <v>36805</v>
      </c>
      <c r="F703">
        <v>29.972239999999999</v>
      </c>
      <c r="G703">
        <v>108</v>
      </c>
      <c r="H703">
        <v>6.6</v>
      </c>
      <c r="I703">
        <v>1698</v>
      </c>
      <c r="J703" t="s">
        <v>23</v>
      </c>
      <c r="K703" t="s">
        <v>3057</v>
      </c>
      <c r="L703" t="s">
        <v>37</v>
      </c>
      <c r="M703" t="s">
        <v>38</v>
      </c>
      <c r="N703" t="s">
        <v>1106</v>
      </c>
      <c r="O703" t="s">
        <v>29</v>
      </c>
      <c r="P703">
        <v>1</v>
      </c>
      <c r="Q703">
        <v>1</v>
      </c>
      <c r="R703">
        <v>1</v>
      </c>
      <c r="S703">
        <v>1</v>
      </c>
      <c r="T703" t="s">
        <v>15888</v>
      </c>
      <c r="U703" t="s">
        <v>15891</v>
      </c>
      <c r="V703" t="s">
        <v>13664</v>
      </c>
      <c r="W703" t="s">
        <v>15891</v>
      </c>
      <c r="X703" t="s">
        <v>15891</v>
      </c>
      <c r="Y703" t="s">
        <v>15896</v>
      </c>
      <c r="Z703" t="s">
        <v>15896</v>
      </c>
      <c r="AA703" t="s">
        <v>15897</v>
      </c>
      <c r="AB703" t="s">
        <v>3058</v>
      </c>
      <c r="AC703" t="s">
        <v>3055</v>
      </c>
      <c r="AE703" t="s">
        <v>3054</v>
      </c>
      <c r="AF703" t="s">
        <v>3056</v>
      </c>
    </row>
    <row r="704" spans="1:32" x14ac:dyDescent="0.25">
      <c r="A704">
        <v>8202</v>
      </c>
      <c r="B704" t="s">
        <v>3221</v>
      </c>
      <c r="C704">
        <v>62000000</v>
      </c>
      <c r="D704">
        <v>52304001</v>
      </c>
      <c r="E704">
        <v>38686</v>
      </c>
      <c r="F704">
        <v>29.954301999999998</v>
      </c>
      <c r="G704">
        <v>93</v>
      </c>
      <c r="H704">
        <v>5.4</v>
      </c>
      <c r="I704">
        <v>703</v>
      </c>
      <c r="J704" t="s">
        <v>23</v>
      </c>
      <c r="K704" t="s">
        <v>3223</v>
      </c>
      <c r="L704" t="s">
        <v>37</v>
      </c>
      <c r="M704" t="s">
        <v>38</v>
      </c>
      <c r="N704" t="s">
        <v>349</v>
      </c>
      <c r="O704" t="s">
        <v>29</v>
      </c>
      <c r="P704">
        <v>1</v>
      </c>
      <c r="Q704">
        <v>1</v>
      </c>
      <c r="R704">
        <v>1</v>
      </c>
      <c r="S704">
        <v>1</v>
      </c>
      <c r="T704" t="s">
        <v>15888</v>
      </c>
      <c r="U704" t="s">
        <v>15890</v>
      </c>
      <c r="V704" t="s">
        <v>15891</v>
      </c>
      <c r="W704" t="s">
        <v>15891</v>
      </c>
      <c r="X704" t="s">
        <v>15891</v>
      </c>
      <c r="Y704" t="s">
        <v>15894</v>
      </c>
      <c r="Z704" t="s">
        <v>15897</v>
      </c>
      <c r="AA704" t="s">
        <v>15894</v>
      </c>
      <c r="AB704" t="s">
        <v>3224</v>
      </c>
      <c r="AC704" t="s">
        <v>3221</v>
      </c>
      <c r="AE704" t="s">
        <v>3220</v>
      </c>
      <c r="AF704" t="s">
        <v>3222</v>
      </c>
    </row>
    <row r="705" spans="1:32" x14ac:dyDescent="0.25">
      <c r="A705">
        <v>44896</v>
      </c>
      <c r="B705" t="s">
        <v>725</v>
      </c>
      <c r="C705">
        <v>135000000</v>
      </c>
      <c r="D705">
        <v>245724603</v>
      </c>
      <c r="E705">
        <v>40604</v>
      </c>
      <c r="F705">
        <v>29.913530000000002</v>
      </c>
      <c r="G705">
        <v>107</v>
      </c>
      <c r="H705">
        <v>6.6</v>
      </c>
      <c r="I705">
        <v>2051</v>
      </c>
      <c r="J705" t="s">
        <v>23</v>
      </c>
      <c r="K705" t="s">
        <v>727</v>
      </c>
      <c r="L705" t="s">
        <v>37</v>
      </c>
      <c r="M705" t="s">
        <v>38</v>
      </c>
      <c r="N705" t="s">
        <v>722</v>
      </c>
      <c r="O705" t="s">
        <v>29</v>
      </c>
      <c r="P705">
        <v>1</v>
      </c>
      <c r="Q705">
        <v>1</v>
      </c>
      <c r="R705">
        <v>1</v>
      </c>
      <c r="S705">
        <v>1</v>
      </c>
      <c r="T705" t="s">
        <v>15887</v>
      </c>
      <c r="U705" t="s">
        <v>15891</v>
      </c>
      <c r="V705" t="s">
        <v>13664</v>
      </c>
      <c r="W705" t="s">
        <v>15891</v>
      </c>
      <c r="X705" t="s">
        <v>15891</v>
      </c>
      <c r="Y705" t="s">
        <v>15896</v>
      </c>
      <c r="Z705" t="s">
        <v>15896</v>
      </c>
      <c r="AA705" t="s">
        <v>15897</v>
      </c>
      <c r="AB705" t="s">
        <v>728</v>
      </c>
      <c r="AC705" t="s">
        <v>725</v>
      </c>
      <c r="AD705" t="s">
        <v>723</v>
      </c>
      <c r="AE705" t="s">
        <v>724</v>
      </c>
      <c r="AF705" t="s">
        <v>726</v>
      </c>
    </row>
    <row r="706" spans="1:32" x14ac:dyDescent="0.25">
      <c r="A706">
        <v>698</v>
      </c>
      <c r="B706" t="s">
        <v>5721</v>
      </c>
      <c r="C706">
        <v>34000000</v>
      </c>
      <c r="D706">
        <v>210308099</v>
      </c>
      <c r="E706">
        <v>29032</v>
      </c>
      <c r="F706">
        <v>29.887404</v>
      </c>
      <c r="G706">
        <v>126</v>
      </c>
      <c r="H706">
        <v>5.9</v>
      </c>
      <c r="I706">
        <v>541</v>
      </c>
      <c r="J706" t="s">
        <v>23</v>
      </c>
      <c r="K706" t="s">
        <v>2657</v>
      </c>
      <c r="L706" t="s">
        <v>2864</v>
      </c>
      <c r="M706" t="s">
        <v>210</v>
      </c>
      <c r="N706" t="s">
        <v>5718</v>
      </c>
      <c r="O706" t="s">
        <v>29</v>
      </c>
      <c r="P706">
        <v>1</v>
      </c>
      <c r="Q706">
        <v>3</v>
      </c>
      <c r="R706">
        <v>2</v>
      </c>
      <c r="S706">
        <v>0</v>
      </c>
      <c r="T706" t="s">
        <v>15888</v>
      </c>
      <c r="U706" t="s">
        <v>15890</v>
      </c>
      <c r="V706" t="s">
        <v>15891</v>
      </c>
      <c r="W706" t="s">
        <v>15891</v>
      </c>
      <c r="X706" t="s">
        <v>15905</v>
      </c>
      <c r="Y706" t="s">
        <v>15894</v>
      </c>
      <c r="Z706" t="s">
        <v>15897</v>
      </c>
      <c r="AA706" t="s">
        <v>15894</v>
      </c>
      <c r="AB706" t="s">
        <v>5723</v>
      </c>
      <c r="AC706" t="s">
        <v>5721</v>
      </c>
      <c r="AD706" t="s">
        <v>5719</v>
      </c>
      <c r="AE706" t="s">
        <v>5720</v>
      </c>
      <c r="AF706" t="s">
        <v>5722</v>
      </c>
    </row>
    <row r="707" spans="1:32" x14ac:dyDescent="0.25">
      <c r="A707">
        <v>2044</v>
      </c>
      <c r="B707" t="s">
        <v>4567</v>
      </c>
      <c r="C707">
        <v>40000000</v>
      </c>
      <c r="D707">
        <v>114830111</v>
      </c>
      <c r="E707">
        <v>38884</v>
      </c>
      <c r="F707">
        <v>29.887360000000001</v>
      </c>
      <c r="G707">
        <v>99</v>
      </c>
      <c r="H707">
        <v>6.5</v>
      </c>
      <c r="I707">
        <v>670</v>
      </c>
      <c r="J707" t="s">
        <v>23</v>
      </c>
      <c r="K707" t="s">
        <v>4569</v>
      </c>
      <c r="L707" t="s">
        <v>37</v>
      </c>
      <c r="M707" t="s">
        <v>38</v>
      </c>
      <c r="N707" t="s">
        <v>2395</v>
      </c>
      <c r="O707" t="s">
        <v>29</v>
      </c>
      <c r="P707">
        <v>1</v>
      </c>
      <c r="Q707">
        <v>1</v>
      </c>
      <c r="R707">
        <v>1</v>
      </c>
      <c r="S707">
        <v>1</v>
      </c>
      <c r="T707" t="s">
        <v>15888</v>
      </c>
      <c r="U707" t="s">
        <v>15891</v>
      </c>
      <c r="V707" t="s">
        <v>15891</v>
      </c>
      <c r="W707" t="s">
        <v>15901</v>
      </c>
      <c r="X707" t="s">
        <v>15891</v>
      </c>
      <c r="Y707" t="s">
        <v>15897</v>
      </c>
      <c r="Z707" t="s">
        <v>15911</v>
      </c>
      <c r="AA707" t="s">
        <v>15915</v>
      </c>
      <c r="AB707" t="s">
        <v>4570</v>
      </c>
      <c r="AC707" t="s">
        <v>4567</v>
      </c>
      <c r="AD707" t="s">
        <v>4565</v>
      </c>
      <c r="AE707" t="s">
        <v>4566</v>
      </c>
      <c r="AF707" t="s">
        <v>4568</v>
      </c>
    </row>
    <row r="708" spans="1:32" x14ac:dyDescent="0.25">
      <c r="A708">
        <v>274479</v>
      </c>
      <c r="B708" t="s">
        <v>2807</v>
      </c>
      <c r="C708">
        <v>60000000</v>
      </c>
      <c r="D708">
        <v>101134059</v>
      </c>
      <c r="E708">
        <v>42362</v>
      </c>
      <c r="F708">
        <v>29.876507</v>
      </c>
      <c r="G708">
        <v>124</v>
      </c>
      <c r="H708">
        <v>6.4</v>
      </c>
      <c r="I708">
        <v>1581</v>
      </c>
      <c r="J708" t="s">
        <v>23</v>
      </c>
      <c r="K708" t="s">
        <v>2809</v>
      </c>
      <c r="L708" t="s">
        <v>37</v>
      </c>
      <c r="M708" t="s">
        <v>507</v>
      </c>
      <c r="N708" t="s">
        <v>2804</v>
      </c>
      <c r="O708" t="s">
        <v>29</v>
      </c>
      <c r="P708">
        <v>1</v>
      </c>
      <c r="Q708">
        <v>1</v>
      </c>
      <c r="R708">
        <v>2</v>
      </c>
      <c r="S708">
        <v>0</v>
      </c>
      <c r="T708" t="s">
        <v>15888</v>
      </c>
      <c r="U708" t="s">
        <v>15891</v>
      </c>
      <c r="V708" t="s">
        <v>13664</v>
      </c>
      <c r="W708" t="s">
        <v>15901</v>
      </c>
      <c r="X708" t="s">
        <v>15891</v>
      </c>
      <c r="Y708" t="s">
        <v>15896</v>
      </c>
      <c r="Z708" t="s">
        <v>15912</v>
      </c>
      <c r="AA708" t="s">
        <v>15915</v>
      </c>
      <c r="AC708" t="s">
        <v>2807</v>
      </c>
      <c r="AD708" t="s">
        <v>2805</v>
      </c>
      <c r="AE708" t="s">
        <v>2806</v>
      </c>
      <c r="AF708" t="s">
        <v>2808</v>
      </c>
    </row>
    <row r="709" spans="1:32" x14ac:dyDescent="0.25">
      <c r="A709">
        <v>9889</v>
      </c>
      <c r="B709" t="s">
        <v>4470</v>
      </c>
      <c r="C709">
        <v>40000000</v>
      </c>
      <c r="D709">
        <v>141069860</v>
      </c>
      <c r="E709">
        <v>37196</v>
      </c>
      <c r="F709">
        <v>29.854773000000002</v>
      </c>
      <c r="G709">
        <v>114</v>
      </c>
      <c r="H709">
        <v>5.7</v>
      </c>
      <c r="I709">
        <v>731</v>
      </c>
      <c r="J709" t="s">
        <v>23</v>
      </c>
      <c r="K709" t="s">
        <v>1457</v>
      </c>
      <c r="L709" t="s">
        <v>37</v>
      </c>
      <c r="M709" t="s">
        <v>38</v>
      </c>
      <c r="N709" t="s">
        <v>1106</v>
      </c>
      <c r="O709" t="s">
        <v>29</v>
      </c>
      <c r="P709">
        <v>1</v>
      </c>
      <c r="Q709">
        <v>1</v>
      </c>
      <c r="R709">
        <v>1</v>
      </c>
      <c r="S709">
        <v>1</v>
      </c>
      <c r="T709" t="s">
        <v>15888</v>
      </c>
      <c r="U709" t="s">
        <v>15891</v>
      </c>
      <c r="V709" t="s">
        <v>13664</v>
      </c>
      <c r="W709" t="s">
        <v>15891</v>
      </c>
      <c r="X709" t="s">
        <v>15891</v>
      </c>
      <c r="Y709" t="s">
        <v>15896</v>
      </c>
      <c r="Z709" t="s">
        <v>15896</v>
      </c>
      <c r="AA709" t="s">
        <v>15897</v>
      </c>
      <c r="AB709" t="s">
        <v>4472</v>
      </c>
      <c r="AC709" t="s">
        <v>4470</v>
      </c>
      <c r="AE709" t="s">
        <v>4469</v>
      </c>
      <c r="AF709" t="s">
        <v>4471</v>
      </c>
    </row>
    <row r="710" spans="1:32" x14ac:dyDescent="0.25">
      <c r="A710">
        <v>8337</v>
      </c>
      <c r="B710" t="s">
        <v>12986</v>
      </c>
      <c r="C710">
        <v>4000000</v>
      </c>
      <c r="D710">
        <v>13008928</v>
      </c>
      <c r="E710">
        <v>32470</v>
      </c>
      <c r="F710">
        <v>29.852608</v>
      </c>
      <c r="G710">
        <v>94</v>
      </c>
      <c r="H710">
        <v>7.1</v>
      </c>
      <c r="I710">
        <v>550</v>
      </c>
      <c r="J710" t="s">
        <v>23</v>
      </c>
      <c r="K710" t="s">
        <v>12988</v>
      </c>
      <c r="L710" t="s">
        <v>37</v>
      </c>
      <c r="M710" t="s">
        <v>38</v>
      </c>
      <c r="N710" t="s">
        <v>12983</v>
      </c>
      <c r="O710" t="s">
        <v>29</v>
      </c>
      <c r="P710">
        <v>1</v>
      </c>
      <c r="Q710">
        <v>1</v>
      </c>
      <c r="R710">
        <v>1</v>
      </c>
      <c r="S710">
        <v>1</v>
      </c>
      <c r="T710" t="s">
        <v>15888</v>
      </c>
      <c r="U710" t="s">
        <v>15890</v>
      </c>
      <c r="V710" t="s">
        <v>15891</v>
      </c>
      <c r="W710" t="s">
        <v>15891</v>
      </c>
      <c r="X710" t="s">
        <v>15905</v>
      </c>
      <c r="Y710" t="s">
        <v>15894</v>
      </c>
      <c r="Z710" t="s">
        <v>15897</v>
      </c>
      <c r="AA710" t="s">
        <v>15894</v>
      </c>
      <c r="AB710" t="s">
        <v>12989</v>
      </c>
      <c r="AC710" t="s">
        <v>12986</v>
      </c>
      <c r="AD710" t="s">
        <v>12984</v>
      </c>
      <c r="AE710" t="s">
        <v>12985</v>
      </c>
      <c r="AF710" t="s">
        <v>12987</v>
      </c>
    </row>
    <row r="711" spans="1:32" x14ac:dyDescent="0.25">
      <c r="A711">
        <v>90</v>
      </c>
      <c r="B711" t="s">
        <v>9081</v>
      </c>
      <c r="C711">
        <v>15000000</v>
      </c>
      <c r="D711">
        <v>316360478</v>
      </c>
      <c r="E711">
        <v>31015</v>
      </c>
      <c r="F711">
        <v>29.843817999999999</v>
      </c>
      <c r="G711">
        <v>105</v>
      </c>
      <c r="H711">
        <v>6.8</v>
      </c>
      <c r="I711">
        <v>961</v>
      </c>
      <c r="J711" t="s">
        <v>23</v>
      </c>
      <c r="K711" t="s">
        <v>3608</v>
      </c>
      <c r="L711" t="s">
        <v>37</v>
      </c>
      <c r="M711" t="s">
        <v>38</v>
      </c>
      <c r="N711" t="s">
        <v>1156</v>
      </c>
      <c r="O711" t="s">
        <v>29</v>
      </c>
      <c r="P711">
        <v>1</v>
      </c>
      <c r="Q711">
        <v>1</v>
      </c>
      <c r="R711">
        <v>1</v>
      </c>
      <c r="S711">
        <v>1</v>
      </c>
      <c r="T711" t="s">
        <v>15888</v>
      </c>
      <c r="U711" t="s">
        <v>15890</v>
      </c>
      <c r="V711" t="s">
        <v>13664</v>
      </c>
      <c r="W711" t="s">
        <v>15891</v>
      </c>
      <c r="X711" t="s">
        <v>15891</v>
      </c>
      <c r="Y711" t="s">
        <v>15895</v>
      </c>
      <c r="Z711" t="s">
        <v>15896</v>
      </c>
      <c r="AA711" t="s">
        <v>15894</v>
      </c>
      <c r="AB711" t="s">
        <v>9083</v>
      </c>
      <c r="AC711" t="s">
        <v>9081</v>
      </c>
      <c r="AE711" t="s">
        <v>9080</v>
      </c>
      <c r="AF711" t="s">
        <v>9082</v>
      </c>
    </row>
    <row r="712" spans="1:32" x14ac:dyDescent="0.25">
      <c r="A712">
        <v>712</v>
      </c>
      <c r="B712" t="s">
        <v>12823</v>
      </c>
      <c r="C712">
        <v>6000000</v>
      </c>
      <c r="D712">
        <v>254700832</v>
      </c>
      <c r="E712">
        <v>34402</v>
      </c>
      <c r="F712">
        <v>29.834064999999999</v>
      </c>
      <c r="G712">
        <v>117</v>
      </c>
      <c r="H712">
        <v>6.6</v>
      </c>
      <c r="I712">
        <v>632</v>
      </c>
      <c r="J712" t="s">
        <v>23</v>
      </c>
      <c r="K712" t="s">
        <v>6925</v>
      </c>
      <c r="L712" t="s">
        <v>2620</v>
      </c>
      <c r="M712" t="s">
        <v>38</v>
      </c>
      <c r="N712" t="s">
        <v>917</v>
      </c>
      <c r="O712" t="s">
        <v>29</v>
      </c>
      <c r="P712">
        <v>1</v>
      </c>
      <c r="Q712">
        <v>1</v>
      </c>
      <c r="R712">
        <v>1</v>
      </c>
      <c r="S712">
        <v>0</v>
      </c>
      <c r="T712" t="s">
        <v>15888</v>
      </c>
      <c r="U712" t="s">
        <v>15891</v>
      </c>
      <c r="V712" t="s">
        <v>13664</v>
      </c>
      <c r="W712" t="s">
        <v>15901</v>
      </c>
      <c r="X712" t="s">
        <v>15891</v>
      </c>
      <c r="Y712" t="s">
        <v>15896</v>
      </c>
      <c r="Z712" t="s">
        <v>15912</v>
      </c>
      <c r="AA712" t="s">
        <v>15915</v>
      </c>
      <c r="AB712" t="s">
        <v>12825</v>
      </c>
      <c r="AC712" t="s">
        <v>12823</v>
      </c>
      <c r="AD712" t="s">
        <v>12821</v>
      </c>
      <c r="AE712" t="s">
        <v>12822</v>
      </c>
      <c r="AF712" t="s">
        <v>12824</v>
      </c>
    </row>
    <row r="713" spans="1:32" x14ac:dyDescent="0.25">
      <c r="A713">
        <v>85446</v>
      </c>
      <c r="B713" t="s">
        <v>5572</v>
      </c>
      <c r="C713">
        <v>33000000</v>
      </c>
      <c r="D713">
        <v>140470746</v>
      </c>
      <c r="E713">
        <v>41116</v>
      </c>
      <c r="F713">
        <v>29.775441000000001</v>
      </c>
      <c r="G713">
        <v>99</v>
      </c>
      <c r="H713">
        <v>6.7</v>
      </c>
      <c r="I713">
        <v>663</v>
      </c>
      <c r="J713" t="s">
        <v>23</v>
      </c>
      <c r="K713" t="s">
        <v>5378</v>
      </c>
      <c r="L713" t="s">
        <v>37</v>
      </c>
      <c r="M713" t="s">
        <v>38</v>
      </c>
      <c r="N713" t="s">
        <v>5570</v>
      </c>
      <c r="O713" t="s">
        <v>29</v>
      </c>
      <c r="P713">
        <v>1</v>
      </c>
      <c r="Q713">
        <v>1</v>
      </c>
      <c r="R713">
        <v>1</v>
      </c>
      <c r="S713">
        <v>0</v>
      </c>
      <c r="T713" t="s">
        <v>15888</v>
      </c>
      <c r="U713" t="s">
        <v>15891</v>
      </c>
      <c r="V713" t="s">
        <v>15891</v>
      </c>
      <c r="W713" t="s">
        <v>15901</v>
      </c>
      <c r="X713" t="s">
        <v>15891</v>
      </c>
      <c r="Y713" t="s">
        <v>15897</v>
      </c>
      <c r="Z713" t="s">
        <v>15911</v>
      </c>
      <c r="AA713" t="s">
        <v>15915</v>
      </c>
      <c r="AB713" t="s">
        <v>5574</v>
      </c>
      <c r="AC713" t="s">
        <v>5572</v>
      </c>
      <c r="AE713" t="s">
        <v>5571</v>
      </c>
      <c r="AF713" t="s">
        <v>5573</v>
      </c>
    </row>
    <row r="714" spans="1:32" x14ac:dyDescent="0.25">
      <c r="A714">
        <v>308639</v>
      </c>
      <c r="B714" t="s">
        <v>11741</v>
      </c>
      <c r="C714">
        <v>700000</v>
      </c>
      <c r="D714">
        <v>17986781</v>
      </c>
      <c r="E714">
        <v>42174</v>
      </c>
      <c r="F714">
        <v>29.761163</v>
      </c>
      <c r="G714">
        <v>103</v>
      </c>
      <c r="H714">
        <v>7.2</v>
      </c>
      <c r="I714">
        <v>691</v>
      </c>
      <c r="J714" t="s">
        <v>23</v>
      </c>
      <c r="K714" t="s">
        <v>11743</v>
      </c>
      <c r="L714" t="s">
        <v>37</v>
      </c>
      <c r="M714" t="s">
        <v>38</v>
      </c>
      <c r="N714" t="s">
        <v>1193</v>
      </c>
      <c r="O714" t="s">
        <v>29</v>
      </c>
      <c r="P714">
        <v>1</v>
      </c>
      <c r="Q714">
        <v>1</v>
      </c>
      <c r="R714">
        <v>1</v>
      </c>
      <c r="S714">
        <v>0</v>
      </c>
      <c r="T714" t="s">
        <v>15888</v>
      </c>
      <c r="U714" t="s">
        <v>15891</v>
      </c>
      <c r="V714" t="s">
        <v>13664</v>
      </c>
      <c r="W714" t="s">
        <v>15901</v>
      </c>
      <c r="X714" t="s">
        <v>15891</v>
      </c>
      <c r="Y714" t="s">
        <v>15896</v>
      </c>
      <c r="Z714" t="s">
        <v>15912</v>
      </c>
      <c r="AA714" t="s">
        <v>15915</v>
      </c>
      <c r="AB714" t="s">
        <v>11744</v>
      </c>
      <c r="AC714" t="s">
        <v>11741</v>
      </c>
      <c r="AD714" t="s">
        <v>11739</v>
      </c>
      <c r="AE714" t="s">
        <v>11740</v>
      </c>
      <c r="AF714" t="s">
        <v>11742</v>
      </c>
    </row>
    <row r="715" spans="1:32" x14ac:dyDescent="0.25">
      <c r="A715">
        <v>264999</v>
      </c>
      <c r="B715" t="s">
        <v>9538</v>
      </c>
      <c r="C715">
        <v>14800000</v>
      </c>
      <c r="D715">
        <v>122513057</v>
      </c>
      <c r="E715">
        <v>42186</v>
      </c>
      <c r="F715">
        <v>29.660993000000001</v>
      </c>
      <c r="G715">
        <v>115</v>
      </c>
      <c r="H715">
        <v>6.3</v>
      </c>
      <c r="I715">
        <v>706</v>
      </c>
      <c r="J715" t="s">
        <v>23</v>
      </c>
      <c r="K715" t="s">
        <v>9540</v>
      </c>
      <c r="L715" t="s">
        <v>37</v>
      </c>
      <c r="M715" t="s">
        <v>38</v>
      </c>
      <c r="N715" t="s">
        <v>6581</v>
      </c>
      <c r="O715" t="s">
        <v>29</v>
      </c>
      <c r="P715">
        <v>1</v>
      </c>
      <c r="Q715">
        <v>1</v>
      </c>
      <c r="R715">
        <v>1</v>
      </c>
      <c r="S715">
        <v>1</v>
      </c>
      <c r="T715" t="s">
        <v>15888</v>
      </c>
      <c r="U715" t="s">
        <v>15891</v>
      </c>
      <c r="V715" t="s">
        <v>13664</v>
      </c>
      <c r="W715" t="s">
        <v>15901</v>
      </c>
      <c r="X715" t="s">
        <v>15891</v>
      </c>
      <c r="Y715" t="s">
        <v>15896</v>
      </c>
      <c r="Z715" t="s">
        <v>15912</v>
      </c>
      <c r="AA715" t="s">
        <v>15915</v>
      </c>
      <c r="AB715" t="s">
        <v>9541</v>
      </c>
      <c r="AC715" t="s">
        <v>9538</v>
      </c>
      <c r="AE715" t="s">
        <v>9537</v>
      </c>
      <c r="AF715" t="s">
        <v>9539</v>
      </c>
    </row>
    <row r="716" spans="1:32" x14ac:dyDescent="0.25">
      <c r="A716">
        <v>271969</v>
      </c>
      <c r="B716" t="s">
        <v>1381</v>
      </c>
      <c r="C716">
        <v>100000000</v>
      </c>
      <c r="D716">
        <v>94061311</v>
      </c>
      <c r="E716">
        <v>42599</v>
      </c>
      <c r="F716">
        <v>29.608322000000001</v>
      </c>
      <c r="G716">
        <v>125</v>
      </c>
      <c r="H716">
        <v>5.3</v>
      </c>
      <c r="I716">
        <v>621</v>
      </c>
      <c r="J716" t="s">
        <v>23</v>
      </c>
      <c r="K716" t="s">
        <v>1383</v>
      </c>
      <c r="L716" t="s">
        <v>37</v>
      </c>
      <c r="M716" t="s">
        <v>38</v>
      </c>
      <c r="N716" t="s">
        <v>786</v>
      </c>
      <c r="O716" t="s">
        <v>29</v>
      </c>
      <c r="P716">
        <v>1</v>
      </c>
      <c r="Q716">
        <v>1</v>
      </c>
      <c r="R716">
        <v>1</v>
      </c>
      <c r="S716">
        <v>1</v>
      </c>
      <c r="T716" t="s">
        <v>15888</v>
      </c>
      <c r="U716" t="s">
        <v>15891</v>
      </c>
      <c r="V716" t="s">
        <v>15891</v>
      </c>
      <c r="W716" t="s">
        <v>15901</v>
      </c>
      <c r="X716" t="s">
        <v>15891</v>
      </c>
      <c r="Y716" t="s">
        <v>15897</v>
      </c>
      <c r="Z716" t="s">
        <v>15911</v>
      </c>
      <c r="AA716" t="s">
        <v>15915</v>
      </c>
      <c r="AB716" t="s">
        <v>1384</v>
      </c>
      <c r="AC716" t="s">
        <v>1381</v>
      </c>
      <c r="AD716" t="s">
        <v>1379</v>
      </c>
      <c r="AE716" t="s">
        <v>1380</v>
      </c>
      <c r="AF716" t="s">
        <v>1382</v>
      </c>
    </row>
    <row r="717" spans="1:32" x14ac:dyDescent="0.25">
      <c r="A717">
        <v>9928</v>
      </c>
      <c r="B717" t="s">
        <v>1727</v>
      </c>
      <c r="C717">
        <v>75000000</v>
      </c>
      <c r="D717">
        <v>260696994</v>
      </c>
      <c r="E717">
        <v>38421</v>
      </c>
      <c r="F717">
        <v>29.558157000000001</v>
      </c>
      <c r="G717">
        <v>91</v>
      </c>
      <c r="H717">
        <v>6</v>
      </c>
      <c r="I717">
        <v>1333</v>
      </c>
      <c r="J717" t="s">
        <v>23</v>
      </c>
      <c r="K717" t="s">
        <v>837</v>
      </c>
      <c r="L717" t="s">
        <v>37</v>
      </c>
      <c r="M717" t="s">
        <v>210</v>
      </c>
      <c r="N717" t="s">
        <v>1725</v>
      </c>
      <c r="O717" t="s">
        <v>29</v>
      </c>
      <c r="P717">
        <v>1</v>
      </c>
      <c r="Q717">
        <v>1</v>
      </c>
      <c r="R717">
        <v>2</v>
      </c>
      <c r="S717">
        <v>0</v>
      </c>
      <c r="T717" t="s">
        <v>15887</v>
      </c>
      <c r="U717" t="s">
        <v>15891</v>
      </c>
      <c r="V717" t="s">
        <v>13664</v>
      </c>
      <c r="W717" t="s">
        <v>15891</v>
      </c>
      <c r="X717" t="s">
        <v>15891</v>
      </c>
      <c r="Y717" t="s">
        <v>15896</v>
      </c>
      <c r="Z717" t="s">
        <v>15896</v>
      </c>
      <c r="AA717" t="s">
        <v>15897</v>
      </c>
      <c r="AB717" t="s">
        <v>1729</v>
      </c>
      <c r="AC717" t="s">
        <v>1727</v>
      </c>
      <c r="AE717" t="s">
        <v>1726</v>
      </c>
      <c r="AF717" t="s">
        <v>1728</v>
      </c>
    </row>
    <row r="718" spans="1:32" x14ac:dyDescent="0.25">
      <c r="A718">
        <v>5123</v>
      </c>
      <c r="B718" t="s">
        <v>6921</v>
      </c>
      <c r="C718">
        <v>25000000</v>
      </c>
      <c r="D718">
        <v>66122026</v>
      </c>
      <c r="E718">
        <v>39407</v>
      </c>
      <c r="F718">
        <v>29.533436999999999</v>
      </c>
      <c r="G718">
        <v>114</v>
      </c>
      <c r="H718">
        <v>7.1</v>
      </c>
      <c r="I718">
        <v>797</v>
      </c>
      <c r="J718" t="s">
        <v>23</v>
      </c>
      <c r="K718" t="s">
        <v>6923</v>
      </c>
      <c r="L718" t="s">
        <v>37</v>
      </c>
      <c r="M718" t="s">
        <v>38</v>
      </c>
      <c r="N718" t="s">
        <v>786</v>
      </c>
      <c r="O718" t="s">
        <v>29</v>
      </c>
      <c r="P718">
        <v>1</v>
      </c>
      <c r="Q718">
        <v>1</v>
      </c>
      <c r="R718">
        <v>1</v>
      </c>
      <c r="S718">
        <v>1</v>
      </c>
      <c r="T718" t="s">
        <v>15888</v>
      </c>
      <c r="U718" t="s">
        <v>15891</v>
      </c>
      <c r="V718" t="s">
        <v>15891</v>
      </c>
      <c r="W718" t="s">
        <v>15901</v>
      </c>
      <c r="X718" t="s">
        <v>15891</v>
      </c>
      <c r="Y718" t="s">
        <v>15897</v>
      </c>
      <c r="Z718" t="s">
        <v>15911</v>
      </c>
      <c r="AA718" t="s">
        <v>15915</v>
      </c>
      <c r="AB718" t="s">
        <v>6924</v>
      </c>
      <c r="AC718" t="s">
        <v>6921</v>
      </c>
      <c r="AD718" t="s">
        <v>6919</v>
      </c>
      <c r="AE718" t="s">
        <v>6920</v>
      </c>
      <c r="AF718" t="s">
        <v>6922</v>
      </c>
    </row>
    <row r="719" spans="1:32" x14ac:dyDescent="0.25">
      <c r="A719">
        <v>57212</v>
      </c>
      <c r="B719" t="s">
        <v>2277</v>
      </c>
      <c r="C719">
        <v>66000000</v>
      </c>
      <c r="D719">
        <v>177584879</v>
      </c>
      <c r="E719">
        <v>40902</v>
      </c>
      <c r="F719">
        <v>29.505573999999999</v>
      </c>
      <c r="G719">
        <v>146</v>
      </c>
      <c r="H719">
        <v>7</v>
      </c>
      <c r="I719">
        <v>992</v>
      </c>
      <c r="J719" t="s">
        <v>23</v>
      </c>
      <c r="K719" t="s">
        <v>2279</v>
      </c>
      <c r="L719" t="s">
        <v>37</v>
      </c>
      <c r="M719" t="s">
        <v>38</v>
      </c>
      <c r="N719" t="s">
        <v>2176</v>
      </c>
      <c r="O719" t="s">
        <v>29</v>
      </c>
      <c r="P719">
        <v>1</v>
      </c>
      <c r="Q719">
        <v>1</v>
      </c>
      <c r="R719">
        <v>1</v>
      </c>
      <c r="S719">
        <v>0</v>
      </c>
      <c r="T719" t="s">
        <v>15888</v>
      </c>
      <c r="U719" t="s">
        <v>15891</v>
      </c>
      <c r="V719" t="s">
        <v>15891</v>
      </c>
      <c r="W719" t="s">
        <v>15901</v>
      </c>
      <c r="X719" t="s">
        <v>15891</v>
      </c>
      <c r="Y719" t="s">
        <v>15897</v>
      </c>
      <c r="Z719" t="s">
        <v>15911</v>
      </c>
      <c r="AA719" t="s">
        <v>15915</v>
      </c>
      <c r="AB719" t="s">
        <v>2280</v>
      </c>
      <c r="AC719" t="s">
        <v>2277</v>
      </c>
      <c r="AD719" t="s">
        <v>2275</v>
      </c>
      <c r="AE719" t="s">
        <v>2276</v>
      </c>
      <c r="AF719" t="s">
        <v>2278</v>
      </c>
    </row>
    <row r="720" spans="1:32" x14ac:dyDescent="0.25">
      <c r="A720">
        <v>9374</v>
      </c>
      <c r="B720" t="s">
        <v>3127</v>
      </c>
      <c r="C720">
        <v>55000000</v>
      </c>
      <c r="D720">
        <v>149022650</v>
      </c>
      <c r="E720">
        <v>33815</v>
      </c>
      <c r="F720">
        <v>29.498304000000001</v>
      </c>
      <c r="G720">
        <v>104</v>
      </c>
      <c r="H720">
        <v>6.3</v>
      </c>
      <c r="I720">
        <v>636</v>
      </c>
      <c r="J720" t="s">
        <v>23</v>
      </c>
      <c r="K720" t="s">
        <v>1571</v>
      </c>
      <c r="L720" t="s">
        <v>37</v>
      </c>
      <c r="M720" t="s">
        <v>38</v>
      </c>
      <c r="N720" t="s">
        <v>1645</v>
      </c>
      <c r="O720" t="s">
        <v>29</v>
      </c>
      <c r="P720">
        <v>1</v>
      </c>
      <c r="Q720">
        <v>1</v>
      </c>
      <c r="R720">
        <v>1</v>
      </c>
      <c r="S720">
        <v>1</v>
      </c>
      <c r="T720" t="s">
        <v>15888</v>
      </c>
      <c r="U720" t="s">
        <v>15891</v>
      </c>
      <c r="V720" t="s">
        <v>13664</v>
      </c>
      <c r="W720" t="s">
        <v>15891</v>
      </c>
      <c r="X720" t="s">
        <v>15891</v>
      </c>
      <c r="Y720" t="s">
        <v>15896</v>
      </c>
      <c r="Z720" t="s">
        <v>15896</v>
      </c>
      <c r="AA720" t="s">
        <v>15897</v>
      </c>
      <c r="AB720" t="s">
        <v>3129</v>
      </c>
      <c r="AC720" t="s">
        <v>3127</v>
      </c>
      <c r="AE720" t="s">
        <v>3126</v>
      </c>
      <c r="AF720" t="s">
        <v>3128</v>
      </c>
    </row>
    <row r="721" spans="1:32" x14ac:dyDescent="0.25">
      <c r="A721">
        <v>98357</v>
      </c>
      <c r="B721" t="s">
        <v>5415</v>
      </c>
      <c r="C721">
        <v>56000000</v>
      </c>
      <c r="D721">
        <v>19701164</v>
      </c>
      <c r="E721">
        <v>41292</v>
      </c>
      <c r="F721">
        <v>29.490057</v>
      </c>
      <c r="G721">
        <v>109</v>
      </c>
      <c r="H721">
        <v>5.7</v>
      </c>
      <c r="I721">
        <v>593</v>
      </c>
      <c r="J721" t="s">
        <v>23</v>
      </c>
      <c r="K721" t="s">
        <v>5417</v>
      </c>
      <c r="L721" t="s">
        <v>37</v>
      </c>
      <c r="M721" t="s">
        <v>38</v>
      </c>
      <c r="N721" t="s">
        <v>1737</v>
      </c>
      <c r="O721" t="s">
        <v>29</v>
      </c>
      <c r="P721">
        <v>1</v>
      </c>
      <c r="Q721">
        <v>1</v>
      </c>
      <c r="R721">
        <v>1</v>
      </c>
      <c r="S721">
        <v>0</v>
      </c>
      <c r="T721" t="s">
        <v>15888</v>
      </c>
      <c r="U721" t="s">
        <v>15891</v>
      </c>
      <c r="V721" t="s">
        <v>15891</v>
      </c>
      <c r="W721" t="s">
        <v>15901</v>
      </c>
      <c r="X721" t="s">
        <v>15905</v>
      </c>
      <c r="Y721" t="s">
        <v>15897</v>
      </c>
      <c r="Z721" t="s">
        <v>15911</v>
      </c>
      <c r="AA721" t="s">
        <v>15915</v>
      </c>
      <c r="AB721" t="s">
        <v>5418</v>
      </c>
      <c r="AC721" t="s">
        <v>5415</v>
      </c>
      <c r="AD721" t="s">
        <v>5413</v>
      </c>
      <c r="AE721" t="s">
        <v>5414</v>
      </c>
      <c r="AF721" t="s">
        <v>5416</v>
      </c>
    </row>
    <row r="722" spans="1:32" x14ac:dyDescent="0.25">
      <c r="A722">
        <v>6023</v>
      </c>
      <c r="B722" t="s">
        <v>5939</v>
      </c>
      <c r="C722">
        <v>30000000</v>
      </c>
      <c r="D722">
        <v>156835339</v>
      </c>
      <c r="E722">
        <v>39401</v>
      </c>
      <c r="F722">
        <v>29.489274000000002</v>
      </c>
      <c r="G722">
        <v>126</v>
      </c>
      <c r="H722">
        <v>6.9</v>
      </c>
      <c r="I722">
        <v>977</v>
      </c>
      <c r="J722" t="s">
        <v>23</v>
      </c>
      <c r="K722" t="s">
        <v>5941</v>
      </c>
      <c r="L722" t="s">
        <v>37</v>
      </c>
      <c r="M722" t="s">
        <v>38</v>
      </c>
      <c r="N722" t="s">
        <v>231</v>
      </c>
      <c r="O722" t="s">
        <v>29</v>
      </c>
      <c r="P722">
        <v>1</v>
      </c>
      <c r="Q722">
        <v>1</v>
      </c>
      <c r="R722">
        <v>1</v>
      </c>
      <c r="S722">
        <v>0</v>
      </c>
      <c r="T722" t="s">
        <v>15888</v>
      </c>
      <c r="U722" t="s">
        <v>15891</v>
      </c>
      <c r="V722" t="s">
        <v>15891</v>
      </c>
      <c r="W722" t="s">
        <v>15901</v>
      </c>
      <c r="X722" t="s">
        <v>15891</v>
      </c>
      <c r="Y722" t="s">
        <v>15897</v>
      </c>
      <c r="Z722" t="s">
        <v>15911</v>
      </c>
      <c r="AA722" t="s">
        <v>15915</v>
      </c>
      <c r="AB722" t="s">
        <v>5942</v>
      </c>
      <c r="AC722" t="s">
        <v>5939</v>
      </c>
      <c r="AE722" t="s">
        <v>5938</v>
      </c>
      <c r="AF722" t="s">
        <v>5940</v>
      </c>
    </row>
    <row r="723" spans="1:32" x14ac:dyDescent="0.25">
      <c r="A723">
        <v>23398</v>
      </c>
      <c r="B723" t="s">
        <v>2250</v>
      </c>
      <c r="C723">
        <v>75000000</v>
      </c>
      <c r="D723">
        <v>443140005</v>
      </c>
      <c r="E723">
        <v>40168</v>
      </c>
      <c r="F723">
        <v>29.412261999999998</v>
      </c>
      <c r="G723">
        <v>88</v>
      </c>
      <c r="H723">
        <v>5.4</v>
      </c>
      <c r="I723">
        <v>666</v>
      </c>
      <c r="J723" t="s">
        <v>23</v>
      </c>
      <c r="K723" t="s">
        <v>2252</v>
      </c>
      <c r="L723" t="s">
        <v>37</v>
      </c>
      <c r="M723" t="s">
        <v>62</v>
      </c>
      <c r="N723" t="s">
        <v>2248</v>
      </c>
      <c r="O723" t="s">
        <v>29</v>
      </c>
      <c r="P723">
        <v>1</v>
      </c>
      <c r="Q723">
        <v>1</v>
      </c>
      <c r="R723">
        <v>2</v>
      </c>
      <c r="S723">
        <v>0</v>
      </c>
      <c r="T723" t="s">
        <v>15887</v>
      </c>
      <c r="U723" t="s">
        <v>15891</v>
      </c>
      <c r="V723" t="s">
        <v>13664</v>
      </c>
      <c r="W723" t="s">
        <v>15891</v>
      </c>
      <c r="X723" t="s">
        <v>15891</v>
      </c>
      <c r="Y723" t="s">
        <v>15896</v>
      </c>
      <c r="Z723" t="s">
        <v>15896</v>
      </c>
      <c r="AA723" t="s">
        <v>15897</v>
      </c>
      <c r="AB723" t="s">
        <v>2253</v>
      </c>
      <c r="AC723" t="s">
        <v>2250</v>
      </c>
      <c r="AD723" t="s">
        <v>1699</v>
      </c>
      <c r="AE723" t="s">
        <v>2249</v>
      </c>
      <c r="AF723" t="s">
        <v>2251</v>
      </c>
    </row>
    <row r="724" spans="1:32" x14ac:dyDescent="0.25">
      <c r="A724">
        <v>146198</v>
      </c>
      <c r="B724" t="s">
        <v>8086</v>
      </c>
      <c r="C724">
        <v>20000000</v>
      </c>
      <c r="D724">
        <v>12639297</v>
      </c>
      <c r="E724">
        <v>42419</v>
      </c>
      <c r="F724">
        <v>29.371987000000001</v>
      </c>
      <c r="G724">
        <v>115</v>
      </c>
      <c r="H724">
        <v>5.6</v>
      </c>
      <c r="I724">
        <v>797</v>
      </c>
      <c r="J724" t="s">
        <v>23</v>
      </c>
      <c r="K724" t="s">
        <v>8088</v>
      </c>
      <c r="L724" t="s">
        <v>37</v>
      </c>
      <c r="M724" t="s">
        <v>38</v>
      </c>
      <c r="N724" t="s">
        <v>861</v>
      </c>
      <c r="O724" t="s">
        <v>29</v>
      </c>
      <c r="P724">
        <v>1</v>
      </c>
      <c r="Q724">
        <v>1</v>
      </c>
      <c r="R724">
        <v>1</v>
      </c>
      <c r="S724">
        <v>0</v>
      </c>
      <c r="T724" t="s">
        <v>15888</v>
      </c>
      <c r="U724" t="s">
        <v>15890</v>
      </c>
      <c r="V724" t="s">
        <v>15891</v>
      </c>
      <c r="W724" t="s">
        <v>15891</v>
      </c>
      <c r="X724" t="s">
        <v>15905</v>
      </c>
      <c r="Y724" t="s">
        <v>15894</v>
      </c>
      <c r="Z724" t="s">
        <v>15897</v>
      </c>
      <c r="AA724" t="s">
        <v>15894</v>
      </c>
      <c r="AB724" t="s">
        <v>8089</v>
      </c>
      <c r="AC724" t="s">
        <v>8086</v>
      </c>
      <c r="AD724" t="s">
        <v>8084</v>
      </c>
      <c r="AE724" t="s">
        <v>8085</v>
      </c>
      <c r="AF724" t="s">
        <v>8087</v>
      </c>
    </row>
    <row r="725" spans="1:32" hidden="1" x14ac:dyDescent="0.25">
      <c r="A725">
        <v>184346</v>
      </c>
      <c r="B725" t="s">
        <v>6092</v>
      </c>
      <c r="C725">
        <v>30000000</v>
      </c>
      <c r="D725">
        <v>0</v>
      </c>
      <c r="E725">
        <v>41821</v>
      </c>
      <c r="F725">
        <v>29.359200999999999</v>
      </c>
      <c r="G725">
        <v>118</v>
      </c>
      <c r="H725">
        <v>5.9</v>
      </c>
      <c r="I725">
        <v>690</v>
      </c>
      <c r="J725" t="s">
        <v>23</v>
      </c>
      <c r="K725" t="s">
        <v>6094</v>
      </c>
      <c r="L725" t="s">
        <v>37</v>
      </c>
      <c r="M725" t="s">
        <v>38</v>
      </c>
      <c r="N725" t="s">
        <v>6090</v>
      </c>
      <c r="O725" t="s">
        <v>29</v>
      </c>
      <c r="P725">
        <v>1</v>
      </c>
      <c r="Q725">
        <v>1</v>
      </c>
      <c r="R725">
        <v>1</v>
      </c>
      <c r="S725">
        <v>0</v>
      </c>
      <c r="T725" t="s">
        <v>15888</v>
      </c>
      <c r="U725" t="s">
        <v>15891</v>
      </c>
      <c r="V725" t="s">
        <v>15891</v>
      </c>
      <c r="W725" t="s">
        <v>15891</v>
      </c>
      <c r="X725" t="s">
        <v>15905</v>
      </c>
      <c r="Y725" t="s">
        <v>15897</v>
      </c>
      <c r="Z725" t="s">
        <v>15897</v>
      </c>
      <c r="AA725" t="s">
        <v>15897</v>
      </c>
      <c r="AC725" t="s">
        <v>6092</v>
      </c>
      <c r="AE725" t="s">
        <v>6091</v>
      </c>
      <c r="AF725" t="s">
        <v>6093</v>
      </c>
    </row>
    <row r="726" spans="1:32" x14ac:dyDescent="0.25">
      <c r="A726">
        <v>8699</v>
      </c>
      <c r="B726" t="s">
        <v>6826</v>
      </c>
      <c r="C726">
        <v>26000000</v>
      </c>
      <c r="D726">
        <v>90574188</v>
      </c>
      <c r="E726">
        <v>38177</v>
      </c>
      <c r="F726">
        <v>29.342744</v>
      </c>
      <c r="G726">
        <v>94</v>
      </c>
      <c r="H726">
        <v>6.7</v>
      </c>
      <c r="I726">
        <v>1493</v>
      </c>
      <c r="J726" t="s">
        <v>23</v>
      </c>
      <c r="K726" t="s">
        <v>5289</v>
      </c>
      <c r="L726" t="s">
        <v>37</v>
      </c>
      <c r="M726" t="s">
        <v>38</v>
      </c>
      <c r="N726" t="s">
        <v>661</v>
      </c>
      <c r="O726" t="s">
        <v>29</v>
      </c>
      <c r="P726">
        <v>1</v>
      </c>
      <c r="Q726">
        <v>1</v>
      </c>
      <c r="R726">
        <v>1</v>
      </c>
      <c r="S726">
        <v>0</v>
      </c>
      <c r="T726" t="s">
        <v>15888</v>
      </c>
      <c r="U726" t="s">
        <v>15891</v>
      </c>
      <c r="V726" t="s">
        <v>13664</v>
      </c>
      <c r="W726" t="s">
        <v>15891</v>
      </c>
      <c r="X726" t="s">
        <v>15891</v>
      </c>
      <c r="Y726" t="s">
        <v>15896</v>
      </c>
      <c r="Z726" t="s">
        <v>15896</v>
      </c>
      <c r="AA726" t="s">
        <v>15897</v>
      </c>
      <c r="AB726" t="s">
        <v>6828</v>
      </c>
      <c r="AC726" t="s">
        <v>6826</v>
      </c>
      <c r="AE726" t="s">
        <v>6825</v>
      </c>
      <c r="AF726" t="s">
        <v>6827</v>
      </c>
    </row>
    <row r="727" spans="1:32" x14ac:dyDescent="0.25">
      <c r="A727">
        <v>5559</v>
      </c>
      <c r="B727" t="s">
        <v>591</v>
      </c>
      <c r="C727">
        <v>150000000</v>
      </c>
      <c r="D727">
        <v>287594577</v>
      </c>
      <c r="E727">
        <v>39383</v>
      </c>
      <c r="F727">
        <v>29.332905</v>
      </c>
      <c r="G727">
        <v>91</v>
      </c>
      <c r="H727">
        <v>5.7</v>
      </c>
      <c r="I727">
        <v>1171</v>
      </c>
      <c r="J727" t="s">
        <v>23</v>
      </c>
      <c r="K727" t="s">
        <v>593</v>
      </c>
      <c r="L727" t="s">
        <v>37</v>
      </c>
      <c r="M727" t="s">
        <v>38</v>
      </c>
      <c r="N727" t="s">
        <v>588</v>
      </c>
      <c r="O727" t="s">
        <v>29</v>
      </c>
      <c r="P727">
        <v>1</v>
      </c>
      <c r="Q727">
        <v>1</v>
      </c>
      <c r="R727">
        <v>1</v>
      </c>
      <c r="S727">
        <v>0</v>
      </c>
      <c r="T727" t="s">
        <v>15887</v>
      </c>
      <c r="U727" t="s">
        <v>15891</v>
      </c>
      <c r="V727" t="s">
        <v>13664</v>
      </c>
      <c r="W727" t="s">
        <v>15891</v>
      </c>
      <c r="X727" t="s">
        <v>15891</v>
      </c>
      <c r="Y727" t="s">
        <v>15896</v>
      </c>
      <c r="Z727" t="s">
        <v>15896</v>
      </c>
      <c r="AA727" t="s">
        <v>15897</v>
      </c>
      <c r="AB727" t="s">
        <v>594</v>
      </c>
      <c r="AC727" t="s">
        <v>591</v>
      </c>
      <c r="AD727" t="s">
        <v>589</v>
      </c>
      <c r="AE727" t="s">
        <v>590</v>
      </c>
      <c r="AF727" t="s">
        <v>592</v>
      </c>
    </row>
    <row r="728" spans="1:32" x14ac:dyDescent="0.25">
      <c r="A728">
        <v>30497</v>
      </c>
      <c r="B728" t="s">
        <v>11127</v>
      </c>
      <c r="C728">
        <v>85000</v>
      </c>
      <c r="D728">
        <v>30859000</v>
      </c>
      <c r="E728">
        <v>27303</v>
      </c>
      <c r="F728">
        <v>29.262426999999999</v>
      </c>
      <c r="G728">
        <v>83</v>
      </c>
      <c r="H728">
        <v>7.2</v>
      </c>
      <c r="I728">
        <v>590</v>
      </c>
      <c r="J728" t="s">
        <v>23</v>
      </c>
      <c r="K728" t="s">
        <v>11129</v>
      </c>
      <c r="L728" t="s">
        <v>37</v>
      </c>
      <c r="M728" t="s">
        <v>38</v>
      </c>
      <c r="N728" t="s">
        <v>3816</v>
      </c>
      <c r="O728" t="s">
        <v>29</v>
      </c>
      <c r="P728">
        <v>1</v>
      </c>
      <c r="Q728">
        <v>1</v>
      </c>
      <c r="R728">
        <v>1</v>
      </c>
      <c r="S728">
        <v>0</v>
      </c>
      <c r="T728" t="s">
        <v>15888</v>
      </c>
      <c r="U728" t="s">
        <v>15891</v>
      </c>
      <c r="V728" t="s">
        <v>15891</v>
      </c>
      <c r="W728" t="s">
        <v>15891</v>
      </c>
      <c r="X728" t="s">
        <v>15891</v>
      </c>
      <c r="Y728" t="s">
        <v>15897</v>
      </c>
      <c r="Z728" t="s">
        <v>15897</v>
      </c>
      <c r="AA728" t="s">
        <v>15897</v>
      </c>
      <c r="AB728" t="s">
        <v>11130</v>
      </c>
      <c r="AC728" t="s">
        <v>11127</v>
      </c>
      <c r="AE728" t="s">
        <v>11126</v>
      </c>
      <c r="AF728" t="s">
        <v>11128</v>
      </c>
    </row>
    <row r="729" spans="1:32" x14ac:dyDescent="0.25">
      <c r="A729">
        <v>8009</v>
      </c>
      <c r="B729" t="s">
        <v>9030</v>
      </c>
      <c r="C729">
        <v>16000000</v>
      </c>
      <c r="D729">
        <v>5900000</v>
      </c>
      <c r="E729">
        <v>31478</v>
      </c>
      <c r="F729">
        <v>29.253833</v>
      </c>
      <c r="G729">
        <v>116</v>
      </c>
      <c r="H729">
        <v>6.8</v>
      </c>
      <c r="I729">
        <v>624</v>
      </c>
      <c r="J729" t="s">
        <v>23</v>
      </c>
      <c r="K729" t="s">
        <v>9032</v>
      </c>
      <c r="L729" t="s">
        <v>41</v>
      </c>
      <c r="M729" t="s">
        <v>38</v>
      </c>
      <c r="N729" t="s">
        <v>114</v>
      </c>
      <c r="O729" t="s">
        <v>29</v>
      </c>
      <c r="P729">
        <v>1</v>
      </c>
      <c r="Q729">
        <v>2</v>
      </c>
      <c r="R729">
        <v>1</v>
      </c>
      <c r="S729">
        <v>0</v>
      </c>
      <c r="T729" t="s">
        <v>15888</v>
      </c>
      <c r="U729" t="s">
        <v>15890</v>
      </c>
      <c r="V729" t="s">
        <v>15891</v>
      </c>
      <c r="W729" t="s">
        <v>15891</v>
      </c>
      <c r="X729" t="s">
        <v>15891</v>
      </c>
      <c r="Y729" t="s">
        <v>15894</v>
      </c>
      <c r="Z729" t="s">
        <v>15897</v>
      </c>
      <c r="AA729" t="s">
        <v>15894</v>
      </c>
      <c r="AB729" t="s">
        <v>9033</v>
      </c>
      <c r="AC729" t="s">
        <v>9030</v>
      </c>
      <c r="AE729" t="s">
        <v>9029</v>
      </c>
      <c r="AF729" t="s">
        <v>9031</v>
      </c>
    </row>
    <row r="730" spans="1:32" x14ac:dyDescent="0.25">
      <c r="A730">
        <v>663</v>
      </c>
      <c r="B730" t="s">
        <v>10566</v>
      </c>
      <c r="C730">
        <v>10000000</v>
      </c>
      <c r="D730">
        <v>139352633</v>
      </c>
      <c r="E730">
        <v>39380</v>
      </c>
      <c r="F730">
        <v>29.244768000000001</v>
      </c>
      <c r="G730">
        <v>93</v>
      </c>
      <c r="H730">
        <v>5.9</v>
      </c>
      <c r="I730">
        <v>903</v>
      </c>
      <c r="J730" t="s">
        <v>23</v>
      </c>
      <c r="K730" t="s">
        <v>10568</v>
      </c>
      <c r="L730" t="s">
        <v>37</v>
      </c>
      <c r="M730" t="s">
        <v>38</v>
      </c>
      <c r="N730" t="s">
        <v>9507</v>
      </c>
      <c r="O730" t="s">
        <v>29</v>
      </c>
      <c r="P730">
        <v>1</v>
      </c>
      <c r="Q730">
        <v>1</v>
      </c>
      <c r="R730">
        <v>1</v>
      </c>
      <c r="S730">
        <v>0</v>
      </c>
      <c r="T730" t="s">
        <v>15888</v>
      </c>
      <c r="U730" t="s">
        <v>15891</v>
      </c>
      <c r="V730" t="s">
        <v>15891</v>
      </c>
      <c r="W730" t="s">
        <v>15891</v>
      </c>
      <c r="X730" t="s">
        <v>15905</v>
      </c>
      <c r="Y730" t="s">
        <v>15897</v>
      </c>
      <c r="Z730" t="s">
        <v>15897</v>
      </c>
      <c r="AA730" t="s">
        <v>15897</v>
      </c>
      <c r="AB730" t="s">
        <v>10569</v>
      </c>
      <c r="AC730" t="s">
        <v>10566</v>
      </c>
      <c r="AD730" t="s">
        <v>10564</v>
      </c>
      <c r="AE730" t="s">
        <v>10565</v>
      </c>
      <c r="AF730" t="s">
        <v>10567</v>
      </c>
    </row>
    <row r="731" spans="1:32" x14ac:dyDescent="0.25">
      <c r="A731">
        <v>164457</v>
      </c>
      <c r="B731" t="s">
        <v>7525</v>
      </c>
      <c r="C731">
        <v>22000000</v>
      </c>
      <c r="D731">
        <v>15400000</v>
      </c>
      <c r="E731">
        <v>41614</v>
      </c>
      <c r="F731">
        <v>29.230298000000001</v>
      </c>
      <c r="G731">
        <v>116</v>
      </c>
      <c r="H731">
        <v>6.5</v>
      </c>
      <c r="I731">
        <v>720</v>
      </c>
      <c r="J731" t="s">
        <v>23</v>
      </c>
      <c r="K731" t="s">
        <v>7527</v>
      </c>
      <c r="L731" t="s">
        <v>37</v>
      </c>
      <c r="M731" t="s">
        <v>38</v>
      </c>
      <c r="N731" t="s">
        <v>1143</v>
      </c>
      <c r="O731" t="s">
        <v>29</v>
      </c>
      <c r="P731">
        <v>1</v>
      </c>
      <c r="Q731">
        <v>1</v>
      </c>
      <c r="R731">
        <v>1</v>
      </c>
      <c r="S731">
        <v>0</v>
      </c>
      <c r="T731" t="s">
        <v>15888</v>
      </c>
      <c r="U731" t="s">
        <v>15891</v>
      </c>
      <c r="V731" t="s">
        <v>15891</v>
      </c>
      <c r="W731" t="s">
        <v>15901</v>
      </c>
      <c r="X731" t="s">
        <v>15905</v>
      </c>
      <c r="Y731" t="s">
        <v>15897</v>
      </c>
      <c r="Z731" t="s">
        <v>15911</v>
      </c>
      <c r="AA731" t="s">
        <v>15915</v>
      </c>
      <c r="AB731" t="s">
        <v>7528</v>
      </c>
      <c r="AC731" t="s">
        <v>7525</v>
      </c>
      <c r="AE731" t="s">
        <v>7524</v>
      </c>
      <c r="AF731" t="s">
        <v>7526</v>
      </c>
    </row>
    <row r="732" spans="1:32" x14ac:dyDescent="0.25">
      <c r="A732">
        <v>129670</v>
      </c>
      <c r="B732" t="s">
        <v>10173</v>
      </c>
      <c r="C732">
        <v>12000000</v>
      </c>
      <c r="D732">
        <v>17654912</v>
      </c>
      <c r="E732">
        <v>41538</v>
      </c>
      <c r="F732">
        <v>29.223880999999999</v>
      </c>
      <c r="G732">
        <v>115</v>
      </c>
      <c r="H732">
        <v>7.4</v>
      </c>
      <c r="I732">
        <v>636</v>
      </c>
      <c r="J732" t="s">
        <v>23</v>
      </c>
      <c r="K732" t="s">
        <v>10175</v>
      </c>
      <c r="L732" t="s">
        <v>37</v>
      </c>
      <c r="M732" t="s">
        <v>28</v>
      </c>
      <c r="N732" t="s">
        <v>774</v>
      </c>
      <c r="O732" t="s">
        <v>29</v>
      </c>
      <c r="P732">
        <v>1</v>
      </c>
      <c r="Q732">
        <v>1</v>
      </c>
      <c r="R732">
        <v>2</v>
      </c>
      <c r="S732">
        <v>0</v>
      </c>
      <c r="T732" t="s">
        <v>15888</v>
      </c>
      <c r="U732" t="s">
        <v>15891</v>
      </c>
      <c r="V732" t="s">
        <v>15891</v>
      </c>
      <c r="W732" t="s">
        <v>15901</v>
      </c>
      <c r="X732" t="s">
        <v>15891</v>
      </c>
      <c r="Y732" t="s">
        <v>15897</v>
      </c>
      <c r="Z732" t="s">
        <v>15911</v>
      </c>
      <c r="AA732" t="s">
        <v>15915</v>
      </c>
      <c r="AB732" t="s">
        <v>10176</v>
      </c>
      <c r="AC732" t="s">
        <v>10173</v>
      </c>
      <c r="AE732" t="s">
        <v>10172</v>
      </c>
      <c r="AF732" t="s">
        <v>10174</v>
      </c>
    </row>
    <row r="733" spans="1:32" x14ac:dyDescent="0.25">
      <c r="A733">
        <v>4523</v>
      </c>
      <c r="B733" t="s">
        <v>1511</v>
      </c>
      <c r="C733">
        <v>85000000</v>
      </c>
      <c r="D733">
        <v>340487652</v>
      </c>
      <c r="E733">
        <v>39406</v>
      </c>
      <c r="F733">
        <v>29.21998</v>
      </c>
      <c r="G733">
        <v>107</v>
      </c>
      <c r="H733">
        <v>6.6</v>
      </c>
      <c r="I733">
        <v>1449</v>
      </c>
      <c r="J733" t="s">
        <v>23</v>
      </c>
      <c r="K733" t="s">
        <v>1513</v>
      </c>
      <c r="L733" t="s">
        <v>37</v>
      </c>
      <c r="M733" t="s">
        <v>38</v>
      </c>
      <c r="N733" t="s">
        <v>1508</v>
      </c>
      <c r="O733" t="s">
        <v>29</v>
      </c>
      <c r="P733">
        <v>1</v>
      </c>
      <c r="Q733">
        <v>1</v>
      </c>
      <c r="R733">
        <v>1</v>
      </c>
      <c r="S733">
        <v>1</v>
      </c>
      <c r="T733" t="s">
        <v>15888</v>
      </c>
      <c r="U733" t="s">
        <v>15891</v>
      </c>
      <c r="V733" t="s">
        <v>13664</v>
      </c>
      <c r="W733" t="s">
        <v>15891</v>
      </c>
      <c r="X733" t="s">
        <v>15891</v>
      </c>
      <c r="Y733" t="s">
        <v>15896</v>
      </c>
      <c r="Z733" t="s">
        <v>15896</v>
      </c>
      <c r="AA733" t="s">
        <v>15897</v>
      </c>
      <c r="AB733" t="s">
        <v>1514</v>
      </c>
      <c r="AC733" t="s">
        <v>1511</v>
      </c>
      <c r="AD733" t="s">
        <v>1509</v>
      </c>
      <c r="AE733" t="s">
        <v>1510</v>
      </c>
      <c r="AF733" t="s">
        <v>1512</v>
      </c>
    </row>
    <row r="734" spans="1:32" x14ac:dyDescent="0.25">
      <c r="A734">
        <v>72571</v>
      </c>
      <c r="B734" t="s">
        <v>12375</v>
      </c>
      <c r="C734">
        <v>5000000</v>
      </c>
      <c r="D734">
        <v>205703818</v>
      </c>
      <c r="E734">
        <v>40835</v>
      </c>
      <c r="F734">
        <v>29.15813</v>
      </c>
      <c r="G734">
        <v>83</v>
      </c>
      <c r="H734">
        <v>5.9</v>
      </c>
      <c r="I734">
        <v>669</v>
      </c>
      <c r="J734" t="s">
        <v>23</v>
      </c>
      <c r="K734" t="s">
        <v>12377</v>
      </c>
      <c r="L734" t="s">
        <v>37</v>
      </c>
      <c r="M734" t="s">
        <v>38</v>
      </c>
      <c r="N734" t="s">
        <v>3816</v>
      </c>
      <c r="O734" t="s">
        <v>29</v>
      </c>
      <c r="P734">
        <v>1</v>
      </c>
      <c r="Q734">
        <v>1</v>
      </c>
      <c r="R734">
        <v>1</v>
      </c>
      <c r="S734">
        <v>1</v>
      </c>
      <c r="T734" t="s">
        <v>15888</v>
      </c>
      <c r="U734" t="s">
        <v>15891</v>
      </c>
      <c r="V734" t="s">
        <v>15891</v>
      </c>
      <c r="W734" t="s">
        <v>15891</v>
      </c>
      <c r="X734" t="s">
        <v>15891</v>
      </c>
      <c r="Y734" t="s">
        <v>15897</v>
      </c>
      <c r="Z734" t="s">
        <v>15897</v>
      </c>
      <c r="AA734" t="s">
        <v>15897</v>
      </c>
      <c r="AB734" t="s">
        <v>12378</v>
      </c>
      <c r="AC734" t="s">
        <v>12375</v>
      </c>
      <c r="AD734" t="s">
        <v>12373</v>
      </c>
      <c r="AE734" t="s">
        <v>12374</v>
      </c>
      <c r="AF734" t="s">
        <v>12376</v>
      </c>
    </row>
    <row r="735" spans="1:32" x14ac:dyDescent="0.25">
      <c r="A735">
        <v>9913</v>
      </c>
      <c r="B735" t="s">
        <v>4572</v>
      </c>
      <c r="C735">
        <v>43000000</v>
      </c>
      <c r="D735">
        <v>91974818</v>
      </c>
      <c r="E735">
        <v>38562</v>
      </c>
      <c r="F735">
        <v>29.105407</v>
      </c>
      <c r="G735">
        <v>104</v>
      </c>
      <c r="H735">
        <v>6.4</v>
      </c>
      <c r="I735">
        <v>573</v>
      </c>
      <c r="J735" t="s">
        <v>23</v>
      </c>
      <c r="K735" t="s">
        <v>4574</v>
      </c>
      <c r="L735" t="s">
        <v>334</v>
      </c>
      <c r="M735" t="s">
        <v>38</v>
      </c>
      <c r="N735" t="s">
        <v>1351</v>
      </c>
      <c r="O735" t="s">
        <v>29</v>
      </c>
      <c r="P735">
        <v>1</v>
      </c>
      <c r="Q735">
        <v>2</v>
      </c>
      <c r="R735">
        <v>1</v>
      </c>
      <c r="S735">
        <v>1</v>
      </c>
      <c r="T735" t="s">
        <v>15888</v>
      </c>
      <c r="U735" t="s">
        <v>15891</v>
      </c>
      <c r="V735" t="s">
        <v>15891</v>
      </c>
      <c r="W735" t="s">
        <v>15901</v>
      </c>
      <c r="X735" t="s">
        <v>15905</v>
      </c>
      <c r="Y735" t="s">
        <v>15897</v>
      </c>
      <c r="Z735" t="s">
        <v>15911</v>
      </c>
      <c r="AA735" t="s">
        <v>15915</v>
      </c>
      <c r="AB735" t="s">
        <v>4575</v>
      </c>
      <c r="AC735" t="s">
        <v>4572</v>
      </c>
      <c r="AE735" t="s">
        <v>4571</v>
      </c>
      <c r="AF735" t="s">
        <v>4573</v>
      </c>
    </row>
    <row r="736" spans="1:32" x14ac:dyDescent="0.25">
      <c r="A736">
        <v>106747</v>
      </c>
      <c r="B736" t="s">
        <v>8144</v>
      </c>
      <c r="C736">
        <v>12000000</v>
      </c>
      <c r="D736">
        <v>15008161</v>
      </c>
      <c r="E736">
        <v>41529</v>
      </c>
      <c r="F736">
        <v>29.072963999999999</v>
      </c>
      <c r="G736">
        <v>107</v>
      </c>
      <c r="H736">
        <v>5.3</v>
      </c>
      <c r="I736">
        <v>631</v>
      </c>
      <c r="J736" t="s">
        <v>23</v>
      </c>
      <c r="K736" t="s">
        <v>8146</v>
      </c>
      <c r="L736" t="s">
        <v>37</v>
      </c>
      <c r="M736" t="s">
        <v>28</v>
      </c>
      <c r="N736" t="s">
        <v>441</v>
      </c>
      <c r="O736" t="s">
        <v>29</v>
      </c>
      <c r="P736">
        <v>1</v>
      </c>
      <c r="Q736">
        <v>1</v>
      </c>
      <c r="R736">
        <v>2</v>
      </c>
      <c r="S736">
        <v>0</v>
      </c>
      <c r="T736" t="s">
        <v>15888</v>
      </c>
      <c r="U736" t="s">
        <v>15890</v>
      </c>
      <c r="V736" t="s">
        <v>15891</v>
      </c>
      <c r="W736" t="s">
        <v>15891</v>
      </c>
      <c r="X736" t="s">
        <v>15905</v>
      </c>
      <c r="Y736" t="s">
        <v>15894</v>
      </c>
      <c r="Z736" t="s">
        <v>15897</v>
      </c>
      <c r="AA736" t="s">
        <v>15894</v>
      </c>
      <c r="AB736" t="s">
        <v>8147</v>
      </c>
      <c r="AC736" t="s">
        <v>8144</v>
      </c>
      <c r="AE736" t="s">
        <v>8143</v>
      </c>
      <c r="AF736" t="s">
        <v>8145</v>
      </c>
    </row>
    <row r="737" spans="1:32" x14ac:dyDescent="0.25">
      <c r="A737">
        <v>82682</v>
      </c>
      <c r="B737" t="s">
        <v>2848</v>
      </c>
      <c r="C737">
        <v>60000000</v>
      </c>
      <c r="D737">
        <v>105200903</v>
      </c>
      <c r="E737">
        <v>41284</v>
      </c>
      <c r="F737">
        <v>29.041198000000001</v>
      </c>
      <c r="G737">
        <v>113</v>
      </c>
      <c r="H737">
        <v>6.2</v>
      </c>
      <c r="I737">
        <v>1778</v>
      </c>
      <c r="J737" t="s">
        <v>23</v>
      </c>
      <c r="K737" t="s">
        <v>2850</v>
      </c>
      <c r="L737" t="s">
        <v>37</v>
      </c>
      <c r="M737" t="s">
        <v>38</v>
      </c>
      <c r="N737" t="s">
        <v>2845</v>
      </c>
      <c r="O737" t="s">
        <v>29</v>
      </c>
      <c r="P737">
        <v>1</v>
      </c>
      <c r="Q737">
        <v>1</v>
      </c>
      <c r="R737">
        <v>1</v>
      </c>
      <c r="S737">
        <v>1</v>
      </c>
      <c r="T737" t="s">
        <v>15888</v>
      </c>
      <c r="U737" t="s">
        <v>15890</v>
      </c>
      <c r="V737" t="s">
        <v>15891</v>
      </c>
      <c r="W737" t="s">
        <v>15901</v>
      </c>
      <c r="X737" t="s">
        <v>15905</v>
      </c>
      <c r="Y737" t="s">
        <v>15894</v>
      </c>
      <c r="Z737" t="s">
        <v>15911</v>
      </c>
      <c r="AA737" t="s">
        <v>15914</v>
      </c>
      <c r="AB737" t="s">
        <v>2851</v>
      </c>
      <c r="AC737" t="s">
        <v>2848</v>
      </c>
      <c r="AD737" t="s">
        <v>2846</v>
      </c>
      <c r="AE737" t="s">
        <v>2847</v>
      </c>
      <c r="AF737" t="s">
        <v>2849</v>
      </c>
    </row>
    <row r="738" spans="1:32" x14ac:dyDescent="0.25">
      <c r="A738">
        <v>273895</v>
      </c>
      <c r="B738" t="s">
        <v>7729</v>
      </c>
      <c r="C738">
        <v>20000000</v>
      </c>
      <c r="D738">
        <v>66787908</v>
      </c>
      <c r="E738">
        <v>41998</v>
      </c>
      <c r="F738">
        <v>29.023184000000001</v>
      </c>
      <c r="G738">
        <v>127</v>
      </c>
      <c r="H738">
        <v>7.4</v>
      </c>
      <c r="I738">
        <v>817</v>
      </c>
      <c r="J738" t="s">
        <v>23</v>
      </c>
      <c r="K738" t="s">
        <v>7731</v>
      </c>
      <c r="L738" t="s">
        <v>41</v>
      </c>
      <c r="M738" t="s">
        <v>38</v>
      </c>
      <c r="N738" t="s">
        <v>2426</v>
      </c>
      <c r="O738" t="s">
        <v>29</v>
      </c>
      <c r="P738">
        <v>1</v>
      </c>
      <c r="Q738">
        <v>2</v>
      </c>
      <c r="R738">
        <v>1</v>
      </c>
      <c r="S738">
        <v>0</v>
      </c>
      <c r="T738" t="s">
        <v>15888</v>
      </c>
      <c r="U738" t="s">
        <v>15891</v>
      </c>
      <c r="V738" t="s">
        <v>15891</v>
      </c>
      <c r="W738" t="s">
        <v>15901</v>
      </c>
      <c r="X738" t="s">
        <v>15891</v>
      </c>
      <c r="Y738" t="s">
        <v>15897</v>
      </c>
      <c r="Z738" t="s">
        <v>15911</v>
      </c>
      <c r="AA738" t="s">
        <v>15915</v>
      </c>
      <c r="AB738" t="s">
        <v>7732</v>
      </c>
      <c r="AC738" t="s">
        <v>7729</v>
      </c>
      <c r="AE738" t="s">
        <v>7728</v>
      </c>
      <c r="AF738" t="s">
        <v>7730</v>
      </c>
    </row>
    <row r="739" spans="1:32" x14ac:dyDescent="0.25">
      <c r="A739">
        <v>205220</v>
      </c>
      <c r="B739" t="s">
        <v>10153</v>
      </c>
      <c r="C739">
        <v>12000000</v>
      </c>
      <c r="D739">
        <v>100129872</v>
      </c>
      <c r="E739">
        <v>41579</v>
      </c>
      <c r="F739">
        <v>29.019504000000001</v>
      </c>
      <c r="G739">
        <v>98</v>
      </c>
      <c r="H739">
        <v>7.4</v>
      </c>
      <c r="I739">
        <v>579</v>
      </c>
      <c r="J739" t="s">
        <v>23</v>
      </c>
      <c r="K739" t="s">
        <v>10155</v>
      </c>
      <c r="L739" t="s">
        <v>2620</v>
      </c>
      <c r="M739" t="s">
        <v>38</v>
      </c>
      <c r="N739" t="s">
        <v>786</v>
      </c>
      <c r="O739" t="s">
        <v>29</v>
      </c>
      <c r="P739">
        <v>1</v>
      </c>
      <c r="Q739">
        <v>1</v>
      </c>
      <c r="R739">
        <v>1</v>
      </c>
      <c r="S739">
        <v>0</v>
      </c>
      <c r="T739" t="s">
        <v>15888</v>
      </c>
      <c r="U739" t="s">
        <v>15891</v>
      </c>
      <c r="V739" t="s">
        <v>15891</v>
      </c>
      <c r="W739" t="s">
        <v>15901</v>
      </c>
      <c r="X739" t="s">
        <v>15891</v>
      </c>
      <c r="Y739" t="s">
        <v>15897</v>
      </c>
      <c r="Z739" t="s">
        <v>15911</v>
      </c>
      <c r="AA739" t="s">
        <v>15915</v>
      </c>
      <c r="AB739" t="s">
        <v>10156</v>
      </c>
      <c r="AC739" t="s">
        <v>10153</v>
      </c>
      <c r="AE739" t="s">
        <v>10152</v>
      </c>
      <c r="AF739" t="s">
        <v>10154</v>
      </c>
    </row>
    <row r="740" spans="1:32" x14ac:dyDescent="0.25">
      <c r="A740">
        <v>9620</v>
      </c>
      <c r="B740" t="s">
        <v>2784</v>
      </c>
      <c r="C740">
        <v>60000000</v>
      </c>
      <c r="D740">
        <v>96269812</v>
      </c>
      <c r="E740">
        <v>37980</v>
      </c>
      <c r="F740">
        <v>29.018826000000001</v>
      </c>
      <c r="G740">
        <v>119</v>
      </c>
      <c r="H740">
        <v>5.9</v>
      </c>
      <c r="I740">
        <v>581</v>
      </c>
      <c r="J740" t="s">
        <v>23</v>
      </c>
      <c r="K740" t="s">
        <v>2786</v>
      </c>
      <c r="L740" t="s">
        <v>277</v>
      </c>
      <c r="M740" t="s">
        <v>38</v>
      </c>
      <c r="N740" t="s">
        <v>2782</v>
      </c>
      <c r="O740" t="s">
        <v>29</v>
      </c>
      <c r="P740">
        <v>1</v>
      </c>
      <c r="Q740">
        <v>2</v>
      </c>
      <c r="R740">
        <v>1</v>
      </c>
      <c r="S740">
        <v>1</v>
      </c>
      <c r="T740" t="s">
        <v>15888</v>
      </c>
      <c r="U740" t="s">
        <v>15890</v>
      </c>
      <c r="V740" t="s">
        <v>15891</v>
      </c>
      <c r="W740" t="s">
        <v>15891</v>
      </c>
      <c r="X740" t="s">
        <v>15905</v>
      </c>
      <c r="Y740" t="s">
        <v>15894</v>
      </c>
      <c r="Z740" t="s">
        <v>15897</v>
      </c>
      <c r="AA740" t="s">
        <v>15894</v>
      </c>
      <c r="AB740" t="s">
        <v>2787</v>
      </c>
      <c r="AC740" t="s">
        <v>2784</v>
      </c>
      <c r="AE740" t="s">
        <v>2783</v>
      </c>
      <c r="AF740" t="s">
        <v>2785</v>
      </c>
    </row>
    <row r="741" spans="1:32" x14ac:dyDescent="0.25">
      <c r="A741">
        <v>9388</v>
      </c>
      <c r="B741" t="s">
        <v>11590</v>
      </c>
      <c r="C741">
        <v>6500000</v>
      </c>
      <c r="D741">
        <v>24793509</v>
      </c>
      <c r="E741">
        <v>38600</v>
      </c>
      <c r="F741">
        <v>29.01153</v>
      </c>
      <c r="G741">
        <v>92</v>
      </c>
      <c r="H741">
        <v>7.1</v>
      </c>
      <c r="I741">
        <v>664</v>
      </c>
      <c r="J741" t="s">
        <v>23</v>
      </c>
      <c r="K741" t="s">
        <v>11592</v>
      </c>
      <c r="L741" t="s">
        <v>37</v>
      </c>
      <c r="M741" t="s">
        <v>38</v>
      </c>
      <c r="N741" t="s">
        <v>1692</v>
      </c>
      <c r="O741" t="s">
        <v>29</v>
      </c>
      <c r="P741">
        <v>1</v>
      </c>
      <c r="Q741">
        <v>1</v>
      </c>
      <c r="R741">
        <v>1</v>
      </c>
      <c r="S741">
        <v>0</v>
      </c>
      <c r="T741" t="s">
        <v>15888</v>
      </c>
      <c r="U741" t="s">
        <v>15891</v>
      </c>
      <c r="V741" t="s">
        <v>13664</v>
      </c>
      <c r="W741" t="s">
        <v>15901</v>
      </c>
      <c r="X741" t="s">
        <v>15891</v>
      </c>
      <c r="Y741" t="s">
        <v>15896</v>
      </c>
      <c r="Z741" t="s">
        <v>15912</v>
      </c>
      <c r="AA741" t="s">
        <v>15915</v>
      </c>
      <c r="AB741" t="s">
        <v>11593</v>
      </c>
      <c r="AC741" t="s">
        <v>11590</v>
      </c>
      <c r="AE741" t="s">
        <v>11589</v>
      </c>
      <c r="AF741" t="s">
        <v>11591</v>
      </c>
    </row>
    <row r="742" spans="1:32" hidden="1" x14ac:dyDescent="0.25">
      <c r="A742">
        <v>9313</v>
      </c>
      <c r="B742" t="s">
        <v>5253</v>
      </c>
      <c r="C742">
        <v>0</v>
      </c>
      <c r="D742">
        <v>0</v>
      </c>
      <c r="E742">
        <v>35866</v>
      </c>
      <c r="F742">
        <v>28.980270000000001</v>
      </c>
      <c r="G742">
        <v>132</v>
      </c>
      <c r="H742">
        <v>6.3</v>
      </c>
      <c r="I742">
        <v>1018</v>
      </c>
      <c r="J742" t="s">
        <v>23</v>
      </c>
      <c r="K742" t="s">
        <v>5255</v>
      </c>
      <c r="L742" t="s">
        <v>41</v>
      </c>
      <c r="M742" t="s">
        <v>38</v>
      </c>
      <c r="N742" t="s">
        <v>968</v>
      </c>
      <c r="O742" t="s">
        <v>29</v>
      </c>
      <c r="P742">
        <v>1</v>
      </c>
      <c r="Q742">
        <v>2</v>
      </c>
      <c r="R742">
        <v>1</v>
      </c>
      <c r="S742">
        <v>0</v>
      </c>
      <c r="T742" t="s">
        <v>15888</v>
      </c>
      <c r="U742" t="s">
        <v>15890</v>
      </c>
      <c r="V742" t="s">
        <v>15891</v>
      </c>
      <c r="W742" t="s">
        <v>15901</v>
      </c>
      <c r="X742" t="s">
        <v>15891</v>
      </c>
      <c r="Y742" t="s">
        <v>15894</v>
      </c>
      <c r="Z742" t="s">
        <v>15911</v>
      </c>
      <c r="AA742" t="s">
        <v>15914</v>
      </c>
      <c r="AB742" t="s">
        <v>5256</v>
      </c>
      <c r="AC742" t="s">
        <v>5253</v>
      </c>
      <c r="AE742" t="s">
        <v>5252</v>
      </c>
      <c r="AF742" t="s">
        <v>5254</v>
      </c>
    </row>
    <row r="743" spans="1:32" x14ac:dyDescent="0.25">
      <c r="A743">
        <v>509</v>
      </c>
      <c r="B743" t="s">
        <v>4214</v>
      </c>
      <c r="C743">
        <v>42000000</v>
      </c>
      <c r="D743">
        <v>363889678</v>
      </c>
      <c r="E743">
        <v>36293</v>
      </c>
      <c r="F743">
        <v>28.969151</v>
      </c>
      <c r="G743">
        <v>124</v>
      </c>
      <c r="H743">
        <v>7</v>
      </c>
      <c r="I743">
        <v>1262</v>
      </c>
      <c r="J743" t="s">
        <v>23</v>
      </c>
      <c r="K743" t="s">
        <v>4216</v>
      </c>
      <c r="L743" t="s">
        <v>41</v>
      </c>
      <c r="M743" t="s">
        <v>28</v>
      </c>
      <c r="N743" t="s">
        <v>4211</v>
      </c>
      <c r="O743" t="s">
        <v>29</v>
      </c>
      <c r="P743">
        <v>1</v>
      </c>
      <c r="Q743">
        <v>2</v>
      </c>
      <c r="R743">
        <v>2</v>
      </c>
      <c r="S743">
        <v>0</v>
      </c>
      <c r="T743" t="s">
        <v>15888</v>
      </c>
      <c r="U743" t="s">
        <v>15891</v>
      </c>
      <c r="V743" t="s">
        <v>13664</v>
      </c>
      <c r="W743" t="s">
        <v>15901</v>
      </c>
      <c r="X743" t="s">
        <v>15891</v>
      </c>
      <c r="Y743" t="s">
        <v>15896</v>
      </c>
      <c r="Z743" t="s">
        <v>15912</v>
      </c>
      <c r="AA743" t="s">
        <v>15915</v>
      </c>
      <c r="AB743" t="s">
        <v>4217</v>
      </c>
      <c r="AC743" t="s">
        <v>4214</v>
      </c>
      <c r="AD743" t="s">
        <v>4212</v>
      </c>
      <c r="AE743" t="s">
        <v>4213</v>
      </c>
      <c r="AF743" t="s">
        <v>4215</v>
      </c>
    </row>
    <row r="744" spans="1:32" x14ac:dyDescent="0.25">
      <c r="A744">
        <v>888</v>
      </c>
      <c r="B744" t="s">
        <v>3933</v>
      </c>
      <c r="C744">
        <v>46000000</v>
      </c>
      <c r="D744">
        <v>341631208</v>
      </c>
      <c r="E744">
        <v>34480</v>
      </c>
      <c r="F744">
        <v>28.964162000000002</v>
      </c>
      <c r="G744">
        <v>91</v>
      </c>
      <c r="H744">
        <v>5</v>
      </c>
      <c r="I744">
        <v>543</v>
      </c>
      <c r="J744" t="s">
        <v>23</v>
      </c>
      <c r="K744" t="s">
        <v>3935</v>
      </c>
      <c r="L744" t="s">
        <v>37</v>
      </c>
      <c r="M744" t="s">
        <v>38</v>
      </c>
      <c r="N744" t="s">
        <v>342</v>
      </c>
      <c r="O744" t="s">
        <v>29</v>
      </c>
      <c r="P744">
        <v>1</v>
      </c>
      <c r="Q744">
        <v>1</v>
      </c>
      <c r="R744">
        <v>1</v>
      </c>
      <c r="S744">
        <v>1</v>
      </c>
      <c r="T744" t="s">
        <v>15888</v>
      </c>
      <c r="U744" t="s">
        <v>15891</v>
      </c>
      <c r="V744" t="s">
        <v>13664</v>
      </c>
      <c r="W744" t="s">
        <v>15891</v>
      </c>
      <c r="X744" t="s">
        <v>15891</v>
      </c>
      <c r="Y744" t="s">
        <v>15896</v>
      </c>
      <c r="Z744" t="s">
        <v>15896</v>
      </c>
      <c r="AA744" t="s">
        <v>15897</v>
      </c>
      <c r="AB744" t="s">
        <v>3936</v>
      </c>
      <c r="AC744" t="s">
        <v>3933</v>
      </c>
      <c r="AE744" t="s">
        <v>3932</v>
      </c>
      <c r="AF744" t="s">
        <v>3934</v>
      </c>
    </row>
    <row r="745" spans="1:32" x14ac:dyDescent="0.25">
      <c r="A745">
        <v>29427</v>
      </c>
      <c r="B745" t="s">
        <v>8332</v>
      </c>
      <c r="C745">
        <v>20000000</v>
      </c>
      <c r="D745">
        <v>54956140</v>
      </c>
      <c r="E745">
        <v>40235</v>
      </c>
      <c r="F745">
        <v>28.867567999999999</v>
      </c>
      <c r="G745">
        <v>101</v>
      </c>
      <c r="H745">
        <v>6.2</v>
      </c>
      <c r="I745">
        <v>633</v>
      </c>
      <c r="J745" t="s">
        <v>23</v>
      </c>
      <c r="K745" t="s">
        <v>8334</v>
      </c>
      <c r="L745" t="s">
        <v>37</v>
      </c>
      <c r="M745" t="s">
        <v>38</v>
      </c>
      <c r="N745" t="s">
        <v>8330</v>
      </c>
      <c r="O745" t="s">
        <v>29</v>
      </c>
      <c r="P745">
        <v>1</v>
      </c>
      <c r="Q745">
        <v>1</v>
      </c>
      <c r="R745">
        <v>1</v>
      </c>
      <c r="S745">
        <v>0</v>
      </c>
      <c r="T745" t="s">
        <v>15888</v>
      </c>
      <c r="U745" t="s">
        <v>15890</v>
      </c>
      <c r="V745" t="s">
        <v>15891</v>
      </c>
      <c r="W745" t="s">
        <v>15891</v>
      </c>
      <c r="X745" t="s">
        <v>15891</v>
      </c>
      <c r="Y745" t="s">
        <v>15894</v>
      </c>
      <c r="Z745" t="s">
        <v>15897</v>
      </c>
      <c r="AA745" t="s">
        <v>15894</v>
      </c>
      <c r="AB745" t="s">
        <v>8335</v>
      </c>
      <c r="AC745" t="s">
        <v>8332</v>
      </c>
      <c r="AE745" t="s">
        <v>8331</v>
      </c>
      <c r="AF745" t="s">
        <v>8333</v>
      </c>
    </row>
    <row r="746" spans="1:32" x14ac:dyDescent="0.25">
      <c r="A746">
        <v>2675</v>
      </c>
      <c r="B746" t="s">
        <v>2200</v>
      </c>
      <c r="C746">
        <v>72000000</v>
      </c>
      <c r="D746">
        <v>408247917</v>
      </c>
      <c r="E746">
        <v>37470</v>
      </c>
      <c r="F746">
        <v>28.848186999999999</v>
      </c>
      <c r="G746">
        <v>106</v>
      </c>
      <c r="H746">
        <v>6.4</v>
      </c>
      <c r="I746">
        <v>1599</v>
      </c>
      <c r="J746" t="s">
        <v>23</v>
      </c>
      <c r="K746" t="s">
        <v>2202</v>
      </c>
      <c r="L746" t="s">
        <v>37</v>
      </c>
      <c r="M746" t="s">
        <v>838</v>
      </c>
      <c r="N746" t="s">
        <v>2198</v>
      </c>
      <c r="O746" t="s">
        <v>29</v>
      </c>
      <c r="P746">
        <v>1</v>
      </c>
      <c r="Q746">
        <v>1</v>
      </c>
      <c r="R746">
        <v>2</v>
      </c>
      <c r="S746">
        <v>0</v>
      </c>
      <c r="T746" t="s">
        <v>15888</v>
      </c>
      <c r="U746" t="s">
        <v>15891</v>
      </c>
      <c r="V746" t="s">
        <v>15891</v>
      </c>
      <c r="W746" t="s">
        <v>15901</v>
      </c>
      <c r="X746" t="s">
        <v>15905</v>
      </c>
      <c r="Y746" t="s">
        <v>15897</v>
      </c>
      <c r="Z746" t="s">
        <v>15911</v>
      </c>
      <c r="AA746" t="s">
        <v>15915</v>
      </c>
      <c r="AB746" t="s">
        <v>2203</v>
      </c>
      <c r="AC746" t="s">
        <v>2200</v>
      </c>
      <c r="AE746" t="s">
        <v>2199</v>
      </c>
      <c r="AF746" t="s">
        <v>2201</v>
      </c>
    </row>
    <row r="747" spans="1:32" x14ac:dyDescent="0.25">
      <c r="A747">
        <v>8367</v>
      </c>
      <c r="B747" t="s">
        <v>3402</v>
      </c>
      <c r="C747">
        <v>48000000</v>
      </c>
      <c r="D747">
        <v>390493908</v>
      </c>
      <c r="E747">
        <v>33403</v>
      </c>
      <c r="F747">
        <v>28.803729000000001</v>
      </c>
      <c r="G747">
        <v>143</v>
      </c>
      <c r="H747">
        <v>6.6</v>
      </c>
      <c r="I747">
        <v>909</v>
      </c>
      <c r="J747" t="s">
        <v>23</v>
      </c>
      <c r="K747" t="s">
        <v>3404</v>
      </c>
      <c r="L747" t="s">
        <v>37</v>
      </c>
      <c r="M747" t="s">
        <v>38</v>
      </c>
      <c r="N747" t="s">
        <v>579</v>
      </c>
      <c r="O747" t="s">
        <v>29</v>
      </c>
      <c r="P747">
        <v>1</v>
      </c>
      <c r="Q747">
        <v>1</v>
      </c>
      <c r="R747">
        <v>1</v>
      </c>
      <c r="S747">
        <v>1</v>
      </c>
      <c r="T747" t="s">
        <v>15888</v>
      </c>
      <c r="U747" t="s">
        <v>15891</v>
      </c>
      <c r="V747" t="s">
        <v>15891</v>
      </c>
      <c r="W747" t="s">
        <v>15891</v>
      </c>
      <c r="X747" t="s">
        <v>15891</v>
      </c>
      <c r="Y747" t="s">
        <v>15897</v>
      </c>
      <c r="Z747" t="s">
        <v>15897</v>
      </c>
      <c r="AA747" t="s">
        <v>15897</v>
      </c>
      <c r="AB747" t="s">
        <v>3405</v>
      </c>
      <c r="AC747" t="s">
        <v>3402</v>
      </c>
      <c r="AE747" t="s">
        <v>3401</v>
      </c>
      <c r="AF747" t="s">
        <v>3403</v>
      </c>
    </row>
    <row r="748" spans="1:32" x14ac:dyDescent="0.25">
      <c r="A748">
        <v>392</v>
      </c>
      <c r="B748" t="s">
        <v>6769</v>
      </c>
      <c r="C748">
        <v>25000000</v>
      </c>
      <c r="D748">
        <v>152500343</v>
      </c>
      <c r="E748">
        <v>36874</v>
      </c>
      <c r="F748">
        <v>28.727730999999999</v>
      </c>
      <c r="G748">
        <v>121</v>
      </c>
      <c r="H748">
        <v>6.8</v>
      </c>
      <c r="I748">
        <v>951</v>
      </c>
      <c r="J748" t="s">
        <v>23</v>
      </c>
      <c r="K748" t="s">
        <v>6771</v>
      </c>
      <c r="L748" t="s">
        <v>41</v>
      </c>
      <c r="M748" t="s">
        <v>62</v>
      </c>
      <c r="N748" t="s">
        <v>917</v>
      </c>
      <c r="O748" t="s">
        <v>29</v>
      </c>
      <c r="P748">
        <v>1</v>
      </c>
      <c r="Q748">
        <v>2</v>
      </c>
      <c r="R748">
        <v>2</v>
      </c>
      <c r="S748">
        <v>0</v>
      </c>
      <c r="T748" t="s">
        <v>15888</v>
      </c>
      <c r="U748" t="s">
        <v>15891</v>
      </c>
      <c r="V748" t="s">
        <v>13664</v>
      </c>
      <c r="W748" t="s">
        <v>15901</v>
      </c>
      <c r="X748" t="s">
        <v>15891</v>
      </c>
      <c r="Y748" t="s">
        <v>15896</v>
      </c>
      <c r="Z748" t="s">
        <v>15912</v>
      </c>
      <c r="AA748" t="s">
        <v>15915</v>
      </c>
      <c r="AB748" t="s">
        <v>6772</v>
      </c>
      <c r="AC748" t="s">
        <v>6769</v>
      </c>
      <c r="AE748" t="s">
        <v>6768</v>
      </c>
      <c r="AF748" t="s">
        <v>6770</v>
      </c>
    </row>
    <row r="749" spans="1:32" x14ac:dyDescent="0.25">
      <c r="A749">
        <v>9631</v>
      </c>
      <c r="B749" t="s">
        <v>3596</v>
      </c>
      <c r="C749">
        <v>50000000</v>
      </c>
      <c r="D749">
        <v>44547681</v>
      </c>
      <c r="E749">
        <v>36005</v>
      </c>
      <c r="F749">
        <v>28.725621</v>
      </c>
      <c r="G749">
        <v>140</v>
      </c>
      <c r="H749">
        <v>6.8</v>
      </c>
      <c r="I749">
        <v>582</v>
      </c>
      <c r="J749" t="s">
        <v>23</v>
      </c>
      <c r="K749" t="s">
        <v>3598</v>
      </c>
      <c r="L749" t="s">
        <v>334</v>
      </c>
      <c r="M749" t="s">
        <v>38</v>
      </c>
      <c r="N749" t="s">
        <v>2917</v>
      </c>
      <c r="O749" t="s">
        <v>29</v>
      </c>
      <c r="P749">
        <v>1</v>
      </c>
      <c r="Q749">
        <v>2</v>
      </c>
      <c r="R749">
        <v>1</v>
      </c>
      <c r="S749">
        <v>1</v>
      </c>
      <c r="T749" t="s">
        <v>15888</v>
      </c>
      <c r="U749" t="s">
        <v>15890</v>
      </c>
      <c r="V749" t="s">
        <v>15891</v>
      </c>
      <c r="W749" t="s">
        <v>15901</v>
      </c>
      <c r="X749" t="s">
        <v>15905</v>
      </c>
      <c r="Y749" t="s">
        <v>15894</v>
      </c>
      <c r="Z749" t="s">
        <v>15911</v>
      </c>
      <c r="AA749" t="s">
        <v>15914</v>
      </c>
      <c r="AB749" t="s">
        <v>3599</v>
      </c>
      <c r="AC749" t="s">
        <v>3596</v>
      </c>
      <c r="AE749" t="s">
        <v>3595</v>
      </c>
      <c r="AF749" t="s">
        <v>3597</v>
      </c>
    </row>
    <row r="750" spans="1:32" x14ac:dyDescent="0.25">
      <c r="A750">
        <v>12153</v>
      </c>
      <c r="B750" t="s">
        <v>7673</v>
      </c>
      <c r="C750">
        <v>37000000</v>
      </c>
      <c r="D750">
        <v>113086475</v>
      </c>
      <c r="E750">
        <v>38161</v>
      </c>
      <c r="F750">
        <v>28.703006999999999</v>
      </c>
      <c r="G750">
        <v>109</v>
      </c>
      <c r="H750">
        <v>6.3</v>
      </c>
      <c r="I750">
        <v>679</v>
      </c>
      <c r="J750" t="s">
        <v>23</v>
      </c>
      <c r="K750" t="s">
        <v>7675</v>
      </c>
      <c r="L750" t="s">
        <v>37</v>
      </c>
      <c r="M750" t="s">
        <v>38</v>
      </c>
      <c r="N750" t="s">
        <v>661</v>
      </c>
      <c r="O750" t="s">
        <v>29</v>
      </c>
      <c r="P750">
        <v>1</v>
      </c>
      <c r="Q750">
        <v>1</v>
      </c>
      <c r="R750">
        <v>1</v>
      </c>
      <c r="S750">
        <v>0</v>
      </c>
      <c r="T750" t="s">
        <v>15888</v>
      </c>
      <c r="U750" t="s">
        <v>15891</v>
      </c>
      <c r="V750" t="s">
        <v>13664</v>
      </c>
      <c r="W750" t="s">
        <v>15891</v>
      </c>
      <c r="X750" t="s">
        <v>15891</v>
      </c>
      <c r="Y750" t="s">
        <v>15896</v>
      </c>
      <c r="Z750" t="s">
        <v>15896</v>
      </c>
      <c r="AA750" t="s">
        <v>15897</v>
      </c>
      <c r="AB750" t="s">
        <v>7676</v>
      </c>
      <c r="AC750" t="s">
        <v>7673</v>
      </c>
      <c r="AE750" t="s">
        <v>7672</v>
      </c>
      <c r="AF750" t="s">
        <v>7674</v>
      </c>
    </row>
    <row r="751" spans="1:32" x14ac:dyDescent="0.25">
      <c r="A751">
        <v>119283</v>
      </c>
      <c r="B751" t="s">
        <v>5437</v>
      </c>
      <c r="C751">
        <v>35000000</v>
      </c>
      <c r="D751">
        <v>46216641</v>
      </c>
      <c r="E751">
        <v>41297</v>
      </c>
      <c r="F751">
        <v>28.670477000000002</v>
      </c>
      <c r="G751">
        <v>118</v>
      </c>
      <c r="H751">
        <v>5.7</v>
      </c>
      <c r="I751">
        <v>1455</v>
      </c>
      <c r="J751" t="s">
        <v>23</v>
      </c>
      <c r="K751" t="s">
        <v>5439</v>
      </c>
      <c r="L751" t="s">
        <v>37</v>
      </c>
      <c r="M751" t="s">
        <v>38</v>
      </c>
      <c r="N751" t="s">
        <v>1205</v>
      </c>
      <c r="O751" t="s">
        <v>29</v>
      </c>
      <c r="P751">
        <v>1</v>
      </c>
      <c r="Q751">
        <v>1</v>
      </c>
      <c r="R751">
        <v>1</v>
      </c>
      <c r="S751">
        <v>0</v>
      </c>
      <c r="T751" t="s">
        <v>15888</v>
      </c>
      <c r="U751" t="s">
        <v>15890</v>
      </c>
      <c r="V751" t="s">
        <v>15891</v>
      </c>
      <c r="W751" t="s">
        <v>15891</v>
      </c>
      <c r="X751" t="s">
        <v>15891</v>
      </c>
      <c r="Y751" t="s">
        <v>15894</v>
      </c>
      <c r="Z751" t="s">
        <v>15897</v>
      </c>
      <c r="AA751" t="s">
        <v>15894</v>
      </c>
      <c r="AB751" t="s">
        <v>5440</v>
      </c>
      <c r="AC751" t="s">
        <v>5437</v>
      </c>
      <c r="AE751" t="s">
        <v>5436</v>
      </c>
      <c r="AF751" t="s">
        <v>5438</v>
      </c>
    </row>
    <row r="752" spans="1:32" x14ac:dyDescent="0.25">
      <c r="A752">
        <v>36593</v>
      </c>
      <c r="B752" t="s">
        <v>5930</v>
      </c>
      <c r="C752">
        <v>30000000</v>
      </c>
      <c r="D752">
        <v>51132598</v>
      </c>
      <c r="E752">
        <v>34411</v>
      </c>
      <c r="F752">
        <v>28.624037999999999</v>
      </c>
      <c r="G752">
        <v>83</v>
      </c>
      <c r="H752">
        <v>6.3</v>
      </c>
      <c r="I752">
        <v>521</v>
      </c>
      <c r="J752" t="s">
        <v>23</v>
      </c>
      <c r="K752" t="s">
        <v>2258</v>
      </c>
      <c r="L752" t="s">
        <v>37</v>
      </c>
      <c r="M752" t="s">
        <v>38</v>
      </c>
      <c r="N752" t="s">
        <v>2049</v>
      </c>
      <c r="O752" t="s">
        <v>29</v>
      </c>
      <c r="P752">
        <v>1</v>
      </c>
      <c r="Q752">
        <v>1</v>
      </c>
      <c r="R752">
        <v>1</v>
      </c>
      <c r="S752">
        <v>1</v>
      </c>
      <c r="T752" t="s">
        <v>15888</v>
      </c>
      <c r="U752" t="s">
        <v>15891</v>
      </c>
      <c r="V752" t="s">
        <v>13664</v>
      </c>
      <c r="W752" t="s">
        <v>15891</v>
      </c>
      <c r="X752" t="s">
        <v>15891</v>
      </c>
      <c r="Y752" t="s">
        <v>15896</v>
      </c>
      <c r="Z752" t="s">
        <v>15896</v>
      </c>
      <c r="AA752" t="s">
        <v>15897</v>
      </c>
      <c r="AB752" t="s">
        <v>5932</v>
      </c>
      <c r="AC752" t="s">
        <v>5930</v>
      </c>
      <c r="AE752" t="s">
        <v>5929</v>
      </c>
      <c r="AF752" t="s">
        <v>5931</v>
      </c>
    </row>
    <row r="753" spans="1:32" x14ac:dyDescent="0.25">
      <c r="A753">
        <v>152747</v>
      </c>
      <c r="B753" t="s">
        <v>11323</v>
      </c>
      <c r="C753">
        <v>9000000</v>
      </c>
      <c r="D753">
        <v>6108720</v>
      </c>
      <c r="E753">
        <v>41565</v>
      </c>
      <c r="F753">
        <v>28.540614000000001</v>
      </c>
      <c r="G753">
        <v>106</v>
      </c>
      <c r="H753">
        <v>6.6</v>
      </c>
      <c r="I753">
        <v>671</v>
      </c>
      <c r="J753" t="s">
        <v>23</v>
      </c>
      <c r="K753" t="s">
        <v>11325</v>
      </c>
      <c r="L753" t="s">
        <v>37</v>
      </c>
      <c r="M753" t="s">
        <v>38</v>
      </c>
      <c r="N753" t="s">
        <v>968</v>
      </c>
      <c r="O753" t="s">
        <v>29</v>
      </c>
      <c r="P753">
        <v>1</v>
      </c>
      <c r="Q753">
        <v>1</v>
      </c>
      <c r="R753">
        <v>1</v>
      </c>
      <c r="S753">
        <v>0</v>
      </c>
      <c r="T753" t="s">
        <v>15888</v>
      </c>
      <c r="U753" t="s">
        <v>15890</v>
      </c>
      <c r="V753" t="s">
        <v>15891</v>
      </c>
      <c r="W753" t="s">
        <v>15901</v>
      </c>
      <c r="X753" t="s">
        <v>15891</v>
      </c>
      <c r="Y753" t="s">
        <v>15894</v>
      </c>
      <c r="Z753" t="s">
        <v>15911</v>
      </c>
      <c r="AA753" t="s">
        <v>15914</v>
      </c>
      <c r="AB753" t="s">
        <v>11326</v>
      </c>
      <c r="AC753" t="s">
        <v>11323</v>
      </c>
      <c r="AE753" t="s">
        <v>11322</v>
      </c>
      <c r="AF753" t="s">
        <v>11324</v>
      </c>
    </row>
    <row r="754" spans="1:32" x14ac:dyDescent="0.25">
      <c r="A754">
        <v>9489</v>
      </c>
      <c r="B754" t="s">
        <v>2444</v>
      </c>
      <c r="C754">
        <v>65000000</v>
      </c>
      <c r="D754">
        <v>250821495</v>
      </c>
      <c r="E754">
        <v>36146</v>
      </c>
      <c r="F754">
        <v>28.540267</v>
      </c>
      <c r="G754">
        <v>119</v>
      </c>
      <c r="H754">
        <v>6.3</v>
      </c>
      <c r="I754">
        <v>838</v>
      </c>
      <c r="J754" t="s">
        <v>23</v>
      </c>
      <c r="K754" t="s">
        <v>2446</v>
      </c>
      <c r="L754" t="s">
        <v>37</v>
      </c>
      <c r="M754" t="s">
        <v>38</v>
      </c>
      <c r="N754" t="s">
        <v>1106</v>
      </c>
      <c r="O754" t="s">
        <v>29</v>
      </c>
      <c r="P754">
        <v>1</v>
      </c>
      <c r="Q754">
        <v>1</v>
      </c>
      <c r="R754">
        <v>1</v>
      </c>
      <c r="S754">
        <v>1</v>
      </c>
      <c r="T754" t="s">
        <v>15888</v>
      </c>
      <c r="U754" t="s">
        <v>15891</v>
      </c>
      <c r="V754" t="s">
        <v>13664</v>
      </c>
      <c r="W754" t="s">
        <v>15891</v>
      </c>
      <c r="X754" t="s">
        <v>15891</v>
      </c>
      <c r="Y754" t="s">
        <v>15896</v>
      </c>
      <c r="Z754" t="s">
        <v>15896</v>
      </c>
      <c r="AA754" t="s">
        <v>15897</v>
      </c>
      <c r="AB754" t="s">
        <v>2447</v>
      </c>
      <c r="AC754" t="s">
        <v>2444</v>
      </c>
      <c r="AD754" t="s">
        <v>2442</v>
      </c>
      <c r="AE754" t="s">
        <v>2443</v>
      </c>
      <c r="AF754" t="s">
        <v>2445</v>
      </c>
    </row>
    <row r="755" spans="1:32" x14ac:dyDescent="0.25">
      <c r="A755">
        <v>38356</v>
      </c>
      <c r="B755" t="s">
        <v>247</v>
      </c>
      <c r="C755">
        <v>195000000</v>
      </c>
      <c r="D755">
        <v>1123746996</v>
      </c>
      <c r="E755">
        <v>40722</v>
      </c>
      <c r="F755">
        <v>28.529606999999999</v>
      </c>
      <c r="G755">
        <v>154</v>
      </c>
      <c r="H755">
        <v>6.1</v>
      </c>
      <c r="I755">
        <v>3299</v>
      </c>
      <c r="J755" t="s">
        <v>23</v>
      </c>
      <c r="K755" t="s">
        <v>249</v>
      </c>
      <c r="L755" t="s">
        <v>37</v>
      </c>
      <c r="M755" t="s">
        <v>38</v>
      </c>
      <c r="N755" t="s">
        <v>245</v>
      </c>
      <c r="O755" t="s">
        <v>29</v>
      </c>
      <c r="P755">
        <v>1</v>
      </c>
      <c r="Q755">
        <v>1</v>
      </c>
      <c r="R755">
        <v>1</v>
      </c>
      <c r="S755">
        <v>1</v>
      </c>
      <c r="T755" t="s">
        <v>15888</v>
      </c>
      <c r="U755" t="s">
        <v>15890</v>
      </c>
      <c r="V755" t="s">
        <v>15891</v>
      </c>
      <c r="W755" t="s">
        <v>15891</v>
      </c>
      <c r="X755" t="s">
        <v>15891</v>
      </c>
      <c r="Y755" t="s">
        <v>15894</v>
      </c>
      <c r="Z755" t="s">
        <v>15897</v>
      </c>
      <c r="AA755" t="s">
        <v>15894</v>
      </c>
      <c r="AB755" t="s">
        <v>250</v>
      </c>
      <c r="AC755" t="s">
        <v>247</v>
      </c>
      <c r="AD755" t="s">
        <v>165</v>
      </c>
      <c r="AE755" t="s">
        <v>246</v>
      </c>
      <c r="AF755" t="s">
        <v>248</v>
      </c>
    </row>
    <row r="756" spans="1:32" x14ac:dyDescent="0.25">
      <c r="A756">
        <v>9277</v>
      </c>
      <c r="B756" t="s">
        <v>12277</v>
      </c>
      <c r="C756">
        <v>5500000</v>
      </c>
      <c r="D756">
        <v>159616327</v>
      </c>
      <c r="E756">
        <v>27023</v>
      </c>
      <c r="F756">
        <v>28.500913000000001</v>
      </c>
      <c r="G756">
        <v>129</v>
      </c>
      <c r="H756">
        <v>7.9</v>
      </c>
      <c r="I756">
        <v>622</v>
      </c>
      <c r="J756" t="s">
        <v>23</v>
      </c>
      <c r="K756" t="s">
        <v>1571</v>
      </c>
      <c r="L756" t="s">
        <v>37</v>
      </c>
      <c r="M756" t="s">
        <v>38</v>
      </c>
      <c r="N756" t="s">
        <v>8095</v>
      </c>
      <c r="O756" t="s">
        <v>29</v>
      </c>
      <c r="P756">
        <v>1</v>
      </c>
      <c r="Q756">
        <v>1</v>
      </c>
      <c r="R756">
        <v>1</v>
      </c>
      <c r="S756">
        <v>1</v>
      </c>
      <c r="T756" t="s">
        <v>15888</v>
      </c>
      <c r="U756" t="s">
        <v>15891</v>
      </c>
      <c r="V756" t="s">
        <v>13664</v>
      </c>
      <c r="W756" t="s">
        <v>15901</v>
      </c>
      <c r="X756" t="s">
        <v>15891</v>
      </c>
      <c r="Y756" t="s">
        <v>15896</v>
      </c>
      <c r="Z756" t="s">
        <v>15912</v>
      </c>
      <c r="AA756" t="s">
        <v>15915</v>
      </c>
      <c r="AB756" t="s">
        <v>12279</v>
      </c>
      <c r="AC756" t="s">
        <v>12277</v>
      </c>
      <c r="AE756" t="s">
        <v>12276</v>
      </c>
      <c r="AF756" t="s">
        <v>12278</v>
      </c>
    </row>
    <row r="757" spans="1:32" x14ac:dyDescent="0.25">
      <c r="A757">
        <v>52449</v>
      </c>
      <c r="B757" t="s">
        <v>8273</v>
      </c>
      <c r="C757">
        <v>20000000</v>
      </c>
      <c r="D757">
        <v>216197492</v>
      </c>
      <c r="E757">
        <v>40679</v>
      </c>
      <c r="F757">
        <v>28.497242</v>
      </c>
      <c r="G757">
        <v>92</v>
      </c>
      <c r="H757">
        <v>5.4</v>
      </c>
      <c r="I757">
        <v>1584</v>
      </c>
      <c r="J757" t="s">
        <v>23</v>
      </c>
      <c r="K757" t="s">
        <v>8275</v>
      </c>
      <c r="L757" t="s">
        <v>37</v>
      </c>
      <c r="M757" t="s">
        <v>38</v>
      </c>
      <c r="N757" t="s">
        <v>661</v>
      </c>
      <c r="O757" t="s">
        <v>29</v>
      </c>
      <c r="P757">
        <v>1</v>
      </c>
      <c r="Q757">
        <v>1</v>
      </c>
      <c r="R757">
        <v>1</v>
      </c>
      <c r="S757">
        <v>0</v>
      </c>
      <c r="T757" t="s">
        <v>15888</v>
      </c>
      <c r="U757" t="s">
        <v>15891</v>
      </c>
      <c r="V757" t="s">
        <v>13664</v>
      </c>
      <c r="W757" t="s">
        <v>15891</v>
      </c>
      <c r="X757" t="s">
        <v>15891</v>
      </c>
      <c r="Y757" t="s">
        <v>15896</v>
      </c>
      <c r="Z757" t="s">
        <v>15896</v>
      </c>
      <c r="AA757" t="s">
        <v>15897</v>
      </c>
      <c r="AB757" t="s">
        <v>8276</v>
      </c>
      <c r="AC757" t="s">
        <v>8273</v>
      </c>
      <c r="AD757" t="s">
        <v>8271</v>
      </c>
      <c r="AE757" t="s">
        <v>8272</v>
      </c>
      <c r="AF757" t="s">
        <v>8274</v>
      </c>
    </row>
    <row r="758" spans="1:32" x14ac:dyDescent="0.25">
      <c r="A758">
        <v>168530</v>
      </c>
      <c r="B758" t="s">
        <v>6764</v>
      </c>
      <c r="C758">
        <v>25000000</v>
      </c>
      <c r="D758">
        <v>153997819</v>
      </c>
      <c r="E758">
        <v>41646</v>
      </c>
      <c r="F758">
        <v>28.468</v>
      </c>
      <c r="G758">
        <v>99</v>
      </c>
      <c r="H758">
        <v>6.1</v>
      </c>
      <c r="I758">
        <v>853</v>
      </c>
      <c r="J758" t="s">
        <v>23</v>
      </c>
      <c r="K758" t="s">
        <v>6766</v>
      </c>
      <c r="L758" t="s">
        <v>37</v>
      </c>
      <c r="M758" t="s">
        <v>38</v>
      </c>
      <c r="N758" t="s">
        <v>924</v>
      </c>
      <c r="O758" t="s">
        <v>29</v>
      </c>
      <c r="P758">
        <v>1</v>
      </c>
      <c r="Q758">
        <v>1</v>
      </c>
      <c r="R758">
        <v>1</v>
      </c>
      <c r="S758">
        <v>1</v>
      </c>
      <c r="T758" t="s">
        <v>15888</v>
      </c>
      <c r="U758" t="s">
        <v>15890</v>
      </c>
      <c r="V758" t="s">
        <v>13664</v>
      </c>
      <c r="W758" t="s">
        <v>15891</v>
      </c>
      <c r="X758" t="s">
        <v>15891</v>
      </c>
      <c r="Y758" t="s">
        <v>15895</v>
      </c>
      <c r="Z758" t="s">
        <v>15896</v>
      </c>
      <c r="AA758" t="s">
        <v>15894</v>
      </c>
      <c r="AB758" t="s">
        <v>6767</v>
      </c>
      <c r="AC758" t="s">
        <v>6764</v>
      </c>
      <c r="AE758" t="s">
        <v>6763</v>
      </c>
      <c r="AF758" t="s">
        <v>6765</v>
      </c>
    </row>
    <row r="759" spans="1:32" x14ac:dyDescent="0.25">
      <c r="A759">
        <v>1885</v>
      </c>
      <c r="B759" t="s">
        <v>4318</v>
      </c>
      <c r="C759">
        <v>8000000</v>
      </c>
      <c r="D759">
        <v>90815558</v>
      </c>
      <c r="E759">
        <v>30855</v>
      </c>
      <c r="F759">
        <v>28.456572000000001</v>
      </c>
      <c r="G759">
        <v>126</v>
      </c>
      <c r="H759">
        <v>6.9</v>
      </c>
      <c r="I759">
        <v>891</v>
      </c>
      <c r="J759" t="s">
        <v>23</v>
      </c>
      <c r="K759" t="s">
        <v>4320</v>
      </c>
      <c r="L759" t="s">
        <v>37</v>
      </c>
      <c r="M759" t="s">
        <v>38</v>
      </c>
      <c r="N759" t="s">
        <v>786</v>
      </c>
      <c r="O759" t="s">
        <v>29</v>
      </c>
      <c r="P759">
        <v>1</v>
      </c>
      <c r="Q759">
        <v>1</v>
      </c>
      <c r="R759">
        <v>1</v>
      </c>
      <c r="S759">
        <v>0</v>
      </c>
      <c r="T759" t="s">
        <v>15888</v>
      </c>
      <c r="U759" t="s">
        <v>15891</v>
      </c>
      <c r="V759" t="s">
        <v>15891</v>
      </c>
      <c r="W759" t="s">
        <v>15901</v>
      </c>
      <c r="X759" t="s">
        <v>15891</v>
      </c>
      <c r="Y759" t="s">
        <v>15897</v>
      </c>
      <c r="Z759" t="s">
        <v>15911</v>
      </c>
      <c r="AA759" t="s">
        <v>15915</v>
      </c>
      <c r="AB759" t="s">
        <v>4321</v>
      </c>
      <c r="AC759" t="s">
        <v>4318</v>
      </c>
      <c r="AE759" t="s">
        <v>4317</v>
      </c>
      <c r="AF759" t="s">
        <v>4319</v>
      </c>
    </row>
    <row r="760" spans="1:32" x14ac:dyDescent="0.25">
      <c r="A760">
        <v>58431</v>
      </c>
      <c r="B760" t="s">
        <v>6451</v>
      </c>
      <c r="C760">
        <v>28000000</v>
      </c>
      <c r="D760">
        <v>16374328</v>
      </c>
      <c r="E760">
        <v>42404</v>
      </c>
      <c r="F760">
        <v>28.397048000000002</v>
      </c>
      <c r="G760">
        <v>108</v>
      </c>
      <c r="H760">
        <v>5.5</v>
      </c>
      <c r="I760">
        <v>640</v>
      </c>
      <c r="J760" t="s">
        <v>23</v>
      </c>
      <c r="K760" t="s">
        <v>6453</v>
      </c>
      <c r="L760" t="s">
        <v>37</v>
      </c>
      <c r="M760" t="s">
        <v>38</v>
      </c>
      <c r="N760" t="s">
        <v>6448</v>
      </c>
      <c r="O760" t="s">
        <v>29</v>
      </c>
      <c r="P760">
        <v>1</v>
      </c>
      <c r="Q760">
        <v>1</v>
      </c>
      <c r="R760">
        <v>1</v>
      </c>
      <c r="S760">
        <v>0</v>
      </c>
      <c r="T760" t="s">
        <v>15888</v>
      </c>
      <c r="U760" t="s">
        <v>15891</v>
      </c>
      <c r="V760" t="s">
        <v>13664</v>
      </c>
      <c r="W760" t="s">
        <v>15891</v>
      </c>
      <c r="X760" t="s">
        <v>15905</v>
      </c>
      <c r="Y760" t="s">
        <v>15896</v>
      </c>
      <c r="Z760" t="s">
        <v>15896</v>
      </c>
      <c r="AA760" t="s">
        <v>15897</v>
      </c>
      <c r="AB760" t="s">
        <v>6454</v>
      </c>
      <c r="AC760" t="s">
        <v>6451</v>
      </c>
      <c r="AD760" t="s">
        <v>6449</v>
      </c>
      <c r="AE760" t="s">
        <v>6450</v>
      </c>
      <c r="AF760" t="s">
        <v>6452</v>
      </c>
    </row>
    <row r="761" spans="1:32" x14ac:dyDescent="0.25">
      <c r="A761">
        <v>4133</v>
      </c>
      <c r="B761" t="s">
        <v>5911</v>
      </c>
      <c r="C761">
        <v>53000000</v>
      </c>
      <c r="D761">
        <v>83282296</v>
      </c>
      <c r="E761">
        <v>36985</v>
      </c>
      <c r="F761">
        <v>28.350529000000002</v>
      </c>
      <c r="G761">
        <v>124</v>
      </c>
      <c r="H761">
        <v>7.4</v>
      </c>
      <c r="I761">
        <v>1317</v>
      </c>
      <c r="J761" t="s">
        <v>23</v>
      </c>
      <c r="K761" t="s">
        <v>276</v>
      </c>
      <c r="L761" t="s">
        <v>37</v>
      </c>
      <c r="M761" t="s">
        <v>38</v>
      </c>
      <c r="N761" t="s">
        <v>3295</v>
      </c>
      <c r="O761" t="s">
        <v>29</v>
      </c>
      <c r="P761">
        <v>1</v>
      </c>
      <c r="Q761">
        <v>1</v>
      </c>
      <c r="R761">
        <v>1</v>
      </c>
      <c r="S761">
        <v>0</v>
      </c>
      <c r="T761" t="s">
        <v>15888</v>
      </c>
      <c r="U761" t="s">
        <v>15891</v>
      </c>
      <c r="V761" t="s">
        <v>15891</v>
      </c>
      <c r="W761" t="s">
        <v>15901</v>
      </c>
      <c r="X761" t="s">
        <v>15891</v>
      </c>
      <c r="Y761" t="s">
        <v>15897</v>
      </c>
      <c r="Z761" t="s">
        <v>15911</v>
      </c>
      <c r="AA761" t="s">
        <v>15915</v>
      </c>
      <c r="AB761" t="s">
        <v>5913</v>
      </c>
      <c r="AC761" t="s">
        <v>5911</v>
      </c>
      <c r="AE761" t="s">
        <v>5910</v>
      </c>
      <c r="AF761" t="s">
        <v>5912</v>
      </c>
    </row>
    <row r="762" spans="1:32" x14ac:dyDescent="0.25">
      <c r="A762">
        <v>3082</v>
      </c>
      <c r="B762" t="s">
        <v>14458</v>
      </c>
      <c r="C762">
        <v>1</v>
      </c>
      <c r="D762">
        <v>8500000</v>
      </c>
      <c r="E762">
        <v>13185</v>
      </c>
      <c r="F762">
        <v>28.276479999999999</v>
      </c>
      <c r="G762">
        <v>87</v>
      </c>
      <c r="H762">
        <v>8.1</v>
      </c>
      <c r="I762">
        <v>856</v>
      </c>
      <c r="J762" t="s">
        <v>23</v>
      </c>
      <c r="K762" t="s">
        <v>14460</v>
      </c>
      <c r="L762" t="s">
        <v>37</v>
      </c>
      <c r="M762" t="s">
        <v>38</v>
      </c>
      <c r="N762" t="s">
        <v>2804</v>
      </c>
      <c r="O762" t="s">
        <v>29</v>
      </c>
      <c r="P762">
        <v>1</v>
      </c>
      <c r="Q762">
        <v>1</v>
      </c>
      <c r="R762">
        <v>1</v>
      </c>
      <c r="S762">
        <v>0</v>
      </c>
      <c r="T762" t="s">
        <v>15888</v>
      </c>
      <c r="U762" t="s">
        <v>15891</v>
      </c>
      <c r="V762" t="s">
        <v>13664</v>
      </c>
      <c r="W762" t="s">
        <v>15901</v>
      </c>
      <c r="X762" t="s">
        <v>15891</v>
      </c>
      <c r="Y762" t="s">
        <v>15896</v>
      </c>
      <c r="Z762" t="s">
        <v>15912</v>
      </c>
      <c r="AA762" t="s">
        <v>15915</v>
      </c>
      <c r="AB762" t="s">
        <v>14461</v>
      </c>
      <c r="AC762" t="s">
        <v>14458</v>
      </c>
      <c r="AE762" t="s">
        <v>14457</v>
      </c>
      <c r="AF762" t="s">
        <v>14459</v>
      </c>
    </row>
    <row r="763" spans="1:32" x14ac:dyDescent="0.25">
      <c r="A763">
        <v>245</v>
      </c>
      <c r="B763" t="s">
        <v>6507</v>
      </c>
      <c r="C763">
        <v>27000000</v>
      </c>
      <c r="D763">
        <v>129000000</v>
      </c>
      <c r="E763">
        <v>37372</v>
      </c>
      <c r="F763">
        <v>28.227983999999999</v>
      </c>
      <c r="G763">
        <v>101</v>
      </c>
      <c r="H763">
        <v>6.6</v>
      </c>
      <c r="I763">
        <v>607</v>
      </c>
      <c r="J763" t="s">
        <v>23</v>
      </c>
      <c r="K763" t="s">
        <v>1571</v>
      </c>
      <c r="L763" t="s">
        <v>41</v>
      </c>
      <c r="M763" t="s">
        <v>38</v>
      </c>
      <c r="N763" t="s">
        <v>1711</v>
      </c>
      <c r="O763" t="s">
        <v>29</v>
      </c>
      <c r="P763">
        <v>1</v>
      </c>
      <c r="Q763">
        <v>2</v>
      </c>
      <c r="R763">
        <v>1</v>
      </c>
      <c r="S763">
        <v>1</v>
      </c>
      <c r="T763" t="s">
        <v>15888</v>
      </c>
      <c r="U763" t="s">
        <v>15891</v>
      </c>
      <c r="V763" t="s">
        <v>13664</v>
      </c>
      <c r="W763" t="s">
        <v>15901</v>
      </c>
      <c r="X763" t="s">
        <v>15891</v>
      </c>
      <c r="Y763" t="s">
        <v>15896</v>
      </c>
      <c r="Z763" t="s">
        <v>15912</v>
      </c>
      <c r="AA763" t="s">
        <v>15915</v>
      </c>
      <c r="AB763" t="s">
        <v>3089</v>
      </c>
      <c r="AC763" t="s">
        <v>6507</v>
      </c>
      <c r="AD763" t="s">
        <v>6505</v>
      </c>
      <c r="AE763" t="s">
        <v>6506</v>
      </c>
      <c r="AF763" t="s">
        <v>6508</v>
      </c>
    </row>
    <row r="764" spans="1:32" x14ac:dyDescent="0.25">
      <c r="A764">
        <v>300673</v>
      </c>
      <c r="B764" t="s">
        <v>2379</v>
      </c>
      <c r="C764">
        <v>80000000</v>
      </c>
      <c r="D764">
        <v>52099090</v>
      </c>
      <c r="E764">
        <v>42394</v>
      </c>
      <c r="F764">
        <v>28.223663999999999</v>
      </c>
      <c r="G764">
        <v>114</v>
      </c>
      <c r="H764">
        <v>6.3</v>
      </c>
      <c r="I764">
        <v>588</v>
      </c>
      <c r="J764" t="s">
        <v>23</v>
      </c>
      <c r="K764" t="s">
        <v>2381</v>
      </c>
      <c r="L764" t="s">
        <v>37</v>
      </c>
      <c r="M764" t="s">
        <v>38</v>
      </c>
      <c r="N764" t="s">
        <v>2376</v>
      </c>
      <c r="O764" t="s">
        <v>29</v>
      </c>
      <c r="P764">
        <v>1</v>
      </c>
      <c r="Q764">
        <v>1</v>
      </c>
      <c r="R764">
        <v>1</v>
      </c>
      <c r="S764">
        <v>1</v>
      </c>
      <c r="T764" t="s">
        <v>15888</v>
      </c>
      <c r="U764" t="s">
        <v>15890</v>
      </c>
      <c r="V764" t="s">
        <v>15891</v>
      </c>
      <c r="W764" t="s">
        <v>15901</v>
      </c>
      <c r="X764" t="s">
        <v>15905</v>
      </c>
      <c r="Y764" t="s">
        <v>15894</v>
      </c>
      <c r="Z764" t="s">
        <v>15911</v>
      </c>
      <c r="AA764" t="s">
        <v>15914</v>
      </c>
      <c r="AB764" t="s">
        <v>2382</v>
      </c>
      <c r="AC764" t="s">
        <v>2379</v>
      </c>
      <c r="AD764" t="s">
        <v>2377</v>
      </c>
      <c r="AE764" t="s">
        <v>2378</v>
      </c>
      <c r="AF764" t="s">
        <v>2380</v>
      </c>
    </row>
    <row r="765" spans="1:32" x14ac:dyDescent="0.25">
      <c r="A765">
        <v>709</v>
      </c>
      <c r="B765" t="s">
        <v>4251</v>
      </c>
      <c r="C765">
        <v>32000000</v>
      </c>
      <c r="D765">
        <v>156167015</v>
      </c>
      <c r="E765">
        <v>32696</v>
      </c>
      <c r="F765">
        <v>28.22119</v>
      </c>
      <c r="G765">
        <v>133</v>
      </c>
      <c r="H765">
        <v>5.9</v>
      </c>
      <c r="I765">
        <v>541</v>
      </c>
      <c r="J765" t="s">
        <v>23</v>
      </c>
      <c r="K765" t="s">
        <v>92</v>
      </c>
      <c r="L765" t="s">
        <v>41</v>
      </c>
      <c r="M765" t="s">
        <v>28</v>
      </c>
      <c r="N765" t="s">
        <v>607</v>
      </c>
      <c r="O765" t="s">
        <v>29</v>
      </c>
      <c r="P765">
        <v>1</v>
      </c>
      <c r="Q765">
        <v>2</v>
      </c>
      <c r="R765">
        <v>2</v>
      </c>
      <c r="S765">
        <v>0</v>
      </c>
      <c r="T765" t="s">
        <v>15888</v>
      </c>
      <c r="U765" t="s">
        <v>15890</v>
      </c>
      <c r="V765" t="s">
        <v>15891</v>
      </c>
      <c r="W765" t="s">
        <v>15891</v>
      </c>
      <c r="X765" t="s">
        <v>15905</v>
      </c>
      <c r="Y765" t="s">
        <v>15894</v>
      </c>
      <c r="Z765" t="s">
        <v>15897</v>
      </c>
      <c r="AA765" t="s">
        <v>15894</v>
      </c>
      <c r="AB765" t="s">
        <v>4253</v>
      </c>
      <c r="AC765" t="s">
        <v>4251</v>
      </c>
      <c r="AD765" t="s">
        <v>4249</v>
      </c>
      <c r="AE765" t="s">
        <v>4250</v>
      </c>
      <c r="AF765" t="s">
        <v>4252</v>
      </c>
    </row>
    <row r="766" spans="1:32" x14ac:dyDescent="0.25">
      <c r="A766">
        <v>9383</v>
      </c>
      <c r="B766" t="s">
        <v>1431</v>
      </c>
      <c r="C766">
        <v>95000000</v>
      </c>
      <c r="D766">
        <v>190213455</v>
      </c>
      <c r="E766">
        <v>36742</v>
      </c>
      <c r="F766">
        <v>28.200873999999999</v>
      </c>
      <c r="G766">
        <v>112</v>
      </c>
      <c r="H766">
        <v>5.6</v>
      </c>
      <c r="I766">
        <v>634</v>
      </c>
      <c r="J766" t="s">
        <v>23</v>
      </c>
      <c r="K766" t="s">
        <v>1433</v>
      </c>
      <c r="L766" t="s">
        <v>334</v>
      </c>
      <c r="M766" t="s">
        <v>38</v>
      </c>
      <c r="N766" t="s">
        <v>209</v>
      </c>
      <c r="O766" t="s">
        <v>29</v>
      </c>
      <c r="P766">
        <v>1</v>
      </c>
      <c r="Q766">
        <v>2</v>
      </c>
      <c r="R766">
        <v>1</v>
      </c>
      <c r="S766">
        <v>0</v>
      </c>
      <c r="T766" t="s">
        <v>15888</v>
      </c>
      <c r="U766" t="s">
        <v>15890</v>
      </c>
      <c r="V766" t="s">
        <v>15891</v>
      </c>
      <c r="W766" t="s">
        <v>15891</v>
      </c>
      <c r="X766" t="s">
        <v>15905</v>
      </c>
      <c r="Y766" t="s">
        <v>15894</v>
      </c>
      <c r="Z766" t="s">
        <v>15897</v>
      </c>
      <c r="AA766" t="s">
        <v>15894</v>
      </c>
      <c r="AB766" t="s">
        <v>1434</v>
      </c>
      <c r="AC766" t="s">
        <v>1431</v>
      </c>
      <c r="AE766" t="s">
        <v>1430</v>
      </c>
      <c r="AF766" t="s">
        <v>1432</v>
      </c>
    </row>
    <row r="767" spans="1:32" x14ac:dyDescent="0.25">
      <c r="A767">
        <v>88794</v>
      </c>
      <c r="B767" t="s">
        <v>5349</v>
      </c>
      <c r="C767">
        <v>35000000</v>
      </c>
      <c r="D767">
        <v>84606030</v>
      </c>
      <c r="E767">
        <v>40856</v>
      </c>
      <c r="F767">
        <v>28.069419</v>
      </c>
      <c r="G767">
        <v>137</v>
      </c>
      <c r="H767">
        <v>6</v>
      </c>
      <c r="I767">
        <v>741</v>
      </c>
      <c r="J767" t="s">
        <v>23</v>
      </c>
      <c r="K767" t="s">
        <v>5351</v>
      </c>
      <c r="L767" t="s">
        <v>37</v>
      </c>
      <c r="M767" t="s">
        <v>38</v>
      </c>
      <c r="N767" t="s">
        <v>5346</v>
      </c>
      <c r="O767" t="s">
        <v>29</v>
      </c>
      <c r="P767">
        <v>1</v>
      </c>
      <c r="Q767">
        <v>1</v>
      </c>
      <c r="R767">
        <v>1</v>
      </c>
      <c r="S767">
        <v>0</v>
      </c>
      <c r="T767" t="s">
        <v>15888</v>
      </c>
      <c r="U767" t="s">
        <v>15891</v>
      </c>
      <c r="V767" t="s">
        <v>15891</v>
      </c>
      <c r="W767" t="s">
        <v>15901</v>
      </c>
      <c r="X767" t="s">
        <v>15891</v>
      </c>
      <c r="Y767" t="s">
        <v>15897</v>
      </c>
      <c r="Z767" t="s">
        <v>15911</v>
      </c>
      <c r="AA767" t="s">
        <v>15915</v>
      </c>
      <c r="AB767" t="s">
        <v>5352</v>
      </c>
      <c r="AC767" t="s">
        <v>5349</v>
      </c>
      <c r="AD767" t="s">
        <v>5347</v>
      </c>
      <c r="AE767" t="s">
        <v>5348</v>
      </c>
      <c r="AF767" t="s">
        <v>5350</v>
      </c>
    </row>
    <row r="768" spans="1:32" x14ac:dyDescent="0.25">
      <c r="A768">
        <v>199373</v>
      </c>
      <c r="B768" t="s">
        <v>8261</v>
      </c>
      <c r="C768">
        <v>27220000</v>
      </c>
      <c r="D768">
        <v>5496951</v>
      </c>
      <c r="E768">
        <v>41473</v>
      </c>
      <c r="F768">
        <v>28.060472000000001</v>
      </c>
      <c r="G768">
        <v>105</v>
      </c>
      <c r="H768">
        <v>6.1</v>
      </c>
      <c r="I768">
        <v>465</v>
      </c>
      <c r="J768" t="s">
        <v>23</v>
      </c>
      <c r="K768" t="s">
        <v>8263</v>
      </c>
      <c r="L768" t="s">
        <v>37</v>
      </c>
      <c r="M768" t="s">
        <v>38</v>
      </c>
      <c r="N768" t="s">
        <v>1006</v>
      </c>
      <c r="O768" t="s">
        <v>29</v>
      </c>
      <c r="P768">
        <v>1</v>
      </c>
      <c r="Q768">
        <v>1</v>
      </c>
      <c r="R768">
        <v>1</v>
      </c>
      <c r="S768">
        <v>0</v>
      </c>
      <c r="T768" t="s">
        <v>15888</v>
      </c>
      <c r="U768" t="s">
        <v>15891</v>
      </c>
      <c r="V768" t="s">
        <v>15891</v>
      </c>
      <c r="W768" t="s">
        <v>15891</v>
      </c>
      <c r="X768" t="s">
        <v>15905</v>
      </c>
      <c r="Y768" t="s">
        <v>15897</v>
      </c>
      <c r="Z768" t="s">
        <v>15897</v>
      </c>
      <c r="AA768" t="s">
        <v>15897</v>
      </c>
      <c r="AB768" t="s">
        <v>8264</v>
      </c>
      <c r="AC768" t="s">
        <v>8261</v>
      </c>
      <c r="AE768" t="s">
        <v>8260</v>
      </c>
      <c r="AF768" t="s">
        <v>8262</v>
      </c>
    </row>
    <row r="769" spans="1:32" x14ac:dyDescent="0.25">
      <c r="A769">
        <v>137093</v>
      </c>
      <c r="B769" t="s">
        <v>6356</v>
      </c>
      <c r="C769">
        <v>28000000</v>
      </c>
      <c r="D769">
        <v>134402450</v>
      </c>
      <c r="E769">
        <v>41578</v>
      </c>
      <c r="F769">
        <v>28.043507999999999</v>
      </c>
      <c r="G769">
        <v>105</v>
      </c>
      <c r="H769">
        <v>6.4</v>
      </c>
      <c r="I769">
        <v>799</v>
      </c>
      <c r="J769" t="s">
        <v>23</v>
      </c>
      <c r="K769" t="s">
        <v>6358</v>
      </c>
      <c r="L769" t="s">
        <v>37</v>
      </c>
      <c r="M769" t="s">
        <v>38</v>
      </c>
      <c r="N769" t="s">
        <v>661</v>
      </c>
      <c r="O769" t="s">
        <v>29</v>
      </c>
      <c r="P769">
        <v>1</v>
      </c>
      <c r="Q769">
        <v>1</v>
      </c>
      <c r="R769">
        <v>1</v>
      </c>
      <c r="S769">
        <v>0</v>
      </c>
      <c r="T769" t="s">
        <v>15888</v>
      </c>
      <c r="U769" t="s">
        <v>15891</v>
      </c>
      <c r="V769" t="s">
        <v>13664</v>
      </c>
      <c r="W769" t="s">
        <v>15891</v>
      </c>
      <c r="X769" t="s">
        <v>15891</v>
      </c>
      <c r="Y769" t="s">
        <v>15896</v>
      </c>
      <c r="Z769" t="s">
        <v>15896</v>
      </c>
      <c r="AA769" t="s">
        <v>15897</v>
      </c>
      <c r="AB769" t="s">
        <v>6359</v>
      </c>
      <c r="AC769" t="s">
        <v>6356</v>
      </c>
      <c r="AE769" t="s">
        <v>6355</v>
      </c>
      <c r="AF769" t="s">
        <v>6357</v>
      </c>
    </row>
    <row r="770" spans="1:32" x14ac:dyDescent="0.25">
      <c r="A770">
        <v>19901</v>
      </c>
      <c r="B770" t="s">
        <v>7876</v>
      </c>
      <c r="C770">
        <v>20000000</v>
      </c>
      <c r="D770">
        <v>51416464</v>
      </c>
      <c r="E770">
        <v>39819</v>
      </c>
      <c r="F770">
        <v>28.019226</v>
      </c>
      <c r="G770">
        <v>98</v>
      </c>
      <c r="H770">
        <v>6</v>
      </c>
      <c r="I770">
        <v>634</v>
      </c>
      <c r="J770" t="s">
        <v>23</v>
      </c>
      <c r="K770" t="s">
        <v>7878</v>
      </c>
      <c r="L770" t="s">
        <v>236</v>
      </c>
      <c r="M770" t="s">
        <v>38</v>
      </c>
      <c r="N770" t="s">
        <v>7873</v>
      </c>
      <c r="O770" t="s">
        <v>29</v>
      </c>
      <c r="P770">
        <v>1</v>
      </c>
      <c r="Q770">
        <v>2</v>
      </c>
      <c r="R770">
        <v>1</v>
      </c>
      <c r="S770">
        <v>0</v>
      </c>
      <c r="T770" t="s">
        <v>15888</v>
      </c>
      <c r="U770" t="s">
        <v>15890</v>
      </c>
      <c r="V770" t="s">
        <v>15891</v>
      </c>
      <c r="W770" t="s">
        <v>15891</v>
      </c>
      <c r="X770" t="s">
        <v>15905</v>
      </c>
      <c r="Y770" t="s">
        <v>15894</v>
      </c>
      <c r="Z770" t="s">
        <v>15897</v>
      </c>
      <c r="AA770" t="s">
        <v>15894</v>
      </c>
      <c r="AB770" t="s">
        <v>7879</v>
      </c>
      <c r="AC770" t="s">
        <v>7876</v>
      </c>
      <c r="AD770" t="s">
        <v>7874</v>
      </c>
      <c r="AE770" t="s">
        <v>7875</v>
      </c>
      <c r="AF770" t="s">
        <v>7877</v>
      </c>
    </row>
    <row r="771" spans="1:32" x14ac:dyDescent="0.25">
      <c r="A771">
        <v>10996</v>
      </c>
      <c r="B771" t="s">
        <v>897</v>
      </c>
      <c r="C771">
        <v>120000000</v>
      </c>
      <c r="D771">
        <v>169956806</v>
      </c>
      <c r="E771">
        <v>37456</v>
      </c>
      <c r="F771">
        <v>27.990283999999999</v>
      </c>
      <c r="G771">
        <v>78</v>
      </c>
      <c r="H771">
        <v>5.4</v>
      </c>
      <c r="I771">
        <v>613</v>
      </c>
      <c r="J771" t="s">
        <v>23</v>
      </c>
      <c r="K771" t="s">
        <v>899</v>
      </c>
      <c r="L771" t="s">
        <v>37</v>
      </c>
      <c r="M771" t="s">
        <v>38</v>
      </c>
      <c r="N771" t="s">
        <v>895</v>
      </c>
      <c r="O771" t="s">
        <v>29</v>
      </c>
      <c r="P771">
        <v>1</v>
      </c>
      <c r="Q771">
        <v>1</v>
      </c>
      <c r="R771">
        <v>1</v>
      </c>
      <c r="S771">
        <v>0</v>
      </c>
      <c r="T771" t="s">
        <v>15887</v>
      </c>
      <c r="U771" t="s">
        <v>15891</v>
      </c>
      <c r="V771" t="s">
        <v>13664</v>
      </c>
      <c r="W771" t="s">
        <v>15891</v>
      </c>
      <c r="X771" t="s">
        <v>15891</v>
      </c>
      <c r="Y771" t="s">
        <v>15896</v>
      </c>
      <c r="Z771" t="s">
        <v>15896</v>
      </c>
      <c r="AA771" t="s">
        <v>15897</v>
      </c>
      <c r="AB771" t="s">
        <v>900</v>
      </c>
      <c r="AC771" t="s">
        <v>897</v>
      </c>
      <c r="AE771" t="s">
        <v>896</v>
      </c>
      <c r="AF771" t="s">
        <v>898</v>
      </c>
    </row>
    <row r="772" spans="1:32" x14ac:dyDescent="0.25">
      <c r="A772">
        <v>7512</v>
      </c>
      <c r="B772" t="s">
        <v>13868</v>
      </c>
      <c r="C772">
        <v>30000000</v>
      </c>
      <c r="D772">
        <v>495303</v>
      </c>
      <c r="E772">
        <v>38961</v>
      </c>
      <c r="F772">
        <v>27.940093000000001</v>
      </c>
      <c r="G772">
        <v>84</v>
      </c>
      <c r="H772">
        <v>6.3</v>
      </c>
      <c r="I772">
        <v>664</v>
      </c>
      <c r="J772" t="s">
        <v>23</v>
      </c>
      <c r="K772" t="s">
        <v>13870</v>
      </c>
      <c r="L772" t="s">
        <v>37</v>
      </c>
      <c r="M772" t="s">
        <v>38</v>
      </c>
      <c r="N772" t="s">
        <v>1221</v>
      </c>
      <c r="O772" t="s">
        <v>29</v>
      </c>
      <c r="P772">
        <v>1</v>
      </c>
      <c r="Q772">
        <v>1</v>
      </c>
      <c r="R772">
        <v>1</v>
      </c>
      <c r="S772">
        <v>1</v>
      </c>
      <c r="T772" t="s">
        <v>15888</v>
      </c>
      <c r="U772" t="s">
        <v>15891</v>
      </c>
      <c r="V772" t="s">
        <v>13664</v>
      </c>
      <c r="W772" t="s">
        <v>15891</v>
      </c>
      <c r="X772" t="s">
        <v>15891</v>
      </c>
      <c r="Y772" t="s">
        <v>15896</v>
      </c>
      <c r="Z772" t="s">
        <v>15896</v>
      </c>
      <c r="AA772" t="s">
        <v>15897</v>
      </c>
      <c r="AB772" t="s">
        <v>13871</v>
      </c>
      <c r="AC772" t="s">
        <v>13868</v>
      </c>
      <c r="AE772" t="s">
        <v>13867</v>
      </c>
      <c r="AF772" t="s">
        <v>13869</v>
      </c>
    </row>
    <row r="773" spans="1:32" x14ac:dyDescent="0.25">
      <c r="A773">
        <v>169</v>
      </c>
      <c r="B773" t="s">
        <v>5354</v>
      </c>
      <c r="C773">
        <v>35000000</v>
      </c>
      <c r="D773">
        <v>57120318</v>
      </c>
      <c r="E773">
        <v>33197</v>
      </c>
      <c r="F773">
        <v>27.934978000000001</v>
      </c>
      <c r="G773">
        <v>108</v>
      </c>
      <c r="H773">
        <v>5.9</v>
      </c>
      <c r="I773">
        <v>730</v>
      </c>
      <c r="J773" t="s">
        <v>23</v>
      </c>
      <c r="K773" t="s">
        <v>5356</v>
      </c>
      <c r="L773" t="s">
        <v>37</v>
      </c>
      <c r="M773" t="s">
        <v>38</v>
      </c>
      <c r="N773" t="s">
        <v>5007</v>
      </c>
      <c r="O773" t="s">
        <v>29</v>
      </c>
      <c r="P773">
        <v>1</v>
      </c>
      <c r="Q773">
        <v>1</v>
      </c>
      <c r="R773">
        <v>1</v>
      </c>
      <c r="S773">
        <v>1</v>
      </c>
      <c r="T773" t="s">
        <v>15888</v>
      </c>
      <c r="U773" t="s">
        <v>15890</v>
      </c>
      <c r="V773" t="s">
        <v>15891</v>
      </c>
      <c r="W773" t="s">
        <v>15891</v>
      </c>
      <c r="X773" t="s">
        <v>15905</v>
      </c>
      <c r="Y773" t="s">
        <v>15894</v>
      </c>
      <c r="Z773" t="s">
        <v>15897</v>
      </c>
      <c r="AA773" t="s">
        <v>15894</v>
      </c>
      <c r="AB773" t="s">
        <v>5357</v>
      </c>
      <c r="AC773" t="s">
        <v>5354</v>
      </c>
      <c r="AE773" t="s">
        <v>5353</v>
      </c>
      <c r="AF773" t="s">
        <v>5355</v>
      </c>
    </row>
    <row r="774" spans="1:32" x14ac:dyDescent="0.25">
      <c r="A774">
        <v>62214</v>
      </c>
      <c r="B774" t="s">
        <v>4915</v>
      </c>
      <c r="C774">
        <v>39000000</v>
      </c>
      <c r="D774">
        <v>35287788</v>
      </c>
      <c r="E774">
        <v>41186</v>
      </c>
      <c r="F774">
        <v>27.908783</v>
      </c>
      <c r="G774">
        <v>87</v>
      </c>
      <c r="H774">
        <v>6.6</v>
      </c>
      <c r="I774">
        <v>932</v>
      </c>
      <c r="J774" t="s">
        <v>23</v>
      </c>
      <c r="K774" t="s">
        <v>1848</v>
      </c>
      <c r="L774" t="s">
        <v>37</v>
      </c>
      <c r="M774" t="s">
        <v>38</v>
      </c>
      <c r="N774" t="s">
        <v>709</v>
      </c>
      <c r="O774" t="s">
        <v>29</v>
      </c>
      <c r="P774">
        <v>1</v>
      </c>
      <c r="Q774">
        <v>1</v>
      </c>
      <c r="R774">
        <v>1</v>
      </c>
      <c r="S774">
        <v>0</v>
      </c>
      <c r="T774" t="s">
        <v>15887</v>
      </c>
      <c r="U774" t="s">
        <v>15891</v>
      </c>
      <c r="V774" t="s">
        <v>13664</v>
      </c>
      <c r="W774" t="s">
        <v>15891</v>
      </c>
      <c r="X774" t="s">
        <v>15891</v>
      </c>
      <c r="Y774" t="s">
        <v>15896</v>
      </c>
      <c r="Z774" t="s">
        <v>15896</v>
      </c>
      <c r="AA774" t="s">
        <v>15897</v>
      </c>
      <c r="AB774" t="s">
        <v>4917</v>
      </c>
      <c r="AC774" t="s">
        <v>4915</v>
      </c>
      <c r="AD774" t="s">
        <v>4913</v>
      </c>
      <c r="AE774" t="s">
        <v>4914</v>
      </c>
      <c r="AF774" t="s">
        <v>4916</v>
      </c>
    </row>
    <row r="775" spans="1:32" x14ac:dyDescent="0.25">
      <c r="A775">
        <v>144336</v>
      </c>
      <c r="B775" t="s">
        <v>5473</v>
      </c>
      <c r="C775">
        <v>35000000</v>
      </c>
      <c r="D775">
        <v>17508518</v>
      </c>
      <c r="E775">
        <v>41726</v>
      </c>
      <c r="F775">
        <v>27.903998999999999</v>
      </c>
      <c r="G775">
        <v>110</v>
      </c>
      <c r="H775">
        <v>5.5</v>
      </c>
      <c r="I775">
        <v>555</v>
      </c>
      <c r="J775" t="s">
        <v>23</v>
      </c>
      <c r="K775" t="s">
        <v>5475</v>
      </c>
      <c r="L775" t="s">
        <v>37</v>
      </c>
      <c r="M775" t="s">
        <v>38</v>
      </c>
      <c r="N775" t="s">
        <v>2753</v>
      </c>
      <c r="O775" t="s">
        <v>29</v>
      </c>
      <c r="P775">
        <v>1</v>
      </c>
      <c r="Q775">
        <v>1</v>
      </c>
      <c r="R775">
        <v>1</v>
      </c>
      <c r="S775">
        <v>0</v>
      </c>
      <c r="T775" t="s">
        <v>15888</v>
      </c>
      <c r="U775" t="s">
        <v>15890</v>
      </c>
      <c r="V775" t="s">
        <v>15891</v>
      </c>
      <c r="W775" t="s">
        <v>15901</v>
      </c>
      <c r="X775" t="s">
        <v>15905</v>
      </c>
      <c r="Y775" t="s">
        <v>15894</v>
      </c>
      <c r="Z775" t="s">
        <v>15911</v>
      </c>
      <c r="AA775" t="s">
        <v>15914</v>
      </c>
      <c r="AB775" t="s">
        <v>5476</v>
      </c>
      <c r="AC775" t="s">
        <v>5473</v>
      </c>
      <c r="AE775" t="s">
        <v>5472</v>
      </c>
      <c r="AF775" t="s">
        <v>5474</v>
      </c>
    </row>
    <row r="776" spans="1:32" x14ac:dyDescent="0.25">
      <c r="A776">
        <v>302156</v>
      </c>
      <c r="B776" t="s">
        <v>5710</v>
      </c>
      <c r="C776">
        <v>31500000</v>
      </c>
      <c r="D776">
        <v>14708696</v>
      </c>
      <c r="E776">
        <v>42474</v>
      </c>
      <c r="F776">
        <v>27.891012</v>
      </c>
      <c r="G776">
        <v>113</v>
      </c>
      <c r="H776">
        <v>5.7</v>
      </c>
      <c r="I776">
        <v>557</v>
      </c>
      <c r="J776" t="s">
        <v>23</v>
      </c>
      <c r="K776" t="s">
        <v>5712</v>
      </c>
      <c r="L776" t="s">
        <v>41</v>
      </c>
      <c r="M776" t="s">
        <v>38</v>
      </c>
      <c r="N776" t="s">
        <v>211</v>
      </c>
      <c r="O776" t="s">
        <v>29</v>
      </c>
      <c r="P776">
        <v>1</v>
      </c>
      <c r="Q776">
        <v>2</v>
      </c>
      <c r="R776">
        <v>1</v>
      </c>
      <c r="S776">
        <v>0</v>
      </c>
      <c r="T776" t="s">
        <v>15888</v>
      </c>
      <c r="U776" t="s">
        <v>15890</v>
      </c>
      <c r="V776" t="s">
        <v>15891</v>
      </c>
      <c r="W776" t="s">
        <v>15891</v>
      </c>
      <c r="X776" t="s">
        <v>15891</v>
      </c>
      <c r="Y776" t="s">
        <v>15894</v>
      </c>
      <c r="Z776" t="s">
        <v>15897</v>
      </c>
      <c r="AA776" t="s">
        <v>15894</v>
      </c>
      <c r="AC776" t="s">
        <v>5710</v>
      </c>
      <c r="AE776" t="s">
        <v>5709</v>
      </c>
      <c r="AF776" t="s">
        <v>5711</v>
      </c>
    </row>
    <row r="777" spans="1:32" x14ac:dyDescent="0.25">
      <c r="A777">
        <v>11836</v>
      </c>
      <c r="B777" t="s">
        <v>5818</v>
      </c>
      <c r="C777">
        <v>30000000</v>
      </c>
      <c r="D777">
        <v>140161792</v>
      </c>
      <c r="E777">
        <v>38305</v>
      </c>
      <c r="F777">
        <v>27.870754999999999</v>
      </c>
      <c r="G777">
        <v>87</v>
      </c>
      <c r="H777">
        <v>6.7</v>
      </c>
      <c r="I777">
        <v>574</v>
      </c>
      <c r="J777" t="s">
        <v>23</v>
      </c>
      <c r="K777" t="s">
        <v>5820</v>
      </c>
      <c r="L777" t="s">
        <v>37</v>
      </c>
      <c r="M777" t="s">
        <v>38</v>
      </c>
      <c r="N777" t="s">
        <v>709</v>
      </c>
      <c r="O777" t="s">
        <v>29</v>
      </c>
      <c r="P777">
        <v>1</v>
      </c>
      <c r="Q777">
        <v>1</v>
      </c>
      <c r="R777">
        <v>1</v>
      </c>
      <c r="S777">
        <v>1</v>
      </c>
      <c r="T777" t="s">
        <v>15887</v>
      </c>
      <c r="U777" t="s">
        <v>15891</v>
      </c>
      <c r="V777" t="s">
        <v>13664</v>
      </c>
      <c r="W777" t="s">
        <v>15891</v>
      </c>
      <c r="X777" t="s">
        <v>15891</v>
      </c>
      <c r="Y777" t="s">
        <v>15896</v>
      </c>
      <c r="Z777" t="s">
        <v>15896</v>
      </c>
      <c r="AA777" t="s">
        <v>15897</v>
      </c>
      <c r="AB777" t="s">
        <v>5821</v>
      </c>
      <c r="AC777" t="s">
        <v>5818</v>
      </c>
      <c r="AE777" t="s">
        <v>5817</v>
      </c>
      <c r="AF777" t="s">
        <v>5819</v>
      </c>
    </row>
    <row r="778" spans="1:32" x14ac:dyDescent="0.25">
      <c r="A778">
        <v>345</v>
      </c>
      <c r="B778" t="s">
        <v>2496</v>
      </c>
      <c r="C778">
        <v>65000000</v>
      </c>
      <c r="D778">
        <v>162091208</v>
      </c>
      <c r="E778">
        <v>36355</v>
      </c>
      <c r="F778">
        <v>27.870311999999998</v>
      </c>
      <c r="G778">
        <v>159</v>
      </c>
      <c r="H778">
        <v>7.1</v>
      </c>
      <c r="I778">
        <v>1234</v>
      </c>
      <c r="J778" t="s">
        <v>23</v>
      </c>
      <c r="K778" t="s">
        <v>2498</v>
      </c>
      <c r="L778" t="s">
        <v>41</v>
      </c>
      <c r="M778" t="s">
        <v>38</v>
      </c>
      <c r="N778" t="s">
        <v>2493</v>
      </c>
      <c r="O778" t="s">
        <v>29</v>
      </c>
      <c r="P778">
        <v>1</v>
      </c>
      <c r="Q778">
        <v>2</v>
      </c>
      <c r="R778">
        <v>1</v>
      </c>
      <c r="S778">
        <v>1</v>
      </c>
      <c r="T778" t="s">
        <v>15888</v>
      </c>
      <c r="U778" t="s">
        <v>15891</v>
      </c>
      <c r="V778" t="s">
        <v>15891</v>
      </c>
      <c r="W778" t="s">
        <v>15901</v>
      </c>
      <c r="X778" t="s">
        <v>15891</v>
      </c>
      <c r="Y778" t="s">
        <v>15897</v>
      </c>
      <c r="Z778" t="s">
        <v>15911</v>
      </c>
      <c r="AA778" t="s">
        <v>15915</v>
      </c>
      <c r="AB778" t="s">
        <v>2499</v>
      </c>
      <c r="AC778" t="s">
        <v>2496</v>
      </c>
      <c r="AD778" t="s">
        <v>2494</v>
      </c>
      <c r="AE778" t="s">
        <v>2495</v>
      </c>
      <c r="AF778" t="s">
        <v>2497</v>
      </c>
    </row>
    <row r="779" spans="1:32" hidden="1" x14ac:dyDescent="0.25">
      <c r="A779">
        <v>258509</v>
      </c>
      <c r="B779" t="s">
        <v>1387</v>
      </c>
      <c r="C779">
        <v>0</v>
      </c>
      <c r="D779">
        <v>233755553</v>
      </c>
      <c r="E779">
        <v>42355</v>
      </c>
      <c r="F779">
        <v>27.867367999999999</v>
      </c>
      <c r="G779">
        <v>92</v>
      </c>
      <c r="H779">
        <v>5.8</v>
      </c>
      <c r="I779">
        <v>428</v>
      </c>
      <c r="J779" t="s">
        <v>23</v>
      </c>
      <c r="K779" t="s">
        <v>1389</v>
      </c>
      <c r="L779" t="s">
        <v>37</v>
      </c>
      <c r="M779" t="s">
        <v>38</v>
      </c>
      <c r="N779" t="s">
        <v>620</v>
      </c>
      <c r="O779" t="s">
        <v>29</v>
      </c>
      <c r="P779">
        <v>1</v>
      </c>
      <c r="Q779">
        <v>1</v>
      </c>
      <c r="R779">
        <v>1</v>
      </c>
      <c r="S779">
        <v>0</v>
      </c>
      <c r="T779" t="s">
        <v>15887</v>
      </c>
      <c r="U779" t="s">
        <v>15891</v>
      </c>
      <c r="V779" t="s">
        <v>13664</v>
      </c>
      <c r="W779" t="s">
        <v>15891</v>
      </c>
      <c r="X779" t="s">
        <v>15891</v>
      </c>
      <c r="Y779" t="s">
        <v>15896</v>
      </c>
      <c r="Z779" t="s">
        <v>15896</v>
      </c>
      <c r="AA779" t="s">
        <v>15897</v>
      </c>
      <c r="AB779" t="s">
        <v>1390</v>
      </c>
      <c r="AC779" t="s">
        <v>1387</v>
      </c>
      <c r="AD779" t="s">
        <v>1385</v>
      </c>
      <c r="AE779" t="s">
        <v>1386</v>
      </c>
      <c r="AF779" t="s">
        <v>1388</v>
      </c>
    </row>
    <row r="780" spans="1:32" x14ac:dyDescent="0.25">
      <c r="A780">
        <v>2789</v>
      </c>
      <c r="B780" t="s">
        <v>907</v>
      </c>
      <c r="C780">
        <v>105000000</v>
      </c>
      <c r="D780">
        <v>115772733</v>
      </c>
      <c r="E780">
        <v>38149</v>
      </c>
      <c r="F780">
        <v>27.835436000000001</v>
      </c>
      <c r="G780">
        <v>119</v>
      </c>
      <c r="H780">
        <v>6.3</v>
      </c>
      <c r="I780">
        <v>1570</v>
      </c>
      <c r="J780" t="s">
        <v>23</v>
      </c>
      <c r="K780" t="s">
        <v>909</v>
      </c>
      <c r="L780" t="s">
        <v>37</v>
      </c>
      <c r="M780" t="s">
        <v>38</v>
      </c>
      <c r="N780" t="s">
        <v>349</v>
      </c>
      <c r="O780" t="s">
        <v>29</v>
      </c>
      <c r="P780">
        <v>1</v>
      </c>
      <c r="Q780">
        <v>1</v>
      </c>
      <c r="R780">
        <v>1</v>
      </c>
      <c r="S780">
        <v>0</v>
      </c>
      <c r="T780" t="s">
        <v>15888</v>
      </c>
      <c r="U780" t="s">
        <v>15890</v>
      </c>
      <c r="V780" t="s">
        <v>15891</v>
      </c>
      <c r="W780" t="s">
        <v>15891</v>
      </c>
      <c r="X780" t="s">
        <v>15891</v>
      </c>
      <c r="Y780" t="s">
        <v>15894</v>
      </c>
      <c r="Z780" t="s">
        <v>15897</v>
      </c>
      <c r="AA780" t="s">
        <v>15894</v>
      </c>
      <c r="AB780" t="s">
        <v>910</v>
      </c>
      <c r="AC780" t="s">
        <v>907</v>
      </c>
      <c r="AE780" t="s">
        <v>906</v>
      </c>
      <c r="AF780" t="s">
        <v>908</v>
      </c>
    </row>
    <row r="781" spans="1:32" x14ac:dyDescent="0.25">
      <c r="A781">
        <v>473</v>
      </c>
      <c r="B781" t="s">
        <v>15725</v>
      </c>
      <c r="C781">
        <v>60000</v>
      </c>
      <c r="D781">
        <v>3221152</v>
      </c>
      <c r="E781">
        <v>35986</v>
      </c>
      <c r="F781">
        <v>27.788067000000002</v>
      </c>
      <c r="G781">
        <v>84</v>
      </c>
      <c r="H781">
        <v>7.1</v>
      </c>
      <c r="I781">
        <v>586</v>
      </c>
      <c r="J781" t="s">
        <v>23</v>
      </c>
      <c r="K781" t="s">
        <v>15727</v>
      </c>
      <c r="L781" t="s">
        <v>37</v>
      </c>
      <c r="M781" t="s">
        <v>38</v>
      </c>
      <c r="N781" t="s">
        <v>15131</v>
      </c>
      <c r="O781" t="s">
        <v>29</v>
      </c>
      <c r="P781">
        <v>1</v>
      </c>
      <c r="Q781">
        <v>1</v>
      </c>
      <c r="R781">
        <v>1</v>
      </c>
      <c r="S781">
        <v>0</v>
      </c>
      <c r="T781" t="s">
        <v>15888</v>
      </c>
      <c r="U781" t="s">
        <v>15891</v>
      </c>
      <c r="V781" t="s">
        <v>15891</v>
      </c>
      <c r="W781" t="s">
        <v>15901</v>
      </c>
      <c r="X781" t="s">
        <v>15905</v>
      </c>
      <c r="Y781" t="s">
        <v>15897</v>
      </c>
      <c r="Z781" t="s">
        <v>15911</v>
      </c>
      <c r="AA781" t="s">
        <v>15915</v>
      </c>
      <c r="AB781" t="s">
        <v>15728</v>
      </c>
      <c r="AC781" t="s">
        <v>15725</v>
      </c>
      <c r="AD781" t="s">
        <v>15723</v>
      </c>
      <c r="AE781" t="s">
        <v>15724</v>
      </c>
      <c r="AF781" t="s">
        <v>15726</v>
      </c>
    </row>
    <row r="782" spans="1:32" x14ac:dyDescent="0.25">
      <c r="A782">
        <v>1598</v>
      </c>
      <c r="B782" t="s">
        <v>5206</v>
      </c>
      <c r="C782">
        <v>35000000</v>
      </c>
      <c r="D782">
        <v>182300000</v>
      </c>
      <c r="E782">
        <v>33557</v>
      </c>
      <c r="F782">
        <v>27.714043</v>
      </c>
      <c r="G782">
        <v>128</v>
      </c>
      <c r="H782">
        <v>7</v>
      </c>
      <c r="I782">
        <v>675</v>
      </c>
      <c r="J782" t="s">
        <v>23</v>
      </c>
      <c r="K782" t="s">
        <v>5208</v>
      </c>
      <c r="L782" t="s">
        <v>37</v>
      </c>
      <c r="M782" t="s">
        <v>38</v>
      </c>
      <c r="N782" t="s">
        <v>1435</v>
      </c>
      <c r="O782" t="s">
        <v>29</v>
      </c>
      <c r="P782">
        <v>1</v>
      </c>
      <c r="Q782">
        <v>1</v>
      </c>
      <c r="R782">
        <v>1</v>
      </c>
      <c r="S782">
        <v>1</v>
      </c>
      <c r="T782" t="s">
        <v>15888</v>
      </c>
      <c r="U782" t="s">
        <v>15891</v>
      </c>
      <c r="V782" t="s">
        <v>15891</v>
      </c>
      <c r="W782" t="s">
        <v>15891</v>
      </c>
      <c r="X782" t="s">
        <v>15905</v>
      </c>
      <c r="Y782" t="s">
        <v>15897</v>
      </c>
      <c r="Z782" t="s">
        <v>15897</v>
      </c>
      <c r="AA782" t="s">
        <v>15897</v>
      </c>
      <c r="AB782" t="s">
        <v>5209</v>
      </c>
      <c r="AC782" t="s">
        <v>5206</v>
      </c>
      <c r="AE782" t="s">
        <v>5205</v>
      </c>
      <c r="AF782" t="s">
        <v>5207</v>
      </c>
    </row>
    <row r="783" spans="1:32" x14ac:dyDescent="0.25">
      <c r="A783">
        <v>72207</v>
      </c>
      <c r="B783" t="s">
        <v>6108</v>
      </c>
      <c r="C783">
        <v>30000000</v>
      </c>
      <c r="D783">
        <v>53909751</v>
      </c>
      <c r="E783">
        <v>41026</v>
      </c>
      <c r="F783">
        <v>27.710629999999998</v>
      </c>
      <c r="G783">
        <v>124</v>
      </c>
      <c r="H783">
        <v>5.7</v>
      </c>
      <c r="I783">
        <v>457</v>
      </c>
      <c r="J783" t="s">
        <v>23</v>
      </c>
      <c r="K783" t="s">
        <v>6110</v>
      </c>
      <c r="L783" t="s">
        <v>37</v>
      </c>
      <c r="M783" t="s">
        <v>38</v>
      </c>
      <c r="N783" t="s">
        <v>661</v>
      </c>
      <c r="O783" t="s">
        <v>29</v>
      </c>
      <c r="P783">
        <v>1</v>
      </c>
      <c r="Q783">
        <v>1</v>
      </c>
      <c r="R783">
        <v>1</v>
      </c>
      <c r="S783">
        <v>1</v>
      </c>
      <c r="T783" t="s">
        <v>15888</v>
      </c>
      <c r="U783" t="s">
        <v>15891</v>
      </c>
      <c r="V783" t="s">
        <v>13664</v>
      </c>
      <c r="W783" t="s">
        <v>15891</v>
      </c>
      <c r="X783" t="s">
        <v>15891</v>
      </c>
      <c r="Y783" t="s">
        <v>15896</v>
      </c>
      <c r="Z783" t="s">
        <v>15896</v>
      </c>
      <c r="AA783" t="s">
        <v>15897</v>
      </c>
      <c r="AB783" t="s">
        <v>6111</v>
      </c>
      <c r="AC783" t="s">
        <v>6108</v>
      </c>
      <c r="AD783" t="s">
        <v>6106</v>
      </c>
      <c r="AE783" t="s">
        <v>6107</v>
      </c>
      <c r="AF783" t="s">
        <v>6109</v>
      </c>
    </row>
    <row r="784" spans="1:32" x14ac:dyDescent="0.25">
      <c r="A784">
        <v>242095</v>
      </c>
      <c r="B784" t="s">
        <v>15789</v>
      </c>
      <c r="C784">
        <v>4000000</v>
      </c>
      <c r="D784">
        <v>600896</v>
      </c>
      <c r="E784">
        <v>41713</v>
      </c>
      <c r="F784">
        <v>27.662696</v>
      </c>
      <c r="G784">
        <v>95</v>
      </c>
      <c r="H784">
        <v>5.8</v>
      </c>
      <c r="I784">
        <v>631</v>
      </c>
      <c r="J784" t="s">
        <v>23</v>
      </c>
      <c r="K784" t="s">
        <v>15791</v>
      </c>
      <c r="L784" t="s">
        <v>37</v>
      </c>
      <c r="M784" t="s">
        <v>38</v>
      </c>
      <c r="N784" t="s">
        <v>2752</v>
      </c>
      <c r="O784" t="s">
        <v>29</v>
      </c>
      <c r="P784">
        <v>1</v>
      </c>
      <c r="Q784">
        <v>1</v>
      </c>
      <c r="R784">
        <v>1</v>
      </c>
      <c r="S784">
        <v>0</v>
      </c>
      <c r="T784" t="s">
        <v>15888</v>
      </c>
      <c r="U784" t="s">
        <v>15891</v>
      </c>
      <c r="V784" t="s">
        <v>15891</v>
      </c>
      <c r="W784" t="s">
        <v>15891</v>
      </c>
      <c r="X784" t="s">
        <v>15905</v>
      </c>
      <c r="Y784" t="s">
        <v>15897</v>
      </c>
      <c r="Z784" t="s">
        <v>15897</v>
      </c>
      <c r="AA784" t="s">
        <v>15897</v>
      </c>
      <c r="AB784" t="s">
        <v>15792</v>
      </c>
      <c r="AC784" t="s">
        <v>15789</v>
      </c>
      <c r="AD784" t="s">
        <v>15787</v>
      </c>
      <c r="AE784" t="s">
        <v>15788</v>
      </c>
      <c r="AF784" t="s">
        <v>15790</v>
      </c>
    </row>
    <row r="785" spans="1:32" x14ac:dyDescent="0.25">
      <c r="A785">
        <v>3597</v>
      </c>
      <c r="B785" t="s">
        <v>8698</v>
      </c>
      <c r="C785">
        <v>17000000</v>
      </c>
      <c r="D785">
        <v>125586134</v>
      </c>
      <c r="E785">
        <v>35720</v>
      </c>
      <c r="F785">
        <v>27.654471999999998</v>
      </c>
      <c r="G785">
        <v>100</v>
      </c>
      <c r="H785">
        <v>5.6</v>
      </c>
      <c r="I785">
        <v>687</v>
      </c>
      <c r="J785" t="s">
        <v>23</v>
      </c>
      <c r="K785" t="s">
        <v>8700</v>
      </c>
      <c r="L785" t="s">
        <v>37</v>
      </c>
      <c r="M785" t="s">
        <v>38</v>
      </c>
      <c r="N785" t="s">
        <v>7742</v>
      </c>
      <c r="O785" t="s">
        <v>29</v>
      </c>
      <c r="P785">
        <v>1</v>
      </c>
      <c r="Q785">
        <v>1</v>
      </c>
      <c r="R785">
        <v>1</v>
      </c>
      <c r="S785">
        <v>0</v>
      </c>
      <c r="T785" t="s">
        <v>15888</v>
      </c>
      <c r="U785" t="s">
        <v>15891</v>
      </c>
      <c r="V785" t="s">
        <v>15891</v>
      </c>
      <c r="W785" t="s">
        <v>15891</v>
      </c>
      <c r="X785" t="s">
        <v>15905</v>
      </c>
      <c r="Y785" t="s">
        <v>15897</v>
      </c>
      <c r="Z785" t="s">
        <v>15897</v>
      </c>
      <c r="AA785" t="s">
        <v>15897</v>
      </c>
      <c r="AB785" t="s">
        <v>8701</v>
      </c>
      <c r="AC785" t="s">
        <v>8698</v>
      </c>
      <c r="AE785" t="s">
        <v>8697</v>
      </c>
      <c r="AF785" t="s">
        <v>8699</v>
      </c>
    </row>
    <row r="786" spans="1:32" x14ac:dyDescent="0.25">
      <c r="A786">
        <v>18501</v>
      </c>
      <c r="B786" t="s">
        <v>3755</v>
      </c>
      <c r="C786">
        <v>50000000</v>
      </c>
      <c r="D786">
        <v>40828540</v>
      </c>
      <c r="E786">
        <v>40059</v>
      </c>
      <c r="F786">
        <v>27.631262</v>
      </c>
      <c r="G786">
        <v>95</v>
      </c>
      <c r="H786">
        <v>5.6</v>
      </c>
      <c r="I786">
        <v>760</v>
      </c>
      <c r="J786" t="s">
        <v>23</v>
      </c>
      <c r="K786" t="s">
        <v>3757</v>
      </c>
      <c r="L786" t="s">
        <v>37</v>
      </c>
      <c r="M786" t="s">
        <v>38</v>
      </c>
      <c r="N786" t="s">
        <v>433</v>
      </c>
      <c r="O786" t="s">
        <v>29</v>
      </c>
      <c r="P786">
        <v>1</v>
      </c>
      <c r="Q786">
        <v>1</v>
      </c>
      <c r="R786">
        <v>1</v>
      </c>
      <c r="S786">
        <v>0</v>
      </c>
      <c r="T786" t="s">
        <v>15888</v>
      </c>
      <c r="U786" t="s">
        <v>15890</v>
      </c>
      <c r="V786" t="s">
        <v>15891</v>
      </c>
      <c r="W786" t="s">
        <v>15891</v>
      </c>
      <c r="X786" t="s">
        <v>15905</v>
      </c>
      <c r="Y786" t="s">
        <v>15894</v>
      </c>
      <c r="Z786" t="s">
        <v>15897</v>
      </c>
      <c r="AA786" t="s">
        <v>15894</v>
      </c>
      <c r="AB786" t="s">
        <v>3758</v>
      </c>
      <c r="AC786" t="s">
        <v>3755</v>
      </c>
      <c r="AD786" t="s">
        <v>3753</v>
      </c>
      <c r="AE786" t="s">
        <v>3754</v>
      </c>
      <c r="AF786" t="s">
        <v>3756</v>
      </c>
    </row>
    <row r="787" spans="1:32" x14ac:dyDescent="0.25">
      <c r="A787">
        <v>10585</v>
      </c>
      <c r="B787" t="s">
        <v>11153</v>
      </c>
      <c r="C787">
        <v>9000000</v>
      </c>
      <c r="D787">
        <v>44196684</v>
      </c>
      <c r="E787">
        <v>32455</v>
      </c>
      <c r="F787">
        <v>27.600843000000001</v>
      </c>
      <c r="G787">
        <v>87</v>
      </c>
      <c r="H787">
        <v>6.3</v>
      </c>
      <c r="I787">
        <v>581</v>
      </c>
      <c r="J787" t="s">
        <v>23</v>
      </c>
      <c r="K787" t="s">
        <v>8528</v>
      </c>
      <c r="L787" t="s">
        <v>37</v>
      </c>
      <c r="M787" t="s">
        <v>38</v>
      </c>
      <c r="N787" t="s">
        <v>2560</v>
      </c>
      <c r="O787" t="s">
        <v>29</v>
      </c>
      <c r="P787">
        <v>1</v>
      </c>
      <c r="Q787">
        <v>1</v>
      </c>
      <c r="R787">
        <v>1</v>
      </c>
      <c r="S787">
        <v>0</v>
      </c>
      <c r="T787" t="s">
        <v>15888</v>
      </c>
      <c r="U787" t="s">
        <v>15891</v>
      </c>
      <c r="V787" t="s">
        <v>15891</v>
      </c>
      <c r="W787" t="s">
        <v>15891</v>
      </c>
      <c r="X787" t="s">
        <v>15905</v>
      </c>
      <c r="Y787" t="s">
        <v>15897</v>
      </c>
      <c r="Z787" t="s">
        <v>15897</v>
      </c>
      <c r="AA787" t="s">
        <v>15897</v>
      </c>
      <c r="AB787" t="s">
        <v>11155</v>
      </c>
      <c r="AC787" t="s">
        <v>11153</v>
      </c>
      <c r="AE787" t="s">
        <v>11152</v>
      </c>
      <c r="AF787" t="s">
        <v>11154</v>
      </c>
    </row>
    <row r="788" spans="1:32" x14ac:dyDescent="0.25">
      <c r="A788">
        <v>1428</v>
      </c>
      <c r="B788" t="s">
        <v>6307</v>
      </c>
      <c r="C788">
        <v>29000000</v>
      </c>
      <c r="D788">
        <v>98185582</v>
      </c>
      <c r="E788">
        <v>37875</v>
      </c>
      <c r="F788">
        <v>27.555645999999999</v>
      </c>
      <c r="G788">
        <v>102</v>
      </c>
      <c r="H788">
        <v>6.2</v>
      </c>
      <c r="I788">
        <v>594</v>
      </c>
      <c r="J788" t="s">
        <v>23</v>
      </c>
      <c r="K788" t="s">
        <v>6309</v>
      </c>
      <c r="L788" t="s">
        <v>37</v>
      </c>
      <c r="M788" t="s">
        <v>28</v>
      </c>
      <c r="N788" t="s">
        <v>211</v>
      </c>
      <c r="O788" t="s">
        <v>29</v>
      </c>
      <c r="P788">
        <v>1</v>
      </c>
      <c r="Q788">
        <v>1</v>
      </c>
      <c r="R788">
        <v>2</v>
      </c>
      <c r="S788">
        <v>0</v>
      </c>
      <c r="T788" t="s">
        <v>15888</v>
      </c>
      <c r="U788" t="s">
        <v>15890</v>
      </c>
      <c r="V788" t="s">
        <v>15891</v>
      </c>
      <c r="W788" t="s">
        <v>15891</v>
      </c>
      <c r="X788" t="s">
        <v>15891</v>
      </c>
      <c r="Y788" t="s">
        <v>15894</v>
      </c>
      <c r="Z788" t="s">
        <v>15897</v>
      </c>
      <c r="AA788" t="s">
        <v>15894</v>
      </c>
      <c r="AB788" t="s">
        <v>6310</v>
      </c>
      <c r="AC788" t="s">
        <v>6307</v>
      </c>
      <c r="AE788" t="s">
        <v>6306</v>
      </c>
      <c r="AF788" t="s">
        <v>6308</v>
      </c>
    </row>
    <row r="789" spans="1:32" x14ac:dyDescent="0.25">
      <c r="A789">
        <v>492</v>
      </c>
      <c r="B789" t="s">
        <v>9833</v>
      </c>
      <c r="C789">
        <v>13000000</v>
      </c>
      <c r="D789">
        <v>22863596</v>
      </c>
      <c r="E789">
        <v>36433</v>
      </c>
      <c r="F789">
        <v>27.546914000000001</v>
      </c>
      <c r="G789">
        <v>112</v>
      </c>
      <c r="H789">
        <v>7.3</v>
      </c>
      <c r="I789">
        <v>1101</v>
      </c>
      <c r="J789" t="s">
        <v>23</v>
      </c>
      <c r="K789" t="s">
        <v>9835</v>
      </c>
      <c r="L789" t="s">
        <v>37</v>
      </c>
      <c r="M789" t="s">
        <v>62</v>
      </c>
      <c r="N789" t="s">
        <v>9831</v>
      </c>
      <c r="O789" t="s">
        <v>29</v>
      </c>
      <c r="P789">
        <v>1</v>
      </c>
      <c r="Q789">
        <v>1</v>
      </c>
      <c r="R789">
        <v>2</v>
      </c>
      <c r="S789">
        <v>0</v>
      </c>
      <c r="T789" t="s">
        <v>15888</v>
      </c>
      <c r="U789" t="s">
        <v>15891</v>
      </c>
      <c r="V789" t="s">
        <v>13664</v>
      </c>
      <c r="W789" t="s">
        <v>15901</v>
      </c>
      <c r="X789" t="s">
        <v>15891</v>
      </c>
      <c r="Y789" t="s">
        <v>15896</v>
      </c>
      <c r="Z789" t="s">
        <v>15912</v>
      </c>
      <c r="AA789" t="s">
        <v>15915</v>
      </c>
      <c r="AB789" t="s">
        <v>9836</v>
      </c>
      <c r="AC789" t="s">
        <v>9833</v>
      </c>
      <c r="AE789" t="s">
        <v>9832</v>
      </c>
      <c r="AF789" t="s">
        <v>9834</v>
      </c>
    </row>
    <row r="790" spans="1:32" x14ac:dyDescent="0.25">
      <c r="A790">
        <v>3580</v>
      </c>
      <c r="B790" t="s">
        <v>3199</v>
      </c>
      <c r="C790">
        <v>55000000</v>
      </c>
      <c r="D790">
        <v>113020255</v>
      </c>
      <c r="E790">
        <v>39477</v>
      </c>
      <c r="F790">
        <v>27.509160000000001</v>
      </c>
      <c r="G790">
        <v>141</v>
      </c>
      <c r="H790">
        <v>7.3</v>
      </c>
      <c r="I790">
        <v>1131</v>
      </c>
      <c r="J790" t="s">
        <v>23</v>
      </c>
      <c r="K790" t="s">
        <v>3201</v>
      </c>
      <c r="L790" t="s">
        <v>37</v>
      </c>
      <c r="M790" t="s">
        <v>38</v>
      </c>
      <c r="N790" t="s">
        <v>2333</v>
      </c>
      <c r="O790" t="s">
        <v>29</v>
      </c>
      <c r="P790">
        <v>1</v>
      </c>
      <c r="Q790">
        <v>1</v>
      </c>
      <c r="R790">
        <v>1</v>
      </c>
      <c r="S790">
        <v>0</v>
      </c>
      <c r="T790" t="s">
        <v>15888</v>
      </c>
      <c r="U790" t="s">
        <v>15891</v>
      </c>
      <c r="V790" t="s">
        <v>15891</v>
      </c>
      <c r="W790" t="s">
        <v>15901</v>
      </c>
      <c r="X790" t="s">
        <v>15891</v>
      </c>
      <c r="Y790" t="s">
        <v>15897</v>
      </c>
      <c r="Z790" t="s">
        <v>15911</v>
      </c>
      <c r="AA790" t="s">
        <v>15915</v>
      </c>
      <c r="AB790" t="s">
        <v>3202</v>
      </c>
      <c r="AC790" t="s">
        <v>3199</v>
      </c>
      <c r="AD790" t="s">
        <v>3197</v>
      </c>
      <c r="AE790" t="s">
        <v>3198</v>
      </c>
      <c r="AF790" t="s">
        <v>3200</v>
      </c>
    </row>
    <row r="791" spans="1:32" x14ac:dyDescent="0.25">
      <c r="A791">
        <v>41210</v>
      </c>
      <c r="B791" t="s">
        <v>8321</v>
      </c>
      <c r="C791">
        <v>19000000</v>
      </c>
      <c r="D791">
        <v>49830607</v>
      </c>
      <c r="E791">
        <v>40309</v>
      </c>
      <c r="F791">
        <v>27.494036999999999</v>
      </c>
      <c r="G791">
        <v>101</v>
      </c>
      <c r="H791">
        <v>5.9</v>
      </c>
      <c r="I791">
        <v>583</v>
      </c>
      <c r="J791" t="s">
        <v>23</v>
      </c>
      <c r="K791" t="s">
        <v>8323</v>
      </c>
      <c r="L791" t="s">
        <v>37</v>
      </c>
      <c r="M791" t="s">
        <v>38</v>
      </c>
      <c r="N791" t="s">
        <v>1719</v>
      </c>
      <c r="O791" t="s">
        <v>29</v>
      </c>
      <c r="P791">
        <v>1</v>
      </c>
      <c r="Q791">
        <v>1</v>
      </c>
      <c r="R791">
        <v>1</v>
      </c>
      <c r="S791">
        <v>0</v>
      </c>
      <c r="T791" t="s">
        <v>15888</v>
      </c>
      <c r="U791" t="s">
        <v>15891</v>
      </c>
      <c r="V791" t="s">
        <v>13664</v>
      </c>
      <c r="W791" t="s">
        <v>15901</v>
      </c>
      <c r="X791" t="s">
        <v>15891</v>
      </c>
      <c r="Y791" t="s">
        <v>15896</v>
      </c>
      <c r="Z791" t="s">
        <v>15912</v>
      </c>
      <c r="AA791" t="s">
        <v>15915</v>
      </c>
      <c r="AB791" t="s">
        <v>8324</v>
      </c>
      <c r="AC791" t="s">
        <v>8321</v>
      </c>
      <c r="AD791" t="s">
        <v>8319</v>
      </c>
      <c r="AE791" t="s">
        <v>8320</v>
      </c>
      <c r="AF791" t="s">
        <v>8322</v>
      </c>
    </row>
    <row r="792" spans="1:32" x14ac:dyDescent="0.25">
      <c r="A792">
        <v>6947</v>
      </c>
      <c r="B792" t="s">
        <v>2190</v>
      </c>
      <c r="C792">
        <v>60000000</v>
      </c>
      <c r="D792">
        <v>256697520</v>
      </c>
      <c r="E792">
        <v>38198</v>
      </c>
      <c r="F792">
        <v>27.491890999999999</v>
      </c>
      <c r="G792">
        <v>108</v>
      </c>
      <c r="H792">
        <v>6.2</v>
      </c>
      <c r="I792">
        <v>1071</v>
      </c>
      <c r="J792" t="s">
        <v>23</v>
      </c>
      <c r="K792" t="s">
        <v>2192</v>
      </c>
      <c r="L792" t="s">
        <v>37</v>
      </c>
      <c r="M792" t="s">
        <v>38</v>
      </c>
      <c r="N792" t="s">
        <v>2188</v>
      </c>
      <c r="O792" t="s">
        <v>29</v>
      </c>
      <c r="P792">
        <v>1</v>
      </c>
      <c r="Q792">
        <v>1</v>
      </c>
      <c r="R792">
        <v>1</v>
      </c>
      <c r="S792">
        <v>0</v>
      </c>
      <c r="T792" t="s">
        <v>15888</v>
      </c>
      <c r="U792" t="s">
        <v>15891</v>
      </c>
      <c r="V792" t="s">
        <v>15891</v>
      </c>
      <c r="W792" t="s">
        <v>15901</v>
      </c>
      <c r="X792" t="s">
        <v>15905</v>
      </c>
      <c r="Y792" t="s">
        <v>15897</v>
      </c>
      <c r="Z792" t="s">
        <v>15911</v>
      </c>
      <c r="AA792" t="s">
        <v>15915</v>
      </c>
      <c r="AB792" t="s">
        <v>2193</v>
      </c>
      <c r="AC792" t="s">
        <v>2190</v>
      </c>
      <c r="AE792" t="s">
        <v>2189</v>
      </c>
      <c r="AF792" t="s">
        <v>2191</v>
      </c>
    </row>
    <row r="793" spans="1:32" x14ac:dyDescent="0.25">
      <c r="A793">
        <v>8470</v>
      </c>
      <c r="B793" t="s">
        <v>5095</v>
      </c>
      <c r="C793">
        <v>36000000</v>
      </c>
      <c r="D793">
        <v>102244770</v>
      </c>
      <c r="E793">
        <v>37302</v>
      </c>
      <c r="F793">
        <v>27.465433000000001</v>
      </c>
      <c r="G793">
        <v>116</v>
      </c>
      <c r="H793">
        <v>7</v>
      </c>
      <c r="I793">
        <v>594</v>
      </c>
      <c r="J793" t="s">
        <v>23</v>
      </c>
      <c r="K793" t="s">
        <v>5097</v>
      </c>
      <c r="L793" t="s">
        <v>37</v>
      </c>
      <c r="M793" t="s">
        <v>28</v>
      </c>
      <c r="N793" t="s">
        <v>1373</v>
      </c>
      <c r="O793" t="s">
        <v>29</v>
      </c>
      <c r="P793">
        <v>1</v>
      </c>
      <c r="Q793">
        <v>1</v>
      </c>
      <c r="R793">
        <v>2</v>
      </c>
      <c r="S793">
        <v>0</v>
      </c>
      <c r="T793" t="s">
        <v>15888</v>
      </c>
      <c r="U793" t="s">
        <v>15891</v>
      </c>
      <c r="V793" t="s">
        <v>15891</v>
      </c>
      <c r="W793" t="s">
        <v>15901</v>
      </c>
      <c r="X793" t="s">
        <v>15905</v>
      </c>
      <c r="Y793" t="s">
        <v>15897</v>
      </c>
      <c r="Z793" t="s">
        <v>15911</v>
      </c>
      <c r="AA793" t="s">
        <v>15915</v>
      </c>
      <c r="AB793" t="s">
        <v>5098</v>
      </c>
      <c r="AC793" t="s">
        <v>5095</v>
      </c>
      <c r="AE793" t="s">
        <v>5094</v>
      </c>
      <c r="AF793" t="s">
        <v>5096</v>
      </c>
    </row>
    <row r="794" spans="1:32" x14ac:dyDescent="0.25">
      <c r="A794">
        <v>38317</v>
      </c>
      <c r="B794" t="s">
        <v>1798</v>
      </c>
      <c r="C794">
        <v>80000000</v>
      </c>
      <c r="D794">
        <v>169852759</v>
      </c>
      <c r="E794">
        <v>40730</v>
      </c>
      <c r="F794">
        <v>27.46264</v>
      </c>
      <c r="G794">
        <v>102</v>
      </c>
      <c r="H794">
        <v>5.3</v>
      </c>
      <c r="I794">
        <v>498</v>
      </c>
      <c r="J794" t="s">
        <v>23</v>
      </c>
      <c r="K794" t="s">
        <v>1800</v>
      </c>
      <c r="L794" t="s">
        <v>37</v>
      </c>
      <c r="M794" t="s">
        <v>38</v>
      </c>
      <c r="N794" t="s">
        <v>1795</v>
      </c>
      <c r="O794" t="s">
        <v>29</v>
      </c>
      <c r="P794">
        <v>1</v>
      </c>
      <c r="Q794">
        <v>1</v>
      </c>
      <c r="R794">
        <v>1</v>
      </c>
      <c r="S794">
        <v>0</v>
      </c>
      <c r="T794" t="s">
        <v>15888</v>
      </c>
      <c r="U794" t="s">
        <v>15891</v>
      </c>
      <c r="V794" t="s">
        <v>13664</v>
      </c>
      <c r="W794" t="s">
        <v>15891</v>
      </c>
      <c r="X794" t="s">
        <v>15891</v>
      </c>
      <c r="Y794" t="s">
        <v>15896</v>
      </c>
      <c r="Z794" t="s">
        <v>15896</v>
      </c>
      <c r="AA794" t="s">
        <v>15897</v>
      </c>
      <c r="AB794" t="s">
        <v>1801</v>
      </c>
      <c r="AC794" t="s">
        <v>1798</v>
      </c>
      <c r="AD794" t="s">
        <v>1796</v>
      </c>
      <c r="AE794" t="s">
        <v>1797</v>
      </c>
      <c r="AF794" t="s">
        <v>1799</v>
      </c>
    </row>
    <row r="795" spans="1:32" x14ac:dyDescent="0.25">
      <c r="A795">
        <v>37137</v>
      </c>
      <c r="B795" t="s">
        <v>7303</v>
      </c>
      <c r="C795">
        <v>23000000</v>
      </c>
      <c r="D795">
        <v>86930411</v>
      </c>
      <c r="E795">
        <v>33417</v>
      </c>
      <c r="F795">
        <v>27.332560000000001</v>
      </c>
      <c r="G795">
        <v>85</v>
      </c>
      <c r="H795">
        <v>6.6</v>
      </c>
      <c r="I795">
        <v>546</v>
      </c>
      <c r="J795" t="s">
        <v>23</v>
      </c>
      <c r="K795" t="s">
        <v>2258</v>
      </c>
      <c r="L795" t="s">
        <v>37</v>
      </c>
      <c r="M795" t="s">
        <v>38</v>
      </c>
      <c r="N795" t="s">
        <v>2049</v>
      </c>
      <c r="O795" t="s">
        <v>29</v>
      </c>
      <c r="P795">
        <v>1</v>
      </c>
      <c r="Q795">
        <v>1</v>
      </c>
      <c r="R795">
        <v>1</v>
      </c>
      <c r="S795">
        <v>1</v>
      </c>
      <c r="T795" t="s">
        <v>15888</v>
      </c>
      <c r="U795" t="s">
        <v>15891</v>
      </c>
      <c r="V795" t="s">
        <v>13664</v>
      </c>
      <c r="W795" t="s">
        <v>15891</v>
      </c>
      <c r="X795" t="s">
        <v>15891</v>
      </c>
      <c r="Y795" t="s">
        <v>15896</v>
      </c>
      <c r="Z795" t="s">
        <v>15896</v>
      </c>
      <c r="AA795" t="s">
        <v>15897</v>
      </c>
      <c r="AB795" t="s">
        <v>7305</v>
      </c>
      <c r="AC795" t="s">
        <v>7303</v>
      </c>
      <c r="AE795" t="s">
        <v>7302</v>
      </c>
      <c r="AF795" t="s">
        <v>7304</v>
      </c>
    </row>
    <row r="796" spans="1:32" x14ac:dyDescent="0.25">
      <c r="A796">
        <v>10358</v>
      </c>
      <c r="B796" t="s">
        <v>7211</v>
      </c>
      <c r="C796">
        <v>24000000</v>
      </c>
      <c r="D796">
        <v>42105111</v>
      </c>
      <c r="E796">
        <v>39709</v>
      </c>
      <c r="F796">
        <v>27.326466</v>
      </c>
      <c r="G796">
        <v>102</v>
      </c>
      <c r="H796">
        <v>6.1</v>
      </c>
      <c r="I796">
        <v>721</v>
      </c>
      <c r="J796" t="s">
        <v>23</v>
      </c>
      <c r="K796" t="s">
        <v>7213</v>
      </c>
      <c r="L796" t="s">
        <v>37</v>
      </c>
      <c r="M796" t="s">
        <v>38</v>
      </c>
      <c r="N796" t="s">
        <v>661</v>
      </c>
      <c r="O796" t="s">
        <v>29</v>
      </c>
      <c r="P796">
        <v>1</v>
      </c>
      <c r="Q796">
        <v>1</v>
      </c>
      <c r="R796">
        <v>1</v>
      </c>
      <c r="S796">
        <v>0</v>
      </c>
      <c r="T796" t="s">
        <v>15888</v>
      </c>
      <c r="U796" t="s">
        <v>15891</v>
      </c>
      <c r="V796" t="s">
        <v>13664</v>
      </c>
      <c r="W796" t="s">
        <v>15891</v>
      </c>
      <c r="X796" t="s">
        <v>15891</v>
      </c>
      <c r="Y796" t="s">
        <v>15896</v>
      </c>
      <c r="Z796" t="s">
        <v>15896</v>
      </c>
      <c r="AA796" t="s">
        <v>15897</v>
      </c>
      <c r="AB796" t="s">
        <v>7214</v>
      </c>
      <c r="AC796" t="s">
        <v>7211</v>
      </c>
      <c r="AD796" t="s">
        <v>7209</v>
      </c>
      <c r="AE796" t="s">
        <v>7210</v>
      </c>
      <c r="AF796" t="s">
        <v>7212</v>
      </c>
    </row>
    <row r="797" spans="1:32" x14ac:dyDescent="0.25">
      <c r="A797">
        <v>86825</v>
      </c>
      <c r="B797" t="s">
        <v>10283</v>
      </c>
      <c r="C797">
        <v>12000000</v>
      </c>
      <c r="D797">
        <v>12077441</v>
      </c>
      <c r="E797">
        <v>41333</v>
      </c>
      <c r="F797">
        <v>27.322212</v>
      </c>
      <c r="G797">
        <v>99</v>
      </c>
      <c r="H797">
        <v>6.5</v>
      </c>
      <c r="I797">
        <v>882</v>
      </c>
      <c r="J797" t="s">
        <v>23</v>
      </c>
      <c r="K797" t="s">
        <v>10285</v>
      </c>
      <c r="L797" t="s">
        <v>37</v>
      </c>
      <c r="M797" t="s">
        <v>38</v>
      </c>
      <c r="N797" t="s">
        <v>581</v>
      </c>
      <c r="O797" t="s">
        <v>29</v>
      </c>
      <c r="P797">
        <v>1</v>
      </c>
      <c r="Q797">
        <v>1</v>
      </c>
      <c r="R797">
        <v>1</v>
      </c>
      <c r="S797">
        <v>0</v>
      </c>
      <c r="T797" t="s">
        <v>15888</v>
      </c>
      <c r="U797" t="s">
        <v>15891</v>
      </c>
      <c r="V797" t="s">
        <v>15891</v>
      </c>
      <c r="W797" t="s">
        <v>15901</v>
      </c>
      <c r="X797" t="s">
        <v>15905</v>
      </c>
      <c r="Y797" t="s">
        <v>15897</v>
      </c>
      <c r="Z797" t="s">
        <v>15911</v>
      </c>
      <c r="AA797" t="s">
        <v>15915</v>
      </c>
      <c r="AB797" t="s">
        <v>10286</v>
      </c>
      <c r="AC797" t="s">
        <v>10283</v>
      </c>
      <c r="AD797" t="s">
        <v>10281</v>
      </c>
      <c r="AE797" t="s">
        <v>10282</v>
      </c>
      <c r="AF797" t="s">
        <v>10284</v>
      </c>
    </row>
    <row r="798" spans="1:32" x14ac:dyDescent="0.25">
      <c r="A798">
        <v>4970</v>
      </c>
      <c r="B798" t="s">
        <v>4598</v>
      </c>
      <c r="C798">
        <v>40000000</v>
      </c>
      <c r="D798">
        <v>141591324</v>
      </c>
      <c r="E798">
        <v>37946</v>
      </c>
      <c r="F798">
        <v>27.303608000000001</v>
      </c>
      <c r="G798">
        <v>98</v>
      </c>
      <c r="H798">
        <v>5.8</v>
      </c>
      <c r="I798">
        <v>629</v>
      </c>
      <c r="J798" t="s">
        <v>23</v>
      </c>
      <c r="K798" t="s">
        <v>4600</v>
      </c>
      <c r="L798" t="s">
        <v>37</v>
      </c>
      <c r="M798" t="s">
        <v>38</v>
      </c>
      <c r="N798" t="s">
        <v>2560</v>
      </c>
      <c r="O798" t="s">
        <v>29</v>
      </c>
      <c r="P798">
        <v>1</v>
      </c>
      <c r="Q798">
        <v>1</v>
      </c>
      <c r="R798">
        <v>1</v>
      </c>
      <c r="S798">
        <v>1</v>
      </c>
      <c r="T798" t="s">
        <v>15888</v>
      </c>
      <c r="U798" t="s">
        <v>15891</v>
      </c>
      <c r="V798" t="s">
        <v>15891</v>
      </c>
      <c r="W798" t="s">
        <v>15891</v>
      </c>
      <c r="X798" t="s">
        <v>15905</v>
      </c>
      <c r="Y798" t="s">
        <v>15897</v>
      </c>
      <c r="Z798" t="s">
        <v>15897</v>
      </c>
      <c r="AA798" t="s">
        <v>15897</v>
      </c>
      <c r="AB798" t="s">
        <v>4601</v>
      </c>
      <c r="AC798" t="s">
        <v>4598</v>
      </c>
      <c r="AD798" t="s">
        <v>4596</v>
      </c>
      <c r="AE798" t="s">
        <v>4597</v>
      </c>
      <c r="AF798" t="s">
        <v>4599</v>
      </c>
    </row>
    <row r="799" spans="1:32" x14ac:dyDescent="0.25">
      <c r="A799">
        <v>1903</v>
      </c>
      <c r="B799" t="s">
        <v>2238</v>
      </c>
      <c r="C799">
        <v>68000000</v>
      </c>
      <c r="D799">
        <v>203388341</v>
      </c>
      <c r="E799">
        <v>37235</v>
      </c>
      <c r="F799">
        <v>27.299301</v>
      </c>
      <c r="G799">
        <v>136</v>
      </c>
      <c r="H799">
        <v>6.5</v>
      </c>
      <c r="I799">
        <v>1078</v>
      </c>
      <c r="J799" t="s">
        <v>23</v>
      </c>
      <c r="K799" t="s">
        <v>2240</v>
      </c>
      <c r="L799" t="s">
        <v>37</v>
      </c>
      <c r="M799" t="s">
        <v>38</v>
      </c>
      <c r="N799" t="s">
        <v>2236</v>
      </c>
      <c r="O799" t="s">
        <v>29</v>
      </c>
      <c r="P799">
        <v>1</v>
      </c>
      <c r="Q799">
        <v>1</v>
      </c>
      <c r="R799">
        <v>1</v>
      </c>
      <c r="S799">
        <v>1</v>
      </c>
      <c r="T799" t="s">
        <v>15888</v>
      </c>
      <c r="U799" t="s">
        <v>15891</v>
      </c>
      <c r="V799" t="s">
        <v>15891</v>
      </c>
      <c r="W799" t="s">
        <v>15901</v>
      </c>
      <c r="X799" t="s">
        <v>15905</v>
      </c>
      <c r="Y799" t="s">
        <v>15897</v>
      </c>
      <c r="Z799" t="s">
        <v>15911</v>
      </c>
      <c r="AA799" t="s">
        <v>15915</v>
      </c>
      <c r="AB799" t="s">
        <v>2241</v>
      </c>
      <c r="AC799" t="s">
        <v>2238</v>
      </c>
      <c r="AE799" t="s">
        <v>2237</v>
      </c>
      <c r="AF799" t="s">
        <v>2239</v>
      </c>
    </row>
    <row r="800" spans="1:32" x14ac:dyDescent="0.25">
      <c r="A800">
        <v>226857</v>
      </c>
      <c r="B800" t="s">
        <v>7940</v>
      </c>
      <c r="C800">
        <v>20000000</v>
      </c>
      <c r="D800">
        <v>34077920</v>
      </c>
      <c r="E800">
        <v>41682</v>
      </c>
      <c r="F800">
        <v>27.256848999999999</v>
      </c>
      <c r="G800">
        <v>103</v>
      </c>
      <c r="H800">
        <v>6.7</v>
      </c>
      <c r="I800">
        <v>542</v>
      </c>
      <c r="J800" t="s">
        <v>23</v>
      </c>
      <c r="K800" t="s">
        <v>7942</v>
      </c>
      <c r="L800" t="s">
        <v>37</v>
      </c>
      <c r="M800" t="s">
        <v>38</v>
      </c>
      <c r="N800" t="s">
        <v>231</v>
      </c>
      <c r="O800" t="s">
        <v>29</v>
      </c>
      <c r="P800">
        <v>1</v>
      </c>
      <c r="Q800">
        <v>1</v>
      </c>
      <c r="R800">
        <v>1</v>
      </c>
      <c r="S800">
        <v>1</v>
      </c>
      <c r="T800" t="s">
        <v>15888</v>
      </c>
      <c r="U800" t="s">
        <v>15891</v>
      </c>
      <c r="V800" t="s">
        <v>15891</v>
      </c>
      <c r="W800" t="s">
        <v>15901</v>
      </c>
      <c r="X800" t="s">
        <v>15891</v>
      </c>
      <c r="Y800" t="s">
        <v>15897</v>
      </c>
      <c r="Z800" t="s">
        <v>15911</v>
      </c>
      <c r="AA800" t="s">
        <v>15915</v>
      </c>
      <c r="AB800" t="s">
        <v>7943</v>
      </c>
      <c r="AC800" t="s">
        <v>7940</v>
      </c>
      <c r="AE800" t="s">
        <v>7939</v>
      </c>
      <c r="AF800" t="s">
        <v>7941</v>
      </c>
    </row>
    <row r="801" spans="1:32" x14ac:dyDescent="0.25">
      <c r="A801">
        <v>328425</v>
      </c>
      <c r="B801" t="s">
        <v>10771</v>
      </c>
      <c r="C801">
        <v>5000000</v>
      </c>
      <c r="D801">
        <v>58978653</v>
      </c>
      <c r="E801">
        <v>42215</v>
      </c>
      <c r="F801">
        <v>27.247012999999999</v>
      </c>
      <c r="G801">
        <v>108</v>
      </c>
      <c r="H801">
        <v>6.7</v>
      </c>
      <c r="I801">
        <v>1049</v>
      </c>
      <c r="J801" t="s">
        <v>23</v>
      </c>
      <c r="K801" t="s">
        <v>10773</v>
      </c>
      <c r="L801" t="s">
        <v>37</v>
      </c>
      <c r="M801" t="s">
        <v>38</v>
      </c>
      <c r="N801" t="s">
        <v>561</v>
      </c>
      <c r="O801" t="s">
        <v>29</v>
      </c>
      <c r="P801">
        <v>1</v>
      </c>
      <c r="Q801">
        <v>1</v>
      </c>
      <c r="R801">
        <v>1</v>
      </c>
      <c r="S801">
        <v>0</v>
      </c>
      <c r="T801" t="s">
        <v>15888</v>
      </c>
      <c r="U801" t="s">
        <v>15891</v>
      </c>
      <c r="V801" t="s">
        <v>15891</v>
      </c>
      <c r="W801" t="s">
        <v>15891</v>
      </c>
      <c r="X801" t="s">
        <v>15905</v>
      </c>
      <c r="Y801" t="s">
        <v>15897</v>
      </c>
      <c r="Z801" t="s">
        <v>15897</v>
      </c>
      <c r="AA801" t="s">
        <v>15897</v>
      </c>
      <c r="AB801" t="s">
        <v>10774</v>
      </c>
      <c r="AC801" t="s">
        <v>10771</v>
      </c>
      <c r="AD801" t="s">
        <v>10769</v>
      </c>
      <c r="AE801" t="s">
        <v>10770</v>
      </c>
      <c r="AF801" t="s">
        <v>10772</v>
      </c>
    </row>
    <row r="802" spans="1:32" hidden="1" x14ac:dyDescent="0.25">
      <c r="A802">
        <v>9473</v>
      </c>
      <c r="B802" t="s">
        <v>7548</v>
      </c>
      <c r="C802">
        <v>21000000</v>
      </c>
      <c r="D802">
        <v>0</v>
      </c>
      <c r="E802">
        <v>36341</v>
      </c>
      <c r="F802">
        <v>27.197799</v>
      </c>
      <c r="G802">
        <v>81</v>
      </c>
      <c r="H802">
        <v>7.1</v>
      </c>
      <c r="I802">
        <v>893</v>
      </c>
      <c r="J802" t="s">
        <v>23</v>
      </c>
      <c r="K802" t="s">
        <v>7550</v>
      </c>
      <c r="L802" t="s">
        <v>37</v>
      </c>
      <c r="M802" t="s">
        <v>38</v>
      </c>
      <c r="N802" t="s">
        <v>7546</v>
      </c>
      <c r="O802" t="s">
        <v>29</v>
      </c>
      <c r="P802">
        <v>1</v>
      </c>
      <c r="Q802">
        <v>1</v>
      </c>
      <c r="R802">
        <v>1</v>
      </c>
      <c r="S802">
        <v>2</v>
      </c>
      <c r="T802" t="s">
        <v>15887</v>
      </c>
      <c r="U802" t="s">
        <v>15891</v>
      </c>
      <c r="V802" t="s">
        <v>13664</v>
      </c>
      <c r="W802" t="s">
        <v>15891</v>
      </c>
      <c r="X802" t="s">
        <v>15891</v>
      </c>
      <c r="Y802" t="s">
        <v>15896</v>
      </c>
      <c r="Z802" t="s">
        <v>15896</v>
      </c>
      <c r="AA802" t="s">
        <v>15897</v>
      </c>
      <c r="AB802" t="s">
        <v>7551</v>
      </c>
      <c r="AC802" t="s">
        <v>7548</v>
      </c>
      <c r="AE802" t="s">
        <v>7547</v>
      </c>
      <c r="AF802" t="s">
        <v>7549</v>
      </c>
    </row>
    <row r="803" spans="1:32" x14ac:dyDescent="0.25">
      <c r="A803">
        <v>208134</v>
      </c>
      <c r="B803" t="s">
        <v>9155</v>
      </c>
      <c r="C803">
        <v>15000000</v>
      </c>
      <c r="D803">
        <v>151831537</v>
      </c>
      <c r="E803">
        <v>41569</v>
      </c>
      <c r="F803">
        <v>27.165222</v>
      </c>
      <c r="G803">
        <v>92</v>
      </c>
      <c r="H803">
        <v>6</v>
      </c>
      <c r="I803">
        <v>680</v>
      </c>
      <c r="J803" t="s">
        <v>23</v>
      </c>
      <c r="K803" t="s">
        <v>9157</v>
      </c>
      <c r="L803" t="s">
        <v>37</v>
      </c>
      <c r="M803" t="s">
        <v>38</v>
      </c>
      <c r="N803" t="s">
        <v>661</v>
      </c>
      <c r="O803" t="s">
        <v>29</v>
      </c>
      <c r="P803">
        <v>1</v>
      </c>
      <c r="Q803">
        <v>1</v>
      </c>
      <c r="R803">
        <v>1</v>
      </c>
      <c r="S803">
        <v>1</v>
      </c>
      <c r="T803" t="s">
        <v>15888</v>
      </c>
      <c r="U803" t="s">
        <v>15891</v>
      </c>
      <c r="V803" t="s">
        <v>13664</v>
      </c>
      <c r="W803" t="s">
        <v>15891</v>
      </c>
      <c r="X803" t="s">
        <v>15891</v>
      </c>
      <c r="Y803" t="s">
        <v>15896</v>
      </c>
      <c r="Z803" t="s">
        <v>15896</v>
      </c>
      <c r="AA803" t="s">
        <v>15897</v>
      </c>
      <c r="AB803" t="s">
        <v>9158</v>
      </c>
      <c r="AC803" t="s">
        <v>9159</v>
      </c>
      <c r="AE803" t="s">
        <v>1350</v>
      </c>
      <c r="AF803" t="s">
        <v>9156</v>
      </c>
    </row>
    <row r="804" spans="1:32" x14ac:dyDescent="0.25">
      <c r="A804">
        <v>48988</v>
      </c>
      <c r="B804" t="s">
        <v>2372</v>
      </c>
      <c r="C804">
        <v>36000000</v>
      </c>
      <c r="D804">
        <v>83160734</v>
      </c>
      <c r="E804">
        <v>40599</v>
      </c>
      <c r="F804">
        <v>27.11589</v>
      </c>
      <c r="G804">
        <v>105</v>
      </c>
      <c r="H804">
        <v>5.4</v>
      </c>
      <c r="I804">
        <v>611</v>
      </c>
      <c r="J804" t="s">
        <v>23</v>
      </c>
      <c r="K804" t="s">
        <v>2374</v>
      </c>
      <c r="L804" t="s">
        <v>37</v>
      </c>
      <c r="M804" t="s">
        <v>38</v>
      </c>
      <c r="N804" t="s">
        <v>661</v>
      </c>
      <c r="O804" t="s">
        <v>29</v>
      </c>
      <c r="P804">
        <v>1</v>
      </c>
      <c r="Q804">
        <v>1</v>
      </c>
      <c r="R804">
        <v>1</v>
      </c>
      <c r="S804">
        <v>0</v>
      </c>
      <c r="T804" t="s">
        <v>15888</v>
      </c>
      <c r="U804" t="s">
        <v>15891</v>
      </c>
      <c r="V804" t="s">
        <v>13664</v>
      </c>
      <c r="W804" t="s">
        <v>15891</v>
      </c>
      <c r="X804" t="s">
        <v>15891</v>
      </c>
      <c r="Y804" t="s">
        <v>15896</v>
      </c>
      <c r="Z804" t="s">
        <v>15896</v>
      </c>
      <c r="AA804" t="s">
        <v>15897</v>
      </c>
      <c r="AB804" t="s">
        <v>2375</v>
      </c>
      <c r="AC804" t="s">
        <v>2372</v>
      </c>
      <c r="AD804" t="s">
        <v>2370</v>
      </c>
      <c r="AE804" t="s">
        <v>2371</v>
      </c>
      <c r="AF804" t="s">
        <v>2373</v>
      </c>
    </row>
    <row r="805" spans="1:32" x14ac:dyDescent="0.25">
      <c r="A805">
        <v>9992</v>
      </c>
      <c r="B805" t="s">
        <v>1904</v>
      </c>
      <c r="C805">
        <v>86000000</v>
      </c>
      <c r="D805">
        <v>107944236</v>
      </c>
      <c r="E805">
        <v>39064</v>
      </c>
      <c r="F805">
        <v>27.097932</v>
      </c>
      <c r="G805">
        <v>94</v>
      </c>
      <c r="H805">
        <v>6</v>
      </c>
      <c r="I805">
        <v>639</v>
      </c>
      <c r="J805" t="s">
        <v>23</v>
      </c>
      <c r="K805" t="s">
        <v>1906</v>
      </c>
      <c r="L805" t="s">
        <v>1278</v>
      </c>
      <c r="M805" t="s">
        <v>38</v>
      </c>
      <c r="N805" t="s">
        <v>1902</v>
      </c>
      <c r="O805" t="s">
        <v>29</v>
      </c>
      <c r="P805">
        <v>1</v>
      </c>
      <c r="Q805">
        <v>1</v>
      </c>
      <c r="R805">
        <v>1</v>
      </c>
      <c r="S805">
        <v>0</v>
      </c>
      <c r="T805" t="s">
        <v>15887</v>
      </c>
      <c r="U805" t="s">
        <v>15891</v>
      </c>
      <c r="V805" t="s">
        <v>15891</v>
      </c>
      <c r="W805" t="s">
        <v>15891</v>
      </c>
      <c r="X805" t="s">
        <v>15891</v>
      </c>
      <c r="Y805" t="s">
        <v>15897</v>
      </c>
      <c r="Z805" t="s">
        <v>15897</v>
      </c>
      <c r="AA805" t="s">
        <v>15897</v>
      </c>
      <c r="AB805" t="s">
        <v>1907</v>
      </c>
      <c r="AC805" t="s">
        <v>1908</v>
      </c>
      <c r="AE805" t="s">
        <v>1903</v>
      </c>
      <c r="AF805" t="s">
        <v>1905</v>
      </c>
    </row>
    <row r="806" spans="1:32" x14ac:dyDescent="0.25">
      <c r="A806">
        <v>2698</v>
      </c>
      <c r="B806" t="s">
        <v>345</v>
      </c>
      <c r="C806">
        <v>175000000</v>
      </c>
      <c r="D806">
        <v>173000000</v>
      </c>
      <c r="E806">
        <v>39242</v>
      </c>
      <c r="F806">
        <v>27.082182</v>
      </c>
      <c r="G806">
        <v>96</v>
      </c>
      <c r="H806">
        <v>5.3</v>
      </c>
      <c r="I806">
        <v>1151</v>
      </c>
      <c r="J806" t="s">
        <v>23</v>
      </c>
      <c r="K806" t="s">
        <v>347</v>
      </c>
      <c r="L806" t="s">
        <v>37</v>
      </c>
      <c r="M806" t="s">
        <v>38</v>
      </c>
      <c r="N806" t="s">
        <v>342</v>
      </c>
      <c r="O806" t="s">
        <v>29</v>
      </c>
      <c r="P806">
        <v>1</v>
      </c>
      <c r="Q806">
        <v>1</v>
      </c>
      <c r="R806">
        <v>1</v>
      </c>
      <c r="S806">
        <v>1</v>
      </c>
      <c r="T806" t="s">
        <v>15888</v>
      </c>
      <c r="U806" t="s">
        <v>15891</v>
      </c>
      <c r="V806" t="s">
        <v>13664</v>
      </c>
      <c r="W806" t="s">
        <v>15891</v>
      </c>
      <c r="X806" t="s">
        <v>15891</v>
      </c>
      <c r="Y806" t="s">
        <v>15896</v>
      </c>
      <c r="Z806" t="s">
        <v>15896</v>
      </c>
      <c r="AA806" t="s">
        <v>15897</v>
      </c>
      <c r="AB806" t="s">
        <v>348</v>
      </c>
      <c r="AC806" t="s">
        <v>345</v>
      </c>
      <c r="AD806" t="s">
        <v>343</v>
      </c>
      <c r="AE806" t="s">
        <v>344</v>
      </c>
      <c r="AF806" t="s">
        <v>346</v>
      </c>
    </row>
    <row r="807" spans="1:32" x14ac:dyDescent="0.25">
      <c r="A807">
        <v>9567</v>
      </c>
      <c r="B807" t="s">
        <v>2052</v>
      </c>
      <c r="C807">
        <v>70000000</v>
      </c>
      <c r="D807">
        <v>85632458</v>
      </c>
      <c r="E807">
        <v>37687</v>
      </c>
      <c r="F807">
        <v>27.055084999999998</v>
      </c>
      <c r="G807">
        <v>121</v>
      </c>
      <c r="H807">
        <v>6.4</v>
      </c>
      <c r="I807">
        <v>573</v>
      </c>
      <c r="J807" t="s">
        <v>23</v>
      </c>
      <c r="K807" t="s">
        <v>2054</v>
      </c>
      <c r="L807" t="s">
        <v>37</v>
      </c>
      <c r="M807" t="s">
        <v>38</v>
      </c>
      <c r="N807" t="s">
        <v>2050</v>
      </c>
      <c r="O807" t="s">
        <v>29</v>
      </c>
      <c r="P807">
        <v>1</v>
      </c>
      <c r="Q807">
        <v>1</v>
      </c>
      <c r="R807">
        <v>1</v>
      </c>
      <c r="S807">
        <v>0</v>
      </c>
      <c r="T807" t="s">
        <v>15888</v>
      </c>
      <c r="U807" t="s">
        <v>15890</v>
      </c>
      <c r="V807" t="s">
        <v>15891</v>
      </c>
      <c r="W807" t="s">
        <v>15901</v>
      </c>
      <c r="X807" t="s">
        <v>15891</v>
      </c>
      <c r="Y807" t="s">
        <v>15894</v>
      </c>
      <c r="Z807" t="s">
        <v>15911</v>
      </c>
      <c r="AA807" t="s">
        <v>15914</v>
      </c>
      <c r="AB807" t="s">
        <v>2055</v>
      </c>
      <c r="AC807" t="s">
        <v>2052</v>
      </c>
      <c r="AE807" t="s">
        <v>2051</v>
      </c>
      <c r="AF807" t="s">
        <v>2053</v>
      </c>
    </row>
    <row r="808" spans="1:32" x14ac:dyDescent="0.25">
      <c r="A808">
        <v>9390</v>
      </c>
      <c r="B808" t="s">
        <v>3407</v>
      </c>
      <c r="C808">
        <v>50000000</v>
      </c>
      <c r="D808">
        <v>273552592</v>
      </c>
      <c r="E808">
        <v>35405</v>
      </c>
      <c r="F808">
        <v>27.039636000000002</v>
      </c>
      <c r="G808">
        <v>139</v>
      </c>
      <c r="H808">
        <v>6.7</v>
      </c>
      <c r="I808">
        <v>913</v>
      </c>
      <c r="J808" t="s">
        <v>23</v>
      </c>
      <c r="K808" t="s">
        <v>3409</v>
      </c>
      <c r="L808" t="s">
        <v>37</v>
      </c>
      <c r="M808" t="s">
        <v>3117</v>
      </c>
      <c r="N808" t="s">
        <v>917</v>
      </c>
      <c r="O808" t="s">
        <v>29</v>
      </c>
      <c r="P808">
        <v>1</v>
      </c>
      <c r="Q808">
        <v>1</v>
      </c>
      <c r="R808">
        <v>2</v>
      </c>
      <c r="S808">
        <v>0</v>
      </c>
      <c r="T808" t="s">
        <v>15888</v>
      </c>
      <c r="U808" t="s">
        <v>15891</v>
      </c>
      <c r="V808" t="s">
        <v>13664</v>
      </c>
      <c r="W808" t="s">
        <v>15901</v>
      </c>
      <c r="X808" t="s">
        <v>15891</v>
      </c>
      <c r="Y808" t="s">
        <v>15896</v>
      </c>
      <c r="Z808" t="s">
        <v>15912</v>
      </c>
      <c r="AA808" t="s">
        <v>15915</v>
      </c>
      <c r="AB808" t="s">
        <v>3410</v>
      </c>
      <c r="AC808" t="s">
        <v>3407</v>
      </c>
      <c r="AE808" t="s">
        <v>3406</v>
      </c>
      <c r="AF808" t="s">
        <v>3408</v>
      </c>
    </row>
    <row r="809" spans="1:32" x14ac:dyDescent="0.25">
      <c r="A809">
        <v>76494</v>
      </c>
      <c r="B809" t="s">
        <v>5060</v>
      </c>
      <c r="C809">
        <v>40000000</v>
      </c>
      <c r="D809">
        <v>79700000</v>
      </c>
      <c r="E809">
        <v>41046</v>
      </c>
      <c r="F809">
        <v>27.009723000000001</v>
      </c>
      <c r="G809">
        <v>110</v>
      </c>
      <c r="H809">
        <v>5.8</v>
      </c>
      <c r="I809">
        <v>594</v>
      </c>
      <c r="J809" t="s">
        <v>23</v>
      </c>
      <c r="K809" t="s">
        <v>5062</v>
      </c>
      <c r="L809" t="s">
        <v>37</v>
      </c>
      <c r="M809" t="s">
        <v>38</v>
      </c>
      <c r="N809" t="s">
        <v>4211</v>
      </c>
      <c r="O809" t="s">
        <v>29</v>
      </c>
      <c r="P809">
        <v>1</v>
      </c>
      <c r="Q809">
        <v>1</v>
      </c>
      <c r="R809">
        <v>1</v>
      </c>
      <c r="S809">
        <v>0</v>
      </c>
      <c r="T809" t="s">
        <v>15888</v>
      </c>
      <c r="U809" t="s">
        <v>15891</v>
      </c>
      <c r="V809" t="s">
        <v>13664</v>
      </c>
      <c r="W809" t="s">
        <v>15901</v>
      </c>
      <c r="X809" t="s">
        <v>15891</v>
      </c>
      <c r="Y809" t="s">
        <v>15896</v>
      </c>
      <c r="Z809" t="s">
        <v>15912</v>
      </c>
      <c r="AA809" t="s">
        <v>15915</v>
      </c>
      <c r="AB809" t="s">
        <v>5063</v>
      </c>
      <c r="AC809" t="s">
        <v>5060</v>
      </c>
      <c r="AD809" t="s">
        <v>5058</v>
      </c>
      <c r="AE809" t="s">
        <v>5059</v>
      </c>
      <c r="AF809" t="s">
        <v>5061</v>
      </c>
    </row>
    <row r="810" spans="1:32" x14ac:dyDescent="0.25">
      <c r="A810">
        <v>124459</v>
      </c>
      <c r="B810" t="s">
        <v>5686</v>
      </c>
      <c r="C810">
        <v>30000000</v>
      </c>
      <c r="D810">
        <v>27437881</v>
      </c>
      <c r="E810">
        <v>41347</v>
      </c>
      <c r="F810">
        <v>26.938500000000001</v>
      </c>
      <c r="G810">
        <v>100</v>
      </c>
      <c r="H810">
        <v>5.3</v>
      </c>
      <c r="I810">
        <v>724</v>
      </c>
      <c r="J810" t="s">
        <v>23</v>
      </c>
      <c r="K810" t="s">
        <v>5688</v>
      </c>
      <c r="L810" t="s">
        <v>37</v>
      </c>
      <c r="M810" t="s">
        <v>38</v>
      </c>
      <c r="N810" t="s">
        <v>661</v>
      </c>
      <c r="O810" t="s">
        <v>29</v>
      </c>
      <c r="P810">
        <v>1</v>
      </c>
      <c r="Q810">
        <v>1</v>
      </c>
      <c r="R810">
        <v>1</v>
      </c>
      <c r="S810">
        <v>0</v>
      </c>
      <c r="T810" t="s">
        <v>15888</v>
      </c>
      <c r="U810" t="s">
        <v>15891</v>
      </c>
      <c r="V810" t="s">
        <v>13664</v>
      </c>
      <c r="W810" t="s">
        <v>15891</v>
      </c>
      <c r="X810" t="s">
        <v>15891</v>
      </c>
      <c r="Y810" t="s">
        <v>15896</v>
      </c>
      <c r="Z810" t="s">
        <v>15896</v>
      </c>
      <c r="AA810" t="s">
        <v>15897</v>
      </c>
      <c r="AB810" t="s">
        <v>5689</v>
      </c>
      <c r="AC810" t="s">
        <v>5686</v>
      </c>
      <c r="AE810" t="s">
        <v>5685</v>
      </c>
      <c r="AF810" t="s">
        <v>5687</v>
      </c>
    </row>
    <row r="811" spans="1:32" x14ac:dyDescent="0.25">
      <c r="A811">
        <v>46705</v>
      </c>
      <c r="B811" t="s">
        <v>14731</v>
      </c>
      <c r="C811">
        <v>3500000</v>
      </c>
      <c r="D811">
        <v>16566240</v>
      </c>
      <c r="E811">
        <v>40539</v>
      </c>
      <c r="F811">
        <v>26.881610999999999</v>
      </c>
      <c r="G811">
        <v>112</v>
      </c>
      <c r="H811">
        <v>6.9</v>
      </c>
      <c r="I811">
        <v>890</v>
      </c>
      <c r="J811" t="s">
        <v>23</v>
      </c>
      <c r="K811" t="s">
        <v>14733</v>
      </c>
      <c r="L811" t="s">
        <v>37</v>
      </c>
      <c r="M811" t="s">
        <v>38</v>
      </c>
      <c r="N811" t="s">
        <v>231</v>
      </c>
      <c r="O811" t="s">
        <v>29</v>
      </c>
      <c r="P811">
        <v>1</v>
      </c>
      <c r="Q811">
        <v>1</v>
      </c>
      <c r="R811">
        <v>1</v>
      </c>
      <c r="S811">
        <v>0</v>
      </c>
      <c r="T811" t="s">
        <v>15888</v>
      </c>
      <c r="U811" t="s">
        <v>15891</v>
      </c>
      <c r="V811" t="s">
        <v>15891</v>
      </c>
      <c r="W811" t="s">
        <v>15901</v>
      </c>
      <c r="X811" t="s">
        <v>15891</v>
      </c>
      <c r="Y811" t="s">
        <v>15897</v>
      </c>
      <c r="Z811" t="s">
        <v>15911</v>
      </c>
      <c r="AA811" t="s">
        <v>15915</v>
      </c>
      <c r="AB811" t="s">
        <v>14734</v>
      </c>
      <c r="AC811" t="s">
        <v>14731</v>
      </c>
      <c r="AD811" t="s">
        <v>14729</v>
      </c>
      <c r="AE811" t="s">
        <v>14730</v>
      </c>
      <c r="AF811" t="s">
        <v>14732</v>
      </c>
    </row>
    <row r="812" spans="1:32" x14ac:dyDescent="0.25">
      <c r="A812">
        <v>820</v>
      </c>
      <c r="B812" t="s">
        <v>4475</v>
      </c>
      <c r="C812">
        <v>40000000</v>
      </c>
      <c r="D812">
        <v>205405498</v>
      </c>
      <c r="E812">
        <v>33592</v>
      </c>
      <c r="F812">
        <v>26.820409999999999</v>
      </c>
      <c r="G812">
        <v>189</v>
      </c>
      <c r="H812">
        <v>7.5</v>
      </c>
      <c r="I812">
        <v>502</v>
      </c>
      <c r="J812" t="s">
        <v>23</v>
      </c>
      <c r="K812" t="s">
        <v>4477</v>
      </c>
      <c r="L812" t="s">
        <v>37</v>
      </c>
      <c r="M812" t="s">
        <v>28</v>
      </c>
      <c r="N812" t="s">
        <v>4473</v>
      </c>
      <c r="O812" t="s">
        <v>29</v>
      </c>
      <c r="P812">
        <v>1</v>
      </c>
      <c r="Q812">
        <v>1</v>
      </c>
      <c r="R812">
        <v>2</v>
      </c>
      <c r="S812">
        <v>1</v>
      </c>
      <c r="T812" t="s">
        <v>15888</v>
      </c>
      <c r="U812" t="s">
        <v>15891</v>
      </c>
      <c r="V812" t="s">
        <v>15891</v>
      </c>
      <c r="W812" t="s">
        <v>15901</v>
      </c>
      <c r="X812" t="s">
        <v>15905</v>
      </c>
      <c r="Y812" t="s">
        <v>15897</v>
      </c>
      <c r="Z812" t="s">
        <v>15911</v>
      </c>
      <c r="AA812" t="s">
        <v>15915</v>
      </c>
      <c r="AB812" t="s">
        <v>4478</v>
      </c>
      <c r="AC812" t="s">
        <v>4475</v>
      </c>
      <c r="AE812" t="s">
        <v>4474</v>
      </c>
      <c r="AF812" t="s">
        <v>4476</v>
      </c>
    </row>
    <row r="813" spans="1:32" x14ac:dyDescent="0.25">
      <c r="A813">
        <v>77877</v>
      </c>
      <c r="B813" t="s">
        <v>6794</v>
      </c>
      <c r="C813">
        <v>25000000</v>
      </c>
      <c r="D813">
        <v>99357138</v>
      </c>
      <c r="E813">
        <v>41018</v>
      </c>
      <c r="F813">
        <v>26.811540999999998</v>
      </c>
      <c r="G813">
        <v>101</v>
      </c>
      <c r="H813">
        <v>6.8</v>
      </c>
      <c r="I813">
        <v>946</v>
      </c>
      <c r="J813" t="s">
        <v>23</v>
      </c>
      <c r="K813" t="s">
        <v>6796</v>
      </c>
      <c r="L813" t="s">
        <v>37</v>
      </c>
      <c r="M813" t="s">
        <v>38</v>
      </c>
      <c r="N813" t="s">
        <v>231</v>
      </c>
      <c r="O813" t="s">
        <v>29</v>
      </c>
      <c r="P813">
        <v>1</v>
      </c>
      <c r="Q813">
        <v>1</v>
      </c>
      <c r="R813">
        <v>1</v>
      </c>
      <c r="S813">
        <v>1</v>
      </c>
      <c r="T813" t="s">
        <v>15888</v>
      </c>
      <c r="U813" t="s">
        <v>15891</v>
      </c>
      <c r="V813" t="s">
        <v>15891</v>
      </c>
      <c r="W813" t="s">
        <v>15901</v>
      </c>
      <c r="X813" t="s">
        <v>15891</v>
      </c>
      <c r="Y813" t="s">
        <v>15897</v>
      </c>
      <c r="Z813" t="s">
        <v>15911</v>
      </c>
      <c r="AA813" t="s">
        <v>15915</v>
      </c>
      <c r="AC813" t="s">
        <v>6794</v>
      </c>
      <c r="AD813" t="s">
        <v>6792</v>
      </c>
      <c r="AE813" t="s">
        <v>6793</v>
      </c>
      <c r="AF813" t="s">
        <v>6795</v>
      </c>
    </row>
    <row r="814" spans="1:32" hidden="1" x14ac:dyDescent="0.25">
      <c r="A814">
        <v>87826</v>
      </c>
      <c r="B814" t="s">
        <v>4230</v>
      </c>
      <c r="C814">
        <v>0</v>
      </c>
      <c r="D814">
        <v>73100172</v>
      </c>
      <c r="E814">
        <v>41193</v>
      </c>
      <c r="F814">
        <v>26.799913</v>
      </c>
      <c r="G814">
        <v>105</v>
      </c>
      <c r="H814">
        <v>6</v>
      </c>
      <c r="I814">
        <v>593</v>
      </c>
      <c r="J814" t="s">
        <v>23</v>
      </c>
      <c r="K814" t="s">
        <v>1941</v>
      </c>
      <c r="L814" t="s">
        <v>37</v>
      </c>
      <c r="M814" t="s">
        <v>38</v>
      </c>
      <c r="N814" t="s">
        <v>661</v>
      </c>
      <c r="O814" t="s">
        <v>29</v>
      </c>
      <c r="P814">
        <v>1</v>
      </c>
      <c r="Q814">
        <v>1</v>
      </c>
      <c r="R814">
        <v>1</v>
      </c>
      <c r="S814">
        <v>0</v>
      </c>
      <c r="T814" t="s">
        <v>15888</v>
      </c>
      <c r="U814" t="s">
        <v>15891</v>
      </c>
      <c r="V814" t="s">
        <v>13664</v>
      </c>
      <c r="W814" t="s">
        <v>15891</v>
      </c>
      <c r="X814" t="s">
        <v>15891</v>
      </c>
      <c r="Y814" t="s">
        <v>15896</v>
      </c>
      <c r="Z814" t="s">
        <v>15896</v>
      </c>
      <c r="AA814" t="s">
        <v>15897</v>
      </c>
      <c r="AB814" t="s">
        <v>4232</v>
      </c>
      <c r="AC814" t="s">
        <v>4230</v>
      </c>
      <c r="AE814" t="s">
        <v>4229</v>
      </c>
      <c r="AF814" t="s">
        <v>4231</v>
      </c>
    </row>
    <row r="815" spans="1:32" x14ac:dyDescent="0.25">
      <c r="A815">
        <v>6282</v>
      </c>
      <c r="B815" t="s">
        <v>3999</v>
      </c>
      <c r="C815">
        <v>45000000</v>
      </c>
      <c r="D815">
        <v>113916474</v>
      </c>
      <c r="E815">
        <v>36737</v>
      </c>
      <c r="F815">
        <v>26.797809999999998</v>
      </c>
      <c r="G815">
        <v>100</v>
      </c>
      <c r="H815">
        <v>5.8</v>
      </c>
      <c r="I815">
        <v>575</v>
      </c>
      <c r="J815" t="s">
        <v>23</v>
      </c>
      <c r="K815" t="s">
        <v>501</v>
      </c>
      <c r="L815" t="s">
        <v>37</v>
      </c>
      <c r="M815" t="s">
        <v>38</v>
      </c>
      <c r="N815" t="s">
        <v>661</v>
      </c>
      <c r="O815" t="s">
        <v>29</v>
      </c>
      <c r="P815">
        <v>1</v>
      </c>
      <c r="Q815">
        <v>1</v>
      </c>
      <c r="R815">
        <v>1</v>
      </c>
      <c r="S815">
        <v>0</v>
      </c>
      <c r="T815" t="s">
        <v>15888</v>
      </c>
      <c r="U815" t="s">
        <v>15891</v>
      </c>
      <c r="V815" t="s">
        <v>13664</v>
      </c>
      <c r="W815" t="s">
        <v>15891</v>
      </c>
      <c r="X815" t="s">
        <v>15891</v>
      </c>
      <c r="Y815" t="s">
        <v>15896</v>
      </c>
      <c r="Z815" t="s">
        <v>15896</v>
      </c>
      <c r="AA815" t="s">
        <v>15897</v>
      </c>
      <c r="AB815" t="s">
        <v>4001</v>
      </c>
      <c r="AC815" t="s">
        <v>3999</v>
      </c>
      <c r="AE815" t="s">
        <v>3998</v>
      </c>
      <c r="AF815" t="s">
        <v>4000</v>
      </c>
    </row>
    <row r="816" spans="1:32" x14ac:dyDescent="0.25">
      <c r="A816">
        <v>6171</v>
      </c>
      <c r="B816" t="s">
        <v>2422</v>
      </c>
      <c r="C816">
        <v>68000000</v>
      </c>
      <c r="D816">
        <v>75715436</v>
      </c>
      <c r="E816">
        <v>37701</v>
      </c>
      <c r="F816">
        <v>26.792794000000001</v>
      </c>
      <c r="G816">
        <v>136</v>
      </c>
      <c r="H816">
        <v>5.3</v>
      </c>
      <c r="I816">
        <v>567</v>
      </c>
      <c r="J816" t="s">
        <v>23</v>
      </c>
      <c r="K816" t="s">
        <v>2424</v>
      </c>
      <c r="L816" t="s">
        <v>37</v>
      </c>
      <c r="M816" t="s">
        <v>38</v>
      </c>
      <c r="N816" t="s">
        <v>2419</v>
      </c>
      <c r="O816" t="s">
        <v>29</v>
      </c>
      <c r="P816">
        <v>1</v>
      </c>
      <c r="Q816">
        <v>1</v>
      </c>
      <c r="R816">
        <v>1</v>
      </c>
      <c r="S816">
        <v>0</v>
      </c>
      <c r="T816" t="s">
        <v>15888</v>
      </c>
      <c r="U816" t="s">
        <v>15891</v>
      </c>
      <c r="V816" t="s">
        <v>15891</v>
      </c>
      <c r="W816" t="s">
        <v>15901</v>
      </c>
      <c r="X816" t="s">
        <v>15905</v>
      </c>
      <c r="Y816" t="s">
        <v>15897</v>
      </c>
      <c r="Z816" t="s">
        <v>15911</v>
      </c>
      <c r="AA816" t="s">
        <v>15915</v>
      </c>
      <c r="AB816" t="s">
        <v>2425</v>
      </c>
      <c r="AC816" t="s">
        <v>2422</v>
      </c>
      <c r="AD816" t="s">
        <v>2420</v>
      </c>
      <c r="AE816" t="s">
        <v>2421</v>
      </c>
      <c r="AF816" t="s">
        <v>2423</v>
      </c>
    </row>
    <row r="817" spans="1:32" x14ac:dyDescent="0.25">
      <c r="A817">
        <v>72570</v>
      </c>
      <c r="B817" t="s">
        <v>5765</v>
      </c>
      <c r="C817">
        <v>30000000</v>
      </c>
      <c r="D817">
        <v>196114570</v>
      </c>
      <c r="E817">
        <v>40944</v>
      </c>
      <c r="F817">
        <v>26.780961000000001</v>
      </c>
      <c r="G817">
        <v>104</v>
      </c>
      <c r="H817">
        <v>7</v>
      </c>
      <c r="I817">
        <v>1293</v>
      </c>
      <c r="J817" t="s">
        <v>23</v>
      </c>
      <c r="K817" t="s">
        <v>5767</v>
      </c>
      <c r="L817" t="s">
        <v>37</v>
      </c>
      <c r="M817" t="s">
        <v>38</v>
      </c>
      <c r="N817" t="s">
        <v>231</v>
      </c>
      <c r="O817" t="s">
        <v>29</v>
      </c>
      <c r="P817">
        <v>1</v>
      </c>
      <c r="Q817">
        <v>1</v>
      </c>
      <c r="R817">
        <v>1</v>
      </c>
      <c r="S817">
        <v>0</v>
      </c>
      <c r="T817" t="s">
        <v>15888</v>
      </c>
      <c r="U817" t="s">
        <v>15891</v>
      </c>
      <c r="V817" t="s">
        <v>15891</v>
      </c>
      <c r="W817" t="s">
        <v>15901</v>
      </c>
      <c r="X817" t="s">
        <v>15891</v>
      </c>
      <c r="Y817" t="s">
        <v>15897</v>
      </c>
      <c r="Z817" t="s">
        <v>15911</v>
      </c>
      <c r="AA817" t="s">
        <v>15915</v>
      </c>
      <c r="AC817" t="s">
        <v>5765</v>
      </c>
      <c r="AE817" t="s">
        <v>5764</v>
      </c>
      <c r="AF817" t="s">
        <v>5766</v>
      </c>
    </row>
    <row r="818" spans="1:32" x14ac:dyDescent="0.25">
      <c r="A818">
        <v>1624</v>
      </c>
      <c r="B818" t="s">
        <v>3923</v>
      </c>
      <c r="C818">
        <v>45000000</v>
      </c>
      <c r="D818">
        <v>181000000</v>
      </c>
      <c r="E818">
        <v>35510</v>
      </c>
      <c r="F818">
        <v>26.721385999999999</v>
      </c>
      <c r="G818">
        <v>86</v>
      </c>
      <c r="H818">
        <v>6.4</v>
      </c>
      <c r="I818">
        <v>1424</v>
      </c>
      <c r="J818" t="s">
        <v>23</v>
      </c>
      <c r="K818" t="s">
        <v>873</v>
      </c>
      <c r="L818" t="s">
        <v>37</v>
      </c>
      <c r="M818" t="s">
        <v>38</v>
      </c>
      <c r="N818" t="s">
        <v>661</v>
      </c>
      <c r="O818" t="s">
        <v>29</v>
      </c>
      <c r="P818">
        <v>1</v>
      </c>
      <c r="Q818">
        <v>1</v>
      </c>
      <c r="R818">
        <v>1</v>
      </c>
      <c r="S818">
        <v>1</v>
      </c>
      <c r="T818" t="s">
        <v>15888</v>
      </c>
      <c r="U818" t="s">
        <v>15891</v>
      </c>
      <c r="V818" t="s">
        <v>13664</v>
      </c>
      <c r="W818" t="s">
        <v>15891</v>
      </c>
      <c r="X818" t="s">
        <v>15891</v>
      </c>
      <c r="Y818" t="s">
        <v>15896</v>
      </c>
      <c r="Z818" t="s">
        <v>15896</v>
      </c>
      <c r="AA818" t="s">
        <v>15897</v>
      </c>
      <c r="AB818" t="s">
        <v>3925</v>
      </c>
      <c r="AC818" t="s">
        <v>3923</v>
      </c>
      <c r="AE818" t="s">
        <v>3922</v>
      </c>
      <c r="AF818" t="s">
        <v>3924</v>
      </c>
    </row>
    <row r="819" spans="1:32" x14ac:dyDescent="0.25">
      <c r="A819">
        <v>19585</v>
      </c>
      <c r="B819" t="s">
        <v>575</v>
      </c>
      <c r="C819">
        <v>150000000</v>
      </c>
      <c r="D819">
        <v>292817841</v>
      </c>
      <c r="E819">
        <v>40015</v>
      </c>
      <c r="F819">
        <v>26.710398000000001</v>
      </c>
      <c r="G819">
        <v>88</v>
      </c>
      <c r="H819">
        <v>5.0999999999999996</v>
      </c>
      <c r="I819">
        <v>510</v>
      </c>
      <c r="J819" t="s">
        <v>23</v>
      </c>
      <c r="K819" t="s">
        <v>577</v>
      </c>
      <c r="L819" t="s">
        <v>37</v>
      </c>
      <c r="M819" t="s">
        <v>38</v>
      </c>
      <c r="N819" t="s">
        <v>572</v>
      </c>
      <c r="O819" t="s">
        <v>29</v>
      </c>
      <c r="P819">
        <v>1</v>
      </c>
      <c r="Q819">
        <v>1</v>
      </c>
      <c r="R819">
        <v>1</v>
      </c>
      <c r="S819">
        <v>1</v>
      </c>
      <c r="T819" t="s">
        <v>15888</v>
      </c>
      <c r="U819" t="s">
        <v>15890</v>
      </c>
      <c r="V819" t="s">
        <v>13664</v>
      </c>
      <c r="W819" t="s">
        <v>15891</v>
      </c>
      <c r="X819" t="s">
        <v>15891</v>
      </c>
      <c r="Y819" t="s">
        <v>15895</v>
      </c>
      <c r="Z819" t="s">
        <v>15896</v>
      </c>
      <c r="AA819" t="s">
        <v>15894</v>
      </c>
      <c r="AB819" t="s">
        <v>578</v>
      </c>
      <c r="AC819" t="s">
        <v>575</v>
      </c>
      <c r="AD819" t="s">
        <v>573</v>
      </c>
      <c r="AE819" t="s">
        <v>574</v>
      </c>
      <c r="AF819" t="s">
        <v>576</v>
      </c>
    </row>
    <row r="820" spans="1:32" x14ac:dyDescent="0.25">
      <c r="A820">
        <v>19899</v>
      </c>
      <c r="B820" t="s">
        <v>2685</v>
      </c>
      <c r="C820">
        <v>70000000</v>
      </c>
      <c r="D820">
        <v>171844840</v>
      </c>
      <c r="E820">
        <v>40075</v>
      </c>
      <c r="F820">
        <v>26.676487000000002</v>
      </c>
      <c r="G820">
        <v>113</v>
      </c>
      <c r="H820">
        <v>5.3</v>
      </c>
      <c r="I820">
        <v>588</v>
      </c>
      <c r="J820" t="s">
        <v>23</v>
      </c>
      <c r="K820" t="s">
        <v>2687</v>
      </c>
      <c r="L820" t="s">
        <v>37</v>
      </c>
      <c r="M820" t="s">
        <v>38</v>
      </c>
      <c r="N820" t="s">
        <v>1106</v>
      </c>
      <c r="O820" t="s">
        <v>29</v>
      </c>
      <c r="P820">
        <v>1</v>
      </c>
      <c r="Q820">
        <v>1</v>
      </c>
      <c r="R820">
        <v>1</v>
      </c>
      <c r="S820">
        <v>1</v>
      </c>
      <c r="T820" t="s">
        <v>15888</v>
      </c>
      <c r="U820" t="s">
        <v>15891</v>
      </c>
      <c r="V820" t="s">
        <v>13664</v>
      </c>
      <c r="W820" t="s">
        <v>15891</v>
      </c>
      <c r="X820" t="s">
        <v>15891</v>
      </c>
      <c r="Y820" t="s">
        <v>15896</v>
      </c>
      <c r="Z820" t="s">
        <v>15896</v>
      </c>
      <c r="AA820" t="s">
        <v>15897</v>
      </c>
      <c r="AB820" t="s">
        <v>2688</v>
      </c>
      <c r="AC820" t="s">
        <v>2685</v>
      </c>
      <c r="AD820" t="s">
        <v>2683</v>
      </c>
      <c r="AE820" t="s">
        <v>2684</v>
      </c>
      <c r="AF820" t="s">
        <v>2686</v>
      </c>
    </row>
    <row r="821" spans="1:32" x14ac:dyDescent="0.25">
      <c r="A821">
        <v>7484</v>
      </c>
      <c r="B821" t="s">
        <v>1546</v>
      </c>
      <c r="C821">
        <v>85000000</v>
      </c>
      <c r="D821">
        <v>197309027</v>
      </c>
      <c r="E821">
        <v>38989</v>
      </c>
      <c r="F821">
        <v>26.619509999999998</v>
      </c>
      <c r="G821">
        <v>83</v>
      </c>
      <c r="H821">
        <v>6.1</v>
      </c>
      <c r="I821">
        <v>656</v>
      </c>
      <c r="J821" t="s">
        <v>23</v>
      </c>
      <c r="K821" t="s">
        <v>1548</v>
      </c>
      <c r="L821" t="s">
        <v>37</v>
      </c>
      <c r="M821" t="s">
        <v>38</v>
      </c>
      <c r="N821" t="s">
        <v>252</v>
      </c>
      <c r="O821" t="s">
        <v>29</v>
      </c>
      <c r="P821">
        <v>1</v>
      </c>
      <c r="Q821">
        <v>1</v>
      </c>
      <c r="R821">
        <v>1</v>
      </c>
      <c r="S821">
        <v>1</v>
      </c>
      <c r="T821" t="s">
        <v>15887</v>
      </c>
      <c r="U821" t="s">
        <v>15891</v>
      </c>
      <c r="V821" t="s">
        <v>15891</v>
      </c>
      <c r="W821" t="s">
        <v>15891</v>
      </c>
      <c r="X821" t="s">
        <v>15891</v>
      </c>
      <c r="Y821" t="s">
        <v>15897</v>
      </c>
      <c r="Z821" t="s">
        <v>15897</v>
      </c>
      <c r="AA821" t="s">
        <v>15897</v>
      </c>
      <c r="AB821" t="s">
        <v>1549</v>
      </c>
      <c r="AC821" t="s">
        <v>1546</v>
      </c>
      <c r="AD821" t="s">
        <v>1544</v>
      </c>
      <c r="AE821" t="s">
        <v>1545</v>
      </c>
      <c r="AF821" t="s">
        <v>1547</v>
      </c>
    </row>
    <row r="822" spans="1:32" x14ac:dyDescent="0.25">
      <c r="A822">
        <v>38050</v>
      </c>
      <c r="B822" t="s">
        <v>3397</v>
      </c>
      <c r="C822">
        <v>50200000</v>
      </c>
      <c r="D822">
        <v>127869379</v>
      </c>
      <c r="E822">
        <v>40605</v>
      </c>
      <c r="F822">
        <v>26.60772</v>
      </c>
      <c r="G822">
        <v>106</v>
      </c>
      <c r="H822">
        <v>6.5</v>
      </c>
      <c r="I822">
        <v>1652</v>
      </c>
      <c r="J822" t="s">
        <v>23</v>
      </c>
      <c r="K822" t="s">
        <v>3399</v>
      </c>
      <c r="L822" t="s">
        <v>37</v>
      </c>
      <c r="M822" t="s">
        <v>38</v>
      </c>
      <c r="N822" t="s">
        <v>3394</v>
      </c>
      <c r="O822" t="s">
        <v>29</v>
      </c>
      <c r="P822">
        <v>1</v>
      </c>
      <c r="Q822">
        <v>1</v>
      </c>
      <c r="R822">
        <v>1</v>
      </c>
      <c r="S822">
        <v>1</v>
      </c>
      <c r="T822" t="s">
        <v>15888</v>
      </c>
      <c r="U822" t="s">
        <v>15891</v>
      </c>
      <c r="V822" t="s">
        <v>15891</v>
      </c>
      <c r="W822" t="s">
        <v>15891</v>
      </c>
      <c r="X822" t="s">
        <v>15905</v>
      </c>
      <c r="Y822" t="s">
        <v>15897</v>
      </c>
      <c r="Z822" t="s">
        <v>15897</v>
      </c>
      <c r="AA822" t="s">
        <v>15897</v>
      </c>
      <c r="AB822" t="s">
        <v>3400</v>
      </c>
      <c r="AC822" t="s">
        <v>3397</v>
      </c>
      <c r="AD822" t="s">
        <v>3395</v>
      </c>
      <c r="AE822" t="s">
        <v>3396</v>
      </c>
      <c r="AF822" t="s">
        <v>3398</v>
      </c>
    </row>
    <row r="823" spans="1:32" x14ac:dyDescent="0.25">
      <c r="A823">
        <v>9614</v>
      </c>
      <c r="B823" t="s">
        <v>10583</v>
      </c>
      <c r="C823">
        <v>12000000</v>
      </c>
      <c r="D823">
        <v>41205099</v>
      </c>
      <c r="E823">
        <v>35111</v>
      </c>
      <c r="F823">
        <v>26.598884000000002</v>
      </c>
      <c r="G823">
        <v>92</v>
      </c>
      <c r="H823">
        <v>6.5</v>
      </c>
      <c r="I823">
        <v>755</v>
      </c>
      <c r="J823" t="s">
        <v>23</v>
      </c>
      <c r="K823" t="s">
        <v>10585</v>
      </c>
      <c r="L823" t="s">
        <v>37</v>
      </c>
      <c r="M823" t="s">
        <v>38</v>
      </c>
      <c r="N823" t="s">
        <v>661</v>
      </c>
      <c r="O823" t="s">
        <v>29</v>
      </c>
      <c r="P823">
        <v>1</v>
      </c>
      <c r="Q823">
        <v>1</v>
      </c>
      <c r="R823">
        <v>1</v>
      </c>
      <c r="S823">
        <v>1</v>
      </c>
      <c r="T823" t="s">
        <v>15888</v>
      </c>
      <c r="U823" t="s">
        <v>15891</v>
      </c>
      <c r="V823" t="s">
        <v>13664</v>
      </c>
      <c r="W823" t="s">
        <v>15891</v>
      </c>
      <c r="X823" t="s">
        <v>15891</v>
      </c>
      <c r="Y823" t="s">
        <v>15896</v>
      </c>
      <c r="Z823" t="s">
        <v>15896</v>
      </c>
      <c r="AA823" t="s">
        <v>15897</v>
      </c>
      <c r="AB823" t="s">
        <v>10586</v>
      </c>
      <c r="AC823" t="s">
        <v>10583</v>
      </c>
      <c r="AE823" t="s">
        <v>10582</v>
      </c>
      <c r="AF823" t="s">
        <v>10584</v>
      </c>
    </row>
    <row r="824" spans="1:32" x14ac:dyDescent="0.25">
      <c r="A824">
        <v>11362</v>
      </c>
      <c r="B824" t="s">
        <v>4521</v>
      </c>
      <c r="C824">
        <v>35000000</v>
      </c>
      <c r="D824">
        <v>75395048</v>
      </c>
      <c r="E824">
        <v>37279</v>
      </c>
      <c r="F824">
        <v>26.595983</v>
      </c>
      <c r="G824">
        <v>131</v>
      </c>
      <c r="H824">
        <v>7.3</v>
      </c>
      <c r="I824">
        <v>453</v>
      </c>
      <c r="J824" t="s">
        <v>23</v>
      </c>
      <c r="K824" t="s">
        <v>4523</v>
      </c>
      <c r="L824" t="s">
        <v>37</v>
      </c>
      <c r="M824" t="s">
        <v>38</v>
      </c>
      <c r="N824" t="s">
        <v>2121</v>
      </c>
      <c r="O824" t="s">
        <v>29</v>
      </c>
      <c r="P824">
        <v>1</v>
      </c>
      <c r="Q824">
        <v>1</v>
      </c>
      <c r="R824">
        <v>1</v>
      </c>
      <c r="S824">
        <v>0</v>
      </c>
      <c r="T824" t="s">
        <v>15888</v>
      </c>
      <c r="U824" t="s">
        <v>15890</v>
      </c>
      <c r="V824" t="s">
        <v>15891</v>
      </c>
      <c r="W824" t="s">
        <v>15901</v>
      </c>
      <c r="X824" t="s">
        <v>15905</v>
      </c>
      <c r="Y824" t="s">
        <v>15894</v>
      </c>
      <c r="Z824" t="s">
        <v>15911</v>
      </c>
      <c r="AA824" t="s">
        <v>15914</v>
      </c>
      <c r="AB824" t="s">
        <v>4524</v>
      </c>
      <c r="AC824" t="s">
        <v>4521</v>
      </c>
      <c r="AE824" t="s">
        <v>4520</v>
      </c>
      <c r="AF824" t="s">
        <v>4522</v>
      </c>
    </row>
    <row r="825" spans="1:32" x14ac:dyDescent="0.25">
      <c r="A825">
        <v>10147</v>
      </c>
      <c r="B825" t="s">
        <v>8439</v>
      </c>
      <c r="C825">
        <v>23000000</v>
      </c>
      <c r="D825">
        <v>76488889</v>
      </c>
      <c r="E825">
        <v>37951</v>
      </c>
      <c r="F825">
        <v>26.588730000000002</v>
      </c>
      <c r="G825">
        <v>91</v>
      </c>
      <c r="H825">
        <v>6.5</v>
      </c>
      <c r="I825">
        <v>656</v>
      </c>
      <c r="J825" t="s">
        <v>23</v>
      </c>
      <c r="K825" t="s">
        <v>8441</v>
      </c>
      <c r="L825" t="s">
        <v>334</v>
      </c>
      <c r="M825" t="s">
        <v>38</v>
      </c>
      <c r="N825" t="s">
        <v>7442</v>
      </c>
      <c r="O825" t="s">
        <v>29</v>
      </c>
      <c r="P825">
        <v>1</v>
      </c>
      <c r="Q825">
        <v>2</v>
      </c>
      <c r="R825">
        <v>1</v>
      </c>
      <c r="S825">
        <v>0</v>
      </c>
      <c r="T825" t="s">
        <v>15888</v>
      </c>
      <c r="U825" t="s">
        <v>15891</v>
      </c>
      <c r="V825" t="s">
        <v>13664</v>
      </c>
      <c r="W825" t="s">
        <v>15901</v>
      </c>
      <c r="X825" t="s">
        <v>15891</v>
      </c>
      <c r="Y825" t="s">
        <v>15896</v>
      </c>
      <c r="Z825" t="s">
        <v>15912</v>
      </c>
      <c r="AA825" t="s">
        <v>15915</v>
      </c>
      <c r="AB825" t="s">
        <v>8442</v>
      </c>
      <c r="AC825" t="s">
        <v>8439</v>
      </c>
      <c r="AD825" t="s">
        <v>8437</v>
      </c>
      <c r="AE825" t="s">
        <v>8438</v>
      </c>
      <c r="AF825" t="s">
        <v>8440</v>
      </c>
    </row>
    <row r="826" spans="1:32" x14ac:dyDescent="0.25">
      <c r="A826">
        <v>619</v>
      </c>
      <c r="B826" t="s">
        <v>6737</v>
      </c>
      <c r="C826">
        <v>25000000</v>
      </c>
      <c r="D826">
        <v>411006740</v>
      </c>
      <c r="E826">
        <v>33933</v>
      </c>
      <c r="F826">
        <v>26.576384999999998</v>
      </c>
      <c r="G826">
        <v>129</v>
      </c>
      <c r="H826">
        <v>6.1</v>
      </c>
      <c r="I826">
        <v>661</v>
      </c>
      <c r="J826" t="s">
        <v>23</v>
      </c>
      <c r="K826" t="s">
        <v>6739</v>
      </c>
      <c r="L826" t="s">
        <v>37</v>
      </c>
      <c r="M826" t="s">
        <v>38</v>
      </c>
      <c r="N826" t="s">
        <v>6735</v>
      </c>
      <c r="O826" t="s">
        <v>29</v>
      </c>
      <c r="P826">
        <v>1</v>
      </c>
      <c r="Q826">
        <v>1</v>
      </c>
      <c r="R826">
        <v>1</v>
      </c>
      <c r="S826">
        <v>1</v>
      </c>
      <c r="T826" t="s">
        <v>15888</v>
      </c>
      <c r="U826" t="s">
        <v>15890</v>
      </c>
      <c r="V826" t="s">
        <v>15891</v>
      </c>
      <c r="W826" t="s">
        <v>15901</v>
      </c>
      <c r="X826" t="s">
        <v>15905</v>
      </c>
      <c r="Y826" t="s">
        <v>15894</v>
      </c>
      <c r="Z826" t="s">
        <v>15911</v>
      </c>
      <c r="AA826" t="s">
        <v>15914</v>
      </c>
      <c r="AB826" t="s">
        <v>6740</v>
      </c>
      <c r="AC826" t="s">
        <v>6737</v>
      </c>
      <c r="AE826" t="s">
        <v>6736</v>
      </c>
      <c r="AF826" t="s">
        <v>6738</v>
      </c>
    </row>
    <row r="827" spans="1:32" x14ac:dyDescent="0.25">
      <c r="A827">
        <v>10567</v>
      </c>
      <c r="B827" t="s">
        <v>793</v>
      </c>
      <c r="C827">
        <v>127500000</v>
      </c>
      <c r="D827">
        <v>354248063</v>
      </c>
      <c r="E827">
        <v>36665</v>
      </c>
      <c r="F827">
        <v>26.548594000000001</v>
      </c>
      <c r="G827">
        <v>82</v>
      </c>
      <c r="H827">
        <v>6.2</v>
      </c>
      <c r="I827">
        <v>542</v>
      </c>
      <c r="J827" t="s">
        <v>23</v>
      </c>
      <c r="K827" t="s">
        <v>795</v>
      </c>
      <c r="L827" t="s">
        <v>37</v>
      </c>
      <c r="M827" t="s">
        <v>38</v>
      </c>
      <c r="N827" t="s">
        <v>64</v>
      </c>
      <c r="O827" t="s">
        <v>29</v>
      </c>
      <c r="P827">
        <v>1</v>
      </c>
      <c r="Q827">
        <v>1</v>
      </c>
      <c r="R827">
        <v>1</v>
      </c>
      <c r="S827">
        <v>1</v>
      </c>
      <c r="T827" t="s">
        <v>15887</v>
      </c>
      <c r="U827" t="s">
        <v>15891</v>
      </c>
      <c r="V827" t="s">
        <v>15891</v>
      </c>
      <c r="W827" t="s">
        <v>15891</v>
      </c>
      <c r="X827" t="s">
        <v>15891</v>
      </c>
      <c r="Y827" t="s">
        <v>15897</v>
      </c>
      <c r="Z827" t="s">
        <v>15897</v>
      </c>
      <c r="AA827" t="s">
        <v>15897</v>
      </c>
      <c r="AB827" t="s">
        <v>796</v>
      </c>
      <c r="AC827" t="s">
        <v>793</v>
      </c>
      <c r="AE827" t="s">
        <v>792</v>
      </c>
      <c r="AF827" t="s">
        <v>794</v>
      </c>
    </row>
    <row r="828" spans="1:32" x14ac:dyDescent="0.25">
      <c r="A828">
        <v>11007</v>
      </c>
      <c r="B828" t="s">
        <v>4361</v>
      </c>
      <c r="C828">
        <v>40000000</v>
      </c>
      <c r="D828">
        <v>190212113</v>
      </c>
      <c r="E828">
        <v>37979</v>
      </c>
      <c r="F828">
        <v>26.516624</v>
      </c>
      <c r="G828">
        <v>98</v>
      </c>
      <c r="H828">
        <v>6</v>
      </c>
      <c r="I828">
        <v>699</v>
      </c>
      <c r="J828" t="s">
        <v>23</v>
      </c>
      <c r="K828" t="s">
        <v>4363</v>
      </c>
      <c r="L828" t="s">
        <v>37</v>
      </c>
      <c r="M828" t="s">
        <v>38</v>
      </c>
      <c r="N828" t="s">
        <v>661</v>
      </c>
      <c r="O828" t="s">
        <v>29</v>
      </c>
      <c r="P828">
        <v>1</v>
      </c>
      <c r="Q828">
        <v>1</v>
      </c>
      <c r="R828">
        <v>1</v>
      </c>
      <c r="S828">
        <v>1</v>
      </c>
      <c r="T828" t="s">
        <v>15888</v>
      </c>
      <c r="U828" t="s">
        <v>15891</v>
      </c>
      <c r="V828" t="s">
        <v>13664</v>
      </c>
      <c r="W828" t="s">
        <v>15891</v>
      </c>
      <c r="X828" t="s">
        <v>15891</v>
      </c>
      <c r="Y828" t="s">
        <v>15896</v>
      </c>
      <c r="Z828" t="s">
        <v>15896</v>
      </c>
      <c r="AA828" t="s">
        <v>15897</v>
      </c>
      <c r="AB828" t="s">
        <v>4364</v>
      </c>
      <c r="AC828" t="s">
        <v>4361</v>
      </c>
      <c r="AE828" t="s">
        <v>4360</v>
      </c>
      <c r="AF828" t="s">
        <v>4362</v>
      </c>
    </row>
    <row r="829" spans="1:32" x14ac:dyDescent="0.25">
      <c r="A829">
        <v>256274</v>
      </c>
      <c r="B829" t="s">
        <v>12483</v>
      </c>
      <c r="C829">
        <v>5000000</v>
      </c>
      <c r="D829">
        <v>40100000</v>
      </c>
      <c r="E829">
        <v>41865</v>
      </c>
      <c r="F829">
        <v>26.510558</v>
      </c>
      <c r="G829">
        <v>93</v>
      </c>
      <c r="H829">
        <v>6.1</v>
      </c>
      <c r="I829">
        <v>766</v>
      </c>
      <c r="J829" t="s">
        <v>23</v>
      </c>
      <c r="K829" t="s">
        <v>12485</v>
      </c>
      <c r="L829" t="s">
        <v>37</v>
      </c>
      <c r="M829" t="s">
        <v>38</v>
      </c>
      <c r="N829" t="s">
        <v>2560</v>
      </c>
      <c r="O829" t="s">
        <v>29</v>
      </c>
      <c r="P829">
        <v>1</v>
      </c>
      <c r="Q829">
        <v>1</v>
      </c>
      <c r="R829">
        <v>1</v>
      </c>
      <c r="S829">
        <v>1</v>
      </c>
      <c r="T829" t="s">
        <v>15888</v>
      </c>
      <c r="U829" t="s">
        <v>15891</v>
      </c>
      <c r="V829" t="s">
        <v>15891</v>
      </c>
      <c r="W829" t="s">
        <v>15891</v>
      </c>
      <c r="X829" t="s">
        <v>15905</v>
      </c>
      <c r="Y829" t="s">
        <v>15897</v>
      </c>
      <c r="Z829" t="s">
        <v>15897</v>
      </c>
      <c r="AA829" t="s">
        <v>15897</v>
      </c>
      <c r="AB829" t="s">
        <v>6100</v>
      </c>
      <c r="AC829" t="s">
        <v>12483</v>
      </c>
      <c r="AD829" t="s">
        <v>12481</v>
      </c>
      <c r="AE829" t="s">
        <v>12482</v>
      </c>
      <c r="AF829" t="s">
        <v>12484</v>
      </c>
    </row>
    <row r="830" spans="1:32" x14ac:dyDescent="0.25">
      <c r="A830">
        <v>76617</v>
      </c>
      <c r="B830" t="s">
        <v>7811</v>
      </c>
      <c r="C830">
        <v>20000000</v>
      </c>
      <c r="D830">
        <v>47241945</v>
      </c>
      <c r="E830">
        <v>41277</v>
      </c>
      <c r="F830">
        <v>26.497025000000001</v>
      </c>
      <c r="G830">
        <v>92</v>
      </c>
      <c r="H830">
        <v>5.3</v>
      </c>
      <c r="I830">
        <v>465</v>
      </c>
      <c r="J830" t="s">
        <v>23</v>
      </c>
      <c r="K830" t="s">
        <v>7813</v>
      </c>
      <c r="L830" t="s">
        <v>37</v>
      </c>
      <c r="M830" t="s">
        <v>38</v>
      </c>
      <c r="N830" t="s">
        <v>2560</v>
      </c>
      <c r="O830" t="s">
        <v>29</v>
      </c>
      <c r="P830">
        <v>1</v>
      </c>
      <c r="Q830">
        <v>1</v>
      </c>
      <c r="R830">
        <v>1</v>
      </c>
      <c r="S830">
        <v>0</v>
      </c>
      <c r="T830" t="s">
        <v>15888</v>
      </c>
      <c r="U830" t="s">
        <v>15891</v>
      </c>
      <c r="V830" t="s">
        <v>15891</v>
      </c>
      <c r="W830" t="s">
        <v>15891</v>
      </c>
      <c r="X830" t="s">
        <v>15905</v>
      </c>
      <c r="Y830" t="s">
        <v>15897</v>
      </c>
      <c r="Z830" t="s">
        <v>15897</v>
      </c>
      <c r="AA830" t="s">
        <v>15897</v>
      </c>
      <c r="AB830" t="s">
        <v>7814</v>
      </c>
      <c r="AC830" t="s">
        <v>7811</v>
      </c>
      <c r="AE830" t="s">
        <v>7810</v>
      </c>
      <c r="AF830" t="s">
        <v>7812</v>
      </c>
    </row>
    <row r="831" spans="1:32" x14ac:dyDescent="0.25">
      <c r="A831">
        <v>43933</v>
      </c>
      <c r="B831" t="s">
        <v>15253</v>
      </c>
      <c r="C831">
        <v>500000</v>
      </c>
      <c r="D831">
        <v>4242978</v>
      </c>
      <c r="E831">
        <v>40347</v>
      </c>
      <c r="F831">
        <v>26.406001</v>
      </c>
      <c r="G831">
        <v>94</v>
      </c>
      <c r="H831">
        <v>6.2</v>
      </c>
      <c r="I831">
        <v>587</v>
      </c>
      <c r="J831" t="s">
        <v>23</v>
      </c>
      <c r="K831" t="s">
        <v>15255</v>
      </c>
      <c r="L831" t="s">
        <v>2620</v>
      </c>
      <c r="M831" t="s">
        <v>507</v>
      </c>
      <c r="N831" t="s">
        <v>2745</v>
      </c>
      <c r="O831" t="s">
        <v>29</v>
      </c>
      <c r="P831">
        <v>1</v>
      </c>
      <c r="Q831">
        <v>1</v>
      </c>
      <c r="R831">
        <v>2</v>
      </c>
      <c r="S831">
        <v>0</v>
      </c>
      <c r="T831" t="s">
        <v>15888</v>
      </c>
      <c r="U831" t="s">
        <v>15891</v>
      </c>
      <c r="V831" t="s">
        <v>15891</v>
      </c>
      <c r="W831" t="s">
        <v>15901</v>
      </c>
      <c r="X831" t="s">
        <v>15905</v>
      </c>
      <c r="Y831" t="s">
        <v>15897</v>
      </c>
      <c r="Z831" t="s">
        <v>15911</v>
      </c>
      <c r="AA831" t="s">
        <v>15915</v>
      </c>
      <c r="AB831" t="s">
        <v>15256</v>
      </c>
      <c r="AC831" t="s">
        <v>15253</v>
      </c>
      <c r="AD831" t="s">
        <v>15251</v>
      </c>
      <c r="AE831" t="s">
        <v>15252</v>
      </c>
      <c r="AF831" t="s">
        <v>15254</v>
      </c>
    </row>
    <row r="832" spans="1:32" x14ac:dyDescent="0.25">
      <c r="A832">
        <v>23631</v>
      </c>
      <c r="B832" t="s">
        <v>9998</v>
      </c>
      <c r="C832">
        <v>20000000</v>
      </c>
      <c r="D832">
        <v>31327899</v>
      </c>
      <c r="E832">
        <v>40422</v>
      </c>
      <c r="F832">
        <v>26.396191000000002</v>
      </c>
      <c r="G832">
        <v>105</v>
      </c>
      <c r="H832">
        <v>6.3</v>
      </c>
      <c r="I832">
        <v>1150</v>
      </c>
      <c r="J832" t="s">
        <v>23</v>
      </c>
      <c r="K832" t="s">
        <v>10000</v>
      </c>
      <c r="L832" t="s">
        <v>37</v>
      </c>
      <c r="M832" t="s">
        <v>28</v>
      </c>
      <c r="N832" t="s">
        <v>1710</v>
      </c>
      <c r="O832" t="s">
        <v>29</v>
      </c>
      <c r="P832">
        <v>1</v>
      </c>
      <c r="Q832">
        <v>1</v>
      </c>
      <c r="R832">
        <v>2</v>
      </c>
      <c r="S832">
        <v>0</v>
      </c>
      <c r="T832" t="s">
        <v>15888</v>
      </c>
      <c r="U832" t="s">
        <v>15890</v>
      </c>
      <c r="V832" t="s">
        <v>13664</v>
      </c>
      <c r="W832" t="s">
        <v>15891</v>
      </c>
      <c r="X832" t="s">
        <v>15905</v>
      </c>
      <c r="Y832" t="s">
        <v>15895</v>
      </c>
      <c r="Z832" t="s">
        <v>15896</v>
      </c>
      <c r="AA832" t="s">
        <v>15894</v>
      </c>
      <c r="AB832" t="s">
        <v>10001</v>
      </c>
      <c r="AC832" t="s">
        <v>9998</v>
      </c>
      <c r="AD832" t="s">
        <v>9996</v>
      </c>
      <c r="AE832" t="s">
        <v>9997</v>
      </c>
      <c r="AF832" t="s">
        <v>9999</v>
      </c>
    </row>
    <row r="833" spans="1:32" x14ac:dyDescent="0.25">
      <c r="A833">
        <v>10734</v>
      </c>
      <c r="B833" t="s">
        <v>11376</v>
      </c>
      <c r="C833">
        <v>8000000</v>
      </c>
      <c r="D833">
        <v>43000000</v>
      </c>
      <c r="E833">
        <v>29028</v>
      </c>
      <c r="F833">
        <v>26.356697</v>
      </c>
      <c r="G833">
        <v>111</v>
      </c>
      <c r="H833">
        <v>7.2</v>
      </c>
      <c r="I833">
        <v>561</v>
      </c>
      <c r="J833" t="s">
        <v>23</v>
      </c>
      <c r="K833" t="s">
        <v>11378</v>
      </c>
      <c r="L833" t="s">
        <v>37</v>
      </c>
      <c r="M833" t="s">
        <v>38</v>
      </c>
      <c r="N833" t="s">
        <v>3295</v>
      </c>
      <c r="O833" t="s">
        <v>29</v>
      </c>
      <c r="P833">
        <v>1</v>
      </c>
      <c r="Q833">
        <v>1</v>
      </c>
      <c r="R833">
        <v>1</v>
      </c>
      <c r="S833">
        <v>1</v>
      </c>
      <c r="T833" t="s">
        <v>15888</v>
      </c>
      <c r="U833" t="s">
        <v>15891</v>
      </c>
      <c r="V833" t="s">
        <v>15891</v>
      </c>
      <c r="W833" t="s">
        <v>15901</v>
      </c>
      <c r="X833" t="s">
        <v>15891</v>
      </c>
      <c r="Y833" t="s">
        <v>15897</v>
      </c>
      <c r="Z833" t="s">
        <v>15911</v>
      </c>
      <c r="AA833" t="s">
        <v>15915</v>
      </c>
      <c r="AB833" t="s">
        <v>11379</v>
      </c>
      <c r="AC833" t="s">
        <v>11376</v>
      </c>
      <c r="AE833" t="s">
        <v>11375</v>
      </c>
      <c r="AF833" t="s">
        <v>11377</v>
      </c>
    </row>
    <row r="834" spans="1:32" x14ac:dyDescent="0.25">
      <c r="A834">
        <v>41283</v>
      </c>
      <c r="B834" t="s">
        <v>7278</v>
      </c>
      <c r="C834">
        <v>24000000</v>
      </c>
      <c r="D834">
        <v>23081726</v>
      </c>
      <c r="E834">
        <v>40505</v>
      </c>
      <c r="F834">
        <v>26.324874000000001</v>
      </c>
      <c r="G834">
        <v>98</v>
      </c>
      <c r="H834">
        <v>6.1</v>
      </c>
      <c r="I834">
        <v>568</v>
      </c>
      <c r="J834" t="s">
        <v>23</v>
      </c>
      <c r="K834" t="s">
        <v>7280</v>
      </c>
      <c r="L834" t="s">
        <v>37</v>
      </c>
      <c r="M834" t="s">
        <v>38</v>
      </c>
      <c r="N834" t="s">
        <v>2845</v>
      </c>
      <c r="O834" t="s">
        <v>29</v>
      </c>
      <c r="P834">
        <v>1</v>
      </c>
      <c r="Q834">
        <v>1</v>
      </c>
      <c r="R834">
        <v>1</v>
      </c>
      <c r="S834">
        <v>0</v>
      </c>
      <c r="T834" t="s">
        <v>15888</v>
      </c>
      <c r="U834" t="s">
        <v>15890</v>
      </c>
      <c r="V834" t="s">
        <v>15891</v>
      </c>
      <c r="W834" t="s">
        <v>15901</v>
      </c>
      <c r="X834" t="s">
        <v>15905</v>
      </c>
      <c r="Y834" t="s">
        <v>15894</v>
      </c>
      <c r="Z834" t="s">
        <v>15911</v>
      </c>
      <c r="AA834" t="s">
        <v>15914</v>
      </c>
      <c r="AB834" t="s">
        <v>7281</v>
      </c>
      <c r="AC834" t="s">
        <v>7278</v>
      </c>
      <c r="AD834" t="s">
        <v>7277</v>
      </c>
      <c r="AE834" t="s">
        <v>333</v>
      </c>
      <c r="AF834" t="s">
        <v>7279</v>
      </c>
    </row>
    <row r="835" spans="1:32" x14ac:dyDescent="0.25">
      <c r="A835">
        <v>43947</v>
      </c>
      <c r="B835" t="s">
        <v>14342</v>
      </c>
      <c r="C835">
        <v>2000000</v>
      </c>
      <c r="D835">
        <v>572809</v>
      </c>
      <c r="E835">
        <v>40346</v>
      </c>
      <c r="F835">
        <v>26.281839000000002</v>
      </c>
      <c r="G835">
        <v>108</v>
      </c>
      <c r="H835">
        <v>6.3</v>
      </c>
      <c r="I835">
        <v>519</v>
      </c>
      <c r="J835" t="s">
        <v>23</v>
      </c>
      <c r="K835" t="s">
        <v>14344</v>
      </c>
      <c r="L835" t="s">
        <v>37</v>
      </c>
      <c r="M835" t="s">
        <v>38</v>
      </c>
      <c r="N835" t="s">
        <v>6090</v>
      </c>
      <c r="O835" t="s">
        <v>29</v>
      </c>
      <c r="P835">
        <v>1</v>
      </c>
      <c r="Q835">
        <v>1</v>
      </c>
      <c r="R835">
        <v>1</v>
      </c>
      <c r="S835">
        <v>0</v>
      </c>
      <c r="T835" t="s">
        <v>15888</v>
      </c>
      <c r="U835" t="s">
        <v>15891</v>
      </c>
      <c r="V835" t="s">
        <v>15891</v>
      </c>
      <c r="W835" t="s">
        <v>15891</v>
      </c>
      <c r="X835" t="s">
        <v>15905</v>
      </c>
      <c r="Y835" t="s">
        <v>15897</v>
      </c>
      <c r="Z835" t="s">
        <v>15897</v>
      </c>
      <c r="AA835" t="s">
        <v>15897</v>
      </c>
      <c r="AB835" t="s">
        <v>14345</v>
      </c>
      <c r="AC835" t="s">
        <v>14342</v>
      </c>
      <c r="AE835" t="s">
        <v>14341</v>
      </c>
      <c r="AF835" t="s">
        <v>14343</v>
      </c>
    </row>
    <row r="836" spans="1:32" x14ac:dyDescent="0.25">
      <c r="A836">
        <v>42684</v>
      </c>
      <c r="B836" t="s">
        <v>10698</v>
      </c>
      <c r="C836">
        <v>10000000</v>
      </c>
      <c r="D836">
        <v>66821036</v>
      </c>
      <c r="E836">
        <v>40493</v>
      </c>
      <c r="F836">
        <v>26.268208999999999</v>
      </c>
      <c r="G836">
        <v>100</v>
      </c>
      <c r="H836">
        <v>4.7</v>
      </c>
      <c r="I836">
        <v>507</v>
      </c>
      <c r="J836" t="s">
        <v>23</v>
      </c>
      <c r="K836" t="s">
        <v>10700</v>
      </c>
      <c r="L836" t="s">
        <v>37</v>
      </c>
      <c r="M836" t="s">
        <v>38</v>
      </c>
      <c r="N836" t="s">
        <v>298</v>
      </c>
      <c r="O836" t="s">
        <v>29</v>
      </c>
      <c r="P836">
        <v>1</v>
      </c>
      <c r="Q836">
        <v>1</v>
      </c>
      <c r="R836">
        <v>1</v>
      </c>
      <c r="S836">
        <v>0</v>
      </c>
      <c r="T836" t="s">
        <v>15888</v>
      </c>
      <c r="U836" t="s">
        <v>15891</v>
      </c>
      <c r="V836" t="s">
        <v>15891</v>
      </c>
      <c r="W836" t="s">
        <v>15891</v>
      </c>
      <c r="X836" t="s">
        <v>15891</v>
      </c>
      <c r="Y836" t="s">
        <v>15897</v>
      </c>
      <c r="Z836" t="s">
        <v>15897</v>
      </c>
      <c r="AA836" t="s">
        <v>15897</v>
      </c>
      <c r="AB836" t="s">
        <v>10701</v>
      </c>
      <c r="AC836" t="s">
        <v>10698</v>
      </c>
      <c r="AE836" t="s">
        <v>10697</v>
      </c>
      <c r="AF836" t="s">
        <v>10699</v>
      </c>
    </row>
    <row r="837" spans="1:32" x14ac:dyDescent="0.25">
      <c r="A837">
        <v>50839</v>
      </c>
      <c r="B837" t="s">
        <v>13326</v>
      </c>
      <c r="C837">
        <v>3500000</v>
      </c>
      <c r="D837">
        <v>19504039</v>
      </c>
      <c r="E837">
        <v>40814</v>
      </c>
      <c r="F837">
        <v>26.259388999999999</v>
      </c>
      <c r="G837">
        <v>107</v>
      </c>
      <c r="H837">
        <v>6.7</v>
      </c>
      <c r="I837">
        <v>524</v>
      </c>
      <c r="J837" t="s">
        <v>23</v>
      </c>
      <c r="K837" t="s">
        <v>13328</v>
      </c>
      <c r="L837" t="s">
        <v>37</v>
      </c>
      <c r="M837" t="s">
        <v>38</v>
      </c>
      <c r="N837" t="s">
        <v>3563</v>
      </c>
      <c r="O837" t="s">
        <v>29</v>
      </c>
      <c r="P837">
        <v>1</v>
      </c>
      <c r="Q837">
        <v>1</v>
      </c>
      <c r="R837">
        <v>1</v>
      </c>
      <c r="S837">
        <v>0</v>
      </c>
      <c r="T837" t="s">
        <v>15888</v>
      </c>
      <c r="U837" t="s">
        <v>15891</v>
      </c>
      <c r="V837" t="s">
        <v>15891</v>
      </c>
      <c r="W837" t="s">
        <v>15901</v>
      </c>
      <c r="X837" t="s">
        <v>15905</v>
      </c>
      <c r="Y837" t="s">
        <v>15897</v>
      </c>
      <c r="Z837" t="s">
        <v>15911</v>
      </c>
      <c r="AA837" t="s">
        <v>15915</v>
      </c>
      <c r="AB837" t="s">
        <v>13329</v>
      </c>
      <c r="AC837" t="s">
        <v>13326</v>
      </c>
      <c r="AD837" t="s">
        <v>13324</v>
      </c>
      <c r="AE837" t="s">
        <v>13325</v>
      </c>
      <c r="AF837" t="s">
        <v>13327</v>
      </c>
    </row>
    <row r="838" spans="1:32" x14ac:dyDescent="0.25">
      <c r="A838">
        <v>9767</v>
      </c>
      <c r="B838" t="s">
        <v>3336</v>
      </c>
      <c r="C838">
        <v>52000000</v>
      </c>
      <c r="D838">
        <v>204999686</v>
      </c>
      <c r="E838">
        <v>38869</v>
      </c>
      <c r="F838">
        <v>26.251217</v>
      </c>
      <c r="G838">
        <v>106</v>
      </c>
      <c r="H838">
        <v>5.6</v>
      </c>
      <c r="I838">
        <v>832</v>
      </c>
      <c r="J838" t="s">
        <v>23</v>
      </c>
      <c r="K838" t="s">
        <v>3338</v>
      </c>
      <c r="L838" t="s">
        <v>37</v>
      </c>
      <c r="M838" t="s">
        <v>38</v>
      </c>
      <c r="N838" t="s">
        <v>1743</v>
      </c>
      <c r="O838" t="s">
        <v>29</v>
      </c>
      <c r="P838">
        <v>1</v>
      </c>
      <c r="Q838">
        <v>1</v>
      </c>
      <c r="R838">
        <v>1</v>
      </c>
      <c r="S838">
        <v>1</v>
      </c>
      <c r="T838" t="s">
        <v>15888</v>
      </c>
      <c r="U838" t="s">
        <v>15891</v>
      </c>
      <c r="V838" t="s">
        <v>13664</v>
      </c>
      <c r="W838" t="s">
        <v>15891</v>
      </c>
      <c r="X838" t="s">
        <v>15891</v>
      </c>
      <c r="Y838" t="s">
        <v>15896</v>
      </c>
      <c r="Z838" t="s">
        <v>15896</v>
      </c>
      <c r="AA838" t="s">
        <v>15897</v>
      </c>
      <c r="AB838" t="s">
        <v>3339</v>
      </c>
      <c r="AC838" t="s">
        <v>3336</v>
      </c>
      <c r="AD838" t="s">
        <v>3334</v>
      </c>
      <c r="AE838" t="s">
        <v>3335</v>
      </c>
      <c r="AF838" t="s">
        <v>3337</v>
      </c>
    </row>
    <row r="839" spans="1:32" x14ac:dyDescent="0.25">
      <c r="A839">
        <v>13335</v>
      </c>
      <c r="B839" t="s">
        <v>10065</v>
      </c>
      <c r="C839">
        <v>12000000</v>
      </c>
      <c r="D839">
        <v>43493123</v>
      </c>
      <c r="E839">
        <v>39563</v>
      </c>
      <c r="F839">
        <v>26.219598000000001</v>
      </c>
      <c r="G839">
        <v>107</v>
      </c>
      <c r="H839">
        <v>6.2</v>
      </c>
      <c r="I839">
        <v>497</v>
      </c>
      <c r="J839" t="s">
        <v>23</v>
      </c>
      <c r="K839" t="s">
        <v>276</v>
      </c>
      <c r="L839" t="s">
        <v>37</v>
      </c>
      <c r="M839" t="s">
        <v>38</v>
      </c>
      <c r="N839" t="s">
        <v>2852</v>
      </c>
      <c r="O839" t="s">
        <v>29</v>
      </c>
      <c r="P839">
        <v>1</v>
      </c>
      <c r="Q839">
        <v>1</v>
      </c>
      <c r="R839">
        <v>1</v>
      </c>
      <c r="S839">
        <v>0</v>
      </c>
      <c r="T839" t="s">
        <v>15888</v>
      </c>
      <c r="U839" t="s">
        <v>15891</v>
      </c>
      <c r="V839" t="s">
        <v>13664</v>
      </c>
      <c r="W839" t="s">
        <v>15891</v>
      </c>
      <c r="X839" t="s">
        <v>15891</v>
      </c>
      <c r="Y839" t="s">
        <v>15896</v>
      </c>
      <c r="Z839" t="s">
        <v>15896</v>
      </c>
      <c r="AA839" t="s">
        <v>15897</v>
      </c>
      <c r="AB839" t="s">
        <v>10067</v>
      </c>
      <c r="AC839" t="s">
        <v>10065</v>
      </c>
      <c r="AD839" t="s">
        <v>10063</v>
      </c>
      <c r="AE839" t="s">
        <v>10064</v>
      </c>
      <c r="AF839" t="s">
        <v>10066</v>
      </c>
    </row>
    <row r="840" spans="1:32" x14ac:dyDescent="0.25">
      <c r="A840">
        <v>1443</v>
      </c>
      <c r="B840" t="s">
        <v>12169</v>
      </c>
      <c r="C840">
        <v>6000000</v>
      </c>
      <c r="D840">
        <v>10409377</v>
      </c>
      <c r="E840">
        <v>36271</v>
      </c>
      <c r="F840">
        <v>26.218912</v>
      </c>
      <c r="G840">
        <v>97</v>
      </c>
      <c r="H840">
        <v>7.1</v>
      </c>
      <c r="I840">
        <v>817</v>
      </c>
      <c r="J840" t="s">
        <v>23</v>
      </c>
      <c r="K840" t="s">
        <v>11896</v>
      </c>
      <c r="L840" t="s">
        <v>37</v>
      </c>
      <c r="M840" t="s">
        <v>38</v>
      </c>
      <c r="N840" t="s">
        <v>231</v>
      </c>
      <c r="O840" t="s">
        <v>29</v>
      </c>
      <c r="P840">
        <v>1</v>
      </c>
      <c r="Q840">
        <v>1</v>
      </c>
      <c r="R840">
        <v>1</v>
      </c>
      <c r="S840">
        <v>0</v>
      </c>
      <c r="T840" t="s">
        <v>15888</v>
      </c>
      <c r="U840" t="s">
        <v>15891</v>
      </c>
      <c r="V840" t="s">
        <v>15891</v>
      </c>
      <c r="W840" t="s">
        <v>15901</v>
      </c>
      <c r="X840" t="s">
        <v>15891</v>
      </c>
      <c r="Y840" t="s">
        <v>15897</v>
      </c>
      <c r="Z840" t="s">
        <v>15911</v>
      </c>
      <c r="AA840" t="s">
        <v>15915</v>
      </c>
      <c r="AB840" t="s">
        <v>12171</v>
      </c>
      <c r="AC840" t="s">
        <v>12169</v>
      </c>
      <c r="AD840" t="s">
        <v>12167</v>
      </c>
      <c r="AE840" t="s">
        <v>12168</v>
      </c>
      <c r="AF840" t="s">
        <v>12170</v>
      </c>
    </row>
    <row r="841" spans="1:32" x14ac:dyDescent="0.25">
      <c r="A841">
        <v>8456</v>
      </c>
      <c r="B841" t="s">
        <v>7582</v>
      </c>
      <c r="C841">
        <v>20000000</v>
      </c>
      <c r="D841">
        <v>41627431</v>
      </c>
      <c r="E841">
        <v>39511</v>
      </c>
      <c r="F841">
        <v>26.21425</v>
      </c>
      <c r="G841">
        <v>115</v>
      </c>
      <c r="H841">
        <v>6.4</v>
      </c>
      <c r="I841">
        <v>497</v>
      </c>
      <c r="J841" t="s">
        <v>23</v>
      </c>
      <c r="K841" t="s">
        <v>7584</v>
      </c>
      <c r="L841" t="s">
        <v>37</v>
      </c>
      <c r="M841" t="s">
        <v>38</v>
      </c>
      <c r="N841" t="s">
        <v>5069</v>
      </c>
      <c r="O841" t="s">
        <v>29</v>
      </c>
      <c r="P841">
        <v>1</v>
      </c>
      <c r="Q841">
        <v>1</v>
      </c>
      <c r="R841">
        <v>1</v>
      </c>
      <c r="S841">
        <v>0</v>
      </c>
      <c r="T841" t="s">
        <v>15888</v>
      </c>
      <c r="U841" t="s">
        <v>15890</v>
      </c>
      <c r="V841" t="s">
        <v>15891</v>
      </c>
      <c r="W841" t="s">
        <v>15901</v>
      </c>
      <c r="X841" t="s">
        <v>15891</v>
      </c>
      <c r="Y841" t="s">
        <v>15894</v>
      </c>
      <c r="Z841" t="s">
        <v>15911</v>
      </c>
      <c r="AA841" t="s">
        <v>15914</v>
      </c>
      <c r="AB841" t="s">
        <v>7585</v>
      </c>
      <c r="AC841" t="s">
        <v>7582</v>
      </c>
      <c r="AD841" t="s">
        <v>7580</v>
      </c>
      <c r="AE841" t="s">
        <v>7581</v>
      </c>
      <c r="AF841" t="s">
        <v>7583</v>
      </c>
    </row>
    <row r="842" spans="1:32" x14ac:dyDescent="0.25">
      <c r="A842">
        <v>9571</v>
      </c>
      <c r="B842" t="s">
        <v>11912</v>
      </c>
      <c r="C842">
        <v>6900000</v>
      </c>
      <c r="D842">
        <v>7993039</v>
      </c>
      <c r="E842">
        <v>34236</v>
      </c>
      <c r="F842">
        <v>26.181753</v>
      </c>
      <c r="G842">
        <v>102</v>
      </c>
      <c r="H842">
        <v>7.4</v>
      </c>
      <c r="I842">
        <v>583</v>
      </c>
      <c r="J842" t="s">
        <v>23</v>
      </c>
      <c r="K842" t="s">
        <v>11914</v>
      </c>
      <c r="L842" t="s">
        <v>37</v>
      </c>
      <c r="M842" t="s">
        <v>38</v>
      </c>
      <c r="N842" t="s">
        <v>1692</v>
      </c>
      <c r="O842" t="s">
        <v>29</v>
      </c>
      <c r="P842">
        <v>1</v>
      </c>
      <c r="Q842">
        <v>1</v>
      </c>
      <c r="R842">
        <v>1</v>
      </c>
      <c r="S842">
        <v>0</v>
      </c>
      <c r="T842" t="s">
        <v>15888</v>
      </c>
      <c r="U842" t="s">
        <v>15891</v>
      </c>
      <c r="V842" t="s">
        <v>13664</v>
      </c>
      <c r="W842" t="s">
        <v>15901</v>
      </c>
      <c r="X842" t="s">
        <v>15891</v>
      </c>
      <c r="Y842" t="s">
        <v>15896</v>
      </c>
      <c r="Z842" t="s">
        <v>15912</v>
      </c>
      <c r="AA842" t="s">
        <v>15915</v>
      </c>
      <c r="AB842" t="s">
        <v>11915</v>
      </c>
      <c r="AC842" t="s">
        <v>11912</v>
      </c>
      <c r="AE842" t="s">
        <v>11911</v>
      </c>
      <c r="AF842" t="s">
        <v>11913</v>
      </c>
    </row>
    <row r="843" spans="1:32" x14ac:dyDescent="0.25">
      <c r="A843">
        <v>805</v>
      </c>
      <c r="B843" t="s">
        <v>13382</v>
      </c>
      <c r="C843">
        <v>3200000</v>
      </c>
      <c r="D843">
        <v>33395426</v>
      </c>
      <c r="E843">
        <v>25001</v>
      </c>
      <c r="F843">
        <v>26.180367</v>
      </c>
      <c r="G843">
        <v>136</v>
      </c>
      <c r="H843">
        <v>7.5</v>
      </c>
      <c r="I843">
        <v>863</v>
      </c>
      <c r="J843" t="s">
        <v>23</v>
      </c>
      <c r="K843" t="s">
        <v>13384</v>
      </c>
      <c r="L843" t="s">
        <v>37</v>
      </c>
      <c r="M843" t="s">
        <v>38</v>
      </c>
      <c r="N843" t="s">
        <v>13380</v>
      </c>
      <c r="O843" t="s">
        <v>29</v>
      </c>
      <c r="P843">
        <v>1</v>
      </c>
      <c r="Q843">
        <v>1</v>
      </c>
      <c r="R843">
        <v>1</v>
      </c>
      <c r="S843">
        <v>1</v>
      </c>
      <c r="T843" t="s">
        <v>15888</v>
      </c>
      <c r="U843" t="s">
        <v>15891</v>
      </c>
      <c r="V843" t="s">
        <v>15891</v>
      </c>
      <c r="W843" t="s">
        <v>15901</v>
      </c>
      <c r="X843" t="s">
        <v>15891</v>
      </c>
      <c r="Y843" t="s">
        <v>15897</v>
      </c>
      <c r="Z843" t="s">
        <v>15911</v>
      </c>
      <c r="AA843" t="s">
        <v>15915</v>
      </c>
      <c r="AB843" t="s">
        <v>13385</v>
      </c>
      <c r="AC843" t="s">
        <v>13382</v>
      </c>
      <c r="AE843" t="s">
        <v>13381</v>
      </c>
      <c r="AF843" t="s">
        <v>13383</v>
      </c>
    </row>
    <row r="844" spans="1:32" x14ac:dyDescent="0.25">
      <c r="A844">
        <v>3509</v>
      </c>
      <c r="B844" t="s">
        <v>8162</v>
      </c>
      <c r="C844">
        <v>8700000</v>
      </c>
      <c r="D844">
        <v>7659918</v>
      </c>
      <c r="E844">
        <v>38862</v>
      </c>
      <c r="F844">
        <v>26.093043000000002</v>
      </c>
      <c r="G844">
        <v>100</v>
      </c>
      <c r="H844">
        <v>6.8</v>
      </c>
      <c r="I844">
        <v>532</v>
      </c>
      <c r="J844" t="s">
        <v>23</v>
      </c>
      <c r="K844" t="s">
        <v>8164</v>
      </c>
      <c r="L844" t="s">
        <v>37</v>
      </c>
      <c r="M844" t="s">
        <v>38</v>
      </c>
      <c r="N844" t="s">
        <v>8159</v>
      </c>
      <c r="O844" t="s">
        <v>29</v>
      </c>
      <c r="P844">
        <v>1</v>
      </c>
      <c r="Q844">
        <v>1</v>
      </c>
      <c r="R844">
        <v>1</v>
      </c>
      <c r="S844">
        <v>0</v>
      </c>
      <c r="T844" t="s">
        <v>15887</v>
      </c>
      <c r="U844" t="s">
        <v>15891</v>
      </c>
      <c r="V844" t="s">
        <v>15891</v>
      </c>
      <c r="W844" t="s">
        <v>15891</v>
      </c>
      <c r="X844" t="s">
        <v>15905</v>
      </c>
      <c r="Y844" t="s">
        <v>15897</v>
      </c>
      <c r="Z844" t="s">
        <v>15897</v>
      </c>
      <c r="AA844" t="s">
        <v>15897</v>
      </c>
      <c r="AB844" t="s">
        <v>8165</v>
      </c>
      <c r="AC844" t="s">
        <v>8162</v>
      </c>
      <c r="AD844" t="s">
        <v>8160</v>
      </c>
      <c r="AE844" t="s">
        <v>8161</v>
      </c>
      <c r="AF844" t="s">
        <v>8163</v>
      </c>
    </row>
    <row r="845" spans="1:32" x14ac:dyDescent="0.25">
      <c r="A845">
        <v>283445</v>
      </c>
      <c r="B845" t="s">
        <v>10667</v>
      </c>
      <c r="C845">
        <v>10000000</v>
      </c>
      <c r="D845">
        <v>52882018</v>
      </c>
      <c r="E845">
        <v>42235</v>
      </c>
      <c r="F845">
        <v>26.090495000000001</v>
      </c>
      <c r="G845">
        <v>97</v>
      </c>
      <c r="H845">
        <v>5.4</v>
      </c>
      <c r="I845">
        <v>581</v>
      </c>
      <c r="J845" t="s">
        <v>23</v>
      </c>
      <c r="K845" t="s">
        <v>10669</v>
      </c>
      <c r="L845" t="s">
        <v>37</v>
      </c>
      <c r="M845" t="s">
        <v>38</v>
      </c>
      <c r="N845" t="s">
        <v>3816</v>
      </c>
      <c r="O845" t="s">
        <v>29</v>
      </c>
      <c r="P845">
        <v>1</v>
      </c>
      <c r="Q845">
        <v>1</v>
      </c>
      <c r="R845">
        <v>1</v>
      </c>
      <c r="S845">
        <v>0</v>
      </c>
      <c r="T845" t="s">
        <v>15888</v>
      </c>
      <c r="U845" t="s">
        <v>15891</v>
      </c>
      <c r="V845" t="s">
        <v>15891</v>
      </c>
      <c r="W845" t="s">
        <v>15891</v>
      </c>
      <c r="X845" t="s">
        <v>15891</v>
      </c>
      <c r="Y845" t="s">
        <v>15897</v>
      </c>
      <c r="Z845" t="s">
        <v>15897</v>
      </c>
      <c r="AA845" t="s">
        <v>15897</v>
      </c>
      <c r="AB845" t="s">
        <v>10670</v>
      </c>
      <c r="AC845" t="s">
        <v>10667</v>
      </c>
      <c r="AD845" t="s">
        <v>10665</v>
      </c>
      <c r="AE845" t="s">
        <v>10666</v>
      </c>
      <c r="AF845" t="s">
        <v>10668</v>
      </c>
    </row>
    <row r="846" spans="1:32" x14ac:dyDescent="0.25">
      <c r="A846">
        <v>50348</v>
      </c>
      <c r="B846" t="s">
        <v>4527</v>
      </c>
      <c r="C846">
        <v>40000000</v>
      </c>
      <c r="D846">
        <v>85412898</v>
      </c>
      <c r="E846">
        <v>40619</v>
      </c>
      <c r="F846">
        <v>26.072227999999999</v>
      </c>
      <c r="G846">
        <v>119</v>
      </c>
      <c r="H846">
        <v>7</v>
      </c>
      <c r="I846">
        <v>902</v>
      </c>
      <c r="J846" t="s">
        <v>23</v>
      </c>
      <c r="K846" t="s">
        <v>4529</v>
      </c>
      <c r="L846" t="s">
        <v>37</v>
      </c>
      <c r="M846" t="s">
        <v>38</v>
      </c>
      <c r="N846" t="s">
        <v>2731</v>
      </c>
      <c r="O846" t="s">
        <v>29</v>
      </c>
      <c r="P846">
        <v>1</v>
      </c>
      <c r="Q846">
        <v>1</v>
      </c>
      <c r="R846">
        <v>1</v>
      </c>
      <c r="S846">
        <v>0</v>
      </c>
      <c r="T846" t="s">
        <v>15888</v>
      </c>
      <c r="U846" t="s">
        <v>15891</v>
      </c>
      <c r="V846" t="s">
        <v>15891</v>
      </c>
      <c r="W846" t="s">
        <v>15901</v>
      </c>
      <c r="X846" t="s">
        <v>15905</v>
      </c>
      <c r="Y846" t="s">
        <v>15897</v>
      </c>
      <c r="Z846" t="s">
        <v>15911</v>
      </c>
      <c r="AA846" t="s">
        <v>15915</v>
      </c>
      <c r="AB846" t="s">
        <v>4530</v>
      </c>
      <c r="AC846" t="s">
        <v>4527</v>
      </c>
      <c r="AD846" t="s">
        <v>4525</v>
      </c>
      <c r="AE846" t="s">
        <v>4526</v>
      </c>
      <c r="AF846" t="s">
        <v>4528</v>
      </c>
    </row>
    <row r="847" spans="1:32" x14ac:dyDescent="0.25">
      <c r="A847">
        <v>10950</v>
      </c>
      <c r="B847" t="s">
        <v>7428</v>
      </c>
      <c r="C847">
        <v>22000000</v>
      </c>
      <c r="D847">
        <v>92542418</v>
      </c>
      <c r="E847">
        <v>37253</v>
      </c>
      <c r="F847">
        <v>26.071643999999999</v>
      </c>
      <c r="G847">
        <v>132</v>
      </c>
      <c r="H847">
        <v>7.2</v>
      </c>
      <c r="I847">
        <v>530</v>
      </c>
      <c r="J847" t="s">
        <v>23</v>
      </c>
      <c r="K847" t="s">
        <v>276</v>
      </c>
      <c r="L847" t="s">
        <v>37</v>
      </c>
      <c r="M847" t="s">
        <v>38</v>
      </c>
      <c r="N847" t="s">
        <v>786</v>
      </c>
      <c r="O847" t="s">
        <v>29</v>
      </c>
      <c r="P847">
        <v>1</v>
      </c>
      <c r="Q847">
        <v>1</v>
      </c>
      <c r="R847">
        <v>1</v>
      </c>
      <c r="S847">
        <v>0</v>
      </c>
      <c r="T847" t="s">
        <v>15888</v>
      </c>
      <c r="U847" t="s">
        <v>15891</v>
      </c>
      <c r="V847" t="s">
        <v>15891</v>
      </c>
      <c r="W847" t="s">
        <v>15901</v>
      </c>
      <c r="X847" t="s">
        <v>15891</v>
      </c>
      <c r="Y847" t="s">
        <v>15897</v>
      </c>
      <c r="Z847" t="s">
        <v>15911</v>
      </c>
      <c r="AA847" t="s">
        <v>15915</v>
      </c>
      <c r="AB847" t="s">
        <v>7430</v>
      </c>
      <c r="AC847" t="s">
        <v>7428</v>
      </c>
      <c r="AE847" t="s">
        <v>7427</v>
      </c>
      <c r="AF847" t="s">
        <v>7429</v>
      </c>
    </row>
    <row r="848" spans="1:32" x14ac:dyDescent="0.25">
      <c r="A848">
        <v>9291</v>
      </c>
      <c r="B848" t="s">
        <v>1694</v>
      </c>
      <c r="C848">
        <v>82000000</v>
      </c>
      <c r="D848">
        <v>190320568</v>
      </c>
      <c r="E848">
        <v>38491</v>
      </c>
      <c r="F848">
        <v>26.065735</v>
      </c>
      <c r="G848">
        <v>113</v>
      </c>
      <c r="H848">
        <v>6.2</v>
      </c>
      <c r="I848">
        <v>785</v>
      </c>
      <c r="J848" t="s">
        <v>23</v>
      </c>
      <c r="K848" t="s">
        <v>1696</v>
      </c>
      <c r="L848" t="s">
        <v>37</v>
      </c>
      <c r="M848" t="s">
        <v>38</v>
      </c>
      <c r="N848" t="s">
        <v>1692</v>
      </c>
      <c r="O848" t="s">
        <v>29</v>
      </c>
      <c r="P848">
        <v>1</v>
      </c>
      <c r="Q848">
        <v>1</v>
      </c>
      <c r="R848">
        <v>1</v>
      </c>
      <c r="S848">
        <v>1</v>
      </c>
      <c r="T848" t="s">
        <v>15888</v>
      </c>
      <c r="U848" t="s">
        <v>15891</v>
      </c>
      <c r="V848" t="s">
        <v>13664</v>
      </c>
      <c r="W848" t="s">
        <v>15901</v>
      </c>
      <c r="X848" t="s">
        <v>15891</v>
      </c>
      <c r="Y848" t="s">
        <v>15896</v>
      </c>
      <c r="Z848" t="s">
        <v>15912</v>
      </c>
      <c r="AA848" t="s">
        <v>15915</v>
      </c>
      <c r="AB848" t="s">
        <v>1697</v>
      </c>
      <c r="AC848" t="s">
        <v>1694</v>
      </c>
      <c r="AE848" t="s">
        <v>1693</v>
      </c>
      <c r="AF848" t="s">
        <v>1695</v>
      </c>
    </row>
    <row r="849" spans="1:32" x14ac:dyDescent="0.25">
      <c r="A849">
        <v>10637</v>
      </c>
      <c r="B849" t="s">
        <v>5775</v>
      </c>
      <c r="C849">
        <v>30000000</v>
      </c>
      <c r="D849">
        <v>136706683</v>
      </c>
      <c r="E849">
        <v>36798</v>
      </c>
      <c r="F849">
        <v>25.996219</v>
      </c>
      <c r="G849">
        <v>113</v>
      </c>
      <c r="H849">
        <v>7.4</v>
      </c>
      <c r="I849">
        <v>821</v>
      </c>
      <c r="J849" t="s">
        <v>23</v>
      </c>
      <c r="K849" t="s">
        <v>5777</v>
      </c>
      <c r="L849" t="s">
        <v>37</v>
      </c>
      <c r="M849" t="s">
        <v>38</v>
      </c>
      <c r="N849" t="s">
        <v>786</v>
      </c>
      <c r="O849" t="s">
        <v>29</v>
      </c>
      <c r="P849">
        <v>1</v>
      </c>
      <c r="Q849">
        <v>1</v>
      </c>
      <c r="R849">
        <v>1</v>
      </c>
      <c r="S849">
        <v>1</v>
      </c>
      <c r="T849" t="s">
        <v>15888</v>
      </c>
      <c r="U849" t="s">
        <v>15891</v>
      </c>
      <c r="V849" t="s">
        <v>15891</v>
      </c>
      <c r="W849" t="s">
        <v>15901</v>
      </c>
      <c r="X849" t="s">
        <v>15891</v>
      </c>
      <c r="Y849" t="s">
        <v>15897</v>
      </c>
      <c r="Z849" t="s">
        <v>15911</v>
      </c>
      <c r="AA849" t="s">
        <v>15915</v>
      </c>
      <c r="AB849" t="s">
        <v>5778</v>
      </c>
      <c r="AC849" t="s">
        <v>5775</v>
      </c>
      <c r="AD849" t="s">
        <v>5773</v>
      </c>
      <c r="AE849" t="s">
        <v>5774</v>
      </c>
      <c r="AF849" t="s">
        <v>5776</v>
      </c>
    </row>
    <row r="850" spans="1:32" x14ac:dyDescent="0.25">
      <c r="A850">
        <v>2135</v>
      </c>
      <c r="B850" t="s">
        <v>1826</v>
      </c>
      <c r="C850">
        <v>80000000</v>
      </c>
      <c r="D850">
        <v>123729176</v>
      </c>
      <c r="E850">
        <v>37319</v>
      </c>
      <c r="F850">
        <v>25.978555</v>
      </c>
      <c r="G850">
        <v>96</v>
      </c>
      <c r="H850">
        <v>5.8</v>
      </c>
      <c r="I850">
        <v>631</v>
      </c>
      <c r="J850" t="s">
        <v>23</v>
      </c>
      <c r="K850" t="s">
        <v>1828</v>
      </c>
      <c r="L850" t="s">
        <v>37</v>
      </c>
      <c r="M850" t="s">
        <v>38</v>
      </c>
      <c r="N850" t="s">
        <v>932</v>
      </c>
      <c r="O850" t="s">
        <v>29</v>
      </c>
      <c r="P850">
        <v>1</v>
      </c>
      <c r="Q850">
        <v>1</v>
      </c>
      <c r="R850">
        <v>1</v>
      </c>
      <c r="S850">
        <v>1</v>
      </c>
      <c r="T850" t="s">
        <v>15888</v>
      </c>
      <c r="U850" t="s">
        <v>15890</v>
      </c>
      <c r="V850" t="s">
        <v>15891</v>
      </c>
      <c r="W850" t="s">
        <v>15891</v>
      </c>
      <c r="X850" t="s">
        <v>15891</v>
      </c>
      <c r="Y850" t="s">
        <v>15894</v>
      </c>
      <c r="Z850" t="s">
        <v>15897</v>
      </c>
      <c r="AA850" t="s">
        <v>15894</v>
      </c>
      <c r="AB850" t="s">
        <v>1829</v>
      </c>
      <c r="AC850" t="s">
        <v>1826</v>
      </c>
      <c r="AD850" t="s">
        <v>1824</v>
      </c>
      <c r="AE850" t="s">
        <v>1825</v>
      </c>
      <c r="AF850" t="s">
        <v>1827</v>
      </c>
    </row>
    <row r="851" spans="1:32" x14ac:dyDescent="0.25">
      <c r="A851">
        <v>2604</v>
      </c>
      <c r="B851" t="s">
        <v>9566</v>
      </c>
      <c r="C851">
        <v>14000000</v>
      </c>
      <c r="D851">
        <v>161001698</v>
      </c>
      <c r="E851">
        <v>32862</v>
      </c>
      <c r="F851">
        <v>25.949276999999999</v>
      </c>
      <c r="G851">
        <v>145</v>
      </c>
      <c r="H851">
        <v>6.7</v>
      </c>
      <c r="I851">
        <v>395</v>
      </c>
      <c r="J851" t="s">
        <v>23</v>
      </c>
      <c r="K851" t="s">
        <v>9568</v>
      </c>
      <c r="L851" t="s">
        <v>37</v>
      </c>
      <c r="M851" t="s">
        <v>28</v>
      </c>
      <c r="N851" t="s">
        <v>2176</v>
      </c>
      <c r="O851" t="s">
        <v>29</v>
      </c>
      <c r="P851">
        <v>1</v>
      </c>
      <c r="Q851">
        <v>1</v>
      </c>
      <c r="R851">
        <v>2</v>
      </c>
      <c r="S851">
        <v>1</v>
      </c>
      <c r="T851" t="s">
        <v>15888</v>
      </c>
      <c r="U851" t="s">
        <v>15891</v>
      </c>
      <c r="V851" t="s">
        <v>15891</v>
      </c>
      <c r="W851" t="s">
        <v>15901</v>
      </c>
      <c r="X851" t="s">
        <v>15891</v>
      </c>
      <c r="Y851" t="s">
        <v>15897</v>
      </c>
      <c r="Z851" t="s">
        <v>15911</v>
      </c>
      <c r="AA851" t="s">
        <v>15915</v>
      </c>
      <c r="AB851" t="s">
        <v>9569</v>
      </c>
      <c r="AC851" t="s">
        <v>9566</v>
      </c>
      <c r="AE851" t="s">
        <v>9565</v>
      </c>
      <c r="AF851" t="s">
        <v>9567</v>
      </c>
    </row>
    <row r="852" spans="1:32" x14ac:dyDescent="0.25">
      <c r="A852">
        <v>2652</v>
      </c>
      <c r="B852" t="s">
        <v>14990</v>
      </c>
      <c r="C852">
        <v>950000</v>
      </c>
      <c r="D852">
        <v>7022209</v>
      </c>
      <c r="E852">
        <v>38366</v>
      </c>
      <c r="F852">
        <v>25.918006999999999</v>
      </c>
      <c r="G852">
        <v>103</v>
      </c>
      <c r="H852">
        <v>6.8</v>
      </c>
      <c r="I852">
        <v>701</v>
      </c>
      <c r="J852" t="s">
        <v>23</v>
      </c>
      <c r="K852" t="s">
        <v>14992</v>
      </c>
      <c r="L852" t="s">
        <v>37</v>
      </c>
      <c r="M852" t="s">
        <v>38</v>
      </c>
      <c r="N852" t="s">
        <v>1861</v>
      </c>
      <c r="O852" t="s">
        <v>29</v>
      </c>
      <c r="P852">
        <v>1</v>
      </c>
      <c r="Q852">
        <v>1</v>
      </c>
      <c r="R852">
        <v>1</v>
      </c>
      <c r="S852">
        <v>0</v>
      </c>
      <c r="T852" t="s">
        <v>15888</v>
      </c>
      <c r="U852" t="s">
        <v>15891</v>
      </c>
      <c r="V852" t="s">
        <v>15891</v>
      </c>
      <c r="W852" t="s">
        <v>15901</v>
      </c>
      <c r="X852" t="s">
        <v>15905</v>
      </c>
      <c r="Y852" t="s">
        <v>15897</v>
      </c>
      <c r="Z852" t="s">
        <v>15911</v>
      </c>
      <c r="AA852" t="s">
        <v>15915</v>
      </c>
      <c r="AB852" t="s">
        <v>14993</v>
      </c>
      <c r="AC852" t="s">
        <v>14990</v>
      </c>
      <c r="AD852" t="s">
        <v>14988</v>
      </c>
      <c r="AE852" t="s">
        <v>14989</v>
      </c>
      <c r="AF852" t="s">
        <v>14991</v>
      </c>
    </row>
    <row r="853" spans="1:32" hidden="1" x14ac:dyDescent="0.25">
      <c r="A853">
        <v>142061</v>
      </c>
      <c r="B853" t="s">
        <v>13304</v>
      </c>
      <c r="C853">
        <v>3500000</v>
      </c>
      <c r="D853">
        <v>0</v>
      </c>
      <c r="E853">
        <v>41292</v>
      </c>
      <c r="F853">
        <v>25.891466000000001</v>
      </c>
      <c r="G853">
        <v>78</v>
      </c>
      <c r="H853">
        <v>7.9</v>
      </c>
      <c r="I853">
        <v>419</v>
      </c>
      <c r="J853" t="s">
        <v>23</v>
      </c>
      <c r="K853" t="s">
        <v>13306</v>
      </c>
      <c r="L853" t="s">
        <v>37</v>
      </c>
      <c r="M853" t="s">
        <v>38</v>
      </c>
      <c r="N853" t="s">
        <v>13302</v>
      </c>
      <c r="O853" t="s">
        <v>29</v>
      </c>
      <c r="P853">
        <v>1</v>
      </c>
      <c r="Q853">
        <v>1</v>
      </c>
      <c r="R853">
        <v>1</v>
      </c>
      <c r="S853">
        <v>0</v>
      </c>
      <c r="T853" t="s">
        <v>15887</v>
      </c>
      <c r="U853" t="s">
        <v>15890</v>
      </c>
      <c r="V853" t="s">
        <v>15891</v>
      </c>
      <c r="W853" t="s">
        <v>15891</v>
      </c>
      <c r="X853" t="s">
        <v>15891</v>
      </c>
      <c r="Y853" t="s">
        <v>15894</v>
      </c>
      <c r="Z853" t="s">
        <v>15897</v>
      </c>
      <c r="AA853" t="s">
        <v>15894</v>
      </c>
      <c r="AB853" t="s">
        <v>13307</v>
      </c>
      <c r="AC853" t="s">
        <v>13304</v>
      </c>
      <c r="AE853" t="s">
        <v>13303</v>
      </c>
      <c r="AF853" t="s">
        <v>13305</v>
      </c>
    </row>
    <row r="854" spans="1:32" x14ac:dyDescent="0.25">
      <c r="A854">
        <v>1844</v>
      </c>
      <c r="B854" t="s">
        <v>2398</v>
      </c>
      <c r="C854">
        <v>66000000</v>
      </c>
      <c r="D854">
        <v>212404396</v>
      </c>
      <c r="E854">
        <v>36279</v>
      </c>
      <c r="F854">
        <v>25.877794000000002</v>
      </c>
      <c r="G854">
        <v>112</v>
      </c>
      <c r="H854">
        <v>6</v>
      </c>
      <c r="I854">
        <v>602</v>
      </c>
      <c r="J854" t="s">
        <v>23</v>
      </c>
      <c r="K854" t="s">
        <v>2400</v>
      </c>
      <c r="L854" t="s">
        <v>41</v>
      </c>
      <c r="M854" t="s">
        <v>38</v>
      </c>
      <c r="N854" t="s">
        <v>2395</v>
      </c>
      <c r="O854" t="s">
        <v>29</v>
      </c>
      <c r="P854">
        <v>1</v>
      </c>
      <c r="Q854">
        <v>2</v>
      </c>
      <c r="R854">
        <v>1</v>
      </c>
      <c r="S854">
        <v>0</v>
      </c>
      <c r="T854" t="s">
        <v>15888</v>
      </c>
      <c r="U854" t="s">
        <v>15891</v>
      </c>
      <c r="V854" t="s">
        <v>15891</v>
      </c>
      <c r="W854" t="s">
        <v>15901</v>
      </c>
      <c r="X854" t="s">
        <v>15891</v>
      </c>
      <c r="Y854" t="s">
        <v>15897</v>
      </c>
      <c r="Z854" t="s">
        <v>15911</v>
      </c>
      <c r="AA854" t="s">
        <v>15915</v>
      </c>
      <c r="AB854" t="s">
        <v>2401</v>
      </c>
      <c r="AC854" t="s">
        <v>2398</v>
      </c>
      <c r="AD854" t="s">
        <v>2396</v>
      </c>
      <c r="AE854" t="s">
        <v>2397</v>
      </c>
      <c r="AF854" t="s">
        <v>2399</v>
      </c>
    </row>
    <row r="855" spans="1:32" x14ac:dyDescent="0.25">
      <c r="A855">
        <v>841</v>
      </c>
      <c r="B855" t="s">
        <v>4065</v>
      </c>
      <c r="C855">
        <v>40000000</v>
      </c>
      <c r="D855">
        <v>30925690</v>
      </c>
      <c r="E855">
        <v>31030</v>
      </c>
      <c r="F855">
        <v>25.876581999999999</v>
      </c>
      <c r="G855">
        <v>137</v>
      </c>
      <c r="H855">
        <v>6.5</v>
      </c>
      <c r="I855">
        <v>562</v>
      </c>
      <c r="J855" t="s">
        <v>23</v>
      </c>
      <c r="K855" t="s">
        <v>4067</v>
      </c>
      <c r="L855" t="s">
        <v>37</v>
      </c>
      <c r="M855" t="s">
        <v>210</v>
      </c>
      <c r="N855" t="s">
        <v>245</v>
      </c>
      <c r="O855" t="s">
        <v>29</v>
      </c>
      <c r="P855">
        <v>1</v>
      </c>
      <c r="Q855">
        <v>1</v>
      </c>
      <c r="R855">
        <v>2</v>
      </c>
      <c r="S855">
        <v>0</v>
      </c>
      <c r="T855" t="s">
        <v>15888</v>
      </c>
      <c r="U855" t="s">
        <v>15890</v>
      </c>
      <c r="V855" t="s">
        <v>15891</v>
      </c>
      <c r="W855" t="s">
        <v>15891</v>
      </c>
      <c r="X855" t="s">
        <v>15891</v>
      </c>
      <c r="Y855" t="s">
        <v>15894</v>
      </c>
      <c r="Z855" t="s">
        <v>15897</v>
      </c>
      <c r="AA855" t="s">
        <v>15894</v>
      </c>
      <c r="AB855" t="s">
        <v>4068</v>
      </c>
      <c r="AC855" t="s">
        <v>4065</v>
      </c>
      <c r="AE855" t="s">
        <v>4064</v>
      </c>
      <c r="AF855" t="s">
        <v>4066</v>
      </c>
    </row>
    <row r="856" spans="1:32" x14ac:dyDescent="0.25">
      <c r="A856">
        <v>12620</v>
      </c>
      <c r="B856" t="s">
        <v>6874</v>
      </c>
      <c r="C856">
        <v>25000000</v>
      </c>
      <c r="D856">
        <v>70442940</v>
      </c>
      <c r="E856">
        <v>39682</v>
      </c>
      <c r="F856">
        <v>25.838073000000001</v>
      </c>
      <c r="G856">
        <v>97</v>
      </c>
      <c r="H856">
        <v>5.6</v>
      </c>
      <c r="I856">
        <v>529</v>
      </c>
      <c r="J856" t="s">
        <v>23</v>
      </c>
      <c r="K856" t="s">
        <v>6876</v>
      </c>
      <c r="L856" t="s">
        <v>37</v>
      </c>
      <c r="M856" t="s">
        <v>38</v>
      </c>
      <c r="N856" t="s">
        <v>1743</v>
      </c>
      <c r="O856" t="s">
        <v>29</v>
      </c>
      <c r="P856">
        <v>1</v>
      </c>
      <c r="Q856">
        <v>1</v>
      </c>
      <c r="R856">
        <v>1</v>
      </c>
      <c r="S856">
        <v>0</v>
      </c>
      <c r="T856" t="s">
        <v>15888</v>
      </c>
      <c r="U856" t="s">
        <v>15891</v>
      </c>
      <c r="V856" t="s">
        <v>13664</v>
      </c>
      <c r="W856" t="s">
        <v>15891</v>
      </c>
      <c r="X856" t="s">
        <v>15891</v>
      </c>
      <c r="Y856" t="s">
        <v>15896</v>
      </c>
      <c r="Z856" t="s">
        <v>15896</v>
      </c>
      <c r="AA856" t="s">
        <v>15897</v>
      </c>
      <c r="AB856" t="s">
        <v>6877</v>
      </c>
      <c r="AC856" t="s">
        <v>6874</v>
      </c>
      <c r="AD856" t="s">
        <v>6872</v>
      </c>
      <c r="AE856" t="s">
        <v>6873</v>
      </c>
      <c r="AF856" t="s">
        <v>6875</v>
      </c>
    </row>
    <row r="857" spans="1:32" x14ac:dyDescent="0.25">
      <c r="A857">
        <v>23742</v>
      </c>
      <c r="B857" t="s">
        <v>5072</v>
      </c>
      <c r="C857">
        <v>30000000</v>
      </c>
      <c r="D857">
        <v>55583804</v>
      </c>
      <c r="E857">
        <v>40235</v>
      </c>
      <c r="F857">
        <v>25.825771</v>
      </c>
      <c r="G857">
        <v>107</v>
      </c>
      <c r="H857">
        <v>5.3</v>
      </c>
      <c r="I857">
        <v>511</v>
      </c>
      <c r="J857" t="s">
        <v>23</v>
      </c>
      <c r="K857" t="s">
        <v>2446</v>
      </c>
      <c r="L857" t="s">
        <v>37</v>
      </c>
      <c r="M857" t="s">
        <v>28</v>
      </c>
      <c r="N857" t="s">
        <v>1156</v>
      </c>
      <c r="O857" t="s">
        <v>29</v>
      </c>
      <c r="P857">
        <v>1</v>
      </c>
      <c r="Q857">
        <v>1</v>
      </c>
      <c r="R857">
        <v>2</v>
      </c>
      <c r="S857">
        <v>1</v>
      </c>
      <c r="T857" t="s">
        <v>15888</v>
      </c>
      <c r="U857" t="s">
        <v>15890</v>
      </c>
      <c r="V857" t="s">
        <v>13664</v>
      </c>
      <c r="W857" t="s">
        <v>15891</v>
      </c>
      <c r="X857" t="s">
        <v>15891</v>
      </c>
      <c r="Y857" t="s">
        <v>15895</v>
      </c>
      <c r="Z857" t="s">
        <v>15896</v>
      </c>
      <c r="AA857" t="s">
        <v>15894</v>
      </c>
      <c r="AB857" t="s">
        <v>5074</v>
      </c>
      <c r="AC857" t="s">
        <v>5072</v>
      </c>
      <c r="AD857" t="s">
        <v>5070</v>
      </c>
      <c r="AE857" t="s">
        <v>5071</v>
      </c>
      <c r="AF857" t="s">
        <v>5073</v>
      </c>
    </row>
    <row r="858" spans="1:32" x14ac:dyDescent="0.25">
      <c r="A858">
        <v>31867</v>
      </c>
      <c r="B858" t="s">
        <v>5676</v>
      </c>
      <c r="C858">
        <v>32000000</v>
      </c>
      <c r="D858">
        <v>18409891</v>
      </c>
      <c r="E858">
        <v>40255</v>
      </c>
      <c r="F858">
        <v>25.799696999999998</v>
      </c>
      <c r="G858">
        <v>111</v>
      </c>
      <c r="H858">
        <v>6.2</v>
      </c>
      <c r="I858">
        <v>620</v>
      </c>
      <c r="J858" t="s">
        <v>23</v>
      </c>
      <c r="K858" t="s">
        <v>5678</v>
      </c>
      <c r="L858" t="s">
        <v>277</v>
      </c>
      <c r="M858" t="s">
        <v>38</v>
      </c>
      <c r="N858" t="s">
        <v>5673</v>
      </c>
      <c r="O858" t="s">
        <v>29</v>
      </c>
      <c r="P858">
        <v>1</v>
      </c>
      <c r="Q858">
        <v>2</v>
      </c>
      <c r="R858">
        <v>1</v>
      </c>
      <c r="S858">
        <v>1</v>
      </c>
      <c r="T858" t="s">
        <v>15888</v>
      </c>
      <c r="U858" t="s">
        <v>15890</v>
      </c>
      <c r="V858" t="s">
        <v>15891</v>
      </c>
      <c r="W858" t="s">
        <v>15891</v>
      </c>
      <c r="X858" t="s">
        <v>15905</v>
      </c>
      <c r="Y858" t="s">
        <v>15894</v>
      </c>
      <c r="Z858" t="s">
        <v>15897</v>
      </c>
      <c r="AA858" t="s">
        <v>15894</v>
      </c>
      <c r="AB858" t="s">
        <v>5679</v>
      </c>
      <c r="AC858" t="s">
        <v>5676</v>
      </c>
      <c r="AD858" t="s">
        <v>5674</v>
      </c>
      <c r="AE858" t="s">
        <v>5675</v>
      </c>
      <c r="AF858" t="s">
        <v>5677</v>
      </c>
    </row>
    <row r="859" spans="1:32" x14ac:dyDescent="0.25">
      <c r="A859">
        <v>22881</v>
      </c>
      <c r="B859" t="s">
        <v>5168</v>
      </c>
      <c r="C859">
        <v>29000000</v>
      </c>
      <c r="D859">
        <v>309208309</v>
      </c>
      <c r="E859">
        <v>40137</v>
      </c>
      <c r="F859">
        <v>25.767395</v>
      </c>
      <c r="G859">
        <v>129</v>
      </c>
      <c r="H859">
        <v>7.2</v>
      </c>
      <c r="I859">
        <v>1597</v>
      </c>
      <c r="J859" t="s">
        <v>23</v>
      </c>
      <c r="K859" t="s">
        <v>5170</v>
      </c>
      <c r="L859" t="s">
        <v>37</v>
      </c>
      <c r="M859" t="s">
        <v>38</v>
      </c>
      <c r="N859" t="s">
        <v>786</v>
      </c>
      <c r="O859" t="s">
        <v>29</v>
      </c>
      <c r="P859">
        <v>1</v>
      </c>
      <c r="Q859">
        <v>1</v>
      </c>
      <c r="R859">
        <v>1</v>
      </c>
      <c r="S859">
        <v>0</v>
      </c>
      <c r="T859" t="s">
        <v>15888</v>
      </c>
      <c r="U859" t="s">
        <v>15891</v>
      </c>
      <c r="V859" t="s">
        <v>15891</v>
      </c>
      <c r="W859" t="s">
        <v>15901</v>
      </c>
      <c r="X859" t="s">
        <v>15891</v>
      </c>
      <c r="Y859" t="s">
        <v>15897</v>
      </c>
      <c r="Z859" t="s">
        <v>15911</v>
      </c>
      <c r="AA859" t="s">
        <v>15915</v>
      </c>
      <c r="AB859" t="s">
        <v>5171</v>
      </c>
      <c r="AC859" t="s">
        <v>5168</v>
      </c>
      <c r="AD859" t="s">
        <v>5166</v>
      </c>
      <c r="AE859" t="s">
        <v>5167</v>
      </c>
      <c r="AF859" t="s">
        <v>5169</v>
      </c>
    </row>
    <row r="860" spans="1:32" x14ac:dyDescent="0.25">
      <c r="A860">
        <v>2133</v>
      </c>
      <c r="B860" t="s">
        <v>881</v>
      </c>
      <c r="C860">
        <v>120000000</v>
      </c>
      <c r="D860">
        <v>325756637</v>
      </c>
      <c r="E860">
        <v>36600</v>
      </c>
      <c r="F860">
        <v>25.752117999999999</v>
      </c>
      <c r="G860">
        <v>130</v>
      </c>
      <c r="H860">
        <v>6.2</v>
      </c>
      <c r="I860">
        <v>597</v>
      </c>
      <c r="J860" t="s">
        <v>23</v>
      </c>
      <c r="K860" t="s">
        <v>883</v>
      </c>
      <c r="L860" t="s">
        <v>37</v>
      </c>
      <c r="M860" t="s">
        <v>38</v>
      </c>
      <c r="N860" t="s">
        <v>786</v>
      </c>
      <c r="O860" t="s">
        <v>29</v>
      </c>
      <c r="P860">
        <v>1</v>
      </c>
      <c r="Q860">
        <v>1</v>
      </c>
      <c r="R860">
        <v>1</v>
      </c>
      <c r="S860">
        <v>1</v>
      </c>
      <c r="T860" t="s">
        <v>15888</v>
      </c>
      <c r="U860" t="s">
        <v>15891</v>
      </c>
      <c r="V860" t="s">
        <v>15891</v>
      </c>
      <c r="W860" t="s">
        <v>15901</v>
      </c>
      <c r="X860" t="s">
        <v>15891</v>
      </c>
      <c r="Y860" t="s">
        <v>15897</v>
      </c>
      <c r="Z860" t="s">
        <v>15911</v>
      </c>
      <c r="AA860" t="s">
        <v>15915</v>
      </c>
      <c r="AB860" t="s">
        <v>884</v>
      </c>
      <c r="AC860" t="s">
        <v>881</v>
      </c>
      <c r="AE860" t="s">
        <v>880</v>
      </c>
      <c r="AF860" t="s">
        <v>882</v>
      </c>
    </row>
    <row r="861" spans="1:32" x14ac:dyDescent="0.25">
      <c r="A861">
        <v>157386</v>
      </c>
      <c r="B861" t="s">
        <v>13843</v>
      </c>
      <c r="C861">
        <v>2500000</v>
      </c>
      <c r="D861">
        <v>6854611</v>
      </c>
      <c r="E861">
        <v>41488</v>
      </c>
      <c r="F861">
        <v>25.722746999999998</v>
      </c>
      <c r="G861">
        <v>95</v>
      </c>
      <c r="H861">
        <v>6.8</v>
      </c>
      <c r="I861">
        <v>1048</v>
      </c>
      <c r="J861" t="s">
        <v>23</v>
      </c>
      <c r="K861" t="s">
        <v>13845</v>
      </c>
      <c r="L861" t="s">
        <v>37</v>
      </c>
      <c r="M861" t="s">
        <v>38</v>
      </c>
      <c r="N861" t="s">
        <v>917</v>
      </c>
      <c r="O861" t="s">
        <v>29</v>
      </c>
      <c r="P861">
        <v>1</v>
      </c>
      <c r="Q861">
        <v>1</v>
      </c>
      <c r="R861">
        <v>1</v>
      </c>
      <c r="S861">
        <v>0</v>
      </c>
      <c r="T861" t="s">
        <v>15888</v>
      </c>
      <c r="U861" t="s">
        <v>15891</v>
      </c>
      <c r="V861" t="s">
        <v>13664</v>
      </c>
      <c r="W861" t="s">
        <v>15901</v>
      </c>
      <c r="X861" t="s">
        <v>15891</v>
      </c>
      <c r="Y861" t="s">
        <v>15896</v>
      </c>
      <c r="Z861" t="s">
        <v>15912</v>
      </c>
      <c r="AA861" t="s">
        <v>15915</v>
      </c>
      <c r="AB861" t="s">
        <v>13846</v>
      </c>
      <c r="AC861" t="s">
        <v>13843</v>
      </c>
      <c r="AD861" t="s">
        <v>13841</v>
      </c>
      <c r="AE861" t="s">
        <v>13842</v>
      </c>
      <c r="AF861" t="s">
        <v>13844</v>
      </c>
    </row>
    <row r="862" spans="1:32" x14ac:dyDescent="0.25">
      <c r="A862">
        <v>68722</v>
      </c>
      <c r="B862" t="s">
        <v>5031</v>
      </c>
      <c r="C862">
        <v>32000000</v>
      </c>
      <c r="D862">
        <v>28258060</v>
      </c>
      <c r="E862">
        <v>41159</v>
      </c>
      <c r="F862">
        <v>25.682509</v>
      </c>
      <c r="G862">
        <v>137</v>
      </c>
      <c r="H862">
        <v>7</v>
      </c>
      <c r="I862">
        <v>701</v>
      </c>
      <c r="J862" t="s">
        <v>23</v>
      </c>
      <c r="K862" t="s">
        <v>5033</v>
      </c>
      <c r="L862" t="s">
        <v>37</v>
      </c>
      <c r="M862" t="s">
        <v>38</v>
      </c>
      <c r="N862" t="s">
        <v>786</v>
      </c>
      <c r="O862" t="s">
        <v>29</v>
      </c>
      <c r="P862">
        <v>1</v>
      </c>
      <c r="Q862">
        <v>1</v>
      </c>
      <c r="R862">
        <v>1</v>
      </c>
      <c r="S862">
        <v>0</v>
      </c>
      <c r="T862" t="s">
        <v>15888</v>
      </c>
      <c r="U862" t="s">
        <v>15891</v>
      </c>
      <c r="V862" t="s">
        <v>15891</v>
      </c>
      <c r="W862" t="s">
        <v>15901</v>
      </c>
      <c r="X862" t="s">
        <v>15891</v>
      </c>
      <c r="Y862" t="s">
        <v>15897</v>
      </c>
      <c r="Z862" t="s">
        <v>15911</v>
      </c>
      <c r="AA862" t="s">
        <v>15915</v>
      </c>
      <c r="AB862" t="s">
        <v>5034</v>
      </c>
      <c r="AC862" t="s">
        <v>5031</v>
      </c>
      <c r="AE862" t="s">
        <v>5030</v>
      </c>
      <c r="AF862" t="s">
        <v>5032</v>
      </c>
    </row>
    <row r="863" spans="1:32" x14ac:dyDescent="0.25">
      <c r="A863">
        <v>199</v>
      </c>
      <c r="B863" t="s">
        <v>3907</v>
      </c>
      <c r="C863">
        <v>46000000</v>
      </c>
      <c r="D863">
        <v>150000000</v>
      </c>
      <c r="E863">
        <v>35390</v>
      </c>
      <c r="F863">
        <v>25.671299999999999</v>
      </c>
      <c r="G863">
        <v>111</v>
      </c>
      <c r="H863">
        <v>7</v>
      </c>
      <c r="I863">
        <v>661</v>
      </c>
      <c r="J863" t="s">
        <v>23</v>
      </c>
      <c r="K863" t="s">
        <v>3909</v>
      </c>
      <c r="L863" t="s">
        <v>37</v>
      </c>
      <c r="M863" t="s">
        <v>38</v>
      </c>
      <c r="N863" t="s">
        <v>2254</v>
      </c>
      <c r="O863" t="s">
        <v>29</v>
      </c>
      <c r="P863">
        <v>1</v>
      </c>
      <c r="Q863">
        <v>1</v>
      </c>
      <c r="R863">
        <v>1</v>
      </c>
      <c r="S863">
        <v>1</v>
      </c>
      <c r="T863" t="s">
        <v>15888</v>
      </c>
      <c r="U863" t="s">
        <v>15890</v>
      </c>
      <c r="V863" t="s">
        <v>15891</v>
      </c>
      <c r="W863" t="s">
        <v>15891</v>
      </c>
      <c r="X863" t="s">
        <v>15905</v>
      </c>
      <c r="Y863" t="s">
        <v>15894</v>
      </c>
      <c r="Z863" t="s">
        <v>15897</v>
      </c>
      <c r="AA863" t="s">
        <v>15894</v>
      </c>
      <c r="AB863" t="s">
        <v>3910</v>
      </c>
      <c r="AC863" t="s">
        <v>3907</v>
      </c>
      <c r="AD863" t="s">
        <v>3905</v>
      </c>
      <c r="AE863" t="s">
        <v>3906</v>
      </c>
      <c r="AF863" t="s">
        <v>3908</v>
      </c>
    </row>
    <row r="864" spans="1:32" x14ac:dyDescent="0.25">
      <c r="A864">
        <v>10331</v>
      </c>
      <c r="B864" t="s">
        <v>12936</v>
      </c>
      <c r="C864">
        <v>114000</v>
      </c>
      <c r="D864">
        <v>30000000</v>
      </c>
      <c r="E864">
        <v>25112</v>
      </c>
      <c r="F864">
        <v>25.666029000000002</v>
      </c>
      <c r="G864">
        <v>96</v>
      </c>
      <c r="H864">
        <v>7.5</v>
      </c>
      <c r="I864">
        <v>580</v>
      </c>
      <c r="J864" t="s">
        <v>23</v>
      </c>
      <c r="K864" t="s">
        <v>12938</v>
      </c>
      <c r="L864" t="s">
        <v>37</v>
      </c>
      <c r="M864" t="s">
        <v>38</v>
      </c>
      <c r="N864" t="s">
        <v>3816</v>
      </c>
      <c r="O864" t="s">
        <v>29</v>
      </c>
      <c r="P864">
        <v>1</v>
      </c>
      <c r="Q864">
        <v>1</v>
      </c>
      <c r="R864">
        <v>1</v>
      </c>
      <c r="S864">
        <v>0</v>
      </c>
      <c r="T864" t="s">
        <v>15888</v>
      </c>
      <c r="U864" t="s">
        <v>15891</v>
      </c>
      <c r="V864" t="s">
        <v>15891</v>
      </c>
      <c r="W864" t="s">
        <v>15891</v>
      </c>
      <c r="X864" t="s">
        <v>15891</v>
      </c>
      <c r="Y864" t="s">
        <v>15897</v>
      </c>
      <c r="Z864" t="s">
        <v>15897</v>
      </c>
      <c r="AA864" t="s">
        <v>15897</v>
      </c>
      <c r="AB864" t="s">
        <v>12939</v>
      </c>
      <c r="AC864" t="s">
        <v>12936</v>
      </c>
      <c r="AE864" t="s">
        <v>12935</v>
      </c>
      <c r="AF864" t="s">
        <v>12937</v>
      </c>
    </row>
    <row r="865" spans="1:32" x14ac:dyDescent="0.25">
      <c r="A865">
        <v>82505</v>
      </c>
      <c r="B865" t="s">
        <v>11936</v>
      </c>
      <c r="C865">
        <v>6900000</v>
      </c>
      <c r="D865">
        <v>44287131</v>
      </c>
      <c r="E865">
        <v>41173</v>
      </c>
      <c r="F865">
        <v>25.613197</v>
      </c>
      <c r="G865">
        <v>101</v>
      </c>
      <c r="H865">
        <v>5.6</v>
      </c>
      <c r="I865">
        <v>555</v>
      </c>
      <c r="J865" t="s">
        <v>23</v>
      </c>
      <c r="K865" t="s">
        <v>11938</v>
      </c>
      <c r="L865" t="s">
        <v>37</v>
      </c>
      <c r="M865" t="s">
        <v>38</v>
      </c>
      <c r="N865" t="s">
        <v>2560</v>
      </c>
      <c r="O865" t="s">
        <v>29</v>
      </c>
      <c r="P865">
        <v>1</v>
      </c>
      <c r="Q865">
        <v>1</v>
      </c>
      <c r="R865">
        <v>1</v>
      </c>
      <c r="S865">
        <v>0</v>
      </c>
      <c r="T865" t="s">
        <v>15888</v>
      </c>
      <c r="U865" t="s">
        <v>15891</v>
      </c>
      <c r="V865" t="s">
        <v>15891</v>
      </c>
      <c r="W865" t="s">
        <v>15891</v>
      </c>
      <c r="X865" t="s">
        <v>15905</v>
      </c>
      <c r="Y865" t="s">
        <v>15897</v>
      </c>
      <c r="Z865" t="s">
        <v>15897</v>
      </c>
      <c r="AA865" t="s">
        <v>15897</v>
      </c>
      <c r="AB865" t="s">
        <v>11939</v>
      </c>
      <c r="AC865" t="s">
        <v>11936</v>
      </c>
      <c r="AE865" t="s">
        <v>11935</v>
      </c>
      <c r="AF865" t="s">
        <v>11937</v>
      </c>
    </row>
    <row r="866" spans="1:32" x14ac:dyDescent="0.25">
      <c r="A866">
        <v>8224</v>
      </c>
      <c r="B866" t="s">
        <v>4646</v>
      </c>
      <c r="C866">
        <v>40000000</v>
      </c>
      <c r="D866">
        <v>96618699</v>
      </c>
      <c r="E866">
        <v>36217</v>
      </c>
      <c r="F866">
        <v>25.580272000000001</v>
      </c>
      <c r="G866">
        <v>123</v>
      </c>
      <c r="H866">
        <v>6.1</v>
      </c>
      <c r="I866">
        <v>474</v>
      </c>
      <c r="J866" t="s">
        <v>23</v>
      </c>
      <c r="K866" t="s">
        <v>4648</v>
      </c>
      <c r="L866" t="s">
        <v>37</v>
      </c>
      <c r="M866" t="s">
        <v>38</v>
      </c>
      <c r="N866" t="s">
        <v>3717</v>
      </c>
      <c r="O866" t="s">
        <v>29</v>
      </c>
      <c r="P866">
        <v>1</v>
      </c>
      <c r="Q866">
        <v>1</v>
      </c>
      <c r="R866">
        <v>1</v>
      </c>
      <c r="S866">
        <v>0</v>
      </c>
      <c r="T866" t="s">
        <v>15888</v>
      </c>
      <c r="U866" t="s">
        <v>15891</v>
      </c>
      <c r="V866" t="s">
        <v>15891</v>
      </c>
      <c r="W866" t="s">
        <v>15891</v>
      </c>
      <c r="X866" t="s">
        <v>15905</v>
      </c>
      <c r="Y866" t="s">
        <v>15897</v>
      </c>
      <c r="Z866" t="s">
        <v>15897</v>
      </c>
      <c r="AA866" t="s">
        <v>15897</v>
      </c>
      <c r="AB866" t="s">
        <v>4649</v>
      </c>
      <c r="AC866" t="s">
        <v>4646</v>
      </c>
      <c r="AE866" t="s">
        <v>4645</v>
      </c>
      <c r="AF866" t="s">
        <v>4647</v>
      </c>
    </row>
    <row r="867" spans="1:32" x14ac:dyDescent="0.25">
      <c r="A867">
        <v>10634</v>
      </c>
      <c r="B867" t="s">
        <v>13217</v>
      </c>
      <c r="C867">
        <v>3500000</v>
      </c>
      <c r="D867">
        <v>28215918</v>
      </c>
      <c r="E867">
        <v>34815</v>
      </c>
      <c r="F867">
        <v>25.5748</v>
      </c>
      <c r="G867">
        <v>91</v>
      </c>
      <c r="H867">
        <v>7</v>
      </c>
      <c r="I867">
        <v>503</v>
      </c>
      <c r="J867" t="s">
        <v>23</v>
      </c>
      <c r="K867" t="s">
        <v>276</v>
      </c>
      <c r="L867" t="s">
        <v>37</v>
      </c>
      <c r="M867" t="s">
        <v>38</v>
      </c>
      <c r="N867" t="s">
        <v>661</v>
      </c>
      <c r="O867" t="s">
        <v>29</v>
      </c>
      <c r="P867">
        <v>1</v>
      </c>
      <c r="Q867">
        <v>1</v>
      </c>
      <c r="R867">
        <v>1</v>
      </c>
      <c r="S867">
        <v>0</v>
      </c>
      <c r="T867" t="s">
        <v>15888</v>
      </c>
      <c r="U867" t="s">
        <v>15891</v>
      </c>
      <c r="V867" t="s">
        <v>13664</v>
      </c>
      <c r="W867" t="s">
        <v>15891</v>
      </c>
      <c r="X867" t="s">
        <v>15891</v>
      </c>
      <c r="Y867" t="s">
        <v>15896</v>
      </c>
      <c r="Z867" t="s">
        <v>15896</v>
      </c>
      <c r="AA867" t="s">
        <v>15897</v>
      </c>
      <c r="AB867" t="s">
        <v>13219</v>
      </c>
      <c r="AC867" t="s">
        <v>13217</v>
      </c>
      <c r="AD867" t="s">
        <v>13215</v>
      </c>
      <c r="AE867" t="s">
        <v>13216</v>
      </c>
      <c r="AF867" t="s">
        <v>13218</v>
      </c>
    </row>
    <row r="868" spans="1:32" x14ac:dyDescent="0.25">
      <c r="A868">
        <v>8068</v>
      </c>
      <c r="B868" t="s">
        <v>11698</v>
      </c>
      <c r="C868">
        <v>7000000</v>
      </c>
      <c r="D868">
        <v>25405445</v>
      </c>
      <c r="E868">
        <v>34936</v>
      </c>
      <c r="F868">
        <v>25.511216999999998</v>
      </c>
      <c r="G868">
        <v>104</v>
      </c>
      <c r="H868">
        <v>6.8</v>
      </c>
      <c r="I868">
        <v>881</v>
      </c>
      <c r="J868" t="s">
        <v>23</v>
      </c>
      <c r="K868" t="s">
        <v>11700</v>
      </c>
      <c r="L868" t="s">
        <v>37</v>
      </c>
      <c r="M868" t="s">
        <v>38</v>
      </c>
      <c r="N868" t="s">
        <v>3095</v>
      </c>
      <c r="O868" t="s">
        <v>29</v>
      </c>
      <c r="P868">
        <v>1</v>
      </c>
      <c r="Q868">
        <v>1</v>
      </c>
      <c r="R868">
        <v>1</v>
      </c>
      <c r="S868">
        <v>0</v>
      </c>
      <c r="T868" t="s">
        <v>15888</v>
      </c>
      <c r="U868" t="s">
        <v>15890</v>
      </c>
      <c r="V868" t="s">
        <v>15891</v>
      </c>
      <c r="W868" t="s">
        <v>15891</v>
      </c>
      <c r="X868" t="s">
        <v>15905</v>
      </c>
      <c r="Y868" t="s">
        <v>15894</v>
      </c>
      <c r="Z868" t="s">
        <v>15897</v>
      </c>
      <c r="AA868" t="s">
        <v>15894</v>
      </c>
      <c r="AB868" t="s">
        <v>11701</v>
      </c>
      <c r="AC868" t="s">
        <v>11698</v>
      </c>
      <c r="AE868" t="s">
        <v>11697</v>
      </c>
      <c r="AF868" t="s">
        <v>11699</v>
      </c>
    </row>
    <row r="869" spans="1:32" x14ac:dyDescent="0.25">
      <c r="A869">
        <v>1858</v>
      </c>
      <c r="B869" t="s">
        <v>504</v>
      </c>
      <c r="C869">
        <v>150000000</v>
      </c>
      <c r="D869">
        <v>709709780</v>
      </c>
      <c r="E869">
        <v>39260</v>
      </c>
      <c r="F869">
        <v>25.468492999999999</v>
      </c>
      <c r="G869">
        <v>144</v>
      </c>
      <c r="H869">
        <v>6.6</v>
      </c>
      <c r="I869">
        <v>4040</v>
      </c>
      <c r="J869" t="s">
        <v>23</v>
      </c>
      <c r="K869" t="s">
        <v>506</v>
      </c>
      <c r="L869" t="s">
        <v>37</v>
      </c>
      <c r="M869" t="s">
        <v>507</v>
      </c>
      <c r="N869" t="s">
        <v>502</v>
      </c>
      <c r="O869" t="s">
        <v>29</v>
      </c>
      <c r="P869">
        <v>1</v>
      </c>
      <c r="Q869">
        <v>1</v>
      </c>
      <c r="R869">
        <v>2</v>
      </c>
      <c r="S869">
        <v>1</v>
      </c>
      <c r="T869" t="s">
        <v>15888</v>
      </c>
      <c r="U869" t="s">
        <v>15890</v>
      </c>
      <c r="V869" t="s">
        <v>15891</v>
      </c>
      <c r="W869" t="s">
        <v>15891</v>
      </c>
      <c r="X869" t="s">
        <v>15891</v>
      </c>
      <c r="Y869" t="s">
        <v>15894</v>
      </c>
      <c r="Z869" t="s">
        <v>15897</v>
      </c>
      <c r="AA869" t="s">
        <v>15894</v>
      </c>
      <c r="AB869" t="s">
        <v>508</v>
      </c>
      <c r="AC869" t="s">
        <v>504</v>
      </c>
      <c r="AD869" t="s">
        <v>165</v>
      </c>
      <c r="AE869" t="s">
        <v>503</v>
      </c>
      <c r="AF869" t="s">
        <v>505</v>
      </c>
    </row>
    <row r="870" spans="1:32" x14ac:dyDescent="0.25">
      <c r="A870">
        <v>8836</v>
      </c>
      <c r="B870" t="s">
        <v>5392</v>
      </c>
      <c r="C870">
        <v>30000000</v>
      </c>
      <c r="D870">
        <v>68369434</v>
      </c>
      <c r="E870">
        <v>39653</v>
      </c>
      <c r="F870">
        <v>25.454549</v>
      </c>
      <c r="G870">
        <v>104</v>
      </c>
      <c r="H870">
        <v>5.5</v>
      </c>
      <c r="I870">
        <v>523</v>
      </c>
      <c r="J870" t="s">
        <v>23</v>
      </c>
      <c r="K870" t="s">
        <v>5394</v>
      </c>
      <c r="L870" t="s">
        <v>277</v>
      </c>
      <c r="M870" t="s">
        <v>38</v>
      </c>
      <c r="N870" t="s">
        <v>5390</v>
      </c>
      <c r="O870" t="s">
        <v>29</v>
      </c>
      <c r="P870">
        <v>1</v>
      </c>
      <c r="Q870">
        <v>2</v>
      </c>
      <c r="R870">
        <v>1</v>
      </c>
      <c r="S870">
        <v>1</v>
      </c>
      <c r="T870" t="s">
        <v>15888</v>
      </c>
      <c r="U870" t="s">
        <v>15891</v>
      </c>
      <c r="V870" t="s">
        <v>15891</v>
      </c>
      <c r="W870" t="s">
        <v>15901</v>
      </c>
      <c r="X870" t="s">
        <v>15905</v>
      </c>
      <c r="Y870" t="s">
        <v>15897</v>
      </c>
      <c r="Z870" t="s">
        <v>15911</v>
      </c>
      <c r="AA870" t="s">
        <v>15915</v>
      </c>
      <c r="AB870" t="s">
        <v>5395</v>
      </c>
      <c r="AC870" t="s">
        <v>5392</v>
      </c>
      <c r="AE870" t="s">
        <v>5391</v>
      </c>
      <c r="AF870" t="s">
        <v>5393</v>
      </c>
    </row>
    <row r="871" spans="1:32" hidden="1" x14ac:dyDescent="0.25">
      <c r="A871">
        <v>12096</v>
      </c>
      <c r="B871" t="s">
        <v>1780</v>
      </c>
      <c r="C871">
        <v>0</v>
      </c>
      <c r="D871">
        <v>0</v>
      </c>
      <c r="E871">
        <v>38735</v>
      </c>
      <c r="F871">
        <v>25.450534000000001</v>
      </c>
      <c r="G871">
        <v>93</v>
      </c>
      <c r="H871">
        <v>5.6</v>
      </c>
      <c r="I871">
        <v>550</v>
      </c>
      <c r="J871" t="s">
        <v>23</v>
      </c>
      <c r="K871" t="s">
        <v>1782</v>
      </c>
      <c r="L871" t="s">
        <v>37</v>
      </c>
      <c r="M871" t="s">
        <v>38</v>
      </c>
      <c r="N871" t="s">
        <v>1778</v>
      </c>
      <c r="O871" t="s">
        <v>29</v>
      </c>
      <c r="P871">
        <v>1</v>
      </c>
      <c r="Q871">
        <v>1</v>
      </c>
      <c r="R871">
        <v>1</v>
      </c>
      <c r="S871">
        <v>0</v>
      </c>
      <c r="T871" t="s">
        <v>15888</v>
      </c>
      <c r="U871" t="s">
        <v>15890</v>
      </c>
      <c r="V871" t="s">
        <v>13664</v>
      </c>
      <c r="W871" t="s">
        <v>15891</v>
      </c>
      <c r="X871" t="s">
        <v>15891</v>
      </c>
      <c r="Y871" t="s">
        <v>15895</v>
      </c>
      <c r="Z871" t="s">
        <v>15896</v>
      </c>
      <c r="AA871" t="s">
        <v>15894</v>
      </c>
      <c r="AB871" t="s">
        <v>1783</v>
      </c>
      <c r="AC871" t="s">
        <v>1780</v>
      </c>
      <c r="AE871" t="s">
        <v>1779</v>
      </c>
      <c r="AF871" t="s">
        <v>1781</v>
      </c>
    </row>
    <row r="872" spans="1:32" x14ac:dyDescent="0.25">
      <c r="A872">
        <v>8835</v>
      </c>
      <c r="B872" t="s">
        <v>8409</v>
      </c>
      <c r="C872">
        <v>18000000</v>
      </c>
      <c r="D872">
        <v>141774679</v>
      </c>
      <c r="E872">
        <v>37085</v>
      </c>
      <c r="F872">
        <v>25.439540000000001</v>
      </c>
      <c r="G872">
        <v>96</v>
      </c>
      <c r="H872">
        <v>6.1</v>
      </c>
      <c r="I872">
        <v>882</v>
      </c>
      <c r="J872" t="s">
        <v>23</v>
      </c>
      <c r="K872" t="s">
        <v>8411</v>
      </c>
      <c r="L872" t="s">
        <v>37</v>
      </c>
      <c r="M872" t="s">
        <v>38</v>
      </c>
      <c r="N872" t="s">
        <v>661</v>
      </c>
      <c r="O872" t="s">
        <v>29</v>
      </c>
      <c r="P872">
        <v>1</v>
      </c>
      <c r="Q872">
        <v>1</v>
      </c>
      <c r="R872">
        <v>1</v>
      </c>
      <c r="S872">
        <v>0</v>
      </c>
      <c r="T872" t="s">
        <v>15888</v>
      </c>
      <c r="U872" t="s">
        <v>15891</v>
      </c>
      <c r="V872" t="s">
        <v>13664</v>
      </c>
      <c r="W872" t="s">
        <v>15891</v>
      </c>
      <c r="X872" t="s">
        <v>15891</v>
      </c>
      <c r="Y872" t="s">
        <v>15896</v>
      </c>
      <c r="Z872" t="s">
        <v>15896</v>
      </c>
      <c r="AA872" t="s">
        <v>15897</v>
      </c>
      <c r="AB872" t="s">
        <v>8412</v>
      </c>
      <c r="AC872" t="s">
        <v>8409</v>
      </c>
      <c r="AE872" t="s">
        <v>8408</v>
      </c>
      <c r="AF872" t="s">
        <v>8410</v>
      </c>
    </row>
    <row r="873" spans="1:32" x14ac:dyDescent="0.25">
      <c r="A873">
        <v>32856</v>
      </c>
      <c r="B873" t="s">
        <v>3342</v>
      </c>
      <c r="C873">
        <v>52000000</v>
      </c>
      <c r="D873">
        <v>216485654</v>
      </c>
      <c r="E873">
        <v>40219</v>
      </c>
      <c r="F873">
        <v>25.41929</v>
      </c>
      <c r="G873">
        <v>125</v>
      </c>
      <c r="H873">
        <v>5.7</v>
      </c>
      <c r="I873">
        <v>1013</v>
      </c>
      <c r="J873" t="s">
        <v>23</v>
      </c>
      <c r="K873" t="s">
        <v>3344</v>
      </c>
      <c r="L873" t="s">
        <v>37</v>
      </c>
      <c r="M873" t="s">
        <v>38</v>
      </c>
      <c r="N873" t="s">
        <v>1106</v>
      </c>
      <c r="O873" t="s">
        <v>29</v>
      </c>
      <c r="P873">
        <v>1</v>
      </c>
      <c r="Q873">
        <v>1</v>
      </c>
      <c r="R873">
        <v>1</v>
      </c>
      <c r="S873">
        <v>0</v>
      </c>
      <c r="T873" t="s">
        <v>15888</v>
      </c>
      <c r="U873" t="s">
        <v>15891</v>
      </c>
      <c r="V873" t="s">
        <v>13664</v>
      </c>
      <c r="W873" t="s">
        <v>15891</v>
      </c>
      <c r="X873" t="s">
        <v>15891</v>
      </c>
      <c r="Y873" t="s">
        <v>15896</v>
      </c>
      <c r="Z873" t="s">
        <v>15896</v>
      </c>
      <c r="AA873" t="s">
        <v>15897</v>
      </c>
      <c r="AB873" t="s">
        <v>3345</v>
      </c>
      <c r="AC873" t="s">
        <v>3342</v>
      </c>
      <c r="AD873" t="s">
        <v>3340</v>
      </c>
      <c r="AE873" t="s">
        <v>3341</v>
      </c>
      <c r="AF873" t="s">
        <v>3343</v>
      </c>
    </row>
    <row r="874" spans="1:32" x14ac:dyDescent="0.25">
      <c r="A874">
        <v>8843</v>
      </c>
      <c r="B874" t="s">
        <v>5248</v>
      </c>
      <c r="C874">
        <v>33000000</v>
      </c>
      <c r="D874">
        <v>104155843</v>
      </c>
      <c r="E874">
        <v>36755</v>
      </c>
      <c r="F874">
        <v>25.413955000000001</v>
      </c>
      <c r="G874">
        <v>107</v>
      </c>
      <c r="H874">
        <v>6</v>
      </c>
      <c r="I874">
        <v>436</v>
      </c>
      <c r="J874" t="s">
        <v>23</v>
      </c>
      <c r="K874" t="s">
        <v>5250</v>
      </c>
      <c r="L874" t="s">
        <v>334</v>
      </c>
      <c r="M874" t="s">
        <v>38</v>
      </c>
      <c r="N874" t="s">
        <v>2940</v>
      </c>
      <c r="O874" t="s">
        <v>29</v>
      </c>
      <c r="P874">
        <v>1</v>
      </c>
      <c r="Q874">
        <v>2</v>
      </c>
      <c r="R874">
        <v>1</v>
      </c>
      <c r="S874">
        <v>0</v>
      </c>
      <c r="T874" t="s">
        <v>15888</v>
      </c>
      <c r="U874" t="s">
        <v>15891</v>
      </c>
      <c r="V874" t="s">
        <v>15891</v>
      </c>
      <c r="W874" t="s">
        <v>15891</v>
      </c>
      <c r="X874" t="s">
        <v>15905</v>
      </c>
      <c r="Y874" t="s">
        <v>15897</v>
      </c>
      <c r="Z874" t="s">
        <v>15897</v>
      </c>
      <c r="AA874" t="s">
        <v>15897</v>
      </c>
      <c r="AB874" t="s">
        <v>5251</v>
      </c>
      <c r="AC874" t="s">
        <v>5248</v>
      </c>
      <c r="AE874" t="s">
        <v>5247</v>
      </c>
      <c r="AF874" t="s">
        <v>5249</v>
      </c>
    </row>
    <row r="875" spans="1:32" x14ac:dyDescent="0.25">
      <c r="A875">
        <v>55420</v>
      </c>
      <c r="B875" t="s">
        <v>15608</v>
      </c>
      <c r="C875">
        <v>100000</v>
      </c>
      <c r="D875">
        <v>1776935</v>
      </c>
      <c r="E875">
        <v>40746</v>
      </c>
      <c r="F875">
        <v>25.402697</v>
      </c>
      <c r="G875">
        <v>92</v>
      </c>
      <c r="H875">
        <v>6.8</v>
      </c>
      <c r="I875">
        <v>527</v>
      </c>
      <c r="J875" t="s">
        <v>23</v>
      </c>
      <c r="K875" t="s">
        <v>15610</v>
      </c>
      <c r="L875" t="s">
        <v>37</v>
      </c>
      <c r="M875" t="s">
        <v>38</v>
      </c>
      <c r="N875" t="s">
        <v>1204</v>
      </c>
      <c r="O875" t="s">
        <v>29</v>
      </c>
      <c r="P875">
        <v>1</v>
      </c>
      <c r="Q875">
        <v>1</v>
      </c>
      <c r="R875">
        <v>1</v>
      </c>
      <c r="S875">
        <v>0</v>
      </c>
      <c r="T875" t="s">
        <v>15888</v>
      </c>
      <c r="U875" t="s">
        <v>15891</v>
      </c>
      <c r="V875" t="s">
        <v>15891</v>
      </c>
      <c r="W875" t="s">
        <v>15901</v>
      </c>
      <c r="X875" t="s">
        <v>15891</v>
      </c>
      <c r="Y875" t="s">
        <v>15897</v>
      </c>
      <c r="Z875" t="s">
        <v>15911</v>
      </c>
      <c r="AA875" t="s">
        <v>15915</v>
      </c>
      <c r="AC875" t="s">
        <v>15608</v>
      </c>
      <c r="AD875" t="s">
        <v>15606</v>
      </c>
      <c r="AE875" t="s">
        <v>15607</v>
      </c>
      <c r="AF875" t="s">
        <v>15609</v>
      </c>
    </row>
    <row r="876" spans="1:32" x14ac:dyDescent="0.25">
      <c r="A876">
        <v>16538</v>
      </c>
      <c r="B876" t="s">
        <v>4465</v>
      </c>
      <c r="C876">
        <v>41000000</v>
      </c>
      <c r="D876">
        <v>91636986</v>
      </c>
      <c r="E876">
        <v>39892</v>
      </c>
      <c r="F876">
        <v>25.391898999999999</v>
      </c>
      <c r="G876">
        <v>105</v>
      </c>
      <c r="H876">
        <v>6.5</v>
      </c>
      <c r="I876">
        <v>515</v>
      </c>
      <c r="J876" t="s">
        <v>23</v>
      </c>
      <c r="K876" t="s">
        <v>4467</v>
      </c>
      <c r="L876" t="s">
        <v>37</v>
      </c>
      <c r="M876" t="s">
        <v>38</v>
      </c>
      <c r="N876" t="s">
        <v>661</v>
      </c>
      <c r="O876" t="s">
        <v>29</v>
      </c>
      <c r="P876">
        <v>1</v>
      </c>
      <c r="Q876">
        <v>1</v>
      </c>
      <c r="R876">
        <v>1</v>
      </c>
      <c r="S876">
        <v>0</v>
      </c>
      <c r="T876" t="s">
        <v>15888</v>
      </c>
      <c r="U876" t="s">
        <v>15891</v>
      </c>
      <c r="V876" t="s">
        <v>13664</v>
      </c>
      <c r="W876" t="s">
        <v>15891</v>
      </c>
      <c r="X876" t="s">
        <v>15891</v>
      </c>
      <c r="Y876" t="s">
        <v>15896</v>
      </c>
      <c r="Z876" t="s">
        <v>15896</v>
      </c>
      <c r="AA876" t="s">
        <v>15897</v>
      </c>
      <c r="AB876" t="s">
        <v>4468</v>
      </c>
      <c r="AC876" t="s">
        <v>4465</v>
      </c>
      <c r="AD876" t="s">
        <v>4463</v>
      </c>
      <c r="AE876" t="s">
        <v>4464</v>
      </c>
      <c r="AF876" t="s">
        <v>4466</v>
      </c>
    </row>
    <row r="877" spans="1:32" hidden="1" x14ac:dyDescent="0.25">
      <c r="A877">
        <v>188166</v>
      </c>
      <c r="B877" t="s">
        <v>15330</v>
      </c>
      <c r="C877">
        <v>0</v>
      </c>
      <c r="D877">
        <v>258384</v>
      </c>
      <c r="E877">
        <v>41754</v>
      </c>
      <c r="F877">
        <v>25.349758000000001</v>
      </c>
      <c r="G877">
        <v>90</v>
      </c>
      <c r="H877">
        <v>6.9</v>
      </c>
      <c r="I877">
        <v>462</v>
      </c>
      <c r="J877" t="s">
        <v>23</v>
      </c>
      <c r="K877" t="s">
        <v>15332</v>
      </c>
      <c r="L877" t="s">
        <v>37</v>
      </c>
      <c r="M877" t="s">
        <v>38</v>
      </c>
      <c r="N877" t="s">
        <v>1435</v>
      </c>
      <c r="O877" t="s">
        <v>29</v>
      </c>
      <c r="P877">
        <v>1</v>
      </c>
      <c r="Q877">
        <v>1</v>
      </c>
      <c r="R877">
        <v>1</v>
      </c>
      <c r="S877">
        <v>0</v>
      </c>
      <c r="T877" t="s">
        <v>15888</v>
      </c>
      <c r="U877" t="s">
        <v>15891</v>
      </c>
      <c r="V877" t="s">
        <v>15891</v>
      </c>
      <c r="W877" t="s">
        <v>15891</v>
      </c>
      <c r="X877" t="s">
        <v>15905</v>
      </c>
      <c r="Y877" t="s">
        <v>15897</v>
      </c>
      <c r="Z877" t="s">
        <v>15897</v>
      </c>
      <c r="AA877" t="s">
        <v>15897</v>
      </c>
      <c r="AB877" t="s">
        <v>15333</v>
      </c>
      <c r="AC877" t="s">
        <v>15330</v>
      </c>
      <c r="AD877" t="s">
        <v>15328</v>
      </c>
      <c r="AE877" t="s">
        <v>15329</v>
      </c>
      <c r="AF877" t="s">
        <v>15331</v>
      </c>
    </row>
    <row r="878" spans="1:32" x14ac:dyDescent="0.25">
      <c r="A878">
        <v>8321</v>
      </c>
      <c r="B878" t="s">
        <v>9448</v>
      </c>
      <c r="C878">
        <v>15000000</v>
      </c>
      <c r="D878">
        <v>34533783</v>
      </c>
      <c r="E878">
        <v>39486</v>
      </c>
      <c r="F878">
        <v>25.329492999999999</v>
      </c>
      <c r="G878">
        <v>107</v>
      </c>
      <c r="H878">
        <v>7.4</v>
      </c>
      <c r="I878">
        <v>1388</v>
      </c>
      <c r="J878" t="s">
        <v>23</v>
      </c>
      <c r="K878" t="s">
        <v>9450</v>
      </c>
      <c r="L878" t="s">
        <v>41</v>
      </c>
      <c r="M878" t="s">
        <v>38</v>
      </c>
      <c r="N878" t="s">
        <v>9445</v>
      </c>
      <c r="O878" t="s">
        <v>29</v>
      </c>
      <c r="P878">
        <v>1</v>
      </c>
      <c r="Q878">
        <v>2</v>
      </c>
      <c r="R878">
        <v>1</v>
      </c>
      <c r="S878">
        <v>0</v>
      </c>
      <c r="T878" t="s">
        <v>15888</v>
      </c>
      <c r="U878" t="s">
        <v>15891</v>
      </c>
      <c r="V878" t="s">
        <v>13664</v>
      </c>
      <c r="W878" t="s">
        <v>15901</v>
      </c>
      <c r="X878" t="s">
        <v>15891</v>
      </c>
      <c r="Y878" t="s">
        <v>15896</v>
      </c>
      <c r="Z878" t="s">
        <v>15912</v>
      </c>
      <c r="AA878" t="s">
        <v>15915</v>
      </c>
      <c r="AB878" t="s">
        <v>9451</v>
      </c>
      <c r="AC878" t="s">
        <v>9448</v>
      </c>
      <c r="AD878" t="s">
        <v>9446</v>
      </c>
      <c r="AE878" t="s">
        <v>9447</v>
      </c>
      <c r="AF878" t="s">
        <v>9449</v>
      </c>
    </row>
    <row r="879" spans="1:32" hidden="1" x14ac:dyDescent="0.25">
      <c r="A879">
        <v>304410</v>
      </c>
      <c r="B879" t="s">
        <v>10529</v>
      </c>
      <c r="C879">
        <v>11000000</v>
      </c>
      <c r="D879">
        <v>0</v>
      </c>
      <c r="E879">
        <v>41990</v>
      </c>
      <c r="F879">
        <v>25.302978</v>
      </c>
      <c r="G879">
        <v>105</v>
      </c>
      <c r="H879">
        <v>7</v>
      </c>
      <c r="I879">
        <v>766</v>
      </c>
      <c r="J879" t="s">
        <v>967</v>
      </c>
      <c r="K879" t="s">
        <v>10531</v>
      </c>
      <c r="L879" t="s">
        <v>1278</v>
      </c>
      <c r="M879" t="s">
        <v>487</v>
      </c>
      <c r="N879" t="s">
        <v>6581</v>
      </c>
      <c r="O879" t="s">
        <v>29</v>
      </c>
      <c r="P879">
        <v>0</v>
      </c>
      <c r="Q879">
        <v>1</v>
      </c>
      <c r="R879">
        <v>1</v>
      </c>
      <c r="S879">
        <v>0</v>
      </c>
      <c r="T879" t="s">
        <v>15888</v>
      </c>
      <c r="U879" t="s">
        <v>15891</v>
      </c>
      <c r="V879" t="s">
        <v>13664</v>
      </c>
      <c r="W879" t="s">
        <v>15901</v>
      </c>
      <c r="X879" t="s">
        <v>15891</v>
      </c>
      <c r="Y879" t="s">
        <v>15896</v>
      </c>
      <c r="Z879" t="s">
        <v>15912</v>
      </c>
      <c r="AA879" t="s">
        <v>15915</v>
      </c>
      <c r="AC879" t="s">
        <v>10532</v>
      </c>
      <c r="AE879" t="s">
        <v>10528</v>
      </c>
      <c r="AF879" t="s">
        <v>10530</v>
      </c>
    </row>
    <row r="880" spans="1:32" x14ac:dyDescent="0.25">
      <c r="A880">
        <v>17610</v>
      </c>
      <c r="B880" t="s">
        <v>2854</v>
      </c>
      <c r="C880">
        <v>60000000</v>
      </c>
      <c r="D880">
        <v>62357900</v>
      </c>
      <c r="E880">
        <v>39982</v>
      </c>
      <c r="F880">
        <v>25.293538000000002</v>
      </c>
      <c r="G880">
        <v>97</v>
      </c>
      <c r="H880">
        <v>4.5999999999999996</v>
      </c>
      <c r="I880">
        <v>524</v>
      </c>
      <c r="J880" t="s">
        <v>23</v>
      </c>
      <c r="K880" t="s">
        <v>2856</v>
      </c>
      <c r="L880" t="s">
        <v>37</v>
      </c>
      <c r="M880" t="s">
        <v>38</v>
      </c>
      <c r="N880" t="s">
        <v>2852</v>
      </c>
      <c r="O880" t="s">
        <v>29</v>
      </c>
      <c r="P880">
        <v>1</v>
      </c>
      <c r="Q880">
        <v>1</v>
      </c>
      <c r="R880">
        <v>1</v>
      </c>
      <c r="S880">
        <v>0</v>
      </c>
      <c r="T880" t="s">
        <v>15888</v>
      </c>
      <c r="U880" t="s">
        <v>15891</v>
      </c>
      <c r="V880" t="s">
        <v>13664</v>
      </c>
      <c r="W880" t="s">
        <v>15891</v>
      </c>
      <c r="X880" t="s">
        <v>15891</v>
      </c>
      <c r="Y880" t="s">
        <v>15896</v>
      </c>
      <c r="Z880" t="s">
        <v>15896</v>
      </c>
      <c r="AA880" t="s">
        <v>15897</v>
      </c>
      <c r="AB880" t="s">
        <v>2857</v>
      </c>
      <c r="AC880" t="s">
        <v>2854</v>
      </c>
      <c r="AE880" t="s">
        <v>2853</v>
      </c>
      <c r="AF880" t="s">
        <v>2855</v>
      </c>
    </row>
    <row r="881" spans="1:32" x14ac:dyDescent="0.25">
      <c r="A881">
        <v>668</v>
      </c>
      <c r="B881" t="s">
        <v>11409</v>
      </c>
      <c r="C881">
        <v>6500000</v>
      </c>
      <c r="D881">
        <v>81974493</v>
      </c>
      <c r="E881">
        <v>25549</v>
      </c>
      <c r="F881">
        <v>25.289664999999999</v>
      </c>
      <c r="G881">
        <v>142</v>
      </c>
      <c r="H881">
        <v>6.5</v>
      </c>
      <c r="I881">
        <v>456</v>
      </c>
      <c r="J881" t="s">
        <v>23</v>
      </c>
      <c r="K881" t="s">
        <v>9580</v>
      </c>
      <c r="L881" t="s">
        <v>41</v>
      </c>
      <c r="M881" t="s">
        <v>296</v>
      </c>
      <c r="N881" t="s">
        <v>607</v>
      </c>
      <c r="O881" t="s">
        <v>29</v>
      </c>
      <c r="P881">
        <v>1</v>
      </c>
      <c r="Q881">
        <v>2</v>
      </c>
      <c r="R881">
        <v>2</v>
      </c>
      <c r="S881">
        <v>0</v>
      </c>
      <c r="T881" t="s">
        <v>15888</v>
      </c>
      <c r="U881" t="s">
        <v>15890</v>
      </c>
      <c r="V881" t="s">
        <v>15891</v>
      </c>
      <c r="W881" t="s">
        <v>15891</v>
      </c>
      <c r="X881" t="s">
        <v>15905</v>
      </c>
      <c r="Y881" t="s">
        <v>15894</v>
      </c>
      <c r="Z881" t="s">
        <v>15897</v>
      </c>
      <c r="AA881" t="s">
        <v>15894</v>
      </c>
      <c r="AB881" t="s">
        <v>11411</v>
      </c>
      <c r="AC881" t="s">
        <v>11409</v>
      </c>
      <c r="AD881" t="s">
        <v>11407</v>
      </c>
      <c r="AE881" t="s">
        <v>11408</v>
      </c>
      <c r="AF881" t="s">
        <v>11410</v>
      </c>
    </row>
    <row r="882" spans="1:32" x14ac:dyDescent="0.25">
      <c r="A882">
        <v>96</v>
      </c>
      <c r="B882" t="s">
        <v>7624</v>
      </c>
      <c r="C882">
        <v>20000000</v>
      </c>
      <c r="D882">
        <v>299965036</v>
      </c>
      <c r="E882">
        <v>31915</v>
      </c>
      <c r="F882">
        <v>25.28436</v>
      </c>
      <c r="G882">
        <v>100</v>
      </c>
      <c r="H882">
        <v>6.1</v>
      </c>
      <c r="I882">
        <v>613</v>
      </c>
      <c r="J882" t="s">
        <v>23</v>
      </c>
      <c r="K882" t="s">
        <v>7626</v>
      </c>
      <c r="L882" t="s">
        <v>37</v>
      </c>
      <c r="M882" t="s">
        <v>38</v>
      </c>
      <c r="N882" t="s">
        <v>1156</v>
      </c>
      <c r="O882" t="s">
        <v>29</v>
      </c>
      <c r="P882">
        <v>1</v>
      </c>
      <c r="Q882">
        <v>1</v>
      </c>
      <c r="R882">
        <v>1</v>
      </c>
      <c r="S882">
        <v>1</v>
      </c>
      <c r="T882" t="s">
        <v>15888</v>
      </c>
      <c r="U882" t="s">
        <v>15890</v>
      </c>
      <c r="V882" t="s">
        <v>13664</v>
      </c>
      <c r="W882" t="s">
        <v>15891</v>
      </c>
      <c r="X882" t="s">
        <v>15891</v>
      </c>
      <c r="Y882" t="s">
        <v>15895</v>
      </c>
      <c r="Z882" t="s">
        <v>15896</v>
      </c>
      <c r="AA882" t="s">
        <v>15894</v>
      </c>
      <c r="AC882" t="s">
        <v>7624</v>
      </c>
      <c r="AE882" t="s">
        <v>7623</v>
      </c>
      <c r="AF882" t="s">
        <v>7625</v>
      </c>
    </row>
    <row r="883" spans="1:32" x14ac:dyDescent="0.25">
      <c r="A883">
        <v>7735</v>
      </c>
      <c r="B883" t="s">
        <v>11643</v>
      </c>
      <c r="C883">
        <v>7500000</v>
      </c>
      <c r="D883">
        <v>19000000</v>
      </c>
      <c r="E883">
        <v>39518</v>
      </c>
      <c r="F883">
        <v>25.281196999999999</v>
      </c>
      <c r="G883">
        <v>107</v>
      </c>
      <c r="H883">
        <v>7.5</v>
      </c>
      <c r="I883">
        <v>841</v>
      </c>
      <c r="J883" t="s">
        <v>3817</v>
      </c>
      <c r="K883" t="s">
        <v>11645</v>
      </c>
      <c r="L883" t="s">
        <v>6228</v>
      </c>
      <c r="M883" t="s">
        <v>6229</v>
      </c>
      <c r="N883" t="s">
        <v>1861</v>
      </c>
      <c r="O883" t="s">
        <v>29</v>
      </c>
      <c r="P883">
        <v>0</v>
      </c>
      <c r="Q883">
        <v>1</v>
      </c>
      <c r="R883">
        <v>1</v>
      </c>
      <c r="S883">
        <v>0</v>
      </c>
      <c r="T883" t="s">
        <v>15888</v>
      </c>
      <c r="U883" t="s">
        <v>15891</v>
      </c>
      <c r="V883" t="s">
        <v>15891</v>
      </c>
      <c r="W883" t="s">
        <v>15901</v>
      </c>
      <c r="X883" t="s">
        <v>15905</v>
      </c>
      <c r="Y883" t="s">
        <v>15897</v>
      </c>
      <c r="Z883" t="s">
        <v>15911</v>
      </c>
      <c r="AA883" t="s">
        <v>15915</v>
      </c>
      <c r="AB883" t="s">
        <v>11646</v>
      </c>
      <c r="AC883" t="s">
        <v>11647</v>
      </c>
      <c r="AD883" t="s">
        <v>11641</v>
      </c>
      <c r="AE883" t="s">
        <v>11642</v>
      </c>
      <c r="AF883" t="s">
        <v>11644</v>
      </c>
    </row>
    <row r="884" spans="1:32" x14ac:dyDescent="0.25">
      <c r="A884">
        <v>1645</v>
      </c>
      <c r="B884" t="s">
        <v>4357</v>
      </c>
      <c r="C884">
        <v>40000000</v>
      </c>
      <c r="D884">
        <v>152266007</v>
      </c>
      <c r="E884">
        <v>35270</v>
      </c>
      <c r="F884">
        <v>25.219805000000001</v>
      </c>
      <c r="G884">
        <v>149</v>
      </c>
      <c r="H884">
        <v>7</v>
      </c>
      <c r="I884">
        <v>509</v>
      </c>
      <c r="J884" t="s">
        <v>23</v>
      </c>
      <c r="K884" t="s">
        <v>3598</v>
      </c>
      <c r="L884" t="s">
        <v>37</v>
      </c>
      <c r="M884" t="s">
        <v>38</v>
      </c>
      <c r="N884" t="s">
        <v>2731</v>
      </c>
      <c r="O884" t="s">
        <v>29</v>
      </c>
      <c r="P884">
        <v>1</v>
      </c>
      <c r="Q884">
        <v>1</v>
      </c>
      <c r="R884">
        <v>1</v>
      </c>
      <c r="S884">
        <v>1</v>
      </c>
      <c r="T884" t="s">
        <v>15888</v>
      </c>
      <c r="U884" t="s">
        <v>15891</v>
      </c>
      <c r="V884" t="s">
        <v>15891</v>
      </c>
      <c r="W884" t="s">
        <v>15901</v>
      </c>
      <c r="X884" t="s">
        <v>15905</v>
      </c>
      <c r="Y884" t="s">
        <v>15897</v>
      </c>
      <c r="Z884" t="s">
        <v>15911</v>
      </c>
      <c r="AA884" t="s">
        <v>15915</v>
      </c>
      <c r="AB884" t="s">
        <v>4359</v>
      </c>
      <c r="AC884" t="s">
        <v>4357</v>
      </c>
      <c r="AE884" t="s">
        <v>4356</v>
      </c>
      <c r="AF884" t="s">
        <v>4358</v>
      </c>
    </row>
    <row r="885" spans="1:32" x14ac:dyDescent="0.25">
      <c r="A885">
        <v>84332</v>
      </c>
      <c r="B885" t="s">
        <v>15090</v>
      </c>
      <c r="C885">
        <v>750000</v>
      </c>
      <c r="D885">
        <v>4007792</v>
      </c>
      <c r="E885">
        <v>41068</v>
      </c>
      <c r="F885">
        <v>25.186001999999998</v>
      </c>
      <c r="G885">
        <v>85</v>
      </c>
      <c r="H885">
        <v>6.8</v>
      </c>
      <c r="I885">
        <v>556</v>
      </c>
      <c r="J885" t="s">
        <v>23</v>
      </c>
      <c r="K885" t="s">
        <v>15092</v>
      </c>
      <c r="L885" t="s">
        <v>37</v>
      </c>
      <c r="M885" t="s">
        <v>38</v>
      </c>
      <c r="N885" t="s">
        <v>15088</v>
      </c>
      <c r="O885" t="s">
        <v>29</v>
      </c>
      <c r="P885">
        <v>1</v>
      </c>
      <c r="Q885">
        <v>1</v>
      </c>
      <c r="R885">
        <v>1</v>
      </c>
      <c r="S885">
        <v>0</v>
      </c>
      <c r="T885" t="s">
        <v>15888</v>
      </c>
      <c r="U885" t="s">
        <v>15891</v>
      </c>
      <c r="V885" t="s">
        <v>13664</v>
      </c>
      <c r="W885" t="s">
        <v>15901</v>
      </c>
      <c r="X885" t="s">
        <v>15891</v>
      </c>
      <c r="Y885" t="s">
        <v>15896</v>
      </c>
      <c r="Z885" t="s">
        <v>15912</v>
      </c>
      <c r="AA885" t="s">
        <v>15915</v>
      </c>
      <c r="AB885" t="s">
        <v>15093</v>
      </c>
      <c r="AC885" t="s">
        <v>15090</v>
      </c>
      <c r="AE885" t="s">
        <v>15089</v>
      </c>
      <c r="AF885" t="s">
        <v>15091</v>
      </c>
    </row>
    <row r="886" spans="1:32" x14ac:dyDescent="0.25">
      <c r="A886">
        <v>1900</v>
      </c>
      <c r="B886" t="s">
        <v>3801</v>
      </c>
      <c r="C886">
        <v>48000000</v>
      </c>
      <c r="D886">
        <v>207515725</v>
      </c>
      <c r="E886">
        <v>36887</v>
      </c>
      <c r="F886">
        <v>25.170217000000001</v>
      </c>
      <c r="G886">
        <v>147</v>
      </c>
      <c r="H886">
        <v>6.9</v>
      </c>
      <c r="I886">
        <v>562</v>
      </c>
      <c r="J886" t="s">
        <v>23</v>
      </c>
      <c r="K886" t="s">
        <v>3803</v>
      </c>
      <c r="L886" t="s">
        <v>334</v>
      </c>
      <c r="M886" t="s">
        <v>507</v>
      </c>
      <c r="N886" t="s">
        <v>1143</v>
      </c>
      <c r="O886" t="s">
        <v>29</v>
      </c>
      <c r="P886">
        <v>1</v>
      </c>
      <c r="Q886">
        <v>2</v>
      </c>
      <c r="R886">
        <v>2</v>
      </c>
      <c r="S886">
        <v>0</v>
      </c>
      <c r="T886" t="s">
        <v>15888</v>
      </c>
      <c r="U886" t="s">
        <v>15891</v>
      </c>
      <c r="V886" t="s">
        <v>15891</v>
      </c>
      <c r="W886" t="s">
        <v>15901</v>
      </c>
      <c r="X886" t="s">
        <v>15905</v>
      </c>
      <c r="Y886" t="s">
        <v>15897</v>
      </c>
      <c r="Z886" t="s">
        <v>15911</v>
      </c>
      <c r="AA886" t="s">
        <v>15915</v>
      </c>
      <c r="AB886" t="s">
        <v>3804</v>
      </c>
      <c r="AC886" t="s">
        <v>3801</v>
      </c>
      <c r="AE886" t="s">
        <v>3800</v>
      </c>
      <c r="AF886" t="s">
        <v>3802</v>
      </c>
    </row>
    <row r="887" spans="1:32" x14ac:dyDescent="0.25">
      <c r="A887">
        <v>7552</v>
      </c>
      <c r="B887" t="s">
        <v>664</v>
      </c>
      <c r="C887">
        <v>100000000</v>
      </c>
      <c r="D887">
        <v>202026112</v>
      </c>
      <c r="E887">
        <v>38707</v>
      </c>
      <c r="F887">
        <v>25.159168000000001</v>
      </c>
      <c r="G887">
        <v>90</v>
      </c>
      <c r="H887">
        <v>5.9</v>
      </c>
      <c r="I887">
        <v>627</v>
      </c>
      <c r="J887" t="s">
        <v>23</v>
      </c>
      <c r="K887" t="s">
        <v>666</v>
      </c>
      <c r="L887" t="s">
        <v>37</v>
      </c>
      <c r="M887" t="s">
        <v>38</v>
      </c>
      <c r="N887" t="s">
        <v>661</v>
      </c>
      <c r="O887" t="s">
        <v>29</v>
      </c>
      <c r="P887">
        <v>1</v>
      </c>
      <c r="Q887">
        <v>1</v>
      </c>
      <c r="R887">
        <v>1</v>
      </c>
      <c r="S887">
        <v>0</v>
      </c>
      <c r="T887" t="s">
        <v>15888</v>
      </c>
      <c r="U887" t="s">
        <v>15891</v>
      </c>
      <c r="V887" t="s">
        <v>13664</v>
      </c>
      <c r="W887" t="s">
        <v>15891</v>
      </c>
      <c r="X887" t="s">
        <v>15891</v>
      </c>
      <c r="Y887" t="s">
        <v>15896</v>
      </c>
      <c r="Z887" t="s">
        <v>15896</v>
      </c>
      <c r="AA887" t="s">
        <v>15897</v>
      </c>
      <c r="AB887" t="s">
        <v>667</v>
      </c>
      <c r="AC887" t="s">
        <v>664</v>
      </c>
      <c r="AD887" t="s">
        <v>662</v>
      </c>
      <c r="AE887" t="s">
        <v>663</v>
      </c>
      <c r="AF887" t="s">
        <v>665</v>
      </c>
    </row>
    <row r="888" spans="1:32" x14ac:dyDescent="0.25">
      <c r="A888">
        <v>323675</v>
      </c>
      <c r="B888" t="s">
        <v>4437</v>
      </c>
      <c r="C888">
        <v>40000000</v>
      </c>
      <c r="D888">
        <v>124827316</v>
      </c>
      <c r="E888">
        <v>42383</v>
      </c>
      <c r="F888">
        <v>25.136081999999998</v>
      </c>
      <c r="G888">
        <v>102</v>
      </c>
      <c r="H888">
        <v>6.1</v>
      </c>
      <c r="I888">
        <v>555</v>
      </c>
      <c r="J888" t="s">
        <v>23</v>
      </c>
      <c r="K888" t="s">
        <v>4439</v>
      </c>
      <c r="L888" t="s">
        <v>37</v>
      </c>
      <c r="M888" t="s">
        <v>38</v>
      </c>
      <c r="N888" t="s">
        <v>924</v>
      </c>
      <c r="O888" t="s">
        <v>29</v>
      </c>
      <c r="P888">
        <v>1</v>
      </c>
      <c r="Q888">
        <v>1</v>
      </c>
      <c r="R888">
        <v>1</v>
      </c>
      <c r="S888">
        <v>1</v>
      </c>
      <c r="T888" t="s">
        <v>15888</v>
      </c>
      <c r="U888" t="s">
        <v>15890</v>
      </c>
      <c r="V888" t="s">
        <v>13664</v>
      </c>
      <c r="W888" t="s">
        <v>15891</v>
      </c>
      <c r="X888" t="s">
        <v>15891</v>
      </c>
      <c r="Y888" t="s">
        <v>15895</v>
      </c>
      <c r="Z888" t="s">
        <v>15896</v>
      </c>
      <c r="AA888" t="s">
        <v>15894</v>
      </c>
      <c r="AB888" t="s">
        <v>4440</v>
      </c>
      <c r="AC888" t="s">
        <v>4437</v>
      </c>
      <c r="AD888" t="s">
        <v>4435</v>
      </c>
      <c r="AE888" t="s">
        <v>4436</v>
      </c>
      <c r="AF888" t="s">
        <v>4438</v>
      </c>
    </row>
    <row r="889" spans="1:32" x14ac:dyDescent="0.25">
      <c r="A889">
        <v>41233</v>
      </c>
      <c r="B889" t="s">
        <v>5981</v>
      </c>
      <c r="C889">
        <v>30000000</v>
      </c>
      <c r="D889">
        <v>159291809</v>
      </c>
      <c r="E889">
        <v>40394</v>
      </c>
      <c r="F889">
        <v>25.060341999999999</v>
      </c>
      <c r="G889">
        <v>107</v>
      </c>
      <c r="H889">
        <v>6.6</v>
      </c>
      <c r="I889">
        <v>582</v>
      </c>
      <c r="J889" t="s">
        <v>23</v>
      </c>
      <c r="K889" t="s">
        <v>5983</v>
      </c>
      <c r="L889" t="s">
        <v>37</v>
      </c>
      <c r="M889" t="s">
        <v>38</v>
      </c>
      <c r="N889" t="s">
        <v>231</v>
      </c>
      <c r="O889" t="s">
        <v>29</v>
      </c>
      <c r="P889">
        <v>1</v>
      </c>
      <c r="Q889">
        <v>1</v>
      </c>
      <c r="R889">
        <v>1</v>
      </c>
      <c r="S889">
        <v>0</v>
      </c>
      <c r="T889" t="s">
        <v>15888</v>
      </c>
      <c r="U889" t="s">
        <v>15891</v>
      </c>
      <c r="V889" t="s">
        <v>15891</v>
      </c>
      <c r="W889" t="s">
        <v>15901</v>
      </c>
      <c r="X889" t="s">
        <v>15891</v>
      </c>
      <c r="Y889" t="s">
        <v>15897</v>
      </c>
      <c r="Z889" t="s">
        <v>15911</v>
      </c>
      <c r="AA889" t="s">
        <v>15915</v>
      </c>
      <c r="AB889" t="s">
        <v>5984</v>
      </c>
      <c r="AC889" t="s">
        <v>5981</v>
      </c>
      <c r="AD889" t="s">
        <v>5979</v>
      </c>
      <c r="AE889" t="s">
        <v>5980</v>
      </c>
      <c r="AF889" t="s">
        <v>5982</v>
      </c>
    </row>
    <row r="890" spans="1:32" x14ac:dyDescent="0.25">
      <c r="A890">
        <v>617</v>
      </c>
      <c r="B890" t="s">
        <v>7846</v>
      </c>
      <c r="C890">
        <v>20000000</v>
      </c>
      <c r="D890">
        <v>67200000</v>
      </c>
      <c r="E890">
        <v>35874</v>
      </c>
      <c r="F890">
        <v>25.041992</v>
      </c>
      <c r="G890">
        <v>108</v>
      </c>
      <c r="H890">
        <v>6.3</v>
      </c>
      <c r="I890">
        <v>444</v>
      </c>
      <c r="J890" t="s">
        <v>23</v>
      </c>
      <c r="K890" t="s">
        <v>7848</v>
      </c>
      <c r="L890" t="s">
        <v>37</v>
      </c>
      <c r="M890" t="s">
        <v>38</v>
      </c>
      <c r="N890" t="s">
        <v>2333</v>
      </c>
      <c r="O890" t="s">
        <v>29</v>
      </c>
      <c r="P890">
        <v>1</v>
      </c>
      <c r="Q890">
        <v>1</v>
      </c>
      <c r="R890">
        <v>1</v>
      </c>
      <c r="S890">
        <v>0</v>
      </c>
      <c r="T890" t="s">
        <v>15888</v>
      </c>
      <c r="U890" t="s">
        <v>15891</v>
      </c>
      <c r="V890" t="s">
        <v>15891</v>
      </c>
      <c r="W890" t="s">
        <v>15901</v>
      </c>
      <c r="X890" t="s">
        <v>15891</v>
      </c>
      <c r="Y890" t="s">
        <v>15897</v>
      </c>
      <c r="Z890" t="s">
        <v>15911</v>
      </c>
      <c r="AA890" t="s">
        <v>15915</v>
      </c>
      <c r="AB890" t="s">
        <v>7849</v>
      </c>
      <c r="AC890" t="s">
        <v>7846</v>
      </c>
      <c r="AE890" t="s">
        <v>7845</v>
      </c>
      <c r="AF890" t="s">
        <v>7847</v>
      </c>
    </row>
    <row r="891" spans="1:32" x14ac:dyDescent="0.25">
      <c r="A891">
        <v>1788</v>
      </c>
      <c r="B891" t="s">
        <v>7186</v>
      </c>
      <c r="C891">
        <v>8200000</v>
      </c>
      <c r="D891">
        <v>80035402</v>
      </c>
      <c r="E891">
        <v>30729</v>
      </c>
      <c r="F891">
        <v>25.034140000000001</v>
      </c>
      <c r="G891">
        <v>107</v>
      </c>
      <c r="H891">
        <v>6.4</v>
      </c>
      <c r="I891">
        <v>505</v>
      </c>
      <c r="J891" t="s">
        <v>23</v>
      </c>
      <c r="K891" t="s">
        <v>7188</v>
      </c>
      <c r="L891" t="s">
        <v>37</v>
      </c>
      <c r="M891" t="s">
        <v>38</v>
      </c>
      <c r="N891" t="s">
        <v>7184</v>
      </c>
      <c r="O891" t="s">
        <v>29</v>
      </c>
      <c r="P891">
        <v>1</v>
      </c>
      <c r="Q891">
        <v>1</v>
      </c>
      <c r="R891">
        <v>1</v>
      </c>
      <c r="S891">
        <v>1</v>
      </c>
      <c r="T891" t="s">
        <v>15888</v>
      </c>
      <c r="U891" t="s">
        <v>15891</v>
      </c>
      <c r="V891" t="s">
        <v>15891</v>
      </c>
      <c r="W891" t="s">
        <v>15901</v>
      </c>
      <c r="X891" t="s">
        <v>15891</v>
      </c>
      <c r="Y891" t="s">
        <v>15897</v>
      </c>
      <c r="Z891" t="s">
        <v>15911</v>
      </c>
      <c r="AA891" t="s">
        <v>15915</v>
      </c>
      <c r="AC891" t="s">
        <v>7186</v>
      </c>
      <c r="AE891" t="s">
        <v>7185</v>
      </c>
      <c r="AF891" t="s">
        <v>7187</v>
      </c>
    </row>
    <row r="892" spans="1:32" x14ac:dyDescent="0.25">
      <c r="A892">
        <v>188207</v>
      </c>
      <c r="B892" t="s">
        <v>2336</v>
      </c>
      <c r="C892">
        <v>70000000</v>
      </c>
      <c r="D892">
        <v>61279452</v>
      </c>
      <c r="E892">
        <v>41649</v>
      </c>
      <c r="F892">
        <v>25.020427999999999</v>
      </c>
      <c r="G892">
        <v>99</v>
      </c>
      <c r="H892">
        <v>4.4000000000000004</v>
      </c>
      <c r="I892">
        <v>533</v>
      </c>
      <c r="J892" t="s">
        <v>23</v>
      </c>
      <c r="K892" t="s">
        <v>1657</v>
      </c>
      <c r="L892" t="s">
        <v>37</v>
      </c>
      <c r="M892" t="s">
        <v>38</v>
      </c>
      <c r="N892" t="s">
        <v>134</v>
      </c>
      <c r="O892" t="s">
        <v>29</v>
      </c>
      <c r="P892">
        <v>1</v>
      </c>
      <c r="Q892">
        <v>1</v>
      </c>
      <c r="R892">
        <v>1</v>
      </c>
      <c r="S892">
        <v>0</v>
      </c>
      <c r="T892" t="s">
        <v>15888</v>
      </c>
      <c r="U892" t="s">
        <v>15890</v>
      </c>
      <c r="V892" t="s">
        <v>15891</v>
      </c>
      <c r="W892" t="s">
        <v>15891</v>
      </c>
      <c r="X892" t="s">
        <v>15891</v>
      </c>
      <c r="Y892" t="s">
        <v>15894</v>
      </c>
      <c r="Z892" t="s">
        <v>15897</v>
      </c>
      <c r="AA892" t="s">
        <v>15894</v>
      </c>
      <c r="AB892" t="s">
        <v>2338</v>
      </c>
      <c r="AC892" t="s">
        <v>2336</v>
      </c>
      <c r="AE892" t="s">
        <v>2335</v>
      </c>
      <c r="AF892" t="s">
        <v>2337</v>
      </c>
    </row>
    <row r="893" spans="1:32" x14ac:dyDescent="0.25">
      <c r="A893">
        <v>4234</v>
      </c>
      <c r="B893" t="s">
        <v>4393</v>
      </c>
      <c r="C893">
        <v>40000000</v>
      </c>
      <c r="D893">
        <v>161834276</v>
      </c>
      <c r="E893">
        <v>36559</v>
      </c>
      <c r="F893">
        <v>24.992056999999999</v>
      </c>
      <c r="G893">
        <v>116</v>
      </c>
      <c r="H893">
        <v>5.7</v>
      </c>
      <c r="I893">
        <v>736</v>
      </c>
      <c r="J893" t="s">
        <v>23</v>
      </c>
      <c r="K893" t="s">
        <v>4395</v>
      </c>
      <c r="L893" t="s">
        <v>37</v>
      </c>
      <c r="M893" t="s">
        <v>38</v>
      </c>
      <c r="N893" t="s">
        <v>3585</v>
      </c>
      <c r="O893" t="s">
        <v>29</v>
      </c>
      <c r="P893">
        <v>1</v>
      </c>
      <c r="Q893">
        <v>1</v>
      </c>
      <c r="R893">
        <v>1</v>
      </c>
      <c r="S893">
        <v>0</v>
      </c>
      <c r="T893" t="s">
        <v>15888</v>
      </c>
      <c r="U893" t="s">
        <v>15891</v>
      </c>
      <c r="V893" t="s">
        <v>15891</v>
      </c>
      <c r="W893" t="s">
        <v>15891</v>
      </c>
      <c r="X893" t="s">
        <v>15891</v>
      </c>
      <c r="Y893" t="s">
        <v>15897</v>
      </c>
      <c r="Z893" t="s">
        <v>15897</v>
      </c>
      <c r="AA893" t="s">
        <v>15897</v>
      </c>
      <c r="AB893" t="s">
        <v>4396</v>
      </c>
      <c r="AC893" t="s">
        <v>4393</v>
      </c>
      <c r="AE893" t="s">
        <v>4392</v>
      </c>
      <c r="AF893" t="s">
        <v>4394</v>
      </c>
    </row>
    <row r="894" spans="1:32" x14ac:dyDescent="0.25">
      <c r="A894">
        <v>2756</v>
      </c>
      <c r="B894" t="s">
        <v>2282</v>
      </c>
      <c r="C894">
        <v>70000000</v>
      </c>
      <c r="D894">
        <v>90000098</v>
      </c>
      <c r="E894">
        <v>32729</v>
      </c>
      <c r="F894">
        <v>24.961625000000002</v>
      </c>
      <c r="G894">
        <v>139</v>
      </c>
      <c r="H894">
        <v>7.1</v>
      </c>
      <c r="I894">
        <v>808</v>
      </c>
      <c r="J894" t="s">
        <v>23</v>
      </c>
      <c r="K894" t="s">
        <v>2284</v>
      </c>
      <c r="L894" t="s">
        <v>37</v>
      </c>
      <c r="M894" t="s">
        <v>38</v>
      </c>
      <c r="N894" t="s">
        <v>196</v>
      </c>
      <c r="O894" t="s">
        <v>29</v>
      </c>
      <c r="P894">
        <v>1</v>
      </c>
      <c r="Q894">
        <v>1</v>
      </c>
      <c r="R894">
        <v>1</v>
      </c>
      <c r="S894">
        <v>1</v>
      </c>
      <c r="T894" t="s">
        <v>15888</v>
      </c>
      <c r="U894" t="s">
        <v>15890</v>
      </c>
      <c r="V894" t="s">
        <v>15891</v>
      </c>
      <c r="W894" t="s">
        <v>15891</v>
      </c>
      <c r="X894" t="s">
        <v>15905</v>
      </c>
      <c r="Y894" t="s">
        <v>15894</v>
      </c>
      <c r="Z894" t="s">
        <v>15897</v>
      </c>
      <c r="AA894" t="s">
        <v>15894</v>
      </c>
      <c r="AB894" t="s">
        <v>2285</v>
      </c>
      <c r="AC894" t="s">
        <v>2282</v>
      </c>
      <c r="AE894" t="s">
        <v>2281</v>
      </c>
      <c r="AF894" t="s">
        <v>2283</v>
      </c>
    </row>
    <row r="895" spans="1:32" x14ac:dyDescent="0.25">
      <c r="A895">
        <v>2277</v>
      </c>
      <c r="B895" t="s">
        <v>1453</v>
      </c>
      <c r="C895">
        <v>100000000</v>
      </c>
      <c r="D895">
        <v>93700000</v>
      </c>
      <c r="E895">
        <v>36511</v>
      </c>
      <c r="F895">
        <v>24.939295000000001</v>
      </c>
      <c r="G895">
        <v>131</v>
      </c>
      <c r="H895">
        <v>6.9</v>
      </c>
      <c r="I895">
        <v>963</v>
      </c>
      <c r="J895" t="s">
        <v>23</v>
      </c>
      <c r="K895" t="s">
        <v>1455</v>
      </c>
      <c r="L895" t="s">
        <v>334</v>
      </c>
      <c r="M895" t="s">
        <v>38</v>
      </c>
      <c r="N895" t="s">
        <v>1451</v>
      </c>
      <c r="O895" t="s">
        <v>29</v>
      </c>
      <c r="P895">
        <v>1</v>
      </c>
      <c r="Q895">
        <v>2</v>
      </c>
      <c r="R895">
        <v>1</v>
      </c>
      <c r="S895">
        <v>0</v>
      </c>
      <c r="T895" t="s">
        <v>15888</v>
      </c>
      <c r="U895" t="s">
        <v>15891</v>
      </c>
      <c r="V895" t="s">
        <v>13664</v>
      </c>
      <c r="W895" t="s">
        <v>15891</v>
      </c>
      <c r="X895" t="s">
        <v>15891</v>
      </c>
      <c r="Y895" t="s">
        <v>15896</v>
      </c>
      <c r="Z895" t="s">
        <v>15896</v>
      </c>
      <c r="AA895" t="s">
        <v>15897</v>
      </c>
      <c r="AB895" t="s">
        <v>1456</v>
      </c>
      <c r="AC895" t="s">
        <v>1453</v>
      </c>
      <c r="AE895" t="s">
        <v>1452</v>
      </c>
      <c r="AF895" t="s">
        <v>1454</v>
      </c>
    </row>
    <row r="896" spans="1:32" x14ac:dyDescent="0.25">
      <c r="A896">
        <v>15373</v>
      </c>
      <c r="B896" t="s">
        <v>6312</v>
      </c>
      <c r="C896">
        <v>28000000</v>
      </c>
      <c r="D896">
        <v>92380927</v>
      </c>
      <c r="E896">
        <v>39481</v>
      </c>
      <c r="F896">
        <v>24.917665</v>
      </c>
      <c r="G896">
        <v>99</v>
      </c>
      <c r="H896">
        <v>6.4</v>
      </c>
      <c r="I896">
        <v>564</v>
      </c>
      <c r="J896" t="s">
        <v>23</v>
      </c>
      <c r="K896" t="s">
        <v>6314</v>
      </c>
      <c r="L896" t="s">
        <v>37</v>
      </c>
      <c r="M896" t="s">
        <v>38</v>
      </c>
      <c r="N896" t="s">
        <v>661</v>
      </c>
      <c r="O896" t="s">
        <v>29</v>
      </c>
      <c r="P896">
        <v>1</v>
      </c>
      <c r="Q896">
        <v>1</v>
      </c>
      <c r="R896">
        <v>1</v>
      </c>
      <c r="S896">
        <v>1</v>
      </c>
      <c r="T896" t="s">
        <v>15888</v>
      </c>
      <c r="U896" t="s">
        <v>15891</v>
      </c>
      <c r="V896" t="s">
        <v>13664</v>
      </c>
      <c r="W896" t="s">
        <v>15891</v>
      </c>
      <c r="X896" t="s">
        <v>15891</v>
      </c>
      <c r="Y896" t="s">
        <v>15896</v>
      </c>
      <c r="Z896" t="s">
        <v>15896</v>
      </c>
      <c r="AA896" t="s">
        <v>15897</v>
      </c>
      <c r="AB896" t="s">
        <v>6315</v>
      </c>
      <c r="AC896" t="s">
        <v>6312</v>
      </c>
      <c r="AE896" t="s">
        <v>6311</v>
      </c>
      <c r="AF896" t="s">
        <v>6313</v>
      </c>
    </row>
    <row r="897" spans="1:32" x14ac:dyDescent="0.25">
      <c r="A897">
        <v>34813</v>
      </c>
      <c r="B897" t="s">
        <v>6990</v>
      </c>
      <c r="C897">
        <v>25000000</v>
      </c>
      <c r="D897">
        <v>23580000</v>
      </c>
      <c r="E897">
        <v>40291</v>
      </c>
      <c r="F897">
        <v>24.903417999999999</v>
      </c>
      <c r="G897">
        <v>97</v>
      </c>
      <c r="H897">
        <v>6.2</v>
      </c>
      <c r="I897">
        <v>515</v>
      </c>
      <c r="J897" t="s">
        <v>23</v>
      </c>
      <c r="K897" t="s">
        <v>6992</v>
      </c>
      <c r="L897" t="s">
        <v>37</v>
      </c>
      <c r="M897" t="s">
        <v>38</v>
      </c>
      <c r="N897" t="s">
        <v>6987</v>
      </c>
      <c r="O897" t="s">
        <v>29</v>
      </c>
      <c r="P897">
        <v>1</v>
      </c>
      <c r="Q897">
        <v>1</v>
      </c>
      <c r="R897">
        <v>1</v>
      </c>
      <c r="S897">
        <v>1</v>
      </c>
      <c r="T897" t="s">
        <v>15888</v>
      </c>
      <c r="U897" t="s">
        <v>15890</v>
      </c>
      <c r="V897" t="s">
        <v>15891</v>
      </c>
      <c r="W897" t="s">
        <v>15891</v>
      </c>
      <c r="X897" t="s">
        <v>15905</v>
      </c>
      <c r="Y897" t="s">
        <v>15894</v>
      </c>
      <c r="Z897" t="s">
        <v>15897</v>
      </c>
      <c r="AA897" t="s">
        <v>15894</v>
      </c>
      <c r="AB897" t="s">
        <v>6993</v>
      </c>
      <c r="AC897" t="s">
        <v>6990</v>
      </c>
      <c r="AD897" t="s">
        <v>6988</v>
      </c>
      <c r="AE897" t="s">
        <v>6989</v>
      </c>
      <c r="AF897" t="s">
        <v>6991</v>
      </c>
    </row>
    <row r="898" spans="1:32" x14ac:dyDescent="0.25">
      <c r="A898">
        <v>10673</v>
      </c>
      <c r="B898" t="s">
        <v>8861</v>
      </c>
      <c r="C898">
        <v>15000000</v>
      </c>
      <c r="D898">
        <v>43848069</v>
      </c>
      <c r="E898">
        <v>32121</v>
      </c>
      <c r="F898">
        <v>24.898686999999999</v>
      </c>
      <c r="G898">
        <v>126</v>
      </c>
      <c r="H898">
        <v>7</v>
      </c>
      <c r="I898">
        <v>546</v>
      </c>
      <c r="J898" t="s">
        <v>23</v>
      </c>
      <c r="K898" t="s">
        <v>1457</v>
      </c>
      <c r="L898" t="s">
        <v>37</v>
      </c>
      <c r="M898" t="s">
        <v>38</v>
      </c>
      <c r="N898" t="s">
        <v>3295</v>
      </c>
      <c r="O898" t="s">
        <v>29</v>
      </c>
      <c r="P898">
        <v>1</v>
      </c>
      <c r="Q898">
        <v>1</v>
      </c>
      <c r="R898">
        <v>1</v>
      </c>
      <c r="S898">
        <v>1</v>
      </c>
      <c r="T898" t="s">
        <v>15888</v>
      </c>
      <c r="U898" t="s">
        <v>15891</v>
      </c>
      <c r="V898" t="s">
        <v>15891</v>
      </c>
      <c r="W898" t="s">
        <v>15901</v>
      </c>
      <c r="X898" t="s">
        <v>15891</v>
      </c>
      <c r="Y898" t="s">
        <v>15897</v>
      </c>
      <c r="Z898" t="s">
        <v>15911</v>
      </c>
      <c r="AA898" t="s">
        <v>15915</v>
      </c>
      <c r="AB898" t="s">
        <v>8863</v>
      </c>
      <c r="AC898" t="s">
        <v>8861</v>
      </c>
      <c r="AE898" t="s">
        <v>8860</v>
      </c>
      <c r="AF898" t="s">
        <v>8862</v>
      </c>
    </row>
    <row r="899" spans="1:32" x14ac:dyDescent="0.25">
      <c r="A899">
        <v>7461</v>
      </c>
      <c r="B899" t="s">
        <v>4459</v>
      </c>
      <c r="C899">
        <v>40000000</v>
      </c>
      <c r="D899">
        <v>151161491</v>
      </c>
      <c r="E899">
        <v>39479</v>
      </c>
      <c r="F899">
        <v>24.862767000000002</v>
      </c>
      <c r="G899">
        <v>90</v>
      </c>
      <c r="H899">
        <v>6.2</v>
      </c>
      <c r="I899">
        <v>716</v>
      </c>
      <c r="J899" t="s">
        <v>23</v>
      </c>
      <c r="K899" t="s">
        <v>4461</v>
      </c>
      <c r="L899" t="s">
        <v>37</v>
      </c>
      <c r="M899" t="s">
        <v>507</v>
      </c>
      <c r="N899" t="s">
        <v>2297</v>
      </c>
      <c r="O899" t="s">
        <v>29</v>
      </c>
      <c r="P899">
        <v>1</v>
      </c>
      <c r="Q899">
        <v>1</v>
      </c>
      <c r="R899">
        <v>2</v>
      </c>
      <c r="S899">
        <v>0</v>
      </c>
      <c r="T899" t="s">
        <v>15888</v>
      </c>
      <c r="U899" t="s">
        <v>15890</v>
      </c>
      <c r="V899" t="s">
        <v>15891</v>
      </c>
      <c r="W899" t="s">
        <v>15901</v>
      </c>
      <c r="X899" t="s">
        <v>15905</v>
      </c>
      <c r="Y899" t="s">
        <v>15894</v>
      </c>
      <c r="Z899" t="s">
        <v>15911</v>
      </c>
      <c r="AA899" t="s">
        <v>15914</v>
      </c>
      <c r="AB899" t="s">
        <v>4462</v>
      </c>
      <c r="AC899" t="s">
        <v>4459</v>
      </c>
      <c r="AD899" t="s">
        <v>4457</v>
      </c>
      <c r="AE899" t="s">
        <v>4458</v>
      </c>
      <c r="AF899" t="s">
        <v>4460</v>
      </c>
    </row>
    <row r="900" spans="1:32" x14ac:dyDescent="0.25">
      <c r="A900">
        <v>2118</v>
      </c>
      <c r="B900" t="s">
        <v>5222</v>
      </c>
      <c r="C900">
        <v>35000000</v>
      </c>
      <c r="D900">
        <v>126216940</v>
      </c>
      <c r="E900">
        <v>35692</v>
      </c>
      <c r="F900">
        <v>24.860326000000001</v>
      </c>
      <c r="G900">
        <v>138</v>
      </c>
      <c r="H900">
        <v>7.7</v>
      </c>
      <c r="I900">
        <v>1310</v>
      </c>
      <c r="J900" t="s">
        <v>23</v>
      </c>
      <c r="K900" t="s">
        <v>5224</v>
      </c>
      <c r="L900" t="s">
        <v>37</v>
      </c>
      <c r="M900" t="s">
        <v>38</v>
      </c>
      <c r="N900" t="s">
        <v>1252</v>
      </c>
      <c r="O900" t="s">
        <v>29</v>
      </c>
      <c r="P900">
        <v>1</v>
      </c>
      <c r="Q900">
        <v>1</v>
      </c>
      <c r="R900">
        <v>1</v>
      </c>
      <c r="S900">
        <v>1</v>
      </c>
      <c r="T900" t="s">
        <v>15888</v>
      </c>
      <c r="U900" t="s">
        <v>15891</v>
      </c>
      <c r="V900" t="s">
        <v>15891</v>
      </c>
      <c r="W900" t="s">
        <v>15901</v>
      </c>
      <c r="X900" t="s">
        <v>15905</v>
      </c>
      <c r="Y900" t="s">
        <v>15897</v>
      </c>
      <c r="Z900" t="s">
        <v>15911</v>
      </c>
      <c r="AA900" t="s">
        <v>15915</v>
      </c>
      <c r="AB900" t="s">
        <v>5225</v>
      </c>
      <c r="AC900" t="s">
        <v>5222</v>
      </c>
      <c r="AE900" t="s">
        <v>5221</v>
      </c>
      <c r="AF900" t="s">
        <v>5223</v>
      </c>
    </row>
    <row r="901" spans="1:32" x14ac:dyDescent="0.25">
      <c r="A901">
        <v>228066</v>
      </c>
      <c r="B901" t="s">
        <v>4170</v>
      </c>
      <c r="C901">
        <v>40000000</v>
      </c>
      <c r="D901">
        <v>34227298</v>
      </c>
      <c r="E901">
        <v>42318</v>
      </c>
      <c r="F901">
        <v>24.821138000000001</v>
      </c>
      <c r="G901">
        <v>109</v>
      </c>
      <c r="H901">
        <v>5.6</v>
      </c>
      <c r="I901">
        <v>685</v>
      </c>
      <c r="J901" t="s">
        <v>23</v>
      </c>
      <c r="K901" t="s">
        <v>4172</v>
      </c>
      <c r="L901" t="s">
        <v>41</v>
      </c>
      <c r="M901" t="s">
        <v>38</v>
      </c>
      <c r="N901" t="s">
        <v>1784</v>
      </c>
      <c r="O901" t="s">
        <v>29</v>
      </c>
      <c r="P901">
        <v>1</v>
      </c>
      <c r="Q901">
        <v>2</v>
      </c>
      <c r="R901">
        <v>1</v>
      </c>
      <c r="S901">
        <v>1</v>
      </c>
      <c r="T901" t="s">
        <v>15888</v>
      </c>
      <c r="U901" t="s">
        <v>15891</v>
      </c>
      <c r="V901" t="s">
        <v>15891</v>
      </c>
      <c r="W901" t="s">
        <v>15901</v>
      </c>
      <c r="X901" t="s">
        <v>15905</v>
      </c>
      <c r="Y901" t="s">
        <v>15897</v>
      </c>
      <c r="Z901" t="s">
        <v>15911</v>
      </c>
      <c r="AA901" t="s">
        <v>15915</v>
      </c>
      <c r="AB901" t="s">
        <v>4173</v>
      </c>
      <c r="AC901" t="s">
        <v>4170</v>
      </c>
      <c r="AD901" t="s">
        <v>4168</v>
      </c>
      <c r="AE901" t="s">
        <v>4169</v>
      </c>
      <c r="AF901" t="s">
        <v>4171</v>
      </c>
    </row>
    <row r="902" spans="1:32" x14ac:dyDescent="0.25">
      <c r="A902">
        <v>1547</v>
      </c>
      <c r="B902" t="s">
        <v>11281</v>
      </c>
      <c r="C902">
        <v>8500000</v>
      </c>
      <c r="D902">
        <v>32222567</v>
      </c>
      <c r="E902">
        <v>31989</v>
      </c>
      <c r="F902">
        <v>24.750909</v>
      </c>
      <c r="G902">
        <v>97</v>
      </c>
      <c r="H902">
        <v>6.8</v>
      </c>
      <c r="I902">
        <v>538</v>
      </c>
      <c r="J902" t="s">
        <v>23</v>
      </c>
      <c r="K902" t="s">
        <v>2446</v>
      </c>
      <c r="L902" t="s">
        <v>37</v>
      </c>
      <c r="M902" t="s">
        <v>38</v>
      </c>
      <c r="N902" t="s">
        <v>5419</v>
      </c>
      <c r="O902" t="s">
        <v>29</v>
      </c>
      <c r="P902">
        <v>1</v>
      </c>
      <c r="Q902">
        <v>1</v>
      </c>
      <c r="R902">
        <v>1</v>
      </c>
      <c r="S902">
        <v>1</v>
      </c>
      <c r="T902" t="s">
        <v>15888</v>
      </c>
      <c r="U902" t="s">
        <v>15891</v>
      </c>
      <c r="V902" t="s">
        <v>13664</v>
      </c>
      <c r="W902" t="s">
        <v>15891</v>
      </c>
      <c r="X902" t="s">
        <v>15891</v>
      </c>
      <c r="Y902" t="s">
        <v>15896</v>
      </c>
      <c r="Z902" t="s">
        <v>15896</v>
      </c>
      <c r="AA902" t="s">
        <v>15897</v>
      </c>
      <c r="AB902" t="s">
        <v>11283</v>
      </c>
      <c r="AC902" t="s">
        <v>11281</v>
      </c>
      <c r="AE902" t="s">
        <v>11280</v>
      </c>
      <c r="AF902" t="s">
        <v>11282</v>
      </c>
    </row>
    <row r="903" spans="1:32" x14ac:dyDescent="0.25">
      <c r="A903">
        <v>11635</v>
      </c>
      <c r="B903" t="s">
        <v>7191</v>
      </c>
      <c r="C903">
        <v>24000000</v>
      </c>
      <c r="D903">
        <v>87055349</v>
      </c>
      <c r="E903">
        <v>37673</v>
      </c>
      <c r="F903">
        <v>24.70166</v>
      </c>
      <c r="G903">
        <v>91</v>
      </c>
      <c r="H903">
        <v>6.6</v>
      </c>
      <c r="I903">
        <v>541</v>
      </c>
      <c r="J903" t="s">
        <v>23</v>
      </c>
      <c r="K903" t="s">
        <v>7193</v>
      </c>
      <c r="L903" t="s">
        <v>37</v>
      </c>
      <c r="M903" t="s">
        <v>38</v>
      </c>
      <c r="N903" t="s">
        <v>661</v>
      </c>
      <c r="O903" t="s">
        <v>29</v>
      </c>
      <c r="P903">
        <v>1</v>
      </c>
      <c r="Q903">
        <v>1</v>
      </c>
      <c r="R903">
        <v>1</v>
      </c>
      <c r="S903">
        <v>0</v>
      </c>
      <c r="T903" t="s">
        <v>15888</v>
      </c>
      <c r="U903" t="s">
        <v>15891</v>
      </c>
      <c r="V903" t="s">
        <v>13664</v>
      </c>
      <c r="W903" t="s">
        <v>15891</v>
      </c>
      <c r="X903" t="s">
        <v>15891</v>
      </c>
      <c r="Y903" t="s">
        <v>15896</v>
      </c>
      <c r="Z903" t="s">
        <v>15896</v>
      </c>
      <c r="AA903" t="s">
        <v>15897</v>
      </c>
      <c r="AB903" t="s">
        <v>7194</v>
      </c>
      <c r="AC903" t="s">
        <v>7191</v>
      </c>
      <c r="AD903" t="s">
        <v>7189</v>
      </c>
      <c r="AE903" t="s">
        <v>7190</v>
      </c>
      <c r="AF903" t="s">
        <v>7192</v>
      </c>
    </row>
    <row r="904" spans="1:32" x14ac:dyDescent="0.25">
      <c r="A904">
        <v>1852</v>
      </c>
      <c r="B904" t="s">
        <v>2480</v>
      </c>
      <c r="C904">
        <v>63000000</v>
      </c>
      <c r="D904">
        <v>162945894</v>
      </c>
      <c r="E904">
        <v>38938</v>
      </c>
      <c r="F904">
        <v>24.697533</v>
      </c>
      <c r="G904">
        <v>128</v>
      </c>
      <c r="H904">
        <v>5.9</v>
      </c>
      <c r="I904">
        <v>447</v>
      </c>
      <c r="J904" t="s">
        <v>23</v>
      </c>
      <c r="K904" t="s">
        <v>2482</v>
      </c>
      <c r="L904" t="s">
        <v>37</v>
      </c>
      <c r="M904" t="s">
        <v>38</v>
      </c>
      <c r="N904" t="s">
        <v>1463</v>
      </c>
      <c r="O904" t="s">
        <v>29</v>
      </c>
      <c r="P904">
        <v>1</v>
      </c>
      <c r="Q904">
        <v>1</v>
      </c>
      <c r="R904">
        <v>1</v>
      </c>
      <c r="S904">
        <v>1</v>
      </c>
      <c r="T904" t="s">
        <v>15888</v>
      </c>
      <c r="U904" t="s">
        <v>15891</v>
      </c>
      <c r="V904" t="s">
        <v>15891</v>
      </c>
      <c r="W904" t="s">
        <v>15901</v>
      </c>
      <c r="X904" t="s">
        <v>15905</v>
      </c>
      <c r="Y904" t="s">
        <v>15897</v>
      </c>
      <c r="Z904" t="s">
        <v>15911</v>
      </c>
      <c r="AA904" t="s">
        <v>15915</v>
      </c>
      <c r="AB904" t="s">
        <v>2483</v>
      </c>
      <c r="AC904" t="s">
        <v>2480</v>
      </c>
      <c r="AE904" t="s">
        <v>2479</v>
      </c>
      <c r="AF904" t="s">
        <v>2481</v>
      </c>
    </row>
    <row r="905" spans="1:32" x14ac:dyDescent="0.25">
      <c r="A905">
        <v>8292</v>
      </c>
      <c r="B905" t="s">
        <v>5884</v>
      </c>
      <c r="C905">
        <v>45000000</v>
      </c>
      <c r="D905">
        <v>92374674</v>
      </c>
      <c r="E905">
        <v>38575</v>
      </c>
      <c r="F905">
        <v>24.694551000000001</v>
      </c>
      <c r="G905">
        <v>109</v>
      </c>
      <c r="H905">
        <v>6.7</v>
      </c>
      <c r="I905">
        <v>607</v>
      </c>
      <c r="J905" t="s">
        <v>23</v>
      </c>
      <c r="K905" t="s">
        <v>5886</v>
      </c>
      <c r="L905" t="s">
        <v>37</v>
      </c>
      <c r="M905" t="s">
        <v>507</v>
      </c>
      <c r="N905" t="s">
        <v>1205</v>
      </c>
      <c r="O905" t="s">
        <v>29</v>
      </c>
      <c r="P905">
        <v>1</v>
      </c>
      <c r="Q905">
        <v>1</v>
      </c>
      <c r="R905">
        <v>2</v>
      </c>
      <c r="S905">
        <v>1</v>
      </c>
      <c r="T905" t="s">
        <v>15888</v>
      </c>
      <c r="U905" t="s">
        <v>15890</v>
      </c>
      <c r="V905" t="s">
        <v>15891</v>
      </c>
      <c r="W905" t="s">
        <v>15891</v>
      </c>
      <c r="X905" t="s">
        <v>15891</v>
      </c>
      <c r="Y905" t="s">
        <v>15894</v>
      </c>
      <c r="Z905" t="s">
        <v>15897</v>
      </c>
      <c r="AA905" t="s">
        <v>15894</v>
      </c>
      <c r="AB905" t="s">
        <v>5887</v>
      </c>
      <c r="AC905" t="s">
        <v>5884</v>
      </c>
      <c r="AD905" t="s">
        <v>5882</v>
      </c>
      <c r="AE905" t="s">
        <v>5883</v>
      </c>
      <c r="AF905" t="s">
        <v>5885</v>
      </c>
    </row>
    <row r="906" spans="1:32" x14ac:dyDescent="0.25">
      <c r="A906">
        <v>325789</v>
      </c>
      <c r="B906" t="s">
        <v>3928</v>
      </c>
      <c r="C906">
        <v>25000000</v>
      </c>
      <c r="D906">
        <v>15436808</v>
      </c>
      <c r="E906">
        <v>42564</v>
      </c>
      <c r="F906">
        <v>24.672234</v>
      </c>
      <c r="G906">
        <v>127</v>
      </c>
      <c r="H906">
        <v>6.6</v>
      </c>
      <c r="I906">
        <v>573</v>
      </c>
      <c r="J906" t="s">
        <v>23</v>
      </c>
      <c r="K906" t="s">
        <v>3930</v>
      </c>
      <c r="L906" t="s">
        <v>2620</v>
      </c>
      <c r="M906" t="s">
        <v>28</v>
      </c>
      <c r="N906" t="s">
        <v>2731</v>
      </c>
      <c r="O906" t="s">
        <v>29</v>
      </c>
      <c r="P906">
        <v>1</v>
      </c>
      <c r="Q906">
        <v>1</v>
      </c>
      <c r="R906">
        <v>2</v>
      </c>
      <c r="S906">
        <v>0</v>
      </c>
      <c r="T906" t="s">
        <v>15888</v>
      </c>
      <c r="U906" t="s">
        <v>15891</v>
      </c>
      <c r="V906" t="s">
        <v>15891</v>
      </c>
      <c r="W906" t="s">
        <v>15901</v>
      </c>
      <c r="X906" t="s">
        <v>15905</v>
      </c>
      <c r="Y906" t="s">
        <v>15897</v>
      </c>
      <c r="Z906" t="s">
        <v>15911</v>
      </c>
      <c r="AA906" t="s">
        <v>15915</v>
      </c>
      <c r="AB906" t="s">
        <v>3931</v>
      </c>
      <c r="AC906" t="s">
        <v>3928</v>
      </c>
      <c r="AD906" t="s">
        <v>3926</v>
      </c>
      <c r="AE906" t="s">
        <v>3927</v>
      </c>
      <c r="AF906" t="s">
        <v>3929</v>
      </c>
    </row>
    <row r="907" spans="1:32" x14ac:dyDescent="0.25">
      <c r="A907">
        <v>12201</v>
      </c>
      <c r="B907" t="s">
        <v>2888</v>
      </c>
      <c r="C907">
        <v>80000000</v>
      </c>
      <c r="D907">
        <v>74901339</v>
      </c>
      <c r="E907">
        <v>40207</v>
      </c>
      <c r="F907">
        <v>24.657931000000001</v>
      </c>
      <c r="G907">
        <v>117</v>
      </c>
      <c r="H907">
        <v>6.2</v>
      </c>
      <c r="I907">
        <v>487</v>
      </c>
      <c r="J907" t="s">
        <v>23</v>
      </c>
      <c r="K907" t="s">
        <v>2890</v>
      </c>
      <c r="L907" t="s">
        <v>41</v>
      </c>
      <c r="M907" t="s">
        <v>38</v>
      </c>
      <c r="N907" t="s">
        <v>1252</v>
      </c>
      <c r="O907" t="s">
        <v>29</v>
      </c>
      <c r="P907">
        <v>1</v>
      </c>
      <c r="Q907">
        <v>2</v>
      </c>
      <c r="R907">
        <v>1</v>
      </c>
      <c r="S907">
        <v>1</v>
      </c>
      <c r="T907" t="s">
        <v>15888</v>
      </c>
      <c r="U907" t="s">
        <v>15891</v>
      </c>
      <c r="V907" t="s">
        <v>15891</v>
      </c>
      <c r="W907" t="s">
        <v>15901</v>
      </c>
      <c r="X907" t="s">
        <v>15905</v>
      </c>
      <c r="Y907" t="s">
        <v>15897</v>
      </c>
      <c r="Z907" t="s">
        <v>15911</v>
      </c>
      <c r="AA907" t="s">
        <v>15915</v>
      </c>
      <c r="AB907" t="s">
        <v>2891</v>
      </c>
      <c r="AC907" t="s">
        <v>2888</v>
      </c>
      <c r="AE907" t="s">
        <v>2887</v>
      </c>
      <c r="AF907" t="s">
        <v>2889</v>
      </c>
    </row>
    <row r="908" spans="1:32" x14ac:dyDescent="0.25">
      <c r="A908">
        <v>136835</v>
      </c>
      <c r="B908" t="s">
        <v>9815</v>
      </c>
      <c r="C908">
        <v>13200000</v>
      </c>
      <c r="D908">
        <v>53830415</v>
      </c>
      <c r="E908">
        <v>41892</v>
      </c>
      <c r="F908">
        <v>24.656068000000001</v>
      </c>
      <c r="G908">
        <v>83</v>
      </c>
      <c r="H908">
        <v>5.6</v>
      </c>
      <c r="I908">
        <v>181</v>
      </c>
      <c r="J908" t="s">
        <v>23</v>
      </c>
      <c r="K908" t="s">
        <v>7183</v>
      </c>
      <c r="L908" t="s">
        <v>37</v>
      </c>
      <c r="M908" t="s">
        <v>38</v>
      </c>
      <c r="N908" t="s">
        <v>1435</v>
      </c>
      <c r="O908" t="s">
        <v>29</v>
      </c>
      <c r="P908">
        <v>1</v>
      </c>
      <c r="Q908">
        <v>1</v>
      </c>
      <c r="R908">
        <v>1</v>
      </c>
      <c r="S908">
        <v>0</v>
      </c>
      <c r="T908" t="s">
        <v>15888</v>
      </c>
      <c r="U908" t="s">
        <v>15891</v>
      </c>
      <c r="V908" t="s">
        <v>15891</v>
      </c>
      <c r="W908" t="s">
        <v>15891</v>
      </c>
      <c r="X908" t="s">
        <v>15905</v>
      </c>
      <c r="Y908" t="s">
        <v>15897</v>
      </c>
      <c r="Z908" t="s">
        <v>15897</v>
      </c>
      <c r="AA908" t="s">
        <v>15897</v>
      </c>
      <c r="AB908" t="s">
        <v>9817</v>
      </c>
      <c r="AC908" t="s">
        <v>9815</v>
      </c>
      <c r="AD908" t="s">
        <v>9813</v>
      </c>
      <c r="AE908" t="s">
        <v>9814</v>
      </c>
      <c r="AF908" t="s">
        <v>9816</v>
      </c>
    </row>
    <row r="909" spans="1:32" x14ac:dyDescent="0.25">
      <c r="A909">
        <v>152</v>
      </c>
      <c r="B909" t="s">
        <v>5197</v>
      </c>
      <c r="C909">
        <v>35000000</v>
      </c>
      <c r="D909">
        <v>139000000</v>
      </c>
      <c r="E909">
        <v>29195</v>
      </c>
      <c r="F909">
        <v>24.616634000000001</v>
      </c>
      <c r="G909">
        <v>132</v>
      </c>
      <c r="H909">
        <v>6.2</v>
      </c>
      <c r="I909">
        <v>530</v>
      </c>
      <c r="J909" t="s">
        <v>23</v>
      </c>
      <c r="K909" t="s">
        <v>2258</v>
      </c>
      <c r="L909" t="s">
        <v>37</v>
      </c>
      <c r="M909" t="s">
        <v>38</v>
      </c>
      <c r="N909" t="s">
        <v>894</v>
      </c>
      <c r="O909" t="s">
        <v>29</v>
      </c>
      <c r="P909">
        <v>1</v>
      </c>
      <c r="Q909">
        <v>1</v>
      </c>
      <c r="R909">
        <v>1</v>
      </c>
      <c r="S909">
        <v>1</v>
      </c>
      <c r="T909" t="s">
        <v>15888</v>
      </c>
      <c r="U909" t="s">
        <v>15891</v>
      </c>
      <c r="V909" t="s">
        <v>15891</v>
      </c>
      <c r="W909" t="s">
        <v>15891</v>
      </c>
      <c r="X909" t="s">
        <v>15891</v>
      </c>
      <c r="Y909" t="s">
        <v>15897</v>
      </c>
      <c r="Z909" t="s">
        <v>15897</v>
      </c>
      <c r="AA909" t="s">
        <v>15897</v>
      </c>
      <c r="AB909" t="s">
        <v>5199</v>
      </c>
      <c r="AC909" t="s">
        <v>5197</v>
      </c>
      <c r="AE909" t="s">
        <v>5196</v>
      </c>
      <c r="AF909" t="s">
        <v>5198</v>
      </c>
    </row>
    <row r="910" spans="1:32" x14ac:dyDescent="0.25">
      <c r="A910">
        <v>64689</v>
      </c>
      <c r="B910" t="s">
        <v>9375</v>
      </c>
      <c r="C910">
        <v>15000000</v>
      </c>
      <c r="D910">
        <v>37930465</v>
      </c>
      <c r="E910">
        <v>41172</v>
      </c>
      <c r="F910">
        <v>24.612603</v>
      </c>
      <c r="G910">
        <v>97</v>
      </c>
      <c r="H910">
        <v>5.8</v>
      </c>
      <c r="I910">
        <v>742</v>
      </c>
      <c r="J910" t="s">
        <v>23</v>
      </c>
      <c r="K910" t="s">
        <v>9377</v>
      </c>
      <c r="L910" t="s">
        <v>37</v>
      </c>
      <c r="M910" t="s">
        <v>38</v>
      </c>
      <c r="N910" t="s">
        <v>1435</v>
      </c>
      <c r="O910" t="s">
        <v>29</v>
      </c>
      <c r="P910">
        <v>1</v>
      </c>
      <c r="Q910">
        <v>1</v>
      </c>
      <c r="R910">
        <v>1</v>
      </c>
      <c r="S910">
        <v>0</v>
      </c>
      <c r="T910" t="s">
        <v>15888</v>
      </c>
      <c r="U910" t="s">
        <v>15891</v>
      </c>
      <c r="V910" t="s">
        <v>15891</v>
      </c>
      <c r="W910" t="s">
        <v>15891</v>
      </c>
      <c r="X910" t="s">
        <v>15905</v>
      </c>
      <c r="Y910" t="s">
        <v>15897</v>
      </c>
      <c r="Z910" t="s">
        <v>15897</v>
      </c>
      <c r="AA910" t="s">
        <v>15897</v>
      </c>
      <c r="AB910" t="s">
        <v>9378</v>
      </c>
      <c r="AC910" t="s">
        <v>9375</v>
      </c>
      <c r="AD910" t="s">
        <v>9373</v>
      </c>
      <c r="AE910" t="s">
        <v>9374</v>
      </c>
      <c r="AF910" t="s">
        <v>9376</v>
      </c>
    </row>
    <row r="911" spans="1:32" x14ac:dyDescent="0.25">
      <c r="A911">
        <v>1381</v>
      </c>
      <c r="B911" t="s">
        <v>5531</v>
      </c>
      <c r="C911">
        <v>35000000</v>
      </c>
      <c r="D911">
        <v>15304890</v>
      </c>
      <c r="E911">
        <v>38966</v>
      </c>
      <c r="F911">
        <v>24.606012</v>
      </c>
      <c r="G911">
        <v>96</v>
      </c>
      <c r="H911">
        <v>6.8</v>
      </c>
      <c r="I911">
        <v>827</v>
      </c>
      <c r="J911" t="s">
        <v>23</v>
      </c>
      <c r="K911" t="s">
        <v>5533</v>
      </c>
      <c r="L911" t="s">
        <v>37</v>
      </c>
      <c r="M911" t="s">
        <v>38</v>
      </c>
      <c r="N911" t="s">
        <v>5528</v>
      </c>
      <c r="O911" t="s">
        <v>29</v>
      </c>
      <c r="P911">
        <v>1</v>
      </c>
      <c r="Q911">
        <v>1</v>
      </c>
      <c r="R911">
        <v>1</v>
      </c>
      <c r="S911">
        <v>1</v>
      </c>
      <c r="T911" t="s">
        <v>15888</v>
      </c>
      <c r="U911" t="s">
        <v>15891</v>
      </c>
      <c r="V911" t="s">
        <v>15891</v>
      </c>
      <c r="W911" t="s">
        <v>15901</v>
      </c>
      <c r="X911" t="s">
        <v>15891</v>
      </c>
      <c r="Y911" t="s">
        <v>15897</v>
      </c>
      <c r="Z911" t="s">
        <v>15911</v>
      </c>
      <c r="AA911" t="s">
        <v>15915</v>
      </c>
      <c r="AB911" t="s">
        <v>5534</v>
      </c>
      <c r="AC911" t="s">
        <v>5531</v>
      </c>
      <c r="AD911" t="s">
        <v>5529</v>
      </c>
      <c r="AE911" t="s">
        <v>5530</v>
      </c>
      <c r="AF911" t="s">
        <v>5532</v>
      </c>
    </row>
    <row r="912" spans="1:32" x14ac:dyDescent="0.25">
      <c r="A912">
        <v>522</v>
      </c>
      <c r="B912" t="s">
        <v>8616</v>
      </c>
      <c r="C912">
        <v>18000000</v>
      </c>
      <c r="D912">
        <v>5887457</v>
      </c>
      <c r="E912">
        <v>34604</v>
      </c>
      <c r="F912">
        <v>24.548632999999999</v>
      </c>
      <c r="G912">
        <v>127</v>
      </c>
      <c r="H912">
        <v>7.3</v>
      </c>
      <c r="I912">
        <v>630</v>
      </c>
      <c r="J912" t="s">
        <v>23</v>
      </c>
      <c r="K912" t="s">
        <v>860</v>
      </c>
      <c r="L912" t="s">
        <v>37</v>
      </c>
      <c r="M912" t="s">
        <v>38</v>
      </c>
      <c r="N912" t="s">
        <v>2037</v>
      </c>
      <c r="O912" t="s">
        <v>29</v>
      </c>
      <c r="P912">
        <v>1</v>
      </c>
      <c r="Q912">
        <v>1</v>
      </c>
      <c r="R912">
        <v>1</v>
      </c>
      <c r="S912">
        <v>0</v>
      </c>
      <c r="T912" t="s">
        <v>15888</v>
      </c>
      <c r="U912" t="s">
        <v>15891</v>
      </c>
      <c r="V912" t="s">
        <v>13664</v>
      </c>
      <c r="W912" t="s">
        <v>15901</v>
      </c>
      <c r="X912" t="s">
        <v>15891</v>
      </c>
      <c r="Y912" t="s">
        <v>15896</v>
      </c>
      <c r="Z912" t="s">
        <v>15912</v>
      </c>
      <c r="AA912" t="s">
        <v>15915</v>
      </c>
      <c r="AB912" t="s">
        <v>8618</v>
      </c>
      <c r="AC912" t="s">
        <v>8616</v>
      </c>
      <c r="AE912" t="s">
        <v>8615</v>
      </c>
      <c r="AF912" t="s">
        <v>8617</v>
      </c>
    </row>
    <row r="913" spans="1:32" x14ac:dyDescent="0.25">
      <c r="A913">
        <v>9268</v>
      </c>
      <c r="B913" t="s">
        <v>1165</v>
      </c>
      <c r="C913">
        <v>100000000</v>
      </c>
      <c r="D913">
        <v>242295562</v>
      </c>
      <c r="E913">
        <v>35237</v>
      </c>
      <c r="F913">
        <v>24.507987</v>
      </c>
      <c r="G913">
        <v>115</v>
      </c>
      <c r="H913">
        <v>5.6</v>
      </c>
      <c r="I913">
        <v>543</v>
      </c>
      <c r="J913" t="s">
        <v>23</v>
      </c>
      <c r="K913" t="s">
        <v>1167</v>
      </c>
      <c r="L913" t="s">
        <v>277</v>
      </c>
      <c r="M913" t="s">
        <v>38</v>
      </c>
      <c r="N913" t="s">
        <v>733</v>
      </c>
      <c r="O913" t="s">
        <v>29</v>
      </c>
      <c r="P913">
        <v>1</v>
      </c>
      <c r="Q913">
        <v>2</v>
      </c>
      <c r="R913">
        <v>1</v>
      </c>
      <c r="S913">
        <v>1</v>
      </c>
      <c r="T913" t="s">
        <v>15888</v>
      </c>
      <c r="U913" t="s">
        <v>15890</v>
      </c>
      <c r="V913" t="s">
        <v>15891</v>
      </c>
      <c r="W913" t="s">
        <v>15901</v>
      </c>
      <c r="X913" t="s">
        <v>15905</v>
      </c>
      <c r="Y913" t="s">
        <v>15894</v>
      </c>
      <c r="Z913" t="s">
        <v>15911</v>
      </c>
      <c r="AA913" t="s">
        <v>15914</v>
      </c>
      <c r="AB913" t="s">
        <v>1168</v>
      </c>
      <c r="AC913" t="s">
        <v>1165</v>
      </c>
      <c r="AD913" t="s">
        <v>1163</v>
      </c>
      <c r="AE913" t="s">
        <v>1164</v>
      </c>
      <c r="AF913" t="s">
        <v>1166</v>
      </c>
    </row>
    <row r="914" spans="1:32" x14ac:dyDescent="0.25">
      <c r="A914">
        <v>642</v>
      </c>
      <c r="B914" t="s">
        <v>12042</v>
      </c>
      <c r="C914">
        <v>6000000</v>
      </c>
      <c r="D914">
        <v>102308889</v>
      </c>
      <c r="E914">
        <v>25469</v>
      </c>
      <c r="F914">
        <v>24.499995999999999</v>
      </c>
      <c r="G914">
        <v>110</v>
      </c>
      <c r="H914">
        <v>7.4</v>
      </c>
      <c r="I914">
        <v>650</v>
      </c>
      <c r="J914" t="s">
        <v>23</v>
      </c>
      <c r="K914" t="s">
        <v>12044</v>
      </c>
      <c r="L914" t="s">
        <v>37</v>
      </c>
      <c r="M914" t="s">
        <v>28</v>
      </c>
      <c r="N914" t="s">
        <v>12040</v>
      </c>
      <c r="O914" t="s">
        <v>29</v>
      </c>
      <c r="P914">
        <v>1</v>
      </c>
      <c r="Q914">
        <v>1</v>
      </c>
      <c r="R914">
        <v>2</v>
      </c>
      <c r="S914">
        <v>1</v>
      </c>
      <c r="T914" t="s">
        <v>15888</v>
      </c>
      <c r="U914" t="s">
        <v>15891</v>
      </c>
      <c r="V914" t="s">
        <v>15891</v>
      </c>
      <c r="W914" t="s">
        <v>15901</v>
      </c>
      <c r="X914" t="s">
        <v>15891</v>
      </c>
      <c r="Y914" t="s">
        <v>15897</v>
      </c>
      <c r="Z914" t="s">
        <v>15911</v>
      </c>
      <c r="AA914" t="s">
        <v>15915</v>
      </c>
      <c r="AB914" t="s">
        <v>12045</v>
      </c>
      <c r="AC914" t="s">
        <v>12042</v>
      </c>
      <c r="AE914" t="s">
        <v>12041</v>
      </c>
      <c r="AF914" t="s">
        <v>12043</v>
      </c>
    </row>
    <row r="915" spans="1:32" x14ac:dyDescent="0.25">
      <c r="A915">
        <v>9759</v>
      </c>
      <c r="B915" t="s">
        <v>4055</v>
      </c>
      <c r="C915">
        <v>25000000</v>
      </c>
      <c r="D915">
        <v>56422687</v>
      </c>
      <c r="E915">
        <v>38236</v>
      </c>
      <c r="F915">
        <v>24.459948000000001</v>
      </c>
      <c r="G915">
        <v>94</v>
      </c>
      <c r="H915">
        <v>6.1</v>
      </c>
      <c r="I915">
        <v>537</v>
      </c>
      <c r="J915" t="s">
        <v>23</v>
      </c>
      <c r="K915" t="s">
        <v>276</v>
      </c>
      <c r="L915" t="s">
        <v>334</v>
      </c>
      <c r="M915" t="s">
        <v>38</v>
      </c>
      <c r="N915" t="s">
        <v>3288</v>
      </c>
      <c r="O915" t="s">
        <v>29</v>
      </c>
      <c r="P915">
        <v>1</v>
      </c>
      <c r="Q915">
        <v>2</v>
      </c>
      <c r="R915">
        <v>1</v>
      </c>
      <c r="S915">
        <v>0</v>
      </c>
      <c r="T915" t="s">
        <v>15888</v>
      </c>
      <c r="U915" t="s">
        <v>15890</v>
      </c>
      <c r="V915" t="s">
        <v>15891</v>
      </c>
      <c r="W915" t="s">
        <v>15891</v>
      </c>
      <c r="X915" t="s">
        <v>15905</v>
      </c>
      <c r="Y915" t="s">
        <v>15894</v>
      </c>
      <c r="Z915" t="s">
        <v>15897</v>
      </c>
      <c r="AA915" t="s">
        <v>15894</v>
      </c>
      <c r="AB915" t="s">
        <v>4057</v>
      </c>
      <c r="AC915" t="s">
        <v>4055</v>
      </c>
      <c r="AD915" t="s">
        <v>4053</v>
      </c>
      <c r="AE915" t="s">
        <v>4054</v>
      </c>
      <c r="AF915" t="s">
        <v>4056</v>
      </c>
    </row>
    <row r="916" spans="1:32" x14ac:dyDescent="0.25">
      <c r="A916">
        <v>1850</v>
      </c>
      <c r="B916" t="s">
        <v>3360</v>
      </c>
      <c r="C916">
        <v>82000000</v>
      </c>
      <c r="D916">
        <v>47434430</v>
      </c>
      <c r="E916">
        <v>36516</v>
      </c>
      <c r="F916">
        <v>24.444185999999998</v>
      </c>
      <c r="G916">
        <v>118</v>
      </c>
      <c r="H916">
        <v>6.9</v>
      </c>
      <c r="I916">
        <v>435</v>
      </c>
      <c r="J916" t="s">
        <v>23</v>
      </c>
      <c r="K916" t="s">
        <v>3362</v>
      </c>
      <c r="L916" t="s">
        <v>37</v>
      </c>
      <c r="M916" t="s">
        <v>38</v>
      </c>
      <c r="N916" t="s">
        <v>917</v>
      </c>
      <c r="O916" t="s">
        <v>29</v>
      </c>
      <c r="P916">
        <v>1</v>
      </c>
      <c r="Q916">
        <v>1</v>
      </c>
      <c r="R916">
        <v>1</v>
      </c>
      <c r="S916">
        <v>0</v>
      </c>
      <c r="T916" t="s">
        <v>15888</v>
      </c>
      <c r="U916" t="s">
        <v>15891</v>
      </c>
      <c r="V916" t="s">
        <v>13664</v>
      </c>
      <c r="W916" t="s">
        <v>15901</v>
      </c>
      <c r="X916" t="s">
        <v>15891</v>
      </c>
      <c r="Y916" t="s">
        <v>15896</v>
      </c>
      <c r="Z916" t="s">
        <v>15912</v>
      </c>
      <c r="AA916" t="s">
        <v>15915</v>
      </c>
      <c r="AB916" t="s">
        <v>3363</v>
      </c>
      <c r="AC916" t="s">
        <v>3360</v>
      </c>
      <c r="AD916" t="s">
        <v>3358</v>
      </c>
      <c r="AE916" t="s">
        <v>3359</v>
      </c>
      <c r="AF916" t="s">
        <v>3361</v>
      </c>
    </row>
    <row r="917" spans="1:32" x14ac:dyDescent="0.25">
      <c r="A917">
        <v>27581</v>
      </c>
      <c r="B917" t="s">
        <v>1159</v>
      </c>
      <c r="C917">
        <v>100000000</v>
      </c>
      <c r="D917">
        <v>170432927</v>
      </c>
      <c r="E917">
        <v>40396</v>
      </c>
      <c r="F917">
        <v>24.399642</v>
      </c>
      <c r="G917">
        <v>107</v>
      </c>
      <c r="H917">
        <v>6.1</v>
      </c>
      <c r="I917">
        <v>1383</v>
      </c>
      <c r="J917" t="s">
        <v>23</v>
      </c>
      <c r="K917" t="s">
        <v>1161</v>
      </c>
      <c r="L917" t="s">
        <v>37</v>
      </c>
      <c r="M917" t="s">
        <v>38</v>
      </c>
      <c r="N917" t="s">
        <v>1156</v>
      </c>
      <c r="O917" t="s">
        <v>29</v>
      </c>
      <c r="P917">
        <v>1</v>
      </c>
      <c r="Q917">
        <v>1</v>
      </c>
      <c r="R917">
        <v>1</v>
      </c>
      <c r="S917">
        <v>0</v>
      </c>
      <c r="T917" t="s">
        <v>15888</v>
      </c>
      <c r="U917" t="s">
        <v>15890</v>
      </c>
      <c r="V917" t="s">
        <v>13664</v>
      </c>
      <c r="W917" t="s">
        <v>15891</v>
      </c>
      <c r="X917" t="s">
        <v>15891</v>
      </c>
      <c r="Y917" t="s">
        <v>15895</v>
      </c>
      <c r="Z917" t="s">
        <v>15896</v>
      </c>
      <c r="AA917" t="s">
        <v>15894</v>
      </c>
      <c r="AB917" t="s">
        <v>1162</v>
      </c>
      <c r="AC917" t="s">
        <v>1159</v>
      </c>
      <c r="AD917" t="s">
        <v>1157</v>
      </c>
      <c r="AE917" t="s">
        <v>1158</v>
      </c>
      <c r="AF917" t="s">
        <v>1160</v>
      </c>
    </row>
    <row r="918" spans="1:32" x14ac:dyDescent="0.25">
      <c r="A918">
        <v>1685</v>
      </c>
      <c r="B918" t="s">
        <v>13474</v>
      </c>
      <c r="C918">
        <v>3000000</v>
      </c>
      <c r="D918">
        <v>18999718</v>
      </c>
      <c r="E918">
        <v>25689</v>
      </c>
      <c r="F918">
        <v>24.393295999999999</v>
      </c>
      <c r="G918">
        <v>95</v>
      </c>
      <c r="H918">
        <v>6.2</v>
      </c>
      <c r="I918">
        <v>361</v>
      </c>
      <c r="J918" t="s">
        <v>23</v>
      </c>
      <c r="K918" t="s">
        <v>13476</v>
      </c>
      <c r="L918" t="s">
        <v>37</v>
      </c>
      <c r="M918" t="s">
        <v>38</v>
      </c>
      <c r="N918" t="s">
        <v>13472</v>
      </c>
      <c r="O918" t="s">
        <v>29</v>
      </c>
      <c r="P918">
        <v>1</v>
      </c>
      <c r="Q918">
        <v>1</v>
      </c>
      <c r="R918">
        <v>1</v>
      </c>
      <c r="S918">
        <v>1</v>
      </c>
      <c r="T918" t="s">
        <v>15888</v>
      </c>
      <c r="U918" t="s">
        <v>15891</v>
      </c>
      <c r="V918" t="s">
        <v>15891</v>
      </c>
      <c r="W918" t="s">
        <v>15891</v>
      </c>
      <c r="X918" t="s">
        <v>15891</v>
      </c>
      <c r="Y918" t="s">
        <v>15897</v>
      </c>
      <c r="Z918" t="s">
        <v>15897</v>
      </c>
      <c r="AA918" t="s">
        <v>15897</v>
      </c>
      <c r="AB918" t="s">
        <v>13477</v>
      </c>
      <c r="AC918" t="s">
        <v>13474</v>
      </c>
      <c r="AE918" t="s">
        <v>13473</v>
      </c>
      <c r="AF918" t="s">
        <v>13475</v>
      </c>
    </row>
    <row r="919" spans="1:32" x14ac:dyDescent="0.25">
      <c r="A919">
        <v>9600</v>
      </c>
      <c r="B919" t="s">
        <v>5565</v>
      </c>
      <c r="C919">
        <v>30000000</v>
      </c>
      <c r="D919">
        <v>173959438</v>
      </c>
      <c r="E919">
        <v>36677</v>
      </c>
      <c r="F919">
        <v>24.389194</v>
      </c>
      <c r="G919">
        <v>98</v>
      </c>
      <c r="H919">
        <v>5.6</v>
      </c>
      <c r="I919">
        <v>506</v>
      </c>
      <c r="J919" t="s">
        <v>23</v>
      </c>
      <c r="K919" t="s">
        <v>5567</v>
      </c>
      <c r="L919" t="s">
        <v>334</v>
      </c>
      <c r="M919" t="s">
        <v>38</v>
      </c>
      <c r="N919" t="s">
        <v>5563</v>
      </c>
      <c r="O919" t="s">
        <v>29</v>
      </c>
      <c r="P919">
        <v>1</v>
      </c>
      <c r="Q919">
        <v>2</v>
      </c>
      <c r="R919">
        <v>1</v>
      </c>
      <c r="S919">
        <v>1</v>
      </c>
      <c r="T919" t="s">
        <v>15888</v>
      </c>
      <c r="U919" t="s">
        <v>15891</v>
      </c>
      <c r="V919" t="s">
        <v>13664</v>
      </c>
      <c r="W919" t="s">
        <v>15891</v>
      </c>
      <c r="X919" t="s">
        <v>15891</v>
      </c>
      <c r="Y919" t="s">
        <v>15896</v>
      </c>
      <c r="Z919" t="s">
        <v>15896</v>
      </c>
      <c r="AA919" t="s">
        <v>15897</v>
      </c>
      <c r="AB919" t="s">
        <v>5568</v>
      </c>
      <c r="AC919" t="s">
        <v>5565</v>
      </c>
      <c r="AE919" t="s">
        <v>5564</v>
      </c>
      <c r="AF919" t="s">
        <v>5566</v>
      </c>
    </row>
    <row r="920" spans="1:32" x14ac:dyDescent="0.25">
      <c r="A920">
        <v>11283</v>
      </c>
      <c r="B920" t="s">
        <v>6839</v>
      </c>
      <c r="C920">
        <v>25000000</v>
      </c>
      <c r="D920">
        <v>122489822</v>
      </c>
      <c r="E920">
        <v>38646</v>
      </c>
      <c r="F920">
        <v>24.356483000000001</v>
      </c>
      <c r="G920">
        <v>97</v>
      </c>
      <c r="H920">
        <v>6.4</v>
      </c>
      <c r="I920">
        <v>711</v>
      </c>
      <c r="J920" t="s">
        <v>23</v>
      </c>
      <c r="K920" t="s">
        <v>6841</v>
      </c>
      <c r="L920" t="s">
        <v>2864</v>
      </c>
      <c r="M920" t="s">
        <v>38</v>
      </c>
      <c r="N920" t="s">
        <v>342</v>
      </c>
      <c r="O920" t="s">
        <v>29</v>
      </c>
      <c r="P920">
        <v>1</v>
      </c>
      <c r="Q920">
        <v>3</v>
      </c>
      <c r="R920">
        <v>1</v>
      </c>
      <c r="S920">
        <v>1</v>
      </c>
      <c r="T920" t="s">
        <v>15888</v>
      </c>
      <c r="U920" t="s">
        <v>15891</v>
      </c>
      <c r="V920" t="s">
        <v>13664</v>
      </c>
      <c r="W920" t="s">
        <v>15891</v>
      </c>
      <c r="X920" t="s">
        <v>15891</v>
      </c>
      <c r="Y920" t="s">
        <v>15896</v>
      </c>
      <c r="Z920" t="s">
        <v>15896</v>
      </c>
      <c r="AA920" t="s">
        <v>15897</v>
      </c>
      <c r="AB920" t="s">
        <v>6842</v>
      </c>
      <c r="AC920" t="s">
        <v>6839</v>
      </c>
      <c r="AE920" t="s">
        <v>6838</v>
      </c>
      <c r="AF920" t="s">
        <v>6840</v>
      </c>
    </row>
    <row r="921" spans="1:32" x14ac:dyDescent="0.25">
      <c r="A921">
        <v>3172</v>
      </c>
      <c r="B921" t="s">
        <v>2076</v>
      </c>
      <c r="C921">
        <v>75000000</v>
      </c>
      <c r="D921">
        <v>67631903</v>
      </c>
      <c r="E921">
        <v>37176</v>
      </c>
      <c r="F921">
        <v>24.353301999999999</v>
      </c>
      <c r="G921">
        <v>123</v>
      </c>
      <c r="H921">
        <v>6.2</v>
      </c>
      <c r="I921">
        <v>302</v>
      </c>
      <c r="J921" t="s">
        <v>23</v>
      </c>
      <c r="K921" t="s">
        <v>2078</v>
      </c>
      <c r="L921" t="s">
        <v>37</v>
      </c>
      <c r="M921" t="s">
        <v>38</v>
      </c>
      <c r="N921" t="s">
        <v>2074</v>
      </c>
      <c r="O921" t="s">
        <v>29</v>
      </c>
      <c r="P921">
        <v>1</v>
      </c>
      <c r="Q921">
        <v>1</v>
      </c>
      <c r="R921">
        <v>1</v>
      </c>
      <c r="S921">
        <v>0</v>
      </c>
      <c r="T921" t="s">
        <v>15888</v>
      </c>
      <c r="U921" t="s">
        <v>15890</v>
      </c>
      <c r="V921" t="s">
        <v>13664</v>
      </c>
      <c r="W921" t="s">
        <v>15891</v>
      </c>
      <c r="X921" t="s">
        <v>15891</v>
      </c>
      <c r="Y921" t="s">
        <v>15895</v>
      </c>
      <c r="Z921" t="s">
        <v>15896</v>
      </c>
      <c r="AA921" t="s">
        <v>15894</v>
      </c>
      <c r="AB921" t="s">
        <v>2079</v>
      </c>
      <c r="AC921" t="s">
        <v>2076</v>
      </c>
      <c r="AE921" t="s">
        <v>2075</v>
      </c>
      <c r="AF921" t="s">
        <v>2077</v>
      </c>
    </row>
    <row r="922" spans="1:32" x14ac:dyDescent="0.25">
      <c r="A922">
        <v>1103</v>
      </c>
      <c r="B922" t="s">
        <v>12095</v>
      </c>
      <c r="C922">
        <v>6000000</v>
      </c>
      <c r="D922">
        <v>50244700</v>
      </c>
      <c r="E922">
        <v>29728</v>
      </c>
      <c r="F922">
        <v>24.351305</v>
      </c>
      <c r="G922">
        <v>99</v>
      </c>
      <c r="H922">
        <v>6.9</v>
      </c>
      <c r="I922">
        <v>703</v>
      </c>
      <c r="J922" t="s">
        <v>23</v>
      </c>
      <c r="K922" t="s">
        <v>12097</v>
      </c>
      <c r="L922" t="s">
        <v>37</v>
      </c>
      <c r="M922" t="s">
        <v>38</v>
      </c>
      <c r="N922" t="s">
        <v>12092</v>
      </c>
      <c r="O922" t="s">
        <v>29</v>
      </c>
      <c r="P922">
        <v>1</v>
      </c>
      <c r="Q922">
        <v>1</v>
      </c>
      <c r="R922">
        <v>1</v>
      </c>
      <c r="S922">
        <v>0</v>
      </c>
      <c r="T922" t="s">
        <v>15888</v>
      </c>
      <c r="U922" t="s">
        <v>15890</v>
      </c>
      <c r="V922" t="s">
        <v>15891</v>
      </c>
      <c r="W922" t="s">
        <v>15891</v>
      </c>
      <c r="X922" t="s">
        <v>15891</v>
      </c>
      <c r="Y922" t="s">
        <v>15894</v>
      </c>
      <c r="Z922" t="s">
        <v>15897</v>
      </c>
      <c r="AA922" t="s">
        <v>15894</v>
      </c>
      <c r="AB922" t="s">
        <v>12098</v>
      </c>
      <c r="AC922" t="s">
        <v>12095</v>
      </c>
      <c r="AD922" t="s">
        <v>12093</v>
      </c>
      <c r="AE922" t="s">
        <v>12094</v>
      </c>
      <c r="AF922" t="s">
        <v>12096</v>
      </c>
    </row>
    <row r="923" spans="1:32" x14ac:dyDescent="0.25">
      <c r="A923">
        <v>10647</v>
      </c>
      <c r="B923" t="s">
        <v>4666</v>
      </c>
      <c r="C923">
        <v>40000000</v>
      </c>
      <c r="D923">
        <v>55707411</v>
      </c>
      <c r="E923">
        <v>36811</v>
      </c>
      <c r="F923">
        <v>24.313683999999999</v>
      </c>
      <c r="G923">
        <v>122</v>
      </c>
      <c r="H923">
        <v>7</v>
      </c>
      <c r="I923">
        <v>432</v>
      </c>
      <c r="J923" t="s">
        <v>23</v>
      </c>
      <c r="K923" t="s">
        <v>4668</v>
      </c>
      <c r="L923" t="s">
        <v>37</v>
      </c>
      <c r="M923" t="s">
        <v>38</v>
      </c>
      <c r="N923" t="s">
        <v>231</v>
      </c>
      <c r="O923" t="s">
        <v>29</v>
      </c>
      <c r="P923">
        <v>1</v>
      </c>
      <c r="Q923">
        <v>1</v>
      </c>
      <c r="R923">
        <v>1</v>
      </c>
      <c r="S923">
        <v>1</v>
      </c>
      <c r="T923" t="s">
        <v>15888</v>
      </c>
      <c r="U923" t="s">
        <v>15891</v>
      </c>
      <c r="V923" t="s">
        <v>15891</v>
      </c>
      <c r="W923" t="s">
        <v>15901</v>
      </c>
      <c r="X923" t="s">
        <v>15891</v>
      </c>
      <c r="Y923" t="s">
        <v>15897</v>
      </c>
      <c r="Z923" t="s">
        <v>15911</v>
      </c>
      <c r="AA923" t="s">
        <v>15915</v>
      </c>
      <c r="AB923" t="s">
        <v>4669</v>
      </c>
      <c r="AC923" t="s">
        <v>4666</v>
      </c>
      <c r="AE923" t="s">
        <v>4665</v>
      </c>
      <c r="AF923" t="s">
        <v>4667</v>
      </c>
    </row>
    <row r="924" spans="1:32" x14ac:dyDescent="0.25">
      <c r="A924">
        <v>9036</v>
      </c>
      <c r="B924" t="s">
        <v>4425</v>
      </c>
      <c r="C924">
        <v>40000000</v>
      </c>
      <c r="D924">
        <v>120455994</v>
      </c>
      <c r="E924">
        <v>38765</v>
      </c>
      <c r="F924">
        <v>24.287306000000001</v>
      </c>
      <c r="G924">
        <v>120</v>
      </c>
      <c r="H924">
        <v>6.7</v>
      </c>
      <c r="I924">
        <v>542</v>
      </c>
      <c r="J924" t="s">
        <v>23</v>
      </c>
      <c r="K924" t="s">
        <v>4427</v>
      </c>
      <c r="L924" t="s">
        <v>37</v>
      </c>
      <c r="M924" t="s">
        <v>38</v>
      </c>
      <c r="N924" t="s">
        <v>326</v>
      </c>
      <c r="O924" t="s">
        <v>29</v>
      </c>
      <c r="P924">
        <v>1</v>
      </c>
      <c r="Q924">
        <v>1</v>
      </c>
      <c r="R924">
        <v>1</v>
      </c>
      <c r="S924">
        <v>1</v>
      </c>
      <c r="T924" t="s">
        <v>15888</v>
      </c>
      <c r="U924" t="s">
        <v>15891</v>
      </c>
      <c r="V924" t="s">
        <v>15891</v>
      </c>
      <c r="W924" t="s">
        <v>15901</v>
      </c>
      <c r="X924" t="s">
        <v>15891</v>
      </c>
      <c r="Y924" t="s">
        <v>15897</v>
      </c>
      <c r="Z924" t="s">
        <v>15911</v>
      </c>
      <c r="AA924" t="s">
        <v>15915</v>
      </c>
      <c r="AB924" t="s">
        <v>4428</v>
      </c>
      <c r="AC924" t="s">
        <v>4425</v>
      </c>
      <c r="AE924" t="s">
        <v>4424</v>
      </c>
      <c r="AF924" t="s">
        <v>4426</v>
      </c>
    </row>
    <row r="925" spans="1:32" x14ac:dyDescent="0.25">
      <c r="A925">
        <v>9667</v>
      </c>
      <c r="B925" t="s">
        <v>6280</v>
      </c>
      <c r="C925">
        <v>29000000</v>
      </c>
      <c r="D925">
        <v>21126225</v>
      </c>
      <c r="E925">
        <v>38415</v>
      </c>
      <c r="F925">
        <v>24.240361</v>
      </c>
      <c r="G925">
        <v>103</v>
      </c>
      <c r="H925">
        <v>6.8</v>
      </c>
      <c r="I925">
        <v>455</v>
      </c>
      <c r="J925" t="s">
        <v>23</v>
      </c>
      <c r="K925" t="s">
        <v>6282</v>
      </c>
      <c r="L925" t="s">
        <v>334</v>
      </c>
      <c r="M925" t="s">
        <v>38</v>
      </c>
      <c r="N925" t="s">
        <v>6278</v>
      </c>
      <c r="O925" t="s">
        <v>29</v>
      </c>
      <c r="P925">
        <v>1</v>
      </c>
      <c r="Q925">
        <v>2</v>
      </c>
      <c r="R925">
        <v>1</v>
      </c>
      <c r="S925">
        <v>0</v>
      </c>
      <c r="T925" t="s">
        <v>15888</v>
      </c>
      <c r="U925" t="s">
        <v>15891</v>
      </c>
      <c r="V925" t="s">
        <v>15891</v>
      </c>
      <c r="W925" t="s">
        <v>15901</v>
      </c>
      <c r="X925" t="s">
        <v>15905</v>
      </c>
      <c r="Y925" t="s">
        <v>15897</v>
      </c>
      <c r="Z925" t="s">
        <v>15911</v>
      </c>
      <c r="AA925" t="s">
        <v>15915</v>
      </c>
      <c r="AB925" t="s">
        <v>6283</v>
      </c>
      <c r="AC925" t="s">
        <v>6280</v>
      </c>
      <c r="AE925" t="s">
        <v>6279</v>
      </c>
      <c r="AF925" t="s">
        <v>6281</v>
      </c>
    </row>
    <row r="926" spans="1:32" x14ac:dyDescent="0.25">
      <c r="A926">
        <v>23168</v>
      </c>
      <c r="B926" t="s">
        <v>5054</v>
      </c>
      <c r="C926">
        <v>37000000</v>
      </c>
      <c r="D926">
        <v>154026136</v>
      </c>
      <c r="E926">
        <v>40436</v>
      </c>
      <c r="F926">
        <v>24.218357999999998</v>
      </c>
      <c r="G926">
        <v>125</v>
      </c>
      <c r="H926">
        <v>7</v>
      </c>
      <c r="I926">
        <v>1468</v>
      </c>
      <c r="J926" t="s">
        <v>23</v>
      </c>
      <c r="K926" t="s">
        <v>5056</v>
      </c>
      <c r="L926" t="s">
        <v>37</v>
      </c>
      <c r="M926" t="s">
        <v>38</v>
      </c>
      <c r="N926" t="s">
        <v>2731</v>
      </c>
      <c r="O926" t="s">
        <v>29</v>
      </c>
      <c r="P926">
        <v>1</v>
      </c>
      <c r="Q926">
        <v>1</v>
      </c>
      <c r="R926">
        <v>1</v>
      </c>
      <c r="S926">
        <v>1</v>
      </c>
      <c r="T926" t="s">
        <v>15888</v>
      </c>
      <c r="U926" t="s">
        <v>15891</v>
      </c>
      <c r="V926" t="s">
        <v>15891</v>
      </c>
      <c r="W926" t="s">
        <v>15901</v>
      </c>
      <c r="X926" t="s">
        <v>15905</v>
      </c>
      <c r="Y926" t="s">
        <v>15897</v>
      </c>
      <c r="Z926" t="s">
        <v>15911</v>
      </c>
      <c r="AA926" t="s">
        <v>15915</v>
      </c>
      <c r="AB926" t="s">
        <v>5057</v>
      </c>
      <c r="AC926" t="s">
        <v>5054</v>
      </c>
      <c r="AD926" t="s">
        <v>5052</v>
      </c>
      <c r="AE926" t="s">
        <v>5053</v>
      </c>
      <c r="AF926" t="s">
        <v>5055</v>
      </c>
    </row>
    <row r="927" spans="1:32" x14ac:dyDescent="0.25">
      <c r="A927">
        <v>43949</v>
      </c>
      <c r="B927" t="s">
        <v>9698</v>
      </c>
      <c r="C927">
        <v>14000000</v>
      </c>
      <c r="D927">
        <v>1755212</v>
      </c>
      <c r="E927">
        <v>40396</v>
      </c>
      <c r="F927">
        <v>24.210698000000001</v>
      </c>
      <c r="G927">
        <v>89</v>
      </c>
      <c r="H927">
        <v>7.4</v>
      </c>
      <c r="I927">
        <v>418</v>
      </c>
      <c r="J927" t="s">
        <v>23</v>
      </c>
      <c r="K927" t="s">
        <v>9700</v>
      </c>
      <c r="L927" t="s">
        <v>37</v>
      </c>
      <c r="M927" t="s">
        <v>38</v>
      </c>
      <c r="N927" t="s">
        <v>1813</v>
      </c>
      <c r="O927" t="s">
        <v>29</v>
      </c>
      <c r="P927">
        <v>1</v>
      </c>
      <c r="Q927">
        <v>1</v>
      </c>
      <c r="R927">
        <v>1</v>
      </c>
      <c r="S927">
        <v>0</v>
      </c>
      <c r="T927" t="s">
        <v>15888</v>
      </c>
      <c r="U927" t="s">
        <v>15891</v>
      </c>
      <c r="V927" t="s">
        <v>15891</v>
      </c>
      <c r="W927" t="s">
        <v>15901</v>
      </c>
      <c r="X927" t="s">
        <v>15891</v>
      </c>
      <c r="Y927" t="s">
        <v>15897</v>
      </c>
      <c r="Z927" t="s">
        <v>15911</v>
      </c>
      <c r="AA927" t="s">
        <v>15915</v>
      </c>
      <c r="AB927" t="s">
        <v>6734</v>
      </c>
      <c r="AC927" t="s">
        <v>9698</v>
      </c>
      <c r="AD927" t="s">
        <v>9696</v>
      </c>
      <c r="AE927" t="s">
        <v>9697</v>
      </c>
      <c r="AF927" t="s">
        <v>9699</v>
      </c>
    </row>
    <row r="928" spans="1:32" x14ac:dyDescent="0.25">
      <c r="A928">
        <v>241251</v>
      </c>
      <c r="B928" t="s">
        <v>12968</v>
      </c>
      <c r="C928">
        <v>4000000</v>
      </c>
      <c r="D928">
        <v>52425855</v>
      </c>
      <c r="E928">
        <v>42027</v>
      </c>
      <c r="F928">
        <v>24.161735</v>
      </c>
      <c r="G928">
        <v>91</v>
      </c>
      <c r="H928">
        <v>4.0999999999999996</v>
      </c>
      <c r="I928">
        <v>1022</v>
      </c>
      <c r="J928" t="s">
        <v>23</v>
      </c>
      <c r="K928" t="s">
        <v>12970</v>
      </c>
      <c r="L928" t="s">
        <v>37</v>
      </c>
      <c r="M928" t="s">
        <v>38</v>
      </c>
      <c r="N928" t="s">
        <v>2325</v>
      </c>
      <c r="O928" t="s">
        <v>29</v>
      </c>
      <c r="P928">
        <v>1</v>
      </c>
      <c r="Q928">
        <v>1</v>
      </c>
      <c r="R928">
        <v>1</v>
      </c>
      <c r="S928">
        <v>1</v>
      </c>
      <c r="T928" t="s">
        <v>15888</v>
      </c>
      <c r="U928" t="s">
        <v>15891</v>
      </c>
      <c r="V928" t="s">
        <v>15891</v>
      </c>
      <c r="W928" t="s">
        <v>15891</v>
      </c>
      <c r="X928" t="s">
        <v>15905</v>
      </c>
      <c r="Y928" t="s">
        <v>15897</v>
      </c>
      <c r="Z928" t="s">
        <v>15897</v>
      </c>
      <c r="AA928" t="s">
        <v>15897</v>
      </c>
      <c r="AB928" t="s">
        <v>12971</v>
      </c>
      <c r="AC928" t="s">
        <v>12968</v>
      </c>
      <c r="AD928" t="s">
        <v>12966</v>
      </c>
      <c r="AE928" t="s">
        <v>12967</v>
      </c>
      <c r="AF928" t="s">
        <v>12969</v>
      </c>
    </row>
    <row r="929" spans="1:32" x14ac:dyDescent="0.25">
      <c r="A929">
        <v>11978</v>
      </c>
      <c r="B929" t="s">
        <v>5637</v>
      </c>
      <c r="C929">
        <v>32000000</v>
      </c>
      <c r="D929">
        <v>48814909</v>
      </c>
      <c r="E929">
        <v>36782</v>
      </c>
      <c r="F929">
        <v>24.147269000000001</v>
      </c>
      <c r="G929">
        <v>129</v>
      </c>
      <c r="H929">
        <v>7</v>
      </c>
      <c r="I929">
        <v>544</v>
      </c>
      <c r="J929" t="s">
        <v>23</v>
      </c>
      <c r="K929" t="s">
        <v>1703</v>
      </c>
      <c r="L929" t="s">
        <v>37</v>
      </c>
      <c r="M929" t="s">
        <v>38</v>
      </c>
      <c r="N929" t="s">
        <v>786</v>
      </c>
      <c r="O929" t="s">
        <v>29</v>
      </c>
      <c r="P929">
        <v>1</v>
      </c>
      <c r="Q929">
        <v>1</v>
      </c>
      <c r="R929">
        <v>1</v>
      </c>
      <c r="S929">
        <v>0</v>
      </c>
      <c r="T929" t="s">
        <v>15888</v>
      </c>
      <c r="U929" t="s">
        <v>15891</v>
      </c>
      <c r="V929" t="s">
        <v>15891</v>
      </c>
      <c r="W929" t="s">
        <v>15901</v>
      </c>
      <c r="X929" t="s">
        <v>15891</v>
      </c>
      <c r="Y929" t="s">
        <v>15897</v>
      </c>
      <c r="Z929" t="s">
        <v>15911</v>
      </c>
      <c r="AA929" t="s">
        <v>15915</v>
      </c>
      <c r="AB929" t="s">
        <v>5639</v>
      </c>
      <c r="AC929" t="s">
        <v>5637</v>
      </c>
      <c r="AE929" t="s">
        <v>5636</v>
      </c>
      <c r="AF929" t="s">
        <v>5638</v>
      </c>
    </row>
    <row r="930" spans="1:32" x14ac:dyDescent="0.25">
      <c r="A930">
        <v>9428</v>
      </c>
      <c r="B930" t="s">
        <v>6347</v>
      </c>
      <c r="C930">
        <v>21000000</v>
      </c>
      <c r="D930">
        <v>71441250</v>
      </c>
      <c r="E930">
        <v>37169</v>
      </c>
      <c r="F930">
        <v>24.13081</v>
      </c>
      <c r="G930">
        <v>110</v>
      </c>
      <c r="H930">
        <v>7.4</v>
      </c>
      <c r="I930">
        <v>1286</v>
      </c>
      <c r="J930" t="s">
        <v>23</v>
      </c>
      <c r="K930" t="s">
        <v>860</v>
      </c>
      <c r="L930" t="s">
        <v>37</v>
      </c>
      <c r="M930" t="s">
        <v>210</v>
      </c>
      <c r="N930" t="s">
        <v>1692</v>
      </c>
      <c r="O930" t="s">
        <v>29</v>
      </c>
      <c r="P930">
        <v>1</v>
      </c>
      <c r="Q930">
        <v>1</v>
      </c>
      <c r="R930">
        <v>2</v>
      </c>
      <c r="S930">
        <v>0</v>
      </c>
      <c r="T930" t="s">
        <v>15888</v>
      </c>
      <c r="U930" t="s">
        <v>15891</v>
      </c>
      <c r="V930" t="s">
        <v>13664</v>
      </c>
      <c r="W930" t="s">
        <v>15901</v>
      </c>
      <c r="X930" t="s">
        <v>15891</v>
      </c>
      <c r="Y930" t="s">
        <v>15896</v>
      </c>
      <c r="Z930" t="s">
        <v>15912</v>
      </c>
      <c r="AA930" t="s">
        <v>15915</v>
      </c>
      <c r="AB930" t="s">
        <v>6349</v>
      </c>
      <c r="AC930" t="s">
        <v>6347</v>
      </c>
      <c r="AE930" t="s">
        <v>6346</v>
      </c>
      <c r="AF930" t="s">
        <v>6348</v>
      </c>
    </row>
    <row r="931" spans="1:32" x14ac:dyDescent="0.25">
      <c r="A931">
        <v>10159</v>
      </c>
      <c r="B931" t="s">
        <v>1560</v>
      </c>
      <c r="C931">
        <v>85000000</v>
      </c>
      <c r="D931">
        <v>80916492</v>
      </c>
      <c r="E931">
        <v>37890</v>
      </c>
      <c r="F931">
        <v>24.107835000000001</v>
      </c>
      <c r="G931">
        <v>104</v>
      </c>
      <c r="H931">
        <v>6.4</v>
      </c>
      <c r="I931">
        <v>514</v>
      </c>
      <c r="J931" t="s">
        <v>23</v>
      </c>
      <c r="K931" t="s">
        <v>1562</v>
      </c>
      <c r="L931" t="s">
        <v>37</v>
      </c>
      <c r="M931" t="s">
        <v>1563</v>
      </c>
      <c r="N931" t="s">
        <v>1557</v>
      </c>
      <c r="O931" t="s">
        <v>29</v>
      </c>
      <c r="P931">
        <v>1</v>
      </c>
      <c r="Q931">
        <v>1</v>
      </c>
      <c r="R931">
        <v>2</v>
      </c>
      <c r="S931">
        <v>1</v>
      </c>
      <c r="T931" t="s">
        <v>15888</v>
      </c>
      <c r="U931" t="s">
        <v>15890</v>
      </c>
      <c r="V931" t="s">
        <v>13664</v>
      </c>
      <c r="W931" t="s">
        <v>15891</v>
      </c>
      <c r="X931" t="s">
        <v>15905</v>
      </c>
      <c r="Y931" t="s">
        <v>15895</v>
      </c>
      <c r="Z931" t="s">
        <v>15896</v>
      </c>
      <c r="AA931" t="s">
        <v>15894</v>
      </c>
      <c r="AB931" t="s">
        <v>1564</v>
      </c>
      <c r="AC931" t="s">
        <v>1560</v>
      </c>
      <c r="AD931" t="s">
        <v>1558</v>
      </c>
      <c r="AE931" t="s">
        <v>1559</v>
      </c>
      <c r="AF931" t="s">
        <v>1561</v>
      </c>
    </row>
    <row r="932" spans="1:32" x14ac:dyDescent="0.25">
      <c r="A932">
        <v>921</v>
      </c>
      <c r="B932" t="s">
        <v>1472</v>
      </c>
      <c r="C932">
        <v>88000000</v>
      </c>
      <c r="D932">
        <v>108539911</v>
      </c>
      <c r="E932">
        <v>38505</v>
      </c>
      <c r="F932">
        <v>24.100863</v>
      </c>
      <c r="G932">
        <v>144</v>
      </c>
      <c r="H932">
        <v>7.3</v>
      </c>
      <c r="I932">
        <v>616</v>
      </c>
      <c r="J932" t="s">
        <v>23</v>
      </c>
      <c r="K932" t="s">
        <v>1474</v>
      </c>
      <c r="L932" t="s">
        <v>37</v>
      </c>
      <c r="M932" t="s">
        <v>38</v>
      </c>
      <c r="N932" t="s">
        <v>1469</v>
      </c>
      <c r="O932" t="s">
        <v>29</v>
      </c>
      <c r="P932">
        <v>1</v>
      </c>
      <c r="Q932">
        <v>1</v>
      </c>
      <c r="R932">
        <v>1</v>
      </c>
      <c r="S932">
        <v>1</v>
      </c>
      <c r="T932" t="s">
        <v>15888</v>
      </c>
      <c r="U932" t="s">
        <v>15891</v>
      </c>
      <c r="V932" t="s">
        <v>15891</v>
      </c>
      <c r="W932" t="s">
        <v>15901</v>
      </c>
      <c r="X932" t="s">
        <v>15891</v>
      </c>
      <c r="Y932" t="s">
        <v>15897</v>
      </c>
      <c r="Z932" t="s">
        <v>15911</v>
      </c>
      <c r="AA932" t="s">
        <v>15915</v>
      </c>
      <c r="AB932" t="s">
        <v>1475</v>
      </c>
      <c r="AC932" t="s">
        <v>1472</v>
      </c>
      <c r="AD932" t="s">
        <v>1470</v>
      </c>
      <c r="AE932" t="s">
        <v>1471</v>
      </c>
      <c r="AF932" t="s">
        <v>1473</v>
      </c>
    </row>
    <row r="933" spans="1:32" x14ac:dyDescent="0.25">
      <c r="A933">
        <v>9488</v>
      </c>
      <c r="B933" t="s">
        <v>4948</v>
      </c>
      <c r="C933">
        <v>38000000</v>
      </c>
      <c r="D933">
        <v>119723358</v>
      </c>
      <c r="E933">
        <v>37475</v>
      </c>
      <c r="F933">
        <v>24.085144</v>
      </c>
      <c r="G933">
        <v>100</v>
      </c>
      <c r="H933">
        <v>5.3</v>
      </c>
      <c r="I933">
        <v>521</v>
      </c>
      <c r="J933" t="s">
        <v>23</v>
      </c>
      <c r="K933" t="s">
        <v>4354</v>
      </c>
      <c r="L933" t="s">
        <v>37</v>
      </c>
      <c r="M933" t="s">
        <v>38</v>
      </c>
      <c r="N933" t="s">
        <v>4946</v>
      </c>
      <c r="O933" t="s">
        <v>29</v>
      </c>
      <c r="P933">
        <v>1</v>
      </c>
      <c r="Q933">
        <v>1</v>
      </c>
      <c r="R933">
        <v>1</v>
      </c>
      <c r="S933">
        <v>0</v>
      </c>
      <c r="T933" t="s">
        <v>15888</v>
      </c>
      <c r="U933" t="s">
        <v>15890</v>
      </c>
      <c r="V933" t="s">
        <v>15891</v>
      </c>
      <c r="W933" t="s">
        <v>15891</v>
      </c>
      <c r="X933" t="s">
        <v>15891</v>
      </c>
      <c r="Y933" t="s">
        <v>15894</v>
      </c>
      <c r="Z933" t="s">
        <v>15897</v>
      </c>
      <c r="AA933" t="s">
        <v>15894</v>
      </c>
      <c r="AB933" t="s">
        <v>4950</v>
      </c>
      <c r="AC933" t="s">
        <v>4948</v>
      </c>
      <c r="AE933" t="s">
        <v>4947</v>
      </c>
      <c r="AF933" t="s">
        <v>4949</v>
      </c>
    </row>
    <row r="934" spans="1:32" x14ac:dyDescent="0.25">
      <c r="A934">
        <v>38117</v>
      </c>
      <c r="B934" t="s">
        <v>8749</v>
      </c>
      <c r="C934">
        <v>17000000</v>
      </c>
      <c r="D934">
        <v>43165571</v>
      </c>
      <c r="E934">
        <v>40564</v>
      </c>
      <c r="F934">
        <v>24.054061999999998</v>
      </c>
      <c r="G934">
        <v>86</v>
      </c>
      <c r="H934">
        <v>6</v>
      </c>
      <c r="I934">
        <v>849</v>
      </c>
      <c r="J934" t="s">
        <v>23</v>
      </c>
      <c r="K934" t="s">
        <v>8751</v>
      </c>
      <c r="L934" t="s">
        <v>37</v>
      </c>
      <c r="M934" t="s">
        <v>38</v>
      </c>
      <c r="N934" t="s">
        <v>1836</v>
      </c>
      <c r="O934" t="s">
        <v>29</v>
      </c>
      <c r="P934">
        <v>1</v>
      </c>
      <c r="Q934">
        <v>1</v>
      </c>
      <c r="R934">
        <v>1</v>
      </c>
      <c r="S934">
        <v>0</v>
      </c>
      <c r="T934" t="s">
        <v>15888</v>
      </c>
      <c r="U934" t="s">
        <v>15891</v>
      </c>
      <c r="V934" t="s">
        <v>15891</v>
      </c>
      <c r="W934" t="s">
        <v>15901</v>
      </c>
      <c r="X934" t="s">
        <v>15891</v>
      </c>
      <c r="Y934" t="s">
        <v>15897</v>
      </c>
      <c r="Z934" t="s">
        <v>15911</v>
      </c>
      <c r="AA934" t="s">
        <v>15915</v>
      </c>
      <c r="AB934" t="s">
        <v>8752</v>
      </c>
      <c r="AC934" t="s">
        <v>8749</v>
      </c>
      <c r="AD934" t="s">
        <v>8747</v>
      </c>
      <c r="AE934" t="s">
        <v>8748</v>
      </c>
      <c r="AF934" t="s">
        <v>8750</v>
      </c>
    </row>
    <row r="935" spans="1:32" x14ac:dyDescent="0.25">
      <c r="A935">
        <v>10982</v>
      </c>
      <c r="B935" t="s">
        <v>8673</v>
      </c>
      <c r="C935">
        <v>15000000</v>
      </c>
      <c r="D935">
        <v>51053787</v>
      </c>
      <c r="E935">
        <v>38702</v>
      </c>
      <c r="F935">
        <v>23.980329000000001</v>
      </c>
      <c r="G935">
        <v>80</v>
      </c>
      <c r="H935">
        <v>5.9</v>
      </c>
      <c r="I935">
        <v>479</v>
      </c>
      <c r="J935" t="s">
        <v>23</v>
      </c>
      <c r="K935" t="s">
        <v>8675</v>
      </c>
      <c r="L935" t="s">
        <v>37</v>
      </c>
      <c r="M935" t="s">
        <v>38</v>
      </c>
      <c r="N935" t="s">
        <v>709</v>
      </c>
      <c r="O935" t="s">
        <v>29</v>
      </c>
      <c r="P935">
        <v>1</v>
      </c>
      <c r="Q935">
        <v>1</v>
      </c>
      <c r="R935">
        <v>1</v>
      </c>
      <c r="S935">
        <v>0</v>
      </c>
      <c r="T935" t="s">
        <v>15887</v>
      </c>
      <c r="U935" t="s">
        <v>15891</v>
      </c>
      <c r="V935" t="s">
        <v>13664</v>
      </c>
      <c r="W935" t="s">
        <v>15891</v>
      </c>
      <c r="X935" t="s">
        <v>15891</v>
      </c>
      <c r="Y935" t="s">
        <v>15896</v>
      </c>
      <c r="Z935" t="s">
        <v>15896</v>
      </c>
      <c r="AA935" t="s">
        <v>15897</v>
      </c>
      <c r="AB935" t="s">
        <v>8676</v>
      </c>
      <c r="AC935" t="s">
        <v>8673</v>
      </c>
      <c r="AD935" t="s">
        <v>8671</v>
      </c>
      <c r="AE935" t="s">
        <v>8672</v>
      </c>
      <c r="AF935" t="s">
        <v>8674</v>
      </c>
    </row>
    <row r="936" spans="1:32" x14ac:dyDescent="0.25">
      <c r="A936">
        <v>802</v>
      </c>
      <c r="B936" t="s">
        <v>3247</v>
      </c>
      <c r="C936">
        <v>2000000</v>
      </c>
      <c r="D936">
        <v>9250000</v>
      </c>
      <c r="E936">
        <v>22810</v>
      </c>
      <c r="F936">
        <v>23.962109000000002</v>
      </c>
      <c r="G936">
        <v>153</v>
      </c>
      <c r="H936">
        <v>7.3</v>
      </c>
      <c r="I936">
        <v>395</v>
      </c>
      <c r="J936" t="s">
        <v>23</v>
      </c>
      <c r="K936" t="s">
        <v>3249</v>
      </c>
      <c r="L936" t="s">
        <v>41</v>
      </c>
      <c r="M936" t="s">
        <v>38</v>
      </c>
      <c r="N936" t="s">
        <v>231</v>
      </c>
      <c r="O936" t="s">
        <v>29</v>
      </c>
      <c r="P936">
        <v>1</v>
      </c>
      <c r="Q936">
        <v>2</v>
      </c>
      <c r="R936">
        <v>1</v>
      </c>
      <c r="S936">
        <v>0</v>
      </c>
      <c r="T936" t="s">
        <v>15888</v>
      </c>
      <c r="U936" t="s">
        <v>15891</v>
      </c>
      <c r="V936" t="s">
        <v>15891</v>
      </c>
      <c r="W936" t="s">
        <v>15901</v>
      </c>
      <c r="X936" t="s">
        <v>15891</v>
      </c>
      <c r="Y936" t="s">
        <v>15897</v>
      </c>
      <c r="Z936" t="s">
        <v>15911</v>
      </c>
      <c r="AA936" t="s">
        <v>15915</v>
      </c>
      <c r="AB936" t="s">
        <v>3250</v>
      </c>
      <c r="AC936" t="s">
        <v>3247</v>
      </c>
      <c r="AE936" t="s">
        <v>3246</v>
      </c>
      <c r="AF936" t="s">
        <v>3248</v>
      </c>
    </row>
    <row r="937" spans="1:32" x14ac:dyDescent="0.25">
      <c r="A937">
        <v>3683</v>
      </c>
      <c r="B937" t="s">
        <v>3303</v>
      </c>
      <c r="C937">
        <v>90000000</v>
      </c>
      <c r="D937">
        <v>65900249</v>
      </c>
      <c r="E937">
        <v>39008</v>
      </c>
      <c r="F937">
        <v>23.936599999999999</v>
      </c>
      <c r="G937">
        <v>132</v>
      </c>
      <c r="H937">
        <v>6.7</v>
      </c>
      <c r="I937">
        <v>526</v>
      </c>
      <c r="J937" t="s">
        <v>23</v>
      </c>
      <c r="K937" t="s">
        <v>3305</v>
      </c>
      <c r="L937" t="s">
        <v>37</v>
      </c>
      <c r="M937" t="s">
        <v>38</v>
      </c>
      <c r="N937" t="s">
        <v>3301</v>
      </c>
      <c r="O937" t="s">
        <v>29</v>
      </c>
      <c r="P937">
        <v>1</v>
      </c>
      <c r="Q937">
        <v>1</v>
      </c>
      <c r="R937">
        <v>1</v>
      </c>
      <c r="S937">
        <v>1</v>
      </c>
      <c r="T937" t="s">
        <v>15888</v>
      </c>
      <c r="U937" t="s">
        <v>15891</v>
      </c>
      <c r="V937" t="s">
        <v>15891</v>
      </c>
      <c r="W937" t="s">
        <v>15901</v>
      </c>
      <c r="X937" t="s">
        <v>15891</v>
      </c>
      <c r="Y937" t="s">
        <v>15897</v>
      </c>
      <c r="Z937" t="s">
        <v>15911</v>
      </c>
      <c r="AA937" t="s">
        <v>15915</v>
      </c>
      <c r="AB937" t="s">
        <v>3306</v>
      </c>
      <c r="AC937" t="s">
        <v>3303</v>
      </c>
      <c r="AE937" t="s">
        <v>3302</v>
      </c>
      <c r="AF937" t="s">
        <v>3304</v>
      </c>
    </row>
    <row r="938" spans="1:32" x14ac:dyDescent="0.25">
      <c r="A938">
        <v>13836</v>
      </c>
      <c r="B938" t="s">
        <v>3547</v>
      </c>
      <c r="C938">
        <v>50000000</v>
      </c>
      <c r="D938">
        <v>106303988</v>
      </c>
      <c r="E938">
        <v>39884</v>
      </c>
      <c r="F938">
        <v>23.935053</v>
      </c>
      <c r="G938">
        <v>98</v>
      </c>
      <c r="H938">
        <v>5.5</v>
      </c>
      <c r="I938">
        <v>509</v>
      </c>
      <c r="J938" t="s">
        <v>23</v>
      </c>
      <c r="K938" t="s">
        <v>3549</v>
      </c>
      <c r="L938" t="s">
        <v>37</v>
      </c>
      <c r="M938" t="s">
        <v>38</v>
      </c>
      <c r="N938" t="s">
        <v>3545</v>
      </c>
      <c r="O938" t="s">
        <v>29</v>
      </c>
      <c r="P938">
        <v>1</v>
      </c>
      <c r="Q938">
        <v>1</v>
      </c>
      <c r="R938">
        <v>1</v>
      </c>
      <c r="S938">
        <v>1</v>
      </c>
      <c r="T938" t="s">
        <v>15888</v>
      </c>
      <c r="U938" t="s">
        <v>15890</v>
      </c>
      <c r="V938" t="s">
        <v>15891</v>
      </c>
      <c r="W938" t="s">
        <v>15891</v>
      </c>
      <c r="X938" t="s">
        <v>15905</v>
      </c>
      <c r="Y938" t="s">
        <v>15894</v>
      </c>
      <c r="Z938" t="s">
        <v>15897</v>
      </c>
      <c r="AA938" t="s">
        <v>15894</v>
      </c>
      <c r="AB938" t="s">
        <v>3550</v>
      </c>
      <c r="AC938" t="s">
        <v>3547</v>
      </c>
      <c r="AE938" t="s">
        <v>3546</v>
      </c>
      <c r="AF938" t="s">
        <v>3548</v>
      </c>
    </row>
    <row r="939" spans="1:32" x14ac:dyDescent="0.25">
      <c r="A939">
        <v>28355</v>
      </c>
      <c r="B939" t="s">
        <v>6553</v>
      </c>
      <c r="C939">
        <v>27000000</v>
      </c>
      <c r="D939">
        <v>29000000</v>
      </c>
      <c r="E939">
        <v>40038</v>
      </c>
      <c r="F939">
        <v>23.917981999999999</v>
      </c>
      <c r="G939">
        <v>109</v>
      </c>
      <c r="H939">
        <v>6.1</v>
      </c>
      <c r="I939">
        <v>563</v>
      </c>
      <c r="J939" t="s">
        <v>23</v>
      </c>
      <c r="K939" t="s">
        <v>6555</v>
      </c>
      <c r="L939" t="s">
        <v>277</v>
      </c>
      <c r="M939" t="s">
        <v>38</v>
      </c>
      <c r="N939" t="s">
        <v>2019</v>
      </c>
      <c r="O939" t="s">
        <v>29</v>
      </c>
      <c r="P939">
        <v>1</v>
      </c>
      <c r="Q939">
        <v>2</v>
      </c>
      <c r="R939">
        <v>1</v>
      </c>
      <c r="S939">
        <v>0</v>
      </c>
      <c r="T939" t="s">
        <v>15888</v>
      </c>
      <c r="U939" t="s">
        <v>15891</v>
      </c>
      <c r="V939" t="s">
        <v>15891</v>
      </c>
      <c r="W939" t="s">
        <v>15891</v>
      </c>
      <c r="X939" t="s">
        <v>15905</v>
      </c>
      <c r="Y939" t="s">
        <v>15897</v>
      </c>
      <c r="Z939" t="s">
        <v>15897</v>
      </c>
      <c r="AA939" t="s">
        <v>15897</v>
      </c>
      <c r="AB939" t="s">
        <v>6556</v>
      </c>
      <c r="AC939" t="s">
        <v>6553</v>
      </c>
      <c r="AD939" t="s">
        <v>6551</v>
      </c>
      <c r="AE939" t="s">
        <v>6552</v>
      </c>
      <c r="AF939" t="s">
        <v>6554</v>
      </c>
    </row>
    <row r="940" spans="1:32" x14ac:dyDescent="0.25">
      <c r="A940">
        <v>9919</v>
      </c>
      <c r="B940" t="s">
        <v>3450</v>
      </c>
      <c r="C940">
        <v>50000000</v>
      </c>
      <c r="D940">
        <v>177371441</v>
      </c>
      <c r="E940">
        <v>37659</v>
      </c>
      <c r="F940">
        <v>23.854700999999999</v>
      </c>
      <c r="G940">
        <v>116</v>
      </c>
      <c r="H940">
        <v>6.3</v>
      </c>
      <c r="I940">
        <v>850</v>
      </c>
      <c r="J940" t="s">
        <v>23</v>
      </c>
      <c r="K940" t="s">
        <v>2258</v>
      </c>
      <c r="L940" t="s">
        <v>334</v>
      </c>
      <c r="M940" t="s">
        <v>38</v>
      </c>
      <c r="N940" t="s">
        <v>1106</v>
      </c>
      <c r="O940" t="s">
        <v>29</v>
      </c>
      <c r="P940">
        <v>1</v>
      </c>
      <c r="Q940">
        <v>2</v>
      </c>
      <c r="R940">
        <v>1</v>
      </c>
      <c r="S940">
        <v>1</v>
      </c>
      <c r="T940" t="s">
        <v>15888</v>
      </c>
      <c r="U940" t="s">
        <v>15891</v>
      </c>
      <c r="V940" t="s">
        <v>13664</v>
      </c>
      <c r="W940" t="s">
        <v>15891</v>
      </c>
      <c r="X940" t="s">
        <v>15891</v>
      </c>
      <c r="Y940" t="s">
        <v>15896</v>
      </c>
      <c r="Z940" t="s">
        <v>15896</v>
      </c>
      <c r="AA940" t="s">
        <v>15897</v>
      </c>
      <c r="AB940" t="s">
        <v>3452</v>
      </c>
      <c r="AC940" t="s">
        <v>3450</v>
      </c>
      <c r="AE940" t="s">
        <v>3449</v>
      </c>
      <c r="AF940" t="s">
        <v>3451</v>
      </c>
    </row>
    <row r="941" spans="1:32" x14ac:dyDescent="0.25">
      <c r="A941">
        <v>22954</v>
      </c>
      <c r="B941" t="s">
        <v>2860</v>
      </c>
      <c r="C941">
        <v>60000000</v>
      </c>
      <c r="D941">
        <v>122233971</v>
      </c>
      <c r="E941">
        <v>40157</v>
      </c>
      <c r="F941">
        <v>23.851189999999999</v>
      </c>
      <c r="G941">
        <v>134</v>
      </c>
      <c r="H941">
        <v>7</v>
      </c>
      <c r="I941">
        <v>1125</v>
      </c>
      <c r="J941" t="s">
        <v>23</v>
      </c>
      <c r="K941" t="s">
        <v>2862</v>
      </c>
      <c r="L941" t="s">
        <v>37</v>
      </c>
      <c r="M941" t="s">
        <v>38</v>
      </c>
      <c r="N941" t="s">
        <v>1476</v>
      </c>
      <c r="O941" t="s">
        <v>29</v>
      </c>
      <c r="P941">
        <v>1</v>
      </c>
      <c r="Q941">
        <v>1</v>
      </c>
      <c r="R941">
        <v>1</v>
      </c>
      <c r="S941">
        <v>1</v>
      </c>
      <c r="T941" t="s">
        <v>15888</v>
      </c>
      <c r="U941" t="s">
        <v>15891</v>
      </c>
      <c r="V941" t="s">
        <v>15891</v>
      </c>
      <c r="W941" t="s">
        <v>15901</v>
      </c>
      <c r="X941" t="s">
        <v>15891</v>
      </c>
      <c r="Y941" t="s">
        <v>15897</v>
      </c>
      <c r="Z941" t="s">
        <v>15911</v>
      </c>
      <c r="AA941" t="s">
        <v>15915</v>
      </c>
      <c r="AB941" t="s">
        <v>2863</v>
      </c>
      <c r="AC941" t="s">
        <v>2860</v>
      </c>
      <c r="AD941" t="s">
        <v>2858</v>
      </c>
      <c r="AE941" t="s">
        <v>2859</v>
      </c>
      <c r="AF941" t="s">
        <v>2861</v>
      </c>
    </row>
    <row r="942" spans="1:32" x14ac:dyDescent="0.25">
      <c r="A942">
        <v>10663</v>
      </c>
      <c r="B942" t="s">
        <v>7289</v>
      </c>
      <c r="C942">
        <v>23000000</v>
      </c>
      <c r="D942">
        <v>185991646</v>
      </c>
      <c r="E942">
        <v>36105</v>
      </c>
      <c r="F942">
        <v>23.839127000000001</v>
      </c>
      <c r="G942">
        <v>90</v>
      </c>
      <c r="H942">
        <v>5.9</v>
      </c>
      <c r="I942">
        <v>512</v>
      </c>
      <c r="J942" t="s">
        <v>23</v>
      </c>
      <c r="K942" t="s">
        <v>860</v>
      </c>
      <c r="L942" t="s">
        <v>37</v>
      </c>
      <c r="M942" t="s">
        <v>38</v>
      </c>
      <c r="N942" t="s">
        <v>661</v>
      </c>
      <c r="O942" t="s">
        <v>29</v>
      </c>
      <c r="P942">
        <v>1</v>
      </c>
      <c r="Q942">
        <v>1</v>
      </c>
      <c r="R942">
        <v>1</v>
      </c>
      <c r="S942">
        <v>0</v>
      </c>
      <c r="T942" t="s">
        <v>15888</v>
      </c>
      <c r="U942" t="s">
        <v>15891</v>
      </c>
      <c r="V942" t="s">
        <v>13664</v>
      </c>
      <c r="W942" t="s">
        <v>15891</v>
      </c>
      <c r="X942" t="s">
        <v>15891</v>
      </c>
      <c r="Y942" t="s">
        <v>15896</v>
      </c>
      <c r="Z942" t="s">
        <v>15896</v>
      </c>
      <c r="AA942" t="s">
        <v>15897</v>
      </c>
      <c r="AB942" t="s">
        <v>7291</v>
      </c>
      <c r="AC942" t="s">
        <v>7289</v>
      </c>
      <c r="AE942" t="s">
        <v>7288</v>
      </c>
      <c r="AF942" t="s">
        <v>7290</v>
      </c>
    </row>
    <row r="943" spans="1:32" x14ac:dyDescent="0.25">
      <c r="A943">
        <v>37233</v>
      </c>
      <c r="B943" t="s">
        <v>4190</v>
      </c>
      <c r="C943">
        <v>42000000</v>
      </c>
      <c r="D943">
        <v>270248367</v>
      </c>
      <c r="E943">
        <v>34150</v>
      </c>
      <c r="F943">
        <v>23.736535</v>
      </c>
      <c r="G943">
        <v>154</v>
      </c>
      <c r="H943">
        <v>6.6</v>
      </c>
      <c r="I943">
        <v>501</v>
      </c>
      <c r="J943" t="s">
        <v>23</v>
      </c>
      <c r="K943" t="s">
        <v>4192</v>
      </c>
      <c r="L943" t="s">
        <v>37</v>
      </c>
      <c r="M943" t="s">
        <v>38</v>
      </c>
      <c r="N943" t="s">
        <v>2188</v>
      </c>
      <c r="O943" t="s">
        <v>29</v>
      </c>
      <c r="P943">
        <v>1</v>
      </c>
      <c r="Q943">
        <v>1</v>
      </c>
      <c r="R943">
        <v>1</v>
      </c>
      <c r="S943">
        <v>1</v>
      </c>
      <c r="T943" t="s">
        <v>15888</v>
      </c>
      <c r="U943" t="s">
        <v>15891</v>
      </c>
      <c r="V943" t="s">
        <v>15891</v>
      </c>
      <c r="W943" t="s">
        <v>15901</v>
      </c>
      <c r="X943" t="s">
        <v>15905</v>
      </c>
      <c r="Y943" t="s">
        <v>15897</v>
      </c>
      <c r="Z943" t="s">
        <v>15911</v>
      </c>
      <c r="AA943" t="s">
        <v>15915</v>
      </c>
      <c r="AB943" t="s">
        <v>4193</v>
      </c>
      <c r="AC943" t="s">
        <v>4190</v>
      </c>
      <c r="AE943" t="s">
        <v>4189</v>
      </c>
      <c r="AF943" t="s">
        <v>4191</v>
      </c>
    </row>
    <row r="944" spans="1:32" x14ac:dyDescent="0.25">
      <c r="A944">
        <v>72197</v>
      </c>
      <c r="B944" t="s">
        <v>3194</v>
      </c>
      <c r="C944">
        <v>60000000</v>
      </c>
      <c r="D944">
        <v>118338361</v>
      </c>
      <c r="E944">
        <v>40980</v>
      </c>
      <c r="F944">
        <v>23.700759000000001</v>
      </c>
      <c r="G944">
        <v>88</v>
      </c>
      <c r="H944">
        <v>6.4</v>
      </c>
      <c r="I944">
        <v>374</v>
      </c>
      <c r="J944" t="s">
        <v>23</v>
      </c>
      <c r="K944" t="s">
        <v>1577</v>
      </c>
      <c r="L944" t="s">
        <v>2620</v>
      </c>
      <c r="M944" t="s">
        <v>38</v>
      </c>
      <c r="N944" t="s">
        <v>3192</v>
      </c>
      <c r="O944" t="s">
        <v>29</v>
      </c>
      <c r="P944">
        <v>1</v>
      </c>
      <c r="Q944">
        <v>1</v>
      </c>
      <c r="R944">
        <v>1</v>
      </c>
      <c r="S944">
        <v>1</v>
      </c>
      <c r="T944" t="s">
        <v>15887</v>
      </c>
      <c r="U944" t="s">
        <v>15891</v>
      </c>
      <c r="V944" t="s">
        <v>13664</v>
      </c>
      <c r="W944" t="s">
        <v>15891</v>
      </c>
      <c r="X944" t="s">
        <v>15891</v>
      </c>
      <c r="Y944" t="s">
        <v>15896</v>
      </c>
      <c r="Z944" t="s">
        <v>15896</v>
      </c>
      <c r="AA944" t="s">
        <v>15897</v>
      </c>
      <c r="AB944" t="s">
        <v>3196</v>
      </c>
      <c r="AC944" t="s">
        <v>3194</v>
      </c>
      <c r="AE944" t="s">
        <v>3193</v>
      </c>
      <c r="AF944" t="s">
        <v>3195</v>
      </c>
    </row>
    <row r="945" spans="1:32" x14ac:dyDescent="0.25">
      <c r="A945">
        <v>2026</v>
      </c>
      <c r="B945" t="s">
        <v>2088</v>
      </c>
      <c r="C945">
        <v>52000000</v>
      </c>
      <c r="D945">
        <v>77944725</v>
      </c>
      <c r="E945">
        <v>38420</v>
      </c>
      <c r="F945">
        <v>23.663713000000001</v>
      </c>
      <c r="G945">
        <v>113</v>
      </c>
      <c r="H945">
        <v>6.2</v>
      </c>
      <c r="I945">
        <v>512</v>
      </c>
      <c r="J945" t="s">
        <v>23</v>
      </c>
      <c r="K945" t="s">
        <v>2090</v>
      </c>
      <c r="L945" t="s">
        <v>334</v>
      </c>
      <c r="M945" t="s">
        <v>38</v>
      </c>
      <c r="N945" t="s">
        <v>2086</v>
      </c>
      <c r="O945" t="s">
        <v>29</v>
      </c>
      <c r="P945">
        <v>1</v>
      </c>
      <c r="Q945">
        <v>2</v>
      </c>
      <c r="R945">
        <v>1</v>
      </c>
      <c r="S945">
        <v>0</v>
      </c>
      <c r="T945" t="s">
        <v>15888</v>
      </c>
      <c r="U945" t="s">
        <v>15891</v>
      </c>
      <c r="V945" t="s">
        <v>15891</v>
      </c>
      <c r="W945" t="s">
        <v>15901</v>
      </c>
      <c r="X945" t="s">
        <v>15905</v>
      </c>
      <c r="Y945" t="s">
        <v>15897</v>
      </c>
      <c r="Z945" t="s">
        <v>15911</v>
      </c>
      <c r="AA945" t="s">
        <v>15915</v>
      </c>
      <c r="AB945" t="s">
        <v>2091</v>
      </c>
      <c r="AC945" t="s">
        <v>2088</v>
      </c>
      <c r="AE945" t="s">
        <v>2087</v>
      </c>
      <c r="AF945" t="s">
        <v>2089</v>
      </c>
    </row>
    <row r="946" spans="1:32" x14ac:dyDescent="0.25">
      <c r="A946">
        <v>2024</v>
      </c>
      <c r="B946" t="s">
        <v>1002</v>
      </c>
      <c r="C946">
        <v>110000000</v>
      </c>
      <c r="D946">
        <v>215294342</v>
      </c>
      <c r="E946">
        <v>36705</v>
      </c>
      <c r="F946">
        <v>23.657284000000001</v>
      </c>
      <c r="G946">
        <v>165</v>
      </c>
      <c r="H946">
        <v>6.8</v>
      </c>
      <c r="I946">
        <v>1099</v>
      </c>
      <c r="J946" t="s">
        <v>23</v>
      </c>
      <c r="K946" t="s">
        <v>1004</v>
      </c>
      <c r="L946" t="s">
        <v>334</v>
      </c>
      <c r="M946" t="s">
        <v>38</v>
      </c>
      <c r="N946" t="s">
        <v>1000</v>
      </c>
      <c r="O946" t="s">
        <v>29</v>
      </c>
      <c r="P946">
        <v>1</v>
      </c>
      <c r="Q946">
        <v>2</v>
      </c>
      <c r="R946">
        <v>1</v>
      </c>
      <c r="S946">
        <v>0</v>
      </c>
      <c r="T946" t="s">
        <v>15888</v>
      </c>
      <c r="U946" t="s">
        <v>15890</v>
      </c>
      <c r="V946" t="s">
        <v>15891</v>
      </c>
      <c r="W946" t="s">
        <v>15901</v>
      </c>
      <c r="X946" t="s">
        <v>15891</v>
      </c>
      <c r="Y946" t="s">
        <v>15894</v>
      </c>
      <c r="Z946" t="s">
        <v>15911</v>
      </c>
      <c r="AA946" t="s">
        <v>15914</v>
      </c>
      <c r="AB946" t="s">
        <v>1005</v>
      </c>
      <c r="AC946" t="s">
        <v>1002</v>
      </c>
      <c r="AE946" t="s">
        <v>1001</v>
      </c>
      <c r="AF946" t="s">
        <v>1003</v>
      </c>
    </row>
    <row r="947" spans="1:32" x14ac:dyDescent="0.25">
      <c r="A947">
        <v>79</v>
      </c>
      <c r="B947" t="s">
        <v>4268</v>
      </c>
      <c r="C947">
        <v>31000000</v>
      </c>
      <c r="D947">
        <v>177394432</v>
      </c>
      <c r="E947">
        <v>37609</v>
      </c>
      <c r="F947">
        <v>23.607392000000001</v>
      </c>
      <c r="G947">
        <v>99</v>
      </c>
      <c r="H947">
        <v>7.2</v>
      </c>
      <c r="I947">
        <v>635</v>
      </c>
      <c r="J947" t="s">
        <v>1259</v>
      </c>
      <c r="K947" t="s">
        <v>4270</v>
      </c>
      <c r="L947" t="s">
        <v>4271</v>
      </c>
      <c r="M947" t="s">
        <v>2984</v>
      </c>
      <c r="N947" t="s">
        <v>4266</v>
      </c>
      <c r="O947" t="s">
        <v>29</v>
      </c>
      <c r="P947">
        <v>0</v>
      </c>
      <c r="Q947">
        <v>1</v>
      </c>
      <c r="R947">
        <v>1</v>
      </c>
      <c r="S947">
        <v>0</v>
      </c>
      <c r="T947" t="s">
        <v>15888</v>
      </c>
      <c r="U947" t="s">
        <v>15890</v>
      </c>
      <c r="V947" t="s">
        <v>15891</v>
      </c>
      <c r="W947" t="s">
        <v>15901</v>
      </c>
      <c r="X947" t="s">
        <v>15891</v>
      </c>
      <c r="Y947" t="s">
        <v>15894</v>
      </c>
      <c r="Z947" t="s">
        <v>15911</v>
      </c>
      <c r="AA947" t="s">
        <v>15914</v>
      </c>
      <c r="AB947" t="s">
        <v>4272</v>
      </c>
      <c r="AC947" t="s">
        <v>4273</v>
      </c>
      <c r="AE947" t="s">
        <v>4267</v>
      </c>
      <c r="AF947" t="s">
        <v>4269</v>
      </c>
    </row>
    <row r="948" spans="1:32" x14ac:dyDescent="0.25">
      <c r="A948">
        <v>9348</v>
      </c>
      <c r="B948" t="s">
        <v>5239</v>
      </c>
      <c r="C948">
        <v>35000000</v>
      </c>
      <c r="D948">
        <v>113374103</v>
      </c>
      <c r="E948">
        <v>34887</v>
      </c>
      <c r="F948">
        <v>23.607071000000001</v>
      </c>
      <c r="G948">
        <v>108</v>
      </c>
      <c r="H948">
        <v>5.5</v>
      </c>
      <c r="I948">
        <v>453</v>
      </c>
      <c r="J948" t="s">
        <v>23</v>
      </c>
      <c r="K948" t="s">
        <v>3369</v>
      </c>
      <c r="L948" t="s">
        <v>37</v>
      </c>
      <c r="M948" t="s">
        <v>38</v>
      </c>
      <c r="N948" t="s">
        <v>2810</v>
      </c>
      <c r="O948" t="s">
        <v>29</v>
      </c>
      <c r="P948">
        <v>1</v>
      </c>
      <c r="Q948">
        <v>1</v>
      </c>
      <c r="R948">
        <v>1</v>
      </c>
      <c r="S948">
        <v>0</v>
      </c>
      <c r="T948" t="s">
        <v>15888</v>
      </c>
      <c r="U948" t="s">
        <v>15890</v>
      </c>
      <c r="V948" t="s">
        <v>15891</v>
      </c>
      <c r="W948" t="s">
        <v>15891</v>
      </c>
      <c r="X948" t="s">
        <v>15891</v>
      </c>
      <c r="Y948" t="s">
        <v>15894</v>
      </c>
      <c r="Z948" t="s">
        <v>15897</v>
      </c>
      <c r="AA948" t="s">
        <v>15894</v>
      </c>
      <c r="AB948" t="s">
        <v>5241</v>
      </c>
      <c r="AC948" t="s">
        <v>5239</v>
      </c>
      <c r="AE948" t="s">
        <v>5238</v>
      </c>
      <c r="AF948" t="s">
        <v>5240</v>
      </c>
    </row>
    <row r="949" spans="1:32" hidden="1" x14ac:dyDescent="0.25">
      <c r="A949">
        <v>7347</v>
      </c>
      <c r="B949" t="s">
        <v>11942</v>
      </c>
      <c r="C949">
        <v>4000000</v>
      </c>
      <c r="D949">
        <v>0</v>
      </c>
      <c r="E949">
        <v>39367</v>
      </c>
      <c r="F949">
        <v>23.604935999999999</v>
      </c>
      <c r="G949">
        <v>115</v>
      </c>
      <c r="H949">
        <v>7.8</v>
      </c>
      <c r="I949">
        <v>504</v>
      </c>
      <c r="J949" t="s">
        <v>10345</v>
      </c>
      <c r="K949" t="s">
        <v>11944</v>
      </c>
      <c r="L949" t="s">
        <v>11945</v>
      </c>
      <c r="M949" t="s">
        <v>11946</v>
      </c>
      <c r="N949" t="s">
        <v>11143</v>
      </c>
      <c r="O949" t="s">
        <v>29</v>
      </c>
      <c r="P949">
        <v>0</v>
      </c>
      <c r="Q949">
        <v>1</v>
      </c>
      <c r="R949">
        <v>1</v>
      </c>
      <c r="S949">
        <v>0</v>
      </c>
      <c r="T949" t="s">
        <v>15888</v>
      </c>
      <c r="U949" t="s">
        <v>15890</v>
      </c>
      <c r="V949" t="s">
        <v>15891</v>
      </c>
      <c r="W949" t="s">
        <v>15901</v>
      </c>
      <c r="X949" t="s">
        <v>15891</v>
      </c>
      <c r="Y949" t="s">
        <v>15894</v>
      </c>
      <c r="Z949" t="s">
        <v>15911</v>
      </c>
      <c r="AA949" t="s">
        <v>15914</v>
      </c>
      <c r="AB949" t="s">
        <v>11947</v>
      </c>
      <c r="AC949" t="s">
        <v>11948</v>
      </c>
      <c r="AD949" t="s">
        <v>11940</v>
      </c>
      <c r="AE949" t="s">
        <v>11941</v>
      </c>
      <c r="AF949" t="s">
        <v>11943</v>
      </c>
    </row>
    <row r="950" spans="1:32" x14ac:dyDescent="0.25">
      <c r="A950">
        <v>8193</v>
      </c>
      <c r="B950" t="s">
        <v>15324</v>
      </c>
      <c r="C950">
        <v>400000</v>
      </c>
      <c r="D950">
        <v>46118097</v>
      </c>
      <c r="E950">
        <v>38149</v>
      </c>
      <c r="F950">
        <v>23.603514000000001</v>
      </c>
      <c r="G950">
        <v>95</v>
      </c>
      <c r="H950">
        <v>6.7</v>
      </c>
      <c r="I950">
        <v>554</v>
      </c>
      <c r="J950" t="s">
        <v>23</v>
      </c>
      <c r="K950" t="s">
        <v>15326</v>
      </c>
      <c r="L950" t="s">
        <v>37</v>
      </c>
      <c r="M950" t="s">
        <v>38</v>
      </c>
      <c r="N950" t="s">
        <v>661</v>
      </c>
      <c r="O950" t="s">
        <v>29</v>
      </c>
      <c r="P950">
        <v>1</v>
      </c>
      <c r="Q950">
        <v>1</v>
      </c>
      <c r="R950">
        <v>1</v>
      </c>
      <c r="S950">
        <v>1</v>
      </c>
      <c r="T950" t="s">
        <v>15888</v>
      </c>
      <c r="U950" t="s">
        <v>15891</v>
      </c>
      <c r="V950" t="s">
        <v>13664</v>
      </c>
      <c r="W950" t="s">
        <v>15891</v>
      </c>
      <c r="X950" t="s">
        <v>15891</v>
      </c>
      <c r="Y950" t="s">
        <v>15896</v>
      </c>
      <c r="Z950" t="s">
        <v>15896</v>
      </c>
      <c r="AA950" t="s">
        <v>15897</v>
      </c>
      <c r="AB950" t="s">
        <v>15327</v>
      </c>
      <c r="AC950" t="s">
        <v>15324</v>
      </c>
      <c r="AE950" t="s">
        <v>15323</v>
      </c>
      <c r="AF950" t="s">
        <v>15325</v>
      </c>
    </row>
    <row r="951" spans="1:32" x14ac:dyDescent="0.25">
      <c r="A951">
        <v>10202</v>
      </c>
      <c r="B951" t="s">
        <v>1733</v>
      </c>
      <c r="C951">
        <v>80000000</v>
      </c>
      <c r="D951">
        <v>212874442</v>
      </c>
      <c r="E951">
        <v>39806</v>
      </c>
      <c r="F951">
        <v>23.531721000000001</v>
      </c>
      <c r="G951">
        <v>99</v>
      </c>
      <c r="H951">
        <v>5.9</v>
      </c>
      <c r="I951">
        <v>901</v>
      </c>
      <c r="J951" t="s">
        <v>23</v>
      </c>
      <c r="K951" t="s">
        <v>1735</v>
      </c>
      <c r="L951" t="s">
        <v>37</v>
      </c>
      <c r="M951" t="s">
        <v>38</v>
      </c>
      <c r="N951" t="s">
        <v>1731</v>
      </c>
      <c r="O951" t="s">
        <v>29</v>
      </c>
      <c r="P951">
        <v>1</v>
      </c>
      <c r="Q951">
        <v>1</v>
      </c>
      <c r="R951">
        <v>1</v>
      </c>
      <c r="S951">
        <v>1</v>
      </c>
      <c r="T951" t="s">
        <v>15888</v>
      </c>
      <c r="U951" t="s">
        <v>15891</v>
      </c>
      <c r="V951" t="s">
        <v>13664</v>
      </c>
      <c r="W951" t="s">
        <v>15891</v>
      </c>
      <c r="X951" t="s">
        <v>15891</v>
      </c>
      <c r="Y951" t="s">
        <v>15896</v>
      </c>
      <c r="Z951" t="s">
        <v>15896</v>
      </c>
      <c r="AA951" t="s">
        <v>15897</v>
      </c>
      <c r="AB951" t="s">
        <v>1736</v>
      </c>
      <c r="AC951" t="s">
        <v>1733</v>
      </c>
      <c r="AE951" t="s">
        <v>1732</v>
      </c>
      <c r="AF951" t="s">
        <v>1734</v>
      </c>
    </row>
    <row r="952" spans="1:32" x14ac:dyDescent="0.25">
      <c r="A952">
        <v>7516</v>
      </c>
      <c r="B952" t="s">
        <v>8730</v>
      </c>
      <c r="C952">
        <v>17000000</v>
      </c>
      <c r="D952">
        <v>57103895</v>
      </c>
      <c r="E952">
        <v>39060</v>
      </c>
      <c r="F952">
        <v>23.491962000000001</v>
      </c>
      <c r="G952">
        <v>109</v>
      </c>
      <c r="H952">
        <v>6.4</v>
      </c>
      <c r="I952">
        <v>534</v>
      </c>
      <c r="J952" t="s">
        <v>23</v>
      </c>
      <c r="K952" t="s">
        <v>8732</v>
      </c>
      <c r="L952" t="s">
        <v>2864</v>
      </c>
      <c r="M952" t="s">
        <v>38</v>
      </c>
      <c r="N952" t="s">
        <v>275</v>
      </c>
      <c r="O952" t="s">
        <v>29</v>
      </c>
      <c r="P952">
        <v>1</v>
      </c>
      <c r="Q952">
        <v>3</v>
      </c>
      <c r="R952">
        <v>1</v>
      </c>
      <c r="S952">
        <v>1</v>
      </c>
      <c r="T952" t="s">
        <v>15888</v>
      </c>
      <c r="U952" t="s">
        <v>15890</v>
      </c>
      <c r="V952" t="s">
        <v>13664</v>
      </c>
      <c r="W952" t="s">
        <v>15891</v>
      </c>
      <c r="X952" t="s">
        <v>15905</v>
      </c>
      <c r="Y952" t="s">
        <v>15895</v>
      </c>
      <c r="Z952" t="s">
        <v>15896</v>
      </c>
      <c r="AA952" t="s">
        <v>15894</v>
      </c>
      <c r="AB952" t="s">
        <v>8733</v>
      </c>
      <c r="AC952" t="s">
        <v>8730</v>
      </c>
      <c r="AD952" t="s">
        <v>8728</v>
      </c>
      <c r="AE952" t="s">
        <v>8729</v>
      </c>
      <c r="AF952" t="s">
        <v>8731</v>
      </c>
    </row>
    <row r="953" spans="1:32" x14ac:dyDescent="0.25">
      <c r="A953">
        <v>55301</v>
      </c>
      <c r="B953" t="s">
        <v>1701</v>
      </c>
      <c r="C953">
        <v>75000000</v>
      </c>
      <c r="D953">
        <v>342695435</v>
      </c>
      <c r="E953">
        <v>40891</v>
      </c>
      <c r="F953">
        <v>23.473004</v>
      </c>
      <c r="G953">
        <v>87</v>
      </c>
      <c r="H953">
        <v>5.4</v>
      </c>
      <c r="I953">
        <v>484</v>
      </c>
      <c r="J953" t="s">
        <v>23</v>
      </c>
      <c r="K953" t="s">
        <v>1703</v>
      </c>
      <c r="L953" t="s">
        <v>37</v>
      </c>
      <c r="M953" t="s">
        <v>38</v>
      </c>
      <c r="N953" t="s">
        <v>1698</v>
      </c>
      <c r="O953" t="s">
        <v>29</v>
      </c>
      <c r="P953">
        <v>1</v>
      </c>
      <c r="Q953">
        <v>1</v>
      </c>
      <c r="R953">
        <v>1</v>
      </c>
      <c r="S953">
        <v>0</v>
      </c>
      <c r="T953" t="s">
        <v>15887</v>
      </c>
      <c r="U953" t="s">
        <v>15891</v>
      </c>
      <c r="V953" t="s">
        <v>13664</v>
      </c>
      <c r="W953" t="s">
        <v>15891</v>
      </c>
      <c r="X953" t="s">
        <v>15891</v>
      </c>
      <c r="Y953" t="s">
        <v>15896</v>
      </c>
      <c r="Z953" t="s">
        <v>15896</v>
      </c>
      <c r="AA953" t="s">
        <v>15897</v>
      </c>
      <c r="AB953" t="s">
        <v>1704</v>
      </c>
      <c r="AC953" t="s">
        <v>1701</v>
      </c>
      <c r="AD953" t="s">
        <v>1699</v>
      </c>
      <c r="AE953" t="s">
        <v>1700</v>
      </c>
      <c r="AF953" t="s">
        <v>1702</v>
      </c>
    </row>
    <row r="954" spans="1:32" x14ac:dyDescent="0.25">
      <c r="A954">
        <v>13600</v>
      </c>
      <c r="B954" t="s">
        <v>5026</v>
      </c>
      <c r="C954">
        <v>55000000</v>
      </c>
      <c r="D954">
        <v>17869048</v>
      </c>
      <c r="E954">
        <v>39728</v>
      </c>
      <c r="F954">
        <v>23.465539</v>
      </c>
      <c r="G954">
        <v>90</v>
      </c>
      <c r="H954">
        <v>6.2</v>
      </c>
      <c r="I954">
        <v>605</v>
      </c>
      <c r="J954" t="s">
        <v>23</v>
      </c>
      <c r="K954" t="s">
        <v>5028</v>
      </c>
      <c r="L954" t="s">
        <v>37</v>
      </c>
      <c r="M954" t="s">
        <v>38</v>
      </c>
      <c r="N954" t="s">
        <v>106</v>
      </c>
      <c r="O954" t="s">
        <v>29</v>
      </c>
      <c r="P954">
        <v>1</v>
      </c>
      <c r="Q954">
        <v>1</v>
      </c>
      <c r="R954">
        <v>1</v>
      </c>
      <c r="S954">
        <v>0</v>
      </c>
      <c r="T954" t="s">
        <v>15888</v>
      </c>
      <c r="U954" t="s">
        <v>15891</v>
      </c>
      <c r="V954" t="s">
        <v>15891</v>
      </c>
      <c r="W954" t="s">
        <v>15891</v>
      </c>
      <c r="X954" t="s">
        <v>15891</v>
      </c>
      <c r="Y954" t="s">
        <v>15897</v>
      </c>
      <c r="Z954" t="s">
        <v>15897</v>
      </c>
      <c r="AA954" t="s">
        <v>15897</v>
      </c>
      <c r="AB954" t="s">
        <v>5029</v>
      </c>
      <c r="AC954" t="s">
        <v>5026</v>
      </c>
      <c r="AD954" t="s">
        <v>5024</v>
      </c>
      <c r="AE954" t="s">
        <v>5025</v>
      </c>
      <c r="AF954" t="s">
        <v>5027</v>
      </c>
    </row>
    <row r="955" spans="1:32" x14ac:dyDescent="0.25">
      <c r="A955">
        <v>11358</v>
      </c>
      <c r="B955" t="s">
        <v>3046</v>
      </c>
      <c r="C955">
        <v>56000000</v>
      </c>
      <c r="D955">
        <v>57223890</v>
      </c>
      <c r="E955">
        <v>38079</v>
      </c>
      <c r="F955">
        <v>23.438397999999999</v>
      </c>
      <c r="G955">
        <v>86</v>
      </c>
      <c r="H955">
        <v>6</v>
      </c>
      <c r="I955">
        <v>381</v>
      </c>
      <c r="J955" t="s">
        <v>23</v>
      </c>
      <c r="K955" t="s">
        <v>3048</v>
      </c>
      <c r="L955" t="s">
        <v>37</v>
      </c>
      <c r="M955" t="s">
        <v>38</v>
      </c>
      <c r="N955" t="s">
        <v>3044</v>
      </c>
      <c r="O955" t="s">
        <v>29</v>
      </c>
      <c r="P955">
        <v>1</v>
      </c>
      <c r="Q955">
        <v>1</v>
      </c>
      <c r="R955">
        <v>1</v>
      </c>
      <c r="S955">
        <v>0</v>
      </c>
      <c r="T955" t="s">
        <v>15888</v>
      </c>
      <c r="U955" t="s">
        <v>15890</v>
      </c>
      <c r="V955" t="s">
        <v>15891</v>
      </c>
      <c r="W955" t="s">
        <v>15901</v>
      </c>
      <c r="X955" t="s">
        <v>15905</v>
      </c>
      <c r="Y955" t="s">
        <v>15894</v>
      </c>
      <c r="Z955" t="s">
        <v>15911</v>
      </c>
      <c r="AA955" t="s">
        <v>15914</v>
      </c>
      <c r="AB955" t="s">
        <v>3049</v>
      </c>
      <c r="AC955" t="s">
        <v>3046</v>
      </c>
      <c r="AE955" t="s">
        <v>3045</v>
      </c>
      <c r="AF955" t="s">
        <v>3047</v>
      </c>
    </row>
    <row r="956" spans="1:32" x14ac:dyDescent="0.25">
      <c r="A956">
        <v>1725</v>
      </c>
      <c r="B956" t="s">
        <v>12056</v>
      </c>
      <c r="C956">
        <v>6000000</v>
      </c>
      <c r="D956">
        <v>43656822</v>
      </c>
      <c r="E956">
        <v>22572</v>
      </c>
      <c r="F956">
        <v>23.431117</v>
      </c>
      <c r="G956">
        <v>152</v>
      </c>
      <c r="H956">
        <v>7</v>
      </c>
      <c r="I956">
        <v>389</v>
      </c>
      <c r="J956" t="s">
        <v>23</v>
      </c>
      <c r="K956" t="s">
        <v>12058</v>
      </c>
      <c r="L956" t="s">
        <v>37</v>
      </c>
      <c r="M956" t="s">
        <v>38</v>
      </c>
      <c r="N956" t="s">
        <v>9389</v>
      </c>
      <c r="O956" t="s">
        <v>29</v>
      </c>
      <c r="P956">
        <v>1</v>
      </c>
      <c r="Q956">
        <v>1</v>
      </c>
      <c r="R956">
        <v>1</v>
      </c>
      <c r="S956">
        <v>0</v>
      </c>
      <c r="T956" t="s">
        <v>15888</v>
      </c>
      <c r="U956" t="s">
        <v>15891</v>
      </c>
      <c r="V956" t="s">
        <v>15891</v>
      </c>
      <c r="W956" t="s">
        <v>15901</v>
      </c>
      <c r="X956" t="s">
        <v>15891</v>
      </c>
      <c r="Y956" t="s">
        <v>15897</v>
      </c>
      <c r="Z956" t="s">
        <v>15911</v>
      </c>
      <c r="AA956" t="s">
        <v>15915</v>
      </c>
      <c r="AB956" t="s">
        <v>12059</v>
      </c>
      <c r="AC956" t="s">
        <v>12056</v>
      </c>
      <c r="AE956" t="s">
        <v>12055</v>
      </c>
      <c r="AF956" t="s">
        <v>12057</v>
      </c>
    </row>
    <row r="957" spans="1:32" x14ac:dyDescent="0.25">
      <c r="A957">
        <v>11397</v>
      </c>
      <c r="B957" t="s">
        <v>9195</v>
      </c>
      <c r="C957">
        <v>16000000</v>
      </c>
      <c r="D957">
        <v>66468332</v>
      </c>
      <c r="E957">
        <v>37232</v>
      </c>
      <c r="F957">
        <v>23.423082000000001</v>
      </c>
      <c r="G957">
        <v>89</v>
      </c>
      <c r="H957">
        <v>5.5</v>
      </c>
      <c r="I957">
        <v>431</v>
      </c>
      <c r="J957" t="s">
        <v>23</v>
      </c>
      <c r="K957" t="s">
        <v>9197</v>
      </c>
      <c r="L957" t="s">
        <v>37</v>
      </c>
      <c r="M957" t="s">
        <v>38</v>
      </c>
      <c r="N957" t="s">
        <v>661</v>
      </c>
      <c r="O957" t="s">
        <v>29</v>
      </c>
      <c r="P957">
        <v>1</v>
      </c>
      <c r="Q957">
        <v>1</v>
      </c>
      <c r="R957">
        <v>1</v>
      </c>
      <c r="S957">
        <v>0</v>
      </c>
      <c r="T957" t="s">
        <v>15888</v>
      </c>
      <c r="U957" t="s">
        <v>15891</v>
      </c>
      <c r="V957" t="s">
        <v>13664</v>
      </c>
      <c r="W957" t="s">
        <v>15891</v>
      </c>
      <c r="X957" t="s">
        <v>15891</v>
      </c>
      <c r="Y957" t="s">
        <v>15896</v>
      </c>
      <c r="Z957" t="s">
        <v>15896</v>
      </c>
      <c r="AA957" t="s">
        <v>15897</v>
      </c>
      <c r="AB957" t="s">
        <v>9198</v>
      </c>
      <c r="AC957" t="s">
        <v>9195</v>
      </c>
      <c r="AE957" t="s">
        <v>9194</v>
      </c>
      <c r="AF957" t="s">
        <v>9196</v>
      </c>
    </row>
    <row r="958" spans="1:32" x14ac:dyDescent="0.25">
      <c r="A958">
        <v>84329</v>
      </c>
      <c r="B958" t="s">
        <v>13837</v>
      </c>
      <c r="C958">
        <v>2500000</v>
      </c>
      <c r="D958">
        <v>3325038</v>
      </c>
      <c r="E958">
        <v>41137</v>
      </c>
      <c r="F958">
        <v>23.419060999999999</v>
      </c>
      <c r="G958">
        <v>85</v>
      </c>
      <c r="H958">
        <v>6.8</v>
      </c>
      <c r="I958">
        <v>450</v>
      </c>
      <c r="J958" t="s">
        <v>23</v>
      </c>
      <c r="K958" t="s">
        <v>13839</v>
      </c>
      <c r="L958" t="s">
        <v>37</v>
      </c>
      <c r="M958" t="s">
        <v>38</v>
      </c>
      <c r="N958" t="s">
        <v>13834</v>
      </c>
      <c r="O958" t="s">
        <v>29</v>
      </c>
      <c r="P958">
        <v>1</v>
      </c>
      <c r="Q958">
        <v>1</v>
      </c>
      <c r="R958">
        <v>1</v>
      </c>
      <c r="S958">
        <v>0</v>
      </c>
      <c r="T958" t="s">
        <v>15888</v>
      </c>
      <c r="U958" t="s">
        <v>15891</v>
      </c>
      <c r="V958" t="s">
        <v>13664</v>
      </c>
      <c r="W958" t="s">
        <v>15901</v>
      </c>
      <c r="X958" t="s">
        <v>15891</v>
      </c>
      <c r="Y958" t="s">
        <v>15896</v>
      </c>
      <c r="Z958" t="s">
        <v>15912</v>
      </c>
      <c r="AA958" t="s">
        <v>15915</v>
      </c>
      <c r="AB958" t="s">
        <v>13840</v>
      </c>
      <c r="AC958" t="s">
        <v>13837</v>
      </c>
      <c r="AD958" t="s">
        <v>13835</v>
      </c>
      <c r="AE958" t="s">
        <v>13836</v>
      </c>
      <c r="AF958" t="s">
        <v>13838</v>
      </c>
    </row>
    <row r="959" spans="1:32" hidden="1" x14ac:dyDescent="0.25">
      <c r="A959">
        <v>9392</v>
      </c>
      <c r="B959" t="s">
        <v>11715</v>
      </c>
      <c r="C959">
        <v>0</v>
      </c>
      <c r="D959">
        <v>0</v>
      </c>
      <c r="E959">
        <v>38541</v>
      </c>
      <c r="F959">
        <v>23.413188000000002</v>
      </c>
      <c r="G959">
        <v>99</v>
      </c>
      <c r="H959">
        <v>6.8</v>
      </c>
      <c r="I959">
        <v>1005</v>
      </c>
      <c r="J959" t="s">
        <v>23</v>
      </c>
      <c r="K959" t="s">
        <v>11717</v>
      </c>
      <c r="L959" t="s">
        <v>2620</v>
      </c>
      <c r="M959" t="s">
        <v>38</v>
      </c>
      <c r="N959" t="s">
        <v>11713</v>
      </c>
      <c r="O959" t="s">
        <v>29</v>
      </c>
      <c r="P959">
        <v>1</v>
      </c>
      <c r="Q959">
        <v>1</v>
      </c>
      <c r="R959">
        <v>1</v>
      </c>
      <c r="S959">
        <v>0</v>
      </c>
      <c r="T959" t="s">
        <v>15888</v>
      </c>
      <c r="U959" t="s">
        <v>15891</v>
      </c>
      <c r="V959" t="s">
        <v>15891</v>
      </c>
      <c r="W959" t="s">
        <v>15891</v>
      </c>
      <c r="X959" t="s">
        <v>15891</v>
      </c>
      <c r="Y959" t="s">
        <v>15897</v>
      </c>
      <c r="Z959" t="s">
        <v>15897</v>
      </c>
      <c r="AA959" t="s">
        <v>15897</v>
      </c>
      <c r="AB959" t="s">
        <v>11718</v>
      </c>
      <c r="AC959" t="s">
        <v>11715</v>
      </c>
      <c r="AE959" t="s">
        <v>11714</v>
      </c>
      <c r="AF959" t="s">
        <v>11716</v>
      </c>
    </row>
    <row r="960" spans="1:32" x14ac:dyDescent="0.25">
      <c r="A960">
        <v>43593</v>
      </c>
      <c r="B960" t="s">
        <v>7267</v>
      </c>
      <c r="C960">
        <v>24000000</v>
      </c>
      <c r="D960">
        <v>83188165</v>
      </c>
      <c r="E960">
        <v>40410</v>
      </c>
      <c r="F960">
        <v>23.343838999999999</v>
      </c>
      <c r="G960">
        <v>88</v>
      </c>
      <c r="H960">
        <v>5.3</v>
      </c>
      <c r="I960">
        <v>581</v>
      </c>
      <c r="J960" t="s">
        <v>23</v>
      </c>
      <c r="K960" t="s">
        <v>7269</v>
      </c>
      <c r="L960" t="s">
        <v>37</v>
      </c>
      <c r="M960" t="s">
        <v>38</v>
      </c>
      <c r="N960" t="s">
        <v>5725</v>
      </c>
      <c r="O960" t="s">
        <v>29</v>
      </c>
      <c r="P960">
        <v>1</v>
      </c>
      <c r="Q960">
        <v>1</v>
      </c>
      <c r="R960">
        <v>1</v>
      </c>
      <c r="S960">
        <v>0</v>
      </c>
      <c r="T960" t="s">
        <v>15888</v>
      </c>
      <c r="U960" t="s">
        <v>15891</v>
      </c>
      <c r="V960" t="s">
        <v>13664</v>
      </c>
      <c r="W960" t="s">
        <v>15891</v>
      </c>
      <c r="X960" t="s">
        <v>15891</v>
      </c>
      <c r="Y960" t="s">
        <v>15896</v>
      </c>
      <c r="Z960" t="s">
        <v>15896</v>
      </c>
      <c r="AA960" t="s">
        <v>15897</v>
      </c>
      <c r="AB960" t="s">
        <v>7270</v>
      </c>
      <c r="AC960" t="s">
        <v>7267</v>
      </c>
      <c r="AD960" t="s">
        <v>7265</v>
      </c>
      <c r="AE960" t="s">
        <v>7266</v>
      </c>
      <c r="AF960" t="s">
        <v>7268</v>
      </c>
    </row>
    <row r="961" spans="1:32" x14ac:dyDescent="0.25">
      <c r="A961">
        <v>1639</v>
      </c>
      <c r="B961" t="s">
        <v>1066</v>
      </c>
      <c r="C961">
        <v>160000000</v>
      </c>
      <c r="D961">
        <v>164508066</v>
      </c>
      <c r="E961">
        <v>35594</v>
      </c>
      <c r="F961">
        <v>23.336874999999999</v>
      </c>
      <c r="G961">
        <v>121</v>
      </c>
      <c r="H961">
        <v>4.0999999999999996</v>
      </c>
      <c r="I961">
        <v>434</v>
      </c>
      <c r="J961" t="s">
        <v>23</v>
      </c>
      <c r="K961" t="s">
        <v>1068</v>
      </c>
      <c r="L961" t="s">
        <v>37</v>
      </c>
      <c r="M961" t="s">
        <v>838</v>
      </c>
      <c r="N961" t="s">
        <v>144</v>
      </c>
      <c r="O961" t="s">
        <v>29</v>
      </c>
      <c r="P961">
        <v>1</v>
      </c>
      <c r="Q961">
        <v>1</v>
      </c>
      <c r="R961">
        <v>2</v>
      </c>
      <c r="S961">
        <v>1</v>
      </c>
      <c r="T961" t="s">
        <v>15888</v>
      </c>
      <c r="U961" t="s">
        <v>15890</v>
      </c>
      <c r="V961" t="s">
        <v>15891</v>
      </c>
      <c r="W961" t="s">
        <v>15891</v>
      </c>
      <c r="X961" t="s">
        <v>15905</v>
      </c>
      <c r="Y961" t="s">
        <v>15894</v>
      </c>
      <c r="Z961" t="s">
        <v>15897</v>
      </c>
      <c r="AA961" t="s">
        <v>15894</v>
      </c>
      <c r="AB961" t="s">
        <v>1069</v>
      </c>
      <c r="AC961" t="s">
        <v>1066</v>
      </c>
      <c r="AE961" t="s">
        <v>1065</v>
      </c>
      <c r="AF961" t="s">
        <v>1067</v>
      </c>
    </row>
    <row r="962" spans="1:32" x14ac:dyDescent="0.25">
      <c r="A962">
        <v>8922</v>
      </c>
      <c r="B962" t="s">
        <v>10588</v>
      </c>
      <c r="C962">
        <v>10000000</v>
      </c>
      <c r="D962">
        <v>59217789</v>
      </c>
      <c r="E962">
        <v>37073</v>
      </c>
      <c r="F962">
        <v>23.316208</v>
      </c>
      <c r="G962">
        <v>90</v>
      </c>
      <c r="H962">
        <v>6.1</v>
      </c>
      <c r="I962">
        <v>720</v>
      </c>
      <c r="J962" t="s">
        <v>23</v>
      </c>
      <c r="K962" t="s">
        <v>10590</v>
      </c>
      <c r="L962" t="s">
        <v>334</v>
      </c>
      <c r="M962" t="s">
        <v>38</v>
      </c>
      <c r="N962" t="s">
        <v>2560</v>
      </c>
      <c r="O962" t="s">
        <v>29</v>
      </c>
      <c r="P962">
        <v>1</v>
      </c>
      <c r="Q962">
        <v>2</v>
      </c>
      <c r="R962">
        <v>1</v>
      </c>
      <c r="S962">
        <v>0</v>
      </c>
      <c r="T962" t="s">
        <v>15888</v>
      </c>
      <c r="U962" t="s">
        <v>15891</v>
      </c>
      <c r="V962" t="s">
        <v>15891</v>
      </c>
      <c r="W962" t="s">
        <v>15891</v>
      </c>
      <c r="X962" t="s">
        <v>15905</v>
      </c>
      <c r="Y962" t="s">
        <v>15897</v>
      </c>
      <c r="Z962" t="s">
        <v>15897</v>
      </c>
      <c r="AA962" t="s">
        <v>15897</v>
      </c>
      <c r="AB962" t="s">
        <v>10591</v>
      </c>
      <c r="AC962" t="s">
        <v>10588</v>
      </c>
      <c r="AE962" t="s">
        <v>10587</v>
      </c>
      <c r="AF962" t="s">
        <v>10589</v>
      </c>
    </row>
    <row r="963" spans="1:32" x14ac:dyDescent="0.25">
      <c r="A963">
        <v>14337</v>
      </c>
      <c r="B963" t="s">
        <v>15845</v>
      </c>
      <c r="C963">
        <v>7000</v>
      </c>
      <c r="D963">
        <v>424760</v>
      </c>
      <c r="E963">
        <v>38268</v>
      </c>
      <c r="F963">
        <v>23.307949000000001</v>
      </c>
      <c r="G963">
        <v>77</v>
      </c>
      <c r="H963">
        <v>6.9</v>
      </c>
      <c r="I963">
        <v>658</v>
      </c>
      <c r="J963" t="s">
        <v>23</v>
      </c>
      <c r="K963" t="s">
        <v>11551</v>
      </c>
      <c r="L963" t="s">
        <v>37</v>
      </c>
      <c r="M963" t="s">
        <v>38</v>
      </c>
      <c r="N963" t="s">
        <v>6403</v>
      </c>
      <c r="O963" t="s">
        <v>29</v>
      </c>
      <c r="P963">
        <v>1</v>
      </c>
      <c r="Q963">
        <v>1</v>
      </c>
      <c r="R963">
        <v>1</v>
      </c>
      <c r="S963">
        <v>0</v>
      </c>
      <c r="T963" t="s">
        <v>15888</v>
      </c>
      <c r="U963" t="s">
        <v>15891</v>
      </c>
      <c r="V963" t="s">
        <v>15891</v>
      </c>
      <c r="W963" t="s">
        <v>15901</v>
      </c>
      <c r="X963" t="s">
        <v>15905</v>
      </c>
      <c r="Y963" t="s">
        <v>15897</v>
      </c>
      <c r="Z963" t="s">
        <v>15911</v>
      </c>
      <c r="AA963" t="s">
        <v>15915</v>
      </c>
      <c r="AB963" t="s">
        <v>15847</v>
      </c>
      <c r="AC963" t="s">
        <v>15845</v>
      </c>
      <c r="AD963" t="s">
        <v>15843</v>
      </c>
      <c r="AE963" t="s">
        <v>15844</v>
      </c>
      <c r="AF963" t="s">
        <v>15846</v>
      </c>
    </row>
    <row r="964" spans="1:32" x14ac:dyDescent="0.25">
      <c r="A964">
        <v>55</v>
      </c>
      <c r="B964" t="s">
        <v>14022</v>
      </c>
      <c r="C964">
        <v>2000000</v>
      </c>
      <c r="D964">
        <v>20908467</v>
      </c>
      <c r="E964">
        <v>36693</v>
      </c>
      <c r="F964">
        <v>23.281616</v>
      </c>
      <c r="G964">
        <v>154</v>
      </c>
      <c r="H964">
        <v>7.6</v>
      </c>
      <c r="I964">
        <v>521</v>
      </c>
      <c r="J964" t="s">
        <v>1909</v>
      </c>
      <c r="K964" t="s">
        <v>14024</v>
      </c>
      <c r="L964" t="s">
        <v>10526</v>
      </c>
      <c r="M964" t="s">
        <v>6465</v>
      </c>
      <c r="N964" t="s">
        <v>1861</v>
      </c>
      <c r="O964" t="s">
        <v>29</v>
      </c>
      <c r="P964">
        <v>0</v>
      </c>
      <c r="Q964">
        <v>1</v>
      </c>
      <c r="R964">
        <v>1</v>
      </c>
      <c r="S964">
        <v>0</v>
      </c>
      <c r="T964" t="s">
        <v>15888</v>
      </c>
      <c r="U964" t="s">
        <v>15891</v>
      </c>
      <c r="V964" t="s">
        <v>15891</v>
      </c>
      <c r="W964" t="s">
        <v>15901</v>
      </c>
      <c r="X964" t="s">
        <v>15905</v>
      </c>
      <c r="Y964" t="s">
        <v>15897</v>
      </c>
      <c r="Z964" t="s">
        <v>15911</v>
      </c>
      <c r="AA964" t="s">
        <v>15915</v>
      </c>
      <c r="AB964" t="s">
        <v>14025</v>
      </c>
      <c r="AC964" t="s">
        <v>14022</v>
      </c>
      <c r="AE964" t="s">
        <v>14021</v>
      </c>
      <c r="AF964" t="s">
        <v>14023</v>
      </c>
    </row>
    <row r="965" spans="1:32" x14ac:dyDescent="0.25">
      <c r="A965">
        <v>33909</v>
      </c>
      <c r="B965" t="s">
        <v>2287</v>
      </c>
      <c r="C965">
        <v>70000000</v>
      </c>
      <c r="D965">
        <v>134748021</v>
      </c>
      <c r="E965">
        <v>40423</v>
      </c>
      <c r="F965">
        <v>23.256450000000001</v>
      </c>
      <c r="G965">
        <v>133</v>
      </c>
      <c r="H965">
        <v>5.8</v>
      </c>
      <c r="I965">
        <v>493</v>
      </c>
      <c r="J965" t="s">
        <v>23</v>
      </c>
      <c r="K965" t="s">
        <v>2289</v>
      </c>
      <c r="L965" t="s">
        <v>37</v>
      </c>
      <c r="M965" t="s">
        <v>38</v>
      </c>
      <c r="N965" t="s">
        <v>1136</v>
      </c>
      <c r="O965" t="s">
        <v>29</v>
      </c>
      <c r="P965">
        <v>1</v>
      </c>
      <c r="Q965">
        <v>1</v>
      </c>
      <c r="R965">
        <v>1</v>
      </c>
      <c r="S965">
        <v>1</v>
      </c>
      <c r="T965" t="s">
        <v>15888</v>
      </c>
      <c r="U965" t="s">
        <v>15891</v>
      </c>
      <c r="V965" t="s">
        <v>15891</v>
      </c>
      <c r="W965" t="s">
        <v>15901</v>
      </c>
      <c r="X965" t="s">
        <v>15891</v>
      </c>
      <c r="Y965" t="s">
        <v>15897</v>
      </c>
      <c r="Z965" t="s">
        <v>15911</v>
      </c>
      <c r="AA965" t="s">
        <v>15915</v>
      </c>
      <c r="AB965" t="s">
        <v>2290</v>
      </c>
      <c r="AC965" t="s">
        <v>2287</v>
      </c>
      <c r="AD965" t="s">
        <v>2286</v>
      </c>
      <c r="AE965" t="s">
        <v>1350</v>
      </c>
      <c r="AF965" t="s">
        <v>2288</v>
      </c>
    </row>
    <row r="966" spans="1:32" x14ac:dyDescent="0.25">
      <c r="A966">
        <v>7214</v>
      </c>
      <c r="B966" t="s">
        <v>3990</v>
      </c>
      <c r="C966">
        <v>30000000</v>
      </c>
      <c r="D966">
        <v>76669806</v>
      </c>
      <c r="E966">
        <v>38366</v>
      </c>
      <c r="F966">
        <v>23.234650999999999</v>
      </c>
      <c r="G966">
        <v>136</v>
      </c>
      <c r="H966">
        <v>7.3</v>
      </c>
      <c r="I966">
        <v>496</v>
      </c>
      <c r="J966" t="s">
        <v>23</v>
      </c>
      <c r="K966" t="s">
        <v>3992</v>
      </c>
      <c r="L966" t="s">
        <v>334</v>
      </c>
      <c r="M966" t="s">
        <v>38</v>
      </c>
      <c r="N966" t="s">
        <v>786</v>
      </c>
      <c r="O966" t="s">
        <v>29</v>
      </c>
      <c r="P966">
        <v>1</v>
      </c>
      <c r="Q966">
        <v>2</v>
      </c>
      <c r="R966">
        <v>1</v>
      </c>
      <c r="S966">
        <v>1</v>
      </c>
      <c r="T966" t="s">
        <v>15888</v>
      </c>
      <c r="U966" t="s">
        <v>15891</v>
      </c>
      <c r="V966" t="s">
        <v>15891</v>
      </c>
      <c r="W966" t="s">
        <v>15901</v>
      </c>
      <c r="X966" t="s">
        <v>15891</v>
      </c>
      <c r="Y966" t="s">
        <v>15897</v>
      </c>
      <c r="Z966" t="s">
        <v>15911</v>
      </c>
      <c r="AA966" t="s">
        <v>15915</v>
      </c>
      <c r="AB966" t="s">
        <v>3993</v>
      </c>
      <c r="AC966" t="s">
        <v>3990</v>
      </c>
      <c r="AE966" t="s">
        <v>3989</v>
      </c>
      <c r="AF966" t="s">
        <v>3991</v>
      </c>
    </row>
    <row r="967" spans="1:32" x14ac:dyDescent="0.25">
      <c r="A967">
        <v>9408</v>
      </c>
      <c r="B967" t="s">
        <v>1263</v>
      </c>
      <c r="C967">
        <v>85000000</v>
      </c>
      <c r="D967">
        <v>149044513</v>
      </c>
      <c r="E967">
        <v>39241</v>
      </c>
      <c r="F967">
        <v>23.230851000000001</v>
      </c>
      <c r="G967">
        <v>85</v>
      </c>
      <c r="H967">
        <v>5.9</v>
      </c>
      <c r="I967">
        <v>601</v>
      </c>
      <c r="J967" t="s">
        <v>23</v>
      </c>
      <c r="K967" t="s">
        <v>1265</v>
      </c>
      <c r="L967" t="s">
        <v>37</v>
      </c>
      <c r="M967" t="s">
        <v>38</v>
      </c>
      <c r="N967" t="s">
        <v>709</v>
      </c>
      <c r="O967" t="s">
        <v>29</v>
      </c>
      <c r="P967">
        <v>1</v>
      </c>
      <c r="Q967">
        <v>1</v>
      </c>
      <c r="R967">
        <v>1</v>
      </c>
      <c r="S967">
        <v>1</v>
      </c>
      <c r="T967" t="s">
        <v>15887</v>
      </c>
      <c r="U967" t="s">
        <v>15891</v>
      </c>
      <c r="V967" t="s">
        <v>13664</v>
      </c>
      <c r="W967" t="s">
        <v>15891</v>
      </c>
      <c r="X967" t="s">
        <v>15891</v>
      </c>
      <c r="Y967" t="s">
        <v>15896</v>
      </c>
      <c r="Z967" t="s">
        <v>15896</v>
      </c>
      <c r="AA967" t="s">
        <v>15897</v>
      </c>
      <c r="AB967" t="s">
        <v>1266</v>
      </c>
      <c r="AC967" t="s">
        <v>1263</v>
      </c>
      <c r="AD967" t="s">
        <v>1261</v>
      </c>
      <c r="AE967" t="s">
        <v>1262</v>
      </c>
      <c r="AF967" t="s">
        <v>1264</v>
      </c>
    </row>
    <row r="968" spans="1:32" x14ac:dyDescent="0.25">
      <c r="A968">
        <v>1642</v>
      </c>
      <c r="B968" t="s">
        <v>7424</v>
      </c>
      <c r="C968">
        <v>22000000</v>
      </c>
      <c r="D968">
        <v>110627965</v>
      </c>
      <c r="E968">
        <v>34908</v>
      </c>
      <c r="F968">
        <v>23.218143999999999</v>
      </c>
      <c r="G968">
        <v>114</v>
      </c>
      <c r="H968">
        <v>5.6</v>
      </c>
      <c r="I968">
        <v>354</v>
      </c>
      <c r="J968" t="s">
        <v>23</v>
      </c>
      <c r="K968" t="s">
        <v>149</v>
      </c>
      <c r="L968" t="s">
        <v>37</v>
      </c>
      <c r="M968" t="s">
        <v>28</v>
      </c>
      <c r="N968" t="s">
        <v>7422</v>
      </c>
      <c r="O968" t="s">
        <v>29</v>
      </c>
      <c r="P968">
        <v>1</v>
      </c>
      <c r="Q968">
        <v>1</v>
      </c>
      <c r="R968">
        <v>2</v>
      </c>
      <c r="S968">
        <v>0</v>
      </c>
      <c r="T968" t="s">
        <v>15888</v>
      </c>
      <c r="U968" t="s">
        <v>15890</v>
      </c>
      <c r="V968" t="s">
        <v>15891</v>
      </c>
      <c r="W968" t="s">
        <v>15901</v>
      </c>
      <c r="X968" t="s">
        <v>15905</v>
      </c>
      <c r="Y968" t="s">
        <v>15894</v>
      </c>
      <c r="Z968" t="s">
        <v>15911</v>
      </c>
      <c r="AA968" t="s">
        <v>15914</v>
      </c>
      <c r="AB968" t="s">
        <v>7426</v>
      </c>
      <c r="AC968" t="s">
        <v>7424</v>
      </c>
      <c r="AE968" t="s">
        <v>7423</v>
      </c>
      <c r="AF968" t="s">
        <v>7425</v>
      </c>
    </row>
    <row r="969" spans="1:32" x14ac:dyDescent="0.25">
      <c r="A969">
        <v>3594</v>
      </c>
      <c r="B969" t="s">
        <v>5665</v>
      </c>
      <c r="C969">
        <v>30000000</v>
      </c>
      <c r="D969">
        <v>77566815</v>
      </c>
      <c r="E969">
        <v>39136</v>
      </c>
      <c r="F969">
        <v>23.197407999999999</v>
      </c>
      <c r="G969">
        <v>101</v>
      </c>
      <c r="H969">
        <v>6.3</v>
      </c>
      <c r="I969">
        <v>1018</v>
      </c>
      <c r="J969" t="s">
        <v>23</v>
      </c>
      <c r="K969" t="s">
        <v>3042</v>
      </c>
      <c r="L969" t="s">
        <v>334</v>
      </c>
      <c r="M969" t="s">
        <v>38</v>
      </c>
      <c r="N969" t="s">
        <v>3110</v>
      </c>
      <c r="O969" t="s">
        <v>29</v>
      </c>
      <c r="P969">
        <v>1</v>
      </c>
      <c r="Q969">
        <v>2</v>
      </c>
      <c r="R969">
        <v>1</v>
      </c>
      <c r="S969">
        <v>0</v>
      </c>
      <c r="T969" t="s">
        <v>15888</v>
      </c>
      <c r="U969" t="s">
        <v>15891</v>
      </c>
      <c r="V969" t="s">
        <v>15891</v>
      </c>
      <c r="W969" t="s">
        <v>15901</v>
      </c>
      <c r="X969" t="s">
        <v>15905</v>
      </c>
      <c r="Y969" t="s">
        <v>15897</v>
      </c>
      <c r="Z969" t="s">
        <v>15911</v>
      </c>
      <c r="AA969" t="s">
        <v>15915</v>
      </c>
      <c r="AB969" t="s">
        <v>5667</v>
      </c>
      <c r="AC969" t="s">
        <v>5665</v>
      </c>
      <c r="AD969" t="s">
        <v>5663</v>
      </c>
      <c r="AE969" t="s">
        <v>5664</v>
      </c>
      <c r="AF969" t="s">
        <v>5666</v>
      </c>
    </row>
    <row r="970" spans="1:32" x14ac:dyDescent="0.25">
      <c r="A970">
        <v>860</v>
      </c>
      <c r="B970" t="s">
        <v>10048</v>
      </c>
      <c r="C970">
        <v>12000000</v>
      </c>
      <c r="D970">
        <v>79567667</v>
      </c>
      <c r="E970">
        <v>30470</v>
      </c>
      <c r="F970">
        <v>23.161753999999998</v>
      </c>
      <c r="G970">
        <v>114</v>
      </c>
      <c r="H970">
        <v>7</v>
      </c>
      <c r="I970">
        <v>504</v>
      </c>
      <c r="J970" t="s">
        <v>23</v>
      </c>
      <c r="K970" t="s">
        <v>10050</v>
      </c>
      <c r="L970" t="s">
        <v>37</v>
      </c>
      <c r="M970" t="s">
        <v>38</v>
      </c>
      <c r="N970" t="s">
        <v>2752</v>
      </c>
      <c r="O970" t="s">
        <v>29</v>
      </c>
      <c r="P970">
        <v>1</v>
      </c>
      <c r="Q970">
        <v>1</v>
      </c>
      <c r="R970">
        <v>1</v>
      </c>
      <c r="S970">
        <v>0</v>
      </c>
      <c r="T970" t="s">
        <v>15888</v>
      </c>
      <c r="U970" t="s">
        <v>15891</v>
      </c>
      <c r="V970" t="s">
        <v>15891</v>
      </c>
      <c r="W970" t="s">
        <v>15891</v>
      </c>
      <c r="X970" t="s">
        <v>15905</v>
      </c>
      <c r="Y970" t="s">
        <v>15897</v>
      </c>
      <c r="Z970" t="s">
        <v>15897</v>
      </c>
      <c r="AA970" t="s">
        <v>15897</v>
      </c>
      <c r="AB970" t="s">
        <v>10051</v>
      </c>
      <c r="AC970" t="s">
        <v>10048</v>
      </c>
      <c r="AD970" t="s">
        <v>10046</v>
      </c>
      <c r="AE970" t="s">
        <v>10047</v>
      </c>
      <c r="AF970" t="s">
        <v>10049</v>
      </c>
    </row>
    <row r="971" spans="1:32" hidden="1" x14ac:dyDescent="0.25">
      <c r="A971">
        <v>35690</v>
      </c>
      <c r="B971" t="s">
        <v>7690</v>
      </c>
      <c r="C971">
        <v>0</v>
      </c>
      <c r="D971">
        <v>0</v>
      </c>
      <c r="E971">
        <v>40268</v>
      </c>
      <c r="F971">
        <v>23.139970999999999</v>
      </c>
      <c r="G971">
        <v>107</v>
      </c>
      <c r="H971">
        <v>6.9</v>
      </c>
      <c r="I971">
        <v>923</v>
      </c>
      <c r="J971" t="s">
        <v>23</v>
      </c>
      <c r="K971" t="s">
        <v>860</v>
      </c>
      <c r="L971" t="s">
        <v>37</v>
      </c>
      <c r="M971" t="s">
        <v>38</v>
      </c>
      <c r="N971" t="s">
        <v>6211</v>
      </c>
      <c r="O971" t="s">
        <v>29</v>
      </c>
      <c r="P971">
        <v>1</v>
      </c>
      <c r="Q971">
        <v>1</v>
      </c>
      <c r="R971">
        <v>1</v>
      </c>
      <c r="S971">
        <v>0</v>
      </c>
      <c r="T971" t="s">
        <v>15888</v>
      </c>
      <c r="U971" t="s">
        <v>15891</v>
      </c>
      <c r="V971" t="s">
        <v>15891</v>
      </c>
      <c r="W971" t="s">
        <v>15901</v>
      </c>
      <c r="X971" t="s">
        <v>15891</v>
      </c>
      <c r="Y971" t="s">
        <v>15897</v>
      </c>
      <c r="Z971" t="s">
        <v>15911</v>
      </c>
      <c r="AA971" t="s">
        <v>15915</v>
      </c>
      <c r="AB971" t="s">
        <v>7692</v>
      </c>
      <c r="AC971" t="s">
        <v>7690</v>
      </c>
      <c r="AE971" t="s">
        <v>7689</v>
      </c>
      <c r="AF971" t="s">
        <v>7691</v>
      </c>
    </row>
    <row r="972" spans="1:32" x14ac:dyDescent="0.25">
      <c r="A972">
        <v>9563</v>
      </c>
      <c r="B972" t="s">
        <v>2711</v>
      </c>
      <c r="C972">
        <v>55000000</v>
      </c>
      <c r="D972">
        <v>100230832</v>
      </c>
      <c r="E972">
        <v>36510</v>
      </c>
      <c r="F972">
        <v>23.127561</v>
      </c>
      <c r="G972">
        <v>163</v>
      </c>
      <c r="H972">
        <v>6.8</v>
      </c>
      <c r="I972">
        <v>422</v>
      </c>
      <c r="J972" t="s">
        <v>23</v>
      </c>
      <c r="K972" t="s">
        <v>2713</v>
      </c>
      <c r="L972" t="s">
        <v>37</v>
      </c>
      <c r="M972" t="s">
        <v>38</v>
      </c>
      <c r="N972" t="s">
        <v>786</v>
      </c>
      <c r="O972" t="s">
        <v>29</v>
      </c>
      <c r="P972">
        <v>1</v>
      </c>
      <c r="Q972">
        <v>1</v>
      </c>
      <c r="R972">
        <v>1</v>
      </c>
      <c r="S972">
        <v>1</v>
      </c>
      <c r="T972" t="s">
        <v>15888</v>
      </c>
      <c r="U972" t="s">
        <v>15891</v>
      </c>
      <c r="V972" t="s">
        <v>15891</v>
      </c>
      <c r="W972" t="s">
        <v>15901</v>
      </c>
      <c r="X972" t="s">
        <v>15891</v>
      </c>
      <c r="Y972" t="s">
        <v>15897</v>
      </c>
      <c r="Z972" t="s">
        <v>15911</v>
      </c>
      <c r="AA972" t="s">
        <v>15915</v>
      </c>
      <c r="AB972" t="s">
        <v>2714</v>
      </c>
      <c r="AC972" t="s">
        <v>2711</v>
      </c>
      <c r="AE972" t="s">
        <v>2710</v>
      </c>
      <c r="AF972" t="s">
        <v>2712</v>
      </c>
    </row>
    <row r="973" spans="1:32" x14ac:dyDescent="0.25">
      <c r="A973">
        <v>37821</v>
      </c>
      <c r="B973" t="s">
        <v>2059</v>
      </c>
      <c r="C973">
        <v>75000000</v>
      </c>
      <c r="D973">
        <v>98159963</v>
      </c>
      <c r="E973">
        <v>40333</v>
      </c>
      <c r="F973">
        <v>23.004607</v>
      </c>
      <c r="G973">
        <v>100</v>
      </c>
      <c r="H973">
        <v>5.7</v>
      </c>
      <c r="I973">
        <v>772</v>
      </c>
      <c r="J973" t="s">
        <v>23</v>
      </c>
      <c r="K973" t="s">
        <v>2061</v>
      </c>
      <c r="L973" t="s">
        <v>37</v>
      </c>
      <c r="M973" t="s">
        <v>38</v>
      </c>
      <c r="N973" t="s">
        <v>2056</v>
      </c>
      <c r="O973" t="s">
        <v>29</v>
      </c>
      <c r="P973">
        <v>1</v>
      </c>
      <c r="Q973">
        <v>1</v>
      </c>
      <c r="R973">
        <v>1</v>
      </c>
      <c r="S973">
        <v>0</v>
      </c>
      <c r="T973" t="s">
        <v>15888</v>
      </c>
      <c r="U973" t="s">
        <v>15890</v>
      </c>
      <c r="V973" t="s">
        <v>13664</v>
      </c>
      <c r="W973" t="s">
        <v>15891</v>
      </c>
      <c r="X973" t="s">
        <v>15905</v>
      </c>
      <c r="Y973" t="s">
        <v>15895</v>
      </c>
      <c r="Z973" t="s">
        <v>15896</v>
      </c>
      <c r="AA973" t="s">
        <v>15894</v>
      </c>
      <c r="AB973" t="s">
        <v>2062</v>
      </c>
      <c r="AC973" t="s">
        <v>2059</v>
      </c>
      <c r="AD973" t="s">
        <v>2057</v>
      </c>
      <c r="AE973" t="s">
        <v>2058</v>
      </c>
      <c r="AF973" t="s">
        <v>2060</v>
      </c>
    </row>
    <row r="974" spans="1:32" x14ac:dyDescent="0.25">
      <c r="A974">
        <v>157847</v>
      </c>
      <c r="B974" t="s">
        <v>13103</v>
      </c>
      <c r="C974">
        <v>4000000</v>
      </c>
      <c r="D974">
        <v>2365467</v>
      </c>
      <c r="E974">
        <v>41740</v>
      </c>
      <c r="F974">
        <v>22.987897</v>
      </c>
      <c r="G974">
        <v>118</v>
      </c>
      <c r="H974">
        <v>6.5</v>
      </c>
      <c r="I974">
        <v>338</v>
      </c>
      <c r="J974" t="s">
        <v>23</v>
      </c>
      <c r="K974" t="s">
        <v>13105</v>
      </c>
      <c r="L974" t="s">
        <v>37</v>
      </c>
      <c r="M974" t="s">
        <v>38</v>
      </c>
      <c r="N974" t="s">
        <v>786</v>
      </c>
      <c r="O974" t="s">
        <v>29</v>
      </c>
      <c r="P974">
        <v>1</v>
      </c>
      <c r="Q974">
        <v>1</v>
      </c>
      <c r="R974">
        <v>1</v>
      </c>
      <c r="S974">
        <v>0</v>
      </c>
      <c r="T974" t="s">
        <v>15888</v>
      </c>
      <c r="U974" t="s">
        <v>15891</v>
      </c>
      <c r="V974" t="s">
        <v>15891</v>
      </c>
      <c r="W974" t="s">
        <v>15901</v>
      </c>
      <c r="X974" t="s">
        <v>15891</v>
      </c>
      <c r="Y974" t="s">
        <v>15897</v>
      </c>
      <c r="Z974" t="s">
        <v>15911</v>
      </c>
      <c r="AA974" t="s">
        <v>15915</v>
      </c>
      <c r="AC974" t="s">
        <v>13103</v>
      </c>
      <c r="AE974" t="s">
        <v>13102</v>
      </c>
      <c r="AF974" t="s">
        <v>13104</v>
      </c>
    </row>
    <row r="975" spans="1:32" x14ac:dyDescent="0.25">
      <c r="A975">
        <v>12133</v>
      </c>
      <c r="B975" t="s">
        <v>2449</v>
      </c>
      <c r="C975">
        <v>65000000</v>
      </c>
      <c r="D975">
        <v>128107642</v>
      </c>
      <c r="E975">
        <v>39654</v>
      </c>
      <c r="F975">
        <v>22.977982999999998</v>
      </c>
      <c r="G975">
        <v>98</v>
      </c>
      <c r="H975">
        <v>6.5</v>
      </c>
      <c r="I975">
        <v>1062</v>
      </c>
      <c r="J975" t="s">
        <v>23</v>
      </c>
      <c r="K975" t="s">
        <v>2451</v>
      </c>
      <c r="L975" t="s">
        <v>37</v>
      </c>
      <c r="M975" t="s">
        <v>28</v>
      </c>
      <c r="N975" t="s">
        <v>661</v>
      </c>
      <c r="O975" t="s">
        <v>29</v>
      </c>
      <c r="P975">
        <v>1</v>
      </c>
      <c r="Q975">
        <v>1</v>
      </c>
      <c r="R975">
        <v>2</v>
      </c>
      <c r="S975">
        <v>0</v>
      </c>
      <c r="T975" t="s">
        <v>15888</v>
      </c>
      <c r="U975" t="s">
        <v>15891</v>
      </c>
      <c r="V975" t="s">
        <v>13664</v>
      </c>
      <c r="W975" t="s">
        <v>15891</v>
      </c>
      <c r="X975" t="s">
        <v>15891</v>
      </c>
      <c r="Y975" t="s">
        <v>15896</v>
      </c>
      <c r="Z975" t="s">
        <v>15896</v>
      </c>
      <c r="AA975" t="s">
        <v>15897</v>
      </c>
      <c r="AB975" t="s">
        <v>2452</v>
      </c>
      <c r="AC975" t="s">
        <v>2449</v>
      </c>
      <c r="AE975" t="s">
        <v>2448</v>
      </c>
      <c r="AF975" t="s">
        <v>2450</v>
      </c>
    </row>
    <row r="976" spans="1:32" x14ac:dyDescent="0.25">
      <c r="A976">
        <v>146238</v>
      </c>
      <c r="B976" t="s">
        <v>6191</v>
      </c>
      <c r="C976">
        <v>30000000</v>
      </c>
      <c r="D976">
        <v>62616646</v>
      </c>
      <c r="E976">
        <v>41541</v>
      </c>
      <c r="F976">
        <v>22.975918</v>
      </c>
      <c r="G976">
        <v>91</v>
      </c>
      <c r="H976">
        <v>5.5</v>
      </c>
      <c r="I976">
        <v>543</v>
      </c>
      <c r="J976" t="s">
        <v>23</v>
      </c>
      <c r="K976" t="s">
        <v>6193</v>
      </c>
      <c r="L976" t="s">
        <v>37</v>
      </c>
      <c r="M976" t="s">
        <v>38</v>
      </c>
      <c r="N976" t="s">
        <v>1458</v>
      </c>
      <c r="O976" t="s">
        <v>29</v>
      </c>
      <c r="P976">
        <v>1</v>
      </c>
      <c r="Q976">
        <v>1</v>
      </c>
      <c r="R976">
        <v>1</v>
      </c>
      <c r="S976">
        <v>0</v>
      </c>
      <c r="T976" t="s">
        <v>15888</v>
      </c>
      <c r="U976" t="s">
        <v>15891</v>
      </c>
      <c r="V976" t="s">
        <v>15891</v>
      </c>
      <c r="W976" t="s">
        <v>15901</v>
      </c>
      <c r="X976" t="s">
        <v>15905</v>
      </c>
      <c r="Y976" t="s">
        <v>15897</v>
      </c>
      <c r="Z976" t="s">
        <v>15911</v>
      </c>
      <c r="AA976" t="s">
        <v>15915</v>
      </c>
      <c r="AB976" t="s">
        <v>6194</v>
      </c>
      <c r="AC976" t="s">
        <v>6191</v>
      </c>
      <c r="AD976" t="s">
        <v>6189</v>
      </c>
      <c r="AE976" t="s">
        <v>6190</v>
      </c>
      <c r="AF976" t="s">
        <v>6192</v>
      </c>
    </row>
    <row r="977" spans="1:32" hidden="1" x14ac:dyDescent="0.25">
      <c r="A977">
        <v>12184</v>
      </c>
      <c r="B977" t="s">
        <v>4724</v>
      </c>
      <c r="C977">
        <v>35000000</v>
      </c>
      <c r="D977">
        <v>0</v>
      </c>
      <c r="E977">
        <v>39506</v>
      </c>
      <c r="F977">
        <v>22.939557000000001</v>
      </c>
      <c r="G977">
        <v>115</v>
      </c>
      <c r="H977">
        <v>6.4</v>
      </c>
      <c r="I977">
        <v>477</v>
      </c>
      <c r="J977" t="s">
        <v>23</v>
      </c>
      <c r="K977" t="s">
        <v>4726</v>
      </c>
      <c r="L977" t="s">
        <v>41</v>
      </c>
      <c r="M977" t="s">
        <v>38</v>
      </c>
      <c r="N977" t="s">
        <v>786</v>
      </c>
      <c r="O977" t="s">
        <v>29</v>
      </c>
      <c r="P977">
        <v>1</v>
      </c>
      <c r="Q977">
        <v>2</v>
      </c>
      <c r="R977">
        <v>1</v>
      </c>
      <c r="S977">
        <v>0</v>
      </c>
      <c r="T977" t="s">
        <v>15888</v>
      </c>
      <c r="U977" t="s">
        <v>15891</v>
      </c>
      <c r="V977" t="s">
        <v>15891</v>
      </c>
      <c r="W977" t="s">
        <v>15901</v>
      </c>
      <c r="X977" t="s">
        <v>15891</v>
      </c>
      <c r="Y977" t="s">
        <v>15897</v>
      </c>
      <c r="Z977" t="s">
        <v>15911</v>
      </c>
      <c r="AA977" t="s">
        <v>15915</v>
      </c>
      <c r="AB977" t="s">
        <v>4727</v>
      </c>
      <c r="AC977" t="s">
        <v>4724</v>
      </c>
      <c r="AE977" t="s">
        <v>4723</v>
      </c>
      <c r="AF977" t="s">
        <v>4725</v>
      </c>
    </row>
    <row r="978" spans="1:32" x14ac:dyDescent="0.25">
      <c r="A978">
        <v>9621</v>
      </c>
      <c r="B978" t="s">
        <v>3262</v>
      </c>
      <c r="C978">
        <v>57000000</v>
      </c>
      <c r="D978">
        <v>52034889</v>
      </c>
      <c r="E978">
        <v>38631</v>
      </c>
      <c r="F978">
        <v>22.894898000000001</v>
      </c>
      <c r="G978">
        <v>123</v>
      </c>
      <c r="H978">
        <v>6.1</v>
      </c>
      <c r="I978">
        <v>327</v>
      </c>
      <c r="J978" t="s">
        <v>23</v>
      </c>
      <c r="K978" t="s">
        <v>3264</v>
      </c>
      <c r="L978" t="s">
        <v>37</v>
      </c>
      <c r="M978" t="s">
        <v>38</v>
      </c>
      <c r="N978" t="s">
        <v>917</v>
      </c>
      <c r="O978" t="s">
        <v>29</v>
      </c>
      <c r="P978">
        <v>1</v>
      </c>
      <c r="Q978">
        <v>1</v>
      </c>
      <c r="R978">
        <v>1</v>
      </c>
      <c r="S978">
        <v>1</v>
      </c>
      <c r="T978" t="s">
        <v>15888</v>
      </c>
      <c r="U978" t="s">
        <v>15891</v>
      </c>
      <c r="V978" t="s">
        <v>13664</v>
      </c>
      <c r="W978" t="s">
        <v>15901</v>
      </c>
      <c r="X978" t="s">
        <v>15891</v>
      </c>
      <c r="Y978" t="s">
        <v>15896</v>
      </c>
      <c r="Z978" t="s">
        <v>15912</v>
      </c>
      <c r="AA978" t="s">
        <v>15915</v>
      </c>
      <c r="AB978" t="s">
        <v>3265</v>
      </c>
      <c r="AC978" t="s">
        <v>3262</v>
      </c>
      <c r="AE978" t="s">
        <v>3261</v>
      </c>
      <c r="AF978" t="s">
        <v>3263</v>
      </c>
    </row>
    <row r="979" spans="1:32" x14ac:dyDescent="0.25">
      <c r="A979">
        <v>284</v>
      </c>
      <c r="B979" t="s">
        <v>13495</v>
      </c>
      <c r="C979">
        <v>3000000</v>
      </c>
      <c r="D979">
        <v>25000000</v>
      </c>
      <c r="E979">
        <v>22082</v>
      </c>
      <c r="F979">
        <v>22.889294</v>
      </c>
      <c r="G979">
        <v>125</v>
      </c>
      <c r="H979">
        <v>8.1</v>
      </c>
      <c r="I979">
        <v>483</v>
      </c>
      <c r="J979" t="s">
        <v>23</v>
      </c>
      <c r="K979" t="s">
        <v>13497</v>
      </c>
      <c r="L979" t="s">
        <v>37</v>
      </c>
      <c r="M979" t="s">
        <v>38</v>
      </c>
      <c r="N979" t="s">
        <v>917</v>
      </c>
      <c r="O979" t="s">
        <v>29</v>
      </c>
      <c r="P979">
        <v>1</v>
      </c>
      <c r="Q979">
        <v>1</v>
      </c>
      <c r="R979">
        <v>1</v>
      </c>
      <c r="S979">
        <v>0</v>
      </c>
      <c r="T979" t="s">
        <v>15888</v>
      </c>
      <c r="U979" t="s">
        <v>15891</v>
      </c>
      <c r="V979" t="s">
        <v>13664</v>
      </c>
      <c r="W979" t="s">
        <v>15901</v>
      </c>
      <c r="X979" t="s">
        <v>15891</v>
      </c>
      <c r="Y979" t="s">
        <v>15896</v>
      </c>
      <c r="Z979" t="s">
        <v>15912</v>
      </c>
      <c r="AA979" t="s">
        <v>15915</v>
      </c>
      <c r="AB979" t="s">
        <v>13498</v>
      </c>
      <c r="AC979" t="s">
        <v>13495</v>
      </c>
      <c r="AE979" t="s">
        <v>13494</v>
      </c>
      <c r="AF979" t="s">
        <v>13496</v>
      </c>
    </row>
    <row r="980" spans="1:32" x14ac:dyDescent="0.25">
      <c r="A980">
        <v>22824</v>
      </c>
      <c r="B980" t="s">
        <v>10682</v>
      </c>
      <c r="C980">
        <v>10000000</v>
      </c>
      <c r="D980">
        <v>42333295</v>
      </c>
      <c r="E980">
        <v>40123</v>
      </c>
      <c r="F980">
        <v>22.888172999999998</v>
      </c>
      <c r="G980">
        <v>98</v>
      </c>
      <c r="H980">
        <v>5.8</v>
      </c>
      <c r="I980">
        <v>441</v>
      </c>
      <c r="J980" t="s">
        <v>23</v>
      </c>
      <c r="K980" t="s">
        <v>10684</v>
      </c>
      <c r="L980" t="s">
        <v>37</v>
      </c>
      <c r="M980" t="s">
        <v>38</v>
      </c>
      <c r="N980" t="s">
        <v>2402</v>
      </c>
      <c r="O980" t="s">
        <v>29</v>
      </c>
      <c r="P980">
        <v>1</v>
      </c>
      <c r="Q980">
        <v>1</v>
      </c>
      <c r="R980">
        <v>1</v>
      </c>
      <c r="S980">
        <v>1</v>
      </c>
      <c r="T980" t="s">
        <v>15888</v>
      </c>
      <c r="U980" t="s">
        <v>15891</v>
      </c>
      <c r="V980" t="s">
        <v>15891</v>
      </c>
      <c r="W980" t="s">
        <v>15891</v>
      </c>
      <c r="X980" t="s">
        <v>15905</v>
      </c>
      <c r="Y980" t="s">
        <v>15897</v>
      </c>
      <c r="Z980" t="s">
        <v>15897</v>
      </c>
      <c r="AA980" t="s">
        <v>15897</v>
      </c>
      <c r="AB980" t="s">
        <v>10685</v>
      </c>
      <c r="AC980" t="s">
        <v>10682</v>
      </c>
      <c r="AD980" t="s">
        <v>10680</v>
      </c>
      <c r="AE980" t="s">
        <v>10681</v>
      </c>
      <c r="AF980" t="s">
        <v>10683</v>
      </c>
    </row>
    <row r="981" spans="1:32" x14ac:dyDescent="0.25">
      <c r="A981">
        <v>5</v>
      </c>
      <c r="B981" t="s">
        <v>13033</v>
      </c>
      <c r="C981">
        <v>4000000</v>
      </c>
      <c r="D981">
        <v>4300000</v>
      </c>
      <c r="E981">
        <v>35042</v>
      </c>
      <c r="F981">
        <v>22.87623</v>
      </c>
      <c r="G981">
        <v>98</v>
      </c>
      <c r="H981">
        <v>6.5</v>
      </c>
      <c r="I981">
        <v>530</v>
      </c>
      <c r="J981" t="s">
        <v>23</v>
      </c>
      <c r="K981" t="s">
        <v>13035</v>
      </c>
      <c r="L981" t="s">
        <v>37</v>
      </c>
      <c r="M981" t="s">
        <v>38</v>
      </c>
      <c r="N981" t="s">
        <v>5563</v>
      </c>
      <c r="O981" t="s">
        <v>29</v>
      </c>
      <c r="P981">
        <v>1</v>
      </c>
      <c r="Q981">
        <v>1</v>
      </c>
      <c r="R981">
        <v>1</v>
      </c>
      <c r="S981">
        <v>0</v>
      </c>
      <c r="T981" t="s">
        <v>15888</v>
      </c>
      <c r="U981" t="s">
        <v>15891</v>
      </c>
      <c r="V981" t="s">
        <v>13664</v>
      </c>
      <c r="W981" t="s">
        <v>15891</v>
      </c>
      <c r="X981" t="s">
        <v>15891</v>
      </c>
      <c r="Y981" t="s">
        <v>15896</v>
      </c>
      <c r="Z981" t="s">
        <v>15896</v>
      </c>
      <c r="AA981" t="s">
        <v>15897</v>
      </c>
      <c r="AB981" t="s">
        <v>13036</v>
      </c>
      <c r="AC981" t="s">
        <v>13033</v>
      </c>
      <c r="AE981" t="s">
        <v>13032</v>
      </c>
      <c r="AF981" t="s">
        <v>13034</v>
      </c>
    </row>
    <row r="982" spans="1:32" x14ac:dyDescent="0.25">
      <c r="A982">
        <v>42297</v>
      </c>
      <c r="B982" t="s">
        <v>3242</v>
      </c>
      <c r="C982">
        <v>55000000</v>
      </c>
      <c r="D982">
        <v>89519773</v>
      </c>
      <c r="E982">
        <v>40505</v>
      </c>
      <c r="F982">
        <v>22.863516000000001</v>
      </c>
      <c r="G982">
        <v>119</v>
      </c>
      <c r="H982">
        <v>6.9</v>
      </c>
      <c r="I982">
        <v>573</v>
      </c>
      <c r="J982" t="s">
        <v>23</v>
      </c>
      <c r="K982" t="s">
        <v>3244</v>
      </c>
      <c r="L982" t="s">
        <v>37</v>
      </c>
      <c r="M982" t="s">
        <v>38</v>
      </c>
      <c r="N982" t="s">
        <v>231</v>
      </c>
      <c r="O982" t="s">
        <v>29</v>
      </c>
      <c r="P982">
        <v>1</v>
      </c>
      <c r="Q982">
        <v>1</v>
      </c>
      <c r="R982">
        <v>1</v>
      </c>
      <c r="S982">
        <v>0</v>
      </c>
      <c r="T982" t="s">
        <v>15888</v>
      </c>
      <c r="U982" t="s">
        <v>15891</v>
      </c>
      <c r="V982" t="s">
        <v>15891</v>
      </c>
      <c r="W982" t="s">
        <v>15901</v>
      </c>
      <c r="X982" t="s">
        <v>15891</v>
      </c>
      <c r="Y982" t="s">
        <v>15897</v>
      </c>
      <c r="Z982" t="s">
        <v>15911</v>
      </c>
      <c r="AA982" t="s">
        <v>15915</v>
      </c>
      <c r="AB982" t="s">
        <v>3245</v>
      </c>
      <c r="AC982" t="s">
        <v>3242</v>
      </c>
      <c r="AD982" t="s">
        <v>3240</v>
      </c>
      <c r="AE982" t="s">
        <v>3241</v>
      </c>
      <c r="AF982" t="s">
        <v>3243</v>
      </c>
    </row>
    <row r="983" spans="1:32" x14ac:dyDescent="0.25">
      <c r="A983">
        <v>24803</v>
      </c>
      <c r="B983" t="s">
        <v>4409</v>
      </c>
      <c r="C983">
        <v>40000000</v>
      </c>
      <c r="D983">
        <v>129540499</v>
      </c>
      <c r="E983">
        <v>40031</v>
      </c>
      <c r="F983">
        <v>22.853006000000001</v>
      </c>
      <c r="G983">
        <v>123</v>
      </c>
      <c r="H983">
        <v>6.6</v>
      </c>
      <c r="I983">
        <v>560</v>
      </c>
      <c r="J983" t="s">
        <v>23</v>
      </c>
      <c r="K983" t="s">
        <v>4411</v>
      </c>
      <c r="L983" t="s">
        <v>37</v>
      </c>
      <c r="M983" t="s">
        <v>62</v>
      </c>
      <c r="N983" t="s">
        <v>1813</v>
      </c>
      <c r="O983" t="s">
        <v>29</v>
      </c>
      <c r="P983">
        <v>1</v>
      </c>
      <c r="Q983">
        <v>1</v>
      </c>
      <c r="R983">
        <v>2</v>
      </c>
      <c r="S983">
        <v>0</v>
      </c>
      <c r="T983" t="s">
        <v>15888</v>
      </c>
      <c r="U983" t="s">
        <v>15891</v>
      </c>
      <c r="V983" t="s">
        <v>15891</v>
      </c>
      <c r="W983" t="s">
        <v>15901</v>
      </c>
      <c r="X983" t="s">
        <v>15891</v>
      </c>
      <c r="Y983" t="s">
        <v>15897</v>
      </c>
      <c r="Z983" t="s">
        <v>15911</v>
      </c>
      <c r="AA983" t="s">
        <v>15915</v>
      </c>
      <c r="AB983" t="s">
        <v>4412</v>
      </c>
      <c r="AC983" t="s">
        <v>4409</v>
      </c>
      <c r="AD983" t="s">
        <v>4407</v>
      </c>
      <c r="AE983" t="s">
        <v>4408</v>
      </c>
      <c r="AF983" t="s">
        <v>4410</v>
      </c>
    </row>
    <row r="984" spans="1:32" x14ac:dyDescent="0.25">
      <c r="A984">
        <v>38745</v>
      </c>
      <c r="B984" t="s">
        <v>1026</v>
      </c>
      <c r="C984">
        <v>112000000</v>
      </c>
      <c r="D984">
        <v>237382724</v>
      </c>
      <c r="E984">
        <v>40537</v>
      </c>
      <c r="F984">
        <v>22.845143</v>
      </c>
      <c r="G984">
        <v>85</v>
      </c>
      <c r="H984">
        <v>4.9000000000000004</v>
      </c>
      <c r="I984">
        <v>621</v>
      </c>
      <c r="J984" t="s">
        <v>23</v>
      </c>
      <c r="K984" t="s">
        <v>1028</v>
      </c>
      <c r="L984" t="s">
        <v>37</v>
      </c>
      <c r="M984" t="s">
        <v>38</v>
      </c>
      <c r="N984" t="s">
        <v>661</v>
      </c>
      <c r="O984" t="s">
        <v>29</v>
      </c>
      <c r="P984">
        <v>1</v>
      </c>
      <c r="Q984">
        <v>1</v>
      </c>
      <c r="R984">
        <v>1</v>
      </c>
      <c r="S984">
        <v>1</v>
      </c>
      <c r="T984" t="s">
        <v>15888</v>
      </c>
      <c r="U984" t="s">
        <v>15891</v>
      </c>
      <c r="V984" t="s">
        <v>13664</v>
      </c>
      <c r="W984" t="s">
        <v>15891</v>
      </c>
      <c r="X984" t="s">
        <v>15891</v>
      </c>
      <c r="Y984" t="s">
        <v>15896</v>
      </c>
      <c r="Z984" t="s">
        <v>15896</v>
      </c>
      <c r="AA984" t="s">
        <v>15897</v>
      </c>
      <c r="AB984" t="s">
        <v>1029</v>
      </c>
      <c r="AC984" t="s">
        <v>1026</v>
      </c>
      <c r="AE984" t="s">
        <v>1025</v>
      </c>
      <c r="AF984" t="s">
        <v>1027</v>
      </c>
    </row>
    <row r="985" spans="1:32" x14ac:dyDescent="0.25">
      <c r="A985">
        <v>11153</v>
      </c>
      <c r="B985" t="s">
        <v>9152</v>
      </c>
      <c r="C985">
        <v>15000000</v>
      </c>
      <c r="D985">
        <v>61399552</v>
      </c>
      <c r="E985">
        <v>30525</v>
      </c>
      <c r="F985">
        <v>22.838833999999999</v>
      </c>
      <c r="G985">
        <v>98</v>
      </c>
      <c r="H985">
        <v>7.1</v>
      </c>
      <c r="I985">
        <v>410</v>
      </c>
      <c r="J985" t="s">
        <v>23</v>
      </c>
      <c r="K985" t="s">
        <v>2446</v>
      </c>
      <c r="L985" t="s">
        <v>37</v>
      </c>
      <c r="M985" t="s">
        <v>38</v>
      </c>
      <c r="N985" t="s">
        <v>8346</v>
      </c>
      <c r="O985" t="s">
        <v>29</v>
      </c>
      <c r="P985">
        <v>1</v>
      </c>
      <c r="Q985">
        <v>1</v>
      </c>
      <c r="R985">
        <v>1</v>
      </c>
      <c r="S985">
        <v>1</v>
      </c>
      <c r="T985" t="s">
        <v>15888</v>
      </c>
      <c r="U985" t="s">
        <v>15891</v>
      </c>
      <c r="V985" t="s">
        <v>13664</v>
      </c>
      <c r="W985" t="s">
        <v>15891</v>
      </c>
      <c r="X985" t="s">
        <v>15891</v>
      </c>
      <c r="Y985" t="s">
        <v>15896</v>
      </c>
      <c r="Z985" t="s">
        <v>15896</v>
      </c>
      <c r="AA985" t="s">
        <v>15897</v>
      </c>
      <c r="AB985" t="s">
        <v>9154</v>
      </c>
      <c r="AC985" t="s">
        <v>9152</v>
      </c>
      <c r="AE985" t="s">
        <v>9151</v>
      </c>
      <c r="AF985" t="s">
        <v>9153</v>
      </c>
    </row>
    <row r="986" spans="1:32" x14ac:dyDescent="0.25">
      <c r="A986">
        <v>41436</v>
      </c>
      <c r="B986" t="s">
        <v>13439</v>
      </c>
      <c r="C986">
        <v>3000000</v>
      </c>
      <c r="D986">
        <v>177512032</v>
      </c>
      <c r="E986">
        <v>40471</v>
      </c>
      <c r="F986">
        <v>22.789649000000001</v>
      </c>
      <c r="G986">
        <v>91</v>
      </c>
      <c r="H986">
        <v>5.7</v>
      </c>
      <c r="I986">
        <v>722</v>
      </c>
      <c r="J986" t="s">
        <v>23</v>
      </c>
      <c r="K986" t="s">
        <v>13441</v>
      </c>
      <c r="L986" t="s">
        <v>37</v>
      </c>
      <c r="M986" t="s">
        <v>38</v>
      </c>
      <c r="N986" t="s">
        <v>2560</v>
      </c>
      <c r="O986" t="s">
        <v>29</v>
      </c>
      <c r="P986">
        <v>1</v>
      </c>
      <c r="Q986">
        <v>1</v>
      </c>
      <c r="R986">
        <v>1</v>
      </c>
      <c r="S986">
        <v>1</v>
      </c>
      <c r="T986" t="s">
        <v>15888</v>
      </c>
      <c r="U986" t="s">
        <v>15891</v>
      </c>
      <c r="V986" t="s">
        <v>15891</v>
      </c>
      <c r="W986" t="s">
        <v>15891</v>
      </c>
      <c r="X986" t="s">
        <v>15905</v>
      </c>
      <c r="Y986" t="s">
        <v>15897</v>
      </c>
      <c r="Z986" t="s">
        <v>15897</v>
      </c>
      <c r="AA986" t="s">
        <v>15897</v>
      </c>
      <c r="AB986" t="s">
        <v>13442</v>
      </c>
      <c r="AC986" t="s">
        <v>13439</v>
      </c>
      <c r="AD986" t="s">
        <v>13437</v>
      </c>
      <c r="AE986" t="s">
        <v>13438</v>
      </c>
      <c r="AF986" t="s">
        <v>13440</v>
      </c>
    </row>
    <row r="987" spans="1:32" x14ac:dyDescent="0.25">
      <c r="A987">
        <v>9618</v>
      </c>
      <c r="B987" t="s">
        <v>3123</v>
      </c>
      <c r="C987">
        <v>55000000</v>
      </c>
      <c r="D987">
        <v>63408614</v>
      </c>
      <c r="E987">
        <v>32864</v>
      </c>
      <c r="F987">
        <v>22.787666999999999</v>
      </c>
      <c r="G987">
        <v>104</v>
      </c>
      <c r="H987">
        <v>6.1</v>
      </c>
      <c r="I987">
        <v>458</v>
      </c>
      <c r="J987" t="s">
        <v>23</v>
      </c>
      <c r="K987" t="s">
        <v>2446</v>
      </c>
      <c r="L987" t="s">
        <v>37</v>
      </c>
      <c r="M987" t="s">
        <v>38</v>
      </c>
      <c r="N987" t="s">
        <v>893</v>
      </c>
      <c r="O987" t="s">
        <v>29</v>
      </c>
      <c r="P987">
        <v>1</v>
      </c>
      <c r="Q987">
        <v>1</v>
      </c>
      <c r="R987">
        <v>1</v>
      </c>
      <c r="S987">
        <v>1</v>
      </c>
      <c r="T987" t="s">
        <v>15888</v>
      </c>
      <c r="U987" t="s">
        <v>15890</v>
      </c>
      <c r="V987" t="s">
        <v>13664</v>
      </c>
      <c r="W987" t="s">
        <v>15891</v>
      </c>
      <c r="X987" t="s">
        <v>15891</v>
      </c>
      <c r="Y987" t="s">
        <v>15895</v>
      </c>
      <c r="Z987" t="s">
        <v>15896</v>
      </c>
      <c r="AA987" t="s">
        <v>15894</v>
      </c>
      <c r="AB987" t="s">
        <v>3125</v>
      </c>
      <c r="AC987" t="s">
        <v>3123</v>
      </c>
      <c r="AE987" t="s">
        <v>3122</v>
      </c>
      <c r="AF987" t="s">
        <v>3124</v>
      </c>
    </row>
    <row r="988" spans="1:32" x14ac:dyDescent="0.25">
      <c r="A988">
        <v>9208</v>
      </c>
      <c r="B988" t="s">
        <v>2470</v>
      </c>
      <c r="C988">
        <v>50000000</v>
      </c>
      <c r="D988">
        <v>150270147</v>
      </c>
      <c r="E988">
        <v>35104</v>
      </c>
      <c r="F988">
        <v>22.769107999999999</v>
      </c>
      <c r="G988">
        <v>108</v>
      </c>
      <c r="H988">
        <v>5.7</v>
      </c>
      <c r="I988">
        <v>453</v>
      </c>
      <c r="J988" t="s">
        <v>23</v>
      </c>
      <c r="K988" t="s">
        <v>2472</v>
      </c>
      <c r="L988" t="s">
        <v>37</v>
      </c>
      <c r="M988" t="s">
        <v>38</v>
      </c>
      <c r="N988" t="s">
        <v>2121</v>
      </c>
      <c r="O988" t="s">
        <v>29</v>
      </c>
      <c r="P988">
        <v>1</v>
      </c>
      <c r="Q988">
        <v>1</v>
      </c>
      <c r="R988">
        <v>1</v>
      </c>
      <c r="S988">
        <v>1</v>
      </c>
      <c r="T988" t="s">
        <v>15888</v>
      </c>
      <c r="U988" t="s">
        <v>15890</v>
      </c>
      <c r="V988" t="s">
        <v>15891</v>
      </c>
      <c r="W988" t="s">
        <v>15901</v>
      </c>
      <c r="X988" t="s">
        <v>15905</v>
      </c>
      <c r="Y988" t="s">
        <v>15894</v>
      </c>
      <c r="Z988" t="s">
        <v>15911</v>
      </c>
      <c r="AA988" t="s">
        <v>15914</v>
      </c>
      <c r="AB988" t="s">
        <v>2473</v>
      </c>
      <c r="AC988" t="s">
        <v>2470</v>
      </c>
      <c r="AE988" t="s">
        <v>2469</v>
      </c>
      <c r="AF988" t="s">
        <v>2471</v>
      </c>
    </row>
    <row r="989" spans="1:32" x14ac:dyDescent="0.25">
      <c r="A989">
        <v>137321</v>
      </c>
      <c r="B989" t="s">
        <v>2944</v>
      </c>
      <c r="C989">
        <v>60000000</v>
      </c>
      <c r="D989">
        <v>30800231</v>
      </c>
      <c r="E989">
        <v>41683</v>
      </c>
      <c r="F989">
        <v>22.736038000000001</v>
      </c>
      <c r="G989">
        <v>118</v>
      </c>
      <c r="H989">
        <v>6</v>
      </c>
      <c r="I989">
        <v>487</v>
      </c>
      <c r="J989" t="s">
        <v>23</v>
      </c>
      <c r="K989" t="s">
        <v>2946</v>
      </c>
      <c r="L989" t="s">
        <v>37</v>
      </c>
      <c r="M989" t="s">
        <v>38</v>
      </c>
      <c r="N989" t="s">
        <v>2941</v>
      </c>
      <c r="O989" t="s">
        <v>29</v>
      </c>
      <c r="P989">
        <v>1</v>
      </c>
      <c r="Q989">
        <v>1</v>
      </c>
      <c r="R989">
        <v>1</v>
      </c>
      <c r="S989">
        <v>1</v>
      </c>
      <c r="T989" t="s">
        <v>15888</v>
      </c>
      <c r="U989" t="s">
        <v>15891</v>
      </c>
      <c r="V989" t="s">
        <v>15891</v>
      </c>
      <c r="W989" t="s">
        <v>15901</v>
      </c>
      <c r="X989" t="s">
        <v>15891</v>
      </c>
      <c r="Y989" t="s">
        <v>15897</v>
      </c>
      <c r="Z989" t="s">
        <v>15911</v>
      </c>
      <c r="AA989" t="s">
        <v>15915</v>
      </c>
      <c r="AB989" t="s">
        <v>2947</v>
      </c>
      <c r="AC989" t="s">
        <v>2944</v>
      </c>
      <c r="AD989" t="s">
        <v>2942</v>
      </c>
      <c r="AE989" t="s">
        <v>2943</v>
      </c>
      <c r="AF989" t="s">
        <v>2945</v>
      </c>
    </row>
    <row r="990" spans="1:32" hidden="1" x14ac:dyDescent="0.25">
      <c r="A990">
        <v>11024</v>
      </c>
      <c r="B990" t="s">
        <v>6743</v>
      </c>
      <c r="C990">
        <v>0</v>
      </c>
      <c r="D990">
        <v>181466833</v>
      </c>
      <c r="E990">
        <v>38070</v>
      </c>
      <c r="F990">
        <v>22.644275</v>
      </c>
      <c r="G990">
        <v>93</v>
      </c>
      <c r="H990">
        <v>5.4</v>
      </c>
      <c r="I990">
        <v>500</v>
      </c>
      <c r="J990" t="s">
        <v>23</v>
      </c>
      <c r="K990" t="s">
        <v>6745</v>
      </c>
      <c r="L990" t="s">
        <v>37</v>
      </c>
      <c r="M990" t="s">
        <v>38</v>
      </c>
      <c r="N990" t="s">
        <v>6741</v>
      </c>
      <c r="O990" t="s">
        <v>29</v>
      </c>
      <c r="P990">
        <v>1</v>
      </c>
      <c r="Q990">
        <v>1</v>
      </c>
      <c r="R990">
        <v>1</v>
      </c>
      <c r="S990">
        <v>1</v>
      </c>
      <c r="T990" t="s">
        <v>15888</v>
      </c>
      <c r="U990" t="s">
        <v>15891</v>
      </c>
      <c r="V990" t="s">
        <v>13664</v>
      </c>
      <c r="W990" t="s">
        <v>15891</v>
      </c>
      <c r="X990" t="s">
        <v>15891</v>
      </c>
      <c r="Y990" t="s">
        <v>15896</v>
      </c>
      <c r="Z990" t="s">
        <v>15896</v>
      </c>
      <c r="AA990" t="s">
        <v>15897</v>
      </c>
      <c r="AB990" t="s">
        <v>6746</v>
      </c>
      <c r="AC990" t="s">
        <v>6743</v>
      </c>
      <c r="AE990" t="s">
        <v>6742</v>
      </c>
      <c r="AF990" t="s">
        <v>6744</v>
      </c>
    </row>
    <row r="991" spans="1:32" x14ac:dyDescent="0.25">
      <c r="A991">
        <v>2288</v>
      </c>
      <c r="B991" t="s">
        <v>5343</v>
      </c>
      <c r="C991">
        <v>27000000</v>
      </c>
      <c r="D991">
        <v>115505027</v>
      </c>
      <c r="E991">
        <v>38322</v>
      </c>
      <c r="F991">
        <v>22.636907999999998</v>
      </c>
      <c r="G991">
        <v>104</v>
      </c>
      <c r="H991">
        <v>6.7</v>
      </c>
      <c r="I991">
        <v>811</v>
      </c>
      <c r="J991" t="s">
        <v>23</v>
      </c>
      <c r="K991" t="s">
        <v>149</v>
      </c>
      <c r="L991" t="s">
        <v>37</v>
      </c>
      <c r="M991" t="s">
        <v>38</v>
      </c>
      <c r="N991" t="s">
        <v>231</v>
      </c>
      <c r="O991" t="s">
        <v>29</v>
      </c>
      <c r="P991">
        <v>1</v>
      </c>
      <c r="Q991">
        <v>1</v>
      </c>
      <c r="R991">
        <v>1</v>
      </c>
      <c r="S991">
        <v>0</v>
      </c>
      <c r="T991" t="s">
        <v>15888</v>
      </c>
      <c r="U991" t="s">
        <v>15891</v>
      </c>
      <c r="V991" t="s">
        <v>15891</v>
      </c>
      <c r="W991" t="s">
        <v>15901</v>
      </c>
      <c r="X991" t="s">
        <v>15891</v>
      </c>
      <c r="Y991" t="s">
        <v>15897</v>
      </c>
      <c r="Z991" t="s">
        <v>15911</v>
      </c>
      <c r="AA991" t="s">
        <v>15915</v>
      </c>
      <c r="AB991" t="s">
        <v>5345</v>
      </c>
      <c r="AC991" t="s">
        <v>5343</v>
      </c>
      <c r="AE991" t="s">
        <v>5342</v>
      </c>
      <c r="AF991" t="s">
        <v>5344</v>
      </c>
    </row>
    <row r="992" spans="1:32" x14ac:dyDescent="0.25">
      <c r="A992">
        <v>284536</v>
      </c>
      <c r="B992" t="s">
        <v>6957</v>
      </c>
      <c r="C992">
        <v>25000000</v>
      </c>
      <c r="D992">
        <v>39171130</v>
      </c>
      <c r="E992">
        <v>41998</v>
      </c>
      <c r="F992">
        <v>22.622453</v>
      </c>
      <c r="G992">
        <v>111</v>
      </c>
      <c r="H992">
        <v>5.7</v>
      </c>
      <c r="I992">
        <v>543</v>
      </c>
      <c r="J992" t="s">
        <v>23</v>
      </c>
      <c r="K992" t="s">
        <v>6959</v>
      </c>
      <c r="L992" t="s">
        <v>37</v>
      </c>
      <c r="M992" t="s">
        <v>38</v>
      </c>
      <c r="N992" t="s">
        <v>1737</v>
      </c>
      <c r="O992" t="s">
        <v>29</v>
      </c>
      <c r="P992">
        <v>1</v>
      </c>
      <c r="Q992">
        <v>1</v>
      </c>
      <c r="R992">
        <v>1</v>
      </c>
      <c r="S992">
        <v>1</v>
      </c>
      <c r="T992" t="s">
        <v>15888</v>
      </c>
      <c r="U992" t="s">
        <v>15891</v>
      </c>
      <c r="V992" t="s">
        <v>15891</v>
      </c>
      <c r="W992" t="s">
        <v>15901</v>
      </c>
      <c r="X992" t="s">
        <v>15905</v>
      </c>
      <c r="Y992" t="s">
        <v>15897</v>
      </c>
      <c r="Z992" t="s">
        <v>15911</v>
      </c>
      <c r="AA992" t="s">
        <v>15915</v>
      </c>
      <c r="AB992" t="s">
        <v>6960</v>
      </c>
      <c r="AC992" t="s">
        <v>6957</v>
      </c>
      <c r="AD992" t="s">
        <v>6955</v>
      </c>
      <c r="AE992" t="s">
        <v>6956</v>
      </c>
      <c r="AF992" t="s">
        <v>6958</v>
      </c>
    </row>
    <row r="993" spans="1:32" x14ac:dyDescent="0.25">
      <c r="A993">
        <v>5689</v>
      </c>
      <c r="B993" t="s">
        <v>12818</v>
      </c>
      <c r="C993">
        <v>4500000</v>
      </c>
      <c r="D993">
        <v>58853106</v>
      </c>
      <c r="E993">
        <v>29407</v>
      </c>
      <c r="F993">
        <v>22.585384000000001</v>
      </c>
      <c r="G993">
        <v>104</v>
      </c>
      <c r="H993">
        <v>5.8</v>
      </c>
      <c r="I993">
        <v>408</v>
      </c>
      <c r="J993" t="s">
        <v>23</v>
      </c>
      <c r="K993" t="s">
        <v>1079</v>
      </c>
      <c r="L993" t="s">
        <v>37</v>
      </c>
      <c r="M993" t="s">
        <v>38</v>
      </c>
      <c r="N993" t="s">
        <v>12816</v>
      </c>
      <c r="O993" t="s">
        <v>29</v>
      </c>
      <c r="P993">
        <v>1</v>
      </c>
      <c r="Q993">
        <v>1</v>
      </c>
      <c r="R993">
        <v>1</v>
      </c>
      <c r="S993">
        <v>0</v>
      </c>
      <c r="T993" t="s">
        <v>15888</v>
      </c>
      <c r="U993" t="s">
        <v>15891</v>
      </c>
      <c r="V993" t="s">
        <v>15891</v>
      </c>
      <c r="W993" t="s">
        <v>15901</v>
      </c>
      <c r="X993" t="s">
        <v>15891</v>
      </c>
      <c r="Y993" t="s">
        <v>15897</v>
      </c>
      <c r="Z993" t="s">
        <v>15911</v>
      </c>
      <c r="AA993" t="s">
        <v>15915</v>
      </c>
      <c r="AB993" t="s">
        <v>12820</v>
      </c>
      <c r="AC993" t="s">
        <v>12818</v>
      </c>
      <c r="AE993" t="s">
        <v>12817</v>
      </c>
      <c r="AF993" t="s">
        <v>12819</v>
      </c>
    </row>
    <row r="994" spans="1:32" x14ac:dyDescent="0.25">
      <c r="A994">
        <v>9003</v>
      </c>
      <c r="B994" t="s">
        <v>14721</v>
      </c>
      <c r="C994">
        <v>1000000</v>
      </c>
      <c r="D994">
        <v>14564027</v>
      </c>
      <c r="E994">
        <v>32031</v>
      </c>
      <c r="F994">
        <v>22.583834</v>
      </c>
      <c r="G994">
        <v>94</v>
      </c>
      <c r="H994">
        <v>6.9</v>
      </c>
      <c r="I994">
        <v>449</v>
      </c>
      <c r="J994" t="s">
        <v>23</v>
      </c>
      <c r="K994" t="s">
        <v>14723</v>
      </c>
      <c r="L994" t="s">
        <v>2620</v>
      </c>
      <c r="M994" t="s">
        <v>38</v>
      </c>
      <c r="N994" t="s">
        <v>3816</v>
      </c>
      <c r="O994" t="s">
        <v>29</v>
      </c>
      <c r="P994">
        <v>1</v>
      </c>
      <c r="Q994">
        <v>1</v>
      </c>
      <c r="R994">
        <v>1</v>
      </c>
      <c r="S994">
        <v>0</v>
      </c>
      <c r="T994" t="s">
        <v>15888</v>
      </c>
      <c r="U994" t="s">
        <v>15891</v>
      </c>
      <c r="V994" t="s">
        <v>15891</v>
      </c>
      <c r="W994" t="s">
        <v>15891</v>
      </c>
      <c r="X994" t="s">
        <v>15891</v>
      </c>
      <c r="Y994" t="s">
        <v>15897</v>
      </c>
      <c r="Z994" t="s">
        <v>15897</v>
      </c>
      <c r="AA994" t="s">
        <v>15897</v>
      </c>
      <c r="AB994" t="s">
        <v>14724</v>
      </c>
      <c r="AC994" t="s">
        <v>14721</v>
      </c>
      <c r="AE994" t="s">
        <v>14720</v>
      </c>
      <c r="AF994" t="s">
        <v>14722</v>
      </c>
    </row>
    <row r="995" spans="1:32" x14ac:dyDescent="0.25">
      <c r="A995">
        <v>20533</v>
      </c>
      <c r="B995" t="s">
        <v>3914</v>
      </c>
      <c r="C995">
        <v>47000000</v>
      </c>
      <c r="D995">
        <v>10539000</v>
      </c>
      <c r="E995">
        <v>40347</v>
      </c>
      <c r="F995">
        <v>22.581313000000002</v>
      </c>
      <c r="G995">
        <v>80</v>
      </c>
      <c r="H995">
        <v>4.4000000000000004</v>
      </c>
      <c r="I995">
        <v>420</v>
      </c>
      <c r="J995" t="s">
        <v>23</v>
      </c>
      <c r="K995" t="s">
        <v>2446</v>
      </c>
      <c r="L995" t="s">
        <v>37</v>
      </c>
      <c r="M995" t="s">
        <v>38</v>
      </c>
      <c r="N995" t="s">
        <v>3911</v>
      </c>
      <c r="O995" t="s">
        <v>29</v>
      </c>
      <c r="P995">
        <v>1</v>
      </c>
      <c r="Q995">
        <v>1</v>
      </c>
      <c r="R995">
        <v>1</v>
      </c>
      <c r="S995">
        <v>1</v>
      </c>
      <c r="T995" t="s">
        <v>15888</v>
      </c>
      <c r="U995" t="s">
        <v>15890</v>
      </c>
      <c r="V995" t="s">
        <v>15891</v>
      </c>
      <c r="W995" t="s">
        <v>15901</v>
      </c>
      <c r="X995" t="s">
        <v>15905</v>
      </c>
      <c r="Y995" t="s">
        <v>15894</v>
      </c>
      <c r="Z995" t="s">
        <v>15911</v>
      </c>
      <c r="AA995" t="s">
        <v>15914</v>
      </c>
      <c r="AB995" t="s">
        <v>3916</v>
      </c>
      <c r="AC995" t="s">
        <v>3914</v>
      </c>
      <c r="AD995" t="s">
        <v>3912</v>
      </c>
      <c r="AE995" t="s">
        <v>3913</v>
      </c>
      <c r="AF995" t="s">
        <v>3915</v>
      </c>
    </row>
    <row r="996" spans="1:32" hidden="1" x14ac:dyDescent="0.25">
      <c r="A996">
        <v>10603</v>
      </c>
      <c r="B996" t="s">
        <v>3080</v>
      </c>
      <c r="C996">
        <v>55000000</v>
      </c>
      <c r="D996">
        <v>0</v>
      </c>
      <c r="E996">
        <v>35626</v>
      </c>
      <c r="F996">
        <v>22.573236999999999</v>
      </c>
      <c r="G996">
        <v>92</v>
      </c>
      <c r="H996">
        <v>5.4</v>
      </c>
      <c r="I996">
        <v>496</v>
      </c>
      <c r="J996" t="s">
        <v>23</v>
      </c>
      <c r="K996" t="s">
        <v>3082</v>
      </c>
      <c r="L996" t="s">
        <v>37</v>
      </c>
      <c r="M996" t="s">
        <v>28</v>
      </c>
      <c r="N996" t="s">
        <v>3078</v>
      </c>
      <c r="O996" t="s">
        <v>29</v>
      </c>
      <c r="P996">
        <v>1</v>
      </c>
      <c r="Q996">
        <v>1</v>
      </c>
      <c r="R996">
        <v>2</v>
      </c>
      <c r="S996">
        <v>1</v>
      </c>
      <c r="T996" t="s">
        <v>15888</v>
      </c>
      <c r="U996" t="s">
        <v>15891</v>
      </c>
      <c r="V996" t="s">
        <v>13664</v>
      </c>
      <c r="W996" t="s">
        <v>15891</v>
      </c>
      <c r="X996" t="s">
        <v>15891</v>
      </c>
      <c r="Y996" t="s">
        <v>15896</v>
      </c>
      <c r="Z996" t="s">
        <v>15896</v>
      </c>
      <c r="AA996" t="s">
        <v>15897</v>
      </c>
      <c r="AB996" t="s">
        <v>3083</v>
      </c>
      <c r="AC996" t="s">
        <v>3080</v>
      </c>
      <c r="AE996" t="s">
        <v>3079</v>
      </c>
      <c r="AF996" t="s">
        <v>3081</v>
      </c>
    </row>
    <row r="997" spans="1:32" x14ac:dyDescent="0.25">
      <c r="A997">
        <v>11371</v>
      </c>
      <c r="B997" t="s">
        <v>2346</v>
      </c>
      <c r="C997">
        <v>68000000</v>
      </c>
      <c r="D997">
        <v>71069884</v>
      </c>
      <c r="E997">
        <v>37085</v>
      </c>
      <c r="F997">
        <v>22.572323000000001</v>
      </c>
      <c r="G997">
        <v>124</v>
      </c>
      <c r="H997">
        <v>6.7</v>
      </c>
      <c r="I997">
        <v>423</v>
      </c>
      <c r="J997" t="s">
        <v>23</v>
      </c>
      <c r="K997" t="s">
        <v>2348</v>
      </c>
      <c r="L997" t="s">
        <v>334</v>
      </c>
      <c r="M997" t="s">
        <v>62</v>
      </c>
      <c r="N997" t="s">
        <v>441</v>
      </c>
      <c r="O997" t="s">
        <v>29</v>
      </c>
      <c r="P997">
        <v>1</v>
      </c>
      <c r="Q997">
        <v>2</v>
      </c>
      <c r="R997">
        <v>2</v>
      </c>
      <c r="S997">
        <v>1</v>
      </c>
      <c r="T997" t="s">
        <v>15888</v>
      </c>
      <c r="U997" t="s">
        <v>15890</v>
      </c>
      <c r="V997" t="s">
        <v>15891</v>
      </c>
      <c r="W997" t="s">
        <v>15891</v>
      </c>
      <c r="X997" t="s">
        <v>15905</v>
      </c>
      <c r="Y997" t="s">
        <v>15894</v>
      </c>
      <c r="Z997" t="s">
        <v>15897</v>
      </c>
      <c r="AA997" t="s">
        <v>15894</v>
      </c>
      <c r="AB997" t="s">
        <v>2349</v>
      </c>
      <c r="AC997" t="s">
        <v>2346</v>
      </c>
      <c r="AE997" t="s">
        <v>2345</v>
      </c>
      <c r="AF997" t="s">
        <v>2347</v>
      </c>
    </row>
    <row r="998" spans="1:32" x14ac:dyDescent="0.25">
      <c r="A998">
        <v>11619</v>
      </c>
      <c r="B998" t="s">
        <v>623</v>
      </c>
      <c r="C998">
        <v>149000000</v>
      </c>
      <c r="D998">
        <v>64459316</v>
      </c>
      <c r="E998">
        <v>39012</v>
      </c>
      <c r="F998">
        <v>22.550135000000001</v>
      </c>
      <c r="G998">
        <v>85</v>
      </c>
      <c r="H998">
        <v>6</v>
      </c>
      <c r="I998">
        <v>874</v>
      </c>
      <c r="J998" t="s">
        <v>23</v>
      </c>
      <c r="K998" t="s">
        <v>625</v>
      </c>
      <c r="L998" t="s">
        <v>41</v>
      </c>
      <c r="M998" t="s">
        <v>38</v>
      </c>
      <c r="N998" t="s">
        <v>620</v>
      </c>
      <c r="O998" t="s">
        <v>29</v>
      </c>
      <c r="P998">
        <v>1</v>
      </c>
      <c r="Q998">
        <v>2</v>
      </c>
      <c r="R998">
        <v>1</v>
      </c>
      <c r="S998">
        <v>0</v>
      </c>
      <c r="T998" t="s">
        <v>15887</v>
      </c>
      <c r="U998" t="s">
        <v>15891</v>
      </c>
      <c r="V998" t="s">
        <v>13664</v>
      </c>
      <c r="W998" t="s">
        <v>15891</v>
      </c>
      <c r="X998" t="s">
        <v>15891</v>
      </c>
      <c r="Y998" t="s">
        <v>15896</v>
      </c>
      <c r="Z998" t="s">
        <v>15896</v>
      </c>
      <c r="AA998" t="s">
        <v>15897</v>
      </c>
      <c r="AB998" t="s">
        <v>626</v>
      </c>
      <c r="AC998" t="s">
        <v>623</v>
      </c>
      <c r="AD998" t="s">
        <v>621</v>
      </c>
      <c r="AE998" t="s">
        <v>622</v>
      </c>
      <c r="AF998" t="s">
        <v>624</v>
      </c>
    </row>
    <row r="999" spans="1:32" x14ac:dyDescent="0.25">
      <c r="A999">
        <v>4964</v>
      </c>
      <c r="B999" t="s">
        <v>6468</v>
      </c>
      <c r="C999">
        <v>30000000</v>
      </c>
      <c r="D999">
        <v>219076518</v>
      </c>
      <c r="E999">
        <v>39234</v>
      </c>
      <c r="F999">
        <v>22.527211000000001</v>
      </c>
      <c r="G999">
        <v>129</v>
      </c>
      <c r="H999">
        <v>6.2</v>
      </c>
      <c r="I999">
        <v>1214</v>
      </c>
      <c r="J999" t="s">
        <v>23</v>
      </c>
      <c r="K999" t="s">
        <v>5881</v>
      </c>
      <c r="L999" t="s">
        <v>37</v>
      </c>
      <c r="M999" t="s">
        <v>38</v>
      </c>
      <c r="N999" t="s">
        <v>1719</v>
      </c>
      <c r="O999" t="s">
        <v>29</v>
      </c>
      <c r="P999">
        <v>1</v>
      </c>
      <c r="Q999">
        <v>1</v>
      </c>
      <c r="R999">
        <v>1</v>
      </c>
      <c r="S999">
        <v>1</v>
      </c>
      <c r="T999" t="s">
        <v>15888</v>
      </c>
      <c r="U999" t="s">
        <v>15891</v>
      </c>
      <c r="V999" t="s">
        <v>13664</v>
      </c>
      <c r="W999" t="s">
        <v>15901</v>
      </c>
      <c r="X999" t="s">
        <v>15891</v>
      </c>
      <c r="Y999" t="s">
        <v>15896</v>
      </c>
      <c r="Z999" t="s">
        <v>15912</v>
      </c>
      <c r="AA999" t="s">
        <v>15915</v>
      </c>
      <c r="AB999" t="s">
        <v>6470</v>
      </c>
      <c r="AC999" t="s">
        <v>6468</v>
      </c>
      <c r="AD999" t="s">
        <v>6466</v>
      </c>
      <c r="AE999" t="s">
        <v>6467</v>
      </c>
      <c r="AF999" t="s">
        <v>6469</v>
      </c>
    </row>
    <row r="1000" spans="1:32" x14ac:dyDescent="0.25">
      <c r="A1000">
        <v>9279</v>
      </c>
      <c r="B1000" t="s">
        <v>2767</v>
      </c>
      <c r="C1000">
        <v>60000000</v>
      </c>
      <c r="D1000">
        <v>129832389</v>
      </c>
      <c r="E1000">
        <v>35384</v>
      </c>
      <c r="F1000">
        <v>22.501041000000001</v>
      </c>
      <c r="G1000">
        <v>89</v>
      </c>
      <c r="H1000">
        <v>5.5</v>
      </c>
      <c r="I1000">
        <v>575</v>
      </c>
      <c r="J1000" t="s">
        <v>23</v>
      </c>
      <c r="K1000" t="s">
        <v>2769</v>
      </c>
      <c r="L1000" t="s">
        <v>37</v>
      </c>
      <c r="M1000" t="s">
        <v>38</v>
      </c>
      <c r="N1000" t="s">
        <v>2765</v>
      </c>
      <c r="O1000" t="s">
        <v>29</v>
      </c>
      <c r="P1000">
        <v>1</v>
      </c>
      <c r="Q1000">
        <v>1</v>
      </c>
      <c r="R1000">
        <v>1</v>
      </c>
      <c r="S1000">
        <v>1</v>
      </c>
      <c r="T1000" t="s">
        <v>15888</v>
      </c>
      <c r="U1000" t="s">
        <v>15891</v>
      </c>
      <c r="V1000" t="s">
        <v>13664</v>
      </c>
      <c r="W1000" t="s">
        <v>15891</v>
      </c>
      <c r="X1000" t="s">
        <v>15891</v>
      </c>
      <c r="Y1000" t="s">
        <v>15896</v>
      </c>
      <c r="Z1000" t="s">
        <v>15896</v>
      </c>
      <c r="AA1000" t="s">
        <v>15897</v>
      </c>
      <c r="AB1000" t="s">
        <v>2770</v>
      </c>
      <c r="AC1000" t="s">
        <v>2767</v>
      </c>
      <c r="AE1000" t="s">
        <v>2766</v>
      </c>
      <c r="AF1000" t="s">
        <v>2768</v>
      </c>
    </row>
    <row r="1001" spans="1:32" x14ac:dyDescent="0.25">
      <c r="A1001">
        <v>154</v>
      </c>
      <c r="B1001" t="s">
        <v>10038</v>
      </c>
      <c r="C1001">
        <v>12000000</v>
      </c>
      <c r="D1001">
        <v>96800000</v>
      </c>
      <c r="E1001">
        <v>30105</v>
      </c>
      <c r="F1001">
        <v>22.434101999999999</v>
      </c>
      <c r="G1001">
        <v>113</v>
      </c>
      <c r="H1001">
        <v>7.3</v>
      </c>
      <c r="I1001">
        <v>675</v>
      </c>
      <c r="J1001" t="s">
        <v>23</v>
      </c>
      <c r="K1001" t="s">
        <v>2258</v>
      </c>
      <c r="L1001" t="s">
        <v>37</v>
      </c>
      <c r="M1001" t="s">
        <v>38</v>
      </c>
      <c r="N1001" t="s">
        <v>137</v>
      </c>
      <c r="O1001" t="s">
        <v>29</v>
      </c>
      <c r="P1001">
        <v>1</v>
      </c>
      <c r="Q1001">
        <v>1</v>
      </c>
      <c r="R1001">
        <v>1</v>
      </c>
      <c r="S1001">
        <v>1</v>
      </c>
      <c r="T1001" t="s">
        <v>15888</v>
      </c>
      <c r="U1001" t="s">
        <v>15890</v>
      </c>
      <c r="V1001" t="s">
        <v>15891</v>
      </c>
      <c r="W1001" t="s">
        <v>15891</v>
      </c>
      <c r="X1001" t="s">
        <v>15905</v>
      </c>
      <c r="Y1001" t="s">
        <v>15894</v>
      </c>
      <c r="Z1001" t="s">
        <v>15897</v>
      </c>
      <c r="AA1001" t="s">
        <v>15894</v>
      </c>
      <c r="AB1001" t="s">
        <v>10040</v>
      </c>
      <c r="AC1001" t="s">
        <v>10038</v>
      </c>
      <c r="AE1001" t="s">
        <v>10037</v>
      </c>
      <c r="AF1001" t="s">
        <v>10039</v>
      </c>
    </row>
    <row r="1002" spans="1:32" x14ac:dyDescent="0.25">
      <c r="A1002">
        <v>20943</v>
      </c>
      <c r="B1002" t="s">
        <v>4938</v>
      </c>
      <c r="C1002">
        <v>38000000</v>
      </c>
      <c r="D1002">
        <v>205298907</v>
      </c>
      <c r="E1002">
        <v>40018</v>
      </c>
      <c r="F1002">
        <v>22.332927000000002</v>
      </c>
      <c r="G1002">
        <v>96</v>
      </c>
      <c r="H1002">
        <v>6.4</v>
      </c>
      <c r="I1002">
        <v>972</v>
      </c>
      <c r="J1002" t="s">
        <v>23</v>
      </c>
      <c r="K1002" t="s">
        <v>4940</v>
      </c>
      <c r="L1002" t="s">
        <v>37</v>
      </c>
      <c r="M1002" t="s">
        <v>38</v>
      </c>
      <c r="N1002" t="s">
        <v>1106</v>
      </c>
      <c r="O1002" t="s">
        <v>29</v>
      </c>
      <c r="P1002">
        <v>1</v>
      </c>
      <c r="Q1002">
        <v>1</v>
      </c>
      <c r="R1002">
        <v>1</v>
      </c>
      <c r="S1002">
        <v>0</v>
      </c>
      <c r="T1002" t="s">
        <v>15888</v>
      </c>
      <c r="U1002" t="s">
        <v>15891</v>
      </c>
      <c r="V1002" t="s">
        <v>13664</v>
      </c>
      <c r="W1002" t="s">
        <v>15891</v>
      </c>
      <c r="X1002" t="s">
        <v>15891</v>
      </c>
      <c r="Y1002" t="s">
        <v>15896</v>
      </c>
      <c r="Z1002" t="s">
        <v>15896</v>
      </c>
      <c r="AA1002" t="s">
        <v>15897</v>
      </c>
      <c r="AB1002" t="s">
        <v>4941</v>
      </c>
      <c r="AC1002" t="s">
        <v>4938</v>
      </c>
      <c r="AD1002" t="s">
        <v>4936</v>
      </c>
      <c r="AE1002" t="s">
        <v>4937</v>
      </c>
      <c r="AF1002" t="s">
        <v>4939</v>
      </c>
    </row>
    <row r="1003" spans="1:32" x14ac:dyDescent="0.25">
      <c r="A1003">
        <v>8834</v>
      </c>
      <c r="B1003" t="s">
        <v>1786</v>
      </c>
      <c r="C1003">
        <v>75000000</v>
      </c>
      <c r="D1003">
        <v>136982834</v>
      </c>
      <c r="E1003">
        <v>35649</v>
      </c>
      <c r="F1003">
        <v>22.179658</v>
      </c>
      <c r="G1003">
        <v>135</v>
      </c>
      <c r="H1003">
        <v>6.5</v>
      </c>
      <c r="I1003">
        <v>431</v>
      </c>
      <c r="J1003" t="s">
        <v>23</v>
      </c>
      <c r="K1003" t="s">
        <v>1788</v>
      </c>
      <c r="L1003" t="s">
        <v>37</v>
      </c>
      <c r="M1003" t="s">
        <v>38</v>
      </c>
      <c r="N1003" t="s">
        <v>733</v>
      </c>
      <c r="O1003" t="s">
        <v>29</v>
      </c>
      <c r="P1003">
        <v>1</v>
      </c>
      <c r="Q1003">
        <v>1</v>
      </c>
      <c r="R1003">
        <v>1</v>
      </c>
      <c r="S1003">
        <v>1</v>
      </c>
      <c r="T1003" t="s">
        <v>15888</v>
      </c>
      <c r="U1003" t="s">
        <v>15890</v>
      </c>
      <c r="V1003" t="s">
        <v>15891</v>
      </c>
      <c r="W1003" t="s">
        <v>15901</v>
      </c>
      <c r="X1003" t="s">
        <v>15905</v>
      </c>
      <c r="Y1003" t="s">
        <v>15894</v>
      </c>
      <c r="Z1003" t="s">
        <v>15911</v>
      </c>
      <c r="AA1003" t="s">
        <v>15914</v>
      </c>
      <c r="AB1003" t="s">
        <v>1789</v>
      </c>
      <c r="AC1003" t="s">
        <v>1786</v>
      </c>
      <c r="AE1003" t="s">
        <v>1785</v>
      </c>
      <c r="AF1003" t="s">
        <v>1787</v>
      </c>
    </row>
    <row r="1004" spans="1:32" x14ac:dyDescent="0.25">
      <c r="A1004">
        <v>218778</v>
      </c>
      <c r="B1004" t="s">
        <v>6393</v>
      </c>
      <c r="C1004">
        <v>28000000</v>
      </c>
      <c r="D1004">
        <v>100654149</v>
      </c>
      <c r="E1004">
        <v>41920</v>
      </c>
      <c r="F1004">
        <v>22.145949999999999</v>
      </c>
      <c r="G1004">
        <v>81</v>
      </c>
      <c r="H1004">
        <v>6.1</v>
      </c>
      <c r="I1004">
        <v>493</v>
      </c>
      <c r="J1004" t="s">
        <v>23</v>
      </c>
      <c r="K1004" t="s">
        <v>6395</v>
      </c>
      <c r="L1004" t="s">
        <v>37</v>
      </c>
      <c r="M1004" t="s">
        <v>38</v>
      </c>
      <c r="N1004" t="s">
        <v>2765</v>
      </c>
      <c r="O1004" t="s">
        <v>29</v>
      </c>
      <c r="P1004">
        <v>1</v>
      </c>
      <c r="Q1004">
        <v>1</v>
      </c>
      <c r="R1004">
        <v>1</v>
      </c>
      <c r="S1004">
        <v>1</v>
      </c>
      <c r="T1004" t="s">
        <v>15888</v>
      </c>
      <c r="U1004" t="s">
        <v>15891</v>
      </c>
      <c r="V1004" t="s">
        <v>13664</v>
      </c>
      <c r="W1004" t="s">
        <v>15891</v>
      </c>
      <c r="X1004" t="s">
        <v>15891</v>
      </c>
      <c r="Y1004" t="s">
        <v>15896</v>
      </c>
      <c r="Z1004" t="s">
        <v>15896</v>
      </c>
      <c r="AA1004" t="s">
        <v>15897</v>
      </c>
      <c r="AB1004" t="s">
        <v>6396</v>
      </c>
      <c r="AC1004" t="s">
        <v>6393</v>
      </c>
      <c r="AD1004" t="s">
        <v>6391</v>
      </c>
      <c r="AE1004" t="s">
        <v>6392</v>
      </c>
      <c r="AF1004" t="s">
        <v>6394</v>
      </c>
    </row>
    <row r="1005" spans="1:32" x14ac:dyDescent="0.25">
      <c r="A1005">
        <v>595</v>
      </c>
      <c r="B1005" t="s">
        <v>13973</v>
      </c>
      <c r="C1005">
        <v>2000000</v>
      </c>
      <c r="D1005">
        <v>13129846</v>
      </c>
      <c r="E1005">
        <v>23005</v>
      </c>
      <c r="F1005">
        <v>22.139842000000002</v>
      </c>
      <c r="G1005">
        <v>129</v>
      </c>
      <c r="H1005">
        <v>8</v>
      </c>
      <c r="I1005">
        <v>657</v>
      </c>
      <c r="J1005" t="s">
        <v>23</v>
      </c>
      <c r="K1005" t="s">
        <v>1571</v>
      </c>
      <c r="L1005" t="s">
        <v>37</v>
      </c>
      <c r="M1005" t="s">
        <v>38</v>
      </c>
      <c r="N1005" t="s">
        <v>3295</v>
      </c>
      <c r="O1005" t="s">
        <v>29</v>
      </c>
      <c r="P1005">
        <v>1</v>
      </c>
      <c r="Q1005">
        <v>1</v>
      </c>
      <c r="R1005">
        <v>1</v>
      </c>
      <c r="S1005">
        <v>1</v>
      </c>
      <c r="T1005" t="s">
        <v>15888</v>
      </c>
      <c r="U1005" t="s">
        <v>15891</v>
      </c>
      <c r="V1005" t="s">
        <v>15891</v>
      </c>
      <c r="W1005" t="s">
        <v>15901</v>
      </c>
      <c r="X1005" t="s">
        <v>15891</v>
      </c>
      <c r="Y1005" t="s">
        <v>15897</v>
      </c>
      <c r="Z1005" t="s">
        <v>15911</v>
      </c>
      <c r="AA1005" t="s">
        <v>15915</v>
      </c>
      <c r="AC1005" t="s">
        <v>13973</v>
      </c>
      <c r="AE1005" t="s">
        <v>13972</v>
      </c>
      <c r="AF1005" t="s">
        <v>13974</v>
      </c>
    </row>
    <row r="1006" spans="1:32" x14ac:dyDescent="0.25">
      <c r="A1006">
        <v>71880</v>
      </c>
      <c r="B1006" t="s">
        <v>1939</v>
      </c>
      <c r="C1006">
        <v>79000000</v>
      </c>
      <c r="D1006">
        <v>149673788</v>
      </c>
      <c r="E1006">
        <v>40858</v>
      </c>
      <c r="F1006">
        <v>22.132418000000001</v>
      </c>
      <c r="G1006">
        <v>91</v>
      </c>
      <c r="H1006">
        <v>4.0999999999999996</v>
      </c>
      <c r="I1006">
        <v>604</v>
      </c>
      <c r="J1006" t="s">
        <v>23</v>
      </c>
      <c r="K1006" t="s">
        <v>1941</v>
      </c>
      <c r="L1006" t="s">
        <v>37</v>
      </c>
      <c r="M1006" t="s">
        <v>38</v>
      </c>
      <c r="N1006" t="s">
        <v>661</v>
      </c>
      <c r="O1006" t="s">
        <v>29</v>
      </c>
      <c r="P1006">
        <v>1</v>
      </c>
      <c r="Q1006">
        <v>1</v>
      </c>
      <c r="R1006">
        <v>1</v>
      </c>
      <c r="S1006">
        <v>0</v>
      </c>
      <c r="T1006" t="s">
        <v>15888</v>
      </c>
      <c r="U1006" t="s">
        <v>15891</v>
      </c>
      <c r="V1006" t="s">
        <v>13664</v>
      </c>
      <c r="W1006" t="s">
        <v>15891</v>
      </c>
      <c r="X1006" t="s">
        <v>15891</v>
      </c>
      <c r="Y1006" t="s">
        <v>15896</v>
      </c>
      <c r="Z1006" t="s">
        <v>15896</v>
      </c>
      <c r="AA1006" t="s">
        <v>15897</v>
      </c>
      <c r="AB1006" t="s">
        <v>1942</v>
      </c>
      <c r="AC1006" t="s">
        <v>1939</v>
      </c>
      <c r="AD1006" t="s">
        <v>1938</v>
      </c>
      <c r="AE1006" t="s">
        <v>1350</v>
      </c>
      <c r="AF1006" t="s">
        <v>1940</v>
      </c>
    </row>
    <row r="1007" spans="1:32" x14ac:dyDescent="0.25">
      <c r="A1007">
        <v>7445</v>
      </c>
      <c r="B1007" t="s">
        <v>6662</v>
      </c>
      <c r="C1007">
        <v>26000000</v>
      </c>
      <c r="D1007">
        <v>43318349</v>
      </c>
      <c r="E1007">
        <v>39840</v>
      </c>
      <c r="F1007">
        <v>22.07638</v>
      </c>
      <c r="G1007">
        <v>104</v>
      </c>
      <c r="H1007">
        <v>6.8</v>
      </c>
      <c r="I1007">
        <v>633</v>
      </c>
      <c r="J1007" t="s">
        <v>23</v>
      </c>
      <c r="K1007" t="s">
        <v>6664</v>
      </c>
      <c r="L1007" t="s">
        <v>37</v>
      </c>
      <c r="M1007" t="s">
        <v>62</v>
      </c>
      <c r="N1007" t="s">
        <v>6660</v>
      </c>
      <c r="O1007" t="s">
        <v>29</v>
      </c>
      <c r="P1007">
        <v>1</v>
      </c>
      <c r="Q1007">
        <v>1</v>
      </c>
      <c r="R1007">
        <v>2</v>
      </c>
      <c r="S1007">
        <v>0</v>
      </c>
      <c r="T1007" t="s">
        <v>15888</v>
      </c>
      <c r="U1007" t="s">
        <v>15891</v>
      </c>
      <c r="V1007" t="s">
        <v>15891</v>
      </c>
      <c r="W1007" t="s">
        <v>15901</v>
      </c>
      <c r="X1007" t="s">
        <v>15905</v>
      </c>
      <c r="Y1007" t="s">
        <v>15897</v>
      </c>
      <c r="Z1007" t="s">
        <v>15911</v>
      </c>
      <c r="AA1007" t="s">
        <v>15915</v>
      </c>
      <c r="AB1007" t="s">
        <v>6665</v>
      </c>
      <c r="AC1007" t="s">
        <v>6662</v>
      </c>
      <c r="AE1007" t="s">
        <v>6661</v>
      </c>
      <c r="AF1007" t="s">
        <v>6663</v>
      </c>
    </row>
    <row r="1008" spans="1:32" x14ac:dyDescent="0.25">
      <c r="A1008">
        <v>10025</v>
      </c>
      <c r="B1008" t="s">
        <v>6419</v>
      </c>
      <c r="C1008">
        <v>28000000</v>
      </c>
      <c r="D1008">
        <v>38159905</v>
      </c>
      <c r="E1008">
        <v>38849</v>
      </c>
      <c r="F1008">
        <v>22.074306</v>
      </c>
      <c r="G1008">
        <v>103</v>
      </c>
      <c r="H1008">
        <v>5.8</v>
      </c>
      <c r="I1008">
        <v>491</v>
      </c>
      <c r="J1008" t="s">
        <v>23</v>
      </c>
      <c r="K1008" t="s">
        <v>6421</v>
      </c>
      <c r="L1008" t="s">
        <v>37</v>
      </c>
      <c r="M1008" t="s">
        <v>38</v>
      </c>
      <c r="N1008" t="s">
        <v>6417</v>
      </c>
      <c r="O1008" t="s">
        <v>29</v>
      </c>
      <c r="P1008">
        <v>1</v>
      </c>
      <c r="Q1008">
        <v>1</v>
      </c>
      <c r="R1008">
        <v>1</v>
      </c>
      <c r="S1008">
        <v>0</v>
      </c>
      <c r="T1008" t="s">
        <v>15888</v>
      </c>
      <c r="U1008" t="s">
        <v>15891</v>
      </c>
      <c r="V1008" t="s">
        <v>13664</v>
      </c>
      <c r="W1008" t="s">
        <v>15901</v>
      </c>
      <c r="X1008" t="s">
        <v>15891</v>
      </c>
      <c r="Y1008" t="s">
        <v>15896</v>
      </c>
      <c r="Z1008" t="s">
        <v>15912</v>
      </c>
      <c r="AA1008" t="s">
        <v>15915</v>
      </c>
      <c r="AB1008" t="s">
        <v>6422</v>
      </c>
      <c r="AC1008" t="s">
        <v>6419</v>
      </c>
      <c r="AE1008" t="s">
        <v>6418</v>
      </c>
      <c r="AF1008" t="s">
        <v>6420</v>
      </c>
    </row>
    <row r="1009" spans="1:32" x14ac:dyDescent="0.25">
      <c r="A1009">
        <v>9963</v>
      </c>
      <c r="B1009" t="s">
        <v>7734</v>
      </c>
      <c r="C1009">
        <v>20000000</v>
      </c>
      <c r="D1009">
        <v>84146832</v>
      </c>
      <c r="E1009">
        <v>39121</v>
      </c>
      <c r="F1009">
        <v>22.049786999999998</v>
      </c>
      <c r="G1009">
        <v>96</v>
      </c>
      <c r="H1009">
        <v>5.8</v>
      </c>
      <c r="I1009">
        <v>381</v>
      </c>
      <c r="J1009" t="s">
        <v>23</v>
      </c>
      <c r="K1009" t="s">
        <v>7736</v>
      </c>
      <c r="L1009" t="s">
        <v>37</v>
      </c>
      <c r="M1009" t="s">
        <v>38</v>
      </c>
      <c r="N1009" t="s">
        <v>3110</v>
      </c>
      <c r="O1009" t="s">
        <v>29</v>
      </c>
      <c r="P1009">
        <v>1</v>
      </c>
      <c r="Q1009">
        <v>1</v>
      </c>
      <c r="R1009">
        <v>1</v>
      </c>
      <c r="S1009">
        <v>0</v>
      </c>
      <c r="T1009" t="s">
        <v>15888</v>
      </c>
      <c r="U1009" t="s">
        <v>15891</v>
      </c>
      <c r="V1009" t="s">
        <v>15891</v>
      </c>
      <c r="W1009" t="s">
        <v>15901</v>
      </c>
      <c r="X1009" t="s">
        <v>15905</v>
      </c>
      <c r="Y1009" t="s">
        <v>15897</v>
      </c>
      <c r="Z1009" t="s">
        <v>15911</v>
      </c>
      <c r="AA1009" t="s">
        <v>15915</v>
      </c>
      <c r="AB1009" t="s">
        <v>7737</v>
      </c>
      <c r="AC1009" t="s">
        <v>7734</v>
      </c>
      <c r="AE1009" t="s">
        <v>7733</v>
      </c>
      <c r="AF1009" t="s">
        <v>7735</v>
      </c>
    </row>
    <row r="1010" spans="1:32" x14ac:dyDescent="0.25">
      <c r="A1010">
        <v>451</v>
      </c>
      <c r="B1010" t="s">
        <v>12954</v>
      </c>
      <c r="C1010">
        <v>3600000</v>
      </c>
      <c r="D1010">
        <v>49800000</v>
      </c>
      <c r="E1010">
        <v>34999</v>
      </c>
      <c r="F1010">
        <v>22.030517</v>
      </c>
      <c r="G1010">
        <v>112</v>
      </c>
      <c r="H1010">
        <v>7.1</v>
      </c>
      <c r="I1010">
        <v>360</v>
      </c>
      <c r="J1010" t="s">
        <v>23</v>
      </c>
      <c r="K1010" t="s">
        <v>12956</v>
      </c>
      <c r="L1010" t="s">
        <v>37</v>
      </c>
      <c r="M1010" t="s">
        <v>38</v>
      </c>
      <c r="N1010" t="s">
        <v>231</v>
      </c>
      <c r="O1010" t="s">
        <v>29</v>
      </c>
      <c r="P1010">
        <v>1</v>
      </c>
      <c r="Q1010">
        <v>1</v>
      </c>
      <c r="R1010">
        <v>1</v>
      </c>
      <c r="S1010">
        <v>0</v>
      </c>
      <c r="T1010" t="s">
        <v>15888</v>
      </c>
      <c r="U1010" t="s">
        <v>15891</v>
      </c>
      <c r="V1010" t="s">
        <v>15891</v>
      </c>
      <c r="W1010" t="s">
        <v>15901</v>
      </c>
      <c r="X1010" t="s">
        <v>15891</v>
      </c>
      <c r="Y1010" t="s">
        <v>15897</v>
      </c>
      <c r="Z1010" t="s">
        <v>15911</v>
      </c>
      <c r="AA1010" t="s">
        <v>15915</v>
      </c>
      <c r="AB1010" t="s">
        <v>12957</v>
      </c>
      <c r="AC1010" t="s">
        <v>12954</v>
      </c>
      <c r="AD1010" t="s">
        <v>12952</v>
      </c>
      <c r="AE1010" t="s">
        <v>12953</v>
      </c>
      <c r="AF1010" t="s">
        <v>12955</v>
      </c>
    </row>
    <row r="1011" spans="1:32" hidden="1" x14ac:dyDescent="0.25">
      <c r="A1011">
        <v>8326</v>
      </c>
      <c r="B1011" t="s">
        <v>7685</v>
      </c>
      <c r="C1011">
        <v>20000000</v>
      </c>
      <c r="D1011">
        <v>0</v>
      </c>
      <c r="E1011">
        <v>37729</v>
      </c>
      <c r="F1011">
        <v>22.001408000000001</v>
      </c>
      <c r="G1011">
        <v>117</v>
      </c>
      <c r="H1011">
        <v>6.7</v>
      </c>
      <c r="I1011">
        <v>383</v>
      </c>
      <c r="J1011" t="s">
        <v>23</v>
      </c>
      <c r="K1011" t="s">
        <v>7687</v>
      </c>
      <c r="L1011" t="s">
        <v>37</v>
      </c>
      <c r="M1011" t="s">
        <v>38</v>
      </c>
      <c r="N1011" t="s">
        <v>7683</v>
      </c>
      <c r="O1011" t="s">
        <v>29</v>
      </c>
      <c r="P1011">
        <v>1</v>
      </c>
      <c r="Q1011">
        <v>1</v>
      </c>
      <c r="R1011">
        <v>1</v>
      </c>
      <c r="S1011">
        <v>1</v>
      </c>
      <c r="T1011" t="s">
        <v>15888</v>
      </c>
      <c r="U1011" t="s">
        <v>15891</v>
      </c>
      <c r="V1011" t="s">
        <v>13664</v>
      </c>
      <c r="W1011" t="s">
        <v>15901</v>
      </c>
      <c r="X1011" t="s">
        <v>15891</v>
      </c>
      <c r="Y1011" t="s">
        <v>15896</v>
      </c>
      <c r="Z1011" t="s">
        <v>15912</v>
      </c>
      <c r="AA1011" t="s">
        <v>15915</v>
      </c>
      <c r="AB1011" t="s">
        <v>7688</v>
      </c>
      <c r="AC1011" t="s">
        <v>7685</v>
      </c>
      <c r="AE1011" t="s">
        <v>7684</v>
      </c>
      <c r="AF1011" t="s">
        <v>7686</v>
      </c>
    </row>
    <row r="1012" spans="1:32" x14ac:dyDescent="0.25">
      <c r="A1012">
        <v>12279</v>
      </c>
      <c r="B1012" t="s">
        <v>4352</v>
      </c>
      <c r="C1012">
        <v>38000000</v>
      </c>
      <c r="D1012">
        <v>197011982</v>
      </c>
      <c r="E1012">
        <v>37827</v>
      </c>
      <c r="F1012">
        <v>21.998733999999999</v>
      </c>
      <c r="G1012">
        <v>84</v>
      </c>
      <c r="H1012">
        <v>4.7</v>
      </c>
      <c r="I1012">
        <v>511</v>
      </c>
      <c r="J1012" t="s">
        <v>23</v>
      </c>
      <c r="K1012" t="s">
        <v>4354</v>
      </c>
      <c r="L1012" t="s">
        <v>37</v>
      </c>
      <c r="M1012" t="s">
        <v>38</v>
      </c>
      <c r="N1012" t="s">
        <v>4350</v>
      </c>
      <c r="O1012" t="s">
        <v>29</v>
      </c>
      <c r="P1012">
        <v>1</v>
      </c>
      <c r="Q1012">
        <v>1</v>
      </c>
      <c r="R1012">
        <v>1</v>
      </c>
      <c r="S1012">
        <v>0</v>
      </c>
      <c r="T1012" t="s">
        <v>15888</v>
      </c>
      <c r="U1012" t="s">
        <v>15890</v>
      </c>
      <c r="V1012" t="s">
        <v>13664</v>
      </c>
      <c r="W1012" t="s">
        <v>15891</v>
      </c>
      <c r="X1012" t="s">
        <v>15891</v>
      </c>
      <c r="Y1012" t="s">
        <v>15895</v>
      </c>
      <c r="Z1012" t="s">
        <v>15896</v>
      </c>
      <c r="AA1012" t="s">
        <v>15894</v>
      </c>
      <c r="AB1012" t="s">
        <v>4355</v>
      </c>
      <c r="AC1012" t="s">
        <v>4352</v>
      </c>
      <c r="AE1012" t="s">
        <v>4351</v>
      </c>
      <c r="AF1012" t="s">
        <v>4353</v>
      </c>
    </row>
    <row r="1013" spans="1:32" x14ac:dyDescent="0.25">
      <c r="A1013">
        <v>9454</v>
      </c>
      <c r="B1013" t="s">
        <v>6619</v>
      </c>
      <c r="C1013">
        <v>26000000</v>
      </c>
      <c r="D1013">
        <v>65705772</v>
      </c>
      <c r="E1013">
        <v>36007</v>
      </c>
      <c r="F1013">
        <v>21.988861</v>
      </c>
      <c r="G1013">
        <v>121</v>
      </c>
      <c r="H1013">
        <v>6.8</v>
      </c>
      <c r="I1013">
        <v>399</v>
      </c>
      <c r="J1013" t="s">
        <v>23</v>
      </c>
      <c r="K1013" t="s">
        <v>1457</v>
      </c>
      <c r="L1013" t="s">
        <v>37</v>
      </c>
      <c r="M1013" t="s">
        <v>38</v>
      </c>
      <c r="N1013" t="s">
        <v>4507</v>
      </c>
      <c r="O1013" t="s">
        <v>29</v>
      </c>
      <c r="P1013">
        <v>1</v>
      </c>
      <c r="Q1013">
        <v>1</v>
      </c>
      <c r="R1013">
        <v>1</v>
      </c>
      <c r="S1013">
        <v>1</v>
      </c>
      <c r="T1013" t="s">
        <v>15888</v>
      </c>
      <c r="U1013" t="s">
        <v>15891</v>
      </c>
      <c r="V1013" t="s">
        <v>13664</v>
      </c>
      <c r="W1013" t="s">
        <v>15901</v>
      </c>
      <c r="X1013" t="s">
        <v>15891</v>
      </c>
      <c r="Y1013" t="s">
        <v>15896</v>
      </c>
      <c r="Z1013" t="s">
        <v>15912</v>
      </c>
      <c r="AA1013" t="s">
        <v>15915</v>
      </c>
      <c r="AB1013" t="s">
        <v>6621</v>
      </c>
      <c r="AC1013" t="s">
        <v>6622</v>
      </c>
      <c r="AE1013" t="s">
        <v>6618</v>
      </c>
      <c r="AF1013" t="s">
        <v>6620</v>
      </c>
    </row>
    <row r="1014" spans="1:32" x14ac:dyDescent="0.25">
      <c r="A1014">
        <v>8373</v>
      </c>
      <c r="B1014" t="s">
        <v>167</v>
      </c>
      <c r="C1014">
        <v>150000000</v>
      </c>
      <c r="D1014">
        <v>836297228</v>
      </c>
      <c r="E1014">
        <v>39983</v>
      </c>
      <c r="F1014">
        <v>21.939662999999999</v>
      </c>
      <c r="G1014">
        <v>150</v>
      </c>
      <c r="H1014">
        <v>6</v>
      </c>
      <c r="I1014">
        <v>3138</v>
      </c>
      <c r="J1014" t="s">
        <v>23</v>
      </c>
      <c r="K1014" t="s">
        <v>169</v>
      </c>
      <c r="L1014" t="s">
        <v>37</v>
      </c>
      <c r="M1014" t="s">
        <v>28</v>
      </c>
      <c r="N1014" t="s">
        <v>107</v>
      </c>
      <c r="O1014" t="s">
        <v>29</v>
      </c>
      <c r="P1014">
        <v>1</v>
      </c>
      <c r="Q1014">
        <v>1</v>
      </c>
      <c r="R1014">
        <v>2</v>
      </c>
      <c r="S1014">
        <v>1</v>
      </c>
      <c r="T1014" t="s">
        <v>15888</v>
      </c>
      <c r="U1014" t="s">
        <v>15890</v>
      </c>
      <c r="V1014" t="s">
        <v>15891</v>
      </c>
      <c r="W1014" t="s">
        <v>15891</v>
      </c>
      <c r="X1014" t="s">
        <v>15891</v>
      </c>
      <c r="Y1014" t="s">
        <v>15894</v>
      </c>
      <c r="Z1014" t="s">
        <v>15897</v>
      </c>
      <c r="AA1014" t="s">
        <v>15894</v>
      </c>
      <c r="AB1014" t="s">
        <v>170</v>
      </c>
      <c r="AC1014" t="s">
        <v>167</v>
      </c>
      <c r="AD1014" t="s">
        <v>165</v>
      </c>
      <c r="AE1014" t="s">
        <v>166</v>
      </c>
      <c r="AF1014" t="s">
        <v>168</v>
      </c>
    </row>
    <row r="1015" spans="1:32" x14ac:dyDescent="0.25">
      <c r="A1015">
        <v>11202</v>
      </c>
      <c r="B1015" t="s">
        <v>10094</v>
      </c>
      <c r="C1015">
        <v>12000000</v>
      </c>
      <c r="D1015">
        <v>89800000</v>
      </c>
      <c r="E1015">
        <v>25593</v>
      </c>
      <c r="F1015">
        <v>21.933821999999999</v>
      </c>
      <c r="G1015">
        <v>172</v>
      </c>
      <c r="H1015">
        <v>7.3</v>
      </c>
      <c r="I1015">
        <v>323</v>
      </c>
      <c r="J1015" t="s">
        <v>23</v>
      </c>
      <c r="K1015" t="s">
        <v>1457</v>
      </c>
      <c r="L1015" t="s">
        <v>37</v>
      </c>
      <c r="M1015" t="s">
        <v>38</v>
      </c>
      <c r="N1015" t="s">
        <v>1258</v>
      </c>
      <c r="O1015" t="s">
        <v>29</v>
      </c>
      <c r="P1015">
        <v>1</v>
      </c>
      <c r="Q1015">
        <v>1</v>
      </c>
      <c r="R1015">
        <v>1</v>
      </c>
      <c r="S1015">
        <v>1</v>
      </c>
      <c r="T1015" t="s">
        <v>15888</v>
      </c>
      <c r="U1015" t="s">
        <v>15891</v>
      </c>
      <c r="V1015" t="s">
        <v>15891</v>
      </c>
      <c r="W1015" t="s">
        <v>15901</v>
      </c>
      <c r="X1015" t="s">
        <v>15891</v>
      </c>
      <c r="Y1015" t="s">
        <v>15897</v>
      </c>
      <c r="Z1015" t="s">
        <v>15911</v>
      </c>
      <c r="AA1015" t="s">
        <v>15915</v>
      </c>
      <c r="AB1015" t="s">
        <v>10096</v>
      </c>
      <c r="AC1015" t="s">
        <v>10094</v>
      </c>
      <c r="AE1015" t="s">
        <v>10093</v>
      </c>
      <c r="AF1015" t="s">
        <v>10095</v>
      </c>
    </row>
    <row r="1016" spans="1:32" x14ac:dyDescent="0.25">
      <c r="A1016">
        <v>2294</v>
      </c>
      <c r="B1016" t="s">
        <v>7468</v>
      </c>
      <c r="C1016">
        <v>22000000</v>
      </c>
      <c r="D1016">
        <v>33788161</v>
      </c>
      <c r="E1016">
        <v>37125</v>
      </c>
      <c r="F1016">
        <v>21.865020999999999</v>
      </c>
      <c r="G1016">
        <v>104</v>
      </c>
      <c r="H1016">
        <v>6.4</v>
      </c>
      <c r="I1016">
        <v>480</v>
      </c>
      <c r="J1016" t="s">
        <v>23</v>
      </c>
      <c r="K1016" t="s">
        <v>7470</v>
      </c>
      <c r="L1016" t="s">
        <v>37</v>
      </c>
      <c r="M1016" t="s">
        <v>38</v>
      </c>
      <c r="N1016" t="s">
        <v>661</v>
      </c>
      <c r="O1016" t="s">
        <v>29</v>
      </c>
      <c r="P1016">
        <v>1</v>
      </c>
      <c r="Q1016">
        <v>1</v>
      </c>
      <c r="R1016">
        <v>1</v>
      </c>
      <c r="S1016">
        <v>0</v>
      </c>
      <c r="T1016" t="s">
        <v>15888</v>
      </c>
      <c r="U1016" t="s">
        <v>15891</v>
      </c>
      <c r="V1016" t="s">
        <v>13664</v>
      </c>
      <c r="W1016" t="s">
        <v>15891</v>
      </c>
      <c r="X1016" t="s">
        <v>15891</v>
      </c>
      <c r="Y1016" t="s">
        <v>15896</v>
      </c>
      <c r="Z1016" t="s">
        <v>15896</v>
      </c>
      <c r="AA1016" t="s">
        <v>15897</v>
      </c>
      <c r="AB1016" t="s">
        <v>7471</v>
      </c>
      <c r="AC1016" t="s">
        <v>7468</v>
      </c>
      <c r="AE1016" t="s">
        <v>7467</v>
      </c>
      <c r="AF1016" t="s">
        <v>7469</v>
      </c>
    </row>
    <row r="1017" spans="1:32" x14ac:dyDescent="0.25">
      <c r="A1017">
        <v>19265</v>
      </c>
      <c r="B1017" t="s">
        <v>9471</v>
      </c>
      <c r="C1017">
        <v>15000000</v>
      </c>
      <c r="D1017">
        <v>35097815</v>
      </c>
      <c r="E1017">
        <v>39983</v>
      </c>
      <c r="F1017">
        <v>21.857386999999999</v>
      </c>
      <c r="G1017">
        <v>92</v>
      </c>
      <c r="H1017">
        <v>6.8</v>
      </c>
      <c r="I1017">
        <v>350</v>
      </c>
      <c r="J1017" t="s">
        <v>23</v>
      </c>
      <c r="K1017" t="s">
        <v>9473</v>
      </c>
      <c r="L1017" t="s">
        <v>1127</v>
      </c>
      <c r="M1017" t="s">
        <v>38</v>
      </c>
      <c r="N1017" t="s">
        <v>1106</v>
      </c>
      <c r="O1017" t="s">
        <v>29</v>
      </c>
      <c r="P1017">
        <v>1</v>
      </c>
      <c r="Q1017">
        <v>2</v>
      </c>
      <c r="R1017">
        <v>1</v>
      </c>
      <c r="S1017">
        <v>0</v>
      </c>
      <c r="T1017" t="s">
        <v>15888</v>
      </c>
      <c r="U1017" t="s">
        <v>15891</v>
      </c>
      <c r="V1017" t="s">
        <v>13664</v>
      </c>
      <c r="W1017" t="s">
        <v>15891</v>
      </c>
      <c r="X1017" t="s">
        <v>15891</v>
      </c>
      <c r="Y1017" t="s">
        <v>15896</v>
      </c>
      <c r="Z1017" t="s">
        <v>15896</v>
      </c>
      <c r="AA1017" t="s">
        <v>15897</v>
      </c>
      <c r="AB1017" t="s">
        <v>9474</v>
      </c>
      <c r="AC1017" t="s">
        <v>9471</v>
      </c>
      <c r="AD1017" t="s">
        <v>9469</v>
      </c>
      <c r="AE1017" t="s">
        <v>9470</v>
      </c>
      <c r="AF1017" t="s">
        <v>9472</v>
      </c>
    </row>
    <row r="1018" spans="1:32" x14ac:dyDescent="0.25">
      <c r="A1018">
        <v>60420</v>
      </c>
      <c r="B1018" t="s">
        <v>15462</v>
      </c>
      <c r="C1018">
        <v>250000</v>
      </c>
      <c r="D1018">
        <v>3542353</v>
      </c>
      <c r="E1018">
        <v>40844</v>
      </c>
      <c r="F1018">
        <v>21.825564</v>
      </c>
      <c r="G1018">
        <v>90</v>
      </c>
      <c r="H1018">
        <v>6.4</v>
      </c>
      <c r="I1018">
        <v>381</v>
      </c>
      <c r="J1018" t="s">
        <v>23</v>
      </c>
      <c r="K1018" t="s">
        <v>15464</v>
      </c>
      <c r="L1018" t="s">
        <v>37</v>
      </c>
      <c r="M1018" t="s">
        <v>38</v>
      </c>
      <c r="N1018" t="s">
        <v>231</v>
      </c>
      <c r="O1018" t="s">
        <v>29</v>
      </c>
      <c r="P1018">
        <v>1</v>
      </c>
      <c r="Q1018">
        <v>1</v>
      </c>
      <c r="R1018">
        <v>1</v>
      </c>
      <c r="S1018">
        <v>0</v>
      </c>
      <c r="T1018" t="s">
        <v>15888</v>
      </c>
      <c r="U1018" t="s">
        <v>15891</v>
      </c>
      <c r="V1018" t="s">
        <v>15891</v>
      </c>
      <c r="W1018" t="s">
        <v>15901</v>
      </c>
      <c r="X1018" t="s">
        <v>15891</v>
      </c>
      <c r="Y1018" t="s">
        <v>15897</v>
      </c>
      <c r="Z1018" t="s">
        <v>15911</v>
      </c>
      <c r="AA1018" t="s">
        <v>15915</v>
      </c>
      <c r="AB1018" t="s">
        <v>15465</v>
      </c>
      <c r="AC1018" t="s">
        <v>15462</v>
      </c>
      <c r="AD1018" t="s">
        <v>15460</v>
      </c>
      <c r="AE1018" t="s">
        <v>15461</v>
      </c>
      <c r="AF1018" t="s">
        <v>15463</v>
      </c>
    </row>
    <row r="1019" spans="1:32" hidden="1" x14ac:dyDescent="0.25">
      <c r="A1019">
        <v>11887</v>
      </c>
      <c r="B1019" t="s">
        <v>10348</v>
      </c>
      <c r="C1019">
        <v>0</v>
      </c>
      <c r="D1019">
        <v>0</v>
      </c>
      <c r="E1019">
        <v>39743</v>
      </c>
      <c r="F1019">
        <v>21.801188</v>
      </c>
      <c r="G1019">
        <v>116</v>
      </c>
      <c r="H1019">
        <v>6.2</v>
      </c>
      <c r="I1019">
        <v>821</v>
      </c>
      <c r="J1019" t="s">
        <v>23</v>
      </c>
      <c r="K1019" t="s">
        <v>54</v>
      </c>
      <c r="L1019" t="s">
        <v>37</v>
      </c>
      <c r="M1019" t="s">
        <v>38</v>
      </c>
      <c r="N1019" t="s">
        <v>5839</v>
      </c>
      <c r="O1019" t="s">
        <v>29</v>
      </c>
      <c r="P1019">
        <v>1</v>
      </c>
      <c r="Q1019">
        <v>1</v>
      </c>
      <c r="R1019">
        <v>1</v>
      </c>
      <c r="S1019">
        <v>1</v>
      </c>
      <c r="T1019" t="s">
        <v>15888</v>
      </c>
      <c r="U1019" t="s">
        <v>15891</v>
      </c>
      <c r="V1019" t="s">
        <v>13664</v>
      </c>
      <c r="W1019" t="s">
        <v>15901</v>
      </c>
      <c r="X1019" t="s">
        <v>15891</v>
      </c>
      <c r="Y1019" t="s">
        <v>15896</v>
      </c>
      <c r="Z1019" t="s">
        <v>15912</v>
      </c>
      <c r="AA1019" t="s">
        <v>15915</v>
      </c>
      <c r="AC1019" t="s">
        <v>10348</v>
      </c>
      <c r="AD1019" t="s">
        <v>10346</v>
      </c>
      <c r="AE1019" t="s">
        <v>10347</v>
      </c>
      <c r="AF1019" t="s">
        <v>10349</v>
      </c>
    </row>
    <row r="1020" spans="1:32" x14ac:dyDescent="0.25">
      <c r="A1020">
        <v>8676</v>
      </c>
      <c r="B1020" t="s">
        <v>2153</v>
      </c>
      <c r="C1020">
        <v>70000000</v>
      </c>
      <c r="D1020">
        <v>111231041</v>
      </c>
      <c r="E1020">
        <v>39485</v>
      </c>
      <c r="F1020">
        <v>21.789615000000001</v>
      </c>
      <c r="G1020">
        <v>112</v>
      </c>
      <c r="H1020">
        <v>5.4</v>
      </c>
      <c r="I1020">
        <v>444</v>
      </c>
      <c r="J1020" t="s">
        <v>23</v>
      </c>
      <c r="K1020" t="s">
        <v>2155</v>
      </c>
      <c r="L1020" t="s">
        <v>37</v>
      </c>
      <c r="M1020" t="s">
        <v>38</v>
      </c>
      <c r="N1020" t="s">
        <v>2150</v>
      </c>
      <c r="O1020" t="s">
        <v>29</v>
      </c>
      <c r="P1020">
        <v>1</v>
      </c>
      <c r="Q1020">
        <v>1</v>
      </c>
      <c r="R1020">
        <v>1</v>
      </c>
      <c r="S1020">
        <v>1</v>
      </c>
      <c r="T1020" t="s">
        <v>15888</v>
      </c>
      <c r="U1020" t="s">
        <v>15891</v>
      </c>
      <c r="V1020" t="s">
        <v>13664</v>
      </c>
      <c r="W1020" t="s">
        <v>15891</v>
      </c>
      <c r="X1020" t="s">
        <v>15891</v>
      </c>
      <c r="Y1020" t="s">
        <v>15896</v>
      </c>
      <c r="Z1020" t="s">
        <v>15896</v>
      </c>
      <c r="AA1020" t="s">
        <v>15897</v>
      </c>
      <c r="AB1020" t="s">
        <v>2156</v>
      </c>
      <c r="AC1020" t="s">
        <v>2153</v>
      </c>
      <c r="AD1020" t="s">
        <v>2151</v>
      </c>
      <c r="AE1020" t="s">
        <v>2152</v>
      </c>
      <c r="AF1020" t="s">
        <v>2154</v>
      </c>
    </row>
    <row r="1021" spans="1:32" x14ac:dyDescent="0.25">
      <c r="A1021">
        <v>37950</v>
      </c>
      <c r="B1021" t="s">
        <v>4195</v>
      </c>
      <c r="C1021">
        <v>44000000</v>
      </c>
      <c r="D1021">
        <v>48190704</v>
      </c>
      <c r="E1021">
        <v>40299</v>
      </c>
      <c r="F1021">
        <v>21.75433</v>
      </c>
      <c r="G1021">
        <v>99</v>
      </c>
      <c r="H1021">
        <v>6.8</v>
      </c>
      <c r="I1021">
        <v>566</v>
      </c>
      <c r="J1021" t="s">
        <v>23</v>
      </c>
      <c r="K1021" t="s">
        <v>4197</v>
      </c>
      <c r="L1021" t="s">
        <v>37</v>
      </c>
      <c r="M1021" t="s">
        <v>38</v>
      </c>
      <c r="N1021" t="s">
        <v>786</v>
      </c>
      <c r="O1021" t="s">
        <v>29</v>
      </c>
      <c r="P1021">
        <v>1</v>
      </c>
      <c r="Q1021">
        <v>1</v>
      </c>
      <c r="R1021">
        <v>1</v>
      </c>
      <c r="S1021">
        <v>1</v>
      </c>
      <c r="T1021" t="s">
        <v>15888</v>
      </c>
      <c r="U1021" t="s">
        <v>15891</v>
      </c>
      <c r="V1021" t="s">
        <v>15891</v>
      </c>
      <c r="W1021" t="s">
        <v>15901</v>
      </c>
      <c r="X1021" t="s">
        <v>15891</v>
      </c>
      <c r="Y1021" t="s">
        <v>15897</v>
      </c>
      <c r="Z1021" t="s">
        <v>15911</v>
      </c>
      <c r="AA1021" t="s">
        <v>15915</v>
      </c>
      <c r="AB1021" t="s">
        <v>4198</v>
      </c>
      <c r="AC1021" t="s">
        <v>4195</v>
      </c>
      <c r="AE1021" t="s">
        <v>4194</v>
      </c>
      <c r="AF1021" t="s">
        <v>4196</v>
      </c>
    </row>
    <row r="1022" spans="1:32" x14ac:dyDescent="0.25">
      <c r="A1022">
        <v>10796</v>
      </c>
      <c r="B1022" t="s">
        <v>3790</v>
      </c>
      <c r="C1022">
        <v>49000000</v>
      </c>
      <c r="D1022">
        <v>72700000</v>
      </c>
      <c r="E1022">
        <v>37197</v>
      </c>
      <c r="F1022">
        <v>21.746244999999998</v>
      </c>
      <c r="G1022">
        <v>87</v>
      </c>
      <c r="H1022">
        <v>5.7</v>
      </c>
      <c r="I1022">
        <v>437</v>
      </c>
      <c r="J1022" t="s">
        <v>23</v>
      </c>
      <c r="K1022" t="s">
        <v>3792</v>
      </c>
      <c r="L1022" t="s">
        <v>37</v>
      </c>
      <c r="M1022" t="s">
        <v>38</v>
      </c>
      <c r="N1022" t="s">
        <v>209</v>
      </c>
      <c r="O1022" t="s">
        <v>29</v>
      </c>
      <c r="P1022">
        <v>1</v>
      </c>
      <c r="Q1022">
        <v>1</v>
      </c>
      <c r="R1022">
        <v>1</v>
      </c>
      <c r="S1022">
        <v>0</v>
      </c>
      <c r="T1022" t="s">
        <v>15888</v>
      </c>
      <c r="U1022" t="s">
        <v>15890</v>
      </c>
      <c r="V1022" t="s">
        <v>15891</v>
      </c>
      <c r="W1022" t="s">
        <v>15891</v>
      </c>
      <c r="X1022" t="s">
        <v>15905</v>
      </c>
      <c r="Y1022" t="s">
        <v>15894</v>
      </c>
      <c r="Z1022" t="s">
        <v>15897</v>
      </c>
      <c r="AA1022" t="s">
        <v>15894</v>
      </c>
      <c r="AB1022" t="s">
        <v>3793</v>
      </c>
      <c r="AC1022" t="s">
        <v>3790</v>
      </c>
      <c r="AE1022" t="s">
        <v>3789</v>
      </c>
      <c r="AF1022" t="s">
        <v>3791</v>
      </c>
    </row>
    <row r="1023" spans="1:32" x14ac:dyDescent="0.25">
      <c r="A1023">
        <v>1677</v>
      </c>
      <c r="B1023" t="s">
        <v>4447</v>
      </c>
      <c r="C1023">
        <v>40000000</v>
      </c>
      <c r="D1023">
        <v>124731534</v>
      </c>
      <c r="E1023">
        <v>38289</v>
      </c>
      <c r="F1023">
        <v>21.743321000000002</v>
      </c>
      <c r="G1023">
        <v>152</v>
      </c>
      <c r="H1023">
        <v>7.2</v>
      </c>
      <c r="I1023">
        <v>467</v>
      </c>
      <c r="J1023" t="s">
        <v>23</v>
      </c>
      <c r="K1023" t="s">
        <v>4449</v>
      </c>
      <c r="L1023" t="s">
        <v>37</v>
      </c>
      <c r="M1023" t="s">
        <v>38</v>
      </c>
      <c r="N1023" t="s">
        <v>1593</v>
      </c>
      <c r="O1023" t="s">
        <v>29</v>
      </c>
      <c r="P1023">
        <v>1</v>
      </c>
      <c r="Q1023">
        <v>1</v>
      </c>
      <c r="R1023">
        <v>1</v>
      </c>
      <c r="S1023">
        <v>1</v>
      </c>
      <c r="T1023" t="s">
        <v>15888</v>
      </c>
      <c r="U1023" t="s">
        <v>15891</v>
      </c>
      <c r="V1023" t="s">
        <v>15891</v>
      </c>
      <c r="W1023" t="s">
        <v>15901</v>
      </c>
      <c r="X1023" t="s">
        <v>15891</v>
      </c>
      <c r="Y1023" t="s">
        <v>15897</v>
      </c>
      <c r="Z1023" t="s">
        <v>15911</v>
      </c>
      <c r="AA1023" t="s">
        <v>15915</v>
      </c>
      <c r="AB1023" t="s">
        <v>4450</v>
      </c>
      <c r="AC1023" t="s">
        <v>4447</v>
      </c>
      <c r="AE1023" t="s">
        <v>4446</v>
      </c>
      <c r="AF1023" t="s">
        <v>4448</v>
      </c>
    </row>
    <row r="1024" spans="1:32" x14ac:dyDescent="0.25">
      <c r="A1024">
        <v>2619</v>
      </c>
      <c r="B1024" t="s">
        <v>11356</v>
      </c>
      <c r="C1024">
        <v>8000000</v>
      </c>
      <c r="D1024">
        <v>69821334</v>
      </c>
      <c r="E1024">
        <v>30750</v>
      </c>
      <c r="F1024">
        <v>21.735067999999998</v>
      </c>
      <c r="G1024">
        <v>111</v>
      </c>
      <c r="H1024">
        <v>6.1</v>
      </c>
      <c r="I1024">
        <v>321</v>
      </c>
      <c r="J1024" t="s">
        <v>23</v>
      </c>
      <c r="K1024" t="s">
        <v>860</v>
      </c>
      <c r="L1024" t="s">
        <v>37</v>
      </c>
      <c r="M1024" t="s">
        <v>210</v>
      </c>
      <c r="N1024" t="s">
        <v>1837</v>
      </c>
      <c r="O1024" t="s">
        <v>29</v>
      </c>
      <c r="P1024">
        <v>1</v>
      </c>
      <c r="Q1024">
        <v>1</v>
      </c>
      <c r="R1024">
        <v>2</v>
      </c>
      <c r="S1024">
        <v>0</v>
      </c>
      <c r="T1024" t="s">
        <v>15888</v>
      </c>
      <c r="U1024" t="s">
        <v>15891</v>
      </c>
      <c r="V1024" t="s">
        <v>13664</v>
      </c>
      <c r="W1024" t="s">
        <v>15891</v>
      </c>
      <c r="X1024" t="s">
        <v>15891</v>
      </c>
      <c r="Y1024" t="s">
        <v>15896</v>
      </c>
      <c r="Z1024" t="s">
        <v>15896</v>
      </c>
      <c r="AA1024" t="s">
        <v>15897</v>
      </c>
      <c r="AB1024" t="s">
        <v>11358</v>
      </c>
      <c r="AC1024" t="s">
        <v>11356</v>
      </c>
      <c r="AE1024" t="s">
        <v>11355</v>
      </c>
      <c r="AF1024" t="s">
        <v>11357</v>
      </c>
    </row>
    <row r="1025" spans="1:32" x14ac:dyDescent="0.25">
      <c r="A1025">
        <v>10030</v>
      </c>
      <c r="B1025" t="s">
        <v>6905</v>
      </c>
      <c r="C1025">
        <v>25000000</v>
      </c>
      <c r="D1025">
        <v>59192128</v>
      </c>
      <c r="E1025">
        <v>39346</v>
      </c>
      <c r="F1025">
        <v>21.729434000000001</v>
      </c>
      <c r="G1025">
        <v>101</v>
      </c>
      <c r="H1025">
        <v>5.5</v>
      </c>
      <c r="I1025">
        <v>444</v>
      </c>
      <c r="J1025" t="s">
        <v>23</v>
      </c>
      <c r="K1025" t="s">
        <v>6907</v>
      </c>
      <c r="L1025" t="s">
        <v>277</v>
      </c>
      <c r="M1025" t="s">
        <v>38</v>
      </c>
      <c r="N1025" t="s">
        <v>917</v>
      </c>
      <c r="O1025" t="s">
        <v>29</v>
      </c>
      <c r="P1025">
        <v>1</v>
      </c>
      <c r="Q1025">
        <v>2</v>
      </c>
      <c r="R1025">
        <v>1</v>
      </c>
      <c r="S1025">
        <v>0</v>
      </c>
      <c r="T1025" t="s">
        <v>15888</v>
      </c>
      <c r="U1025" t="s">
        <v>15891</v>
      </c>
      <c r="V1025" t="s">
        <v>13664</v>
      </c>
      <c r="W1025" t="s">
        <v>15901</v>
      </c>
      <c r="X1025" t="s">
        <v>15891</v>
      </c>
      <c r="Y1025" t="s">
        <v>15896</v>
      </c>
      <c r="Z1025" t="s">
        <v>15912</v>
      </c>
      <c r="AA1025" t="s">
        <v>15915</v>
      </c>
      <c r="AB1025" t="s">
        <v>6908</v>
      </c>
      <c r="AC1025" t="s">
        <v>6905</v>
      </c>
      <c r="AD1025" t="s">
        <v>6903</v>
      </c>
      <c r="AE1025" t="s">
        <v>6904</v>
      </c>
      <c r="AF1025" t="s">
        <v>6906</v>
      </c>
    </row>
    <row r="1026" spans="1:32" x14ac:dyDescent="0.25">
      <c r="A1026">
        <v>87428</v>
      </c>
      <c r="B1026" t="s">
        <v>3030</v>
      </c>
      <c r="C1026">
        <v>70000000</v>
      </c>
      <c r="D1026">
        <v>58058367</v>
      </c>
      <c r="E1026">
        <v>41074</v>
      </c>
      <c r="F1026">
        <v>21.723897000000001</v>
      </c>
      <c r="G1026">
        <v>116</v>
      </c>
      <c r="H1026">
        <v>5.5</v>
      </c>
      <c r="I1026">
        <v>453</v>
      </c>
      <c r="J1026" t="s">
        <v>23</v>
      </c>
      <c r="K1026" t="s">
        <v>2030</v>
      </c>
      <c r="L1026" t="s">
        <v>37</v>
      </c>
      <c r="M1026" t="s">
        <v>38</v>
      </c>
      <c r="N1026" t="s">
        <v>661</v>
      </c>
      <c r="O1026" t="s">
        <v>29</v>
      </c>
      <c r="P1026">
        <v>1</v>
      </c>
      <c r="Q1026">
        <v>1</v>
      </c>
      <c r="R1026">
        <v>1</v>
      </c>
      <c r="S1026">
        <v>0</v>
      </c>
      <c r="T1026" t="s">
        <v>15888</v>
      </c>
      <c r="U1026" t="s">
        <v>15891</v>
      </c>
      <c r="V1026" t="s">
        <v>13664</v>
      </c>
      <c r="W1026" t="s">
        <v>15891</v>
      </c>
      <c r="X1026" t="s">
        <v>15891</v>
      </c>
      <c r="Y1026" t="s">
        <v>15896</v>
      </c>
      <c r="Z1026" t="s">
        <v>15896</v>
      </c>
      <c r="AA1026" t="s">
        <v>15897</v>
      </c>
      <c r="AB1026" t="s">
        <v>3032</v>
      </c>
      <c r="AC1026" t="s">
        <v>3030</v>
      </c>
      <c r="AD1026" t="s">
        <v>3028</v>
      </c>
      <c r="AE1026" t="s">
        <v>3029</v>
      </c>
      <c r="AF1026" t="s">
        <v>3031</v>
      </c>
    </row>
    <row r="1027" spans="1:32" x14ac:dyDescent="0.25">
      <c r="A1027">
        <v>11287</v>
      </c>
      <c r="B1027" t="s">
        <v>4372</v>
      </c>
      <c r="C1027">
        <v>40000000</v>
      </c>
      <c r="D1027">
        <v>107458785</v>
      </c>
      <c r="E1027">
        <v>33786</v>
      </c>
      <c r="F1027">
        <v>21.661028000000002</v>
      </c>
      <c r="G1027">
        <v>128</v>
      </c>
      <c r="H1027">
        <v>6.7</v>
      </c>
      <c r="I1027">
        <v>354</v>
      </c>
      <c r="J1027" t="s">
        <v>23</v>
      </c>
      <c r="K1027" t="s">
        <v>4374</v>
      </c>
      <c r="L1027" t="s">
        <v>37</v>
      </c>
      <c r="M1027" t="s">
        <v>38</v>
      </c>
      <c r="N1027" t="s">
        <v>661</v>
      </c>
      <c r="O1027" t="s">
        <v>29</v>
      </c>
      <c r="P1027">
        <v>1</v>
      </c>
      <c r="Q1027">
        <v>1</v>
      </c>
      <c r="R1027">
        <v>1</v>
      </c>
      <c r="S1027">
        <v>0</v>
      </c>
      <c r="T1027" t="s">
        <v>15888</v>
      </c>
      <c r="U1027" t="s">
        <v>15891</v>
      </c>
      <c r="V1027" t="s">
        <v>13664</v>
      </c>
      <c r="W1027" t="s">
        <v>15891</v>
      </c>
      <c r="X1027" t="s">
        <v>15891</v>
      </c>
      <c r="Y1027" t="s">
        <v>15896</v>
      </c>
      <c r="Z1027" t="s">
        <v>15896</v>
      </c>
      <c r="AA1027" t="s">
        <v>15897</v>
      </c>
      <c r="AB1027" t="s">
        <v>4375</v>
      </c>
      <c r="AC1027" t="s">
        <v>4372</v>
      </c>
      <c r="AE1027" t="s">
        <v>4371</v>
      </c>
      <c r="AF1027" t="s">
        <v>4373</v>
      </c>
    </row>
    <row r="1028" spans="1:32" x14ac:dyDescent="0.25">
      <c r="A1028">
        <v>226486</v>
      </c>
      <c r="B1028" t="s">
        <v>7658</v>
      </c>
      <c r="C1028">
        <v>20000000</v>
      </c>
      <c r="D1028">
        <v>100525432</v>
      </c>
      <c r="E1028">
        <v>41822</v>
      </c>
      <c r="F1028">
        <v>21.657563</v>
      </c>
      <c r="G1028">
        <v>97</v>
      </c>
      <c r="H1028">
        <v>5</v>
      </c>
      <c r="I1028">
        <v>500</v>
      </c>
      <c r="J1028" t="s">
        <v>23</v>
      </c>
      <c r="K1028" t="s">
        <v>7660</v>
      </c>
      <c r="L1028" t="s">
        <v>37</v>
      </c>
      <c r="M1028" t="s">
        <v>38</v>
      </c>
      <c r="N1028" t="s">
        <v>661</v>
      </c>
      <c r="O1028" t="s">
        <v>29</v>
      </c>
      <c r="P1028">
        <v>1</v>
      </c>
      <c r="Q1028">
        <v>1</v>
      </c>
      <c r="R1028">
        <v>1</v>
      </c>
      <c r="S1028">
        <v>0</v>
      </c>
      <c r="T1028" t="s">
        <v>15888</v>
      </c>
      <c r="U1028" t="s">
        <v>15891</v>
      </c>
      <c r="V1028" t="s">
        <v>13664</v>
      </c>
      <c r="W1028" t="s">
        <v>15891</v>
      </c>
      <c r="X1028" t="s">
        <v>15891</v>
      </c>
      <c r="Y1028" t="s">
        <v>15896</v>
      </c>
      <c r="Z1028" t="s">
        <v>15896</v>
      </c>
      <c r="AA1028" t="s">
        <v>15897</v>
      </c>
      <c r="AB1028" t="s">
        <v>7661</v>
      </c>
      <c r="AC1028" t="s">
        <v>7658</v>
      </c>
      <c r="AE1028" t="s">
        <v>333</v>
      </c>
      <c r="AF1028" t="s">
        <v>7659</v>
      </c>
    </row>
    <row r="1029" spans="1:32" x14ac:dyDescent="0.25">
      <c r="A1029">
        <v>241254</v>
      </c>
      <c r="B1029" t="s">
        <v>8684</v>
      </c>
      <c r="C1029">
        <v>18000000</v>
      </c>
      <c r="D1029">
        <v>266586800</v>
      </c>
      <c r="E1029">
        <v>41873</v>
      </c>
      <c r="F1029">
        <v>21.638673000000001</v>
      </c>
      <c r="G1029">
        <v>93</v>
      </c>
      <c r="H1029">
        <v>4.5999999999999996</v>
      </c>
      <c r="I1029">
        <v>218</v>
      </c>
      <c r="J1029" t="s">
        <v>23</v>
      </c>
      <c r="K1029" t="s">
        <v>8686</v>
      </c>
      <c r="L1029" t="s">
        <v>37</v>
      </c>
      <c r="M1029" t="s">
        <v>38</v>
      </c>
      <c r="N1029" t="s">
        <v>3843</v>
      </c>
      <c r="O1029" t="s">
        <v>29</v>
      </c>
      <c r="P1029">
        <v>1</v>
      </c>
      <c r="Q1029">
        <v>1</v>
      </c>
      <c r="R1029">
        <v>1</v>
      </c>
      <c r="S1029">
        <v>0</v>
      </c>
      <c r="T1029" t="s">
        <v>15888</v>
      </c>
      <c r="U1029" t="s">
        <v>15890</v>
      </c>
      <c r="V1029" t="s">
        <v>15891</v>
      </c>
      <c r="W1029" t="s">
        <v>15891</v>
      </c>
      <c r="X1029" t="s">
        <v>15905</v>
      </c>
      <c r="Y1029" t="s">
        <v>15894</v>
      </c>
      <c r="Z1029" t="s">
        <v>15897</v>
      </c>
      <c r="AA1029" t="s">
        <v>15894</v>
      </c>
      <c r="AB1029" t="s">
        <v>8687</v>
      </c>
      <c r="AC1029" t="s">
        <v>8684</v>
      </c>
      <c r="AE1029" t="s">
        <v>8683</v>
      </c>
      <c r="AF1029" t="s">
        <v>8685</v>
      </c>
    </row>
    <row r="1030" spans="1:32" x14ac:dyDescent="0.25">
      <c r="A1030">
        <v>10061</v>
      </c>
      <c r="B1030" t="s">
        <v>3689</v>
      </c>
      <c r="C1030">
        <v>50000000</v>
      </c>
      <c r="D1030">
        <v>42277365</v>
      </c>
      <c r="E1030">
        <v>35286</v>
      </c>
      <c r="F1030">
        <v>21.637233999999999</v>
      </c>
      <c r="G1030">
        <v>97</v>
      </c>
      <c r="H1030">
        <v>5.6</v>
      </c>
      <c r="I1030">
        <v>373</v>
      </c>
      <c r="J1030" t="s">
        <v>23</v>
      </c>
      <c r="K1030" t="s">
        <v>3691</v>
      </c>
      <c r="L1030" t="s">
        <v>37</v>
      </c>
      <c r="M1030" t="s">
        <v>38</v>
      </c>
      <c r="N1030" t="s">
        <v>137</v>
      </c>
      <c r="O1030" t="s">
        <v>29</v>
      </c>
      <c r="P1030">
        <v>1</v>
      </c>
      <c r="Q1030">
        <v>1</v>
      </c>
      <c r="R1030">
        <v>1</v>
      </c>
      <c r="S1030">
        <v>1</v>
      </c>
      <c r="T1030" t="s">
        <v>15888</v>
      </c>
      <c r="U1030" t="s">
        <v>15890</v>
      </c>
      <c r="V1030" t="s">
        <v>15891</v>
      </c>
      <c r="W1030" t="s">
        <v>15891</v>
      </c>
      <c r="X1030" t="s">
        <v>15905</v>
      </c>
      <c r="Y1030" t="s">
        <v>15894</v>
      </c>
      <c r="Z1030" t="s">
        <v>15897</v>
      </c>
      <c r="AA1030" t="s">
        <v>15894</v>
      </c>
      <c r="AB1030" t="s">
        <v>3692</v>
      </c>
      <c r="AC1030" t="s">
        <v>3689</v>
      </c>
      <c r="AD1030" t="s">
        <v>3687</v>
      </c>
      <c r="AE1030" t="s">
        <v>3688</v>
      </c>
      <c r="AF1030" t="s">
        <v>3690</v>
      </c>
    </row>
    <row r="1031" spans="1:32" hidden="1" x14ac:dyDescent="0.25">
      <c r="A1031">
        <v>34653</v>
      </c>
      <c r="B1031" t="s">
        <v>11769</v>
      </c>
      <c r="C1031">
        <v>7000000</v>
      </c>
      <c r="D1031">
        <v>0</v>
      </c>
      <c r="E1031">
        <v>40105</v>
      </c>
      <c r="F1031">
        <v>21.626287999999999</v>
      </c>
      <c r="G1031">
        <v>101</v>
      </c>
      <c r="H1031">
        <v>7.3</v>
      </c>
      <c r="I1031">
        <v>463</v>
      </c>
      <c r="J1031" t="s">
        <v>23</v>
      </c>
      <c r="K1031" t="s">
        <v>11771</v>
      </c>
      <c r="L1031" t="s">
        <v>37</v>
      </c>
      <c r="M1031" t="s">
        <v>28</v>
      </c>
      <c r="N1031" t="s">
        <v>231</v>
      </c>
      <c r="O1031" t="s">
        <v>29</v>
      </c>
      <c r="P1031">
        <v>1</v>
      </c>
      <c r="Q1031">
        <v>1</v>
      </c>
      <c r="R1031">
        <v>2</v>
      </c>
      <c r="S1031">
        <v>0</v>
      </c>
      <c r="T1031" t="s">
        <v>15888</v>
      </c>
      <c r="U1031" t="s">
        <v>15891</v>
      </c>
      <c r="V1031" t="s">
        <v>15891</v>
      </c>
      <c r="W1031" t="s">
        <v>15901</v>
      </c>
      <c r="X1031" t="s">
        <v>15891</v>
      </c>
      <c r="Y1031" t="s">
        <v>15897</v>
      </c>
      <c r="Z1031" t="s">
        <v>15911</v>
      </c>
      <c r="AA1031" t="s">
        <v>15915</v>
      </c>
      <c r="AC1031" t="s">
        <v>11769</v>
      </c>
      <c r="AD1031" t="s">
        <v>11767</v>
      </c>
      <c r="AE1031" t="s">
        <v>11768</v>
      </c>
      <c r="AF1031" t="s">
        <v>11770</v>
      </c>
    </row>
    <row r="1032" spans="1:32" hidden="1" x14ac:dyDescent="0.25">
      <c r="A1032">
        <v>9647</v>
      </c>
      <c r="B1032" t="s">
        <v>5615</v>
      </c>
      <c r="C1032">
        <v>0</v>
      </c>
      <c r="D1032">
        <v>60328000</v>
      </c>
      <c r="E1032">
        <v>32469</v>
      </c>
      <c r="F1032">
        <v>21.620317</v>
      </c>
      <c r="G1032">
        <v>101</v>
      </c>
      <c r="H1032">
        <v>6.7</v>
      </c>
      <c r="I1032">
        <v>390</v>
      </c>
      <c r="J1032" t="s">
        <v>23</v>
      </c>
      <c r="K1032" t="s">
        <v>2258</v>
      </c>
      <c r="L1032" t="s">
        <v>37</v>
      </c>
      <c r="M1032" t="s">
        <v>38</v>
      </c>
      <c r="N1032" t="s">
        <v>5613</v>
      </c>
      <c r="O1032" t="s">
        <v>29</v>
      </c>
      <c r="P1032">
        <v>1</v>
      </c>
      <c r="Q1032">
        <v>1</v>
      </c>
      <c r="R1032">
        <v>1</v>
      </c>
      <c r="S1032">
        <v>1</v>
      </c>
      <c r="T1032" t="s">
        <v>15888</v>
      </c>
      <c r="U1032" t="s">
        <v>15891</v>
      </c>
      <c r="V1032" t="s">
        <v>13664</v>
      </c>
      <c r="W1032" t="s">
        <v>15901</v>
      </c>
      <c r="X1032" t="s">
        <v>15891</v>
      </c>
      <c r="Y1032" t="s">
        <v>15896</v>
      </c>
      <c r="Z1032" t="s">
        <v>15912</v>
      </c>
      <c r="AA1032" t="s">
        <v>15915</v>
      </c>
      <c r="AB1032" t="s">
        <v>5617</v>
      </c>
      <c r="AC1032" t="s">
        <v>5615</v>
      </c>
      <c r="AE1032" t="s">
        <v>5614</v>
      </c>
      <c r="AF1032" t="s">
        <v>5616</v>
      </c>
    </row>
    <row r="1033" spans="1:32" x14ac:dyDescent="0.25">
      <c r="A1033">
        <v>10014</v>
      </c>
      <c r="B1033" t="s">
        <v>13455</v>
      </c>
      <c r="C1033">
        <v>3000000</v>
      </c>
      <c r="D1033">
        <v>29999213</v>
      </c>
      <c r="E1033">
        <v>31351</v>
      </c>
      <c r="F1033">
        <v>21.607227999999999</v>
      </c>
      <c r="G1033">
        <v>87</v>
      </c>
      <c r="H1033">
        <v>5.7</v>
      </c>
      <c r="I1033">
        <v>361</v>
      </c>
      <c r="J1033" t="s">
        <v>23</v>
      </c>
      <c r="K1033" t="s">
        <v>5245</v>
      </c>
      <c r="L1033" t="s">
        <v>37</v>
      </c>
      <c r="M1033" t="s">
        <v>38</v>
      </c>
      <c r="N1033" t="s">
        <v>3816</v>
      </c>
      <c r="O1033" t="s">
        <v>29</v>
      </c>
      <c r="P1033">
        <v>1</v>
      </c>
      <c r="Q1033">
        <v>1</v>
      </c>
      <c r="R1033">
        <v>1</v>
      </c>
      <c r="S1033">
        <v>0</v>
      </c>
      <c r="T1033" t="s">
        <v>15888</v>
      </c>
      <c r="U1033" t="s">
        <v>15891</v>
      </c>
      <c r="V1033" t="s">
        <v>15891</v>
      </c>
      <c r="W1033" t="s">
        <v>15891</v>
      </c>
      <c r="X1033" t="s">
        <v>15891</v>
      </c>
      <c r="Y1033" t="s">
        <v>15897</v>
      </c>
      <c r="Z1033" t="s">
        <v>15897</v>
      </c>
      <c r="AA1033" t="s">
        <v>15897</v>
      </c>
      <c r="AB1033" t="s">
        <v>13457</v>
      </c>
      <c r="AC1033" t="s">
        <v>13455</v>
      </c>
      <c r="AE1033" t="s">
        <v>13454</v>
      </c>
      <c r="AF1033" t="s">
        <v>13456</v>
      </c>
    </row>
    <row r="1034" spans="1:32" x14ac:dyDescent="0.25">
      <c r="A1034">
        <v>22825</v>
      </c>
      <c r="B1034" t="s">
        <v>7008</v>
      </c>
      <c r="C1034">
        <v>30000000</v>
      </c>
      <c r="D1034">
        <v>33333531</v>
      </c>
      <c r="E1034">
        <v>40073</v>
      </c>
      <c r="F1034">
        <v>21.606000999999999</v>
      </c>
      <c r="G1034">
        <v>115</v>
      </c>
      <c r="H1034">
        <v>5.4</v>
      </c>
      <c r="I1034">
        <v>597</v>
      </c>
      <c r="J1034" t="s">
        <v>23</v>
      </c>
      <c r="K1034" t="s">
        <v>7010</v>
      </c>
      <c r="L1034" t="s">
        <v>37</v>
      </c>
      <c r="M1034" t="s">
        <v>38</v>
      </c>
      <c r="N1034" t="s">
        <v>2752</v>
      </c>
      <c r="O1034" t="s">
        <v>29</v>
      </c>
      <c r="P1034">
        <v>1</v>
      </c>
      <c r="Q1034">
        <v>1</v>
      </c>
      <c r="R1034">
        <v>1</v>
      </c>
      <c r="S1034">
        <v>1</v>
      </c>
      <c r="T1034" t="s">
        <v>15888</v>
      </c>
      <c r="U1034" t="s">
        <v>15891</v>
      </c>
      <c r="V1034" t="s">
        <v>15891</v>
      </c>
      <c r="W1034" t="s">
        <v>15891</v>
      </c>
      <c r="X1034" t="s">
        <v>15905</v>
      </c>
      <c r="Y1034" t="s">
        <v>15897</v>
      </c>
      <c r="Z1034" t="s">
        <v>15897</v>
      </c>
      <c r="AA1034" t="s">
        <v>15897</v>
      </c>
      <c r="AB1034" t="s">
        <v>7011</v>
      </c>
      <c r="AC1034" t="s">
        <v>7008</v>
      </c>
      <c r="AD1034" t="s">
        <v>7006</v>
      </c>
      <c r="AE1034" t="s">
        <v>7007</v>
      </c>
      <c r="AF1034" t="s">
        <v>7009</v>
      </c>
    </row>
    <row r="1035" spans="1:32" x14ac:dyDescent="0.25">
      <c r="A1035">
        <v>201</v>
      </c>
      <c r="B1035" t="s">
        <v>2877</v>
      </c>
      <c r="C1035">
        <v>60000000</v>
      </c>
      <c r="D1035">
        <v>67312826</v>
      </c>
      <c r="E1035">
        <v>37603</v>
      </c>
      <c r="F1035">
        <v>21.605533000000001</v>
      </c>
      <c r="G1035">
        <v>117</v>
      </c>
      <c r="H1035">
        <v>6.1</v>
      </c>
      <c r="I1035">
        <v>479</v>
      </c>
      <c r="J1035" t="s">
        <v>23</v>
      </c>
      <c r="K1035" t="s">
        <v>2258</v>
      </c>
      <c r="L1035" t="s">
        <v>37</v>
      </c>
      <c r="M1035" t="s">
        <v>38</v>
      </c>
      <c r="N1035" t="s">
        <v>2254</v>
      </c>
      <c r="O1035" t="s">
        <v>29</v>
      </c>
      <c r="P1035">
        <v>1</v>
      </c>
      <c r="Q1035">
        <v>1</v>
      </c>
      <c r="R1035">
        <v>1</v>
      </c>
      <c r="S1035">
        <v>1</v>
      </c>
      <c r="T1035" t="s">
        <v>15888</v>
      </c>
      <c r="U1035" t="s">
        <v>15890</v>
      </c>
      <c r="V1035" t="s">
        <v>15891</v>
      </c>
      <c r="W1035" t="s">
        <v>15891</v>
      </c>
      <c r="X1035" t="s">
        <v>15905</v>
      </c>
      <c r="Y1035" t="s">
        <v>15894</v>
      </c>
      <c r="Z1035" t="s">
        <v>15897</v>
      </c>
      <c r="AA1035" t="s">
        <v>15894</v>
      </c>
      <c r="AB1035" t="s">
        <v>2879</v>
      </c>
      <c r="AC1035" t="s">
        <v>2877</v>
      </c>
      <c r="AE1035" t="s">
        <v>2876</v>
      </c>
      <c r="AF1035" t="s">
        <v>2878</v>
      </c>
    </row>
    <row r="1036" spans="1:32" x14ac:dyDescent="0.25">
      <c r="A1036">
        <v>316152</v>
      </c>
      <c r="B1036" t="s">
        <v>3703</v>
      </c>
      <c r="C1036">
        <v>50000000</v>
      </c>
      <c r="D1036">
        <v>25035950</v>
      </c>
      <c r="E1036">
        <v>42545</v>
      </c>
      <c r="F1036">
        <v>21.589393000000001</v>
      </c>
      <c r="G1036">
        <v>139</v>
      </c>
      <c r="H1036">
        <v>6.6</v>
      </c>
      <c r="I1036">
        <v>428</v>
      </c>
      <c r="J1036" t="s">
        <v>23</v>
      </c>
      <c r="K1036" t="s">
        <v>3705</v>
      </c>
      <c r="L1036" t="s">
        <v>37</v>
      </c>
      <c r="M1036" t="s">
        <v>296</v>
      </c>
      <c r="N1036" t="s">
        <v>3700</v>
      </c>
      <c r="O1036" t="s">
        <v>29</v>
      </c>
      <c r="P1036">
        <v>1</v>
      </c>
      <c r="Q1036">
        <v>1</v>
      </c>
      <c r="R1036">
        <v>2</v>
      </c>
      <c r="S1036">
        <v>0</v>
      </c>
      <c r="T1036" t="s">
        <v>15888</v>
      </c>
      <c r="U1036" t="s">
        <v>15890</v>
      </c>
      <c r="V1036" t="s">
        <v>15891</v>
      </c>
      <c r="W1036" t="s">
        <v>15901</v>
      </c>
      <c r="X1036" t="s">
        <v>15905</v>
      </c>
      <c r="Y1036" t="s">
        <v>15894</v>
      </c>
      <c r="Z1036" t="s">
        <v>15911</v>
      </c>
      <c r="AA1036" t="s">
        <v>15914</v>
      </c>
      <c r="AB1036" t="s">
        <v>3706</v>
      </c>
      <c r="AC1036" t="s">
        <v>3703</v>
      </c>
      <c r="AD1036" t="s">
        <v>3701</v>
      </c>
      <c r="AE1036" t="s">
        <v>3702</v>
      </c>
      <c r="AF1036" t="s">
        <v>3704</v>
      </c>
    </row>
    <row r="1037" spans="1:32" x14ac:dyDescent="0.25">
      <c r="A1037">
        <v>786</v>
      </c>
      <c r="B1037" t="s">
        <v>2908</v>
      </c>
      <c r="C1037">
        <v>60000000</v>
      </c>
      <c r="D1037">
        <v>47383689</v>
      </c>
      <c r="E1037">
        <v>36784</v>
      </c>
      <c r="F1037">
        <v>21.547446000000001</v>
      </c>
      <c r="G1037">
        <v>122</v>
      </c>
      <c r="H1037">
        <v>7.4</v>
      </c>
      <c r="I1037">
        <v>797</v>
      </c>
      <c r="J1037" t="s">
        <v>23</v>
      </c>
      <c r="K1037" t="s">
        <v>2910</v>
      </c>
      <c r="L1037" t="s">
        <v>37</v>
      </c>
      <c r="M1037" t="s">
        <v>38</v>
      </c>
      <c r="N1037" t="s">
        <v>1593</v>
      </c>
      <c r="O1037" t="s">
        <v>29</v>
      </c>
      <c r="P1037">
        <v>1</v>
      </c>
      <c r="Q1037">
        <v>1</v>
      </c>
      <c r="R1037">
        <v>1</v>
      </c>
      <c r="S1037">
        <v>0</v>
      </c>
      <c r="T1037" t="s">
        <v>15888</v>
      </c>
      <c r="U1037" t="s">
        <v>15891</v>
      </c>
      <c r="V1037" t="s">
        <v>15891</v>
      </c>
      <c r="W1037" t="s">
        <v>15901</v>
      </c>
      <c r="X1037" t="s">
        <v>15891</v>
      </c>
      <c r="Y1037" t="s">
        <v>15897</v>
      </c>
      <c r="Z1037" t="s">
        <v>15911</v>
      </c>
      <c r="AA1037" t="s">
        <v>15915</v>
      </c>
      <c r="AB1037" t="s">
        <v>2911</v>
      </c>
      <c r="AC1037" t="s">
        <v>2908</v>
      </c>
      <c r="AE1037" t="s">
        <v>2907</v>
      </c>
      <c r="AF1037" t="s">
        <v>2909</v>
      </c>
    </row>
    <row r="1038" spans="1:32" x14ac:dyDescent="0.25">
      <c r="A1038">
        <v>10054</v>
      </c>
      <c r="B1038" t="s">
        <v>5174</v>
      </c>
      <c r="C1038">
        <v>35000000</v>
      </c>
      <c r="D1038">
        <v>147934180</v>
      </c>
      <c r="E1038">
        <v>36968</v>
      </c>
      <c r="F1038">
        <v>21.543389000000001</v>
      </c>
      <c r="G1038">
        <v>88</v>
      </c>
      <c r="H1038">
        <v>5.5</v>
      </c>
      <c r="I1038">
        <v>867</v>
      </c>
      <c r="J1038" t="s">
        <v>23</v>
      </c>
      <c r="K1038" t="s">
        <v>4455</v>
      </c>
      <c r="L1038" t="s">
        <v>37</v>
      </c>
      <c r="M1038" t="s">
        <v>507</v>
      </c>
      <c r="N1038" t="s">
        <v>5172</v>
      </c>
      <c r="O1038" t="s">
        <v>29</v>
      </c>
      <c r="P1038">
        <v>1</v>
      </c>
      <c r="Q1038">
        <v>1</v>
      </c>
      <c r="R1038">
        <v>2</v>
      </c>
      <c r="S1038">
        <v>0</v>
      </c>
      <c r="T1038" t="s">
        <v>15888</v>
      </c>
      <c r="U1038" t="s">
        <v>15890</v>
      </c>
      <c r="V1038" t="s">
        <v>13664</v>
      </c>
      <c r="W1038" t="s">
        <v>15891</v>
      </c>
      <c r="X1038" t="s">
        <v>15891</v>
      </c>
      <c r="Y1038" t="s">
        <v>15895</v>
      </c>
      <c r="Z1038" t="s">
        <v>15896</v>
      </c>
      <c r="AA1038" t="s">
        <v>15894</v>
      </c>
      <c r="AB1038" t="s">
        <v>5176</v>
      </c>
      <c r="AC1038" t="s">
        <v>5174</v>
      </c>
      <c r="AE1038" t="s">
        <v>5173</v>
      </c>
      <c r="AF1038" t="s">
        <v>5175</v>
      </c>
    </row>
    <row r="1039" spans="1:32" x14ac:dyDescent="0.25">
      <c r="A1039">
        <v>9276</v>
      </c>
      <c r="B1039" t="s">
        <v>9180</v>
      </c>
      <c r="C1039">
        <v>15000000</v>
      </c>
      <c r="D1039">
        <v>40283321</v>
      </c>
      <c r="E1039">
        <v>36154</v>
      </c>
      <c r="F1039">
        <v>21.535126000000002</v>
      </c>
      <c r="G1039">
        <v>104</v>
      </c>
      <c r="H1039">
        <v>6.2</v>
      </c>
      <c r="I1039">
        <v>492</v>
      </c>
      <c r="J1039" t="s">
        <v>23</v>
      </c>
      <c r="K1039" t="s">
        <v>9182</v>
      </c>
      <c r="L1039" t="s">
        <v>37</v>
      </c>
      <c r="M1039" t="s">
        <v>38</v>
      </c>
      <c r="N1039" t="s">
        <v>5006</v>
      </c>
      <c r="O1039" t="s">
        <v>29</v>
      </c>
      <c r="P1039">
        <v>1</v>
      </c>
      <c r="Q1039">
        <v>1</v>
      </c>
      <c r="R1039">
        <v>1</v>
      </c>
      <c r="S1039">
        <v>0</v>
      </c>
      <c r="T1039" t="s">
        <v>15888</v>
      </c>
      <c r="U1039" t="s">
        <v>15891</v>
      </c>
      <c r="V1039" t="s">
        <v>15891</v>
      </c>
      <c r="W1039" t="s">
        <v>15891</v>
      </c>
      <c r="X1039" t="s">
        <v>15891</v>
      </c>
      <c r="Y1039" t="s">
        <v>15897</v>
      </c>
      <c r="Z1039" t="s">
        <v>15897</v>
      </c>
      <c r="AA1039" t="s">
        <v>15897</v>
      </c>
      <c r="AB1039" t="s">
        <v>9183</v>
      </c>
      <c r="AC1039" t="s">
        <v>9180</v>
      </c>
      <c r="AE1039" t="s">
        <v>9179</v>
      </c>
      <c r="AF1039" t="s">
        <v>9181</v>
      </c>
    </row>
    <row r="1040" spans="1:32" x14ac:dyDescent="0.25">
      <c r="A1040">
        <v>3050</v>
      </c>
      <c r="B1040" t="s">
        <v>2195</v>
      </c>
      <c r="C1040">
        <v>71000000</v>
      </c>
      <c r="D1040">
        <v>294456605</v>
      </c>
      <c r="E1040">
        <v>35968</v>
      </c>
      <c r="F1040">
        <v>21.462935000000002</v>
      </c>
      <c r="G1040">
        <v>85</v>
      </c>
      <c r="H1040">
        <v>5.4</v>
      </c>
      <c r="I1040">
        <v>686</v>
      </c>
      <c r="J1040" t="s">
        <v>23</v>
      </c>
      <c r="K1040" t="s">
        <v>2173</v>
      </c>
      <c r="L1040" t="s">
        <v>37</v>
      </c>
      <c r="M1040" t="s">
        <v>38</v>
      </c>
      <c r="N1040" t="s">
        <v>1679</v>
      </c>
      <c r="O1040" t="s">
        <v>29</v>
      </c>
      <c r="P1040">
        <v>1</v>
      </c>
      <c r="Q1040">
        <v>1</v>
      </c>
      <c r="R1040">
        <v>1</v>
      </c>
      <c r="S1040">
        <v>1</v>
      </c>
      <c r="T1040" t="s">
        <v>15888</v>
      </c>
      <c r="U1040" t="s">
        <v>15891</v>
      </c>
      <c r="V1040" t="s">
        <v>13664</v>
      </c>
      <c r="W1040" t="s">
        <v>15891</v>
      </c>
      <c r="X1040" t="s">
        <v>15891</v>
      </c>
      <c r="Y1040" t="s">
        <v>15896</v>
      </c>
      <c r="Z1040" t="s">
        <v>15896</v>
      </c>
      <c r="AA1040" t="s">
        <v>15897</v>
      </c>
      <c r="AB1040" t="s">
        <v>2197</v>
      </c>
      <c r="AC1040" t="s">
        <v>2195</v>
      </c>
      <c r="AE1040" t="s">
        <v>2194</v>
      </c>
      <c r="AF1040" t="s">
        <v>2196</v>
      </c>
    </row>
    <row r="1041" spans="1:32" x14ac:dyDescent="0.25">
      <c r="A1041">
        <v>8204</v>
      </c>
      <c r="B1041" t="s">
        <v>1320</v>
      </c>
      <c r="C1041">
        <v>90000000</v>
      </c>
      <c r="D1041">
        <v>162839667</v>
      </c>
      <c r="E1041">
        <v>39492</v>
      </c>
      <c r="F1041">
        <v>21.436682000000001</v>
      </c>
      <c r="G1041">
        <v>95</v>
      </c>
      <c r="H1041">
        <v>6.3</v>
      </c>
      <c r="I1041">
        <v>572</v>
      </c>
      <c r="J1041" t="s">
        <v>23</v>
      </c>
      <c r="K1041" t="s">
        <v>1322</v>
      </c>
      <c r="L1041" t="s">
        <v>37</v>
      </c>
      <c r="M1041" t="s">
        <v>38</v>
      </c>
      <c r="N1041" t="s">
        <v>106</v>
      </c>
      <c r="O1041" t="s">
        <v>29</v>
      </c>
      <c r="P1041">
        <v>1</v>
      </c>
      <c r="Q1041">
        <v>1</v>
      </c>
      <c r="R1041">
        <v>1</v>
      </c>
      <c r="S1041">
        <v>1</v>
      </c>
      <c r="T1041" t="s">
        <v>15888</v>
      </c>
      <c r="U1041" t="s">
        <v>15891</v>
      </c>
      <c r="V1041" t="s">
        <v>15891</v>
      </c>
      <c r="W1041" t="s">
        <v>15891</v>
      </c>
      <c r="X1041" t="s">
        <v>15891</v>
      </c>
      <c r="Y1041" t="s">
        <v>15897</v>
      </c>
      <c r="Z1041" t="s">
        <v>15897</v>
      </c>
      <c r="AA1041" t="s">
        <v>15897</v>
      </c>
      <c r="AB1041" t="s">
        <v>1323</v>
      </c>
      <c r="AC1041" t="s">
        <v>1320</v>
      </c>
      <c r="AE1041" t="s">
        <v>1319</v>
      </c>
      <c r="AF1041" t="s">
        <v>1321</v>
      </c>
    </row>
    <row r="1042" spans="1:32" x14ac:dyDescent="0.25">
      <c r="A1042">
        <v>38319</v>
      </c>
      <c r="B1042" t="s">
        <v>3725</v>
      </c>
      <c r="C1042">
        <v>49900000</v>
      </c>
      <c r="D1042">
        <v>26121638</v>
      </c>
      <c r="E1042">
        <v>40641</v>
      </c>
      <c r="F1042">
        <v>21.408221999999999</v>
      </c>
      <c r="G1042">
        <v>102</v>
      </c>
      <c r="H1042">
        <v>5.2</v>
      </c>
      <c r="I1042">
        <v>501</v>
      </c>
      <c r="J1042" t="s">
        <v>23</v>
      </c>
      <c r="K1042" t="s">
        <v>3727</v>
      </c>
      <c r="L1042" t="s">
        <v>37</v>
      </c>
      <c r="M1042" t="s">
        <v>38</v>
      </c>
      <c r="N1042" t="s">
        <v>661</v>
      </c>
      <c r="O1042" t="s">
        <v>29</v>
      </c>
      <c r="P1042">
        <v>1</v>
      </c>
      <c r="Q1042">
        <v>1</v>
      </c>
      <c r="R1042">
        <v>1</v>
      </c>
      <c r="S1042">
        <v>1</v>
      </c>
      <c r="T1042" t="s">
        <v>15888</v>
      </c>
      <c r="U1042" t="s">
        <v>15891</v>
      </c>
      <c r="V1042" t="s">
        <v>13664</v>
      </c>
      <c r="W1042" t="s">
        <v>15891</v>
      </c>
      <c r="X1042" t="s">
        <v>15891</v>
      </c>
      <c r="Y1042" t="s">
        <v>15896</v>
      </c>
      <c r="Z1042" t="s">
        <v>15896</v>
      </c>
      <c r="AA1042" t="s">
        <v>15897</v>
      </c>
      <c r="AB1042" t="s">
        <v>3728</v>
      </c>
      <c r="AC1042" t="s">
        <v>3725</v>
      </c>
      <c r="AD1042" t="s">
        <v>3723</v>
      </c>
      <c r="AE1042" t="s">
        <v>3724</v>
      </c>
      <c r="AF1042" t="s">
        <v>3726</v>
      </c>
    </row>
    <row r="1043" spans="1:32" x14ac:dyDescent="0.25">
      <c r="A1043">
        <v>14462</v>
      </c>
      <c r="B1043" t="s">
        <v>1809</v>
      </c>
      <c r="C1043">
        <v>80000000</v>
      </c>
      <c r="D1043">
        <v>96105964</v>
      </c>
      <c r="E1043">
        <v>38198</v>
      </c>
      <c r="F1043">
        <v>21.394280999999999</v>
      </c>
      <c r="G1043">
        <v>129</v>
      </c>
      <c r="H1043">
        <v>6.2</v>
      </c>
      <c r="I1043">
        <v>393</v>
      </c>
      <c r="J1043" t="s">
        <v>23</v>
      </c>
      <c r="K1043" t="s">
        <v>1811</v>
      </c>
      <c r="L1043" t="s">
        <v>37</v>
      </c>
      <c r="M1043" t="s">
        <v>38</v>
      </c>
      <c r="N1043" t="s">
        <v>1712</v>
      </c>
      <c r="O1043" t="s">
        <v>29</v>
      </c>
      <c r="P1043">
        <v>1</v>
      </c>
      <c r="Q1043">
        <v>1</v>
      </c>
      <c r="R1043">
        <v>1</v>
      </c>
      <c r="S1043">
        <v>1</v>
      </c>
      <c r="T1043" t="s">
        <v>15888</v>
      </c>
      <c r="U1043" t="s">
        <v>15891</v>
      </c>
      <c r="V1043" t="s">
        <v>15891</v>
      </c>
      <c r="W1043" t="s">
        <v>15901</v>
      </c>
      <c r="X1043" t="s">
        <v>15905</v>
      </c>
      <c r="Y1043" t="s">
        <v>15897</v>
      </c>
      <c r="Z1043" t="s">
        <v>15911</v>
      </c>
      <c r="AA1043" t="s">
        <v>15915</v>
      </c>
      <c r="AB1043" t="s">
        <v>1812</v>
      </c>
      <c r="AC1043" t="s">
        <v>1809</v>
      </c>
      <c r="AE1043" t="s">
        <v>1808</v>
      </c>
      <c r="AF1043" t="s">
        <v>1810</v>
      </c>
    </row>
    <row r="1044" spans="1:32" hidden="1" x14ac:dyDescent="0.25">
      <c r="A1044">
        <v>10781</v>
      </c>
      <c r="B1044" t="s">
        <v>8914</v>
      </c>
      <c r="C1044">
        <v>16000000</v>
      </c>
      <c r="D1044">
        <v>0</v>
      </c>
      <c r="E1044">
        <v>38996</v>
      </c>
      <c r="F1044">
        <v>21.380635000000002</v>
      </c>
      <c r="G1044">
        <v>91</v>
      </c>
      <c r="H1044">
        <v>5.9</v>
      </c>
      <c r="I1044">
        <v>402</v>
      </c>
      <c r="J1044" t="s">
        <v>23</v>
      </c>
      <c r="K1044" t="s">
        <v>8916</v>
      </c>
      <c r="L1044" t="s">
        <v>37</v>
      </c>
      <c r="M1044" t="s">
        <v>38</v>
      </c>
      <c r="N1044" t="s">
        <v>3816</v>
      </c>
      <c r="O1044" t="s">
        <v>29</v>
      </c>
      <c r="P1044">
        <v>1</v>
      </c>
      <c r="Q1044">
        <v>1</v>
      </c>
      <c r="R1044">
        <v>1</v>
      </c>
      <c r="S1044">
        <v>0</v>
      </c>
      <c r="T1044" t="s">
        <v>15888</v>
      </c>
      <c r="U1044" t="s">
        <v>15891</v>
      </c>
      <c r="V1044" t="s">
        <v>15891</v>
      </c>
      <c r="W1044" t="s">
        <v>15891</v>
      </c>
      <c r="X1044" t="s">
        <v>15891</v>
      </c>
      <c r="Y1044" t="s">
        <v>15897</v>
      </c>
      <c r="Z1044" t="s">
        <v>15897</v>
      </c>
      <c r="AA1044" t="s">
        <v>15897</v>
      </c>
      <c r="AB1044" t="s">
        <v>8917</v>
      </c>
      <c r="AC1044" t="s">
        <v>8914</v>
      </c>
      <c r="AE1044" t="s">
        <v>8913</v>
      </c>
      <c r="AF1044" t="s">
        <v>8915</v>
      </c>
    </row>
    <row r="1045" spans="1:32" x14ac:dyDescent="0.25">
      <c r="A1045">
        <v>64807</v>
      </c>
      <c r="B1045" t="s">
        <v>4928</v>
      </c>
      <c r="C1045">
        <v>40000000</v>
      </c>
      <c r="D1045">
        <v>44907260</v>
      </c>
      <c r="E1045">
        <v>41633</v>
      </c>
      <c r="F1045">
        <v>21.362949</v>
      </c>
      <c r="G1045">
        <v>113</v>
      </c>
      <c r="H1045">
        <v>6</v>
      </c>
      <c r="I1045">
        <v>433</v>
      </c>
      <c r="J1045" t="s">
        <v>23</v>
      </c>
      <c r="K1045" t="s">
        <v>4930</v>
      </c>
      <c r="L1045" t="s">
        <v>37</v>
      </c>
      <c r="M1045" t="s">
        <v>38</v>
      </c>
      <c r="N1045" t="s">
        <v>661</v>
      </c>
      <c r="O1045" t="s">
        <v>29</v>
      </c>
      <c r="P1045">
        <v>1</v>
      </c>
      <c r="Q1045">
        <v>1</v>
      </c>
      <c r="R1045">
        <v>1</v>
      </c>
      <c r="S1045">
        <v>1</v>
      </c>
      <c r="T1045" t="s">
        <v>15888</v>
      </c>
      <c r="U1045" t="s">
        <v>15891</v>
      </c>
      <c r="V1045" t="s">
        <v>13664</v>
      </c>
      <c r="W1045" t="s">
        <v>15891</v>
      </c>
      <c r="X1045" t="s">
        <v>15891</v>
      </c>
      <c r="Y1045" t="s">
        <v>15896</v>
      </c>
      <c r="Z1045" t="s">
        <v>15896</v>
      </c>
      <c r="AA1045" t="s">
        <v>15897</v>
      </c>
      <c r="AB1045" t="s">
        <v>4931</v>
      </c>
      <c r="AC1045" t="s">
        <v>4928</v>
      </c>
      <c r="AE1045" t="s">
        <v>4927</v>
      </c>
      <c r="AF1045" t="s">
        <v>4929</v>
      </c>
    </row>
    <row r="1046" spans="1:32" x14ac:dyDescent="0.25">
      <c r="A1046">
        <v>245916</v>
      </c>
      <c r="B1046" t="s">
        <v>12647</v>
      </c>
      <c r="C1046">
        <v>5000000</v>
      </c>
      <c r="D1046">
        <v>2450846</v>
      </c>
      <c r="E1046">
        <v>41921</v>
      </c>
      <c r="F1046">
        <v>21.343093</v>
      </c>
      <c r="G1046">
        <v>112</v>
      </c>
      <c r="H1046">
        <v>6.6</v>
      </c>
      <c r="I1046">
        <v>355</v>
      </c>
      <c r="J1046" t="s">
        <v>23</v>
      </c>
      <c r="K1046" t="s">
        <v>12649</v>
      </c>
      <c r="L1046" t="s">
        <v>37</v>
      </c>
      <c r="M1046" t="s">
        <v>38</v>
      </c>
      <c r="N1046" t="s">
        <v>5822</v>
      </c>
      <c r="O1046" t="s">
        <v>29</v>
      </c>
      <c r="P1046">
        <v>1</v>
      </c>
      <c r="Q1046">
        <v>1</v>
      </c>
      <c r="R1046">
        <v>1</v>
      </c>
      <c r="S1046">
        <v>0</v>
      </c>
      <c r="T1046" t="s">
        <v>15888</v>
      </c>
      <c r="U1046" t="s">
        <v>15891</v>
      </c>
      <c r="V1046" t="s">
        <v>15891</v>
      </c>
      <c r="W1046" t="s">
        <v>15901</v>
      </c>
      <c r="X1046" t="s">
        <v>15905</v>
      </c>
      <c r="Y1046" t="s">
        <v>15897</v>
      </c>
      <c r="Z1046" t="s">
        <v>15911</v>
      </c>
      <c r="AA1046" t="s">
        <v>15915</v>
      </c>
      <c r="AB1046" t="s">
        <v>12650</v>
      </c>
      <c r="AC1046" t="s">
        <v>12647</v>
      </c>
      <c r="AE1046" t="s">
        <v>5156</v>
      </c>
      <c r="AF1046" t="s">
        <v>12648</v>
      </c>
    </row>
    <row r="1047" spans="1:32" x14ac:dyDescent="0.25">
      <c r="A1047">
        <v>71859</v>
      </c>
      <c r="B1047" t="s">
        <v>11814</v>
      </c>
      <c r="C1047">
        <v>7000000</v>
      </c>
      <c r="D1047">
        <v>6038942</v>
      </c>
      <c r="E1047">
        <v>40814</v>
      </c>
      <c r="F1047">
        <v>21.276864</v>
      </c>
      <c r="G1047">
        <v>112</v>
      </c>
      <c r="H1047">
        <v>7.4</v>
      </c>
      <c r="I1047">
        <v>677</v>
      </c>
      <c r="J1047" t="s">
        <v>23</v>
      </c>
      <c r="K1047" t="s">
        <v>11816</v>
      </c>
      <c r="L1047" t="s">
        <v>41</v>
      </c>
      <c r="M1047" t="s">
        <v>38</v>
      </c>
      <c r="N1047" t="s">
        <v>1861</v>
      </c>
      <c r="O1047" t="s">
        <v>29</v>
      </c>
      <c r="P1047">
        <v>1</v>
      </c>
      <c r="Q1047">
        <v>2</v>
      </c>
      <c r="R1047">
        <v>1</v>
      </c>
      <c r="S1047">
        <v>0</v>
      </c>
      <c r="T1047" t="s">
        <v>15888</v>
      </c>
      <c r="U1047" t="s">
        <v>15891</v>
      </c>
      <c r="V1047" t="s">
        <v>15891</v>
      </c>
      <c r="W1047" t="s">
        <v>15901</v>
      </c>
      <c r="X1047" t="s">
        <v>15905</v>
      </c>
      <c r="Y1047" t="s">
        <v>15897</v>
      </c>
      <c r="Z1047" t="s">
        <v>15911</v>
      </c>
      <c r="AA1047" t="s">
        <v>15915</v>
      </c>
      <c r="AC1047" t="s">
        <v>11814</v>
      </c>
      <c r="AD1047" t="s">
        <v>11812</v>
      </c>
      <c r="AE1047" t="s">
        <v>11813</v>
      </c>
      <c r="AF1047" t="s">
        <v>11815</v>
      </c>
    </row>
    <row r="1048" spans="1:32" x14ac:dyDescent="0.25">
      <c r="A1048">
        <v>44945</v>
      </c>
      <c r="B1048" t="s">
        <v>13119</v>
      </c>
      <c r="C1048">
        <v>9500000</v>
      </c>
      <c r="D1048">
        <v>120000</v>
      </c>
      <c r="E1048">
        <v>40431</v>
      </c>
      <c r="F1048">
        <v>21.230737000000001</v>
      </c>
      <c r="G1048">
        <v>104</v>
      </c>
      <c r="H1048">
        <v>6.6</v>
      </c>
      <c r="I1048">
        <v>307</v>
      </c>
      <c r="J1048" t="s">
        <v>23</v>
      </c>
      <c r="K1048" t="s">
        <v>13121</v>
      </c>
      <c r="L1048" t="s">
        <v>37</v>
      </c>
      <c r="M1048" t="s">
        <v>38</v>
      </c>
      <c r="N1048" t="s">
        <v>2731</v>
      </c>
      <c r="O1048" t="s">
        <v>29</v>
      </c>
      <c r="P1048">
        <v>1</v>
      </c>
      <c r="Q1048">
        <v>1</v>
      </c>
      <c r="R1048">
        <v>1</v>
      </c>
      <c r="S1048">
        <v>0</v>
      </c>
      <c r="T1048" t="s">
        <v>15888</v>
      </c>
      <c r="U1048" t="s">
        <v>15891</v>
      </c>
      <c r="V1048" t="s">
        <v>15891</v>
      </c>
      <c r="W1048" t="s">
        <v>15901</v>
      </c>
      <c r="X1048" t="s">
        <v>15905</v>
      </c>
      <c r="Y1048" t="s">
        <v>15897</v>
      </c>
      <c r="Z1048" t="s">
        <v>15911</v>
      </c>
      <c r="AA1048" t="s">
        <v>15915</v>
      </c>
      <c r="AB1048" t="s">
        <v>13122</v>
      </c>
      <c r="AC1048" t="s">
        <v>13119</v>
      </c>
      <c r="AD1048" t="s">
        <v>13117</v>
      </c>
      <c r="AE1048" t="s">
        <v>13118</v>
      </c>
      <c r="AF1048" t="s">
        <v>13120</v>
      </c>
    </row>
    <row r="1049" spans="1:32" x14ac:dyDescent="0.25">
      <c r="A1049">
        <v>62838</v>
      </c>
      <c r="B1049" t="s">
        <v>6673</v>
      </c>
      <c r="C1049">
        <v>56000000</v>
      </c>
      <c r="D1049">
        <v>142044638</v>
      </c>
      <c r="E1049">
        <v>40885</v>
      </c>
      <c r="F1049">
        <v>21.219291999999999</v>
      </c>
      <c r="G1049">
        <v>118</v>
      </c>
      <c r="H1049">
        <v>5.7</v>
      </c>
      <c r="I1049">
        <v>718</v>
      </c>
      <c r="J1049" t="s">
        <v>23</v>
      </c>
      <c r="K1049" t="s">
        <v>276</v>
      </c>
      <c r="L1049" t="s">
        <v>37</v>
      </c>
      <c r="M1049" t="s">
        <v>38</v>
      </c>
      <c r="N1049" t="s">
        <v>1106</v>
      </c>
      <c r="O1049" t="s">
        <v>29</v>
      </c>
      <c r="P1049">
        <v>1</v>
      </c>
      <c r="Q1049">
        <v>1</v>
      </c>
      <c r="R1049">
        <v>1</v>
      </c>
      <c r="S1049">
        <v>0</v>
      </c>
      <c r="T1049" t="s">
        <v>15888</v>
      </c>
      <c r="U1049" t="s">
        <v>15891</v>
      </c>
      <c r="V1049" t="s">
        <v>13664</v>
      </c>
      <c r="W1049" t="s">
        <v>15891</v>
      </c>
      <c r="X1049" t="s">
        <v>15891</v>
      </c>
      <c r="Y1049" t="s">
        <v>15896</v>
      </c>
      <c r="Z1049" t="s">
        <v>15896</v>
      </c>
      <c r="AA1049" t="s">
        <v>15897</v>
      </c>
      <c r="AB1049" t="s">
        <v>6675</v>
      </c>
      <c r="AC1049" t="s">
        <v>6673</v>
      </c>
      <c r="AE1049" t="s">
        <v>6672</v>
      </c>
      <c r="AF1049" t="s">
        <v>6674</v>
      </c>
    </row>
    <row r="1050" spans="1:32" x14ac:dyDescent="0.25">
      <c r="A1050">
        <v>8247</v>
      </c>
      <c r="B1050" t="s">
        <v>1626</v>
      </c>
      <c r="C1050">
        <v>85000000</v>
      </c>
      <c r="D1050">
        <v>222231186</v>
      </c>
      <c r="E1050">
        <v>39488</v>
      </c>
      <c r="F1050">
        <v>21.218</v>
      </c>
      <c r="G1050">
        <v>88</v>
      </c>
      <c r="H1050">
        <v>5.9</v>
      </c>
      <c r="I1050">
        <v>1799</v>
      </c>
      <c r="J1050" t="s">
        <v>23</v>
      </c>
      <c r="K1050" t="s">
        <v>1628</v>
      </c>
      <c r="L1050" t="s">
        <v>277</v>
      </c>
      <c r="M1050" t="s">
        <v>487</v>
      </c>
      <c r="N1050" t="s">
        <v>1623</v>
      </c>
      <c r="O1050" t="s">
        <v>29</v>
      </c>
      <c r="P1050">
        <v>1</v>
      </c>
      <c r="Q1050">
        <v>2</v>
      </c>
      <c r="R1050">
        <v>1</v>
      </c>
      <c r="S1050">
        <v>0</v>
      </c>
      <c r="T1050" t="s">
        <v>15888</v>
      </c>
      <c r="U1050" t="s">
        <v>15891</v>
      </c>
      <c r="V1050" t="s">
        <v>15891</v>
      </c>
      <c r="W1050" t="s">
        <v>15891</v>
      </c>
      <c r="X1050" t="s">
        <v>15891</v>
      </c>
      <c r="Y1050" t="s">
        <v>15897</v>
      </c>
      <c r="Z1050" t="s">
        <v>15897</v>
      </c>
      <c r="AA1050" t="s">
        <v>15897</v>
      </c>
      <c r="AB1050" t="s">
        <v>1629</v>
      </c>
      <c r="AC1050" t="s">
        <v>1626</v>
      </c>
      <c r="AD1050" t="s">
        <v>1624</v>
      </c>
      <c r="AE1050" t="s">
        <v>1625</v>
      </c>
      <c r="AF1050" t="s">
        <v>1627</v>
      </c>
    </row>
    <row r="1051" spans="1:32" hidden="1" x14ac:dyDescent="0.25">
      <c r="A1051">
        <v>7978</v>
      </c>
      <c r="B1051" t="s">
        <v>584</v>
      </c>
      <c r="C1051">
        <v>150000000</v>
      </c>
      <c r="D1051">
        <v>0</v>
      </c>
      <c r="E1051">
        <v>40220</v>
      </c>
      <c r="F1051">
        <v>21.214570999999999</v>
      </c>
      <c r="G1051">
        <v>102</v>
      </c>
      <c r="H1051">
        <v>5.5</v>
      </c>
      <c r="I1051">
        <v>549</v>
      </c>
      <c r="J1051" t="s">
        <v>23</v>
      </c>
      <c r="K1051" t="s">
        <v>586</v>
      </c>
      <c r="L1051" t="s">
        <v>37</v>
      </c>
      <c r="M1051" t="s">
        <v>38</v>
      </c>
      <c r="N1051" t="s">
        <v>581</v>
      </c>
      <c r="O1051" t="s">
        <v>29</v>
      </c>
      <c r="P1051">
        <v>1</v>
      </c>
      <c r="Q1051">
        <v>1</v>
      </c>
      <c r="R1051">
        <v>1</v>
      </c>
      <c r="S1051">
        <v>1</v>
      </c>
      <c r="T1051" t="s">
        <v>15888</v>
      </c>
      <c r="U1051" t="s">
        <v>15891</v>
      </c>
      <c r="V1051" t="s">
        <v>15891</v>
      </c>
      <c r="W1051" t="s">
        <v>15901</v>
      </c>
      <c r="X1051" t="s">
        <v>15905</v>
      </c>
      <c r="Y1051" t="s">
        <v>15897</v>
      </c>
      <c r="Z1051" t="s">
        <v>15911</v>
      </c>
      <c r="AA1051" t="s">
        <v>15915</v>
      </c>
      <c r="AB1051" t="s">
        <v>587</v>
      </c>
      <c r="AC1051" t="s">
        <v>584</v>
      </c>
      <c r="AD1051" t="s">
        <v>582</v>
      </c>
      <c r="AE1051" t="s">
        <v>583</v>
      </c>
      <c r="AF1051" t="s">
        <v>585</v>
      </c>
    </row>
    <row r="1052" spans="1:32" x14ac:dyDescent="0.25">
      <c r="A1052">
        <v>304357</v>
      </c>
      <c r="B1052" t="s">
        <v>10428</v>
      </c>
      <c r="C1052">
        <v>11000000</v>
      </c>
      <c r="D1052">
        <v>61619773</v>
      </c>
      <c r="E1052">
        <v>42104</v>
      </c>
      <c r="F1052">
        <v>21.204929</v>
      </c>
      <c r="G1052">
        <v>120</v>
      </c>
      <c r="H1052">
        <v>7.3</v>
      </c>
      <c r="I1052">
        <v>440</v>
      </c>
      <c r="J1052" t="s">
        <v>23</v>
      </c>
      <c r="K1052" t="s">
        <v>10430</v>
      </c>
      <c r="L1052" t="s">
        <v>41</v>
      </c>
      <c r="M1052" t="s">
        <v>296</v>
      </c>
      <c r="N1052" t="s">
        <v>786</v>
      </c>
      <c r="O1052" t="s">
        <v>29</v>
      </c>
      <c r="P1052">
        <v>1</v>
      </c>
      <c r="Q1052">
        <v>2</v>
      </c>
      <c r="R1052">
        <v>2</v>
      </c>
      <c r="S1052">
        <v>0</v>
      </c>
      <c r="T1052" t="s">
        <v>15888</v>
      </c>
      <c r="U1052" t="s">
        <v>15891</v>
      </c>
      <c r="V1052" t="s">
        <v>15891</v>
      </c>
      <c r="W1052" t="s">
        <v>15901</v>
      </c>
      <c r="X1052" t="s">
        <v>15891</v>
      </c>
      <c r="Y1052" t="s">
        <v>15897</v>
      </c>
      <c r="Z1052" t="s">
        <v>15911</v>
      </c>
      <c r="AA1052" t="s">
        <v>15915</v>
      </c>
      <c r="AB1052" t="s">
        <v>10431</v>
      </c>
      <c r="AC1052" t="s">
        <v>10428</v>
      </c>
      <c r="AD1052" t="s">
        <v>10426</v>
      </c>
      <c r="AE1052" t="s">
        <v>10427</v>
      </c>
      <c r="AF1052" t="s">
        <v>10429</v>
      </c>
    </row>
    <row r="1053" spans="1:32" x14ac:dyDescent="0.25">
      <c r="A1053">
        <v>503</v>
      </c>
      <c r="B1053" t="s">
        <v>470</v>
      </c>
      <c r="C1053">
        <v>160000000</v>
      </c>
      <c r="D1053">
        <v>181674817</v>
      </c>
      <c r="E1053">
        <v>38849</v>
      </c>
      <c r="F1053">
        <v>21.133748000000001</v>
      </c>
      <c r="G1053">
        <v>99</v>
      </c>
      <c r="H1053">
        <v>5.5</v>
      </c>
      <c r="I1053">
        <v>583</v>
      </c>
      <c r="J1053" t="s">
        <v>23</v>
      </c>
      <c r="K1053" t="s">
        <v>472</v>
      </c>
      <c r="L1053" t="s">
        <v>37</v>
      </c>
      <c r="M1053" t="s">
        <v>28</v>
      </c>
      <c r="N1053" t="s">
        <v>467</v>
      </c>
      <c r="O1053" t="s">
        <v>29</v>
      </c>
      <c r="P1053">
        <v>1</v>
      </c>
      <c r="Q1053">
        <v>1</v>
      </c>
      <c r="R1053">
        <v>2</v>
      </c>
      <c r="S1053">
        <v>1</v>
      </c>
      <c r="T1053" t="s">
        <v>15888</v>
      </c>
      <c r="U1053" t="s">
        <v>15890</v>
      </c>
      <c r="V1053" t="s">
        <v>15891</v>
      </c>
      <c r="W1053" t="s">
        <v>15901</v>
      </c>
      <c r="X1053" t="s">
        <v>15905</v>
      </c>
      <c r="Y1053" t="s">
        <v>15894</v>
      </c>
      <c r="Z1053" t="s">
        <v>15911</v>
      </c>
      <c r="AA1053" t="s">
        <v>15914</v>
      </c>
      <c r="AB1053" t="s">
        <v>473</v>
      </c>
      <c r="AC1053" t="s">
        <v>470</v>
      </c>
      <c r="AD1053" t="s">
        <v>468</v>
      </c>
      <c r="AE1053" t="s">
        <v>469</v>
      </c>
      <c r="AF1053" t="s">
        <v>471</v>
      </c>
    </row>
    <row r="1054" spans="1:32" x14ac:dyDescent="0.25">
      <c r="A1054">
        <v>3116</v>
      </c>
      <c r="B1054" t="s">
        <v>13197</v>
      </c>
      <c r="C1054">
        <v>3600000</v>
      </c>
      <c r="D1054">
        <v>44785053</v>
      </c>
      <c r="E1054">
        <v>25348</v>
      </c>
      <c r="F1054">
        <v>21.119209000000001</v>
      </c>
      <c r="G1054">
        <v>113</v>
      </c>
      <c r="H1054">
        <v>7.4</v>
      </c>
      <c r="I1054">
        <v>299</v>
      </c>
      <c r="J1054" t="s">
        <v>23</v>
      </c>
      <c r="K1054" t="s">
        <v>13199</v>
      </c>
      <c r="L1054" t="s">
        <v>37</v>
      </c>
      <c r="M1054" t="s">
        <v>210</v>
      </c>
      <c r="N1054" t="s">
        <v>786</v>
      </c>
      <c r="O1054" t="s">
        <v>29</v>
      </c>
      <c r="P1054">
        <v>1</v>
      </c>
      <c r="Q1054">
        <v>1</v>
      </c>
      <c r="R1054">
        <v>2</v>
      </c>
      <c r="S1054">
        <v>0</v>
      </c>
      <c r="T1054" t="s">
        <v>15888</v>
      </c>
      <c r="U1054" t="s">
        <v>15891</v>
      </c>
      <c r="V1054" t="s">
        <v>15891</v>
      </c>
      <c r="W1054" t="s">
        <v>15901</v>
      </c>
      <c r="X1054" t="s">
        <v>15891</v>
      </c>
      <c r="Y1054" t="s">
        <v>15897</v>
      </c>
      <c r="Z1054" t="s">
        <v>15911</v>
      </c>
      <c r="AA1054" t="s">
        <v>15915</v>
      </c>
      <c r="AB1054" t="s">
        <v>13200</v>
      </c>
      <c r="AC1054" t="s">
        <v>13197</v>
      </c>
      <c r="AE1054" t="s">
        <v>13196</v>
      </c>
      <c r="AF1054" t="s">
        <v>13198</v>
      </c>
    </row>
    <row r="1055" spans="1:32" x14ac:dyDescent="0.25">
      <c r="A1055">
        <v>33217</v>
      </c>
      <c r="B1055" t="s">
        <v>9147</v>
      </c>
      <c r="C1055">
        <v>15000000</v>
      </c>
      <c r="D1055">
        <v>75700498</v>
      </c>
      <c r="E1055">
        <v>40256</v>
      </c>
      <c r="F1055">
        <v>21.095489000000001</v>
      </c>
      <c r="G1055">
        <v>92</v>
      </c>
      <c r="H1055">
        <v>5.9</v>
      </c>
      <c r="I1055">
        <v>355</v>
      </c>
      <c r="J1055" t="s">
        <v>23</v>
      </c>
      <c r="K1055" t="s">
        <v>9149</v>
      </c>
      <c r="L1055" t="s">
        <v>41</v>
      </c>
      <c r="M1055" t="s">
        <v>38</v>
      </c>
      <c r="N1055" t="s">
        <v>1515</v>
      </c>
      <c r="O1055" t="s">
        <v>29</v>
      </c>
      <c r="P1055">
        <v>1</v>
      </c>
      <c r="Q1055">
        <v>2</v>
      </c>
      <c r="R1055">
        <v>1</v>
      </c>
      <c r="S1055">
        <v>0</v>
      </c>
      <c r="T1055" t="s">
        <v>15888</v>
      </c>
      <c r="U1055" t="s">
        <v>15891</v>
      </c>
      <c r="V1055" t="s">
        <v>13664</v>
      </c>
      <c r="W1055" t="s">
        <v>15891</v>
      </c>
      <c r="X1055" t="s">
        <v>15891</v>
      </c>
      <c r="Y1055" t="s">
        <v>15896</v>
      </c>
      <c r="Z1055" t="s">
        <v>15896</v>
      </c>
      <c r="AA1055" t="s">
        <v>15897</v>
      </c>
      <c r="AB1055" t="s">
        <v>9150</v>
      </c>
      <c r="AC1055" t="s">
        <v>9147</v>
      </c>
      <c r="AD1055" t="s">
        <v>9145</v>
      </c>
      <c r="AE1055" t="s">
        <v>9146</v>
      </c>
      <c r="AF1055" t="s">
        <v>9148</v>
      </c>
    </row>
    <row r="1056" spans="1:32" hidden="1" x14ac:dyDescent="0.25">
      <c r="A1056">
        <v>9550</v>
      </c>
      <c r="B1056" t="s">
        <v>10227</v>
      </c>
      <c r="C1056">
        <v>0</v>
      </c>
      <c r="D1056">
        <v>92863945</v>
      </c>
      <c r="E1056">
        <v>38126</v>
      </c>
      <c r="F1056">
        <v>21.064081999999999</v>
      </c>
      <c r="G1056">
        <v>119</v>
      </c>
      <c r="H1056">
        <v>7.1</v>
      </c>
      <c r="I1056">
        <v>439</v>
      </c>
      <c r="J1056" t="s">
        <v>1259</v>
      </c>
      <c r="K1056" t="s">
        <v>4124</v>
      </c>
      <c r="L1056" t="s">
        <v>1260</v>
      </c>
      <c r="M1056" t="s">
        <v>2984</v>
      </c>
      <c r="N1056" t="s">
        <v>9105</v>
      </c>
      <c r="O1056" t="s">
        <v>29</v>
      </c>
      <c r="P1056">
        <v>0</v>
      </c>
      <c r="Q1056">
        <v>2</v>
      </c>
      <c r="R1056">
        <v>1</v>
      </c>
      <c r="S1056">
        <v>0</v>
      </c>
      <c r="T1056" t="s">
        <v>15888</v>
      </c>
      <c r="U1056" t="s">
        <v>15890</v>
      </c>
      <c r="V1056" t="s">
        <v>15891</v>
      </c>
      <c r="W1056" t="s">
        <v>15901</v>
      </c>
      <c r="X1056" t="s">
        <v>15891</v>
      </c>
      <c r="Y1056" t="s">
        <v>15894</v>
      </c>
      <c r="Z1056" t="s">
        <v>15911</v>
      </c>
      <c r="AA1056" t="s">
        <v>15914</v>
      </c>
      <c r="AC1056" t="s">
        <v>10229</v>
      </c>
      <c r="AE1056" t="s">
        <v>10226</v>
      </c>
      <c r="AF1056" t="s">
        <v>10228</v>
      </c>
    </row>
    <row r="1057" spans="1:32" x14ac:dyDescent="0.25">
      <c r="A1057">
        <v>291270</v>
      </c>
      <c r="B1057" t="s">
        <v>11478</v>
      </c>
      <c r="C1057">
        <v>8000000</v>
      </c>
      <c r="D1057">
        <v>5659286</v>
      </c>
      <c r="E1057">
        <v>42368</v>
      </c>
      <c r="F1057">
        <v>21.024346000000001</v>
      </c>
      <c r="G1057">
        <v>90</v>
      </c>
      <c r="H1057">
        <v>7</v>
      </c>
      <c r="I1057">
        <v>459</v>
      </c>
      <c r="J1057" t="s">
        <v>23</v>
      </c>
      <c r="K1057" t="s">
        <v>11480</v>
      </c>
      <c r="L1057" t="s">
        <v>37</v>
      </c>
      <c r="M1057" t="s">
        <v>38</v>
      </c>
      <c r="N1057" t="s">
        <v>11475</v>
      </c>
      <c r="O1057" t="s">
        <v>29</v>
      </c>
      <c r="P1057">
        <v>1</v>
      </c>
      <c r="Q1057">
        <v>1</v>
      </c>
      <c r="R1057">
        <v>1</v>
      </c>
      <c r="S1057">
        <v>0</v>
      </c>
      <c r="T1057" t="s">
        <v>15887</v>
      </c>
      <c r="U1057" t="s">
        <v>15891</v>
      </c>
      <c r="V1057" t="s">
        <v>13664</v>
      </c>
      <c r="W1057" t="s">
        <v>15901</v>
      </c>
      <c r="X1057" t="s">
        <v>15891</v>
      </c>
      <c r="Y1057" t="s">
        <v>15896</v>
      </c>
      <c r="Z1057" t="s">
        <v>15912</v>
      </c>
      <c r="AA1057" t="s">
        <v>15915</v>
      </c>
      <c r="AC1057" t="s">
        <v>11478</v>
      </c>
      <c r="AD1057" t="s">
        <v>11476</v>
      </c>
      <c r="AE1057" t="s">
        <v>11477</v>
      </c>
      <c r="AF1057" t="s">
        <v>11479</v>
      </c>
    </row>
    <row r="1058" spans="1:32" hidden="1" x14ac:dyDescent="0.25">
      <c r="A1058">
        <v>13649</v>
      </c>
      <c r="B1058" t="s">
        <v>11918</v>
      </c>
      <c r="C1058">
        <v>0</v>
      </c>
      <c r="D1058">
        <v>7000000</v>
      </c>
      <c r="E1058">
        <v>39311</v>
      </c>
      <c r="F1058">
        <v>21.01755</v>
      </c>
      <c r="G1058">
        <v>104</v>
      </c>
      <c r="H1058">
        <v>6.1</v>
      </c>
      <c r="I1058">
        <v>843</v>
      </c>
      <c r="J1058" t="s">
        <v>23</v>
      </c>
      <c r="K1058" t="s">
        <v>11920</v>
      </c>
      <c r="L1058" t="s">
        <v>37</v>
      </c>
      <c r="M1058" t="s">
        <v>38</v>
      </c>
      <c r="N1058" t="s">
        <v>8171</v>
      </c>
      <c r="O1058" t="s">
        <v>29</v>
      </c>
      <c r="P1058">
        <v>1</v>
      </c>
      <c r="Q1058">
        <v>1</v>
      </c>
      <c r="R1058">
        <v>1</v>
      </c>
      <c r="S1058">
        <v>0</v>
      </c>
      <c r="T1058" t="s">
        <v>15888</v>
      </c>
      <c r="U1058" t="s">
        <v>15891</v>
      </c>
      <c r="V1058" t="s">
        <v>13664</v>
      </c>
      <c r="W1058" t="s">
        <v>15901</v>
      </c>
      <c r="X1058" t="s">
        <v>15891</v>
      </c>
      <c r="Y1058" t="s">
        <v>15896</v>
      </c>
      <c r="Z1058" t="s">
        <v>15912</v>
      </c>
      <c r="AA1058" t="s">
        <v>15915</v>
      </c>
      <c r="AC1058" t="s">
        <v>11918</v>
      </c>
      <c r="AD1058" t="s">
        <v>11916</v>
      </c>
      <c r="AE1058" t="s">
        <v>11917</v>
      </c>
      <c r="AF1058" t="s">
        <v>11919</v>
      </c>
    </row>
    <row r="1059" spans="1:32" x14ac:dyDescent="0.25">
      <c r="A1059">
        <v>75900</v>
      </c>
      <c r="B1059" t="s">
        <v>10756</v>
      </c>
      <c r="C1059">
        <v>6400000</v>
      </c>
      <c r="D1059">
        <v>35057696</v>
      </c>
      <c r="E1059">
        <v>40833</v>
      </c>
      <c r="F1059">
        <v>21.006077999999999</v>
      </c>
      <c r="G1059">
        <v>99</v>
      </c>
      <c r="H1059">
        <v>6.6</v>
      </c>
      <c r="I1059">
        <v>406</v>
      </c>
      <c r="J1059" t="s">
        <v>23</v>
      </c>
      <c r="K1059" t="s">
        <v>10758</v>
      </c>
      <c r="L1059" t="s">
        <v>2620</v>
      </c>
      <c r="M1059" t="s">
        <v>38</v>
      </c>
      <c r="N1059" t="s">
        <v>786</v>
      </c>
      <c r="O1059" t="s">
        <v>29</v>
      </c>
      <c r="P1059">
        <v>1</v>
      </c>
      <c r="Q1059">
        <v>1</v>
      </c>
      <c r="R1059">
        <v>1</v>
      </c>
      <c r="S1059">
        <v>0</v>
      </c>
      <c r="T1059" t="s">
        <v>15888</v>
      </c>
      <c r="U1059" t="s">
        <v>15891</v>
      </c>
      <c r="V1059" t="s">
        <v>15891</v>
      </c>
      <c r="W1059" t="s">
        <v>15901</v>
      </c>
      <c r="X1059" t="s">
        <v>15891</v>
      </c>
      <c r="Y1059" t="s">
        <v>15897</v>
      </c>
      <c r="Z1059" t="s">
        <v>15911</v>
      </c>
      <c r="AA1059" t="s">
        <v>15915</v>
      </c>
      <c r="AC1059" t="s">
        <v>10756</v>
      </c>
      <c r="AD1059" t="s">
        <v>10754</v>
      </c>
      <c r="AE1059" t="s">
        <v>10755</v>
      </c>
      <c r="AF1059" t="s">
        <v>10757</v>
      </c>
    </row>
    <row r="1060" spans="1:32" x14ac:dyDescent="0.25">
      <c r="A1060">
        <v>14359</v>
      </c>
      <c r="B1060" t="s">
        <v>7806</v>
      </c>
      <c r="C1060">
        <v>20000000</v>
      </c>
      <c r="D1060">
        <v>50907234</v>
      </c>
      <c r="E1060">
        <v>39779</v>
      </c>
      <c r="F1060">
        <v>20.975165000000001</v>
      </c>
      <c r="G1060">
        <v>104</v>
      </c>
      <c r="H1060">
        <v>7</v>
      </c>
      <c r="I1060">
        <v>435</v>
      </c>
      <c r="J1060" t="s">
        <v>23</v>
      </c>
      <c r="K1060" t="s">
        <v>7808</v>
      </c>
      <c r="L1060" t="s">
        <v>37</v>
      </c>
      <c r="M1060" t="s">
        <v>38</v>
      </c>
      <c r="N1060" t="s">
        <v>4819</v>
      </c>
      <c r="O1060" t="s">
        <v>29</v>
      </c>
      <c r="P1060">
        <v>1</v>
      </c>
      <c r="Q1060">
        <v>1</v>
      </c>
      <c r="R1060">
        <v>1</v>
      </c>
      <c r="S1060">
        <v>0</v>
      </c>
      <c r="T1060" t="s">
        <v>15888</v>
      </c>
      <c r="U1060" t="s">
        <v>15891</v>
      </c>
      <c r="V1060" t="s">
        <v>15891</v>
      </c>
      <c r="W1060" t="s">
        <v>15901</v>
      </c>
      <c r="X1060" t="s">
        <v>15891</v>
      </c>
      <c r="Y1060" t="s">
        <v>15897</v>
      </c>
      <c r="Z1060" t="s">
        <v>15911</v>
      </c>
      <c r="AA1060" t="s">
        <v>15915</v>
      </c>
      <c r="AB1060" t="s">
        <v>7809</v>
      </c>
      <c r="AC1060" t="s">
        <v>7806</v>
      </c>
      <c r="AE1060" t="s">
        <v>7805</v>
      </c>
      <c r="AF1060" t="s">
        <v>7807</v>
      </c>
    </row>
    <row r="1061" spans="1:32" hidden="1" x14ac:dyDescent="0.25">
      <c r="A1061">
        <v>157354</v>
      </c>
      <c r="B1061" t="s">
        <v>15000</v>
      </c>
      <c r="C1061">
        <v>0</v>
      </c>
      <c r="D1061">
        <v>17385830</v>
      </c>
      <c r="E1061">
        <v>41480</v>
      </c>
      <c r="F1061">
        <v>20.967146</v>
      </c>
      <c r="G1061">
        <v>85</v>
      </c>
      <c r="H1061">
        <v>7.3</v>
      </c>
      <c r="I1061">
        <v>390</v>
      </c>
      <c r="J1061" t="s">
        <v>23</v>
      </c>
      <c r="K1061" t="s">
        <v>15002</v>
      </c>
      <c r="L1061" t="s">
        <v>37</v>
      </c>
      <c r="M1061" t="s">
        <v>38</v>
      </c>
      <c r="N1061" t="s">
        <v>786</v>
      </c>
      <c r="O1061" t="s">
        <v>29</v>
      </c>
      <c r="P1061">
        <v>1</v>
      </c>
      <c r="Q1061">
        <v>1</v>
      </c>
      <c r="R1061">
        <v>1</v>
      </c>
      <c r="S1061">
        <v>0</v>
      </c>
      <c r="T1061" t="s">
        <v>15888</v>
      </c>
      <c r="U1061" t="s">
        <v>15891</v>
      </c>
      <c r="V1061" t="s">
        <v>15891</v>
      </c>
      <c r="W1061" t="s">
        <v>15901</v>
      </c>
      <c r="X1061" t="s">
        <v>15891</v>
      </c>
      <c r="Y1061" t="s">
        <v>15897</v>
      </c>
      <c r="Z1061" t="s">
        <v>15911</v>
      </c>
      <c r="AA1061" t="s">
        <v>15915</v>
      </c>
      <c r="AB1061" t="s">
        <v>15003</v>
      </c>
      <c r="AC1061" t="s">
        <v>15000</v>
      </c>
      <c r="AD1061" t="s">
        <v>14998</v>
      </c>
      <c r="AE1061" t="s">
        <v>14999</v>
      </c>
      <c r="AF1061" t="s">
        <v>15001</v>
      </c>
    </row>
    <row r="1062" spans="1:32" x14ac:dyDescent="0.25">
      <c r="A1062">
        <v>590</v>
      </c>
      <c r="B1062" t="s">
        <v>6910</v>
      </c>
      <c r="C1062">
        <v>25000000</v>
      </c>
      <c r="D1062">
        <v>41597830</v>
      </c>
      <c r="E1062">
        <v>37617</v>
      </c>
      <c r="F1062">
        <v>20.953264999999998</v>
      </c>
      <c r="G1062">
        <v>114</v>
      </c>
      <c r="H1062">
        <v>7</v>
      </c>
      <c r="I1062">
        <v>451</v>
      </c>
      <c r="J1062" t="s">
        <v>23</v>
      </c>
      <c r="K1062" t="s">
        <v>6912</v>
      </c>
      <c r="L1062" t="s">
        <v>37</v>
      </c>
      <c r="M1062" t="s">
        <v>38</v>
      </c>
      <c r="N1062" t="s">
        <v>786</v>
      </c>
      <c r="O1062" t="s">
        <v>29</v>
      </c>
      <c r="P1062">
        <v>1</v>
      </c>
      <c r="Q1062">
        <v>1</v>
      </c>
      <c r="R1062">
        <v>1</v>
      </c>
      <c r="S1062">
        <v>1</v>
      </c>
      <c r="T1062" t="s">
        <v>15888</v>
      </c>
      <c r="U1062" t="s">
        <v>15891</v>
      </c>
      <c r="V1062" t="s">
        <v>15891</v>
      </c>
      <c r="W1062" t="s">
        <v>15901</v>
      </c>
      <c r="X1062" t="s">
        <v>15891</v>
      </c>
      <c r="Y1062" t="s">
        <v>15897</v>
      </c>
      <c r="Z1062" t="s">
        <v>15911</v>
      </c>
      <c r="AA1062" t="s">
        <v>15915</v>
      </c>
      <c r="AB1062" t="s">
        <v>6913</v>
      </c>
      <c r="AC1062" t="s">
        <v>6910</v>
      </c>
      <c r="AE1062" t="s">
        <v>6909</v>
      </c>
      <c r="AF1062" t="s">
        <v>6911</v>
      </c>
    </row>
    <row r="1063" spans="1:32" x14ac:dyDescent="0.25">
      <c r="A1063">
        <v>84174</v>
      </c>
      <c r="B1063" t="s">
        <v>13609</v>
      </c>
      <c r="C1063">
        <v>3000000</v>
      </c>
      <c r="D1063">
        <v>11947954</v>
      </c>
      <c r="E1063">
        <v>41127</v>
      </c>
      <c r="F1063">
        <v>20.952819999999999</v>
      </c>
      <c r="G1063">
        <v>87</v>
      </c>
      <c r="H1063">
        <v>5.3</v>
      </c>
      <c r="I1063">
        <v>444</v>
      </c>
      <c r="J1063" t="s">
        <v>23</v>
      </c>
      <c r="K1063" t="s">
        <v>13611</v>
      </c>
      <c r="L1063" t="s">
        <v>37</v>
      </c>
      <c r="M1063" t="s">
        <v>38</v>
      </c>
      <c r="N1063" t="s">
        <v>1106</v>
      </c>
      <c r="O1063" t="s">
        <v>29</v>
      </c>
      <c r="P1063">
        <v>1</v>
      </c>
      <c r="Q1063">
        <v>1</v>
      </c>
      <c r="R1063">
        <v>1</v>
      </c>
      <c r="S1063">
        <v>0</v>
      </c>
      <c r="T1063" t="s">
        <v>15888</v>
      </c>
      <c r="U1063" t="s">
        <v>15891</v>
      </c>
      <c r="V1063" t="s">
        <v>13664</v>
      </c>
      <c r="W1063" t="s">
        <v>15891</v>
      </c>
      <c r="X1063" t="s">
        <v>15891</v>
      </c>
      <c r="Y1063" t="s">
        <v>15896</v>
      </c>
      <c r="Z1063" t="s">
        <v>15896</v>
      </c>
      <c r="AA1063" t="s">
        <v>15897</v>
      </c>
      <c r="AB1063" t="s">
        <v>13612</v>
      </c>
      <c r="AC1063" t="s">
        <v>13609</v>
      </c>
      <c r="AD1063" t="s">
        <v>13607</v>
      </c>
      <c r="AE1063" t="s">
        <v>13608</v>
      </c>
      <c r="AF1063" t="s">
        <v>13610</v>
      </c>
    </row>
    <row r="1064" spans="1:32" x14ac:dyDescent="0.25">
      <c r="A1064">
        <v>50647</v>
      </c>
      <c r="B1064" t="s">
        <v>5600</v>
      </c>
      <c r="C1064">
        <v>35000000</v>
      </c>
      <c r="D1064">
        <v>24159934</v>
      </c>
      <c r="E1064">
        <v>40962</v>
      </c>
      <c r="F1064">
        <v>20.908494000000001</v>
      </c>
      <c r="G1064">
        <v>98</v>
      </c>
      <c r="H1064">
        <v>5.3</v>
      </c>
      <c r="I1064">
        <v>394</v>
      </c>
      <c r="J1064" t="s">
        <v>23</v>
      </c>
      <c r="K1064" t="s">
        <v>5602</v>
      </c>
      <c r="L1064" t="s">
        <v>37</v>
      </c>
      <c r="M1064" t="s">
        <v>38</v>
      </c>
      <c r="N1064" t="s">
        <v>661</v>
      </c>
      <c r="O1064" t="s">
        <v>29</v>
      </c>
      <c r="P1064">
        <v>1</v>
      </c>
      <c r="Q1064">
        <v>1</v>
      </c>
      <c r="R1064">
        <v>1</v>
      </c>
      <c r="S1064">
        <v>0</v>
      </c>
      <c r="T1064" t="s">
        <v>15888</v>
      </c>
      <c r="U1064" t="s">
        <v>15891</v>
      </c>
      <c r="V1064" t="s">
        <v>13664</v>
      </c>
      <c r="W1064" t="s">
        <v>15891</v>
      </c>
      <c r="X1064" t="s">
        <v>15891</v>
      </c>
      <c r="Y1064" t="s">
        <v>15896</v>
      </c>
      <c r="Z1064" t="s">
        <v>15896</v>
      </c>
      <c r="AA1064" t="s">
        <v>15897</v>
      </c>
      <c r="AB1064" t="s">
        <v>5603</v>
      </c>
      <c r="AC1064" t="s">
        <v>5600</v>
      </c>
      <c r="AD1064" t="s">
        <v>5598</v>
      </c>
      <c r="AE1064" t="s">
        <v>5599</v>
      </c>
      <c r="AF1064" t="s">
        <v>5601</v>
      </c>
    </row>
    <row r="1065" spans="1:32" x14ac:dyDescent="0.25">
      <c r="A1065">
        <v>4584</v>
      </c>
      <c r="B1065" t="s">
        <v>8865</v>
      </c>
      <c r="C1065">
        <v>16500000</v>
      </c>
      <c r="D1065">
        <v>135000000</v>
      </c>
      <c r="E1065">
        <v>35046</v>
      </c>
      <c r="F1065">
        <v>20.898710999999999</v>
      </c>
      <c r="G1065">
        <v>136</v>
      </c>
      <c r="H1065">
        <v>7.2</v>
      </c>
      <c r="I1065">
        <v>352</v>
      </c>
      <c r="J1065" t="s">
        <v>23</v>
      </c>
      <c r="K1065" t="s">
        <v>8867</v>
      </c>
      <c r="L1065" t="s">
        <v>41</v>
      </c>
      <c r="M1065" t="s">
        <v>38</v>
      </c>
      <c r="N1065" t="s">
        <v>231</v>
      </c>
      <c r="O1065" t="s">
        <v>29</v>
      </c>
      <c r="P1065">
        <v>1</v>
      </c>
      <c r="Q1065">
        <v>2</v>
      </c>
      <c r="R1065">
        <v>1</v>
      </c>
      <c r="S1065">
        <v>0</v>
      </c>
      <c r="T1065" t="s">
        <v>15888</v>
      </c>
      <c r="U1065" t="s">
        <v>15891</v>
      </c>
      <c r="V1065" t="s">
        <v>15891</v>
      </c>
      <c r="W1065" t="s">
        <v>15901</v>
      </c>
      <c r="X1065" t="s">
        <v>15891</v>
      </c>
      <c r="Y1065" t="s">
        <v>15897</v>
      </c>
      <c r="Z1065" t="s">
        <v>15911</v>
      </c>
      <c r="AA1065" t="s">
        <v>15915</v>
      </c>
      <c r="AB1065" t="s">
        <v>8868</v>
      </c>
      <c r="AC1065" t="s">
        <v>8865</v>
      </c>
      <c r="AE1065" t="s">
        <v>8864</v>
      </c>
      <c r="AF1065" t="s">
        <v>8866</v>
      </c>
    </row>
    <row r="1066" spans="1:32" x14ac:dyDescent="0.25">
      <c r="A1066">
        <v>39013</v>
      </c>
      <c r="B1066" t="s">
        <v>14031</v>
      </c>
      <c r="C1066">
        <v>2000000</v>
      </c>
      <c r="D1066">
        <v>13831503</v>
      </c>
      <c r="E1066">
        <v>40340</v>
      </c>
      <c r="F1066">
        <v>20.834883000000001</v>
      </c>
      <c r="G1066">
        <v>100</v>
      </c>
      <c r="H1066">
        <v>6.8</v>
      </c>
      <c r="I1066">
        <v>565</v>
      </c>
      <c r="J1066" t="s">
        <v>23</v>
      </c>
      <c r="K1066" t="s">
        <v>14033</v>
      </c>
      <c r="L1066" t="s">
        <v>37</v>
      </c>
      <c r="M1066" t="s">
        <v>38</v>
      </c>
      <c r="N1066" t="s">
        <v>786</v>
      </c>
      <c r="O1066" t="s">
        <v>29</v>
      </c>
      <c r="P1066">
        <v>1</v>
      </c>
      <c r="Q1066">
        <v>1</v>
      </c>
      <c r="R1066">
        <v>1</v>
      </c>
      <c r="S1066">
        <v>0</v>
      </c>
      <c r="T1066" t="s">
        <v>15888</v>
      </c>
      <c r="U1066" t="s">
        <v>15891</v>
      </c>
      <c r="V1066" t="s">
        <v>15891</v>
      </c>
      <c r="W1066" t="s">
        <v>15901</v>
      </c>
      <c r="X1066" t="s">
        <v>15891</v>
      </c>
      <c r="Y1066" t="s">
        <v>15897</v>
      </c>
      <c r="Z1066" t="s">
        <v>15911</v>
      </c>
      <c r="AA1066" t="s">
        <v>15915</v>
      </c>
      <c r="AB1066" t="s">
        <v>14034</v>
      </c>
      <c r="AC1066" t="s">
        <v>14031</v>
      </c>
      <c r="AD1066" t="s">
        <v>14029</v>
      </c>
      <c r="AE1066" t="s">
        <v>14030</v>
      </c>
      <c r="AF1066" t="s">
        <v>14032</v>
      </c>
    </row>
    <row r="1067" spans="1:32" x14ac:dyDescent="0.25">
      <c r="A1067">
        <v>2355</v>
      </c>
      <c r="B1067" t="s">
        <v>7957</v>
      </c>
      <c r="C1067">
        <v>20000000</v>
      </c>
      <c r="D1067">
        <v>22222308</v>
      </c>
      <c r="E1067">
        <v>39164</v>
      </c>
      <c r="F1067">
        <v>20.827780000000001</v>
      </c>
      <c r="G1067">
        <v>124</v>
      </c>
      <c r="H1067">
        <v>7.1</v>
      </c>
      <c r="I1067">
        <v>334</v>
      </c>
      <c r="J1067" t="s">
        <v>23</v>
      </c>
      <c r="K1067" t="s">
        <v>7959</v>
      </c>
      <c r="L1067" t="s">
        <v>37</v>
      </c>
      <c r="M1067" t="s">
        <v>38</v>
      </c>
      <c r="N1067" t="s">
        <v>786</v>
      </c>
      <c r="O1067" t="s">
        <v>29</v>
      </c>
      <c r="P1067">
        <v>1</v>
      </c>
      <c r="Q1067">
        <v>1</v>
      </c>
      <c r="R1067">
        <v>1</v>
      </c>
      <c r="S1067">
        <v>0</v>
      </c>
      <c r="T1067" t="s">
        <v>15888</v>
      </c>
      <c r="U1067" t="s">
        <v>15891</v>
      </c>
      <c r="V1067" t="s">
        <v>15891</v>
      </c>
      <c r="W1067" t="s">
        <v>15901</v>
      </c>
      <c r="X1067" t="s">
        <v>15891</v>
      </c>
      <c r="Y1067" t="s">
        <v>15897</v>
      </c>
      <c r="Z1067" t="s">
        <v>15911</v>
      </c>
      <c r="AA1067" t="s">
        <v>15915</v>
      </c>
      <c r="AB1067" t="s">
        <v>7960</v>
      </c>
      <c r="AC1067" t="s">
        <v>7957</v>
      </c>
      <c r="AD1067" t="s">
        <v>7955</v>
      </c>
      <c r="AE1067" t="s">
        <v>7956</v>
      </c>
      <c r="AF1067" t="s">
        <v>7958</v>
      </c>
    </row>
    <row r="1068" spans="1:32" x14ac:dyDescent="0.25">
      <c r="A1068">
        <v>10400</v>
      </c>
      <c r="B1068" t="s">
        <v>4962</v>
      </c>
      <c r="C1068">
        <v>50000000</v>
      </c>
      <c r="D1068">
        <v>73956241</v>
      </c>
      <c r="E1068">
        <v>36420</v>
      </c>
      <c r="F1068">
        <v>20.825780999999999</v>
      </c>
      <c r="G1068">
        <v>146</v>
      </c>
      <c r="H1068">
        <v>7.2</v>
      </c>
      <c r="I1068">
        <v>396</v>
      </c>
      <c r="J1068" t="s">
        <v>23</v>
      </c>
      <c r="K1068" t="s">
        <v>4964</v>
      </c>
      <c r="L1068" t="s">
        <v>37</v>
      </c>
      <c r="M1068" t="s">
        <v>38</v>
      </c>
      <c r="N1068" t="s">
        <v>786</v>
      </c>
      <c r="O1068" t="s">
        <v>29</v>
      </c>
      <c r="P1068">
        <v>1</v>
      </c>
      <c r="Q1068">
        <v>1</v>
      </c>
      <c r="R1068">
        <v>1</v>
      </c>
      <c r="S1068">
        <v>1</v>
      </c>
      <c r="T1068" t="s">
        <v>15888</v>
      </c>
      <c r="U1068" t="s">
        <v>15891</v>
      </c>
      <c r="V1068" t="s">
        <v>15891</v>
      </c>
      <c r="W1068" t="s">
        <v>15901</v>
      </c>
      <c r="X1068" t="s">
        <v>15891</v>
      </c>
      <c r="Y1068" t="s">
        <v>15897</v>
      </c>
      <c r="Z1068" t="s">
        <v>15911</v>
      </c>
      <c r="AA1068" t="s">
        <v>15915</v>
      </c>
      <c r="AB1068" t="s">
        <v>4965</v>
      </c>
      <c r="AC1068" t="s">
        <v>4962</v>
      </c>
      <c r="AE1068" t="s">
        <v>4961</v>
      </c>
      <c r="AF1068" t="s">
        <v>4963</v>
      </c>
    </row>
    <row r="1069" spans="1:32" x14ac:dyDescent="0.25">
      <c r="A1069">
        <v>9576</v>
      </c>
      <c r="B1069" t="s">
        <v>9096</v>
      </c>
      <c r="C1069">
        <v>21000000</v>
      </c>
      <c r="D1069">
        <v>177200000</v>
      </c>
      <c r="E1069">
        <v>30301</v>
      </c>
      <c r="F1069">
        <v>20.818567000000002</v>
      </c>
      <c r="G1069">
        <v>116</v>
      </c>
      <c r="H1069">
        <v>6.9</v>
      </c>
      <c r="I1069">
        <v>421</v>
      </c>
      <c r="J1069" t="s">
        <v>23</v>
      </c>
      <c r="K1069" t="s">
        <v>9098</v>
      </c>
      <c r="L1069" t="s">
        <v>37</v>
      </c>
      <c r="M1069" t="s">
        <v>38</v>
      </c>
      <c r="N1069" t="s">
        <v>1106</v>
      </c>
      <c r="O1069" t="s">
        <v>29</v>
      </c>
      <c r="P1069">
        <v>1</v>
      </c>
      <c r="Q1069">
        <v>1</v>
      </c>
      <c r="R1069">
        <v>1</v>
      </c>
      <c r="S1069">
        <v>0</v>
      </c>
      <c r="T1069" t="s">
        <v>15888</v>
      </c>
      <c r="U1069" t="s">
        <v>15891</v>
      </c>
      <c r="V1069" t="s">
        <v>13664</v>
      </c>
      <c r="W1069" t="s">
        <v>15891</v>
      </c>
      <c r="X1069" t="s">
        <v>15891</v>
      </c>
      <c r="Y1069" t="s">
        <v>15896</v>
      </c>
      <c r="Z1069" t="s">
        <v>15896</v>
      </c>
      <c r="AA1069" t="s">
        <v>15897</v>
      </c>
      <c r="AB1069" t="s">
        <v>9099</v>
      </c>
      <c r="AC1069" t="s">
        <v>9096</v>
      </c>
      <c r="AE1069" t="s">
        <v>9095</v>
      </c>
      <c r="AF1069" t="s">
        <v>9097</v>
      </c>
    </row>
    <row r="1070" spans="1:32" x14ac:dyDescent="0.25">
      <c r="A1070">
        <v>592</v>
      </c>
      <c r="B1070" t="s">
        <v>14375</v>
      </c>
      <c r="C1070">
        <v>1600000</v>
      </c>
      <c r="D1070">
        <v>4420000</v>
      </c>
      <c r="E1070">
        <v>27126</v>
      </c>
      <c r="F1070">
        <v>20.810292</v>
      </c>
      <c r="G1070">
        <v>113</v>
      </c>
      <c r="H1070">
        <v>7.5</v>
      </c>
      <c r="I1070">
        <v>372</v>
      </c>
      <c r="J1070" t="s">
        <v>23</v>
      </c>
      <c r="K1070" t="s">
        <v>14377</v>
      </c>
      <c r="L1070" t="s">
        <v>37</v>
      </c>
      <c r="M1070" t="s">
        <v>38</v>
      </c>
      <c r="N1070" t="s">
        <v>2333</v>
      </c>
      <c r="O1070" t="s">
        <v>29</v>
      </c>
      <c r="P1070">
        <v>1</v>
      </c>
      <c r="Q1070">
        <v>1</v>
      </c>
      <c r="R1070">
        <v>1</v>
      </c>
      <c r="S1070">
        <v>1</v>
      </c>
      <c r="T1070" t="s">
        <v>15888</v>
      </c>
      <c r="U1070" t="s">
        <v>15891</v>
      </c>
      <c r="V1070" t="s">
        <v>15891</v>
      </c>
      <c r="W1070" t="s">
        <v>15901</v>
      </c>
      <c r="X1070" t="s">
        <v>15891</v>
      </c>
      <c r="Y1070" t="s">
        <v>15897</v>
      </c>
      <c r="Z1070" t="s">
        <v>15911</v>
      </c>
      <c r="AA1070" t="s">
        <v>15915</v>
      </c>
      <c r="AB1070" t="s">
        <v>14378</v>
      </c>
      <c r="AC1070" t="s">
        <v>14375</v>
      </c>
      <c r="AE1070" t="s">
        <v>14374</v>
      </c>
      <c r="AF1070" t="s">
        <v>14376</v>
      </c>
    </row>
    <row r="1071" spans="1:32" x14ac:dyDescent="0.25">
      <c r="A1071">
        <v>3600</v>
      </c>
      <c r="B1071" t="s">
        <v>7200</v>
      </c>
      <c r="C1071">
        <v>65000000</v>
      </c>
      <c r="D1071">
        <v>40002112</v>
      </c>
      <c r="E1071">
        <v>36112</v>
      </c>
      <c r="F1071">
        <v>20.793026000000001</v>
      </c>
      <c r="G1071">
        <v>100</v>
      </c>
      <c r="H1071">
        <v>5.0999999999999996</v>
      </c>
      <c r="I1071">
        <v>374</v>
      </c>
      <c r="J1071" t="s">
        <v>23</v>
      </c>
      <c r="K1071" t="s">
        <v>7202</v>
      </c>
      <c r="L1071" t="s">
        <v>37</v>
      </c>
      <c r="M1071" t="s">
        <v>38</v>
      </c>
      <c r="N1071" t="s">
        <v>2019</v>
      </c>
      <c r="O1071" t="s">
        <v>29</v>
      </c>
      <c r="P1071">
        <v>1</v>
      </c>
      <c r="Q1071">
        <v>1</v>
      </c>
      <c r="R1071">
        <v>1</v>
      </c>
      <c r="S1071">
        <v>0</v>
      </c>
      <c r="T1071" t="s">
        <v>15888</v>
      </c>
      <c r="U1071" t="s">
        <v>15891</v>
      </c>
      <c r="V1071" t="s">
        <v>15891</v>
      </c>
      <c r="W1071" t="s">
        <v>15891</v>
      </c>
      <c r="X1071" t="s">
        <v>15905</v>
      </c>
      <c r="Y1071" t="s">
        <v>15897</v>
      </c>
      <c r="Z1071" t="s">
        <v>15897</v>
      </c>
      <c r="AA1071" t="s">
        <v>15897</v>
      </c>
      <c r="AB1071" t="s">
        <v>7203</v>
      </c>
      <c r="AC1071" t="s">
        <v>7200</v>
      </c>
      <c r="AE1071" t="s">
        <v>7199</v>
      </c>
      <c r="AF1071" t="s">
        <v>7201</v>
      </c>
    </row>
    <row r="1072" spans="1:32" x14ac:dyDescent="0.25">
      <c r="A1072">
        <v>12403</v>
      </c>
      <c r="B1072" t="s">
        <v>9615</v>
      </c>
      <c r="C1072">
        <v>14000000</v>
      </c>
      <c r="D1072">
        <v>22852638</v>
      </c>
      <c r="E1072">
        <v>39972</v>
      </c>
      <c r="F1072">
        <v>20.792603</v>
      </c>
      <c r="G1072">
        <v>98</v>
      </c>
      <c r="H1072">
        <v>6.2</v>
      </c>
      <c r="I1072">
        <v>351</v>
      </c>
      <c r="J1072" t="s">
        <v>23</v>
      </c>
      <c r="K1072" t="s">
        <v>9617</v>
      </c>
      <c r="L1072" t="s">
        <v>37</v>
      </c>
      <c r="M1072" t="s">
        <v>38</v>
      </c>
      <c r="N1072" t="s">
        <v>9613</v>
      </c>
      <c r="O1072" t="s">
        <v>29</v>
      </c>
      <c r="P1072">
        <v>1</v>
      </c>
      <c r="Q1072">
        <v>1</v>
      </c>
      <c r="R1072">
        <v>1</v>
      </c>
      <c r="S1072">
        <v>0</v>
      </c>
      <c r="T1072" t="s">
        <v>15888</v>
      </c>
      <c r="U1072" t="s">
        <v>15891</v>
      </c>
      <c r="V1072" t="s">
        <v>15891</v>
      </c>
      <c r="W1072" t="s">
        <v>15891</v>
      </c>
      <c r="X1072" t="s">
        <v>15905</v>
      </c>
      <c r="Y1072" t="s">
        <v>15897</v>
      </c>
      <c r="Z1072" t="s">
        <v>15897</v>
      </c>
      <c r="AA1072" t="s">
        <v>15897</v>
      </c>
      <c r="AB1072" t="s">
        <v>9618</v>
      </c>
      <c r="AC1072" t="s">
        <v>9615</v>
      </c>
      <c r="AE1072" t="s">
        <v>9614</v>
      </c>
      <c r="AF1072" t="s">
        <v>9616</v>
      </c>
    </row>
    <row r="1073" spans="1:32" x14ac:dyDescent="0.25">
      <c r="A1073">
        <v>11113</v>
      </c>
      <c r="B1073" t="s">
        <v>8694</v>
      </c>
      <c r="C1073">
        <v>17000000</v>
      </c>
      <c r="D1073">
        <v>72070731</v>
      </c>
      <c r="E1073">
        <v>23671</v>
      </c>
      <c r="F1073">
        <v>20.786615999999999</v>
      </c>
      <c r="G1073">
        <v>170</v>
      </c>
      <c r="H1073">
        <v>7.4</v>
      </c>
      <c r="I1073">
        <v>352</v>
      </c>
      <c r="J1073" t="s">
        <v>23</v>
      </c>
      <c r="K1073" t="s">
        <v>2446</v>
      </c>
      <c r="L1073" t="s">
        <v>37</v>
      </c>
      <c r="M1073" t="s">
        <v>38</v>
      </c>
      <c r="N1073" t="s">
        <v>7184</v>
      </c>
      <c r="O1073" t="s">
        <v>29</v>
      </c>
      <c r="P1073">
        <v>1</v>
      </c>
      <c r="Q1073">
        <v>1</v>
      </c>
      <c r="R1073">
        <v>1</v>
      </c>
      <c r="S1073">
        <v>1</v>
      </c>
      <c r="T1073" t="s">
        <v>15888</v>
      </c>
      <c r="U1073" t="s">
        <v>15891</v>
      </c>
      <c r="V1073" t="s">
        <v>15891</v>
      </c>
      <c r="W1073" t="s">
        <v>15901</v>
      </c>
      <c r="X1073" t="s">
        <v>15891</v>
      </c>
      <c r="Y1073" t="s">
        <v>15897</v>
      </c>
      <c r="Z1073" t="s">
        <v>15911</v>
      </c>
      <c r="AA1073" t="s">
        <v>15915</v>
      </c>
      <c r="AB1073" t="s">
        <v>8696</v>
      </c>
      <c r="AC1073" t="s">
        <v>8694</v>
      </c>
      <c r="AE1073" t="s">
        <v>8693</v>
      </c>
      <c r="AF1073" t="s">
        <v>8695</v>
      </c>
    </row>
    <row r="1074" spans="1:32" x14ac:dyDescent="0.25">
      <c r="A1074">
        <v>8913</v>
      </c>
      <c r="B1074" t="s">
        <v>10326</v>
      </c>
      <c r="C1074">
        <v>11500000</v>
      </c>
      <c r="D1074">
        <v>57469467</v>
      </c>
      <c r="E1074">
        <v>32619</v>
      </c>
      <c r="F1074">
        <v>20.747993999999998</v>
      </c>
      <c r="G1074">
        <v>103</v>
      </c>
      <c r="H1074">
        <v>6.4</v>
      </c>
      <c r="I1074">
        <v>407</v>
      </c>
      <c r="J1074" t="s">
        <v>23</v>
      </c>
      <c r="K1074" t="s">
        <v>2258</v>
      </c>
      <c r="L1074" t="s">
        <v>37</v>
      </c>
      <c r="M1074" t="s">
        <v>38</v>
      </c>
      <c r="N1074" t="s">
        <v>6025</v>
      </c>
      <c r="O1074" t="s">
        <v>29</v>
      </c>
      <c r="P1074">
        <v>1</v>
      </c>
      <c r="Q1074">
        <v>1</v>
      </c>
      <c r="R1074">
        <v>1</v>
      </c>
      <c r="S1074">
        <v>1</v>
      </c>
      <c r="T1074" t="s">
        <v>15888</v>
      </c>
      <c r="U1074" t="s">
        <v>15891</v>
      </c>
      <c r="V1074" t="s">
        <v>15891</v>
      </c>
      <c r="W1074" t="s">
        <v>15901</v>
      </c>
      <c r="X1074" t="s">
        <v>15891</v>
      </c>
      <c r="Y1074" t="s">
        <v>15897</v>
      </c>
      <c r="Z1074" t="s">
        <v>15911</v>
      </c>
      <c r="AA1074" t="s">
        <v>15915</v>
      </c>
      <c r="AB1074" t="s">
        <v>10328</v>
      </c>
      <c r="AC1074" t="s">
        <v>10326</v>
      </c>
      <c r="AE1074" t="s">
        <v>10325</v>
      </c>
      <c r="AF1074" t="s">
        <v>10327</v>
      </c>
    </row>
    <row r="1075" spans="1:32" x14ac:dyDescent="0.25">
      <c r="A1075">
        <v>1691</v>
      </c>
      <c r="B1075" t="s">
        <v>11595</v>
      </c>
      <c r="C1075">
        <v>10200000</v>
      </c>
      <c r="D1075">
        <v>35619521</v>
      </c>
      <c r="E1075">
        <v>39241</v>
      </c>
      <c r="F1075">
        <v>20.745052000000001</v>
      </c>
      <c r="G1075">
        <v>93</v>
      </c>
      <c r="H1075">
        <v>5.6</v>
      </c>
      <c r="I1075">
        <v>453</v>
      </c>
      <c r="J1075" t="s">
        <v>23</v>
      </c>
      <c r="K1075" t="s">
        <v>11597</v>
      </c>
      <c r="L1075" t="s">
        <v>37</v>
      </c>
      <c r="M1075" t="s">
        <v>3117</v>
      </c>
      <c r="N1075" t="s">
        <v>3816</v>
      </c>
      <c r="O1075" t="s">
        <v>29</v>
      </c>
      <c r="P1075">
        <v>1</v>
      </c>
      <c r="Q1075">
        <v>1</v>
      </c>
      <c r="R1075">
        <v>2</v>
      </c>
      <c r="S1075">
        <v>0</v>
      </c>
      <c r="T1075" t="s">
        <v>15888</v>
      </c>
      <c r="U1075" t="s">
        <v>15891</v>
      </c>
      <c r="V1075" t="s">
        <v>15891</v>
      </c>
      <c r="W1075" t="s">
        <v>15891</v>
      </c>
      <c r="X1075" t="s">
        <v>15891</v>
      </c>
      <c r="Y1075" t="s">
        <v>15897</v>
      </c>
      <c r="Z1075" t="s">
        <v>15897</v>
      </c>
      <c r="AA1075" t="s">
        <v>15897</v>
      </c>
      <c r="AB1075" t="s">
        <v>11598</v>
      </c>
      <c r="AC1075" t="s">
        <v>11595</v>
      </c>
      <c r="AE1075" t="s">
        <v>11594</v>
      </c>
      <c r="AF1075" t="s">
        <v>11596</v>
      </c>
    </row>
    <row r="1076" spans="1:32" x14ac:dyDescent="0.25">
      <c r="A1076">
        <v>2280</v>
      </c>
      <c r="B1076" t="s">
        <v>8404</v>
      </c>
      <c r="C1076">
        <v>18000000</v>
      </c>
      <c r="D1076">
        <v>151668774</v>
      </c>
      <c r="E1076">
        <v>32297</v>
      </c>
      <c r="F1076">
        <v>20.716023</v>
      </c>
      <c r="G1076">
        <v>104</v>
      </c>
      <c r="H1076">
        <v>6.9</v>
      </c>
      <c r="I1076">
        <v>993</v>
      </c>
      <c r="J1076" t="s">
        <v>23</v>
      </c>
      <c r="K1076" t="s">
        <v>8406</v>
      </c>
      <c r="L1076" t="s">
        <v>37</v>
      </c>
      <c r="M1076" t="s">
        <v>38</v>
      </c>
      <c r="N1076" t="s">
        <v>8402</v>
      </c>
      <c r="O1076" t="s">
        <v>29</v>
      </c>
      <c r="P1076">
        <v>1</v>
      </c>
      <c r="Q1076">
        <v>1</v>
      </c>
      <c r="R1076">
        <v>1</v>
      </c>
      <c r="S1076">
        <v>1</v>
      </c>
      <c r="T1076" t="s">
        <v>15888</v>
      </c>
      <c r="U1076" t="s">
        <v>15891</v>
      </c>
      <c r="V1076" t="s">
        <v>13664</v>
      </c>
      <c r="W1076" t="s">
        <v>15901</v>
      </c>
      <c r="X1076" t="s">
        <v>15891</v>
      </c>
      <c r="Y1076" t="s">
        <v>15896</v>
      </c>
      <c r="Z1076" t="s">
        <v>15912</v>
      </c>
      <c r="AA1076" t="s">
        <v>15915</v>
      </c>
      <c r="AB1076" t="s">
        <v>8407</v>
      </c>
      <c r="AC1076" t="s">
        <v>8404</v>
      </c>
      <c r="AE1076" t="s">
        <v>8403</v>
      </c>
      <c r="AF1076" t="s">
        <v>8405</v>
      </c>
    </row>
    <row r="1077" spans="1:32" x14ac:dyDescent="0.25">
      <c r="A1077">
        <v>13680</v>
      </c>
      <c r="B1077" t="s">
        <v>7408</v>
      </c>
      <c r="C1077">
        <v>22000000</v>
      </c>
      <c r="D1077">
        <v>147880543</v>
      </c>
      <c r="E1077">
        <v>39353</v>
      </c>
      <c r="F1077">
        <v>20.699211999999999</v>
      </c>
      <c r="G1077">
        <v>110</v>
      </c>
      <c r="H1077">
        <v>6</v>
      </c>
      <c r="I1077">
        <v>428</v>
      </c>
      <c r="J1077" t="s">
        <v>23</v>
      </c>
      <c r="K1077" t="s">
        <v>7410</v>
      </c>
      <c r="L1077" t="s">
        <v>37</v>
      </c>
      <c r="M1077" t="s">
        <v>38</v>
      </c>
      <c r="N1077" t="s">
        <v>1515</v>
      </c>
      <c r="O1077" t="s">
        <v>29</v>
      </c>
      <c r="P1077">
        <v>1</v>
      </c>
      <c r="Q1077">
        <v>1</v>
      </c>
      <c r="R1077">
        <v>1</v>
      </c>
      <c r="S1077">
        <v>1</v>
      </c>
      <c r="T1077" t="s">
        <v>15888</v>
      </c>
      <c r="U1077" t="s">
        <v>15891</v>
      </c>
      <c r="V1077" t="s">
        <v>13664</v>
      </c>
      <c r="W1077" t="s">
        <v>15891</v>
      </c>
      <c r="X1077" t="s">
        <v>15891</v>
      </c>
      <c r="Y1077" t="s">
        <v>15896</v>
      </c>
      <c r="Z1077" t="s">
        <v>15896</v>
      </c>
      <c r="AA1077" t="s">
        <v>15897</v>
      </c>
      <c r="AB1077" t="s">
        <v>7411</v>
      </c>
      <c r="AC1077" t="s">
        <v>7408</v>
      </c>
      <c r="AD1077" t="s">
        <v>7406</v>
      </c>
      <c r="AE1077" t="s">
        <v>7407</v>
      </c>
      <c r="AF1077" t="s">
        <v>7409</v>
      </c>
    </row>
    <row r="1078" spans="1:32" x14ac:dyDescent="0.25">
      <c r="A1078">
        <v>2900</v>
      </c>
      <c r="B1078" t="s">
        <v>5544</v>
      </c>
      <c r="C1078">
        <v>75000000</v>
      </c>
      <c r="D1078">
        <v>19598588</v>
      </c>
      <c r="E1078">
        <v>36398</v>
      </c>
      <c r="F1078">
        <v>20.697555999999999</v>
      </c>
      <c r="G1078">
        <v>109</v>
      </c>
      <c r="H1078">
        <v>5.4</v>
      </c>
      <c r="I1078">
        <v>254</v>
      </c>
      <c r="J1078" t="s">
        <v>23</v>
      </c>
      <c r="K1078" t="s">
        <v>5546</v>
      </c>
      <c r="L1078" t="s">
        <v>37</v>
      </c>
      <c r="M1078" t="s">
        <v>38</v>
      </c>
      <c r="N1078" t="s">
        <v>1784</v>
      </c>
      <c r="O1078" t="s">
        <v>29</v>
      </c>
      <c r="P1078">
        <v>1</v>
      </c>
      <c r="Q1078">
        <v>1</v>
      </c>
      <c r="R1078">
        <v>1</v>
      </c>
      <c r="S1078">
        <v>0</v>
      </c>
      <c r="T1078" t="s">
        <v>15888</v>
      </c>
      <c r="U1078" t="s">
        <v>15891</v>
      </c>
      <c r="V1078" t="s">
        <v>15891</v>
      </c>
      <c r="W1078" t="s">
        <v>15901</v>
      </c>
      <c r="X1078" t="s">
        <v>15905</v>
      </c>
      <c r="Y1078" t="s">
        <v>15897</v>
      </c>
      <c r="Z1078" t="s">
        <v>15911</v>
      </c>
      <c r="AA1078" t="s">
        <v>15915</v>
      </c>
      <c r="AB1078" t="s">
        <v>5547</v>
      </c>
      <c r="AC1078" t="s">
        <v>5544</v>
      </c>
      <c r="AE1078" t="s">
        <v>5543</v>
      </c>
      <c r="AF1078" t="s">
        <v>5545</v>
      </c>
    </row>
    <row r="1079" spans="1:32" x14ac:dyDescent="0.25">
      <c r="A1079">
        <v>10313</v>
      </c>
      <c r="B1079" t="s">
        <v>7222</v>
      </c>
      <c r="C1079">
        <v>24000000</v>
      </c>
      <c r="D1079">
        <v>68729358</v>
      </c>
      <c r="E1079">
        <v>40103</v>
      </c>
      <c r="F1079">
        <v>20.69219</v>
      </c>
      <c r="G1079">
        <v>93</v>
      </c>
      <c r="H1079">
        <v>5.9</v>
      </c>
      <c r="I1079">
        <v>742</v>
      </c>
      <c r="J1079" t="s">
        <v>23</v>
      </c>
      <c r="K1079" t="s">
        <v>7224</v>
      </c>
      <c r="L1079" t="s">
        <v>41</v>
      </c>
      <c r="M1079" t="s">
        <v>38</v>
      </c>
      <c r="N1079" t="s">
        <v>4743</v>
      </c>
      <c r="O1079" t="s">
        <v>29</v>
      </c>
      <c r="P1079">
        <v>1</v>
      </c>
      <c r="Q1079">
        <v>2</v>
      </c>
      <c r="R1079">
        <v>1</v>
      </c>
      <c r="S1079">
        <v>0</v>
      </c>
      <c r="T1079" t="s">
        <v>15888</v>
      </c>
      <c r="U1079" t="s">
        <v>15891</v>
      </c>
      <c r="V1079" t="s">
        <v>13664</v>
      </c>
      <c r="W1079" t="s">
        <v>15891</v>
      </c>
      <c r="X1079" t="s">
        <v>15891</v>
      </c>
      <c r="Y1079" t="s">
        <v>15896</v>
      </c>
      <c r="Z1079" t="s">
        <v>15896</v>
      </c>
      <c r="AA1079" t="s">
        <v>15897</v>
      </c>
      <c r="AB1079" t="s">
        <v>7225</v>
      </c>
      <c r="AC1079" t="s">
        <v>7222</v>
      </c>
      <c r="AD1079" t="s">
        <v>7220</v>
      </c>
      <c r="AE1079" t="s">
        <v>7221</v>
      </c>
      <c r="AF1079" t="s">
        <v>7223</v>
      </c>
    </row>
    <row r="1080" spans="1:32" x14ac:dyDescent="0.25">
      <c r="A1080">
        <v>417859</v>
      </c>
      <c r="B1080" t="s">
        <v>770</v>
      </c>
      <c r="C1080">
        <v>130000000</v>
      </c>
      <c r="D1080">
        <v>554987477</v>
      </c>
      <c r="E1080">
        <v>40844</v>
      </c>
      <c r="F1080">
        <v>20.678787</v>
      </c>
      <c r="G1080">
        <v>90</v>
      </c>
      <c r="H1080">
        <v>6.4</v>
      </c>
      <c r="I1080">
        <v>451</v>
      </c>
      <c r="J1080" t="s">
        <v>23</v>
      </c>
      <c r="K1080" t="s">
        <v>772</v>
      </c>
      <c r="L1080" t="s">
        <v>37</v>
      </c>
      <c r="M1080" t="s">
        <v>507</v>
      </c>
      <c r="N1080" t="s">
        <v>768</v>
      </c>
      <c r="O1080" t="s">
        <v>29</v>
      </c>
      <c r="P1080">
        <v>1</v>
      </c>
      <c r="Q1080">
        <v>1</v>
      </c>
      <c r="R1080">
        <v>2</v>
      </c>
      <c r="S1080">
        <v>0</v>
      </c>
      <c r="T1080" t="s">
        <v>15887</v>
      </c>
      <c r="U1080" t="s">
        <v>15890</v>
      </c>
      <c r="V1080" t="s">
        <v>15891</v>
      </c>
      <c r="W1080" t="s">
        <v>15891</v>
      </c>
      <c r="X1080" t="s">
        <v>15891</v>
      </c>
      <c r="Y1080" t="s">
        <v>15894</v>
      </c>
      <c r="Z1080" t="s">
        <v>15897</v>
      </c>
      <c r="AA1080" t="s">
        <v>15894</v>
      </c>
      <c r="AB1080" t="s">
        <v>773</v>
      </c>
      <c r="AC1080" t="s">
        <v>770</v>
      </c>
      <c r="AE1080" t="s">
        <v>769</v>
      </c>
      <c r="AF1080" t="s">
        <v>771</v>
      </c>
    </row>
    <row r="1081" spans="1:32" hidden="1" x14ac:dyDescent="0.25">
      <c r="A1081">
        <v>93856</v>
      </c>
      <c r="B1081" t="s">
        <v>14716</v>
      </c>
      <c r="C1081">
        <v>0</v>
      </c>
      <c r="D1081">
        <v>18112929</v>
      </c>
      <c r="E1081">
        <v>41053</v>
      </c>
      <c r="F1081">
        <v>20.649145000000001</v>
      </c>
      <c r="G1081">
        <v>88</v>
      </c>
      <c r="H1081">
        <v>4.9000000000000004</v>
      </c>
      <c r="I1081">
        <v>483</v>
      </c>
      <c r="J1081" t="s">
        <v>23</v>
      </c>
      <c r="K1081" t="s">
        <v>14718</v>
      </c>
      <c r="L1081" t="s">
        <v>37</v>
      </c>
      <c r="M1081" t="s">
        <v>38</v>
      </c>
      <c r="N1081" t="s">
        <v>2560</v>
      </c>
      <c r="O1081" t="s">
        <v>29</v>
      </c>
      <c r="P1081">
        <v>1</v>
      </c>
      <c r="Q1081">
        <v>1</v>
      </c>
      <c r="R1081">
        <v>1</v>
      </c>
      <c r="S1081">
        <v>0</v>
      </c>
      <c r="T1081" t="s">
        <v>15888</v>
      </c>
      <c r="U1081" t="s">
        <v>15891</v>
      </c>
      <c r="V1081" t="s">
        <v>15891</v>
      </c>
      <c r="W1081" t="s">
        <v>15891</v>
      </c>
      <c r="X1081" t="s">
        <v>15905</v>
      </c>
      <c r="Y1081" t="s">
        <v>15897</v>
      </c>
      <c r="Z1081" t="s">
        <v>15897</v>
      </c>
      <c r="AA1081" t="s">
        <v>15897</v>
      </c>
      <c r="AB1081" t="s">
        <v>14719</v>
      </c>
      <c r="AC1081" t="s">
        <v>14716</v>
      </c>
      <c r="AD1081" t="s">
        <v>14714</v>
      </c>
      <c r="AE1081" t="s">
        <v>14715</v>
      </c>
      <c r="AF1081" t="s">
        <v>14717</v>
      </c>
    </row>
    <row r="1082" spans="1:32" hidden="1" x14ac:dyDescent="0.25">
      <c r="A1082">
        <v>9433</v>
      </c>
      <c r="B1082" t="s">
        <v>1851</v>
      </c>
      <c r="C1082">
        <v>0</v>
      </c>
      <c r="D1082">
        <v>43312294</v>
      </c>
      <c r="E1082">
        <v>35679</v>
      </c>
      <c r="F1082">
        <v>20.632673</v>
      </c>
      <c r="G1082">
        <v>117</v>
      </c>
      <c r="H1082">
        <v>6.7</v>
      </c>
      <c r="I1082">
        <v>349</v>
      </c>
      <c r="J1082" t="s">
        <v>23</v>
      </c>
      <c r="K1082" t="s">
        <v>1853</v>
      </c>
      <c r="L1082" t="s">
        <v>37</v>
      </c>
      <c r="M1082" t="s">
        <v>1691</v>
      </c>
      <c r="N1082" t="s">
        <v>968</v>
      </c>
      <c r="O1082" t="s">
        <v>29</v>
      </c>
      <c r="P1082">
        <v>1</v>
      </c>
      <c r="Q1082">
        <v>1</v>
      </c>
      <c r="R1082">
        <v>3</v>
      </c>
      <c r="S1082">
        <v>0</v>
      </c>
      <c r="T1082" t="s">
        <v>15888</v>
      </c>
      <c r="U1082" t="s">
        <v>15890</v>
      </c>
      <c r="V1082" t="s">
        <v>15891</v>
      </c>
      <c r="W1082" t="s">
        <v>15901</v>
      </c>
      <c r="X1082" t="s">
        <v>15891</v>
      </c>
      <c r="Y1082" t="s">
        <v>15894</v>
      </c>
      <c r="Z1082" t="s">
        <v>15911</v>
      </c>
      <c r="AA1082" t="s">
        <v>15914</v>
      </c>
      <c r="AB1082" t="s">
        <v>1854</v>
      </c>
      <c r="AC1082" t="s">
        <v>1851</v>
      </c>
      <c r="AE1082" t="s">
        <v>1850</v>
      </c>
      <c r="AF1082" t="s">
        <v>1852</v>
      </c>
    </row>
    <row r="1083" spans="1:32" x14ac:dyDescent="0.25">
      <c r="A1083">
        <v>9357</v>
      </c>
      <c r="B1083" t="s">
        <v>10098</v>
      </c>
      <c r="C1083">
        <v>12000000</v>
      </c>
      <c r="D1083">
        <v>52223306</v>
      </c>
      <c r="E1083">
        <v>37489</v>
      </c>
      <c r="F1083">
        <v>20.624896</v>
      </c>
      <c r="G1083">
        <v>96</v>
      </c>
      <c r="H1083">
        <v>6.6</v>
      </c>
      <c r="I1083">
        <v>435</v>
      </c>
      <c r="J1083" t="s">
        <v>23</v>
      </c>
      <c r="K1083" t="s">
        <v>10100</v>
      </c>
      <c r="L1083" t="s">
        <v>37</v>
      </c>
      <c r="M1083" t="s">
        <v>38</v>
      </c>
      <c r="N1083" t="s">
        <v>2560</v>
      </c>
      <c r="O1083" t="s">
        <v>29</v>
      </c>
      <c r="P1083">
        <v>1</v>
      </c>
      <c r="Q1083">
        <v>1</v>
      </c>
      <c r="R1083">
        <v>1</v>
      </c>
      <c r="S1083">
        <v>0</v>
      </c>
      <c r="T1083" t="s">
        <v>15888</v>
      </c>
      <c r="U1083" t="s">
        <v>15891</v>
      </c>
      <c r="V1083" t="s">
        <v>15891</v>
      </c>
      <c r="W1083" t="s">
        <v>15891</v>
      </c>
      <c r="X1083" t="s">
        <v>15905</v>
      </c>
      <c r="Y1083" t="s">
        <v>15897</v>
      </c>
      <c r="Z1083" t="s">
        <v>15897</v>
      </c>
      <c r="AA1083" t="s">
        <v>15897</v>
      </c>
      <c r="AB1083" t="s">
        <v>10101</v>
      </c>
      <c r="AC1083" t="s">
        <v>10098</v>
      </c>
      <c r="AE1083" t="s">
        <v>10097</v>
      </c>
      <c r="AF1083" t="s">
        <v>10099</v>
      </c>
    </row>
    <row r="1084" spans="1:32" x14ac:dyDescent="0.25">
      <c r="A1084">
        <v>2255</v>
      </c>
      <c r="B1084" t="s">
        <v>15445</v>
      </c>
      <c r="C1084">
        <v>250000</v>
      </c>
      <c r="D1084">
        <v>12021272</v>
      </c>
      <c r="E1084">
        <v>35524</v>
      </c>
      <c r="F1084">
        <v>20.601483000000002</v>
      </c>
      <c r="G1084">
        <v>113</v>
      </c>
      <c r="H1084">
        <v>6.7</v>
      </c>
      <c r="I1084">
        <v>433</v>
      </c>
      <c r="J1084" t="s">
        <v>23</v>
      </c>
      <c r="K1084" t="s">
        <v>15447</v>
      </c>
      <c r="L1084" t="s">
        <v>37</v>
      </c>
      <c r="M1084" t="s">
        <v>38</v>
      </c>
      <c r="N1084" t="s">
        <v>917</v>
      </c>
      <c r="O1084" t="s">
        <v>29</v>
      </c>
      <c r="P1084">
        <v>1</v>
      </c>
      <c r="Q1084">
        <v>1</v>
      </c>
      <c r="R1084">
        <v>1</v>
      </c>
      <c r="S1084">
        <v>0</v>
      </c>
      <c r="T1084" t="s">
        <v>15888</v>
      </c>
      <c r="U1084" t="s">
        <v>15891</v>
      </c>
      <c r="V1084" t="s">
        <v>13664</v>
      </c>
      <c r="W1084" t="s">
        <v>15901</v>
      </c>
      <c r="X1084" t="s">
        <v>15891</v>
      </c>
      <c r="Y1084" t="s">
        <v>15896</v>
      </c>
      <c r="Z1084" t="s">
        <v>15912</v>
      </c>
      <c r="AA1084" t="s">
        <v>15915</v>
      </c>
      <c r="AB1084" t="s">
        <v>15448</v>
      </c>
      <c r="AC1084" t="s">
        <v>15445</v>
      </c>
      <c r="AD1084" t="s">
        <v>15443</v>
      </c>
      <c r="AE1084" t="s">
        <v>15444</v>
      </c>
      <c r="AF1084" t="s">
        <v>15446</v>
      </c>
    </row>
    <row r="1085" spans="1:32" x14ac:dyDescent="0.25">
      <c r="A1085">
        <v>264656</v>
      </c>
      <c r="B1085" t="s">
        <v>9062</v>
      </c>
      <c r="C1085">
        <v>16000000</v>
      </c>
      <c r="D1085">
        <v>3442853</v>
      </c>
      <c r="E1085">
        <v>41777</v>
      </c>
      <c r="F1085">
        <v>20.591480000000001</v>
      </c>
      <c r="G1085">
        <v>122</v>
      </c>
      <c r="H1085">
        <v>6.4</v>
      </c>
      <c r="I1085">
        <v>258</v>
      </c>
      <c r="J1085" t="s">
        <v>23</v>
      </c>
      <c r="K1085" t="s">
        <v>9064</v>
      </c>
      <c r="L1085" t="s">
        <v>1127</v>
      </c>
      <c r="M1085" t="s">
        <v>38</v>
      </c>
      <c r="N1085" t="s">
        <v>7371</v>
      </c>
      <c r="O1085" t="s">
        <v>29</v>
      </c>
      <c r="P1085">
        <v>1</v>
      </c>
      <c r="Q1085">
        <v>2</v>
      </c>
      <c r="R1085">
        <v>1</v>
      </c>
      <c r="S1085">
        <v>0</v>
      </c>
      <c r="T1085" t="s">
        <v>15888</v>
      </c>
      <c r="U1085" t="s">
        <v>15891</v>
      </c>
      <c r="V1085" t="s">
        <v>15891</v>
      </c>
      <c r="W1085" t="s">
        <v>15901</v>
      </c>
      <c r="X1085" t="s">
        <v>15891</v>
      </c>
      <c r="Y1085" t="s">
        <v>15897</v>
      </c>
      <c r="Z1085" t="s">
        <v>15911</v>
      </c>
      <c r="AA1085" t="s">
        <v>15915</v>
      </c>
      <c r="AC1085" t="s">
        <v>9062</v>
      </c>
      <c r="AE1085" t="s">
        <v>9061</v>
      </c>
      <c r="AF1085" t="s">
        <v>9063</v>
      </c>
    </row>
    <row r="1086" spans="1:32" x14ac:dyDescent="0.25">
      <c r="A1086">
        <v>12123</v>
      </c>
      <c r="B1086" t="s">
        <v>3205</v>
      </c>
      <c r="C1086">
        <v>50000000</v>
      </c>
      <c r="D1086">
        <v>60209334</v>
      </c>
      <c r="E1086">
        <v>35279</v>
      </c>
      <c r="F1086">
        <v>20.588619999999999</v>
      </c>
      <c r="G1086">
        <v>107</v>
      </c>
      <c r="H1086">
        <v>5.3</v>
      </c>
      <c r="I1086">
        <v>284</v>
      </c>
      <c r="J1086" t="s">
        <v>23</v>
      </c>
      <c r="K1086" t="s">
        <v>3207</v>
      </c>
      <c r="L1086" t="s">
        <v>37</v>
      </c>
      <c r="M1086" t="s">
        <v>38</v>
      </c>
      <c r="N1086" t="s">
        <v>3203</v>
      </c>
      <c r="O1086" t="s">
        <v>29</v>
      </c>
      <c r="P1086">
        <v>1</v>
      </c>
      <c r="Q1086">
        <v>1</v>
      </c>
      <c r="R1086">
        <v>1</v>
      </c>
      <c r="S1086">
        <v>1</v>
      </c>
      <c r="T1086" t="s">
        <v>15888</v>
      </c>
      <c r="U1086" t="s">
        <v>15890</v>
      </c>
      <c r="V1086" t="s">
        <v>15891</v>
      </c>
      <c r="W1086" t="s">
        <v>15901</v>
      </c>
      <c r="X1086" t="s">
        <v>15905</v>
      </c>
      <c r="Y1086" t="s">
        <v>15894</v>
      </c>
      <c r="Z1086" t="s">
        <v>15911</v>
      </c>
      <c r="AA1086" t="s">
        <v>15914</v>
      </c>
      <c r="AB1086" t="s">
        <v>3208</v>
      </c>
      <c r="AC1086" t="s">
        <v>3205</v>
      </c>
      <c r="AE1086" t="s">
        <v>3204</v>
      </c>
      <c r="AF1086" t="s">
        <v>3206</v>
      </c>
    </row>
    <row r="1087" spans="1:32" x14ac:dyDescent="0.25">
      <c r="A1087">
        <v>216282</v>
      </c>
      <c r="B1087" t="s">
        <v>3601</v>
      </c>
      <c r="C1087">
        <v>50000000</v>
      </c>
      <c r="D1087">
        <v>160602194</v>
      </c>
      <c r="E1087">
        <v>41857</v>
      </c>
      <c r="F1087">
        <v>20.566554</v>
      </c>
      <c r="G1087">
        <v>89</v>
      </c>
      <c r="H1087">
        <v>5.8</v>
      </c>
      <c r="I1087">
        <v>817</v>
      </c>
      <c r="J1087" t="s">
        <v>23</v>
      </c>
      <c r="K1087" t="s">
        <v>3603</v>
      </c>
      <c r="L1087" t="s">
        <v>37</v>
      </c>
      <c r="M1087" t="s">
        <v>38</v>
      </c>
      <c r="N1087" t="s">
        <v>861</v>
      </c>
      <c r="O1087" t="s">
        <v>29</v>
      </c>
      <c r="P1087">
        <v>1</v>
      </c>
      <c r="Q1087">
        <v>1</v>
      </c>
      <c r="R1087">
        <v>1</v>
      </c>
      <c r="S1087">
        <v>0</v>
      </c>
      <c r="T1087" t="s">
        <v>15888</v>
      </c>
      <c r="U1087" t="s">
        <v>15890</v>
      </c>
      <c r="V1087" t="s">
        <v>15891</v>
      </c>
      <c r="W1087" t="s">
        <v>15891</v>
      </c>
      <c r="X1087" t="s">
        <v>15905</v>
      </c>
      <c r="Y1087" t="s">
        <v>15894</v>
      </c>
      <c r="Z1087" t="s">
        <v>15897</v>
      </c>
      <c r="AA1087" t="s">
        <v>15894</v>
      </c>
      <c r="AB1087" t="s">
        <v>3604</v>
      </c>
      <c r="AC1087" t="s">
        <v>3601</v>
      </c>
      <c r="AE1087" t="s">
        <v>3600</v>
      </c>
      <c r="AF1087" t="s">
        <v>3602</v>
      </c>
    </row>
    <row r="1088" spans="1:32" x14ac:dyDescent="0.25">
      <c r="A1088">
        <v>152737</v>
      </c>
      <c r="B1088" t="s">
        <v>6962</v>
      </c>
      <c r="C1088">
        <v>25000000</v>
      </c>
      <c r="D1088">
        <v>74188937</v>
      </c>
      <c r="E1088">
        <v>41634</v>
      </c>
      <c r="F1088">
        <v>20.561682000000001</v>
      </c>
      <c r="G1088">
        <v>121</v>
      </c>
      <c r="H1088">
        <v>6.9</v>
      </c>
      <c r="I1088">
        <v>483</v>
      </c>
      <c r="J1088" t="s">
        <v>23</v>
      </c>
      <c r="K1088" t="s">
        <v>6964</v>
      </c>
      <c r="L1088" t="s">
        <v>37</v>
      </c>
      <c r="M1088" t="s">
        <v>38</v>
      </c>
      <c r="N1088" t="s">
        <v>1692</v>
      </c>
      <c r="O1088" t="s">
        <v>29</v>
      </c>
      <c r="P1088">
        <v>1</v>
      </c>
      <c r="Q1088">
        <v>1</v>
      </c>
      <c r="R1088">
        <v>1</v>
      </c>
      <c r="S1088">
        <v>0</v>
      </c>
      <c r="T1088" t="s">
        <v>15888</v>
      </c>
      <c r="U1088" t="s">
        <v>15891</v>
      </c>
      <c r="V1088" t="s">
        <v>13664</v>
      </c>
      <c r="W1088" t="s">
        <v>15901</v>
      </c>
      <c r="X1088" t="s">
        <v>15891</v>
      </c>
      <c r="Y1088" t="s">
        <v>15896</v>
      </c>
      <c r="Z1088" t="s">
        <v>15912</v>
      </c>
      <c r="AA1088" t="s">
        <v>15915</v>
      </c>
      <c r="AB1088" t="s">
        <v>6965</v>
      </c>
      <c r="AC1088" t="s">
        <v>6962</v>
      </c>
      <c r="AE1088" t="s">
        <v>6961</v>
      </c>
      <c r="AF1088" t="s">
        <v>6963</v>
      </c>
    </row>
    <row r="1089" spans="1:32" x14ac:dyDescent="0.25">
      <c r="A1089">
        <v>323676</v>
      </c>
      <c r="B1089" t="s">
        <v>6269</v>
      </c>
      <c r="C1089">
        <v>29000000</v>
      </c>
      <c r="D1089">
        <v>78636257</v>
      </c>
      <c r="E1089">
        <v>42467</v>
      </c>
      <c r="F1089">
        <v>20.55509</v>
      </c>
      <c r="G1089">
        <v>91</v>
      </c>
      <c r="H1089">
        <v>5.5</v>
      </c>
      <c r="I1089">
        <v>431</v>
      </c>
      <c r="J1089" t="s">
        <v>23</v>
      </c>
      <c r="K1089" t="s">
        <v>1571</v>
      </c>
      <c r="L1089" t="s">
        <v>37</v>
      </c>
      <c r="M1089" t="s">
        <v>38</v>
      </c>
      <c r="N1089" t="s">
        <v>661</v>
      </c>
      <c r="O1089" t="s">
        <v>29</v>
      </c>
      <c r="P1089">
        <v>1</v>
      </c>
      <c r="Q1089">
        <v>1</v>
      </c>
      <c r="R1089">
        <v>1</v>
      </c>
      <c r="S1089">
        <v>1</v>
      </c>
      <c r="T1089" t="s">
        <v>15888</v>
      </c>
      <c r="U1089" t="s">
        <v>15891</v>
      </c>
      <c r="V1089" t="s">
        <v>13664</v>
      </c>
      <c r="W1089" t="s">
        <v>15891</v>
      </c>
      <c r="X1089" t="s">
        <v>15891</v>
      </c>
      <c r="Y1089" t="s">
        <v>15896</v>
      </c>
      <c r="Z1089" t="s">
        <v>15896</v>
      </c>
      <c r="AA1089" t="s">
        <v>15897</v>
      </c>
      <c r="AB1089" t="s">
        <v>6271</v>
      </c>
      <c r="AC1089" t="s">
        <v>6269</v>
      </c>
      <c r="AD1089" t="s">
        <v>6267</v>
      </c>
      <c r="AE1089" t="s">
        <v>6268</v>
      </c>
      <c r="AF1089" t="s">
        <v>6270</v>
      </c>
    </row>
    <row r="1090" spans="1:32" x14ac:dyDescent="0.25">
      <c r="A1090">
        <v>13279</v>
      </c>
      <c r="B1090" t="s">
        <v>7759</v>
      </c>
      <c r="C1090">
        <v>20000000</v>
      </c>
      <c r="D1090">
        <v>27640028</v>
      </c>
      <c r="E1090">
        <v>39710</v>
      </c>
      <c r="F1090">
        <v>20.495749</v>
      </c>
      <c r="G1090">
        <v>110</v>
      </c>
      <c r="H1090">
        <v>5.9</v>
      </c>
      <c r="I1090">
        <v>292</v>
      </c>
      <c r="J1090" t="s">
        <v>23</v>
      </c>
      <c r="K1090" t="s">
        <v>7761</v>
      </c>
      <c r="L1090" t="s">
        <v>37</v>
      </c>
      <c r="M1090" t="s">
        <v>38</v>
      </c>
      <c r="N1090" t="s">
        <v>2719</v>
      </c>
      <c r="O1090" t="s">
        <v>29</v>
      </c>
      <c r="P1090">
        <v>1</v>
      </c>
      <c r="Q1090">
        <v>1</v>
      </c>
      <c r="R1090">
        <v>1</v>
      </c>
      <c r="S1090">
        <v>0</v>
      </c>
      <c r="T1090" t="s">
        <v>15888</v>
      </c>
      <c r="U1090" t="s">
        <v>15891</v>
      </c>
      <c r="V1090" t="s">
        <v>15891</v>
      </c>
      <c r="W1090" t="s">
        <v>15901</v>
      </c>
      <c r="X1090" t="s">
        <v>15905</v>
      </c>
      <c r="Y1090" t="s">
        <v>15897</v>
      </c>
      <c r="Z1090" t="s">
        <v>15911</v>
      </c>
      <c r="AA1090" t="s">
        <v>15915</v>
      </c>
      <c r="AB1090" t="s">
        <v>7762</v>
      </c>
      <c r="AC1090" t="s">
        <v>7759</v>
      </c>
      <c r="AE1090" t="s">
        <v>7758</v>
      </c>
      <c r="AF1090" t="s">
        <v>7760</v>
      </c>
    </row>
    <row r="1091" spans="1:32" hidden="1" x14ac:dyDescent="0.25">
      <c r="A1091">
        <v>205321</v>
      </c>
      <c r="B1091" t="s">
        <v>13274</v>
      </c>
      <c r="C1091">
        <v>1000000</v>
      </c>
      <c r="D1091">
        <v>0</v>
      </c>
      <c r="E1091">
        <v>41466</v>
      </c>
      <c r="F1091">
        <v>20.466432999999999</v>
      </c>
      <c r="G1091">
        <v>86</v>
      </c>
      <c r="H1091">
        <v>3.8</v>
      </c>
      <c r="I1091">
        <v>476</v>
      </c>
      <c r="J1091" t="s">
        <v>23</v>
      </c>
      <c r="K1091" t="s">
        <v>13276</v>
      </c>
      <c r="L1091" t="s">
        <v>37</v>
      </c>
      <c r="M1091" t="s">
        <v>38</v>
      </c>
      <c r="N1091" t="s">
        <v>13271</v>
      </c>
      <c r="O1091" t="s">
        <v>29</v>
      </c>
      <c r="P1091">
        <v>1</v>
      </c>
      <c r="Q1091">
        <v>1</v>
      </c>
      <c r="R1091">
        <v>1</v>
      </c>
      <c r="S1091">
        <v>0</v>
      </c>
      <c r="T1091" t="s">
        <v>15888</v>
      </c>
      <c r="U1091" t="s">
        <v>15891</v>
      </c>
      <c r="V1091" t="s">
        <v>15891</v>
      </c>
      <c r="W1091" t="s">
        <v>15891</v>
      </c>
      <c r="X1091" t="s">
        <v>15891</v>
      </c>
      <c r="Y1091" t="s">
        <v>15897</v>
      </c>
      <c r="Z1091" t="s">
        <v>15897</v>
      </c>
      <c r="AA1091" t="s">
        <v>15897</v>
      </c>
      <c r="AB1091" t="s">
        <v>13277</v>
      </c>
      <c r="AC1091" t="s">
        <v>13274</v>
      </c>
      <c r="AD1091" t="s">
        <v>13272</v>
      </c>
      <c r="AE1091" t="s">
        <v>13273</v>
      </c>
      <c r="AF1091" t="s">
        <v>13275</v>
      </c>
    </row>
    <row r="1092" spans="1:32" x14ac:dyDescent="0.25">
      <c r="A1092">
        <v>12182</v>
      </c>
      <c r="B1092" t="s">
        <v>10620</v>
      </c>
      <c r="C1092">
        <v>9000000</v>
      </c>
      <c r="D1092">
        <v>32973937</v>
      </c>
      <c r="E1092">
        <v>39724</v>
      </c>
      <c r="F1092">
        <v>20.452449000000001</v>
      </c>
      <c r="G1092">
        <v>89</v>
      </c>
      <c r="H1092">
        <v>6.4</v>
      </c>
      <c r="I1092">
        <v>379</v>
      </c>
      <c r="J1092" t="s">
        <v>23</v>
      </c>
      <c r="K1092" t="s">
        <v>10622</v>
      </c>
      <c r="L1092" t="s">
        <v>37</v>
      </c>
      <c r="M1092" t="s">
        <v>38</v>
      </c>
      <c r="N1092" t="s">
        <v>4623</v>
      </c>
      <c r="O1092" t="s">
        <v>29</v>
      </c>
      <c r="P1092">
        <v>1</v>
      </c>
      <c r="Q1092">
        <v>1</v>
      </c>
      <c r="R1092">
        <v>1</v>
      </c>
      <c r="S1092">
        <v>0</v>
      </c>
      <c r="T1092" t="s">
        <v>15888</v>
      </c>
      <c r="U1092" t="s">
        <v>15891</v>
      </c>
      <c r="V1092" t="s">
        <v>13664</v>
      </c>
      <c r="W1092" t="s">
        <v>15891</v>
      </c>
      <c r="X1092" t="s">
        <v>15891</v>
      </c>
      <c r="Y1092" t="s">
        <v>15896</v>
      </c>
      <c r="Z1092" t="s">
        <v>15896</v>
      </c>
      <c r="AA1092" t="s">
        <v>15897</v>
      </c>
      <c r="AB1092" t="s">
        <v>10623</v>
      </c>
      <c r="AC1092" t="s">
        <v>10620</v>
      </c>
      <c r="AE1092" t="s">
        <v>10619</v>
      </c>
      <c r="AF1092" t="s">
        <v>10621</v>
      </c>
    </row>
    <row r="1093" spans="1:32" hidden="1" x14ac:dyDescent="0.25">
      <c r="A1093">
        <v>86331</v>
      </c>
      <c r="B1093" t="s">
        <v>14640</v>
      </c>
      <c r="C1093">
        <v>1344000</v>
      </c>
      <c r="D1093">
        <v>0</v>
      </c>
      <c r="E1093">
        <v>40800</v>
      </c>
      <c r="F1093">
        <v>20.422246000000001</v>
      </c>
      <c r="G1093">
        <v>103</v>
      </c>
      <c r="H1093">
        <v>4.0999999999999996</v>
      </c>
      <c r="I1093">
        <v>140</v>
      </c>
      <c r="J1093" t="s">
        <v>967</v>
      </c>
      <c r="K1093" t="s">
        <v>14642</v>
      </c>
      <c r="L1093" t="s">
        <v>1278</v>
      </c>
      <c r="M1093" t="s">
        <v>487</v>
      </c>
      <c r="N1093" t="s">
        <v>231</v>
      </c>
      <c r="O1093" t="s">
        <v>29</v>
      </c>
      <c r="P1093">
        <v>0</v>
      </c>
      <c r="Q1093">
        <v>1</v>
      </c>
      <c r="R1093">
        <v>1</v>
      </c>
      <c r="S1093">
        <v>0</v>
      </c>
      <c r="T1093" t="s">
        <v>15888</v>
      </c>
      <c r="U1093" t="s">
        <v>15891</v>
      </c>
      <c r="V1093" t="s">
        <v>15891</v>
      </c>
      <c r="W1093" t="s">
        <v>15901</v>
      </c>
      <c r="X1093" t="s">
        <v>15891</v>
      </c>
      <c r="Y1093" t="s">
        <v>15897</v>
      </c>
      <c r="Z1093" t="s">
        <v>15911</v>
      </c>
      <c r="AA1093" t="s">
        <v>15915</v>
      </c>
      <c r="AC1093" t="s">
        <v>14643</v>
      </c>
      <c r="AE1093" t="s">
        <v>14639</v>
      </c>
      <c r="AF1093" t="s">
        <v>14641</v>
      </c>
    </row>
    <row r="1094" spans="1:32" x14ac:dyDescent="0.25">
      <c r="A1094">
        <v>2196</v>
      </c>
      <c r="B1094" t="s">
        <v>7554</v>
      </c>
      <c r="C1094">
        <v>9000000</v>
      </c>
      <c r="D1094">
        <v>46</v>
      </c>
      <c r="E1094">
        <v>39122</v>
      </c>
      <c r="F1094">
        <v>20.410354000000002</v>
      </c>
      <c r="G1094">
        <v>90</v>
      </c>
      <c r="H1094">
        <v>6.9</v>
      </c>
      <c r="I1094">
        <v>497</v>
      </c>
      <c r="J1094" t="s">
        <v>23</v>
      </c>
      <c r="K1094" t="s">
        <v>7556</v>
      </c>
      <c r="L1094" t="s">
        <v>2620</v>
      </c>
      <c r="M1094" t="s">
        <v>38</v>
      </c>
      <c r="N1094" t="s">
        <v>1692</v>
      </c>
      <c r="O1094" t="s">
        <v>29</v>
      </c>
      <c r="P1094">
        <v>1</v>
      </c>
      <c r="Q1094">
        <v>1</v>
      </c>
      <c r="R1094">
        <v>1</v>
      </c>
      <c r="S1094">
        <v>0</v>
      </c>
      <c r="T1094" t="s">
        <v>15888</v>
      </c>
      <c r="U1094" t="s">
        <v>15891</v>
      </c>
      <c r="V1094" t="s">
        <v>13664</v>
      </c>
      <c r="W1094" t="s">
        <v>15901</v>
      </c>
      <c r="X1094" t="s">
        <v>15891</v>
      </c>
      <c r="Y1094" t="s">
        <v>15896</v>
      </c>
      <c r="Z1094" t="s">
        <v>15912</v>
      </c>
      <c r="AA1094" t="s">
        <v>15915</v>
      </c>
      <c r="AB1094" t="s">
        <v>7557</v>
      </c>
      <c r="AC1094" t="s">
        <v>7554</v>
      </c>
      <c r="AD1094" t="s">
        <v>7552</v>
      </c>
      <c r="AE1094" t="s">
        <v>7553</v>
      </c>
      <c r="AF1094" t="s">
        <v>7555</v>
      </c>
    </row>
    <row r="1095" spans="1:32" x14ac:dyDescent="0.25">
      <c r="A1095">
        <v>13342</v>
      </c>
      <c r="B1095" t="s">
        <v>12827</v>
      </c>
      <c r="C1095">
        <v>4500000</v>
      </c>
      <c r="D1095">
        <v>27092880</v>
      </c>
      <c r="E1095">
        <v>30176</v>
      </c>
      <c r="F1095">
        <v>20.403344000000001</v>
      </c>
      <c r="G1095">
        <v>90</v>
      </c>
      <c r="H1095">
        <v>7</v>
      </c>
      <c r="I1095">
        <v>322</v>
      </c>
      <c r="J1095" t="s">
        <v>23</v>
      </c>
      <c r="K1095" t="s">
        <v>12829</v>
      </c>
      <c r="L1095" t="s">
        <v>37</v>
      </c>
      <c r="M1095" t="s">
        <v>38</v>
      </c>
      <c r="N1095" t="s">
        <v>661</v>
      </c>
      <c r="O1095" t="s">
        <v>29</v>
      </c>
      <c r="P1095">
        <v>1</v>
      </c>
      <c r="Q1095">
        <v>1</v>
      </c>
      <c r="R1095">
        <v>1</v>
      </c>
      <c r="S1095">
        <v>1</v>
      </c>
      <c r="T1095" t="s">
        <v>15888</v>
      </c>
      <c r="U1095" t="s">
        <v>15891</v>
      </c>
      <c r="V1095" t="s">
        <v>13664</v>
      </c>
      <c r="W1095" t="s">
        <v>15891</v>
      </c>
      <c r="X1095" t="s">
        <v>15891</v>
      </c>
      <c r="Y1095" t="s">
        <v>15896</v>
      </c>
      <c r="Z1095" t="s">
        <v>15896</v>
      </c>
      <c r="AA1095" t="s">
        <v>15897</v>
      </c>
      <c r="AB1095" t="s">
        <v>12830</v>
      </c>
      <c r="AC1095" t="s">
        <v>12827</v>
      </c>
      <c r="AE1095" t="s">
        <v>12826</v>
      </c>
      <c r="AF1095" t="s">
        <v>12828</v>
      </c>
    </row>
    <row r="1096" spans="1:32" x14ac:dyDescent="0.25">
      <c r="A1096">
        <v>985</v>
      </c>
      <c r="B1096" t="s">
        <v>15682</v>
      </c>
      <c r="C1096">
        <v>10000</v>
      </c>
      <c r="D1096">
        <v>7000000</v>
      </c>
      <c r="E1096">
        <v>28203</v>
      </c>
      <c r="F1096">
        <v>20.399578000000002</v>
      </c>
      <c r="G1096">
        <v>89</v>
      </c>
      <c r="H1096">
        <v>7.5</v>
      </c>
      <c r="I1096">
        <v>485</v>
      </c>
      <c r="J1096" t="s">
        <v>23</v>
      </c>
      <c r="K1096" t="s">
        <v>15684</v>
      </c>
      <c r="L1096" t="s">
        <v>37</v>
      </c>
      <c r="M1096" t="s">
        <v>38</v>
      </c>
      <c r="N1096" t="s">
        <v>15680</v>
      </c>
      <c r="O1096" t="s">
        <v>29</v>
      </c>
      <c r="P1096">
        <v>1</v>
      </c>
      <c r="Q1096">
        <v>1</v>
      </c>
      <c r="R1096">
        <v>1</v>
      </c>
      <c r="S1096">
        <v>0</v>
      </c>
      <c r="T1096" t="s">
        <v>15888</v>
      </c>
      <c r="U1096" t="s">
        <v>15891</v>
      </c>
      <c r="V1096" t="s">
        <v>15891</v>
      </c>
      <c r="W1096" t="s">
        <v>15901</v>
      </c>
      <c r="X1096" t="s">
        <v>15891</v>
      </c>
      <c r="Y1096" t="s">
        <v>15897</v>
      </c>
      <c r="Z1096" t="s">
        <v>15911</v>
      </c>
      <c r="AA1096" t="s">
        <v>15915</v>
      </c>
      <c r="AB1096" t="s">
        <v>15685</v>
      </c>
      <c r="AC1096" t="s">
        <v>15682</v>
      </c>
      <c r="AE1096" t="s">
        <v>15681</v>
      </c>
      <c r="AF1096" t="s">
        <v>15683</v>
      </c>
    </row>
    <row r="1097" spans="1:32" hidden="1" x14ac:dyDescent="0.25">
      <c r="A1097">
        <v>9378</v>
      </c>
      <c r="B1097" t="s">
        <v>8290</v>
      </c>
      <c r="C1097">
        <v>0</v>
      </c>
      <c r="D1097">
        <v>0</v>
      </c>
      <c r="E1097">
        <v>37190</v>
      </c>
      <c r="F1097">
        <v>20.392858</v>
      </c>
      <c r="G1097">
        <v>91</v>
      </c>
      <c r="H1097">
        <v>5.4</v>
      </c>
      <c r="I1097">
        <v>440</v>
      </c>
      <c r="J1097" t="s">
        <v>23</v>
      </c>
      <c r="K1097" t="s">
        <v>8292</v>
      </c>
      <c r="L1097" t="s">
        <v>277</v>
      </c>
      <c r="M1097" t="s">
        <v>38</v>
      </c>
      <c r="N1097" t="s">
        <v>2560</v>
      </c>
      <c r="O1097" t="s">
        <v>29</v>
      </c>
      <c r="P1097">
        <v>1</v>
      </c>
      <c r="Q1097">
        <v>2</v>
      </c>
      <c r="R1097">
        <v>1</v>
      </c>
      <c r="S1097">
        <v>1</v>
      </c>
      <c r="T1097" t="s">
        <v>15888</v>
      </c>
      <c r="U1097" t="s">
        <v>15891</v>
      </c>
      <c r="V1097" t="s">
        <v>15891</v>
      </c>
      <c r="W1097" t="s">
        <v>15891</v>
      </c>
      <c r="X1097" t="s">
        <v>15905</v>
      </c>
      <c r="Y1097" t="s">
        <v>15897</v>
      </c>
      <c r="Z1097" t="s">
        <v>15897</v>
      </c>
      <c r="AA1097" t="s">
        <v>15897</v>
      </c>
      <c r="AB1097" t="s">
        <v>8293</v>
      </c>
      <c r="AC1097" t="s">
        <v>8290</v>
      </c>
      <c r="AE1097" t="s">
        <v>8289</v>
      </c>
      <c r="AF1097" t="s">
        <v>8291</v>
      </c>
    </row>
    <row r="1098" spans="1:32" x14ac:dyDescent="0.25">
      <c r="A1098">
        <v>11866</v>
      </c>
      <c r="B1098" t="s">
        <v>2123</v>
      </c>
      <c r="C1098">
        <v>45000000</v>
      </c>
      <c r="D1098">
        <v>21009180</v>
      </c>
      <c r="E1098">
        <v>38338</v>
      </c>
      <c r="F1098">
        <v>20.374307999999999</v>
      </c>
      <c r="G1098">
        <v>113</v>
      </c>
      <c r="H1098">
        <v>5.7</v>
      </c>
      <c r="I1098">
        <v>276</v>
      </c>
      <c r="J1098" t="s">
        <v>23</v>
      </c>
      <c r="K1098" t="s">
        <v>2125</v>
      </c>
      <c r="L1098" t="s">
        <v>37</v>
      </c>
      <c r="M1098" t="s">
        <v>38</v>
      </c>
      <c r="N1098" t="s">
        <v>2121</v>
      </c>
      <c r="O1098" t="s">
        <v>29</v>
      </c>
      <c r="P1098">
        <v>1</v>
      </c>
      <c r="Q1098">
        <v>1</v>
      </c>
      <c r="R1098">
        <v>1</v>
      </c>
      <c r="S1098">
        <v>1</v>
      </c>
      <c r="T1098" t="s">
        <v>15888</v>
      </c>
      <c r="U1098" t="s">
        <v>15890</v>
      </c>
      <c r="V1098" t="s">
        <v>15891</v>
      </c>
      <c r="W1098" t="s">
        <v>15901</v>
      </c>
      <c r="X1098" t="s">
        <v>15905</v>
      </c>
      <c r="Y1098" t="s">
        <v>15894</v>
      </c>
      <c r="Z1098" t="s">
        <v>15911</v>
      </c>
      <c r="AA1098" t="s">
        <v>15914</v>
      </c>
      <c r="AB1098" t="s">
        <v>2126</v>
      </c>
      <c r="AC1098" t="s">
        <v>2123</v>
      </c>
      <c r="AE1098" t="s">
        <v>2122</v>
      </c>
      <c r="AF1098" t="s">
        <v>2124</v>
      </c>
    </row>
    <row r="1099" spans="1:32" hidden="1" x14ac:dyDescent="0.25">
      <c r="A1099">
        <v>13510</v>
      </c>
      <c r="B1099" t="s">
        <v>14151</v>
      </c>
      <c r="C1099">
        <v>0</v>
      </c>
      <c r="D1099">
        <v>3983997</v>
      </c>
      <c r="E1099">
        <v>39703</v>
      </c>
      <c r="F1099">
        <v>20.362373000000002</v>
      </c>
      <c r="G1099">
        <v>91</v>
      </c>
      <c r="H1099">
        <v>6.7</v>
      </c>
      <c r="I1099">
        <v>406</v>
      </c>
      <c r="J1099" t="s">
        <v>23</v>
      </c>
      <c r="K1099" t="s">
        <v>14153</v>
      </c>
      <c r="L1099" t="s">
        <v>2620</v>
      </c>
      <c r="M1099" t="s">
        <v>38</v>
      </c>
      <c r="N1099" t="s">
        <v>2560</v>
      </c>
      <c r="O1099" t="s">
        <v>29</v>
      </c>
      <c r="P1099">
        <v>1</v>
      </c>
      <c r="Q1099">
        <v>1</v>
      </c>
      <c r="R1099">
        <v>1</v>
      </c>
      <c r="S1099">
        <v>0</v>
      </c>
      <c r="T1099" t="s">
        <v>15888</v>
      </c>
      <c r="U1099" t="s">
        <v>15891</v>
      </c>
      <c r="V1099" t="s">
        <v>15891</v>
      </c>
      <c r="W1099" t="s">
        <v>15891</v>
      </c>
      <c r="X1099" t="s">
        <v>15905</v>
      </c>
      <c r="Y1099" t="s">
        <v>15897</v>
      </c>
      <c r="Z1099" t="s">
        <v>15897</v>
      </c>
      <c r="AA1099" t="s">
        <v>15897</v>
      </c>
      <c r="AB1099" t="s">
        <v>14154</v>
      </c>
      <c r="AC1099" t="s">
        <v>14151</v>
      </c>
      <c r="AE1099" t="s">
        <v>14150</v>
      </c>
      <c r="AF1099" t="s">
        <v>14152</v>
      </c>
    </row>
    <row r="1100" spans="1:32" x14ac:dyDescent="0.25">
      <c r="A1100">
        <v>4148</v>
      </c>
      <c r="B1100" t="s">
        <v>4077</v>
      </c>
      <c r="C1100">
        <v>35000000</v>
      </c>
      <c r="D1100">
        <v>75225693</v>
      </c>
      <c r="E1100">
        <v>39801</v>
      </c>
      <c r="F1100">
        <v>20.360548999999999</v>
      </c>
      <c r="G1100">
        <v>119</v>
      </c>
      <c r="H1100">
        <v>6.7</v>
      </c>
      <c r="I1100">
        <v>796</v>
      </c>
      <c r="J1100" t="s">
        <v>23</v>
      </c>
      <c r="K1100" t="s">
        <v>4079</v>
      </c>
      <c r="L1100" t="s">
        <v>41</v>
      </c>
      <c r="M1100" t="s">
        <v>38</v>
      </c>
      <c r="N1100" t="s">
        <v>231</v>
      </c>
      <c r="O1100" t="s">
        <v>29</v>
      </c>
      <c r="P1100">
        <v>1</v>
      </c>
      <c r="Q1100">
        <v>2</v>
      </c>
      <c r="R1100">
        <v>1</v>
      </c>
      <c r="S1100">
        <v>0</v>
      </c>
      <c r="T1100" t="s">
        <v>15888</v>
      </c>
      <c r="U1100" t="s">
        <v>15891</v>
      </c>
      <c r="V1100" t="s">
        <v>15891</v>
      </c>
      <c r="W1100" t="s">
        <v>15901</v>
      </c>
      <c r="X1100" t="s">
        <v>15891</v>
      </c>
      <c r="Y1100" t="s">
        <v>15897</v>
      </c>
      <c r="Z1100" t="s">
        <v>15911</v>
      </c>
      <c r="AA1100" t="s">
        <v>15915</v>
      </c>
      <c r="AB1100" t="s">
        <v>4080</v>
      </c>
      <c r="AC1100" t="s">
        <v>4077</v>
      </c>
      <c r="AE1100" t="s">
        <v>4076</v>
      </c>
      <c r="AF1100" t="s">
        <v>4078</v>
      </c>
    </row>
    <row r="1101" spans="1:32" x14ac:dyDescent="0.25">
      <c r="A1101">
        <v>59861</v>
      </c>
      <c r="B1101" t="s">
        <v>6021</v>
      </c>
      <c r="C1101">
        <v>30000000</v>
      </c>
      <c r="D1101">
        <v>36160375</v>
      </c>
      <c r="E1101">
        <v>40724</v>
      </c>
      <c r="F1101">
        <v>20.355457999999999</v>
      </c>
      <c r="G1101">
        <v>98</v>
      </c>
      <c r="H1101">
        <v>5.7</v>
      </c>
      <c r="I1101">
        <v>359</v>
      </c>
      <c r="J1101" t="s">
        <v>23</v>
      </c>
      <c r="K1101" t="s">
        <v>6023</v>
      </c>
      <c r="L1101" t="s">
        <v>37</v>
      </c>
      <c r="M1101" t="s">
        <v>38</v>
      </c>
      <c r="N1101" t="s">
        <v>1719</v>
      </c>
      <c r="O1101" t="s">
        <v>29</v>
      </c>
      <c r="P1101">
        <v>1</v>
      </c>
      <c r="Q1101">
        <v>1</v>
      </c>
      <c r="R1101">
        <v>1</v>
      </c>
      <c r="S1101">
        <v>1</v>
      </c>
      <c r="T1101" t="s">
        <v>15888</v>
      </c>
      <c r="U1101" t="s">
        <v>15891</v>
      </c>
      <c r="V1101" t="s">
        <v>13664</v>
      </c>
      <c r="W1101" t="s">
        <v>15901</v>
      </c>
      <c r="X1101" t="s">
        <v>15891</v>
      </c>
      <c r="Y1101" t="s">
        <v>15896</v>
      </c>
      <c r="Z1101" t="s">
        <v>15912</v>
      </c>
      <c r="AA1101" t="s">
        <v>15915</v>
      </c>
      <c r="AB1101" t="s">
        <v>6024</v>
      </c>
      <c r="AC1101" t="s">
        <v>6021</v>
      </c>
      <c r="AD1101" t="s">
        <v>6019</v>
      </c>
      <c r="AE1101" t="s">
        <v>6020</v>
      </c>
      <c r="AF1101" t="s">
        <v>6022</v>
      </c>
    </row>
    <row r="1102" spans="1:32" x14ac:dyDescent="0.25">
      <c r="A1102">
        <v>8963</v>
      </c>
      <c r="B1102" t="s">
        <v>3107</v>
      </c>
      <c r="C1102">
        <v>53000000</v>
      </c>
      <c r="D1102">
        <v>157387195</v>
      </c>
      <c r="E1102">
        <v>34831</v>
      </c>
      <c r="F1102">
        <v>20.334629</v>
      </c>
      <c r="G1102">
        <v>116</v>
      </c>
      <c r="H1102">
        <v>7</v>
      </c>
      <c r="I1102">
        <v>498</v>
      </c>
      <c r="J1102" t="s">
        <v>23</v>
      </c>
      <c r="K1102" t="s">
        <v>1999</v>
      </c>
      <c r="L1102" t="s">
        <v>37</v>
      </c>
      <c r="M1102" t="s">
        <v>38</v>
      </c>
      <c r="N1102" t="s">
        <v>1586</v>
      </c>
      <c r="O1102" t="s">
        <v>29</v>
      </c>
      <c r="P1102">
        <v>1</v>
      </c>
      <c r="Q1102">
        <v>1</v>
      </c>
      <c r="R1102">
        <v>1</v>
      </c>
      <c r="S1102">
        <v>0</v>
      </c>
      <c r="T1102" t="s">
        <v>15888</v>
      </c>
      <c r="U1102" t="s">
        <v>15890</v>
      </c>
      <c r="V1102" t="s">
        <v>15891</v>
      </c>
      <c r="W1102" t="s">
        <v>15901</v>
      </c>
      <c r="X1102" t="s">
        <v>15905</v>
      </c>
      <c r="Y1102" t="s">
        <v>15894</v>
      </c>
      <c r="Z1102" t="s">
        <v>15911</v>
      </c>
      <c r="AA1102" t="s">
        <v>15914</v>
      </c>
      <c r="AB1102" t="s">
        <v>3109</v>
      </c>
      <c r="AC1102" t="s">
        <v>3107</v>
      </c>
      <c r="AE1102" t="s">
        <v>3106</v>
      </c>
      <c r="AF1102" t="s">
        <v>3108</v>
      </c>
    </row>
    <row r="1103" spans="1:32" x14ac:dyDescent="0.25">
      <c r="A1103">
        <v>306</v>
      </c>
      <c r="B1103" t="s">
        <v>3606</v>
      </c>
      <c r="C1103">
        <v>50000000</v>
      </c>
      <c r="D1103">
        <v>119208989</v>
      </c>
      <c r="E1103">
        <v>34478</v>
      </c>
      <c r="F1103">
        <v>20.333953000000001</v>
      </c>
      <c r="G1103">
        <v>104</v>
      </c>
      <c r="H1103">
        <v>5.5</v>
      </c>
      <c r="I1103">
        <v>434</v>
      </c>
      <c r="J1103" t="s">
        <v>23</v>
      </c>
      <c r="K1103" t="s">
        <v>3608</v>
      </c>
      <c r="L1103" t="s">
        <v>37</v>
      </c>
      <c r="M1103" t="s">
        <v>38</v>
      </c>
      <c r="N1103" t="s">
        <v>1156</v>
      </c>
      <c r="O1103" t="s">
        <v>29</v>
      </c>
      <c r="P1103">
        <v>1</v>
      </c>
      <c r="Q1103">
        <v>1</v>
      </c>
      <c r="R1103">
        <v>1</v>
      </c>
      <c r="S1103">
        <v>1</v>
      </c>
      <c r="T1103" t="s">
        <v>15888</v>
      </c>
      <c r="U1103" t="s">
        <v>15890</v>
      </c>
      <c r="V1103" t="s">
        <v>13664</v>
      </c>
      <c r="W1103" t="s">
        <v>15891</v>
      </c>
      <c r="X1103" t="s">
        <v>15891</v>
      </c>
      <c r="Y1103" t="s">
        <v>15895</v>
      </c>
      <c r="Z1103" t="s">
        <v>15896</v>
      </c>
      <c r="AA1103" t="s">
        <v>15894</v>
      </c>
      <c r="AC1103" t="s">
        <v>3606</v>
      </c>
      <c r="AE1103" t="s">
        <v>3605</v>
      </c>
      <c r="AF1103" t="s">
        <v>3607</v>
      </c>
    </row>
    <row r="1104" spans="1:32" x14ac:dyDescent="0.25">
      <c r="A1104">
        <v>82990</v>
      </c>
      <c r="B1104" t="s">
        <v>12390</v>
      </c>
      <c r="C1104">
        <v>5000000</v>
      </c>
      <c r="D1104">
        <v>142817992</v>
      </c>
      <c r="E1104">
        <v>41199</v>
      </c>
      <c r="F1104">
        <v>20.326336999999999</v>
      </c>
      <c r="G1104">
        <v>95</v>
      </c>
      <c r="H1104">
        <v>5.2</v>
      </c>
      <c r="I1104">
        <v>563</v>
      </c>
      <c r="J1104" t="s">
        <v>23</v>
      </c>
      <c r="K1104" t="s">
        <v>12377</v>
      </c>
      <c r="L1104" t="s">
        <v>37</v>
      </c>
      <c r="M1104" t="s">
        <v>38</v>
      </c>
      <c r="N1104" t="s">
        <v>3816</v>
      </c>
      <c r="O1104" t="s">
        <v>29</v>
      </c>
      <c r="P1104">
        <v>1</v>
      </c>
      <c r="Q1104">
        <v>1</v>
      </c>
      <c r="R1104">
        <v>1</v>
      </c>
      <c r="S1104">
        <v>1</v>
      </c>
      <c r="T1104" t="s">
        <v>15888</v>
      </c>
      <c r="U1104" t="s">
        <v>15891</v>
      </c>
      <c r="V1104" t="s">
        <v>15891</v>
      </c>
      <c r="W1104" t="s">
        <v>15891</v>
      </c>
      <c r="X1104" t="s">
        <v>15891</v>
      </c>
      <c r="Y1104" t="s">
        <v>15897</v>
      </c>
      <c r="Z1104" t="s">
        <v>15897</v>
      </c>
      <c r="AA1104" t="s">
        <v>15897</v>
      </c>
      <c r="AB1104" t="s">
        <v>12392</v>
      </c>
      <c r="AC1104" t="s">
        <v>12390</v>
      </c>
      <c r="AE1104" t="s">
        <v>12389</v>
      </c>
      <c r="AF1104" t="s">
        <v>12391</v>
      </c>
    </row>
    <row r="1105" spans="1:32" x14ac:dyDescent="0.25">
      <c r="A1105">
        <v>10316</v>
      </c>
      <c r="B1105" t="s">
        <v>7313</v>
      </c>
      <c r="C1105">
        <v>12500000</v>
      </c>
      <c r="D1105">
        <v>75993061</v>
      </c>
      <c r="E1105">
        <v>40810</v>
      </c>
      <c r="F1105">
        <v>20.317468999999999</v>
      </c>
      <c r="G1105">
        <v>101</v>
      </c>
      <c r="H1105">
        <v>6.5</v>
      </c>
      <c r="I1105">
        <v>910</v>
      </c>
      <c r="J1105" t="s">
        <v>23</v>
      </c>
      <c r="K1105" t="s">
        <v>7315</v>
      </c>
      <c r="L1105" t="s">
        <v>37</v>
      </c>
      <c r="M1105" t="s">
        <v>38</v>
      </c>
      <c r="N1105" t="s">
        <v>786</v>
      </c>
      <c r="O1105" t="s">
        <v>29</v>
      </c>
      <c r="P1105">
        <v>1</v>
      </c>
      <c r="Q1105">
        <v>1</v>
      </c>
      <c r="R1105">
        <v>1</v>
      </c>
      <c r="S1105">
        <v>0</v>
      </c>
      <c r="T1105" t="s">
        <v>15888</v>
      </c>
      <c r="U1105" t="s">
        <v>15891</v>
      </c>
      <c r="V1105" t="s">
        <v>15891</v>
      </c>
      <c r="W1105" t="s">
        <v>15901</v>
      </c>
      <c r="X1105" t="s">
        <v>15891</v>
      </c>
      <c r="Y1105" t="s">
        <v>15897</v>
      </c>
      <c r="Z1105" t="s">
        <v>15911</v>
      </c>
      <c r="AA1105" t="s">
        <v>15915</v>
      </c>
      <c r="AB1105" t="s">
        <v>7316</v>
      </c>
      <c r="AC1105" t="s">
        <v>7313</v>
      </c>
      <c r="AD1105" t="s">
        <v>7311</v>
      </c>
      <c r="AE1105" t="s">
        <v>7312</v>
      </c>
      <c r="AF1105" t="s">
        <v>7314</v>
      </c>
    </row>
    <row r="1106" spans="1:32" x14ac:dyDescent="0.25">
      <c r="A1106">
        <v>239678</v>
      </c>
      <c r="B1106" t="s">
        <v>7801</v>
      </c>
      <c r="C1106">
        <v>19800000</v>
      </c>
      <c r="D1106">
        <v>41296320</v>
      </c>
      <c r="E1106">
        <v>41892</v>
      </c>
      <c r="F1106">
        <v>20.311684</v>
      </c>
      <c r="G1106">
        <v>103</v>
      </c>
      <c r="H1106">
        <v>6.5</v>
      </c>
      <c r="I1106">
        <v>505</v>
      </c>
      <c r="J1106" t="s">
        <v>23</v>
      </c>
      <c r="K1106" t="s">
        <v>7803</v>
      </c>
      <c r="L1106" t="s">
        <v>37</v>
      </c>
      <c r="M1106" t="s">
        <v>38</v>
      </c>
      <c r="N1106" t="s">
        <v>2804</v>
      </c>
      <c r="O1106" t="s">
        <v>29</v>
      </c>
      <c r="P1106">
        <v>1</v>
      </c>
      <c r="Q1106">
        <v>1</v>
      </c>
      <c r="R1106">
        <v>1</v>
      </c>
      <c r="S1106">
        <v>1</v>
      </c>
      <c r="T1106" t="s">
        <v>15888</v>
      </c>
      <c r="U1106" t="s">
        <v>15891</v>
      </c>
      <c r="V1106" t="s">
        <v>13664</v>
      </c>
      <c r="W1106" t="s">
        <v>15901</v>
      </c>
      <c r="X1106" t="s">
        <v>15891</v>
      </c>
      <c r="Y1106" t="s">
        <v>15896</v>
      </c>
      <c r="Z1106" t="s">
        <v>15912</v>
      </c>
      <c r="AA1106" t="s">
        <v>15915</v>
      </c>
      <c r="AB1106" t="s">
        <v>7804</v>
      </c>
      <c r="AC1106" t="s">
        <v>7801</v>
      </c>
      <c r="AE1106" t="s">
        <v>7800</v>
      </c>
      <c r="AF1106" t="s">
        <v>7802</v>
      </c>
    </row>
    <row r="1107" spans="1:32" x14ac:dyDescent="0.25">
      <c r="A1107">
        <v>243940</v>
      </c>
      <c r="B1107" t="s">
        <v>12427</v>
      </c>
      <c r="C1107">
        <v>3300000</v>
      </c>
      <c r="D1107">
        <v>64110728</v>
      </c>
      <c r="E1107">
        <v>42033</v>
      </c>
      <c r="F1107">
        <v>20.304234999999998</v>
      </c>
      <c r="G1107">
        <v>83</v>
      </c>
      <c r="H1107">
        <v>5.0999999999999996</v>
      </c>
      <c r="I1107">
        <v>505</v>
      </c>
      <c r="J1107" t="s">
        <v>23</v>
      </c>
      <c r="K1107" t="s">
        <v>12429</v>
      </c>
      <c r="L1107" t="s">
        <v>37</v>
      </c>
      <c r="M1107" t="s">
        <v>38</v>
      </c>
      <c r="N1107" t="s">
        <v>6385</v>
      </c>
      <c r="O1107" t="s">
        <v>29</v>
      </c>
      <c r="P1107">
        <v>1</v>
      </c>
      <c r="Q1107">
        <v>1</v>
      </c>
      <c r="R1107">
        <v>1</v>
      </c>
      <c r="S1107">
        <v>0</v>
      </c>
      <c r="T1107" t="s">
        <v>15888</v>
      </c>
      <c r="U1107" t="s">
        <v>15891</v>
      </c>
      <c r="V1107" t="s">
        <v>15891</v>
      </c>
      <c r="W1107" t="s">
        <v>15891</v>
      </c>
      <c r="X1107" t="s">
        <v>15905</v>
      </c>
      <c r="Y1107" t="s">
        <v>15897</v>
      </c>
      <c r="Z1107" t="s">
        <v>15897</v>
      </c>
      <c r="AA1107" t="s">
        <v>15897</v>
      </c>
      <c r="AB1107" t="s">
        <v>12430</v>
      </c>
      <c r="AC1107" t="s">
        <v>12427</v>
      </c>
      <c r="AD1107" t="s">
        <v>12425</v>
      </c>
      <c r="AE1107" t="s">
        <v>12426</v>
      </c>
      <c r="AF1107" t="s">
        <v>12428</v>
      </c>
    </row>
    <row r="1108" spans="1:32" x14ac:dyDescent="0.25">
      <c r="A1108">
        <v>9327</v>
      </c>
      <c r="B1108" t="s">
        <v>3070</v>
      </c>
      <c r="C1108">
        <v>54000000</v>
      </c>
      <c r="D1108">
        <v>128769345</v>
      </c>
      <c r="E1108">
        <v>35242</v>
      </c>
      <c r="F1108">
        <v>20.281189999999999</v>
      </c>
      <c r="G1108">
        <v>95</v>
      </c>
      <c r="H1108">
        <v>5.4</v>
      </c>
      <c r="I1108">
        <v>702</v>
      </c>
      <c r="J1108" t="s">
        <v>23</v>
      </c>
      <c r="K1108" t="s">
        <v>873</v>
      </c>
      <c r="L1108" t="s">
        <v>37</v>
      </c>
      <c r="M1108" t="s">
        <v>38</v>
      </c>
      <c r="N1108" t="s">
        <v>1605</v>
      </c>
      <c r="O1108" t="s">
        <v>29</v>
      </c>
      <c r="P1108">
        <v>1</v>
      </c>
      <c r="Q1108">
        <v>1</v>
      </c>
      <c r="R1108">
        <v>1</v>
      </c>
      <c r="S1108">
        <v>1</v>
      </c>
      <c r="T1108" t="s">
        <v>15888</v>
      </c>
      <c r="U1108" t="s">
        <v>15891</v>
      </c>
      <c r="V1108" t="s">
        <v>13664</v>
      </c>
      <c r="W1108" t="s">
        <v>15891</v>
      </c>
      <c r="X1108" t="s">
        <v>15891</v>
      </c>
      <c r="Y1108" t="s">
        <v>15896</v>
      </c>
      <c r="Z1108" t="s">
        <v>15896</v>
      </c>
      <c r="AA1108" t="s">
        <v>15897</v>
      </c>
      <c r="AB1108" t="s">
        <v>3072</v>
      </c>
      <c r="AC1108" t="s">
        <v>3070</v>
      </c>
      <c r="AE1108" t="s">
        <v>3069</v>
      </c>
      <c r="AF1108" t="s">
        <v>3071</v>
      </c>
    </row>
    <row r="1109" spans="1:32" hidden="1" x14ac:dyDescent="0.25">
      <c r="A1109">
        <v>29917</v>
      </c>
      <c r="B1109" t="s">
        <v>15489</v>
      </c>
      <c r="C1109">
        <v>0</v>
      </c>
      <c r="D1109">
        <v>0</v>
      </c>
      <c r="E1109">
        <v>39983</v>
      </c>
      <c r="F1109">
        <v>20.265518</v>
      </c>
      <c r="G1109">
        <v>101</v>
      </c>
      <c r="H1109">
        <v>6.6</v>
      </c>
      <c r="I1109">
        <v>523</v>
      </c>
      <c r="J1109" t="s">
        <v>23</v>
      </c>
      <c r="K1109" t="s">
        <v>15491</v>
      </c>
      <c r="L1109" t="s">
        <v>2620</v>
      </c>
      <c r="M1109" t="s">
        <v>15492</v>
      </c>
      <c r="N1109" t="s">
        <v>561</v>
      </c>
      <c r="O1109" t="s">
        <v>29</v>
      </c>
      <c r="P1109">
        <v>1</v>
      </c>
      <c r="Q1109">
        <v>1</v>
      </c>
      <c r="R1109">
        <v>3</v>
      </c>
      <c r="S1109">
        <v>0</v>
      </c>
      <c r="T1109" t="s">
        <v>15888</v>
      </c>
      <c r="U1109" t="s">
        <v>15891</v>
      </c>
      <c r="V1109" t="s">
        <v>15891</v>
      </c>
      <c r="W1109" t="s">
        <v>15891</v>
      </c>
      <c r="X1109" t="s">
        <v>15905</v>
      </c>
      <c r="Y1109" t="s">
        <v>15897</v>
      </c>
      <c r="Z1109" t="s">
        <v>15897</v>
      </c>
      <c r="AA1109" t="s">
        <v>15897</v>
      </c>
      <c r="AB1109" t="s">
        <v>15493</v>
      </c>
      <c r="AC1109" t="s">
        <v>15489</v>
      </c>
      <c r="AD1109" t="s">
        <v>15487</v>
      </c>
      <c r="AE1109" t="s">
        <v>15488</v>
      </c>
      <c r="AF1109" t="s">
        <v>15490</v>
      </c>
    </row>
    <row r="1110" spans="1:32" hidden="1" x14ac:dyDescent="0.25">
      <c r="A1110">
        <v>4474</v>
      </c>
      <c r="B1110" t="s">
        <v>6086</v>
      </c>
      <c r="C1110">
        <v>0</v>
      </c>
      <c r="D1110">
        <v>60896147</v>
      </c>
      <c r="E1110">
        <v>38888</v>
      </c>
      <c r="F1110">
        <v>20.252143</v>
      </c>
      <c r="G1110">
        <v>95</v>
      </c>
      <c r="H1110">
        <v>4.8</v>
      </c>
      <c r="I1110">
        <v>442</v>
      </c>
      <c r="J1110" t="s">
        <v>23</v>
      </c>
      <c r="K1110" t="s">
        <v>6088</v>
      </c>
      <c r="L1110" t="s">
        <v>37</v>
      </c>
      <c r="M1110" t="s">
        <v>38</v>
      </c>
      <c r="N1110" t="s">
        <v>6084</v>
      </c>
      <c r="O1110" t="s">
        <v>29</v>
      </c>
      <c r="P1110">
        <v>1</v>
      </c>
      <c r="Q1110">
        <v>1</v>
      </c>
      <c r="R1110">
        <v>1</v>
      </c>
      <c r="S1110">
        <v>0</v>
      </c>
      <c r="T1110" t="s">
        <v>15888</v>
      </c>
      <c r="U1110" t="s">
        <v>15890</v>
      </c>
      <c r="V1110" t="s">
        <v>13664</v>
      </c>
      <c r="W1110" t="s">
        <v>15901</v>
      </c>
      <c r="X1110" t="s">
        <v>15891</v>
      </c>
      <c r="Y1110" t="s">
        <v>15895</v>
      </c>
      <c r="Z1110" t="s">
        <v>15912</v>
      </c>
      <c r="AA1110" t="s">
        <v>15914</v>
      </c>
      <c r="AB1110" t="s">
        <v>6089</v>
      </c>
      <c r="AC1110" t="s">
        <v>6086</v>
      </c>
      <c r="AE1110" t="s">
        <v>6085</v>
      </c>
      <c r="AF1110" t="s">
        <v>6087</v>
      </c>
    </row>
    <row r="1111" spans="1:32" x14ac:dyDescent="0.25">
      <c r="A1111">
        <v>9906</v>
      </c>
      <c r="B1111" t="s">
        <v>4060</v>
      </c>
      <c r="C1111">
        <v>50000000</v>
      </c>
      <c r="D1111">
        <v>55181129</v>
      </c>
      <c r="E1111">
        <v>38925</v>
      </c>
      <c r="F1111">
        <v>20.239061</v>
      </c>
      <c r="G1111">
        <v>88</v>
      </c>
      <c r="H1111">
        <v>5.5</v>
      </c>
      <c r="I1111">
        <v>366</v>
      </c>
      <c r="J1111" t="s">
        <v>23</v>
      </c>
      <c r="K1111" t="s">
        <v>4062</v>
      </c>
      <c r="L1111" t="s">
        <v>37</v>
      </c>
      <c r="M1111" t="s">
        <v>38</v>
      </c>
      <c r="N1111" t="s">
        <v>481</v>
      </c>
      <c r="O1111" t="s">
        <v>29</v>
      </c>
      <c r="P1111">
        <v>1</v>
      </c>
      <c r="Q1111">
        <v>1</v>
      </c>
      <c r="R1111">
        <v>1</v>
      </c>
      <c r="S1111">
        <v>1</v>
      </c>
      <c r="T1111" t="s">
        <v>15887</v>
      </c>
      <c r="U1111" t="s">
        <v>15891</v>
      </c>
      <c r="V1111" t="s">
        <v>13664</v>
      </c>
      <c r="W1111" t="s">
        <v>15891</v>
      </c>
      <c r="X1111" t="s">
        <v>15891</v>
      </c>
      <c r="Y1111" t="s">
        <v>15896</v>
      </c>
      <c r="Z1111" t="s">
        <v>15896</v>
      </c>
      <c r="AA1111" t="s">
        <v>15897</v>
      </c>
      <c r="AB1111" t="s">
        <v>4063</v>
      </c>
      <c r="AC1111" t="s">
        <v>4060</v>
      </c>
      <c r="AD1111" t="s">
        <v>4058</v>
      </c>
      <c r="AE1111" t="s">
        <v>4059</v>
      </c>
      <c r="AF1111" t="s">
        <v>4061</v>
      </c>
    </row>
    <row r="1112" spans="1:32" x14ac:dyDescent="0.25">
      <c r="A1112">
        <v>43347</v>
      </c>
      <c r="B1112" t="s">
        <v>6122</v>
      </c>
      <c r="C1112">
        <v>30000000</v>
      </c>
      <c r="D1112">
        <v>102820008</v>
      </c>
      <c r="E1112">
        <v>40504</v>
      </c>
      <c r="F1112">
        <v>20.236951000000001</v>
      </c>
      <c r="G1112">
        <v>112</v>
      </c>
      <c r="H1112">
        <v>6.6</v>
      </c>
      <c r="I1112">
        <v>1233</v>
      </c>
      <c r="J1112" t="s">
        <v>23</v>
      </c>
      <c r="K1112" t="s">
        <v>6124</v>
      </c>
      <c r="L1112" t="s">
        <v>37</v>
      </c>
      <c r="M1112" t="s">
        <v>38</v>
      </c>
      <c r="N1112" t="s">
        <v>1711</v>
      </c>
      <c r="O1112" t="s">
        <v>29</v>
      </c>
      <c r="P1112">
        <v>1</v>
      </c>
      <c r="Q1112">
        <v>1</v>
      </c>
      <c r="R1112">
        <v>1</v>
      </c>
      <c r="S1112">
        <v>0</v>
      </c>
      <c r="T1112" t="s">
        <v>15888</v>
      </c>
      <c r="U1112" t="s">
        <v>15891</v>
      </c>
      <c r="V1112" t="s">
        <v>13664</v>
      </c>
      <c r="W1112" t="s">
        <v>15901</v>
      </c>
      <c r="X1112" t="s">
        <v>15891</v>
      </c>
      <c r="Y1112" t="s">
        <v>15896</v>
      </c>
      <c r="Z1112" t="s">
        <v>15912</v>
      </c>
      <c r="AA1112" t="s">
        <v>15915</v>
      </c>
      <c r="AB1112" t="s">
        <v>6125</v>
      </c>
      <c r="AC1112" t="s">
        <v>6122</v>
      </c>
      <c r="AD1112" t="s">
        <v>6120</v>
      </c>
      <c r="AE1112" t="s">
        <v>6121</v>
      </c>
      <c r="AF1112" t="s">
        <v>6123</v>
      </c>
    </row>
    <row r="1113" spans="1:32" x14ac:dyDescent="0.25">
      <c r="A1113">
        <v>4806</v>
      </c>
      <c r="B1113" t="s">
        <v>2210</v>
      </c>
      <c r="C1113">
        <v>70000000</v>
      </c>
      <c r="D1113">
        <v>309457509</v>
      </c>
      <c r="E1113">
        <v>36371</v>
      </c>
      <c r="F1113">
        <v>20.230535</v>
      </c>
      <c r="G1113">
        <v>116</v>
      </c>
      <c r="H1113">
        <v>5.7</v>
      </c>
      <c r="I1113">
        <v>455</v>
      </c>
      <c r="J1113" t="s">
        <v>23</v>
      </c>
      <c r="K1113" t="s">
        <v>2212</v>
      </c>
      <c r="L1113" t="s">
        <v>37</v>
      </c>
      <c r="M1113" t="s">
        <v>38</v>
      </c>
      <c r="N1113" t="s">
        <v>1106</v>
      </c>
      <c r="O1113" t="s">
        <v>29</v>
      </c>
      <c r="P1113">
        <v>1</v>
      </c>
      <c r="Q1113">
        <v>1</v>
      </c>
      <c r="R1113">
        <v>1</v>
      </c>
      <c r="S1113">
        <v>1</v>
      </c>
      <c r="T1113" t="s">
        <v>15888</v>
      </c>
      <c r="U1113" t="s">
        <v>15891</v>
      </c>
      <c r="V1113" t="s">
        <v>13664</v>
      </c>
      <c r="W1113" t="s">
        <v>15891</v>
      </c>
      <c r="X1113" t="s">
        <v>15891</v>
      </c>
      <c r="Y1113" t="s">
        <v>15896</v>
      </c>
      <c r="Z1113" t="s">
        <v>15896</v>
      </c>
      <c r="AA1113" t="s">
        <v>15897</v>
      </c>
      <c r="AB1113" t="s">
        <v>2213</v>
      </c>
      <c r="AC1113" t="s">
        <v>2210</v>
      </c>
      <c r="AE1113" t="s">
        <v>2209</v>
      </c>
      <c r="AF1113" t="s">
        <v>2211</v>
      </c>
    </row>
    <row r="1114" spans="1:32" x14ac:dyDescent="0.25">
      <c r="A1114">
        <v>9697</v>
      </c>
      <c r="B1114" t="s">
        <v>2244</v>
      </c>
      <c r="C1114">
        <v>75000000</v>
      </c>
      <c r="D1114">
        <v>42285169</v>
      </c>
      <c r="E1114">
        <v>38919</v>
      </c>
      <c r="F1114">
        <v>20.219384999999999</v>
      </c>
      <c r="G1114">
        <v>110</v>
      </c>
      <c r="H1114">
        <v>5.3</v>
      </c>
      <c r="I1114">
        <v>409</v>
      </c>
      <c r="J1114" t="s">
        <v>23</v>
      </c>
      <c r="K1114" t="s">
        <v>2246</v>
      </c>
      <c r="L1114" t="s">
        <v>37</v>
      </c>
      <c r="M1114" t="s">
        <v>38</v>
      </c>
      <c r="N1114" t="s">
        <v>2242</v>
      </c>
      <c r="O1114" t="s">
        <v>29</v>
      </c>
      <c r="P1114">
        <v>1</v>
      </c>
      <c r="Q1114">
        <v>1</v>
      </c>
      <c r="R1114">
        <v>1</v>
      </c>
      <c r="S1114">
        <v>1</v>
      </c>
      <c r="T1114" t="s">
        <v>15888</v>
      </c>
      <c r="U1114" t="s">
        <v>15891</v>
      </c>
      <c r="V1114" t="s">
        <v>15891</v>
      </c>
      <c r="W1114" t="s">
        <v>15901</v>
      </c>
      <c r="X1114" t="s">
        <v>15905</v>
      </c>
      <c r="Y1114" t="s">
        <v>15897</v>
      </c>
      <c r="Z1114" t="s">
        <v>15911</v>
      </c>
      <c r="AA1114" t="s">
        <v>15915</v>
      </c>
      <c r="AB1114" t="s">
        <v>2247</v>
      </c>
      <c r="AC1114" t="s">
        <v>2244</v>
      </c>
      <c r="AE1114" t="s">
        <v>2243</v>
      </c>
      <c r="AF1114" t="s">
        <v>2245</v>
      </c>
    </row>
    <row r="1115" spans="1:32" x14ac:dyDescent="0.25">
      <c r="A1115">
        <v>20829</v>
      </c>
      <c r="B1115" t="s">
        <v>2159</v>
      </c>
      <c r="C1115">
        <v>75000000</v>
      </c>
      <c r="D1115">
        <v>61458982</v>
      </c>
      <c r="E1115">
        <v>40025</v>
      </c>
      <c r="F1115">
        <v>20.199057</v>
      </c>
      <c r="G1115">
        <v>146</v>
      </c>
      <c r="H1115">
        <v>5.7</v>
      </c>
      <c r="I1115">
        <v>390</v>
      </c>
      <c r="J1115" t="s">
        <v>23</v>
      </c>
      <c r="K1115" t="s">
        <v>2161</v>
      </c>
      <c r="L1115" t="s">
        <v>37</v>
      </c>
      <c r="M1115" t="s">
        <v>38</v>
      </c>
      <c r="N1115" t="s">
        <v>1692</v>
      </c>
      <c r="O1115" t="s">
        <v>29</v>
      </c>
      <c r="P1115">
        <v>1</v>
      </c>
      <c r="Q1115">
        <v>1</v>
      </c>
      <c r="R1115">
        <v>1</v>
      </c>
      <c r="S1115">
        <v>1</v>
      </c>
      <c r="T1115" t="s">
        <v>15888</v>
      </c>
      <c r="U1115" t="s">
        <v>15891</v>
      </c>
      <c r="V1115" t="s">
        <v>13664</v>
      </c>
      <c r="W1115" t="s">
        <v>15901</v>
      </c>
      <c r="X1115" t="s">
        <v>15891</v>
      </c>
      <c r="Y1115" t="s">
        <v>15896</v>
      </c>
      <c r="Z1115" t="s">
        <v>15912</v>
      </c>
      <c r="AA1115" t="s">
        <v>15915</v>
      </c>
      <c r="AB1115" t="s">
        <v>2162</v>
      </c>
      <c r="AC1115" t="s">
        <v>2159</v>
      </c>
      <c r="AD1115" t="s">
        <v>2157</v>
      </c>
      <c r="AE1115" t="s">
        <v>2158</v>
      </c>
      <c r="AF1115" t="s">
        <v>2160</v>
      </c>
    </row>
    <row r="1116" spans="1:32" hidden="1" x14ac:dyDescent="0.25">
      <c r="A1116">
        <v>46503</v>
      </c>
      <c r="B1116" t="s">
        <v>8236</v>
      </c>
      <c r="C1116">
        <v>0</v>
      </c>
      <c r="D1116">
        <v>0</v>
      </c>
      <c r="E1116">
        <v>40515</v>
      </c>
      <c r="F1116">
        <v>20.086645000000001</v>
      </c>
      <c r="G1116">
        <v>101</v>
      </c>
      <c r="H1116">
        <v>5.9</v>
      </c>
      <c r="I1116">
        <v>286</v>
      </c>
      <c r="J1116" t="s">
        <v>23</v>
      </c>
      <c r="K1116" t="s">
        <v>7263</v>
      </c>
      <c r="L1116" t="s">
        <v>37</v>
      </c>
      <c r="M1116" t="s">
        <v>38</v>
      </c>
      <c r="N1116" t="s">
        <v>8234</v>
      </c>
      <c r="O1116" t="s">
        <v>29</v>
      </c>
      <c r="P1116">
        <v>1</v>
      </c>
      <c r="Q1116">
        <v>1</v>
      </c>
      <c r="R1116">
        <v>1</v>
      </c>
      <c r="S1116">
        <v>0</v>
      </c>
      <c r="T1116" t="s">
        <v>15888</v>
      </c>
      <c r="U1116" t="s">
        <v>15891</v>
      </c>
      <c r="V1116" t="s">
        <v>15891</v>
      </c>
      <c r="W1116" t="s">
        <v>15901</v>
      </c>
      <c r="X1116" t="s">
        <v>15905</v>
      </c>
      <c r="Y1116" t="s">
        <v>15897</v>
      </c>
      <c r="Z1116" t="s">
        <v>15911</v>
      </c>
      <c r="AA1116" t="s">
        <v>15915</v>
      </c>
      <c r="AB1116" t="s">
        <v>8238</v>
      </c>
      <c r="AC1116" t="s">
        <v>8236</v>
      </c>
      <c r="AE1116" t="s">
        <v>8235</v>
      </c>
      <c r="AF1116" t="s">
        <v>8237</v>
      </c>
    </row>
    <row r="1117" spans="1:32" x14ac:dyDescent="0.25">
      <c r="A1117">
        <v>48340</v>
      </c>
      <c r="B1117" t="s">
        <v>6097</v>
      </c>
      <c r="C1117">
        <v>30000000</v>
      </c>
      <c r="D1117">
        <v>108609310</v>
      </c>
      <c r="E1117">
        <v>40577</v>
      </c>
      <c r="F1117">
        <v>20.063165000000001</v>
      </c>
      <c r="G1117">
        <v>108</v>
      </c>
      <c r="H1117">
        <v>5.8</v>
      </c>
      <c r="I1117">
        <v>339</v>
      </c>
      <c r="J1117" t="s">
        <v>23</v>
      </c>
      <c r="K1117" t="s">
        <v>6099</v>
      </c>
      <c r="L1117" t="s">
        <v>236</v>
      </c>
      <c r="M1117" t="s">
        <v>38</v>
      </c>
      <c r="N1117" t="s">
        <v>861</v>
      </c>
      <c r="O1117" t="s">
        <v>29</v>
      </c>
      <c r="P1117">
        <v>1</v>
      </c>
      <c r="Q1117">
        <v>2</v>
      </c>
      <c r="R1117">
        <v>1</v>
      </c>
      <c r="S1117">
        <v>1</v>
      </c>
      <c r="T1117" t="s">
        <v>15888</v>
      </c>
      <c r="U1117" t="s">
        <v>15890</v>
      </c>
      <c r="V1117" t="s">
        <v>15891</v>
      </c>
      <c r="W1117" t="s">
        <v>15891</v>
      </c>
      <c r="X1117" t="s">
        <v>15905</v>
      </c>
      <c r="Y1117" t="s">
        <v>15894</v>
      </c>
      <c r="Z1117" t="s">
        <v>15897</v>
      </c>
      <c r="AA1117" t="s">
        <v>15894</v>
      </c>
      <c r="AB1117" t="s">
        <v>6100</v>
      </c>
      <c r="AC1117" t="s">
        <v>6097</v>
      </c>
      <c r="AD1117" t="s">
        <v>6095</v>
      </c>
      <c r="AE1117" t="s">
        <v>6096</v>
      </c>
      <c r="AF1117" t="s">
        <v>6098</v>
      </c>
    </row>
    <row r="1118" spans="1:32" x14ac:dyDescent="0.25">
      <c r="A1118">
        <v>22798</v>
      </c>
      <c r="B1118" t="s">
        <v>9401</v>
      </c>
      <c r="C1118">
        <v>15000000</v>
      </c>
      <c r="D1118">
        <v>16633035</v>
      </c>
      <c r="E1118">
        <v>40069</v>
      </c>
      <c r="F1118">
        <v>20.05902</v>
      </c>
      <c r="G1118">
        <v>111</v>
      </c>
      <c r="H1118">
        <v>6.7</v>
      </c>
      <c r="I1118">
        <v>357</v>
      </c>
      <c r="J1118" t="s">
        <v>23</v>
      </c>
      <c r="K1118" t="s">
        <v>9403</v>
      </c>
      <c r="L1118" t="s">
        <v>37</v>
      </c>
      <c r="M1118" t="s">
        <v>38</v>
      </c>
      <c r="N1118" t="s">
        <v>786</v>
      </c>
      <c r="O1118" t="s">
        <v>29</v>
      </c>
      <c r="P1118">
        <v>1</v>
      </c>
      <c r="Q1118">
        <v>1</v>
      </c>
      <c r="R1118">
        <v>1</v>
      </c>
      <c r="S1118">
        <v>0</v>
      </c>
      <c r="T1118" t="s">
        <v>15888</v>
      </c>
      <c r="U1118" t="s">
        <v>15891</v>
      </c>
      <c r="V1118" t="s">
        <v>15891</v>
      </c>
      <c r="W1118" t="s">
        <v>15901</v>
      </c>
      <c r="X1118" t="s">
        <v>15891</v>
      </c>
      <c r="Y1118" t="s">
        <v>15897</v>
      </c>
      <c r="Z1118" t="s">
        <v>15911</v>
      </c>
      <c r="AA1118" t="s">
        <v>15915</v>
      </c>
      <c r="AB1118" t="s">
        <v>9404</v>
      </c>
      <c r="AC1118" t="s">
        <v>9401</v>
      </c>
      <c r="AE1118" t="s">
        <v>9400</v>
      </c>
      <c r="AF1118" t="s">
        <v>9402</v>
      </c>
    </row>
    <row r="1119" spans="1:32" hidden="1" x14ac:dyDescent="0.25">
      <c r="A1119">
        <v>10040</v>
      </c>
      <c r="B1119" t="s">
        <v>2841</v>
      </c>
      <c r="C1119">
        <v>0</v>
      </c>
      <c r="D1119">
        <v>0</v>
      </c>
      <c r="E1119">
        <v>38422</v>
      </c>
      <c r="F1119">
        <v>19.998581000000001</v>
      </c>
      <c r="G1119">
        <v>115</v>
      </c>
      <c r="H1119">
        <v>5.3</v>
      </c>
      <c r="I1119">
        <v>425</v>
      </c>
      <c r="J1119" t="s">
        <v>23</v>
      </c>
      <c r="K1119" t="s">
        <v>2843</v>
      </c>
      <c r="L1119" t="s">
        <v>37</v>
      </c>
      <c r="M1119" t="s">
        <v>38</v>
      </c>
      <c r="N1119" t="s">
        <v>924</v>
      </c>
      <c r="O1119" t="s">
        <v>29</v>
      </c>
      <c r="P1119">
        <v>1</v>
      </c>
      <c r="Q1119">
        <v>1</v>
      </c>
      <c r="R1119">
        <v>1</v>
      </c>
      <c r="S1119">
        <v>0</v>
      </c>
      <c r="T1119" t="s">
        <v>15888</v>
      </c>
      <c r="U1119" t="s">
        <v>15890</v>
      </c>
      <c r="V1119" t="s">
        <v>13664</v>
      </c>
      <c r="W1119" t="s">
        <v>15891</v>
      </c>
      <c r="X1119" t="s">
        <v>15891</v>
      </c>
      <c r="Y1119" t="s">
        <v>15895</v>
      </c>
      <c r="Z1119" t="s">
        <v>15896</v>
      </c>
      <c r="AA1119" t="s">
        <v>15894</v>
      </c>
      <c r="AB1119" t="s">
        <v>2844</v>
      </c>
      <c r="AC1119" t="s">
        <v>2841</v>
      </c>
      <c r="AE1119" t="s">
        <v>2840</v>
      </c>
      <c r="AF1119" t="s">
        <v>2842</v>
      </c>
    </row>
    <row r="1120" spans="1:32" x14ac:dyDescent="0.25">
      <c r="A1120">
        <v>227348</v>
      </c>
      <c r="B1120" t="s">
        <v>12416</v>
      </c>
      <c r="C1120">
        <v>5000000</v>
      </c>
      <c r="D1120">
        <v>86362372</v>
      </c>
      <c r="E1120">
        <v>41640</v>
      </c>
      <c r="F1120">
        <v>19.984476999999998</v>
      </c>
      <c r="G1120">
        <v>84</v>
      </c>
      <c r="H1120">
        <v>5.2</v>
      </c>
      <c r="I1120">
        <v>449</v>
      </c>
      <c r="J1120" t="s">
        <v>23</v>
      </c>
      <c r="K1120" t="s">
        <v>12418</v>
      </c>
      <c r="L1120" t="s">
        <v>37</v>
      </c>
      <c r="M1120" t="s">
        <v>38</v>
      </c>
      <c r="N1120" t="s">
        <v>2560</v>
      </c>
      <c r="O1120" t="s">
        <v>29</v>
      </c>
      <c r="P1120">
        <v>1</v>
      </c>
      <c r="Q1120">
        <v>1</v>
      </c>
      <c r="R1120">
        <v>1</v>
      </c>
      <c r="S1120">
        <v>0</v>
      </c>
      <c r="T1120" t="s">
        <v>15888</v>
      </c>
      <c r="U1120" t="s">
        <v>15891</v>
      </c>
      <c r="V1120" t="s">
        <v>15891</v>
      </c>
      <c r="W1120" t="s">
        <v>15891</v>
      </c>
      <c r="X1120" t="s">
        <v>15905</v>
      </c>
      <c r="Y1120" t="s">
        <v>15897</v>
      </c>
      <c r="Z1120" t="s">
        <v>15897</v>
      </c>
      <c r="AA1120" t="s">
        <v>15897</v>
      </c>
      <c r="AB1120" t="s">
        <v>12419</v>
      </c>
      <c r="AC1120" t="s">
        <v>12416</v>
      </c>
      <c r="AE1120" t="s">
        <v>12415</v>
      </c>
      <c r="AF1120" t="s">
        <v>12417</v>
      </c>
    </row>
    <row r="1121" spans="1:32" x14ac:dyDescent="0.25">
      <c r="A1121">
        <v>16614</v>
      </c>
      <c r="B1121" t="s">
        <v>11071</v>
      </c>
      <c r="C1121">
        <v>9500000</v>
      </c>
      <c r="D1121">
        <v>17164377</v>
      </c>
      <c r="E1121">
        <v>39906</v>
      </c>
      <c r="F1121">
        <v>19.978020999999998</v>
      </c>
      <c r="G1121">
        <v>107</v>
      </c>
      <c r="H1121">
        <v>6.4</v>
      </c>
      <c r="I1121">
        <v>737</v>
      </c>
      <c r="J1121" t="s">
        <v>23</v>
      </c>
      <c r="K1121" t="s">
        <v>11073</v>
      </c>
      <c r="L1121" t="s">
        <v>37</v>
      </c>
      <c r="M1121" t="s">
        <v>38</v>
      </c>
      <c r="N1121" t="s">
        <v>661</v>
      </c>
      <c r="O1121" t="s">
        <v>29</v>
      </c>
      <c r="P1121">
        <v>1</v>
      </c>
      <c r="Q1121">
        <v>1</v>
      </c>
      <c r="R1121">
        <v>1</v>
      </c>
      <c r="S1121">
        <v>0</v>
      </c>
      <c r="T1121" t="s">
        <v>15888</v>
      </c>
      <c r="U1121" t="s">
        <v>15891</v>
      </c>
      <c r="V1121" t="s">
        <v>13664</v>
      </c>
      <c r="W1121" t="s">
        <v>15891</v>
      </c>
      <c r="X1121" t="s">
        <v>15891</v>
      </c>
      <c r="Y1121" t="s">
        <v>15896</v>
      </c>
      <c r="Z1121" t="s">
        <v>15896</v>
      </c>
      <c r="AA1121" t="s">
        <v>15897</v>
      </c>
      <c r="AB1121" t="s">
        <v>11074</v>
      </c>
      <c r="AC1121" t="s">
        <v>11071</v>
      </c>
      <c r="AD1121" t="s">
        <v>11069</v>
      </c>
      <c r="AE1121" t="s">
        <v>11070</v>
      </c>
      <c r="AF1121" t="s">
        <v>11072</v>
      </c>
    </row>
    <row r="1122" spans="1:32" x14ac:dyDescent="0.25">
      <c r="A1122">
        <v>38303</v>
      </c>
      <c r="B1122" t="s">
        <v>7863</v>
      </c>
      <c r="C1122">
        <v>20000000</v>
      </c>
      <c r="D1122">
        <v>32005248</v>
      </c>
      <c r="E1122">
        <v>40445</v>
      </c>
      <c r="F1122">
        <v>19.962713000000001</v>
      </c>
      <c r="G1122">
        <v>105</v>
      </c>
      <c r="H1122">
        <v>6</v>
      </c>
      <c r="I1122">
        <v>368</v>
      </c>
      <c r="J1122" t="s">
        <v>23</v>
      </c>
      <c r="K1122" t="s">
        <v>7865</v>
      </c>
      <c r="L1122" t="s">
        <v>37</v>
      </c>
      <c r="M1122" t="s">
        <v>38</v>
      </c>
      <c r="N1122" t="s">
        <v>1106</v>
      </c>
      <c r="O1122" t="s">
        <v>29</v>
      </c>
      <c r="P1122">
        <v>1</v>
      </c>
      <c r="Q1122">
        <v>1</v>
      </c>
      <c r="R1122">
        <v>1</v>
      </c>
      <c r="S1122">
        <v>0</v>
      </c>
      <c r="T1122" t="s">
        <v>15888</v>
      </c>
      <c r="U1122" t="s">
        <v>15891</v>
      </c>
      <c r="V1122" t="s">
        <v>13664</v>
      </c>
      <c r="W1122" t="s">
        <v>15891</v>
      </c>
      <c r="X1122" t="s">
        <v>15891</v>
      </c>
      <c r="Y1122" t="s">
        <v>15896</v>
      </c>
      <c r="Z1122" t="s">
        <v>15896</v>
      </c>
      <c r="AA1122" t="s">
        <v>15897</v>
      </c>
      <c r="AB1122" t="s">
        <v>7866</v>
      </c>
      <c r="AC1122" t="s">
        <v>7863</v>
      </c>
      <c r="AE1122" t="s">
        <v>7862</v>
      </c>
      <c r="AF1122" t="s">
        <v>7864</v>
      </c>
    </row>
    <row r="1123" spans="1:32" x14ac:dyDescent="0.25">
      <c r="A1123">
        <v>46838</v>
      </c>
      <c r="B1123" t="s">
        <v>12692</v>
      </c>
      <c r="C1123">
        <v>5000000</v>
      </c>
      <c r="D1123">
        <v>5476793</v>
      </c>
      <c r="E1123">
        <v>40200</v>
      </c>
      <c r="F1123">
        <v>19.940245000000001</v>
      </c>
      <c r="G1123">
        <v>89</v>
      </c>
      <c r="H1123">
        <v>7.3</v>
      </c>
      <c r="I1123">
        <v>847</v>
      </c>
      <c r="J1123" t="s">
        <v>23</v>
      </c>
      <c r="K1123" t="s">
        <v>12694</v>
      </c>
      <c r="L1123" t="s">
        <v>277</v>
      </c>
      <c r="M1123" t="s">
        <v>38</v>
      </c>
      <c r="N1123" t="s">
        <v>5725</v>
      </c>
      <c r="O1123" t="s">
        <v>29</v>
      </c>
      <c r="P1123">
        <v>1</v>
      </c>
      <c r="Q1123">
        <v>2</v>
      </c>
      <c r="R1123">
        <v>1</v>
      </c>
      <c r="S1123">
        <v>0</v>
      </c>
      <c r="T1123" t="s">
        <v>15888</v>
      </c>
      <c r="U1123" t="s">
        <v>15891</v>
      </c>
      <c r="V1123" t="s">
        <v>13664</v>
      </c>
      <c r="W1123" t="s">
        <v>15891</v>
      </c>
      <c r="X1123" t="s">
        <v>15891</v>
      </c>
      <c r="Y1123" t="s">
        <v>15896</v>
      </c>
      <c r="Z1123" t="s">
        <v>15896</v>
      </c>
      <c r="AA1123" t="s">
        <v>15897</v>
      </c>
      <c r="AB1123" t="s">
        <v>12695</v>
      </c>
      <c r="AC1123" t="s">
        <v>12692</v>
      </c>
      <c r="AE1123" t="s">
        <v>12691</v>
      </c>
      <c r="AF1123" t="s">
        <v>12693</v>
      </c>
    </row>
    <row r="1124" spans="1:32" x14ac:dyDescent="0.25">
      <c r="A1124">
        <v>2755</v>
      </c>
      <c r="B1124" t="s">
        <v>5862</v>
      </c>
      <c r="C1124">
        <v>30000000</v>
      </c>
      <c r="D1124">
        <v>105834556</v>
      </c>
      <c r="E1124">
        <v>37603</v>
      </c>
      <c r="F1124">
        <v>19.925025999999999</v>
      </c>
      <c r="G1124">
        <v>125</v>
      </c>
      <c r="H1124">
        <v>6.7</v>
      </c>
      <c r="I1124">
        <v>362</v>
      </c>
      <c r="J1124" t="s">
        <v>23</v>
      </c>
      <c r="K1124" t="s">
        <v>5864</v>
      </c>
      <c r="L1124" t="s">
        <v>37</v>
      </c>
      <c r="M1124" t="s">
        <v>38</v>
      </c>
      <c r="N1124" t="s">
        <v>2804</v>
      </c>
      <c r="O1124" t="s">
        <v>29</v>
      </c>
      <c r="P1124">
        <v>1</v>
      </c>
      <c r="Q1124">
        <v>1</v>
      </c>
      <c r="R1124">
        <v>1</v>
      </c>
      <c r="S1124">
        <v>0</v>
      </c>
      <c r="T1124" t="s">
        <v>15888</v>
      </c>
      <c r="U1124" t="s">
        <v>15891</v>
      </c>
      <c r="V1124" t="s">
        <v>13664</v>
      </c>
      <c r="W1124" t="s">
        <v>15901</v>
      </c>
      <c r="X1124" t="s">
        <v>15891</v>
      </c>
      <c r="Y1124" t="s">
        <v>15896</v>
      </c>
      <c r="Z1124" t="s">
        <v>15912</v>
      </c>
      <c r="AA1124" t="s">
        <v>15915</v>
      </c>
      <c r="AB1124" t="s">
        <v>5865</v>
      </c>
      <c r="AC1124" t="s">
        <v>5862</v>
      </c>
      <c r="AE1124" t="s">
        <v>5861</v>
      </c>
      <c r="AF1124" t="s">
        <v>5863</v>
      </c>
    </row>
    <row r="1125" spans="1:32" x14ac:dyDescent="0.25">
      <c r="A1125">
        <v>10185</v>
      </c>
      <c r="B1125" t="s">
        <v>9526</v>
      </c>
      <c r="C1125">
        <v>15000000</v>
      </c>
      <c r="D1125">
        <v>3533227</v>
      </c>
      <c r="E1125">
        <v>39667</v>
      </c>
      <c r="F1125">
        <v>19.913961</v>
      </c>
      <c r="G1125">
        <v>98</v>
      </c>
      <c r="H1125">
        <v>6</v>
      </c>
      <c r="I1125">
        <v>290</v>
      </c>
      <c r="J1125" t="s">
        <v>23</v>
      </c>
      <c r="K1125" t="s">
        <v>9528</v>
      </c>
      <c r="L1125" t="s">
        <v>37</v>
      </c>
      <c r="M1125" t="s">
        <v>62</v>
      </c>
      <c r="N1125" t="s">
        <v>9523</v>
      </c>
      <c r="O1125" t="s">
        <v>29</v>
      </c>
      <c r="P1125">
        <v>1</v>
      </c>
      <c r="Q1125">
        <v>1</v>
      </c>
      <c r="R1125">
        <v>2</v>
      </c>
      <c r="S1125">
        <v>0</v>
      </c>
      <c r="T1125" t="s">
        <v>15888</v>
      </c>
      <c r="U1125" t="s">
        <v>15891</v>
      </c>
      <c r="V1125" t="s">
        <v>15891</v>
      </c>
      <c r="W1125" t="s">
        <v>15901</v>
      </c>
      <c r="X1125" t="s">
        <v>15905</v>
      </c>
      <c r="Y1125" t="s">
        <v>15897</v>
      </c>
      <c r="Z1125" t="s">
        <v>15911</v>
      </c>
      <c r="AA1125" t="s">
        <v>15915</v>
      </c>
      <c r="AB1125" t="s">
        <v>9529</v>
      </c>
      <c r="AC1125" t="s">
        <v>9526</v>
      </c>
      <c r="AD1125" t="s">
        <v>9524</v>
      </c>
      <c r="AE1125" t="s">
        <v>9525</v>
      </c>
      <c r="AF1125" t="s">
        <v>9527</v>
      </c>
    </row>
    <row r="1126" spans="1:32" x14ac:dyDescent="0.25">
      <c r="A1126">
        <v>59965</v>
      </c>
      <c r="B1126" t="s">
        <v>5400</v>
      </c>
      <c r="C1126">
        <v>35000000</v>
      </c>
      <c r="D1126">
        <v>82087155</v>
      </c>
      <c r="E1126">
        <v>40808</v>
      </c>
      <c r="F1126">
        <v>19.893646</v>
      </c>
      <c r="G1126">
        <v>106</v>
      </c>
      <c r="H1126">
        <v>5.6</v>
      </c>
      <c r="I1126">
        <v>961</v>
      </c>
      <c r="J1126" t="s">
        <v>23</v>
      </c>
      <c r="K1126" t="s">
        <v>5402</v>
      </c>
      <c r="L1126" t="s">
        <v>37</v>
      </c>
      <c r="M1126" t="s">
        <v>38</v>
      </c>
      <c r="N1126" t="s">
        <v>5397</v>
      </c>
      <c r="O1126" t="s">
        <v>29</v>
      </c>
      <c r="P1126">
        <v>1</v>
      </c>
      <c r="Q1126">
        <v>1</v>
      </c>
      <c r="R1126">
        <v>1</v>
      </c>
      <c r="S1126">
        <v>0</v>
      </c>
      <c r="T1126" t="s">
        <v>15888</v>
      </c>
      <c r="U1126" t="s">
        <v>15890</v>
      </c>
      <c r="V1126" t="s">
        <v>15891</v>
      </c>
      <c r="W1126" t="s">
        <v>15891</v>
      </c>
      <c r="X1126" t="s">
        <v>15905</v>
      </c>
      <c r="Y1126" t="s">
        <v>15894</v>
      </c>
      <c r="Z1126" t="s">
        <v>15897</v>
      </c>
      <c r="AA1126" t="s">
        <v>15894</v>
      </c>
      <c r="AB1126" t="s">
        <v>5403</v>
      </c>
      <c r="AC1126" t="s">
        <v>5400</v>
      </c>
      <c r="AD1126" t="s">
        <v>5398</v>
      </c>
      <c r="AE1126" t="s">
        <v>5399</v>
      </c>
      <c r="AF1126" t="s">
        <v>5401</v>
      </c>
    </row>
    <row r="1127" spans="1:32" x14ac:dyDescent="0.25">
      <c r="A1127">
        <v>1090</v>
      </c>
      <c r="B1127" t="s">
        <v>9005</v>
      </c>
      <c r="C1127">
        <v>16000000</v>
      </c>
      <c r="D1127">
        <v>18564088</v>
      </c>
      <c r="E1127">
        <v>36266</v>
      </c>
      <c r="F1127">
        <v>19.890428</v>
      </c>
      <c r="G1127">
        <v>100</v>
      </c>
      <c r="H1127">
        <v>6.8</v>
      </c>
      <c r="I1127">
        <v>378</v>
      </c>
      <c r="J1127" t="s">
        <v>23</v>
      </c>
      <c r="K1127" t="s">
        <v>9007</v>
      </c>
      <c r="L1127" t="s">
        <v>37</v>
      </c>
      <c r="M1127" t="s">
        <v>38</v>
      </c>
      <c r="N1127" t="s">
        <v>3436</v>
      </c>
      <c r="O1127" t="s">
        <v>29</v>
      </c>
      <c r="P1127">
        <v>1</v>
      </c>
      <c r="Q1127">
        <v>1</v>
      </c>
      <c r="R1127">
        <v>1</v>
      </c>
      <c r="S1127">
        <v>0</v>
      </c>
      <c r="T1127" t="s">
        <v>15888</v>
      </c>
      <c r="U1127" t="s">
        <v>15891</v>
      </c>
      <c r="V1127" t="s">
        <v>15891</v>
      </c>
      <c r="W1127" t="s">
        <v>15891</v>
      </c>
      <c r="X1127" t="s">
        <v>15905</v>
      </c>
      <c r="Y1127" t="s">
        <v>15897</v>
      </c>
      <c r="Z1127" t="s">
        <v>15897</v>
      </c>
      <c r="AA1127" t="s">
        <v>15897</v>
      </c>
      <c r="AB1127" t="s">
        <v>9008</v>
      </c>
      <c r="AC1127" t="s">
        <v>9005</v>
      </c>
      <c r="AE1127" t="s">
        <v>9004</v>
      </c>
      <c r="AF1127" t="s">
        <v>9006</v>
      </c>
    </row>
    <row r="1128" spans="1:32" x14ac:dyDescent="0.25">
      <c r="A1128">
        <v>329440</v>
      </c>
      <c r="B1128" t="s">
        <v>10919</v>
      </c>
      <c r="C1128">
        <v>10000000</v>
      </c>
      <c r="D1128">
        <v>40055439</v>
      </c>
      <c r="E1128">
        <v>42376</v>
      </c>
      <c r="F1128">
        <v>19.865988999999999</v>
      </c>
      <c r="G1128">
        <v>95</v>
      </c>
      <c r="H1128">
        <v>4.8</v>
      </c>
      <c r="I1128">
        <v>448</v>
      </c>
      <c r="J1128" t="s">
        <v>23</v>
      </c>
      <c r="K1128" t="s">
        <v>10921</v>
      </c>
      <c r="L1128" t="s">
        <v>37</v>
      </c>
      <c r="M1128" t="s">
        <v>38</v>
      </c>
      <c r="N1128" t="s">
        <v>2560</v>
      </c>
      <c r="O1128" t="s">
        <v>29</v>
      </c>
      <c r="P1128">
        <v>1</v>
      </c>
      <c r="Q1128">
        <v>1</v>
      </c>
      <c r="R1128">
        <v>1</v>
      </c>
      <c r="S1128">
        <v>0</v>
      </c>
      <c r="T1128" t="s">
        <v>15888</v>
      </c>
      <c r="U1128" t="s">
        <v>15891</v>
      </c>
      <c r="V1128" t="s">
        <v>15891</v>
      </c>
      <c r="W1128" t="s">
        <v>15891</v>
      </c>
      <c r="X1128" t="s">
        <v>15905</v>
      </c>
      <c r="Y1128" t="s">
        <v>15897</v>
      </c>
      <c r="Z1128" t="s">
        <v>15897</v>
      </c>
      <c r="AA1128" t="s">
        <v>15897</v>
      </c>
      <c r="AB1128" t="s">
        <v>10922</v>
      </c>
      <c r="AC1128" t="s">
        <v>10919</v>
      </c>
      <c r="AD1128" t="s">
        <v>10917</v>
      </c>
      <c r="AE1128" t="s">
        <v>10918</v>
      </c>
      <c r="AF1128" t="s">
        <v>10920</v>
      </c>
    </row>
    <row r="1129" spans="1:32" x14ac:dyDescent="0.25">
      <c r="A1129">
        <v>4995</v>
      </c>
      <c r="B1129" t="s">
        <v>9317</v>
      </c>
      <c r="C1129">
        <v>15000000</v>
      </c>
      <c r="D1129">
        <v>43101594</v>
      </c>
      <c r="E1129">
        <v>35684</v>
      </c>
      <c r="F1129">
        <v>19.855789999999999</v>
      </c>
      <c r="G1129">
        <v>155</v>
      </c>
      <c r="H1129">
        <v>7.5</v>
      </c>
      <c r="I1129">
        <v>796</v>
      </c>
      <c r="J1129" t="s">
        <v>23</v>
      </c>
      <c r="K1129" t="s">
        <v>9319</v>
      </c>
      <c r="L1129" t="s">
        <v>37</v>
      </c>
      <c r="M1129" t="s">
        <v>38</v>
      </c>
      <c r="N1129" t="s">
        <v>786</v>
      </c>
      <c r="O1129" t="s">
        <v>29</v>
      </c>
      <c r="P1129">
        <v>1</v>
      </c>
      <c r="Q1129">
        <v>1</v>
      </c>
      <c r="R1129">
        <v>1</v>
      </c>
      <c r="S1129">
        <v>0</v>
      </c>
      <c r="T1129" t="s">
        <v>15888</v>
      </c>
      <c r="U1129" t="s">
        <v>15891</v>
      </c>
      <c r="V1129" t="s">
        <v>15891</v>
      </c>
      <c r="W1129" t="s">
        <v>15901</v>
      </c>
      <c r="X1129" t="s">
        <v>15891</v>
      </c>
      <c r="Y1129" t="s">
        <v>15897</v>
      </c>
      <c r="Z1129" t="s">
        <v>15911</v>
      </c>
      <c r="AA1129" t="s">
        <v>15915</v>
      </c>
      <c r="AB1129" t="s">
        <v>9320</v>
      </c>
      <c r="AC1129" t="s">
        <v>9317</v>
      </c>
      <c r="AE1129" t="s">
        <v>9316</v>
      </c>
      <c r="AF1129" t="s">
        <v>9318</v>
      </c>
    </row>
    <row r="1130" spans="1:32" x14ac:dyDescent="0.25">
      <c r="A1130">
        <v>8409</v>
      </c>
      <c r="B1130" t="s">
        <v>5127</v>
      </c>
      <c r="C1130">
        <v>36000000</v>
      </c>
      <c r="D1130">
        <v>44350926</v>
      </c>
      <c r="E1130">
        <v>37715</v>
      </c>
      <c r="F1130">
        <v>19.854932000000002</v>
      </c>
      <c r="G1130">
        <v>109</v>
      </c>
      <c r="H1130">
        <v>5.8</v>
      </c>
      <c r="I1130">
        <v>258</v>
      </c>
      <c r="J1130" t="s">
        <v>23</v>
      </c>
      <c r="K1130" t="s">
        <v>5129</v>
      </c>
      <c r="L1130" t="s">
        <v>334</v>
      </c>
      <c r="M1130" t="s">
        <v>28</v>
      </c>
      <c r="N1130" t="s">
        <v>3579</v>
      </c>
      <c r="O1130" t="s">
        <v>29</v>
      </c>
      <c r="P1130">
        <v>1</v>
      </c>
      <c r="Q1130">
        <v>2</v>
      </c>
      <c r="R1130">
        <v>2</v>
      </c>
      <c r="S1130">
        <v>0</v>
      </c>
      <c r="T1130" t="s">
        <v>15888</v>
      </c>
      <c r="U1130" t="s">
        <v>15890</v>
      </c>
      <c r="V1130" t="s">
        <v>15891</v>
      </c>
      <c r="W1130" t="s">
        <v>15901</v>
      </c>
      <c r="X1130" t="s">
        <v>15891</v>
      </c>
      <c r="Y1130" t="s">
        <v>15894</v>
      </c>
      <c r="Z1130" t="s">
        <v>15911</v>
      </c>
      <c r="AA1130" t="s">
        <v>15914</v>
      </c>
      <c r="AB1130" t="s">
        <v>5130</v>
      </c>
      <c r="AC1130" t="s">
        <v>5127</v>
      </c>
      <c r="AD1130" t="s">
        <v>5125</v>
      </c>
      <c r="AE1130" t="s">
        <v>5126</v>
      </c>
      <c r="AF1130" t="s">
        <v>5128</v>
      </c>
    </row>
    <row r="1131" spans="1:32" hidden="1" x14ac:dyDescent="0.25">
      <c r="A1131">
        <v>51052</v>
      </c>
      <c r="B1131" t="s">
        <v>1575</v>
      </c>
      <c r="C1131">
        <v>0</v>
      </c>
      <c r="D1131">
        <v>0</v>
      </c>
      <c r="E1131">
        <v>40596</v>
      </c>
      <c r="F1131">
        <v>19.836829999999999</v>
      </c>
      <c r="G1131">
        <v>97</v>
      </c>
      <c r="H1131">
        <v>6.7</v>
      </c>
      <c r="I1131">
        <v>333</v>
      </c>
      <c r="J1131" t="s">
        <v>23</v>
      </c>
      <c r="K1131" t="s">
        <v>1577</v>
      </c>
      <c r="L1131" t="s">
        <v>37</v>
      </c>
      <c r="M1131" t="s">
        <v>38</v>
      </c>
      <c r="N1131" t="s">
        <v>1572</v>
      </c>
      <c r="O1131" t="s">
        <v>29</v>
      </c>
      <c r="P1131">
        <v>1</v>
      </c>
      <c r="Q1131">
        <v>1</v>
      </c>
      <c r="R1131">
        <v>1</v>
      </c>
      <c r="S1131">
        <v>1</v>
      </c>
      <c r="T1131" t="s">
        <v>15887</v>
      </c>
      <c r="U1131" t="s">
        <v>15891</v>
      </c>
      <c r="V1131" t="s">
        <v>13664</v>
      </c>
      <c r="W1131" t="s">
        <v>15901</v>
      </c>
      <c r="X1131" t="s">
        <v>15891</v>
      </c>
      <c r="Y1131" t="s">
        <v>15896</v>
      </c>
      <c r="Z1131" t="s">
        <v>15912</v>
      </c>
      <c r="AA1131" t="s">
        <v>15915</v>
      </c>
      <c r="AB1131" t="s">
        <v>1578</v>
      </c>
      <c r="AC1131" t="s">
        <v>1575</v>
      </c>
      <c r="AD1131" t="s">
        <v>1573</v>
      </c>
      <c r="AE1131" t="s">
        <v>1574</v>
      </c>
      <c r="AF1131" t="s">
        <v>1576</v>
      </c>
    </row>
    <row r="1132" spans="1:32" x14ac:dyDescent="0.25">
      <c r="A1132">
        <v>10336</v>
      </c>
      <c r="B1132" t="s">
        <v>4516</v>
      </c>
      <c r="C1132">
        <v>40000000</v>
      </c>
      <c r="D1132">
        <v>87840042</v>
      </c>
      <c r="E1132">
        <v>35642</v>
      </c>
      <c r="F1132">
        <v>19.833663999999999</v>
      </c>
      <c r="G1132">
        <v>96</v>
      </c>
      <c r="H1132">
        <v>5</v>
      </c>
      <c r="I1132">
        <v>336</v>
      </c>
      <c r="J1132" t="s">
        <v>23</v>
      </c>
      <c r="K1132" t="s">
        <v>4518</v>
      </c>
      <c r="L1132" t="s">
        <v>37</v>
      </c>
      <c r="M1132" t="s">
        <v>38</v>
      </c>
      <c r="N1132" t="s">
        <v>4514</v>
      </c>
      <c r="O1132" t="s">
        <v>29</v>
      </c>
      <c r="P1132">
        <v>1</v>
      </c>
      <c r="Q1132">
        <v>1</v>
      </c>
      <c r="R1132">
        <v>1</v>
      </c>
      <c r="S1132">
        <v>0</v>
      </c>
      <c r="T1132" t="s">
        <v>15888</v>
      </c>
      <c r="U1132" t="s">
        <v>15890</v>
      </c>
      <c r="V1132" t="s">
        <v>15891</v>
      </c>
      <c r="W1132" t="s">
        <v>15891</v>
      </c>
      <c r="X1132" t="s">
        <v>15905</v>
      </c>
      <c r="Y1132" t="s">
        <v>15894</v>
      </c>
      <c r="Z1132" t="s">
        <v>15897</v>
      </c>
      <c r="AA1132" t="s">
        <v>15894</v>
      </c>
      <c r="AB1132" t="s">
        <v>4519</v>
      </c>
      <c r="AC1132" t="s">
        <v>4516</v>
      </c>
      <c r="AE1132" t="s">
        <v>4515</v>
      </c>
      <c r="AF1132" t="s">
        <v>4517</v>
      </c>
    </row>
    <row r="1133" spans="1:32" x14ac:dyDescent="0.25">
      <c r="A1133">
        <v>8839</v>
      </c>
      <c r="B1133" t="s">
        <v>3091</v>
      </c>
      <c r="C1133">
        <v>50000000</v>
      </c>
      <c r="D1133">
        <v>287928194</v>
      </c>
      <c r="E1133">
        <v>34845</v>
      </c>
      <c r="F1133">
        <v>19.830131999999999</v>
      </c>
      <c r="G1133">
        <v>100</v>
      </c>
      <c r="H1133">
        <v>6</v>
      </c>
      <c r="I1133">
        <v>1019</v>
      </c>
      <c r="J1133" t="s">
        <v>23</v>
      </c>
      <c r="K1133" t="s">
        <v>3093</v>
      </c>
      <c r="L1133" t="s">
        <v>37</v>
      </c>
      <c r="M1133" t="s">
        <v>38</v>
      </c>
      <c r="N1133" t="s">
        <v>342</v>
      </c>
      <c r="O1133" t="s">
        <v>29</v>
      </c>
      <c r="P1133">
        <v>1</v>
      </c>
      <c r="Q1133">
        <v>1</v>
      </c>
      <c r="R1133">
        <v>1</v>
      </c>
      <c r="S1133">
        <v>1</v>
      </c>
      <c r="T1133" t="s">
        <v>15888</v>
      </c>
      <c r="U1133" t="s">
        <v>15891</v>
      </c>
      <c r="V1133" t="s">
        <v>13664</v>
      </c>
      <c r="W1133" t="s">
        <v>15891</v>
      </c>
      <c r="X1133" t="s">
        <v>15891</v>
      </c>
      <c r="Y1133" t="s">
        <v>15896</v>
      </c>
      <c r="Z1133" t="s">
        <v>15896</v>
      </c>
      <c r="AA1133" t="s">
        <v>15897</v>
      </c>
      <c r="AB1133" t="s">
        <v>3094</v>
      </c>
      <c r="AC1133" t="s">
        <v>3091</v>
      </c>
      <c r="AE1133" t="s">
        <v>3090</v>
      </c>
      <c r="AF1133" t="s">
        <v>3092</v>
      </c>
    </row>
    <row r="1134" spans="1:32" x14ac:dyDescent="0.25">
      <c r="A1134">
        <v>64720</v>
      </c>
      <c r="B1134" t="s">
        <v>12780</v>
      </c>
      <c r="C1134">
        <v>5000000</v>
      </c>
      <c r="D1134">
        <v>3099314</v>
      </c>
      <c r="E1134">
        <v>40872</v>
      </c>
      <c r="F1134">
        <v>19.807295</v>
      </c>
      <c r="G1134">
        <v>120</v>
      </c>
      <c r="H1134">
        <v>7.1</v>
      </c>
      <c r="I1134">
        <v>471</v>
      </c>
      <c r="J1134" t="s">
        <v>23</v>
      </c>
      <c r="K1134" t="s">
        <v>12782</v>
      </c>
      <c r="L1134" t="s">
        <v>37</v>
      </c>
      <c r="M1134" t="s">
        <v>38</v>
      </c>
      <c r="N1134" t="s">
        <v>3563</v>
      </c>
      <c r="O1134" t="s">
        <v>29</v>
      </c>
      <c r="P1134">
        <v>1</v>
      </c>
      <c r="Q1134">
        <v>1</v>
      </c>
      <c r="R1134">
        <v>1</v>
      </c>
      <c r="S1134">
        <v>0</v>
      </c>
      <c r="T1134" t="s">
        <v>15888</v>
      </c>
      <c r="U1134" t="s">
        <v>15891</v>
      </c>
      <c r="V1134" t="s">
        <v>15891</v>
      </c>
      <c r="W1134" t="s">
        <v>15901</v>
      </c>
      <c r="X1134" t="s">
        <v>15905</v>
      </c>
      <c r="Y1134" t="s">
        <v>15897</v>
      </c>
      <c r="Z1134" t="s">
        <v>15911</v>
      </c>
      <c r="AA1134" t="s">
        <v>15915</v>
      </c>
      <c r="AC1134" t="s">
        <v>12780</v>
      </c>
      <c r="AD1134" t="s">
        <v>12778</v>
      </c>
      <c r="AE1134" t="s">
        <v>12779</v>
      </c>
      <c r="AF1134" t="s">
        <v>12781</v>
      </c>
    </row>
    <row r="1135" spans="1:32" x14ac:dyDescent="0.25">
      <c r="A1135">
        <v>7326</v>
      </c>
      <c r="B1135" t="s">
        <v>11656</v>
      </c>
      <c r="C1135">
        <v>7500000</v>
      </c>
      <c r="D1135">
        <v>231411584</v>
      </c>
      <c r="E1135">
        <v>39421</v>
      </c>
      <c r="F1135">
        <v>19.782724999999999</v>
      </c>
      <c r="G1135">
        <v>96</v>
      </c>
      <c r="H1135">
        <v>7</v>
      </c>
      <c r="I1135">
        <v>2244</v>
      </c>
      <c r="J1135" t="s">
        <v>23</v>
      </c>
      <c r="K1135" t="s">
        <v>11658</v>
      </c>
      <c r="L1135" t="s">
        <v>37</v>
      </c>
      <c r="M1135" t="s">
        <v>38</v>
      </c>
      <c r="N1135" t="s">
        <v>917</v>
      </c>
      <c r="O1135" t="s">
        <v>29</v>
      </c>
      <c r="P1135">
        <v>1</v>
      </c>
      <c r="Q1135">
        <v>1</v>
      </c>
      <c r="R1135">
        <v>1</v>
      </c>
      <c r="S1135">
        <v>0</v>
      </c>
      <c r="T1135" t="s">
        <v>15888</v>
      </c>
      <c r="U1135" t="s">
        <v>15891</v>
      </c>
      <c r="V1135" t="s">
        <v>13664</v>
      </c>
      <c r="W1135" t="s">
        <v>15901</v>
      </c>
      <c r="X1135" t="s">
        <v>15891</v>
      </c>
      <c r="Y1135" t="s">
        <v>15896</v>
      </c>
      <c r="Z1135" t="s">
        <v>15912</v>
      </c>
      <c r="AA1135" t="s">
        <v>15915</v>
      </c>
      <c r="AB1135" t="s">
        <v>11659</v>
      </c>
      <c r="AC1135" t="s">
        <v>11656</v>
      </c>
      <c r="AD1135" t="s">
        <v>11654</v>
      </c>
      <c r="AE1135" t="s">
        <v>11655</v>
      </c>
      <c r="AF1135" t="s">
        <v>11657</v>
      </c>
    </row>
    <row r="1136" spans="1:32" x14ac:dyDescent="0.25">
      <c r="A1136">
        <v>18405</v>
      </c>
      <c r="B1136" t="s">
        <v>9232</v>
      </c>
      <c r="C1136">
        <v>15000000</v>
      </c>
      <c r="D1136">
        <v>32721635</v>
      </c>
      <c r="E1136">
        <v>39885</v>
      </c>
      <c r="F1136">
        <v>19.760383000000001</v>
      </c>
      <c r="G1136">
        <v>110</v>
      </c>
      <c r="H1136">
        <v>6.2</v>
      </c>
      <c r="I1136">
        <v>440</v>
      </c>
      <c r="J1136" t="s">
        <v>23</v>
      </c>
      <c r="K1136" t="s">
        <v>9234</v>
      </c>
      <c r="L1136" t="s">
        <v>37</v>
      </c>
      <c r="M1136" t="s">
        <v>38</v>
      </c>
      <c r="N1136" t="s">
        <v>9229</v>
      </c>
      <c r="O1136" t="s">
        <v>29</v>
      </c>
      <c r="P1136">
        <v>1</v>
      </c>
      <c r="Q1136">
        <v>1</v>
      </c>
      <c r="R1136">
        <v>1</v>
      </c>
      <c r="S1136">
        <v>0</v>
      </c>
      <c r="T1136" t="s">
        <v>15888</v>
      </c>
      <c r="U1136" t="s">
        <v>15891</v>
      </c>
      <c r="V1136" t="s">
        <v>15891</v>
      </c>
      <c r="W1136" t="s">
        <v>15901</v>
      </c>
      <c r="X1136" t="s">
        <v>15905</v>
      </c>
      <c r="Y1136" t="s">
        <v>15897</v>
      </c>
      <c r="Z1136" t="s">
        <v>15911</v>
      </c>
      <c r="AA1136" t="s">
        <v>15915</v>
      </c>
      <c r="AB1136" t="s">
        <v>9235</v>
      </c>
      <c r="AC1136" t="s">
        <v>9232</v>
      </c>
      <c r="AD1136" t="s">
        <v>9230</v>
      </c>
      <c r="AE1136" t="s">
        <v>9231</v>
      </c>
      <c r="AF1136" t="s">
        <v>9233</v>
      </c>
    </row>
    <row r="1137" spans="1:32" x14ac:dyDescent="0.25">
      <c r="A1137">
        <v>2085</v>
      </c>
      <c r="B1137" t="s">
        <v>6789</v>
      </c>
      <c r="C1137">
        <v>25000000</v>
      </c>
      <c r="D1137">
        <v>91036760</v>
      </c>
      <c r="E1137">
        <v>36605</v>
      </c>
      <c r="F1137">
        <v>19.750059</v>
      </c>
      <c r="G1137">
        <v>115</v>
      </c>
      <c r="H1137">
        <v>6</v>
      </c>
      <c r="I1137">
        <v>330</v>
      </c>
      <c r="J1137" t="s">
        <v>23</v>
      </c>
      <c r="K1137" t="s">
        <v>3133</v>
      </c>
      <c r="L1137" t="s">
        <v>37</v>
      </c>
      <c r="M1137" t="s">
        <v>311</v>
      </c>
      <c r="N1137" t="s">
        <v>441</v>
      </c>
      <c r="O1137" t="s">
        <v>29</v>
      </c>
      <c r="P1137">
        <v>1</v>
      </c>
      <c r="Q1137">
        <v>1</v>
      </c>
      <c r="R1137">
        <v>2</v>
      </c>
      <c r="S1137">
        <v>1</v>
      </c>
      <c r="T1137" t="s">
        <v>15888</v>
      </c>
      <c r="U1137" t="s">
        <v>15890</v>
      </c>
      <c r="V1137" t="s">
        <v>15891</v>
      </c>
      <c r="W1137" t="s">
        <v>15891</v>
      </c>
      <c r="X1137" t="s">
        <v>15905</v>
      </c>
      <c r="Y1137" t="s">
        <v>15894</v>
      </c>
      <c r="Z1137" t="s">
        <v>15897</v>
      </c>
      <c r="AA1137" t="s">
        <v>15894</v>
      </c>
      <c r="AB1137" t="s">
        <v>6791</v>
      </c>
      <c r="AC1137" t="s">
        <v>6789</v>
      </c>
      <c r="AE1137" t="s">
        <v>6788</v>
      </c>
      <c r="AF1137" t="s">
        <v>6790</v>
      </c>
    </row>
    <row r="1138" spans="1:32" x14ac:dyDescent="0.25">
      <c r="A1138">
        <v>2292</v>
      </c>
      <c r="B1138" t="s">
        <v>15810</v>
      </c>
      <c r="C1138">
        <v>27000</v>
      </c>
      <c r="D1138">
        <v>3151130</v>
      </c>
      <c r="E1138">
        <v>34590</v>
      </c>
      <c r="F1138">
        <v>19.748657999999999</v>
      </c>
      <c r="G1138">
        <v>92</v>
      </c>
      <c r="H1138">
        <v>7.4</v>
      </c>
      <c r="I1138">
        <v>755</v>
      </c>
      <c r="J1138" t="s">
        <v>23</v>
      </c>
      <c r="K1138" t="s">
        <v>15447</v>
      </c>
      <c r="L1138" t="s">
        <v>37</v>
      </c>
      <c r="M1138" t="s">
        <v>38</v>
      </c>
      <c r="N1138" t="s">
        <v>661</v>
      </c>
      <c r="O1138" t="s">
        <v>29</v>
      </c>
      <c r="P1138">
        <v>1</v>
      </c>
      <c r="Q1138">
        <v>1</v>
      </c>
      <c r="R1138">
        <v>1</v>
      </c>
      <c r="S1138">
        <v>0</v>
      </c>
      <c r="T1138" t="s">
        <v>15888</v>
      </c>
      <c r="U1138" t="s">
        <v>15891</v>
      </c>
      <c r="V1138" t="s">
        <v>13664</v>
      </c>
      <c r="W1138" t="s">
        <v>15891</v>
      </c>
      <c r="X1138" t="s">
        <v>15891</v>
      </c>
      <c r="Y1138" t="s">
        <v>15896</v>
      </c>
      <c r="Z1138" t="s">
        <v>15896</v>
      </c>
      <c r="AA1138" t="s">
        <v>15897</v>
      </c>
      <c r="AB1138" t="s">
        <v>15812</v>
      </c>
      <c r="AC1138" t="s">
        <v>15810</v>
      </c>
      <c r="AD1138" t="s">
        <v>15808</v>
      </c>
      <c r="AE1138" t="s">
        <v>15809</v>
      </c>
      <c r="AF1138" t="s">
        <v>15811</v>
      </c>
    </row>
    <row r="1139" spans="1:32" x14ac:dyDescent="0.25">
      <c r="A1139">
        <v>7303</v>
      </c>
      <c r="B1139" t="s">
        <v>3103</v>
      </c>
      <c r="C1139">
        <v>55000000</v>
      </c>
      <c r="D1139">
        <v>154906693</v>
      </c>
      <c r="E1139">
        <v>37603</v>
      </c>
      <c r="F1139">
        <v>19.738215</v>
      </c>
      <c r="G1139">
        <v>105</v>
      </c>
      <c r="H1139">
        <v>5.6</v>
      </c>
      <c r="I1139">
        <v>485</v>
      </c>
      <c r="J1139" t="s">
        <v>23</v>
      </c>
      <c r="K1139" t="s">
        <v>3105</v>
      </c>
      <c r="L1139" t="s">
        <v>37</v>
      </c>
      <c r="M1139" t="s">
        <v>62</v>
      </c>
      <c r="N1139" t="s">
        <v>917</v>
      </c>
      <c r="O1139" t="s">
        <v>29</v>
      </c>
      <c r="P1139">
        <v>1</v>
      </c>
      <c r="Q1139">
        <v>1</v>
      </c>
      <c r="R1139">
        <v>2</v>
      </c>
      <c r="S1139">
        <v>0</v>
      </c>
      <c r="T1139" t="s">
        <v>15888</v>
      </c>
      <c r="U1139" t="s">
        <v>15891</v>
      </c>
      <c r="V1139" t="s">
        <v>13664</v>
      </c>
      <c r="W1139" t="s">
        <v>15901</v>
      </c>
      <c r="X1139" t="s">
        <v>15891</v>
      </c>
      <c r="Y1139" t="s">
        <v>15896</v>
      </c>
      <c r="Z1139" t="s">
        <v>15912</v>
      </c>
      <c r="AA1139" t="s">
        <v>15915</v>
      </c>
      <c r="AC1139" t="s">
        <v>3103</v>
      </c>
      <c r="AD1139" t="s">
        <v>3101</v>
      </c>
      <c r="AE1139" t="s">
        <v>3102</v>
      </c>
      <c r="AF1139" t="s">
        <v>3104</v>
      </c>
    </row>
    <row r="1140" spans="1:32" hidden="1" x14ac:dyDescent="0.25">
      <c r="A1140">
        <v>11820</v>
      </c>
      <c r="B1140" t="s">
        <v>2485</v>
      </c>
      <c r="C1140">
        <v>65000000</v>
      </c>
      <c r="D1140">
        <v>0</v>
      </c>
      <c r="E1140">
        <v>37974</v>
      </c>
      <c r="F1140">
        <v>19.718544000000001</v>
      </c>
      <c r="G1140">
        <v>117</v>
      </c>
      <c r="H1140">
        <v>6.5</v>
      </c>
      <c r="I1140">
        <v>393</v>
      </c>
      <c r="J1140" t="s">
        <v>23</v>
      </c>
      <c r="K1140" t="s">
        <v>2102</v>
      </c>
      <c r="L1140" t="s">
        <v>37</v>
      </c>
      <c r="M1140" t="s">
        <v>38</v>
      </c>
      <c r="N1140" t="s">
        <v>231</v>
      </c>
      <c r="O1140" t="s">
        <v>29</v>
      </c>
      <c r="P1140">
        <v>1</v>
      </c>
      <c r="Q1140">
        <v>1</v>
      </c>
      <c r="R1140">
        <v>1</v>
      </c>
      <c r="S1140">
        <v>0</v>
      </c>
      <c r="T1140" t="s">
        <v>15888</v>
      </c>
      <c r="U1140" t="s">
        <v>15891</v>
      </c>
      <c r="V1140" t="s">
        <v>15891</v>
      </c>
      <c r="W1140" t="s">
        <v>15901</v>
      </c>
      <c r="X1140" t="s">
        <v>15891</v>
      </c>
      <c r="Y1140" t="s">
        <v>15897</v>
      </c>
      <c r="Z1140" t="s">
        <v>15911</v>
      </c>
      <c r="AA1140" t="s">
        <v>15915</v>
      </c>
      <c r="AB1140" t="s">
        <v>2487</v>
      </c>
      <c r="AC1140" t="s">
        <v>2485</v>
      </c>
      <c r="AE1140" t="s">
        <v>2484</v>
      </c>
      <c r="AF1140" t="s">
        <v>2486</v>
      </c>
    </row>
    <row r="1141" spans="1:32" x14ac:dyDescent="0.25">
      <c r="A1141">
        <v>200</v>
      </c>
      <c r="B1141" t="s">
        <v>2256</v>
      </c>
      <c r="C1141">
        <v>70000000</v>
      </c>
      <c r="D1141">
        <v>118000000</v>
      </c>
      <c r="E1141">
        <v>36139</v>
      </c>
      <c r="F1141">
        <v>19.711950999999999</v>
      </c>
      <c r="G1141">
        <v>103</v>
      </c>
      <c r="H1141">
        <v>6.3</v>
      </c>
      <c r="I1141">
        <v>391</v>
      </c>
      <c r="J1141" t="s">
        <v>23</v>
      </c>
      <c r="K1141" t="s">
        <v>2258</v>
      </c>
      <c r="L1141" t="s">
        <v>37</v>
      </c>
      <c r="M1141" t="s">
        <v>38</v>
      </c>
      <c r="N1141" t="s">
        <v>2254</v>
      </c>
      <c r="O1141" t="s">
        <v>29</v>
      </c>
      <c r="P1141">
        <v>1</v>
      </c>
      <c r="Q1141">
        <v>1</v>
      </c>
      <c r="R1141">
        <v>1</v>
      </c>
      <c r="S1141">
        <v>1</v>
      </c>
      <c r="T1141" t="s">
        <v>15888</v>
      </c>
      <c r="U1141" t="s">
        <v>15890</v>
      </c>
      <c r="V1141" t="s">
        <v>15891</v>
      </c>
      <c r="W1141" t="s">
        <v>15891</v>
      </c>
      <c r="X1141" t="s">
        <v>15905</v>
      </c>
      <c r="Y1141" t="s">
        <v>15894</v>
      </c>
      <c r="Z1141" t="s">
        <v>15897</v>
      </c>
      <c r="AA1141" t="s">
        <v>15894</v>
      </c>
      <c r="AB1141" t="s">
        <v>2259</v>
      </c>
      <c r="AC1141" t="s">
        <v>2256</v>
      </c>
      <c r="AE1141" t="s">
        <v>2255</v>
      </c>
      <c r="AF1141" t="s">
        <v>2257</v>
      </c>
    </row>
    <row r="1142" spans="1:32" hidden="1" x14ac:dyDescent="0.25">
      <c r="A1142">
        <v>5994</v>
      </c>
      <c r="B1142" t="s">
        <v>2707</v>
      </c>
      <c r="C1142">
        <v>60000000</v>
      </c>
      <c r="D1142">
        <v>0</v>
      </c>
      <c r="E1142">
        <v>36872</v>
      </c>
      <c r="F1142">
        <v>19.705489</v>
      </c>
      <c r="G1142">
        <v>125</v>
      </c>
      <c r="H1142">
        <v>6.5</v>
      </c>
      <c r="I1142">
        <v>521</v>
      </c>
      <c r="J1142" t="s">
        <v>23</v>
      </c>
      <c r="K1142" t="s">
        <v>1571</v>
      </c>
      <c r="L1142" t="s">
        <v>37</v>
      </c>
      <c r="M1142" t="s">
        <v>38</v>
      </c>
      <c r="N1142" t="s">
        <v>2705</v>
      </c>
      <c r="O1142" t="s">
        <v>29</v>
      </c>
      <c r="P1142">
        <v>1</v>
      </c>
      <c r="Q1142">
        <v>1</v>
      </c>
      <c r="R1142">
        <v>1</v>
      </c>
      <c r="S1142">
        <v>1</v>
      </c>
      <c r="T1142" t="s">
        <v>15888</v>
      </c>
      <c r="U1142" t="s">
        <v>15891</v>
      </c>
      <c r="V1142" t="s">
        <v>13664</v>
      </c>
      <c r="W1142" t="s">
        <v>15901</v>
      </c>
      <c r="X1142" t="s">
        <v>15891</v>
      </c>
      <c r="Y1142" t="s">
        <v>15896</v>
      </c>
      <c r="Z1142" t="s">
        <v>15912</v>
      </c>
      <c r="AA1142" t="s">
        <v>15915</v>
      </c>
      <c r="AB1142" t="s">
        <v>2709</v>
      </c>
      <c r="AC1142" t="s">
        <v>2707</v>
      </c>
      <c r="AE1142" t="s">
        <v>2706</v>
      </c>
      <c r="AF1142" t="s">
        <v>2708</v>
      </c>
    </row>
    <row r="1143" spans="1:32" x14ac:dyDescent="0.25">
      <c r="A1143">
        <v>41402</v>
      </c>
      <c r="B1143" t="s">
        <v>8075</v>
      </c>
      <c r="C1143">
        <v>20000000</v>
      </c>
      <c r="D1143">
        <v>24145613</v>
      </c>
      <c r="E1143">
        <v>40452</v>
      </c>
      <c r="F1143">
        <v>19.705310999999998</v>
      </c>
      <c r="G1143">
        <v>116</v>
      </c>
      <c r="H1143">
        <v>6.7</v>
      </c>
      <c r="I1143">
        <v>641</v>
      </c>
      <c r="J1143" t="s">
        <v>23</v>
      </c>
      <c r="K1143" t="s">
        <v>8077</v>
      </c>
      <c r="L1143" t="s">
        <v>41</v>
      </c>
      <c r="M1143" t="s">
        <v>38</v>
      </c>
      <c r="N1143" t="s">
        <v>4243</v>
      </c>
      <c r="O1143" t="s">
        <v>29</v>
      </c>
      <c r="P1143">
        <v>1</v>
      </c>
      <c r="Q1143">
        <v>2</v>
      </c>
      <c r="R1143">
        <v>1</v>
      </c>
      <c r="S1143">
        <v>0</v>
      </c>
      <c r="T1143" t="s">
        <v>15888</v>
      </c>
      <c r="U1143" t="s">
        <v>15891</v>
      </c>
      <c r="V1143" t="s">
        <v>15891</v>
      </c>
      <c r="W1143" t="s">
        <v>15901</v>
      </c>
      <c r="X1143" t="s">
        <v>15891</v>
      </c>
      <c r="Y1143" t="s">
        <v>15897</v>
      </c>
      <c r="Z1143" t="s">
        <v>15911</v>
      </c>
      <c r="AA1143" t="s">
        <v>15915</v>
      </c>
      <c r="AB1143" t="s">
        <v>8078</v>
      </c>
      <c r="AC1143" t="s">
        <v>8075</v>
      </c>
      <c r="AD1143" t="s">
        <v>8073</v>
      </c>
      <c r="AE1143" t="s">
        <v>8074</v>
      </c>
      <c r="AF1143" t="s">
        <v>8076</v>
      </c>
    </row>
    <row r="1144" spans="1:32" hidden="1" x14ac:dyDescent="0.25">
      <c r="A1144">
        <v>347969</v>
      </c>
      <c r="B1144" t="s">
        <v>3019</v>
      </c>
      <c r="C1144">
        <v>60000000</v>
      </c>
      <c r="D1144">
        <v>0</v>
      </c>
      <c r="E1144">
        <v>42349</v>
      </c>
      <c r="F1144">
        <v>19.694694999999999</v>
      </c>
      <c r="G1144">
        <v>119</v>
      </c>
      <c r="H1144">
        <v>4.9000000000000004</v>
      </c>
      <c r="I1144">
        <v>388</v>
      </c>
      <c r="J1144" t="s">
        <v>23</v>
      </c>
      <c r="K1144" t="s">
        <v>3021</v>
      </c>
      <c r="L1144" t="s">
        <v>37</v>
      </c>
      <c r="M1144" t="s">
        <v>38</v>
      </c>
      <c r="N1144" t="s">
        <v>3016</v>
      </c>
      <c r="O1144" t="s">
        <v>29</v>
      </c>
      <c r="P1144">
        <v>1</v>
      </c>
      <c r="Q1144">
        <v>1</v>
      </c>
      <c r="R1144">
        <v>1</v>
      </c>
      <c r="S1144">
        <v>0</v>
      </c>
      <c r="T1144" t="s">
        <v>15888</v>
      </c>
      <c r="U1144" t="s">
        <v>15891</v>
      </c>
      <c r="V1144" t="s">
        <v>13664</v>
      </c>
      <c r="W1144" t="s">
        <v>15891</v>
      </c>
      <c r="X1144" t="s">
        <v>15891</v>
      </c>
      <c r="Y1144" t="s">
        <v>15896</v>
      </c>
      <c r="Z1144" t="s">
        <v>15896</v>
      </c>
      <c r="AA1144" t="s">
        <v>15897</v>
      </c>
      <c r="AC1144" t="s">
        <v>3019</v>
      </c>
      <c r="AD1144" t="s">
        <v>3017</v>
      </c>
      <c r="AE1144" t="s">
        <v>3018</v>
      </c>
      <c r="AF1144" t="s">
        <v>3020</v>
      </c>
    </row>
    <row r="1145" spans="1:32" x14ac:dyDescent="0.25">
      <c r="A1145">
        <v>504</v>
      </c>
      <c r="B1145" t="s">
        <v>12407</v>
      </c>
      <c r="C1145">
        <v>8000000</v>
      </c>
      <c r="D1145">
        <v>60378584</v>
      </c>
      <c r="E1145">
        <v>37941</v>
      </c>
      <c r="F1145">
        <v>19.683187</v>
      </c>
      <c r="G1145">
        <v>110</v>
      </c>
      <c r="H1145">
        <v>7</v>
      </c>
      <c r="I1145">
        <v>485</v>
      </c>
      <c r="J1145" t="s">
        <v>23</v>
      </c>
      <c r="K1145" t="s">
        <v>12409</v>
      </c>
      <c r="L1145" t="s">
        <v>37</v>
      </c>
      <c r="M1145" t="s">
        <v>38</v>
      </c>
      <c r="N1145" t="s">
        <v>3295</v>
      </c>
      <c r="O1145" t="s">
        <v>29</v>
      </c>
      <c r="P1145">
        <v>1</v>
      </c>
      <c r="Q1145">
        <v>1</v>
      </c>
      <c r="R1145">
        <v>1</v>
      </c>
      <c r="S1145">
        <v>0</v>
      </c>
      <c r="T1145" t="s">
        <v>15888</v>
      </c>
      <c r="U1145" t="s">
        <v>15891</v>
      </c>
      <c r="V1145" t="s">
        <v>15891</v>
      </c>
      <c r="W1145" t="s">
        <v>15901</v>
      </c>
      <c r="X1145" t="s">
        <v>15891</v>
      </c>
      <c r="Y1145" t="s">
        <v>15897</v>
      </c>
      <c r="Z1145" t="s">
        <v>15911</v>
      </c>
      <c r="AA1145" t="s">
        <v>15915</v>
      </c>
      <c r="AB1145" t="s">
        <v>12410</v>
      </c>
      <c r="AC1145" t="s">
        <v>12407</v>
      </c>
      <c r="AE1145" t="s">
        <v>12406</v>
      </c>
      <c r="AF1145" t="s">
        <v>12408</v>
      </c>
    </row>
    <row r="1146" spans="1:32" x14ac:dyDescent="0.25">
      <c r="A1146">
        <v>8952</v>
      </c>
      <c r="B1146" t="s">
        <v>9936</v>
      </c>
      <c r="C1146">
        <v>13000000</v>
      </c>
      <c r="D1146">
        <v>10652035</v>
      </c>
      <c r="E1146">
        <v>39831</v>
      </c>
      <c r="F1146">
        <v>19.664698999999999</v>
      </c>
      <c r="G1146">
        <v>98</v>
      </c>
      <c r="H1146">
        <v>6.4</v>
      </c>
      <c r="I1146">
        <v>503</v>
      </c>
      <c r="J1146" t="s">
        <v>23</v>
      </c>
      <c r="K1146" t="s">
        <v>7508</v>
      </c>
      <c r="L1146" t="s">
        <v>37</v>
      </c>
      <c r="M1146" t="s">
        <v>38</v>
      </c>
      <c r="N1146" t="s">
        <v>917</v>
      </c>
      <c r="O1146" t="s">
        <v>29</v>
      </c>
      <c r="P1146">
        <v>1</v>
      </c>
      <c r="Q1146">
        <v>1</v>
      </c>
      <c r="R1146">
        <v>1</v>
      </c>
      <c r="S1146">
        <v>0</v>
      </c>
      <c r="T1146" t="s">
        <v>15888</v>
      </c>
      <c r="U1146" t="s">
        <v>15891</v>
      </c>
      <c r="V1146" t="s">
        <v>13664</v>
      </c>
      <c r="W1146" t="s">
        <v>15901</v>
      </c>
      <c r="X1146" t="s">
        <v>15891</v>
      </c>
      <c r="Y1146" t="s">
        <v>15896</v>
      </c>
      <c r="Z1146" t="s">
        <v>15912</v>
      </c>
      <c r="AA1146" t="s">
        <v>15915</v>
      </c>
      <c r="AB1146" t="s">
        <v>9938</v>
      </c>
      <c r="AC1146" t="s">
        <v>9936</v>
      </c>
      <c r="AE1146" t="s">
        <v>9935</v>
      </c>
      <c r="AF1146" t="s">
        <v>9937</v>
      </c>
    </row>
    <row r="1147" spans="1:32" x14ac:dyDescent="0.25">
      <c r="A1147">
        <v>9869</v>
      </c>
      <c r="B1147" t="s">
        <v>3963</v>
      </c>
      <c r="C1147">
        <v>45000000</v>
      </c>
      <c r="D1147">
        <v>178051587</v>
      </c>
      <c r="E1147">
        <v>33759</v>
      </c>
      <c r="F1147">
        <v>19.637703999999999</v>
      </c>
      <c r="G1147">
        <v>117</v>
      </c>
      <c r="H1147">
        <v>6.3</v>
      </c>
      <c r="I1147">
        <v>433</v>
      </c>
      <c r="J1147" t="s">
        <v>23</v>
      </c>
      <c r="K1147" t="s">
        <v>2592</v>
      </c>
      <c r="L1147" t="s">
        <v>37</v>
      </c>
      <c r="M1147" t="s">
        <v>38</v>
      </c>
      <c r="N1147" t="s">
        <v>2297</v>
      </c>
      <c r="O1147" t="s">
        <v>29</v>
      </c>
      <c r="P1147">
        <v>1</v>
      </c>
      <c r="Q1147">
        <v>1</v>
      </c>
      <c r="R1147">
        <v>1</v>
      </c>
      <c r="S1147">
        <v>1</v>
      </c>
      <c r="T1147" t="s">
        <v>15888</v>
      </c>
      <c r="U1147" t="s">
        <v>15890</v>
      </c>
      <c r="V1147" t="s">
        <v>15891</v>
      </c>
      <c r="W1147" t="s">
        <v>15901</v>
      </c>
      <c r="X1147" t="s">
        <v>15905</v>
      </c>
      <c r="Y1147" t="s">
        <v>15894</v>
      </c>
      <c r="Z1147" t="s">
        <v>15911</v>
      </c>
      <c r="AA1147" t="s">
        <v>15914</v>
      </c>
      <c r="AB1147" t="s">
        <v>3965</v>
      </c>
      <c r="AC1147" t="s">
        <v>3963</v>
      </c>
      <c r="AE1147" t="s">
        <v>3962</v>
      </c>
      <c r="AF1147" t="s">
        <v>3964</v>
      </c>
    </row>
    <row r="1148" spans="1:32" x14ac:dyDescent="0.25">
      <c r="A1148">
        <v>579</v>
      </c>
      <c r="B1148" t="s">
        <v>7640</v>
      </c>
      <c r="C1148">
        <v>20000000</v>
      </c>
      <c r="D1148">
        <v>187884007</v>
      </c>
      <c r="E1148">
        <v>28657</v>
      </c>
      <c r="F1148">
        <v>19.636043999999998</v>
      </c>
      <c r="G1148">
        <v>116</v>
      </c>
      <c r="H1148">
        <v>5.9</v>
      </c>
      <c r="I1148">
        <v>406</v>
      </c>
      <c r="J1148" t="s">
        <v>23</v>
      </c>
      <c r="K1148" t="s">
        <v>1571</v>
      </c>
      <c r="L1148" t="s">
        <v>37</v>
      </c>
      <c r="M1148" t="s">
        <v>38</v>
      </c>
      <c r="N1148" t="s">
        <v>2560</v>
      </c>
      <c r="O1148" t="s">
        <v>29</v>
      </c>
      <c r="P1148">
        <v>1</v>
      </c>
      <c r="Q1148">
        <v>1</v>
      </c>
      <c r="R1148">
        <v>1</v>
      </c>
      <c r="S1148">
        <v>1</v>
      </c>
      <c r="T1148" t="s">
        <v>15888</v>
      </c>
      <c r="U1148" t="s">
        <v>15891</v>
      </c>
      <c r="V1148" t="s">
        <v>15891</v>
      </c>
      <c r="W1148" t="s">
        <v>15891</v>
      </c>
      <c r="X1148" t="s">
        <v>15905</v>
      </c>
      <c r="Y1148" t="s">
        <v>15897</v>
      </c>
      <c r="Z1148" t="s">
        <v>15897</v>
      </c>
      <c r="AA1148" t="s">
        <v>15897</v>
      </c>
      <c r="AB1148" t="s">
        <v>7642</v>
      </c>
      <c r="AC1148" t="s">
        <v>7640</v>
      </c>
      <c r="AE1148" t="s">
        <v>7639</v>
      </c>
      <c r="AF1148" t="s">
        <v>7641</v>
      </c>
    </row>
    <row r="1149" spans="1:32" x14ac:dyDescent="0.25">
      <c r="A1149">
        <v>172</v>
      </c>
      <c r="B1149" t="s">
        <v>5920</v>
      </c>
      <c r="C1149">
        <v>30000000</v>
      </c>
      <c r="D1149">
        <v>70200000</v>
      </c>
      <c r="E1149">
        <v>32668</v>
      </c>
      <c r="F1149">
        <v>19.578249</v>
      </c>
      <c r="G1149">
        <v>107</v>
      </c>
      <c r="H1149">
        <v>5.6</v>
      </c>
      <c r="I1149">
        <v>376</v>
      </c>
      <c r="J1149" t="s">
        <v>23</v>
      </c>
      <c r="K1149" t="s">
        <v>2258</v>
      </c>
      <c r="L1149" t="s">
        <v>37</v>
      </c>
      <c r="M1149" t="s">
        <v>38</v>
      </c>
      <c r="N1149" t="s">
        <v>2254</v>
      </c>
      <c r="O1149" t="s">
        <v>29</v>
      </c>
      <c r="P1149">
        <v>1</v>
      </c>
      <c r="Q1149">
        <v>1</v>
      </c>
      <c r="R1149">
        <v>1</v>
      </c>
      <c r="S1149">
        <v>1</v>
      </c>
      <c r="T1149" t="s">
        <v>15888</v>
      </c>
      <c r="U1149" t="s">
        <v>15890</v>
      </c>
      <c r="V1149" t="s">
        <v>15891</v>
      </c>
      <c r="W1149" t="s">
        <v>15891</v>
      </c>
      <c r="X1149" t="s">
        <v>15905</v>
      </c>
      <c r="Y1149" t="s">
        <v>15894</v>
      </c>
      <c r="Z1149" t="s">
        <v>15897</v>
      </c>
      <c r="AA1149" t="s">
        <v>15894</v>
      </c>
      <c r="AB1149" t="s">
        <v>5922</v>
      </c>
      <c r="AC1149" t="s">
        <v>5920</v>
      </c>
      <c r="AE1149" t="s">
        <v>5919</v>
      </c>
      <c r="AF1149" t="s">
        <v>5921</v>
      </c>
    </row>
    <row r="1150" spans="1:32" x14ac:dyDescent="0.25">
      <c r="A1150">
        <v>10761</v>
      </c>
      <c r="B1150" t="s">
        <v>4583</v>
      </c>
      <c r="C1150">
        <v>40000000</v>
      </c>
      <c r="D1150">
        <v>84601681</v>
      </c>
      <c r="E1150">
        <v>39570</v>
      </c>
      <c r="F1150">
        <v>19.574774000000001</v>
      </c>
      <c r="G1150">
        <v>101</v>
      </c>
      <c r="H1150">
        <v>6</v>
      </c>
      <c r="I1150">
        <v>394</v>
      </c>
      <c r="J1150" t="s">
        <v>23</v>
      </c>
      <c r="K1150" t="s">
        <v>4585</v>
      </c>
      <c r="L1150" t="s">
        <v>41</v>
      </c>
      <c r="M1150" t="s">
        <v>1691</v>
      </c>
      <c r="N1150" t="s">
        <v>1106</v>
      </c>
      <c r="O1150" t="s">
        <v>29</v>
      </c>
      <c r="P1150">
        <v>1</v>
      </c>
      <c r="Q1150">
        <v>2</v>
      </c>
      <c r="R1150">
        <v>3</v>
      </c>
      <c r="S1150">
        <v>0</v>
      </c>
      <c r="T1150" t="s">
        <v>15888</v>
      </c>
      <c r="U1150" t="s">
        <v>15891</v>
      </c>
      <c r="V1150" t="s">
        <v>13664</v>
      </c>
      <c r="W1150" t="s">
        <v>15891</v>
      </c>
      <c r="X1150" t="s">
        <v>15891</v>
      </c>
      <c r="Y1150" t="s">
        <v>15896</v>
      </c>
      <c r="Z1150" t="s">
        <v>15896</v>
      </c>
      <c r="AA1150" t="s">
        <v>15897</v>
      </c>
      <c r="AB1150" t="s">
        <v>4586</v>
      </c>
      <c r="AC1150" t="s">
        <v>4583</v>
      </c>
      <c r="AE1150" t="s">
        <v>4582</v>
      </c>
      <c r="AF1150" t="s">
        <v>4584</v>
      </c>
    </row>
    <row r="1151" spans="1:32" x14ac:dyDescent="0.25">
      <c r="A1151">
        <v>9894</v>
      </c>
      <c r="B1151" t="s">
        <v>3857</v>
      </c>
      <c r="C1151">
        <v>47000000</v>
      </c>
      <c r="D1151">
        <v>102825796</v>
      </c>
      <c r="E1151">
        <v>35226</v>
      </c>
      <c r="F1151">
        <v>19.525659000000001</v>
      </c>
      <c r="G1151">
        <v>96</v>
      </c>
      <c r="H1151">
        <v>5.7</v>
      </c>
      <c r="I1151">
        <v>594</v>
      </c>
      <c r="J1151" t="s">
        <v>23</v>
      </c>
      <c r="K1151" t="s">
        <v>1079</v>
      </c>
      <c r="L1151" t="s">
        <v>37</v>
      </c>
      <c r="M1151" t="s">
        <v>38</v>
      </c>
      <c r="N1151" t="s">
        <v>3855</v>
      </c>
      <c r="O1151" t="s">
        <v>29</v>
      </c>
      <c r="P1151">
        <v>1</v>
      </c>
      <c r="Q1151">
        <v>1</v>
      </c>
      <c r="R1151">
        <v>1</v>
      </c>
      <c r="S1151">
        <v>0</v>
      </c>
      <c r="T1151" t="s">
        <v>15888</v>
      </c>
      <c r="U1151" t="s">
        <v>15891</v>
      </c>
      <c r="V1151" t="s">
        <v>13664</v>
      </c>
      <c r="W1151" t="s">
        <v>15901</v>
      </c>
      <c r="X1151" t="s">
        <v>15905</v>
      </c>
      <c r="Y1151" t="s">
        <v>15896</v>
      </c>
      <c r="Z1151" t="s">
        <v>15912</v>
      </c>
      <c r="AA1151" t="s">
        <v>15915</v>
      </c>
      <c r="AB1151" t="s">
        <v>3859</v>
      </c>
      <c r="AC1151" t="s">
        <v>3857</v>
      </c>
      <c r="AE1151" t="s">
        <v>3856</v>
      </c>
      <c r="AF1151" t="s">
        <v>3858</v>
      </c>
    </row>
    <row r="1152" spans="1:32" x14ac:dyDescent="0.25">
      <c r="A1152">
        <v>9100</v>
      </c>
      <c r="B1152" t="s">
        <v>9302</v>
      </c>
      <c r="C1152">
        <v>15000000</v>
      </c>
      <c r="D1152">
        <v>24769466</v>
      </c>
      <c r="E1152">
        <v>35188</v>
      </c>
      <c r="F1152">
        <v>19.517239</v>
      </c>
      <c r="G1152">
        <v>101</v>
      </c>
      <c r="H1152">
        <v>6.3</v>
      </c>
      <c r="I1152">
        <v>380</v>
      </c>
      <c r="J1152" t="s">
        <v>23</v>
      </c>
      <c r="K1152" t="s">
        <v>149</v>
      </c>
      <c r="L1152" t="s">
        <v>37</v>
      </c>
      <c r="M1152" t="s">
        <v>38</v>
      </c>
      <c r="N1152" t="s">
        <v>9300</v>
      </c>
      <c r="O1152" t="s">
        <v>29</v>
      </c>
      <c r="P1152">
        <v>1</v>
      </c>
      <c r="Q1152">
        <v>1</v>
      </c>
      <c r="R1152">
        <v>1</v>
      </c>
      <c r="S1152">
        <v>0</v>
      </c>
      <c r="T1152" t="s">
        <v>15888</v>
      </c>
      <c r="U1152" t="s">
        <v>15891</v>
      </c>
      <c r="V1152" t="s">
        <v>15891</v>
      </c>
      <c r="W1152" t="s">
        <v>15901</v>
      </c>
      <c r="X1152" t="s">
        <v>15905</v>
      </c>
      <c r="Y1152" t="s">
        <v>15897</v>
      </c>
      <c r="Z1152" t="s">
        <v>15911</v>
      </c>
      <c r="AA1152" t="s">
        <v>15915</v>
      </c>
      <c r="AB1152" t="s">
        <v>9304</v>
      </c>
      <c r="AC1152" t="s">
        <v>9302</v>
      </c>
      <c r="AE1152" t="s">
        <v>9301</v>
      </c>
      <c r="AF1152" t="s">
        <v>9303</v>
      </c>
    </row>
    <row r="1153" spans="1:32" x14ac:dyDescent="0.25">
      <c r="A1153">
        <v>12193</v>
      </c>
      <c r="B1153" t="s">
        <v>1721</v>
      </c>
      <c r="C1153">
        <v>80000000</v>
      </c>
      <c r="D1153">
        <v>163733697</v>
      </c>
      <c r="E1153">
        <v>39778</v>
      </c>
      <c r="F1153">
        <v>19.500893000000001</v>
      </c>
      <c r="G1153">
        <v>88</v>
      </c>
      <c r="H1153">
        <v>5.3</v>
      </c>
      <c r="I1153">
        <v>331</v>
      </c>
      <c r="J1153" t="s">
        <v>23</v>
      </c>
      <c r="K1153" t="s">
        <v>1723</v>
      </c>
      <c r="L1153" t="s">
        <v>37</v>
      </c>
      <c r="M1153" t="s">
        <v>38</v>
      </c>
      <c r="N1153" t="s">
        <v>1719</v>
      </c>
      <c r="O1153" t="s">
        <v>29</v>
      </c>
      <c r="P1153">
        <v>1</v>
      </c>
      <c r="Q1153">
        <v>1</v>
      </c>
      <c r="R1153">
        <v>1</v>
      </c>
      <c r="S1153">
        <v>0</v>
      </c>
      <c r="T1153" t="s">
        <v>15888</v>
      </c>
      <c r="U1153" t="s">
        <v>15891</v>
      </c>
      <c r="V1153" t="s">
        <v>13664</v>
      </c>
      <c r="W1153" t="s">
        <v>15901</v>
      </c>
      <c r="X1153" t="s">
        <v>15891</v>
      </c>
      <c r="Y1153" t="s">
        <v>15896</v>
      </c>
      <c r="Z1153" t="s">
        <v>15912</v>
      </c>
      <c r="AA1153" t="s">
        <v>15915</v>
      </c>
      <c r="AB1153" t="s">
        <v>1724</v>
      </c>
      <c r="AC1153" t="s">
        <v>1721</v>
      </c>
      <c r="AE1153" t="s">
        <v>1720</v>
      </c>
      <c r="AF1153" t="s">
        <v>1722</v>
      </c>
    </row>
    <row r="1154" spans="1:32" x14ac:dyDescent="0.25">
      <c r="A1154">
        <v>68812</v>
      </c>
      <c r="B1154" t="s">
        <v>10950</v>
      </c>
      <c r="C1154">
        <v>20000000</v>
      </c>
      <c r="D1154">
        <v>1969193</v>
      </c>
      <c r="E1154">
        <v>41153</v>
      </c>
      <c r="F1154">
        <v>19.494703000000001</v>
      </c>
      <c r="G1154">
        <v>105</v>
      </c>
      <c r="H1154">
        <v>6.4</v>
      </c>
      <c r="I1154">
        <v>365</v>
      </c>
      <c r="J1154" t="s">
        <v>23</v>
      </c>
      <c r="K1154" t="s">
        <v>10952</v>
      </c>
      <c r="L1154" t="s">
        <v>37</v>
      </c>
      <c r="M1154" t="s">
        <v>38</v>
      </c>
      <c r="N1154" t="s">
        <v>1737</v>
      </c>
      <c r="O1154" t="s">
        <v>29</v>
      </c>
      <c r="P1154">
        <v>1</v>
      </c>
      <c r="Q1154">
        <v>1</v>
      </c>
      <c r="R1154">
        <v>1</v>
      </c>
      <c r="S1154">
        <v>0</v>
      </c>
      <c r="T1154" t="s">
        <v>15888</v>
      </c>
      <c r="U1154" t="s">
        <v>15891</v>
      </c>
      <c r="V1154" t="s">
        <v>15891</v>
      </c>
      <c r="W1154" t="s">
        <v>15901</v>
      </c>
      <c r="X1154" t="s">
        <v>15905</v>
      </c>
      <c r="Y1154" t="s">
        <v>15897</v>
      </c>
      <c r="Z1154" t="s">
        <v>15911</v>
      </c>
      <c r="AA1154" t="s">
        <v>15915</v>
      </c>
      <c r="AB1154" t="s">
        <v>10953</v>
      </c>
      <c r="AC1154" t="s">
        <v>10950</v>
      </c>
      <c r="AE1154" t="s">
        <v>10949</v>
      </c>
      <c r="AF1154" t="s">
        <v>10951</v>
      </c>
    </row>
    <row r="1155" spans="1:32" x14ac:dyDescent="0.25">
      <c r="A1155">
        <v>10398</v>
      </c>
      <c r="B1155" t="s">
        <v>4335</v>
      </c>
      <c r="C1155">
        <v>70000000</v>
      </c>
      <c r="D1155">
        <v>177841558</v>
      </c>
      <c r="E1155">
        <v>36427</v>
      </c>
      <c r="F1155">
        <v>19.439385999999999</v>
      </c>
      <c r="G1155">
        <v>105</v>
      </c>
      <c r="H1155">
        <v>6.2</v>
      </c>
      <c r="I1155">
        <v>278</v>
      </c>
      <c r="J1155" t="s">
        <v>23</v>
      </c>
      <c r="K1155" t="s">
        <v>2258</v>
      </c>
      <c r="L1155" t="s">
        <v>277</v>
      </c>
      <c r="M1155" t="s">
        <v>38</v>
      </c>
      <c r="N1155" t="s">
        <v>1252</v>
      </c>
      <c r="O1155" t="s">
        <v>29</v>
      </c>
      <c r="P1155">
        <v>1</v>
      </c>
      <c r="Q1155">
        <v>2</v>
      </c>
      <c r="R1155">
        <v>1</v>
      </c>
      <c r="S1155">
        <v>1</v>
      </c>
      <c r="T1155" t="s">
        <v>15888</v>
      </c>
      <c r="U1155" t="s">
        <v>15891</v>
      </c>
      <c r="V1155" t="s">
        <v>15891</v>
      </c>
      <c r="W1155" t="s">
        <v>15901</v>
      </c>
      <c r="X1155" t="s">
        <v>15905</v>
      </c>
      <c r="Y1155" t="s">
        <v>15897</v>
      </c>
      <c r="Z1155" t="s">
        <v>15911</v>
      </c>
      <c r="AA1155" t="s">
        <v>15915</v>
      </c>
      <c r="AB1155" t="s">
        <v>4337</v>
      </c>
      <c r="AC1155" t="s">
        <v>4335</v>
      </c>
      <c r="AE1155" t="s">
        <v>4334</v>
      </c>
      <c r="AF1155" t="s">
        <v>4336</v>
      </c>
    </row>
    <row r="1156" spans="1:32" x14ac:dyDescent="0.25">
      <c r="A1156">
        <v>54054</v>
      </c>
      <c r="B1156" t="s">
        <v>4276</v>
      </c>
      <c r="C1156">
        <v>40000000</v>
      </c>
      <c r="D1156">
        <v>36893721</v>
      </c>
      <c r="E1156">
        <v>40934</v>
      </c>
      <c r="F1156">
        <v>19.438503000000001</v>
      </c>
      <c r="G1156">
        <v>91</v>
      </c>
      <c r="H1156">
        <v>5.3</v>
      </c>
      <c r="I1156">
        <v>388</v>
      </c>
      <c r="J1156" t="s">
        <v>23</v>
      </c>
      <c r="K1156" t="s">
        <v>4278</v>
      </c>
      <c r="L1156" t="s">
        <v>37</v>
      </c>
      <c r="M1156" t="s">
        <v>38</v>
      </c>
      <c r="N1156" t="s">
        <v>1156</v>
      </c>
      <c r="O1156" t="s">
        <v>29</v>
      </c>
      <c r="P1156">
        <v>1</v>
      </c>
      <c r="Q1156">
        <v>1</v>
      </c>
      <c r="R1156">
        <v>1</v>
      </c>
      <c r="S1156">
        <v>0</v>
      </c>
      <c r="T1156" t="s">
        <v>15888</v>
      </c>
      <c r="U1156" t="s">
        <v>15890</v>
      </c>
      <c r="V1156" t="s">
        <v>13664</v>
      </c>
      <c r="W1156" t="s">
        <v>15891</v>
      </c>
      <c r="X1156" t="s">
        <v>15891</v>
      </c>
      <c r="Y1156" t="s">
        <v>15895</v>
      </c>
      <c r="Z1156" t="s">
        <v>15896</v>
      </c>
      <c r="AA1156" t="s">
        <v>15894</v>
      </c>
      <c r="AB1156" t="s">
        <v>4279</v>
      </c>
      <c r="AC1156" t="s">
        <v>4276</v>
      </c>
      <c r="AD1156" t="s">
        <v>4274</v>
      </c>
      <c r="AE1156" t="s">
        <v>4275</v>
      </c>
      <c r="AF1156" t="s">
        <v>4277</v>
      </c>
    </row>
    <row r="1157" spans="1:32" x14ac:dyDescent="0.25">
      <c r="A1157">
        <v>4421</v>
      </c>
      <c r="B1157" t="s">
        <v>3581</v>
      </c>
      <c r="C1157">
        <v>50000000</v>
      </c>
      <c r="D1157">
        <v>48169156</v>
      </c>
      <c r="E1157">
        <v>35664</v>
      </c>
      <c r="F1157">
        <v>19.434671999999999</v>
      </c>
      <c r="G1157">
        <v>125</v>
      </c>
      <c r="H1157">
        <v>6</v>
      </c>
      <c r="I1157">
        <v>395</v>
      </c>
      <c r="J1157" t="s">
        <v>23</v>
      </c>
      <c r="K1157" t="s">
        <v>3583</v>
      </c>
      <c r="L1157" t="s">
        <v>37</v>
      </c>
      <c r="M1157" t="s">
        <v>38</v>
      </c>
      <c r="N1157" t="s">
        <v>3579</v>
      </c>
      <c r="O1157" t="s">
        <v>29</v>
      </c>
      <c r="P1157">
        <v>1</v>
      </c>
      <c r="Q1157">
        <v>1</v>
      </c>
      <c r="R1157">
        <v>1</v>
      </c>
      <c r="S1157">
        <v>0</v>
      </c>
      <c r="T1157" t="s">
        <v>15888</v>
      </c>
      <c r="U1157" t="s">
        <v>15890</v>
      </c>
      <c r="V1157" t="s">
        <v>15891</v>
      </c>
      <c r="W1157" t="s">
        <v>15901</v>
      </c>
      <c r="X1157" t="s">
        <v>15891</v>
      </c>
      <c r="Y1157" t="s">
        <v>15894</v>
      </c>
      <c r="Z1157" t="s">
        <v>15911</v>
      </c>
      <c r="AA1157" t="s">
        <v>15914</v>
      </c>
      <c r="AB1157" t="s">
        <v>3584</v>
      </c>
      <c r="AC1157" t="s">
        <v>3581</v>
      </c>
      <c r="AE1157" t="s">
        <v>3580</v>
      </c>
      <c r="AF1157" t="s">
        <v>3582</v>
      </c>
    </row>
    <row r="1158" spans="1:32" x14ac:dyDescent="0.25">
      <c r="A1158">
        <v>57431</v>
      </c>
      <c r="B1158" t="s">
        <v>6937</v>
      </c>
      <c r="C1158">
        <v>25000000</v>
      </c>
      <c r="D1158">
        <v>34942188</v>
      </c>
      <c r="E1158">
        <v>40886</v>
      </c>
      <c r="F1158">
        <v>19.428993999999999</v>
      </c>
      <c r="G1158">
        <v>81</v>
      </c>
      <c r="H1158">
        <v>5.4</v>
      </c>
      <c r="I1158">
        <v>325</v>
      </c>
      <c r="J1158" t="s">
        <v>23</v>
      </c>
      <c r="K1158" t="s">
        <v>6939</v>
      </c>
      <c r="L1158" t="s">
        <v>37</v>
      </c>
      <c r="M1158" t="s">
        <v>38</v>
      </c>
      <c r="N1158" t="s">
        <v>661</v>
      </c>
      <c r="O1158" t="s">
        <v>29</v>
      </c>
      <c r="P1158">
        <v>1</v>
      </c>
      <c r="Q1158">
        <v>1</v>
      </c>
      <c r="R1158">
        <v>1</v>
      </c>
      <c r="S1158">
        <v>1</v>
      </c>
      <c r="T1158" t="s">
        <v>15888</v>
      </c>
      <c r="U1158" t="s">
        <v>15891</v>
      </c>
      <c r="V1158" t="s">
        <v>13664</v>
      </c>
      <c r="W1158" t="s">
        <v>15891</v>
      </c>
      <c r="X1158" t="s">
        <v>15891</v>
      </c>
      <c r="Y1158" t="s">
        <v>15896</v>
      </c>
      <c r="Z1158" t="s">
        <v>15896</v>
      </c>
      <c r="AA1158" t="s">
        <v>15897</v>
      </c>
      <c r="AB1158" t="s">
        <v>6940</v>
      </c>
      <c r="AC1158" t="s">
        <v>6937</v>
      </c>
      <c r="AE1158" t="s">
        <v>6936</v>
      </c>
      <c r="AF1158" t="s">
        <v>6938</v>
      </c>
    </row>
    <row r="1159" spans="1:32" x14ac:dyDescent="0.25">
      <c r="A1159">
        <v>22971</v>
      </c>
      <c r="B1159" t="s">
        <v>6983</v>
      </c>
      <c r="C1159">
        <v>25000000</v>
      </c>
      <c r="D1159">
        <v>114977104</v>
      </c>
      <c r="E1159">
        <v>40213</v>
      </c>
      <c r="F1159">
        <v>19.402816000000001</v>
      </c>
      <c r="G1159">
        <v>115</v>
      </c>
      <c r="H1159">
        <v>6.6</v>
      </c>
      <c r="I1159">
        <v>1262</v>
      </c>
      <c r="J1159" t="s">
        <v>23</v>
      </c>
      <c r="K1159" t="s">
        <v>6985</v>
      </c>
      <c r="L1159" t="s">
        <v>37</v>
      </c>
      <c r="M1159" t="s">
        <v>38</v>
      </c>
      <c r="N1159" t="s">
        <v>5220</v>
      </c>
      <c r="O1159" t="s">
        <v>29</v>
      </c>
      <c r="P1159">
        <v>1</v>
      </c>
      <c r="Q1159">
        <v>1</v>
      </c>
      <c r="R1159">
        <v>1</v>
      </c>
      <c r="S1159">
        <v>0</v>
      </c>
      <c r="T1159" t="s">
        <v>15888</v>
      </c>
      <c r="U1159" t="s">
        <v>15891</v>
      </c>
      <c r="V1159" t="s">
        <v>15891</v>
      </c>
      <c r="W1159" t="s">
        <v>15901</v>
      </c>
      <c r="X1159" t="s">
        <v>15891</v>
      </c>
      <c r="Y1159" t="s">
        <v>15897</v>
      </c>
      <c r="Z1159" t="s">
        <v>15911</v>
      </c>
      <c r="AA1159" t="s">
        <v>15915</v>
      </c>
      <c r="AB1159" t="s">
        <v>6986</v>
      </c>
      <c r="AC1159" t="s">
        <v>6983</v>
      </c>
      <c r="AE1159" t="s">
        <v>6982</v>
      </c>
      <c r="AF1159" t="s">
        <v>6984</v>
      </c>
    </row>
    <row r="1160" spans="1:32" x14ac:dyDescent="0.25">
      <c r="A1160">
        <v>18162</v>
      </c>
      <c r="B1160" t="s">
        <v>1223</v>
      </c>
      <c r="C1160">
        <v>100000000</v>
      </c>
      <c r="D1160">
        <v>68688831</v>
      </c>
      <c r="E1160">
        <v>39969</v>
      </c>
      <c r="F1160">
        <v>19.38841</v>
      </c>
      <c r="G1160">
        <v>102</v>
      </c>
      <c r="H1160">
        <v>5.3</v>
      </c>
      <c r="I1160">
        <v>381</v>
      </c>
      <c r="J1160" t="s">
        <v>23</v>
      </c>
      <c r="K1160" t="s">
        <v>1225</v>
      </c>
      <c r="L1160" t="s">
        <v>37</v>
      </c>
      <c r="M1160" t="s">
        <v>38</v>
      </c>
      <c r="N1160" t="s">
        <v>1221</v>
      </c>
      <c r="O1160" t="s">
        <v>29</v>
      </c>
      <c r="P1160">
        <v>1</v>
      </c>
      <c r="Q1160">
        <v>1</v>
      </c>
      <c r="R1160">
        <v>1</v>
      </c>
      <c r="S1160">
        <v>1</v>
      </c>
      <c r="T1160" t="s">
        <v>15888</v>
      </c>
      <c r="U1160" t="s">
        <v>15891</v>
      </c>
      <c r="V1160" t="s">
        <v>13664</v>
      </c>
      <c r="W1160" t="s">
        <v>15891</v>
      </c>
      <c r="X1160" t="s">
        <v>15891</v>
      </c>
      <c r="Y1160" t="s">
        <v>15896</v>
      </c>
      <c r="Z1160" t="s">
        <v>15896</v>
      </c>
      <c r="AA1160" t="s">
        <v>15897</v>
      </c>
      <c r="AB1160" t="s">
        <v>1226</v>
      </c>
      <c r="AC1160" t="s">
        <v>1223</v>
      </c>
      <c r="AE1160" t="s">
        <v>1222</v>
      </c>
      <c r="AF1160" t="s">
        <v>1224</v>
      </c>
    </row>
    <row r="1161" spans="1:32" x14ac:dyDescent="0.25">
      <c r="A1161">
        <v>11618</v>
      </c>
      <c r="B1161" t="s">
        <v>1767</v>
      </c>
      <c r="C1161">
        <v>80000000</v>
      </c>
      <c r="D1161">
        <v>91188905</v>
      </c>
      <c r="E1161">
        <v>36364</v>
      </c>
      <c r="F1161">
        <v>19.375768000000001</v>
      </c>
      <c r="G1161">
        <v>113</v>
      </c>
      <c r="H1161">
        <v>5.2</v>
      </c>
      <c r="I1161">
        <v>369</v>
      </c>
      <c r="J1161" t="s">
        <v>23</v>
      </c>
      <c r="K1161" t="s">
        <v>1769</v>
      </c>
      <c r="L1161" t="s">
        <v>37</v>
      </c>
      <c r="M1161" t="s">
        <v>38</v>
      </c>
      <c r="N1161" t="s">
        <v>1765</v>
      </c>
      <c r="O1161" t="s">
        <v>29</v>
      </c>
      <c r="P1161">
        <v>1</v>
      </c>
      <c r="Q1161">
        <v>1</v>
      </c>
      <c r="R1161">
        <v>1</v>
      </c>
      <c r="S1161">
        <v>0</v>
      </c>
      <c r="T1161" t="s">
        <v>15888</v>
      </c>
      <c r="U1161" t="s">
        <v>15891</v>
      </c>
      <c r="V1161" t="s">
        <v>15891</v>
      </c>
      <c r="W1161" t="s">
        <v>15891</v>
      </c>
      <c r="X1161" t="s">
        <v>15905</v>
      </c>
      <c r="Y1161" t="s">
        <v>15897</v>
      </c>
      <c r="Z1161" t="s">
        <v>15897</v>
      </c>
      <c r="AA1161" t="s">
        <v>15897</v>
      </c>
      <c r="AB1161" t="s">
        <v>1770</v>
      </c>
      <c r="AC1161" t="s">
        <v>1767</v>
      </c>
      <c r="AE1161" t="s">
        <v>1766</v>
      </c>
      <c r="AF1161" t="s">
        <v>1768</v>
      </c>
    </row>
    <row r="1162" spans="1:32" x14ac:dyDescent="0.25">
      <c r="A1162">
        <v>1921</v>
      </c>
      <c r="B1162" t="s">
        <v>4729</v>
      </c>
      <c r="C1162">
        <v>40000000</v>
      </c>
      <c r="D1162">
        <v>65754228</v>
      </c>
      <c r="E1162">
        <v>36938</v>
      </c>
      <c r="F1162">
        <v>19.372805</v>
      </c>
      <c r="G1162">
        <v>119</v>
      </c>
      <c r="H1162">
        <v>6.4</v>
      </c>
      <c r="I1162">
        <v>278</v>
      </c>
      <c r="J1162" t="s">
        <v>23</v>
      </c>
      <c r="K1162" t="s">
        <v>4668</v>
      </c>
      <c r="L1162" t="s">
        <v>37</v>
      </c>
      <c r="M1162" t="s">
        <v>38</v>
      </c>
      <c r="N1162" t="s">
        <v>231</v>
      </c>
      <c r="O1162" t="s">
        <v>29</v>
      </c>
      <c r="P1162">
        <v>1</v>
      </c>
      <c r="Q1162">
        <v>1</v>
      </c>
      <c r="R1162">
        <v>1</v>
      </c>
      <c r="S1162">
        <v>1</v>
      </c>
      <c r="T1162" t="s">
        <v>15888</v>
      </c>
      <c r="U1162" t="s">
        <v>15891</v>
      </c>
      <c r="V1162" t="s">
        <v>15891</v>
      </c>
      <c r="W1162" t="s">
        <v>15901</v>
      </c>
      <c r="X1162" t="s">
        <v>15891</v>
      </c>
      <c r="Y1162" t="s">
        <v>15897</v>
      </c>
      <c r="Z1162" t="s">
        <v>15911</v>
      </c>
      <c r="AA1162" t="s">
        <v>15915</v>
      </c>
      <c r="AB1162" t="s">
        <v>4731</v>
      </c>
      <c r="AC1162" t="s">
        <v>4729</v>
      </c>
      <c r="AE1162" t="s">
        <v>4728</v>
      </c>
      <c r="AF1162" t="s">
        <v>4730</v>
      </c>
    </row>
    <row r="1163" spans="1:32" x14ac:dyDescent="0.25">
      <c r="A1163">
        <v>13090</v>
      </c>
      <c r="B1163" t="s">
        <v>12546</v>
      </c>
      <c r="C1163">
        <v>5000000</v>
      </c>
      <c r="D1163">
        <v>16174377</v>
      </c>
      <c r="E1163">
        <v>39465</v>
      </c>
      <c r="F1163">
        <v>19.336366999999999</v>
      </c>
      <c r="G1163">
        <v>102</v>
      </c>
      <c r="H1163">
        <v>6.5</v>
      </c>
      <c r="I1163">
        <v>255</v>
      </c>
      <c r="J1163" t="s">
        <v>23</v>
      </c>
      <c r="K1163" t="s">
        <v>12548</v>
      </c>
      <c r="L1163" t="s">
        <v>37</v>
      </c>
      <c r="M1163" t="s">
        <v>28</v>
      </c>
      <c r="N1163" t="s">
        <v>1692</v>
      </c>
      <c r="O1163" t="s">
        <v>29</v>
      </c>
      <c r="P1163">
        <v>1</v>
      </c>
      <c r="Q1163">
        <v>1</v>
      </c>
      <c r="R1163">
        <v>2</v>
      </c>
      <c r="S1163">
        <v>0</v>
      </c>
      <c r="T1163" t="s">
        <v>15888</v>
      </c>
      <c r="U1163" t="s">
        <v>15891</v>
      </c>
      <c r="V1163" t="s">
        <v>13664</v>
      </c>
      <c r="W1163" t="s">
        <v>15901</v>
      </c>
      <c r="X1163" t="s">
        <v>15891</v>
      </c>
      <c r="Y1163" t="s">
        <v>15896</v>
      </c>
      <c r="Z1163" t="s">
        <v>15912</v>
      </c>
      <c r="AA1163" t="s">
        <v>15915</v>
      </c>
      <c r="AB1163" t="s">
        <v>12549</v>
      </c>
      <c r="AC1163" t="s">
        <v>12546</v>
      </c>
      <c r="AD1163" t="s">
        <v>12544</v>
      </c>
      <c r="AE1163" t="s">
        <v>12545</v>
      </c>
      <c r="AF1163" t="s">
        <v>12547</v>
      </c>
    </row>
    <row r="1164" spans="1:32" x14ac:dyDescent="0.25">
      <c r="A1164">
        <v>103620</v>
      </c>
      <c r="B1164" t="s">
        <v>15372</v>
      </c>
      <c r="C1164">
        <v>6000000</v>
      </c>
      <c r="D1164">
        <v>31081</v>
      </c>
      <c r="E1164">
        <v>41269</v>
      </c>
      <c r="F1164">
        <v>19.331883999999999</v>
      </c>
      <c r="G1164">
        <v>89</v>
      </c>
      <c r="H1164">
        <v>6</v>
      </c>
      <c r="I1164">
        <v>316</v>
      </c>
      <c r="J1164" t="s">
        <v>23</v>
      </c>
      <c r="K1164" t="s">
        <v>15374</v>
      </c>
      <c r="L1164" t="s">
        <v>1127</v>
      </c>
      <c r="M1164" t="s">
        <v>38</v>
      </c>
      <c r="N1164" t="s">
        <v>3816</v>
      </c>
      <c r="O1164" t="s">
        <v>29</v>
      </c>
      <c r="P1164">
        <v>1</v>
      </c>
      <c r="Q1164">
        <v>2</v>
      </c>
      <c r="R1164">
        <v>1</v>
      </c>
      <c r="S1164">
        <v>0</v>
      </c>
      <c r="T1164" t="s">
        <v>15888</v>
      </c>
      <c r="U1164" t="s">
        <v>15891</v>
      </c>
      <c r="V1164" t="s">
        <v>15891</v>
      </c>
      <c r="W1164" t="s">
        <v>15891</v>
      </c>
      <c r="X1164" t="s">
        <v>15891</v>
      </c>
      <c r="Y1164" t="s">
        <v>15897</v>
      </c>
      <c r="Z1164" t="s">
        <v>15897</v>
      </c>
      <c r="AA1164" t="s">
        <v>15897</v>
      </c>
      <c r="AB1164" t="s">
        <v>15375</v>
      </c>
      <c r="AC1164" t="s">
        <v>15372</v>
      </c>
      <c r="AE1164" t="s">
        <v>15371</v>
      </c>
      <c r="AF1164" t="s">
        <v>15373</v>
      </c>
    </row>
    <row r="1165" spans="1:32" x14ac:dyDescent="0.25">
      <c r="A1165">
        <v>838</v>
      </c>
      <c r="B1165" t="s">
        <v>15080</v>
      </c>
      <c r="C1165">
        <v>777000</v>
      </c>
      <c r="D1165">
        <v>140000000</v>
      </c>
      <c r="E1165">
        <v>26877</v>
      </c>
      <c r="F1165">
        <v>19.326115000000001</v>
      </c>
      <c r="G1165">
        <v>110</v>
      </c>
      <c r="H1165">
        <v>6.9</v>
      </c>
      <c r="I1165">
        <v>324</v>
      </c>
      <c r="J1165" t="s">
        <v>23</v>
      </c>
      <c r="K1165" t="s">
        <v>15082</v>
      </c>
      <c r="L1165" t="s">
        <v>37</v>
      </c>
      <c r="M1165" t="s">
        <v>38</v>
      </c>
      <c r="N1165" t="s">
        <v>1692</v>
      </c>
      <c r="O1165" t="s">
        <v>29</v>
      </c>
      <c r="P1165">
        <v>1</v>
      </c>
      <c r="Q1165">
        <v>1</v>
      </c>
      <c r="R1165">
        <v>1</v>
      </c>
      <c r="S1165">
        <v>1</v>
      </c>
      <c r="T1165" t="s">
        <v>15888</v>
      </c>
      <c r="U1165" t="s">
        <v>15891</v>
      </c>
      <c r="V1165" t="s">
        <v>13664</v>
      </c>
      <c r="W1165" t="s">
        <v>15901</v>
      </c>
      <c r="X1165" t="s">
        <v>15891</v>
      </c>
      <c r="Y1165" t="s">
        <v>15896</v>
      </c>
      <c r="Z1165" t="s">
        <v>15912</v>
      </c>
      <c r="AA1165" t="s">
        <v>15915</v>
      </c>
      <c r="AB1165" t="s">
        <v>15083</v>
      </c>
      <c r="AC1165" t="s">
        <v>15080</v>
      </c>
      <c r="AE1165" t="s">
        <v>15079</v>
      </c>
      <c r="AF1165" t="s">
        <v>15081</v>
      </c>
    </row>
    <row r="1166" spans="1:32" x14ac:dyDescent="0.25">
      <c r="A1166">
        <v>2662</v>
      </c>
      <c r="B1166" t="s">
        <v>11747</v>
      </c>
      <c r="C1166">
        <v>7000000</v>
      </c>
      <c r="D1166">
        <v>16829545</v>
      </c>
      <c r="E1166">
        <v>37722</v>
      </c>
      <c r="F1166">
        <v>19.301431999999998</v>
      </c>
      <c r="G1166">
        <v>89</v>
      </c>
      <c r="H1166">
        <v>6</v>
      </c>
      <c r="I1166">
        <v>306</v>
      </c>
      <c r="J1166" t="s">
        <v>23</v>
      </c>
      <c r="K1166" t="s">
        <v>11749</v>
      </c>
      <c r="L1166" t="s">
        <v>37</v>
      </c>
      <c r="M1166" t="s">
        <v>38</v>
      </c>
      <c r="N1166" t="s">
        <v>3816</v>
      </c>
      <c r="O1166" t="s">
        <v>29</v>
      </c>
      <c r="P1166">
        <v>1</v>
      </c>
      <c r="Q1166">
        <v>1</v>
      </c>
      <c r="R1166">
        <v>1</v>
      </c>
      <c r="S1166">
        <v>1</v>
      </c>
      <c r="T1166" t="s">
        <v>15888</v>
      </c>
      <c r="U1166" t="s">
        <v>15891</v>
      </c>
      <c r="V1166" t="s">
        <v>15891</v>
      </c>
      <c r="W1166" t="s">
        <v>15891</v>
      </c>
      <c r="X1166" t="s">
        <v>15891</v>
      </c>
      <c r="Y1166" t="s">
        <v>15897</v>
      </c>
      <c r="Z1166" t="s">
        <v>15897</v>
      </c>
      <c r="AA1166" t="s">
        <v>15897</v>
      </c>
      <c r="AB1166" t="s">
        <v>11750</v>
      </c>
      <c r="AC1166" t="s">
        <v>11747</v>
      </c>
      <c r="AD1166" t="s">
        <v>11745</v>
      </c>
      <c r="AE1166" t="s">
        <v>11746</v>
      </c>
      <c r="AF1166" t="s">
        <v>11748</v>
      </c>
    </row>
    <row r="1167" spans="1:32" x14ac:dyDescent="0.25">
      <c r="A1167">
        <v>2142</v>
      </c>
      <c r="B1167" t="s">
        <v>9190</v>
      </c>
      <c r="C1167">
        <v>15000000</v>
      </c>
      <c r="D1167">
        <v>44862187</v>
      </c>
      <c r="E1167">
        <v>35657</v>
      </c>
      <c r="F1167">
        <v>19.284129</v>
      </c>
      <c r="G1167">
        <v>104</v>
      </c>
      <c r="H1167">
        <v>6.6</v>
      </c>
      <c r="I1167">
        <v>382</v>
      </c>
      <c r="J1167" t="s">
        <v>23</v>
      </c>
      <c r="K1167" t="s">
        <v>9192</v>
      </c>
      <c r="L1167" t="s">
        <v>37</v>
      </c>
      <c r="M1167" t="s">
        <v>38</v>
      </c>
      <c r="N1167" t="s">
        <v>536</v>
      </c>
      <c r="O1167" t="s">
        <v>29</v>
      </c>
      <c r="P1167">
        <v>1</v>
      </c>
      <c r="Q1167">
        <v>1</v>
      </c>
      <c r="R1167">
        <v>1</v>
      </c>
      <c r="S1167">
        <v>0</v>
      </c>
      <c r="T1167" t="s">
        <v>15888</v>
      </c>
      <c r="U1167" t="s">
        <v>15890</v>
      </c>
      <c r="V1167" t="s">
        <v>15891</v>
      </c>
      <c r="W1167" t="s">
        <v>15901</v>
      </c>
      <c r="X1167" t="s">
        <v>15891</v>
      </c>
      <c r="Y1167" t="s">
        <v>15894</v>
      </c>
      <c r="Z1167" t="s">
        <v>15911</v>
      </c>
      <c r="AA1167" t="s">
        <v>15914</v>
      </c>
      <c r="AB1167" t="s">
        <v>9193</v>
      </c>
      <c r="AC1167" t="s">
        <v>9190</v>
      </c>
      <c r="AD1167" t="s">
        <v>9188</v>
      </c>
      <c r="AE1167" t="s">
        <v>9189</v>
      </c>
      <c r="AF1167" t="s">
        <v>9191</v>
      </c>
    </row>
    <row r="1168" spans="1:32" x14ac:dyDescent="0.25">
      <c r="A1168">
        <v>69668</v>
      </c>
      <c r="B1168" t="s">
        <v>3730</v>
      </c>
      <c r="C1168">
        <v>50000000</v>
      </c>
      <c r="D1168">
        <v>38502340</v>
      </c>
      <c r="E1168">
        <v>40816</v>
      </c>
      <c r="F1168">
        <v>19.267479000000002</v>
      </c>
      <c r="G1168">
        <v>84</v>
      </c>
      <c r="H1168">
        <v>5.8</v>
      </c>
      <c r="I1168">
        <v>391</v>
      </c>
      <c r="J1168" t="s">
        <v>23</v>
      </c>
      <c r="K1168" t="s">
        <v>3732</v>
      </c>
      <c r="L1168" t="s">
        <v>277</v>
      </c>
      <c r="M1168" t="s">
        <v>38</v>
      </c>
      <c r="N1168" t="s">
        <v>1712</v>
      </c>
      <c r="O1168" t="s">
        <v>29</v>
      </c>
      <c r="P1168">
        <v>1</v>
      </c>
      <c r="Q1168">
        <v>2</v>
      </c>
      <c r="R1168">
        <v>1</v>
      </c>
      <c r="S1168">
        <v>0</v>
      </c>
      <c r="T1168" t="s">
        <v>15888</v>
      </c>
      <c r="U1168" t="s">
        <v>15891</v>
      </c>
      <c r="V1168" t="s">
        <v>15891</v>
      </c>
      <c r="W1168" t="s">
        <v>15901</v>
      </c>
      <c r="X1168" t="s">
        <v>15905</v>
      </c>
      <c r="Y1168" t="s">
        <v>15897</v>
      </c>
      <c r="Z1168" t="s">
        <v>15911</v>
      </c>
      <c r="AA1168" t="s">
        <v>15915</v>
      </c>
      <c r="AB1168" t="s">
        <v>3733</v>
      </c>
      <c r="AC1168" t="s">
        <v>3730</v>
      </c>
      <c r="AE1168" t="s">
        <v>3729</v>
      </c>
      <c r="AF1168" t="s">
        <v>3731</v>
      </c>
    </row>
    <row r="1169" spans="1:32" x14ac:dyDescent="0.25">
      <c r="A1169">
        <v>252512</v>
      </c>
      <c r="B1169" t="s">
        <v>10925</v>
      </c>
      <c r="C1169">
        <v>10000000</v>
      </c>
      <c r="D1169">
        <v>7587485</v>
      </c>
      <c r="E1169">
        <v>42097</v>
      </c>
      <c r="F1169">
        <v>19.263477000000002</v>
      </c>
      <c r="G1169">
        <v>97</v>
      </c>
      <c r="H1169">
        <v>5.8</v>
      </c>
      <c r="I1169">
        <v>383</v>
      </c>
      <c r="J1169" t="s">
        <v>23</v>
      </c>
      <c r="K1169" t="s">
        <v>10927</v>
      </c>
      <c r="L1169" t="s">
        <v>37</v>
      </c>
      <c r="M1169" t="s">
        <v>38</v>
      </c>
      <c r="N1169" t="s">
        <v>7477</v>
      </c>
      <c r="O1169" t="s">
        <v>29</v>
      </c>
      <c r="P1169">
        <v>1</v>
      </c>
      <c r="Q1169">
        <v>1</v>
      </c>
      <c r="R1169">
        <v>1</v>
      </c>
      <c r="S1169">
        <v>0</v>
      </c>
      <c r="T1169" t="s">
        <v>15888</v>
      </c>
      <c r="U1169" t="s">
        <v>15891</v>
      </c>
      <c r="V1169" t="s">
        <v>13664</v>
      </c>
      <c r="W1169" t="s">
        <v>15901</v>
      </c>
      <c r="X1169" t="s">
        <v>15891</v>
      </c>
      <c r="Y1169" t="s">
        <v>15896</v>
      </c>
      <c r="Z1169" t="s">
        <v>15912</v>
      </c>
      <c r="AA1169" t="s">
        <v>15915</v>
      </c>
      <c r="AB1169" t="s">
        <v>10928</v>
      </c>
      <c r="AC1169" t="s">
        <v>10925</v>
      </c>
      <c r="AD1169" t="s">
        <v>10923</v>
      </c>
      <c r="AE1169" t="s">
        <v>10924</v>
      </c>
      <c r="AF1169" t="s">
        <v>10926</v>
      </c>
    </row>
    <row r="1170" spans="1:32" x14ac:dyDescent="0.25">
      <c r="A1170">
        <v>10559</v>
      </c>
      <c r="B1170" t="s">
        <v>5733</v>
      </c>
      <c r="C1170">
        <v>31000000</v>
      </c>
      <c r="D1170">
        <v>68106245</v>
      </c>
      <c r="E1170">
        <v>36644</v>
      </c>
      <c r="F1170">
        <v>19.258040999999999</v>
      </c>
      <c r="G1170">
        <v>118</v>
      </c>
      <c r="H1170">
        <v>7</v>
      </c>
      <c r="I1170">
        <v>462</v>
      </c>
      <c r="J1170" t="s">
        <v>23</v>
      </c>
      <c r="K1170" t="s">
        <v>276</v>
      </c>
      <c r="L1170" t="s">
        <v>37</v>
      </c>
      <c r="M1170" t="s">
        <v>38</v>
      </c>
      <c r="N1170" t="s">
        <v>5731</v>
      </c>
      <c r="O1170" t="s">
        <v>29</v>
      </c>
      <c r="P1170">
        <v>1</v>
      </c>
      <c r="Q1170">
        <v>1</v>
      </c>
      <c r="R1170">
        <v>1</v>
      </c>
      <c r="S1170">
        <v>0</v>
      </c>
      <c r="T1170" t="s">
        <v>15888</v>
      </c>
      <c r="U1170" t="s">
        <v>15891</v>
      </c>
      <c r="V1170" t="s">
        <v>15891</v>
      </c>
      <c r="W1170" t="s">
        <v>15901</v>
      </c>
      <c r="X1170" t="s">
        <v>15905</v>
      </c>
      <c r="Y1170" t="s">
        <v>15897</v>
      </c>
      <c r="Z1170" t="s">
        <v>15911</v>
      </c>
      <c r="AA1170" t="s">
        <v>15915</v>
      </c>
      <c r="AB1170" t="s">
        <v>5735</v>
      </c>
      <c r="AC1170" t="s">
        <v>5733</v>
      </c>
      <c r="AE1170" t="s">
        <v>5732</v>
      </c>
      <c r="AF1170" t="s">
        <v>5734</v>
      </c>
    </row>
    <row r="1171" spans="1:32" x14ac:dyDescent="0.25">
      <c r="A1171">
        <v>315664</v>
      </c>
      <c r="B1171" t="s">
        <v>6302</v>
      </c>
      <c r="C1171">
        <v>29000000</v>
      </c>
      <c r="D1171">
        <v>48902953</v>
      </c>
      <c r="E1171">
        <v>42496</v>
      </c>
      <c r="F1171">
        <v>19.237254</v>
      </c>
      <c r="G1171">
        <v>110</v>
      </c>
      <c r="H1171">
        <v>6.6</v>
      </c>
      <c r="I1171">
        <v>392</v>
      </c>
      <c r="J1171" t="s">
        <v>23</v>
      </c>
      <c r="K1171" t="s">
        <v>6304</v>
      </c>
      <c r="L1171" t="s">
        <v>41</v>
      </c>
      <c r="M1171" t="s">
        <v>38</v>
      </c>
      <c r="N1171" t="s">
        <v>1692</v>
      </c>
      <c r="O1171" t="s">
        <v>29</v>
      </c>
      <c r="P1171">
        <v>1</v>
      </c>
      <c r="Q1171">
        <v>2</v>
      </c>
      <c r="R1171">
        <v>1</v>
      </c>
      <c r="S1171">
        <v>0</v>
      </c>
      <c r="T1171" t="s">
        <v>15888</v>
      </c>
      <c r="U1171" t="s">
        <v>15891</v>
      </c>
      <c r="V1171" t="s">
        <v>13664</v>
      </c>
      <c r="W1171" t="s">
        <v>15901</v>
      </c>
      <c r="X1171" t="s">
        <v>15891</v>
      </c>
      <c r="Y1171" t="s">
        <v>15896</v>
      </c>
      <c r="Z1171" t="s">
        <v>15912</v>
      </c>
      <c r="AA1171" t="s">
        <v>15915</v>
      </c>
      <c r="AB1171" t="s">
        <v>6305</v>
      </c>
      <c r="AC1171" t="s">
        <v>6302</v>
      </c>
      <c r="AD1171" t="s">
        <v>6300</v>
      </c>
      <c r="AE1171" t="s">
        <v>6301</v>
      </c>
      <c r="AF1171" t="s">
        <v>6303</v>
      </c>
    </row>
    <row r="1172" spans="1:32" x14ac:dyDescent="0.25">
      <c r="A1172">
        <v>43959</v>
      </c>
      <c r="B1172" t="s">
        <v>8506</v>
      </c>
      <c r="C1172">
        <v>18000000</v>
      </c>
      <c r="D1172">
        <v>47088990</v>
      </c>
      <c r="E1172">
        <v>40641</v>
      </c>
      <c r="F1172">
        <v>19.234672</v>
      </c>
      <c r="G1172">
        <v>106</v>
      </c>
      <c r="H1172">
        <v>6.9</v>
      </c>
      <c r="I1172">
        <v>342</v>
      </c>
      <c r="J1172" t="s">
        <v>23</v>
      </c>
      <c r="K1172" t="s">
        <v>8508</v>
      </c>
      <c r="L1172" t="s">
        <v>37</v>
      </c>
      <c r="M1172" t="s">
        <v>38</v>
      </c>
      <c r="N1172" t="s">
        <v>3579</v>
      </c>
      <c r="O1172" t="s">
        <v>29</v>
      </c>
      <c r="P1172">
        <v>1</v>
      </c>
      <c r="Q1172">
        <v>1</v>
      </c>
      <c r="R1172">
        <v>1</v>
      </c>
      <c r="S1172">
        <v>0</v>
      </c>
      <c r="T1172" t="s">
        <v>15888</v>
      </c>
      <c r="U1172" t="s">
        <v>15890</v>
      </c>
      <c r="V1172" t="s">
        <v>15891</v>
      </c>
      <c r="W1172" t="s">
        <v>15901</v>
      </c>
      <c r="X1172" t="s">
        <v>15891</v>
      </c>
      <c r="Y1172" t="s">
        <v>15894</v>
      </c>
      <c r="Z1172" t="s">
        <v>15911</v>
      </c>
      <c r="AA1172" t="s">
        <v>15914</v>
      </c>
      <c r="AB1172" t="s">
        <v>8509</v>
      </c>
      <c r="AC1172" t="s">
        <v>8506</v>
      </c>
      <c r="AD1172" t="s">
        <v>8504</v>
      </c>
      <c r="AE1172" t="s">
        <v>8505</v>
      </c>
      <c r="AF1172" t="s">
        <v>8507</v>
      </c>
    </row>
    <row r="1173" spans="1:32" x14ac:dyDescent="0.25">
      <c r="A1173">
        <v>10377</v>
      </c>
      <c r="B1173" t="s">
        <v>10361</v>
      </c>
      <c r="C1173">
        <v>11000000</v>
      </c>
      <c r="D1173">
        <v>64088552</v>
      </c>
      <c r="E1173">
        <v>33676</v>
      </c>
      <c r="F1173">
        <v>19.231507000000001</v>
      </c>
      <c r="G1173">
        <v>120</v>
      </c>
      <c r="H1173">
        <v>7.3</v>
      </c>
      <c r="I1173">
        <v>384</v>
      </c>
      <c r="J1173" t="s">
        <v>23</v>
      </c>
      <c r="K1173" t="s">
        <v>10363</v>
      </c>
      <c r="L1173" t="s">
        <v>37</v>
      </c>
      <c r="M1173" t="s">
        <v>38</v>
      </c>
      <c r="N1173" t="s">
        <v>1692</v>
      </c>
      <c r="O1173" t="s">
        <v>29</v>
      </c>
      <c r="P1173">
        <v>1</v>
      </c>
      <c r="Q1173">
        <v>1</v>
      </c>
      <c r="R1173">
        <v>1</v>
      </c>
      <c r="S1173">
        <v>1</v>
      </c>
      <c r="T1173" t="s">
        <v>15888</v>
      </c>
      <c r="U1173" t="s">
        <v>15891</v>
      </c>
      <c r="V1173" t="s">
        <v>13664</v>
      </c>
      <c r="W1173" t="s">
        <v>15901</v>
      </c>
      <c r="X1173" t="s">
        <v>15891</v>
      </c>
      <c r="Y1173" t="s">
        <v>15896</v>
      </c>
      <c r="Z1173" t="s">
        <v>15912</v>
      </c>
      <c r="AA1173" t="s">
        <v>15915</v>
      </c>
      <c r="AB1173" t="s">
        <v>10364</v>
      </c>
      <c r="AC1173" t="s">
        <v>10361</v>
      </c>
      <c r="AE1173" t="s">
        <v>10360</v>
      </c>
      <c r="AF1173" t="s">
        <v>10362</v>
      </c>
    </row>
    <row r="1174" spans="1:32" x14ac:dyDescent="0.25">
      <c r="A1174">
        <v>10782</v>
      </c>
      <c r="B1174" t="s">
        <v>3679</v>
      </c>
      <c r="C1174">
        <v>50000000</v>
      </c>
      <c r="D1174">
        <v>42792561</v>
      </c>
      <c r="E1174">
        <v>37729</v>
      </c>
      <c r="F1174">
        <v>19.226762999999998</v>
      </c>
      <c r="G1174">
        <v>98</v>
      </c>
      <c r="H1174">
        <v>6.2</v>
      </c>
      <c r="I1174">
        <v>286</v>
      </c>
      <c r="J1174" t="s">
        <v>23</v>
      </c>
      <c r="K1174" t="s">
        <v>3681</v>
      </c>
      <c r="L1174" t="s">
        <v>37</v>
      </c>
      <c r="M1174" t="s">
        <v>38</v>
      </c>
      <c r="N1174" t="s">
        <v>2816</v>
      </c>
      <c r="O1174" t="s">
        <v>29</v>
      </c>
      <c r="P1174">
        <v>1</v>
      </c>
      <c r="Q1174">
        <v>1</v>
      </c>
      <c r="R1174">
        <v>1</v>
      </c>
      <c r="S1174">
        <v>0</v>
      </c>
      <c r="T1174" t="s">
        <v>15888</v>
      </c>
      <c r="U1174" t="s">
        <v>15890</v>
      </c>
      <c r="V1174" t="s">
        <v>15891</v>
      </c>
      <c r="W1174" t="s">
        <v>15901</v>
      </c>
      <c r="X1174" t="s">
        <v>15905</v>
      </c>
      <c r="Y1174" t="s">
        <v>15894</v>
      </c>
      <c r="Z1174" t="s">
        <v>15911</v>
      </c>
      <c r="AA1174" t="s">
        <v>15914</v>
      </c>
      <c r="AB1174" t="s">
        <v>3682</v>
      </c>
      <c r="AC1174" t="s">
        <v>3679</v>
      </c>
      <c r="AE1174" t="s">
        <v>3678</v>
      </c>
      <c r="AF1174" t="s">
        <v>3680</v>
      </c>
    </row>
    <row r="1175" spans="1:32" x14ac:dyDescent="0.25">
      <c r="A1175">
        <v>9890</v>
      </c>
      <c r="B1175" t="s">
        <v>1268</v>
      </c>
      <c r="C1175">
        <v>90000000</v>
      </c>
      <c r="D1175">
        <v>102000000</v>
      </c>
      <c r="E1175">
        <v>38148</v>
      </c>
      <c r="F1175">
        <v>19.224754000000001</v>
      </c>
      <c r="G1175">
        <v>93</v>
      </c>
      <c r="H1175">
        <v>5.4</v>
      </c>
      <c r="I1175">
        <v>334</v>
      </c>
      <c r="J1175" t="s">
        <v>23</v>
      </c>
      <c r="K1175" t="s">
        <v>1270</v>
      </c>
      <c r="L1175" t="s">
        <v>37</v>
      </c>
      <c r="M1175" t="s">
        <v>38</v>
      </c>
      <c r="N1175" t="s">
        <v>121</v>
      </c>
      <c r="O1175" t="s">
        <v>29</v>
      </c>
      <c r="P1175">
        <v>1</v>
      </c>
      <c r="Q1175">
        <v>1</v>
      </c>
      <c r="R1175">
        <v>1</v>
      </c>
      <c r="S1175">
        <v>1</v>
      </c>
      <c r="T1175" t="s">
        <v>15888</v>
      </c>
      <c r="U1175" t="s">
        <v>15890</v>
      </c>
      <c r="V1175" t="s">
        <v>13664</v>
      </c>
      <c r="W1175" t="s">
        <v>15891</v>
      </c>
      <c r="X1175" t="s">
        <v>15891</v>
      </c>
      <c r="Y1175" t="s">
        <v>15895</v>
      </c>
      <c r="Z1175" t="s">
        <v>15896</v>
      </c>
      <c r="AA1175" t="s">
        <v>15894</v>
      </c>
      <c r="AB1175" t="s">
        <v>1271</v>
      </c>
      <c r="AC1175" t="s">
        <v>1268</v>
      </c>
      <c r="AE1175" t="s">
        <v>1267</v>
      </c>
      <c r="AF1175" t="s">
        <v>1269</v>
      </c>
    </row>
    <row r="1176" spans="1:32" x14ac:dyDescent="0.25">
      <c r="A1176">
        <v>63492</v>
      </c>
      <c r="B1176" t="s">
        <v>8034</v>
      </c>
      <c r="C1176">
        <v>20000000</v>
      </c>
      <c r="D1176">
        <v>30426096</v>
      </c>
      <c r="E1176">
        <v>40816</v>
      </c>
      <c r="F1176">
        <v>19.220789</v>
      </c>
      <c r="G1176">
        <v>106</v>
      </c>
      <c r="H1176">
        <v>6.2</v>
      </c>
      <c r="I1176">
        <v>671</v>
      </c>
      <c r="J1176" t="s">
        <v>23</v>
      </c>
      <c r="K1176" t="s">
        <v>8036</v>
      </c>
      <c r="L1176" t="s">
        <v>37</v>
      </c>
      <c r="M1176" t="s">
        <v>38</v>
      </c>
      <c r="N1176" t="s">
        <v>1106</v>
      </c>
      <c r="O1176" t="s">
        <v>29</v>
      </c>
      <c r="P1176">
        <v>1</v>
      </c>
      <c r="Q1176">
        <v>1</v>
      </c>
      <c r="R1176">
        <v>1</v>
      </c>
      <c r="S1176">
        <v>0</v>
      </c>
      <c r="T1176" t="s">
        <v>15888</v>
      </c>
      <c r="U1176" t="s">
        <v>15891</v>
      </c>
      <c r="V1176" t="s">
        <v>13664</v>
      </c>
      <c r="W1176" t="s">
        <v>15891</v>
      </c>
      <c r="X1176" t="s">
        <v>15891</v>
      </c>
      <c r="Y1176" t="s">
        <v>15896</v>
      </c>
      <c r="Z1176" t="s">
        <v>15896</v>
      </c>
      <c r="AA1176" t="s">
        <v>15897</v>
      </c>
      <c r="AB1176" t="s">
        <v>8037</v>
      </c>
      <c r="AC1176" t="s">
        <v>8034</v>
      </c>
      <c r="AD1176" t="s">
        <v>8032</v>
      </c>
      <c r="AE1176" t="s">
        <v>8033</v>
      </c>
      <c r="AF1176" t="s">
        <v>8035</v>
      </c>
    </row>
    <row r="1177" spans="1:32" x14ac:dyDescent="0.25">
      <c r="A1177">
        <v>8976</v>
      </c>
      <c r="B1177" t="s">
        <v>6967</v>
      </c>
      <c r="C1177">
        <v>30000000</v>
      </c>
      <c r="D1177">
        <v>42886719</v>
      </c>
      <c r="E1177">
        <v>38464</v>
      </c>
      <c r="F1177">
        <v>19.212551999999999</v>
      </c>
      <c r="G1177">
        <v>107</v>
      </c>
      <c r="H1177">
        <v>6.5</v>
      </c>
      <c r="I1177">
        <v>318</v>
      </c>
      <c r="J1177" t="s">
        <v>23</v>
      </c>
      <c r="K1177" t="s">
        <v>6969</v>
      </c>
      <c r="L1177" t="s">
        <v>37</v>
      </c>
      <c r="M1177" t="s">
        <v>38</v>
      </c>
      <c r="N1177" t="s">
        <v>661</v>
      </c>
      <c r="O1177" t="s">
        <v>29</v>
      </c>
      <c r="P1177">
        <v>1</v>
      </c>
      <c r="Q1177">
        <v>1</v>
      </c>
      <c r="R1177">
        <v>1</v>
      </c>
      <c r="S1177">
        <v>0</v>
      </c>
      <c r="T1177" t="s">
        <v>15888</v>
      </c>
      <c r="U1177" t="s">
        <v>15891</v>
      </c>
      <c r="V1177" t="s">
        <v>13664</v>
      </c>
      <c r="W1177" t="s">
        <v>15891</v>
      </c>
      <c r="X1177" t="s">
        <v>15891</v>
      </c>
      <c r="Y1177" t="s">
        <v>15896</v>
      </c>
      <c r="Z1177" t="s">
        <v>15896</v>
      </c>
      <c r="AA1177" t="s">
        <v>15897</v>
      </c>
      <c r="AB1177" t="s">
        <v>6970</v>
      </c>
      <c r="AC1177" t="s">
        <v>6967</v>
      </c>
      <c r="AE1177" t="s">
        <v>6966</v>
      </c>
      <c r="AF1177" t="s">
        <v>6968</v>
      </c>
    </row>
    <row r="1178" spans="1:32" x14ac:dyDescent="0.25">
      <c r="A1178">
        <v>51162</v>
      </c>
      <c r="B1178" t="s">
        <v>6060</v>
      </c>
      <c r="C1178">
        <v>30000000</v>
      </c>
      <c r="D1178">
        <v>14460000</v>
      </c>
      <c r="E1178">
        <v>40646</v>
      </c>
      <c r="F1178">
        <v>19.143720999999999</v>
      </c>
      <c r="G1178">
        <v>63</v>
      </c>
      <c r="H1178">
        <v>6.8</v>
      </c>
      <c r="I1178">
        <v>258</v>
      </c>
      <c r="J1178" t="s">
        <v>23</v>
      </c>
      <c r="K1178" t="s">
        <v>69</v>
      </c>
      <c r="L1178" t="s">
        <v>37</v>
      </c>
      <c r="M1178" t="s">
        <v>38</v>
      </c>
      <c r="N1178" t="s">
        <v>64</v>
      </c>
      <c r="O1178" t="s">
        <v>29</v>
      </c>
      <c r="P1178">
        <v>1</v>
      </c>
      <c r="Q1178">
        <v>1</v>
      </c>
      <c r="R1178">
        <v>1</v>
      </c>
      <c r="S1178">
        <v>1</v>
      </c>
      <c r="T1178" t="s">
        <v>15887</v>
      </c>
      <c r="U1178" t="s">
        <v>15891</v>
      </c>
      <c r="V1178" t="s">
        <v>15891</v>
      </c>
      <c r="W1178" t="s">
        <v>15891</v>
      </c>
      <c r="X1178" t="s">
        <v>15891</v>
      </c>
      <c r="Y1178" t="s">
        <v>15897</v>
      </c>
      <c r="Z1178" t="s">
        <v>15897</v>
      </c>
      <c r="AA1178" t="s">
        <v>15897</v>
      </c>
      <c r="AB1178" t="s">
        <v>6062</v>
      </c>
      <c r="AC1178" t="s">
        <v>6060</v>
      </c>
      <c r="AD1178" t="s">
        <v>6058</v>
      </c>
      <c r="AE1178" t="s">
        <v>6059</v>
      </c>
      <c r="AF1178" t="s">
        <v>6061</v>
      </c>
    </row>
    <row r="1179" spans="1:32" x14ac:dyDescent="0.25">
      <c r="A1179">
        <v>6520</v>
      </c>
      <c r="B1179" t="s">
        <v>2082</v>
      </c>
      <c r="C1179">
        <v>55000000</v>
      </c>
      <c r="D1179">
        <v>127600435</v>
      </c>
      <c r="E1179">
        <v>34887</v>
      </c>
      <c r="F1179">
        <v>19.143321</v>
      </c>
      <c r="G1179">
        <v>134</v>
      </c>
      <c r="H1179">
        <v>5.9</v>
      </c>
      <c r="I1179">
        <v>311</v>
      </c>
      <c r="J1179" t="s">
        <v>23</v>
      </c>
      <c r="K1179" t="s">
        <v>2084</v>
      </c>
      <c r="L1179" t="s">
        <v>37</v>
      </c>
      <c r="M1179" t="s">
        <v>62</v>
      </c>
      <c r="N1179" t="s">
        <v>2080</v>
      </c>
      <c r="O1179" t="s">
        <v>29</v>
      </c>
      <c r="P1179">
        <v>1</v>
      </c>
      <c r="Q1179">
        <v>1</v>
      </c>
      <c r="R1179">
        <v>2</v>
      </c>
      <c r="S1179">
        <v>0</v>
      </c>
      <c r="T1179" t="s">
        <v>15888</v>
      </c>
      <c r="U1179" t="s">
        <v>15890</v>
      </c>
      <c r="V1179" t="s">
        <v>15891</v>
      </c>
      <c r="W1179" t="s">
        <v>15901</v>
      </c>
      <c r="X1179" t="s">
        <v>15891</v>
      </c>
      <c r="Y1179" t="s">
        <v>15894</v>
      </c>
      <c r="Z1179" t="s">
        <v>15911</v>
      </c>
      <c r="AA1179" t="s">
        <v>15914</v>
      </c>
      <c r="AB1179" t="s">
        <v>2085</v>
      </c>
      <c r="AC1179" t="s">
        <v>2082</v>
      </c>
      <c r="AE1179" t="s">
        <v>2081</v>
      </c>
      <c r="AF1179" t="s">
        <v>2083</v>
      </c>
    </row>
    <row r="1180" spans="1:32" x14ac:dyDescent="0.25">
      <c r="A1180">
        <v>11901</v>
      </c>
      <c r="B1180" t="s">
        <v>12291</v>
      </c>
      <c r="C1180">
        <v>5500000</v>
      </c>
      <c r="D1180">
        <v>15700000</v>
      </c>
      <c r="E1180">
        <v>26773</v>
      </c>
      <c r="F1180">
        <v>19.127238999999999</v>
      </c>
      <c r="G1180">
        <v>105</v>
      </c>
      <c r="H1180">
        <v>7.4</v>
      </c>
      <c r="I1180">
        <v>278</v>
      </c>
      <c r="J1180" t="s">
        <v>23</v>
      </c>
      <c r="K1180" t="s">
        <v>12293</v>
      </c>
      <c r="L1180" t="s">
        <v>37</v>
      </c>
      <c r="M1180" t="s">
        <v>38</v>
      </c>
      <c r="N1180" t="s">
        <v>3836</v>
      </c>
      <c r="O1180" t="s">
        <v>29</v>
      </c>
      <c r="P1180">
        <v>1</v>
      </c>
      <c r="Q1180">
        <v>1</v>
      </c>
      <c r="R1180">
        <v>1</v>
      </c>
      <c r="S1180">
        <v>1</v>
      </c>
      <c r="T1180" t="s">
        <v>15888</v>
      </c>
      <c r="U1180" t="s">
        <v>15891</v>
      </c>
      <c r="V1180" t="s">
        <v>15891</v>
      </c>
      <c r="W1180" t="s">
        <v>15891</v>
      </c>
      <c r="X1180" t="s">
        <v>15891</v>
      </c>
      <c r="Y1180" t="s">
        <v>15897</v>
      </c>
      <c r="Z1180" t="s">
        <v>15897</v>
      </c>
      <c r="AA1180" t="s">
        <v>15897</v>
      </c>
      <c r="AB1180" t="s">
        <v>12294</v>
      </c>
      <c r="AC1180" t="s">
        <v>12291</v>
      </c>
      <c r="AE1180" t="s">
        <v>12290</v>
      </c>
      <c r="AF1180" t="s">
        <v>12292</v>
      </c>
    </row>
    <row r="1181" spans="1:32" x14ac:dyDescent="0.25">
      <c r="A1181">
        <v>11013</v>
      </c>
      <c r="B1181" t="s">
        <v>13038</v>
      </c>
      <c r="C1181">
        <v>4000000</v>
      </c>
      <c r="D1181">
        <v>9304609</v>
      </c>
      <c r="E1181">
        <v>37267</v>
      </c>
      <c r="F1181">
        <v>19.107285000000001</v>
      </c>
      <c r="G1181">
        <v>104</v>
      </c>
      <c r="H1181">
        <v>6.7</v>
      </c>
      <c r="I1181">
        <v>376</v>
      </c>
      <c r="J1181" t="s">
        <v>23</v>
      </c>
      <c r="K1181" t="s">
        <v>13040</v>
      </c>
      <c r="L1181" t="s">
        <v>37</v>
      </c>
      <c r="M1181" t="s">
        <v>38</v>
      </c>
      <c r="N1181" t="s">
        <v>917</v>
      </c>
      <c r="O1181" t="s">
        <v>29</v>
      </c>
      <c r="P1181">
        <v>1</v>
      </c>
      <c r="Q1181">
        <v>1</v>
      </c>
      <c r="R1181">
        <v>1</v>
      </c>
      <c r="S1181">
        <v>0</v>
      </c>
      <c r="T1181" t="s">
        <v>15888</v>
      </c>
      <c r="U1181" t="s">
        <v>15891</v>
      </c>
      <c r="V1181" t="s">
        <v>13664</v>
      </c>
      <c r="W1181" t="s">
        <v>15901</v>
      </c>
      <c r="X1181" t="s">
        <v>15891</v>
      </c>
      <c r="Y1181" t="s">
        <v>15896</v>
      </c>
      <c r="Z1181" t="s">
        <v>15912</v>
      </c>
      <c r="AA1181" t="s">
        <v>15915</v>
      </c>
      <c r="AB1181" t="s">
        <v>13041</v>
      </c>
      <c r="AC1181" t="s">
        <v>13038</v>
      </c>
      <c r="AE1181" t="s">
        <v>13037</v>
      </c>
      <c r="AF1181" t="s">
        <v>13039</v>
      </c>
    </row>
    <row r="1182" spans="1:32" x14ac:dyDescent="0.25">
      <c r="A1182">
        <v>11400</v>
      </c>
      <c r="B1182" t="s">
        <v>6162</v>
      </c>
      <c r="C1182">
        <v>30000000</v>
      </c>
      <c r="D1182">
        <v>30536013</v>
      </c>
      <c r="E1182">
        <v>38711</v>
      </c>
      <c r="F1182">
        <v>19.106154</v>
      </c>
      <c r="G1182">
        <v>135</v>
      </c>
      <c r="H1182">
        <v>6.4</v>
      </c>
      <c r="I1182">
        <v>330</v>
      </c>
      <c r="J1182" t="s">
        <v>23</v>
      </c>
      <c r="K1182" t="s">
        <v>6164</v>
      </c>
      <c r="L1182" t="s">
        <v>37</v>
      </c>
      <c r="M1182" t="s">
        <v>38</v>
      </c>
      <c r="N1182" t="s">
        <v>1570</v>
      </c>
      <c r="O1182" t="s">
        <v>29</v>
      </c>
      <c r="P1182">
        <v>1</v>
      </c>
      <c r="Q1182">
        <v>1</v>
      </c>
      <c r="R1182">
        <v>1</v>
      </c>
      <c r="S1182">
        <v>0</v>
      </c>
      <c r="T1182" t="s">
        <v>15888</v>
      </c>
      <c r="U1182" t="s">
        <v>15891</v>
      </c>
      <c r="V1182" t="s">
        <v>15891</v>
      </c>
      <c r="W1182" t="s">
        <v>15901</v>
      </c>
      <c r="X1182" t="s">
        <v>15891</v>
      </c>
      <c r="Y1182" t="s">
        <v>15897</v>
      </c>
      <c r="Z1182" t="s">
        <v>15911</v>
      </c>
      <c r="AA1182" t="s">
        <v>15915</v>
      </c>
      <c r="AB1182" t="s">
        <v>6165</v>
      </c>
      <c r="AC1182" t="s">
        <v>6162</v>
      </c>
      <c r="AE1182" t="s">
        <v>6161</v>
      </c>
      <c r="AF1182" t="s">
        <v>6163</v>
      </c>
    </row>
    <row r="1183" spans="1:32" x14ac:dyDescent="0.25">
      <c r="A1183">
        <v>11918</v>
      </c>
      <c r="B1183" t="s">
        <v>5410</v>
      </c>
      <c r="C1183">
        <v>35000000</v>
      </c>
      <c r="D1183">
        <v>25871834</v>
      </c>
      <c r="E1183">
        <v>39534</v>
      </c>
      <c r="F1183">
        <v>19.088654999999999</v>
      </c>
      <c r="G1183">
        <v>85</v>
      </c>
      <c r="H1183">
        <v>4.9000000000000004</v>
      </c>
      <c r="I1183">
        <v>379</v>
      </c>
      <c r="J1183" t="s">
        <v>23</v>
      </c>
      <c r="K1183" t="s">
        <v>4354</v>
      </c>
      <c r="L1183" t="s">
        <v>37</v>
      </c>
      <c r="M1183" t="s">
        <v>38</v>
      </c>
      <c r="N1183" t="s">
        <v>121</v>
      </c>
      <c r="O1183" t="s">
        <v>29</v>
      </c>
      <c r="P1183">
        <v>1</v>
      </c>
      <c r="Q1183">
        <v>1</v>
      </c>
      <c r="R1183">
        <v>1</v>
      </c>
      <c r="S1183">
        <v>0</v>
      </c>
      <c r="T1183" t="s">
        <v>15888</v>
      </c>
      <c r="U1183" t="s">
        <v>15890</v>
      </c>
      <c r="V1183" t="s">
        <v>13664</v>
      </c>
      <c r="W1183" t="s">
        <v>15891</v>
      </c>
      <c r="X1183" t="s">
        <v>15891</v>
      </c>
      <c r="Y1183" t="s">
        <v>15895</v>
      </c>
      <c r="Z1183" t="s">
        <v>15896</v>
      </c>
      <c r="AA1183" t="s">
        <v>15894</v>
      </c>
      <c r="AB1183" t="s">
        <v>5412</v>
      </c>
      <c r="AC1183" t="s">
        <v>5410</v>
      </c>
      <c r="AE1183" t="s">
        <v>5409</v>
      </c>
      <c r="AF1183" t="s">
        <v>5411</v>
      </c>
    </row>
    <row r="1184" spans="1:32" x14ac:dyDescent="0.25">
      <c r="A1184">
        <v>22832</v>
      </c>
      <c r="B1184" t="s">
        <v>3640</v>
      </c>
      <c r="C1184">
        <v>40000000</v>
      </c>
      <c r="D1184">
        <v>60462347</v>
      </c>
      <c r="E1184">
        <v>40085</v>
      </c>
      <c r="F1184">
        <v>19.085402999999999</v>
      </c>
      <c r="G1184">
        <v>99</v>
      </c>
      <c r="H1184">
        <v>6.2</v>
      </c>
      <c r="I1184">
        <v>371</v>
      </c>
      <c r="J1184" t="s">
        <v>23</v>
      </c>
      <c r="K1184" t="s">
        <v>3642</v>
      </c>
      <c r="L1184" t="s">
        <v>334</v>
      </c>
      <c r="M1184" t="s">
        <v>38</v>
      </c>
      <c r="N1184" t="s">
        <v>441</v>
      </c>
      <c r="O1184" t="s">
        <v>29</v>
      </c>
      <c r="P1184">
        <v>1</v>
      </c>
      <c r="Q1184">
        <v>2</v>
      </c>
      <c r="R1184">
        <v>1</v>
      </c>
      <c r="S1184">
        <v>1</v>
      </c>
      <c r="T1184" t="s">
        <v>15888</v>
      </c>
      <c r="U1184" t="s">
        <v>15890</v>
      </c>
      <c r="V1184" t="s">
        <v>15891</v>
      </c>
      <c r="W1184" t="s">
        <v>15891</v>
      </c>
      <c r="X1184" t="s">
        <v>15905</v>
      </c>
      <c r="Y1184" t="s">
        <v>15894</v>
      </c>
      <c r="Z1184" t="s">
        <v>15897</v>
      </c>
      <c r="AA1184" t="s">
        <v>15894</v>
      </c>
      <c r="AB1184" t="s">
        <v>3643</v>
      </c>
      <c r="AC1184" t="s">
        <v>3640</v>
      </c>
      <c r="AD1184" t="s">
        <v>3638</v>
      </c>
      <c r="AE1184" t="s">
        <v>3639</v>
      </c>
      <c r="AF1184" t="s">
        <v>3641</v>
      </c>
    </row>
    <row r="1185" spans="1:32" x14ac:dyDescent="0.25">
      <c r="A1185">
        <v>2055</v>
      </c>
      <c r="B1185" t="s">
        <v>6624</v>
      </c>
      <c r="C1185">
        <v>22000000</v>
      </c>
      <c r="D1185">
        <v>68296293</v>
      </c>
      <c r="E1185">
        <v>37862</v>
      </c>
      <c r="F1185">
        <v>19.068175</v>
      </c>
      <c r="G1185">
        <v>139</v>
      </c>
      <c r="H1185">
        <v>7</v>
      </c>
      <c r="I1185">
        <v>262</v>
      </c>
      <c r="J1185" t="s">
        <v>23</v>
      </c>
      <c r="K1185" t="s">
        <v>6626</v>
      </c>
      <c r="L1185" t="s">
        <v>37</v>
      </c>
      <c r="M1185" t="s">
        <v>38</v>
      </c>
      <c r="N1185" t="s">
        <v>3836</v>
      </c>
      <c r="O1185" t="s">
        <v>29</v>
      </c>
      <c r="P1185">
        <v>1</v>
      </c>
      <c r="Q1185">
        <v>1</v>
      </c>
      <c r="R1185">
        <v>1</v>
      </c>
      <c r="S1185">
        <v>0</v>
      </c>
      <c r="T1185" t="s">
        <v>15888</v>
      </c>
      <c r="U1185" t="s">
        <v>15891</v>
      </c>
      <c r="V1185" t="s">
        <v>15891</v>
      </c>
      <c r="W1185" t="s">
        <v>15891</v>
      </c>
      <c r="X1185" t="s">
        <v>15891</v>
      </c>
      <c r="Y1185" t="s">
        <v>15897</v>
      </c>
      <c r="Z1185" t="s">
        <v>15897</v>
      </c>
      <c r="AA1185" t="s">
        <v>15897</v>
      </c>
      <c r="AB1185" t="s">
        <v>6627</v>
      </c>
      <c r="AC1185" t="s">
        <v>6624</v>
      </c>
      <c r="AE1185" t="s">
        <v>6623</v>
      </c>
      <c r="AF1185" t="s">
        <v>6625</v>
      </c>
    </row>
    <row r="1186" spans="1:32" x14ac:dyDescent="0.25">
      <c r="A1186">
        <v>11351</v>
      </c>
      <c r="B1186" t="s">
        <v>6899</v>
      </c>
      <c r="C1186">
        <v>17000000</v>
      </c>
      <c r="D1186">
        <v>63102666</v>
      </c>
      <c r="E1186">
        <v>37841</v>
      </c>
      <c r="F1186">
        <v>19.045145999999999</v>
      </c>
      <c r="G1186">
        <v>104</v>
      </c>
      <c r="H1186">
        <v>5.5</v>
      </c>
      <c r="I1186">
        <v>299</v>
      </c>
      <c r="J1186" t="s">
        <v>23</v>
      </c>
      <c r="K1186" t="s">
        <v>6901</v>
      </c>
      <c r="L1186" t="s">
        <v>37</v>
      </c>
      <c r="M1186" t="s">
        <v>38</v>
      </c>
      <c r="N1186" t="s">
        <v>2560</v>
      </c>
      <c r="O1186" t="s">
        <v>29</v>
      </c>
      <c r="P1186">
        <v>1</v>
      </c>
      <c r="Q1186">
        <v>1</v>
      </c>
      <c r="R1186">
        <v>1</v>
      </c>
      <c r="S1186">
        <v>0</v>
      </c>
      <c r="T1186" t="s">
        <v>15888</v>
      </c>
      <c r="U1186" t="s">
        <v>15891</v>
      </c>
      <c r="V1186" t="s">
        <v>15891</v>
      </c>
      <c r="W1186" t="s">
        <v>15891</v>
      </c>
      <c r="X1186" t="s">
        <v>15905</v>
      </c>
      <c r="Y1186" t="s">
        <v>15897</v>
      </c>
      <c r="Z1186" t="s">
        <v>15897</v>
      </c>
      <c r="AA1186" t="s">
        <v>15897</v>
      </c>
      <c r="AB1186" t="s">
        <v>6902</v>
      </c>
      <c r="AC1186" t="s">
        <v>6899</v>
      </c>
      <c r="AE1186" t="s">
        <v>6898</v>
      </c>
      <c r="AF1186" t="s">
        <v>6900</v>
      </c>
    </row>
    <row r="1187" spans="1:32" x14ac:dyDescent="0.25">
      <c r="A1187">
        <v>711</v>
      </c>
      <c r="B1187" t="s">
        <v>4175</v>
      </c>
      <c r="C1187">
        <v>43000000</v>
      </c>
      <c r="D1187">
        <v>80049764</v>
      </c>
      <c r="E1187">
        <v>36881</v>
      </c>
      <c r="F1187">
        <v>19.043285999999998</v>
      </c>
      <c r="G1187">
        <v>136</v>
      </c>
      <c r="H1187">
        <v>7</v>
      </c>
      <c r="I1187">
        <v>302</v>
      </c>
      <c r="J1187" t="s">
        <v>23</v>
      </c>
      <c r="K1187" t="s">
        <v>4177</v>
      </c>
      <c r="L1187" t="s">
        <v>37</v>
      </c>
      <c r="M1187" t="s">
        <v>38</v>
      </c>
      <c r="N1187" t="s">
        <v>786</v>
      </c>
      <c r="O1187" t="s">
        <v>29</v>
      </c>
      <c r="P1187">
        <v>1</v>
      </c>
      <c r="Q1187">
        <v>1</v>
      </c>
      <c r="R1187">
        <v>1</v>
      </c>
      <c r="S1187">
        <v>0</v>
      </c>
      <c r="T1187" t="s">
        <v>15888</v>
      </c>
      <c r="U1187" t="s">
        <v>15891</v>
      </c>
      <c r="V1187" t="s">
        <v>15891</v>
      </c>
      <c r="W1187" t="s">
        <v>15901</v>
      </c>
      <c r="X1187" t="s">
        <v>15891</v>
      </c>
      <c r="Y1187" t="s">
        <v>15897</v>
      </c>
      <c r="Z1187" t="s">
        <v>15911</v>
      </c>
      <c r="AA1187" t="s">
        <v>15915</v>
      </c>
      <c r="AB1187" t="s">
        <v>4178</v>
      </c>
      <c r="AC1187" t="s">
        <v>4175</v>
      </c>
      <c r="AE1187" t="s">
        <v>4174</v>
      </c>
      <c r="AF1187" t="s">
        <v>4176</v>
      </c>
    </row>
    <row r="1188" spans="1:32" x14ac:dyDescent="0.25">
      <c r="A1188">
        <v>4566</v>
      </c>
      <c r="B1188" t="s">
        <v>7532</v>
      </c>
      <c r="C1188">
        <v>25000000</v>
      </c>
      <c r="D1188">
        <v>92991835</v>
      </c>
      <c r="E1188">
        <v>39353</v>
      </c>
      <c r="F1188">
        <v>18.961323</v>
      </c>
      <c r="G1188">
        <v>119</v>
      </c>
      <c r="H1188">
        <v>6.5</v>
      </c>
      <c r="I1188">
        <v>501</v>
      </c>
      <c r="J1188" t="s">
        <v>23</v>
      </c>
      <c r="K1188" t="s">
        <v>7534</v>
      </c>
      <c r="L1188" t="s">
        <v>37</v>
      </c>
      <c r="M1188" t="s">
        <v>38</v>
      </c>
      <c r="N1188" t="s">
        <v>7529</v>
      </c>
      <c r="O1188" t="s">
        <v>29</v>
      </c>
      <c r="P1188">
        <v>1</v>
      </c>
      <c r="Q1188">
        <v>1</v>
      </c>
      <c r="R1188">
        <v>1</v>
      </c>
      <c r="S1188">
        <v>0</v>
      </c>
      <c r="T1188" t="s">
        <v>15888</v>
      </c>
      <c r="U1188" t="s">
        <v>15891</v>
      </c>
      <c r="V1188" t="s">
        <v>15891</v>
      </c>
      <c r="W1188" t="s">
        <v>15901</v>
      </c>
      <c r="X1188" t="s">
        <v>15891</v>
      </c>
      <c r="Y1188" t="s">
        <v>15897</v>
      </c>
      <c r="Z1188" t="s">
        <v>15911</v>
      </c>
      <c r="AA1188" t="s">
        <v>15915</v>
      </c>
      <c r="AB1188" t="s">
        <v>7535</v>
      </c>
      <c r="AC1188" t="s">
        <v>7532</v>
      </c>
      <c r="AD1188" t="s">
        <v>7530</v>
      </c>
      <c r="AE1188" t="s">
        <v>7531</v>
      </c>
      <c r="AF1188" t="s">
        <v>7533</v>
      </c>
    </row>
    <row r="1189" spans="1:32" x14ac:dyDescent="0.25">
      <c r="A1189">
        <v>9833</v>
      </c>
      <c r="B1189" t="s">
        <v>3216</v>
      </c>
      <c r="C1189">
        <v>70000000</v>
      </c>
      <c r="D1189">
        <v>154648887</v>
      </c>
      <c r="E1189">
        <v>38329</v>
      </c>
      <c r="F1189">
        <v>18.927462999999999</v>
      </c>
      <c r="G1189">
        <v>143</v>
      </c>
      <c r="H1189">
        <v>7</v>
      </c>
      <c r="I1189">
        <v>438</v>
      </c>
      <c r="J1189" t="s">
        <v>23</v>
      </c>
      <c r="K1189" t="s">
        <v>3218</v>
      </c>
      <c r="L1189" t="s">
        <v>41</v>
      </c>
      <c r="M1189" t="s">
        <v>1501</v>
      </c>
      <c r="N1189" t="s">
        <v>3214</v>
      </c>
      <c r="O1189" t="s">
        <v>29</v>
      </c>
      <c r="P1189">
        <v>1</v>
      </c>
      <c r="Q1189">
        <v>2</v>
      </c>
      <c r="R1189">
        <v>2</v>
      </c>
      <c r="S1189">
        <v>1</v>
      </c>
      <c r="T1189" t="s">
        <v>15888</v>
      </c>
      <c r="U1189" t="s">
        <v>15891</v>
      </c>
      <c r="V1189" t="s">
        <v>15891</v>
      </c>
      <c r="W1189" t="s">
        <v>15901</v>
      </c>
      <c r="X1189" t="s">
        <v>15905</v>
      </c>
      <c r="Y1189" t="s">
        <v>15897</v>
      </c>
      <c r="Z1189" t="s">
        <v>15911</v>
      </c>
      <c r="AA1189" t="s">
        <v>15915</v>
      </c>
      <c r="AB1189" t="s">
        <v>3219</v>
      </c>
      <c r="AC1189" t="s">
        <v>3216</v>
      </c>
      <c r="AE1189" t="s">
        <v>3215</v>
      </c>
      <c r="AF1189" t="s">
        <v>3217</v>
      </c>
    </row>
    <row r="1190" spans="1:32" x14ac:dyDescent="0.25">
      <c r="A1190">
        <v>8265</v>
      </c>
      <c r="B1190" t="s">
        <v>9051</v>
      </c>
      <c r="C1190">
        <v>11000000</v>
      </c>
      <c r="D1190">
        <v>53191886</v>
      </c>
      <c r="E1190">
        <v>39456</v>
      </c>
      <c r="F1190">
        <v>18.923181</v>
      </c>
      <c r="G1190">
        <v>106</v>
      </c>
      <c r="H1190">
        <v>6.8</v>
      </c>
      <c r="I1190">
        <v>615</v>
      </c>
      <c r="J1190" t="s">
        <v>967</v>
      </c>
      <c r="K1190" t="s">
        <v>9053</v>
      </c>
      <c r="L1190" t="s">
        <v>1278</v>
      </c>
      <c r="M1190" t="s">
        <v>487</v>
      </c>
      <c r="N1190" t="s">
        <v>661</v>
      </c>
      <c r="O1190" t="s">
        <v>29</v>
      </c>
      <c r="P1190">
        <v>0</v>
      </c>
      <c r="Q1190">
        <v>1</v>
      </c>
      <c r="R1190">
        <v>1</v>
      </c>
      <c r="S1190">
        <v>0</v>
      </c>
      <c r="T1190" t="s">
        <v>15888</v>
      </c>
      <c r="U1190" t="s">
        <v>15891</v>
      </c>
      <c r="V1190" t="s">
        <v>13664</v>
      </c>
      <c r="W1190" t="s">
        <v>15891</v>
      </c>
      <c r="X1190" t="s">
        <v>15891</v>
      </c>
      <c r="Y1190" t="s">
        <v>15896</v>
      </c>
      <c r="Z1190" t="s">
        <v>15896</v>
      </c>
      <c r="AA1190" t="s">
        <v>15897</v>
      </c>
      <c r="AC1190" t="s">
        <v>9054</v>
      </c>
      <c r="AD1190" t="s">
        <v>9049</v>
      </c>
      <c r="AE1190" t="s">
        <v>9050</v>
      </c>
      <c r="AF1190" t="s">
        <v>9052</v>
      </c>
    </row>
    <row r="1191" spans="1:32" x14ac:dyDescent="0.25">
      <c r="A1191">
        <v>9437</v>
      </c>
      <c r="B1191" t="s">
        <v>6492</v>
      </c>
      <c r="C1191">
        <v>27000000</v>
      </c>
      <c r="D1191">
        <v>60527873</v>
      </c>
      <c r="E1191">
        <v>35706</v>
      </c>
      <c r="F1191">
        <v>18.913</v>
      </c>
      <c r="G1191">
        <v>115</v>
      </c>
      <c r="H1191">
        <v>6.2</v>
      </c>
      <c r="I1191">
        <v>345</v>
      </c>
      <c r="J1191" t="s">
        <v>23</v>
      </c>
      <c r="K1191" t="s">
        <v>3691</v>
      </c>
      <c r="L1191" t="s">
        <v>37</v>
      </c>
      <c r="M1191" t="s">
        <v>311</v>
      </c>
      <c r="N1191" t="s">
        <v>3805</v>
      </c>
      <c r="O1191" t="s">
        <v>29</v>
      </c>
      <c r="P1191">
        <v>1</v>
      </c>
      <c r="Q1191">
        <v>1</v>
      </c>
      <c r="R1191">
        <v>2</v>
      </c>
      <c r="S1191">
        <v>1</v>
      </c>
      <c r="T1191" t="s">
        <v>15888</v>
      </c>
      <c r="U1191" t="s">
        <v>15891</v>
      </c>
      <c r="V1191" t="s">
        <v>15891</v>
      </c>
      <c r="W1191" t="s">
        <v>15901</v>
      </c>
      <c r="X1191" t="s">
        <v>15905</v>
      </c>
      <c r="Y1191" t="s">
        <v>15897</v>
      </c>
      <c r="Z1191" t="s">
        <v>15911</v>
      </c>
      <c r="AA1191" t="s">
        <v>15915</v>
      </c>
      <c r="AB1191" t="s">
        <v>6494</v>
      </c>
      <c r="AC1191" t="s">
        <v>6492</v>
      </c>
      <c r="AE1191" t="s">
        <v>6491</v>
      </c>
      <c r="AF1191" t="s">
        <v>6493</v>
      </c>
    </row>
    <row r="1192" spans="1:32" hidden="1" x14ac:dyDescent="0.25">
      <c r="A1192">
        <v>8838</v>
      </c>
      <c r="B1192" t="s">
        <v>2893</v>
      </c>
      <c r="C1192">
        <v>60000000</v>
      </c>
      <c r="D1192">
        <v>0</v>
      </c>
      <c r="E1192">
        <v>35888</v>
      </c>
      <c r="F1192">
        <v>18.877794999999999</v>
      </c>
      <c r="G1192">
        <v>111</v>
      </c>
      <c r="H1192">
        <v>6</v>
      </c>
      <c r="I1192">
        <v>368</v>
      </c>
      <c r="J1192" t="s">
        <v>23</v>
      </c>
      <c r="K1192" t="s">
        <v>873</v>
      </c>
      <c r="L1192" t="s">
        <v>37</v>
      </c>
      <c r="M1192" t="s">
        <v>38</v>
      </c>
      <c r="N1192" t="s">
        <v>42</v>
      </c>
      <c r="O1192" t="s">
        <v>29</v>
      </c>
      <c r="P1192">
        <v>1</v>
      </c>
      <c r="Q1192">
        <v>1</v>
      </c>
      <c r="R1192">
        <v>1</v>
      </c>
      <c r="S1192">
        <v>1</v>
      </c>
      <c r="T1192" t="s">
        <v>15888</v>
      </c>
      <c r="U1192" t="s">
        <v>15890</v>
      </c>
      <c r="V1192" t="s">
        <v>15891</v>
      </c>
      <c r="W1192" t="s">
        <v>15901</v>
      </c>
      <c r="X1192" t="s">
        <v>15905</v>
      </c>
      <c r="Y1192" t="s">
        <v>15894</v>
      </c>
      <c r="Z1192" t="s">
        <v>15911</v>
      </c>
      <c r="AA1192" t="s">
        <v>15914</v>
      </c>
      <c r="AB1192" t="s">
        <v>2895</v>
      </c>
      <c r="AC1192" t="s">
        <v>2893</v>
      </c>
      <c r="AE1192" t="s">
        <v>2892</v>
      </c>
      <c r="AF1192" t="s">
        <v>2894</v>
      </c>
    </row>
    <row r="1193" spans="1:32" x14ac:dyDescent="0.25">
      <c r="A1193">
        <v>8489</v>
      </c>
      <c r="B1193" t="s">
        <v>1077</v>
      </c>
      <c r="C1193">
        <v>107000000</v>
      </c>
      <c r="D1193">
        <v>87713825</v>
      </c>
      <c r="E1193">
        <v>37236</v>
      </c>
      <c r="F1193">
        <v>18.866672000000001</v>
      </c>
      <c r="G1193">
        <v>157</v>
      </c>
      <c r="H1193">
        <v>6.7</v>
      </c>
      <c r="I1193">
        <v>447</v>
      </c>
      <c r="J1193" t="s">
        <v>23</v>
      </c>
      <c r="K1193" t="s">
        <v>1079</v>
      </c>
      <c r="L1193" t="s">
        <v>37</v>
      </c>
      <c r="M1193" t="s">
        <v>38</v>
      </c>
      <c r="N1193" t="s">
        <v>786</v>
      </c>
      <c r="O1193" t="s">
        <v>29</v>
      </c>
      <c r="P1193">
        <v>1</v>
      </c>
      <c r="Q1193">
        <v>1</v>
      </c>
      <c r="R1193">
        <v>1</v>
      </c>
      <c r="S1193">
        <v>0</v>
      </c>
      <c r="T1193" t="s">
        <v>15888</v>
      </c>
      <c r="U1193" t="s">
        <v>15891</v>
      </c>
      <c r="V1193" t="s">
        <v>15891</v>
      </c>
      <c r="W1193" t="s">
        <v>15901</v>
      </c>
      <c r="X1193" t="s">
        <v>15891</v>
      </c>
      <c r="Y1193" t="s">
        <v>15897</v>
      </c>
      <c r="Z1193" t="s">
        <v>15911</v>
      </c>
      <c r="AA1193" t="s">
        <v>15915</v>
      </c>
      <c r="AB1193" t="s">
        <v>1080</v>
      </c>
      <c r="AC1193" t="s">
        <v>1077</v>
      </c>
      <c r="AE1193" t="s">
        <v>1076</v>
      </c>
      <c r="AF1193" t="s">
        <v>1078</v>
      </c>
    </row>
    <row r="1194" spans="1:32" x14ac:dyDescent="0.25">
      <c r="A1194">
        <v>9331</v>
      </c>
      <c r="B1194" t="s">
        <v>2590</v>
      </c>
      <c r="C1194">
        <v>62000000</v>
      </c>
      <c r="D1194">
        <v>215887717</v>
      </c>
      <c r="E1194">
        <v>34549</v>
      </c>
      <c r="F1194">
        <v>18.832471000000002</v>
      </c>
      <c r="G1194">
        <v>141</v>
      </c>
      <c r="H1194">
        <v>6.4</v>
      </c>
      <c r="I1194">
        <v>386</v>
      </c>
      <c r="J1194" t="s">
        <v>23</v>
      </c>
      <c r="K1194" t="s">
        <v>2592</v>
      </c>
      <c r="L1194" t="s">
        <v>37</v>
      </c>
      <c r="M1194" t="s">
        <v>38</v>
      </c>
      <c r="N1194" t="s">
        <v>609</v>
      </c>
      <c r="O1194" t="s">
        <v>29</v>
      </c>
      <c r="P1194">
        <v>1</v>
      </c>
      <c r="Q1194">
        <v>1</v>
      </c>
      <c r="R1194">
        <v>1</v>
      </c>
      <c r="S1194">
        <v>1</v>
      </c>
      <c r="T1194" t="s">
        <v>15888</v>
      </c>
      <c r="U1194" t="s">
        <v>15890</v>
      </c>
      <c r="V1194" t="s">
        <v>15891</v>
      </c>
      <c r="W1194" t="s">
        <v>15901</v>
      </c>
      <c r="X1194" t="s">
        <v>15905</v>
      </c>
      <c r="Y1194" t="s">
        <v>15894</v>
      </c>
      <c r="Z1194" t="s">
        <v>15911</v>
      </c>
      <c r="AA1194" t="s">
        <v>15914</v>
      </c>
      <c r="AB1194" t="s">
        <v>2593</v>
      </c>
      <c r="AC1194" t="s">
        <v>2590</v>
      </c>
      <c r="AE1194" t="s">
        <v>2589</v>
      </c>
      <c r="AF1194" t="s">
        <v>2591</v>
      </c>
    </row>
    <row r="1195" spans="1:32" x14ac:dyDescent="0.25">
      <c r="A1195">
        <v>9641</v>
      </c>
      <c r="B1195" t="s">
        <v>2695</v>
      </c>
      <c r="C1195">
        <v>60000000</v>
      </c>
      <c r="D1195">
        <v>129181830</v>
      </c>
      <c r="E1195">
        <v>38707</v>
      </c>
      <c r="F1195">
        <v>18.831022999999998</v>
      </c>
      <c r="G1195">
        <v>94</v>
      </c>
      <c r="H1195">
        <v>5.7</v>
      </c>
      <c r="I1195">
        <v>526</v>
      </c>
      <c r="J1195" t="s">
        <v>23</v>
      </c>
      <c r="K1195" t="s">
        <v>2697</v>
      </c>
      <c r="L1195" t="s">
        <v>37</v>
      </c>
      <c r="M1195" t="s">
        <v>38</v>
      </c>
      <c r="N1195" t="s">
        <v>661</v>
      </c>
      <c r="O1195" t="s">
        <v>29</v>
      </c>
      <c r="P1195">
        <v>1</v>
      </c>
      <c r="Q1195">
        <v>1</v>
      </c>
      <c r="R1195">
        <v>1</v>
      </c>
      <c r="S1195">
        <v>1</v>
      </c>
      <c r="T1195" t="s">
        <v>15888</v>
      </c>
      <c r="U1195" t="s">
        <v>15891</v>
      </c>
      <c r="V1195" t="s">
        <v>13664</v>
      </c>
      <c r="W1195" t="s">
        <v>15891</v>
      </c>
      <c r="X1195" t="s">
        <v>15891</v>
      </c>
      <c r="Y1195" t="s">
        <v>15896</v>
      </c>
      <c r="Z1195" t="s">
        <v>15896</v>
      </c>
      <c r="AA1195" t="s">
        <v>15897</v>
      </c>
      <c r="AB1195" t="s">
        <v>2698</v>
      </c>
      <c r="AC1195" t="s">
        <v>2695</v>
      </c>
      <c r="AE1195" t="s">
        <v>2694</v>
      </c>
      <c r="AF1195" t="s">
        <v>2696</v>
      </c>
    </row>
    <row r="1196" spans="1:32" x14ac:dyDescent="0.25">
      <c r="A1196">
        <v>1688</v>
      </c>
      <c r="B1196" t="s">
        <v>14338</v>
      </c>
      <c r="C1196">
        <v>1700000</v>
      </c>
      <c r="D1196">
        <v>9700000</v>
      </c>
      <c r="E1196">
        <v>26479</v>
      </c>
      <c r="F1196">
        <v>18.828683000000002</v>
      </c>
      <c r="G1196">
        <v>88</v>
      </c>
      <c r="H1196">
        <v>6.1</v>
      </c>
      <c r="I1196">
        <v>236</v>
      </c>
      <c r="J1196" t="s">
        <v>23</v>
      </c>
      <c r="K1196" t="s">
        <v>13476</v>
      </c>
      <c r="L1196" t="s">
        <v>37</v>
      </c>
      <c r="M1196" t="s">
        <v>38</v>
      </c>
      <c r="N1196" t="s">
        <v>349</v>
      </c>
      <c r="O1196" t="s">
        <v>29</v>
      </c>
      <c r="P1196">
        <v>1</v>
      </c>
      <c r="Q1196">
        <v>1</v>
      </c>
      <c r="R1196">
        <v>1</v>
      </c>
      <c r="S1196">
        <v>1</v>
      </c>
      <c r="T1196" t="s">
        <v>15888</v>
      </c>
      <c r="U1196" t="s">
        <v>15890</v>
      </c>
      <c r="V1196" t="s">
        <v>15891</v>
      </c>
      <c r="W1196" t="s">
        <v>15891</v>
      </c>
      <c r="X1196" t="s">
        <v>15891</v>
      </c>
      <c r="Y1196" t="s">
        <v>15894</v>
      </c>
      <c r="Z1196" t="s">
        <v>15897</v>
      </c>
      <c r="AA1196" t="s">
        <v>15894</v>
      </c>
      <c r="AB1196" t="s">
        <v>14340</v>
      </c>
      <c r="AC1196" t="s">
        <v>14338</v>
      </c>
      <c r="AE1196" t="s">
        <v>14337</v>
      </c>
      <c r="AF1196" t="s">
        <v>14339</v>
      </c>
    </row>
    <row r="1197" spans="1:32" x14ac:dyDescent="0.25">
      <c r="A1197">
        <v>9884</v>
      </c>
      <c r="B1197" t="s">
        <v>1589</v>
      </c>
      <c r="C1197">
        <v>85000000</v>
      </c>
      <c r="D1197">
        <v>78382433</v>
      </c>
      <c r="E1197">
        <v>37293</v>
      </c>
      <c r="F1197">
        <v>18.827753000000001</v>
      </c>
      <c r="G1197">
        <v>108</v>
      </c>
      <c r="H1197">
        <v>5.5</v>
      </c>
      <c r="I1197">
        <v>427</v>
      </c>
      <c r="J1197" t="s">
        <v>23</v>
      </c>
      <c r="K1197" t="s">
        <v>1591</v>
      </c>
      <c r="L1197" t="s">
        <v>37</v>
      </c>
      <c r="M1197" t="s">
        <v>28</v>
      </c>
      <c r="N1197" t="s">
        <v>1586</v>
      </c>
      <c r="O1197" t="s">
        <v>29</v>
      </c>
      <c r="P1197">
        <v>1</v>
      </c>
      <c r="Q1197">
        <v>1</v>
      </c>
      <c r="R1197">
        <v>2</v>
      </c>
      <c r="S1197">
        <v>1</v>
      </c>
      <c r="T1197" t="s">
        <v>15888</v>
      </c>
      <c r="U1197" t="s">
        <v>15890</v>
      </c>
      <c r="V1197" t="s">
        <v>15891</v>
      </c>
      <c r="W1197" t="s">
        <v>15901</v>
      </c>
      <c r="X1197" t="s">
        <v>15905</v>
      </c>
      <c r="Y1197" t="s">
        <v>15894</v>
      </c>
      <c r="Z1197" t="s">
        <v>15911</v>
      </c>
      <c r="AA1197" t="s">
        <v>15914</v>
      </c>
      <c r="AB1197" t="s">
        <v>1592</v>
      </c>
      <c r="AC1197" t="s">
        <v>1589</v>
      </c>
      <c r="AD1197" t="s">
        <v>1587</v>
      </c>
      <c r="AE1197" t="s">
        <v>1588</v>
      </c>
      <c r="AF1197" t="s">
        <v>1590</v>
      </c>
    </row>
    <row r="1198" spans="1:32" x14ac:dyDescent="0.25">
      <c r="A1198">
        <v>6877</v>
      </c>
      <c r="B1198" t="s">
        <v>3509</v>
      </c>
      <c r="C1198">
        <v>50000000</v>
      </c>
      <c r="D1198">
        <v>88715192</v>
      </c>
      <c r="E1198">
        <v>38786</v>
      </c>
      <c r="F1198">
        <v>18.806031000000001</v>
      </c>
      <c r="G1198">
        <v>97</v>
      </c>
      <c r="H1198">
        <v>5.5</v>
      </c>
      <c r="I1198">
        <v>399</v>
      </c>
      <c r="J1198" t="s">
        <v>23</v>
      </c>
      <c r="K1198" t="s">
        <v>3511</v>
      </c>
      <c r="L1198" t="s">
        <v>37</v>
      </c>
      <c r="M1198" t="s">
        <v>38</v>
      </c>
      <c r="N1198" t="s">
        <v>661</v>
      </c>
      <c r="O1198" t="s">
        <v>29</v>
      </c>
      <c r="P1198">
        <v>1</v>
      </c>
      <c r="Q1198">
        <v>1</v>
      </c>
      <c r="R1198">
        <v>1</v>
      </c>
      <c r="S1198">
        <v>1</v>
      </c>
      <c r="T1198" t="s">
        <v>15888</v>
      </c>
      <c r="U1198" t="s">
        <v>15891</v>
      </c>
      <c r="V1198" t="s">
        <v>13664</v>
      </c>
      <c r="W1198" t="s">
        <v>15891</v>
      </c>
      <c r="X1198" t="s">
        <v>15891</v>
      </c>
      <c r="Y1198" t="s">
        <v>15896</v>
      </c>
      <c r="Z1198" t="s">
        <v>15896</v>
      </c>
      <c r="AA1198" t="s">
        <v>15897</v>
      </c>
      <c r="AB1198" t="s">
        <v>3512</v>
      </c>
      <c r="AC1198" t="s">
        <v>3509</v>
      </c>
      <c r="AE1198" t="s">
        <v>3508</v>
      </c>
      <c r="AF1198" t="s">
        <v>3510</v>
      </c>
    </row>
    <row r="1199" spans="1:32" x14ac:dyDescent="0.25">
      <c r="A1199">
        <v>26390</v>
      </c>
      <c r="B1199" t="s">
        <v>8805</v>
      </c>
      <c r="C1199">
        <v>17000000</v>
      </c>
      <c r="D1199">
        <v>29536299</v>
      </c>
      <c r="E1199">
        <v>39829</v>
      </c>
      <c r="F1199">
        <v>18.790102000000001</v>
      </c>
      <c r="G1199">
        <v>133</v>
      </c>
      <c r="H1199">
        <v>6.2</v>
      </c>
      <c r="I1199">
        <v>293</v>
      </c>
      <c r="J1199" t="s">
        <v>23</v>
      </c>
      <c r="K1199" t="s">
        <v>8807</v>
      </c>
      <c r="L1199" t="s">
        <v>37</v>
      </c>
      <c r="M1199" t="s">
        <v>38</v>
      </c>
      <c r="N1199" t="s">
        <v>2731</v>
      </c>
      <c r="O1199" t="s">
        <v>29</v>
      </c>
      <c r="P1199">
        <v>1</v>
      </c>
      <c r="Q1199">
        <v>1</v>
      </c>
      <c r="R1199">
        <v>1</v>
      </c>
      <c r="S1199">
        <v>0</v>
      </c>
      <c r="T1199" t="s">
        <v>15888</v>
      </c>
      <c r="U1199" t="s">
        <v>15891</v>
      </c>
      <c r="V1199" t="s">
        <v>15891</v>
      </c>
      <c r="W1199" t="s">
        <v>15901</v>
      </c>
      <c r="X1199" t="s">
        <v>15905</v>
      </c>
      <c r="Y1199" t="s">
        <v>15897</v>
      </c>
      <c r="Z1199" t="s">
        <v>15911</v>
      </c>
      <c r="AA1199" t="s">
        <v>15915</v>
      </c>
      <c r="AB1199" t="s">
        <v>8808</v>
      </c>
      <c r="AC1199" t="s">
        <v>8805</v>
      </c>
      <c r="AE1199" t="s">
        <v>8804</v>
      </c>
      <c r="AF1199" t="s">
        <v>8806</v>
      </c>
    </row>
    <row r="1200" spans="1:32" hidden="1" x14ac:dyDescent="0.25">
      <c r="A1200">
        <v>1257</v>
      </c>
      <c r="B1200" t="s">
        <v>4909</v>
      </c>
      <c r="C1200">
        <v>0</v>
      </c>
      <c r="D1200">
        <v>69485490</v>
      </c>
      <c r="E1200">
        <v>39115</v>
      </c>
      <c r="F1200">
        <v>18.678415000000001</v>
      </c>
      <c r="G1200">
        <v>102</v>
      </c>
      <c r="H1200">
        <v>5.8</v>
      </c>
      <c r="I1200">
        <v>191</v>
      </c>
      <c r="J1200" t="s">
        <v>23</v>
      </c>
      <c r="K1200" t="s">
        <v>4911</v>
      </c>
      <c r="L1200" t="s">
        <v>37</v>
      </c>
      <c r="M1200" t="s">
        <v>38</v>
      </c>
      <c r="N1200" t="s">
        <v>661</v>
      </c>
      <c r="O1200" t="s">
        <v>29</v>
      </c>
      <c r="P1200">
        <v>1</v>
      </c>
      <c r="Q1200">
        <v>1</v>
      </c>
      <c r="R1200">
        <v>1</v>
      </c>
      <c r="S1200">
        <v>1</v>
      </c>
      <c r="T1200" t="s">
        <v>15888</v>
      </c>
      <c r="U1200" t="s">
        <v>15891</v>
      </c>
      <c r="V1200" t="s">
        <v>13664</v>
      </c>
      <c r="W1200" t="s">
        <v>15891</v>
      </c>
      <c r="X1200" t="s">
        <v>15891</v>
      </c>
      <c r="Y1200" t="s">
        <v>15896</v>
      </c>
      <c r="Z1200" t="s">
        <v>15896</v>
      </c>
      <c r="AA1200" t="s">
        <v>15897</v>
      </c>
      <c r="AB1200" t="s">
        <v>4912</v>
      </c>
      <c r="AC1200" t="s">
        <v>4909</v>
      </c>
      <c r="AD1200" t="s">
        <v>4907</v>
      </c>
      <c r="AE1200" t="s">
        <v>4908</v>
      </c>
      <c r="AF1200" t="s">
        <v>4910</v>
      </c>
    </row>
    <row r="1201" spans="1:32" x14ac:dyDescent="0.25">
      <c r="A1201">
        <v>11260</v>
      </c>
      <c r="B1201" t="s">
        <v>2958</v>
      </c>
      <c r="C1201">
        <v>60000000</v>
      </c>
      <c r="D1201">
        <v>50650079</v>
      </c>
      <c r="E1201">
        <v>39637</v>
      </c>
      <c r="F1201">
        <v>18.676290999999999</v>
      </c>
      <c r="G1201">
        <v>90</v>
      </c>
      <c r="H1201">
        <v>5</v>
      </c>
      <c r="I1201">
        <v>371</v>
      </c>
      <c r="J1201" t="s">
        <v>23</v>
      </c>
      <c r="K1201" t="s">
        <v>2960</v>
      </c>
      <c r="L1201" t="s">
        <v>37</v>
      </c>
      <c r="M1201" t="s">
        <v>38</v>
      </c>
      <c r="N1201" t="s">
        <v>2955</v>
      </c>
      <c r="O1201" t="s">
        <v>29</v>
      </c>
      <c r="P1201">
        <v>1</v>
      </c>
      <c r="Q1201">
        <v>1</v>
      </c>
      <c r="R1201">
        <v>1</v>
      </c>
      <c r="S1201">
        <v>1</v>
      </c>
      <c r="T1201" t="s">
        <v>15888</v>
      </c>
      <c r="U1201" t="s">
        <v>15891</v>
      </c>
      <c r="V1201" t="s">
        <v>13664</v>
      </c>
      <c r="W1201" t="s">
        <v>15891</v>
      </c>
      <c r="X1201" t="s">
        <v>15891</v>
      </c>
      <c r="Y1201" t="s">
        <v>15896</v>
      </c>
      <c r="Z1201" t="s">
        <v>15896</v>
      </c>
      <c r="AA1201" t="s">
        <v>15897</v>
      </c>
      <c r="AB1201" t="s">
        <v>2961</v>
      </c>
      <c r="AC1201" t="s">
        <v>2958</v>
      </c>
      <c r="AD1201" t="s">
        <v>2956</v>
      </c>
      <c r="AE1201" t="s">
        <v>2957</v>
      </c>
      <c r="AF1201" t="s">
        <v>2959</v>
      </c>
    </row>
    <row r="1202" spans="1:32" x14ac:dyDescent="0.25">
      <c r="A1202">
        <v>25793</v>
      </c>
      <c r="B1202" t="s">
        <v>5002</v>
      </c>
      <c r="C1202">
        <v>10000000</v>
      </c>
      <c r="D1202">
        <v>47536959</v>
      </c>
      <c r="E1202">
        <v>40123</v>
      </c>
      <c r="F1202">
        <v>18.664624</v>
      </c>
      <c r="G1202">
        <v>110</v>
      </c>
      <c r="H1202">
        <v>6.9</v>
      </c>
      <c r="I1202">
        <v>417</v>
      </c>
      <c r="J1202" t="s">
        <v>23</v>
      </c>
      <c r="K1202" t="s">
        <v>5004</v>
      </c>
      <c r="L1202" t="s">
        <v>37</v>
      </c>
      <c r="M1202" t="s">
        <v>210</v>
      </c>
      <c r="N1202" t="s">
        <v>786</v>
      </c>
      <c r="O1202" t="s">
        <v>29</v>
      </c>
      <c r="P1202">
        <v>1</v>
      </c>
      <c r="Q1202">
        <v>1</v>
      </c>
      <c r="R1202">
        <v>2</v>
      </c>
      <c r="S1202">
        <v>0</v>
      </c>
      <c r="T1202" t="s">
        <v>15888</v>
      </c>
      <c r="U1202" t="s">
        <v>15891</v>
      </c>
      <c r="V1202" t="s">
        <v>15891</v>
      </c>
      <c r="W1202" t="s">
        <v>15901</v>
      </c>
      <c r="X1202" t="s">
        <v>15891</v>
      </c>
      <c r="Y1202" t="s">
        <v>15897</v>
      </c>
      <c r="Z1202" t="s">
        <v>15911</v>
      </c>
      <c r="AA1202" t="s">
        <v>15915</v>
      </c>
      <c r="AB1202" t="s">
        <v>5005</v>
      </c>
      <c r="AC1202" t="s">
        <v>5002</v>
      </c>
      <c r="AD1202" t="s">
        <v>5000</v>
      </c>
      <c r="AE1202" t="s">
        <v>5001</v>
      </c>
      <c r="AF1202" t="s">
        <v>5003</v>
      </c>
    </row>
    <row r="1203" spans="1:32" x14ac:dyDescent="0.25">
      <c r="A1203">
        <v>139038</v>
      </c>
      <c r="B1203" t="s">
        <v>13789</v>
      </c>
      <c r="C1203">
        <v>2500000</v>
      </c>
      <c r="D1203">
        <v>60141683</v>
      </c>
      <c r="E1203">
        <v>41285</v>
      </c>
      <c r="F1203">
        <v>18.661541</v>
      </c>
      <c r="G1203">
        <v>86</v>
      </c>
      <c r="H1203">
        <v>5.4</v>
      </c>
      <c r="I1203">
        <v>516</v>
      </c>
      <c r="J1203" t="s">
        <v>23</v>
      </c>
      <c r="K1203" t="s">
        <v>13791</v>
      </c>
      <c r="L1203" t="s">
        <v>37</v>
      </c>
      <c r="M1203" t="s">
        <v>38</v>
      </c>
      <c r="N1203" t="s">
        <v>5725</v>
      </c>
      <c r="O1203" t="s">
        <v>29</v>
      </c>
      <c r="P1203">
        <v>1</v>
      </c>
      <c r="Q1203">
        <v>1</v>
      </c>
      <c r="R1203">
        <v>1</v>
      </c>
      <c r="S1203">
        <v>0</v>
      </c>
      <c r="T1203" t="s">
        <v>15888</v>
      </c>
      <c r="U1203" t="s">
        <v>15891</v>
      </c>
      <c r="V1203" t="s">
        <v>13664</v>
      </c>
      <c r="W1203" t="s">
        <v>15891</v>
      </c>
      <c r="X1203" t="s">
        <v>15891</v>
      </c>
      <c r="Y1203" t="s">
        <v>15896</v>
      </c>
      <c r="Z1203" t="s">
        <v>15896</v>
      </c>
      <c r="AA1203" t="s">
        <v>15897</v>
      </c>
      <c r="AB1203" t="s">
        <v>13792</v>
      </c>
      <c r="AC1203" t="s">
        <v>13789</v>
      </c>
      <c r="AD1203" t="s">
        <v>13787</v>
      </c>
      <c r="AE1203" t="s">
        <v>13788</v>
      </c>
      <c r="AF1203" t="s">
        <v>13790</v>
      </c>
    </row>
    <row r="1204" spans="1:32" x14ac:dyDescent="0.25">
      <c r="A1204">
        <v>10153</v>
      </c>
      <c r="B1204" t="s">
        <v>2146</v>
      </c>
      <c r="C1204">
        <v>75000000</v>
      </c>
      <c r="D1204">
        <v>13100000</v>
      </c>
      <c r="E1204">
        <v>35839</v>
      </c>
      <c r="F1204">
        <v>18.659880000000001</v>
      </c>
      <c r="G1204">
        <v>134</v>
      </c>
      <c r="H1204">
        <v>5.8</v>
      </c>
      <c r="I1204">
        <v>476</v>
      </c>
      <c r="J1204" t="s">
        <v>23</v>
      </c>
      <c r="K1204" t="s">
        <v>2148</v>
      </c>
      <c r="L1204" t="s">
        <v>37</v>
      </c>
      <c r="M1204" t="s">
        <v>38</v>
      </c>
      <c r="N1204" t="s">
        <v>298</v>
      </c>
      <c r="O1204" t="s">
        <v>29</v>
      </c>
      <c r="P1204">
        <v>1</v>
      </c>
      <c r="Q1204">
        <v>1</v>
      </c>
      <c r="R1204">
        <v>1</v>
      </c>
      <c r="S1204">
        <v>1</v>
      </c>
      <c r="T1204" t="s">
        <v>15888</v>
      </c>
      <c r="U1204" t="s">
        <v>15891</v>
      </c>
      <c r="V1204" t="s">
        <v>15891</v>
      </c>
      <c r="W1204" t="s">
        <v>15891</v>
      </c>
      <c r="X1204" t="s">
        <v>15891</v>
      </c>
      <c r="Y1204" t="s">
        <v>15897</v>
      </c>
      <c r="Z1204" t="s">
        <v>15897</v>
      </c>
      <c r="AA1204" t="s">
        <v>15897</v>
      </c>
      <c r="AB1204" t="s">
        <v>2149</v>
      </c>
      <c r="AC1204" t="s">
        <v>2146</v>
      </c>
      <c r="AD1204" t="s">
        <v>2144</v>
      </c>
      <c r="AE1204" t="s">
        <v>2145</v>
      </c>
      <c r="AF1204" t="s">
        <v>2147</v>
      </c>
    </row>
    <row r="1205" spans="1:32" x14ac:dyDescent="0.25">
      <c r="A1205">
        <v>11812</v>
      </c>
      <c r="B1205" t="s">
        <v>4185</v>
      </c>
      <c r="C1205">
        <v>43000000</v>
      </c>
      <c r="D1205">
        <v>68696770</v>
      </c>
      <c r="E1205">
        <v>37358</v>
      </c>
      <c r="F1205">
        <v>18.656320000000001</v>
      </c>
      <c r="G1205">
        <v>84</v>
      </c>
      <c r="H1205">
        <v>5.3</v>
      </c>
      <c r="I1205">
        <v>280</v>
      </c>
      <c r="J1205" t="s">
        <v>23</v>
      </c>
      <c r="K1205" t="s">
        <v>4187</v>
      </c>
      <c r="L1205" t="s">
        <v>37</v>
      </c>
      <c r="M1205" t="s">
        <v>38</v>
      </c>
      <c r="N1205" t="s">
        <v>1743</v>
      </c>
      <c r="O1205" t="s">
        <v>29</v>
      </c>
      <c r="P1205">
        <v>1</v>
      </c>
      <c r="Q1205">
        <v>1</v>
      </c>
      <c r="R1205">
        <v>1</v>
      </c>
      <c r="S1205">
        <v>0</v>
      </c>
      <c r="T1205" t="s">
        <v>15888</v>
      </c>
      <c r="U1205" t="s">
        <v>15891</v>
      </c>
      <c r="V1205" t="s">
        <v>13664</v>
      </c>
      <c r="W1205" t="s">
        <v>15891</v>
      </c>
      <c r="X1205" t="s">
        <v>15891</v>
      </c>
      <c r="Y1205" t="s">
        <v>15896</v>
      </c>
      <c r="Z1205" t="s">
        <v>15896</v>
      </c>
      <c r="AA1205" t="s">
        <v>15897</v>
      </c>
      <c r="AB1205" t="s">
        <v>4188</v>
      </c>
      <c r="AC1205" t="s">
        <v>4185</v>
      </c>
      <c r="AD1205" t="s">
        <v>4183</v>
      </c>
      <c r="AE1205" t="s">
        <v>4184</v>
      </c>
      <c r="AF1205" t="s">
        <v>4186</v>
      </c>
    </row>
    <row r="1206" spans="1:32" x14ac:dyDescent="0.25">
      <c r="A1206">
        <v>10439</v>
      </c>
      <c r="B1206" t="s">
        <v>6377</v>
      </c>
      <c r="C1206">
        <v>28000000</v>
      </c>
      <c r="D1206">
        <v>39514713</v>
      </c>
      <c r="E1206">
        <v>34166</v>
      </c>
      <c r="F1206">
        <v>18.650748</v>
      </c>
      <c r="G1206">
        <v>96</v>
      </c>
      <c r="H1206">
        <v>6.4</v>
      </c>
      <c r="I1206">
        <v>471</v>
      </c>
      <c r="J1206" t="s">
        <v>23</v>
      </c>
      <c r="K1206" t="s">
        <v>54</v>
      </c>
      <c r="L1206" t="s">
        <v>37</v>
      </c>
      <c r="M1206" t="s">
        <v>38</v>
      </c>
      <c r="N1206" t="s">
        <v>1679</v>
      </c>
      <c r="O1206" t="s">
        <v>29</v>
      </c>
      <c r="P1206">
        <v>1</v>
      </c>
      <c r="Q1206">
        <v>1</v>
      </c>
      <c r="R1206">
        <v>1</v>
      </c>
      <c r="S1206">
        <v>1</v>
      </c>
      <c r="T1206" t="s">
        <v>15888</v>
      </c>
      <c r="U1206" t="s">
        <v>15891</v>
      </c>
      <c r="V1206" t="s">
        <v>13664</v>
      </c>
      <c r="W1206" t="s">
        <v>15891</v>
      </c>
      <c r="X1206" t="s">
        <v>15891</v>
      </c>
      <c r="Y1206" t="s">
        <v>15896</v>
      </c>
      <c r="Z1206" t="s">
        <v>15896</v>
      </c>
      <c r="AA1206" t="s">
        <v>15897</v>
      </c>
      <c r="AB1206" t="s">
        <v>6379</v>
      </c>
      <c r="AC1206" t="s">
        <v>6377</v>
      </c>
      <c r="AE1206" t="s">
        <v>6376</v>
      </c>
      <c r="AF1206" t="s">
        <v>6378</v>
      </c>
    </row>
    <row r="1207" spans="1:32" x14ac:dyDescent="0.25">
      <c r="A1207">
        <v>288</v>
      </c>
      <c r="B1207" t="s">
        <v>15118</v>
      </c>
      <c r="C1207">
        <v>730000</v>
      </c>
      <c r="D1207">
        <v>8000000</v>
      </c>
      <c r="E1207">
        <v>19080</v>
      </c>
      <c r="F1207">
        <v>18.644023000000001</v>
      </c>
      <c r="G1207">
        <v>85</v>
      </c>
      <c r="H1207">
        <v>7.6</v>
      </c>
      <c r="I1207">
        <v>334</v>
      </c>
      <c r="J1207" t="s">
        <v>23</v>
      </c>
      <c r="K1207" t="s">
        <v>15120</v>
      </c>
      <c r="L1207" t="s">
        <v>37</v>
      </c>
      <c r="M1207" t="s">
        <v>38</v>
      </c>
      <c r="N1207" t="s">
        <v>3836</v>
      </c>
      <c r="O1207" t="s">
        <v>29</v>
      </c>
      <c r="P1207">
        <v>1</v>
      </c>
      <c r="Q1207">
        <v>1</v>
      </c>
      <c r="R1207">
        <v>1</v>
      </c>
      <c r="S1207">
        <v>0</v>
      </c>
      <c r="T1207" t="s">
        <v>15888</v>
      </c>
      <c r="U1207" t="s">
        <v>15891</v>
      </c>
      <c r="V1207" t="s">
        <v>15891</v>
      </c>
      <c r="W1207" t="s">
        <v>15891</v>
      </c>
      <c r="X1207" t="s">
        <v>15891</v>
      </c>
      <c r="Y1207" t="s">
        <v>15897</v>
      </c>
      <c r="Z1207" t="s">
        <v>15897</v>
      </c>
      <c r="AA1207" t="s">
        <v>15897</v>
      </c>
      <c r="AB1207" t="s">
        <v>15121</v>
      </c>
      <c r="AC1207" t="s">
        <v>15118</v>
      </c>
      <c r="AE1207" t="s">
        <v>15117</v>
      </c>
      <c r="AF1207" t="s">
        <v>15119</v>
      </c>
    </row>
    <row r="1208" spans="1:32" x14ac:dyDescent="0.25">
      <c r="A1208">
        <v>27579</v>
      </c>
      <c r="B1208" t="s">
        <v>7786</v>
      </c>
      <c r="C1208">
        <v>20000000</v>
      </c>
      <c r="D1208">
        <v>65464324</v>
      </c>
      <c r="E1208">
        <v>40421</v>
      </c>
      <c r="F1208">
        <v>18.632155999999998</v>
      </c>
      <c r="G1208">
        <v>104</v>
      </c>
      <c r="H1208">
        <v>5.8</v>
      </c>
      <c r="I1208">
        <v>481</v>
      </c>
      <c r="J1208" t="s">
        <v>23</v>
      </c>
      <c r="K1208" t="s">
        <v>7788</v>
      </c>
      <c r="L1208" t="s">
        <v>41</v>
      </c>
      <c r="M1208" t="s">
        <v>210</v>
      </c>
      <c r="N1208" t="s">
        <v>2731</v>
      </c>
      <c r="O1208" t="s">
        <v>29</v>
      </c>
      <c r="P1208">
        <v>1</v>
      </c>
      <c r="Q1208">
        <v>2</v>
      </c>
      <c r="R1208">
        <v>2</v>
      </c>
      <c r="S1208">
        <v>0</v>
      </c>
      <c r="T1208" t="s">
        <v>15888</v>
      </c>
      <c r="U1208" t="s">
        <v>15891</v>
      </c>
      <c r="V1208" t="s">
        <v>15891</v>
      </c>
      <c r="W1208" t="s">
        <v>15901</v>
      </c>
      <c r="X1208" t="s">
        <v>15905</v>
      </c>
      <c r="Y1208" t="s">
        <v>15897</v>
      </c>
      <c r="Z1208" t="s">
        <v>15911</v>
      </c>
      <c r="AA1208" t="s">
        <v>15915</v>
      </c>
      <c r="AC1208" t="s">
        <v>7786</v>
      </c>
      <c r="AD1208" t="s">
        <v>7784</v>
      </c>
      <c r="AE1208" t="s">
        <v>7785</v>
      </c>
      <c r="AF1208" t="s">
        <v>7787</v>
      </c>
    </row>
    <row r="1209" spans="1:32" x14ac:dyDescent="0.25">
      <c r="A1209">
        <v>9896</v>
      </c>
      <c r="B1209" t="s">
        <v>3820</v>
      </c>
      <c r="C1209">
        <v>48000000</v>
      </c>
      <c r="D1209">
        <v>85498534</v>
      </c>
      <c r="E1209">
        <v>37102</v>
      </c>
      <c r="F1209">
        <v>18.600490000000001</v>
      </c>
      <c r="G1209">
        <v>112</v>
      </c>
      <c r="H1209">
        <v>6</v>
      </c>
      <c r="I1209">
        <v>518</v>
      </c>
      <c r="J1209" t="s">
        <v>23</v>
      </c>
      <c r="K1209" t="s">
        <v>3822</v>
      </c>
      <c r="L1209" t="s">
        <v>277</v>
      </c>
      <c r="M1209" t="s">
        <v>38</v>
      </c>
      <c r="N1209" t="s">
        <v>3818</v>
      </c>
      <c r="O1209" t="s">
        <v>29</v>
      </c>
      <c r="P1209">
        <v>1</v>
      </c>
      <c r="Q1209">
        <v>2</v>
      </c>
      <c r="R1209">
        <v>1</v>
      </c>
      <c r="S1209">
        <v>1</v>
      </c>
      <c r="T1209" t="s">
        <v>15888</v>
      </c>
      <c r="U1209" t="s">
        <v>15891</v>
      </c>
      <c r="V1209" t="s">
        <v>13664</v>
      </c>
      <c r="W1209" t="s">
        <v>15891</v>
      </c>
      <c r="X1209" t="s">
        <v>15891</v>
      </c>
      <c r="Y1209" t="s">
        <v>15896</v>
      </c>
      <c r="Z1209" t="s">
        <v>15896</v>
      </c>
      <c r="AA1209" t="s">
        <v>15897</v>
      </c>
      <c r="AB1209" t="s">
        <v>3823</v>
      </c>
      <c r="AC1209" t="s">
        <v>3820</v>
      </c>
      <c r="AE1209" t="s">
        <v>3819</v>
      </c>
      <c r="AF1209" t="s">
        <v>3821</v>
      </c>
    </row>
    <row r="1210" spans="1:32" x14ac:dyDescent="0.25">
      <c r="A1210">
        <v>1819</v>
      </c>
      <c r="B1210" t="s">
        <v>3268</v>
      </c>
      <c r="C1210">
        <v>54000000</v>
      </c>
      <c r="D1210">
        <v>130431368</v>
      </c>
      <c r="E1210">
        <v>38912</v>
      </c>
      <c r="F1210">
        <v>18.600366999999999</v>
      </c>
      <c r="G1210">
        <v>108</v>
      </c>
      <c r="H1210">
        <v>5.4</v>
      </c>
      <c r="I1210">
        <v>407</v>
      </c>
      <c r="J1210" t="s">
        <v>23</v>
      </c>
      <c r="K1210" t="s">
        <v>3270</v>
      </c>
      <c r="L1210" t="s">
        <v>37</v>
      </c>
      <c r="M1210" t="s">
        <v>38</v>
      </c>
      <c r="N1210" t="s">
        <v>1106</v>
      </c>
      <c r="O1210" t="s">
        <v>29</v>
      </c>
      <c r="P1210">
        <v>1</v>
      </c>
      <c r="Q1210">
        <v>1</v>
      </c>
      <c r="R1210">
        <v>1</v>
      </c>
      <c r="S1210">
        <v>1</v>
      </c>
      <c r="T1210" t="s">
        <v>15888</v>
      </c>
      <c r="U1210" t="s">
        <v>15891</v>
      </c>
      <c r="V1210" t="s">
        <v>13664</v>
      </c>
      <c r="W1210" t="s">
        <v>15891</v>
      </c>
      <c r="X1210" t="s">
        <v>15891</v>
      </c>
      <c r="Y1210" t="s">
        <v>15896</v>
      </c>
      <c r="Z1210" t="s">
        <v>15896</v>
      </c>
      <c r="AA1210" t="s">
        <v>15897</v>
      </c>
      <c r="AB1210" t="s">
        <v>3271</v>
      </c>
      <c r="AC1210" t="s">
        <v>3268</v>
      </c>
      <c r="AD1210" t="s">
        <v>3266</v>
      </c>
      <c r="AE1210" t="s">
        <v>3267</v>
      </c>
      <c r="AF1210" t="s">
        <v>3269</v>
      </c>
    </row>
    <row r="1211" spans="1:32" x14ac:dyDescent="0.25">
      <c r="A1211">
        <v>846</v>
      </c>
      <c r="B1211" t="s">
        <v>2404</v>
      </c>
      <c r="C1211">
        <v>66000000</v>
      </c>
      <c r="D1211">
        <v>189198313</v>
      </c>
      <c r="E1211">
        <v>35965</v>
      </c>
      <c r="F1211">
        <v>18.599910000000001</v>
      </c>
      <c r="G1211">
        <v>121</v>
      </c>
      <c r="H1211">
        <v>6.6</v>
      </c>
      <c r="I1211">
        <v>488</v>
      </c>
      <c r="J1211" t="s">
        <v>23</v>
      </c>
      <c r="K1211" t="s">
        <v>2406</v>
      </c>
      <c r="L1211" t="s">
        <v>277</v>
      </c>
      <c r="M1211" t="s">
        <v>38</v>
      </c>
      <c r="N1211" t="s">
        <v>2402</v>
      </c>
      <c r="O1211" t="s">
        <v>29</v>
      </c>
      <c r="P1211">
        <v>1</v>
      </c>
      <c r="Q1211">
        <v>2</v>
      </c>
      <c r="R1211">
        <v>1</v>
      </c>
      <c r="S1211">
        <v>1</v>
      </c>
      <c r="T1211" t="s">
        <v>15888</v>
      </c>
      <c r="U1211" t="s">
        <v>15891</v>
      </c>
      <c r="V1211" t="s">
        <v>15891</v>
      </c>
      <c r="W1211" t="s">
        <v>15891</v>
      </c>
      <c r="X1211" t="s">
        <v>15905</v>
      </c>
      <c r="Y1211" t="s">
        <v>15897</v>
      </c>
      <c r="Z1211" t="s">
        <v>15897</v>
      </c>
      <c r="AA1211" t="s">
        <v>15897</v>
      </c>
      <c r="AB1211" t="s">
        <v>2407</v>
      </c>
      <c r="AC1211" t="s">
        <v>2404</v>
      </c>
      <c r="AE1211" t="s">
        <v>2403</v>
      </c>
      <c r="AF1211" t="s">
        <v>2405</v>
      </c>
    </row>
    <row r="1212" spans="1:32" hidden="1" x14ac:dyDescent="0.25">
      <c r="A1212">
        <v>12783</v>
      </c>
      <c r="B1212" t="s">
        <v>6536</v>
      </c>
      <c r="C1212">
        <v>0</v>
      </c>
      <c r="D1212">
        <v>0</v>
      </c>
      <c r="E1212">
        <v>39696</v>
      </c>
      <c r="F1212">
        <v>18.591657000000001</v>
      </c>
      <c r="G1212">
        <v>110</v>
      </c>
      <c r="H1212">
        <v>6.7</v>
      </c>
      <c r="I1212">
        <v>396</v>
      </c>
      <c r="J1212" t="s">
        <v>23</v>
      </c>
      <c r="K1212" t="s">
        <v>6538</v>
      </c>
      <c r="L1212" t="s">
        <v>2620</v>
      </c>
      <c r="M1212" t="s">
        <v>38</v>
      </c>
      <c r="N1212" t="s">
        <v>1570</v>
      </c>
      <c r="O1212" t="s">
        <v>29</v>
      </c>
      <c r="P1212">
        <v>1</v>
      </c>
      <c r="Q1212">
        <v>1</v>
      </c>
      <c r="R1212">
        <v>1</v>
      </c>
      <c r="S1212">
        <v>0</v>
      </c>
      <c r="T1212" t="s">
        <v>15888</v>
      </c>
      <c r="U1212" t="s">
        <v>15891</v>
      </c>
      <c r="V1212" t="s">
        <v>15891</v>
      </c>
      <c r="W1212" t="s">
        <v>15901</v>
      </c>
      <c r="X1212" t="s">
        <v>15891</v>
      </c>
      <c r="Y1212" t="s">
        <v>15897</v>
      </c>
      <c r="Z1212" t="s">
        <v>15911</v>
      </c>
      <c r="AA1212" t="s">
        <v>15915</v>
      </c>
      <c r="AB1212" t="s">
        <v>3706</v>
      </c>
      <c r="AC1212" t="s">
        <v>6536</v>
      </c>
      <c r="AD1212" t="s">
        <v>6534</v>
      </c>
      <c r="AE1212" t="s">
        <v>6535</v>
      </c>
      <c r="AF1212" t="s">
        <v>6537</v>
      </c>
    </row>
    <row r="1213" spans="1:32" hidden="1" x14ac:dyDescent="0.25">
      <c r="A1213">
        <v>87825</v>
      </c>
      <c r="B1213" t="s">
        <v>2883</v>
      </c>
      <c r="C1213">
        <v>0</v>
      </c>
      <c r="D1213">
        <v>0</v>
      </c>
      <c r="E1213">
        <v>41173</v>
      </c>
      <c r="F1213">
        <v>18.587114</v>
      </c>
      <c r="G1213">
        <v>111</v>
      </c>
      <c r="H1213">
        <v>6.6</v>
      </c>
      <c r="I1213">
        <v>366</v>
      </c>
      <c r="J1213" t="s">
        <v>23</v>
      </c>
      <c r="K1213" t="s">
        <v>2885</v>
      </c>
      <c r="L1213" t="s">
        <v>37</v>
      </c>
      <c r="M1213" t="s">
        <v>38</v>
      </c>
      <c r="N1213" t="s">
        <v>231</v>
      </c>
      <c r="O1213" t="s">
        <v>29</v>
      </c>
      <c r="P1213">
        <v>1</v>
      </c>
      <c r="Q1213">
        <v>1</v>
      </c>
      <c r="R1213">
        <v>1</v>
      </c>
      <c r="S1213">
        <v>1</v>
      </c>
      <c r="T1213" t="s">
        <v>15888</v>
      </c>
      <c r="U1213" t="s">
        <v>15891</v>
      </c>
      <c r="V1213" t="s">
        <v>15891</v>
      </c>
      <c r="W1213" t="s">
        <v>15901</v>
      </c>
      <c r="X1213" t="s">
        <v>15891</v>
      </c>
      <c r="Y1213" t="s">
        <v>15897</v>
      </c>
      <c r="Z1213" t="s">
        <v>15911</v>
      </c>
      <c r="AA1213" t="s">
        <v>15915</v>
      </c>
      <c r="AB1213" t="s">
        <v>2886</v>
      </c>
      <c r="AC1213" t="s">
        <v>2883</v>
      </c>
      <c r="AD1213" t="s">
        <v>2881</v>
      </c>
      <c r="AE1213" t="s">
        <v>2882</v>
      </c>
      <c r="AF1213" t="s">
        <v>2884</v>
      </c>
    </row>
    <row r="1214" spans="1:32" x14ac:dyDescent="0.25">
      <c r="A1214">
        <v>2787</v>
      </c>
      <c r="B1214" t="s">
        <v>7320</v>
      </c>
      <c r="C1214">
        <v>23000000</v>
      </c>
      <c r="D1214">
        <v>53187659</v>
      </c>
      <c r="E1214">
        <v>36574</v>
      </c>
      <c r="F1214">
        <v>18.493202</v>
      </c>
      <c r="G1214">
        <v>108</v>
      </c>
      <c r="H1214">
        <v>6.7</v>
      </c>
      <c r="I1214">
        <v>1789</v>
      </c>
      <c r="J1214" t="s">
        <v>23</v>
      </c>
      <c r="K1214" t="s">
        <v>7322</v>
      </c>
      <c r="L1214" t="s">
        <v>37</v>
      </c>
      <c r="M1214" t="s">
        <v>38</v>
      </c>
      <c r="N1214" t="s">
        <v>7317</v>
      </c>
      <c r="O1214" t="s">
        <v>29</v>
      </c>
      <c r="P1214">
        <v>1</v>
      </c>
      <c r="Q1214">
        <v>1</v>
      </c>
      <c r="R1214">
        <v>1</v>
      </c>
      <c r="S1214">
        <v>0</v>
      </c>
      <c r="T1214" t="s">
        <v>15888</v>
      </c>
      <c r="U1214" t="s">
        <v>15890</v>
      </c>
      <c r="V1214" t="s">
        <v>15891</v>
      </c>
      <c r="W1214" t="s">
        <v>15891</v>
      </c>
      <c r="X1214" t="s">
        <v>15905</v>
      </c>
      <c r="Y1214" t="s">
        <v>15894</v>
      </c>
      <c r="Z1214" t="s">
        <v>15897</v>
      </c>
      <c r="AA1214" t="s">
        <v>15894</v>
      </c>
      <c r="AB1214" t="s">
        <v>7323</v>
      </c>
      <c r="AC1214" t="s">
        <v>7320</v>
      </c>
      <c r="AD1214" t="s">
        <v>7318</v>
      </c>
      <c r="AE1214" t="s">
        <v>7319</v>
      </c>
      <c r="AF1214" t="s">
        <v>7321</v>
      </c>
    </row>
    <row r="1215" spans="1:32" x14ac:dyDescent="0.25">
      <c r="A1215">
        <v>10028</v>
      </c>
      <c r="B1215" t="s">
        <v>8490</v>
      </c>
      <c r="C1215">
        <v>18000000</v>
      </c>
      <c r="D1215">
        <v>62646763</v>
      </c>
      <c r="E1215">
        <v>37949</v>
      </c>
      <c r="F1215">
        <v>18.492654999999999</v>
      </c>
      <c r="G1215">
        <v>94</v>
      </c>
      <c r="H1215">
        <v>6</v>
      </c>
      <c r="I1215">
        <v>303</v>
      </c>
      <c r="J1215" t="s">
        <v>23</v>
      </c>
      <c r="K1215" t="s">
        <v>8492</v>
      </c>
      <c r="L1215" t="s">
        <v>37</v>
      </c>
      <c r="M1215" t="s">
        <v>38</v>
      </c>
      <c r="N1215" t="s">
        <v>8488</v>
      </c>
      <c r="O1215" t="s">
        <v>29</v>
      </c>
      <c r="P1215">
        <v>1</v>
      </c>
      <c r="Q1215">
        <v>1</v>
      </c>
      <c r="R1215">
        <v>1</v>
      </c>
      <c r="S1215">
        <v>1</v>
      </c>
      <c r="T1215" t="s">
        <v>15888</v>
      </c>
      <c r="U1215" t="s">
        <v>15891</v>
      </c>
      <c r="V1215" t="s">
        <v>15891</v>
      </c>
      <c r="W1215" t="s">
        <v>15891</v>
      </c>
      <c r="X1215" t="s">
        <v>15891</v>
      </c>
      <c r="Y1215" t="s">
        <v>15897</v>
      </c>
      <c r="Z1215" t="s">
        <v>15897</v>
      </c>
      <c r="AA1215" t="s">
        <v>15897</v>
      </c>
      <c r="AB1215" t="s">
        <v>8493</v>
      </c>
      <c r="AC1215" t="s">
        <v>8490</v>
      </c>
      <c r="AE1215" t="s">
        <v>8489</v>
      </c>
      <c r="AF1215" t="s">
        <v>8491</v>
      </c>
    </row>
    <row r="1216" spans="1:32" x14ac:dyDescent="0.25">
      <c r="A1216">
        <v>22907</v>
      </c>
      <c r="B1216" t="s">
        <v>5642</v>
      </c>
      <c r="C1216">
        <v>32000000</v>
      </c>
      <c r="D1216">
        <v>69055695</v>
      </c>
      <c r="E1216">
        <v>40416</v>
      </c>
      <c r="F1216">
        <v>18.47242</v>
      </c>
      <c r="G1216">
        <v>107</v>
      </c>
      <c r="H1216">
        <v>6</v>
      </c>
      <c r="I1216">
        <v>394</v>
      </c>
      <c r="J1216" t="s">
        <v>23</v>
      </c>
      <c r="K1216" t="s">
        <v>5644</v>
      </c>
      <c r="L1216" t="s">
        <v>37</v>
      </c>
      <c r="M1216" t="s">
        <v>38</v>
      </c>
      <c r="N1216" t="s">
        <v>42</v>
      </c>
      <c r="O1216" t="s">
        <v>29</v>
      </c>
      <c r="P1216">
        <v>1</v>
      </c>
      <c r="Q1216">
        <v>1</v>
      </c>
      <c r="R1216">
        <v>1</v>
      </c>
      <c r="S1216">
        <v>0</v>
      </c>
      <c r="T1216" t="s">
        <v>15888</v>
      </c>
      <c r="U1216" t="s">
        <v>15890</v>
      </c>
      <c r="V1216" t="s">
        <v>15891</v>
      </c>
      <c r="W1216" t="s">
        <v>15901</v>
      </c>
      <c r="X1216" t="s">
        <v>15905</v>
      </c>
      <c r="Y1216" t="s">
        <v>15894</v>
      </c>
      <c r="Z1216" t="s">
        <v>15911</v>
      </c>
      <c r="AA1216" t="s">
        <v>15914</v>
      </c>
      <c r="AB1216" t="s">
        <v>5645</v>
      </c>
      <c r="AC1216" t="s">
        <v>5642</v>
      </c>
      <c r="AD1216" t="s">
        <v>5640</v>
      </c>
      <c r="AE1216" t="s">
        <v>5641</v>
      </c>
      <c r="AF1216" t="s">
        <v>5643</v>
      </c>
    </row>
    <row r="1217" spans="1:32" x14ac:dyDescent="0.25">
      <c r="A1217">
        <v>18533</v>
      </c>
      <c r="B1217" t="s">
        <v>15513</v>
      </c>
      <c r="C1217">
        <v>230000</v>
      </c>
      <c r="D1217">
        <v>2260712</v>
      </c>
      <c r="E1217">
        <v>39730</v>
      </c>
      <c r="F1217">
        <v>18.450613000000001</v>
      </c>
      <c r="G1217">
        <v>92</v>
      </c>
      <c r="H1217">
        <v>6.9</v>
      </c>
      <c r="I1217">
        <v>733</v>
      </c>
      <c r="J1217" t="s">
        <v>23</v>
      </c>
      <c r="K1217" t="s">
        <v>15515</v>
      </c>
      <c r="L1217" t="s">
        <v>2620</v>
      </c>
      <c r="M1217" t="s">
        <v>38</v>
      </c>
      <c r="N1217" t="s">
        <v>11143</v>
      </c>
      <c r="O1217" t="s">
        <v>29</v>
      </c>
      <c r="P1217">
        <v>1</v>
      </c>
      <c r="Q1217">
        <v>1</v>
      </c>
      <c r="R1217">
        <v>1</v>
      </c>
      <c r="S1217">
        <v>0</v>
      </c>
      <c r="T1217" t="s">
        <v>15888</v>
      </c>
      <c r="U1217" t="s">
        <v>15890</v>
      </c>
      <c r="V1217" t="s">
        <v>15891</v>
      </c>
      <c r="W1217" t="s">
        <v>15901</v>
      </c>
      <c r="X1217" t="s">
        <v>15891</v>
      </c>
      <c r="Y1217" t="s">
        <v>15894</v>
      </c>
      <c r="Z1217" t="s">
        <v>15911</v>
      </c>
      <c r="AA1217" t="s">
        <v>15914</v>
      </c>
      <c r="AB1217" t="s">
        <v>15516</v>
      </c>
      <c r="AC1217" t="s">
        <v>15513</v>
      </c>
      <c r="AD1217" t="s">
        <v>15511</v>
      </c>
      <c r="AE1217" t="s">
        <v>15512</v>
      </c>
      <c r="AF1217" t="s">
        <v>15514</v>
      </c>
    </row>
    <row r="1218" spans="1:32" x14ac:dyDescent="0.25">
      <c r="A1218">
        <v>8452</v>
      </c>
      <c r="B1218" t="s">
        <v>1641</v>
      </c>
      <c r="C1218">
        <v>82000000</v>
      </c>
      <c r="D1218">
        <v>96085477</v>
      </c>
      <c r="E1218">
        <v>36847</v>
      </c>
      <c r="F1218">
        <v>18.447479000000001</v>
      </c>
      <c r="G1218">
        <v>123</v>
      </c>
      <c r="H1218">
        <v>5.7</v>
      </c>
      <c r="I1218">
        <v>595</v>
      </c>
      <c r="J1218" t="s">
        <v>23</v>
      </c>
      <c r="K1218" t="s">
        <v>1643</v>
      </c>
      <c r="L1218" t="s">
        <v>37</v>
      </c>
      <c r="M1218" t="s">
        <v>38</v>
      </c>
      <c r="N1218" t="s">
        <v>298</v>
      </c>
      <c r="O1218" t="s">
        <v>29</v>
      </c>
      <c r="P1218">
        <v>1</v>
      </c>
      <c r="Q1218">
        <v>1</v>
      </c>
      <c r="R1218">
        <v>1</v>
      </c>
      <c r="S1218">
        <v>0</v>
      </c>
      <c r="T1218" t="s">
        <v>15888</v>
      </c>
      <c r="U1218" t="s">
        <v>15891</v>
      </c>
      <c r="V1218" t="s">
        <v>15891</v>
      </c>
      <c r="W1218" t="s">
        <v>15891</v>
      </c>
      <c r="X1218" t="s">
        <v>15891</v>
      </c>
      <c r="Y1218" t="s">
        <v>15897</v>
      </c>
      <c r="Z1218" t="s">
        <v>15897</v>
      </c>
      <c r="AA1218" t="s">
        <v>15897</v>
      </c>
      <c r="AB1218" t="s">
        <v>1644</v>
      </c>
      <c r="AC1218" t="s">
        <v>1641</v>
      </c>
      <c r="AE1218" t="s">
        <v>1640</v>
      </c>
      <c r="AF1218" t="s">
        <v>1642</v>
      </c>
    </row>
    <row r="1219" spans="1:32" x14ac:dyDescent="0.25">
      <c r="A1219">
        <v>639</v>
      </c>
      <c r="B1219" t="s">
        <v>8885</v>
      </c>
      <c r="C1219">
        <v>16000000</v>
      </c>
      <c r="D1219">
        <v>92823546</v>
      </c>
      <c r="E1219">
        <v>32710</v>
      </c>
      <c r="F1219">
        <v>18.430419000000001</v>
      </c>
      <c r="G1219">
        <v>96</v>
      </c>
      <c r="H1219">
        <v>7.3</v>
      </c>
      <c r="I1219">
        <v>950</v>
      </c>
      <c r="J1219" t="s">
        <v>23</v>
      </c>
      <c r="K1219" t="s">
        <v>8887</v>
      </c>
      <c r="L1219" t="s">
        <v>37</v>
      </c>
      <c r="M1219" t="s">
        <v>38</v>
      </c>
      <c r="N1219" t="s">
        <v>1719</v>
      </c>
      <c r="O1219" t="s">
        <v>29</v>
      </c>
      <c r="P1219">
        <v>1</v>
      </c>
      <c r="Q1219">
        <v>1</v>
      </c>
      <c r="R1219">
        <v>1</v>
      </c>
      <c r="S1219">
        <v>0</v>
      </c>
      <c r="T1219" t="s">
        <v>15888</v>
      </c>
      <c r="U1219" t="s">
        <v>15891</v>
      </c>
      <c r="V1219" t="s">
        <v>13664</v>
      </c>
      <c r="W1219" t="s">
        <v>15901</v>
      </c>
      <c r="X1219" t="s">
        <v>15891</v>
      </c>
      <c r="Y1219" t="s">
        <v>15896</v>
      </c>
      <c r="Z1219" t="s">
        <v>15912</v>
      </c>
      <c r="AA1219" t="s">
        <v>15915</v>
      </c>
      <c r="AB1219" t="s">
        <v>8888</v>
      </c>
      <c r="AC1219" t="s">
        <v>8885</v>
      </c>
      <c r="AE1219" t="s">
        <v>8884</v>
      </c>
      <c r="AF1219" t="s">
        <v>8886</v>
      </c>
    </row>
    <row r="1220" spans="1:32" hidden="1" x14ac:dyDescent="0.25">
      <c r="A1220">
        <v>184345</v>
      </c>
      <c r="B1220" t="s">
        <v>13023</v>
      </c>
      <c r="C1220">
        <v>0</v>
      </c>
      <c r="D1220">
        <v>0</v>
      </c>
      <c r="E1220">
        <v>41746</v>
      </c>
      <c r="F1220">
        <v>18.428909000000001</v>
      </c>
      <c r="G1220">
        <v>87</v>
      </c>
      <c r="H1220">
        <v>5.4</v>
      </c>
      <c r="I1220">
        <v>346</v>
      </c>
      <c r="J1220" t="s">
        <v>23</v>
      </c>
      <c r="K1220" t="s">
        <v>13025</v>
      </c>
      <c r="L1220" t="s">
        <v>37</v>
      </c>
      <c r="M1220" t="s">
        <v>38</v>
      </c>
      <c r="N1220" t="s">
        <v>5725</v>
      </c>
      <c r="O1220" t="s">
        <v>29</v>
      </c>
      <c r="P1220">
        <v>1</v>
      </c>
      <c r="Q1220">
        <v>1</v>
      </c>
      <c r="R1220">
        <v>1</v>
      </c>
      <c r="S1220">
        <v>0</v>
      </c>
      <c r="T1220" t="s">
        <v>15888</v>
      </c>
      <c r="U1220" t="s">
        <v>15891</v>
      </c>
      <c r="V1220" t="s">
        <v>13664</v>
      </c>
      <c r="W1220" t="s">
        <v>15891</v>
      </c>
      <c r="X1220" t="s">
        <v>15891</v>
      </c>
      <c r="Y1220" t="s">
        <v>15896</v>
      </c>
      <c r="Z1220" t="s">
        <v>15896</v>
      </c>
      <c r="AA1220" t="s">
        <v>15897</v>
      </c>
      <c r="AB1220" t="s">
        <v>13026</v>
      </c>
      <c r="AC1220" t="s">
        <v>13023</v>
      </c>
      <c r="AE1220" t="s">
        <v>13022</v>
      </c>
      <c r="AF1220" t="s">
        <v>13024</v>
      </c>
    </row>
    <row r="1221" spans="1:32" x14ac:dyDescent="0.25">
      <c r="A1221">
        <v>223</v>
      </c>
      <c r="B1221" t="s">
        <v>14554</v>
      </c>
      <c r="C1221">
        <v>1288000</v>
      </c>
      <c r="D1221">
        <v>6000000</v>
      </c>
      <c r="E1221">
        <v>14713</v>
      </c>
      <c r="F1221">
        <v>18.426825000000001</v>
      </c>
      <c r="G1221">
        <v>130</v>
      </c>
      <c r="H1221">
        <v>7.7</v>
      </c>
      <c r="I1221">
        <v>336</v>
      </c>
      <c r="J1221" t="s">
        <v>23</v>
      </c>
      <c r="K1221" t="s">
        <v>14413</v>
      </c>
      <c r="L1221" t="s">
        <v>37</v>
      </c>
      <c r="M1221" t="s">
        <v>62</v>
      </c>
      <c r="N1221" t="s">
        <v>4819</v>
      </c>
      <c r="O1221" t="s">
        <v>29</v>
      </c>
      <c r="P1221">
        <v>1</v>
      </c>
      <c r="Q1221">
        <v>1</v>
      </c>
      <c r="R1221">
        <v>2</v>
      </c>
      <c r="S1221">
        <v>0</v>
      </c>
      <c r="T1221" t="s">
        <v>15888</v>
      </c>
      <c r="U1221" t="s">
        <v>15891</v>
      </c>
      <c r="V1221" t="s">
        <v>15891</v>
      </c>
      <c r="W1221" t="s">
        <v>15901</v>
      </c>
      <c r="X1221" t="s">
        <v>15891</v>
      </c>
      <c r="Y1221" t="s">
        <v>15897</v>
      </c>
      <c r="Z1221" t="s">
        <v>15911</v>
      </c>
      <c r="AA1221" t="s">
        <v>15915</v>
      </c>
      <c r="AB1221" t="s">
        <v>14556</v>
      </c>
      <c r="AC1221" t="s">
        <v>14554</v>
      </c>
      <c r="AE1221" t="s">
        <v>14553</v>
      </c>
      <c r="AF1221" t="s">
        <v>14555</v>
      </c>
    </row>
    <row r="1222" spans="1:32" x14ac:dyDescent="0.25">
      <c r="A1222">
        <v>535</v>
      </c>
      <c r="B1222" t="s">
        <v>11670</v>
      </c>
      <c r="C1222">
        <v>4000000</v>
      </c>
      <c r="D1222">
        <v>92921203</v>
      </c>
      <c r="E1222">
        <v>30420</v>
      </c>
      <c r="F1222">
        <v>18.422322999999999</v>
      </c>
      <c r="G1222">
        <v>95</v>
      </c>
      <c r="H1222">
        <v>6.1</v>
      </c>
      <c r="I1222">
        <v>302</v>
      </c>
      <c r="J1222" t="s">
        <v>23</v>
      </c>
      <c r="K1222" t="s">
        <v>2258</v>
      </c>
      <c r="L1222" t="s">
        <v>37</v>
      </c>
      <c r="M1222" t="s">
        <v>838</v>
      </c>
      <c r="N1222" t="s">
        <v>1878</v>
      </c>
      <c r="O1222" t="s">
        <v>29</v>
      </c>
      <c r="P1222">
        <v>1</v>
      </c>
      <c r="Q1222">
        <v>1</v>
      </c>
      <c r="R1222">
        <v>2</v>
      </c>
      <c r="S1222">
        <v>1</v>
      </c>
      <c r="T1222" t="s">
        <v>15888</v>
      </c>
      <c r="U1222" t="s">
        <v>15891</v>
      </c>
      <c r="V1222" t="s">
        <v>15891</v>
      </c>
      <c r="W1222" t="s">
        <v>15901</v>
      </c>
      <c r="X1222" t="s">
        <v>15891</v>
      </c>
      <c r="Y1222" t="s">
        <v>15897</v>
      </c>
      <c r="Z1222" t="s">
        <v>15911</v>
      </c>
      <c r="AA1222" t="s">
        <v>15915</v>
      </c>
      <c r="AB1222" t="s">
        <v>11672</v>
      </c>
      <c r="AC1222" t="s">
        <v>11670</v>
      </c>
      <c r="AE1222" t="s">
        <v>11669</v>
      </c>
      <c r="AF1222" t="s">
        <v>11671</v>
      </c>
    </row>
    <row r="1223" spans="1:32" x14ac:dyDescent="0.25">
      <c r="A1223">
        <v>9923</v>
      </c>
      <c r="B1223" t="s">
        <v>3744</v>
      </c>
      <c r="C1223">
        <v>50000000</v>
      </c>
      <c r="D1223">
        <v>22944502</v>
      </c>
      <c r="E1223">
        <v>38617</v>
      </c>
      <c r="F1223">
        <v>18.394570999999999</v>
      </c>
      <c r="G1223">
        <v>127</v>
      </c>
      <c r="H1223">
        <v>6</v>
      </c>
      <c r="I1223">
        <v>444</v>
      </c>
      <c r="J1223" t="s">
        <v>23</v>
      </c>
      <c r="K1223" t="s">
        <v>3746</v>
      </c>
      <c r="L1223" t="s">
        <v>2864</v>
      </c>
      <c r="M1223" t="s">
        <v>3117</v>
      </c>
      <c r="N1223" t="s">
        <v>1205</v>
      </c>
      <c r="O1223" t="s">
        <v>29</v>
      </c>
      <c r="P1223">
        <v>1</v>
      </c>
      <c r="Q1223">
        <v>3</v>
      </c>
      <c r="R1223">
        <v>2</v>
      </c>
      <c r="S1223">
        <v>0</v>
      </c>
      <c r="T1223" t="s">
        <v>15888</v>
      </c>
      <c r="U1223" t="s">
        <v>15890</v>
      </c>
      <c r="V1223" t="s">
        <v>15891</v>
      </c>
      <c r="W1223" t="s">
        <v>15891</v>
      </c>
      <c r="X1223" t="s">
        <v>15891</v>
      </c>
      <c r="Y1223" t="s">
        <v>15894</v>
      </c>
      <c r="Z1223" t="s">
        <v>15897</v>
      </c>
      <c r="AA1223" t="s">
        <v>15894</v>
      </c>
      <c r="AB1223" t="s">
        <v>3747</v>
      </c>
      <c r="AC1223" t="s">
        <v>3744</v>
      </c>
      <c r="AE1223" t="s">
        <v>3743</v>
      </c>
      <c r="AF1223" t="s">
        <v>3745</v>
      </c>
    </row>
    <row r="1224" spans="1:32" x14ac:dyDescent="0.25">
      <c r="A1224">
        <v>1273</v>
      </c>
      <c r="B1224" t="s">
        <v>5265</v>
      </c>
      <c r="C1224">
        <v>34000000</v>
      </c>
      <c r="D1224">
        <v>95608995</v>
      </c>
      <c r="E1224">
        <v>39164</v>
      </c>
      <c r="F1224">
        <v>18.39217</v>
      </c>
      <c r="G1224">
        <v>90</v>
      </c>
      <c r="H1224">
        <v>6</v>
      </c>
      <c r="I1224">
        <v>345</v>
      </c>
      <c r="J1224" t="s">
        <v>23</v>
      </c>
      <c r="K1224" t="s">
        <v>5267</v>
      </c>
      <c r="L1224" t="s">
        <v>37</v>
      </c>
      <c r="M1224" t="s">
        <v>38</v>
      </c>
      <c r="N1224" t="s">
        <v>620</v>
      </c>
      <c r="O1224" t="s">
        <v>29</v>
      </c>
      <c r="P1224">
        <v>1</v>
      </c>
      <c r="Q1224">
        <v>1</v>
      </c>
      <c r="R1224">
        <v>1</v>
      </c>
      <c r="S1224">
        <v>1</v>
      </c>
      <c r="T1224" t="s">
        <v>15887</v>
      </c>
      <c r="U1224" t="s">
        <v>15891</v>
      </c>
      <c r="V1224" t="s">
        <v>13664</v>
      </c>
      <c r="W1224" t="s">
        <v>15891</v>
      </c>
      <c r="X1224" t="s">
        <v>15891</v>
      </c>
      <c r="Y1224" t="s">
        <v>15896</v>
      </c>
      <c r="Z1224" t="s">
        <v>15896</v>
      </c>
      <c r="AA1224" t="s">
        <v>15897</v>
      </c>
      <c r="AC1224" t="s">
        <v>5265</v>
      </c>
      <c r="AD1224" t="s">
        <v>5263</v>
      </c>
      <c r="AE1224" t="s">
        <v>5264</v>
      </c>
      <c r="AF1224" t="s">
        <v>5266</v>
      </c>
    </row>
    <row r="1225" spans="1:32" x14ac:dyDescent="0.25">
      <c r="A1225">
        <v>34806</v>
      </c>
      <c r="B1225" t="s">
        <v>5317</v>
      </c>
      <c r="C1225">
        <v>35000000</v>
      </c>
      <c r="D1225">
        <v>77477008</v>
      </c>
      <c r="E1225">
        <v>40291</v>
      </c>
      <c r="F1225">
        <v>18.382919999999999</v>
      </c>
      <c r="G1225">
        <v>106</v>
      </c>
      <c r="H1225">
        <v>5.7</v>
      </c>
      <c r="I1225">
        <v>458</v>
      </c>
      <c r="J1225" t="s">
        <v>23</v>
      </c>
      <c r="K1225" t="s">
        <v>5319</v>
      </c>
      <c r="L1225" t="s">
        <v>37</v>
      </c>
      <c r="M1225" t="s">
        <v>38</v>
      </c>
      <c r="N1225" t="s">
        <v>1106</v>
      </c>
      <c r="O1225" t="s">
        <v>29</v>
      </c>
      <c r="P1225">
        <v>1</v>
      </c>
      <c r="Q1225">
        <v>1</v>
      </c>
      <c r="R1225">
        <v>1</v>
      </c>
      <c r="S1225">
        <v>0</v>
      </c>
      <c r="T1225" t="s">
        <v>15888</v>
      </c>
      <c r="U1225" t="s">
        <v>15891</v>
      </c>
      <c r="V1225" t="s">
        <v>13664</v>
      </c>
      <c r="W1225" t="s">
        <v>15891</v>
      </c>
      <c r="X1225" t="s">
        <v>15891</v>
      </c>
      <c r="Y1225" t="s">
        <v>15896</v>
      </c>
      <c r="Z1225" t="s">
        <v>15896</v>
      </c>
      <c r="AA1225" t="s">
        <v>15897</v>
      </c>
      <c r="AB1225" t="s">
        <v>5320</v>
      </c>
      <c r="AC1225" t="s">
        <v>5317</v>
      </c>
      <c r="AD1225" t="s">
        <v>5315</v>
      </c>
      <c r="AE1225" t="s">
        <v>5316</v>
      </c>
      <c r="AF1225" t="s">
        <v>5318</v>
      </c>
    </row>
    <row r="1226" spans="1:32" x14ac:dyDescent="0.25">
      <c r="A1226">
        <v>9610</v>
      </c>
      <c r="B1226" t="s">
        <v>8521</v>
      </c>
      <c r="C1226">
        <v>18000000</v>
      </c>
      <c r="D1226">
        <v>100000000</v>
      </c>
      <c r="E1226">
        <v>30862</v>
      </c>
      <c r="F1226">
        <v>18.379124000000001</v>
      </c>
      <c r="G1226">
        <v>103</v>
      </c>
      <c r="H1226">
        <v>5.8</v>
      </c>
      <c r="I1226">
        <v>383</v>
      </c>
      <c r="J1226" t="s">
        <v>23</v>
      </c>
      <c r="K1226" t="s">
        <v>8523</v>
      </c>
      <c r="L1226" t="s">
        <v>37</v>
      </c>
      <c r="M1226" t="s">
        <v>38</v>
      </c>
      <c r="N1226" t="s">
        <v>31</v>
      </c>
      <c r="O1226" t="s">
        <v>29</v>
      </c>
      <c r="P1226">
        <v>1</v>
      </c>
      <c r="Q1226">
        <v>1</v>
      </c>
      <c r="R1226">
        <v>1</v>
      </c>
      <c r="S1226">
        <v>0</v>
      </c>
      <c r="T1226" t="s">
        <v>15888</v>
      </c>
      <c r="U1226" t="s">
        <v>15890</v>
      </c>
      <c r="V1226" t="s">
        <v>15891</v>
      </c>
      <c r="W1226" t="s">
        <v>15891</v>
      </c>
      <c r="X1226" t="s">
        <v>15891</v>
      </c>
      <c r="Y1226" t="s">
        <v>15894</v>
      </c>
      <c r="Z1226" t="s">
        <v>15897</v>
      </c>
      <c r="AA1226" t="s">
        <v>15894</v>
      </c>
      <c r="AB1226" t="s">
        <v>8524</v>
      </c>
      <c r="AC1226" t="s">
        <v>8521</v>
      </c>
      <c r="AE1226" t="s">
        <v>8520</v>
      </c>
      <c r="AF1226" t="s">
        <v>8522</v>
      </c>
    </row>
    <row r="1227" spans="1:32" x14ac:dyDescent="0.25">
      <c r="A1227">
        <v>1542</v>
      </c>
      <c r="B1227" t="s">
        <v>10786</v>
      </c>
      <c r="C1227">
        <v>10000000</v>
      </c>
      <c r="D1227">
        <v>12827813</v>
      </c>
      <c r="E1227">
        <v>36210</v>
      </c>
      <c r="F1227">
        <v>18.366361999999999</v>
      </c>
      <c r="G1227">
        <v>89</v>
      </c>
      <c r="H1227">
        <v>7.4</v>
      </c>
      <c r="I1227">
        <v>1050</v>
      </c>
      <c r="J1227" t="s">
        <v>23</v>
      </c>
      <c r="K1227" t="s">
        <v>10788</v>
      </c>
      <c r="L1227" t="s">
        <v>37</v>
      </c>
      <c r="M1227" t="s">
        <v>38</v>
      </c>
      <c r="N1227" t="s">
        <v>2049</v>
      </c>
      <c r="O1227" t="s">
        <v>29</v>
      </c>
      <c r="P1227">
        <v>1</v>
      </c>
      <c r="Q1227">
        <v>1</v>
      </c>
      <c r="R1227">
        <v>1</v>
      </c>
      <c r="S1227">
        <v>1</v>
      </c>
      <c r="T1227" t="s">
        <v>15888</v>
      </c>
      <c r="U1227" t="s">
        <v>15891</v>
      </c>
      <c r="V1227" t="s">
        <v>13664</v>
      </c>
      <c r="W1227" t="s">
        <v>15891</v>
      </c>
      <c r="X1227" t="s">
        <v>15891</v>
      </c>
      <c r="Y1227" t="s">
        <v>15896</v>
      </c>
      <c r="Z1227" t="s">
        <v>15896</v>
      </c>
      <c r="AA1227" t="s">
        <v>15897</v>
      </c>
      <c r="AB1227" t="s">
        <v>10789</v>
      </c>
      <c r="AC1227" t="s">
        <v>10786</v>
      </c>
      <c r="AE1227" t="s">
        <v>10785</v>
      </c>
      <c r="AF1227" t="s">
        <v>10787</v>
      </c>
    </row>
    <row r="1228" spans="1:32" x14ac:dyDescent="0.25">
      <c r="A1228">
        <v>801</v>
      </c>
      <c r="B1228" t="s">
        <v>9726</v>
      </c>
      <c r="C1228">
        <v>13000000</v>
      </c>
      <c r="D1228">
        <v>123922370</v>
      </c>
      <c r="E1228">
        <v>32134</v>
      </c>
      <c r="F1228">
        <v>18.362333</v>
      </c>
      <c r="G1228">
        <v>121</v>
      </c>
      <c r="H1228">
        <v>7.1</v>
      </c>
      <c r="I1228">
        <v>642</v>
      </c>
      <c r="J1228" t="s">
        <v>23</v>
      </c>
      <c r="K1228" t="s">
        <v>9728</v>
      </c>
      <c r="L1228" t="s">
        <v>37</v>
      </c>
      <c r="M1228" t="s">
        <v>38</v>
      </c>
      <c r="N1228" t="s">
        <v>8158</v>
      </c>
      <c r="O1228" t="s">
        <v>29</v>
      </c>
      <c r="P1228">
        <v>1</v>
      </c>
      <c r="Q1228">
        <v>1</v>
      </c>
      <c r="R1228">
        <v>1</v>
      </c>
      <c r="S1228">
        <v>0</v>
      </c>
      <c r="T1228" t="s">
        <v>15888</v>
      </c>
      <c r="U1228" t="s">
        <v>15891</v>
      </c>
      <c r="V1228" t="s">
        <v>13664</v>
      </c>
      <c r="W1228" t="s">
        <v>15901</v>
      </c>
      <c r="X1228" t="s">
        <v>15891</v>
      </c>
      <c r="Y1228" t="s">
        <v>15896</v>
      </c>
      <c r="Z1228" t="s">
        <v>15912</v>
      </c>
      <c r="AA1228" t="s">
        <v>15915</v>
      </c>
      <c r="AB1228" t="s">
        <v>9729</v>
      </c>
      <c r="AC1228" t="s">
        <v>9726</v>
      </c>
      <c r="AE1228" t="s">
        <v>9725</v>
      </c>
      <c r="AF1228" t="s">
        <v>9727</v>
      </c>
    </row>
    <row r="1229" spans="1:32" x14ac:dyDescent="0.25">
      <c r="A1229">
        <v>2275</v>
      </c>
      <c r="B1229" t="s">
        <v>2659</v>
      </c>
      <c r="C1229">
        <v>60000000</v>
      </c>
      <c r="D1229">
        <v>149705852</v>
      </c>
      <c r="E1229">
        <v>36329</v>
      </c>
      <c r="F1229">
        <v>18.345613</v>
      </c>
      <c r="G1229">
        <v>116</v>
      </c>
      <c r="H1229">
        <v>6.1</v>
      </c>
      <c r="I1229">
        <v>205</v>
      </c>
      <c r="J1229" t="s">
        <v>23</v>
      </c>
      <c r="K1229" t="s">
        <v>2661</v>
      </c>
      <c r="L1229" t="s">
        <v>334</v>
      </c>
      <c r="M1229" t="s">
        <v>38</v>
      </c>
      <c r="N1229" t="s">
        <v>1252</v>
      </c>
      <c r="O1229" t="s">
        <v>29</v>
      </c>
      <c r="P1229">
        <v>1</v>
      </c>
      <c r="Q1229">
        <v>2</v>
      </c>
      <c r="R1229">
        <v>1</v>
      </c>
      <c r="S1229">
        <v>1</v>
      </c>
      <c r="T1229" t="s">
        <v>15888</v>
      </c>
      <c r="U1229" t="s">
        <v>15891</v>
      </c>
      <c r="V1229" t="s">
        <v>15891</v>
      </c>
      <c r="W1229" t="s">
        <v>15901</v>
      </c>
      <c r="X1229" t="s">
        <v>15905</v>
      </c>
      <c r="Y1229" t="s">
        <v>15897</v>
      </c>
      <c r="Z1229" t="s">
        <v>15911</v>
      </c>
      <c r="AA1229" t="s">
        <v>15915</v>
      </c>
      <c r="AB1229" t="s">
        <v>2662</v>
      </c>
      <c r="AC1229" t="s">
        <v>2659</v>
      </c>
      <c r="AE1229" t="s">
        <v>2658</v>
      </c>
      <c r="AF1229" t="s">
        <v>2660</v>
      </c>
    </row>
    <row r="1230" spans="1:32" hidden="1" x14ac:dyDescent="0.25">
      <c r="A1230">
        <v>9678</v>
      </c>
      <c r="B1230" t="s">
        <v>1839</v>
      </c>
      <c r="C1230">
        <v>85000000</v>
      </c>
      <c r="D1230">
        <v>0</v>
      </c>
      <c r="E1230">
        <v>36840</v>
      </c>
      <c r="F1230">
        <v>18.335992000000001</v>
      </c>
      <c r="G1230">
        <v>90</v>
      </c>
      <c r="H1230">
        <v>5.2</v>
      </c>
      <c r="I1230">
        <v>438</v>
      </c>
      <c r="J1230" t="s">
        <v>23</v>
      </c>
      <c r="K1230" t="s">
        <v>1841</v>
      </c>
      <c r="L1230" t="s">
        <v>37</v>
      </c>
      <c r="M1230" t="s">
        <v>62</v>
      </c>
      <c r="N1230" t="s">
        <v>1837</v>
      </c>
      <c r="O1230" t="s">
        <v>29</v>
      </c>
      <c r="P1230">
        <v>1</v>
      </c>
      <c r="Q1230">
        <v>1</v>
      </c>
      <c r="R1230">
        <v>2</v>
      </c>
      <c r="S1230">
        <v>0</v>
      </c>
      <c r="T1230" t="s">
        <v>15888</v>
      </c>
      <c r="U1230" t="s">
        <v>15891</v>
      </c>
      <c r="V1230" t="s">
        <v>13664</v>
      </c>
      <c r="W1230" t="s">
        <v>15891</v>
      </c>
      <c r="X1230" t="s">
        <v>15891</v>
      </c>
      <c r="Y1230" t="s">
        <v>15896</v>
      </c>
      <c r="Z1230" t="s">
        <v>15896</v>
      </c>
      <c r="AA1230" t="s">
        <v>15897</v>
      </c>
      <c r="AB1230" t="s">
        <v>1842</v>
      </c>
      <c r="AC1230" t="s">
        <v>1839</v>
      </c>
      <c r="AE1230" t="s">
        <v>1838</v>
      </c>
      <c r="AF1230" t="s">
        <v>1840</v>
      </c>
    </row>
    <row r="1231" spans="1:32" x14ac:dyDescent="0.25">
      <c r="A1231">
        <v>1687</v>
      </c>
      <c r="B1231" t="s">
        <v>13803</v>
      </c>
      <c r="C1231">
        <v>2500000</v>
      </c>
      <c r="D1231">
        <v>12348905</v>
      </c>
      <c r="E1231">
        <v>26073</v>
      </c>
      <c r="F1231">
        <v>18.309609999999999</v>
      </c>
      <c r="G1231">
        <v>98</v>
      </c>
      <c r="H1231">
        <v>6.3</v>
      </c>
      <c r="I1231">
        <v>264</v>
      </c>
      <c r="J1231" t="s">
        <v>23</v>
      </c>
      <c r="K1231" t="s">
        <v>13476</v>
      </c>
      <c r="L1231" t="s">
        <v>37</v>
      </c>
      <c r="M1231" t="s">
        <v>38</v>
      </c>
      <c r="N1231" t="s">
        <v>349</v>
      </c>
      <c r="O1231" t="s">
        <v>29</v>
      </c>
      <c r="P1231">
        <v>1</v>
      </c>
      <c r="Q1231">
        <v>1</v>
      </c>
      <c r="R1231">
        <v>1</v>
      </c>
      <c r="S1231">
        <v>1</v>
      </c>
      <c r="T1231" t="s">
        <v>15888</v>
      </c>
      <c r="U1231" t="s">
        <v>15890</v>
      </c>
      <c r="V1231" t="s">
        <v>15891</v>
      </c>
      <c r="W1231" t="s">
        <v>15891</v>
      </c>
      <c r="X1231" t="s">
        <v>15891</v>
      </c>
      <c r="Y1231" t="s">
        <v>15894</v>
      </c>
      <c r="Z1231" t="s">
        <v>15897</v>
      </c>
      <c r="AA1231" t="s">
        <v>15894</v>
      </c>
      <c r="AB1231" t="s">
        <v>13805</v>
      </c>
      <c r="AC1231" t="s">
        <v>13803</v>
      </c>
      <c r="AE1231" t="s">
        <v>13802</v>
      </c>
      <c r="AF1231" t="s">
        <v>13804</v>
      </c>
    </row>
    <row r="1232" spans="1:32" x14ac:dyDescent="0.25">
      <c r="A1232">
        <v>4244</v>
      </c>
      <c r="B1232" t="s">
        <v>2476</v>
      </c>
      <c r="C1232">
        <v>65000000</v>
      </c>
      <c r="D1232">
        <v>69700000</v>
      </c>
      <c r="E1232">
        <v>36714</v>
      </c>
      <c r="F1232">
        <v>18.281797999999998</v>
      </c>
      <c r="G1232">
        <v>104</v>
      </c>
      <c r="H1232">
        <v>6</v>
      </c>
      <c r="I1232">
        <v>238</v>
      </c>
      <c r="J1232" t="s">
        <v>23</v>
      </c>
      <c r="K1232" t="s">
        <v>54</v>
      </c>
      <c r="L1232" t="s">
        <v>37</v>
      </c>
      <c r="M1232" t="s">
        <v>38</v>
      </c>
      <c r="N1232" t="s">
        <v>342</v>
      </c>
      <c r="O1232" t="s">
        <v>29</v>
      </c>
      <c r="P1232">
        <v>1</v>
      </c>
      <c r="Q1232">
        <v>1</v>
      </c>
      <c r="R1232">
        <v>1</v>
      </c>
      <c r="S1232">
        <v>1</v>
      </c>
      <c r="T1232" t="s">
        <v>15888</v>
      </c>
      <c r="U1232" t="s">
        <v>15891</v>
      </c>
      <c r="V1232" t="s">
        <v>13664</v>
      </c>
      <c r="W1232" t="s">
        <v>15891</v>
      </c>
      <c r="X1232" t="s">
        <v>15891</v>
      </c>
      <c r="Y1232" t="s">
        <v>15896</v>
      </c>
      <c r="Z1232" t="s">
        <v>15896</v>
      </c>
      <c r="AA1232" t="s">
        <v>15897</v>
      </c>
      <c r="AB1232" t="s">
        <v>2478</v>
      </c>
      <c r="AC1232" t="s">
        <v>2476</v>
      </c>
      <c r="AD1232" t="s">
        <v>2474</v>
      </c>
      <c r="AE1232" t="s">
        <v>2475</v>
      </c>
      <c r="AF1232" t="s">
        <v>2477</v>
      </c>
    </row>
    <row r="1233" spans="1:32" x14ac:dyDescent="0.25">
      <c r="A1233">
        <v>58151</v>
      </c>
      <c r="B1233" t="s">
        <v>6158</v>
      </c>
      <c r="C1233">
        <v>17000000</v>
      </c>
      <c r="D1233">
        <v>24922237</v>
      </c>
      <c r="E1233">
        <v>40773</v>
      </c>
      <c r="F1233">
        <v>18.27083</v>
      </c>
      <c r="G1233">
        <v>106</v>
      </c>
      <c r="H1233">
        <v>6</v>
      </c>
      <c r="I1233">
        <v>603</v>
      </c>
      <c r="J1233" t="s">
        <v>23</v>
      </c>
      <c r="K1233" t="s">
        <v>860</v>
      </c>
      <c r="L1233" t="s">
        <v>41</v>
      </c>
      <c r="M1233" t="s">
        <v>38</v>
      </c>
      <c r="N1233" t="s">
        <v>5419</v>
      </c>
      <c r="O1233" t="s">
        <v>29</v>
      </c>
      <c r="P1233">
        <v>1</v>
      </c>
      <c r="Q1233">
        <v>2</v>
      </c>
      <c r="R1233">
        <v>1</v>
      </c>
      <c r="S1233">
        <v>0</v>
      </c>
      <c r="T1233" t="s">
        <v>15888</v>
      </c>
      <c r="U1233" t="s">
        <v>15891</v>
      </c>
      <c r="V1233" t="s">
        <v>13664</v>
      </c>
      <c r="W1233" t="s">
        <v>15891</v>
      </c>
      <c r="X1233" t="s">
        <v>15891</v>
      </c>
      <c r="Y1233" t="s">
        <v>15896</v>
      </c>
      <c r="Z1233" t="s">
        <v>15896</v>
      </c>
      <c r="AA1233" t="s">
        <v>15897</v>
      </c>
      <c r="AB1233" t="s">
        <v>6160</v>
      </c>
      <c r="AC1233" t="s">
        <v>6158</v>
      </c>
      <c r="AD1233" t="s">
        <v>6156</v>
      </c>
      <c r="AE1233" t="s">
        <v>6157</v>
      </c>
      <c r="AF1233" t="s">
        <v>6159</v>
      </c>
    </row>
    <row r="1234" spans="1:32" x14ac:dyDescent="0.25">
      <c r="A1234">
        <v>342521</v>
      </c>
      <c r="B1234" t="s">
        <v>9346</v>
      </c>
      <c r="C1234">
        <v>15000000</v>
      </c>
      <c r="D1234">
        <v>20566327</v>
      </c>
      <c r="E1234">
        <v>42481</v>
      </c>
      <c r="F1234">
        <v>18.268008999999999</v>
      </c>
      <c r="G1234">
        <v>94</v>
      </c>
      <c r="H1234">
        <v>6</v>
      </c>
      <c r="I1234">
        <v>421</v>
      </c>
      <c r="J1234" t="s">
        <v>23</v>
      </c>
      <c r="K1234" t="s">
        <v>276</v>
      </c>
      <c r="L1234" t="s">
        <v>37</v>
      </c>
      <c r="M1234" t="s">
        <v>38</v>
      </c>
      <c r="N1234" t="s">
        <v>924</v>
      </c>
      <c r="O1234" t="s">
        <v>29</v>
      </c>
      <c r="P1234">
        <v>1</v>
      </c>
      <c r="Q1234">
        <v>1</v>
      </c>
      <c r="R1234">
        <v>1</v>
      </c>
      <c r="S1234">
        <v>0</v>
      </c>
      <c r="T1234" t="s">
        <v>15888</v>
      </c>
      <c r="U1234" t="s">
        <v>15890</v>
      </c>
      <c r="V1234" t="s">
        <v>13664</v>
      </c>
      <c r="W1234" t="s">
        <v>15891</v>
      </c>
      <c r="X1234" t="s">
        <v>15891</v>
      </c>
      <c r="Y1234" t="s">
        <v>15895</v>
      </c>
      <c r="Z1234" t="s">
        <v>15896</v>
      </c>
      <c r="AA1234" t="s">
        <v>15894</v>
      </c>
      <c r="AB1234" t="s">
        <v>9348</v>
      </c>
      <c r="AC1234" t="s">
        <v>9346</v>
      </c>
      <c r="AD1234" t="s">
        <v>9344</v>
      </c>
      <c r="AE1234" t="s">
        <v>9345</v>
      </c>
      <c r="AF1234" t="s">
        <v>9347</v>
      </c>
    </row>
    <row r="1235" spans="1:32" x14ac:dyDescent="0.25">
      <c r="A1235">
        <v>268920</v>
      </c>
      <c r="B1235" t="s">
        <v>5426</v>
      </c>
      <c r="C1235">
        <v>35000000</v>
      </c>
      <c r="D1235">
        <v>51680201</v>
      </c>
      <c r="E1235">
        <v>42132</v>
      </c>
      <c r="F1235">
        <v>18.262017</v>
      </c>
      <c r="G1235">
        <v>87</v>
      </c>
      <c r="H1235">
        <v>5.4</v>
      </c>
      <c r="I1235">
        <v>647</v>
      </c>
      <c r="J1235" t="s">
        <v>23</v>
      </c>
      <c r="K1235" t="s">
        <v>5428</v>
      </c>
      <c r="L1235" t="s">
        <v>37</v>
      </c>
      <c r="M1235" t="s">
        <v>507</v>
      </c>
      <c r="N1235" t="s">
        <v>1156</v>
      </c>
      <c r="O1235" t="s">
        <v>29</v>
      </c>
      <c r="P1235">
        <v>1</v>
      </c>
      <c r="Q1235">
        <v>1</v>
      </c>
      <c r="R1235">
        <v>2</v>
      </c>
      <c r="S1235">
        <v>1</v>
      </c>
      <c r="T1235" t="s">
        <v>15888</v>
      </c>
      <c r="U1235" t="s">
        <v>15890</v>
      </c>
      <c r="V1235" t="s">
        <v>13664</v>
      </c>
      <c r="W1235" t="s">
        <v>15891</v>
      </c>
      <c r="X1235" t="s">
        <v>15891</v>
      </c>
      <c r="Y1235" t="s">
        <v>15895</v>
      </c>
      <c r="Z1235" t="s">
        <v>15896</v>
      </c>
      <c r="AA1235" t="s">
        <v>15894</v>
      </c>
      <c r="AB1235" t="s">
        <v>5429</v>
      </c>
      <c r="AC1235" t="s">
        <v>5426</v>
      </c>
      <c r="AE1235" t="s">
        <v>5425</v>
      </c>
      <c r="AF1235" t="s">
        <v>5427</v>
      </c>
    </row>
    <row r="1236" spans="1:32" x14ac:dyDescent="0.25">
      <c r="A1236">
        <v>11529</v>
      </c>
      <c r="B1236" t="s">
        <v>4933</v>
      </c>
      <c r="C1236">
        <v>30000000</v>
      </c>
      <c r="D1236">
        <v>180622424</v>
      </c>
      <c r="E1236">
        <v>37525</v>
      </c>
      <c r="F1236">
        <v>18.256028000000001</v>
      </c>
      <c r="G1236">
        <v>108</v>
      </c>
      <c r="H1236">
        <v>6</v>
      </c>
      <c r="I1236">
        <v>394</v>
      </c>
      <c r="J1236" t="s">
        <v>23</v>
      </c>
      <c r="K1236" t="s">
        <v>860</v>
      </c>
      <c r="L1236" t="s">
        <v>37</v>
      </c>
      <c r="M1236" t="s">
        <v>38</v>
      </c>
      <c r="N1236" t="s">
        <v>1106</v>
      </c>
      <c r="O1236" t="s">
        <v>29</v>
      </c>
      <c r="P1236">
        <v>1</v>
      </c>
      <c r="Q1236">
        <v>1</v>
      </c>
      <c r="R1236">
        <v>1</v>
      </c>
      <c r="S1236">
        <v>0</v>
      </c>
      <c r="T1236" t="s">
        <v>15888</v>
      </c>
      <c r="U1236" t="s">
        <v>15891</v>
      </c>
      <c r="V1236" t="s">
        <v>13664</v>
      </c>
      <c r="W1236" t="s">
        <v>15891</v>
      </c>
      <c r="X1236" t="s">
        <v>15891</v>
      </c>
      <c r="Y1236" t="s">
        <v>15896</v>
      </c>
      <c r="Z1236" t="s">
        <v>15896</v>
      </c>
      <c r="AA1236" t="s">
        <v>15897</v>
      </c>
      <c r="AB1236" t="s">
        <v>4935</v>
      </c>
      <c r="AC1236" t="s">
        <v>4933</v>
      </c>
      <c r="AE1236" t="s">
        <v>4932</v>
      </c>
      <c r="AF1236" t="s">
        <v>4934</v>
      </c>
    </row>
    <row r="1237" spans="1:32" hidden="1" x14ac:dyDescent="0.25">
      <c r="A1237">
        <v>10588</v>
      </c>
      <c r="B1237" t="s">
        <v>1083</v>
      </c>
      <c r="C1237">
        <v>0</v>
      </c>
      <c r="D1237">
        <v>0</v>
      </c>
      <c r="E1237">
        <v>37946</v>
      </c>
      <c r="F1237">
        <v>18.251128999999999</v>
      </c>
      <c r="G1237">
        <v>82</v>
      </c>
      <c r="H1237">
        <v>4.9000000000000004</v>
      </c>
      <c r="I1237">
        <v>366</v>
      </c>
      <c r="J1237" t="s">
        <v>23</v>
      </c>
      <c r="K1237" t="s">
        <v>1085</v>
      </c>
      <c r="L1237" t="s">
        <v>37</v>
      </c>
      <c r="M1237" t="s">
        <v>38</v>
      </c>
      <c r="N1237" t="s">
        <v>1081</v>
      </c>
      <c r="O1237" t="s">
        <v>29</v>
      </c>
      <c r="P1237">
        <v>1</v>
      </c>
      <c r="Q1237">
        <v>1</v>
      </c>
      <c r="R1237">
        <v>1</v>
      </c>
      <c r="S1237">
        <v>1</v>
      </c>
      <c r="T1237" t="s">
        <v>15888</v>
      </c>
      <c r="U1237" t="s">
        <v>15891</v>
      </c>
      <c r="V1237" t="s">
        <v>13664</v>
      </c>
      <c r="W1237" t="s">
        <v>15891</v>
      </c>
      <c r="X1237" t="s">
        <v>15891</v>
      </c>
      <c r="Y1237" t="s">
        <v>15896</v>
      </c>
      <c r="Z1237" t="s">
        <v>15896</v>
      </c>
      <c r="AA1237" t="s">
        <v>15897</v>
      </c>
      <c r="AB1237" t="s">
        <v>1086</v>
      </c>
      <c r="AC1237" t="s">
        <v>1083</v>
      </c>
      <c r="AE1237" t="s">
        <v>1082</v>
      </c>
      <c r="AF1237" t="s">
        <v>1084</v>
      </c>
    </row>
    <row r="1238" spans="1:32" x14ac:dyDescent="0.25">
      <c r="A1238">
        <v>11096</v>
      </c>
      <c r="B1238" t="s">
        <v>6821</v>
      </c>
      <c r="C1238">
        <v>25000000</v>
      </c>
      <c r="D1238">
        <v>122644820</v>
      </c>
      <c r="E1238">
        <v>38379</v>
      </c>
      <c r="F1238">
        <v>18.228538</v>
      </c>
      <c r="G1238">
        <v>101</v>
      </c>
      <c r="H1238">
        <v>6.1</v>
      </c>
      <c r="I1238">
        <v>440</v>
      </c>
      <c r="J1238" t="s">
        <v>23</v>
      </c>
      <c r="K1238" t="s">
        <v>6823</v>
      </c>
      <c r="L1238" t="s">
        <v>37</v>
      </c>
      <c r="M1238" t="s">
        <v>38</v>
      </c>
      <c r="N1238" t="s">
        <v>2019</v>
      </c>
      <c r="O1238" t="s">
        <v>29</v>
      </c>
      <c r="P1238">
        <v>1</v>
      </c>
      <c r="Q1238">
        <v>1</v>
      </c>
      <c r="R1238">
        <v>1</v>
      </c>
      <c r="S1238">
        <v>1</v>
      </c>
      <c r="T1238" t="s">
        <v>15888</v>
      </c>
      <c r="U1238" t="s">
        <v>15891</v>
      </c>
      <c r="V1238" t="s">
        <v>15891</v>
      </c>
      <c r="W1238" t="s">
        <v>15891</v>
      </c>
      <c r="X1238" t="s">
        <v>15905</v>
      </c>
      <c r="Y1238" t="s">
        <v>15897</v>
      </c>
      <c r="Z1238" t="s">
        <v>15897</v>
      </c>
      <c r="AA1238" t="s">
        <v>15897</v>
      </c>
      <c r="AB1238" t="s">
        <v>6824</v>
      </c>
      <c r="AC1238" t="s">
        <v>6821</v>
      </c>
      <c r="AE1238" t="s">
        <v>6820</v>
      </c>
      <c r="AF1238" t="s">
        <v>6822</v>
      </c>
    </row>
    <row r="1239" spans="1:32" x14ac:dyDescent="0.25">
      <c r="A1239">
        <v>250124</v>
      </c>
      <c r="B1239" t="s">
        <v>14076</v>
      </c>
      <c r="C1239">
        <v>2000000</v>
      </c>
      <c r="D1239">
        <v>1477002</v>
      </c>
      <c r="E1239">
        <v>42223</v>
      </c>
      <c r="F1239">
        <v>18.224326000000001</v>
      </c>
      <c r="G1239">
        <v>98</v>
      </c>
      <c r="H1239">
        <v>6.8</v>
      </c>
      <c r="I1239">
        <v>279</v>
      </c>
      <c r="J1239" t="s">
        <v>23</v>
      </c>
      <c r="K1239" t="s">
        <v>14078</v>
      </c>
      <c r="L1239" t="s">
        <v>37</v>
      </c>
      <c r="M1239" t="s">
        <v>38</v>
      </c>
      <c r="N1239" t="s">
        <v>231</v>
      </c>
      <c r="O1239" t="s">
        <v>29</v>
      </c>
      <c r="P1239">
        <v>1</v>
      </c>
      <c r="Q1239">
        <v>1</v>
      </c>
      <c r="R1239">
        <v>1</v>
      </c>
      <c r="S1239">
        <v>0</v>
      </c>
      <c r="T1239" t="s">
        <v>15888</v>
      </c>
      <c r="U1239" t="s">
        <v>15891</v>
      </c>
      <c r="V1239" t="s">
        <v>15891</v>
      </c>
      <c r="W1239" t="s">
        <v>15901</v>
      </c>
      <c r="X1239" t="s">
        <v>15891</v>
      </c>
      <c r="Y1239" t="s">
        <v>15897</v>
      </c>
      <c r="Z1239" t="s">
        <v>15911</v>
      </c>
      <c r="AA1239" t="s">
        <v>15915</v>
      </c>
      <c r="AB1239" t="s">
        <v>14079</v>
      </c>
      <c r="AC1239" t="s">
        <v>14076</v>
      </c>
      <c r="AE1239" t="s">
        <v>14075</v>
      </c>
      <c r="AF1239" t="s">
        <v>14077</v>
      </c>
    </row>
    <row r="1240" spans="1:32" hidden="1" x14ac:dyDescent="0.25">
      <c r="A1240">
        <v>4816</v>
      </c>
      <c r="B1240" t="s">
        <v>14056</v>
      </c>
      <c r="C1240">
        <v>0</v>
      </c>
      <c r="D1240">
        <v>0</v>
      </c>
      <c r="E1240">
        <v>36416</v>
      </c>
      <c r="F1240">
        <v>18.223139</v>
      </c>
      <c r="G1240">
        <v>116</v>
      </c>
      <c r="H1240">
        <v>7.2</v>
      </c>
      <c r="I1240">
        <v>298</v>
      </c>
      <c r="J1240" t="s">
        <v>23</v>
      </c>
      <c r="K1240" t="s">
        <v>14058</v>
      </c>
      <c r="L1240" t="s">
        <v>37</v>
      </c>
      <c r="M1240" t="s">
        <v>38</v>
      </c>
      <c r="N1240" t="s">
        <v>3295</v>
      </c>
      <c r="O1240" t="s">
        <v>29</v>
      </c>
      <c r="P1240">
        <v>1</v>
      </c>
      <c r="Q1240">
        <v>1</v>
      </c>
      <c r="R1240">
        <v>1</v>
      </c>
      <c r="S1240">
        <v>0</v>
      </c>
      <c r="T1240" t="s">
        <v>15888</v>
      </c>
      <c r="U1240" t="s">
        <v>15891</v>
      </c>
      <c r="V1240" t="s">
        <v>15891</v>
      </c>
      <c r="W1240" t="s">
        <v>15901</v>
      </c>
      <c r="X1240" t="s">
        <v>15891</v>
      </c>
      <c r="Y1240" t="s">
        <v>15897</v>
      </c>
      <c r="Z1240" t="s">
        <v>15911</v>
      </c>
      <c r="AA1240" t="s">
        <v>15915</v>
      </c>
      <c r="AB1240" t="s">
        <v>14059</v>
      </c>
      <c r="AC1240" t="s">
        <v>14056</v>
      </c>
      <c r="AE1240" t="s">
        <v>14055</v>
      </c>
      <c r="AF1240" t="s">
        <v>14057</v>
      </c>
    </row>
    <row r="1241" spans="1:32" x14ac:dyDescent="0.25">
      <c r="A1241">
        <v>9754</v>
      </c>
      <c r="B1241" t="s">
        <v>3570</v>
      </c>
      <c r="C1241">
        <v>45000000</v>
      </c>
      <c r="D1241">
        <v>82800000</v>
      </c>
      <c r="E1241">
        <v>38758</v>
      </c>
      <c r="F1241">
        <v>18.186025999999998</v>
      </c>
      <c r="G1241">
        <v>105</v>
      </c>
      <c r="H1241">
        <v>5.6</v>
      </c>
      <c r="I1241">
        <v>267</v>
      </c>
      <c r="J1241" t="s">
        <v>23</v>
      </c>
      <c r="K1241" t="s">
        <v>3572</v>
      </c>
      <c r="L1241" t="s">
        <v>236</v>
      </c>
      <c r="M1241" t="s">
        <v>38</v>
      </c>
      <c r="N1241" t="s">
        <v>2325</v>
      </c>
      <c r="O1241" t="s">
        <v>29</v>
      </c>
      <c r="P1241">
        <v>1</v>
      </c>
      <c r="Q1241">
        <v>2</v>
      </c>
      <c r="R1241">
        <v>1</v>
      </c>
      <c r="S1241">
        <v>1</v>
      </c>
      <c r="T1241" t="s">
        <v>15888</v>
      </c>
      <c r="U1241" t="s">
        <v>15891</v>
      </c>
      <c r="V1241" t="s">
        <v>15891</v>
      </c>
      <c r="W1241" t="s">
        <v>15891</v>
      </c>
      <c r="X1241" t="s">
        <v>15905</v>
      </c>
      <c r="Y1241" t="s">
        <v>15897</v>
      </c>
      <c r="Z1241" t="s">
        <v>15897</v>
      </c>
      <c r="AA1241" t="s">
        <v>15897</v>
      </c>
      <c r="AB1241" t="s">
        <v>3573</v>
      </c>
      <c r="AC1241" t="s">
        <v>3570</v>
      </c>
      <c r="AE1241" t="s">
        <v>3569</v>
      </c>
      <c r="AF1241" t="s">
        <v>3571</v>
      </c>
    </row>
    <row r="1242" spans="1:32" x14ac:dyDescent="0.25">
      <c r="A1242">
        <v>274</v>
      </c>
      <c r="B1242" t="s">
        <v>7633</v>
      </c>
      <c r="C1242">
        <v>19000000</v>
      </c>
      <c r="D1242">
        <v>272742922</v>
      </c>
      <c r="E1242">
        <v>33270</v>
      </c>
      <c r="F1242">
        <v>18.174804000000002</v>
      </c>
      <c r="G1242">
        <v>119</v>
      </c>
      <c r="H1242">
        <v>8.1</v>
      </c>
      <c r="I1242">
        <v>4443</v>
      </c>
      <c r="J1242" t="s">
        <v>23</v>
      </c>
      <c r="K1242" t="s">
        <v>7635</v>
      </c>
      <c r="L1242" t="s">
        <v>37</v>
      </c>
      <c r="M1242" t="s">
        <v>38</v>
      </c>
      <c r="N1242" t="s">
        <v>2731</v>
      </c>
      <c r="O1242" t="s">
        <v>29</v>
      </c>
      <c r="P1242">
        <v>1</v>
      </c>
      <c r="Q1242">
        <v>1</v>
      </c>
      <c r="R1242">
        <v>1</v>
      </c>
      <c r="S1242">
        <v>0</v>
      </c>
      <c r="T1242" t="s">
        <v>15888</v>
      </c>
      <c r="U1242" t="s">
        <v>15891</v>
      </c>
      <c r="V1242" t="s">
        <v>15891</v>
      </c>
      <c r="W1242" t="s">
        <v>15901</v>
      </c>
      <c r="X1242" t="s">
        <v>15905</v>
      </c>
      <c r="Y1242" t="s">
        <v>15897</v>
      </c>
      <c r="Z1242" t="s">
        <v>15911</v>
      </c>
      <c r="AA1242" t="s">
        <v>15915</v>
      </c>
      <c r="AB1242" t="s">
        <v>7636</v>
      </c>
      <c r="AC1242" t="s">
        <v>7633</v>
      </c>
      <c r="AE1242" t="s">
        <v>7632</v>
      </c>
      <c r="AF1242" t="s">
        <v>7634</v>
      </c>
    </row>
    <row r="1243" spans="1:32" x14ac:dyDescent="0.25">
      <c r="A1243">
        <v>4912</v>
      </c>
      <c r="B1243" t="s">
        <v>6259</v>
      </c>
      <c r="C1243">
        <v>30000000</v>
      </c>
      <c r="D1243">
        <v>33013805</v>
      </c>
      <c r="E1243">
        <v>37620</v>
      </c>
      <c r="F1243">
        <v>18.165956999999999</v>
      </c>
      <c r="G1243">
        <v>113</v>
      </c>
      <c r="H1243">
        <v>6.6</v>
      </c>
      <c r="I1243">
        <v>275</v>
      </c>
      <c r="J1243" t="s">
        <v>23</v>
      </c>
      <c r="K1243" t="s">
        <v>6261</v>
      </c>
      <c r="L1243" t="s">
        <v>37</v>
      </c>
      <c r="M1243" t="s">
        <v>38</v>
      </c>
      <c r="N1243" t="s">
        <v>4554</v>
      </c>
      <c r="O1243" t="s">
        <v>29</v>
      </c>
      <c r="P1243">
        <v>1</v>
      </c>
      <c r="Q1243">
        <v>1</v>
      </c>
      <c r="R1243">
        <v>1</v>
      </c>
      <c r="S1243">
        <v>0</v>
      </c>
      <c r="T1243" t="s">
        <v>15888</v>
      </c>
      <c r="U1243" t="s">
        <v>15891</v>
      </c>
      <c r="V1243" t="s">
        <v>13664</v>
      </c>
      <c r="W1243" t="s">
        <v>15901</v>
      </c>
      <c r="X1243" t="s">
        <v>15905</v>
      </c>
      <c r="Y1243" t="s">
        <v>15896</v>
      </c>
      <c r="Z1243" t="s">
        <v>15912</v>
      </c>
      <c r="AA1243" t="s">
        <v>15915</v>
      </c>
      <c r="AB1243" t="s">
        <v>6262</v>
      </c>
      <c r="AC1243" t="s">
        <v>6259</v>
      </c>
      <c r="AE1243" t="s">
        <v>6258</v>
      </c>
      <c r="AF1243" t="s">
        <v>6260</v>
      </c>
    </row>
    <row r="1244" spans="1:32" x14ac:dyDescent="0.25">
      <c r="A1244">
        <v>68179</v>
      </c>
      <c r="B1244" t="s">
        <v>4545</v>
      </c>
      <c r="C1244">
        <v>40000000</v>
      </c>
      <c r="D1244">
        <v>74597643</v>
      </c>
      <c r="E1244">
        <v>41319</v>
      </c>
      <c r="F1244">
        <v>18.14218</v>
      </c>
      <c r="G1244">
        <v>89</v>
      </c>
      <c r="H1244">
        <v>5.7</v>
      </c>
      <c r="I1244">
        <v>332</v>
      </c>
      <c r="J1244" t="s">
        <v>23</v>
      </c>
      <c r="K1244" t="s">
        <v>4547</v>
      </c>
      <c r="L1244" t="s">
        <v>277</v>
      </c>
      <c r="M1244" t="s">
        <v>38</v>
      </c>
      <c r="N1244" t="s">
        <v>4542</v>
      </c>
      <c r="O1244" t="s">
        <v>29</v>
      </c>
      <c r="P1244">
        <v>1</v>
      </c>
      <c r="Q1244">
        <v>2</v>
      </c>
      <c r="R1244">
        <v>1</v>
      </c>
      <c r="S1244">
        <v>0</v>
      </c>
      <c r="T1244" t="s">
        <v>15887</v>
      </c>
      <c r="U1244" t="s">
        <v>15891</v>
      </c>
      <c r="V1244" t="s">
        <v>13664</v>
      </c>
      <c r="W1244" t="s">
        <v>15891</v>
      </c>
      <c r="X1244" t="s">
        <v>15891</v>
      </c>
      <c r="Y1244" t="s">
        <v>15896</v>
      </c>
      <c r="Z1244" t="s">
        <v>15896</v>
      </c>
      <c r="AA1244" t="s">
        <v>15897</v>
      </c>
      <c r="AB1244" t="s">
        <v>4548</v>
      </c>
      <c r="AC1244" t="s">
        <v>4545</v>
      </c>
      <c r="AD1244" t="s">
        <v>4543</v>
      </c>
      <c r="AE1244" t="s">
        <v>4544</v>
      </c>
      <c r="AF1244" t="s">
        <v>4546</v>
      </c>
    </row>
    <row r="1245" spans="1:32" x14ac:dyDescent="0.25">
      <c r="A1245">
        <v>2022</v>
      </c>
      <c r="B1245" t="s">
        <v>3432</v>
      </c>
      <c r="C1245">
        <v>50000000</v>
      </c>
      <c r="D1245">
        <v>171269535</v>
      </c>
      <c r="E1245">
        <v>37435</v>
      </c>
      <c r="F1245">
        <v>18.121403999999998</v>
      </c>
      <c r="G1245">
        <v>96</v>
      </c>
      <c r="H1245">
        <v>5.6</v>
      </c>
      <c r="I1245">
        <v>644</v>
      </c>
      <c r="J1245" t="s">
        <v>23</v>
      </c>
      <c r="K1245" t="s">
        <v>3434</v>
      </c>
      <c r="L1245" t="s">
        <v>37</v>
      </c>
      <c r="M1245" t="s">
        <v>38</v>
      </c>
      <c r="N1245" t="s">
        <v>1106</v>
      </c>
      <c r="O1245" t="s">
        <v>29</v>
      </c>
      <c r="P1245">
        <v>1</v>
      </c>
      <c r="Q1245">
        <v>1</v>
      </c>
      <c r="R1245">
        <v>1</v>
      </c>
      <c r="S1245">
        <v>0</v>
      </c>
      <c r="T1245" t="s">
        <v>15888</v>
      </c>
      <c r="U1245" t="s">
        <v>15891</v>
      </c>
      <c r="V1245" t="s">
        <v>13664</v>
      </c>
      <c r="W1245" t="s">
        <v>15891</v>
      </c>
      <c r="X1245" t="s">
        <v>15891</v>
      </c>
      <c r="Y1245" t="s">
        <v>15896</v>
      </c>
      <c r="Z1245" t="s">
        <v>15896</v>
      </c>
      <c r="AA1245" t="s">
        <v>15897</v>
      </c>
      <c r="AB1245" t="s">
        <v>3435</v>
      </c>
      <c r="AC1245" t="s">
        <v>3432</v>
      </c>
      <c r="AE1245" t="s">
        <v>3431</v>
      </c>
      <c r="AF1245" t="s">
        <v>3433</v>
      </c>
    </row>
    <row r="1246" spans="1:32" x14ac:dyDescent="0.25">
      <c r="A1246">
        <v>837</v>
      </c>
      <c r="B1246" t="s">
        <v>12258</v>
      </c>
      <c r="C1246">
        <v>5952000</v>
      </c>
      <c r="D1246">
        <v>2120439</v>
      </c>
      <c r="E1246">
        <v>30351</v>
      </c>
      <c r="F1246">
        <v>18.119264999999999</v>
      </c>
      <c r="G1246">
        <v>87</v>
      </c>
      <c r="H1246">
        <v>7.1</v>
      </c>
      <c r="I1246">
        <v>454</v>
      </c>
      <c r="J1246" t="s">
        <v>23</v>
      </c>
      <c r="K1246" t="s">
        <v>12260</v>
      </c>
      <c r="L1246" t="s">
        <v>5870</v>
      </c>
      <c r="M1246" t="s">
        <v>38</v>
      </c>
      <c r="N1246" t="s">
        <v>5006</v>
      </c>
      <c r="O1246" t="s">
        <v>29</v>
      </c>
      <c r="P1246">
        <v>1</v>
      </c>
      <c r="Q1246">
        <v>1</v>
      </c>
      <c r="R1246">
        <v>1</v>
      </c>
      <c r="S1246">
        <v>1</v>
      </c>
      <c r="T1246" t="s">
        <v>15888</v>
      </c>
      <c r="U1246" t="s">
        <v>15891</v>
      </c>
      <c r="V1246" t="s">
        <v>15891</v>
      </c>
      <c r="W1246" t="s">
        <v>15891</v>
      </c>
      <c r="X1246" t="s">
        <v>15891</v>
      </c>
      <c r="Y1246" t="s">
        <v>15897</v>
      </c>
      <c r="Z1246" t="s">
        <v>15897</v>
      </c>
      <c r="AA1246" t="s">
        <v>15897</v>
      </c>
      <c r="AB1246" t="s">
        <v>12261</v>
      </c>
      <c r="AC1246" t="s">
        <v>12258</v>
      </c>
      <c r="AE1246" t="s">
        <v>12257</v>
      </c>
      <c r="AF1246" t="s">
        <v>12259</v>
      </c>
    </row>
    <row r="1247" spans="1:32" x14ac:dyDescent="0.25">
      <c r="A1247">
        <v>10708</v>
      </c>
      <c r="B1247" t="s">
        <v>2669</v>
      </c>
      <c r="C1247">
        <v>60000000</v>
      </c>
      <c r="D1247">
        <v>164433867</v>
      </c>
      <c r="E1247">
        <v>37744</v>
      </c>
      <c r="F1247">
        <v>18.106020999999998</v>
      </c>
      <c r="G1247">
        <v>92</v>
      </c>
      <c r="H1247">
        <v>5.6</v>
      </c>
      <c r="I1247">
        <v>506</v>
      </c>
      <c r="J1247" t="s">
        <v>23</v>
      </c>
      <c r="K1247" t="s">
        <v>2671</v>
      </c>
      <c r="L1247" t="s">
        <v>37</v>
      </c>
      <c r="M1247" t="s">
        <v>38</v>
      </c>
      <c r="N1247" t="s">
        <v>1515</v>
      </c>
      <c r="O1247" t="s">
        <v>29</v>
      </c>
      <c r="P1247">
        <v>1</v>
      </c>
      <c r="Q1247">
        <v>1</v>
      </c>
      <c r="R1247">
        <v>1</v>
      </c>
      <c r="S1247">
        <v>0</v>
      </c>
      <c r="T1247" t="s">
        <v>15888</v>
      </c>
      <c r="U1247" t="s">
        <v>15891</v>
      </c>
      <c r="V1247" t="s">
        <v>13664</v>
      </c>
      <c r="W1247" t="s">
        <v>15891</v>
      </c>
      <c r="X1247" t="s">
        <v>15891</v>
      </c>
      <c r="Y1247" t="s">
        <v>15896</v>
      </c>
      <c r="Z1247" t="s">
        <v>15896</v>
      </c>
      <c r="AA1247" t="s">
        <v>15897</v>
      </c>
      <c r="AB1247" t="s">
        <v>2672</v>
      </c>
      <c r="AC1247" t="s">
        <v>2669</v>
      </c>
      <c r="AE1247" t="s">
        <v>2668</v>
      </c>
      <c r="AF1247" t="s">
        <v>2670</v>
      </c>
    </row>
    <row r="1248" spans="1:32" x14ac:dyDescent="0.25">
      <c r="A1248">
        <v>913</v>
      </c>
      <c r="B1248" t="s">
        <v>3868</v>
      </c>
      <c r="C1248">
        <v>48000000</v>
      </c>
      <c r="D1248">
        <v>124305181</v>
      </c>
      <c r="E1248">
        <v>36378</v>
      </c>
      <c r="F1248">
        <v>18.102571999999999</v>
      </c>
      <c r="G1248">
        <v>113</v>
      </c>
      <c r="H1248">
        <v>6.6</v>
      </c>
      <c r="I1248">
        <v>339</v>
      </c>
      <c r="J1248" t="s">
        <v>23</v>
      </c>
      <c r="K1248" t="s">
        <v>3870</v>
      </c>
      <c r="L1248" t="s">
        <v>37</v>
      </c>
      <c r="M1248" t="s">
        <v>38</v>
      </c>
      <c r="N1248" t="s">
        <v>3866</v>
      </c>
      <c r="O1248" t="s">
        <v>29</v>
      </c>
      <c r="P1248">
        <v>1</v>
      </c>
      <c r="Q1248">
        <v>1</v>
      </c>
      <c r="R1248">
        <v>1</v>
      </c>
      <c r="S1248">
        <v>0</v>
      </c>
      <c r="T1248" t="s">
        <v>15888</v>
      </c>
      <c r="U1248" t="s">
        <v>15891</v>
      </c>
      <c r="V1248" t="s">
        <v>15891</v>
      </c>
      <c r="W1248" t="s">
        <v>15901</v>
      </c>
      <c r="X1248" t="s">
        <v>15891</v>
      </c>
      <c r="Y1248" t="s">
        <v>15897</v>
      </c>
      <c r="Z1248" t="s">
        <v>15911</v>
      </c>
      <c r="AA1248" t="s">
        <v>15915</v>
      </c>
      <c r="AB1248" t="s">
        <v>3871</v>
      </c>
      <c r="AC1248" t="s">
        <v>3868</v>
      </c>
      <c r="AE1248" t="s">
        <v>3867</v>
      </c>
      <c r="AF1248" t="s">
        <v>3869</v>
      </c>
    </row>
    <row r="1249" spans="1:32" x14ac:dyDescent="0.25">
      <c r="A1249">
        <v>2295</v>
      </c>
      <c r="B1249" t="s">
        <v>12443</v>
      </c>
      <c r="C1249">
        <v>5000000</v>
      </c>
      <c r="D1249">
        <v>26888376</v>
      </c>
      <c r="E1249">
        <v>38862</v>
      </c>
      <c r="F1249">
        <v>18.077963</v>
      </c>
      <c r="G1249">
        <v>97</v>
      </c>
      <c r="H1249">
        <v>6.9</v>
      </c>
      <c r="I1249">
        <v>398</v>
      </c>
      <c r="J1249" t="s">
        <v>23</v>
      </c>
      <c r="K1249" t="s">
        <v>12445</v>
      </c>
      <c r="L1249" t="s">
        <v>37</v>
      </c>
      <c r="M1249" t="s">
        <v>38</v>
      </c>
      <c r="N1249" t="s">
        <v>661</v>
      </c>
      <c r="O1249" t="s">
        <v>29</v>
      </c>
      <c r="P1249">
        <v>1</v>
      </c>
      <c r="Q1249">
        <v>1</v>
      </c>
      <c r="R1249">
        <v>1</v>
      </c>
      <c r="S1249">
        <v>0</v>
      </c>
      <c r="T1249" t="s">
        <v>15888</v>
      </c>
      <c r="U1249" t="s">
        <v>15891</v>
      </c>
      <c r="V1249" t="s">
        <v>13664</v>
      </c>
      <c r="W1249" t="s">
        <v>15891</v>
      </c>
      <c r="X1249" t="s">
        <v>15891</v>
      </c>
      <c r="Y1249" t="s">
        <v>15896</v>
      </c>
      <c r="Z1249" t="s">
        <v>15896</v>
      </c>
      <c r="AA1249" t="s">
        <v>15897</v>
      </c>
      <c r="AB1249" t="s">
        <v>12446</v>
      </c>
      <c r="AC1249" t="s">
        <v>12443</v>
      </c>
      <c r="AE1249" t="s">
        <v>12442</v>
      </c>
      <c r="AF1249" t="s">
        <v>12444</v>
      </c>
    </row>
    <row r="1250" spans="1:32" x14ac:dyDescent="0.25">
      <c r="A1250">
        <v>299245</v>
      </c>
      <c r="B1250" t="s">
        <v>15676</v>
      </c>
      <c r="C1250">
        <v>100000</v>
      </c>
      <c r="D1250">
        <v>42664410</v>
      </c>
      <c r="E1250">
        <v>42195</v>
      </c>
      <c r="F1250">
        <v>18.045781999999999</v>
      </c>
      <c r="G1250">
        <v>87</v>
      </c>
      <c r="H1250">
        <v>4.9000000000000004</v>
      </c>
      <c r="I1250">
        <v>361</v>
      </c>
      <c r="J1250" t="s">
        <v>23</v>
      </c>
      <c r="K1250" t="s">
        <v>15678</v>
      </c>
      <c r="L1250" t="s">
        <v>37</v>
      </c>
      <c r="M1250" t="s">
        <v>38</v>
      </c>
      <c r="N1250" t="s">
        <v>2560</v>
      </c>
      <c r="O1250" t="s">
        <v>29</v>
      </c>
      <c r="P1250">
        <v>1</v>
      </c>
      <c r="Q1250">
        <v>1</v>
      </c>
      <c r="R1250">
        <v>1</v>
      </c>
      <c r="S1250">
        <v>0</v>
      </c>
      <c r="T1250" t="s">
        <v>15888</v>
      </c>
      <c r="U1250" t="s">
        <v>15891</v>
      </c>
      <c r="V1250" t="s">
        <v>15891</v>
      </c>
      <c r="W1250" t="s">
        <v>15891</v>
      </c>
      <c r="X1250" t="s">
        <v>15905</v>
      </c>
      <c r="Y1250" t="s">
        <v>15897</v>
      </c>
      <c r="Z1250" t="s">
        <v>15897</v>
      </c>
      <c r="AA1250" t="s">
        <v>15897</v>
      </c>
      <c r="AB1250" t="s">
        <v>15679</v>
      </c>
      <c r="AC1250" t="s">
        <v>15676</v>
      </c>
      <c r="AD1250" t="s">
        <v>15674</v>
      </c>
      <c r="AE1250" t="s">
        <v>15675</v>
      </c>
      <c r="AF1250" t="s">
        <v>15677</v>
      </c>
    </row>
    <row r="1251" spans="1:32" hidden="1" x14ac:dyDescent="0.25">
      <c r="A1251">
        <v>12797</v>
      </c>
      <c r="B1251" t="s">
        <v>8069</v>
      </c>
      <c r="C1251">
        <v>0</v>
      </c>
      <c r="D1251">
        <v>0</v>
      </c>
      <c r="E1251">
        <v>39710</v>
      </c>
      <c r="F1251">
        <v>17.98817</v>
      </c>
      <c r="G1251">
        <v>102</v>
      </c>
      <c r="H1251">
        <v>6.4</v>
      </c>
      <c r="I1251">
        <v>286</v>
      </c>
      <c r="J1251" t="s">
        <v>23</v>
      </c>
      <c r="K1251" t="s">
        <v>8071</v>
      </c>
      <c r="L1251" t="s">
        <v>37</v>
      </c>
      <c r="M1251" t="s">
        <v>28</v>
      </c>
      <c r="N1251" t="s">
        <v>1837</v>
      </c>
      <c r="O1251" t="s">
        <v>29</v>
      </c>
      <c r="P1251">
        <v>1</v>
      </c>
      <c r="Q1251">
        <v>1</v>
      </c>
      <c r="R1251">
        <v>2</v>
      </c>
      <c r="S1251">
        <v>0</v>
      </c>
      <c r="T1251" t="s">
        <v>15888</v>
      </c>
      <c r="U1251" t="s">
        <v>15891</v>
      </c>
      <c r="V1251" t="s">
        <v>13664</v>
      </c>
      <c r="W1251" t="s">
        <v>15891</v>
      </c>
      <c r="X1251" t="s">
        <v>15891</v>
      </c>
      <c r="Y1251" t="s">
        <v>15896</v>
      </c>
      <c r="Z1251" t="s">
        <v>15896</v>
      </c>
      <c r="AA1251" t="s">
        <v>15897</v>
      </c>
      <c r="AB1251" t="s">
        <v>8072</v>
      </c>
      <c r="AC1251" t="s">
        <v>8069</v>
      </c>
      <c r="AE1251" t="s">
        <v>8068</v>
      </c>
      <c r="AF1251" t="s">
        <v>8070</v>
      </c>
    </row>
    <row r="1252" spans="1:32" x14ac:dyDescent="0.25">
      <c r="A1252">
        <v>55465</v>
      </c>
      <c r="B1252" t="s">
        <v>7841</v>
      </c>
      <c r="C1252">
        <v>19000000</v>
      </c>
      <c r="D1252">
        <v>35387212</v>
      </c>
      <c r="E1252">
        <v>40851</v>
      </c>
      <c r="F1252">
        <v>17.971882999999998</v>
      </c>
      <c r="G1252">
        <v>108</v>
      </c>
      <c r="H1252">
        <v>6</v>
      </c>
      <c r="I1252">
        <v>328</v>
      </c>
      <c r="J1252" t="s">
        <v>23</v>
      </c>
      <c r="K1252" t="s">
        <v>7843</v>
      </c>
      <c r="L1252" t="s">
        <v>37</v>
      </c>
      <c r="M1252" t="s">
        <v>38</v>
      </c>
      <c r="N1252" t="s">
        <v>661</v>
      </c>
      <c r="O1252" t="s">
        <v>29</v>
      </c>
      <c r="P1252">
        <v>1</v>
      </c>
      <c r="Q1252">
        <v>1</v>
      </c>
      <c r="R1252">
        <v>1</v>
      </c>
      <c r="S1252">
        <v>0</v>
      </c>
      <c r="T1252" t="s">
        <v>15888</v>
      </c>
      <c r="U1252" t="s">
        <v>15891</v>
      </c>
      <c r="V1252" t="s">
        <v>13664</v>
      </c>
      <c r="W1252" t="s">
        <v>15891</v>
      </c>
      <c r="X1252" t="s">
        <v>15891</v>
      </c>
      <c r="Y1252" t="s">
        <v>15896</v>
      </c>
      <c r="Z1252" t="s">
        <v>15896</v>
      </c>
      <c r="AA1252" t="s">
        <v>15897</v>
      </c>
      <c r="AB1252" t="s">
        <v>7844</v>
      </c>
      <c r="AC1252" t="s">
        <v>7841</v>
      </c>
      <c r="AD1252" t="s">
        <v>7839</v>
      </c>
      <c r="AE1252" t="s">
        <v>7840</v>
      </c>
      <c r="AF1252" t="s">
        <v>7842</v>
      </c>
    </row>
    <row r="1253" spans="1:32" x14ac:dyDescent="0.25">
      <c r="A1253">
        <v>13523</v>
      </c>
      <c r="B1253" t="s">
        <v>8349</v>
      </c>
      <c r="C1253">
        <v>19000000</v>
      </c>
      <c r="D1253">
        <v>18755936</v>
      </c>
      <c r="E1253">
        <v>39737</v>
      </c>
      <c r="F1253">
        <v>17.952817</v>
      </c>
      <c r="G1253">
        <v>109</v>
      </c>
      <c r="H1253">
        <v>6</v>
      </c>
      <c r="I1253">
        <v>342</v>
      </c>
      <c r="J1253" t="s">
        <v>23</v>
      </c>
      <c r="K1253" t="s">
        <v>8351</v>
      </c>
      <c r="L1253" t="s">
        <v>37</v>
      </c>
      <c r="M1253" t="s">
        <v>38</v>
      </c>
      <c r="N1253" t="s">
        <v>8346</v>
      </c>
      <c r="O1253" t="s">
        <v>29</v>
      </c>
      <c r="P1253">
        <v>1</v>
      </c>
      <c r="Q1253">
        <v>1</v>
      </c>
      <c r="R1253">
        <v>1</v>
      </c>
      <c r="S1253">
        <v>0</v>
      </c>
      <c r="T1253" t="s">
        <v>15888</v>
      </c>
      <c r="U1253" t="s">
        <v>15891</v>
      </c>
      <c r="V1253" t="s">
        <v>13664</v>
      </c>
      <c r="W1253" t="s">
        <v>15891</v>
      </c>
      <c r="X1253" t="s">
        <v>15891</v>
      </c>
      <c r="Y1253" t="s">
        <v>15896</v>
      </c>
      <c r="Z1253" t="s">
        <v>15896</v>
      </c>
      <c r="AA1253" t="s">
        <v>15897</v>
      </c>
      <c r="AB1253" t="s">
        <v>8352</v>
      </c>
      <c r="AC1253" t="s">
        <v>8349</v>
      </c>
      <c r="AD1253" t="s">
        <v>8347</v>
      </c>
      <c r="AE1253" t="s">
        <v>8348</v>
      </c>
      <c r="AF1253" t="s">
        <v>8350</v>
      </c>
    </row>
    <row r="1254" spans="1:32" hidden="1" x14ac:dyDescent="0.25">
      <c r="A1254">
        <v>77875</v>
      </c>
      <c r="B1254" t="s">
        <v>5554</v>
      </c>
      <c r="C1254">
        <v>35000000</v>
      </c>
      <c r="D1254">
        <v>0</v>
      </c>
      <c r="E1254">
        <v>41242</v>
      </c>
      <c r="F1254">
        <v>17.932561</v>
      </c>
      <c r="G1254">
        <v>106</v>
      </c>
      <c r="H1254">
        <v>5.4</v>
      </c>
      <c r="I1254">
        <v>240</v>
      </c>
      <c r="J1254" t="s">
        <v>23</v>
      </c>
      <c r="K1254" t="s">
        <v>5556</v>
      </c>
      <c r="L1254" t="s">
        <v>37</v>
      </c>
      <c r="M1254" t="s">
        <v>38</v>
      </c>
      <c r="N1254" t="s">
        <v>1106</v>
      </c>
      <c r="O1254" t="s">
        <v>29</v>
      </c>
      <c r="P1254">
        <v>1</v>
      </c>
      <c r="Q1254">
        <v>1</v>
      </c>
      <c r="R1254">
        <v>1</v>
      </c>
      <c r="S1254">
        <v>0</v>
      </c>
      <c r="T1254" t="s">
        <v>15888</v>
      </c>
      <c r="U1254" t="s">
        <v>15891</v>
      </c>
      <c r="V1254" t="s">
        <v>13664</v>
      </c>
      <c r="W1254" t="s">
        <v>15891</v>
      </c>
      <c r="X1254" t="s">
        <v>15891</v>
      </c>
      <c r="Y1254" t="s">
        <v>15896</v>
      </c>
      <c r="Z1254" t="s">
        <v>15896</v>
      </c>
      <c r="AA1254" t="s">
        <v>15897</v>
      </c>
      <c r="AC1254" t="s">
        <v>5554</v>
      </c>
      <c r="AE1254" t="s">
        <v>5553</v>
      </c>
      <c r="AF1254" t="s">
        <v>5555</v>
      </c>
    </row>
    <row r="1255" spans="1:32" x14ac:dyDescent="0.25">
      <c r="A1255">
        <v>9944</v>
      </c>
      <c r="B1255" t="s">
        <v>3948</v>
      </c>
      <c r="C1255">
        <v>45000000</v>
      </c>
      <c r="D1255">
        <v>195268056</v>
      </c>
      <c r="E1255">
        <v>34319</v>
      </c>
      <c r="F1255">
        <v>17.923254</v>
      </c>
      <c r="G1255">
        <v>141</v>
      </c>
      <c r="H1255">
        <v>6.3</v>
      </c>
      <c r="I1255">
        <v>371</v>
      </c>
      <c r="J1255" t="s">
        <v>23</v>
      </c>
      <c r="K1255" t="s">
        <v>2446</v>
      </c>
      <c r="L1255" t="s">
        <v>37</v>
      </c>
      <c r="M1255" t="s">
        <v>38</v>
      </c>
      <c r="N1255" t="s">
        <v>3805</v>
      </c>
      <c r="O1255" t="s">
        <v>29</v>
      </c>
      <c r="P1255">
        <v>1</v>
      </c>
      <c r="Q1255">
        <v>1</v>
      </c>
      <c r="R1255">
        <v>1</v>
      </c>
      <c r="S1255">
        <v>1</v>
      </c>
      <c r="T1255" t="s">
        <v>15888</v>
      </c>
      <c r="U1255" t="s">
        <v>15891</v>
      </c>
      <c r="V1255" t="s">
        <v>15891</v>
      </c>
      <c r="W1255" t="s">
        <v>15901</v>
      </c>
      <c r="X1255" t="s">
        <v>15905</v>
      </c>
      <c r="Y1255" t="s">
        <v>15897</v>
      </c>
      <c r="Z1255" t="s">
        <v>15911</v>
      </c>
      <c r="AA1255" t="s">
        <v>15915</v>
      </c>
      <c r="AB1255" t="s">
        <v>3949</v>
      </c>
      <c r="AC1255" t="s">
        <v>3948</v>
      </c>
      <c r="AE1255" t="s">
        <v>3947</v>
      </c>
      <c r="AF1255" t="s">
        <v>3949</v>
      </c>
    </row>
    <row r="1256" spans="1:32" x14ac:dyDescent="0.25">
      <c r="A1256">
        <v>32823</v>
      </c>
      <c r="B1256" t="s">
        <v>4503</v>
      </c>
      <c r="C1256">
        <v>40000000</v>
      </c>
      <c r="D1256">
        <v>90029656</v>
      </c>
      <c r="E1256">
        <v>40333</v>
      </c>
      <c r="F1256">
        <v>17.869443</v>
      </c>
      <c r="G1256">
        <v>109</v>
      </c>
      <c r="H1256">
        <v>5.9</v>
      </c>
      <c r="I1256">
        <v>612</v>
      </c>
      <c r="J1256" t="s">
        <v>23</v>
      </c>
      <c r="K1256" t="s">
        <v>4505</v>
      </c>
      <c r="L1256" t="s">
        <v>37</v>
      </c>
      <c r="M1256" t="s">
        <v>38</v>
      </c>
      <c r="N1256" t="s">
        <v>661</v>
      </c>
      <c r="O1256" t="s">
        <v>29</v>
      </c>
      <c r="P1256">
        <v>1</v>
      </c>
      <c r="Q1256">
        <v>1</v>
      </c>
      <c r="R1256">
        <v>1</v>
      </c>
      <c r="S1256">
        <v>1</v>
      </c>
      <c r="T1256" t="s">
        <v>15888</v>
      </c>
      <c r="U1256" t="s">
        <v>15891</v>
      </c>
      <c r="V1256" t="s">
        <v>13664</v>
      </c>
      <c r="W1256" t="s">
        <v>15891</v>
      </c>
      <c r="X1256" t="s">
        <v>15891</v>
      </c>
      <c r="Y1256" t="s">
        <v>15896</v>
      </c>
      <c r="Z1256" t="s">
        <v>15896</v>
      </c>
      <c r="AA1256" t="s">
        <v>15897</v>
      </c>
      <c r="AB1256" t="s">
        <v>4506</v>
      </c>
      <c r="AC1256" t="s">
        <v>4503</v>
      </c>
      <c r="AD1256" t="s">
        <v>4501</v>
      </c>
      <c r="AE1256" t="s">
        <v>4502</v>
      </c>
      <c r="AF1256" t="s">
        <v>4504</v>
      </c>
    </row>
    <row r="1257" spans="1:32" hidden="1" x14ac:dyDescent="0.25">
      <c r="A1257">
        <v>10214</v>
      </c>
      <c r="B1257" t="s">
        <v>1235</v>
      </c>
      <c r="C1257">
        <v>84000000</v>
      </c>
      <c r="D1257">
        <v>0</v>
      </c>
      <c r="E1257">
        <v>38401</v>
      </c>
      <c r="F1257">
        <v>17.815594999999998</v>
      </c>
      <c r="G1257">
        <v>94</v>
      </c>
      <c r="H1257">
        <v>3.6</v>
      </c>
      <c r="I1257">
        <v>338</v>
      </c>
      <c r="J1257" t="s">
        <v>23</v>
      </c>
      <c r="K1257" t="s">
        <v>1237</v>
      </c>
      <c r="L1257" t="s">
        <v>334</v>
      </c>
      <c r="M1257" t="s">
        <v>38</v>
      </c>
      <c r="N1257" t="s">
        <v>1233</v>
      </c>
      <c r="O1257" t="s">
        <v>29</v>
      </c>
      <c r="P1257">
        <v>1</v>
      </c>
      <c r="Q1257">
        <v>2</v>
      </c>
      <c r="R1257">
        <v>1</v>
      </c>
      <c r="S1257">
        <v>0</v>
      </c>
      <c r="T1257" t="s">
        <v>15888</v>
      </c>
      <c r="U1257" t="s">
        <v>15891</v>
      </c>
      <c r="V1257" t="s">
        <v>13664</v>
      </c>
      <c r="W1257" t="s">
        <v>15891</v>
      </c>
      <c r="X1257" t="s">
        <v>15891</v>
      </c>
      <c r="Y1257" t="s">
        <v>15896</v>
      </c>
      <c r="Z1257" t="s">
        <v>15896</v>
      </c>
      <c r="AA1257" t="s">
        <v>15897</v>
      </c>
      <c r="AB1257" t="s">
        <v>1238</v>
      </c>
      <c r="AC1257" t="s">
        <v>1235</v>
      </c>
      <c r="AE1257" t="s">
        <v>1234</v>
      </c>
      <c r="AF1257" t="s">
        <v>1236</v>
      </c>
    </row>
    <row r="1258" spans="1:32" hidden="1" x14ac:dyDescent="0.25">
      <c r="A1258">
        <v>50837</v>
      </c>
      <c r="B1258" t="s">
        <v>14792</v>
      </c>
      <c r="C1258">
        <v>0</v>
      </c>
      <c r="D1258">
        <v>3538446</v>
      </c>
      <c r="E1258">
        <v>40837</v>
      </c>
      <c r="F1258">
        <v>17.806082</v>
      </c>
      <c r="G1258">
        <v>101</v>
      </c>
      <c r="H1258">
        <v>6.7</v>
      </c>
      <c r="I1258">
        <v>277</v>
      </c>
      <c r="J1258" t="s">
        <v>23</v>
      </c>
      <c r="K1258" t="s">
        <v>14794</v>
      </c>
      <c r="L1258" t="s">
        <v>37</v>
      </c>
      <c r="M1258" t="s">
        <v>38</v>
      </c>
      <c r="N1258" t="s">
        <v>1861</v>
      </c>
      <c r="O1258" t="s">
        <v>29</v>
      </c>
      <c r="P1258">
        <v>1</v>
      </c>
      <c r="Q1258">
        <v>1</v>
      </c>
      <c r="R1258">
        <v>1</v>
      </c>
      <c r="S1258">
        <v>0</v>
      </c>
      <c r="T1258" t="s">
        <v>15888</v>
      </c>
      <c r="U1258" t="s">
        <v>15891</v>
      </c>
      <c r="V1258" t="s">
        <v>15891</v>
      </c>
      <c r="W1258" t="s">
        <v>15901</v>
      </c>
      <c r="X1258" t="s">
        <v>15905</v>
      </c>
      <c r="Y1258" t="s">
        <v>15897</v>
      </c>
      <c r="Z1258" t="s">
        <v>15911</v>
      </c>
      <c r="AA1258" t="s">
        <v>15915</v>
      </c>
      <c r="AB1258" t="s">
        <v>14795</v>
      </c>
      <c r="AC1258" t="s">
        <v>14792</v>
      </c>
      <c r="AD1258" t="s">
        <v>14790</v>
      </c>
      <c r="AE1258" t="s">
        <v>14791</v>
      </c>
      <c r="AF1258" t="s">
        <v>14793</v>
      </c>
    </row>
    <row r="1259" spans="1:32" x14ac:dyDescent="0.25">
      <c r="A1259">
        <v>12107</v>
      </c>
      <c r="B1259" t="s">
        <v>1607</v>
      </c>
      <c r="C1259">
        <v>84000000</v>
      </c>
      <c r="D1259">
        <v>123307945</v>
      </c>
      <c r="E1259">
        <v>36734</v>
      </c>
      <c r="F1259">
        <v>17.783360999999999</v>
      </c>
      <c r="G1259">
        <v>106</v>
      </c>
      <c r="H1259">
        <v>4.7</v>
      </c>
      <c r="I1259">
        <v>332</v>
      </c>
      <c r="J1259" t="s">
        <v>23</v>
      </c>
      <c r="K1259" t="s">
        <v>873</v>
      </c>
      <c r="L1259" t="s">
        <v>37</v>
      </c>
      <c r="M1259" t="s">
        <v>38</v>
      </c>
      <c r="N1259" t="s">
        <v>1605</v>
      </c>
      <c r="O1259" t="s">
        <v>29</v>
      </c>
      <c r="P1259">
        <v>1</v>
      </c>
      <c r="Q1259">
        <v>1</v>
      </c>
      <c r="R1259">
        <v>1</v>
      </c>
      <c r="S1259">
        <v>1</v>
      </c>
      <c r="T1259" t="s">
        <v>15888</v>
      </c>
      <c r="U1259" t="s">
        <v>15891</v>
      </c>
      <c r="V1259" t="s">
        <v>13664</v>
      </c>
      <c r="W1259" t="s">
        <v>15891</v>
      </c>
      <c r="X1259" t="s">
        <v>15891</v>
      </c>
      <c r="Y1259" t="s">
        <v>15896</v>
      </c>
      <c r="Z1259" t="s">
        <v>15896</v>
      </c>
      <c r="AA1259" t="s">
        <v>15897</v>
      </c>
      <c r="AB1259" t="s">
        <v>1609</v>
      </c>
      <c r="AC1259" t="s">
        <v>1607</v>
      </c>
      <c r="AE1259" t="s">
        <v>1606</v>
      </c>
      <c r="AF1259" t="s">
        <v>1608</v>
      </c>
    </row>
    <row r="1260" spans="1:32" x14ac:dyDescent="0.25">
      <c r="A1260">
        <v>65759</v>
      </c>
      <c r="B1260" t="s">
        <v>712</v>
      </c>
      <c r="C1260">
        <v>130000000</v>
      </c>
      <c r="D1260">
        <v>150406466</v>
      </c>
      <c r="E1260">
        <v>40864</v>
      </c>
      <c r="F1260">
        <v>17.773499999999999</v>
      </c>
      <c r="G1260">
        <v>100</v>
      </c>
      <c r="H1260">
        <v>5.8</v>
      </c>
      <c r="I1260">
        <v>373</v>
      </c>
      <c r="J1260" t="s">
        <v>23</v>
      </c>
      <c r="K1260" t="s">
        <v>714</v>
      </c>
      <c r="L1260" t="s">
        <v>715</v>
      </c>
      <c r="M1260" t="s">
        <v>38</v>
      </c>
      <c r="N1260" t="s">
        <v>709</v>
      </c>
      <c r="O1260" t="s">
        <v>29</v>
      </c>
      <c r="P1260">
        <v>1</v>
      </c>
      <c r="Q1260">
        <v>1</v>
      </c>
      <c r="R1260">
        <v>1</v>
      </c>
      <c r="S1260">
        <v>1</v>
      </c>
      <c r="T1260" t="s">
        <v>15887</v>
      </c>
      <c r="U1260" t="s">
        <v>15891</v>
      </c>
      <c r="V1260" t="s">
        <v>13664</v>
      </c>
      <c r="W1260" t="s">
        <v>15891</v>
      </c>
      <c r="X1260" t="s">
        <v>15891</v>
      </c>
      <c r="Y1260" t="s">
        <v>15896</v>
      </c>
      <c r="Z1260" t="s">
        <v>15896</v>
      </c>
      <c r="AA1260" t="s">
        <v>15897</v>
      </c>
      <c r="AB1260" t="s">
        <v>716</v>
      </c>
      <c r="AC1260" t="s">
        <v>712</v>
      </c>
      <c r="AD1260" t="s">
        <v>710</v>
      </c>
      <c r="AE1260" t="s">
        <v>711</v>
      </c>
      <c r="AF1260" t="s">
        <v>713</v>
      </c>
    </row>
    <row r="1261" spans="1:32" x14ac:dyDescent="0.25">
      <c r="A1261">
        <v>11323</v>
      </c>
      <c r="B1261" t="s">
        <v>7445</v>
      </c>
      <c r="C1261">
        <v>22000000</v>
      </c>
      <c r="D1261">
        <v>35424826</v>
      </c>
      <c r="E1261">
        <v>40074</v>
      </c>
      <c r="F1261">
        <v>17.772518000000002</v>
      </c>
      <c r="G1261">
        <v>108</v>
      </c>
      <c r="H1261">
        <v>6</v>
      </c>
      <c r="I1261">
        <v>301</v>
      </c>
      <c r="J1261" t="s">
        <v>23</v>
      </c>
      <c r="K1261" t="s">
        <v>7447</v>
      </c>
      <c r="L1261" t="s">
        <v>37</v>
      </c>
      <c r="M1261" t="s">
        <v>38</v>
      </c>
      <c r="N1261" t="s">
        <v>7442</v>
      </c>
      <c r="O1261" t="s">
        <v>29</v>
      </c>
      <c r="P1261">
        <v>1</v>
      </c>
      <c r="Q1261">
        <v>1</v>
      </c>
      <c r="R1261">
        <v>1</v>
      </c>
      <c r="S1261">
        <v>1</v>
      </c>
      <c r="T1261" t="s">
        <v>15888</v>
      </c>
      <c r="U1261" t="s">
        <v>15891</v>
      </c>
      <c r="V1261" t="s">
        <v>13664</v>
      </c>
      <c r="W1261" t="s">
        <v>15901</v>
      </c>
      <c r="X1261" t="s">
        <v>15891</v>
      </c>
      <c r="Y1261" t="s">
        <v>15896</v>
      </c>
      <c r="Z1261" t="s">
        <v>15912</v>
      </c>
      <c r="AA1261" t="s">
        <v>15915</v>
      </c>
      <c r="AB1261" t="s">
        <v>7448</v>
      </c>
      <c r="AC1261" t="s">
        <v>7445</v>
      </c>
      <c r="AD1261" t="s">
        <v>7443</v>
      </c>
      <c r="AE1261" t="s">
        <v>7444</v>
      </c>
      <c r="AF1261" t="s">
        <v>7446</v>
      </c>
    </row>
    <row r="1262" spans="1:32" x14ac:dyDescent="0.25">
      <c r="A1262">
        <v>1646</v>
      </c>
      <c r="B1262" t="s">
        <v>7570</v>
      </c>
      <c r="C1262">
        <v>21000000</v>
      </c>
      <c r="D1262">
        <v>41170784</v>
      </c>
      <c r="E1262">
        <v>39087</v>
      </c>
      <c r="F1262">
        <v>17.746981000000002</v>
      </c>
      <c r="G1262">
        <v>123</v>
      </c>
      <c r="H1262">
        <v>7.5</v>
      </c>
      <c r="I1262">
        <v>356</v>
      </c>
      <c r="J1262" t="s">
        <v>23</v>
      </c>
      <c r="K1262" t="s">
        <v>7572</v>
      </c>
      <c r="L1262" t="s">
        <v>334</v>
      </c>
      <c r="M1262" t="s">
        <v>28</v>
      </c>
      <c r="N1262" t="s">
        <v>3295</v>
      </c>
      <c r="O1262" t="s">
        <v>29</v>
      </c>
      <c r="P1262">
        <v>1</v>
      </c>
      <c r="Q1262">
        <v>2</v>
      </c>
      <c r="R1262">
        <v>2</v>
      </c>
      <c r="S1262">
        <v>0</v>
      </c>
      <c r="T1262" t="s">
        <v>15888</v>
      </c>
      <c r="U1262" t="s">
        <v>15891</v>
      </c>
      <c r="V1262" t="s">
        <v>15891</v>
      </c>
      <c r="W1262" t="s">
        <v>15901</v>
      </c>
      <c r="X1262" t="s">
        <v>15891</v>
      </c>
      <c r="Y1262" t="s">
        <v>15897</v>
      </c>
      <c r="Z1262" t="s">
        <v>15911</v>
      </c>
      <c r="AA1262" t="s">
        <v>15915</v>
      </c>
      <c r="AB1262" t="s">
        <v>7573</v>
      </c>
      <c r="AC1262" t="s">
        <v>7570</v>
      </c>
      <c r="AD1262" t="s">
        <v>7568</v>
      </c>
      <c r="AE1262" t="s">
        <v>7569</v>
      </c>
      <c r="AF1262" t="s">
        <v>7571</v>
      </c>
    </row>
    <row r="1263" spans="1:32" x14ac:dyDescent="0.25">
      <c r="A1263">
        <v>10731</v>
      </c>
      <c r="B1263" t="s">
        <v>3952</v>
      </c>
      <c r="C1263">
        <v>45000000</v>
      </c>
      <c r="D1263">
        <v>117615211</v>
      </c>
      <c r="E1263">
        <v>34535</v>
      </c>
      <c r="F1263">
        <v>17.746718999999999</v>
      </c>
      <c r="G1263">
        <v>119</v>
      </c>
      <c r="H1263">
        <v>6.4</v>
      </c>
      <c r="I1263">
        <v>278</v>
      </c>
      <c r="J1263" t="s">
        <v>23</v>
      </c>
      <c r="K1263" t="s">
        <v>3954</v>
      </c>
      <c r="L1263" t="s">
        <v>37</v>
      </c>
      <c r="M1263" t="s">
        <v>38</v>
      </c>
      <c r="N1263" t="s">
        <v>3950</v>
      </c>
      <c r="O1263" t="s">
        <v>29</v>
      </c>
      <c r="P1263">
        <v>1</v>
      </c>
      <c r="Q1263">
        <v>1</v>
      </c>
      <c r="R1263">
        <v>1</v>
      </c>
      <c r="S1263">
        <v>1</v>
      </c>
      <c r="T1263" t="s">
        <v>15888</v>
      </c>
      <c r="U1263" t="s">
        <v>15891</v>
      </c>
      <c r="V1263" t="s">
        <v>15891</v>
      </c>
      <c r="W1263" t="s">
        <v>15901</v>
      </c>
      <c r="X1263" t="s">
        <v>15905</v>
      </c>
      <c r="Y1263" t="s">
        <v>15897</v>
      </c>
      <c r="Z1263" t="s">
        <v>15911</v>
      </c>
      <c r="AA1263" t="s">
        <v>15915</v>
      </c>
      <c r="AB1263" t="s">
        <v>3955</v>
      </c>
      <c r="AC1263" t="s">
        <v>3952</v>
      </c>
      <c r="AE1263" t="s">
        <v>3951</v>
      </c>
      <c r="AF1263" t="s">
        <v>3953</v>
      </c>
    </row>
    <row r="1264" spans="1:32" x14ac:dyDescent="0.25">
      <c r="A1264">
        <v>8999</v>
      </c>
      <c r="B1264" t="s">
        <v>7438</v>
      </c>
      <c r="C1264">
        <v>22000000</v>
      </c>
      <c r="D1264">
        <v>57479076</v>
      </c>
      <c r="E1264">
        <v>38667</v>
      </c>
      <c r="F1264">
        <v>17.709099999999999</v>
      </c>
      <c r="G1264">
        <v>108</v>
      </c>
      <c r="H1264">
        <v>6.1</v>
      </c>
      <c r="I1264">
        <v>319</v>
      </c>
      <c r="J1264" t="s">
        <v>23</v>
      </c>
      <c r="K1264" t="s">
        <v>7440</v>
      </c>
      <c r="L1264" t="s">
        <v>41</v>
      </c>
      <c r="M1264" t="s">
        <v>62</v>
      </c>
      <c r="N1264" t="s">
        <v>1861</v>
      </c>
      <c r="O1264" t="s">
        <v>29</v>
      </c>
      <c r="P1264">
        <v>1</v>
      </c>
      <c r="Q1264">
        <v>2</v>
      </c>
      <c r="R1264">
        <v>2</v>
      </c>
      <c r="S1264">
        <v>0</v>
      </c>
      <c r="T1264" t="s">
        <v>15888</v>
      </c>
      <c r="U1264" t="s">
        <v>15891</v>
      </c>
      <c r="V1264" t="s">
        <v>15891</v>
      </c>
      <c r="W1264" t="s">
        <v>15901</v>
      </c>
      <c r="X1264" t="s">
        <v>15905</v>
      </c>
      <c r="Y1264" t="s">
        <v>15897</v>
      </c>
      <c r="Z1264" t="s">
        <v>15911</v>
      </c>
      <c r="AA1264" t="s">
        <v>15915</v>
      </c>
      <c r="AB1264" t="s">
        <v>7441</v>
      </c>
      <c r="AC1264" t="s">
        <v>7438</v>
      </c>
      <c r="AD1264" t="s">
        <v>7436</v>
      </c>
      <c r="AE1264" t="s">
        <v>7437</v>
      </c>
      <c r="AF1264" t="s">
        <v>7439</v>
      </c>
    </row>
    <row r="1265" spans="1:32" x14ac:dyDescent="0.25">
      <c r="A1265">
        <v>650</v>
      </c>
      <c r="B1265" t="s">
        <v>11956</v>
      </c>
      <c r="C1265">
        <v>6500000</v>
      </c>
      <c r="D1265">
        <v>57504069</v>
      </c>
      <c r="E1265">
        <v>33431</v>
      </c>
      <c r="F1265">
        <v>17.705670999999999</v>
      </c>
      <c r="G1265">
        <v>112</v>
      </c>
      <c r="H1265">
        <v>7.4</v>
      </c>
      <c r="I1265">
        <v>364</v>
      </c>
      <c r="J1265" t="s">
        <v>23</v>
      </c>
      <c r="K1265" t="s">
        <v>1079</v>
      </c>
      <c r="L1265" t="s">
        <v>37</v>
      </c>
      <c r="M1265" t="s">
        <v>38</v>
      </c>
      <c r="N1265" t="s">
        <v>3295</v>
      </c>
      <c r="O1265" t="s">
        <v>29</v>
      </c>
      <c r="P1265">
        <v>1</v>
      </c>
      <c r="Q1265">
        <v>1</v>
      </c>
      <c r="R1265">
        <v>1</v>
      </c>
      <c r="S1265">
        <v>0</v>
      </c>
      <c r="T1265" t="s">
        <v>15888</v>
      </c>
      <c r="U1265" t="s">
        <v>15891</v>
      </c>
      <c r="V1265" t="s">
        <v>15891</v>
      </c>
      <c r="W1265" t="s">
        <v>15901</v>
      </c>
      <c r="X1265" t="s">
        <v>15891</v>
      </c>
      <c r="Y1265" t="s">
        <v>15897</v>
      </c>
      <c r="Z1265" t="s">
        <v>15911</v>
      </c>
      <c r="AA1265" t="s">
        <v>15915</v>
      </c>
      <c r="AB1265" t="s">
        <v>11958</v>
      </c>
      <c r="AC1265" t="s">
        <v>11956</v>
      </c>
      <c r="AE1265" t="s">
        <v>11955</v>
      </c>
      <c r="AF1265" t="s">
        <v>11957</v>
      </c>
    </row>
    <row r="1266" spans="1:32" x14ac:dyDescent="0.25">
      <c r="A1266">
        <v>25196</v>
      </c>
      <c r="B1266" t="s">
        <v>11285</v>
      </c>
      <c r="C1266">
        <v>7000000</v>
      </c>
      <c r="D1266">
        <v>39462438</v>
      </c>
      <c r="E1266">
        <v>40163</v>
      </c>
      <c r="F1266">
        <v>17.697042</v>
      </c>
      <c r="G1266">
        <v>112</v>
      </c>
      <c r="H1266">
        <v>6.8</v>
      </c>
      <c r="I1266">
        <v>274</v>
      </c>
      <c r="J1266" t="s">
        <v>23</v>
      </c>
      <c r="K1266" t="s">
        <v>11287</v>
      </c>
      <c r="L1266" t="s">
        <v>37</v>
      </c>
      <c r="M1266" t="s">
        <v>28</v>
      </c>
      <c r="N1266" t="s">
        <v>1878</v>
      </c>
      <c r="O1266" t="s">
        <v>29</v>
      </c>
      <c r="P1266">
        <v>1</v>
      </c>
      <c r="Q1266">
        <v>1</v>
      </c>
      <c r="R1266">
        <v>2</v>
      </c>
      <c r="S1266">
        <v>0</v>
      </c>
      <c r="T1266" t="s">
        <v>15888</v>
      </c>
      <c r="U1266" t="s">
        <v>15891</v>
      </c>
      <c r="V1266" t="s">
        <v>15891</v>
      </c>
      <c r="W1266" t="s">
        <v>15901</v>
      </c>
      <c r="X1266" t="s">
        <v>15891</v>
      </c>
      <c r="Y1266" t="s">
        <v>15897</v>
      </c>
      <c r="Z1266" t="s">
        <v>15911</v>
      </c>
      <c r="AA1266" t="s">
        <v>15915</v>
      </c>
      <c r="AB1266" t="s">
        <v>11288</v>
      </c>
      <c r="AC1266" t="s">
        <v>11285</v>
      </c>
      <c r="AE1266" t="s">
        <v>11284</v>
      </c>
      <c r="AF1266" t="s">
        <v>11286</v>
      </c>
    </row>
    <row r="1267" spans="1:32" x14ac:dyDescent="0.25">
      <c r="A1267">
        <v>130150</v>
      </c>
      <c r="B1267" t="s">
        <v>8620</v>
      </c>
      <c r="C1267">
        <v>18000000</v>
      </c>
      <c r="D1267">
        <v>20275812</v>
      </c>
      <c r="E1267">
        <v>41635</v>
      </c>
      <c r="F1267">
        <v>17.683562999999999</v>
      </c>
      <c r="G1267">
        <v>111</v>
      </c>
      <c r="H1267">
        <v>6.7</v>
      </c>
      <c r="I1267">
        <v>299</v>
      </c>
      <c r="J1267" t="s">
        <v>23</v>
      </c>
      <c r="K1267" t="s">
        <v>8622</v>
      </c>
      <c r="L1267" t="s">
        <v>37</v>
      </c>
      <c r="M1267" t="s">
        <v>38</v>
      </c>
      <c r="N1267" t="s">
        <v>786</v>
      </c>
      <c r="O1267" t="s">
        <v>29</v>
      </c>
      <c r="P1267">
        <v>1</v>
      </c>
      <c r="Q1267">
        <v>1</v>
      </c>
      <c r="R1267">
        <v>1</v>
      </c>
      <c r="S1267">
        <v>0</v>
      </c>
      <c r="T1267" t="s">
        <v>15888</v>
      </c>
      <c r="U1267" t="s">
        <v>15891</v>
      </c>
      <c r="V1267" t="s">
        <v>15891</v>
      </c>
      <c r="W1267" t="s">
        <v>15901</v>
      </c>
      <c r="X1267" t="s">
        <v>15891</v>
      </c>
      <c r="Y1267" t="s">
        <v>15897</v>
      </c>
      <c r="Z1267" t="s">
        <v>15911</v>
      </c>
      <c r="AA1267" t="s">
        <v>15915</v>
      </c>
      <c r="AC1267" t="s">
        <v>8620</v>
      </c>
      <c r="AE1267" t="s">
        <v>8619</v>
      </c>
      <c r="AF1267" t="s">
        <v>8621</v>
      </c>
    </row>
    <row r="1268" spans="1:32" x14ac:dyDescent="0.25">
      <c r="A1268">
        <v>8920</v>
      </c>
      <c r="B1268" t="s">
        <v>3524</v>
      </c>
      <c r="C1268">
        <v>50000000</v>
      </c>
      <c r="D1268">
        <v>200804534</v>
      </c>
      <c r="E1268">
        <v>38148</v>
      </c>
      <c r="F1268">
        <v>17.667826000000002</v>
      </c>
      <c r="G1268">
        <v>80</v>
      </c>
      <c r="H1268">
        <v>5.2</v>
      </c>
      <c r="I1268">
        <v>820</v>
      </c>
      <c r="J1268" t="s">
        <v>23</v>
      </c>
      <c r="K1268" t="s">
        <v>3526</v>
      </c>
      <c r="L1268" t="s">
        <v>37</v>
      </c>
      <c r="M1268" t="s">
        <v>38</v>
      </c>
      <c r="N1268" t="s">
        <v>709</v>
      </c>
      <c r="O1268" t="s">
        <v>29</v>
      </c>
      <c r="P1268">
        <v>1</v>
      </c>
      <c r="Q1268">
        <v>1</v>
      </c>
      <c r="R1268">
        <v>1</v>
      </c>
      <c r="S1268">
        <v>1</v>
      </c>
      <c r="T1268" t="s">
        <v>15887</v>
      </c>
      <c r="U1268" t="s">
        <v>15891</v>
      </c>
      <c r="V1268" t="s">
        <v>13664</v>
      </c>
      <c r="W1268" t="s">
        <v>15891</v>
      </c>
      <c r="X1268" t="s">
        <v>15891</v>
      </c>
      <c r="Y1268" t="s">
        <v>15896</v>
      </c>
      <c r="Z1268" t="s">
        <v>15896</v>
      </c>
      <c r="AA1268" t="s">
        <v>15897</v>
      </c>
      <c r="AB1268" t="s">
        <v>3527</v>
      </c>
      <c r="AC1268" t="s">
        <v>3524</v>
      </c>
      <c r="AE1268" t="s">
        <v>3523</v>
      </c>
      <c r="AF1268" t="s">
        <v>3525</v>
      </c>
    </row>
    <row r="1269" spans="1:32" x14ac:dyDescent="0.25">
      <c r="A1269">
        <v>103731</v>
      </c>
      <c r="B1269" t="s">
        <v>10731</v>
      </c>
      <c r="C1269">
        <v>10000000</v>
      </c>
      <c r="D1269">
        <v>21587700</v>
      </c>
      <c r="E1269">
        <v>41395</v>
      </c>
      <c r="F1269">
        <v>17.663353000000001</v>
      </c>
      <c r="G1269">
        <v>130</v>
      </c>
      <c r="H1269">
        <v>7</v>
      </c>
      <c r="I1269">
        <v>1068</v>
      </c>
      <c r="J1269" t="s">
        <v>23</v>
      </c>
      <c r="K1269" t="s">
        <v>10733</v>
      </c>
      <c r="L1269" t="s">
        <v>37</v>
      </c>
      <c r="M1269" t="s">
        <v>38</v>
      </c>
      <c r="N1269" t="s">
        <v>786</v>
      </c>
      <c r="O1269" t="s">
        <v>29</v>
      </c>
      <c r="P1269">
        <v>1</v>
      </c>
      <c r="Q1269">
        <v>1</v>
      </c>
      <c r="R1269">
        <v>1</v>
      </c>
      <c r="S1269">
        <v>0</v>
      </c>
      <c r="T1269" t="s">
        <v>15888</v>
      </c>
      <c r="U1269" t="s">
        <v>15891</v>
      </c>
      <c r="V1269" t="s">
        <v>15891</v>
      </c>
      <c r="W1269" t="s">
        <v>15901</v>
      </c>
      <c r="X1269" t="s">
        <v>15891</v>
      </c>
      <c r="Y1269" t="s">
        <v>15897</v>
      </c>
      <c r="Z1269" t="s">
        <v>15911</v>
      </c>
      <c r="AA1269" t="s">
        <v>15915</v>
      </c>
      <c r="AC1269" t="s">
        <v>10731</v>
      </c>
      <c r="AE1269" t="s">
        <v>10730</v>
      </c>
      <c r="AF1269" t="s">
        <v>10732</v>
      </c>
    </row>
    <row r="1270" spans="1:32" hidden="1" x14ac:dyDescent="0.25">
      <c r="A1270">
        <v>4953</v>
      </c>
      <c r="B1270" t="s">
        <v>8080</v>
      </c>
      <c r="C1270">
        <v>0</v>
      </c>
      <c r="D1270">
        <v>0</v>
      </c>
      <c r="E1270">
        <v>39467</v>
      </c>
      <c r="F1270">
        <v>17.662683000000001</v>
      </c>
      <c r="G1270">
        <v>102</v>
      </c>
      <c r="H1270">
        <v>6.2</v>
      </c>
      <c r="I1270">
        <v>424</v>
      </c>
      <c r="J1270" t="s">
        <v>23</v>
      </c>
      <c r="K1270" t="s">
        <v>8082</v>
      </c>
      <c r="L1270" t="s">
        <v>27</v>
      </c>
      <c r="M1270" t="s">
        <v>38</v>
      </c>
      <c r="N1270" t="s">
        <v>2804</v>
      </c>
      <c r="O1270" t="s">
        <v>29</v>
      </c>
      <c r="P1270">
        <v>1</v>
      </c>
      <c r="Q1270">
        <v>2</v>
      </c>
      <c r="R1270">
        <v>1</v>
      </c>
      <c r="S1270">
        <v>0</v>
      </c>
      <c r="T1270" t="s">
        <v>15888</v>
      </c>
      <c r="U1270" t="s">
        <v>15891</v>
      </c>
      <c r="V1270" t="s">
        <v>13664</v>
      </c>
      <c r="W1270" t="s">
        <v>15901</v>
      </c>
      <c r="X1270" t="s">
        <v>15891</v>
      </c>
      <c r="Y1270" t="s">
        <v>15896</v>
      </c>
      <c r="Z1270" t="s">
        <v>15912</v>
      </c>
      <c r="AA1270" t="s">
        <v>15915</v>
      </c>
      <c r="AB1270" t="s">
        <v>8083</v>
      </c>
      <c r="AC1270" t="s">
        <v>8080</v>
      </c>
      <c r="AE1270" t="s">
        <v>8079</v>
      </c>
      <c r="AF1270" t="s">
        <v>8081</v>
      </c>
    </row>
    <row r="1271" spans="1:32" x14ac:dyDescent="0.25">
      <c r="A1271">
        <v>11172</v>
      </c>
      <c r="B1271" t="s">
        <v>4625</v>
      </c>
      <c r="C1271">
        <v>40000000</v>
      </c>
      <c r="D1271">
        <v>145896422</v>
      </c>
      <c r="E1271">
        <v>39122</v>
      </c>
      <c r="F1271">
        <v>17.659032</v>
      </c>
      <c r="G1271">
        <v>96</v>
      </c>
      <c r="H1271">
        <v>6.2</v>
      </c>
      <c r="I1271">
        <v>554</v>
      </c>
      <c r="J1271" t="s">
        <v>23</v>
      </c>
      <c r="K1271" t="s">
        <v>4627</v>
      </c>
      <c r="L1271" t="s">
        <v>37</v>
      </c>
      <c r="M1271" t="s">
        <v>38</v>
      </c>
      <c r="N1271" t="s">
        <v>4623</v>
      </c>
      <c r="O1271" t="s">
        <v>29</v>
      </c>
      <c r="P1271">
        <v>1</v>
      </c>
      <c r="Q1271">
        <v>1</v>
      </c>
      <c r="R1271">
        <v>1</v>
      </c>
      <c r="S1271">
        <v>0</v>
      </c>
      <c r="T1271" t="s">
        <v>15888</v>
      </c>
      <c r="U1271" t="s">
        <v>15891</v>
      </c>
      <c r="V1271" t="s">
        <v>13664</v>
      </c>
      <c r="W1271" t="s">
        <v>15891</v>
      </c>
      <c r="X1271" t="s">
        <v>15891</v>
      </c>
      <c r="Y1271" t="s">
        <v>15896</v>
      </c>
      <c r="Z1271" t="s">
        <v>15896</v>
      </c>
      <c r="AA1271" t="s">
        <v>15897</v>
      </c>
      <c r="AB1271" t="s">
        <v>4628</v>
      </c>
      <c r="AC1271" t="s">
        <v>4625</v>
      </c>
      <c r="AE1271" t="s">
        <v>4624</v>
      </c>
      <c r="AF1271" t="s">
        <v>4626</v>
      </c>
    </row>
    <row r="1272" spans="1:32" x14ac:dyDescent="0.25">
      <c r="A1272">
        <v>990</v>
      </c>
      <c r="B1272" t="s">
        <v>14004</v>
      </c>
      <c r="C1272">
        <v>2000000</v>
      </c>
      <c r="D1272">
        <v>7600000</v>
      </c>
      <c r="E1272">
        <v>22549</v>
      </c>
      <c r="F1272">
        <v>17.639478</v>
      </c>
      <c r="G1272">
        <v>134</v>
      </c>
      <c r="H1272">
        <v>7.6</v>
      </c>
      <c r="I1272">
        <v>240</v>
      </c>
      <c r="J1272" t="s">
        <v>23</v>
      </c>
      <c r="K1272" t="s">
        <v>14006</v>
      </c>
      <c r="L1272" t="s">
        <v>37</v>
      </c>
      <c r="M1272" t="s">
        <v>38</v>
      </c>
      <c r="N1272" t="s">
        <v>786</v>
      </c>
      <c r="O1272" t="s">
        <v>29</v>
      </c>
      <c r="P1272">
        <v>1</v>
      </c>
      <c r="Q1272">
        <v>1</v>
      </c>
      <c r="R1272">
        <v>1</v>
      </c>
      <c r="S1272">
        <v>1</v>
      </c>
      <c r="T1272" t="s">
        <v>15888</v>
      </c>
      <c r="U1272" t="s">
        <v>15891</v>
      </c>
      <c r="V1272" t="s">
        <v>15891</v>
      </c>
      <c r="W1272" t="s">
        <v>15901</v>
      </c>
      <c r="X1272" t="s">
        <v>15891</v>
      </c>
      <c r="Y1272" t="s">
        <v>15897</v>
      </c>
      <c r="Z1272" t="s">
        <v>15911</v>
      </c>
      <c r="AA1272" t="s">
        <v>15915</v>
      </c>
      <c r="AB1272" t="s">
        <v>14007</v>
      </c>
      <c r="AC1272" t="s">
        <v>14004</v>
      </c>
      <c r="AE1272" t="s">
        <v>14003</v>
      </c>
      <c r="AF1272" t="s">
        <v>14005</v>
      </c>
    </row>
    <row r="1273" spans="1:32" x14ac:dyDescent="0.25">
      <c r="A1273">
        <v>9493</v>
      </c>
      <c r="B1273" t="s">
        <v>9119</v>
      </c>
      <c r="C1273">
        <v>15000000</v>
      </c>
      <c r="D1273">
        <v>216614388</v>
      </c>
      <c r="E1273">
        <v>32486</v>
      </c>
      <c r="F1273">
        <v>17.638286000000001</v>
      </c>
      <c r="G1273">
        <v>107</v>
      </c>
      <c r="H1273">
        <v>5.7</v>
      </c>
      <c r="I1273">
        <v>559</v>
      </c>
      <c r="J1273" t="s">
        <v>23</v>
      </c>
      <c r="K1273" t="s">
        <v>1571</v>
      </c>
      <c r="L1273" t="s">
        <v>37</v>
      </c>
      <c r="M1273" t="s">
        <v>38</v>
      </c>
      <c r="N1273" t="s">
        <v>661</v>
      </c>
      <c r="O1273" t="s">
        <v>29</v>
      </c>
      <c r="P1273">
        <v>1</v>
      </c>
      <c r="Q1273">
        <v>1</v>
      </c>
      <c r="R1273">
        <v>1</v>
      </c>
      <c r="S1273">
        <v>1</v>
      </c>
      <c r="T1273" t="s">
        <v>15888</v>
      </c>
      <c r="U1273" t="s">
        <v>15891</v>
      </c>
      <c r="V1273" t="s">
        <v>13664</v>
      </c>
      <c r="W1273" t="s">
        <v>15891</v>
      </c>
      <c r="X1273" t="s">
        <v>15891</v>
      </c>
      <c r="Y1273" t="s">
        <v>15896</v>
      </c>
      <c r="Z1273" t="s">
        <v>15896</v>
      </c>
      <c r="AA1273" t="s">
        <v>15897</v>
      </c>
      <c r="AB1273" t="s">
        <v>9121</v>
      </c>
      <c r="AC1273" t="s">
        <v>9119</v>
      </c>
      <c r="AE1273" t="s">
        <v>9118</v>
      </c>
      <c r="AF1273" t="s">
        <v>9120</v>
      </c>
    </row>
    <row r="1274" spans="1:32" x14ac:dyDescent="0.25">
      <c r="A1274">
        <v>144340</v>
      </c>
      <c r="B1274" t="s">
        <v>9889</v>
      </c>
      <c r="C1274">
        <v>13000000</v>
      </c>
      <c r="D1274">
        <v>18000000</v>
      </c>
      <c r="E1274">
        <v>41354</v>
      </c>
      <c r="F1274">
        <v>17.632446000000002</v>
      </c>
      <c r="G1274">
        <v>107</v>
      </c>
      <c r="H1274">
        <v>5.4</v>
      </c>
      <c r="I1274">
        <v>304</v>
      </c>
      <c r="J1274" t="s">
        <v>23</v>
      </c>
      <c r="K1274" t="s">
        <v>6327</v>
      </c>
      <c r="L1274" t="s">
        <v>37</v>
      </c>
      <c r="M1274" t="s">
        <v>38</v>
      </c>
      <c r="N1274" t="s">
        <v>917</v>
      </c>
      <c r="O1274" t="s">
        <v>29</v>
      </c>
      <c r="P1274">
        <v>1</v>
      </c>
      <c r="Q1274">
        <v>1</v>
      </c>
      <c r="R1274">
        <v>1</v>
      </c>
      <c r="S1274">
        <v>0</v>
      </c>
      <c r="T1274" t="s">
        <v>15888</v>
      </c>
      <c r="U1274" t="s">
        <v>15891</v>
      </c>
      <c r="V1274" t="s">
        <v>13664</v>
      </c>
      <c r="W1274" t="s">
        <v>15901</v>
      </c>
      <c r="X1274" t="s">
        <v>15891</v>
      </c>
      <c r="Y1274" t="s">
        <v>15896</v>
      </c>
      <c r="Z1274" t="s">
        <v>15912</v>
      </c>
      <c r="AA1274" t="s">
        <v>15915</v>
      </c>
      <c r="AB1274" t="s">
        <v>9891</v>
      </c>
      <c r="AC1274" t="s">
        <v>9889</v>
      </c>
      <c r="AE1274" t="s">
        <v>9888</v>
      </c>
      <c r="AF1274" t="s">
        <v>9890</v>
      </c>
    </row>
    <row r="1275" spans="1:32" x14ac:dyDescent="0.25">
      <c r="A1275">
        <v>11565</v>
      </c>
      <c r="B1275" t="s">
        <v>4480</v>
      </c>
      <c r="C1275">
        <v>40000000</v>
      </c>
      <c r="D1275">
        <v>138259062</v>
      </c>
      <c r="E1275">
        <v>38743</v>
      </c>
      <c r="F1275">
        <v>17.612919999999999</v>
      </c>
      <c r="G1275">
        <v>99</v>
      </c>
      <c r="H1275">
        <v>5.4</v>
      </c>
      <c r="I1275">
        <v>371</v>
      </c>
      <c r="J1275" t="s">
        <v>23</v>
      </c>
      <c r="K1275" t="s">
        <v>4482</v>
      </c>
      <c r="L1275" t="s">
        <v>37</v>
      </c>
      <c r="M1275" t="s">
        <v>38</v>
      </c>
      <c r="N1275" t="s">
        <v>2049</v>
      </c>
      <c r="O1275" t="s">
        <v>29</v>
      </c>
      <c r="P1275">
        <v>1</v>
      </c>
      <c r="Q1275">
        <v>1</v>
      </c>
      <c r="R1275">
        <v>1</v>
      </c>
      <c r="S1275">
        <v>1</v>
      </c>
      <c r="T1275" t="s">
        <v>15888</v>
      </c>
      <c r="U1275" t="s">
        <v>15891</v>
      </c>
      <c r="V1275" t="s">
        <v>13664</v>
      </c>
      <c r="W1275" t="s">
        <v>15891</v>
      </c>
      <c r="X1275" t="s">
        <v>15891</v>
      </c>
      <c r="Y1275" t="s">
        <v>15896</v>
      </c>
      <c r="Z1275" t="s">
        <v>15896</v>
      </c>
      <c r="AA1275" t="s">
        <v>15897</v>
      </c>
      <c r="AB1275" t="s">
        <v>4483</v>
      </c>
      <c r="AC1275" t="s">
        <v>4480</v>
      </c>
      <c r="AE1275" t="s">
        <v>4479</v>
      </c>
      <c r="AF1275" t="s">
        <v>4481</v>
      </c>
    </row>
    <row r="1276" spans="1:32" x14ac:dyDescent="0.25">
      <c r="A1276">
        <v>27586</v>
      </c>
      <c r="B1276" t="s">
        <v>11132</v>
      </c>
      <c r="C1276">
        <v>10000000</v>
      </c>
      <c r="D1276">
        <v>2995811</v>
      </c>
      <c r="E1276">
        <v>40256</v>
      </c>
      <c r="F1276">
        <v>17.611971</v>
      </c>
      <c r="G1276">
        <v>106</v>
      </c>
      <c r="H1276">
        <v>6.3</v>
      </c>
      <c r="I1276">
        <v>254</v>
      </c>
      <c r="J1276" t="s">
        <v>23</v>
      </c>
      <c r="K1276" t="s">
        <v>11134</v>
      </c>
      <c r="L1276" t="s">
        <v>37</v>
      </c>
      <c r="M1276" t="s">
        <v>38</v>
      </c>
      <c r="N1276" t="s">
        <v>1593</v>
      </c>
      <c r="O1276" t="s">
        <v>29</v>
      </c>
      <c r="P1276">
        <v>1</v>
      </c>
      <c r="Q1276">
        <v>1</v>
      </c>
      <c r="R1276">
        <v>1</v>
      </c>
      <c r="S1276">
        <v>0</v>
      </c>
      <c r="T1276" t="s">
        <v>15888</v>
      </c>
      <c r="U1276" t="s">
        <v>15891</v>
      </c>
      <c r="V1276" t="s">
        <v>15891</v>
      </c>
      <c r="W1276" t="s">
        <v>15901</v>
      </c>
      <c r="X1276" t="s">
        <v>15891</v>
      </c>
      <c r="Y1276" t="s">
        <v>15897</v>
      </c>
      <c r="Z1276" t="s">
        <v>15911</v>
      </c>
      <c r="AA1276" t="s">
        <v>15915</v>
      </c>
      <c r="AB1276" t="s">
        <v>11135</v>
      </c>
      <c r="AC1276" t="s">
        <v>11132</v>
      </c>
      <c r="AE1276" t="s">
        <v>11131</v>
      </c>
      <c r="AF1276" t="s">
        <v>11133</v>
      </c>
    </row>
    <row r="1277" spans="1:32" x14ac:dyDescent="0.25">
      <c r="A1277">
        <v>688</v>
      </c>
      <c r="B1277" t="s">
        <v>7413</v>
      </c>
      <c r="C1277">
        <v>24000000</v>
      </c>
      <c r="D1277">
        <v>182016617</v>
      </c>
      <c r="E1277">
        <v>34847</v>
      </c>
      <c r="F1277">
        <v>17.606086999999999</v>
      </c>
      <c r="G1277">
        <v>135</v>
      </c>
      <c r="H1277">
        <v>7.3</v>
      </c>
      <c r="I1277">
        <v>385</v>
      </c>
      <c r="J1277" t="s">
        <v>23</v>
      </c>
      <c r="K1277" t="s">
        <v>7415</v>
      </c>
      <c r="L1277" t="s">
        <v>37</v>
      </c>
      <c r="M1277" t="s">
        <v>38</v>
      </c>
      <c r="N1277" t="s">
        <v>231</v>
      </c>
      <c r="O1277" t="s">
        <v>29</v>
      </c>
      <c r="P1277">
        <v>1</v>
      </c>
      <c r="Q1277">
        <v>1</v>
      </c>
      <c r="R1277">
        <v>1</v>
      </c>
      <c r="S1277">
        <v>1</v>
      </c>
      <c r="T1277" t="s">
        <v>15888</v>
      </c>
      <c r="U1277" t="s">
        <v>15891</v>
      </c>
      <c r="V1277" t="s">
        <v>15891</v>
      </c>
      <c r="W1277" t="s">
        <v>15901</v>
      </c>
      <c r="X1277" t="s">
        <v>15891</v>
      </c>
      <c r="Y1277" t="s">
        <v>15897</v>
      </c>
      <c r="Z1277" t="s">
        <v>15911</v>
      </c>
      <c r="AA1277" t="s">
        <v>15915</v>
      </c>
      <c r="AB1277" t="s">
        <v>7416</v>
      </c>
      <c r="AC1277" t="s">
        <v>7413</v>
      </c>
      <c r="AE1277" t="s">
        <v>7412</v>
      </c>
      <c r="AF1277" t="s">
        <v>7414</v>
      </c>
    </row>
    <row r="1278" spans="1:32" x14ac:dyDescent="0.25">
      <c r="A1278">
        <v>268238</v>
      </c>
      <c r="B1278" t="s">
        <v>10703</v>
      </c>
      <c r="C1278">
        <v>10000000</v>
      </c>
      <c r="D1278">
        <v>85978266</v>
      </c>
      <c r="E1278">
        <v>42061</v>
      </c>
      <c r="F1278">
        <v>17.592299000000001</v>
      </c>
      <c r="G1278">
        <v>122</v>
      </c>
      <c r="H1278">
        <v>6.3</v>
      </c>
      <c r="I1278">
        <v>272</v>
      </c>
      <c r="J1278" t="s">
        <v>23</v>
      </c>
      <c r="K1278" t="s">
        <v>10705</v>
      </c>
      <c r="L1278" t="s">
        <v>41</v>
      </c>
      <c r="M1278" t="s">
        <v>38</v>
      </c>
      <c r="N1278" t="s">
        <v>2804</v>
      </c>
      <c r="O1278" t="s">
        <v>29</v>
      </c>
      <c r="P1278">
        <v>1</v>
      </c>
      <c r="Q1278">
        <v>2</v>
      </c>
      <c r="R1278">
        <v>1</v>
      </c>
      <c r="S1278">
        <v>0</v>
      </c>
      <c r="T1278" t="s">
        <v>15888</v>
      </c>
      <c r="U1278" t="s">
        <v>15891</v>
      </c>
      <c r="V1278" t="s">
        <v>13664</v>
      </c>
      <c r="W1278" t="s">
        <v>15901</v>
      </c>
      <c r="X1278" t="s">
        <v>15891</v>
      </c>
      <c r="Y1278" t="s">
        <v>15896</v>
      </c>
      <c r="Z1278" t="s">
        <v>15912</v>
      </c>
      <c r="AA1278" t="s">
        <v>15915</v>
      </c>
      <c r="AC1278" t="s">
        <v>10703</v>
      </c>
      <c r="AE1278" t="s">
        <v>10702</v>
      </c>
      <c r="AF1278" t="s">
        <v>10704</v>
      </c>
    </row>
    <row r="1279" spans="1:32" x14ac:dyDescent="0.25">
      <c r="A1279">
        <v>873</v>
      </c>
      <c r="B1279" t="s">
        <v>9127</v>
      </c>
      <c r="C1279">
        <v>15000000</v>
      </c>
      <c r="D1279">
        <v>146292009</v>
      </c>
      <c r="E1279">
        <v>31399</v>
      </c>
      <c r="F1279">
        <v>17.571532999999999</v>
      </c>
      <c r="G1279">
        <v>154</v>
      </c>
      <c r="H1279">
        <v>7.7</v>
      </c>
      <c r="I1279">
        <v>338</v>
      </c>
      <c r="J1279" t="s">
        <v>23</v>
      </c>
      <c r="K1279" t="s">
        <v>9129</v>
      </c>
      <c r="L1279" t="s">
        <v>37</v>
      </c>
      <c r="M1279" t="s">
        <v>38</v>
      </c>
      <c r="N1279" t="s">
        <v>786</v>
      </c>
      <c r="O1279" t="s">
        <v>29</v>
      </c>
      <c r="P1279">
        <v>1</v>
      </c>
      <c r="Q1279">
        <v>1</v>
      </c>
      <c r="R1279">
        <v>1</v>
      </c>
      <c r="S1279">
        <v>1</v>
      </c>
      <c r="T1279" t="s">
        <v>15888</v>
      </c>
      <c r="U1279" t="s">
        <v>15891</v>
      </c>
      <c r="V1279" t="s">
        <v>15891</v>
      </c>
      <c r="W1279" t="s">
        <v>15901</v>
      </c>
      <c r="X1279" t="s">
        <v>15891</v>
      </c>
      <c r="Y1279" t="s">
        <v>15897</v>
      </c>
      <c r="Z1279" t="s">
        <v>15911</v>
      </c>
      <c r="AA1279" t="s">
        <v>15915</v>
      </c>
      <c r="AB1279" t="s">
        <v>9130</v>
      </c>
      <c r="AC1279" t="s">
        <v>9127</v>
      </c>
      <c r="AE1279" t="s">
        <v>9126</v>
      </c>
      <c r="AF1279" t="s">
        <v>9128</v>
      </c>
    </row>
    <row r="1280" spans="1:32" x14ac:dyDescent="0.25">
      <c r="A1280">
        <v>11690</v>
      </c>
      <c r="B1280" t="s">
        <v>14390</v>
      </c>
      <c r="C1280">
        <v>1500000</v>
      </c>
      <c r="D1280">
        <v>11806119</v>
      </c>
      <c r="E1280">
        <v>32199</v>
      </c>
      <c r="F1280">
        <v>17.49699</v>
      </c>
      <c r="G1280">
        <v>92</v>
      </c>
      <c r="H1280">
        <v>6.6</v>
      </c>
      <c r="I1280">
        <v>363</v>
      </c>
      <c r="J1280" t="s">
        <v>23</v>
      </c>
      <c r="K1280" t="s">
        <v>10693</v>
      </c>
      <c r="L1280" t="s">
        <v>37</v>
      </c>
      <c r="M1280" t="s">
        <v>38</v>
      </c>
      <c r="N1280" t="s">
        <v>211</v>
      </c>
      <c r="O1280" t="s">
        <v>29</v>
      </c>
      <c r="P1280">
        <v>1</v>
      </c>
      <c r="Q1280">
        <v>1</v>
      </c>
      <c r="R1280">
        <v>1</v>
      </c>
      <c r="S1280">
        <v>0</v>
      </c>
      <c r="T1280" t="s">
        <v>15888</v>
      </c>
      <c r="U1280" t="s">
        <v>15890</v>
      </c>
      <c r="V1280" t="s">
        <v>15891</v>
      </c>
      <c r="W1280" t="s">
        <v>15891</v>
      </c>
      <c r="X1280" t="s">
        <v>15891</v>
      </c>
      <c r="Y1280" t="s">
        <v>15894</v>
      </c>
      <c r="Z1280" t="s">
        <v>15897</v>
      </c>
      <c r="AA1280" t="s">
        <v>15894</v>
      </c>
      <c r="AB1280" t="s">
        <v>14392</v>
      </c>
      <c r="AC1280" t="s">
        <v>14390</v>
      </c>
      <c r="AE1280" t="s">
        <v>14389</v>
      </c>
      <c r="AF1280" t="s">
        <v>14391</v>
      </c>
    </row>
    <row r="1281" spans="1:32" x14ac:dyDescent="0.25">
      <c r="A1281">
        <v>10045</v>
      </c>
      <c r="B1281" t="s">
        <v>9510</v>
      </c>
      <c r="C1281">
        <v>12000000</v>
      </c>
      <c r="D1281">
        <v>9584131</v>
      </c>
      <c r="E1281">
        <v>38300</v>
      </c>
      <c r="F1281">
        <v>17.493735000000001</v>
      </c>
      <c r="G1281">
        <v>84</v>
      </c>
      <c r="H1281">
        <v>6.5</v>
      </c>
      <c r="I1281">
        <v>565</v>
      </c>
      <c r="J1281" t="s">
        <v>967</v>
      </c>
      <c r="K1281" t="s">
        <v>9512</v>
      </c>
      <c r="L1281" t="s">
        <v>1278</v>
      </c>
      <c r="M1281" t="s">
        <v>487</v>
      </c>
      <c r="N1281" t="s">
        <v>433</v>
      </c>
      <c r="O1281" t="s">
        <v>29</v>
      </c>
      <c r="P1281">
        <v>0</v>
      </c>
      <c r="Q1281">
        <v>1</v>
      </c>
      <c r="R1281">
        <v>1</v>
      </c>
      <c r="S1281">
        <v>0</v>
      </c>
      <c r="T1281" t="s">
        <v>15888</v>
      </c>
      <c r="U1281" t="s">
        <v>15890</v>
      </c>
      <c r="V1281" t="s">
        <v>15891</v>
      </c>
      <c r="W1281" t="s">
        <v>15891</v>
      </c>
      <c r="X1281" t="s">
        <v>15905</v>
      </c>
      <c r="Y1281" t="s">
        <v>15894</v>
      </c>
      <c r="Z1281" t="s">
        <v>15897</v>
      </c>
      <c r="AA1281" t="s">
        <v>15894</v>
      </c>
      <c r="AB1281" t="s">
        <v>9513</v>
      </c>
      <c r="AC1281" t="s">
        <v>9514</v>
      </c>
      <c r="AD1281" t="s">
        <v>9508</v>
      </c>
      <c r="AE1281" t="s">
        <v>9509</v>
      </c>
      <c r="AF1281" t="s">
        <v>9511</v>
      </c>
    </row>
    <row r="1282" spans="1:32" x14ac:dyDescent="0.25">
      <c r="A1282">
        <v>2112</v>
      </c>
      <c r="B1282" t="s">
        <v>3491</v>
      </c>
      <c r="C1282">
        <v>90000000</v>
      </c>
      <c r="D1282">
        <v>161626121</v>
      </c>
      <c r="E1282">
        <v>36196</v>
      </c>
      <c r="F1282">
        <v>17.457947000000001</v>
      </c>
      <c r="G1282">
        <v>100</v>
      </c>
      <c r="H1282">
        <v>6.7</v>
      </c>
      <c r="I1282">
        <v>548</v>
      </c>
      <c r="J1282" t="s">
        <v>23</v>
      </c>
      <c r="K1282" t="s">
        <v>3493</v>
      </c>
      <c r="L1282" t="s">
        <v>37</v>
      </c>
      <c r="M1282" t="s">
        <v>38</v>
      </c>
      <c r="N1282" t="s">
        <v>2297</v>
      </c>
      <c r="O1282" t="s">
        <v>29</v>
      </c>
      <c r="P1282">
        <v>1</v>
      </c>
      <c r="Q1282">
        <v>1</v>
      </c>
      <c r="R1282">
        <v>1</v>
      </c>
      <c r="S1282">
        <v>1</v>
      </c>
      <c r="T1282" t="s">
        <v>15888</v>
      </c>
      <c r="U1282" t="s">
        <v>15890</v>
      </c>
      <c r="V1282" t="s">
        <v>15891</v>
      </c>
      <c r="W1282" t="s">
        <v>15901</v>
      </c>
      <c r="X1282" t="s">
        <v>15905</v>
      </c>
      <c r="Y1282" t="s">
        <v>15894</v>
      </c>
      <c r="Z1282" t="s">
        <v>15911</v>
      </c>
      <c r="AA1282" t="s">
        <v>15914</v>
      </c>
      <c r="AB1282" t="s">
        <v>3494</v>
      </c>
      <c r="AC1282" t="s">
        <v>3491</v>
      </c>
      <c r="AE1282" t="s">
        <v>3490</v>
      </c>
      <c r="AF1282" t="s">
        <v>3492</v>
      </c>
    </row>
    <row r="1283" spans="1:32" x14ac:dyDescent="0.25">
      <c r="A1283">
        <v>2157</v>
      </c>
      <c r="B1283" t="s">
        <v>1804</v>
      </c>
      <c r="C1283">
        <v>80000000</v>
      </c>
      <c r="D1283">
        <v>136159423</v>
      </c>
      <c r="E1283">
        <v>35888</v>
      </c>
      <c r="F1283">
        <v>17.455024000000002</v>
      </c>
      <c r="G1283">
        <v>130</v>
      </c>
      <c r="H1283">
        <v>5</v>
      </c>
      <c r="I1283">
        <v>388</v>
      </c>
      <c r="J1283" t="s">
        <v>23</v>
      </c>
      <c r="K1283" t="s">
        <v>1806</v>
      </c>
      <c r="L1283" t="s">
        <v>37</v>
      </c>
      <c r="M1283" t="s">
        <v>38</v>
      </c>
      <c r="N1283" t="s">
        <v>1802</v>
      </c>
      <c r="O1283" t="s">
        <v>29</v>
      </c>
      <c r="P1283">
        <v>1</v>
      </c>
      <c r="Q1283">
        <v>1</v>
      </c>
      <c r="R1283">
        <v>1</v>
      </c>
      <c r="S1283">
        <v>0</v>
      </c>
      <c r="T1283" t="s">
        <v>15888</v>
      </c>
      <c r="U1283" t="s">
        <v>15891</v>
      </c>
      <c r="V1283" t="s">
        <v>15891</v>
      </c>
      <c r="W1283" t="s">
        <v>15891</v>
      </c>
      <c r="X1283" t="s">
        <v>15891</v>
      </c>
      <c r="Y1283" t="s">
        <v>15897</v>
      </c>
      <c r="Z1283" t="s">
        <v>15897</v>
      </c>
      <c r="AA1283" t="s">
        <v>15897</v>
      </c>
      <c r="AB1283" t="s">
        <v>1807</v>
      </c>
      <c r="AC1283" t="s">
        <v>1804</v>
      </c>
      <c r="AE1283" t="s">
        <v>1803</v>
      </c>
      <c r="AF1283" t="s">
        <v>1805</v>
      </c>
    </row>
    <row r="1284" spans="1:32" x14ac:dyDescent="0.25">
      <c r="A1284">
        <v>398</v>
      </c>
      <c r="B1284" t="s">
        <v>11693</v>
      </c>
      <c r="C1284">
        <v>7000000</v>
      </c>
      <c r="D1284">
        <v>49084830</v>
      </c>
      <c r="E1284">
        <v>38625</v>
      </c>
      <c r="F1284">
        <v>17.434861999999999</v>
      </c>
      <c r="G1284">
        <v>114</v>
      </c>
      <c r="H1284">
        <v>6.8</v>
      </c>
      <c r="I1284">
        <v>384</v>
      </c>
      <c r="J1284" t="s">
        <v>23</v>
      </c>
      <c r="K1284" t="s">
        <v>11695</v>
      </c>
      <c r="L1284" t="s">
        <v>277</v>
      </c>
      <c r="M1284" t="s">
        <v>38</v>
      </c>
      <c r="N1284" t="s">
        <v>3295</v>
      </c>
      <c r="O1284" t="s">
        <v>29</v>
      </c>
      <c r="P1284">
        <v>1</v>
      </c>
      <c r="Q1284">
        <v>2</v>
      </c>
      <c r="R1284">
        <v>1</v>
      </c>
      <c r="S1284">
        <v>0</v>
      </c>
      <c r="T1284" t="s">
        <v>15888</v>
      </c>
      <c r="U1284" t="s">
        <v>15891</v>
      </c>
      <c r="V1284" t="s">
        <v>15891</v>
      </c>
      <c r="W1284" t="s">
        <v>15901</v>
      </c>
      <c r="X1284" t="s">
        <v>15891</v>
      </c>
      <c r="Y1284" t="s">
        <v>15897</v>
      </c>
      <c r="Z1284" t="s">
        <v>15911</v>
      </c>
      <c r="AA1284" t="s">
        <v>15915</v>
      </c>
      <c r="AB1284" t="s">
        <v>11696</v>
      </c>
      <c r="AC1284" t="s">
        <v>11693</v>
      </c>
      <c r="AD1284" t="s">
        <v>11691</v>
      </c>
      <c r="AE1284" t="s">
        <v>11692</v>
      </c>
      <c r="AF1284" t="s">
        <v>11694</v>
      </c>
    </row>
    <row r="1285" spans="1:32" hidden="1" x14ac:dyDescent="0.25">
      <c r="A1285">
        <v>172533</v>
      </c>
      <c r="B1285" t="s">
        <v>15242</v>
      </c>
      <c r="C1285">
        <v>0</v>
      </c>
      <c r="D1285">
        <v>343341</v>
      </c>
      <c r="E1285">
        <v>41509</v>
      </c>
      <c r="F1285">
        <v>17.378454999999999</v>
      </c>
      <c r="G1285">
        <v>90</v>
      </c>
      <c r="H1285">
        <v>6</v>
      </c>
      <c r="I1285">
        <v>356</v>
      </c>
      <c r="J1285" t="s">
        <v>23</v>
      </c>
      <c r="K1285" t="s">
        <v>15244</v>
      </c>
      <c r="L1285" t="s">
        <v>37</v>
      </c>
      <c r="M1285" t="s">
        <v>38</v>
      </c>
      <c r="N1285" t="s">
        <v>1813</v>
      </c>
      <c r="O1285" t="s">
        <v>29</v>
      </c>
      <c r="P1285">
        <v>1</v>
      </c>
      <c r="Q1285">
        <v>1</v>
      </c>
      <c r="R1285">
        <v>1</v>
      </c>
      <c r="S1285">
        <v>0</v>
      </c>
      <c r="T1285" t="s">
        <v>15888</v>
      </c>
      <c r="U1285" t="s">
        <v>15891</v>
      </c>
      <c r="V1285" t="s">
        <v>15891</v>
      </c>
      <c r="W1285" t="s">
        <v>15901</v>
      </c>
      <c r="X1285" t="s">
        <v>15891</v>
      </c>
      <c r="Y1285" t="s">
        <v>15897</v>
      </c>
      <c r="Z1285" t="s">
        <v>15911</v>
      </c>
      <c r="AA1285" t="s">
        <v>15915</v>
      </c>
      <c r="AB1285" t="s">
        <v>15245</v>
      </c>
      <c r="AC1285" t="s">
        <v>15242</v>
      </c>
      <c r="AD1285" t="s">
        <v>15240</v>
      </c>
      <c r="AE1285" t="s">
        <v>15241</v>
      </c>
      <c r="AF1285" t="s">
        <v>15243</v>
      </c>
    </row>
    <row r="1286" spans="1:32" hidden="1" x14ac:dyDescent="0.25">
      <c r="A1286">
        <v>77459</v>
      </c>
      <c r="B1286" t="s">
        <v>4888</v>
      </c>
      <c r="C1286">
        <v>25000000</v>
      </c>
      <c r="D1286">
        <v>0</v>
      </c>
      <c r="E1286">
        <v>40828</v>
      </c>
      <c r="F1286">
        <v>17.375561999999999</v>
      </c>
      <c r="G1286">
        <v>90</v>
      </c>
      <c r="H1286">
        <v>6.5</v>
      </c>
      <c r="I1286">
        <v>313</v>
      </c>
      <c r="J1286" t="s">
        <v>967</v>
      </c>
      <c r="K1286" t="s">
        <v>4890</v>
      </c>
      <c r="L1286" t="s">
        <v>1278</v>
      </c>
      <c r="M1286" t="s">
        <v>487</v>
      </c>
      <c r="N1286" t="s">
        <v>961</v>
      </c>
      <c r="O1286" t="s">
        <v>29</v>
      </c>
      <c r="P1286">
        <v>0</v>
      </c>
      <c r="Q1286">
        <v>1</v>
      </c>
      <c r="R1286">
        <v>1</v>
      </c>
      <c r="S1286">
        <v>0</v>
      </c>
      <c r="T1286" t="s">
        <v>15887</v>
      </c>
      <c r="U1286" t="s">
        <v>15891</v>
      </c>
      <c r="V1286" t="s">
        <v>13664</v>
      </c>
      <c r="W1286" t="s">
        <v>15891</v>
      </c>
      <c r="X1286" t="s">
        <v>15891</v>
      </c>
      <c r="Y1286" t="s">
        <v>15896</v>
      </c>
      <c r="Z1286" t="s">
        <v>15896</v>
      </c>
      <c r="AA1286" t="s">
        <v>15897</v>
      </c>
      <c r="AC1286" t="s">
        <v>4891</v>
      </c>
      <c r="AE1286" t="s">
        <v>4887</v>
      </c>
      <c r="AF1286" t="s">
        <v>4889</v>
      </c>
    </row>
    <row r="1287" spans="1:32" x14ac:dyDescent="0.25">
      <c r="A1287">
        <v>238603</v>
      </c>
      <c r="B1287" t="s">
        <v>9841</v>
      </c>
      <c r="C1287">
        <v>13000000</v>
      </c>
      <c r="D1287">
        <v>45300000</v>
      </c>
      <c r="E1287">
        <v>41804</v>
      </c>
      <c r="F1287">
        <v>17.371327000000001</v>
      </c>
      <c r="G1287">
        <v>89</v>
      </c>
      <c r="H1287">
        <v>5.7</v>
      </c>
      <c r="I1287">
        <v>290</v>
      </c>
      <c r="J1287" t="s">
        <v>23</v>
      </c>
      <c r="K1287" t="s">
        <v>9843</v>
      </c>
      <c r="L1287" t="s">
        <v>37</v>
      </c>
      <c r="M1287" t="s">
        <v>38</v>
      </c>
      <c r="N1287" t="s">
        <v>9839</v>
      </c>
      <c r="O1287" t="s">
        <v>29</v>
      </c>
      <c r="P1287">
        <v>1</v>
      </c>
      <c r="Q1287">
        <v>1</v>
      </c>
      <c r="R1287">
        <v>1</v>
      </c>
      <c r="S1287">
        <v>0</v>
      </c>
      <c r="T1287" t="s">
        <v>15888</v>
      </c>
      <c r="U1287" t="s">
        <v>15891</v>
      </c>
      <c r="V1287" t="s">
        <v>15891</v>
      </c>
      <c r="W1287" t="s">
        <v>15891</v>
      </c>
      <c r="X1287" t="s">
        <v>15891</v>
      </c>
      <c r="Y1287" t="s">
        <v>15897</v>
      </c>
      <c r="Z1287" t="s">
        <v>15897</v>
      </c>
      <c r="AA1287" t="s">
        <v>15897</v>
      </c>
      <c r="AB1287" t="s">
        <v>9844</v>
      </c>
      <c r="AC1287" t="s">
        <v>9841</v>
      </c>
      <c r="AE1287" t="s">
        <v>9840</v>
      </c>
      <c r="AF1287" t="s">
        <v>9842</v>
      </c>
    </row>
    <row r="1288" spans="1:32" x14ac:dyDescent="0.25">
      <c r="A1288">
        <v>11699</v>
      </c>
      <c r="B1288" t="s">
        <v>7145</v>
      </c>
      <c r="C1288">
        <v>25000000</v>
      </c>
      <c r="D1288">
        <v>10589102</v>
      </c>
      <c r="E1288">
        <v>40067</v>
      </c>
      <c r="F1288">
        <v>17.339852</v>
      </c>
      <c r="G1288">
        <v>122</v>
      </c>
      <c r="H1288">
        <v>6</v>
      </c>
      <c r="I1288">
        <v>326</v>
      </c>
      <c r="J1288" t="s">
        <v>23</v>
      </c>
      <c r="K1288" t="s">
        <v>7147</v>
      </c>
      <c r="L1288" t="s">
        <v>37</v>
      </c>
      <c r="M1288" t="s">
        <v>507</v>
      </c>
      <c r="N1288" t="s">
        <v>1136</v>
      </c>
      <c r="O1288" t="s">
        <v>29</v>
      </c>
      <c r="P1288">
        <v>1</v>
      </c>
      <c r="Q1288">
        <v>1</v>
      </c>
      <c r="R1288">
        <v>2</v>
      </c>
      <c r="S1288">
        <v>0</v>
      </c>
      <c r="T1288" t="s">
        <v>15888</v>
      </c>
      <c r="U1288" t="s">
        <v>15891</v>
      </c>
      <c r="V1288" t="s">
        <v>15891</v>
      </c>
      <c r="W1288" t="s">
        <v>15901</v>
      </c>
      <c r="X1288" t="s">
        <v>15891</v>
      </c>
      <c r="Y1288" t="s">
        <v>15897</v>
      </c>
      <c r="Z1288" t="s">
        <v>15911</v>
      </c>
      <c r="AA1288" t="s">
        <v>15915</v>
      </c>
      <c r="AB1288" t="s">
        <v>7148</v>
      </c>
      <c r="AC1288" t="s">
        <v>7145</v>
      </c>
      <c r="AE1288" t="s">
        <v>7144</v>
      </c>
      <c r="AF1288" t="s">
        <v>7146</v>
      </c>
    </row>
    <row r="1289" spans="1:32" x14ac:dyDescent="0.25">
      <c r="A1289">
        <v>11873</v>
      </c>
      <c r="B1289" t="s">
        <v>10574</v>
      </c>
      <c r="C1289">
        <v>13800000</v>
      </c>
      <c r="D1289">
        <v>52293982</v>
      </c>
      <c r="E1289">
        <v>31692</v>
      </c>
      <c r="F1289">
        <v>17.339300000000001</v>
      </c>
      <c r="G1289">
        <v>119</v>
      </c>
      <c r="H1289">
        <v>6.7</v>
      </c>
      <c r="I1289">
        <v>291</v>
      </c>
      <c r="J1289" t="s">
        <v>23</v>
      </c>
      <c r="K1289" t="s">
        <v>10576</v>
      </c>
      <c r="L1289" t="s">
        <v>37</v>
      </c>
      <c r="M1289" t="s">
        <v>28</v>
      </c>
      <c r="N1289" t="s">
        <v>786</v>
      </c>
      <c r="O1289" t="s">
        <v>29</v>
      </c>
      <c r="P1289">
        <v>1</v>
      </c>
      <c r="Q1289">
        <v>1</v>
      </c>
      <c r="R1289">
        <v>2</v>
      </c>
      <c r="S1289">
        <v>0</v>
      </c>
      <c r="T1289" t="s">
        <v>15888</v>
      </c>
      <c r="U1289" t="s">
        <v>15891</v>
      </c>
      <c r="V1289" t="s">
        <v>15891</v>
      </c>
      <c r="W1289" t="s">
        <v>15901</v>
      </c>
      <c r="X1289" t="s">
        <v>15891</v>
      </c>
      <c r="Y1289" t="s">
        <v>15897</v>
      </c>
      <c r="Z1289" t="s">
        <v>15911</v>
      </c>
      <c r="AA1289" t="s">
        <v>15915</v>
      </c>
      <c r="AB1289" t="s">
        <v>10577</v>
      </c>
      <c r="AC1289" t="s">
        <v>10574</v>
      </c>
      <c r="AE1289" t="s">
        <v>10573</v>
      </c>
      <c r="AF1289" t="s">
        <v>10575</v>
      </c>
    </row>
    <row r="1290" spans="1:32" x14ac:dyDescent="0.25">
      <c r="A1290">
        <v>8469</v>
      </c>
      <c r="B1290" t="s">
        <v>13411</v>
      </c>
      <c r="C1290">
        <v>2700000</v>
      </c>
      <c r="D1290">
        <v>141000000</v>
      </c>
      <c r="E1290">
        <v>28698</v>
      </c>
      <c r="F1290">
        <v>17.332585000000002</v>
      </c>
      <c r="G1290">
        <v>109</v>
      </c>
      <c r="H1290">
        <v>7</v>
      </c>
      <c r="I1290">
        <v>418</v>
      </c>
      <c r="J1290" t="s">
        <v>23</v>
      </c>
      <c r="K1290" t="s">
        <v>13413</v>
      </c>
      <c r="L1290" t="s">
        <v>37</v>
      </c>
      <c r="M1290" t="s">
        <v>38</v>
      </c>
      <c r="N1290" t="s">
        <v>661</v>
      </c>
      <c r="O1290" t="s">
        <v>29</v>
      </c>
      <c r="P1290">
        <v>1</v>
      </c>
      <c r="Q1290">
        <v>1</v>
      </c>
      <c r="R1290">
        <v>1</v>
      </c>
      <c r="S1290">
        <v>1</v>
      </c>
      <c r="T1290" t="s">
        <v>15888</v>
      </c>
      <c r="U1290" t="s">
        <v>15891</v>
      </c>
      <c r="V1290" t="s">
        <v>13664</v>
      </c>
      <c r="W1290" t="s">
        <v>15891</v>
      </c>
      <c r="X1290" t="s">
        <v>15891</v>
      </c>
      <c r="Y1290" t="s">
        <v>15896</v>
      </c>
      <c r="Z1290" t="s">
        <v>15896</v>
      </c>
      <c r="AA1290" t="s">
        <v>15897</v>
      </c>
      <c r="AB1290" t="s">
        <v>13414</v>
      </c>
      <c r="AC1290" t="s">
        <v>13411</v>
      </c>
      <c r="AD1290" t="s">
        <v>13409</v>
      </c>
      <c r="AE1290" t="s">
        <v>13410</v>
      </c>
      <c r="AF1290" t="s">
        <v>13412</v>
      </c>
    </row>
    <row r="1291" spans="1:32" x14ac:dyDescent="0.25">
      <c r="A1291">
        <v>11543</v>
      </c>
      <c r="B1291" t="s">
        <v>6951</v>
      </c>
      <c r="C1291">
        <v>27000000</v>
      </c>
      <c r="D1291">
        <v>25023434</v>
      </c>
      <c r="E1291">
        <v>35250</v>
      </c>
      <c r="F1291">
        <v>17.329269</v>
      </c>
      <c r="G1291">
        <v>113</v>
      </c>
      <c r="H1291">
        <v>6.7</v>
      </c>
      <c r="I1291">
        <v>244</v>
      </c>
      <c r="J1291" t="s">
        <v>23</v>
      </c>
      <c r="K1291" t="s">
        <v>6953</v>
      </c>
      <c r="L1291" t="s">
        <v>37</v>
      </c>
      <c r="M1291" t="s">
        <v>38</v>
      </c>
      <c r="N1291" t="s">
        <v>661</v>
      </c>
      <c r="O1291" t="s">
        <v>29</v>
      </c>
      <c r="P1291">
        <v>1</v>
      </c>
      <c r="Q1291">
        <v>1</v>
      </c>
      <c r="R1291">
        <v>1</v>
      </c>
      <c r="S1291">
        <v>0</v>
      </c>
      <c r="T1291" t="s">
        <v>15888</v>
      </c>
      <c r="U1291" t="s">
        <v>15891</v>
      </c>
      <c r="V1291" t="s">
        <v>13664</v>
      </c>
      <c r="W1291" t="s">
        <v>15891</v>
      </c>
      <c r="X1291" t="s">
        <v>15891</v>
      </c>
      <c r="Y1291" t="s">
        <v>15896</v>
      </c>
      <c r="Z1291" t="s">
        <v>15896</v>
      </c>
      <c r="AA1291" t="s">
        <v>15897</v>
      </c>
      <c r="AB1291" t="s">
        <v>6954</v>
      </c>
      <c r="AC1291" t="s">
        <v>6951</v>
      </c>
      <c r="AE1291" t="s">
        <v>6950</v>
      </c>
      <c r="AF1291" t="s">
        <v>6952</v>
      </c>
    </row>
    <row r="1292" spans="1:32" hidden="1" x14ac:dyDescent="0.25">
      <c r="A1292">
        <v>9035</v>
      </c>
      <c r="B1292" t="s">
        <v>9077</v>
      </c>
      <c r="C1292">
        <v>15500000</v>
      </c>
      <c r="D1292">
        <v>0</v>
      </c>
      <c r="E1292">
        <v>38807</v>
      </c>
      <c r="F1292">
        <v>17.327279000000001</v>
      </c>
      <c r="G1292">
        <v>95</v>
      </c>
      <c r="H1292">
        <v>6.3</v>
      </c>
      <c r="I1292">
        <v>317</v>
      </c>
      <c r="J1292" t="s">
        <v>23</v>
      </c>
      <c r="K1292" t="s">
        <v>1571</v>
      </c>
      <c r="L1292" t="s">
        <v>277</v>
      </c>
      <c r="M1292" t="s">
        <v>62</v>
      </c>
      <c r="N1292" t="s">
        <v>9075</v>
      </c>
      <c r="O1292" t="s">
        <v>29</v>
      </c>
      <c r="P1292">
        <v>1</v>
      </c>
      <c r="Q1292">
        <v>2</v>
      </c>
      <c r="R1292">
        <v>2</v>
      </c>
      <c r="S1292">
        <v>1</v>
      </c>
      <c r="T1292" t="s">
        <v>15888</v>
      </c>
      <c r="U1292" t="s">
        <v>15891</v>
      </c>
      <c r="V1292" t="s">
        <v>13664</v>
      </c>
      <c r="W1292" t="s">
        <v>15891</v>
      </c>
      <c r="X1292" t="s">
        <v>15891</v>
      </c>
      <c r="Y1292" t="s">
        <v>15896</v>
      </c>
      <c r="Z1292" t="s">
        <v>15896</v>
      </c>
      <c r="AA1292" t="s">
        <v>15897</v>
      </c>
      <c r="AB1292" t="s">
        <v>9079</v>
      </c>
      <c r="AC1292" t="s">
        <v>9077</v>
      </c>
      <c r="AE1292" t="s">
        <v>9076</v>
      </c>
      <c r="AF1292" t="s">
        <v>9078</v>
      </c>
    </row>
    <row r="1293" spans="1:32" x14ac:dyDescent="0.25">
      <c r="A1293">
        <v>198185</v>
      </c>
      <c r="B1293" t="s">
        <v>6883</v>
      </c>
      <c r="C1293">
        <v>25000000</v>
      </c>
      <c r="D1293">
        <v>38307627</v>
      </c>
      <c r="E1293">
        <v>41768</v>
      </c>
      <c r="F1293">
        <v>17.312432999999999</v>
      </c>
      <c r="G1293">
        <v>124</v>
      </c>
      <c r="H1293">
        <v>6.6</v>
      </c>
      <c r="I1293">
        <v>259</v>
      </c>
      <c r="J1293" t="s">
        <v>23</v>
      </c>
      <c r="K1293" t="s">
        <v>54</v>
      </c>
      <c r="L1293" t="s">
        <v>37</v>
      </c>
      <c r="M1293" t="s">
        <v>6885</v>
      </c>
      <c r="N1293" t="s">
        <v>786</v>
      </c>
      <c r="O1293" t="s">
        <v>29</v>
      </c>
      <c r="P1293">
        <v>1</v>
      </c>
      <c r="Q1293">
        <v>1</v>
      </c>
      <c r="R1293">
        <v>2</v>
      </c>
      <c r="S1293">
        <v>1</v>
      </c>
      <c r="T1293" t="s">
        <v>15888</v>
      </c>
      <c r="U1293" t="s">
        <v>15891</v>
      </c>
      <c r="V1293" t="s">
        <v>15891</v>
      </c>
      <c r="W1293" t="s">
        <v>15901</v>
      </c>
      <c r="X1293" t="s">
        <v>15891</v>
      </c>
      <c r="Y1293" t="s">
        <v>15897</v>
      </c>
      <c r="Z1293" t="s">
        <v>15911</v>
      </c>
      <c r="AA1293" t="s">
        <v>15915</v>
      </c>
      <c r="AB1293" t="s">
        <v>6886</v>
      </c>
      <c r="AC1293" t="s">
        <v>6883</v>
      </c>
      <c r="AD1293" t="s">
        <v>6881</v>
      </c>
      <c r="AE1293" t="s">
        <v>6882</v>
      </c>
      <c r="AF1293" t="s">
        <v>6884</v>
      </c>
    </row>
    <row r="1294" spans="1:32" x14ac:dyDescent="0.25">
      <c r="A1294">
        <v>10072</v>
      </c>
      <c r="B1294" t="s">
        <v>12380</v>
      </c>
      <c r="C1294">
        <v>5000000</v>
      </c>
      <c r="D1294">
        <v>44793222</v>
      </c>
      <c r="E1294">
        <v>31835</v>
      </c>
      <c r="F1294">
        <v>17.304055000000002</v>
      </c>
      <c r="G1294">
        <v>96</v>
      </c>
      <c r="H1294">
        <v>6.5</v>
      </c>
      <c r="I1294">
        <v>354</v>
      </c>
      <c r="J1294" t="s">
        <v>23</v>
      </c>
      <c r="K1294" t="s">
        <v>5245</v>
      </c>
      <c r="L1294" t="s">
        <v>37</v>
      </c>
      <c r="M1294" t="s">
        <v>38</v>
      </c>
      <c r="N1294" t="s">
        <v>2560</v>
      </c>
      <c r="O1294" t="s">
        <v>29</v>
      </c>
      <c r="P1294">
        <v>1</v>
      </c>
      <c r="Q1294">
        <v>1</v>
      </c>
      <c r="R1294">
        <v>1</v>
      </c>
      <c r="S1294">
        <v>0</v>
      </c>
      <c r="T1294" t="s">
        <v>15888</v>
      </c>
      <c r="U1294" t="s">
        <v>15891</v>
      </c>
      <c r="V1294" t="s">
        <v>15891</v>
      </c>
      <c r="W1294" t="s">
        <v>15891</v>
      </c>
      <c r="X1294" t="s">
        <v>15905</v>
      </c>
      <c r="Y1294" t="s">
        <v>15897</v>
      </c>
      <c r="Z1294" t="s">
        <v>15897</v>
      </c>
      <c r="AA1294" t="s">
        <v>15897</v>
      </c>
      <c r="AB1294" t="s">
        <v>12382</v>
      </c>
      <c r="AC1294" t="s">
        <v>12380</v>
      </c>
      <c r="AE1294" t="s">
        <v>12379</v>
      </c>
      <c r="AF1294" t="s">
        <v>12381</v>
      </c>
    </row>
    <row r="1295" spans="1:32" x14ac:dyDescent="0.25">
      <c r="A1295">
        <v>17332</v>
      </c>
      <c r="B1295" t="s">
        <v>2898</v>
      </c>
      <c r="C1295">
        <v>60000000</v>
      </c>
      <c r="D1295">
        <v>31720158</v>
      </c>
      <c r="E1295">
        <v>39927</v>
      </c>
      <c r="F1295">
        <v>17.299333000000001</v>
      </c>
      <c r="G1295">
        <v>109</v>
      </c>
      <c r="H1295">
        <v>6.6</v>
      </c>
      <c r="I1295">
        <v>234</v>
      </c>
      <c r="J1295" t="s">
        <v>23</v>
      </c>
      <c r="K1295" t="s">
        <v>2900</v>
      </c>
      <c r="L1295" t="s">
        <v>37</v>
      </c>
      <c r="M1295" t="s">
        <v>38</v>
      </c>
      <c r="N1295" t="s">
        <v>786</v>
      </c>
      <c r="O1295" t="s">
        <v>29</v>
      </c>
      <c r="P1295">
        <v>1</v>
      </c>
      <c r="Q1295">
        <v>1</v>
      </c>
      <c r="R1295">
        <v>1</v>
      </c>
      <c r="S1295">
        <v>1</v>
      </c>
      <c r="T1295" t="s">
        <v>15888</v>
      </c>
      <c r="U1295" t="s">
        <v>15891</v>
      </c>
      <c r="V1295" t="s">
        <v>15891</v>
      </c>
      <c r="W1295" t="s">
        <v>15901</v>
      </c>
      <c r="X1295" t="s">
        <v>15891</v>
      </c>
      <c r="Y1295" t="s">
        <v>15897</v>
      </c>
      <c r="Z1295" t="s">
        <v>15911</v>
      </c>
      <c r="AA1295" t="s">
        <v>15915</v>
      </c>
      <c r="AB1295" t="s">
        <v>2901</v>
      </c>
      <c r="AC1295" t="s">
        <v>2898</v>
      </c>
      <c r="AD1295" t="s">
        <v>2896</v>
      </c>
      <c r="AE1295" t="s">
        <v>2897</v>
      </c>
      <c r="AF1295" t="s">
        <v>2899</v>
      </c>
    </row>
    <row r="1296" spans="1:32" x14ac:dyDescent="0.25">
      <c r="A1296">
        <v>1537</v>
      </c>
      <c r="B1296" t="s">
        <v>3995</v>
      </c>
      <c r="C1296">
        <v>45000000</v>
      </c>
      <c r="D1296">
        <v>94935764</v>
      </c>
      <c r="E1296">
        <v>37353</v>
      </c>
      <c r="F1296">
        <v>17.270538999999999</v>
      </c>
      <c r="G1296">
        <v>89</v>
      </c>
      <c r="H1296">
        <v>5.9</v>
      </c>
      <c r="I1296">
        <v>299</v>
      </c>
      <c r="J1296" t="s">
        <v>23</v>
      </c>
      <c r="K1296" t="s">
        <v>2258</v>
      </c>
      <c r="L1296" t="s">
        <v>37</v>
      </c>
      <c r="M1296" t="s">
        <v>38</v>
      </c>
      <c r="N1296" t="s">
        <v>3288</v>
      </c>
      <c r="O1296" t="s">
        <v>29</v>
      </c>
      <c r="P1296">
        <v>1</v>
      </c>
      <c r="Q1296">
        <v>1</v>
      </c>
      <c r="R1296">
        <v>1</v>
      </c>
      <c r="S1296">
        <v>1</v>
      </c>
      <c r="T1296" t="s">
        <v>15888</v>
      </c>
      <c r="U1296" t="s">
        <v>15890</v>
      </c>
      <c r="V1296" t="s">
        <v>15891</v>
      </c>
      <c r="W1296" t="s">
        <v>15891</v>
      </c>
      <c r="X1296" t="s">
        <v>15905</v>
      </c>
      <c r="Y1296" t="s">
        <v>15894</v>
      </c>
      <c r="Z1296" t="s">
        <v>15897</v>
      </c>
      <c r="AA1296" t="s">
        <v>15894</v>
      </c>
      <c r="AB1296" t="s">
        <v>3997</v>
      </c>
      <c r="AC1296" t="s">
        <v>3995</v>
      </c>
      <c r="AE1296" t="s">
        <v>3994</v>
      </c>
      <c r="AF1296" t="s">
        <v>3996</v>
      </c>
    </row>
    <row r="1297" spans="1:32" x14ac:dyDescent="0.25">
      <c r="A1297">
        <v>10774</v>
      </c>
      <c r="B1297" t="s">
        <v>13173</v>
      </c>
      <c r="C1297">
        <v>3800000</v>
      </c>
      <c r="D1297">
        <v>23689877</v>
      </c>
      <c r="E1297">
        <v>28065</v>
      </c>
      <c r="F1297">
        <v>17.234745</v>
      </c>
      <c r="G1297">
        <v>121</v>
      </c>
      <c r="H1297">
        <v>7.7</v>
      </c>
      <c r="I1297">
        <v>381</v>
      </c>
      <c r="J1297" t="s">
        <v>23</v>
      </c>
      <c r="K1297" t="s">
        <v>13175</v>
      </c>
      <c r="L1297" t="s">
        <v>37</v>
      </c>
      <c r="M1297" t="s">
        <v>296</v>
      </c>
      <c r="N1297" t="s">
        <v>786</v>
      </c>
      <c r="O1297" t="s">
        <v>29</v>
      </c>
      <c r="P1297">
        <v>1</v>
      </c>
      <c r="Q1297">
        <v>1</v>
      </c>
      <c r="R1297">
        <v>2</v>
      </c>
      <c r="S1297">
        <v>0</v>
      </c>
      <c r="T1297" t="s">
        <v>15888</v>
      </c>
      <c r="U1297" t="s">
        <v>15891</v>
      </c>
      <c r="V1297" t="s">
        <v>15891</v>
      </c>
      <c r="W1297" t="s">
        <v>15901</v>
      </c>
      <c r="X1297" t="s">
        <v>15891</v>
      </c>
      <c r="Y1297" t="s">
        <v>15897</v>
      </c>
      <c r="Z1297" t="s">
        <v>15911</v>
      </c>
      <c r="AA1297" t="s">
        <v>15915</v>
      </c>
      <c r="AB1297" t="s">
        <v>13176</v>
      </c>
      <c r="AC1297" t="s">
        <v>13173</v>
      </c>
      <c r="AE1297" t="s">
        <v>13172</v>
      </c>
      <c r="AF1297" t="s">
        <v>13174</v>
      </c>
    </row>
    <row r="1298" spans="1:32" x14ac:dyDescent="0.25">
      <c r="A1298">
        <v>2320</v>
      </c>
      <c r="B1298" t="s">
        <v>3131</v>
      </c>
      <c r="C1298">
        <v>55000000</v>
      </c>
      <c r="D1298">
        <v>121969216</v>
      </c>
      <c r="E1298">
        <v>35139</v>
      </c>
      <c r="F1298">
        <v>17.231674999999999</v>
      </c>
      <c r="G1298">
        <v>133</v>
      </c>
      <c r="H1298">
        <v>5.8</v>
      </c>
      <c r="I1298">
        <v>256</v>
      </c>
      <c r="J1298" t="s">
        <v>23</v>
      </c>
      <c r="K1298" t="s">
        <v>3133</v>
      </c>
      <c r="L1298" t="s">
        <v>37</v>
      </c>
      <c r="M1298" t="s">
        <v>38</v>
      </c>
      <c r="N1298" t="s">
        <v>2121</v>
      </c>
      <c r="O1298" t="s">
        <v>29</v>
      </c>
      <c r="P1298">
        <v>1</v>
      </c>
      <c r="Q1298">
        <v>1</v>
      </c>
      <c r="R1298">
        <v>1</v>
      </c>
      <c r="S1298">
        <v>1</v>
      </c>
      <c r="T1298" t="s">
        <v>15888</v>
      </c>
      <c r="U1298" t="s">
        <v>15890</v>
      </c>
      <c r="V1298" t="s">
        <v>15891</v>
      </c>
      <c r="W1298" t="s">
        <v>15901</v>
      </c>
      <c r="X1298" t="s">
        <v>15905</v>
      </c>
      <c r="Y1298" t="s">
        <v>15894</v>
      </c>
      <c r="Z1298" t="s">
        <v>15911</v>
      </c>
      <c r="AA1298" t="s">
        <v>15914</v>
      </c>
      <c r="AB1298" t="s">
        <v>3134</v>
      </c>
      <c r="AC1298" t="s">
        <v>3131</v>
      </c>
      <c r="AE1298" t="s">
        <v>3130</v>
      </c>
      <c r="AF1298" t="s">
        <v>3132</v>
      </c>
    </row>
    <row r="1299" spans="1:32" x14ac:dyDescent="0.25">
      <c r="A1299">
        <v>512</v>
      </c>
      <c r="B1299" t="s">
        <v>13001</v>
      </c>
      <c r="C1299">
        <v>4000000</v>
      </c>
      <c r="D1299">
        <v>31584901</v>
      </c>
      <c r="E1299">
        <v>38925</v>
      </c>
      <c r="F1299">
        <v>17.229537000000001</v>
      </c>
      <c r="G1299">
        <v>96</v>
      </c>
      <c r="H1299">
        <v>6.4</v>
      </c>
      <c r="I1299">
        <v>420</v>
      </c>
      <c r="J1299" t="s">
        <v>23</v>
      </c>
      <c r="K1299" t="s">
        <v>13003</v>
      </c>
      <c r="L1299" t="s">
        <v>2620</v>
      </c>
      <c r="M1299" t="s">
        <v>38</v>
      </c>
      <c r="N1299" t="s">
        <v>10041</v>
      </c>
      <c r="O1299" t="s">
        <v>29</v>
      </c>
      <c r="P1299">
        <v>1</v>
      </c>
      <c r="Q1299">
        <v>1</v>
      </c>
      <c r="R1299">
        <v>1</v>
      </c>
      <c r="S1299">
        <v>0</v>
      </c>
      <c r="T1299" t="s">
        <v>15888</v>
      </c>
      <c r="U1299" t="s">
        <v>15891</v>
      </c>
      <c r="V1299" t="s">
        <v>13664</v>
      </c>
      <c r="W1299" t="s">
        <v>15891</v>
      </c>
      <c r="X1299" t="s">
        <v>15891</v>
      </c>
      <c r="Y1299" t="s">
        <v>15896</v>
      </c>
      <c r="Z1299" t="s">
        <v>15896</v>
      </c>
      <c r="AA1299" t="s">
        <v>15897</v>
      </c>
      <c r="AB1299" t="s">
        <v>13004</v>
      </c>
      <c r="AC1299" t="s">
        <v>13001</v>
      </c>
      <c r="AD1299" t="s">
        <v>12999</v>
      </c>
      <c r="AE1299" t="s">
        <v>13000</v>
      </c>
      <c r="AF1299" t="s">
        <v>13002</v>
      </c>
    </row>
    <row r="1300" spans="1:32" x14ac:dyDescent="0.25">
      <c r="A1300">
        <v>15070</v>
      </c>
      <c r="B1300" t="s">
        <v>8064</v>
      </c>
      <c r="C1300">
        <v>20000000</v>
      </c>
      <c r="D1300">
        <v>12398628</v>
      </c>
      <c r="E1300">
        <v>37491</v>
      </c>
      <c r="F1300">
        <v>17.227376</v>
      </c>
      <c r="G1300">
        <v>96</v>
      </c>
      <c r="H1300">
        <v>6.1</v>
      </c>
      <c r="I1300">
        <v>139</v>
      </c>
      <c r="J1300" t="s">
        <v>23</v>
      </c>
      <c r="K1300" t="s">
        <v>8066</v>
      </c>
      <c r="L1300" t="s">
        <v>37</v>
      </c>
      <c r="M1300" t="s">
        <v>38</v>
      </c>
      <c r="N1300" t="s">
        <v>2121</v>
      </c>
      <c r="O1300" t="s">
        <v>29</v>
      </c>
      <c r="P1300">
        <v>1</v>
      </c>
      <c r="Q1300">
        <v>1</v>
      </c>
      <c r="R1300">
        <v>1</v>
      </c>
      <c r="S1300">
        <v>0</v>
      </c>
      <c r="T1300" t="s">
        <v>15888</v>
      </c>
      <c r="U1300" t="s">
        <v>15890</v>
      </c>
      <c r="V1300" t="s">
        <v>15891</v>
      </c>
      <c r="W1300" t="s">
        <v>15901</v>
      </c>
      <c r="X1300" t="s">
        <v>15905</v>
      </c>
      <c r="Y1300" t="s">
        <v>15894</v>
      </c>
      <c r="Z1300" t="s">
        <v>15911</v>
      </c>
      <c r="AA1300" t="s">
        <v>15914</v>
      </c>
      <c r="AB1300" t="s">
        <v>8067</v>
      </c>
      <c r="AC1300" t="s">
        <v>8064</v>
      </c>
      <c r="AE1300" t="s">
        <v>5964</v>
      </c>
      <c r="AF1300" t="s">
        <v>8065</v>
      </c>
    </row>
    <row r="1301" spans="1:32" x14ac:dyDescent="0.25">
      <c r="A1301">
        <v>40264</v>
      </c>
      <c r="B1301" t="s">
        <v>7796</v>
      </c>
      <c r="C1301">
        <v>20000000</v>
      </c>
      <c r="D1301">
        <v>80547866</v>
      </c>
      <c r="E1301">
        <v>40408</v>
      </c>
      <c r="F1301">
        <v>17.165039</v>
      </c>
      <c r="G1301">
        <v>82</v>
      </c>
      <c r="H1301">
        <v>4.2</v>
      </c>
      <c r="I1301">
        <v>315</v>
      </c>
      <c r="J1301" t="s">
        <v>23</v>
      </c>
      <c r="K1301" t="s">
        <v>7798</v>
      </c>
      <c r="L1301" t="s">
        <v>37</v>
      </c>
      <c r="M1301" t="s">
        <v>28</v>
      </c>
      <c r="N1301" t="s">
        <v>5419</v>
      </c>
      <c r="O1301" t="s">
        <v>29</v>
      </c>
      <c r="P1301">
        <v>1</v>
      </c>
      <c r="Q1301">
        <v>1</v>
      </c>
      <c r="R1301">
        <v>2</v>
      </c>
      <c r="S1301">
        <v>0</v>
      </c>
      <c r="T1301" t="s">
        <v>15888</v>
      </c>
      <c r="U1301" t="s">
        <v>15891</v>
      </c>
      <c r="V1301" t="s">
        <v>13664</v>
      </c>
      <c r="W1301" t="s">
        <v>15891</v>
      </c>
      <c r="X1301" t="s">
        <v>15891</v>
      </c>
      <c r="Y1301" t="s">
        <v>15896</v>
      </c>
      <c r="Z1301" t="s">
        <v>15896</v>
      </c>
      <c r="AA1301" t="s">
        <v>15897</v>
      </c>
      <c r="AB1301" t="s">
        <v>7799</v>
      </c>
      <c r="AC1301" t="s">
        <v>7796</v>
      </c>
      <c r="AD1301" t="s">
        <v>7794</v>
      </c>
      <c r="AE1301" t="s">
        <v>7795</v>
      </c>
      <c r="AF1301" t="s">
        <v>7797</v>
      </c>
    </row>
    <row r="1302" spans="1:32" x14ac:dyDescent="0.25">
      <c r="A1302">
        <v>13596</v>
      </c>
      <c r="B1302" t="s">
        <v>7935</v>
      </c>
      <c r="C1302">
        <v>20000000</v>
      </c>
      <c r="D1302">
        <v>36620508</v>
      </c>
      <c r="E1302">
        <v>39710</v>
      </c>
      <c r="F1302">
        <v>17.145287</v>
      </c>
      <c r="G1302">
        <v>101</v>
      </c>
      <c r="H1302">
        <v>5.4</v>
      </c>
      <c r="I1302">
        <v>220</v>
      </c>
      <c r="J1302" t="s">
        <v>23</v>
      </c>
      <c r="K1302" t="s">
        <v>7937</v>
      </c>
      <c r="L1302" t="s">
        <v>37</v>
      </c>
      <c r="M1302" t="s">
        <v>38</v>
      </c>
      <c r="N1302" t="s">
        <v>1743</v>
      </c>
      <c r="O1302" t="s">
        <v>29</v>
      </c>
      <c r="P1302">
        <v>1</v>
      </c>
      <c r="Q1302">
        <v>1</v>
      </c>
      <c r="R1302">
        <v>1</v>
      </c>
      <c r="S1302">
        <v>0</v>
      </c>
      <c r="T1302" t="s">
        <v>15888</v>
      </c>
      <c r="U1302" t="s">
        <v>15891</v>
      </c>
      <c r="V1302" t="s">
        <v>13664</v>
      </c>
      <c r="W1302" t="s">
        <v>15891</v>
      </c>
      <c r="X1302" t="s">
        <v>15891</v>
      </c>
      <c r="Y1302" t="s">
        <v>15896</v>
      </c>
      <c r="Z1302" t="s">
        <v>15896</v>
      </c>
      <c r="AA1302" t="s">
        <v>15897</v>
      </c>
      <c r="AB1302" t="s">
        <v>7938</v>
      </c>
      <c r="AC1302" t="s">
        <v>7935</v>
      </c>
      <c r="AD1302" t="s">
        <v>7933</v>
      </c>
      <c r="AE1302" t="s">
        <v>7934</v>
      </c>
      <c r="AF1302" t="s">
        <v>7936</v>
      </c>
    </row>
    <row r="1303" spans="1:32" hidden="1" x14ac:dyDescent="0.25">
      <c r="A1303">
        <v>9793</v>
      </c>
      <c r="B1303" t="s">
        <v>9330</v>
      </c>
      <c r="C1303">
        <v>15000000</v>
      </c>
      <c r="D1303">
        <v>0</v>
      </c>
      <c r="E1303">
        <v>39163</v>
      </c>
      <c r="F1303">
        <v>17.141376000000001</v>
      </c>
      <c r="G1303">
        <v>89</v>
      </c>
      <c r="H1303">
        <v>5.2</v>
      </c>
      <c r="I1303">
        <v>351</v>
      </c>
      <c r="J1303" t="s">
        <v>23</v>
      </c>
      <c r="K1303" t="s">
        <v>9332</v>
      </c>
      <c r="L1303" t="s">
        <v>37</v>
      </c>
      <c r="M1303" t="s">
        <v>28</v>
      </c>
      <c r="N1303" t="s">
        <v>2560</v>
      </c>
      <c r="O1303" t="s">
        <v>29</v>
      </c>
      <c r="P1303">
        <v>1</v>
      </c>
      <c r="Q1303">
        <v>1</v>
      </c>
      <c r="R1303">
        <v>2</v>
      </c>
      <c r="S1303">
        <v>0</v>
      </c>
      <c r="T1303" t="s">
        <v>15888</v>
      </c>
      <c r="U1303" t="s">
        <v>15891</v>
      </c>
      <c r="V1303" t="s">
        <v>15891</v>
      </c>
      <c r="W1303" t="s">
        <v>15891</v>
      </c>
      <c r="X1303" t="s">
        <v>15905</v>
      </c>
      <c r="Y1303" t="s">
        <v>15897</v>
      </c>
      <c r="Z1303" t="s">
        <v>15897</v>
      </c>
      <c r="AA1303" t="s">
        <v>15897</v>
      </c>
      <c r="AB1303" t="s">
        <v>9333</v>
      </c>
      <c r="AC1303" t="s">
        <v>9334</v>
      </c>
      <c r="AE1303" t="s">
        <v>9329</v>
      </c>
      <c r="AF1303" t="s">
        <v>9331</v>
      </c>
    </row>
    <row r="1304" spans="1:32" x14ac:dyDescent="0.25">
      <c r="A1304">
        <v>10131</v>
      </c>
      <c r="B1304" t="s">
        <v>9744</v>
      </c>
      <c r="C1304">
        <v>7000000</v>
      </c>
      <c r="D1304">
        <v>72500000</v>
      </c>
      <c r="E1304">
        <v>32374</v>
      </c>
      <c r="F1304">
        <v>17.113408</v>
      </c>
      <c r="G1304">
        <v>99</v>
      </c>
      <c r="H1304">
        <v>5.8</v>
      </c>
      <c r="I1304">
        <v>281</v>
      </c>
      <c r="J1304" t="s">
        <v>23</v>
      </c>
      <c r="K1304" t="s">
        <v>276</v>
      </c>
      <c r="L1304" t="s">
        <v>37</v>
      </c>
      <c r="M1304" t="s">
        <v>38</v>
      </c>
      <c r="N1304" t="s">
        <v>2560</v>
      </c>
      <c r="O1304" t="s">
        <v>29</v>
      </c>
      <c r="P1304">
        <v>1</v>
      </c>
      <c r="Q1304">
        <v>1</v>
      </c>
      <c r="R1304">
        <v>1</v>
      </c>
      <c r="S1304">
        <v>0</v>
      </c>
      <c r="T1304" t="s">
        <v>15888</v>
      </c>
      <c r="U1304" t="s">
        <v>15891</v>
      </c>
      <c r="V1304" t="s">
        <v>15891</v>
      </c>
      <c r="W1304" t="s">
        <v>15891</v>
      </c>
      <c r="X1304" t="s">
        <v>15905</v>
      </c>
      <c r="Y1304" t="s">
        <v>15897</v>
      </c>
      <c r="Z1304" t="s">
        <v>15897</v>
      </c>
      <c r="AA1304" t="s">
        <v>15897</v>
      </c>
      <c r="AB1304" t="s">
        <v>9746</v>
      </c>
      <c r="AC1304" t="s">
        <v>9744</v>
      </c>
      <c r="AE1304" t="s">
        <v>9743</v>
      </c>
      <c r="AF1304" t="s">
        <v>9745</v>
      </c>
    </row>
    <row r="1305" spans="1:32" x14ac:dyDescent="0.25">
      <c r="A1305">
        <v>55721</v>
      </c>
      <c r="B1305" t="s">
        <v>5626</v>
      </c>
      <c r="C1305">
        <v>32500000</v>
      </c>
      <c r="D1305">
        <v>288383523</v>
      </c>
      <c r="E1305">
        <v>40661</v>
      </c>
      <c r="F1305">
        <v>17.107064999999999</v>
      </c>
      <c r="G1305">
        <v>125</v>
      </c>
      <c r="H1305">
        <v>6.5</v>
      </c>
      <c r="I1305">
        <v>1661</v>
      </c>
      <c r="J1305" t="s">
        <v>23</v>
      </c>
      <c r="K1305" t="s">
        <v>5628</v>
      </c>
      <c r="L1305" t="s">
        <v>37</v>
      </c>
      <c r="M1305" t="s">
        <v>38</v>
      </c>
      <c r="N1305" t="s">
        <v>1106</v>
      </c>
      <c r="O1305" t="s">
        <v>29</v>
      </c>
      <c r="P1305">
        <v>1</v>
      </c>
      <c r="Q1305">
        <v>1</v>
      </c>
      <c r="R1305">
        <v>1</v>
      </c>
      <c r="S1305">
        <v>1</v>
      </c>
      <c r="T1305" t="s">
        <v>15888</v>
      </c>
      <c r="U1305" t="s">
        <v>15891</v>
      </c>
      <c r="V1305" t="s">
        <v>13664</v>
      </c>
      <c r="W1305" t="s">
        <v>15891</v>
      </c>
      <c r="X1305" t="s">
        <v>15891</v>
      </c>
      <c r="Y1305" t="s">
        <v>15896</v>
      </c>
      <c r="Z1305" t="s">
        <v>15896</v>
      </c>
      <c r="AA1305" t="s">
        <v>15897</v>
      </c>
      <c r="AB1305" t="s">
        <v>5629</v>
      </c>
      <c r="AC1305" t="s">
        <v>5626</v>
      </c>
      <c r="AD1305" t="s">
        <v>5624</v>
      </c>
      <c r="AE1305" t="s">
        <v>5625</v>
      </c>
      <c r="AF1305" t="s">
        <v>5627</v>
      </c>
    </row>
    <row r="1306" spans="1:32" x14ac:dyDescent="0.25">
      <c r="A1306">
        <v>9952</v>
      </c>
      <c r="B1306" t="s">
        <v>10876</v>
      </c>
      <c r="C1306">
        <v>10000000</v>
      </c>
      <c r="D1306">
        <v>7177143</v>
      </c>
      <c r="E1306">
        <v>38969</v>
      </c>
      <c r="F1306">
        <v>17.078655999999999</v>
      </c>
      <c r="G1306">
        <v>126</v>
      </c>
      <c r="H1306">
        <v>6.9</v>
      </c>
      <c r="I1306">
        <v>336</v>
      </c>
      <c r="J1306" t="s">
        <v>23</v>
      </c>
      <c r="K1306" t="s">
        <v>3369</v>
      </c>
      <c r="L1306" t="s">
        <v>37</v>
      </c>
      <c r="M1306" t="s">
        <v>38</v>
      </c>
      <c r="N1306" t="s">
        <v>637</v>
      </c>
      <c r="O1306" t="s">
        <v>29</v>
      </c>
      <c r="P1306">
        <v>1</v>
      </c>
      <c r="Q1306">
        <v>1</v>
      </c>
      <c r="R1306">
        <v>1</v>
      </c>
      <c r="S1306">
        <v>0</v>
      </c>
      <c r="T1306" t="s">
        <v>15888</v>
      </c>
      <c r="U1306" t="s">
        <v>15891</v>
      </c>
      <c r="V1306" t="s">
        <v>15891</v>
      </c>
      <c r="W1306" t="s">
        <v>15901</v>
      </c>
      <c r="X1306" t="s">
        <v>15891</v>
      </c>
      <c r="Y1306" t="s">
        <v>15897</v>
      </c>
      <c r="Z1306" t="s">
        <v>15911</v>
      </c>
      <c r="AA1306" t="s">
        <v>15915</v>
      </c>
      <c r="AB1306" t="s">
        <v>10878</v>
      </c>
      <c r="AC1306" t="s">
        <v>10876</v>
      </c>
      <c r="AE1306" t="s">
        <v>10875</v>
      </c>
      <c r="AF1306" t="s">
        <v>10877</v>
      </c>
    </row>
    <row r="1307" spans="1:32" x14ac:dyDescent="0.25">
      <c r="A1307">
        <v>64328</v>
      </c>
      <c r="B1307" t="s">
        <v>3985</v>
      </c>
      <c r="C1307">
        <v>45000000</v>
      </c>
      <c r="D1307">
        <v>165184237</v>
      </c>
      <c r="E1307">
        <v>40869</v>
      </c>
      <c r="F1307">
        <v>17.047276</v>
      </c>
      <c r="G1307">
        <v>103</v>
      </c>
      <c r="H1307">
        <v>6.5</v>
      </c>
      <c r="I1307">
        <v>501</v>
      </c>
      <c r="J1307" t="s">
        <v>23</v>
      </c>
      <c r="K1307" t="s">
        <v>54</v>
      </c>
      <c r="L1307" t="s">
        <v>37</v>
      </c>
      <c r="M1307" t="s">
        <v>38</v>
      </c>
      <c r="N1307" t="s">
        <v>3982</v>
      </c>
      <c r="O1307" t="s">
        <v>29</v>
      </c>
      <c r="P1307">
        <v>1</v>
      </c>
      <c r="Q1307">
        <v>1</v>
      </c>
      <c r="R1307">
        <v>1</v>
      </c>
      <c r="S1307">
        <v>1</v>
      </c>
      <c r="T1307" t="s">
        <v>15888</v>
      </c>
      <c r="U1307" t="s">
        <v>15891</v>
      </c>
      <c r="V1307" t="s">
        <v>13664</v>
      </c>
      <c r="W1307" t="s">
        <v>15891</v>
      </c>
      <c r="X1307" t="s">
        <v>15891</v>
      </c>
      <c r="Y1307" t="s">
        <v>15896</v>
      </c>
      <c r="Z1307" t="s">
        <v>15896</v>
      </c>
      <c r="AA1307" t="s">
        <v>15897</v>
      </c>
      <c r="AB1307" t="s">
        <v>3987</v>
      </c>
      <c r="AC1307" t="s">
        <v>3985</v>
      </c>
      <c r="AD1307" t="s">
        <v>3983</v>
      </c>
      <c r="AE1307" t="s">
        <v>3984</v>
      </c>
      <c r="AF1307" t="s">
        <v>3986</v>
      </c>
    </row>
    <row r="1308" spans="1:32" x14ac:dyDescent="0.25">
      <c r="A1308">
        <v>9427</v>
      </c>
      <c r="B1308" t="s">
        <v>13202</v>
      </c>
      <c r="C1308">
        <v>3500000</v>
      </c>
      <c r="D1308">
        <v>257850122</v>
      </c>
      <c r="E1308">
        <v>35655</v>
      </c>
      <c r="F1308">
        <v>17.002623</v>
      </c>
      <c r="G1308">
        <v>91</v>
      </c>
      <c r="H1308">
        <v>6.8</v>
      </c>
      <c r="I1308">
        <v>363</v>
      </c>
      <c r="J1308" t="s">
        <v>23</v>
      </c>
      <c r="K1308" t="s">
        <v>13204</v>
      </c>
      <c r="L1308" t="s">
        <v>2620</v>
      </c>
      <c r="M1308" t="s">
        <v>38</v>
      </c>
      <c r="N1308" t="s">
        <v>661</v>
      </c>
      <c r="O1308" t="s">
        <v>29</v>
      </c>
      <c r="P1308">
        <v>1</v>
      </c>
      <c r="Q1308">
        <v>1</v>
      </c>
      <c r="R1308">
        <v>1</v>
      </c>
      <c r="S1308">
        <v>1</v>
      </c>
      <c r="T1308" t="s">
        <v>15888</v>
      </c>
      <c r="U1308" t="s">
        <v>15891</v>
      </c>
      <c r="V1308" t="s">
        <v>13664</v>
      </c>
      <c r="W1308" t="s">
        <v>15891</v>
      </c>
      <c r="X1308" t="s">
        <v>15891</v>
      </c>
      <c r="Y1308" t="s">
        <v>15896</v>
      </c>
      <c r="Z1308" t="s">
        <v>15896</v>
      </c>
      <c r="AA1308" t="s">
        <v>15897</v>
      </c>
      <c r="AB1308" t="s">
        <v>13205</v>
      </c>
      <c r="AC1308" t="s">
        <v>13202</v>
      </c>
      <c r="AE1308" t="s">
        <v>13201</v>
      </c>
      <c r="AF1308" t="s">
        <v>13203</v>
      </c>
    </row>
    <row r="1309" spans="1:32" x14ac:dyDescent="0.25">
      <c r="A1309">
        <v>203</v>
      </c>
      <c r="B1309" t="s">
        <v>4739</v>
      </c>
      <c r="C1309">
        <v>500000</v>
      </c>
      <c r="D1309">
        <v>3000000</v>
      </c>
      <c r="E1309">
        <v>26939</v>
      </c>
      <c r="F1309">
        <v>17.002096000000002</v>
      </c>
      <c r="G1309">
        <v>110</v>
      </c>
      <c r="H1309">
        <v>7.2</v>
      </c>
      <c r="I1309">
        <v>345</v>
      </c>
      <c r="J1309" t="s">
        <v>23</v>
      </c>
      <c r="K1309" t="s">
        <v>4741</v>
      </c>
      <c r="L1309" t="s">
        <v>37</v>
      </c>
      <c r="M1309" t="s">
        <v>210</v>
      </c>
      <c r="N1309" t="s">
        <v>1136</v>
      </c>
      <c r="O1309" t="s">
        <v>29</v>
      </c>
      <c r="P1309">
        <v>1</v>
      </c>
      <c r="Q1309">
        <v>1</v>
      </c>
      <c r="R1309">
        <v>2</v>
      </c>
      <c r="S1309">
        <v>0</v>
      </c>
      <c r="T1309" t="s">
        <v>15888</v>
      </c>
      <c r="U1309" t="s">
        <v>15891</v>
      </c>
      <c r="V1309" t="s">
        <v>15891</v>
      </c>
      <c r="W1309" t="s">
        <v>15901</v>
      </c>
      <c r="X1309" t="s">
        <v>15891</v>
      </c>
      <c r="Y1309" t="s">
        <v>15897</v>
      </c>
      <c r="Z1309" t="s">
        <v>15911</v>
      </c>
      <c r="AA1309" t="s">
        <v>15915</v>
      </c>
      <c r="AB1309" t="s">
        <v>4742</v>
      </c>
      <c r="AC1309" t="s">
        <v>4739</v>
      </c>
      <c r="AE1309" t="s">
        <v>4738</v>
      </c>
      <c r="AF1309" t="s">
        <v>4740</v>
      </c>
    </row>
    <row r="1310" spans="1:32" x14ac:dyDescent="0.25">
      <c r="A1310">
        <v>24684</v>
      </c>
      <c r="B1310" t="s">
        <v>11601</v>
      </c>
      <c r="C1310">
        <v>7500000</v>
      </c>
      <c r="D1310">
        <v>26096852</v>
      </c>
      <c r="E1310">
        <v>40115</v>
      </c>
      <c r="F1310">
        <v>16.990307999999999</v>
      </c>
      <c r="G1310">
        <v>100</v>
      </c>
      <c r="H1310">
        <v>6.8</v>
      </c>
      <c r="I1310">
        <v>409</v>
      </c>
      <c r="J1310" t="s">
        <v>23</v>
      </c>
      <c r="K1310" t="s">
        <v>6215</v>
      </c>
      <c r="L1310" t="s">
        <v>41</v>
      </c>
      <c r="M1310" t="s">
        <v>38</v>
      </c>
      <c r="N1310" t="s">
        <v>231</v>
      </c>
      <c r="O1310" t="s">
        <v>29</v>
      </c>
      <c r="P1310">
        <v>1</v>
      </c>
      <c r="Q1310">
        <v>2</v>
      </c>
      <c r="R1310">
        <v>1</v>
      </c>
      <c r="S1310">
        <v>0</v>
      </c>
      <c r="T1310" t="s">
        <v>15888</v>
      </c>
      <c r="U1310" t="s">
        <v>15891</v>
      </c>
      <c r="V1310" t="s">
        <v>15891</v>
      </c>
      <c r="W1310" t="s">
        <v>15901</v>
      </c>
      <c r="X1310" t="s">
        <v>15891</v>
      </c>
      <c r="Y1310" t="s">
        <v>15897</v>
      </c>
      <c r="Z1310" t="s">
        <v>15911</v>
      </c>
      <c r="AA1310" t="s">
        <v>15915</v>
      </c>
      <c r="AB1310" t="s">
        <v>11603</v>
      </c>
      <c r="AC1310" t="s">
        <v>11601</v>
      </c>
      <c r="AD1310" t="s">
        <v>11599</v>
      </c>
      <c r="AE1310" t="s">
        <v>11600</v>
      </c>
      <c r="AF1310" t="s">
        <v>11602</v>
      </c>
    </row>
    <row r="1311" spans="1:32" hidden="1" x14ac:dyDescent="0.25">
      <c r="A1311">
        <v>9513</v>
      </c>
      <c r="B1311" t="s">
        <v>2913</v>
      </c>
      <c r="C1311">
        <v>0</v>
      </c>
      <c r="D1311">
        <v>141702264</v>
      </c>
      <c r="E1311">
        <v>38883</v>
      </c>
      <c r="F1311">
        <v>16.930969000000001</v>
      </c>
      <c r="G1311">
        <v>78</v>
      </c>
      <c r="H1311">
        <v>5.0999999999999996</v>
      </c>
      <c r="I1311">
        <v>464</v>
      </c>
      <c r="J1311" t="s">
        <v>23</v>
      </c>
      <c r="K1311" t="s">
        <v>2915</v>
      </c>
      <c r="L1311" t="s">
        <v>41</v>
      </c>
      <c r="M1311" t="s">
        <v>838</v>
      </c>
      <c r="N1311" t="s">
        <v>709</v>
      </c>
      <c r="O1311" t="s">
        <v>29</v>
      </c>
      <c r="P1311">
        <v>1</v>
      </c>
      <c r="Q1311">
        <v>2</v>
      </c>
      <c r="R1311">
        <v>2</v>
      </c>
      <c r="S1311">
        <v>1</v>
      </c>
      <c r="T1311" t="s">
        <v>15887</v>
      </c>
      <c r="U1311" t="s">
        <v>15891</v>
      </c>
      <c r="V1311" t="s">
        <v>13664</v>
      </c>
      <c r="W1311" t="s">
        <v>15891</v>
      </c>
      <c r="X1311" t="s">
        <v>15891</v>
      </c>
      <c r="Y1311" t="s">
        <v>15896</v>
      </c>
      <c r="Z1311" t="s">
        <v>15896</v>
      </c>
      <c r="AA1311" t="s">
        <v>15897</v>
      </c>
      <c r="AB1311" t="s">
        <v>2916</v>
      </c>
      <c r="AC1311" t="s">
        <v>2913</v>
      </c>
      <c r="AE1311" t="s">
        <v>2912</v>
      </c>
      <c r="AF1311" t="s">
        <v>2914</v>
      </c>
    </row>
    <row r="1312" spans="1:32" x14ac:dyDescent="0.25">
      <c r="A1312">
        <v>44639</v>
      </c>
      <c r="B1312" t="s">
        <v>14051</v>
      </c>
      <c r="C1312">
        <v>2000000</v>
      </c>
      <c r="D1312">
        <v>7871522</v>
      </c>
      <c r="E1312">
        <v>40459</v>
      </c>
      <c r="F1312">
        <v>16.930914000000001</v>
      </c>
      <c r="G1312">
        <v>109</v>
      </c>
      <c r="H1312">
        <v>7.7</v>
      </c>
      <c r="I1312">
        <v>286</v>
      </c>
      <c r="J1312" t="s">
        <v>23</v>
      </c>
      <c r="K1312" t="s">
        <v>14053</v>
      </c>
      <c r="L1312" t="s">
        <v>37</v>
      </c>
      <c r="M1312" t="s">
        <v>38</v>
      </c>
      <c r="N1312" t="s">
        <v>6416</v>
      </c>
      <c r="O1312" t="s">
        <v>29</v>
      </c>
      <c r="P1312">
        <v>1</v>
      </c>
      <c r="Q1312">
        <v>1</v>
      </c>
      <c r="R1312">
        <v>1</v>
      </c>
      <c r="S1312">
        <v>0</v>
      </c>
      <c r="T1312" t="s">
        <v>15888</v>
      </c>
      <c r="U1312" t="s">
        <v>15891</v>
      </c>
      <c r="V1312" t="s">
        <v>15891</v>
      </c>
      <c r="W1312" t="s">
        <v>15891</v>
      </c>
      <c r="X1312" t="s">
        <v>15891</v>
      </c>
      <c r="Y1312" t="s">
        <v>15897</v>
      </c>
      <c r="Z1312" t="s">
        <v>15897</v>
      </c>
      <c r="AA1312" t="s">
        <v>15897</v>
      </c>
      <c r="AB1312" t="s">
        <v>14054</v>
      </c>
      <c r="AC1312" t="s">
        <v>14051</v>
      </c>
      <c r="AD1312" t="s">
        <v>14049</v>
      </c>
      <c r="AE1312" t="s">
        <v>14050</v>
      </c>
      <c r="AF1312" t="s">
        <v>14052</v>
      </c>
    </row>
    <row r="1313" spans="1:32" x14ac:dyDescent="0.25">
      <c r="A1313">
        <v>978</v>
      </c>
      <c r="B1313" t="s">
        <v>2300</v>
      </c>
      <c r="C1313">
        <v>70000000</v>
      </c>
      <c r="D1313">
        <v>131457682</v>
      </c>
      <c r="E1313">
        <v>35685</v>
      </c>
      <c r="F1313">
        <v>16.92991</v>
      </c>
      <c r="G1313">
        <v>136</v>
      </c>
      <c r="H1313">
        <v>7</v>
      </c>
      <c r="I1313">
        <v>630</v>
      </c>
      <c r="J1313" t="s">
        <v>23</v>
      </c>
      <c r="K1313" t="s">
        <v>2302</v>
      </c>
      <c r="L1313" t="s">
        <v>37</v>
      </c>
      <c r="M1313" t="s">
        <v>38</v>
      </c>
      <c r="N1313" t="s">
        <v>2298</v>
      </c>
      <c r="O1313" t="s">
        <v>29</v>
      </c>
      <c r="P1313">
        <v>1</v>
      </c>
      <c r="Q1313">
        <v>1</v>
      </c>
      <c r="R1313">
        <v>1</v>
      </c>
      <c r="S1313">
        <v>0</v>
      </c>
      <c r="T1313" t="s">
        <v>15888</v>
      </c>
      <c r="U1313" t="s">
        <v>15891</v>
      </c>
      <c r="V1313" t="s">
        <v>15891</v>
      </c>
      <c r="W1313" t="s">
        <v>15901</v>
      </c>
      <c r="X1313" t="s">
        <v>15891</v>
      </c>
      <c r="Y1313" t="s">
        <v>15897</v>
      </c>
      <c r="Z1313" t="s">
        <v>15911</v>
      </c>
      <c r="AA1313" t="s">
        <v>15915</v>
      </c>
      <c r="AB1313" t="s">
        <v>2303</v>
      </c>
      <c r="AC1313" t="s">
        <v>2300</v>
      </c>
      <c r="AE1313" t="s">
        <v>2299</v>
      </c>
      <c r="AF1313" t="s">
        <v>2301</v>
      </c>
    </row>
    <row r="1314" spans="1:32" x14ac:dyDescent="0.25">
      <c r="A1314">
        <v>9619</v>
      </c>
      <c r="B1314" t="s">
        <v>990</v>
      </c>
      <c r="C1314">
        <v>116000000</v>
      </c>
      <c r="D1314">
        <v>178127760</v>
      </c>
      <c r="E1314">
        <v>35468</v>
      </c>
      <c r="F1314">
        <v>16.904440000000001</v>
      </c>
      <c r="G1314">
        <v>108</v>
      </c>
      <c r="H1314">
        <v>5.7</v>
      </c>
      <c r="I1314">
        <v>428</v>
      </c>
      <c r="J1314" t="s">
        <v>23</v>
      </c>
      <c r="K1314" t="s">
        <v>992</v>
      </c>
      <c r="L1314" t="s">
        <v>37</v>
      </c>
      <c r="M1314" t="s">
        <v>38</v>
      </c>
      <c r="N1314" t="s">
        <v>144</v>
      </c>
      <c r="O1314" t="s">
        <v>29</v>
      </c>
      <c r="P1314">
        <v>1</v>
      </c>
      <c r="Q1314">
        <v>1</v>
      </c>
      <c r="R1314">
        <v>1</v>
      </c>
      <c r="S1314">
        <v>1</v>
      </c>
      <c r="T1314" t="s">
        <v>15888</v>
      </c>
      <c r="U1314" t="s">
        <v>15890</v>
      </c>
      <c r="V1314" t="s">
        <v>15891</v>
      </c>
      <c r="W1314" t="s">
        <v>15891</v>
      </c>
      <c r="X1314" t="s">
        <v>15905</v>
      </c>
      <c r="Y1314" t="s">
        <v>15894</v>
      </c>
      <c r="Z1314" t="s">
        <v>15897</v>
      </c>
      <c r="AA1314" t="s">
        <v>15894</v>
      </c>
      <c r="AB1314" t="s">
        <v>993</v>
      </c>
      <c r="AC1314" t="s">
        <v>990</v>
      </c>
      <c r="AE1314" t="s">
        <v>989</v>
      </c>
      <c r="AF1314" t="s">
        <v>991</v>
      </c>
    </row>
    <row r="1315" spans="1:32" x14ac:dyDescent="0.25">
      <c r="A1315">
        <v>1391</v>
      </c>
      <c r="B1315" t="s">
        <v>12515</v>
      </c>
      <c r="C1315">
        <v>5000000</v>
      </c>
      <c r="D1315">
        <v>33616692</v>
      </c>
      <c r="E1315">
        <v>37050</v>
      </c>
      <c r="F1315">
        <v>16.890284999999999</v>
      </c>
      <c r="G1315">
        <v>106</v>
      </c>
      <c r="H1315">
        <v>7.3</v>
      </c>
      <c r="I1315">
        <v>315</v>
      </c>
      <c r="J1315" t="s">
        <v>1909</v>
      </c>
      <c r="K1315" t="s">
        <v>12517</v>
      </c>
      <c r="L1315" t="s">
        <v>10526</v>
      </c>
      <c r="M1315" t="s">
        <v>6465</v>
      </c>
      <c r="N1315" t="s">
        <v>231</v>
      </c>
      <c r="O1315" t="s">
        <v>29</v>
      </c>
      <c r="P1315">
        <v>0</v>
      </c>
      <c r="Q1315">
        <v>1</v>
      </c>
      <c r="R1315">
        <v>1</v>
      </c>
      <c r="S1315">
        <v>0</v>
      </c>
      <c r="T1315" t="s">
        <v>15888</v>
      </c>
      <c r="U1315" t="s">
        <v>15891</v>
      </c>
      <c r="V1315" t="s">
        <v>15891</v>
      </c>
      <c r="W1315" t="s">
        <v>15901</v>
      </c>
      <c r="X1315" t="s">
        <v>15891</v>
      </c>
      <c r="Y1315" t="s">
        <v>15897</v>
      </c>
      <c r="Z1315" t="s">
        <v>15911</v>
      </c>
      <c r="AA1315" t="s">
        <v>15915</v>
      </c>
      <c r="AB1315" t="s">
        <v>12518</v>
      </c>
      <c r="AC1315" t="s">
        <v>12519</v>
      </c>
      <c r="AE1315" t="s">
        <v>12514</v>
      </c>
      <c r="AF1315" t="s">
        <v>12516</v>
      </c>
    </row>
    <row r="1316" spans="1:32" x14ac:dyDescent="0.25">
      <c r="A1316">
        <v>3489</v>
      </c>
      <c r="B1316" t="s">
        <v>6127</v>
      </c>
      <c r="C1316">
        <v>30000000</v>
      </c>
      <c r="D1316">
        <v>16930884</v>
      </c>
      <c r="E1316">
        <v>39127</v>
      </c>
      <c r="F1316">
        <v>16.883429</v>
      </c>
      <c r="G1316">
        <v>108</v>
      </c>
      <c r="H1316">
        <v>5.7</v>
      </c>
      <c r="I1316">
        <v>313</v>
      </c>
      <c r="J1316" t="s">
        <v>23</v>
      </c>
      <c r="K1316" t="s">
        <v>6129</v>
      </c>
      <c r="L1316" t="s">
        <v>37</v>
      </c>
      <c r="M1316" t="s">
        <v>38</v>
      </c>
      <c r="N1316" t="s">
        <v>2334</v>
      </c>
      <c r="O1316" t="s">
        <v>29</v>
      </c>
      <c r="P1316">
        <v>1</v>
      </c>
      <c r="Q1316">
        <v>1</v>
      </c>
      <c r="R1316">
        <v>1</v>
      </c>
      <c r="S1316">
        <v>0</v>
      </c>
      <c r="T1316" t="s">
        <v>15888</v>
      </c>
      <c r="U1316" t="s">
        <v>15891</v>
      </c>
      <c r="V1316" t="s">
        <v>15891</v>
      </c>
      <c r="W1316" t="s">
        <v>15891</v>
      </c>
      <c r="X1316" t="s">
        <v>15905</v>
      </c>
      <c r="Y1316" t="s">
        <v>15897</v>
      </c>
      <c r="Z1316" t="s">
        <v>15897</v>
      </c>
      <c r="AA1316" t="s">
        <v>15897</v>
      </c>
      <c r="AB1316" t="s">
        <v>6130</v>
      </c>
      <c r="AC1316" t="s">
        <v>6127</v>
      </c>
      <c r="AE1316" t="s">
        <v>6126</v>
      </c>
      <c r="AF1316" t="s">
        <v>6128</v>
      </c>
    </row>
    <row r="1317" spans="1:32" hidden="1" x14ac:dyDescent="0.25">
      <c r="A1317">
        <v>11499</v>
      </c>
      <c r="B1317" t="s">
        <v>6254</v>
      </c>
      <c r="C1317">
        <v>0</v>
      </c>
      <c r="D1317">
        <v>0</v>
      </c>
      <c r="E1317">
        <v>39736</v>
      </c>
      <c r="F1317">
        <v>16.877839999999999</v>
      </c>
      <c r="G1317">
        <v>122</v>
      </c>
      <c r="H1317">
        <v>7.2</v>
      </c>
      <c r="I1317">
        <v>328</v>
      </c>
      <c r="J1317" t="s">
        <v>23</v>
      </c>
      <c r="K1317" t="s">
        <v>6256</v>
      </c>
      <c r="L1317" t="s">
        <v>37</v>
      </c>
      <c r="M1317" t="s">
        <v>28</v>
      </c>
      <c r="N1317" t="s">
        <v>1476</v>
      </c>
      <c r="O1317" t="s">
        <v>29</v>
      </c>
      <c r="P1317">
        <v>1</v>
      </c>
      <c r="Q1317">
        <v>1</v>
      </c>
      <c r="R1317">
        <v>2</v>
      </c>
      <c r="S1317">
        <v>1</v>
      </c>
      <c r="T1317" t="s">
        <v>15888</v>
      </c>
      <c r="U1317" t="s">
        <v>15891</v>
      </c>
      <c r="V1317" t="s">
        <v>15891</v>
      </c>
      <c r="W1317" t="s">
        <v>15901</v>
      </c>
      <c r="X1317" t="s">
        <v>15891</v>
      </c>
      <c r="Y1317" t="s">
        <v>15897</v>
      </c>
      <c r="Z1317" t="s">
        <v>15911</v>
      </c>
      <c r="AA1317" t="s">
        <v>15915</v>
      </c>
      <c r="AB1317" t="s">
        <v>6257</v>
      </c>
      <c r="AC1317" t="s">
        <v>6254</v>
      </c>
      <c r="AE1317" t="s">
        <v>6253</v>
      </c>
      <c r="AF1317" t="s">
        <v>6255</v>
      </c>
    </row>
    <row r="1318" spans="1:32" x14ac:dyDescent="0.25">
      <c r="A1318">
        <v>11001</v>
      </c>
      <c r="B1318" t="s">
        <v>5100</v>
      </c>
      <c r="C1318">
        <v>65000000</v>
      </c>
      <c r="D1318">
        <v>117758500</v>
      </c>
      <c r="E1318">
        <v>36420</v>
      </c>
      <c r="F1318">
        <v>16.865781999999999</v>
      </c>
      <c r="G1318">
        <v>93</v>
      </c>
      <c r="H1318">
        <v>6.1</v>
      </c>
      <c r="I1318">
        <v>352</v>
      </c>
      <c r="J1318" t="s">
        <v>23</v>
      </c>
      <c r="K1318" t="s">
        <v>149</v>
      </c>
      <c r="L1318" t="s">
        <v>334</v>
      </c>
      <c r="M1318" t="s">
        <v>38</v>
      </c>
      <c r="N1318" t="s">
        <v>1156</v>
      </c>
      <c r="O1318" t="s">
        <v>29</v>
      </c>
      <c r="P1318">
        <v>1</v>
      </c>
      <c r="Q1318">
        <v>2</v>
      </c>
      <c r="R1318">
        <v>1</v>
      </c>
      <c r="S1318">
        <v>0</v>
      </c>
      <c r="T1318" t="s">
        <v>15888</v>
      </c>
      <c r="U1318" t="s">
        <v>15890</v>
      </c>
      <c r="V1318" t="s">
        <v>13664</v>
      </c>
      <c r="W1318" t="s">
        <v>15891</v>
      </c>
      <c r="X1318" t="s">
        <v>15891</v>
      </c>
      <c r="Y1318" t="s">
        <v>15895</v>
      </c>
      <c r="Z1318" t="s">
        <v>15896</v>
      </c>
      <c r="AA1318" t="s">
        <v>15894</v>
      </c>
      <c r="AB1318" t="s">
        <v>5102</v>
      </c>
      <c r="AC1318" t="s">
        <v>5100</v>
      </c>
      <c r="AE1318" t="s">
        <v>5099</v>
      </c>
      <c r="AF1318" t="s">
        <v>5101</v>
      </c>
    </row>
    <row r="1319" spans="1:32" x14ac:dyDescent="0.25">
      <c r="A1319">
        <v>11284</v>
      </c>
      <c r="B1319" t="s">
        <v>12403</v>
      </c>
      <c r="C1319">
        <v>11000000</v>
      </c>
      <c r="D1319">
        <v>34872033</v>
      </c>
      <c r="E1319">
        <v>33486</v>
      </c>
      <c r="F1319">
        <v>16.856231000000001</v>
      </c>
      <c r="G1319">
        <v>89</v>
      </c>
      <c r="H1319">
        <v>5.0999999999999996</v>
      </c>
      <c r="I1319">
        <v>272</v>
      </c>
      <c r="J1319" t="s">
        <v>23</v>
      </c>
      <c r="K1319" t="s">
        <v>276</v>
      </c>
      <c r="L1319" t="s">
        <v>37</v>
      </c>
      <c r="M1319" t="s">
        <v>38</v>
      </c>
      <c r="N1319" t="s">
        <v>12401</v>
      </c>
      <c r="O1319" t="s">
        <v>29</v>
      </c>
      <c r="P1319">
        <v>1</v>
      </c>
      <c r="Q1319">
        <v>1</v>
      </c>
      <c r="R1319">
        <v>1</v>
      </c>
      <c r="S1319">
        <v>0</v>
      </c>
      <c r="T1319" t="s">
        <v>15888</v>
      </c>
      <c r="U1319" t="s">
        <v>15891</v>
      </c>
      <c r="V1319" t="s">
        <v>13664</v>
      </c>
      <c r="W1319" t="s">
        <v>15891</v>
      </c>
      <c r="X1319" t="s">
        <v>15905</v>
      </c>
      <c r="Y1319" t="s">
        <v>15896</v>
      </c>
      <c r="Z1319" t="s">
        <v>15896</v>
      </c>
      <c r="AA1319" t="s">
        <v>15897</v>
      </c>
      <c r="AB1319" t="s">
        <v>12405</v>
      </c>
      <c r="AC1319" t="s">
        <v>12403</v>
      </c>
      <c r="AE1319" t="s">
        <v>12402</v>
      </c>
      <c r="AF1319" t="s">
        <v>12404</v>
      </c>
    </row>
    <row r="1320" spans="1:32" x14ac:dyDescent="0.25">
      <c r="A1320">
        <v>4958</v>
      </c>
      <c r="B1320" t="s">
        <v>2903</v>
      </c>
      <c r="C1320">
        <v>80000000</v>
      </c>
      <c r="D1320">
        <v>39459427</v>
      </c>
      <c r="E1320">
        <v>36832</v>
      </c>
      <c r="F1320">
        <v>16.848898999999999</v>
      </c>
      <c r="G1320">
        <v>126</v>
      </c>
      <c r="H1320">
        <v>6.3</v>
      </c>
      <c r="I1320">
        <v>251</v>
      </c>
      <c r="J1320" t="s">
        <v>23</v>
      </c>
      <c r="K1320" t="s">
        <v>2905</v>
      </c>
      <c r="L1320" t="s">
        <v>37</v>
      </c>
      <c r="M1320" t="s">
        <v>38</v>
      </c>
      <c r="N1320" t="s">
        <v>1296</v>
      </c>
      <c r="O1320" t="s">
        <v>29</v>
      </c>
      <c r="P1320">
        <v>1</v>
      </c>
      <c r="Q1320">
        <v>1</v>
      </c>
      <c r="R1320">
        <v>1</v>
      </c>
      <c r="S1320">
        <v>1</v>
      </c>
      <c r="T1320" t="s">
        <v>15888</v>
      </c>
      <c r="U1320" t="s">
        <v>15891</v>
      </c>
      <c r="V1320" t="s">
        <v>15891</v>
      </c>
      <c r="W1320" t="s">
        <v>15901</v>
      </c>
      <c r="X1320" t="s">
        <v>15891</v>
      </c>
      <c r="Y1320" t="s">
        <v>15897</v>
      </c>
      <c r="Z1320" t="s">
        <v>15911</v>
      </c>
      <c r="AA1320" t="s">
        <v>15915</v>
      </c>
      <c r="AB1320" t="s">
        <v>2906</v>
      </c>
      <c r="AC1320" t="s">
        <v>2903</v>
      </c>
      <c r="AE1320" t="s">
        <v>2902</v>
      </c>
      <c r="AF1320" t="s">
        <v>2904</v>
      </c>
    </row>
    <row r="1321" spans="1:32" x14ac:dyDescent="0.25">
      <c r="A1321">
        <v>239573</v>
      </c>
      <c r="B1321" t="s">
        <v>5520</v>
      </c>
      <c r="C1321">
        <v>35000000</v>
      </c>
      <c r="D1321">
        <v>14431253</v>
      </c>
      <c r="E1321">
        <v>42068</v>
      </c>
      <c r="F1321">
        <v>16.832312000000002</v>
      </c>
      <c r="G1321">
        <v>91</v>
      </c>
      <c r="H1321">
        <v>5</v>
      </c>
      <c r="I1321">
        <v>320</v>
      </c>
      <c r="J1321" t="s">
        <v>23</v>
      </c>
      <c r="K1321" t="s">
        <v>5522</v>
      </c>
      <c r="L1321" t="s">
        <v>37</v>
      </c>
      <c r="M1321" t="s">
        <v>38</v>
      </c>
      <c r="N1321" t="s">
        <v>661</v>
      </c>
      <c r="O1321" t="s">
        <v>29</v>
      </c>
      <c r="P1321">
        <v>1</v>
      </c>
      <c r="Q1321">
        <v>1</v>
      </c>
      <c r="R1321">
        <v>1</v>
      </c>
      <c r="S1321">
        <v>0</v>
      </c>
      <c r="T1321" t="s">
        <v>15888</v>
      </c>
      <c r="U1321" t="s">
        <v>15891</v>
      </c>
      <c r="V1321" t="s">
        <v>13664</v>
      </c>
      <c r="W1321" t="s">
        <v>15891</v>
      </c>
      <c r="X1321" t="s">
        <v>15891</v>
      </c>
      <c r="Y1321" t="s">
        <v>15896</v>
      </c>
      <c r="Z1321" t="s">
        <v>15896</v>
      </c>
      <c r="AA1321" t="s">
        <v>15897</v>
      </c>
      <c r="AB1321" t="s">
        <v>5523</v>
      </c>
      <c r="AC1321" t="s">
        <v>5520</v>
      </c>
      <c r="AE1321" t="s">
        <v>5519</v>
      </c>
      <c r="AF1321" t="s">
        <v>5521</v>
      </c>
    </row>
    <row r="1322" spans="1:32" x14ac:dyDescent="0.25">
      <c r="A1322">
        <v>25941</v>
      </c>
      <c r="B1322" t="s">
        <v>11650</v>
      </c>
      <c r="C1322">
        <v>7300000</v>
      </c>
      <c r="D1322">
        <v>10329747</v>
      </c>
      <c r="E1322">
        <v>40128</v>
      </c>
      <c r="F1322">
        <v>16.829837000000001</v>
      </c>
      <c r="G1322">
        <v>103</v>
      </c>
      <c r="H1322">
        <v>6.7</v>
      </c>
      <c r="I1322">
        <v>348</v>
      </c>
      <c r="J1322" t="s">
        <v>23</v>
      </c>
      <c r="K1322" t="s">
        <v>11652</v>
      </c>
      <c r="L1322" t="s">
        <v>2620</v>
      </c>
      <c r="M1322" t="s">
        <v>38</v>
      </c>
      <c r="N1322" t="s">
        <v>11648</v>
      </c>
      <c r="O1322" t="s">
        <v>29</v>
      </c>
      <c r="P1322">
        <v>1</v>
      </c>
      <c r="Q1322">
        <v>1</v>
      </c>
      <c r="R1322">
        <v>1</v>
      </c>
      <c r="S1322">
        <v>0</v>
      </c>
      <c r="T1322" t="s">
        <v>15888</v>
      </c>
      <c r="U1322" t="s">
        <v>15890</v>
      </c>
      <c r="V1322" t="s">
        <v>15891</v>
      </c>
      <c r="W1322" t="s">
        <v>15901</v>
      </c>
      <c r="X1322" t="s">
        <v>15905</v>
      </c>
      <c r="Y1322" t="s">
        <v>15894</v>
      </c>
      <c r="Z1322" t="s">
        <v>15911</v>
      </c>
      <c r="AA1322" t="s">
        <v>15914</v>
      </c>
      <c r="AB1322" t="s">
        <v>11653</v>
      </c>
      <c r="AC1322" t="s">
        <v>11650</v>
      </c>
      <c r="AE1322" t="s">
        <v>11649</v>
      </c>
      <c r="AF1322" t="s">
        <v>11651</v>
      </c>
    </row>
    <row r="1323" spans="1:32" x14ac:dyDescent="0.25">
      <c r="A1323">
        <v>9292</v>
      </c>
      <c r="B1323" t="s">
        <v>2550</v>
      </c>
      <c r="C1323">
        <v>65000000</v>
      </c>
      <c r="D1323">
        <v>17218080</v>
      </c>
      <c r="E1323">
        <v>33381</v>
      </c>
      <c r="F1323">
        <v>16.803457000000002</v>
      </c>
      <c r="G1323">
        <v>100</v>
      </c>
      <c r="H1323">
        <v>5.4</v>
      </c>
      <c r="I1323">
        <v>269</v>
      </c>
      <c r="J1323" t="s">
        <v>23</v>
      </c>
      <c r="K1323" t="s">
        <v>2552</v>
      </c>
      <c r="L1323" t="s">
        <v>37</v>
      </c>
      <c r="M1323" t="s">
        <v>210</v>
      </c>
      <c r="N1323" t="s">
        <v>893</v>
      </c>
      <c r="O1323" t="s">
        <v>29</v>
      </c>
      <c r="P1323">
        <v>1</v>
      </c>
      <c r="Q1323">
        <v>1</v>
      </c>
      <c r="R1323">
        <v>2</v>
      </c>
      <c r="S1323">
        <v>0</v>
      </c>
      <c r="T1323" t="s">
        <v>15888</v>
      </c>
      <c r="U1323" t="s">
        <v>15890</v>
      </c>
      <c r="V1323" t="s">
        <v>13664</v>
      </c>
      <c r="W1323" t="s">
        <v>15891</v>
      </c>
      <c r="X1323" t="s">
        <v>15891</v>
      </c>
      <c r="Y1323" t="s">
        <v>15895</v>
      </c>
      <c r="Z1323" t="s">
        <v>15896</v>
      </c>
      <c r="AA1323" t="s">
        <v>15894</v>
      </c>
      <c r="AB1323" t="s">
        <v>2553</v>
      </c>
      <c r="AC1323" t="s">
        <v>2550</v>
      </c>
      <c r="AE1323" t="s">
        <v>2549</v>
      </c>
      <c r="AF1323" t="s">
        <v>2551</v>
      </c>
    </row>
    <row r="1324" spans="1:32" x14ac:dyDescent="0.25">
      <c r="A1324">
        <v>55787</v>
      </c>
      <c r="B1324" t="s">
        <v>4957</v>
      </c>
      <c r="C1324">
        <v>38000000</v>
      </c>
      <c r="D1324">
        <v>114156230</v>
      </c>
      <c r="E1324">
        <v>40617</v>
      </c>
      <c r="F1324">
        <v>16.801217999999999</v>
      </c>
      <c r="G1324">
        <v>120</v>
      </c>
      <c r="H1324">
        <v>6.7</v>
      </c>
      <c r="I1324">
        <v>850</v>
      </c>
      <c r="J1324" t="s">
        <v>23</v>
      </c>
      <c r="K1324" t="s">
        <v>4959</v>
      </c>
      <c r="L1324" t="s">
        <v>37</v>
      </c>
      <c r="M1324" t="s">
        <v>3117</v>
      </c>
      <c r="N1324" t="s">
        <v>231</v>
      </c>
      <c r="O1324" t="s">
        <v>29</v>
      </c>
      <c r="P1324">
        <v>1</v>
      </c>
      <c r="Q1324">
        <v>1</v>
      </c>
      <c r="R1324">
        <v>2</v>
      </c>
      <c r="S1324">
        <v>0</v>
      </c>
      <c r="T1324" t="s">
        <v>15888</v>
      </c>
      <c r="U1324" t="s">
        <v>15891</v>
      </c>
      <c r="V1324" t="s">
        <v>15891</v>
      </c>
      <c r="W1324" t="s">
        <v>15901</v>
      </c>
      <c r="X1324" t="s">
        <v>15891</v>
      </c>
      <c r="Y1324" t="s">
        <v>15897</v>
      </c>
      <c r="Z1324" t="s">
        <v>15911</v>
      </c>
      <c r="AA1324" t="s">
        <v>15915</v>
      </c>
      <c r="AB1324" t="s">
        <v>4960</v>
      </c>
      <c r="AC1324" t="s">
        <v>4957</v>
      </c>
      <c r="AD1324" t="s">
        <v>4955</v>
      </c>
      <c r="AE1324" t="s">
        <v>4956</v>
      </c>
      <c r="AF1324" t="s">
        <v>4958</v>
      </c>
    </row>
    <row r="1325" spans="1:32" x14ac:dyDescent="0.25">
      <c r="A1325">
        <v>13092</v>
      </c>
      <c r="B1325" t="s">
        <v>6456</v>
      </c>
      <c r="C1325">
        <v>27000000</v>
      </c>
      <c r="D1325">
        <v>17286299</v>
      </c>
      <c r="E1325">
        <v>39723</v>
      </c>
      <c r="F1325">
        <v>16.785865999999999</v>
      </c>
      <c r="G1325">
        <v>110</v>
      </c>
      <c r="H1325">
        <v>6.2</v>
      </c>
      <c r="I1325">
        <v>244</v>
      </c>
      <c r="J1325" t="s">
        <v>23</v>
      </c>
      <c r="K1325" t="s">
        <v>6458</v>
      </c>
      <c r="L1325" t="s">
        <v>2620</v>
      </c>
      <c r="M1325" t="s">
        <v>38</v>
      </c>
      <c r="N1325" t="s">
        <v>1719</v>
      </c>
      <c r="O1325" t="s">
        <v>29</v>
      </c>
      <c r="P1325">
        <v>1</v>
      </c>
      <c r="Q1325">
        <v>1</v>
      </c>
      <c r="R1325">
        <v>1</v>
      </c>
      <c r="S1325">
        <v>0</v>
      </c>
      <c r="T1325" t="s">
        <v>15888</v>
      </c>
      <c r="U1325" t="s">
        <v>15891</v>
      </c>
      <c r="V1325" t="s">
        <v>13664</v>
      </c>
      <c r="W1325" t="s">
        <v>15901</v>
      </c>
      <c r="X1325" t="s">
        <v>15891</v>
      </c>
      <c r="Y1325" t="s">
        <v>15896</v>
      </c>
      <c r="Z1325" t="s">
        <v>15912</v>
      </c>
      <c r="AA1325" t="s">
        <v>15915</v>
      </c>
      <c r="AB1325" t="s">
        <v>6459</v>
      </c>
      <c r="AC1325" t="s">
        <v>6456</v>
      </c>
      <c r="AE1325" t="s">
        <v>6455</v>
      </c>
      <c r="AF1325" t="s">
        <v>6457</v>
      </c>
    </row>
    <row r="1326" spans="1:32" x14ac:dyDescent="0.25">
      <c r="A1326">
        <v>9726</v>
      </c>
      <c r="B1326" t="s">
        <v>5489</v>
      </c>
      <c r="C1326">
        <v>35000000</v>
      </c>
      <c r="D1326">
        <v>42064105</v>
      </c>
      <c r="E1326">
        <v>38969</v>
      </c>
      <c r="F1326">
        <v>16.782471000000001</v>
      </c>
      <c r="G1326">
        <v>118</v>
      </c>
      <c r="H1326">
        <v>6.5</v>
      </c>
      <c r="I1326">
        <v>357</v>
      </c>
      <c r="J1326" t="s">
        <v>23</v>
      </c>
      <c r="K1326" t="s">
        <v>5491</v>
      </c>
      <c r="L1326" t="s">
        <v>37</v>
      </c>
      <c r="M1326" t="s">
        <v>1691</v>
      </c>
      <c r="N1326" t="s">
        <v>917</v>
      </c>
      <c r="O1326" t="s">
        <v>29</v>
      </c>
      <c r="P1326">
        <v>1</v>
      </c>
      <c r="Q1326">
        <v>1</v>
      </c>
      <c r="R1326">
        <v>3</v>
      </c>
      <c r="S1326">
        <v>0</v>
      </c>
      <c r="T1326" t="s">
        <v>15888</v>
      </c>
      <c r="U1326" t="s">
        <v>15891</v>
      </c>
      <c r="V1326" t="s">
        <v>13664</v>
      </c>
      <c r="W1326" t="s">
        <v>15901</v>
      </c>
      <c r="X1326" t="s">
        <v>15891</v>
      </c>
      <c r="Y1326" t="s">
        <v>15896</v>
      </c>
      <c r="Z1326" t="s">
        <v>15912</v>
      </c>
      <c r="AA1326" t="s">
        <v>15915</v>
      </c>
      <c r="AB1326" t="s">
        <v>5492</v>
      </c>
      <c r="AC1326" t="s">
        <v>5489</v>
      </c>
      <c r="AE1326" t="s">
        <v>5488</v>
      </c>
      <c r="AF1326" t="s">
        <v>5490</v>
      </c>
    </row>
    <row r="1327" spans="1:32" hidden="1" x14ac:dyDescent="0.25">
      <c r="A1327">
        <v>1696</v>
      </c>
      <c r="B1327" t="s">
        <v>11735</v>
      </c>
      <c r="C1327">
        <v>0</v>
      </c>
      <c r="D1327">
        <v>0</v>
      </c>
      <c r="E1327">
        <v>38555</v>
      </c>
      <c r="F1327">
        <v>16.754452000000001</v>
      </c>
      <c r="G1327">
        <v>107</v>
      </c>
      <c r="H1327">
        <v>6.6</v>
      </c>
      <c r="I1327">
        <v>322</v>
      </c>
      <c r="J1327" t="s">
        <v>23</v>
      </c>
      <c r="K1327" t="s">
        <v>11737</v>
      </c>
      <c r="L1327" t="s">
        <v>334</v>
      </c>
      <c r="M1327" t="s">
        <v>507</v>
      </c>
      <c r="N1327" t="s">
        <v>11732</v>
      </c>
      <c r="O1327" t="s">
        <v>29</v>
      </c>
      <c r="P1327">
        <v>1</v>
      </c>
      <c r="Q1327">
        <v>2</v>
      </c>
      <c r="R1327">
        <v>2</v>
      </c>
      <c r="S1327">
        <v>0</v>
      </c>
      <c r="T1327" t="s">
        <v>15888</v>
      </c>
      <c r="U1327" t="s">
        <v>15891</v>
      </c>
      <c r="V1327" t="s">
        <v>15891</v>
      </c>
      <c r="W1327" t="s">
        <v>15901</v>
      </c>
      <c r="X1327" t="s">
        <v>15891</v>
      </c>
      <c r="Y1327" t="s">
        <v>15897</v>
      </c>
      <c r="Z1327" t="s">
        <v>15911</v>
      </c>
      <c r="AA1327" t="s">
        <v>15915</v>
      </c>
      <c r="AB1327" t="s">
        <v>11738</v>
      </c>
      <c r="AC1327" t="s">
        <v>11735</v>
      </c>
      <c r="AD1327" t="s">
        <v>11733</v>
      </c>
      <c r="AE1327" t="s">
        <v>11734</v>
      </c>
      <c r="AF1327" t="s">
        <v>11736</v>
      </c>
    </row>
    <row r="1328" spans="1:32" x14ac:dyDescent="0.25">
      <c r="A1328">
        <v>10998</v>
      </c>
      <c r="B1328" t="s">
        <v>9558</v>
      </c>
      <c r="C1328">
        <v>14000000</v>
      </c>
      <c r="D1328">
        <v>320145693</v>
      </c>
      <c r="E1328">
        <v>32031</v>
      </c>
      <c r="F1328">
        <v>16.742972000000002</v>
      </c>
      <c r="G1328">
        <v>119</v>
      </c>
      <c r="H1328">
        <v>6.6</v>
      </c>
      <c r="I1328">
        <v>291</v>
      </c>
      <c r="J1328" t="s">
        <v>23</v>
      </c>
      <c r="K1328" t="s">
        <v>2258</v>
      </c>
      <c r="L1328" t="s">
        <v>37</v>
      </c>
      <c r="M1328" t="s">
        <v>38</v>
      </c>
      <c r="N1328" t="s">
        <v>135</v>
      </c>
      <c r="O1328" t="s">
        <v>29</v>
      </c>
      <c r="P1328">
        <v>1</v>
      </c>
      <c r="Q1328">
        <v>1</v>
      </c>
      <c r="R1328">
        <v>1</v>
      </c>
      <c r="S1328">
        <v>1</v>
      </c>
      <c r="T1328" t="s">
        <v>15888</v>
      </c>
      <c r="U1328" t="s">
        <v>15891</v>
      </c>
      <c r="V1328" t="s">
        <v>15891</v>
      </c>
      <c r="W1328" t="s">
        <v>15901</v>
      </c>
      <c r="X1328" t="s">
        <v>15905</v>
      </c>
      <c r="Y1328" t="s">
        <v>15897</v>
      </c>
      <c r="Z1328" t="s">
        <v>15911</v>
      </c>
      <c r="AA1328" t="s">
        <v>15915</v>
      </c>
      <c r="AB1328" t="s">
        <v>9560</v>
      </c>
      <c r="AC1328" t="s">
        <v>9558</v>
      </c>
      <c r="AE1328" t="s">
        <v>9557</v>
      </c>
      <c r="AF1328" t="s">
        <v>9559</v>
      </c>
    </row>
    <row r="1329" spans="1:32" x14ac:dyDescent="0.25">
      <c r="A1329">
        <v>10715</v>
      </c>
      <c r="B1329" t="s">
        <v>1874</v>
      </c>
      <c r="C1329">
        <v>80000000</v>
      </c>
      <c r="D1329">
        <v>68514844</v>
      </c>
      <c r="E1329">
        <v>37939</v>
      </c>
      <c r="F1329">
        <v>16.715630999999998</v>
      </c>
      <c r="G1329">
        <v>90</v>
      </c>
      <c r="H1329">
        <v>5.6</v>
      </c>
      <c r="I1329">
        <v>297</v>
      </c>
      <c r="J1329" t="s">
        <v>23</v>
      </c>
      <c r="K1329" t="s">
        <v>1876</v>
      </c>
      <c r="L1329" t="s">
        <v>334</v>
      </c>
      <c r="M1329" t="s">
        <v>38</v>
      </c>
      <c r="N1329" t="s">
        <v>709</v>
      </c>
      <c r="O1329" t="s">
        <v>29</v>
      </c>
      <c r="P1329">
        <v>1</v>
      </c>
      <c r="Q1329">
        <v>2</v>
      </c>
      <c r="R1329">
        <v>1</v>
      </c>
      <c r="S1329">
        <v>1</v>
      </c>
      <c r="T1329" t="s">
        <v>15887</v>
      </c>
      <c r="U1329" t="s">
        <v>15891</v>
      </c>
      <c r="V1329" t="s">
        <v>13664</v>
      </c>
      <c r="W1329" t="s">
        <v>15891</v>
      </c>
      <c r="X1329" t="s">
        <v>15891</v>
      </c>
      <c r="Y1329" t="s">
        <v>15896</v>
      </c>
      <c r="Z1329" t="s">
        <v>15896</v>
      </c>
      <c r="AA1329" t="s">
        <v>15897</v>
      </c>
      <c r="AB1329" t="s">
        <v>1877</v>
      </c>
      <c r="AC1329" t="s">
        <v>1874</v>
      </c>
      <c r="AE1329" t="s">
        <v>1873</v>
      </c>
      <c r="AF1329" t="s">
        <v>1875</v>
      </c>
    </row>
    <row r="1330" spans="1:32" x14ac:dyDescent="0.25">
      <c r="A1330">
        <v>61891</v>
      </c>
      <c r="B1330" t="s">
        <v>6522</v>
      </c>
      <c r="C1330">
        <v>30000000</v>
      </c>
      <c r="D1330">
        <v>15395087</v>
      </c>
      <c r="E1330">
        <v>40837</v>
      </c>
      <c r="F1330">
        <v>16.698315999999998</v>
      </c>
      <c r="G1330">
        <v>130</v>
      </c>
      <c r="H1330">
        <v>6.3</v>
      </c>
      <c r="I1330">
        <v>288</v>
      </c>
      <c r="J1330" t="s">
        <v>23</v>
      </c>
      <c r="K1330" t="s">
        <v>6524</v>
      </c>
      <c r="L1330" t="s">
        <v>6525</v>
      </c>
      <c r="M1330" t="s">
        <v>38</v>
      </c>
      <c r="N1330" t="s">
        <v>1463</v>
      </c>
      <c r="O1330" t="s">
        <v>29</v>
      </c>
      <c r="P1330">
        <v>1</v>
      </c>
      <c r="Q1330">
        <v>2</v>
      </c>
      <c r="R1330">
        <v>1</v>
      </c>
      <c r="S1330">
        <v>0</v>
      </c>
      <c r="T1330" t="s">
        <v>15888</v>
      </c>
      <c r="U1330" t="s">
        <v>15891</v>
      </c>
      <c r="V1330" t="s">
        <v>15891</v>
      </c>
      <c r="W1330" t="s">
        <v>15901</v>
      </c>
      <c r="X1330" t="s">
        <v>15905</v>
      </c>
      <c r="Y1330" t="s">
        <v>15897</v>
      </c>
      <c r="Z1330" t="s">
        <v>15911</v>
      </c>
      <c r="AA1330" t="s">
        <v>15915</v>
      </c>
      <c r="AB1330" t="s">
        <v>6526</v>
      </c>
      <c r="AC1330" t="s">
        <v>6522</v>
      </c>
      <c r="AD1330" t="s">
        <v>6520</v>
      </c>
      <c r="AE1330" t="s">
        <v>6521</v>
      </c>
      <c r="AF1330" t="s">
        <v>6523</v>
      </c>
    </row>
    <row r="1331" spans="1:32" x14ac:dyDescent="0.25">
      <c r="A1331">
        <v>11228</v>
      </c>
      <c r="B1331" t="s">
        <v>1863</v>
      </c>
      <c r="C1331">
        <v>80000000</v>
      </c>
      <c r="D1331">
        <v>159212469</v>
      </c>
      <c r="E1331">
        <v>35405</v>
      </c>
      <c r="F1331">
        <v>16.681269</v>
      </c>
      <c r="G1331">
        <v>115</v>
      </c>
      <c r="H1331">
        <v>5.8</v>
      </c>
      <c r="I1331">
        <v>378</v>
      </c>
      <c r="J1331" t="s">
        <v>23</v>
      </c>
      <c r="K1331" t="s">
        <v>1865</v>
      </c>
      <c r="L1331" t="s">
        <v>37</v>
      </c>
      <c r="M1331" t="s">
        <v>38</v>
      </c>
      <c r="N1331" t="s">
        <v>144</v>
      </c>
      <c r="O1331" t="s">
        <v>29</v>
      </c>
      <c r="P1331">
        <v>1</v>
      </c>
      <c r="Q1331">
        <v>1</v>
      </c>
      <c r="R1331">
        <v>1</v>
      </c>
      <c r="S1331">
        <v>1</v>
      </c>
      <c r="T1331" t="s">
        <v>15888</v>
      </c>
      <c r="U1331" t="s">
        <v>15890</v>
      </c>
      <c r="V1331" t="s">
        <v>15891</v>
      </c>
      <c r="W1331" t="s">
        <v>15891</v>
      </c>
      <c r="X1331" t="s">
        <v>15905</v>
      </c>
      <c r="Y1331" t="s">
        <v>15894</v>
      </c>
      <c r="Z1331" t="s">
        <v>15897</v>
      </c>
      <c r="AA1331" t="s">
        <v>15894</v>
      </c>
      <c r="AB1331" t="s">
        <v>1866</v>
      </c>
      <c r="AC1331" t="s">
        <v>1863</v>
      </c>
      <c r="AE1331" t="s">
        <v>1862</v>
      </c>
      <c r="AF1331" t="s">
        <v>1864</v>
      </c>
    </row>
    <row r="1332" spans="1:32" x14ac:dyDescent="0.25">
      <c r="A1332">
        <v>23082</v>
      </c>
      <c r="B1332" t="s">
        <v>8393</v>
      </c>
      <c r="C1332">
        <v>18500000</v>
      </c>
      <c r="D1332">
        <v>31912793</v>
      </c>
      <c r="E1332">
        <v>40069</v>
      </c>
      <c r="F1332">
        <v>16.665841</v>
      </c>
      <c r="G1332">
        <v>100</v>
      </c>
      <c r="H1332">
        <v>6</v>
      </c>
      <c r="I1332">
        <v>518</v>
      </c>
      <c r="J1332" t="s">
        <v>23</v>
      </c>
      <c r="K1332" t="s">
        <v>8395</v>
      </c>
      <c r="L1332" t="s">
        <v>37</v>
      </c>
      <c r="M1332" t="s">
        <v>838</v>
      </c>
      <c r="N1332" t="s">
        <v>8391</v>
      </c>
      <c r="O1332" t="s">
        <v>29</v>
      </c>
      <c r="P1332">
        <v>1</v>
      </c>
      <c r="Q1332">
        <v>1</v>
      </c>
      <c r="R1332">
        <v>2</v>
      </c>
      <c r="S1332">
        <v>1</v>
      </c>
      <c r="T1332" t="s">
        <v>15888</v>
      </c>
      <c r="U1332" t="s">
        <v>15891</v>
      </c>
      <c r="V1332" t="s">
        <v>13664</v>
      </c>
      <c r="W1332" t="s">
        <v>15891</v>
      </c>
      <c r="X1332" t="s">
        <v>15891</v>
      </c>
      <c r="Y1332" t="s">
        <v>15896</v>
      </c>
      <c r="Z1332" t="s">
        <v>15896</v>
      </c>
      <c r="AA1332" t="s">
        <v>15897</v>
      </c>
      <c r="AB1332" t="s">
        <v>8396</v>
      </c>
      <c r="AC1332" t="s">
        <v>8393</v>
      </c>
      <c r="AD1332" t="s">
        <v>8392</v>
      </c>
      <c r="AE1332" t="s">
        <v>333</v>
      </c>
      <c r="AF1332" t="s">
        <v>8394</v>
      </c>
    </row>
    <row r="1333" spans="1:32" x14ac:dyDescent="0.25">
      <c r="A1333">
        <v>335778</v>
      </c>
      <c r="B1333" t="s">
        <v>7835</v>
      </c>
      <c r="C1333">
        <v>20000000</v>
      </c>
      <c r="D1333">
        <v>46069568</v>
      </c>
      <c r="E1333">
        <v>42419</v>
      </c>
      <c r="F1333">
        <v>16.663796999999999</v>
      </c>
      <c r="G1333">
        <v>107</v>
      </c>
      <c r="H1333">
        <v>5.7</v>
      </c>
      <c r="I1333">
        <v>295</v>
      </c>
      <c r="J1333" t="s">
        <v>23</v>
      </c>
      <c r="K1333" t="s">
        <v>7837</v>
      </c>
      <c r="L1333" t="s">
        <v>37</v>
      </c>
      <c r="M1333" t="s">
        <v>38</v>
      </c>
      <c r="N1333" t="s">
        <v>211</v>
      </c>
      <c r="O1333" t="s">
        <v>29</v>
      </c>
      <c r="P1333">
        <v>1</v>
      </c>
      <c r="Q1333">
        <v>1</v>
      </c>
      <c r="R1333">
        <v>1</v>
      </c>
      <c r="S1333">
        <v>0</v>
      </c>
      <c r="T1333" t="s">
        <v>15888</v>
      </c>
      <c r="U1333" t="s">
        <v>15890</v>
      </c>
      <c r="V1333" t="s">
        <v>15891</v>
      </c>
      <c r="W1333" t="s">
        <v>15891</v>
      </c>
      <c r="X1333" t="s">
        <v>15891</v>
      </c>
      <c r="Y1333" t="s">
        <v>15894</v>
      </c>
      <c r="Z1333" t="s">
        <v>15897</v>
      </c>
      <c r="AA1333" t="s">
        <v>15894</v>
      </c>
      <c r="AB1333" t="s">
        <v>7838</v>
      </c>
      <c r="AC1333" t="s">
        <v>7835</v>
      </c>
      <c r="AE1333" t="s">
        <v>7834</v>
      </c>
      <c r="AF1333" t="s">
        <v>7836</v>
      </c>
    </row>
    <row r="1334" spans="1:32" x14ac:dyDescent="0.25">
      <c r="A1334">
        <v>285923</v>
      </c>
      <c r="B1334" t="s">
        <v>3314</v>
      </c>
      <c r="C1334">
        <v>67000000</v>
      </c>
      <c r="D1334">
        <v>25037897</v>
      </c>
      <c r="E1334">
        <v>39178</v>
      </c>
      <c r="F1334">
        <v>16.637642</v>
      </c>
      <c r="G1334">
        <v>191</v>
      </c>
      <c r="H1334">
        <v>6.8</v>
      </c>
      <c r="I1334">
        <v>459</v>
      </c>
      <c r="J1334" t="s">
        <v>23</v>
      </c>
      <c r="K1334" t="s">
        <v>3316</v>
      </c>
      <c r="L1334" t="s">
        <v>37</v>
      </c>
      <c r="M1334" t="s">
        <v>507</v>
      </c>
      <c r="N1334" t="s">
        <v>3312</v>
      </c>
      <c r="O1334" t="s">
        <v>29</v>
      </c>
      <c r="P1334">
        <v>1</v>
      </c>
      <c r="Q1334">
        <v>1</v>
      </c>
      <c r="R1334">
        <v>2</v>
      </c>
      <c r="S1334">
        <v>0</v>
      </c>
      <c r="T1334" t="s">
        <v>15888</v>
      </c>
      <c r="U1334" t="s">
        <v>15890</v>
      </c>
      <c r="V1334" t="s">
        <v>15891</v>
      </c>
      <c r="W1334" t="s">
        <v>15891</v>
      </c>
      <c r="X1334" t="s">
        <v>15905</v>
      </c>
      <c r="Y1334" t="s">
        <v>15894</v>
      </c>
      <c r="Z1334" t="s">
        <v>15897</v>
      </c>
      <c r="AA1334" t="s">
        <v>15894</v>
      </c>
      <c r="AB1334" t="s">
        <v>3317</v>
      </c>
      <c r="AC1334" t="s">
        <v>3314</v>
      </c>
      <c r="AE1334" t="s">
        <v>3313</v>
      </c>
      <c r="AF1334" t="s">
        <v>3315</v>
      </c>
    </row>
    <row r="1335" spans="1:32" x14ac:dyDescent="0.25">
      <c r="A1335">
        <v>51828</v>
      </c>
      <c r="B1335" t="s">
        <v>9396</v>
      </c>
      <c r="C1335">
        <v>15000000</v>
      </c>
      <c r="D1335">
        <v>59389433</v>
      </c>
      <c r="E1335">
        <v>40604</v>
      </c>
      <c r="F1335">
        <v>16.629173000000002</v>
      </c>
      <c r="G1335">
        <v>107</v>
      </c>
      <c r="H1335">
        <v>7</v>
      </c>
      <c r="I1335">
        <v>978</v>
      </c>
      <c r="J1335" t="s">
        <v>23</v>
      </c>
      <c r="K1335" t="s">
        <v>9398</v>
      </c>
      <c r="L1335" t="s">
        <v>41</v>
      </c>
      <c r="M1335" t="s">
        <v>38</v>
      </c>
      <c r="N1335" t="s">
        <v>231</v>
      </c>
      <c r="O1335" t="s">
        <v>29</v>
      </c>
      <c r="P1335">
        <v>1</v>
      </c>
      <c r="Q1335">
        <v>2</v>
      </c>
      <c r="R1335">
        <v>1</v>
      </c>
      <c r="S1335">
        <v>0</v>
      </c>
      <c r="T1335" t="s">
        <v>15888</v>
      </c>
      <c r="U1335" t="s">
        <v>15891</v>
      </c>
      <c r="V1335" t="s">
        <v>15891</v>
      </c>
      <c r="W1335" t="s">
        <v>15901</v>
      </c>
      <c r="X1335" t="s">
        <v>15891</v>
      </c>
      <c r="Y1335" t="s">
        <v>15897</v>
      </c>
      <c r="Z1335" t="s">
        <v>15911</v>
      </c>
      <c r="AA1335" t="s">
        <v>15915</v>
      </c>
      <c r="AB1335" t="s">
        <v>9399</v>
      </c>
      <c r="AC1335" t="s">
        <v>9396</v>
      </c>
      <c r="AD1335" t="s">
        <v>9394</v>
      </c>
      <c r="AE1335" t="s">
        <v>9395</v>
      </c>
      <c r="AF1335" t="s">
        <v>9397</v>
      </c>
    </row>
    <row r="1336" spans="1:32" x14ac:dyDescent="0.25">
      <c r="A1336">
        <v>243938</v>
      </c>
      <c r="B1336" t="s">
        <v>9717</v>
      </c>
      <c r="C1336">
        <v>14000000</v>
      </c>
      <c r="D1336">
        <v>12314651</v>
      </c>
      <c r="E1336">
        <v>42055</v>
      </c>
      <c r="F1336">
        <v>16.618874000000002</v>
      </c>
      <c r="G1336">
        <v>93</v>
      </c>
      <c r="H1336">
        <v>5</v>
      </c>
      <c r="I1336">
        <v>354</v>
      </c>
      <c r="J1336" t="s">
        <v>23</v>
      </c>
      <c r="K1336" t="s">
        <v>9719</v>
      </c>
      <c r="L1336" t="s">
        <v>37</v>
      </c>
      <c r="M1336" t="s">
        <v>38</v>
      </c>
      <c r="N1336" t="s">
        <v>661</v>
      </c>
      <c r="O1336" t="s">
        <v>29</v>
      </c>
      <c r="P1336">
        <v>1</v>
      </c>
      <c r="Q1336">
        <v>1</v>
      </c>
      <c r="R1336">
        <v>1</v>
      </c>
      <c r="S1336">
        <v>1</v>
      </c>
      <c r="T1336" t="s">
        <v>15888</v>
      </c>
      <c r="U1336" t="s">
        <v>15891</v>
      </c>
      <c r="V1336" t="s">
        <v>13664</v>
      </c>
      <c r="W1336" t="s">
        <v>15891</v>
      </c>
      <c r="X1336" t="s">
        <v>15891</v>
      </c>
      <c r="Y1336" t="s">
        <v>15896</v>
      </c>
      <c r="Z1336" t="s">
        <v>15896</v>
      </c>
      <c r="AA1336" t="s">
        <v>15897</v>
      </c>
      <c r="AB1336" t="s">
        <v>9720</v>
      </c>
      <c r="AC1336" t="s">
        <v>9717</v>
      </c>
      <c r="AE1336" t="s">
        <v>9716</v>
      </c>
      <c r="AF1336" t="s">
        <v>9718</v>
      </c>
    </row>
    <row r="1337" spans="1:32" x14ac:dyDescent="0.25">
      <c r="A1337">
        <v>87499</v>
      </c>
      <c r="B1337" t="s">
        <v>11994</v>
      </c>
      <c r="C1337">
        <v>6500000</v>
      </c>
      <c r="D1337">
        <v>2401510</v>
      </c>
      <c r="E1337">
        <v>41425</v>
      </c>
      <c r="F1337">
        <v>16.574756000000001</v>
      </c>
      <c r="G1337">
        <v>116</v>
      </c>
      <c r="H1337">
        <v>6.5</v>
      </c>
      <c r="I1337">
        <v>305</v>
      </c>
      <c r="J1337" t="s">
        <v>23</v>
      </c>
      <c r="K1337" t="s">
        <v>11805</v>
      </c>
      <c r="L1337" t="s">
        <v>41</v>
      </c>
      <c r="M1337" t="s">
        <v>38</v>
      </c>
      <c r="N1337" t="s">
        <v>1861</v>
      </c>
      <c r="O1337" t="s">
        <v>29</v>
      </c>
      <c r="P1337">
        <v>1</v>
      </c>
      <c r="Q1337">
        <v>2</v>
      </c>
      <c r="R1337">
        <v>1</v>
      </c>
      <c r="S1337">
        <v>0</v>
      </c>
      <c r="T1337" t="s">
        <v>15888</v>
      </c>
      <c r="U1337" t="s">
        <v>15891</v>
      </c>
      <c r="V1337" t="s">
        <v>15891</v>
      </c>
      <c r="W1337" t="s">
        <v>15901</v>
      </c>
      <c r="X1337" t="s">
        <v>15905</v>
      </c>
      <c r="Y1337" t="s">
        <v>15897</v>
      </c>
      <c r="Z1337" t="s">
        <v>15911</v>
      </c>
      <c r="AA1337" t="s">
        <v>15915</v>
      </c>
      <c r="AB1337" t="s">
        <v>11996</v>
      </c>
      <c r="AC1337" t="s">
        <v>11994</v>
      </c>
      <c r="AD1337" t="s">
        <v>11992</v>
      </c>
      <c r="AE1337" t="s">
        <v>11993</v>
      </c>
      <c r="AF1337" t="s">
        <v>11995</v>
      </c>
    </row>
    <row r="1338" spans="1:32" hidden="1" x14ac:dyDescent="0.25">
      <c r="A1338">
        <v>192132</v>
      </c>
      <c r="B1338" t="s">
        <v>14821</v>
      </c>
      <c r="C1338">
        <v>0</v>
      </c>
      <c r="D1338">
        <v>0</v>
      </c>
      <c r="E1338">
        <v>41768</v>
      </c>
      <c r="F1338">
        <v>16.570708</v>
      </c>
      <c r="G1338">
        <v>100</v>
      </c>
      <c r="H1338">
        <v>6.4</v>
      </c>
      <c r="I1338">
        <v>348</v>
      </c>
      <c r="J1338" t="s">
        <v>23</v>
      </c>
      <c r="K1338" t="s">
        <v>14823</v>
      </c>
      <c r="L1338" t="s">
        <v>37</v>
      </c>
      <c r="M1338" t="s">
        <v>38</v>
      </c>
      <c r="N1338" t="s">
        <v>786</v>
      </c>
      <c r="O1338" t="s">
        <v>29</v>
      </c>
      <c r="P1338">
        <v>1</v>
      </c>
      <c r="Q1338">
        <v>1</v>
      </c>
      <c r="R1338">
        <v>1</v>
      </c>
      <c r="S1338">
        <v>0</v>
      </c>
      <c r="T1338" t="s">
        <v>15888</v>
      </c>
      <c r="U1338" t="s">
        <v>15891</v>
      </c>
      <c r="V1338" t="s">
        <v>15891</v>
      </c>
      <c r="W1338" t="s">
        <v>15901</v>
      </c>
      <c r="X1338" t="s">
        <v>15891</v>
      </c>
      <c r="Y1338" t="s">
        <v>15897</v>
      </c>
      <c r="Z1338" t="s">
        <v>15911</v>
      </c>
      <c r="AA1338" t="s">
        <v>15915</v>
      </c>
      <c r="AC1338" t="s">
        <v>14821</v>
      </c>
      <c r="AE1338" t="s">
        <v>14820</v>
      </c>
      <c r="AF1338" t="s">
        <v>14822</v>
      </c>
    </row>
    <row r="1339" spans="1:32" x14ac:dyDescent="0.25">
      <c r="A1339">
        <v>261</v>
      </c>
      <c r="B1339" t="s">
        <v>13468</v>
      </c>
      <c r="C1339">
        <v>3000000</v>
      </c>
      <c r="D1339">
        <v>17570324</v>
      </c>
      <c r="E1339">
        <v>21233</v>
      </c>
      <c r="F1339">
        <v>16.553594</v>
      </c>
      <c r="G1339">
        <v>108</v>
      </c>
      <c r="H1339">
        <v>7.6</v>
      </c>
      <c r="I1339">
        <v>165</v>
      </c>
      <c r="J1339" t="s">
        <v>23</v>
      </c>
      <c r="K1339" t="s">
        <v>13470</v>
      </c>
      <c r="L1339" t="s">
        <v>37</v>
      </c>
      <c r="M1339" t="s">
        <v>38</v>
      </c>
      <c r="N1339" t="s">
        <v>231</v>
      </c>
      <c r="O1339" t="s">
        <v>29</v>
      </c>
      <c r="P1339">
        <v>1</v>
      </c>
      <c r="Q1339">
        <v>1</v>
      </c>
      <c r="R1339">
        <v>1</v>
      </c>
      <c r="S1339">
        <v>0</v>
      </c>
      <c r="T1339" t="s">
        <v>15888</v>
      </c>
      <c r="U1339" t="s">
        <v>15891</v>
      </c>
      <c r="V1339" t="s">
        <v>15891</v>
      </c>
      <c r="W1339" t="s">
        <v>15901</v>
      </c>
      <c r="X1339" t="s">
        <v>15891</v>
      </c>
      <c r="Y1339" t="s">
        <v>15897</v>
      </c>
      <c r="Z1339" t="s">
        <v>15911</v>
      </c>
      <c r="AA1339" t="s">
        <v>15915</v>
      </c>
      <c r="AB1339" t="s">
        <v>13471</v>
      </c>
      <c r="AC1339" t="s">
        <v>13468</v>
      </c>
      <c r="AE1339" t="s">
        <v>13467</v>
      </c>
      <c r="AF1339" t="s">
        <v>13469</v>
      </c>
    </row>
    <row r="1340" spans="1:32" x14ac:dyDescent="0.25">
      <c r="A1340">
        <v>9763</v>
      </c>
      <c r="B1340" t="s">
        <v>5583</v>
      </c>
      <c r="C1340">
        <v>30000000</v>
      </c>
      <c r="D1340">
        <v>27610873</v>
      </c>
      <c r="E1340">
        <v>38509</v>
      </c>
      <c r="F1340">
        <v>16.541791</v>
      </c>
      <c r="G1340">
        <v>118</v>
      </c>
      <c r="H1340">
        <v>6.6</v>
      </c>
      <c r="I1340">
        <v>238</v>
      </c>
      <c r="J1340" t="s">
        <v>23</v>
      </c>
      <c r="K1340" t="s">
        <v>5585</v>
      </c>
      <c r="L1340" t="s">
        <v>41</v>
      </c>
      <c r="M1340" t="s">
        <v>28</v>
      </c>
      <c r="N1340" t="s">
        <v>786</v>
      </c>
      <c r="O1340" t="s">
        <v>29</v>
      </c>
      <c r="P1340">
        <v>1</v>
      </c>
      <c r="Q1340">
        <v>2</v>
      </c>
      <c r="R1340">
        <v>2</v>
      </c>
      <c r="S1340">
        <v>0</v>
      </c>
      <c r="T1340" t="s">
        <v>15888</v>
      </c>
      <c r="U1340" t="s">
        <v>15891</v>
      </c>
      <c r="V1340" t="s">
        <v>15891</v>
      </c>
      <c r="W1340" t="s">
        <v>15901</v>
      </c>
      <c r="X1340" t="s">
        <v>15891</v>
      </c>
      <c r="Y1340" t="s">
        <v>15897</v>
      </c>
      <c r="Z1340" t="s">
        <v>15911</v>
      </c>
      <c r="AA1340" t="s">
        <v>15915</v>
      </c>
      <c r="AB1340" t="s">
        <v>5586</v>
      </c>
      <c r="AC1340" t="s">
        <v>5583</v>
      </c>
      <c r="AE1340" t="s">
        <v>5582</v>
      </c>
      <c r="AF1340" t="s">
        <v>5584</v>
      </c>
    </row>
    <row r="1341" spans="1:32" hidden="1" x14ac:dyDescent="0.25">
      <c r="A1341">
        <v>10947</v>
      </c>
      <c r="B1341" t="s">
        <v>12921</v>
      </c>
      <c r="C1341">
        <v>4200000</v>
      </c>
      <c r="D1341">
        <v>0</v>
      </c>
      <c r="E1341">
        <v>38737</v>
      </c>
      <c r="F1341">
        <v>16.536373999999999</v>
      </c>
      <c r="G1341">
        <v>98</v>
      </c>
      <c r="H1341">
        <v>6.1</v>
      </c>
      <c r="I1341">
        <v>1000</v>
      </c>
      <c r="J1341" t="s">
        <v>23</v>
      </c>
      <c r="K1341" t="s">
        <v>11920</v>
      </c>
      <c r="L1341" t="s">
        <v>37</v>
      </c>
      <c r="M1341" t="s">
        <v>38</v>
      </c>
      <c r="N1341" t="s">
        <v>12918</v>
      </c>
      <c r="O1341" t="s">
        <v>29</v>
      </c>
      <c r="P1341">
        <v>1</v>
      </c>
      <c r="Q1341">
        <v>1</v>
      </c>
      <c r="R1341">
        <v>1</v>
      </c>
      <c r="S1341">
        <v>0</v>
      </c>
      <c r="T1341" t="s">
        <v>15888</v>
      </c>
      <c r="U1341" t="s">
        <v>15891</v>
      </c>
      <c r="V1341" t="s">
        <v>13664</v>
      </c>
      <c r="W1341" t="s">
        <v>15901</v>
      </c>
      <c r="X1341" t="s">
        <v>15891</v>
      </c>
      <c r="Y1341" t="s">
        <v>15896</v>
      </c>
      <c r="Z1341" t="s">
        <v>15912</v>
      </c>
      <c r="AA1341" t="s">
        <v>15915</v>
      </c>
      <c r="AB1341" t="s">
        <v>12923</v>
      </c>
      <c r="AC1341" t="s">
        <v>12921</v>
      </c>
      <c r="AD1341" t="s">
        <v>12919</v>
      </c>
      <c r="AE1341" t="s">
        <v>12920</v>
      </c>
      <c r="AF1341" t="s">
        <v>12922</v>
      </c>
    </row>
    <row r="1342" spans="1:32" x14ac:dyDescent="0.25">
      <c r="A1342">
        <v>9725</v>
      </c>
      <c r="B1342" t="s">
        <v>14558</v>
      </c>
      <c r="C1342">
        <v>1250000</v>
      </c>
      <c r="D1342">
        <v>21722776</v>
      </c>
      <c r="E1342">
        <v>29707</v>
      </c>
      <c r="F1342">
        <v>16.517776999999999</v>
      </c>
      <c r="G1342">
        <v>87</v>
      </c>
      <c r="H1342">
        <v>6</v>
      </c>
      <c r="I1342">
        <v>315</v>
      </c>
      <c r="J1342" t="s">
        <v>23</v>
      </c>
      <c r="K1342" t="s">
        <v>14560</v>
      </c>
      <c r="L1342" t="s">
        <v>37</v>
      </c>
      <c r="M1342" t="s">
        <v>38</v>
      </c>
      <c r="N1342" t="s">
        <v>2560</v>
      </c>
      <c r="O1342" t="s">
        <v>29</v>
      </c>
      <c r="P1342">
        <v>1</v>
      </c>
      <c r="Q1342">
        <v>1</v>
      </c>
      <c r="R1342">
        <v>1</v>
      </c>
      <c r="S1342">
        <v>1</v>
      </c>
      <c r="T1342" t="s">
        <v>15888</v>
      </c>
      <c r="U1342" t="s">
        <v>15891</v>
      </c>
      <c r="V1342" t="s">
        <v>15891</v>
      </c>
      <c r="W1342" t="s">
        <v>15891</v>
      </c>
      <c r="X1342" t="s">
        <v>15905</v>
      </c>
      <c r="Y1342" t="s">
        <v>15897</v>
      </c>
      <c r="Z1342" t="s">
        <v>15897</v>
      </c>
      <c r="AA1342" t="s">
        <v>15897</v>
      </c>
      <c r="AB1342" t="s">
        <v>14561</v>
      </c>
      <c r="AC1342" t="s">
        <v>14558</v>
      </c>
      <c r="AE1342" t="s">
        <v>14557</v>
      </c>
      <c r="AF1342" t="s">
        <v>14559</v>
      </c>
    </row>
    <row r="1343" spans="1:32" x14ac:dyDescent="0.25">
      <c r="A1343">
        <v>10199</v>
      </c>
      <c r="B1343" t="s">
        <v>2795</v>
      </c>
      <c r="C1343">
        <v>60000000</v>
      </c>
      <c r="D1343">
        <v>50877145</v>
      </c>
      <c r="E1343">
        <v>39801</v>
      </c>
      <c r="F1343">
        <v>16.493576000000001</v>
      </c>
      <c r="G1343">
        <v>93</v>
      </c>
      <c r="H1343">
        <v>5.8</v>
      </c>
      <c r="I1343">
        <v>258</v>
      </c>
      <c r="J1343" t="s">
        <v>23</v>
      </c>
      <c r="K1343" t="s">
        <v>2797</v>
      </c>
      <c r="L1343" t="s">
        <v>41</v>
      </c>
      <c r="M1343" t="s">
        <v>38</v>
      </c>
      <c r="N1343" t="s">
        <v>252</v>
      </c>
      <c r="O1343" t="s">
        <v>29</v>
      </c>
      <c r="P1343">
        <v>1</v>
      </c>
      <c r="Q1343">
        <v>2</v>
      </c>
      <c r="R1343">
        <v>1</v>
      </c>
      <c r="S1343">
        <v>0</v>
      </c>
      <c r="T1343" t="s">
        <v>15887</v>
      </c>
      <c r="U1343" t="s">
        <v>15891</v>
      </c>
      <c r="V1343" t="s">
        <v>15891</v>
      </c>
      <c r="W1343" t="s">
        <v>15891</v>
      </c>
      <c r="X1343" t="s">
        <v>15891</v>
      </c>
      <c r="Y1343" t="s">
        <v>15897</v>
      </c>
      <c r="Z1343" t="s">
        <v>15897</v>
      </c>
      <c r="AA1343" t="s">
        <v>15897</v>
      </c>
      <c r="AB1343" t="s">
        <v>2798</v>
      </c>
      <c r="AC1343" t="s">
        <v>2795</v>
      </c>
      <c r="AD1343" t="s">
        <v>2793</v>
      </c>
      <c r="AE1343" t="s">
        <v>2794</v>
      </c>
      <c r="AF1343" t="s">
        <v>2796</v>
      </c>
    </row>
    <row r="1344" spans="1:32" x14ac:dyDescent="0.25">
      <c r="A1344">
        <v>22897</v>
      </c>
      <c r="B1344" t="s">
        <v>1540</v>
      </c>
      <c r="C1344">
        <v>85000000</v>
      </c>
      <c r="D1344">
        <v>219103655</v>
      </c>
      <c r="E1344">
        <v>40170</v>
      </c>
      <c r="F1344">
        <v>16.479851</v>
      </c>
      <c r="G1344">
        <v>121</v>
      </c>
      <c r="H1344">
        <v>6.2</v>
      </c>
      <c r="I1344">
        <v>360</v>
      </c>
      <c r="J1344" t="s">
        <v>23</v>
      </c>
      <c r="K1344" t="s">
        <v>1542</v>
      </c>
      <c r="L1344" t="s">
        <v>37</v>
      </c>
      <c r="M1344" t="s">
        <v>62</v>
      </c>
      <c r="N1344" t="s">
        <v>1106</v>
      </c>
      <c r="O1344" t="s">
        <v>29</v>
      </c>
      <c r="P1344">
        <v>1</v>
      </c>
      <c r="Q1344">
        <v>1</v>
      </c>
      <c r="R1344">
        <v>2</v>
      </c>
      <c r="S1344">
        <v>1</v>
      </c>
      <c r="T1344" t="s">
        <v>15888</v>
      </c>
      <c r="U1344" t="s">
        <v>15891</v>
      </c>
      <c r="V1344" t="s">
        <v>13664</v>
      </c>
      <c r="W1344" t="s">
        <v>15891</v>
      </c>
      <c r="X1344" t="s">
        <v>15891</v>
      </c>
      <c r="Y1344" t="s">
        <v>15896</v>
      </c>
      <c r="Z1344" t="s">
        <v>15896</v>
      </c>
      <c r="AA1344" t="s">
        <v>15897</v>
      </c>
      <c r="AB1344" t="s">
        <v>1543</v>
      </c>
      <c r="AC1344" t="s">
        <v>1540</v>
      </c>
      <c r="AD1344" t="s">
        <v>1538</v>
      </c>
      <c r="AE1344" t="s">
        <v>1539</v>
      </c>
      <c r="AF1344" t="s">
        <v>1541</v>
      </c>
    </row>
    <row r="1345" spans="1:32" x14ac:dyDescent="0.25">
      <c r="A1345">
        <v>9312</v>
      </c>
      <c r="B1345" t="s">
        <v>7669</v>
      </c>
      <c r="C1345">
        <v>18000000</v>
      </c>
      <c r="D1345">
        <v>122195920</v>
      </c>
      <c r="E1345">
        <v>34929</v>
      </c>
      <c r="F1345">
        <v>16.470894999999999</v>
      </c>
      <c r="G1345">
        <v>101</v>
      </c>
      <c r="H1345">
        <v>5.4</v>
      </c>
      <c r="I1345">
        <v>442</v>
      </c>
      <c r="J1345" t="s">
        <v>23</v>
      </c>
      <c r="K1345" t="s">
        <v>6017</v>
      </c>
      <c r="L1345" t="s">
        <v>37</v>
      </c>
      <c r="M1345" t="s">
        <v>38</v>
      </c>
      <c r="N1345" t="s">
        <v>1664</v>
      </c>
      <c r="O1345" t="s">
        <v>29</v>
      </c>
      <c r="P1345">
        <v>1</v>
      </c>
      <c r="Q1345">
        <v>1</v>
      </c>
      <c r="R1345">
        <v>1</v>
      </c>
      <c r="S1345">
        <v>0</v>
      </c>
      <c r="T1345" t="s">
        <v>15888</v>
      </c>
      <c r="U1345" t="s">
        <v>15890</v>
      </c>
      <c r="V1345" t="s">
        <v>15891</v>
      </c>
      <c r="W1345" t="s">
        <v>15891</v>
      </c>
      <c r="X1345" t="s">
        <v>15891</v>
      </c>
      <c r="Y1345" t="s">
        <v>15894</v>
      </c>
      <c r="Z1345" t="s">
        <v>15897</v>
      </c>
      <c r="AA1345" t="s">
        <v>15894</v>
      </c>
      <c r="AB1345" t="s">
        <v>7671</v>
      </c>
      <c r="AC1345" t="s">
        <v>7669</v>
      </c>
      <c r="AE1345" t="s">
        <v>7668</v>
      </c>
      <c r="AF1345" t="s">
        <v>7670</v>
      </c>
    </row>
    <row r="1346" spans="1:32" hidden="1" x14ac:dyDescent="0.25">
      <c r="A1346">
        <v>77953</v>
      </c>
      <c r="B1346" t="s">
        <v>1273</v>
      </c>
      <c r="C1346">
        <v>0</v>
      </c>
      <c r="D1346">
        <v>104907746</v>
      </c>
      <c r="E1346">
        <v>41130</v>
      </c>
      <c r="F1346">
        <v>16.460356000000001</v>
      </c>
      <c r="G1346">
        <v>85</v>
      </c>
      <c r="H1346">
        <v>5.6</v>
      </c>
      <c r="I1346">
        <v>578</v>
      </c>
      <c r="J1346" t="s">
        <v>23</v>
      </c>
      <c r="K1346" t="s">
        <v>1275</v>
      </c>
      <c r="L1346" t="s">
        <v>37</v>
      </c>
      <c r="M1346" t="s">
        <v>38</v>
      </c>
      <c r="N1346" t="s">
        <v>661</v>
      </c>
      <c r="O1346" t="s">
        <v>29</v>
      </c>
      <c r="P1346">
        <v>1</v>
      </c>
      <c r="Q1346">
        <v>1</v>
      </c>
      <c r="R1346">
        <v>1</v>
      </c>
      <c r="S1346">
        <v>1</v>
      </c>
      <c r="T1346" t="s">
        <v>15888</v>
      </c>
      <c r="U1346" t="s">
        <v>15891</v>
      </c>
      <c r="V1346" t="s">
        <v>13664</v>
      </c>
      <c r="W1346" t="s">
        <v>15891</v>
      </c>
      <c r="X1346" t="s">
        <v>15891</v>
      </c>
      <c r="Y1346" t="s">
        <v>15896</v>
      </c>
      <c r="Z1346" t="s">
        <v>15896</v>
      </c>
      <c r="AA1346" t="s">
        <v>15897</v>
      </c>
      <c r="AB1346" t="s">
        <v>1276</v>
      </c>
      <c r="AC1346" t="s">
        <v>1273</v>
      </c>
      <c r="AE1346" t="s">
        <v>1272</v>
      </c>
      <c r="AF1346" t="s">
        <v>1274</v>
      </c>
    </row>
    <row r="1347" spans="1:32" x14ac:dyDescent="0.25">
      <c r="A1347">
        <v>73567</v>
      </c>
      <c r="B1347" t="s">
        <v>10962</v>
      </c>
      <c r="C1347">
        <v>10000000</v>
      </c>
      <c r="D1347">
        <v>3665069</v>
      </c>
      <c r="E1347">
        <v>40796</v>
      </c>
      <c r="F1347">
        <v>16.436178000000002</v>
      </c>
      <c r="G1347">
        <v>102</v>
      </c>
      <c r="H1347">
        <v>6.5</v>
      </c>
      <c r="I1347">
        <v>425</v>
      </c>
      <c r="J1347" t="s">
        <v>23</v>
      </c>
      <c r="K1347" t="s">
        <v>10964</v>
      </c>
      <c r="L1347" t="s">
        <v>37</v>
      </c>
      <c r="M1347" t="s">
        <v>38</v>
      </c>
      <c r="N1347" t="s">
        <v>2731</v>
      </c>
      <c r="O1347" t="s">
        <v>29</v>
      </c>
      <c r="P1347">
        <v>1</v>
      </c>
      <c r="Q1347">
        <v>1</v>
      </c>
      <c r="R1347">
        <v>1</v>
      </c>
      <c r="S1347">
        <v>0</v>
      </c>
      <c r="T1347" t="s">
        <v>15888</v>
      </c>
      <c r="U1347" t="s">
        <v>15891</v>
      </c>
      <c r="V1347" t="s">
        <v>15891</v>
      </c>
      <c r="W1347" t="s">
        <v>15901</v>
      </c>
      <c r="X1347" t="s">
        <v>15905</v>
      </c>
      <c r="Y1347" t="s">
        <v>15897</v>
      </c>
      <c r="Z1347" t="s">
        <v>15911</v>
      </c>
      <c r="AA1347" t="s">
        <v>15915</v>
      </c>
      <c r="AB1347" t="s">
        <v>10965</v>
      </c>
      <c r="AC1347" t="s">
        <v>10962</v>
      </c>
      <c r="AD1347" t="s">
        <v>10960</v>
      </c>
      <c r="AE1347" t="s">
        <v>10961</v>
      </c>
      <c r="AF1347" t="s">
        <v>10963</v>
      </c>
    </row>
    <row r="1348" spans="1:32" x14ac:dyDescent="0.25">
      <c r="A1348">
        <v>24418</v>
      </c>
      <c r="B1348" t="s">
        <v>4826</v>
      </c>
      <c r="C1348">
        <v>40000000</v>
      </c>
      <c r="D1348">
        <v>28169671</v>
      </c>
      <c r="E1348">
        <v>40109</v>
      </c>
      <c r="F1348">
        <v>16.424807000000001</v>
      </c>
      <c r="G1348">
        <v>109</v>
      </c>
      <c r="H1348">
        <v>5.5</v>
      </c>
      <c r="I1348">
        <v>348</v>
      </c>
      <c r="J1348" t="s">
        <v>23</v>
      </c>
      <c r="K1348" t="s">
        <v>1571</v>
      </c>
      <c r="L1348" t="s">
        <v>37</v>
      </c>
      <c r="M1348" t="s">
        <v>38</v>
      </c>
      <c r="N1348" t="s">
        <v>885</v>
      </c>
      <c r="O1348" t="s">
        <v>29</v>
      </c>
      <c r="P1348">
        <v>1</v>
      </c>
      <c r="Q1348">
        <v>1</v>
      </c>
      <c r="R1348">
        <v>1</v>
      </c>
      <c r="S1348">
        <v>1</v>
      </c>
      <c r="T1348" t="s">
        <v>15888</v>
      </c>
      <c r="U1348" t="s">
        <v>15890</v>
      </c>
      <c r="V1348" t="s">
        <v>15891</v>
      </c>
      <c r="W1348" t="s">
        <v>15891</v>
      </c>
      <c r="X1348" t="s">
        <v>15905</v>
      </c>
      <c r="Y1348" t="s">
        <v>15894</v>
      </c>
      <c r="Z1348" t="s">
        <v>15897</v>
      </c>
      <c r="AA1348" t="s">
        <v>15894</v>
      </c>
      <c r="AB1348" t="s">
        <v>4828</v>
      </c>
      <c r="AC1348" t="s">
        <v>4826</v>
      </c>
      <c r="AE1348" t="s">
        <v>4825</v>
      </c>
      <c r="AF1348" t="s">
        <v>4827</v>
      </c>
    </row>
    <row r="1349" spans="1:32" x14ac:dyDescent="0.25">
      <c r="A1349">
        <v>3595</v>
      </c>
      <c r="B1349" t="s">
        <v>2221</v>
      </c>
      <c r="C1349">
        <v>80000000</v>
      </c>
      <c r="D1349">
        <v>309492681</v>
      </c>
      <c r="E1349">
        <v>35377</v>
      </c>
      <c r="F1349">
        <v>16.411345000000001</v>
      </c>
      <c r="G1349">
        <v>117</v>
      </c>
      <c r="H1349">
        <v>6.4</v>
      </c>
      <c r="I1349">
        <v>470</v>
      </c>
      <c r="J1349" t="s">
        <v>23</v>
      </c>
      <c r="K1349" t="s">
        <v>2223</v>
      </c>
      <c r="L1349" t="s">
        <v>37</v>
      </c>
      <c r="M1349" t="s">
        <v>38</v>
      </c>
      <c r="N1349" t="s">
        <v>861</v>
      </c>
      <c r="O1349" t="s">
        <v>29</v>
      </c>
      <c r="P1349">
        <v>1</v>
      </c>
      <c r="Q1349">
        <v>1</v>
      </c>
      <c r="R1349">
        <v>1</v>
      </c>
      <c r="S1349">
        <v>0</v>
      </c>
      <c r="T1349" t="s">
        <v>15888</v>
      </c>
      <c r="U1349" t="s">
        <v>15890</v>
      </c>
      <c r="V1349" t="s">
        <v>15891</v>
      </c>
      <c r="W1349" t="s">
        <v>15891</v>
      </c>
      <c r="X1349" t="s">
        <v>15905</v>
      </c>
      <c r="Y1349" t="s">
        <v>15894</v>
      </c>
      <c r="Z1349" t="s">
        <v>15897</v>
      </c>
      <c r="AA1349" t="s">
        <v>15894</v>
      </c>
      <c r="AB1349" t="s">
        <v>2224</v>
      </c>
      <c r="AC1349" t="s">
        <v>2221</v>
      </c>
      <c r="AE1349" t="s">
        <v>2220</v>
      </c>
      <c r="AF1349" t="s">
        <v>2222</v>
      </c>
    </row>
    <row r="1350" spans="1:32" x14ac:dyDescent="0.25">
      <c r="A1350">
        <v>60599</v>
      </c>
      <c r="B1350" t="s">
        <v>10231</v>
      </c>
      <c r="C1350">
        <v>12000000</v>
      </c>
      <c r="D1350">
        <v>35485056</v>
      </c>
      <c r="E1350">
        <v>41166</v>
      </c>
      <c r="F1350">
        <v>16.40512</v>
      </c>
      <c r="G1350">
        <v>100</v>
      </c>
      <c r="H1350">
        <v>6.1</v>
      </c>
      <c r="I1350">
        <v>294</v>
      </c>
      <c r="J1350" t="s">
        <v>23</v>
      </c>
      <c r="K1350" t="s">
        <v>10233</v>
      </c>
      <c r="L1350" t="s">
        <v>37</v>
      </c>
      <c r="M1350" t="s">
        <v>38</v>
      </c>
      <c r="N1350" t="s">
        <v>1861</v>
      </c>
      <c r="O1350" t="s">
        <v>29</v>
      </c>
      <c r="P1350">
        <v>1</v>
      </c>
      <c r="Q1350">
        <v>1</v>
      </c>
      <c r="R1350">
        <v>1</v>
      </c>
      <c r="S1350">
        <v>0</v>
      </c>
      <c r="T1350" t="s">
        <v>15888</v>
      </c>
      <c r="U1350" t="s">
        <v>15891</v>
      </c>
      <c r="V1350" t="s">
        <v>15891</v>
      </c>
      <c r="W1350" t="s">
        <v>15901</v>
      </c>
      <c r="X1350" t="s">
        <v>15905</v>
      </c>
      <c r="Y1350" t="s">
        <v>15897</v>
      </c>
      <c r="Z1350" t="s">
        <v>15911</v>
      </c>
      <c r="AA1350" t="s">
        <v>15915</v>
      </c>
      <c r="AB1350" t="s">
        <v>10234</v>
      </c>
      <c r="AC1350" t="s">
        <v>10231</v>
      </c>
      <c r="AE1350" t="s">
        <v>10230</v>
      </c>
      <c r="AF1350" t="s">
        <v>10232</v>
      </c>
    </row>
    <row r="1351" spans="1:32" hidden="1" x14ac:dyDescent="0.25">
      <c r="A1351">
        <v>71864</v>
      </c>
      <c r="B1351" t="s">
        <v>4579</v>
      </c>
      <c r="C1351">
        <v>0</v>
      </c>
      <c r="D1351">
        <v>51854875</v>
      </c>
      <c r="E1351">
        <v>41136</v>
      </c>
      <c r="F1351">
        <v>16.394452000000001</v>
      </c>
      <c r="G1351">
        <v>105</v>
      </c>
      <c r="H1351">
        <v>6.5</v>
      </c>
      <c r="I1351">
        <v>386</v>
      </c>
      <c r="J1351" t="s">
        <v>23</v>
      </c>
      <c r="K1351" t="s">
        <v>54</v>
      </c>
      <c r="L1351" t="s">
        <v>37</v>
      </c>
      <c r="M1351" t="s">
        <v>28</v>
      </c>
      <c r="N1351" t="s">
        <v>4576</v>
      </c>
      <c r="O1351" t="s">
        <v>29</v>
      </c>
      <c r="P1351">
        <v>1</v>
      </c>
      <c r="Q1351">
        <v>1</v>
      </c>
      <c r="R1351">
        <v>2</v>
      </c>
      <c r="S1351">
        <v>1</v>
      </c>
      <c r="T1351" t="s">
        <v>15888</v>
      </c>
      <c r="U1351" t="s">
        <v>15891</v>
      </c>
      <c r="V1351" t="s">
        <v>13664</v>
      </c>
      <c r="W1351" t="s">
        <v>15901</v>
      </c>
      <c r="X1351" t="s">
        <v>15891</v>
      </c>
      <c r="Y1351" t="s">
        <v>15896</v>
      </c>
      <c r="Z1351" t="s">
        <v>15912</v>
      </c>
      <c r="AA1351" t="s">
        <v>15915</v>
      </c>
      <c r="AB1351" t="s">
        <v>4581</v>
      </c>
      <c r="AC1351" t="s">
        <v>4579</v>
      </c>
      <c r="AD1351" t="s">
        <v>4577</v>
      </c>
      <c r="AE1351" t="s">
        <v>4578</v>
      </c>
      <c r="AF1351" t="s">
        <v>4580</v>
      </c>
    </row>
    <row r="1352" spans="1:32" hidden="1" x14ac:dyDescent="0.25">
      <c r="A1352">
        <v>9441</v>
      </c>
      <c r="B1352" t="s">
        <v>3473</v>
      </c>
      <c r="C1352">
        <v>0</v>
      </c>
      <c r="D1352">
        <v>0</v>
      </c>
      <c r="E1352">
        <v>36154</v>
      </c>
      <c r="F1352">
        <v>16.368283000000002</v>
      </c>
      <c r="G1352">
        <v>124</v>
      </c>
      <c r="H1352">
        <v>6.9</v>
      </c>
      <c r="I1352">
        <v>277</v>
      </c>
      <c r="J1352" t="s">
        <v>23</v>
      </c>
      <c r="K1352" t="s">
        <v>3475</v>
      </c>
      <c r="L1352" t="s">
        <v>37</v>
      </c>
      <c r="M1352" t="s">
        <v>38</v>
      </c>
      <c r="N1352" t="s">
        <v>231</v>
      </c>
      <c r="O1352" t="s">
        <v>29</v>
      </c>
      <c r="P1352">
        <v>1</v>
      </c>
      <c r="Q1352">
        <v>1</v>
      </c>
      <c r="R1352">
        <v>1</v>
      </c>
      <c r="S1352">
        <v>0</v>
      </c>
      <c r="T1352" t="s">
        <v>15888</v>
      </c>
      <c r="U1352" t="s">
        <v>15891</v>
      </c>
      <c r="V1352" t="s">
        <v>15891</v>
      </c>
      <c r="W1352" t="s">
        <v>15901</v>
      </c>
      <c r="X1352" t="s">
        <v>15891</v>
      </c>
      <c r="Y1352" t="s">
        <v>15897</v>
      </c>
      <c r="Z1352" t="s">
        <v>15911</v>
      </c>
      <c r="AA1352" t="s">
        <v>15915</v>
      </c>
      <c r="AB1352" t="s">
        <v>3476</v>
      </c>
      <c r="AC1352" t="s">
        <v>3473</v>
      </c>
      <c r="AE1352" t="s">
        <v>3472</v>
      </c>
      <c r="AF1352" t="s">
        <v>3474</v>
      </c>
    </row>
    <row r="1353" spans="1:32" hidden="1" x14ac:dyDescent="0.25">
      <c r="A1353">
        <v>134597</v>
      </c>
      <c r="B1353" t="s">
        <v>10835</v>
      </c>
      <c r="C1353">
        <v>0</v>
      </c>
      <c r="D1353">
        <v>6842058</v>
      </c>
      <c r="E1353">
        <v>41173</v>
      </c>
      <c r="F1353">
        <v>16.361743000000001</v>
      </c>
      <c r="G1353">
        <v>94</v>
      </c>
      <c r="H1353">
        <v>5.9</v>
      </c>
      <c r="I1353">
        <v>289</v>
      </c>
      <c r="J1353" t="s">
        <v>23</v>
      </c>
      <c r="K1353" t="s">
        <v>10837</v>
      </c>
      <c r="L1353" t="s">
        <v>37</v>
      </c>
      <c r="M1353" t="s">
        <v>38</v>
      </c>
      <c r="N1353" t="s">
        <v>2560</v>
      </c>
      <c r="O1353" t="s">
        <v>29</v>
      </c>
      <c r="P1353">
        <v>1</v>
      </c>
      <c r="Q1353">
        <v>1</v>
      </c>
      <c r="R1353">
        <v>1</v>
      </c>
      <c r="S1353">
        <v>0</v>
      </c>
      <c r="T1353" t="s">
        <v>15888</v>
      </c>
      <c r="U1353" t="s">
        <v>15891</v>
      </c>
      <c r="V1353" t="s">
        <v>15891</v>
      </c>
      <c r="W1353" t="s">
        <v>15891</v>
      </c>
      <c r="X1353" t="s">
        <v>15905</v>
      </c>
      <c r="Y1353" t="s">
        <v>15897</v>
      </c>
      <c r="Z1353" t="s">
        <v>15897</v>
      </c>
      <c r="AA1353" t="s">
        <v>15897</v>
      </c>
      <c r="AB1353" t="s">
        <v>10838</v>
      </c>
      <c r="AC1353" t="s">
        <v>10835</v>
      </c>
      <c r="AE1353" t="s">
        <v>10834</v>
      </c>
      <c r="AF1353" t="s">
        <v>10836</v>
      </c>
    </row>
    <row r="1354" spans="1:32" x14ac:dyDescent="0.25">
      <c r="A1354">
        <v>256924</v>
      </c>
      <c r="B1354" t="s">
        <v>10880</v>
      </c>
      <c r="C1354">
        <v>10000000</v>
      </c>
      <c r="D1354">
        <v>10835752</v>
      </c>
      <c r="E1354">
        <v>42082</v>
      </c>
      <c r="F1354">
        <v>16.318608000000001</v>
      </c>
      <c r="G1354">
        <v>107</v>
      </c>
      <c r="H1354">
        <v>6.6</v>
      </c>
      <c r="I1354">
        <v>183</v>
      </c>
      <c r="J1354" t="s">
        <v>23</v>
      </c>
      <c r="K1354" t="s">
        <v>10882</v>
      </c>
      <c r="L1354" t="s">
        <v>37</v>
      </c>
      <c r="M1354" t="s">
        <v>210</v>
      </c>
      <c r="N1354" t="s">
        <v>6581</v>
      </c>
      <c r="O1354" t="s">
        <v>29</v>
      </c>
      <c r="P1354">
        <v>1</v>
      </c>
      <c r="Q1354">
        <v>1</v>
      </c>
      <c r="R1354">
        <v>2</v>
      </c>
      <c r="S1354">
        <v>0</v>
      </c>
      <c r="T1354" t="s">
        <v>15888</v>
      </c>
      <c r="U1354" t="s">
        <v>15891</v>
      </c>
      <c r="V1354" t="s">
        <v>13664</v>
      </c>
      <c r="W1354" t="s">
        <v>15901</v>
      </c>
      <c r="X1354" t="s">
        <v>15891</v>
      </c>
      <c r="Y1354" t="s">
        <v>15896</v>
      </c>
      <c r="Z1354" t="s">
        <v>15912</v>
      </c>
      <c r="AA1354" t="s">
        <v>15915</v>
      </c>
      <c r="AB1354" t="s">
        <v>10883</v>
      </c>
      <c r="AC1354" t="s">
        <v>10880</v>
      </c>
      <c r="AE1354" t="s">
        <v>10879</v>
      </c>
      <c r="AF1354" t="s">
        <v>10881</v>
      </c>
    </row>
    <row r="1355" spans="1:32" x14ac:dyDescent="0.25">
      <c r="A1355">
        <v>39939</v>
      </c>
      <c r="B1355" t="s">
        <v>14597</v>
      </c>
      <c r="C1355">
        <v>3000000</v>
      </c>
      <c r="D1355">
        <v>18492362</v>
      </c>
      <c r="E1355">
        <v>36909</v>
      </c>
      <c r="F1355">
        <v>16.312802999999999</v>
      </c>
      <c r="G1355">
        <v>100</v>
      </c>
      <c r="H1355">
        <v>6.6</v>
      </c>
      <c r="I1355">
        <v>362</v>
      </c>
      <c r="J1355" t="s">
        <v>23</v>
      </c>
      <c r="K1355" t="s">
        <v>14599</v>
      </c>
      <c r="L1355" t="s">
        <v>37</v>
      </c>
      <c r="M1355" t="s">
        <v>38</v>
      </c>
      <c r="N1355" t="s">
        <v>8975</v>
      </c>
      <c r="O1355" t="s">
        <v>29</v>
      </c>
      <c r="P1355">
        <v>1</v>
      </c>
      <c r="Q1355">
        <v>1</v>
      </c>
      <c r="R1355">
        <v>1</v>
      </c>
      <c r="S1355">
        <v>0</v>
      </c>
      <c r="T1355" t="s">
        <v>15888</v>
      </c>
      <c r="U1355" t="s">
        <v>15891</v>
      </c>
      <c r="V1355" t="s">
        <v>13664</v>
      </c>
      <c r="W1355" t="s">
        <v>15891</v>
      </c>
      <c r="X1355" t="s">
        <v>15891</v>
      </c>
      <c r="Y1355" t="s">
        <v>15896</v>
      </c>
      <c r="Z1355" t="s">
        <v>15896</v>
      </c>
      <c r="AA1355" t="s">
        <v>15897</v>
      </c>
      <c r="AC1355" t="s">
        <v>14597</v>
      </c>
      <c r="AD1355" t="s">
        <v>14595</v>
      </c>
      <c r="AE1355" t="s">
        <v>14596</v>
      </c>
      <c r="AF1355" t="s">
        <v>14598</v>
      </c>
    </row>
    <row r="1356" spans="1:32" x14ac:dyDescent="0.25">
      <c r="A1356">
        <v>10756</v>
      </c>
      <c r="B1356" t="s">
        <v>1419</v>
      </c>
      <c r="C1356">
        <v>90000000</v>
      </c>
      <c r="D1356">
        <v>182290266</v>
      </c>
      <c r="E1356">
        <v>37950</v>
      </c>
      <c r="F1356">
        <v>16.302378000000001</v>
      </c>
      <c r="G1356">
        <v>99</v>
      </c>
      <c r="H1356">
        <v>5.2</v>
      </c>
      <c r="I1356">
        <v>466</v>
      </c>
      <c r="J1356" t="s">
        <v>23</v>
      </c>
      <c r="K1356" t="s">
        <v>1421</v>
      </c>
      <c r="L1356" t="s">
        <v>37</v>
      </c>
      <c r="M1356" t="s">
        <v>38</v>
      </c>
      <c r="N1356" t="s">
        <v>1417</v>
      </c>
      <c r="O1356" t="s">
        <v>29</v>
      </c>
      <c r="P1356">
        <v>1</v>
      </c>
      <c r="Q1356">
        <v>1</v>
      </c>
      <c r="R1356">
        <v>1</v>
      </c>
      <c r="S1356">
        <v>1</v>
      </c>
      <c r="T1356" t="s">
        <v>15888</v>
      </c>
      <c r="U1356" t="s">
        <v>15891</v>
      </c>
      <c r="V1356" t="s">
        <v>13664</v>
      </c>
      <c r="W1356" t="s">
        <v>15891</v>
      </c>
      <c r="X1356" t="s">
        <v>15905</v>
      </c>
      <c r="Y1356" t="s">
        <v>15896</v>
      </c>
      <c r="Z1356" t="s">
        <v>15896</v>
      </c>
      <c r="AA1356" t="s">
        <v>15897</v>
      </c>
      <c r="AB1356" t="s">
        <v>1422</v>
      </c>
      <c r="AC1356" t="s">
        <v>1419</v>
      </c>
      <c r="AE1356" t="s">
        <v>1418</v>
      </c>
      <c r="AF1356" t="s">
        <v>1420</v>
      </c>
    </row>
    <row r="1357" spans="1:32" x14ac:dyDescent="0.25">
      <c r="A1357">
        <v>2119</v>
      </c>
      <c r="B1357" t="s">
        <v>2690</v>
      </c>
      <c r="C1357">
        <v>60000000</v>
      </c>
      <c r="D1357">
        <v>157920733</v>
      </c>
      <c r="E1357">
        <v>33051</v>
      </c>
      <c r="F1357">
        <v>16.278022</v>
      </c>
      <c r="G1357">
        <v>107</v>
      </c>
      <c r="H1357">
        <v>5.9</v>
      </c>
      <c r="I1357">
        <v>353</v>
      </c>
      <c r="J1357" t="s">
        <v>23</v>
      </c>
      <c r="K1357" t="s">
        <v>2692</v>
      </c>
      <c r="L1357" t="s">
        <v>37</v>
      </c>
      <c r="M1357" t="s">
        <v>38</v>
      </c>
      <c r="N1357" t="s">
        <v>579</v>
      </c>
      <c r="O1357" t="s">
        <v>29</v>
      </c>
      <c r="P1357">
        <v>1</v>
      </c>
      <c r="Q1357">
        <v>1</v>
      </c>
      <c r="R1357">
        <v>1</v>
      </c>
      <c r="S1357">
        <v>1</v>
      </c>
      <c r="T1357" t="s">
        <v>15888</v>
      </c>
      <c r="U1357" t="s">
        <v>15891</v>
      </c>
      <c r="V1357" t="s">
        <v>15891</v>
      </c>
      <c r="W1357" t="s">
        <v>15891</v>
      </c>
      <c r="X1357" t="s">
        <v>15891</v>
      </c>
      <c r="Y1357" t="s">
        <v>15897</v>
      </c>
      <c r="Z1357" t="s">
        <v>15897</v>
      </c>
      <c r="AA1357" t="s">
        <v>15897</v>
      </c>
      <c r="AB1357" t="s">
        <v>2693</v>
      </c>
      <c r="AC1357" t="s">
        <v>2690</v>
      </c>
      <c r="AE1357" t="s">
        <v>2689</v>
      </c>
      <c r="AF1357" t="s">
        <v>2691</v>
      </c>
    </row>
    <row r="1358" spans="1:32" x14ac:dyDescent="0.25">
      <c r="A1358">
        <v>819</v>
      </c>
      <c r="B1358" t="s">
        <v>4155</v>
      </c>
      <c r="C1358">
        <v>44000000</v>
      </c>
      <c r="D1358">
        <v>165615285</v>
      </c>
      <c r="E1358">
        <v>35356</v>
      </c>
      <c r="F1358">
        <v>16.245068</v>
      </c>
      <c r="G1358">
        <v>147</v>
      </c>
      <c r="H1358">
        <v>7.3</v>
      </c>
      <c r="I1358">
        <v>715</v>
      </c>
      <c r="J1358" t="s">
        <v>23</v>
      </c>
      <c r="K1358" t="s">
        <v>4157</v>
      </c>
      <c r="L1358" t="s">
        <v>37</v>
      </c>
      <c r="M1358" t="s">
        <v>38</v>
      </c>
      <c r="N1358" t="s">
        <v>2731</v>
      </c>
      <c r="O1358" t="s">
        <v>29</v>
      </c>
      <c r="P1358">
        <v>1</v>
      </c>
      <c r="Q1358">
        <v>1</v>
      </c>
      <c r="R1358">
        <v>1</v>
      </c>
      <c r="S1358">
        <v>1</v>
      </c>
      <c r="T1358" t="s">
        <v>15888</v>
      </c>
      <c r="U1358" t="s">
        <v>15891</v>
      </c>
      <c r="V1358" t="s">
        <v>15891</v>
      </c>
      <c r="W1358" t="s">
        <v>15901</v>
      </c>
      <c r="X1358" t="s">
        <v>15905</v>
      </c>
      <c r="Y1358" t="s">
        <v>15897</v>
      </c>
      <c r="Z1358" t="s">
        <v>15911</v>
      </c>
      <c r="AA1358" t="s">
        <v>15915</v>
      </c>
      <c r="AB1358" t="s">
        <v>4158</v>
      </c>
      <c r="AC1358" t="s">
        <v>4155</v>
      </c>
      <c r="AE1358" t="s">
        <v>4154</v>
      </c>
      <c r="AF1358" t="s">
        <v>4156</v>
      </c>
    </row>
    <row r="1359" spans="1:32" x14ac:dyDescent="0.25">
      <c r="A1359">
        <v>13805</v>
      </c>
      <c r="B1359" t="s">
        <v>8017</v>
      </c>
      <c r="C1359">
        <v>25000000</v>
      </c>
      <c r="D1359">
        <v>14109284</v>
      </c>
      <c r="E1359">
        <v>39689</v>
      </c>
      <c r="F1359">
        <v>16.238961</v>
      </c>
      <c r="G1359">
        <v>87</v>
      </c>
      <c r="H1359">
        <v>3</v>
      </c>
      <c r="I1359">
        <v>240</v>
      </c>
      <c r="J1359" t="s">
        <v>23</v>
      </c>
      <c r="K1359" t="s">
        <v>8019</v>
      </c>
      <c r="L1359" t="s">
        <v>37</v>
      </c>
      <c r="M1359" t="s">
        <v>38</v>
      </c>
      <c r="N1359" t="s">
        <v>924</v>
      </c>
      <c r="O1359" t="s">
        <v>29</v>
      </c>
      <c r="P1359">
        <v>1</v>
      </c>
      <c r="Q1359">
        <v>1</v>
      </c>
      <c r="R1359">
        <v>1</v>
      </c>
      <c r="S1359">
        <v>0</v>
      </c>
      <c r="T1359" t="s">
        <v>15888</v>
      </c>
      <c r="U1359" t="s">
        <v>15890</v>
      </c>
      <c r="V1359" t="s">
        <v>13664</v>
      </c>
      <c r="W1359" t="s">
        <v>15891</v>
      </c>
      <c r="X1359" t="s">
        <v>15891</v>
      </c>
      <c r="Y1359" t="s">
        <v>15895</v>
      </c>
      <c r="Z1359" t="s">
        <v>15896</v>
      </c>
      <c r="AA1359" t="s">
        <v>15894</v>
      </c>
      <c r="AB1359" t="s">
        <v>8020</v>
      </c>
      <c r="AC1359" t="s">
        <v>8017</v>
      </c>
      <c r="AD1359" t="s">
        <v>8015</v>
      </c>
      <c r="AE1359" t="s">
        <v>8016</v>
      </c>
      <c r="AF1359" t="s">
        <v>8018</v>
      </c>
    </row>
    <row r="1360" spans="1:32" x14ac:dyDescent="0.25">
      <c r="A1360">
        <v>11395</v>
      </c>
      <c r="B1360" t="s">
        <v>7397</v>
      </c>
      <c r="C1360">
        <v>22000000</v>
      </c>
      <c r="D1360">
        <v>189833357</v>
      </c>
      <c r="E1360">
        <v>34648</v>
      </c>
      <c r="F1360">
        <v>16.234052999999999</v>
      </c>
      <c r="G1360">
        <v>97</v>
      </c>
      <c r="H1360">
        <v>6.3</v>
      </c>
      <c r="I1360">
        <v>489</v>
      </c>
      <c r="J1360" t="s">
        <v>23</v>
      </c>
      <c r="K1360" t="s">
        <v>7399</v>
      </c>
      <c r="L1360" t="s">
        <v>37</v>
      </c>
      <c r="M1360" t="s">
        <v>38</v>
      </c>
      <c r="N1360" t="s">
        <v>4576</v>
      </c>
      <c r="O1360" t="s">
        <v>29</v>
      </c>
      <c r="P1360">
        <v>1</v>
      </c>
      <c r="Q1360">
        <v>1</v>
      </c>
      <c r="R1360">
        <v>1</v>
      </c>
      <c r="S1360">
        <v>1</v>
      </c>
      <c r="T1360" t="s">
        <v>15888</v>
      </c>
      <c r="U1360" t="s">
        <v>15891</v>
      </c>
      <c r="V1360" t="s">
        <v>13664</v>
      </c>
      <c r="W1360" t="s">
        <v>15901</v>
      </c>
      <c r="X1360" t="s">
        <v>15891</v>
      </c>
      <c r="Y1360" t="s">
        <v>15896</v>
      </c>
      <c r="Z1360" t="s">
        <v>15912</v>
      </c>
      <c r="AA1360" t="s">
        <v>15915</v>
      </c>
      <c r="AB1360" t="s">
        <v>7400</v>
      </c>
      <c r="AC1360" t="s">
        <v>7397</v>
      </c>
      <c r="AE1360" t="s">
        <v>7396</v>
      </c>
      <c r="AF1360" t="s">
        <v>7398</v>
      </c>
    </row>
    <row r="1361" spans="1:32" x14ac:dyDescent="0.25">
      <c r="A1361">
        <v>174</v>
      </c>
      <c r="B1361" t="s">
        <v>6483</v>
      </c>
      <c r="C1361">
        <v>27000000</v>
      </c>
      <c r="D1361">
        <v>96900000</v>
      </c>
      <c r="E1361">
        <v>33577</v>
      </c>
      <c r="F1361">
        <v>16.188572000000001</v>
      </c>
      <c r="G1361">
        <v>113</v>
      </c>
      <c r="H1361">
        <v>6.7</v>
      </c>
      <c r="I1361">
        <v>413</v>
      </c>
      <c r="J1361" t="s">
        <v>23</v>
      </c>
      <c r="K1361" t="s">
        <v>2258</v>
      </c>
      <c r="L1361" t="s">
        <v>37</v>
      </c>
      <c r="M1361" t="s">
        <v>38</v>
      </c>
      <c r="N1361" t="s">
        <v>2254</v>
      </c>
      <c r="O1361" t="s">
        <v>29</v>
      </c>
      <c r="P1361">
        <v>1</v>
      </c>
      <c r="Q1361">
        <v>1</v>
      </c>
      <c r="R1361">
        <v>1</v>
      </c>
      <c r="S1361">
        <v>1</v>
      </c>
      <c r="T1361" t="s">
        <v>15888</v>
      </c>
      <c r="U1361" t="s">
        <v>15890</v>
      </c>
      <c r="V1361" t="s">
        <v>15891</v>
      </c>
      <c r="W1361" t="s">
        <v>15891</v>
      </c>
      <c r="X1361" t="s">
        <v>15905</v>
      </c>
      <c r="Y1361" t="s">
        <v>15894</v>
      </c>
      <c r="Z1361" t="s">
        <v>15897</v>
      </c>
      <c r="AA1361" t="s">
        <v>15894</v>
      </c>
      <c r="AB1361" t="s">
        <v>6485</v>
      </c>
      <c r="AC1361" t="s">
        <v>6483</v>
      </c>
      <c r="AE1361" t="s">
        <v>6482</v>
      </c>
      <c r="AF1361" t="s">
        <v>6484</v>
      </c>
    </row>
    <row r="1362" spans="1:32" x14ac:dyDescent="0.25">
      <c r="A1362">
        <v>57157</v>
      </c>
      <c r="B1362" t="s">
        <v>10190</v>
      </c>
      <c r="C1362">
        <v>12000000</v>
      </c>
      <c r="D1362">
        <v>22939027</v>
      </c>
      <c r="E1362">
        <v>40893</v>
      </c>
      <c r="F1362">
        <v>16.183745999999999</v>
      </c>
      <c r="G1362">
        <v>94</v>
      </c>
      <c r="H1362">
        <v>5.6</v>
      </c>
      <c r="I1362">
        <v>364</v>
      </c>
      <c r="J1362" t="s">
        <v>23</v>
      </c>
      <c r="K1362" t="s">
        <v>10192</v>
      </c>
      <c r="L1362" t="s">
        <v>37</v>
      </c>
      <c r="M1362" t="s">
        <v>38</v>
      </c>
      <c r="N1362" t="s">
        <v>1692</v>
      </c>
      <c r="O1362" t="s">
        <v>29</v>
      </c>
      <c r="P1362">
        <v>1</v>
      </c>
      <c r="Q1362">
        <v>1</v>
      </c>
      <c r="R1362">
        <v>1</v>
      </c>
      <c r="S1362">
        <v>1</v>
      </c>
      <c r="T1362" t="s">
        <v>15888</v>
      </c>
      <c r="U1362" t="s">
        <v>15891</v>
      </c>
      <c r="V1362" t="s">
        <v>13664</v>
      </c>
      <c r="W1362" t="s">
        <v>15901</v>
      </c>
      <c r="X1362" t="s">
        <v>15891</v>
      </c>
      <c r="Y1362" t="s">
        <v>15896</v>
      </c>
      <c r="Z1362" t="s">
        <v>15912</v>
      </c>
      <c r="AA1362" t="s">
        <v>15915</v>
      </c>
      <c r="AB1362" t="s">
        <v>10193</v>
      </c>
      <c r="AC1362" t="s">
        <v>10190</v>
      </c>
      <c r="AD1362" t="s">
        <v>10188</v>
      </c>
      <c r="AE1362" t="s">
        <v>10189</v>
      </c>
      <c r="AF1362" t="s">
        <v>10191</v>
      </c>
    </row>
    <row r="1363" spans="1:32" x14ac:dyDescent="0.25">
      <c r="A1363">
        <v>34016</v>
      </c>
      <c r="B1363" t="s">
        <v>7882</v>
      </c>
      <c r="C1363">
        <v>20000000</v>
      </c>
      <c r="D1363">
        <v>49779728</v>
      </c>
      <c r="E1363">
        <v>40248</v>
      </c>
      <c r="F1363">
        <v>16.176976</v>
      </c>
      <c r="G1363">
        <v>104</v>
      </c>
      <c r="H1363">
        <v>5.9</v>
      </c>
      <c r="I1363">
        <v>525</v>
      </c>
      <c r="J1363" t="s">
        <v>23</v>
      </c>
      <c r="K1363" t="s">
        <v>7884</v>
      </c>
      <c r="L1363" t="s">
        <v>37</v>
      </c>
      <c r="M1363" t="s">
        <v>38</v>
      </c>
      <c r="N1363" t="s">
        <v>1106</v>
      </c>
      <c r="O1363" t="s">
        <v>29</v>
      </c>
      <c r="P1363">
        <v>1</v>
      </c>
      <c r="Q1363">
        <v>1</v>
      </c>
      <c r="R1363">
        <v>1</v>
      </c>
      <c r="S1363">
        <v>0</v>
      </c>
      <c r="T1363" t="s">
        <v>15888</v>
      </c>
      <c r="U1363" t="s">
        <v>15891</v>
      </c>
      <c r="V1363" t="s">
        <v>13664</v>
      </c>
      <c r="W1363" t="s">
        <v>15891</v>
      </c>
      <c r="X1363" t="s">
        <v>15891</v>
      </c>
      <c r="Y1363" t="s">
        <v>15896</v>
      </c>
      <c r="Z1363" t="s">
        <v>15896</v>
      </c>
      <c r="AA1363" t="s">
        <v>15897</v>
      </c>
      <c r="AB1363" t="s">
        <v>7885</v>
      </c>
      <c r="AC1363" t="s">
        <v>7882</v>
      </c>
      <c r="AD1363" t="s">
        <v>7880</v>
      </c>
      <c r="AE1363" t="s">
        <v>7881</v>
      </c>
      <c r="AF1363" t="s">
        <v>7883</v>
      </c>
    </row>
    <row r="1364" spans="1:32" x14ac:dyDescent="0.25">
      <c r="A1364">
        <v>11892</v>
      </c>
      <c r="B1364" t="s">
        <v>3664</v>
      </c>
      <c r="C1364">
        <v>50000000</v>
      </c>
      <c r="D1364">
        <v>56714147</v>
      </c>
      <c r="E1364">
        <v>37365</v>
      </c>
      <c r="F1364">
        <v>16.167093000000001</v>
      </c>
      <c r="G1364">
        <v>120</v>
      </c>
      <c r="H1364">
        <v>6</v>
      </c>
      <c r="I1364">
        <v>268</v>
      </c>
      <c r="J1364" t="s">
        <v>23</v>
      </c>
      <c r="K1364" t="s">
        <v>3666</v>
      </c>
      <c r="L1364" t="s">
        <v>37</v>
      </c>
      <c r="M1364" t="s">
        <v>38</v>
      </c>
      <c r="N1364" t="s">
        <v>2731</v>
      </c>
      <c r="O1364" t="s">
        <v>29</v>
      </c>
      <c r="P1364">
        <v>1</v>
      </c>
      <c r="Q1364">
        <v>1</v>
      </c>
      <c r="R1364">
        <v>1</v>
      </c>
      <c r="S1364">
        <v>1</v>
      </c>
      <c r="T1364" t="s">
        <v>15888</v>
      </c>
      <c r="U1364" t="s">
        <v>15891</v>
      </c>
      <c r="V1364" t="s">
        <v>15891</v>
      </c>
      <c r="W1364" t="s">
        <v>15901</v>
      </c>
      <c r="X1364" t="s">
        <v>15905</v>
      </c>
      <c r="Y1364" t="s">
        <v>15897</v>
      </c>
      <c r="Z1364" t="s">
        <v>15911</v>
      </c>
      <c r="AA1364" t="s">
        <v>15915</v>
      </c>
      <c r="AB1364" t="s">
        <v>3667</v>
      </c>
      <c r="AC1364" t="s">
        <v>3664</v>
      </c>
      <c r="AE1364" t="s">
        <v>3663</v>
      </c>
      <c r="AF1364" t="s">
        <v>3665</v>
      </c>
    </row>
    <row r="1365" spans="1:32" x14ac:dyDescent="0.25">
      <c r="A1365">
        <v>177</v>
      </c>
      <c r="B1365" t="s">
        <v>7196</v>
      </c>
      <c r="C1365">
        <v>24000000</v>
      </c>
      <c r="D1365">
        <v>41895491</v>
      </c>
      <c r="E1365">
        <v>33490</v>
      </c>
      <c r="F1365">
        <v>16.146571999999999</v>
      </c>
      <c r="G1365">
        <v>137</v>
      </c>
      <c r="H1365">
        <v>7.2</v>
      </c>
      <c r="I1365">
        <v>341</v>
      </c>
      <c r="J1365" t="s">
        <v>23</v>
      </c>
      <c r="K1365" t="s">
        <v>3894</v>
      </c>
      <c r="L1365" t="s">
        <v>37</v>
      </c>
      <c r="M1365" t="s">
        <v>38</v>
      </c>
      <c r="N1365" t="s">
        <v>1692</v>
      </c>
      <c r="O1365" t="s">
        <v>29</v>
      </c>
      <c r="P1365">
        <v>1</v>
      </c>
      <c r="Q1365">
        <v>1</v>
      </c>
      <c r="R1365">
        <v>1</v>
      </c>
      <c r="S1365">
        <v>0</v>
      </c>
      <c r="T1365" t="s">
        <v>15888</v>
      </c>
      <c r="U1365" t="s">
        <v>15891</v>
      </c>
      <c r="V1365" t="s">
        <v>13664</v>
      </c>
      <c r="W1365" t="s">
        <v>15901</v>
      </c>
      <c r="X1365" t="s">
        <v>15891</v>
      </c>
      <c r="Y1365" t="s">
        <v>15896</v>
      </c>
      <c r="Z1365" t="s">
        <v>15912</v>
      </c>
      <c r="AA1365" t="s">
        <v>15915</v>
      </c>
      <c r="AB1365" t="s">
        <v>7198</v>
      </c>
      <c r="AC1365" t="s">
        <v>7196</v>
      </c>
      <c r="AE1365" t="s">
        <v>7195</v>
      </c>
      <c r="AF1365" t="s">
        <v>7197</v>
      </c>
    </row>
    <row r="1366" spans="1:32" x14ac:dyDescent="0.25">
      <c r="A1366">
        <v>2293</v>
      </c>
      <c r="B1366" t="s">
        <v>12031</v>
      </c>
      <c r="C1366">
        <v>6000000</v>
      </c>
      <c r="D1366">
        <v>2122561</v>
      </c>
      <c r="E1366">
        <v>34992</v>
      </c>
      <c r="F1366">
        <v>16.139771</v>
      </c>
      <c r="G1366">
        <v>94</v>
      </c>
      <c r="H1366">
        <v>6.8</v>
      </c>
      <c r="I1366">
        <v>392</v>
      </c>
      <c r="J1366" t="s">
        <v>23</v>
      </c>
      <c r="K1366" t="s">
        <v>12033</v>
      </c>
      <c r="L1366" t="s">
        <v>37</v>
      </c>
      <c r="M1366" t="s">
        <v>38</v>
      </c>
      <c r="N1366" t="s">
        <v>1743</v>
      </c>
      <c r="O1366" t="s">
        <v>29</v>
      </c>
      <c r="P1366">
        <v>1</v>
      </c>
      <c r="Q1366">
        <v>1</v>
      </c>
      <c r="R1366">
        <v>1</v>
      </c>
      <c r="S1366">
        <v>0</v>
      </c>
      <c r="T1366" t="s">
        <v>15888</v>
      </c>
      <c r="U1366" t="s">
        <v>15891</v>
      </c>
      <c r="V1366" t="s">
        <v>13664</v>
      </c>
      <c r="W1366" t="s">
        <v>15891</v>
      </c>
      <c r="X1366" t="s">
        <v>15891</v>
      </c>
      <c r="Y1366" t="s">
        <v>15896</v>
      </c>
      <c r="Z1366" t="s">
        <v>15896</v>
      </c>
      <c r="AA1366" t="s">
        <v>15897</v>
      </c>
      <c r="AB1366" t="s">
        <v>12034</v>
      </c>
      <c r="AC1366" t="s">
        <v>12031</v>
      </c>
      <c r="AE1366" t="s">
        <v>12030</v>
      </c>
      <c r="AF1366" t="s">
        <v>12032</v>
      </c>
    </row>
    <row r="1367" spans="1:32" x14ac:dyDescent="0.25">
      <c r="A1367">
        <v>9665</v>
      </c>
      <c r="B1367" t="s">
        <v>6202</v>
      </c>
      <c r="C1367">
        <v>18000000</v>
      </c>
      <c r="D1367">
        <v>26828365</v>
      </c>
      <c r="E1367">
        <v>32857</v>
      </c>
      <c r="F1367">
        <v>16.102271000000002</v>
      </c>
      <c r="G1367">
        <v>122</v>
      </c>
      <c r="H1367">
        <v>7.4</v>
      </c>
      <c r="I1367">
        <v>383</v>
      </c>
      <c r="J1367" t="s">
        <v>23</v>
      </c>
      <c r="K1367" t="s">
        <v>6204</v>
      </c>
      <c r="L1367" t="s">
        <v>37</v>
      </c>
      <c r="M1367" t="s">
        <v>38</v>
      </c>
      <c r="N1367" t="s">
        <v>1556</v>
      </c>
      <c r="O1367" t="s">
        <v>29</v>
      </c>
      <c r="P1367">
        <v>1</v>
      </c>
      <c r="Q1367">
        <v>1</v>
      </c>
      <c r="R1367">
        <v>1</v>
      </c>
      <c r="S1367">
        <v>0</v>
      </c>
      <c r="T1367" t="s">
        <v>15888</v>
      </c>
      <c r="U1367" t="s">
        <v>15891</v>
      </c>
      <c r="V1367" t="s">
        <v>15891</v>
      </c>
      <c r="W1367" t="s">
        <v>15891</v>
      </c>
      <c r="X1367" t="s">
        <v>15891</v>
      </c>
      <c r="Y1367" t="s">
        <v>15897</v>
      </c>
      <c r="Z1367" t="s">
        <v>15897</v>
      </c>
      <c r="AA1367" t="s">
        <v>15897</v>
      </c>
      <c r="AB1367" t="s">
        <v>6205</v>
      </c>
      <c r="AC1367" t="s">
        <v>6202</v>
      </c>
      <c r="AE1367" t="s">
        <v>6201</v>
      </c>
      <c r="AF1367" t="s">
        <v>6203</v>
      </c>
    </row>
    <row r="1368" spans="1:32" x14ac:dyDescent="0.25">
      <c r="A1368">
        <v>12690</v>
      </c>
      <c r="B1368" t="s">
        <v>7924</v>
      </c>
      <c r="C1368">
        <v>20000000</v>
      </c>
      <c r="D1368">
        <v>20211394</v>
      </c>
      <c r="E1368">
        <v>39703</v>
      </c>
      <c r="F1368">
        <v>16.074397000000001</v>
      </c>
      <c r="G1368">
        <v>115</v>
      </c>
      <c r="H1368">
        <v>6.3</v>
      </c>
      <c r="I1368">
        <v>299</v>
      </c>
      <c r="J1368" t="s">
        <v>23</v>
      </c>
      <c r="K1368" t="s">
        <v>7926</v>
      </c>
      <c r="L1368" t="s">
        <v>37</v>
      </c>
      <c r="M1368" t="s">
        <v>28</v>
      </c>
      <c r="N1368" t="s">
        <v>7922</v>
      </c>
      <c r="O1368" t="s">
        <v>29</v>
      </c>
      <c r="P1368">
        <v>1</v>
      </c>
      <c r="Q1368">
        <v>1</v>
      </c>
      <c r="R1368">
        <v>2</v>
      </c>
      <c r="S1368">
        <v>0</v>
      </c>
      <c r="T1368" t="s">
        <v>15888</v>
      </c>
      <c r="U1368" t="s">
        <v>15891</v>
      </c>
      <c r="V1368" t="s">
        <v>15891</v>
      </c>
      <c r="W1368" t="s">
        <v>15901</v>
      </c>
      <c r="X1368" t="s">
        <v>15891</v>
      </c>
      <c r="Y1368" t="s">
        <v>15897</v>
      </c>
      <c r="Z1368" t="s">
        <v>15911</v>
      </c>
      <c r="AA1368" t="s">
        <v>15915</v>
      </c>
      <c r="AB1368" t="s">
        <v>7927</v>
      </c>
      <c r="AC1368" t="s">
        <v>7924</v>
      </c>
      <c r="AE1368" t="s">
        <v>7923</v>
      </c>
      <c r="AF1368" t="s">
        <v>7925</v>
      </c>
    </row>
    <row r="1369" spans="1:32" x14ac:dyDescent="0.25">
      <c r="A1369">
        <v>9671</v>
      </c>
      <c r="B1369" t="s">
        <v>11266</v>
      </c>
      <c r="C1369">
        <v>5000000</v>
      </c>
      <c r="D1369">
        <v>328203506</v>
      </c>
      <c r="E1369">
        <v>31681</v>
      </c>
      <c r="F1369">
        <v>16.072465999999999</v>
      </c>
      <c r="G1369">
        <v>97</v>
      </c>
      <c r="H1369">
        <v>6.3</v>
      </c>
      <c r="I1369">
        <v>503</v>
      </c>
      <c r="J1369" t="s">
        <v>23</v>
      </c>
      <c r="K1369" t="s">
        <v>11268</v>
      </c>
      <c r="L1369" t="s">
        <v>715</v>
      </c>
      <c r="M1369" t="s">
        <v>38</v>
      </c>
      <c r="N1369" t="s">
        <v>3818</v>
      </c>
      <c r="O1369" t="s">
        <v>29</v>
      </c>
      <c r="P1369">
        <v>1</v>
      </c>
      <c r="Q1369">
        <v>1</v>
      </c>
      <c r="R1369">
        <v>1</v>
      </c>
      <c r="S1369">
        <v>1</v>
      </c>
      <c r="T1369" t="s">
        <v>15888</v>
      </c>
      <c r="U1369" t="s">
        <v>15891</v>
      </c>
      <c r="V1369" t="s">
        <v>13664</v>
      </c>
      <c r="W1369" t="s">
        <v>15891</v>
      </c>
      <c r="X1369" t="s">
        <v>15891</v>
      </c>
      <c r="Y1369" t="s">
        <v>15896</v>
      </c>
      <c r="Z1369" t="s">
        <v>15896</v>
      </c>
      <c r="AA1369" t="s">
        <v>15897</v>
      </c>
      <c r="AB1369" t="s">
        <v>11269</v>
      </c>
      <c r="AC1369" t="s">
        <v>11266</v>
      </c>
      <c r="AE1369" t="s">
        <v>11265</v>
      </c>
      <c r="AF1369" t="s">
        <v>11267</v>
      </c>
    </row>
    <row r="1370" spans="1:32" x14ac:dyDescent="0.25">
      <c r="A1370">
        <v>18937</v>
      </c>
      <c r="B1370" t="s">
        <v>4756</v>
      </c>
      <c r="C1370">
        <v>40000000</v>
      </c>
      <c r="D1370">
        <v>38172500</v>
      </c>
      <c r="E1370">
        <v>35930</v>
      </c>
      <c r="F1370">
        <v>16.059443000000002</v>
      </c>
      <c r="G1370">
        <v>86</v>
      </c>
      <c r="H1370">
        <v>6.9</v>
      </c>
      <c r="I1370">
        <v>190</v>
      </c>
      <c r="J1370" t="s">
        <v>23</v>
      </c>
      <c r="K1370" t="s">
        <v>2446</v>
      </c>
      <c r="L1370" t="s">
        <v>37</v>
      </c>
      <c r="M1370" t="s">
        <v>38</v>
      </c>
      <c r="N1370" t="s">
        <v>4755</v>
      </c>
      <c r="O1370" t="s">
        <v>29</v>
      </c>
      <c r="P1370">
        <v>1</v>
      </c>
      <c r="Q1370">
        <v>1</v>
      </c>
      <c r="R1370">
        <v>1</v>
      </c>
      <c r="S1370">
        <v>1</v>
      </c>
      <c r="T1370" t="s">
        <v>15887</v>
      </c>
      <c r="U1370" t="s">
        <v>15891</v>
      </c>
      <c r="V1370" t="s">
        <v>15891</v>
      </c>
      <c r="W1370" t="s">
        <v>15901</v>
      </c>
      <c r="X1370" t="s">
        <v>15891</v>
      </c>
      <c r="Y1370" t="s">
        <v>15897</v>
      </c>
      <c r="Z1370" t="s">
        <v>15911</v>
      </c>
      <c r="AA1370" t="s">
        <v>15915</v>
      </c>
      <c r="AB1370" t="s">
        <v>4758</v>
      </c>
      <c r="AC1370" t="s">
        <v>4756</v>
      </c>
      <c r="AE1370" t="s">
        <v>333</v>
      </c>
      <c r="AF1370" t="s">
        <v>4757</v>
      </c>
    </row>
    <row r="1371" spans="1:32" x14ac:dyDescent="0.25">
      <c r="A1371">
        <v>2067</v>
      </c>
      <c r="B1371" t="s">
        <v>1443</v>
      </c>
      <c r="C1371">
        <v>90000000</v>
      </c>
      <c r="D1371">
        <v>60874615</v>
      </c>
      <c r="E1371">
        <v>36595</v>
      </c>
      <c r="F1371">
        <v>16.058284</v>
      </c>
      <c r="G1371">
        <v>114</v>
      </c>
      <c r="H1371">
        <v>5.7</v>
      </c>
      <c r="I1371">
        <v>369</v>
      </c>
      <c r="J1371" t="s">
        <v>23</v>
      </c>
      <c r="K1371" t="s">
        <v>1445</v>
      </c>
      <c r="L1371" t="s">
        <v>37</v>
      </c>
      <c r="M1371" t="s">
        <v>38</v>
      </c>
      <c r="N1371" t="s">
        <v>298</v>
      </c>
      <c r="O1371" t="s">
        <v>29</v>
      </c>
      <c r="P1371">
        <v>1</v>
      </c>
      <c r="Q1371">
        <v>1</v>
      </c>
      <c r="R1371">
        <v>1</v>
      </c>
      <c r="S1371">
        <v>0</v>
      </c>
      <c r="T1371" t="s">
        <v>15888</v>
      </c>
      <c r="U1371" t="s">
        <v>15891</v>
      </c>
      <c r="V1371" t="s">
        <v>15891</v>
      </c>
      <c r="W1371" t="s">
        <v>15891</v>
      </c>
      <c r="X1371" t="s">
        <v>15891</v>
      </c>
      <c r="Y1371" t="s">
        <v>15897</v>
      </c>
      <c r="Z1371" t="s">
        <v>15897</v>
      </c>
      <c r="AA1371" t="s">
        <v>15897</v>
      </c>
      <c r="AB1371" t="s">
        <v>1446</v>
      </c>
      <c r="AC1371" t="s">
        <v>1443</v>
      </c>
      <c r="AE1371" t="s">
        <v>1442</v>
      </c>
      <c r="AF1371" t="s">
        <v>1444</v>
      </c>
    </row>
    <row r="1372" spans="1:32" hidden="1" x14ac:dyDescent="0.25">
      <c r="A1372">
        <v>9603</v>
      </c>
      <c r="B1372" t="s">
        <v>9708</v>
      </c>
      <c r="C1372">
        <v>12000000</v>
      </c>
      <c r="D1372">
        <v>0</v>
      </c>
      <c r="E1372">
        <v>34899</v>
      </c>
      <c r="F1372">
        <v>16.051328000000002</v>
      </c>
      <c r="G1372">
        <v>97</v>
      </c>
      <c r="H1372">
        <v>6.9</v>
      </c>
      <c r="I1372">
        <v>803</v>
      </c>
      <c r="J1372" t="s">
        <v>23</v>
      </c>
      <c r="K1372" t="s">
        <v>2258</v>
      </c>
      <c r="L1372" t="s">
        <v>37</v>
      </c>
      <c r="M1372" t="s">
        <v>507</v>
      </c>
      <c r="N1372" t="s">
        <v>917</v>
      </c>
      <c r="O1372" t="s">
        <v>29</v>
      </c>
      <c r="P1372">
        <v>1</v>
      </c>
      <c r="Q1372">
        <v>1</v>
      </c>
      <c r="R1372">
        <v>2</v>
      </c>
      <c r="S1372">
        <v>1</v>
      </c>
      <c r="T1372" t="s">
        <v>15888</v>
      </c>
      <c r="U1372" t="s">
        <v>15891</v>
      </c>
      <c r="V1372" t="s">
        <v>13664</v>
      </c>
      <c r="W1372" t="s">
        <v>15901</v>
      </c>
      <c r="X1372" t="s">
        <v>15891</v>
      </c>
      <c r="Y1372" t="s">
        <v>15896</v>
      </c>
      <c r="Z1372" t="s">
        <v>15912</v>
      </c>
      <c r="AA1372" t="s">
        <v>15915</v>
      </c>
      <c r="AB1372" t="s">
        <v>9710</v>
      </c>
      <c r="AC1372" t="s">
        <v>9708</v>
      </c>
      <c r="AE1372" t="s">
        <v>9707</v>
      </c>
      <c r="AF1372" t="s">
        <v>9709</v>
      </c>
    </row>
    <row r="1373" spans="1:32" x14ac:dyDescent="0.25">
      <c r="A1373">
        <v>100</v>
      </c>
      <c r="B1373" t="s">
        <v>14541</v>
      </c>
      <c r="C1373">
        <v>1350000</v>
      </c>
      <c r="D1373">
        <v>3897569</v>
      </c>
      <c r="E1373">
        <v>35859</v>
      </c>
      <c r="F1373">
        <v>16.032594</v>
      </c>
      <c r="G1373">
        <v>105</v>
      </c>
      <c r="H1373">
        <v>7.5</v>
      </c>
      <c r="I1373">
        <v>1648</v>
      </c>
      <c r="J1373" t="s">
        <v>23</v>
      </c>
      <c r="K1373" t="s">
        <v>14543</v>
      </c>
      <c r="L1373" t="s">
        <v>2620</v>
      </c>
      <c r="M1373" t="s">
        <v>38</v>
      </c>
      <c r="N1373" t="s">
        <v>2049</v>
      </c>
      <c r="O1373" t="s">
        <v>29</v>
      </c>
      <c r="P1373">
        <v>1</v>
      </c>
      <c r="Q1373">
        <v>1</v>
      </c>
      <c r="R1373">
        <v>1</v>
      </c>
      <c r="S1373">
        <v>0</v>
      </c>
      <c r="T1373" t="s">
        <v>15888</v>
      </c>
      <c r="U1373" t="s">
        <v>15891</v>
      </c>
      <c r="V1373" t="s">
        <v>13664</v>
      </c>
      <c r="W1373" t="s">
        <v>15891</v>
      </c>
      <c r="X1373" t="s">
        <v>15891</v>
      </c>
      <c r="Y1373" t="s">
        <v>15896</v>
      </c>
      <c r="Z1373" t="s">
        <v>15896</v>
      </c>
      <c r="AA1373" t="s">
        <v>15897</v>
      </c>
      <c r="AB1373" t="s">
        <v>14544</v>
      </c>
      <c r="AC1373" t="s">
        <v>14541</v>
      </c>
      <c r="AD1373" t="s">
        <v>14539</v>
      </c>
      <c r="AE1373" t="s">
        <v>14540</v>
      </c>
      <c r="AF1373" t="s">
        <v>14542</v>
      </c>
    </row>
    <row r="1374" spans="1:32" x14ac:dyDescent="0.25">
      <c r="A1374">
        <v>302688</v>
      </c>
      <c r="B1374" t="s">
        <v>8450</v>
      </c>
      <c r="C1374">
        <v>18000000</v>
      </c>
      <c r="D1374">
        <v>88923251</v>
      </c>
      <c r="E1374">
        <v>42452</v>
      </c>
      <c r="F1374">
        <v>16.027954999999999</v>
      </c>
      <c r="G1374">
        <v>94</v>
      </c>
      <c r="H1374">
        <v>5.5</v>
      </c>
      <c r="I1374">
        <v>322</v>
      </c>
      <c r="J1374" t="s">
        <v>23</v>
      </c>
      <c r="K1374" t="s">
        <v>8452</v>
      </c>
      <c r="L1374" t="s">
        <v>277</v>
      </c>
      <c r="M1374" t="s">
        <v>38</v>
      </c>
      <c r="N1374" t="s">
        <v>4016</v>
      </c>
      <c r="O1374" t="s">
        <v>29</v>
      </c>
      <c r="P1374">
        <v>1</v>
      </c>
      <c r="Q1374">
        <v>2</v>
      </c>
      <c r="R1374">
        <v>1</v>
      </c>
      <c r="S1374">
        <v>1</v>
      </c>
      <c r="T1374" t="s">
        <v>15888</v>
      </c>
      <c r="U1374" t="s">
        <v>15891</v>
      </c>
      <c r="V1374" t="s">
        <v>13664</v>
      </c>
      <c r="W1374" t="s">
        <v>15891</v>
      </c>
      <c r="X1374" t="s">
        <v>15891</v>
      </c>
      <c r="Y1374" t="s">
        <v>15896</v>
      </c>
      <c r="Z1374" t="s">
        <v>15896</v>
      </c>
      <c r="AA1374" t="s">
        <v>15897</v>
      </c>
      <c r="AB1374" t="s">
        <v>8453</v>
      </c>
      <c r="AC1374" t="s">
        <v>8450</v>
      </c>
      <c r="AE1374" t="s">
        <v>8449</v>
      </c>
      <c r="AF1374" t="s">
        <v>8451</v>
      </c>
    </row>
    <row r="1375" spans="1:32" x14ac:dyDescent="0.25">
      <c r="A1375">
        <v>654</v>
      </c>
      <c r="B1375" t="s">
        <v>14978</v>
      </c>
      <c r="C1375">
        <v>910000</v>
      </c>
      <c r="D1375">
        <v>9600000</v>
      </c>
      <c r="E1375">
        <v>19897</v>
      </c>
      <c r="F1375">
        <v>16.015599000000002</v>
      </c>
      <c r="G1375">
        <v>108</v>
      </c>
      <c r="H1375">
        <v>8</v>
      </c>
      <c r="I1375">
        <v>357</v>
      </c>
      <c r="J1375" t="s">
        <v>23</v>
      </c>
      <c r="K1375" t="s">
        <v>14980</v>
      </c>
      <c r="L1375" t="s">
        <v>37</v>
      </c>
      <c r="M1375" t="s">
        <v>38</v>
      </c>
      <c r="N1375" t="s">
        <v>3295</v>
      </c>
      <c r="O1375" t="s">
        <v>29</v>
      </c>
      <c r="P1375">
        <v>1</v>
      </c>
      <c r="Q1375">
        <v>1</v>
      </c>
      <c r="R1375">
        <v>1</v>
      </c>
      <c r="S1375">
        <v>0</v>
      </c>
      <c r="T1375" t="s">
        <v>15888</v>
      </c>
      <c r="U1375" t="s">
        <v>15891</v>
      </c>
      <c r="V1375" t="s">
        <v>15891</v>
      </c>
      <c r="W1375" t="s">
        <v>15901</v>
      </c>
      <c r="X1375" t="s">
        <v>15891</v>
      </c>
      <c r="Y1375" t="s">
        <v>15897</v>
      </c>
      <c r="Z1375" t="s">
        <v>15911</v>
      </c>
      <c r="AA1375" t="s">
        <v>15915</v>
      </c>
      <c r="AB1375" t="s">
        <v>14981</v>
      </c>
      <c r="AC1375" t="s">
        <v>14978</v>
      </c>
      <c r="AE1375" t="s">
        <v>14977</v>
      </c>
      <c r="AF1375" t="s">
        <v>14979</v>
      </c>
    </row>
    <row r="1376" spans="1:32" x14ac:dyDescent="0.25">
      <c r="A1376">
        <v>1389</v>
      </c>
      <c r="B1376" t="s">
        <v>3851</v>
      </c>
      <c r="C1376">
        <v>48000000</v>
      </c>
      <c r="D1376">
        <v>77745568</v>
      </c>
      <c r="E1376">
        <v>35972</v>
      </c>
      <c r="F1376">
        <v>16.000177999999998</v>
      </c>
      <c r="G1376">
        <v>123</v>
      </c>
      <c r="H1376">
        <v>6.5</v>
      </c>
      <c r="I1376">
        <v>333</v>
      </c>
      <c r="J1376" t="s">
        <v>23</v>
      </c>
      <c r="K1376" t="s">
        <v>3853</v>
      </c>
      <c r="L1376" t="s">
        <v>37</v>
      </c>
      <c r="M1376" t="s">
        <v>38</v>
      </c>
      <c r="N1376" t="s">
        <v>2865</v>
      </c>
      <c r="O1376" t="s">
        <v>29</v>
      </c>
      <c r="P1376">
        <v>1</v>
      </c>
      <c r="Q1376">
        <v>1</v>
      </c>
      <c r="R1376">
        <v>1</v>
      </c>
      <c r="S1376">
        <v>1</v>
      </c>
      <c r="T1376" t="s">
        <v>15888</v>
      </c>
      <c r="U1376" t="s">
        <v>15891</v>
      </c>
      <c r="V1376" t="s">
        <v>13664</v>
      </c>
      <c r="W1376" t="s">
        <v>15891</v>
      </c>
      <c r="X1376" t="s">
        <v>15891</v>
      </c>
      <c r="Y1376" t="s">
        <v>15896</v>
      </c>
      <c r="Z1376" t="s">
        <v>15896</v>
      </c>
      <c r="AA1376" t="s">
        <v>15897</v>
      </c>
      <c r="AB1376" t="s">
        <v>3854</v>
      </c>
      <c r="AC1376" t="s">
        <v>3851</v>
      </c>
      <c r="AE1376" t="s">
        <v>3850</v>
      </c>
      <c r="AF1376" t="s">
        <v>3852</v>
      </c>
    </row>
    <row r="1377" spans="1:32" x14ac:dyDescent="0.25">
      <c r="A1377">
        <v>6519</v>
      </c>
      <c r="B1377" t="s">
        <v>3348</v>
      </c>
      <c r="C1377">
        <v>50000000</v>
      </c>
      <c r="D1377">
        <v>110803676</v>
      </c>
      <c r="E1377">
        <v>38569</v>
      </c>
      <c r="F1377">
        <v>15.98212</v>
      </c>
      <c r="G1377">
        <v>104</v>
      </c>
      <c r="H1377">
        <v>5.0999999999999996</v>
      </c>
      <c r="I1377">
        <v>316</v>
      </c>
      <c r="J1377" t="s">
        <v>23</v>
      </c>
      <c r="K1377" t="s">
        <v>3350</v>
      </c>
      <c r="L1377" t="s">
        <v>37</v>
      </c>
      <c r="M1377" t="s">
        <v>38</v>
      </c>
      <c r="N1377" t="s">
        <v>893</v>
      </c>
      <c r="O1377" t="s">
        <v>29</v>
      </c>
      <c r="P1377">
        <v>1</v>
      </c>
      <c r="Q1377">
        <v>1</v>
      </c>
      <c r="R1377">
        <v>1</v>
      </c>
      <c r="S1377">
        <v>1</v>
      </c>
      <c r="T1377" t="s">
        <v>15888</v>
      </c>
      <c r="U1377" t="s">
        <v>15890</v>
      </c>
      <c r="V1377" t="s">
        <v>13664</v>
      </c>
      <c r="W1377" t="s">
        <v>15891</v>
      </c>
      <c r="X1377" t="s">
        <v>15891</v>
      </c>
      <c r="Y1377" t="s">
        <v>15895</v>
      </c>
      <c r="Z1377" t="s">
        <v>15896</v>
      </c>
      <c r="AA1377" t="s">
        <v>15894</v>
      </c>
      <c r="AB1377" t="s">
        <v>3351</v>
      </c>
      <c r="AC1377" t="s">
        <v>3348</v>
      </c>
      <c r="AD1377" t="s">
        <v>3346</v>
      </c>
      <c r="AE1377" t="s">
        <v>3347</v>
      </c>
      <c r="AF1377" t="s">
        <v>3349</v>
      </c>
    </row>
    <row r="1378" spans="1:32" x14ac:dyDescent="0.25">
      <c r="A1378">
        <v>1051</v>
      </c>
      <c r="B1378" t="s">
        <v>7724</v>
      </c>
      <c r="C1378">
        <v>1800000</v>
      </c>
      <c r="D1378">
        <v>41158757</v>
      </c>
      <c r="E1378">
        <v>26215</v>
      </c>
      <c r="F1378">
        <v>15.978135999999999</v>
      </c>
      <c r="G1378">
        <v>104</v>
      </c>
      <c r="H1378">
        <v>7.4</v>
      </c>
      <c r="I1378">
        <v>422</v>
      </c>
      <c r="J1378" t="s">
        <v>23</v>
      </c>
      <c r="K1378" t="s">
        <v>7726</v>
      </c>
      <c r="L1378" t="s">
        <v>37</v>
      </c>
      <c r="M1378" t="s">
        <v>62</v>
      </c>
      <c r="N1378" t="s">
        <v>441</v>
      </c>
      <c r="O1378" t="s">
        <v>29</v>
      </c>
      <c r="P1378">
        <v>1</v>
      </c>
      <c r="Q1378">
        <v>1</v>
      </c>
      <c r="R1378">
        <v>2</v>
      </c>
      <c r="S1378">
        <v>1</v>
      </c>
      <c r="T1378" t="s">
        <v>15888</v>
      </c>
      <c r="U1378" t="s">
        <v>15890</v>
      </c>
      <c r="V1378" t="s">
        <v>15891</v>
      </c>
      <c r="W1378" t="s">
        <v>15891</v>
      </c>
      <c r="X1378" t="s">
        <v>15905</v>
      </c>
      <c r="Y1378" t="s">
        <v>15894</v>
      </c>
      <c r="Z1378" t="s">
        <v>15897</v>
      </c>
      <c r="AA1378" t="s">
        <v>15894</v>
      </c>
      <c r="AB1378" t="s">
        <v>7727</v>
      </c>
      <c r="AC1378" t="s">
        <v>7724</v>
      </c>
      <c r="AE1378" t="s">
        <v>7723</v>
      </c>
      <c r="AF1378" t="s">
        <v>7725</v>
      </c>
    </row>
    <row r="1379" spans="1:32" x14ac:dyDescent="0.25">
      <c r="A1379">
        <v>10956</v>
      </c>
      <c r="B1379" t="s">
        <v>8941</v>
      </c>
      <c r="C1379">
        <v>17700000</v>
      </c>
      <c r="D1379">
        <v>30987695</v>
      </c>
      <c r="E1379">
        <v>36991</v>
      </c>
      <c r="F1379">
        <v>15.976335000000001</v>
      </c>
      <c r="G1379">
        <v>91</v>
      </c>
      <c r="H1379">
        <v>5.5</v>
      </c>
      <c r="I1379">
        <v>242</v>
      </c>
      <c r="J1379" t="s">
        <v>23</v>
      </c>
      <c r="K1379" t="s">
        <v>1409</v>
      </c>
      <c r="L1379" t="s">
        <v>37</v>
      </c>
      <c r="M1379" t="s">
        <v>38</v>
      </c>
      <c r="N1379" t="s">
        <v>8939</v>
      </c>
      <c r="O1379" t="s">
        <v>29</v>
      </c>
      <c r="P1379">
        <v>1</v>
      </c>
      <c r="Q1379">
        <v>1</v>
      </c>
      <c r="R1379">
        <v>1</v>
      </c>
      <c r="S1379">
        <v>0</v>
      </c>
      <c r="T1379" t="s">
        <v>15888</v>
      </c>
      <c r="U1379" t="s">
        <v>15891</v>
      </c>
      <c r="V1379" t="s">
        <v>13664</v>
      </c>
      <c r="W1379" t="s">
        <v>15901</v>
      </c>
      <c r="X1379" t="s">
        <v>15891</v>
      </c>
      <c r="Y1379" t="s">
        <v>15896</v>
      </c>
      <c r="Z1379" t="s">
        <v>15912</v>
      </c>
      <c r="AA1379" t="s">
        <v>15915</v>
      </c>
      <c r="AB1379" t="s">
        <v>8943</v>
      </c>
      <c r="AC1379" t="s">
        <v>8941</v>
      </c>
      <c r="AE1379" t="s">
        <v>8940</v>
      </c>
      <c r="AF1379" t="s">
        <v>8942</v>
      </c>
    </row>
    <row r="1380" spans="1:32" x14ac:dyDescent="0.25">
      <c r="A1380">
        <v>8051</v>
      </c>
      <c r="B1380" t="s">
        <v>6996</v>
      </c>
      <c r="C1380">
        <v>25000000</v>
      </c>
      <c r="D1380">
        <v>17000000</v>
      </c>
      <c r="E1380">
        <v>37554</v>
      </c>
      <c r="F1380">
        <v>15.960915999999999</v>
      </c>
      <c r="G1380">
        <v>95</v>
      </c>
      <c r="H1380">
        <v>6.9</v>
      </c>
      <c r="I1380">
        <v>530</v>
      </c>
      <c r="J1380" t="s">
        <v>23</v>
      </c>
      <c r="K1380" t="s">
        <v>6998</v>
      </c>
      <c r="L1380" t="s">
        <v>37</v>
      </c>
      <c r="M1380" t="s">
        <v>38</v>
      </c>
      <c r="N1380" t="s">
        <v>917</v>
      </c>
      <c r="O1380" t="s">
        <v>29</v>
      </c>
      <c r="P1380">
        <v>1</v>
      </c>
      <c r="Q1380">
        <v>1</v>
      </c>
      <c r="R1380">
        <v>1</v>
      </c>
      <c r="S1380">
        <v>0</v>
      </c>
      <c r="T1380" t="s">
        <v>15888</v>
      </c>
      <c r="U1380" t="s">
        <v>15891</v>
      </c>
      <c r="V1380" t="s">
        <v>13664</v>
      </c>
      <c r="W1380" t="s">
        <v>15901</v>
      </c>
      <c r="X1380" t="s">
        <v>15891</v>
      </c>
      <c r="Y1380" t="s">
        <v>15896</v>
      </c>
      <c r="Z1380" t="s">
        <v>15912</v>
      </c>
      <c r="AA1380" t="s">
        <v>15915</v>
      </c>
      <c r="AC1380" t="s">
        <v>6996</v>
      </c>
      <c r="AE1380" t="s">
        <v>6995</v>
      </c>
      <c r="AF1380" t="s">
        <v>6997</v>
      </c>
    </row>
    <row r="1381" spans="1:32" x14ac:dyDescent="0.25">
      <c r="A1381">
        <v>76170</v>
      </c>
      <c r="B1381" t="s">
        <v>952</v>
      </c>
      <c r="C1381">
        <v>120000000</v>
      </c>
      <c r="D1381">
        <v>415440673</v>
      </c>
      <c r="E1381">
        <v>41478</v>
      </c>
      <c r="F1381">
        <v>15.953443999999999</v>
      </c>
      <c r="G1381">
        <v>126</v>
      </c>
      <c r="H1381">
        <v>6.3</v>
      </c>
      <c r="I1381">
        <v>4053</v>
      </c>
      <c r="J1381" t="s">
        <v>23</v>
      </c>
      <c r="K1381" t="s">
        <v>954</v>
      </c>
      <c r="L1381" t="s">
        <v>41</v>
      </c>
      <c r="M1381" t="s">
        <v>38</v>
      </c>
      <c r="N1381" t="s">
        <v>949</v>
      </c>
      <c r="O1381" t="s">
        <v>29</v>
      </c>
      <c r="P1381">
        <v>1</v>
      </c>
      <c r="Q1381">
        <v>2</v>
      </c>
      <c r="R1381">
        <v>1</v>
      </c>
      <c r="S1381">
        <v>1</v>
      </c>
      <c r="T1381" t="s">
        <v>15888</v>
      </c>
      <c r="U1381" t="s">
        <v>15890</v>
      </c>
      <c r="V1381" t="s">
        <v>15891</v>
      </c>
      <c r="W1381" t="s">
        <v>15891</v>
      </c>
      <c r="X1381" t="s">
        <v>15891</v>
      </c>
      <c r="Y1381" t="s">
        <v>15894</v>
      </c>
      <c r="Z1381" t="s">
        <v>15897</v>
      </c>
      <c r="AA1381" t="s">
        <v>15894</v>
      </c>
      <c r="AB1381" t="s">
        <v>955</v>
      </c>
      <c r="AC1381" t="s">
        <v>952</v>
      </c>
      <c r="AD1381" t="s">
        <v>950</v>
      </c>
      <c r="AE1381" t="s">
        <v>951</v>
      </c>
      <c r="AF1381" t="s">
        <v>953</v>
      </c>
    </row>
    <row r="1382" spans="1:32" x14ac:dyDescent="0.25">
      <c r="A1382">
        <v>11977</v>
      </c>
      <c r="B1382" t="s">
        <v>12061</v>
      </c>
      <c r="C1382">
        <v>6000000</v>
      </c>
      <c r="D1382">
        <v>39846344</v>
      </c>
      <c r="E1382">
        <v>29427</v>
      </c>
      <c r="F1382">
        <v>15.929648</v>
      </c>
      <c r="G1382">
        <v>98</v>
      </c>
      <c r="H1382">
        <v>6.6</v>
      </c>
      <c r="I1382">
        <v>365</v>
      </c>
      <c r="J1382" t="s">
        <v>23</v>
      </c>
      <c r="K1382" t="s">
        <v>12063</v>
      </c>
      <c r="L1382" t="s">
        <v>37</v>
      </c>
      <c r="M1382" t="s">
        <v>38</v>
      </c>
      <c r="N1382" t="s">
        <v>661</v>
      </c>
      <c r="O1382" t="s">
        <v>29</v>
      </c>
      <c r="P1382">
        <v>1</v>
      </c>
      <c r="Q1382">
        <v>1</v>
      </c>
      <c r="R1382">
        <v>1</v>
      </c>
      <c r="S1382">
        <v>1</v>
      </c>
      <c r="T1382" t="s">
        <v>15888</v>
      </c>
      <c r="U1382" t="s">
        <v>15891</v>
      </c>
      <c r="V1382" t="s">
        <v>13664</v>
      </c>
      <c r="W1382" t="s">
        <v>15891</v>
      </c>
      <c r="X1382" t="s">
        <v>15891</v>
      </c>
      <c r="Y1382" t="s">
        <v>15896</v>
      </c>
      <c r="Z1382" t="s">
        <v>15896</v>
      </c>
      <c r="AA1382" t="s">
        <v>15897</v>
      </c>
      <c r="AB1382" t="s">
        <v>12064</v>
      </c>
      <c r="AC1382" t="s">
        <v>12061</v>
      </c>
      <c r="AE1382" t="s">
        <v>12060</v>
      </c>
      <c r="AF1382" t="s">
        <v>12062</v>
      </c>
    </row>
    <row r="1383" spans="1:32" hidden="1" x14ac:dyDescent="0.25">
      <c r="A1383">
        <v>11469</v>
      </c>
      <c r="B1383" t="s">
        <v>5329</v>
      </c>
      <c r="C1383">
        <v>0</v>
      </c>
      <c r="D1383">
        <v>0</v>
      </c>
      <c r="E1383">
        <v>37216</v>
      </c>
      <c r="F1383">
        <v>15.913783</v>
      </c>
      <c r="G1383">
        <v>95</v>
      </c>
      <c r="H1383">
        <v>5.0999999999999996</v>
      </c>
      <c r="I1383">
        <v>287</v>
      </c>
      <c r="J1383" t="s">
        <v>23</v>
      </c>
      <c r="K1383" t="s">
        <v>5331</v>
      </c>
      <c r="L1383" t="s">
        <v>37</v>
      </c>
      <c r="M1383" t="s">
        <v>38</v>
      </c>
      <c r="N1383" t="s">
        <v>5327</v>
      </c>
      <c r="O1383" t="s">
        <v>29</v>
      </c>
      <c r="P1383">
        <v>1</v>
      </c>
      <c r="Q1383">
        <v>1</v>
      </c>
      <c r="R1383">
        <v>1</v>
      </c>
      <c r="S1383">
        <v>1</v>
      </c>
      <c r="T1383" t="s">
        <v>15888</v>
      </c>
      <c r="U1383" t="s">
        <v>15891</v>
      </c>
      <c r="V1383" t="s">
        <v>13664</v>
      </c>
      <c r="W1383" t="s">
        <v>15891</v>
      </c>
      <c r="X1383" t="s">
        <v>15891</v>
      </c>
      <c r="Y1383" t="s">
        <v>15896</v>
      </c>
      <c r="Z1383" t="s">
        <v>15896</v>
      </c>
      <c r="AA1383" t="s">
        <v>15897</v>
      </c>
      <c r="AB1383" t="s">
        <v>5332</v>
      </c>
      <c r="AC1383" t="s">
        <v>5329</v>
      </c>
      <c r="AE1383" t="s">
        <v>5328</v>
      </c>
      <c r="AF1383" t="s">
        <v>5330</v>
      </c>
    </row>
    <row r="1384" spans="1:32" x14ac:dyDescent="0.25">
      <c r="A1384">
        <v>38322</v>
      </c>
      <c r="B1384" t="s">
        <v>5648</v>
      </c>
      <c r="C1384">
        <v>32000000</v>
      </c>
      <c r="D1384">
        <v>83615414</v>
      </c>
      <c r="E1384">
        <v>40590</v>
      </c>
      <c r="F1384">
        <v>15.901137</v>
      </c>
      <c r="G1384">
        <v>107</v>
      </c>
      <c r="H1384">
        <v>5.3</v>
      </c>
      <c r="I1384">
        <v>313</v>
      </c>
      <c r="J1384" t="s">
        <v>23</v>
      </c>
      <c r="K1384" t="s">
        <v>5650</v>
      </c>
      <c r="L1384" t="s">
        <v>37</v>
      </c>
      <c r="M1384" t="s">
        <v>38</v>
      </c>
      <c r="N1384" t="s">
        <v>3453</v>
      </c>
      <c r="O1384" t="s">
        <v>29</v>
      </c>
      <c r="P1384">
        <v>1</v>
      </c>
      <c r="Q1384">
        <v>1</v>
      </c>
      <c r="R1384">
        <v>1</v>
      </c>
      <c r="S1384">
        <v>1</v>
      </c>
      <c r="T1384" t="s">
        <v>15888</v>
      </c>
      <c r="U1384" t="s">
        <v>15890</v>
      </c>
      <c r="V1384" t="s">
        <v>13664</v>
      </c>
      <c r="W1384" t="s">
        <v>15891</v>
      </c>
      <c r="X1384" t="s">
        <v>15891</v>
      </c>
      <c r="Y1384" t="s">
        <v>15895</v>
      </c>
      <c r="Z1384" t="s">
        <v>15896</v>
      </c>
      <c r="AA1384" t="s">
        <v>15894</v>
      </c>
      <c r="AB1384" t="s">
        <v>5651</v>
      </c>
      <c r="AC1384" t="s">
        <v>5648</v>
      </c>
      <c r="AD1384" t="s">
        <v>5646</v>
      </c>
      <c r="AE1384" t="s">
        <v>5647</v>
      </c>
      <c r="AF1384" t="s">
        <v>5649</v>
      </c>
    </row>
    <row r="1385" spans="1:32" hidden="1" x14ac:dyDescent="0.25">
      <c r="A1385">
        <v>284296</v>
      </c>
      <c r="B1385" t="s">
        <v>10141</v>
      </c>
      <c r="C1385">
        <v>0</v>
      </c>
      <c r="D1385">
        <v>25434291</v>
      </c>
      <c r="E1385">
        <v>41985</v>
      </c>
      <c r="F1385">
        <v>15.896312</v>
      </c>
      <c r="G1385">
        <v>102</v>
      </c>
      <c r="H1385">
        <v>6.3</v>
      </c>
      <c r="I1385">
        <v>210</v>
      </c>
      <c r="J1385" t="s">
        <v>23</v>
      </c>
      <c r="K1385" t="s">
        <v>10143</v>
      </c>
      <c r="L1385" t="s">
        <v>37</v>
      </c>
      <c r="M1385" t="s">
        <v>38</v>
      </c>
      <c r="N1385" t="s">
        <v>2804</v>
      </c>
      <c r="O1385" t="s">
        <v>29</v>
      </c>
      <c r="P1385">
        <v>1</v>
      </c>
      <c r="Q1385">
        <v>1</v>
      </c>
      <c r="R1385">
        <v>1</v>
      </c>
      <c r="S1385">
        <v>1</v>
      </c>
      <c r="T1385" t="s">
        <v>15888</v>
      </c>
      <c r="U1385" t="s">
        <v>15891</v>
      </c>
      <c r="V1385" t="s">
        <v>13664</v>
      </c>
      <c r="W1385" t="s">
        <v>15901</v>
      </c>
      <c r="X1385" t="s">
        <v>15891</v>
      </c>
      <c r="Y1385" t="s">
        <v>15896</v>
      </c>
      <c r="Z1385" t="s">
        <v>15912</v>
      </c>
      <c r="AA1385" t="s">
        <v>15915</v>
      </c>
      <c r="AC1385" t="s">
        <v>10141</v>
      </c>
      <c r="AD1385" t="s">
        <v>10139</v>
      </c>
      <c r="AE1385" t="s">
        <v>10140</v>
      </c>
      <c r="AF1385" t="s">
        <v>10142</v>
      </c>
    </row>
    <row r="1386" spans="1:32" x14ac:dyDescent="0.25">
      <c r="A1386">
        <v>6488</v>
      </c>
      <c r="B1386" t="s">
        <v>5727</v>
      </c>
      <c r="C1386">
        <v>31000000</v>
      </c>
      <c r="D1386">
        <v>53208180</v>
      </c>
      <c r="E1386">
        <v>33094</v>
      </c>
      <c r="F1386">
        <v>15.895661</v>
      </c>
      <c r="G1386">
        <v>103</v>
      </c>
      <c r="H1386">
        <v>6.2</v>
      </c>
      <c r="I1386">
        <v>433</v>
      </c>
      <c r="J1386" t="s">
        <v>23</v>
      </c>
      <c r="K1386" t="s">
        <v>5729</v>
      </c>
      <c r="L1386" t="s">
        <v>37</v>
      </c>
      <c r="M1386" t="s">
        <v>28</v>
      </c>
      <c r="N1386" t="s">
        <v>5725</v>
      </c>
      <c r="O1386" t="s">
        <v>29</v>
      </c>
      <c r="P1386">
        <v>1</v>
      </c>
      <c r="Q1386">
        <v>1</v>
      </c>
      <c r="R1386">
        <v>2</v>
      </c>
      <c r="S1386">
        <v>0</v>
      </c>
      <c r="T1386" t="s">
        <v>15888</v>
      </c>
      <c r="U1386" t="s">
        <v>15891</v>
      </c>
      <c r="V1386" t="s">
        <v>13664</v>
      </c>
      <c r="W1386" t="s">
        <v>15891</v>
      </c>
      <c r="X1386" t="s">
        <v>15891</v>
      </c>
      <c r="Y1386" t="s">
        <v>15896</v>
      </c>
      <c r="Z1386" t="s">
        <v>15896</v>
      </c>
      <c r="AA1386" t="s">
        <v>15897</v>
      </c>
      <c r="AB1386" t="s">
        <v>5730</v>
      </c>
      <c r="AC1386" t="s">
        <v>5727</v>
      </c>
      <c r="AE1386" t="s">
        <v>5726</v>
      </c>
      <c r="AF1386" t="s">
        <v>5728</v>
      </c>
    </row>
    <row r="1387" spans="1:32" x14ac:dyDescent="0.25">
      <c r="A1387">
        <v>687</v>
      </c>
      <c r="B1387" t="s">
        <v>10388</v>
      </c>
      <c r="C1387">
        <v>11000000</v>
      </c>
      <c r="D1387">
        <v>39363635</v>
      </c>
      <c r="E1387">
        <v>35062</v>
      </c>
      <c r="F1387">
        <v>15.864928000000001</v>
      </c>
      <c r="G1387">
        <v>122</v>
      </c>
      <c r="H1387">
        <v>7.3</v>
      </c>
      <c r="I1387">
        <v>337</v>
      </c>
      <c r="J1387" t="s">
        <v>23</v>
      </c>
      <c r="K1387" t="s">
        <v>10390</v>
      </c>
      <c r="L1387" t="s">
        <v>27</v>
      </c>
      <c r="M1387" t="s">
        <v>38</v>
      </c>
      <c r="N1387" t="s">
        <v>786</v>
      </c>
      <c r="O1387" t="s">
        <v>29</v>
      </c>
      <c r="P1387">
        <v>1</v>
      </c>
      <c r="Q1387">
        <v>2</v>
      </c>
      <c r="R1387">
        <v>1</v>
      </c>
      <c r="S1387">
        <v>0</v>
      </c>
      <c r="T1387" t="s">
        <v>15888</v>
      </c>
      <c r="U1387" t="s">
        <v>15891</v>
      </c>
      <c r="V1387" t="s">
        <v>15891</v>
      </c>
      <c r="W1387" t="s">
        <v>15901</v>
      </c>
      <c r="X1387" t="s">
        <v>15891</v>
      </c>
      <c r="Y1387" t="s">
        <v>15897</v>
      </c>
      <c r="Z1387" t="s">
        <v>15911</v>
      </c>
      <c r="AA1387" t="s">
        <v>15915</v>
      </c>
      <c r="AC1387" t="s">
        <v>10388</v>
      </c>
      <c r="AE1387" t="s">
        <v>10387</v>
      </c>
      <c r="AF1387" t="s">
        <v>10389</v>
      </c>
    </row>
    <row r="1388" spans="1:32" x14ac:dyDescent="0.25">
      <c r="A1388">
        <v>11412</v>
      </c>
      <c r="B1388" t="s">
        <v>2523</v>
      </c>
      <c r="C1388">
        <v>65000000</v>
      </c>
      <c r="D1388">
        <v>89456761</v>
      </c>
      <c r="E1388">
        <v>35349</v>
      </c>
      <c r="F1388">
        <v>15.858629000000001</v>
      </c>
      <c r="G1388">
        <v>120</v>
      </c>
      <c r="H1388">
        <v>6.5</v>
      </c>
      <c r="I1388">
        <v>314</v>
      </c>
      <c r="J1388" t="s">
        <v>23</v>
      </c>
      <c r="K1388" t="s">
        <v>2525</v>
      </c>
      <c r="L1388" t="s">
        <v>37</v>
      </c>
      <c r="M1388" t="s">
        <v>38</v>
      </c>
      <c r="N1388" t="s">
        <v>2521</v>
      </c>
      <c r="O1388" t="s">
        <v>29</v>
      </c>
      <c r="P1388">
        <v>1</v>
      </c>
      <c r="Q1388">
        <v>1</v>
      </c>
      <c r="R1388">
        <v>1</v>
      </c>
      <c r="S1388">
        <v>0</v>
      </c>
      <c r="T1388" t="s">
        <v>15888</v>
      </c>
      <c r="U1388" t="s">
        <v>15890</v>
      </c>
      <c r="V1388" t="s">
        <v>15891</v>
      </c>
      <c r="W1388" t="s">
        <v>15891</v>
      </c>
      <c r="X1388" t="s">
        <v>15905</v>
      </c>
      <c r="Y1388" t="s">
        <v>15894</v>
      </c>
      <c r="Z1388" t="s">
        <v>15897</v>
      </c>
      <c r="AA1388" t="s">
        <v>15894</v>
      </c>
      <c r="AB1388" t="s">
        <v>2526</v>
      </c>
      <c r="AC1388" t="s">
        <v>2523</v>
      </c>
      <c r="AE1388" t="s">
        <v>2522</v>
      </c>
      <c r="AF1388" t="s">
        <v>2524</v>
      </c>
    </row>
    <row r="1389" spans="1:32" x14ac:dyDescent="0.25">
      <c r="A1389">
        <v>2655</v>
      </c>
      <c r="B1389" t="s">
        <v>1353</v>
      </c>
      <c r="C1389">
        <v>100000000</v>
      </c>
      <c r="D1389">
        <v>155464351</v>
      </c>
      <c r="E1389">
        <v>36728</v>
      </c>
      <c r="F1389">
        <v>15.835672000000001</v>
      </c>
      <c r="G1389">
        <v>130</v>
      </c>
      <c r="H1389">
        <v>6.3</v>
      </c>
      <c r="I1389">
        <v>488</v>
      </c>
      <c r="J1389" t="s">
        <v>23</v>
      </c>
      <c r="K1389" t="s">
        <v>1355</v>
      </c>
      <c r="L1389" t="s">
        <v>37</v>
      </c>
      <c r="M1389" t="s">
        <v>38</v>
      </c>
      <c r="N1389" t="s">
        <v>1351</v>
      </c>
      <c r="O1389" t="s">
        <v>29</v>
      </c>
      <c r="P1389">
        <v>1</v>
      </c>
      <c r="Q1389">
        <v>1</v>
      </c>
      <c r="R1389">
        <v>1</v>
      </c>
      <c r="S1389">
        <v>1</v>
      </c>
      <c r="T1389" t="s">
        <v>15888</v>
      </c>
      <c r="U1389" t="s">
        <v>15891</v>
      </c>
      <c r="V1389" t="s">
        <v>15891</v>
      </c>
      <c r="W1389" t="s">
        <v>15901</v>
      </c>
      <c r="X1389" t="s">
        <v>15905</v>
      </c>
      <c r="Y1389" t="s">
        <v>15897</v>
      </c>
      <c r="Z1389" t="s">
        <v>15911</v>
      </c>
      <c r="AA1389" t="s">
        <v>15915</v>
      </c>
      <c r="AB1389" t="s">
        <v>1356</v>
      </c>
      <c r="AC1389" t="s">
        <v>1353</v>
      </c>
      <c r="AE1389" t="s">
        <v>1352</v>
      </c>
      <c r="AF1389" t="s">
        <v>1354</v>
      </c>
    </row>
    <row r="1390" spans="1:32" x14ac:dyDescent="0.25">
      <c r="A1390">
        <v>6615</v>
      </c>
      <c r="B1390" t="s">
        <v>9976</v>
      </c>
      <c r="C1390">
        <v>12000000</v>
      </c>
      <c r="D1390">
        <v>11293663</v>
      </c>
      <c r="E1390">
        <v>39367</v>
      </c>
      <c r="F1390">
        <v>15.817095999999999</v>
      </c>
      <c r="G1390">
        <v>106</v>
      </c>
      <c r="H1390">
        <v>7.1</v>
      </c>
      <c r="I1390">
        <v>509</v>
      </c>
      <c r="J1390" t="s">
        <v>23</v>
      </c>
      <c r="K1390" t="s">
        <v>9978</v>
      </c>
      <c r="L1390" t="s">
        <v>37</v>
      </c>
      <c r="M1390" t="s">
        <v>28</v>
      </c>
      <c r="N1390" t="s">
        <v>1719</v>
      </c>
      <c r="O1390" t="s">
        <v>29</v>
      </c>
      <c r="P1390">
        <v>1</v>
      </c>
      <c r="Q1390">
        <v>1</v>
      </c>
      <c r="R1390">
        <v>2</v>
      </c>
      <c r="S1390">
        <v>0</v>
      </c>
      <c r="T1390" t="s">
        <v>15888</v>
      </c>
      <c r="U1390" t="s">
        <v>15891</v>
      </c>
      <c r="V1390" t="s">
        <v>13664</v>
      </c>
      <c r="W1390" t="s">
        <v>15901</v>
      </c>
      <c r="X1390" t="s">
        <v>15891</v>
      </c>
      <c r="Y1390" t="s">
        <v>15896</v>
      </c>
      <c r="Z1390" t="s">
        <v>15912</v>
      </c>
      <c r="AA1390" t="s">
        <v>15915</v>
      </c>
      <c r="AB1390" t="s">
        <v>9979</v>
      </c>
      <c r="AC1390" t="s">
        <v>9976</v>
      </c>
      <c r="AD1390" t="s">
        <v>9974</v>
      </c>
      <c r="AE1390" t="s">
        <v>9975</v>
      </c>
      <c r="AF1390" t="s">
        <v>9977</v>
      </c>
    </row>
    <row r="1391" spans="1:32" x14ac:dyDescent="0.25">
      <c r="A1391">
        <v>9954</v>
      </c>
      <c r="B1391" t="s">
        <v>7900</v>
      </c>
      <c r="C1391">
        <v>20000000</v>
      </c>
      <c r="D1391">
        <v>37597471</v>
      </c>
      <c r="E1391">
        <v>38968</v>
      </c>
      <c r="F1391">
        <v>15.804814</v>
      </c>
      <c r="G1391">
        <v>97</v>
      </c>
      <c r="H1391">
        <v>5.2</v>
      </c>
      <c r="I1391">
        <v>288</v>
      </c>
      <c r="J1391" t="s">
        <v>23</v>
      </c>
      <c r="K1391" t="s">
        <v>7902</v>
      </c>
      <c r="L1391" t="s">
        <v>37</v>
      </c>
      <c r="M1391" t="s">
        <v>38</v>
      </c>
      <c r="N1391" t="s">
        <v>4514</v>
      </c>
      <c r="O1391" t="s">
        <v>29</v>
      </c>
      <c r="P1391">
        <v>1</v>
      </c>
      <c r="Q1391">
        <v>1</v>
      </c>
      <c r="R1391">
        <v>1</v>
      </c>
      <c r="S1391">
        <v>0</v>
      </c>
      <c r="T1391" t="s">
        <v>15888</v>
      </c>
      <c r="U1391" t="s">
        <v>15890</v>
      </c>
      <c r="V1391" t="s">
        <v>15891</v>
      </c>
      <c r="W1391" t="s">
        <v>15891</v>
      </c>
      <c r="X1391" t="s">
        <v>15905</v>
      </c>
      <c r="Y1391" t="s">
        <v>15894</v>
      </c>
      <c r="Z1391" t="s">
        <v>15897</v>
      </c>
      <c r="AA1391" t="s">
        <v>15894</v>
      </c>
      <c r="AB1391" t="s">
        <v>7903</v>
      </c>
      <c r="AC1391" t="s">
        <v>7900</v>
      </c>
      <c r="AE1391" t="s">
        <v>7899</v>
      </c>
      <c r="AF1391" t="s">
        <v>7901</v>
      </c>
    </row>
    <row r="1392" spans="1:32" hidden="1" x14ac:dyDescent="0.25">
      <c r="A1392">
        <v>13576</v>
      </c>
      <c r="B1392" t="s">
        <v>2741</v>
      </c>
      <c r="C1392">
        <v>60000000</v>
      </c>
      <c r="D1392">
        <v>0</v>
      </c>
      <c r="E1392">
        <v>40114</v>
      </c>
      <c r="F1392">
        <v>15.798622</v>
      </c>
      <c r="G1392">
        <v>111</v>
      </c>
      <c r="H1392">
        <v>6.7</v>
      </c>
      <c r="I1392">
        <v>247</v>
      </c>
      <c r="J1392" t="s">
        <v>23</v>
      </c>
      <c r="K1392" t="s">
        <v>149</v>
      </c>
      <c r="L1392" t="s">
        <v>37</v>
      </c>
      <c r="M1392" t="s">
        <v>38</v>
      </c>
      <c r="N1392" t="s">
        <v>2738</v>
      </c>
      <c r="O1392" t="s">
        <v>29</v>
      </c>
      <c r="P1392">
        <v>1</v>
      </c>
      <c r="Q1392">
        <v>1</v>
      </c>
      <c r="R1392">
        <v>1</v>
      </c>
      <c r="S1392">
        <v>0</v>
      </c>
      <c r="T1392" t="s">
        <v>15888</v>
      </c>
      <c r="U1392" t="s">
        <v>15891</v>
      </c>
      <c r="V1392" t="s">
        <v>15891</v>
      </c>
      <c r="W1392" t="s">
        <v>15891</v>
      </c>
      <c r="X1392" t="s">
        <v>15891</v>
      </c>
      <c r="Y1392" t="s">
        <v>15897</v>
      </c>
      <c r="Z1392" t="s">
        <v>15897</v>
      </c>
      <c r="AA1392" t="s">
        <v>15897</v>
      </c>
      <c r="AB1392" t="s">
        <v>2743</v>
      </c>
      <c r="AC1392" t="s">
        <v>2744</v>
      </c>
      <c r="AD1392" t="s">
        <v>2739</v>
      </c>
      <c r="AE1392" t="s">
        <v>2740</v>
      </c>
      <c r="AF1392" t="s">
        <v>2742</v>
      </c>
    </row>
    <row r="1393" spans="1:32" x14ac:dyDescent="0.25">
      <c r="A1393">
        <v>13788</v>
      </c>
      <c r="B1393" t="s">
        <v>8903</v>
      </c>
      <c r="C1393">
        <v>16000000</v>
      </c>
      <c r="D1393">
        <v>76514050</v>
      </c>
      <c r="E1393">
        <v>39822</v>
      </c>
      <c r="F1393">
        <v>15.788784</v>
      </c>
      <c r="G1393">
        <v>87</v>
      </c>
      <c r="H1393">
        <v>4.8</v>
      </c>
      <c r="I1393">
        <v>365</v>
      </c>
      <c r="J1393" t="s">
        <v>23</v>
      </c>
      <c r="K1393" t="s">
        <v>8905</v>
      </c>
      <c r="L1393" t="s">
        <v>37</v>
      </c>
      <c r="M1393" t="s">
        <v>1403</v>
      </c>
      <c r="N1393" t="s">
        <v>7742</v>
      </c>
      <c r="O1393" t="s">
        <v>29</v>
      </c>
      <c r="P1393">
        <v>1</v>
      </c>
      <c r="Q1393">
        <v>1</v>
      </c>
      <c r="R1393">
        <v>2</v>
      </c>
      <c r="S1393">
        <v>0</v>
      </c>
      <c r="T1393" t="s">
        <v>15888</v>
      </c>
      <c r="U1393" t="s">
        <v>15891</v>
      </c>
      <c r="V1393" t="s">
        <v>15891</v>
      </c>
      <c r="W1393" t="s">
        <v>15891</v>
      </c>
      <c r="X1393" t="s">
        <v>15905</v>
      </c>
      <c r="Y1393" t="s">
        <v>15897</v>
      </c>
      <c r="Z1393" t="s">
        <v>15897</v>
      </c>
      <c r="AA1393" t="s">
        <v>15897</v>
      </c>
      <c r="AB1393" t="s">
        <v>8906</v>
      </c>
      <c r="AC1393" t="s">
        <v>8903</v>
      </c>
      <c r="AD1393" t="s">
        <v>8902</v>
      </c>
      <c r="AE1393" t="s">
        <v>333</v>
      </c>
      <c r="AF1393" t="s">
        <v>8904</v>
      </c>
    </row>
    <row r="1394" spans="1:32" x14ac:dyDescent="0.25">
      <c r="A1394">
        <v>5551</v>
      </c>
      <c r="B1394" t="s">
        <v>2465</v>
      </c>
      <c r="C1394">
        <v>65000000</v>
      </c>
      <c r="D1394">
        <v>128884132</v>
      </c>
      <c r="E1394">
        <v>36738</v>
      </c>
      <c r="F1394">
        <v>15.772081</v>
      </c>
      <c r="G1394">
        <v>130</v>
      </c>
      <c r="H1394">
        <v>6.3</v>
      </c>
      <c r="I1394">
        <v>403</v>
      </c>
      <c r="J1394" t="s">
        <v>23</v>
      </c>
      <c r="K1394" t="s">
        <v>2467</v>
      </c>
      <c r="L1394" t="s">
        <v>37</v>
      </c>
      <c r="M1394" t="s">
        <v>38</v>
      </c>
      <c r="N1394" t="s">
        <v>144</v>
      </c>
      <c r="O1394" t="s">
        <v>29</v>
      </c>
      <c r="P1394">
        <v>1</v>
      </c>
      <c r="Q1394">
        <v>1</v>
      </c>
      <c r="R1394">
        <v>1</v>
      </c>
      <c r="S1394">
        <v>1</v>
      </c>
      <c r="T1394" t="s">
        <v>15888</v>
      </c>
      <c r="U1394" t="s">
        <v>15890</v>
      </c>
      <c r="V1394" t="s">
        <v>15891</v>
      </c>
      <c r="W1394" t="s">
        <v>15891</v>
      </c>
      <c r="X1394" t="s">
        <v>15905</v>
      </c>
      <c r="Y1394" t="s">
        <v>15894</v>
      </c>
      <c r="Z1394" t="s">
        <v>15897</v>
      </c>
      <c r="AA1394" t="s">
        <v>15894</v>
      </c>
      <c r="AB1394" t="s">
        <v>2468</v>
      </c>
      <c r="AC1394" t="s">
        <v>2465</v>
      </c>
      <c r="AD1394" t="s">
        <v>2463</v>
      </c>
      <c r="AE1394" t="s">
        <v>2464</v>
      </c>
      <c r="AF1394" t="s">
        <v>2466</v>
      </c>
    </row>
    <row r="1395" spans="1:32" x14ac:dyDescent="0.25">
      <c r="A1395">
        <v>11026</v>
      </c>
      <c r="B1395" t="s">
        <v>2021</v>
      </c>
      <c r="C1395">
        <v>80000000</v>
      </c>
      <c r="D1395">
        <v>78000586</v>
      </c>
      <c r="E1395">
        <v>38219</v>
      </c>
      <c r="F1395">
        <v>15.761384</v>
      </c>
      <c r="G1395">
        <v>114</v>
      </c>
      <c r="H1395">
        <v>4.7</v>
      </c>
      <c r="I1395">
        <v>183</v>
      </c>
      <c r="J1395" t="s">
        <v>23</v>
      </c>
      <c r="K1395" t="s">
        <v>2023</v>
      </c>
      <c r="L1395" t="s">
        <v>37</v>
      </c>
      <c r="M1395" t="s">
        <v>38</v>
      </c>
      <c r="N1395" t="s">
        <v>2019</v>
      </c>
      <c r="O1395" t="s">
        <v>29</v>
      </c>
      <c r="P1395">
        <v>1</v>
      </c>
      <c r="Q1395">
        <v>1</v>
      </c>
      <c r="R1395">
        <v>1</v>
      </c>
      <c r="S1395">
        <v>0</v>
      </c>
      <c r="T1395" t="s">
        <v>15888</v>
      </c>
      <c r="U1395" t="s">
        <v>15891</v>
      </c>
      <c r="V1395" t="s">
        <v>15891</v>
      </c>
      <c r="W1395" t="s">
        <v>15891</v>
      </c>
      <c r="X1395" t="s">
        <v>15905</v>
      </c>
      <c r="Y1395" t="s">
        <v>15897</v>
      </c>
      <c r="Z1395" t="s">
        <v>15897</v>
      </c>
      <c r="AA1395" t="s">
        <v>15897</v>
      </c>
      <c r="AB1395" t="s">
        <v>2024</v>
      </c>
      <c r="AC1395" t="s">
        <v>2021</v>
      </c>
      <c r="AE1395" t="s">
        <v>2020</v>
      </c>
      <c r="AF1395" t="s">
        <v>2022</v>
      </c>
    </row>
    <row r="1396" spans="1:32" x14ac:dyDescent="0.25">
      <c r="A1396">
        <v>246403</v>
      </c>
      <c r="B1396" t="s">
        <v>13582</v>
      </c>
      <c r="C1396">
        <v>2800000</v>
      </c>
      <c r="D1396">
        <v>1826705</v>
      </c>
      <c r="E1396">
        <v>41901</v>
      </c>
      <c r="F1396">
        <v>15.754614</v>
      </c>
      <c r="G1396">
        <v>102</v>
      </c>
      <c r="H1396">
        <v>5.0999999999999996</v>
      </c>
      <c r="I1396">
        <v>366</v>
      </c>
      <c r="J1396" t="s">
        <v>23</v>
      </c>
      <c r="K1396" t="s">
        <v>13584</v>
      </c>
      <c r="L1396" t="s">
        <v>37</v>
      </c>
      <c r="M1396" t="s">
        <v>38</v>
      </c>
      <c r="N1396" t="s">
        <v>5725</v>
      </c>
      <c r="O1396" t="s">
        <v>29</v>
      </c>
      <c r="P1396">
        <v>1</v>
      </c>
      <c r="Q1396">
        <v>1</v>
      </c>
      <c r="R1396">
        <v>1</v>
      </c>
      <c r="S1396">
        <v>0</v>
      </c>
      <c r="T1396" t="s">
        <v>15888</v>
      </c>
      <c r="U1396" t="s">
        <v>15891</v>
      </c>
      <c r="V1396" t="s">
        <v>13664</v>
      </c>
      <c r="W1396" t="s">
        <v>15891</v>
      </c>
      <c r="X1396" t="s">
        <v>15891</v>
      </c>
      <c r="Y1396" t="s">
        <v>15896</v>
      </c>
      <c r="Z1396" t="s">
        <v>15896</v>
      </c>
      <c r="AA1396" t="s">
        <v>15897</v>
      </c>
      <c r="AB1396" t="s">
        <v>13585</v>
      </c>
      <c r="AC1396" t="s">
        <v>13582</v>
      </c>
      <c r="AE1396" t="s">
        <v>13581</v>
      </c>
      <c r="AF1396" t="s">
        <v>13583</v>
      </c>
    </row>
    <row r="1397" spans="1:32" hidden="1" x14ac:dyDescent="0.25">
      <c r="A1397">
        <v>244772</v>
      </c>
      <c r="B1397" t="s">
        <v>14786</v>
      </c>
      <c r="C1397">
        <v>0</v>
      </c>
      <c r="D1397">
        <v>5284309</v>
      </c>
      <c r="E1397">
        <v>41657</v>
      </c>
      <c r="F1397">
        <v>15.699363</v>
      </c>
      <c r="G1397">
        <v>90</v>
      </c>
      <c r="H1397">
        <v>6.7</v>
      </c>
      <c r="I1397">
        <v>292</v>
      </c>
      <c r="J1397" t="s">
        <v>23</v>
      </c>
      <c r="K1397" t="s">
        <v>14788</v>
      </c>
      <c r="L1397" t="s">
        <v>37</v>
      </c>
      <c r="M1397" t="s">
        <v>38</v>
      </c>
      <c r="N1397" t="s">
        <v>786</v>
      </c>
      <c r="O1397" t="s">
        <v>29</v>
      </c>
      <c r="P1397">
        <v>1</v>
      </c>
      <c r="Q1397">
        <v>1</v>
      </c>
      <c r="R1397">
        <v>1</v>
      </c>
      <c r="S1397">
        <v>0</v>
      </c>
      <c r="T1397" t="s">
        <v>15888</v>
      </c>
      <c r="U1397" t="s">
        <v>15891</v>
      </c>
      <c r="V1397" t="s">
        <v>15891</v>
      </c>
      <c r="W1397" t="s">
        <v>15901</v>
      </c>
      <c r="X1397" t="s">
        <v>15891</v>
      </c>
      <c r="Y1397" t="s">
        <v>15897</v>
      </c>
      <c r="Z1397" t="s">
        <v>15911</v>
      </c>
      <c r="AA1397" t="s">
        <v>15915</v>
      </c>
      <c r="AB1397" t="s">
        <v>14789</v>
      </c>
      <c r="AC1397" t="s">
        <v>14786</v>
      </c>
      <c r="AE1397" t="s">
        <v>14785</v>
      </c>
      <c r="AF1397" t="s">
        <v>14787</v>
      </c>
    </row>
    <row r="1398" spans="1:32" x14ac:dyDescent="0.25">
      <c r="A1398">
        <v>59968</v>
      </c>
      <c r="B1398" t="s">
        <v>12473</v>
      </c>
      <c r="C1398">
        <v>10000000</v>
      </c>
      <c r="D1398">
        <v>17273593</v>
      </c>
      <c r="E1398">
        <v>40781</v>
      </c>
      <c r="F1398">
        <v>15.688439000000001</v>
      </c>
      <c r="G1398">
        <v>90</v>
      </c>
      <c r="H1398">
        <v>5.9</v>
      </c>
      <c r="I1398">
        <v>365</v>
      </c>
      <c r="J1398" t="s">
        <v>23</v>
      </c>
      <c r="K1398" t="s">
        <v>12475</v>
      </c>
      <c r="L1398" t="s">
        <v>37</v>
      </c>
      <c r="M1398" t="s">
        <v>38</v>
      </c>
      <c r="N1398" t="s">
        <v>1692</v>
      </c>
      <c r="O1398" t="s">
        <v>29</v>
      </c>
      <c r="P1398">
        <v>1</v>
      </c>
      <c r="Q1398">
        <v>1</v>
      </c>
      <c r="R1398">
        <v>1</v>
      </c>
      <c r="S1398">
        <v>0</v>
      </c>
      <c r="T1398" t="s">
        <v>15888</v>
      </c>
      <c r="U1398" t="s">
        <v>15891</v>
      </c>
      <c r="V1398" t="s">
        <v>13664</v>
      </c>
      <c r="W1398" t="s">
        <v>15901</v>
      </c>
      <c r="X1398" t="s">
        <v>15891</v>
      </c>
      <c r="Y1398" t="s">
        <v>15896</v>
      </c>
      <c r="Z1398" t="s">
        <v>15912</v>
      </c>
      <c r="AA1398" t="s">
        <v>15915</v>
      </c>
      <c r="AB1398" t="s">
        <v>12476</v>
      </c>
      <c r="AC1398" t="s">
        <v>12473</v>
      </c>
      <c r="AD1398" t="s">
        <v>12471</v>
      </c>
      <c r="AE1398" t="s">
        <v>12472</v>
      </c>
      <c r="AF1398" t="s">
        <v>12474</v>
      </c>
    </row>
    <row r="1399" spans="1:32" x14ac:dyDescent="0.25">
      <c r="A1399">
        <v>10152</v>
      </c>
      <c r="B1399" t="s">
        <v>6064</v>
      </c>
      <c r="C1399">
        <v>19000000</v>
      </c>
      <c r="D1399">
        <v>39267515</v>
      </c>
      <c r="E1399">
        <v>37785</v>
      </c>
      <c r="F1399">
        <v>15.67747</v>
      </c>
      <c r="G1399">
        <v>85</v>
      </c>
      <c r="H1399">
        <v>4.0999999999999996</v>
      </c>
      <c r="I1399">
        <v>210</v>
      </c>
      <c r="J1399" t="s">
        <v>23</v>
      </c>
      <c r="K1399" t="s">
        <v>276</v>
      </c>
      <c r="L1399" t="s">
        <v>37</v>
      </c>
      <c r="M1399" t="s">
        <v>38</v>
      </c>
      <c r="N1399" t="s">
        <v>661</v>
      </c>
      <c r="O1399" t="s">
        <v>29</v>
      </c>
      <c r="P1399">
        <v>1</v>
      </c>
      <c r="Q1399">
        <v>1</v>
      </c>
      <c r="R1399">
        <v>1</v>
      </c>
      <c r="S1399">
        <v>0</v>
      </c>
      <c r="T1399" t="s">
        <v>15888</v>
      </c>
      <c r="U1399" t="s">
        <v>15891</v>
      </c>
      <c r="V1399" t="s">
        <v>13664</v>
      </c>
      <c r="W1399" t="s">
        <v>15891</v>
      </c>
      <c r="X1399" t="s">
        <v>15891</v>
      </c>
      <c r="Y1399" t="s">
        <v>15896</v>
      </c>
      <c r="Z1399" t="s">
        <v>15896</v>
      </c>
      <c r="AA1399" t="s">
        <v>15897</v>
      </c>
      <c r="AB1399" t="s">
        <v>6066</v>
      </c>
      <c r="AC1399" t="s">
        <v>6064</v>
      </c>
      <c r="AE1399" t="s">
        <v>6063</v>
      </c>
      <c r="AF1399" t="s">
        <v>6065</v>
      </c>
    </row>
    <row r="1400" spans="1:32" x14ac:dyDescent="0.25">
      <c r="A1400">
        <v>6973</v>
      </c>
      <c r="B1400" t="s">
        <v>7367</v>
      </c>
      <c r="C1400">
        <v>23000000</v>
      </c>
      <c r="D1400">
        <v>29541790</v>
      </c>
      <c r="E1400">
        <v>39325</v>
      </c>
      <c r="F1400">
        <v>15.676123</v>
      </c>
      <c r="G1400">
        <v>124</v>
      </c>
      <c r="H1400">
        <v>6.6</v>
      </c>
      <c r="I1400">
        <v>261</v>
      </c>
      <c r="J1400" t="s">
        <v>23</v>
      </c>
      <c r="K1400" t="s">
        <v>7369</v>
      </c>
      <c r="L1400" t="s">
        <v>37</v>
      </c>
      <c r="M1400" t="s">
        <v>38</v>
      </c>
      <c r="N1400" t="s">
        <v>7364</v>
      </c>
      <c r="O1400" t="s">
        <v>29</v>
      </c>
      <c r="P1400">
        <v>1</v>
      </c>
      <c r="Q1400">
        <v>1</v>
      </c>
      <c r="R1400">
        <v>1</v>
      </c>
      <c r="S1400">
        <v>0</v>
      </c>
      <c r="T1400" t="s">
        <v>15888</v>
      </c>
      <c r="U1400" t="s">
        <v>15891</v>
      </c>
      <c r="V1400" t="s">
        <v>15891</v>
      </c>
      <c r="W1400" t="s">
        <v>15901</v>
      </c>
      <c r="X1400" t="s">
        <v>15905</v>
      </c>
      <c r="Y1400" t="s">
        <v>15897</v>
      </c>
      <c r="Z1400" t="s">
        <v>15911</v>
      </c>
      <c r="AA1400" t="s">
        <v>15915</v>
      </c>
      <c r="AB1400" t="s">
        <v>7370</v>
      </c>
      <c r="AC1400" t="s">
        <v>7367</v>
      </c>
      <c r="AD1400" t="s">
        <v>7365</v>
      </c>
      <c r="AE1400" t="s">
        <v>7366</v>
      </c>
      <c r="AF1400" t="s">
        <v>7368</v>
      </c>
    </row>
    <row r="1401" spans="1:32" x14ac:dyDescent="0.25">
      <c r="A1401">
        <v>10215</v>
      </c>
      <c r="B1401" t="s">
        <v>12118</v>
      </c>
      <c r="C1401">
        <v>6000000</v>
      </c>
      <c r="D1401">
        <v>58000000</v>
      </c>
      <c r="E1401">
        <v>35908</v>
      </c>
      <c r="F1401">
        <v>15.639016</v>
      </c>
      <c r="G1401">
        <v>99</v>
      </c>
      <c r="H1401">
        <v>6.5</v>
      </c>
      <c r="I1401">
        <v>354</v>
      </c>
      <c r="J1401" t="s">
        <v>23</v>
      </c>
      <c r="K1401" t="s">
        <v>12120</v>
      </c>
      <c r="L1401" t="s">
        <v>41</v>
      </c>
      <c r="M1401" t="s">
        <v>38</v>
      </c>
      <c r="N1401" t="s">
        <v>1616</v>
      </c>
      <c r="O1401" t="s">
        <v>29</v>
      </c>
      <c r="P1401">
        <v>1</v>
      </c>
      <c r="Q1401">
        <v>2</v>
      </c>
      <c r="R1401">
        <v>1</v>
      </c>
      <c r="S1401">
        <v>1</v>
      </c>
      <c r="T1401" t="s">
        <v>15888</v>
      </c>
      <c r="U1401" t="s">
        <v>15891</v>
      </c>
      <c r="V1401" t="s">
        <v>13664</v>
      </c>
      <c r="W1401" t="s">
        <v>15901</v>
      </c>
      <c r="X1401" t="s">
        <v>15891</v>
      </c>
      <c r="Y1401" t="s">
        <v>15896</v>
      </c>
      <c r="Z1401" t="s">
        <v>15912</v>
      </c>
      <c r="AA1401" t="s">
        <v>15915</v>
      </c>
      <c r="AB1401" t="s">
        <v>12121</v>
      </c>
      <c r="AC1401" t="s">
        <v>12118</v>
      </c>
      <c r="AE1401" t="s">
        <v>12117</v>
      </c>
      <c r="AF1401" t="s">
        <v>12119</v>
      </c>
    </row>
    <row r="1402" spans="1:32" x14ac:dyDescent="0.25">
      <c r="A1402">
        <v>83</v>
      </c>
      <c r="B1402" t="s">
        <v>15205</v>
      </c>
      <c r="C1402">
        <v>130000</v>
      </c>
      <c r="D1402">
        <v>54667954</v>
      </c>
      <c r="E1402">
        <v>38205</v>
      </c>
      <c r="F1402">
        <v>15.611857000000001</v>
      </c>
      <c r="G1402">
        <v>79</v>
      </c>
      <c r="H1402">
        <v>5.4</v>
      </c>
      <c r="I1402">
        <v>315</v>
      </c>
      <c r="J1402" t="s">
        <v>23</v>
      </c>
      <c r="K1402" t="s">
        <v>15207</v>
      </c>
      <c r="L1402" t="s">
        <v>37</v>
      </c>
      <c r="M1402" t="s">
        <v>38</v>
      </c>
      <c r="N1402" t="s">
        <v>1861</v>
      </c>
      <c r="O1402" t="s">
        <v>29</v>
      </c>
      <c r="P1402">
        <v>1</v>
      </c>
      <c r="Q1402">
        <v>1</v>
      </c>
      <c r="R1402">
        <v>1</v>
      </c>
      <c r="S1402">
        <v>0</v>
      </c>
      <c r="T1402" t="s">
        <v>15888</v>
      </c>
      <c r="U1402" t="s">
        <v>15891</v>
      </c>
      <c r="V1402" t="s">
        <v>15891</v>
      </c>
      <c r="W1402" t="s">
        <v>15901</v>
      </c>
      <c r="X1402" t="s">
        <v>15905</v>
      </c>
      <c r="Y1402" t="s">
        <v>15897</v>
      </c>
      <c r="Z1402" t="s">
        <v>15911</v>
      </c>
      <c r="AA1402" t="s">
        <v>15915</v>
      </c>
      <c r="AB1402" t="s">
        <v>15208</v>
      </c>
      <c r="AC1402" t="s">
        <v>15205</v>
      </c>
      <c r="AE1402" t="s">
        <v>15204</v>
      </c>
      <c r="AF1402" t="s">
        <v>15206</v>
      </c>
    </row>
    <row r="1403" spans="1:32" x14ac:dyDescent="0.25">
      <c r="A1403">
        <v>7288</v>
      </c>
      <c r="B1403" t="s">
        <v>4829</v>
      </c>
      <c r="C1403">
        <v>40000000</v>
      </c>
      <c r="D1403">
        <v>19322135</v>
      </c>
      <c r="E1403">
        <v>37890</v>
      </c>
      <c r="F1403">
        <v>15.590001000000001</v>
      </c>
      <c r="G1403">
        <v>89</v>
      </c>
      <c r="H1403">
        <v>5.9</v>
      </c>
      <c r="I1403">
        <v>482</v>
      </c>
      <c r="J1403" t="s">
        <v>23</v>
      </c>
      <c r="K1403" t="s">
        <v>4831</v>
      </c>
      <c r="L1403" t="s">
        <v>334</v>
      </c>
      <c r="M1403" t="s">
        <v>38</v>
      </c>
      <c r="N1403" t="s">
        <v>1710</v>
      </c>
      <c r="O1403" t="s">
        <v>29</v>
      </c>
      <c r="P1403">
        <v>1</v>
      </c>
      <c r="Q1403">
        <v>2</v>
      </c>
      <c r="R1403">
        <v>1</v>
      </c>
      <c r="S1403">
        <v>0</v>
      </c>
      <c r="T1403" t="s">
        <v>15888</v>
      </c>
      <c r="U1403" t="s">
        <v>15890</v>
      </c>
      <c r="V1403" t="s">
        <v>13664</v>
      </c>
      <c r="W1403" t="s">
        <v>15891</v>
      </c>
      <c r="X1403" t="s">
        <v>15905</v>
      </c>
      <c r="Y1403" t="s">
        <v>15895</v>
      </c>
      <c r="Z1403" t="s">
        <v>15896</v>
      </c>
      <c r="AA1403" t="s">
        <v>15894</v>
      </c>
      <c r="AC1403" t="s">
        <v>4829</v>
      </c>
      <c r="AE1403" t="s">
        <v>333</v>
      </c>
      <c r="AF1403" t="s">
        <v>4830</v>
      </c>
    </row>
    <row r="1404" spans="1:32" x14ac:dyDescent="0.25">
      <c r="A1404">
        <v>8012</v>
      </c>
      <c r="B1404" t="s">
        <v>5743</v>
      </c>
      <c r="C1404">
        <v>30250000</v>
      </c>
      <c r="D1404">
        <v>115101622</v>
      </c>
      <c r="E1404">
        <v>34992</v>
      </c>
      <c r="F1404">
        <v>15.585138000000001</v>
      </c>
      <c r="G1404">
        <v>105</v>
      </c>
      <c r="H1404">
        <v>6.4</v>
      </c>
      <c r="I1404">
        <v>302</v>
      </c>
      <c r="J1404" t="s">
        <v>23</v>
      </c>
      <c r="K1404" t="s">
        <v>5745</v>
      </c>
      <c r="L1404" t="s">
        <v>37</v>
      </c>
      <c r="M1404" t="s">
        <v>38</v>
      </c>
      <c r="N1404" t="s">
        <v>5741</v>
      </c>
      <c r="O1404" t="s">
        <v>29</v>
      </c>
      <c r="P1404">
        <v>1</v>
      </c>
      <c r="Q1404">
        <v>1</v>
      </c>
      <c r="R1404">
        <v>1</v>
      </c>
      <c r="S1404">
        <v>0</v>
      </c>
      <c r="T1404" t="s">
        <v>15888</v>
      </c>
      <c r="U1404" t="s">
        <v>15891</v>
      </c>
      <c r="V1404" t="s">
        <v>13664</v>
      </c>
      <c r="W1404" t="s">
        <v>15891</v>
      </c>
      <c r="X1404" t="s">
        <v>15905</v>
      </c>
      <c r="Y1404" t="s">
        <v>15896</v>
      </c>
      <c r="Z1404" t="s">
        <v>15896</v>
      </c>
      <c r="AA1404" t="s">
        <v>15897</v>
      </c>
      <c r="AB1404" t="s">
        <v>5746</v>
      </c>
      <c r="AC1404" t="s">
        <v>5743</v>
      </c>
      <c r="AE1404" t="s">
        <v>5742</v>
      </c>
      <c r="AF1404" t="s">
        <v>5744</v>
      </c>
    </row>
    <row r="1405" spans="1:32" x14ac:dyDescent="0.25">
      <c r="A1405">
        <v>925</v>
      </c>
      <c r="B1405" t="s">
        <v>12310</v>
      </c>
      <c r="C1405">
        <v>6500000</v>
      </c>
      <c r="D1405">
        <v>37295445</v>
      </c>
      <c r="E1405">
        <v>32689</v>
      </c>
      <c r="F1405">
        <v>15.580335</v>
      </c>
      <c r="G1405">
        <v>120</v>
      </c>
      <c r="H1405">
        <v>7.6</v>
      </c>
      <c r="I1405">
        <v>292</v>
      </c>
      <c r="J1405" t="s">
        <v>23</v>
      </c>
      <c r="K1405" t="s">
        <v>9639</v>
      </c>
      <c r="L1405" t="s">
        <v>37</v>
      </c>
      <c r="M1405" t="s">
        <v>38</v>
      </c>
      <c r="N1405" t="s">
        <v>786</v>
      </c>
      <c r="O1405" t="s">
        <v>29</v>
      </c>
      <c r="P1405">
        <v>1</v>
      </c>
      <c r="Q1405">
        <v>1</v>
      </c>
      <c r="R1405">
        <v>1</v>
      </c>
      <c r="S1405">
        <v>1</v>
      </c>
      <c r="T1405" t="s">
        <v>15888</v>
      </c>
      <c r="U1405" t="s">
        <v>15891</v>
      </c>
      <c r="V1405" t="s">
        <v>15891</v>
      </c>
      <c r="W1405" t="s">
        <v>15901</v>
      </c>
      <c r="X1405" t="s">
        <v>15891</v>
      </c>
      <c r="Y1405" t="s">
        <v>15897</v>
      </c>
      <c r="Z1405" t="s">
        <v>15911</v>
      </c>
      <c r="AA1405" t="s">
        <v>15915</v>
      </c>
      <c r="AB1405" t="s">
        <v>12312</v>
      </c>
      <c r="AC1405" t="s">
        <v>12310</v>
      </c>
      <c r="AE1405" t="s">
        <v>12309</v>
      </c>
      <c r="AF1405" t="s">
        <v>12311</v>
      </c>
    </row>
    <row r="1406" spans="1:32" hidden="1" x14ac:dyDescent="0.25">
      <c r="A1406">
        <v>8649</v>
      </c>
      <c r="B1406" t="s">
        <v>5670</v>
      </c>
      <c r="C1406">
        <v>32000000</v>
      </c>
      <c r="D1406">
        <v>0</v>
      </c>
      <c r="E1406">
        <v>36455</v>
      </c>
      <c r="F1406">
        <v>15.560917999999999</v>
      </c>
      <c r="G1406">
        <v>121</v>
      </c>
      <c r="H1406">
        <v>6.6</v>
      </c>
      <c r="I1406">
        <v>225</v>
      </c>
      <c r="J1406" t="s">
        <v>23</v>
      </c>
      <c r="K1406" t="s">
        <v>5672</v>
      </c>
      <c r="L1406" t="s">
        <v>37</v>
      </c>
      <c r="M1406" t="s">
        <v>38</v>
      </c>
      <c r="N1406" t="s">
        <v>786</v>
      </c>
      <c r="O1406" t="s">
        <v>29</v>
      </c>
      <c r="P1406">
        <v>1</v>
      </c>
      <c r="Q1406">
        <v>1</v>
      </c>
      <c r="R1406">
        <v>1</v>
      </c>
      <c r="S1406">
        <v>1</v>
      </c>
      <c r="T1406" t="s">
        <v>15888</v>
      </c>
      <c r="U1406" t="s">
        <v>15891</v>
      </c>
      <c r="V1406" t="s">
        <v>15891</v>
      </c>
      <c r="W1406" t="s">
        <v>15901</v>
      </c>
      <c r="X1406" t="s">
        <v>15891</v>
      </c>
      <c r="Y1406" t="s">
        <v>15897</v>
      </c>
      <c r="Z1406" t="s">
        <v>15911</v>
      </c>
      <c r="AA1406" t="s">
        <v>15915</v>
      </c>
      <c r="AC1406" t="s">
        <v>5670</v>
      </c>
      <c r="AE1406" t="s">
        <v>5669</v>
      </c>
      <c r="AF1406" t="s">
        <v>5671</v>
      </c>
    </row>
    <row r="1407" spans="1:32" x14ac:dyDescent="0.25">
      <c r="A1407">
        <v>226</v>
      </c>
      <c r="B1407" t="s">
        <v>13982</v>
      </c>
      <c r="C1407">
        <v>2000000</v>
      </c>
      <c r="D1407">
        <v>11540607</v>
      </c>
      <c r="E1407">
        <v>36405</v>
      </c>
      <c r="F1407">
        <v>15.557143999999999</v>
      </c>
      <c r="G1407">
        <v>118</v>
      </c>
      <c r="H1407">
        <v>7.2</v>
      </c>
      <c r="I1407">
        <v>353</v>
      </c>
      <c r="J1407" t="s">
        <v>23</v>
      </c>
      <c r="K1407" t="s">
        <v>13984</v>
      </c>
      <c r="L1407" t="s">
        <v>37</v>
      </c>
      <c r="M1407" t="s">
        <v>38</v>
      </c>
      <c r="N1407" t="s">
        <v>3295</v>
      </c>
      <c r="O1407" t="s">
        <v>29</v>
      </c>
      <c r="P1407">
        <v>1</v>
      </c>
      <c r="Q1407">
        <v>1</v>
      </c>
      <c r="R1407">
        <v>1</v>
      </c>
      <c r="S1407">
        <v>0</v>
      </c>
      <c r="T1407" t="s">
        <v>15888</v>
      </c>
      <c r="U1407" t="s">
        <v>15891</v>
      </c>
      <c r="V1407" t="s">
        <v>15891</v>
      </c>
      <c r="W1407" t="s">
        <v>15901</v>
      </c>
      <c r="X1407" t="s">
        <v>15891</v>
      </c>
      <c r="Y1407" t="s">
        <v>15897</v>
      </c>
      <c r="Z1407" t="s">
        <v>15911</v>
      </c>
      <c r="AA1407" t="s">
        <v>15915</v>
      </c>
      <c r="AB1407" t="s">
        <v>13985</v>
      </c>
      <c r="AC1407" t="s">
        <v>13982</v>
      </c>
      <c r="AD1407" t="s">
        <v>13980</v>
      </c>
      <c r="AE1407" t="s">
        <v>13981</v>
      </c>
      <c r="AF1407" t="s">
        <v>13983</v>
      </c>
    </row>
    <row r="1408" spans="1:32" hidden="1" x14ac:dyDescent="0.25">
      <c r="A1408">
        <v>26171</v>
      </c>
      <c r="B1408" t="s">
        <v>8107</v>
      </c>
      <c r="C1408">
        <v>21000000</v>
      </c>
      <c r="D1408">
        <v>0</v>
      </c>
      <c r="E1408">
        <v>40151</v>
      </c>
      <c r="F1408">
        <v>15.440465</v>
      </c>
      <c r="G1408">
        <v>99</v>
      </c>
      <c r="H1408">
        <v>6.5</v>
      </c>
      <c r="I1408">
        <v>284</v>
      </c>
      <c r="J1408" t="s">
        <v>23</v>
      </c>
      <c r="K1408" t="s">
        <v>8109</v>
      </c>
      <c r="L1408" t="s">
        <v>37</v>
      </c>
      <c r="M1408" t="s">
        <v>38</v>
      </c>
      <c r="N1408" t="s">
        <v>786</v>
      </c>
      <c r="O1408" t="s">
        <v>29</v>
      </c>
      <c r="P1408">
        <v>1</v>
      </c>
      <c r="Q1408">
        <v>1</v>
      </c>
      <c r="R1408">
        <v>1</v>
      </c>
      <c r="S1408">
        <v>0</v>
      </c>
      <c r="T1408" t="s">
        <v>15888</v>
      </c>
      <c r="U1408" t="s">
        <v>15891</v>
      </c>
      <c r="V1408" t="s">
        <v>15891</v>
      </c>
      <c r="W1408" t="s">
        <v>15901</v>
      </c>
      <c r="X1408" t="s">
        <v>15891</v>
      </c>
      <c r="Y1408" t="s">
        <v>15897</v>
      </c>
      <c r="Z1408" t="s">
        <v>15911</v>
      </c>
      <c r="AA1408" t="s">
        <v>15915</v>
      </c>
      <c r="AB1408" t="s">
        <v>8110</v>
      </c>
      <c r="AC1408" t="s">
        <v>8107</v>
      </c>
      <c r="AD1408" t="s">
        <v>8105</v>
      </c>
      <c r="AE1408" t="s">
        <v>8106</v>
      </c>
      <c r="AF1408" t="s">
        <v>8108</v>
      </c>
    </row>
    <row r="1409" spans="1:32" x14ac:dyDescent="0.25">
      <c r="A1409">
        <v>2100</v>
      </c>
      <c r="B1409" t="s">
        <v>2936</v>
      </c>
      <c r="C1409">
        <v>72000000</v>
      </c>
      <c r="D1409">
        <v>27642707</v>
      </c>
      <c r="E1409">
        <v>37183</v>
      </c>
      <c r="F1409">
        <v>15.433244</v>
      </c>
      <c r="G1409">
        <v>131</v>
      </c>
      <c r="H1409">
        <v>7</v>
      </c>
      <c r="I1409">
        <v>285</v>
      </c>
      <c r="J1409" t="s">
        <v>23</v>
      </c>
      <c r="K1409" t="s">
        <v>2938</v>
      </c>
      <c r="L1409" t="s">
        <v>37</v>
      </c>
      <c r="M1409" t="s">
        <v>38</v>
      </c>
      <c r="N1409" t="s">
        <v>609</v>
      </c>
      <c r="O1409" t="s">
        <v>29</v>
      </c>
      <c r="P1409">
        <v>1</v>
      </c>
      <c r="Q1409">
        <v>1</v>
      </c>
      <c r="R1409">
        <v>1</v>
      </c>
      <c r="S1409">
        <v>0</v>
      </c>
      <c r="T1409" t="s">
        <v>15888</v>
      </c>
      <c r="U1409" t="s">
        <v>15890</v>
      </c>
      <c r="V1409" t="s">
        <v>15891</v>
      </c>
      <c r="W1409" t="s">
        <v>15901</v>
      </c>
      <c r="X1409" t="s">
        <v>15905</v>
      </c>
      <c r="Y1409" t="s">
        <v>15894</v>
      </c>
      <c r="Z1409" t="s">
        <v>15911</v>
      </c>
      <c r="AA1409" t="s">
        <v>15914</v>
      </c>
      <c r="AB1409" t="s">
        <v>2939</v>
      </c>
      <c r="AC1409" t="s">
        <v>2936</v>
      </c>
      <c r="AE1409" t="s">
        <v>2935</v>
      </c>
      <c r="AF1409" t="s">
        <v>2937</v>
      </c>
    </row>
    <row r="1410" spans="1:32" hidden="1" x14ac:dyDescent="0.25">
      <c r="A1410">
        <v>1901</v>
      </c>
      <c r="B1410" t="s">
        <v>6651</v>
      </c>
      <c r="C1410">
        <v>0</v>
      </c>
      <c r="D1410">
        <v>0</v>
      </c>
      <c r="E1410">
        <v>38350</v>
      </c>
      <c r="F1410">
        <v>15.376391</v>
      </c>
      <c r="G1410">
        <v>109</v>
      </c>
      <c r="H1410">
        <v>5.9</v>
      </c>
      <c r="I1410">
        <v>194</v>
      </c>
      <c r="J1410" t="s">
        <v>23</v>
      </c>
      <c r="K1410" t="s">
        <v>6653</v>
      </c>
      <c r="L1410" t="s">
        <v>37</v>
      </c>
      <c r="M1410" t="s">
        <v>210</v>
      </c>
      <c r="N1410" t="s">
        <v>917</v>
      </c>
      <c r="O1410" t="s">
        <v>29</v>
      </c>
      <c r="P1410">
        <v>1</v>
      </c>
      <c r="Q1410">
        <v>1</v>
      </c>
      <c r="R1410">
        <v>2</v>
      </c>
      <c r="S1410">
        <v>0</v>
      </c>
      <c r="T1410" t="s">
        <v>15888</v>
      </c>
      <c r="U1410" t="s">
        <v>15891</v>
      </c>
      <c r="V1410" t="s">
        <v>13664</v>
      </c>
      <c r="W1410" t="s">
        <v>15901</v>
      </c>
      <c r="X1410" t="s">
        <v>15891</v>
      </c>
      <c r="Y1410" t="s">
        <v>15896</v>
      </c>
      <c r="Z1410" t="s">
        <v>15912</v>
      </c>
      <c r="AA1410" t="s">
        <v>15915</v>
      </c>
      <c r="AB1410" t="s">
        <v>6654</v>
      </c>
      <c r="AC1410" t="s">
        <v>6651</v>
      </c>
      <c r="AE1410" t="s">
        <v>6650</v>
      </c>
      <c r="AF1410" t="s">
        <v>6652</v>
      </c>
    </row>
    <row r="1411" spans="1:32" x14ac:dyDescent="0.25">
      <c r="A1411">
        <v>9303</v>
      </c>
      <c r="B1411" t="s">
        <v>12841</v>
      </c>
      <c r="C1411">
        <v>4500000</v>
      </c>
      <c r="D1411">
        <v>7011317</v>
      </c>
      <c r="E1411">
        <v>35321</v>
      </c>
      <c r="F1411">
        <v>15.359952</v>
      </c>
      <c r="G1411">
        <v>108</v>
      </c>
      <c r="H1411">
        <v>6.9</v>
      </c>
      <c r="I1411">
        <v>198</v>
      </c>
      <c r="J1411" t="s">
        <v>23</v>
      </c>
      <c r="K1411" t="s">
        <v>12843</v>
      </c>
      <c r="L1411" t="s">
        <v>37</v>
      </c>
      <c r="M1411" t="s">
        <v>38</v>
      </c>
      <c r="N1411" t="s">
        <v>10052</v>
      </c>
      <c r="O1411" t="s">
        <v>29</v>
      </c>
      <c r="P1411">
        <v>1</v>
      </c>
      <c r="Q1411">
        <v>1</v>
      </c>
      <c r="R1411">
        <v>1</v>
      </c>
      <c r="S1411">
        <v>0</v>
      </c>
      <c r="T1411" t="s">
        <v>15888</v>
      </c>
      <c r="U1411" t="s">
        <v>15891</v>
      </c>
      <c r="V1411" t="s">
        <v>15891</v>
      </c>
      <c r="W1411" t="s">
        <v>15901</v>
      </c>
      <c r="X1411" t="s">
        <v>15905</v>
      </c>
      <c r="Y1411" t="s">
        <v>15897</v>
      </c>
      <c r="Z1411" t="s">
        <v>15911</v>
      </c>
      <c r="AA1411" t="s">
        <v>15915</v>
      </c>
      <c r="AB1411" t="s">
        <v>12844</v>
      </c>
      <c r="AC1411" t="s">
        <v>12841</v>
      </c>
      <c r="AE1411" t="s">
        <v>12840</v>
      </c>
      <c r="AF1411" t="s">
        <v>12842</v>
      </c>
    </row>
    <row r="1412" spans="1:32" x14ac:dyDescent="0.25">
      <c r="A1412">
        <v>1245</v>
      </c>
      <c r="B1412" t="s">
        <v>9312</v>
      </c>
      <c r="C1412">
        <v>11500000</v>
      </c>
      <c r="D1412">
        <v>23237911</v>
      </c>
      <c r="E1412">
        <v>34278</v>
      </c>
      <c r="F1412">
        <v>15.355589</v>
      </c>
      <c r="G1412">
        <v>134</v>
      </c>
      <c r="H1412">
        <v>7.5</v>
      </c>
      <c r="I1412">
        <v>202</v>
      </c>
      <c r="J1412" t="s">
        <v>23</v>
      </c>
      <c r="K1412" t="s">
        <v>9314</v>
      </c>
      <c r="L1412" t="s">
        <v>41</v>
      </c>
      <c r="M1412" t="s">
        <v>38</v>
      </c>
      <c r="N1412" t="s">
        <v>231</v>
      </c>
      <c r="O1412" t="s">
        <v>29</v>
      </c>
      <c r="P1412">
        <v>1</v>
      </c>
      <c r="Q1412">
        <v>2</v>
      </c>
      <c r="R1412">
        <v>1</v>
      </c>
      <c r="S1412">
        <v>0</v>
      </c>
      <c r="T1412" t="s">
        <v>15888</v>
      </c>
      <c r="U1412" t="s">
        <v>15891</v>
      </c>
      <c r="V1412" t="s">
        <v>15891</v>
      </c>
      <c r="W1412" t="s">
        <v>15901</v>
      </c>
      <c r="X1412" t="s">
        <v>15891</v>
      </c>
      <c r="Y1412" t="s">
        <v>15897</v>
      </c>
      <c r="Z1412" t="s">
        <v>15911</v>
      </c>
      <c r="AA1412" t="s">
        <v>15915</v>
      </c>
      <c r="AB1412" t="s">
        <v>9315</v>
      </c>
      <c r="AC1412" t="s">
        <v>9312</v>
      </c>
      <c r="AE1412" t="s">
        <v>9311</v>
      </c>
      <c r="AF1412" t="s">
        <v>9313</v>
      </c>
    </row>
    <row r="1413" spans="1:32" x14ac:dyDescent="0.25">
      <c r="A1413">
        <v>5820</v>
      </c>
      <c r="B1413" t="s">
        <v>2872</v>
      </c>
      <c r="C1413">
        <v>60000000</v>
      </c>
      <c r="D1413">
        <v>77920346</v>
      </c>
      <c r="E1413">
        <v>38826</v>
      </c>
      <c r="F1413">
        <v>15.352807</v>
      </c>
      <c r="G1413">
        <v>108</v>
      </c>
      <c r="H1413">
        <v>5.8</v>
      </c>
      <c r="I1413">
        <v>225</v>
      </c>
      <c r="J1413" t="s">
        <v>23</v>
      </c>
      <c r="K1413" t="s">
        <v>2874</v>
      </c>
      <c r="L1413" t="s">
        <v>37</v>
      </c>
      <c r="M1413" t="s">
        <v>38</v>
      </c>
      <c r="N1413" t="s">
        <v>841</v>
      </c>
      <c r="O1413" t="s">
        <v>29</v>
      </c>
      <c r="P1413">
        <v>1</v>
      </c>
      <c r="Q1413">
        <v>1</v>
      </c>
      <c r="R1413">
        <v>1</v>
      </c>
      <c r="S1413">
        <v>1</v>
      </c>
      <c r="T1413" t="s">
        <v>15888</v>
      </c>
      <c r="U1413" t="s">
        <v>15890</v>
      </c>
      <c r="V1413" t="s">
        <v>15891</v>
      </c>
      <c r="W1413" t="s">
        <v>15891</v>
      </c>
      <c r="X1413" t="s">
        <v>15905</v>
      </c>
      <c r="Y1413" t="s">
        <v>15894</v>
      </c>
      <c r="Z1413" t="s">
        <v>15897</v>
      </c>
      <c r="AA1413" t="s">
        <v>15894</v>
      </c>
      <c r="AB1413" t="s">
        <v>2875</v>
      </c>
      <c r="AC1413" t="s">
        <v>2872</v>
      </c>
      <c r="AE1413" t="s">
        <v>2871</v>
      </c>
      <c r="AF1413" t="s">
        <v>2873</v>
      </c>
    </row>
    <row r="1414" spans="1:32" x14ac:dyDescent="0.25">
      <c r="A1414">
        <v>13025</v>
      </c>
      <c r="B1414" t="s">
        <v>13749</v>
      </c>
      <c r="C1414">
        <v>2000000</v>
      </c>
      <c r="D1414">
        <v>5364858</v>
      </c>
      <c r="E1414">
        <v>39333</v>
      </c>
      <c r="F1414">
        <v>15.351412</v>
      </c>
      <c r="G1414">
        <v>95</v>
      </c>
      <c r="H1414">
        <v>5.4</v>
      </c>
      <c r="I1414">
        <v>190</v>
      </c>
      <c r="J1414" t="s">
        <v>23</v>
      </c>
      <c r="K1414" t="s">
        <v>13751</v>
      </c>
      <c r="L1414" t="s">
        <v>37</v>
      </c>
      <c r="M1414" t="s">
        <v>38</v>
      </c>
      <c r="N1414" t="s">
        <v>3621</v>
      </c>
      <c r="O1414" t="s">
        <v>29</v>
      </c>
      <c r="P1414">
        <v>1</v>
      </c>
      <c r="Q1414">
        <v>1</v>
      </c>
      <c r="R1414">
        <v>1</v>
      </c>
      <c r="S1414">
        <v>0</v>
      </c>
      <c r="T1414" t="s">
        <v>15888</v>
      </c>
      <c r="U1414" t="s">
        <v>15890</v>
      </c>
      <c r="V1414" t="s">
        <v>15891</v>
      </c>
      <c r="W1414" t="s">
        <v>15891</v>
      </c>
      <c r="X1414" t="s">
        <v>15891</v>
      </c>
      <c r="Y1414" t="s">
        <v>15894</v>
      </c>
      <c r="Z1414" t="s">
        <v>15897</v>
      </c>
      <c r="AA1414" t="s">
        <v>15894</v>
      </c>
      <c r="AB1414" t="s">
        <v>13752</v>
      </c>
      <c r="AC1414" t="s">
        <v>13749</v>
      </c>
      <c r="AE1414" t="s">
        <v>13748</v>
      </c>
      <c r="AF1414" t="s">
        <v>13750</v>
      </c>
    </row>
    <row r="1415" spans="1:32" x14ac:dyDescent="0.25">
      <c r="A1415">
        <v>4477</v>
      </c>
      <c r="B1415" t="s">
        <v>1460</v>
      </c>
      <c r="C1415">
        <v>90000000</v>
      </c>
      <c r="D1415">
        <v>140807547</v>
      </c>
      <c r="E1415">
        <v>35501</v>
      </c>
      <c r="F1415">
        <v>15.350451</v>
      </c>
      <c r="G1415">
        <v>107</v>
      </c>
      <c r="H1415">
        <v>5.9</v>
      </c>
      <c r="I1415">
        <v>290</v>
      </c>
      <c r="J1415" t="s">
        <v>23</v>
      </c>
      <c r="K1415" t="s">
        <v>149</v>
      </c>
      <c r="L1415" t="s">
        <v>37</v>
      </c>
      <c r="M1415" t="s">
        <v>38</v>
      </c>
      <c r="N1415" t="s">
        <v>1458</v>
      </c>
      <c r="O1415" t="s">
        <v>29</v>
      </c>
      <c r="P1415">
        <v>1</v>
      </c>
      <c r="Q1415">
        <v>1</v>
      </c>
      <c r="R1415">
        <v>1</v>
      </c>
      <c r="S1415">
        <v>0</v>
      </c>
      <c r="T1415" t="s">
        <v>15888</v>
      </c>
      <c r="U1415" t="s">
        <v>15891</v>
      </c>
      <c r="V1415" t="s">
        <v>15891</v>
      </c>
      <c r="W1415" t="s">
        <v>15901</v>
      </c>
      <c r="X1415" t="s">
        <v>15905</v>
      </c>
      <c r="Y1415" t="s">
        <v>15897</v>
      </c>
      <c r="Z1415" t="s">
        <v>15911</v>
      </c>
      <c r="AA1415" t="s">
        <v>15915</v>
      </c>
      <c r="AB1415" t="s">
        <v>1462</v>
      </c>
      <c r="AC1415" t="s">
        <v>1460</v>
      </c>
      <c r="AE1415" t="s">
        <v>1459</v>
      </c>
      <c r="AF1415" t="s">
        <v>1461</v>
      </c>
    </row>
    <row r="1416" spans="1:32" x14ac:dyDescent="0.25">
      <c r="A1416">
        <v>39781</v>
      </c>
      <c r="B1416" t="s">
        <v>12979</v>
      </c>
      <c r="C1416">
        <v>3500000</v>
      </c>
      <c r="D1416">
        <v>34705850</v>
      </c>
      <c r="E1416">
        <v>40368</v>
      </c>
      <c r="F1416">
        <v>15.338210999999999</v>
      </c>
      <c r="G1416">
        <v>106</v>
      </c>
      <c r="H1416">
        <v>6.5</v>
      </c>
      <c r="I1416">
        <v>506</v>
      </c>
      <c r="J1416" t="s">
        <v>23</v>
      </c>
      <c r="K1416" t="s">
        <v>12981</v>
      </c>
      <c r="L1416" t="s">
        <v>37</v>
      </c>
      <c r="M1416" t="s">
        <v>38</v>
      </c>
      <c r="N1416" t="s">
        <v>1692</v>
      </c>
      <c r="O1416" t="s">
        <v>29</v>
      </c>
      <c r="P1416">
        <v>1</v>
      </c>
      <c r="Q1416">
        <v>1</v>
      </c>
      <c r="R1416">
        <v>1</v>
      </c>
      <c r="S1416">
        <v>0</v>
      </c>
      <c r="T1416" t="s">
        <v>15888</v>
      </c>
      <c r="U1416" t="s">
        <v>15891</v>
      </c>
      <c r="V1416" t="s">
        <v>13664</v>
      </c>
      <c r="W1416" t="s">
        <v>15901</v>
      </c>
      <c r="X1416" t="s">
        <v>15891</v>
      </c>
      <c r="Y1416" t="s">
        <v>15896</v>
      </c>
      <c r="Z1416" t="s">
        <v>15912</v>
      </c>
      <c r="AA1416" t="s">
        <v>15915</v>
      </c>
      <c r="AB1416" t="s">
        <v>12982</v>
      </c>
      <c r="AC1416" t="s">
        <v>12979</v>
      </c>
      <c r="AD1416" t="s">
        <v>12977</v>
      </c>
      <c r="AE1416" t="s">
        <v>12978</v>
      </c>
      <c r="AF1416" t="s">
        <v>12980</v>
      </c>
    </row>
    <row r="1417" spans="1:32" x14ac:dyDescent="0.25">
      <c r="A1417">
        <v>174751</v>
      </c>
      <c r="B1417" t="s">
        <v>7178</v>
      </c>
      <c r="C1417">
        <v>25000000</v>
      </c>
      <c r="D1417">
        <v>1397284</v>
      </c>
      <c r="E1417">
        <v>42370</v>
      </c>
      <c r="F1417">
        <v>15.333575</v>
      </c>
      <c r="G1417">
        <v>98</v>
      </c>
      <c r="H1417">
        <v>5.4</v>
      </c>
      <c r="I1417">
        <v>285</v>
      </c>
      <c r="J1417" t="s">
        <v>23</v>
      </c>
      <c r="K1417" t="s">
        <v>7180</v>
      </c>
      <c r="L1417" t="s">
        <v>37</v>
      </c>
      <c r="M1417" t="s">
        <v>38</v>
      </c>
      <c r="N1417" t="s">
        <v>6217</v>
      </c>
      <c r="O1417" t="s">
        <v>29</v>
      </c>
      <c r="P1417">
        <v>1</v>
      </c>
      <c r="Q1417">
        <v>1</v>
      </c>
      <c r="R1417">
        <v>1</v>
      </c>
      <c r="S1417">
        <v>0</v>
      </c>
      <c r="T1417" t="s">
        <v>15888</v>
      </c>
      <c r="U1417" t="s">
        <v>15890</v>
      </c>
      <c r="V1417" t="s">
        <v>15891</v>
      </c>
      <c r="W1417" t="s">
        <v>15901</v>
      </c>
      <c r="X1417" t="s">
        <v>15891</v>
      </c>
      <c r="Y1417" t="s">
        <v>15894</v>
      </c>
      <c r="Z1417" t="s">
        <v>15911</v>
      </c>
      <c r="AA1417" t="s">
        <v>15914</v>
      </c>
      <c r="AC1417" t="s">
        <v>7178</v>
      </c>
      <c r="AD1417" t="s">
        <v>7177</v>
      </c>
      <c r="AE1417" t="s">
        <v>333</v>
      </c>
      <c r="AF1417" t="s">
        <v>7179</v>
      </c>
    </row>
    <row r="1418" spans="1:32" x14ac:dyDescent="0.25">
      <c r="A1418">
        <v>82687</v>
      </c>
      <c r="B1418" t="s">
        <v>4636</v>
      </c>
      <c r="C1418">
        <v>40000000</v>
      </c>
      <c r="D1418">
        <v>41863726</v>
      </c>
      <c r="E1418">
        <v>41262</v>
      </c>
      <c r="F1418">
        <v>15.283443999999999</v>
      </c>
      <c r="G1418">
        <v>95</v>
      </c>
      <c r="H1418">
        <v>5.4</v>
      </c>
      <c r="I1418">
        <v>284</v>
      </c>
      <c r="J1418" t="s">
        <v>23</v>
      </c>
      <c r="K1418" t="s">
        <v>4638</v>
      </c>
      <c r="L1418" t="s">
        <v>37</v>
      </c>
      <c r="M1418" t="s">
        <v>38</v>
      </c>
      <c r="N1418" t="s">
        <v>661</v>
      </c>
      <c r="O1418" t="s">
        <v>29</v>
      </c>
      <c r="P1418">
        <v>1</v>
      </c>
      <c r="Q1418">
        <v>1</v>
      </c>
      <c r="R1418">
        <v>1</v>
      </c>
      <c r="S1418">
        <v>1</v>
      </c>
      <c r="T1418" t="s">
        <v>15888</v>
      </c>
      <c r="U1418" t="s">
        <v>15891</v>
      </c>
      <c r="V1418" t="s">
        <v>13664</v>
      </c>
      <c r="W1418" t="s">
        <v>15891</v>
      </c>
      <c r="X1418" t="s">
        <v>15891</v>
      </c>
      <c r="Y1418" t="s">
        <v>15896</v>
      </c>
      <c r="Z1418" t="s">
        <v>15896</v>
      </c>
      <c r="AA1418" t="s">
        <v>15897</v>
      </c>
      <c r="AB1418" t="s">
        <v>4639</v>
      </c>
      <c r="AC1418" t="s">
        <v>4636</v>
      </c>
      <c r="AE1418" t="s">
        <v>4635</v>
      </c>
      <c r="AF1418" t="s">
        <v>4637</v>
      </c>
    </row>
    <row r="1419" spans="1:32" hidden="1" x14ac:dyDescent="0.25">
      <c r="A1419">
        <v>404</v>
      </c>
      <c r="B1419" t="s">
        <v>10845</v>
      </c>
      <c r="C1419">
        <v>10000000</v>
      </c>
      <c r="D1419">
        <v>0</v>
      </c>
      <c r="E1419">
        <v>36448</v>
      </c>
      <c r="F1419">
        <v>15.280260999999999</v>
      </c>
      <c r="G1419">
        <v>112</v>
      </c>
      <c r="H1419">
        <v>7.7</v>
      </c>
      <c r="I1419">
        <v>306</v>
      </c>
      <c r="J1419" t="s">
        <v>23</v>
      </c>
      <c r="K1419" t="s">
        <v>10847</v>
      </c>
      <c r="L1419" t="s">
        <v>37</v>
      </c>
      <c r="M1419" t="s">
        <v>38</v>
      </c>
      <c r="N1419" t="s">
        <v>786</v>
      </c>
      <c r="O1419" t="s">
        <v>29</v>
      </c>
      <c r="P1419">
        <v>1</v>
      </c>
      <c r="Q1419">
        <v>1</v>
      </c>
      <c r="R1419">
        <v>1</v>
      </c>
      <c r="S1419">
        <v>1</v>
      </c>
      <c r="T1419" t="s">
        <v>15888</v>
      </c>
      <c r="U1419" t="s">
        <v>15891</v>
      </c>
      <c r="V1419" t="s">
        <v>15891</v>
      </c>
      <c r="W1419" t="s">
        <v>15901</v>
      </c>
      <c r="X1419" t="s">
        <v>15891</v>
      </c>
      <c r="Y1419" t="s">
        <v>15897</v>
      </c>
      <c r="Z1419" t="s">
        <v>15911</v>
      </c>
      <c r="AA1419" t="s">
        <v>15915</v>
      </c>
      <c r="AC1419" t="s">
        <v>10845</v>
      </c>
      <c r="AE1419" t="s">
        <v>10844</v>
      </c>
      <c r="AF1419" t="s">
        <v>10846</v>
      </c>
    </row>
    <row r="1420" spans="1:32" x14ac:dyDescent="0.25">
      <c r="A1420">
        <v>48034</v>
      </c>
      <c r="B1420" t="s">
        <v>7151</v>
      </c>
      <c r="C1420">
        <v>25000000</v>
      </c>
      <c r="D1420">
        <v>48531470</v>
      </c>
      <c r="E1420">
        <v>40471</v>
      </c>
      <c r="F1420">
        <v>15.279021</v>
      </c>
      <c r="G1420">
        <v>154</v>
      </c>
      <c r="H1420">
        <v>7.1</v>
      </c>
      <c r="I1420">
        <v>380</v>
      </c>
      <c r="J1420" t="s">
        <v>967</v>
      </c>
      <c r="K1420" t="s">
        <v>7153</v>
      </c>
      <c r="L1420" t="s">
        <v>1278</v>
      </c>
      <c r="M1420" t="s">
        <v>487</v>
      </c>
      <c r="N1420" t="s">
        <v>1692</v>
      </c>
      <c r="O1420" t="s">
        <v>29</v>
      </c>
      <c r="P1420">
        <v>0</v>
      </c>
      <c r="Q1420">
        <v>1</v>
      </c>
      <c r="R1420">
        <v>1</v>
      </c>
      <c r="S1420">
        <v>0</v>
      </c>
      <c r="T1420" t="s">
        <v>15888</v>
      </c>
      <c r="U1420" t="s">
        <v>15891</v>
      </c>
      <c r="V1420" t="s">
        <v>13664</v>
      </c>
      <c r="W1420" t="s">
        <v>15901</v>
      </c>
      <c r="X1420" t="s">
        <v>15891</v>
      </c>
      <c r="Y1420" t="s">
        <v>15896</v>
      </c>
      <c r="Z1420" t="s">
        <v>15912</v>
      </c>
      <c r="AA1420" t="s">
        <v>15915</v>
      </c>
      <c r="AB1420" t="s">
        <v>7154</v>
      </c>
      <c r="AC1420" t="s">
        <v>7155</v>
      </c>
      <c r="AD1420" t="s">
        <v>7149</v>
      </c>
      <c r="AE1420" t="s">
        <v>7150</v>
      </c>
      <c r="AF1420" t="s">
        <v>7152</v>
      </c>
    </row>
    <row r="1421" spans="1:32" x14ac:dyDescent="0.25">
      <c r="A1421">
        <v>184098</v>
      </c>
      <c r="B1421" t="s">
        <v>7181</v>
      </c>
      <c r="C1421">
        <v>24000000</v>
      </c>
      <c r="D1421">
        <v>70181428</v>
      </c>
      <c r="E1421">
        <v>41810</v>
      </c>
      <c r="F1421">
        <v>15.237142</v>
      </c>
      <c r="G1421">
        <v>105</v>
      </c>
      <c r="H1421">
        <v>6.4</v>
      </c>
      <c r="I1421">
        <v>225</v>
      </c>
      <c r="J1421" t="s">
        <v>23</v>
      </c>
      <c r="K1421" t="s">
        <v>7183</v>
      </c>
      <c r="L1421" t="s">
        <v>37</v>
      </c>
      <c r="M1421" t="s">
        <v>38</v>
      </c>
      <c r="N1421" t="s">
        <v>1106</v>
      </c>
      <c r="O1421" t="s">
        <v>29</v>
      </c>
      <c r="P1421">
        <v>1</v>
      </c>
      <c r="Q1421">
        <v>1</v>
      </c>
      <c r="R1421">
        <v>1</v>
      </c>
      <c r="S1421">
        <v>0</v>
      </c>
      <c r="T1421" t="s">
        <v>15888</v>
      </c>
      <c r="U1421" t="s">
        <v>15891</v>
      </c>
      <c r="V1421" t="s">
        <v>13664</v>
      </c>
      <c r="W1421" t="s">
        <v>15891</v>
      </c>
      <c r="X1421" t="s">
        <v>15891</v>
      </c>
      <c r="Y1421" t="s">
        <v>15896</v>
      </c>
      <c r="Z1421" t="s">
        <v>15896</v>
      </c>
      <c r="AA1421" t="s">
        <v>15897</v>
      </c>
      <c r="AC1421" t="s">
        <v>7181</v>
      </c>
      <c r="AE1421" t="s">
        <v>333</v>
      </c>
      <c r="AF1421" t="s">
        <v>7182</v>
      </c>
    </row>
    <row r="1422" spans="1:32" x14ac:dyDescent="0.25">
      <c r="A1422">
        <v>8849</v>
      </c>
      <c r="B1422" t="s">
        <v>4808</v>
      </c>
      <c r="C1422">
        <v>60000000</v>
      </c>
      <c r="D1422">
        <v>13395939</v>
      </c>
      <c r="E1422">
        <v>38282</v>
      </c>
      <c r="F1422">
        <v>15.219263</v>
      </c>
      <c r="G1422">
        <v>103</v>
      </c>
      <c r="H1422">
        <v>5.6</v>
      </c>
      <c r="I1422">
        <v>248</v>
      </c>
      <c r="J1422" t="s">
        <v>23</v>
      </c>
      <c r="K1422" t="s">
        <v>4810</v>
      </c>
      <c r="L1422" t="s">
        <v>41</v>
      </c>
      <c r="M1422" t="s">
        <v>38</v>
      </c>
      <c r="N1422" t="s">
        <v>661</v>
      </c>
      <c r="O1422" t="s">
        <v>29</v>
      </c>
      <c r="P1422">
        <v>1</v>
      </c>
      <c r="Q1422">
        <v>2</v>
      </c>
      <c r="R1422">
        <v>1</v>
      </c>
      <c r="S1422">
        <v>1</v>
      </c>
      <c r="T1422" t="s">
        <v>15888</v>
      </c>
      <c r="U1422" t="s">
        <v>15891</v>
      </c>
      <c r="V1422" t="s">
        <v>13664</v>
      </c>
      <c r="W1422" t="s">
        <v>15891</v>
      </c>
      <c r="X1422" t="s">
        <v>15891</v>
      </c>
      <c r="Y1422" t="s">
        <v>15896</v>
      </c>
      <c r="Z1422" t="s">
        <v>15896</v>
      </c>
      <c r="AA1422" t="s">
        <v>15897</v>
      </c>
      <c r="AB1422" t="s">
        <v>4811</v>
      </c>
      <c r="AC1422" t="s">
        <v>4808</v>
      </c>
      <c r="AE1422" t="s">
        <v>4807</v>
      </c>
      <c r="AF1422" t="s">
        <v>4809</v>
      </c>
    </row>
    <row r="1423" spans="1:32" hidden="1" x14ac:dyDescent="0.25">
      <c r="A1423">
        <v>39053</v>
      </c>
      <c r="B1423" t="s">
        <v>11803</v>
      </c>
      <c r="C1423">
        <v>7000000</v>
      </c>
      <c r="D1423">
        <v>0</v>
      </c>
      <c r="E1423">
        <v>40347</v>
      </c>
      <c r="F1423">
        <v>15.212569</v>
      </c>
      <c r="G1423">
        <v>91</v>
      </c>
      <c r="H1423">
        <v>6.1</v>
      </c>
      <c r="I1423">
        <v>133</v>
      </c>
      <c r="J1423" t="s">
        <v>23</v>
      </c>
      <c r="K1423" t="s">
        <v>11805</v>
      </c>
      <c r="L1423" t="s">
        <v>37</v>
      </c>
      <c r="M1423" t="s">
        <v>3117</v>
      </c>
      <c r="N1423" t="s">
        <v>917</v>
      </c>
      <c r="O1423" t="s">
        <v>29</v>
      </c>
      <c r="P1423">
        <v>1</v>
      </c>
      <c r="Q1423">
        <v>1</v>
      </c>
      <c r="R1423">
        <v>2</v>
      </c>
      <c r="S1423">
        <v>0</v>
      </c>
      <c r="T1423" t="s">
        <v>15888</v>
      </c>
      <c r="U1423" t="s">
        <v>15891</v>
      </c>
      <c r="V1423" t="s">
        <v>13664</v>
      </c>
      <c r="W1423" t="s">
        <v>15901</v>
      </c>
      <c r="X1423" t="s">
        <v>15891</v>
      </c>
      <c r="Y1423" t="s">
        <v>15896</v>
      </c>
      <c r="Z1423" t="s">
        <v>15912</v>
      </c>
      <c r="AA1423" t="s">
        <v>15915</v>
      </c>
      <c r="AB1423" t="s">
        <v>11806</v>
      </c>
      <c r="AC1423" t="s">
        <v>11803</v>
      </c>
      <c r="AD1423" t="s">
        <v>11801</v>
      </c>
      <c r="AE1423" t="s">
        <v>11802</v>
      </c>
      <c r="AF1423" t="s">
        <v>11804</v>
      </c>
    </row>
    <row r="1424" spans="1:32" x14ac:dyDescent="0.25">
      <c r="A1424">
        <v>4597</v>
      </c>
      <c r="B1424" t="s">
        <v>8022</v>
      </c>
      <c r="C1424">
        <v>20000000</v>
      </c>
      <c r="D1424">
        <v>22942221</v>
      </c>
      <c r="E1424">
        <v>40151</v>
      </c>
      <c r="F1424">
        <v>15.212289999999999</v>
      </c>
      <c r="G1424">
        <v>88</v>
      </c>
      <c r="H1424">
        <v>5.5</v>
      </c>
      <c r="I1424">
        <v>208</v>
      </c>
      <c r="J1424" t="s">
        <v>23</v>
      </c>
      <c r="K1424" t="s">
        <v>8024</v>
      </c>
      <c r="L1424" t="s">
        <v>37</v>
      </c>
      <c r="M1424" t="s">
        <v>296</v>
      </c>
      <c r="N1424" t="s">
        <v>42</v>
      </c>
      <c r="O1424" t="s">
        <v>29</v>
      </c>
      <c r="P1424">
        <v>1</v>
      </c>
      <c r="Q1424">
        <v>1</v>
      </c>
      <c r="R1424">
        <v>2</v>
      </c>
      <c r="S1424">
        <v>0</v>
      </c>
      <c r="T1424" t="s">
        <v>15888</v>
      </c>
      <c r="U1424" t="s">
        <v>15890</v>
      </c>
      <c r="V1424" t="s">
        <v>15891</v>
      </c>
      <c r="W1424" t="s">
        <v>15901</v>
      </c>
      <c r="X1424" t="s">
        <v>15905</v>
      </c>
      <c r="Y1424" t="s">
        <v>15894</v>
      </c>
      <c r="Z1424" t="s">
        <v>15911</v>
      </c>
      <c r="AA1424" t="s">
        <v>15914</v>
      </c>
      <c r="AB1424" t="s">
        <v>8025</v>
      </c>
      <c r="AC1424" t="s">
        <v>8022</v>
      </c>
      <c r="AE1424" t="s">
        <v>8021</v>
      </c>
      <c r="AF1424" t="s">
        <v>8023</v>
      </c>
    </row>
    <row r="1425" spans="1:32" x14ac:dyDescent="0.25">
      <c r="A1425">
        <v>6795</v>
      </c>
      <c r="B1425" t="s">
        <v>2534</v>
      </c>
      <c r="C1425">
        <v>65000000</v>
      </c>
      <c r="D1425">
        <v>64321501</v>
      </c>
      <c r="E1425">
        <v>38662</v>
      </c>
      <c r="F1425">
        <v>15.194239</v>
      </c>
      <c r="G1425">
        <v>101</v>
      </c>
      <c r="H1425">
        <v>6.1</v>
      </c>
      <c r="I1425">
        <v>779</v>
      </c>
      <c r="J1425" t="s">
        <v>23</v>
      </c>
      <c r="K1425" t="s">
        <v>2536</v>
      </c>
      <c r="L1425" t="s">
        <v>37</v>
      </c>
      <c r="M1425" t="s">
        <v>38</v>
      </c>
      <c r="N1425" t="s">
        <v>2532</v>
      </c>
      <c r="O1425" t="s">
        <v>29</v>
      </c>
      <c r="P1425">
        <v>1</v>
      </c>
      <c r="Q1425">
        <v>1</v>
      </c>
      <c r="R1425">
        <v>1</v>
      </c>
      <c r="S1425">
        <v>0</v>
      </c>
      <c r="T1425" t="s">
        <v>15888</v>
      </c>
      <c r="U1425" t="s">
        <v>15891</v>
      </c>
      <c r="V1425" t="s">
        <v>15891</v>
      </c>
      <c r="W1425" t="s">
        <v>15891</v>
      </c>
      <c r="X1425" t="s">
        <v>15891</v>
      </c>
      <c r="Y1425" t="s">
        <v>15897</v>
      </c>
      <c r="Z1425" t="s">
        <v>15897</v>
      </c>
      <c r="AA1425" t="s">
        <v>15897</v>
      </c>
      <c r="AB1425" t="s">
        <v>2537</v>
      </c>
      <c r="AC1425" t="s">
        <v>2534</v>
      </c>
      <c r="AE1425" t="s">
        <v>2533</v>
      </c>
      <c r="AF1425" t="s">
        <v>2535</v>
      </c>
    </row>
    <row r="1426" spans="1:32" x14ac:dyDescent="0.25">
      <c r="A1426">
        <v>6435</v>
      </c>
      <c r="B1426" t="s">
        <v>2830</v>
      </c>
      <c r="C1426">
        <v>75000000</v>
      </c>
      <c r="D1426">
        <v>46683377</v>
      </c>
      <c r="E1426">
        <v>36084</v>
      </c>
      <c r="F1426">
        <v>15.142701000000001</v>
      </c>
      <c r="G1426">
        <v>104</v>
      </c>
      <c r="H1426">
        <v>6.3</v>
      </c>
      <c r="I1426">
        <v>338</v>
      </c>
      <c r="J1426" t="s">
        <v>23</v>
      </c>
      <c r="K1426" t="s">
        <v>2832</v>
      </c>
      <c r="L1426" t="s">
        <v>37</v>
      </c>
      <c r="M1426" t="s">
        <v>38</v>
      </c>
      <c r="N1426" t="s">
        <v>2828</v>
      </c>
      <c r="O1426" t="s">
        <v>29</v>
      </c>
      <c r="P1426">
        <v>1</v>
      </c>
      <c r="Q1426">
        <v>1</v>
      </c>
      <c r="R1426">
        <v>1</v>
      </c>
      <c r="S1426">
        <v>1</v>
      </c>
      <c r="T1426" t="s">
        <v>15888</v>
      </c>
      <c r="U1426" t="s">
        <v>15891</v>
      </c>
      <c r="V1426" t="s">
        <v>13664</v>
      </c>
      <c r="W1426" t="s">
        <v>15901</v>
      </c>
      <c r="X1426" t="s">
        <v>15891</v>
      </c>
      <c r="Y1426" t="s">
        <v>15896</v>
      </c>
      <c r="Z1426" t="s">
        <v>15912</v>
      </c>
      <c r="AA1426" t="s">
        <v>15915</v>
      </c>
      <c r="AB1426" t="s">
        <v>2833</v>
      </c>
      <c r="AC1426" t="s">
        <v>2830</v>
      </c>
      <c r="AE1426" t="s">
        <v>2829</v>
      </c>
      <c r="AF1426" t="s">
        <v>2831</v>
      </c>
    </row>
    <row r="1427" spans="1:32" x14ac:dyDescent="0.25">
      <c r="A1427">
        <v>77948</v>
      </c>
      <c r="B1427" t="s">
        <v>8196</v>
      </c>
      <c r="C1427">
        <v>20000000</v>
      </c>
      <c r="D1427">
        <v>16863583</v>
      </c>
      <c r="E1427">
        <v>41003</v>
      </c>
      <c r="F1427">
        <v>15.131867</v>
      </c>
      <c r="G1427">
        <v>93</v>
      </c>
      <c r="H1427">
        <v>4.8</v>
      </c>
      <c r="I1427">
        <v>271</v>
      </c>
      <c r="J1427" t="s">
        <v>23</v>
      </c>
      <c r="K1427" t="s">
        <v>8198</v>
      </c>
      <c r="L1427" t="s">
        <v>37</v>
      </c>
      <c r="M1427" t="s">
        <v>28</v>
      </c>
      <c r="N1427" t="s">
        <v>861</v>
      </c>
      <c r="O1427" t="s">
        <v>29</v>
      </c>
      <c r="P1427">
        <v>1</v>
      </c>
      <c r="Q1427">
        <v>1</v>
      </c>
      <c r="R1427">
        <v>2</v>
      </c>
      <c r="S1427">
        <v>0</v>
      </c>
      <c r="T1427" t="s">
        <v>15888</v>
      </c>
      <c r="U1427" t="s">
        <v>15890</v>
      </c>
      <c r="V1427" t="s">
        <v>15891</v>
      </c>
      <c r="W1427" t="s">
        <v>15891</v>
      </c>
      <c r="X1427" t="s">
        <v>15905</v>
      </c>
      <c r="Y1427" t="s">
        <v>15894</v>
      </c>
      <c r="Z1427" t="s">
        <v>15897</v>
      </c>
      <c r="AA1427" t="s">
        <v>15894</v>
      </c>
      <c r="AB1427" t="s">
        <v>8199</v>
      </c>
      <c r="AC1427" t="s">
        <v>8196</v>
      </c>
      <c r="AE1427" t="s">
        <v>8195</v>
      </c>
      <c r="AF1427" t="s">
        <v>8197</v>
      </c>
    </row>
    <row r="1428" spans="1:32" hidden="1" x14ac:dyDescent="0.25">
      <c r="A1428">
        <v>10437</v>
      </c>
      <c r="B1428" t="s">
        <v>10125</v>
      </c>
      <c r="C1428">
        <v>0</v>
      </c>
      <c r="D1428">
        <v>27281507</v>
      </c>
      <c r="E1428">
        <v>33948</v>
      </c>
      <c r="F1428">
        <v>15.085981</v>
      </c>
      <c r="G1428">
        <v>85</v>
      </c>
      <c r="H1428">
        <v>7.2</v>
      </c>
      <c r="I1428">
        <v>212</v>
      </c>
      <c r="J1428" t="s">
        <v>23</v>
      </c>
      <c r="K1428" t="s">
        <v>10127</v>
      </c>
      <c r="L1428" t="s">
        <v>37</v>
      </c>
      <c r="M1428" t="s">
        <v>38</v>
      </c>
      <c r="N1428" t="s">
        <v>10123</v>
      </c>
      <c r="O1428" t="s">
        <v>29</v>
      </c>
      <c r="P1428">
        <v>1</v>
      </c>
      <c r="Q1428">
        <v>1</v>
      </c>
      <c r="R1428">
        <v>1</v>
      </c>
      <c r="S1428">
        <v>1</v>
      </c>
      <c r="T1428" t="s">
        <v>15888</v>
      </c>
      <c r="U1428" t="s">
        <v>15891</v>
      </c>
      <c r="V1428" t="s">
        <v>13664</v>
      </c>
      <c r="W1428" t="s">
        <v>15901</v>
      </c>
      <c r="X1428" t="s">
        <v>15891</v>
      </c>
      <c r="Y1428" t="s">
        <v>15896</v>
      </c>
      <c r="Z1428" t="s">
        <v>15912</v>
      </c>
      <c r="AA1428" t="s">
        <v>15915</v>
      </c>
      <c r="AC1428" t="s">
        <v>10125</v>
      </c>
      <c r="AE1428" t="s">
        <v>10124</v>
      </c>
      <c r="AF1428" t="s">
        <v>10126</v>
      </c>
    </row>
    <row r="1429" spans="1:32" x14ac:dyDescent="0.25">
      <c r="A1429">
        <v>336004</v>
      </c>
      <c r="B1429" t="s">
        <v>5386</v>
      </c>
      <c r="C1429">
        <v>8900000</v>
      </c>
      <c r="D1429">
        <v>4100000</v>
      </c>
      <c r="E1429">
        <v>42321</v>
      </c>
      <c r="F1429">
        <v>15.079993</v>
      </c>
      <c r="G1429">
        <v>93</v>
      </c>
      <c r="H1429">
        <v>5.6</v>
      </c>
      <c r="I1429">
        <v>318</v>
      </c>
      <c r="J1429" t="s">
        <v>23</v>
      </c>
      <c r="K1429" t="s">
        <v>5388</v>
      </c>
      <c r="L1429" t="s">
        <v>37</v>
      </c>
      <c r="M1429" t="s">
        <v>38</v>
      </c>
      <c r="N1429" t="s">
        <v>5384</v>
      </c>
      <c r="O1429" t="s">
        <v>29</v>
      </c>
      <c r="P1429">
        <v>1</v>
      </c>
      <c r="Q1429">
        <v>1</v>
      </c>
      <c r="R1429">
        <v>1</v>
      </c>
      <c r="S1429">
        <v>0</v>
      </c>
      <c r="T1429" t="s">
        <v>15888</v>
      </c>
      <c r="U1429" t="s">
        <v>15890</v>
      </c>
      <c r="V1429" t="s">
        <v>15891</v>
      </c>
      <c r="W1429" t="s">
        <v>15891</v>
      </c>
      <c r="X1429" t="s">
        <v>15905</v>
      </c>
      <c r="Y1429" t="s">
        <v>15894</v>
      </c>
      <c r="Z1429" t="s">
        <v>15897</v>
      </c>
      <c r="AA1429" t="s">
        <v>15894</v>
      </c>
      <c r="AB1429" t="s">
        <v>5389</v>
      </c>
      <c r="AC1429" t="s">
        <v>5386</v>
      </c>
      <c r="AE1429" t="s">
        <v>5385</v>
      </c>
      <c r="AF1429" t="s">
        <v>5387</v>
      </c>
    </row>
    <row r="1430" spans="1:32" x14ac:dyDescent="0.25">
      <c r="A1430">
        <v>8984</v>
      </c>
      <c r="B1430" t="s">
        <v>3113</v>
      </c>
      <c r="C1430">
        <v>55000000</v>
      </c>
      <c r="D1430">
        <v>214015089</v>
      </c>
      <c r="E1430">
        <v>34677</v>
      </c>
      <c r="F1430">
        <v>15.064057999999999</v>
      </c>
      <c r="G1430">
        <v>123</v>
      </c>
      <c r="H1430">
        <v>5.9</v>
      </c>
      <c r="I1430">
        <v>210</v>
      </c>
      <c r="J1430" t="s">
        <v>23</v>
      </c>
      <c r="K1430" t="s">
        <v>3115</v>
      </c>
      <c r="L1430" t="s">
        <v>37</v>
      </c>
      <c r="M1430" t="s">
        <v>38</v>
      </c>
      <c r="N1430" t="s">
        <v>3111</v>
      </c>
      <c r="O1430" t="s">
        <v>29</v>
      </c>
      <c r="P1430">
        <v>1</v>
      </c>
      <c r="Q1430">
        <v>1</v>
      </c>
      <c r="R1430">
        <v>1</v>
      </c>
      <c r="S1430">
        <v>1</v>
      </c>
      <c r="T1430" t="s">
        <v>15888</v>
      </c>
      <c r="U1430" t="s">
        <v>15891</v>
      </c>
      <c r="V1430" t="s">
        <v>15891</v>
      </c>
      <c r="W1430" t="s">
        <v>15901</v>
      </c>
      <c r="X1430" t="s">
        <v>15905</v>
      </c>
      <c r="Y1430" t="s">
        <v>15897</v>
      </c>
      <c r="Z1430" t="s">
        <v>15911</v>
      </c>
      <c r="AA1430" t="s">
        <v>15915</v>
      </c>
      <c r="AB1430" t="s">
        <v>3116</v>
      </c>
      <c r="AC1430" t="s">
        <v>3113</v>
      </c>
      <c r="AE1430" t="s">
        <v>3112</v>
      </c>
      <c r="AF1430" t="s">
        <v>3114</v>
      </c>
    </row>
    <row r="1431" spans="1:32" hidden="1" x14ac:dyDescent="0.25">
      <c r="A1431">
        <v>8457</v>
      </c>
      <c r="B1431" t="s">
        <v>4672</v>
      </c>
      <c r="C1431">
        <v>40000000</v>
      </c>
      <c r="D1431">
        <v>0</v>
      </c>
      <c r="E1431">
        <v>39527</v>
      </c>
      <c r="F1431">
        <v>15.055732000000001</v>
      </c>
      <c r="G1431">
        <v>102</v>
      </c>
      <c r="H1431">
        <v>5.5</v>
      </c>
      <c r="I1431">
        <v>275</v>
      </c>
      <c r="J1431" t="s">
        <v>23</v>
      </c>
      <c r="K1431" t="s">
        <v>4674</v>
      </c>
      <c r="L1431" t="s">
        <v>37</v>
      </c>
      <c r="M1431" t="s">
        <v>38</v>
      </c>
      <c r="N1431" t="s">
        <v>661</v>
      </c>
      <c r="O1431" t="s">
        <v>29</v>
      </c>
      <c r="P1431">
        <v>1</v>
      </c>
      <c r="Q1431">
        <v>1</v>
      </c>
      <c r="R1431">
        <v>1</v>
      </c>
      <c r="S1431">
        <v>1</v>
      </c>
      <c r="T1431" t="s">
        <v>15888</v>
      </c>
      <c r="U1431" t="s">
        <v>15891</v>
      </c>
      <c r="V1431" t="s">
        <v>13664</v>
      </c>
      <c r="W1431" t="s">
        <v>15891</v>
      </c>
      <c r="X1431" t="s">
        <v>15891</v>
      </c>
      <c r="Y1431" t="s">
        <v>15896</v>
      </c>
      <c r="Z1431" t="s">
        <v>15896</v>
      </c>
      <c r="AA1431" t="s">
        <v>15897</v>
      </c>
      <c r="AB1431" t="s">
        <v>4675</v>
      </c>
      <c r="AC1431" t="s">
        <v>4672</v>
      </c>
      <c r="AD1431" t="s">
        <v>4670</v>
      </c>
      <c r="AE1431" t="s">
        <v>4671</v>
      </c>
      <c r="AF1431" t="s">
        <v>4673</v>
      </c>
    </row>
    <row r="1432" spans="1:32" hidden="1" x14ac:dyDescent="0.25">
      <c r="A1432">
        <v>9282</v>
      </c>
      <c r="B1432">
        <v>0.4680555555555555</v>
      </c>
      <c r="C1432">
        <v>6000000</v>
      </c>
      <c r="D1432">
        <v>0</v>
      </c>
      <c r="E1432">
        <v>37757</v>
      </c>
      <c r="F1432">
        <v>15.048067</v>
      </c>
      <c r="G1432">
        <v>86</v>
      </c>
      <c r="H1432">
        <v>6.8</v>
      </c>
      <c r="I1432">
        <v>206</v>
      </c>
      <c r="J1432" t="s">
        <v>23</v>
      </c>
      <c r="K1432" t="s">
        <v>12241</v>
      </c>
      <c r="L1432" t="s">
        <v>277</v>
      </c>
      <c r="M1432" t="s">
        <v>38</v>
      </c>
      <c r="N1432" t="s">
        <v>2731</v>
      </c>
      <c r="O1432" t="s">
        <v>29</v>
      </c>
      <c r="P1432">
        <v>1</v>
      </c>
      <c r="Q1432">
        <v>2</v>
      </c>
      <c r="R1432">
        <v>1</v>
      </c>
      <c r="S1432">
        <v>0</v>
      </c>
      <c r="T1432" t="s">
        <v>15888</v>
      </c>
      <c r="U1432" t="s">
        <v>15891</v>
      </c>
      <c r="V1432" t="s">
        <v>15891</v>
      </c>
      <c r="W1432" t="s">
        <v>15901</v>
      </c>
      <c r="X1432" t="s">
        <v>15905</v>
      </c>
      <c r="Y1432" t="s">
        <v>15897</v>
      </c>
      <c r="Z1432" t="s">
        <v>15911</v>
      </c>
      <c r="AA1432" t="s">
        <v>15915</v>
      </c>
      <c r="AB1432" t="s">
        <v>12242</v>
      </c>
      <c r="AC1432">
        <v>0.4680555555555555</v>
      </c>
      <c r="AE1432" t="s">
        <v>12239</v>
      </c>
      <c r="AF1432" t="s">
        <v>12240</v>
      </c>
    </row>
    <row r="1433" spans="1:32" x14ac:dyDescent="0.25">
      <c r="A1433">
        <v>9294</v>
      </c>
      <c r="B1433" t="s">
        <v>5606</v>
      </c>
      <c r="C1433">
        <v>32000000</v>
      </c>
      <c r="D1433">
        <v>152036382</v>
      </c>
      <c r="E1433">
        <v>35251</v>
      </c>
      <c r="F1433">
        <v>15.039407000000001</v>
      </c>
      <c r="G1433">
        <v>123</v>
      </c>
      <c r="H1433">
        <v>6.2</v>
      </c>
      <c r="I1433">
        <v>323</v>
      </c>
      <c r="J1433" t="s">
        <v>23</v>
      </c>
      <c r="K1433" t="s">
        <v>860</v>
      </c>
      <c r="L1433" t="s">
        <v>37</v>
      </c>
      <c r="M1433" t="s">
        <v>38</v>
      </c>
      <c r="N1433" t="s">
        <v>5604</v>
      </c>
      <c r="O1433" t="s">
        <v>29</v>
      </c>
      <c r="P1433">
        <v>1</v>
      </c>
      <c r="Q1433">
        <v>1</v>
      </c>
      <c r="R1433">
        <v>1</v>
      </c>
      <c r="S1433">
        <v>0</v>
      </c>
      <c r="T1433" t="s">
        <v>15888</v>
      </c>
      <c r="U1433" t="s">
        <v>15891</v>
      </c>
      <c r="V1433" t="s">
        <v>15891</v>
      </c>
      <c r="W1433" t="s">
        <v>15901</v>
      </c>
      <c r="X1433" t="s">
        <v>15891</v>
      </c>
      <c r="Y1433" t="s">
        <v>15897</v>
      </c>
      <c r="Z1433" t="s">
        <v>15911</v>
      </c>
      <c r="AA1433" t="s">
        <v>15915</v>
      </c>
      <c r="AB1433" t="s">
        <v>5608</v>
      </c>
      <c r="AC1433" t="s">
        <v>5606</v>
      </c>
      <c r="AE1433" t="s">
        <v>5605</v>
      </c>
      <c r="AF1433" t="s">
        <v>5607</v>
      </c>
    </row>
    <row r="1434" spans="1:32" hidden="1" x14ac:dyDescent="0.25">
      <c r="A1434">
        <v>18570</v>
      </c>
      <c r="B1434" t="s">
        <v>14781</v>
      </c>
      <c r="C1434">
        <v>0</v>
      </c>
      <c r="D1434">
        <v>0</v>
      </c>
      <c r="E1434">
        <v>39698</v>
      </c>
      <c r="F1434">
        <v>15.017162000000001</v>
      </c>
      <c r="G1434">
        <v>94</v>
      </c>
      <c r="H1434">
        <v>7.4</v>
      </c>
      <c r="I1434">
        <v>217</v>
      </c>
      <c r="J1434" t="s">
        <v>23</v>
      </c>
      <c r="K1434" t="s">
        <v>14783</v>
      </c>
      <c r="L1434" t="s">
        <v>37</v>
      </c>
      <c r="M1434" t="s">
        <v>38</v>
      </c>
      <c r="N1434" t="s">
        <v>6416</v>
      </c>
      <c r="O1434" t="s">
        <v>29</v>
      </c>
      <c r="P1434">
        <v>1</v>
      </c>
      <c r="Q1434">
        <v>1</v>
      </c>
      <c r="R1434">
        <v>1</v>
      </c>
      <c r="S1434">
        <v>0</v>
      </c>
      <c r="T1434" t="s">
        <v>15888</v>
      </c>
      <c r="U1434" t="s">
        <v>15891</v>
      </c>
      <c r="V1434" t="s">
        <v>15891</v>
      </c>
      <c r="W1434" t="s">
        <v>15891</v>
      </c>
      <c r="X1434" t="s">
        <v>15891</v>
      </c>
      <c r="Y1434" t="s">
        <v>15897</v>
      </c>
      <c r="Z1434" t="s">
        <v>15897</v>
      </c>
      <c r="AA1434" t="s">
        <v>15897</v>
      </c>
      <c r="AB1434" t="s">
        <v>14784</v>
      </c>
      <c r="AC1434" t="s">
        <v>14781</v>
      </c>
      <c r="AD1434" t="s">
        <v>14779</v>
      </c>
      <c r="AE1434" t="s">
        <v>14780</v>
      </c>
      <c r="AF1434" t="s">
        <v>14782</v>
      </c>
    </row>
    <row r="1435" spans="1:32" x14ac:dyDescent="0.25">
      <c r="A1435">
        <v>129139</v>
      </c>
      <c r="B1435" t="s">
        <v>14433</v>
      </c>
      <c r="C1435">
        <v>1500000</v>
      </c>
      <c r="D1435">
        <v>3566225</v>
      </c>
      <c r="E1435">
        <v>41479</v>
      </c>
      <c r="F1435">
        <v>15.017068</v>
      </c>
      <c r="G1435">
        <v>104</v>
      </c>
      <c r="H1435">
        <v>5.5</v>
      </c>
      <c r="I1435">
        <v>342</v>
      </c>
      <c r="J1435" t="s">
        <v>23</v>
      </c>
      <c r="K1435" t="s">
        <v>14435</v>
      </c>
      <c r="L1435" t="s">
        <v>37</v>
      </c>
      <c r="M1435" t="s">
        <v>38</v>
      </c>
      <c r="N1435" t="s">
        <v>1106</v>
      </c>
      <c r="O1435" t="s">
        <v>29</v>
      </c>
      <c r="P1435">
        <v>1</v>
      </c>
      <c r="Q1435">
        <v>1</v>
      </c>
      <c r="R1435">
        <v>1</v>
      </c>
      <c r="S1435">
        <v>0</v>
      </c>
      <c r="T1435" t="s">
        <v>15888</v>
      </c>
      <c r="U1435" t="s">
        <v>15891</v>
      </c>
      <c r="V1435" t="s">
        <v>13664</v>
      </c>
      <c r="W1435" t="s">
        <v>15891</v>
      </c>
      <c r="X1435" t="s">
        <v>15891</v>
      </c>
      <c r="Y1435" t="s">
        <v>15896</v>
      </c>
      <c r="Z1435" t="s">
        <v>15896</v>
      </c>
      <c r="AA1435" t="s">
        <v>15897</v>
      </c>
      <c r="AB1435" t="s">
        <v>14436</v>
      </c>
      <c r="AC1435" t="s">
        <v>14433</v>
      </c>
      <c r="AD1435" t="s">
        <v>14431</v>
      </c>
      <c r="AE1435" t="s">
        <v>14432</v>
      </c>
      <c r="AF1435" t="s">
        <v>14434</v>
      </c>
    </row>
    <row r="1436" spans="1:32" x14ac:dyDescent="0.25">
      <c r="A1436">
        <v>231576</v>
      </c>
      <c r="B1436" t="s">
        <v>12182</v>
      </c>
      <c r="C1436">
        <v>5500000</v>
      </c>
      <c r="D1436">
        <v>5483299</v>
      </c>
      <c r="E1436">
        <v>41657</v>
      </c>
      <c r="F1436">
        <v>15.015271</v>
      </c>
      <c r="G1436">
        <v>120</v>
      </c>
      <c r="H1436">
        <v>6.4</v>
      </c>
      <c r="I1436">
        <v>300</v>
      </c>
      <c r="J1436" t="s">
        <v>23</v>
      </c>
      <c r="K1436" t="s">
        <v>12184</v>
      </c>
      <c r="L1436" t="s">
        <v>37</v>
      </c>
      <c r="M1436" t="s">
        <v>38</v>
      </c>
      <c r="N1436" t="s">
        <v>2804</v>
      </c>
      <c r="O1436" t="s">
        <v>29</v>
      </c>
      <c r="P1436">
        <v>1</v>
      </c>
      <c r="Q1436">
        <v>1</v>
      </c>
      <c r="R1436">
        <v>1</v>
      </c>
      <c r="S1436">
        <v>0</v>
      </c>
      <c r="T1436" t="s">
        <v>15888</v>
      </c>
      <c r="U1436" t="s">
        <v>15891</v>
      </c>
      <c r="V1436" t="s">
        <v>13664</v>
      </c>
      <c r="W1436" t="s">
        <v>15901</v>
      </c>
      <c r="X1436" t="s">
        <v>15891</v>
      </c>
      <c r="Y1436" t="s">
        <v>15896</v>
      </c>
      <c r="Z1436" t="s">
        <v>15912</v>
      </c>
      <c r="AA1436" t="s">
        <v>15915</v>
      </c>
      <c r="AB1436" t="s">
        <v>12185</v>
      </c>
      <c r="AC1436" t="s">
        <v>12182</v>
      </c>
      <c r="AE1436" t="s">
        <v>12181</v>
      </c>
      <c r="AF1436" t="s">
        <v>12183</v>
      </c>
    </row>
    <row r="1437" spans="1:32" hidden="1" x14ac:dyDescent="0.25">
      <c r="A1437">
        <v>13156</v>
      </c>
      <c r="B1437" t="s">
        <v>5977</v>
      </c>
      <c r="C1437">
        <v>0</v>
      </c>
      <c r="D1437">
        <v>0</v>
      </c>
      <c r="E1437">
        <v>37883</v>
      </c>
      <c r="F1437">
        <v>15.011623999999999</v>
      </c>
      <c r="G1437">
        <v>111</v>
      </c>
      <c r="H1437">
        <v>6.9</v>
      </c>
      <c r="I1437">
        <v>260</v>
      </c>
      <c r="J1437" t="s">
        <v>23</v>
      </c>
      <c r="K1437" t="s">
        <v>276</v>
      </c>
      <c r="L1437" t="s">
        <v>37</v>
      </c>
      <c r="M1437" t="s">
        <v>38</v>
      </c>
      <c r="N1437" t="s">
        <v>2500</v>
      </c>
      <c r="O1437" t="s">
        <v>29</v>
      </c>
      <c r="P1437">
        <v>1</v>
      </c>
      <c r="Q1437">
        <v>1</v>
      </c>
      <c r="R1437">
        <v>1</v>
      </c>
      <c r="S1437">
        <v>0</v>
      </c>
      <c r="T1437" t="s">
        <v>15888</v>
      </c>
      <c r="U1437" t="s">
        <v>15891</v>
      </c>
      <c r="V1437" t="s">
        <v>13664</v>
      </c>
      <c r="W1437" t="s">
        <v>15901</v>
      </c>
      <c r="X1437" t="s">
        <v>15891</v>
      </c>
      <c r="Y1437" t="s">
        <v>15896</v>
      </c>
      <c r="Z1437" t="s">
        <v>15912</v>
      </c>
      <c r="AA1437" t="s">
        <v>15915</v>
      </c>
      <c r="AC1437" t="s">
        <v>5977</v>
      </c>
      <c r="AD1437" t="s">
        <v>5975</v>
      </c>
      <c r="AE1437" t="s">
        <v>5976</v>
      </c>
      <c r="AF1437" t="s">
        <v>5978</v>
      </c>
    </row>
    <row r="1438" spans="1:32" x14ac:dyDescent="0.25">
      <c r="A1438">
        <v>9336</v>
      </c>
      <c r="B1438" t="s">
        <v>12813</v>
      </c>
      <c r="C1438">
        <v>4500000</v>
      </c>
      <c r="D1438">
        <v>146198896</v>
      </c>
      <c r="E1438">
        <v>30763</v>
      </c>
      <c r="F1438">
        <v>15.002502</v>
      </c>
      <c r="G1438">
        <v>96</v>
      </c>
      <c r="H1438">
        <v>6.5</v>
      </c>
      <c r="I1438">
        <v>602</v>
      </c>
      <c r="J1438" t="s">
        <v>23</v>
      </c>
      <c r="K1438" t="s">
        <v>6206</v>
      </c>
      <c r="L1438" t="s">
        <v>37</v>
      </c>
      <c r="M1438" t="s">
        <v>38</v>
      </c>
      <c r="N1438" t="s">
        <v>2049</v>
      </c>
      <c r="O1438" t="s">
        <v>29</v>
      </c>
      <c r="P1438">
        <v>1</v>
      </c>
      <c r="Q1438">
        <v>1</v>
      </c>
      <c r="R1438">
        <v>1</v>
      </c>
      <c r="S1438">
        <v>1</v>
      </c>
      <c r="T1438" t="s">
        <v>15888</v>
      </c>
      <c r="U1438" t="s">
        <v>15891</v>
      </c>
      <c r="V1438" t="s">
        <v>13664</v>
      </c>
      <c r="W1438" t="s">
        <v>15891</v>
      </c>
      <c r="X1438" t="s">
        <v>15891</v>
      </c>
      <c r="Y1438" t="s">
        <v>15896</v>
      </c>
      <c r="Z1438" t="s">
        <v>15896</v>
      </c>
      <c r="AA1438" t="s">
        <v>15897</v>
      </c>
      <c r="AB1438" t="s">
        <v>12815</v>
      </c>
      <c r="AC1438" t="s">
        <v>12813</v>
      </c>
      <c r="AE1438" t="s">
        <v>12812</v>
      </c>
      <c r="AF1438" t="s">
        <v>12814</v>
      </c>
    </row>
    <row r="1439" spans="1:32" x14ac:dyDescent="0.25">
      <c r="A1439">
        <v>2116</v>
      </c>
      <c r="B1439" t="s">
        <v>3623</v>
      </c>
      <c r="C1439">
        <v>50000000</v>
      </c>
      <c r="D1439">
        <v>55495563</v>
      </c>
      <c r="E1439">
        <v>37897</v>
      </c>
      <c r="F1439">
        <v>14.993459</v>
      </c>
      <c r="G1439">
        <v>105</v>
      </c>
      <c r="H1439">
        <v>6.1</v>
      </c>
      <c r="I1439">
        <v>298</v>
      </c>
      <c r="J1439" t="s">
        <v>23</v>
      </c>
      <c r="K1439" t="s">
        <v>3625</v>
      </c>
      <c r="L1439" t="s">
        <v>37</v>
      </c>
      <c r="M1439" t="s">
        <v>38</v>
      </c>
      <c r="N1439" t="s">
        <v>1737</v>
      </c>
      <c r="O1439" t="s">
        <v>29</v>
      </c>
      <c r="P1439">
        <v>1</v>
      </c>
      <c r="Q1439">
        <v>1</v>
      </c>
      <c r="R1439">
        <v>1</v>
      </c>
      <c r="S1439">
        <v>0</v>
      </c>
      <c r="T1439" t="s">
        <v>15888</v>
      </c>
      <c r="U1439" t="s">
        <v>15891</v>
      </c>
      <c r="V1439" t="s">
        <v>15891</v>
      </c>
      <c r="W1439" t="s">
        <v>15901</v>
      </c>
      <c r="X1439" t="s">
        <v>15905</v>
      </c>
      <c r="Y1439" t="s">
        <v>15897</v>
      </c>
      <c r="Z1439" t="s">
        <v>15911</v>
      </c>
      <c r="AA1439" t="s">
        <v>15915</v>
      </c>
      <c r="AB1439" t="s">
        <v>3626</v>
      </c>
      <c r="AC1439" t="s">
        <v>3623</v>
      </c>
      <c r="AE1439" t="s">
        <v>3622</v>
      </c>
      <c r="AF1439" t="s">
        <v>3624</v>
      </c>
    </row>
    <row r="1440" spans="1:32" x14ac:dyDescent="0.25">
      <c r="A1440">
        <v>83686</v>
      </c>
      <c r="B1440" t="s">
        <v>12148</v>
      </c>
      <c r="C1440">
        <v>6000000</v>
      </c>
      <c r="D1440">
        <v>13231461</v>
      </c>
      <c r="E1440">
        <v>41159</v>
      </c>
      <c r="F1440">
        <v>14.988746000000001</v>
      </c>
      <c r="G1440">
        <v>96</v>
      </c>
      <c r="H1440">
        <v>6.4</v>
      </c>
      <c r="I1440">
        <v>379</v>
      </c>
      <c r="J1440" t="s">
        <v>23</v>
      </c>
      <c r="K1440" t="s">
        <v>12150</v>
      </c>
      <c r="L1440" t="s">
        <v>37</v>
      </c>
      <c r="M1440" t="s">
        <v>62</v>
      </c>
      <c r="N1440" t="s">
        <v>1861</v>
      </c>
      <c r="O1440" t="s">
        <v>29</v>
      </c>
      <c r="P1440">
        <v>1</v>
      </c>
      <c r="Q1440">
        <v>1</v>
      </c>
      <c r="R1440">
        <v>2</v>
      </c>
      <c r="S1440">
        <v>0</v>
      </c>
      <c r="T1440" t="s">
        <v>15888</v>
      </c>
      <c r="U1440" t="s">
        <v>15891</v>
      </c>
      <c r="V1440" t="s">
        <v>15891</v>
      </c>
      <c r="W1440" t="s">
        <v>15901</v>
      </c>
      <c r="X1440" t="s">
        <v>15905</v>
      </c>
      <c r="Y1440" t="s">
        <v>15897</v>
      </c>
      <c r="Z1440" t="s">
        <v>15911</v>
      </c>
      <c r="AA1440" t="s">
        <v>15915</v>
      </c>
      <c r="AB1440" t="s">
        <v>12151</v>
      </c>
      <c r="AC1440" t="s">
        <v>12148</v>
      </c>
      <c r="AD1440" t="s">
        <v>12146</v>
      </c>
      <c r="AE1440" t="s">
        <v>12147</v>
      </c>
      <c r="AF1440" t="s">
        <v>12149</v>
      </c>
    </row>
    <row r="1441" spans="1:32" hidden="1" x14ac:dyDescent="0.25">
      <c r="A1441">
        <v>209263</v>
      </c>
      <c r="B1441" t="s">
        <v>11440</v>
      </c>
      <c r="C1441">
        <v>0</v>
      </c>
      <c r="D1441">
        <v>25288872</v>
      </c>
      <c r="E1441">
        <v>41535</v>
      </c>
      <c r="F1441">
        <v>14.969093000000001</v>
      </c>
      <c r="G1441">
        <v>93</v>
      </c>
      <c r="H1441">
        <v>6.6</v>
      </c>
      <c r="I1441">
        <v>348</v>
      </c>
      <c r="J1441" t="s">
        <v>23</v>
      </c>
      <c r="K1441" t="s">
        <v>9640</v>
      </c>
      <c r="L1441" t="s">
        <v>37</v>
      </c>
      <c r="M1441" t="s">
        <v>38</v>
      </c>
      <c r="N1441" t="s">
        <v>917</v>
      </c>
      <c r="O1441" t="s">
        <v>29</v>
      </c>
      <c r="P1441">
        <v>1</v>
      </c>
      <c r="Q1441">
        <v>1</v>
      </c>
      <c r="R1441">
        <v>1</v>
      </c>
      <c r="S1441">
        <v>0</v>
      </c>
      <c r="T1441" t="s">
        <v>15888</v>
      </c>
      <c r="U1441" t="s">
        <v>15891</v>
      </c>
      <c r="V1441" t="s">
        <v>13664</v>
      </c>
      <c r="W1441" t="s">
        <v>15901</v>
      </c>
      <c r="X1441" t="s">
        <v>15891</v>
      </c>
      <c r="Y1441" t="s">
        <v>15896</v>
      </c>
      <c r="Z1441" t="s">
        <v>15912</v>
      </c>
      <c r="AA1441" t="s">
        <v>15915</v>
      </c>
      <c r="AC1441" t="s">
        <v>11440</v>
      </c>
      <c r="AE1441" t="s">
        <v>11439</v>
      </c>
      <c r="AF1441" t="s">
        <v>11441</v>
      </c>
    </row>
    <row r="1442" spans="1:32" x14ac:dyDescent="0.25">
      <c r="A1442">
        <v>10925</v>
      </c>
      <c r="B1442" t="s">
        <v>12026</v>
      </c>
      <c r="C1442">
        <v>4000000</v>
      </c>
      <c r="D1442">
        <v>14237000</v>
      </c>
      <c r="E1442">
        <v>31182</v>
      </c>
      <c r="F1442">
        <v>14.961629</v>
      </c>
      <c r="G1442">
        <v>91</v>
      </c>
      <c r="H1442">
        <v>7.3</v>
      </c>
      <c r="I1442">
        <v>267</v>
      </c>
      <c r="J1442" t="s">
        <v>23</v>
      </c>
      <c r="K1442" t="s">
        <v>12028</v>
      </c>
      <c r="L1442" t="s">
        <v>37</v>
      </c>
      <c r="M1442" t="s">
        <v>38</v>
      </c>
      <c r="N1442" t="s">
        <v>5725</v>
      </c>
      <c r="O1442" t="s">
        <v>29</v>
      </c>
      <c r="P1442">
        <v>1</v>
      </c>
      <c r="Q1442">
        <v>1</v>
      </c>
      <c r="R1442">
        <v>1</v>
      </c>
      <c r="S1442">
        <v>0</v>
      </c>
      <c r="T1442" t="s">
        <v>15888</v>
      </c>
      <c r="U1442" t="s">
        <v>15891</v>
      </c>
      <c r="V1442" t="s">
        <v>13664</v>
      </c>
      <c r="W1442" t="s">
        <v>15891</v>
      </c>
      <c r="X1442" t="s">
        <v>15891</v>
      </c>
      <c r="Y1442" t="s">
        <v>15896</v>
      </c>
      <c r="Z1442" t="s">
        <v>15896</v>
      </c>
      <c r="AA1442" t="s">
        <v>15897</v>
      </c>
      <c r="AB1442" t="s">
        <v>12029</v>
      </c>
      <c r="AC1442" t="s">
        <v>12026</v>
      </c>
      <c r="AE1442" t="s">
        <v>12025</v>
      </c>
      <c r="AF1442" t="s">
        <v>12027</v>
      </c>
    </row>
    <row r="1443" spans="1:32" x14ac:dyDescent="0.25">
      <c r="A1443">
        <v>2018</v>
      </c>
      <c r="B1443" t="s">
        <v>6341</v>
      </c>
      <c r="C1443">
        <v>35000000</v>
      </c>
      <c r="D1443">
        <v>94728529</v>
      </c>
      <c r="E1443">
        <v>36917</v>
      </c>
      <c r="F1443">
        <v>14.949395000000001</v>
      </c>
      <c r="G1443">
        <v>103</v>
      </c>
      <c r="H1443">
        <v>5.5</v>
      </c>
      <c r="I1443">
        <v>427</v>
      </c>
      <c r="J1443" t="s">
        <v>23</v>
      </c>
      <c r="K1443" t="s">
        <v>6343</v>
      </c>
      <c r="L1443" t="s">
        <v>37</v>
      </c>
      <c r="M1443" t="s">
        <v>38</v>
      </c>
      <c r="N1443" t="s">
        <v>661</v>
      </c>
      <c r="O1443" t="s">
        <v>29</v>
      </c>
      <c r="P1443">
        <v>1</v>
      </c>
      <c r="Q1443">
        <v>1</v>
      </c>
      <c r="R1443">
        <v>1</v>
      </c>
      <c r="S1443">
        <v>0</v>
      </c>
      <c r="T1443" t="s">
        <v>15888</v>
      </c>
      <c r="U1443" t="s">
        <v>15891</v>
      </c>
      <c r="V1443" t="s">
        <v>13664</v>
      </c>
      <c r="W1443" t="s">
        <v>15891</v>
      </c>
      <c r="X1443" t="s">
        <v>15891</v>
      </c>
      <c r="Y1443" t="s">
        <v>15896</v>
      </c>
      <c r="Z1443" t="s">
        <v>15896</v>
      </c>
      <c r="AA1443" t="s">
        <v>15897</v>
      </c>
      <c r="AB1443" t="s">
        <v>6344</v>
      </c>
      <c r="AC1443" t="s">
        <v>6341</v>
      </c>
      <c r="AE1443" t="s">
        <v>6340</v>
      </c>
      <c r="AF1443" t="s">
        <v>6342</v>
      </c>
    </row>
    <row r="1444" spans="1:32" x14ac:dyDescent="0.25">
      <c r="A1444">
        <v>351819</v>
      </c>
      <c r="B1444" t="s">
        <v>12563</v>
      </c>
      <c r="C1444">
        <v>20000000</v>
      </c>
      <c r="D1444">
        <v>21164799</v>
      </c>
      <c r="E1444">
        <v>42397</v>
      </c>
      <c r="F1444">
        <v>14.947588</v>
      </c>
      <c r="G1444">
        <v>92</v>
      </c>
      <c r="H1444">
        <v>4.3</v>
      </c>
      <c r="I1444">
        <v>331</v>
      </c>
      <c r="J1444" t="s">
        <v>23</v>
      </c>
      <c r="K1444" t="s">
        <v>12565</v>
      </c>
      <c r="L1444" t="s">
        <v>37</v>
      </c>
      <c r="M1444" t="s">
        <v>38</v>
      </c>
      <c r="N1444" t="s">
        <v>1743</v>
      </c>
      <c r="O1444" t="s">
        <v>29</v>
      </c>
      <c r="P1444">
        <v>1</v>
      </c>
      <c r="Q1444">
        <v>1</v>
      </c>
      <c r="R1444">
        <v>1</v>
      </c>
      <c r="S1444">
        <v>0</v>
      </c>
      <c r="T1444" t="s">
        <v>15888</v>
      </c>
      <c r="U1444" t="s">
        <v>15891</v>
      </c>
      <c r="V1444" t="s">
        <v>13664</v>
      </c>
      <c r="W1444" t="s">
        <v>15891</v>
      </c>
      <c r="X1444" t="s">
        <v>15891</v>
      </c>
      <c r="Y1444" t="s">
        <v>15896</v>
      </c>
      <c r="Z1444" t="s">
        <v>15896</v>
      </c>
      <c r="AA1444" t="s">
        <v>15897</v>
      </c>
      <c r="AB1444" t="s">
        <v>12566</v>
      </c>
      <c r="AC1444" t="s">
        <v>12563</v>
      </c>
      <c r="AD1444" t="s">
        <v>12561</v>
      </c>
      <c r="AE1444" t="s">
        <v>12562</v>
      </c>
      <c r="AF1444" t="s">
        <v>12564</v>
      </c>
    </row>
    <row r="1445" spans="1:32" hidden="1" x14ac:dyDescent="0.25">
      <c r="A1445">
        <v>1599</v>
      </c>
      <c r="B1445" t="s">
        <v>7495</v>
      </c>
      <c r="C1445">
        <v>22000000</v>
      </c>
      <c r="D1445">
        <v>0</v>
      </c>
      <c r="E1445">
        <v>38240</v>
      </c>
      <c r="F1445">
        <v>14.925632999999999</v>
      </c>
      <c r="G1445">
        <v>106</v>
      </c>
      <c r="H1445">
        <v>6.2</v>
      </c>
      <c r="I1445">
        <v>239</v>
      </c>
      <c r="J1445" t="s">
        <v>23</v>
      </c>
      <c r="K1445" t="s">
        <v>7497</v>
      </c>
      <c r="L1445" t="s">
        <v>334</v>
      </c>
      <c r="M1445" t="s">
        <v>38</v>
      </c>
      <c r="N1445" t="s">
        <v>1106</v>
      </c>
      <c r="O1445" t="s">
        <v>29</v>
      </c>
      <c r="P1445">
        <v>1</v>
      </c>
      <c r="Q1445">
        <v>2</v>
      </c>
      <c r="R1445">
        <v>1</v>
      </c>
      <c r="S1445">
        <v>0</v>
      </c>
      <c r="T1445" t="s">
        <v>15888</v>
      </c>
      <c r="U1445" t="s">
        <v>15891</v>
      </c>
      <c r="V1445" t="s">
        <v>13664</v>
      </c>
      <c r="W1445" t="s">
        <v>15891</v>
      </c>
      <c r="X1445" t="s">
        <v>15891</v>
      </c>
      <c r="Y1445" t="s">
        <v>15896</v>
      </c>
      <c r="Z1445" t="s">
        <v>15896</v>
      </c>
      <c r="AA1445" t="s">
        <v>15897</v>
      </c>
      <c r="AB1445" t="s">
        <v>7498</v>
      </c>
      <c r="AC1445" t="s">
        <v>7495</v>
      </c>
      <c r="AE1445" t="s">
        <v>7494</v>
      </c>
      <c r="AF1445" t="s">
        <v>7496</v>
      </c>
    </row>
    <row r="1446" spans="1:32" x14ac:dyDescent="0.25">
      <c r="A1446">
        <v>68924</v>
      </c>
      <c r="B1446" t="s">
        <v>8597</v>
      </c>
      <c r="C1446">
        <v>18000000</v>
      </c>
      <c r="D1446">
        <v>8038061</v>
      </c>
      <c r="E1446">
        <v>35700</v>
      </c>
      <c r="F1446">
        <v>14.916264</v>
      </c>
      <c r="G1446">
        <v>112</v>
      </c>
      <c r="H1446">
        <v>6.9</v>
      </c>
      <c r="I1446">
        <v>176</v>
      </c>
      <c r="J1446" t="s">
        <v>23</v>
      </c>
      <c r="K1446" t="s">
        <v>8599</v>
      </c>
      <c r="L1446" t="s">
        <v>1127</v>
      </c>
      <c r="M1446" t="s">
        <v>38</v>
      </c>
      <c r="N1446" t="s">
        <v>786</v>
      </c>
      <c r="O1446" t="s">
        <v>29</v>
      </c>
      <c r="P1446">
        <v>1</v>
      </c>
      <c r="Q1446">
        <v>2</v>
      </c>
      <c r="R1446">
        <v>1</v>
      </c>
      <c r="S1446">
        <v>0</v>
      </c>
      <c r="T1446" t="s">
        <v>15888</v>
      </c>
      <c r="U1446" t="s">
        <v>15891</v>
      </c>
      <c r="V1446" t="s">
        <v>15891</v>
      </c>
      <c r="W1446" t="s">
        <v>15901</v>
      </c>
      <c r="X1446" t="s">
        <v>15891</v>
      </c>
      <c r="Y1446" t="s">
        <v>15897</v>
      </c>
      <c r="Z1446" t="s">
        <v>15911</v>
      </c>
      <c r="AA1446" t="s">
        <v>15915</v>
      </c>
      <c r="AB1446" t="s">
        <v>8600</v>
      </c>
      <c r="AC1446" t="s">
        <v>8597</v>
      </c>
      <c r="AE1446" t="s">
        <v>8596</v>
      </c>
      <c r="AF1446" t="s">
        <v>8598</v>
      </c>
    </row>
    <row r="1447" spans="1:32" x14ac:dyDescent="0.25">
      <c r="A1447">
        <v>7942</v>
      </c>
      <c r="B1447" t="s">
        <v>10861</v>
      </c>
      <c r="C1447">
        <v>10000000</v>
      </c>
      <c r="D1447">
        <v>33000000</v>
      </c>
      <c r="E1447">
        <v>39331</v>
      </c>
      <c r="F1447">
        <v>14.905357</v>
      </c>
      <c r="G1447">
        <v>100</v>
      </c>
      <c r="H1447">
        <v>6.2</v>
      </c>
      <c r="I1447">
        <v>238</v>
      </c>
      <c r="J1447" t="s">
        <v>23</v>
      </c>
      <c r="K1447" t="s">
        <v>10863</v>
      </c>
      <c r="L1447" t="s">
        <v>2620</v>
      </c>
      <c r="M1447" t="s">
        <v>38</v>
      </c>
      <c r="N1447" t="s">
        <v>1106</v>
      </c>
      <c r="O1447" t="s">
        <v>29</v>
      </c>
      <c r="P1447">
        <v>1</v>
      </c>
      <c r="Q1447">
        <v>1</v>
      </c>
      <c r="R1447">
        <v>1</v>
      </c>
      <c r="S1447">
        <v>0</v>
      </c>
      <c r="T1447" t="s">
        <v>15888</v>
      </c>
      <c r="U1447" t="s">
        <v>15891</v>
      </c>
      <c r="V1447" t="s">
        <v>13664</v>
      </c>
      <c r="W1447" t="s">
        <v>15891</v>
      </c>
      <c r="X1447" t="s">
        <v>15891</v>
      </c>
      <c r="Y1447" t="s">
        <v>15896</v>
      </c>
      <c r="Z1447" t="s">
        <v>15896</v>
      </c>
      <c r="AA1447" t="s">
        <v>15897</v>
      </c>
      <c r="AB1447" t="s">
        <v>10864</v>
      </c>
      <c r="AC1447" t="s">
        <v>10865</v>
      </c>
      <c r="AD1447" t="s">
        <v>10859</v>
      </c>
      <c r="AE1447" t="s">
        <v>10860</v>
      </c>
      <c r="AF1447" t="s">
        <v>10862</v>
      </c>
    </row>
    <row r="1448" spans="1:32" hidden="1" x14ac:dyDescent="0.25">
      <c r="A1448">
        <v>9591</v>
      </c>
      <c r="B1448" t="s">
        <v>13794</v>
      </c>
      <c r="C1448">
        <v>0</v>
      </c>
      <c r="D1448">
        <v>34585416</v>
      </c>
      <c r="E1448">
        <v>35342</v>
      </c>
      <c r="F1448">
        <v>14.885388000000001</v>
      </c>
      <c r="G1448">
        <v>108</v>
      </c>
      <c r="H1448">
        <v>6.8</v>
      </c>
      <c r="I1448">
        <v>225</v>
      </c>
      <c r="J1448" t="s">
        <v>23</v>
      </c>
      <c r="K1448" t="s">
        <v>13796</v>
      </c>
      <c r="L1448" t="s">
        <v>37</v>
      </c>
      <c r="M1448" t="s">
        <v>38</v>
      </c>
      <c r="N1448" t="s">
        <v>1692</v>
      </c>
      <c r="O1448" t="s">
        <v>29</v>
      </c>
      <c r="P1448">
        <v>1</v>
      </c>
      <c r="Q1448">
        <v>1</v>
      </c>
      <c r="R1448">
        <v>1</v>
      </c>
      <c r="S1448">
        <v>1</v>
      </c>
      <c r="T1448" t="s">
        <v>15888</v>
      </c>
      <c r="U1448" t="s">
        <v>15891</v>
      </c>
      <c r="V1448" t="s">
        <v>13664</v>
      </c>
      <c r="W1448" t="s">
        <v>15901</v>
      </c>
      <c r="X1448" t="s">
        <v>15891</v>
      </c>
      <c r="Y1448" t="s">
        <v>15896</v>
      </c>
      <c r="Z1448" t="s">
        <v>15912</v>
      </c>
      <c r="AA1448" t="s">
        <v>15915</v>
      </c>
      <c r="AB1448" t="s">
        <v>13797</v>
      </c>
      <c r="AC1448" t="s">
        <v>13794</v>
      </c>
      <c r="AE1448" t="s">
        <v>13793</v>
      </c>
      <c r="AF1448" t="s">
        <v>13795</v>
      </c>
    </row>
    <row r="1449" spans="1:32" x14ac:dyDescent="0.25">
      <c r="A1449">
        <v>702</v>
      </c>
      <c r="B1449" t="s">
        <v>14277</v>
      </c>
      <c r="C1449">
        <v>1800000</v>
      </c>
      <c r="D1449">
        <v>8000000</v>
      </c>
      <c r="E1449">
        <v>18889</v>
      </c>
      <c r="F1449">
        <v>14.884755999999999</v>
      </c>
      <c r="G1449">
        <v>125</v>
      </c>
      <c r="H1449">
        <v>7.6</v>
      </c>
      <c r="I1449">
        <v>281</v>
      </c>
      <c r="J1449" t="s">
        <v>23</v>
      </c>
      <c r="K1449" t="s">
        <v>14279</v>
      </c>
      <c r="L1449" t="s">
        <v>37</v>
      </c>
      <c r="M1449" t="s">
        <v>38</v>
      </c>
      <c r="N1449" t="s">
        <v>786</v>
      </c>
      <c r="O1449" t="s">
        <v>29</v>
      </c>
      <c r="P1449">
        <v>1</v>
      </c>
      <c r="Q1449">
        <v>1</v>
      </c>
      <c r="R1449">
        <v>1</v>
      </c>
      <c r="S1449">
        <v>1</v>
      </c>
      <c r="T1449" t="s">
        <v>15888</v>
      </c>
      <c r="U1449" t="s">
        <v>15891</v>
      </c>
      <c r="V1449" t="s">
        <v>15891</v>
      </c>
      <c r="W1449" t="s">
        <v>15901</v>
      </c>
      <c r="X1449" t="s">
        <v>15891</v>
      </c>
      <c r="Y1449" t="s">
        <v>15897</v>
      </c>
      <c r="Z1449" t="s">
        <v>15911</v>
      </c>
      <c r="AA1449" t="s">
        <v>15915</v>
      </c>
      <c r="AB1449" t="s">
        <v>14280</v>
      </c>
      <c r="AC1449" t="s">
        <v>14277</v>
      </c>
      <c r="AE1449" t="s">
        <v>14276</v>
      </c>
      <c r="AF1449" t="s">
        <v>14278</v>
      </c>
    </row>
    <row r="1450" spans="1:32" hidden="1" x14ac:dyDescent="0.25">
      <c r="A1450">
        <v>11983</v>
      </c>
      <c r="B1450" t="s">
        <v>2529</v>
      </c>
      <c r="C1450">
        <v>65000000</v>
      </c>
      <c r="D1450">
        <v>0</v>
      </c>
      <c r="E1450">
        <v>36868</v>
      </c>
      <c r="F1450">
        <v>14.866901</v>
      </c>
      <c r="G1450">
        <v>135</v>
      </c>
      <c r="H1450">
        <v>6</v>
      </c>
      <c r="I1450">
        <v>208</v>
      </c>
      <c r="J1450" t="s">
        <v>23</v>
      </c>
      <c r="K1450" t="s">
        <v>2531</v>
      </c>
      <c r="L1450" t="s">
        <v>37</v>
      </c>
      <c r="M1450" t="s">
        <v>38</v>
      </c>
      <c r="N1450" t="s">
        <v>2527</v>
      </c>
      <c r="O1450" t="s">
        <v>29</v>
      </c>
      <c r="P1450">
        <v>1</v>
      </c>
      <c r="Q1450">
        <v>1</v>
      </c>
      <c r="R1450">
        <v>1</v>
      </c>
      <c r="S1450">
        <v>1</v>
      </c>
      <c r="T1450" t="s">
        <v>15888</v>
      </c>
      <c r="U1450" t="s">
        <v>15890</v>
      </c>
      <c r="V1450" t="s">
        <v>15891</v>
      </c>
      <c r="W1450" t="s">
        <v>15901</v>
      </c>
      <c r="X1450" t="s">
        <v>15905</v>
      </c>
      <c r="Y1450" t="s">
        <v>15894</v>
      </c>
      <c r="Z1450" t="s">
        <v>15911</v>
      </c>
      <c r="AA1450" t="s">
        <v>15914</v>
      </c>
      <c r="AC1450" t="s">
        <v>2529</v>
      </c>
      <c r="AE1450" t="s">
        <v>2528</v>
      </c>
      <c r="AF1450" t="s">
        <v>2530</v>
      </c>
    </row>
    <row r="1451" spans="1:32" x14ac:dyDescent="0.25">
      <c r="A1451">
        <v>8285</v>
      </c>
      <c r="B1451" t="s">
        <v>2974</v>
      </c>
      <c r="C1451">
        <v>60000000</v>
      </c>
      <c r="D1451">
        <v>39031337</v>
      </c>
      <c r="E1451">
        <v>39807</v>
      </c>
      <c r="F1451">
        <v>14.848560000000001</v>
      </c>
      <c r="G1451">
        <v>103</v>
      </c>
      <c r="H1451">
        <v>4.7</v>
      </c>
      <c r="I1451">
        <v>320</v>
      </c>
      <c r="J1451" t="s">
        <v>23</v>
      </c>
      <c r="K1451" t="s">
        <v>2976</v>
      </c>
      <c r="L1451" t="s">
        <v>37</v>
      </c>
      <c r="M1451" t="s">
        <v>1691</v>
      </c>
      <c r="N1451" t="s">
        <v>2971</v>
      </c>
      <c r="O1451" t="s">
        <v>29</v>
      </c>
      <c r="P1451">
        <v>1</v>
      </c>
      <c r="Q1451">
        <v>1</v>
      </c>
      <c r="R1451">
        <v>3</v>
      </c>
      <c r="S1451">
        <v>0</v>
      </c>
      <c r="T1451" t="s">
        <v>15888</v>
      </c>
      <c r="U1451" t="s">
        <v>15890</v>
      </c>
      <c r="V1451" t="s">
        <v>13664</v>
      </c>
      <c r="W1451" t="s">
        <v>15891</v>
      </c>
      <c r="X1451" t="s">
        <v>15905</v>
      </c>
      <c r="Y1451" t="s">
        <v>15895</v>
      </c>
      <c r="Z1451" t="s">
        <v>15896</v>
      </c>
      <c r="AA1451" t="s">
        <v>15894</v>
      </c>
      <c r="AB1451" t="s">
        <v>2977</v>
      </c>
      <c r="AC1451" t="s">
        <v>2974</v>
      </c>
      <c r="AD1451" t="s">
        <v>2972</v>
      </c>
      <c r="AE1451" t="s">
        <v>2973</v>
      </c>
      <c r="AF1451" t="s">
        <v>2975</v>
      </c>
    </row>
    <row r="1452" spans="1:32" x14ac:dyDescent="0.25">
      <c r="A1452">
        <v>1378</v>
      </c>
      <c r="B1452" t="s">
        <v>14071</v>
      </c>
      <c r="C1452">
        <v>2000000</v>
      </c>
      <c r="D1452">
        <v>5179037</v>
      </c>
      <c r="E1452">
        <v>38857</v>
      </c>
      <c r="F1452">
        <v>14.846000999999999</v>
      </c>
      <c r="G1452">
        <v>101</v>
      </c>
      <c r="H1452">
        <v>6.3</v>
      </c>
      <c r="I1452">
        <v>140</v>
      </c>
      <c r="J1452" t="s">
        <v>23</v>
      </c>
      <c r="K1452" t="s">
        <v>14073</v>
      </c>
      <c r="L1452" t="s">
        <v>37</v>
      </c>
      <c r="M1452" t="s">
        <v>38</v>
      </c>
      <c r="N1452" t="s">
        <v>6976</v>
      </c>
      <c r="O1452" t="s">
        <v>29</v>
      </c>
      <c r="P1452">
        <v>1</v>
      </c>
      <c r="Q1452">
        <v>1</v>
      </c>
      <c r="R1452">
        <v>1</v>
      </c>
      <c r="S1452">
        <v>0</v>
      </c>
      <c r="T1452" t="s">
        <v>15888</v>
      </c>
      <c r="U1452" t="s">
        <v>15891</v>
      </c>
      <c r="V1452" t="s">
        <v>13664</v>
      </c>
      <c r="W1452" t="s">
        <v>15901</v>
      </c>
      <c r="X1452" t="s">
        <v>15891</v>
      </c>
      <c r="Y1452" t="s">
        <v>15896</v>
      </c>
      <c r="Z1452" t="s">
        <v>15912</v>
      </c>
      <c r="AA1452" t="s">
        <v>15915</v>
      </c>
      <c r="AB1452" t="s">
        <v>14074</v>
      </c>
      <c r="AC1452" t="s">
        <v>14071</v>
      </c>
      <c r="AD1452" t="s">
        <v>14069</v>
      </c>
      <c r="AE1452" t="s">
        <v>14070</v>
      </c>
      <c r="AF1452" t="s">
        <v>14072</v>
      </c>
    </row>
    <row r="1453" spans="1:32" hidden="1" x14ac:dyDescent="0.25">
      <c r="A1453">
        <v>10393</v>
      </c>
      <c r="B1453" t="s">
        <v>3587</v>
      </c>
      <c r="C1453">
        <v>0</v>
      </c>
      <c r="D1453">
        <v>0</v>
      </c>
      <c r="E1453">
        <v>36745</v>
      </c>
      <c r="F1453">
        <v>14.837287999999999</v>
      </c>
      <c r="G1453">
        <v>118</v>
      </c>
      <c r="H1453">
        <v>6.1</v>
      </c>
      <c r="I1453">
        <v>203</v>
      </c>
      <c r="J1453" t="s">
        <v>23</v>
      </c>
      <c r="K1453" t="s">
        <v>2446</v>
      </c>
      <c r="L1453" t="s">
        <v>37</v>
      </c>
      <c r="M1453" t="s">
        <v>38</v>
      </c>
      <c r="N1453" t="s">
        <v>661</v>
      </c>
      <c r="O1453" t="s">
        <v>29</v>
      </c>
      <c r="P1453">
        <v>1</v>
      </c>
      <c r="Q1453">
        <v>1</v>
      </c>
      <c r="R1453">
        <v>1</v>
      </c>
      <c r="S1453">
        <v>1</v>
      </c>
      <c r="T1453" t="s">
        <v>15888</v>
      </c>
      <c r="U1453" t="s">
        <v>15891</v>
      </c>
      <c r="V1453" t="s">
        <v>13664</v>
      </c>
      <c r="W1453" t="s">
        <v>15891</v>
      </c>
      <c r="X1453" t="s">
        <v>15891</v>
      </c>
      <c r="Y1453" t="s">
        <v>15896</v>
      </c>
      <c r="Z1453" t="s">
        <v>15896</v>
      </c>
      <c r="AA1453" t="s">
        <v>15897</v>
      </c>
      <c r="AB1453" t="s">
        <v>3589</v>
      </c>
      <c r="AC1453" t="s">
        <v>3587</v>
      </c>
      <c r="AE1453" t="s">
        <v>3586</v>
      </c>
      <c r="AF1453" t="s">
        <v>3588</v>
      </c>
    </row>
    <row r="1454" spans="1:32" x14ac:dyDescent="0.25">
      <c r="A1454">
        <v>4464</v>
      </c>
      <c r="B1454" t="s">
        <v>1479</v>
      </c>
      <c r="C1454">
        <v>87000000</v>
      </c>
      <c r="D1454">
        <v>148336445</v>
      </c>
      <c r="E1454">
        <v>37824</v>
      </c>
      <c r="F1454">
        <v>14.824166</v>
      </c>
      <c r="G1454">
        <v>141</v>
      </c>
      <c r="H1454">
        <v>6.7</v>
      </c>
      <c r="I1454">
        <v>216</v>
      </c>
      <c r="J1454" t="s">
        <v>23</v>
      </c>
      <c r="K1454" t="s">
        <v>1481</v>
      </c>
      <c r="L1454" t="s">
        <v>37</v>
      </c>
      <c r="M1454" t="s">
        <v>38</v>
      </c>
      <c r="N1454" t="s">
        <v>1476</v>
      </c>
      <c r="O1454" t="s">
        <v>29</v>
      </c>
      <c r="P1454">
        <v>1</v>
      </c>
      <c r="Q1454">
        <v>1</v>
      </c>
      <c r="R1454">
        <v>1</v>
      </c>
      <c r="S1454">
        <v>1</v>
      </c>
      <c r="T1454" t="s">
        <v>15888</v>
      </c>
      <c r="U1454" t="s">
        <v>15891</v>
      </c>
      <c r="V1454" t="s">
        <v>15891</v>
      </c>
      <c r="W1454" t="s">
        <v>15901</v>
      </c>
      <c r="X1454" t="s">
        <v>15891</v>
      </c>
      <c r="Y1454" t="s">
        <v>15897</v>
      </c>
      <c r="Z1454" t="s">
        <v>15911</v>
      </c>
      <c r="AA1454" t="s">
        <v>15915</v>
      </c>
      <c r="AB1454" t="s">
        <v>1482</v>
      </c>
      <c r="AC1454" t="s">
        <v>1479</v>
      </c>
      <c r="AD1454" t="s">
        <v>1477</v>
      </c>
      <c r="AE1454" t="s">
        <v>1478</v>
      </c>
      <c r="AF1454" t="s">
        <v>1480</v>
      </c>
    </row>
    <row r="1455" spans="1:32" hidden="1" x14ac:dyDescent="0.25">
      <c r="A1455">
        <v>2830</v>
      </c>
      <c r="B1455" t="s">
        <v>9611</v>
      </c>
      <c r="C1455">
        <v>14000000</v>
      </c>
      <c r="D1455">
        <v>0</v>
      </c>
      <c r="E1455">
        <v>37854</v>
      </c>
      <c r="F1455">
        <v>14.813613999999999</v>
      </c>
      <c r="G1455">
        <v>83</v>
      </c>
      <c r="H1455">
        <v>4.4000000000000004</v>
      </c>
      <c r="I1455">
        <v>180</v>
      </c>
      <c r="J1455" t="s">
        <v>23</v>
      </c>
      <c r="K1455" t="s">
        <v>4354</v>
      </c>
      <c r="L1455" t="s">
        <v>37</v>
      </c>
      <c r="M1455" t="s">
        <v>38</v>
      </c>
      <c r="N1455" t="s">
        <v>1106</v>
      </c>
      <c r="O1455" t="s">
        <v>29</v>
      </c>
      <c r="P1455">
        <v>1</v>
      </c>
      <c r="Q1455">
        <v>1</v>
      </c>
      <c r="R1455">
        <v>1</v>
      </c>
      <c r="S1455">
        <v>0</v>
      </c>
      <c r="T1455" t="s">
        <v>15888</v>
      </c>
      <c r="U1455" t="s">
        <v>15891</v>
      </c>
      <c r="V1455" t="s">
        <v>13664</v>
      </c>
      <c r="W1455" t="s">
        <v>15891</v>
      </c>
      <c r="X1455" t="s">
        <v>15891</v>
      </c>
      <c r="Y1455" t="s">
        <v>15896</v>
      </c>
      <c r="Z1455" t="s">
        <v>15896</v>
      </c>
      <c r="AA1455" t="s">
        <v>15897</v>
      </c>
      <c r="AC1455" t="s">
        <v>9611</v>
      </c>
      <c r="AE1455" t="s">
        <v>333</v>
      </c>
      <c r="AF1455" t="s">
        <v>9612</v>
      </c>
    </row>
    <row r="1456" spans="1:32" x14ac:dyDescent="0.25">
      <c r="A1456">
        <v>12498</v>
      </c>
      <c r="B1456" t="s">
        <v>12763</v>
      </c>
      <c r="C1456">
        <v>1000000</v>
      </c>
      <c r="D1456">
        <v>24475416</v>
      </c>
      <c r="E1456">
        <v>35307</v>
      </c>
      <c r="F1456">
        <v>14.805263999999999</v>
      </c>
      <c r="G1456">
        <v>135</v>
      </c>
      <c r="H1456">
        <v>7.4</v>
      </c>
      <c r="I1456">
        <v>231</v>
      </c>
      <c r="J1456" t="s">
        <v>23</v>
      </c>
      <c r="K1456" t="s">
        <v>4512</v>
      </c>
      <c r="L1456" t="s">
        <v>37</v>
      </c>
      <c r="M1456" t="s">
        <v>38</v>
      </c>
      <c r="N1456" t="s">
        <v>786</v>
      </c>
      <c r="O1456" t="s">
        <v>29</v>
      </c>
      <c r="P1456">
        <v>1</v>
      </c>
      <c r="Q1456">
        <v>1</v>
      </c>
      <c r="R1456">
        <v>1</v>
      </c>
      <c r="S1456">
        <v>0</v>
      </c>
      <c r="T1456" t="s">
        <v>15888</v>
      </c>
      <c r="U1456" t="s">
        <v>15891</v>
      </c>
      <c r="V1456" t="s">
        <v>15891</v>
      </c>
      <c r="W1456" t="s">
        <v>15901</v>
      </c>
      <c r="X1456" t="s">
        <v>15891</v>
      </c>
      <c r="Y1456" t="s">
        <v>15897</v>
      </c>
      <c r="Z1456" t="s">
        <v>15911</v>
      </c>
      <c r="AA1456" t="s">
        <v>15915</v>
      </c>
      <c r="AB1456" t="s">
        <v>12765</v>
      </c>
      <c r="AC1456" t="s">
        <v>12763</v>
      </c>
      <c r="AE1456" t="s">
        <v>12762</v>
      </c>
      <c r="AF1456" t="s">
        <v>12764</v>
      </c>
    </row>
    <row r="1457" spans="1:32" x14ac:dyDescent="0.25">
      <c r="A1457">
        <v>80</v>
      </c>
      <c r="B1457" t="s">
        <v>14017</v>
      </c>
      <c r="C1457">
        <v>2700000</v>
      </c>
      <c r="D1457">
        <v>15992615</v>
      </c>
      <c r="E1457">
        <v>38027</v>
      </c>
      <c r="F1457">
        <v>14.799322999999999</v>
      </c>
      <c r="G1457">
        <v>80</v>
      </c>
      <c r="H1457">
        <v>7.6</v>
      </c>
      <c r="I1457">
        <v>718</v>
      </c>
      <c r="J1457" t="s">
        <v>23</v>
      </c>
      <c r="K1457" t="s">
        <v>14019</v>
      </c>
      <c r="L1457" t="s">
        <v>37</v>
      </c>
      <c r="M1457" t="s">
        <v>62</v>
      </c>
      <c r="N1457" t="s">
        <v>231</v>
      </c>
      <c r="O1457" t="s">
        <v>29</v>
      </c>
      <c r="P1457">
        <v>1</v>
      </c>
      <c r="Q1457">
        <v>1</v>
      </c>
      <c r="R1457">
        <v>2</v>
      </c>
      <c r="S1457">
        <v>0</v>
      </c>
      <c r="T1457" t="s">
        <v>15888</v>
      </c>
      <c r="U1457" t="s">
        <v>15891</v>
      </c>
      <c r="V1457" t="s">
        <v>15891</v>
      </c>
      <c r="W1457" t="s">
        <v>15901</v>
      </c>
      <c r="X1457" t="s">
        <v>15891</v>
      </c>
      <c r="Y1457" t="s">
        <v>15897</v>
      </c>
      <c r="Z1457" t="s">
        <v>15911</v>
      </c>
      <c r="AA1457" t="s">
        <v>15915</v>
      </c>
      <c r="AB1457" t="s">
        <v>14020</v>
      </c>
      <c r="AC1457" t="s">
        <v>14017</v>
      </c>
      <c r="AD1457" t="s">
        <v>14015</v>
      </c>
      <c r="AE1457" t="s">
        <v>14016</v>
      </c>
      <c r="AF1457" t="s">
        <v>14018</v>
      </c>
    </row>
    <row r="1458" spans="1:32" x14ac:dyDescent="0.25">
      <c r="A1458">
        <v>773</v>
      </c>
      <c r="B1458" t="s">
        <v>11361</v>
      </c>
      <c r="C1458">
        <v>8000000</v>
      </c>
      <c r="D1458">
        <v>100523181</v>
      </c>
      <c r="E1458">
        <v>38924</v>
      </c>
      <c r="F1458">
        <v>14.793177</v>
      </c>
      <c r="G1458">
        <v>102</v>
      </c>
      <c r="H1458">
        <v>7.5</v>
      </c>
      <c r="I1458">
        <v>1686</v>
      </c>
      <c r="J1458" t="s">
        <v>23</v>
      </c>
      <c r="K1458" t="s">
        <v>11363</v>
      </c>
      <c r="L1458" t="s">
        <v>37</v>
      </c>
      <c r="M1458" t="s">
        <v>38</v>
      </c>
      <c r="N1458" t="s">
        <v>1692</v>
      </c>
      <c r="O1458" t="s">
        <v>29</v>
      </c>
      <c r="P1458">
        <v>1</v>
      </c>
      <c r="Q1458">
        <v>1</v>
      </c>
      <c r="R1458">
        <v>1</v>
      </c>
      <c r="S1458">
        <v>0</v>
      </c>
      <c r="T1458" t="s">
        <v>15888</v>
      </c>
      <c r="U1458" t="s">
        <v>15891</v>
      </c>
      <c r="V1458" t="s">
        <v>13664</v>
      </c>
      <c r="W1458" t="s">
        <v>15901</v>
      </c>
      <c r="X1458" t="s">
        <v>15891</v>
      </c>
      <c r="Y1458" t="s">
        <v>15896</v>
      </c>
      <c r="Z1458" t="s">
        <v>15912</v>
      </c>
      <c r="AA1458" t="s">
        <v>15915</v>
      </c>
      <c r="AB1458" t="s">
        <v>11364</v>
      </c>
      <c r="AC1458" t="s">
        <v>11361</v>
      </c>
      <c r="AD1458" t="s">
        <v>11359</v>
      </c>
      <c r="AE1458" t="s">
        <v>11360</v>
      </c>
      <c r="AF1458" t="s">
        <v>11362</v>
      </c>
    </row>
    <row r="1459" spans="1:32" x14ac:dyDescent="0.25">
      <c r="A1459">
        <v>56288</v>
      </c>
      <c r="B1459" t="s">
        <v>6564</v>
      </c>
      <c r="C1459">
        <v>27000000</v>
      </c>
      <c r="D1459">
        <v>85564310</v>
      </c>
      <c r="E1459">
        <v>40773</v>
      </c>
      <c r="F1459">
        <v>14.788073000000001</v>
      </c>
      <c r="G1459">
        <v>89</v>
      </c>
      <c r="H1459">
        <v>4.4000000000000004</v>
      </c>
      <c r="I1459">
        <v>222</v>
      </c>
      <c r="J1459" t="s">
        <v>23</v>
      </c>
      <c r="K1459" t="s">
        <v>4354</v>
      </c>
      <c r="L1459" t="s">
        <v>37</v>
      </c>
      <c r="M1459" t="s">
        <v>38</v>
      </c>
      <c r="N1459" t="s">
        <v>6561</v>
      </c>
      <c r="O1459" t="s">
        <v>29</v>
      </c>
      <c r="P1459">
        <v>1</v>
      </c>
      <c r="Q1459">
        <v>1</v>
      </c>
      <c r="R1459">
        <v>1</v>
      </c>
      <c r="S1459">
        <v>0</v>
      </c>
      <c r="T1459" t="s">
        <v>15888</v>
      </c>
      <c r="U1459" t="s">
        <v>15890</v>
      </c>
      <c r="V1459" t="s">
        <v>13664</v>
      </c>
      <c r="W1459" t="s">
        <v>15891</v>
      </c>
      <c r="X1459" t="s">
        <v>15891</v>
      </c>
      <c r="Y1459" t="s">
        <v>15895</v>
      </c>
      <c r="Z1459" t="s">
        <v>15896</v>
      </c>
      <c r="AA1459" t="s">
        <v>15894</v>
      </c>
      <c r="AC1459" t="s">
        <v>6564</v>
      </c>
      <c r="AD1459" t="s">
        <v>6562</v>
      </c>
      <c r="AE1459" t="s">
        <v>6563</v>
      </c>
      <c r="AF1459" t="s">
        <v>6565</v>
      </c>
    </row>
    <row r="1460" spans="1:32" x14ac:dyDescent="0.25">
      <c r="A1460">
        <v>44564</v>
      </c>
      <c r="B1460" t="s">
        <v>2306</v>
      </c>
      <c r="C1460">
        <v>70000000</v>
      </c>
      <c r="D1460">
        <v>67112664</v>
      </c>
      <c r="E1460">
        <v>40556</v>
      </c>
      <c r="F1460">
        <v>14.780633999999999</v>
      </c>
      <c r="G1460">
        <v>111</v>
      </c>
      <c r="H1460">
        <v>5.2</v>
      </c>
      <c r="I1460">
        <v>304</v>
      </c>
      <c r="J1460" t="s">
        <v>23</v>
      </c>
      <c r="K1460" t="s">
        <v>2308</v>
      </c>
      <c r="L1460" t="s">
        <v>37</v>
      </c>
      <c r="M1460" t="s">
        <v>38</v>
      </c>
      <c r="N1460" t="s">
        <v>1692</v>
      </c>
      <c r="O1460" t="s">
        <v>29</v>
      </c>
      <c r="P1460">
        <v>1</v>
      </c>
      <c r="Q1460">
        <v>1</v>
      </c>
      <c r="R1460">
        <v>1</v>
      </c>
      <c r="S1460">
        <v>1</v>
      </c>
      <c r="T1460" t="s">
        <v>15888</v>
      </c>
      <c r="U1460" t="s">
        <v>15891</v>
      </c>
      <c r="V1460" t="s">
        <v>13664</v>
      </c>
      <c r="W1460" t="s">
        <v>15901</v>
      </c>
      <c r="X1460" t="s">
        <v>15891</v>
      </c>
      <c r="Y1460" t="s">
        <v>15896</v>
      </c>
      <c r="Z1460" t="s">
        <v>15912</v>
      </c>
      <c r="AA1460" t="s">
        <v>15915</v>
      </c>
      <c r="AB1460" t="s">
        <v>2309</v>
      </c>
      <c r="AC1460" t="s">
        <v>2306</v>
      </c>
      <c r="AD1460" t="s">
        <v>2304</v>
      </c>
      <c r="AE1460" t="s">
        <v>2305</v>
      </c>
      <c r="AF1460" t="s">
        <v>2307</v>
      </c>
    </row>
    <row r="1461" spans="1:32" x14ac:dyDescent="0.25">
      <c r="A1461">
        <v>36819</v>
      </c>
      <c r="B1461" t="s">
        <v>10079</v>
      </c>
      <c r="C1461">
        <v>5000000</v>
      </c>
      <c r="D1461">
        <v>42365581</v>
      </c>
      <c r="E1461">
        <v>29780</v>
      </c>
      <c r="F1461">
        <v>14.779536999999999</v>
      </c>
      <c r="G1461">
        <v>116</v>
      </c>
      <c r="H1461">
        <v>6.6</v>
      </c>
      <c r="I1461">
        <v>249</v>
      </c>
      <c r="J1461" t="s">
        <v>23</v>
      </c>
      <c r="K1461" t="s">
        <v>10081</v>
      </c>
      <c r="L1461" t="s">
        <v>2620</v>
      </c>
      <c r="M1461" t="s">
        <v>38</v>
      </c>
      <c r="N1461" t="s">
        <v>10077</v>
      </c>
      <c r="O1461" t="s">
        <v>29</v>
      </c>
      <c r="P1461">
        <v>1</v>
      </c>
      <c r="Q1461">
        <v>1</v>
      </c>
      <c r="R1461">
        <v>1</v>
      </c>
      <c r="S1461">
        <v>0</v>
      </c>
      <c r="T1461" t="s">
        <v>15888</v>
      </c>
      <c r="U1461" t="s">
        <v>15891</v>
      </c>
      <c r="V1461" t="s">
        <v>13664</v>
      </c>
      <c r="W1461" t="s">
        <v>15891</v>
      </c>
      <c r="X1461" t="s">
        <v>15891</v>
      </c>
      <c r="Y1461" t="s">
        <v>15896</v>
      </c>
      <c r="Z1461" t="s">
        <v>15896</v>
      </c>
      <c r="AA1461" t="s">
        <v>15897</v>
      </c>
      <c r="AB1461" t="s">
        <v>10082</v>
      </c>
      <c r="AC1461" t="s">
        <v>10079</v>
      </c>
      <c r="AE1461" t="s">
        <v>10078</v>
      </c>
      <c r="AF1461" t="s">
        <v>10080</v>
      </c>
    </row>
    <row r="1462" spans="1:32" x14ac:dyDescent="0.25">
      <c r="A1462">
        <v>193</v>
      </c>
      <c r="B1462" t="s">
        <v>4952</v>
      </c>
      <c r="C1462">
        <v>38000000</v>
      </c>
      <c r="D1462">
        <v>120000000</v>
      </c>
      <c r="E1462">
        <v>34655</v>
      </c>
      <c r="F1462">
        <v>14.779040999999999</v>
      </c>
      <c r="G1462">
        <v>118</v>
      </c>
      <c r="H1462">
        <v>6.4</v>
      </c>
      <c r="I1462">
        <v>452</v>
      </c>
      <c r="J1462" t="s">
        <v>23</v>
      </c>
      <c r="K1462" t="s">
        <v>2258</v>
      </c>
      <c r="L1462" t="s">
        <v>37</v>
      </c>
      <c r="M1462" t="s">
        <v>38</v>
      </c>
      <c r="N1462" t="s">
        <v>2254</v>
      </c>
      <c r="O1462" t="s">
        <v>29</v>
      </c>
      <c r="P1462">
        <v>1</v>
      </c>
      <c r="Q1462">
        <v>1</v>
      </c>
      <c r="R1462">
        <v>1</v>
      </c>
      <c r="S1462">
        <v>1</v>
      </c>
      <c r="T1462" t="s">
        <v>15888</v>
      </c>
      <c r="U1462" t="s">
        <v>15890</v>
      </c>
      <c r="V1462" t="s">
        <v>15891</v>
      </c>
      <c r="W1462" t="s">
        <v>15891</v>
      </c>
      <c r="X1462" t="s">
        <v>15905</v>
      </c>
      <c r="Y1462" t="s">
        <v>15894</v>
      </c>
      <c r="Z1462" t="s">
        <v>15897</v>
      </c>
      <c r="AA1462" t="s">
        <v>15894</v>
      </c>
      <c r="AB1462" t="s">
        <v>4954</v>
      </c>
      <c r="AC1462" t="s">
        <v>4952</v>
      </c>
      <c r="AE1462" t="s">
        <v>4951</v>
      </c>
      <c r="AF1462" t="s">
        <v>4953</v>
      </c>
    </row>
    <row r="1463" spans="1:32" x14ac:dyDescent="0.25">
      <c r="A1463">
        <v>9285</v>
      </c>
      <c r="B1463" t="s">
        <v>8894</v>
      </c>
      <c r="C1463">
        <v>16000000</v>
      </c>
      <c r="D1463">
        <v>119754278</v>
      </c>
      <c r="E1463">
        <v>36665</v>
      </c>
      <c r="F1463">
        <v>14.759948</v>
      </c>
      <c r="G1463">
        <v>93</v>
      </c>
      <c r="H1463">
        <v>5.9</v>
      </c>
      <c r="I1463">
        <v>542</v>
      </c>
      <c r="J1463" t="s">
        <v>23</v>
      </c>
      <c r="K1463" t="s">
        <v>7193</v>
      </c>
      <c r="L1463" t="s">
        <v>37</v>
      </c>
      <c r="M1463" t="s">
        <v>38</v>
      </c>
      <c r="N1463" t="s">
        <v>2852</v>
      </c>
      <c r="O1463" t="s">
        <v>29</v>
      </c>
      <c r="P1463">
        <v>1</v>
      </c>
      <c r="Q1463">
        <v>1</v>
      </c>
      <c r="R1463">
        <v>1</v>
      </c>
      <c r="S1463">
        <v>0</v>
      </c>
      <c r="T1463" t="s">
        <v>15888</v>
      </c>
      <c r="U1463" t="s">
        <v>15891</v>
      </c>
      <c r="V1463" t="s">
        <v>13664</v>
      </c>
      <c r="W1463" t="s">
        <v>15891</v>
      </c>
      <c r="X1463" t="s">
        <v>15891</v>
      </c>
      <c r="Y1463" t="s">
        <v>15896</v>
      </c>
      <c r="Z1463" t="s">
        <v>15896</v>
      </c>
      <c r="AA1463" t="s">
        <v>15897</v>
      </c>
      <c r="AB1463" t="s">
        <v>8896</v>
      </c>
      <c r="AC1463" t="s">
        <v>8894</v>
      </c>
      <c r="AE1463" t="s">
        <v>8893</v>
      </c>
      <c r="AF1463" t="s">
        <v>8895</v>
      </c>
    </row>
    <row r="1464" spans="1:32" x14ac:dyDescent="0.25">
      <c r="A1464">
        <v>1588</v>
      </c>
      <c r="B1464" t="s">
        <v>10550</v>
      </c>
      <c r="C1464">
        <v>28000000</v>
      </c>
      <c r="D1464">
        <v>90449929</v>
      </c>
      <c r="E1464">
        <v>36763</v>
      </c>
      <c r="F1464">
        <v>14.754281000000001</v>
      </c>
      <c r="G1464">
        <v>98</v>
      </c>
      <c r="H1464">
        <v>5.8</v>
      </c>
      <c r="I1464">
        <v>568</v>
      </c>
      <c r="J1464" t="s">
        <v>23</v>
      </c>
      <c r="K1464" t="s">
        <v>1192</v>
      </c>
      <c r="L1464" t="s">
        <v>37</v>
      </c>
      <c r="M1464" t="s">
        <v>38</v>
      </c>
      <c r="N1464" t="s">
        <v>661</v>
      </c>
      <c r="O1464" t="s">
        <v>29</v>
      </c>
      <c r="P1464">
        <v>1</v>
      </c>
      <c r="Q1464">
        <v>1</v>
      </c>
      <c r="R1464">
        <v>1</v>
      </c>
      <c r="S1464">
        <v>0</v>
      </c>
      <c r="T1464" t="s">
        <v>15888</v>
      </c>
      <c r="U1464" t="s">
        <v>15891</v>
      </c>
      <c r="V1464" t="s">
        <v>13664</v>
      </c>
      <c r="W1464" t="s">
        <v>15891</v>
      </c>
      <c r="X1464" t="s">
        <v>15891</v>
      </c>
      <c r="Y1464" t="s">
        <v>15896</v>
      </c>
      <c r="Z1464" t="s">
        <v>15896</v>
      </c>
      <c r="AA1464" t="s">
        <v>15897</v>
      </c>
      <c r="AB1464" t="s">
        <v>10552</v>
      </c>
      <c r="AC1464" t="s">
        <v>10550</v>
      </c>
      <c r="AD1464" t="s">
        <v>10548</v>
      </c>
      <c r="AE1464" t="s">
        <v>10549</v>
      </c>
      <c r="AF1464" t="s">
        <v>10551</v>
      </c>
    </row>
    <row r="1465" spans="1:32" x14ac:dyDescent="0.25">
      <c r="A1465">
        <v>9012</v>
      </c>
      <c r="B1465" t="s">
        <v>12364</v>
      </c>
      <c r="C1465">
        <v>5000000</v>
      </c>
      <c r="D1465">
        <v>64282312</v>
      </c>
      <c r="E1465">
        <v>37550</v>
      </c>
      <c r="F1465">
        <v>14.752587</v>
      </c>
      <c r="G1465">
        <v>87</v>
      </c>
      <c r="H1465">
        <v>6.1</v>
      </c>
      <c r="I1465">
        <v>345</v>
      </c>
      <c r="J1465" t="s">
        <v>23</v>
      </c>
      <c r="K1465" t="s">
        <v>12366</v>
      </c>
      <c r="L1465" t="s">
        <v>37</v>
      </c>
      <c r="M1465" t="s">
        <v>38</v>
      </c>
      <c r="N1465" t="s">
        <v>12362</v>
      </c>
      <c r="O1465" t="s">
        <v>29</v>
      </c>
      <c r="P1465">
        <v>1</v>
      </c>
      <c r="Q1465">
        <v>1</v>
      </c>
      <c r="R1465">
        <v>1</v>
      </c>
      <c r="S1465">
        <v>1</v>
      </c>
      <c r="T1465" t="s">
        <v>15888</v>
      </c>
      <c r="U1465" t="s">
        <v>15891</v>
      </c>
      <c r="V1465" t="s">
        <v>13664</v>
      </c>
      <c r="W1465" t="s">
        <v>15891</v>
      </c>
      <c r="X1465" t="s">
        <v>15891</v>
      </c>
      <c r="Y1465" t="s">
        <v>15896</v>
      </c>
      <c r="Z1465" t="s">
        <v>15896</v>
      </c>
      <c r="AA1465" t="s">
        <v>15897</v>
      </c>
      <c r="AB1465" t="s">
        <v>12367</v>
      </c>
      <c r="AC1465" t="s">
        <v>12364</v>
      </c>
      <c r="AE1465" t="s">
        <v>12363</v>
      </c>
      <c r="AF1465" t="s">
        <v>12365</v>
      </c>
    </row>
    <row r="1466" spans="1:32" x14ac:dyDescent="0.25">
      <c r="A1466">
        <v>79316</v>
      </c>
      <c r="B1466" t="s">
        <v>11724</v>
      </c>
      <c r="C1466">
        <v>7000000</v>
      </c>
      <c r="D1466">
        <v>36433975</v>
      </c>
      <c r="E1466">
        <v>41647</v>
      </c>
      <c r="F1466">
        <v>14.741588999999999</v>
      </c>
      <c r="G1466">
        <v>89</v>
      </c>
      <c r="H1466">
        <v>4.4000000000000004</v>
      </c>
      <c r="I1466">
        <v>216</v>
      </c>
      <c r="J1466" t="s">
        <v>23</v>
      </c>
      <c r="K1466" t="s">
        <v>11726</v>
      </c>
      <c r="L1466" t="s">
        <v>37</v>
      </c>
      <c r="M1466" t="s">
        <v>38</v>
      </c>
      <c r="N1466" t="s">
        <v>3816</v>
      </c>
      <c r="O1466" t="s">
        <v>29</v>
      </c>
      <c r="P1466">
        <v>1</v>
      </c>
      <c r="Q1466">
        <v>1</v>
      </c>
      <c r="R1466">
        <v>1</v>
      </c>
      <c r="S1466">
        <v>1</v>
      </c>
      <c r="T1466" t="s">
        <v>15888</v>
      </c>
      <c r="U1466" t="s">
        <v>15891</v>
      </c>
      <c r="V1466" t="s">
        <v>15891</v>
      </c>
      <c r="W1466" t="s">
        <v>15891</v>
      </c>
      <c r="X1466" t="s">
        <v>15891</v>
      </c>
      <c r="Y1466" t="s">
        <v>15897</v>
      </c>
      <c r="Z1466" t="s">
        <v>15897</v>
      </c>
      <c r="AA1466" t="s">
        <v>15897</v>
      </c>
      <c r="AB1466" t="s">
        <v>11727</v>
      </c>
      <c r="AC1466" t="s">
        <v>11724</v>
      </c>
      <c r="AE1466" t="s">
        <v>11723</v>
      </c>
      <c r="AF1466" t="s">
        <v>11725</v>
      </c>
    </row>
    <row r="1467" spans="1:32" x14ac:dyDescent="0.25">
      <c r="A1467">
        <v>2637</v>
      </c>
      <c r="B1467" t="s">
        <v>4245</v>
      </c>
      <c r="C1467">
        <v>32000000</v>
      </c>
      <c r="D1467">
        <v>55157539</v>
      </c>
      <c r="E1467">
        <v>37281</v>
      </c>
      <c r="F1467">
        <v>14.733513</v>
      </c>
      <c r="G1467">
        <v>119</v>
      </c>
      <c r="H1467">
        <v>6.1</v>
      </c>
      <c r="I1467">
        <v>305</v>
      </c>
      <c r="J1467" t="s">
        <v>23</v>
      </c>
      <c r="K1467" t="s">
        <v>4247</v>
      </c>
      <c r="L1467" t="s">
        <v>37</v>
      </c>
      <c r="M1467" t="s">
        <v>38</v>
      </c>
      <c r="N1467" t="s">
        <v>4243</v>
      </c>
      <c r="O1467" t="s">
        <v>29</v>
      </c>
      <c r="P1467">
        <v>1</v>
      </c>
      <c r="Q1467">
        <v>1</v>
      </c>
      <c r="R1467">
        <v>1</v>
      </c>
      <c r="S1467">
        <v>0</v>
      </c>
      <c r="T1467" t="s">
        <v>15888</v>
      </c>
      <c r="U1467" t="s">
        <v>15891</v>
      </c>
      <c r="V1467" t="s">
        <v>15891</v>
      </c>
      <c r="W1467" t="s">
        <v>15901</v>
      </c>
      <c r="X1467" t="s">
        <v>15891</v>
      </c>
      <c r="Y1467" t="s">
        <v>15897</v>
      </c>
      <c r="Z1467" t="s">
        <v>15911</v>
      </c>
      <c r="AA1467" t="s">
        <v>15915</v>
      </c>
      <c r="AB1467" t="s">
        <v>4248</v>
      </c>
      <c r="AC1467" t="s">
        <v>4245</v>
      </c>
      <c r="AE1467" t="s">
        <v>4244</v>
      </c>
      <c r="AF1467" t="s">
        <v>4246</v>
      </c>
    </row>
    <row r="1468" spans="1:32" x14ac:dyDescent="0.25">
      <c r="A1468">
        <v>11596</v>
      </c>
      <c r="B1468" t="s">
        <v>11414</v>
      </c>
      <c r="C1468">
        <v>14000000</v>
      </c>
      <c r="D1468">
        <v>18090181</v>
      </c>
      <c r="E1468">
        <v>34620</v>
      </c>
      <c r="F1468">
        <v>14.730796</v>
      </c>
      <c r="G1468">
        <v>112</v>
      </c>
      <c r="H1468">
        <v>6.4</v>
      </c>
      <c r="I1468">
        <v>291</v>
      </c>
      <c r="J1468" t="s">
        <v>23</v>
      </c>
      <c r="K1468" t="s">
        <v>276</v>
      </c>
      <c r="L1468" t="s">
        <v>37</v>
      </c>
      <c r="M1468" t="s">
        <v>38</v>
      </c>
      <c r="N1468" t="s">
        <v>11412</v>
      </c>
      <c r="O1468" t="s">
        <v>29</v>
      </c>
      <c r="P1468">
        <v>1</v>
      </c>
      <c r="Q1468">
        <v>1</v>
      </c>
      <c r="R1468">
        <v>1</v>
      </c>
      <c r="S1468">
        <v>0</v>
      </c>
      <c r="T1468" t="s">
        <v>15888</v>
      </c>
      <c r="U1468" t="s">
        <v>15891</v>
      </c>
      <c r="V1468" t="s">
        <v>15891</v>
      </c>
      <c r="W1468" t="s">
        <v>15891</v>
      </c>
      <c r="X1468" t="s">
        <v>15905</v>
      </c>
      <c r="Y1468" t="s">
        <v>15897</v>
      </c>
      <c r="Z1468" t="s">
        <v>15897</v>
      </c>
      <c r="AA1468" t="s">
        <v>15897</v>
      </c>
      <c r="AB1468" t="s">
        <v>11416</v>
      </c>
      <c r="AC1468" t="s">
        <v>11414</v>
      </c>
      <c r="AE1468" t="s">
        <v>11413</v>
      </c>
      <c r="AF1468" t="s">
        <v>11415</v>
      </c>
    </row>
    <row r="1469" spans="1:32" x14ac:dyDescent="0.25">
      <c r="A1469">
        <v>11968</v>
      </c>
      <c r="B1469" t="s">
        <v>3719</v>
      </c>
      <c r="C1469">
        <v>50000000</v>
      </c>
      <c r="D1469">
        <v>44434439</v>
      </c>
      <c r="E1469">
        <v>38625</v>
      </c>
      <c r="F1469">
        <v>14.723466999999999</v>
      </c>
      <c r="G1469">
        <v>110</v>
      </c>
      <c r="H1469">
        <v>5.8</v>
      </c>
      <c r="I1469">
        <v>458</v>
      </c>
      <c r="J1469" t="s">
        <v>23</v>
      </c>
      <c r="K1469" t="s">
        <v>3721</v>
      </c>
      <c r="L1469" t="s">
        <v>37</v>
      </c>
      <c r="M1469" t="s">
        <v>38</v>
      </c>
      <c r="N1469" t="s">
        <v>2781</v>
      </c>
      <c r="O1469" t="s">
        <v>29</v>
      </c>
      <c r="P1469">
        <v>1</v>
      </c>
      <c r="Q1469">
        <v>1</v>
      </c>
      <c r="R1469">
        <v>1</v>
      </c>
      <c r="S1469">
        <v>0</v>
      </c>
      <c r="T1469" t="s">
        <v>15888</v>
      </c>
      <c r="U1469" t="s">
        <v>15890</v>
      </c>
      <c r="V1469" t="s">
        <v>15891</v>
      </c>
      <c r="W1469" t="s">
        <v>15891</v>
      </c>
      <c r="X1469" t="s">
        <v>15905</v>
      </c>
      <c r="Y1469" t="s">
        <v>15894</v>
      </c>
      <c r="Z1469" t="s">
        <v>15897</v>
      </c>
      <c r="AA1469" t="s">
        <v>15894</v>
      </c>
      <c r="AB1469" t="s">
        <v>3722</v>
      </c>
      <c r="AC1469" t="s">
        <v>3719</v>
      </c>
      <c r="AE1469" t="s">
        <v>3718</v>
      </c>
      <c r="AF1469" t="s">
        <v>3720</v>
      </c>
    </row>
    <row r="1470" spans="1:32" x14ac:dyDescent="0.25">
      <c r="A1470">
        <v>9541</v>
      </c>
      <c r="B1470" t="s">
        <v>5370</v>
      </c>
      <c r="C1470">
        <v>35000000</v>
      </c>
      <c r="D1470">
        <v>36098382</v>
      </c>
      <c r="E1470">
        <v>38071</v>
      </c>
      <c r="F1470">
        <v>14.699342</v>
      </c>
      <c r="G1470">
        <v>102</v>
      </c>
      <c r="H1470">
        <v>5.8</v>
      </c>
      <c r="I1470">
        <v>325</v>
      </c>
      <c r="J1470" t="s">
        <v>23</v>
      </c>
      <c r="K1470" t="s">
        <v>5372</v>
      </c>
      <c r="L1470" t="s">
        <v>37</v>
      </c>
      <c r="M1470" t="s">
        <v>38</v>
      </c>
      <c r="N1470" t="s">
        <v>1106</v>
      </c>
      <c r="O1470" t="s">
        <v>29</v>
      </c>
      <c r="P1470">
        <v>1</v>
      </c>
      <c r="Q1470">
        <v>1</v>
      </c>
      <c r="R1470">
        <v>1</v>
      </c>
      <c r="S1470">
        <v>0</v>
      </c>
      <c r="T1470" t="s">
        <v>15888</v>
      </c>
      <c r="U1470" t="s">
        <v>15891</v>
      </c>
      <c r="V1470" t="s">
        <v>13664</v>
      </c>
      <c r="W1470" t="s">
        <v>15891</v>
      </c>
      <c r="X1470" t="s">
        <v>15891</v>
      </c>
      <c r="Y1470" t="s">
        <v>15896</v>
      </c>
      <c r="Z1470" t="s">
        <v>15896</v>
      </c>
      <c r="AA1470" t="s">
        <v>15897</v>
      </c>
      <c r="AB1470" t="s">
        <v>5373</v>
      </c>
      <c r="AC1470" t="s">
        <v>5370</v>
      </c>
      <c r="AE1470" t="s">
        <v>5369</v>
      </c>
      <c r="AF1470" t="s">
        <v>5371</v>
      </c>
    </row>
    <row r="1471" spans="1:32" x14ac:dyDescent="0.25">
      <c r="A1471">
        <v>12569</v>
      </c>
      <c r="B1471" t="s">
        <v>11614</v>
      </c>
      <c r="C1471">
        <v>8000000</v>
      </c>
      <c r="D1471">
        <v>10848783</v>
      </c>
      <c r="E1471">
        <v>40059</v>
      </c>
      <c r="F1471">
        <v>14.652342000000001</v>
      </c>
      <c r="G1471">
        <v>92</v>
      </c>
      <c r="H1471">
        <v>5.7</v>
      </c>
      <c r="I1471">
        <v>192</v>
      </c>
      <c r="J1471" t="s">
        <v>23</v>
      </c>
      <c r="K1471" t="s">
        <v>4512</v>
      </c>
      <c r="L1471" t="s">
        <v>37</v>
      </c>
      <c r="M1471" t="s">
        <v>38</v>
      </c>
      <c r="N1471" t="s">
        <v>661</v>
      </c>
      <c r="O1471" t="s">
        <v>29</v>
      </c>
      <c r="P1471">
        <v>1</v>
      </c>
      <c r="Q1471">
        <v>1</v>
      </c>
      <c r="R1471">
        <v>1</v>
      </c>
      <c r="S1471">
        <v>0</v>
      </c>
      <c r="T1471" t="s">
        <v>15888</v>
      </c>
      <c r="U1471" t="s">
        <v>15891</v>
      </c>
      <c r="V1471" t="s">
        <v>13664</v>
      </c>
      <c r="W1471" t="s">
        <v>15891</v>
      </c>
      <c r="X1471" t="s">
        <v>15891</v>
      </c>
      <c r="Y1471" t="s">
        <v>15896</v>
      </c>
      <c r="Z1471" t="s">
        <v>15896</v>
      </c>
      <c r="AA1471" t="s">
        <v>15897</v>
      </c>
      <c r="AB1471" t="s">
        <v>11616</v>
      </c>
      <c r="AC1471" t="s">
        <v>11614</v>
      </c>
      <c r="AD1471" t="s">
        <v>11612</v>
      </c>
      <c r="AE1471" t="s">
        <v>11613</v>
      </c>
      <c r="AF1471" t="s">
        <v>11615</v>
      </c>
    </row>
    <row r="1472" spans="1:32" x14ac:dyDescent="0.25">
      <c r="A1472">
        <v>9021</v>
      </c>
      <c r="B1472" t="s">
        <v>2432</v>
      </c>
      <c r="C1472">
        <v>65000000</v>
      </c>
      <c r="D1472">
        <v>172855065</v>
      </c>
      <c r="E1472">
        <v>37560</v>
      </c>
      <c r="F1472">
        <v>14.646884</v>
      </c>
      <c r="G1472">
        <v>104</v>
      </c>
      <c r="H1472">
        <v>5.5</v>
      </c>
      <c r="I1472">
        <v>297</v>
      </c>
      <c r="J1472" t="s">
        <v>23</v>
      </c>
      <c r="K1472" t="s">
        <v>2434</v>
      </c>
      <c r="L1472" t="s">
        <v>37</v>
      </c>
      <c r="M1472" t="s">
        <v>38</v>
      </c>
      <c r="N1472" t="s">
        <v>342</v>
      </c>
      <c r="O1472" t="s">
        <v>29</v>
      </c>
      <c r="P1472">
        <v>1</v>
      </c>
      <c r="Q1472">
        <v>1</v>
      </c>
      <c r="R1472">
        <v>1</v>
      </c>
      <c r="S1472">
        <v>1</v>
      </c>
      <c r="T1472" t="s">
        <v>15888</v>
      </c>
      <c r="U1472" t="s">
        <v>15891</v>
      </c>
      <c r="V1472" t="s">
        <v>13664</v>
      </c>
      <c r="W1472" t="s">
        <v>15891</v>
      </c>
      <c r="X1472" t="s">
        <v>15891</v>
      </c>
      <c r="Y1472" t="s">
        <v>15896</v>
      </c>
      <c r="Z1472" t="s">
        <v>15896</v>
      </c>
      <c r="AA1472" t="s">
        <v>15897</v>
      </c>
      <c r="AB1472" t="s">
        <v>2435</v>
      </c>
      <c r="AC1472" t="s">
        <v>2432</v>
      </c>
      <c r="AE1472" t="s">
        <v>2431</v>
      </c>
      <c r="AF1472" t="s">
        <v>2433</v>
      </c>
    </row>
    <row r="1473" spans="1:32" x14ac:dyDescent="0.25">
      <c r="A1473">
        <v>9353</v>
      </c>
      <c r="B1473" t="s">
        <v>5620</v>
      </c>
      <c r="C1473">
        <v>32000000</v>
      </c>
      <c r="D1473">
        <v>80197993</v>
      </c>
      <c r="E1473">
        <v>38884</v>
      </c>
      <c r="F1473">
        <v>14.642054999999999</v>
      </c>
      <c r="G1473">
        <v>92</v>
      </c>
      <c r="H1473">
        <v>5.6</v>
      </c>
      <c r="I1473">
        <v>359</v>
      </c>
      <c r="J1473" t="s">
        <v>23</v>
      </c>
      <c r="K1473" t="s">
        <v>5622</v>
      </c>
      <c r="L1473" t="s">
        <v>37</v>
      </c>
      <c r="M1473" t="s">
        <v>507</v>
      </c>
      <c r="N1473" t="s">
        <v>1515</v>
      </c>
      <c r="O1473" t="s">
        <v>29</v>
      </c>
      <c r="P1473">
        <v>1</v>
      </c>
      <c r="Q1473">
        <v>1</v>
      </c>
      <c r="R1473">
        <v>2</v>
      </c>
      <c r="S1473">
        <v>1</v>
      </c>
      <c r="T1473" t="s">
        <v>15888</v>
      </c>
      <c r="U1473" t="s">
        <v>15891</v>
      </c>
      <c r="V1473" t="s">
        <v>13664</v>
      </c>
      <c r="W1473" t="s">
        <v>15891</v>
      </c>
      <c r="X1473" t="s">
        <v>15891</v>
      </c>
      <c r="Y1473" t="s">
        <v>15896</v>
      </c>
      <c r="Z1473" t="s">
        <v>15896</v>
      </c>
      <c r="AA1473" t="s">
        <v>15897</v>
      </c>
      <c r="AB1473" t="s">
        <v>5623</v>
      </c>
      <c r="AC1473" t="s">
        <v>5620</v>
      </c>
      <c r="AD1473" t="s">
        <v>5618</v>
      </c>
      <c r="AE1473" t="s">
        <v>5619</v>
      </c>
      <c r="AF1473" t="s">
        <v>5621</v>
      </c>
    </row>
    <row r="1474" spans="1:32" x14ac:dyDescent="0.25">
      <c r="A1474">
        <v>23172</v>
      </c>
      <c r="B1474" t="s">
        <v>6427</v>
      </c>
      <c r="C1474">
        <v>28000000</v>
      </c>
      <c r="D1474">
        <v>45236543</v>
      </c>
      <c r="E1474">
        <v>40193</v>
      </c>
      <c r="F1474">
        <v>14.639324</v>
      </c>
      <c r="G1474">
        <v>94</v>
      </c>
      <c r="H1474">
        <v>5.5</v>
      </c>
      <c r="I1474">
        <v>345</v>
      </c>
      <c r="J1474" t="s">
        <v>23</v>
      </c>
      <c r="K1474" t="s">
        <v>6429</v>
      </c>
      <c r="L1474" t="s">
        <v>37</v>
      </c>
      <c r="M1474" t="s">
        <v>38</v>
      </c>
      <c r="N1474" t="s">
        <v>4972</v>
      </c>
      <c r="O1474" t="s">
        <v>29</v>
      </c>
      <c r="P1474">
        <v>1</v>
      </c>
      <c r="Q1474">
        <v>1</v>
      </c>
      <c r="R1474">
        <v>1</v>
      </c>
      <c r="S1474">
        <v>0</v>
      </c>
      <c r="T1474" t="s">
        <v>15888</v>
      </c>
      <c r="U1474" t="s">
        <v>15890</v>
      </c>
      <c r="V1474" t="s">
        <v>13664</v>
      </c>
      <c r="W1474" t="s">
        <v>15891</v>
      </c>
      <c r="X1474" t="s">
        <v>15891</v>
      </c>
      <c r="Y1474" t="s">
        <v>15895</v>
      </c>
      <c r="Z1474" t="s">
        <v>15896</v>
      </c>
      <c r="AA1474" t="s">
        <v>15894</v>
      </c>
      <c r="AB1474" t="s">
        <v>6430</v>
      </c>
      <c r="AC1474" t="s">
        <v>6427</v>
      </c>
      <c r="AE1474" t="s">
        <v>1350</v>
      </c>
      <c r="AF1474" t="s">
        <v>6428</v>
      </c>
    </row>
    <row r="1475" spans="1:32" x14ac:dyDescent="0.25">
      <c r="A1475">
        <v>88042</v>
      </c>
      <c r="B1475" t="s">
        <v>6778</v>
      </c>
      <c r="C1475">
        <v>25000000</v>
      </c>
      <c r="D1475">
        <v>119772232</v>
      </c>
      <c r="E1475">
        <v>41268</v>
      </c>
      <c r="F1475">
        <v>14.604911</v>
      </c>
      <c r="G1475">
        <v>104</v>
      </c>
      <c r="H1475">
        <v>5.7</v>
      </c>
      <c r="I1475">
        <v>210</v>
      </c>
      <c r="J1475" t="s">
        <v>23</v>
      </c>
      <c r="K1475" t="s">
        <v>6780</v>
      </c>
      <c r="L1475" t="s">
        <v>37</v>
      </c>
      <c r="M1475" t="s">
        <v>38</v>
      </c>
      <c r="N1475" t="s">
        <v>661</v>
      </c>
      <c r="O1475" t="s">
        <v>29</v>
      </c>
      <c r="P1475">
        <v>1</v>
      </c>
      <c r="Q1475">
        <v>1</v>
      </c>
      <c r="R1475">
        <v>1</v>
      </c>
      <c r="S1475">
        <v>1</v>
      </c>
      <c r="T1475" t="s">
        <v>15888</v>
      </c>
      <c r="U1475" t="s">
        <v>15891</v>
      </c>
      <c r="V1475" t="s">
        <v>13664</v>
      </c>
      <c r="W1475" t="s">
        <v>15891</v>
      </c>
      <c r="X1475" t="s">
        <v>15891</v>
      </c>
      <c r="Y1475" t="s">
        <v>15896</v>
      </c>
      <c r="Z1475" t="s">
        <v>15896</v>
      </c>
      <c r="AA1475" t="s">
        <v>15897</v>
      </c>
      <c r="AB1475" t="s">
        <v>6781</v>
      </c>
      <c r="AC1475" t="s">
        <v>6778</v>
      </c>
      <c r="AE1475" t="s">
        <v>333</v>
      </c>
      <c r="AF1475" t="s">
        <v>6779</v>
      </c>
    </row>
    <row r="1476" spans="1:32" x14ac:dyDescent="0.25">
      <c r="A1476">
        <v>9607</v>
      </c>
      <c r="B1476" t="s">
        <v>4262</v>
      </c>
      <c r="C1476">
        <v>48000000</v>
      </c>
      <c r="D1476">
        <v>20915465</v>
      </c>
      <c r="E1476">
        <v>34117</v>
      </c>
      <c r="F1476">
        <v>14.587367</v>
      </c>
      <c r="G1476">
        <v>104</v>
      </c>
      <c r="H1476">
        <v>4</v>
      </c>
      <c r="I1476">
        <v>232</v>
      </c>
      <c r="J1476" t="s">
        <v>23</v>
      </c>
      <c r="K1476" t="s">
        <v>4264</v>
      </c>
      <c r="L1476" t="s">
        <v>41</v>
      </c>
      <c r="M1476" t="s">
        <v>38</v>
      </c>
      <c r="N1476" t="s">
        <v>529</v>
      </c>
      <c r="O1476" t="s">
        <v>29</v>
      </c>
      <c r="P1476">
        <v>1</v>
      </c>
      <c r="Q1476">
        <v>2</v>
      </c>
      <c r="R1476">
        <v>1</v>
      </c>
      <c r="S1476">
        <v>0</v>
      </c>
      <c r="T1476" t="s">
        <v>15888</v>
      </c>
      <c r="U1476" t="s">
        <v>15891</v>
      </c>
      <c r="V1476" t="s">
        <v>13664</v>
      </c>
      <c r="W1476" t="s">
        <v>15891</v>
      </c>
      <c r="X1476" t="s">
        <v>15891</v>
      </c>
      <c r="Y1476" t="s">
        <v>15896</v>
      </c>
      <c r="Z1476" t="s">
        <v>15896</v>
      </c>
      <c r="AA1476" t="s">
        <v>15897</v>
      </c>
      <c r="AB1476" t="s">
        <v>4265</v>
      </c>
      <c r="AC1476" t="s">
        <v>4262</v>
      </c>
      <c r="AE1476" t="s">
        <v>4261</v>
      </c>
      <c r="AF1476" t="s">
        <v>4263</v>
      </c>
    </row>
    <row r="1477" spans="1:32" x14ac:dyDescent="0.25">
      <c r="A1477">
        <v>76489</v>
      </c>
      <c r="B1477" t="s">
        <v>5944</v>
      </c>
      <c r="C1477">
        <v>30000000</v>
      </c>
      <c r="D1477">
        <v>54819301</v>
      </c>
      <c r="E1477">
        <v>41012</v>
      </c>
      <c r="F1477">
        <v>14.585967999999999</v>
      </c>
      <c r="G1477">
        <v>92</v>
      </c>
      <c r="H1477">
        <v>4.9000000000000004</v>
      </c>
      <c r="I1477">
        <v>140</v>
      </c>
      <c r="J1477" t="s">
        <v>23</v>
      </c>
      <c r="K1477" t="s">
        <v>5946</v>
      </c>
      <c r="L1477" t="s">
        <v>37</v>
      </c>
      <c r="M1477" t="s">
        <v>38</v>
      </c>
      <c r="N1477" t="s">
        <v>661</v>
      </c>
      <c r="O1477" t="s">
        <v>29</v>
      </c>
      <c r="P1477">
        <v>1</v>
      </c>
      <c r="Q1477">
        <v>1</v>
      </c>
      <c r="R1477">
        <v>1</v>
      </c>
      <c r="S1477">
        <v>0</v>
      </c>
      <c r="T1477" t="s">
        <v>15888</v>
      </c>
      <c r="U1477" t="s">
        <v>15891</v>
      </c>
      <c r="V1477" t="s">
        <v>13664</v>
      </c>
      <c r="W1477" t="s">
        <v>15891</v>
      </c>
      <c r="X1477" t="s">
        <v>15891</v>
      </c>
      <c r="Y1477" t="s">
        <v>15896</v>
      </c>
      <c r="Z1477" t="s">
        <v>15896</v>
      </c>
      <c r="AA1477" t="s">
        <v>15897</v>
      </c>
      <c r="AB1477" t="s">
        <v>5947</v>
      </c>
      <c r="AC1477" t="s">
        <v>5944</v>
      </c>
      <c r="AD1477" t="s">
        <v>5943</v>
      </c>
      <c r="AE1477" t="s">
        <v>1350</v>
      </c>
      <c r="AF1477" t="s">
        <v>5945</v>
      </c>
    </row>
    <row r="1478" spans="1:32" hidden="1" x14ac:dyDescent="0.25">
      <c r="A1478">
        <v>8879</v>
      </c>
      <c r="B1478" t="s">
        <v>11903</v>
      </c>
      <c r="C1478">
        <v>0</v>
      </c>
      <c r="D1478">
        <v>41410568</v>
      </c>
      <c r="E1478">
        <v>31226</v>
      </c>
      <c r="F1478">
        <v>14.574994999999999</v>
      </c>
      <c r="G1478">
        <v>115</v>
      </c>
      <c r="H1478">
        <v>7</v>
      </c>
      <c r="I1478">
        <v>251</v>
      </c>
      <c r="J1478" t="s">
        <v>23</v>
      </c>
      <c r="K1478" t="s">
        <v>5383</v>
      </c>
      <c r="L1478" t="s">
        <v>37</v>
      </c>
      <c r="M1478" t="s">
        <v>38</v>
      </c>
      <c r="N1478" t="s">
        <v>11901</v>
      </c>
      <c r="O1478" t="s">
        <v>29</v>
      </c>
      <c r="P1478">
        <v>1</v>
      </c>
      <c r="Q1478">
        <v>1</v>
      </c>
      <c r="R1478">
        <v>1</v>
      </c>
      <c r="S1478">
        <v>1</v>
      </c>
      <c r="T1478" t="s">
        <v>15888</v>
      </c>
      <c r="U1478" t="s">
        <v>15891</v>
      </c>
      <c r="V1478" t="s">
        <v>15891</v>
      </c>
      <c r="W1478" t="s">
        <v>15891</v>
      </c>
      <c r="X1478" t="s">
        <v>15891</v>
      </c>
      <c r="Y1478" t="s">
        <v>15897</v>
      </c>
      <c r="Z1478" t="s">
        <v>15897</v>
      </c>
      <c r="AA1478" t="s">
        <v>15897</v>
      </c>
      <c r="AB1478" t="s">
        <v>11905</v>
      </c>
      <c r="AC1478" t="s">
        <v>11903</v>
      </c>
      <c r="AE1478" t="s">
        <v>11902</v>
      </c>
      <c r="AF1478" t="s">
        <v>11904</v>
      </c>
    </row>
    <row r="1479" spans="1:32" x14ac:dyDescent="0.25">
      <c r="A1479">
        <v>36419</v>
      </c>
      <c r="B1479" t="s">
        <v>12889</v>
      </c>
      <c r="C1479">
        <v>4500000</v>
      </c>
      <c r="D1479">
        <v>3606395</v>
      </c>
      <c r="E1479">
        <v>40277</v>
      </c>
      <c r="F1479">
        <v>14.570359</v>
      </c>
      <c r="G1479">
        <v>104</v>
      </c>
      <c r="H1479">
        <v>5.4</v>
      </c>
      <c r="I1479">
        <v>251</v>
      </c>
      <c r="J1479" t="s">
        <v>23</v>
      </c>
      <c r="K1479" t="s">
        <v>12891</v>
      </c>
      <c r="L1479" t="s">
        <v>37</v>
      </c>
      <c r="M1479" t="s">
        <v>38</v>
      </c>
      <c r="N1479" t="s">
        <v>1351</v>
      </c>
      <c r="O1479" t="s">
        <v>29</v>
      </c>
      <c r="P1479">
        <v>1</v>
      </c>
      <c r="Q1479">
        <v>1</v>
      </c>
      <c r="R1479">
        <v>1</v>
      </c>
      <c r="S1479">
        <v>0</v>
      </c>
      <c r="T1479" t="s">
        <v>15888</v>
      </c>
      <c r="U1479" t="s">
        <v>15891</v>
      </c>
      <c r="V1479" t="s">
        <v>15891</v>
      </c>
      <c r="W1479" t="s">
        <v>15901</v>
      </c>
      <c r="X1479" t="s">
        <v>15905</v>
      </c>
      <c r="Y1479" t="s">
        <v>15897</v>
      </c>
      <c r="Z1479" t="s">
        <v>15911</v>
      </c>
      <c r="AA1479" t="s">
        <v>15915</v>
      </c>
      <c r="AB1479" t="s">
        <v>12892</v>
      </c>
      <c r="AC1479" t="s">
        <v>12889</v>
      </c>
      <c r="AD1479" t="s">
        <v>12887</v>
      </c>
      <c r="AE1479" t="s">
        <v>12888</v>
      </c>
      <c r="AF1479" t="s">
        <v>12890</v>
      </c>
    </row>
    <row r="1480" spans="1:32" x14ac:dyDescent="0.25">
      <c r="A1480">
        <v>10366</v>
      </c>
      <c r="B1480" t="s">
        <v>4839</v>
      </c>
      <c r="C1480">
        <v>45000000</v>
      </c>
      <c r="D1480">
        <v>10667893</v>
      </c>
      <c r="E1480">
        <v>36377</v>
      </c>
      <c r="F1480">
        <v>14.566663999999999</v>
      </c>
      <c r="G1480">
        <v>82</v>
      </c>
      <c r="H1480">
        <v>4.2</v>
      </c>
      <c r="I1480">
        <v>135</v>
      </c>
      <c r="J1480" t="s">
        <v>23</v>
      </c>
      <c r="K1480" t="s">
        <v>4841</v>
      </c>
      <c r="L1480" t="s">
        <v>37</v>
      </c>
      <c r="M1480" t="s">
        <v>38</v>
      </c>
      <c r="N1480" t="s">
        <v>349</v>
      </c>
      <c r="O1480" t="s">
        <v>29</v>
      </c>
      <c r="P1480">
        <v>1</v>
      </c>
      <c r="Q1480">
        <v>1</v>
      </c>
      <c r="R1480">
        <v>1</v>
      </c>
      <c r="S1480">
        <v>0</v>
      </c>
      <c r="T1480" t="s">
        <v>15888</v>
      </c>
      <c r="U1480" t="s">
        <v>15890</v>
      </c>
      <c r="V1480" t="s">
        <v>15891</v>
      </c>
      <c r="W1480" t="s">
        <v>15891</v>
      </c>
      <c r="X1480" t="s">
        <v>15891</v>
      </c>
      <c r="Y1480" t="s">
        <v>15894</v>
      </c>
      <c r="Z1480" t="s">
        <v>15897</v>
      </c>
      <c r="AA1480" t="s">
        <v>15894</v>
      </c>
      <c r="AB1480" t="s">
        <v>4842</v>
      </c>
      <c r="AC1480" t="s">
        <v>4839</v>
      </c>
      <c r="AE1480" t="s">
        <v>4838</v>
      </c>
      <c r="AF1480" t="s">
        <v>4840</v>
      </c>
    </row>
    <row r="1481" spans="1:32" x14ac:dyDescent="0.25">
      <c r="A1481">
        <v>9922</v>
      </c>
      <c r="B1481" t="s">
        <v>1885</v>
      </c>
      <c r="C1481">
        <v>80000000</v>
      </c>
      <c r="D1481">
        <v>17626234</v>
      </c>
      <c r="E1481">
        <v>35789</v>
      </c>
      <c r="F1481">
        <v>14.564667</v>
      </c>
      <c r="G1481">
        <v>177</v>
      </c>
      <c r="H1481">
        <v>6.1</v>
      </c>
      <c r="I1481">
        <v>299</v>
      </c>
      <c r="J1481" t="s">
        <v>23</v>
      </c>
      <c r="K1481" t="s">
        <v>1887</v>
      </c>
      <c r="L1481" t="s">
        <v>37</v>
      </c>
      <c r="M1481" t="s">
        <v>62</v>
      </c>
      <c r="N1481" t="s">
        <v>774</v>
      </c>
      <c r="O1481" t="s">
        <v>29</v>
      </c>
      <c r="P1481">
        <v>1</v>
      </c>
      <c r="Q1481">
        <v>1</v>
      </c>
      <c r="R1481">
        <v>2</v>
      </c>
      <c r="S1481">
        <v>1</v>
      </c>
      <c r="T1481" t="s">
        <v>15888</v>
      </c>
      <c r="U1481" t="s">
        <v>15891</v>
      </c>
      <c r="V1481" t="s">
        <v>15891</v>
      </c>
      <c r="W1481" t="s">
        <v>15901</v>
      </c>
      <c r="X1481" t="s">
        <v>15891</v>
      </c>
      <c r="Y1481" t="s">
        <v>15897</v>
      </c>
      <c r="Z1481" t="s">
        <v>15911</v>
      </c>
      <c r="AA1481" t="s">
        <v>15915</v>
      </c>
      <c r="AB1481" t="s">
        <v>1888</v>
      </c>
      <c r="AC1481" t="s">
        <v>1885</v>
      </c>
      <c r="AE1481" t="s">
        <v>1884</v>
      </c>
      <c r="AF1481" t="s">
        <v>1886</v>
      </c>
    </row>
    <row r="1482" spans="1:32" x14ac:dyDescent="0.25">
      <c r="A1482">
        <v>11576</v>
      </c>
      <c r="B1482" t="s">
        <v>11096</v>
      </c>
      <c r="C1482">
        <v>9400000</v>
      </c>
      <c r="D1482">
        <v>60000000</v>
      </c>
      <c r="E1482">
        <v>23322</v>
      </c>
      <c r="F1482">
        <v>14.562991</v>
      </c>
      <c r="G1482">
        <v>163</v>
      </c>
      <c r="H1482">
        <v>7</v>
      </c>
      <c r="I1482">
        <v>140</v>
      </c>
      <c r="J1482" t="s">
        <v>23</v>
      </c>
      <c r="K1482" t="s">
        <v>11098</v>
      </c>
      <c r="L1482" t="s">
        <v>37</v>
      </c>
      <c r="M1482" t="s">
        <v>38</v>
      </c>
      <c r="N1482" t="s">
        <v>10734</v>
      </c>
      <c r="O1482" t="s">
        <v>29</v>
      </c>
      <c r="P1482">
        <v>1</v>
      </c>
      <c r="Q1482">
        <v>1</v>
      </c>
      <c r="R1482">
        <v>1</v>
      </c>
      <c r="S1482">
        <v>0</v>
      </c>
      <c r="T1482" t="s">
        <v>15888</v>
      </c>
      <c r="U1482" t="s">
        <v>15890</v>
      </c>
      <c r="V1482" t="s">
        <v>13664</v>
      </c>
      <c r="W1482" t="s">
        <v>15891</v>
      </c>
      <c r="X1482" t="s">
        <v>15891</v>
      </c>
      <c r="Y1482" t="s">
        <v>15895</v>
      </c>
      <c r="Z1482" t="s">
        <v>15896</v>
      </c>
      <c r="AA1482" t="s">
        <v>15894</v>
      </c>
      <c r="AB1482" t="s">
        <v>11099</v>
      </c>
      <c r="AC1482" t="s">
        <v>11096</v>
      </c>
      <c r="AE1482" t="s">
        <v>11095</v>
      </c>
      <c r="AF1482" t="s">
        <v>11097</v>
      </c>
    </row>
    <row r="1483" spans="1:32" x14ac:dyDescent="0.25">
      <c r="A1483">
        <v>1832</v>
      </c>
      <c r="B1483" t="s">
        <v>10627</v>
      </c>
      <c r="C1483">
        <v>10000000</v>
      </c>
      <c r="D1483">
        <v>30652890</v>
      </c>
      <c r="E1483">
        <v>36476</v>
      </c>
      <c r="F1483">
        <v>14.543435000000001</v>
      </c>
      <c r="G1483">
        <v>130</v>
      </c>
      <c r="H1483">
        <v>6.8</v>
      </c>
      <c r="I1483">
        <v>823</v>
      </c>
      <c r="J1483" t="s">
        <v>23</v>
      </c>
      <c r="K1483" t="s">
        <v>10629</v>
      </c>
      <c r="L1483" t="s">
        <v>37</v>
      </c>
      <c r="M1483" t="s">
        <v>38</v>
      </c>
      <c r="N1483" t="s">
        <v>10624</v>
      </c>
      <c r="O1483" t="s">
        <v>29</v>
      </c>
      <c r="P1483">
        <v>1</v>
      </c>
      <c r="Q1483">
        <v>1</v>
      </c>
      <c r="R1483">
        <v>1</v>
      </c>
      <c r="S1483">
        <v>0</v>
      </c>
      <c r="T1483" t="s">
        <v>15888</v>
      </c>
      <c r="U1483" t="s">
        <v>15891</v>
      </c>
      <c r="V1483" t="s">
        <v>13664</v>
      </c>
      <c r="W1483" t="s">
        <v>15891</v>
      </c>
      <c r="X1483" t="s">
        <v>15891</v>
      </c>
      <c r="Y1483" t="s">
        <v>15896</v>
      </c>
      <c r="Z1483" t="s">
        <v>15896</v>
      </c>
      <c r="AA1483" t="s">
        <v>15897</v>
      </c>
      <c r="AB1483" t="s">
        <v>10630</v>
      </c>
      <c r="AC1483" t="s">
        <v>10627</v>
      </c>
      <c r="AD1483" t="s">
        <v>10625</v>
      </c>
      <c r="AE1483" t="s">
        <v>10626</v>
      </c>
      <c r="AF1483" t="s">
        <v>10628</v>
      </c>
    </row>
    <row r="1484" spans="1:32" x14ac:dyDescent="0.25">
      <c r="A1484">
        <v>49948</v>
      </c>
      <c r="B1484" t="s">
        <v>1822</v>
      </c>
      <c r="C1484">
        <v>80000000</v>
      </c>
      <c r="D1484">
        <v>90874570</v>
      </c>
      <c r="E1484">
        <v>36511</v>
      </c>
      <c r="F1484">
        <v>14.530946</v>
      </c>
      <c r="G1484">
        <v>74</v>
      </c>
      <c r="H1484">
        <v>7</v>
      </c>
      <c r="I1484">
        <v>292</v>
      </c>
      <c r="J1484" t="s">
        <v>23</v>
      </c>
      <c r="K1484" t="s">
        <v>54</v>
      </c>
      <c r="L1484" t="s">
        <v>37</v>
      </c>
      <c r="M1484" t="s">
        <v>38</v>
      </c>
      <c r="N1484" t="s">
        <v>1819</v>
      </c>
      <c r="O1484" t="s">
        <v>29</v>
      </c>
      <c r="P1484">
        <v>1</v>
      </c>
      <c r="Q1484">
        <v>1</v>
      </c>
      <c r="R1484">
        <v>1</v>
      </c>
      <c r="S1484">
        <v>1</v>
      </c>
      <c r="T1484" t="s">
        <v>15887</v>
      </c>
      <c r="U1484" t="s">
        <v>15891</v>
      </c>
      <c r="V1484" t="s">
        <v>15891</v>
      </c>
      <c r="W1484" t="s">
        <v>15891</v>
      </c>
      <c r="X1484" t="s">
        <v>15891</v>
      </c>
      <c r="Y1484" t="s">
        <v>15897</v>
      </c>
      <c r="Z1484" t="s">
        <v>15897</v>
      </c>
      <c r="AA1484" t="s">
        <v>15897</v>
      </c>
      <c r="AC1484" t="s">
        <v>1822</v>
      </c>
      <c r="AD1484" t="s">
        <v>1820</v>
      </c>
      <c r="AE1484" t="s">
        <v>1821</v>
      </c>
      <c r="AF1484" t="s">
        <v>1823</v>
      </c>
    </row>
    <row r="1485" spans="1:32" x14ac:dyDescent="0.25">
      <c r="A1485">
        <v>9778</v>
      </c>
      <c r="B1485" t="s">
        <v>6361</v>
      </c>
      <c r="C1485">
        <v>28000000</v>
      </c>
      <c r="D1485">
        <v>77516304</v>
      </c>
      <c r="E1485">
        <v>37169</v>
      </c>
      <c r="F1485">
        <v>14.530803000000001</v>
      </c>
      <c r="G1485">
        <v>90</v>
      </c>
      <c r="H1485">
        <v>6.6</v>
      </c>
      <c r="I1485">
        <v>521</v>
      </c>
      <c r="J1485" t="s">
        <v>23</v>
      </c>
      <c r="K1485" t="s">
        <v>6363</v>
      </c>
      <c r="L1485" t="s">
        <v>37</v>
      </c>
      <c r="M1485" t="s">
        <v>38</v>
      </c>
      <c r="N1485" t="s">
        <v>1106</v>
      </c>
      <c r="O1485" t="s">
        <v>29</v>
      </c>
      <c r="P1485">
        <v>1</v>
      </c>
      <c r="Q1485">
        <v>1</v>
      </c>
      <c r="R1485">
        <v>1</v>
      </c>
      <c r="S1485">
        <v>0</v>
      </c>
      <c r="T1485" t="s">
        <v>15888</v>
      </c>
      <c r="U1485" t="s">
        <v>15891</v>
      </c>
      <c r="V1485" t="s">
        <v>13664</v>
      </c>
      <c r="W1485" t="s">
        <v>15891</v>
      </c>
      <c r="X1485" t="s">
        <v>15891</v>
      </c>
      <c r="Y1485" t="s">
        <v>15896</v>
      </c>
      <c r="Z1485" t="s">
        <v>15896</v>
      </c>
      <c r="AA1485" t="s">
        <v>15897</v>
      </c>
      <c r="AB1485" t="s">
        <v>6364</v>
      </c>
      <c r="AC1485" t="s">
        <v>6361</v>
      </c>
      <c r="AE1485" t="s">
        <v>6360</v>
      </c>
      <c r="AF1485" t="s">
        <v>6362</v>
      </c>
    </row>
    <row r="1486" spans="1:32" x14ac:dyDescent="0.25">
      <c r="A1486">
        <v>790</v>
      </c>
      <c r="B1486" t="s">
        <v>8500</v>
      </c>
      <c r="C1486">
        <v>1000000</v>
      </c>
      <c r="D1486">
        <v>21378361</v>
      </c>
      <c r="E1486">
        <v>29259</v>
      </c>
      <c r="F1486">
        <v>14.518598000000001</v>
      </c>
      <c r="G1486">
        <v>89</v>
      </c>
      <c r="H1486">
        <v>6.4</v>
      </c>
      <c r="I1486">
        <v>311</v>
      </c>
      <c r="J1486" t="s">
        <v>23</v>
      </c>
      <c r="K1486" t="s">
        <v>8502</v>
      </c>
      <c r="L1486" t="s">
        <v>37</v>
      </c>
      <c r="M1486" t="s">
        <v>38</v>
      </c>
      <c r="N1486" t="s">
        <v>3816</v>
      </c>
      <c r="O1486" t="s">
        <v>29</v>
      </c>
      <c r="P1486">
        <v>1</v>
      </c>
      <c r="Q1486">
        <v>1</v>
      </c>
      <c r="R1486">
        <v>1</v>
      </c>
      <c r="S1486">
        <v>0</v>
      </c>
      <c r="T1486" t="s">
        <v>15888</v>
      </c>
      <c r="U1486" t="s">
        <v>15891</v>
      </c>
      <c r="V1486" t="s">
        <v>15891</v>
      </c>
      <c r="W1486" t="s">
        <v>15891</v>
      </c>
      <c r="X1486" t="s">
        <v>15891</v>
      </c>
      <c r="Y1486" t="s">
        <v>15897</v>
      </c>
      <c r="Z1486" t="s">
        <v>15897</v>
      </c>
      <c r="AA1486" t="s">
        <v>15897</v>
      </c>
      <c r="AB1486" t="s">
        <v>8503</v>
      </c>
      <c r="AC1486" t="s">
        <v>8500</v>
      </c>
      <c r="AD1486" t="s">
        <v>8498</v>
      </c>
      <c r="AE1486" t="s">
        <v>8499</v>
      </c>
      <c r="AF1486" t="s">
        <v>8501</v>
      </c>
    </row>
    <row r="1487" spans="1:32" x14ac:dyDescent="0.25">
      <c r="A1487">
        <v>10802</v>
      </c>
      <c r="B1487" t="s">
        <v>4773</v>
      </c>
      <c r="C1487">
        <v>45000000</v>
      </c>
      <c r="D1487">
        <v>20350754</v>
      </c>
      <c r="E1487">
        <v>34964</v>
      </c>
      <c r="F1487">
        <v>14.513305000000001</v>
      </c>
      <c r="G1487">
        <v>128</v>
      </c>
      <c r="H1487">
        <v>4.9000000000000004</v>
      </c>
      <c r="I1487">
        <v>256</v>
      </c>
      <c r="J1487" t="s">
        <v>23</v>
      </c>
      <c r="K1487" t="s">
        <v>4775</v>
      </c>
      <c r="L1487" t="s">
        <v>1127</v>
      </c>
      <c r="M1487" t="s">
        <v>38</v>
      </c>
      <c r="N1487" t="s">
        <v>786</v>
      </c>
      <c r="O1487" t="s">
        <v>29</v>
      </c>
      <c r="P1487">
        <v>1</v>
      </c>
      <c r="Q1487">
        <v>2</v>
      </c>
      <c r="R1487">
        <v>1</v>
      </c>
      <c r="S1487">
        <v>0</v>
      </c>
      <c r="T1487" t="s">
        <v>15888</v>
      </c>
      <c r="U1487" t="s">
        <v>15891</v>
      </c>
      <c r="V1487" t="s">
        <v>15891</v>
      </c>
      <c r="W1487" t="s">
        <v>15901</v>
      </c>
      <c r="X1487" t="s">
        <v>15891</v>
      </c>
      <c r="Y1487" t="s">
        <v>15897</v>
      </c>
      <c r="Z1487" t="s">
        <v>15911</v>
      </c>
      <c r="AA1487" t="s">
        <v>15915</v>
      </c>
      <c r="AB1487" t="s">
        <v>4776</v>
      </c>
      <c r="AC1487" t="s">
        <v>4773</v>
      </c>
      <c r="AE1487" t="s">
        <v>4772</v>
      </c>
      <c r="AF1487" t="s">
        <v>4774</v>
      </c>
    </row>
    <row r="1488" spans="1:32" x14ac:dyDescent="0.25">
      <c r="A1488">
        <v>94348</v>
      </c>
      <c r="B1488" t="s">
        <v>5376</v>
      </c>
      <c r="C1488">
        <v>45000000</v>
      </c>
      <c r="D1488">
        <v>30353232</v>
      </c>
      <c r="E1488">
        <v>41200</v>
      </c>
      <c r="F1488">
        <v>14.513242999999999</v>
      </c>
      <c r="G1488">
        <v>101</v>
      </c>
      <c r="H1488">
        <v>5.0999999999999996</v>
      </c>
      <c r="I1488">
        <v>300</v>
      </c>
      <c r="J1488" t="s">
        <v>23</v>
      </c>
      <c r="K1488" t="s">
        <v>5378</v>
      </c>
      <c r="L1488" t="s">
        <v>37</v>
      </c>
      <c r="M1488" t="s">
        <v>296</v>
      </c>
      <c r="N1488" t="s">
        <v>5374</v>
      </c>
      <c r="O1488" t="s">
        <v>29</v>
      </c>
      <c r="P1488">
        <v>1</v>
      </c>
      <c r="Q1488">
        <v>1</v>
      </c>
      <c r="R1488">
        <v>2</v>
      </c>
      <c r="S1488">
        <v>0</v>
      </c>
      <c r="T1488" t="s">
        <v>15888</v>
      </c>
      <c r="U1488" t="s">
        <v>15890</v>
      </c>
      <c r="V1488" t="s">
        <v>15891</v>
      </c>
      <c r="W1488" t="s">
        <v>15891</v>
      </c>
      <c r="X1488" t="s">
        <v>15905</v>
      </c>
      <c r="Y1488" t="s">
        <v>15894</v>
      </c>
      <c r="Z1488" t="s">
        <v>15897</v>
      </c>
      <c r="AA1488" t="s">
        <v>15894</v>
      </c>
      <c r="AB1488" t="s">
        <v>5379</v>
      </c>
      <c r="AC1488" t="s">
        <v>5376</v>
      </c>
      <c r="AE1488" t="s">
        <v>5375</v>
      </c>
      <c r="AF1488" t="s">
        <v>5377</v>
      </c>
    </row>
    <row r="1489" spans="1:32" x14ac:dyDescent="0.25">
      <c r="A1489">
        <v>7305</v>
      </c>
      <c r="B1489" t="s">
        <v>5659</v>
      </c>
      <c r="C1489">
        <v>32000000</v>
      </c>
      <c r="D1489">
        <v>36733909</v>
      </c>
      <c r="E1489">
        <v>33984</v>
      </c>
      <c r="F1489">
        <v>14.48851</v>
      </c>
      <c r="G1489">
        <v>120</v>
      </c>
      <c r="H1489">
        <v>6.7</v>
      </c>
      <c r="I1489">
        <v>374</v>
      </c>
      <c r="J1489" t="s">
        <v>23</v>
      </c>
      <c r="K1489" t="s">
        <v>5661</v>
      </c>
      <c r="L1489" t="s">
        <v>37</v>
      </c>
      <c r="M1489" t="s">
        <v>838</v>
      </c>
      <c r="N1489" t="s">
        <v>2121</v>
      </c>
      <c r="O1489" t="s">
        <v>29</v>
      </c>
      <c r="P1489">
        <v>1</v>
      </c>
      <c r="Q1489">
        <v>1</v>
      </c>
      <c r="R1489">
        <v>2</v>
      </c>
      <c r="S1489">
        <v>1</v>
      </c>
      <c r="T1489" t="s">
        <v>15888</v>
      </c>
      <c r="U1489" t="s">
        <v>15890</v>
      </c>
      <c r="V1489" t="s">
        <v>15891</v>
      </c>
      <c r="W1489" t="s">
        <v>15901</v>
      </c>
      <c r="X1489" t="s">
        <v>15905</v>
      </c>
      <c r="Y1489" t="s">
        <v>15894</v>
      </c>
      <c r="Z1489" t="s">
        <v>15911</v>
      </c>
      <c r="AA1489" t="s">
        <v>15914</v>
      </c>
      <c r="AB1489" t="s">
        <v>5662</v>
      </c>
      <c r="AC1489" t="s">
        <v>5659</v>
      </c>
      <c r="AE1489" t="s">
        <v>5658</v>
      </c>
      <c r="AF1489" t="s">
        <v>5660</v>
      </c>
    </row>
    <row r="1490" spans="1:32" x14ac:dyDescent="0.25">
      <c r="A1490">
        <v>1125</v>
      </c>
      <c r="B1490" t="s">
        <v>2045</v>
      </c>
      <c r="C1490">
        <v>70000000</v>
      </c>
      <c r="D1490">
        <v>154937680</v>
      </c>
      <c r="E1490">
        <v>39076</v>
      </c>
      <c r="F1490">
        <v>14.486311000000001</v>
      </c>
      <c r="G1490">
        <v>134</v>
      </c>
      <c r="H1490">
        <v>6.6</v>
      </c>
      <c r="I1490">
        <v>284</v>
      </c>
      <c r="J1490" t="s">
        <v>23</v>
      </c>
      <c r="K1490" t="s">
        <v>2047</v>
      </c>
      <c r="L1490" t="s">
        <v>37</v>
      </c>
      <c r="M1490" t="s">
        <v>38</v>
      </c>
      <c r="N1490" t="s">
        <v>786</v>
      </c>
      <c r="O1490" t="s">
        <v>29</v>
      </c>
      <c r="P1490">
        <v>1</v>
      </c>
      <c r="Q1490">
        <v>1</v>
      </c>
      <c r="R1490">
        <v>1</v>
      </c>
      <c r="S1490">
        <v>1</v>
      </c>
      <c r="T1490" t="s">
        <v>15888</v>
      </c>
      <c r="U1490" t="s">
        <v>15891</v>
      </c>
      <c r="V1490" t="s">
        <v>15891</v>
      </c>
      <c r="W1490" t="s">
        <v>15901</v>
      </c>
      <c r="X1490" t="s">
        <v>15891</v>
      </c>
      <c r="Y1490" t="s">
        <v>15897</v>
      </c>
      <c r="Z1490" t="s">
        <v>15911</v>
      </c>
      <c r="AA1490" t="s">
        <v>15915</v>
      </c>
      <c r="AB1490" t="s">
        <v>2048</v>
      </c>
      <c r="AC1490" t="s">
        <v>2045</v>
      </c>
      <c r="AD1490" t="s">
        <v>2043</v>
      </c>
      <c r="AE1490" t="s">
        <v>2044</v>
      </c>
      <c r="AF1490" t="s">
        <v>2046</v>
      </c>
    </row>
    <row r="1491" spans="1:32" x14ac:dyDescent="0.25">
      <c r="A1491">
        <v>859</v>
      </c>
      <c r="B1491" t="s">
        <v>7162</v>
      </c>
      <c r="C1491">
        <v>14000000</v>
      </c>
      <c r="D1491">
        <v>34670720</v>
      </c>
      <c r="E1491">
        <v>32493</v>
      </c>
      <c r="F1491">
        <v>14.480627999999999</v>
      </c>
      <c r="G1491">
        <v>119</v>
      </c>
      <c r="H1491">
        <v>7</v>
      </c>
      <c r="I1491">
        <v>257</v>
      </c>
      <c r="J1491" t="s">
        <v>23</v>
      </c>
      <c r="K1491" t="s">
        <v>7164</v>
      </c>
      <c r="L1491" t="s">
        <v>41</v>
      </c>
      <c r="M1491" t="s">
        <v>38</v>
      </c>
      <c r="N1491" t="s">
        <v>231</v>
      </c>
      <c r="O1491" t="s">
        <v>29</v>
      </c>
      <c r="P1491">
        <v>1</v>
      </c>
      <c r="Q1491">
        <v>2</v>
      </c>
      <c r="R1491">
        <v>1</v>
      </c>
      <c r="S1491">
        <v>1</v>
      </c>
      <c r="T1491" t="s">
        <v>15888</v>
      </c>
      <c r="U1491" t="s">
        <v>15891</v>
      </c>
      <c r="V1491" t="s">
        <v>15891</v>
      </c>
      <c r="W1491" t="s">
        <v>15901</v>
      </c>
      <c r="X1491" t="s">
        <v>15891</v>
      </c>
      <c r="Y1491" t="s">
        <v>15897</v>
      </c>
      <c r="Z1491" t="s">
        <v>15911</v>
      </c>
      <c r="AA1491" t="s">
        <v>15915</v>
      </c>
      <c r="AB1491" t="s">
        <v>7165</v>
      </c>
      <c r="AC1491" t="s">
        <v>7162</v>
      </c>
      <c r="AE1491" t="s">
        <v>7161</v>
      </c>
      <c r="AF1491" t="s">
        <v>7163</v>
      </c>
    </row>
    <row r="1492" spans="1:32" x14ac:dyDescent="0.25">
      <c r="A1492">
        <v>7450</v>
      </c>
      <c r="B1492" t="s">
        <v>2094</v>
      </c>
      <c r="C1492">
        <v>75000000</v>
      </c>
      <c r="D1492">
        <v>36754634</v>
      </c>
      <c r="E1492">
        <v>36693</v>
      </c>
      <c r="F1492">
        <v>14.443809999999999</v>
      </c>
      <c r="G1492">
        <v>94</v>
      </c>
      <c r="H1492">
        <v>6.3</v>
      </c>
      <c r="I1492">
        <v>313</v>
      </c>
      <c r="J1492" t="s">
        <v>23</v>
      </c>
      <c r="K1492" t="s">
        <v>2096</v>
      </c>
      <c r="L1492" t="s">
        <v>37</v>
      </c>
      <c r="M1492" t="s">
        <v>311</v>
      </c>
      <c r="N1492" t="s">
        <v>2092</v>
      </c>
      <c r="O1492" t="s">
        <v>29</v>
      </c>
      <c r="P1492">
        <v>1</v>
      </c>
      <c r="Q1492">
        <v>1</v>
      </c>
      <c r="R1492">
        <v>2</v>
      </c>
      <c r="S1492">
        <v>1</v>
      </c>
      <c r="T1492" t="s">
        <v>15887</v>
      </c>
      <c r="U1492" t="s">
        <v>15890</v>
      </c>
      <c r="V1492" t="s">
        <v>15891</v>
      </c>
      <c r="W1492" t="s">
        <v>15891</v>
      </c>
      <c r="X1492" t="s">
        <v>15891</v>
      </c>
      <c r="Y1492" t="s">
        <v>15894</v>
      </c>
      <c r="Z1492" t="s">
        <v>15897</v>
      </c>
      <c r="AA1492" t="s">
        <v>15894</v>
      </c>
      <c r="AB1492" t="s">
        <v>2097</v>
      </c>
      <c r="AC1492" t="s">
        <v>2094</v>
      </c>
      <c r="AE1492" t="s">
        <v>2093</v>
      </c>
      <c r="AF1492" t="s">
        <v>2095</v>
      </c>
    </row>
    <row r="1493" spans="1:32" x14ac:dyDescent="0.25">
      <c r="A1493">
        <v>175574</v>
      </c>
      <c r="B1493" t="s">
        <v>3140</v>
      </c>
      <c r="C1493">
        <v>55000000</v>
      </c>
      <c r="D1493">
        <v>110000000</v>
      </c>
      <c r="E1493">
        <v>41577</v>
      </c>
      <c r="F1493">
        <v>14.414937</v>
      </c>
      <c r="G1493">
        <v>91</v>
      </c>
      <c r="H1493">
        <v>5.7</v>
      </c>
      <c r="I1493">
        <v>254</v>
      </c>
      <c r="J1493" t="s">
        <v>23</v>
      </c>
      <c r="K1493" t="s">
        <v>3142</v>
      </c>
      <c r="L1493" t="s">
        <v>37</v>
      </c>
      <c r="M1493" t="s">
        <v>38</v>
      </c>
      <c r="N1493" t="s">
        <v>709</v>
      </c>
      <c r="O1493" t="s">
        <v>29</v>
      </c>
      <c r="P1493">
        <v>1</v>
      </c>
      <c r="Q1493">
        <v>1</v>
      </c>
      <c r="R1493">
        <v>1</v>
      </c>
      <c r="S1493">
        <v>0</v>
      </c>
      <c r="T1493" t="s">
        <v>15887</v>
      </c>
      <c r="U1493" t="s">
        <v>15891</v>
      </c>
      <c r="V1493" t="s">
        <v>13664</v>
      </c>
      <c r="W1493" t="s">
        <v>15891</v>
      </c>
      <c r="X1493" t="s">
        <v>15891</v>
      </c>
      <c r="Y1493" t="s">
        <v>15896</v>
      </c>
      <c r="Z1493" t="s">
        <v>15896</v>
      </c>
      <c r="AA1493" t="s">
        <v>15897</v>
      </c>
      <c r="AB1493" t="s">
        <v>3143</v>
      </c>
      <c r="AC1493" t="s">
        <v>3140</v>
      </c>
      <c r="AE1493" t="s">
        <v>3139</v>
      </c>
      <c r="AF1493" t="s">
        <v>3141</v>
      </c>
    </row>
    <row r="1494" spans="1:32" x14ac:dyDescent="0.25">
      <c r="A1494">
        <v>58428</v>
      </c>
      <c r="B1494" t="s">
        <v>15101</v>
      </c>
      <c r="C1494">
        <v>750000</v>
      </c>
      <c r="D1494">
        <v>78396</v>
      </c>
      <c r="E1494">
        <v>40878</v>
      </c>
      <c r="F1494">
        <v>14.386806999999999</v>
      </c>
      <c r="G1494">
        <v>102</v>
      </c>
      <c r="H1494">
        <v>5.4</v>
      </c>
      <c r="I1494">
        <v>219</v>
      </c>
      <c r="J1494" t="s">
        <v>23</v>
      </c>
      <c r="K1494" t="s">
        <v>15103</v>
      </c>
      <c r="L1494" t="s">
        <v>37</v>
      </c>
      <c r="M1494" t="s">
        <v>38</v>
      </c>
      <c r="N1494" t="s">
        <v>2560</v>
      </c>
      <c r="O1494" t="s">
        <v>29</v>
      </c>
      <c r="P1494">
        <v>1</v>
      </c>
      <c r="Q1494">
        <v>1</v>
      </c>
      <c r="R1494">
        <v>1</v>
      </c>
      <c r="S1494">
        <v>0</v>
      </c>
      <c r="T1494" t="s">
        <v>15888</v>
      </c>
      <c r="U1494" t="s">
        <v>15891</v>
      </c>
      <c r="V1494" t="s">
        <v>15891</v>
      </c>
      <c r="W1494" t="s">
        <v>15891</v>
      </c>
      <c r="X1494" t="s">
        <v>15905</v>
      </c>
      <c r="Y1494" t="s">
        <v>15897</v>
      </c>
      <c r="Z1494" t="s">
        <v>15897</v>
      </c>
      <c r="AA1494" t="s">
        <v>15897</v>
      </c>
      <c r="AB1494" t="s">
        <v>15104</v>
      </c>
      <c r="AC1494" t="s">
        <v>15101</v>
      </c>
      <c r="AD1494" t="s">
        <v>15099</v>
      </c>
      <c r="AE1494" t="s">
        <v>15100</v>
      </c>
      <c r="AF1494" t="s">
        <v>15102</v>
      </c>
    </row>
    <row r="1495" spans="1:32" x14ac:dyDescent="0.25">
      <c r="A1495">
        <v>2251</v>
      </c>
      <c r="B1495" t="s">
        <v>3565</v>
      </c>
      <c r="C1495">
        <v>50000000</v>
      </c>
      <c r="D1495">
        <v>119137784</v>
      </c>
      <c r="E1495">
        <v>37386</v>
      </c>
      <c r="F1495">
        <v>14.382253</v>
      </c>
      <c r="G1495">
        <v>124</v>
      </c>
      <c r="H1495">
        <v>6.3</v>
      </c>
      <c r="I1495">
        <v>276</v>
      </c>
      <c r="J1495" t="s">
        <v>23</v>
      </c>
      <c r="K1495" t="s">
        <v>3567</v>
      </c>
      <c r="L1495" t="s">
        <v>37</v>
      </c>
      <c r="M1495" t="s">
        <v>62</v>
      </c>
      <c r="N1495" t="s">
        <v>3563</v>
      </c>
      <c r="O1495" t="s">
        <v>29</v>
      </c>
      <c r="P1495">
        <v>1</v>
      </c>
      <c r="Q1495">
        <v>1</v>
      </c>
      <c r="R1495">
        <v>2</v>
      </c>
      <c r="S1495">
        <v>0</v>
      </c>
      <c r="T1495" t="s">
        <v>15888</v>
      </c>
      <c r="U1495" t="s">
        <v>15891</v>
      </c>
      <c r="V1495" t="s">
        <v>15891</v>
      </c>
      <c r="W1495" t="s">
        <v>15901</v>
      </c>
      <c r="X1495" t="s">
        <v>15905</v>
      </c>
      <c r="Y1495" t="s">
        <v>15897</v>
      </c>
      <c r="Z1495" t="s">
        <v>15911</v>
      </c>
      <c r="AA1495" t="s">
        <v>15915</v>
      </c>
      <c r="AB1495" t="s">
        <v>3568</v>
      </c>
      <c r="AC1495" t="s">
        <v>3565</v>
      </c>
      <c r="AE1495" t="s">
        <v>3564</v>
      </c>
      <c r="AF1495" t="s">
        <v>3566</v>
      </c>
    </row>
    <row r="1496" spans="1:32" x14ac:dyDescent="0.25">
      <c r="A1496">
        <v>9009</v>
      </c>
      <c r="B1496" t="s">
        <v>2963</v>
      </c>
      <c r="C1496">
        <v>30000000</v>
      </c>
      <c r="D1496">
        <v>25473093</v>
      </c>
      <c r="E1496">
        <v>38530</v>
      </c>
      <c r="F1496">
        <v>14.376462999999999</v>
      </c>
      <c r="G1496">
        <v>105</v>
      </c>
      <c r="H1496">
        <v>5.3</v>
      </c>
      <c r="I1496">
        <v>274</v>
      </c>
      <c r="J1496" t="s">
        <v>23</v>
      </c>
      <c r="K1496" t="s">
        <v>2965</v>
      </c>
      <c r="L1496" t="s">
        <v>37</v>
      </c>
      <c r="M1496" t="s">
        <v>38</v>
      </c>
      <c r="N1496" t="s">
        <v>581</v>
      </c>
      <c r="O1496" t="s">
        <v>29</v>
      </c>
      <c r="P1496">
        <v>1</v>
      </c>
      <c r="Q1496">
        <v>1</v>
      </c>
      <c r="R1496">
        <v>1</v>
      </c>
      <c r="S1496">
        <v>0</v>
      </c>
      <c r="T1496" t="s">
        <v>15888</v>
      </c>
      <c r="U1496" t="s">
        <v>15891</v>
      </c>
      <c r="V1496" t="s">
        <v>15891</v>
      </c>
      <c r="W1496" t="s">
        <v>15901</v>
      </c>
      <c r="X1496" t="s">
        <v>15905</v>
      </c>
      <c r="Y1496" t="s">
        <v>15897</v>
      </c>
      <c r="Z1496" t="s">
        <v>15911</v>
      </c>
      <c r="AA1496" t="s">
        <v>15915</v>
      </c>
      <c r="AB1496" t="s">
        <v>2966</v>
      </c>
      <c r="AC1496" t="s">
        <v>2963</v>
      </c>
      <c r="AE1496" t="s">
        <v>2962</v>
      </c>
      <c r="AF1496" t="s">
        <v>2964</v>
      </c>
    </row>
    <row r="1497" spans="1:32" x14ac:dyDescent="0.25">
      <c r="A1497">
        <v>526</v>
      </c>
      <c r="B1497" t="s">
        <v>7946</v>
      </c>
      <c r="C1497">
        <v>20000000</v>
      </c>
      <c r="D1497">
        <v>18432000</v>
      </c>
      <c r="E1497">
        <v>31133</v>
      </c>
      <c r="F1497">
        <v>14.370111</v>
      </c>
      <c r="G1497">
        <v>121</v>
      </c>
      <c r="H1497">
        <v>6.8</v>
      </c>
      <c r="I1497">
        <v>260</v>
      </c>
      <c r="J1497" t="s">
        <v>23</v>
      </c>
      <c r="K1497" t="s">
        <v>7948</v>
      </c>
      <c r="L1497" t="s">
        <v>37</v>
      </c>
      <c r="M1497" t="s">
        <v>38</v>
      </c>
      <c r="N1497" t="s">
        <v>7944</v>
      </c>
      <c r="O1497" t="s">
        <v>29</v>
      </c>
      <c r="P1497">
        <v>1</v>
      </c>
      <c r="Q1497">
        <v>1</v>
      </c>
      <c r="R1497">
        <v>1</v>
      </c>
      <c r="S1497">
        <v>2</v>
      </c>
      <c r="T1497" t="s">
        <v>15888</v>
      </c>
      <c r="U1497" t="s">
        <v>15891</v>
      </c>
      <c r="V1497" t="s">
        <v>15891</v>
      </c>
      <c r="W1497" t="s">
        <v>15901</v>
      </c>
      <c r="X1497" t="s">
        <v>15891</v>
      </c>
      <c r="Y1497" t="s">
        <v>15897</v>
      </c>
      <c r="Z1497" t="s">
        <v>15911</v>
      </c>
      <c r="AA1497" t="s">
        <v>15915</v>
      </c>
      <c r="AB1497" t="s">
        <v>7949</v>
      </c>
      <c r="AC1497" t="s">
        <v>7946</v>
      </c>
      <c r="AE1497" t="s">
        <v>7945</v>
      </c>
      <c r="AF1497" t="s">
        <v>7947</v>
      </c>
    </row>
    <row r="1498" spans="1:32" x14ac:dyDescent="0.25">
      <c r="A1498">
        <v>10488</v>
      </c>
      <c r="B1498" t="s">
        <v>5065</v>
      </c>
      <c r="C1498">
        <v>37000000</v>
      </c>
      <c r="D1498">
        <v>100076342</v>
      </c>
      <c r="E1498">
        <v>39541</v>
      </c>
      <c r="F1498">
        <v>14.353279000000001</v>
      </c>
      <c r="G1498">
        <v>96</v>
      </c>
      <c r="H1498">
        <v>5.6</v>
      </c>
      <c r="I1498">
        <v>330</v>
      </c>
      <c r="J1498" t="s">
        <v>23</v>
      </c>
      <c r="K1498" t="s">
        <v>5067</v>
      </c>
      <c r="L1498" t="s">
        <v>37</v>
      </c>
      <c r="M1498" t="s">
        <v>38</v>
      </c>
      <c r="N1498" t="s">
        <v>529</v>
      </c>
      <c r="O1498" t="s">
        <v>29</v>
      </c>
      <c r="P1498">
        <v>1</v>
      </c>
      <c r="Q1498">
        <v>1</v>
      </c>
      <c r="R1498">
        <v>1</v>
      </c>
      <c r="S1498">
        <v>0</v>
      </c>
      <c r="T1498" t="s">
        <v>15888</v>
      </c>
      <c r="U1498" t="s">
        <v>15891</v>
      </c>
      <c r="V1498" t="s">
        <v>13664</v>
      </c>
      <c r="W1498" t="s">
        <v>15891</v>
      </c>
      <c r="X1498" t="s">
        <v>15891</v>
      </c>
      <c r="Y1498" t="s">
        <v>15896</v>
      </c>
      <c r="Z1498" t="s">
        <v>15896</v>
      </c>
      <c r="AA1498" t="s">
        <v>15897</v>
      </c>
      <c r="AB1498" t="s">
        <v>5068</v>
      </c>
      <c r="AC1498" t="s">
        <v>5065</v>
      </c>
      <c r="AE1498" t="s">
        <v>5064</v>
      </c>
      <c r="AF1498" t="s">
        <v>5066</v>
      </c>
    </row>
    <row r="1499" spans="1:32" hidden="1" x14ac:dyDescent="0.25">
      <c r="A1499">
        <v>14976</v>
      </c>
      <c r="B1499" t="s">
        <v>10208</v>
      </c>
      <c r="C1499">
        <v>0</v>
      </c>
      <c r="D1499">
        <v>0</v>
      </c>
      <c r="E1499">
        <v>39724</v>
      </c>
      <c r="F1499">
        <v>14.345428</v>
      </c>
      <c r="G1499">
        <v>113</v>
      </c>
      <c r="H1499">
        <v>6.1</v>
      </c>
      <c r="I1499">
        <v>163</v>
      </c>
      <c r="J1499" t="s">
        <v>23</v>
      </c>
      <c r="K1499" t="s">
        <v>10210</v>
      </c>
      <c r="L1499" t="s">
        <v>37</v>
      </c>
      <c r="M1499" t="s">
        <v>38</v>
      </c>
      <c r="N1499" t="s">
        <v>786</v>
      </c>
      <c r="O1499" t="s">
        <v>29</v>
      </c>
      <c r="P1499">
        <v>1</v>
      </c>
      <c r="Q1499">
        <v>1</v>
      </c>
      <c r="R1499">
        <v>1</v>
      </c>
      <c r="S1499">
        <v>0</v>
      </c>
      <c r="T1499" t="s">
        <v>15888</v>
      </c>
      <c r="U1499" t="s">
        <v>15891</v>
      </c>
      <c r="V1499" t="s">
        <v>15891</v>
      </c>
      <c r="W1499" t="s">
        <v>15901</v>
      </c>
      <c r="X1499" t="s">
        <v>15891</v>
      </c>
      <c r="Y1499" t="s">
        <v>15897</v>
      </c>
      <c r="Z1499" t="s">
        <v>15911</v>
      </c>
      <c r="AA1499" t="s">
        <v>15915</v>
      </c>
      <c r="AC1499" t="s">
        <v>10208</v>
      </c>
      <c r="AE1499" t="s">
        <v>10207</v>
      </c>
      <c r="AF1499" t="s">
        <v>10209</v>
      </c>
    </row>
    <row r="1500" spans="1:32" x14ac:dyDescent="0.25">
      <c r="A1500">
        <v>11932</v>
      </c>
      <c r="B1500" t="s">
        <v>6927</v>
      </c>
      <c r="C1500">
        <v>25000000</v>
      </c>
      <c r="D1500">
        <v>50671850</v>
      </c>
      <c r="E1500">
        <v>36084</v>
      </c>
      <c r="F1500">
        <v>14.340095</v>
      </c>
      <c r="G1500">
        <v>89</v>
      </c>
      <c r="H1500">
        <v>5.5</v>
      </c>
      <c r="I1500">
        <v>350</v>
      </c>
      <c r="J1500" t="s">
        <v>23</v>
      </c>
      <c r="K1500" t="s">
        <v>6929</v>
      </c>
      <c r="L1500" t="s">
        <v>277</v>
      </c>
      <c r="M1500" t="s">
        <v>38</v>
      </c>
      <c r="N1500" t="s">
        <v>5419</v>
      </c>
      <c r="O1500" t="s">
        <v>29</v>
      </c>
      <c r="P1500">
        <v>1</v>
      </c>
      <c r="Q1500">
        <v>2</v>
      </c>
      <c r="R1500">
        <v>1</v>
      </c>
      <c r="S1500">
        <v>1</v>
      </c>
      <c r="T1500" t="s">
        <v>15888</v>
      </c>
      <c r="U1500" t="s">
        <v>15891</v>
      </c>
      <c r="V1500" t="s">
        <v>13664</v>
      </c>
      <c r="W1500" t="s">
        <v>15891</v>
      </c>
      <c r="X1500" t="s">
        <v>15891</v>
      </c>
      <c r="Y1500" t="s">
        <v>15896</v>
      </c>
      <c r="Z1500" t="s">
        <v>15896</v>
      </c>
      <c r="AA1500" t="s">
        <v>15897</v>
      </c>
      <c r="AB1500" t="s">
        <v>6930</v>
      </c>
      <c r="AC1500" t="s">
        <v>6927</v>
      </c>
      <c r="AE1500" t="s">
        <v>6926</v>
      </c>
      <c r="AF1500" t="s">
        <v>6928</v>
      </c>
    </row>
    <row r="1501" spans="1:32" hidden="1" x14ac:dyDescent="0.25">
      <c r="A1501">
        <v>14048</v>
      </c>
      <c r="B1501" t="s">
        <v>14262</v>
      </c>
      <c r="C1501">
        <v>0</v>
      </c>
      <c r="D1501">
        <v>2957978</v>
      </c>
      <c r="E1501">
        <v>39654</v>
      </c>
      <c r="F1501">
        <v>14.331992</v>
      </c>
      <c r="G1501">
        <v>94</v>
      </c>
      <c r="H1501">
        <v>7.5</v>
      </c>
      <c r="I1501">
        <v>275</v>
      </c>
      <c r="J1501" t="s">
        <v>23</v>
      </c>
      <c r="K1501" t="s">
        <v>14264</v>
      </c>
      <c r="L1501" t="s">
        <v>41</v>
      </c>
      <c r="M1501" t="s">
        <v>62</v>
      </c>
      <c r="N1501" t="s">
        <v>14259</v>
      </c>
      <c r="O1501" t="s">
        <v>29</v>
      </c>
      <c r="P1501">
        <v>1</v>
      </c>
      <c r="Q1501">
        <v>2</v>
      </c>
      <c r="R1501">
        <v>2</v>
      </c>
      <c r="S1501">
        <v>0</v>
      </c>
      <c r="T1501" t="s">
        <v>15888</v>
      </c>
      <c r="U1501" t="s">
        <v>15891</v>
      </c>
      <c r="V1501" t="s">
        <v>15891</v>
      </c>
      <c r="W1501" t="s">
        <v>15891</v>
      </c>
      <c r="X1501" t="s">
        <v>15905</v>
      </c>
      <c r="Y1501" t="s">
        <v>15897</v>
      </c>
      <c r="Z1501" t="s">
        <v>15897</v>
      </c>
      <c r="AA1501" t="s">
        <v>15897</v>
      </c>
      <c r="AB1501" t="s">
        <v>14265</v>
      </c>
      <c r="AC1501" t="s">
        <v>14262</v>
      </c>
      <c r="AD1501" t="s">
        <v>14260</v>
      </c>
      <c r="AE1501" t="s">
        <v>14261</v>
      </c>
      <c r="AF1501" t="s">
        <v>14263</v>
      </c>
    </row>
    <row r="1502" spans="1:32" x14ac:dyDescent="0.25">
      <c r="A1502">
        <v>60307</v>
      </c>
      <c r="B1502" t="s">
        <v>8456</v>
      </c>
      <c r="C1502">
        <v>21000000</v>
      </c>
      <c r="D1502">
        <v>72417394</v>
      </c>
      <c r="E1502">
        <v>40627</v>
      </c>
      <c r="F1502">
        <v>14.329891</v>
      </c>
      <c r="G1502">
        <v>99</v>
      </c>
      <c r="H1502">
        <v>6.3</v>
      </c>
      <c r="I1502">
        <v>238</v>
      </c>
      <c r="J1502" t="s">
        <v>23</v>
      </c>
      <c r="K1502" t="s">
        <v>8458</v>
      </c>
      <c r="L1502" t="s">
        <v>37</v>
      </c>
      <c r="M1502" t="s">
        <v>38</v>
      </c>
      <c r="N1502" t="s">
        <v>2765</v>
      </c>
      <c r="O1502" t="s">
        <v>29</v>
      </c>
      <c r="P1502">
        <v>1</v>
      </c>
      <c r="Q1502">
        <v>1</v>
      </c>
      <c r="R1502">
        <v>1</v>
      </c>
      <c r="S1502">
        <v>0</v>
      </c>
      <c r="T1502" t="s">
        <v>15888</v>
      </c>
      <c r="U1502" t="s">
        <v>15891</v>
      </c>
      <c r="V1502" t="s">
        <v>13664</v>
      </c>
      <c r="W1502" t="s">
        <v>15891</v>
      </c>
      <c r="X1502" t="s">
        <v>15891</v>
      </c>
      <c r="Y1502" t="s">
        <v>15896</v>
      </c>
      <c r="Z1502" t="s">
        <v>15896</v>
      </c>
      <c r="AA1502" t="s">
        <v>15897</v>
      </c>
      <c r="AB1502" t="s">
        <v>8459</v>
      </c>
      <c r="AC1502" t="s">
        <v>8456</v>
      </c>
      <c r="AD1502" t="s">
        <v>8454</v>
      </c>
      <c r="AE1502" t="s">
        <v>8455</v>
      </c>
      <c r="AF1502" t="s">
        <v>8457</v>
      </c>
    </row>
    <row r="1503" spans="1:32" x14ac:dyDescent="0.25">
      <c r="A1503">
        <v>9988</v>
      </c>
      <c r="B1503" t="s">
        <v>8708</v>
      </c>
      <c r="C1503">
        <v>17500000</v>
      </c>
      <c r="D1503">
        <v>19179969</v>
      </c>
      <c r="E1503">
        <v>38954</v>
      </c>
      <c r="F1503">
        <v>14.304444</v>
      </c>
      <c r="G1503">
        <v>110</v>
      </c>
      <c r="H1503">
        <v>5.8</v>
      </c>
      <c r="I1503">
        <v>172</v>
      </c>
      <c r="J1503" t="s">
        <v>23</v>
      </c>
      <c r="K1503" t="s">
        <v>8710</v>
      </c>
      <c r="L1503" t="s">
        <v>37</v>
      </c>
      <c r="M1503" t="s">
        <v>296</v>
      </c>
      <c r="N1503" t="s">
        <v>661</v>
      </c>
      <c r="O1503" t="s">
        <v>29</v>
      </c>
      <c r="P1503">
        <v>1</v>
      </c>
      <c r="Q1503">
        <v>1</v>
      </c>
      <c r="R1503">
        <v>2</v>
      </c>
      <c r="S1503">
        <v>0</v>
      </c>
      <c r="T1503" t="s">
        <v>15888</v>
      </c>
      <c r="U1503" t="s">
        <v>15891</v>
      </c>
      <c r="V1503" t="s">
        <v>13664</v>
      </c>
      <c r="W1503" t="s">
        <v>15891</v>
      </c>
      <c r="X1503" t="s">
        <v>15891</v>
      </c>
      <c r="Y1503" t="s">
        <v>15896</v>
      </c>
      <c r="Z1503" t="s">
        <v>15896</v>
      </c>
      <c r="AA1503" t="s">
        <v>15897</v>
      </c>
      <c r="AB1503" t="s">
        <v>8711</v>
      </c>
      <c r="AC1503" t="s">
        <v>8708</v>
      </c>
      <c r="AE1503" t="s">
        <v>8707</v>
      </c>
      <c r="AF1503" t="s">
        <v>8709</v>
      </c>
    </row>
    <row r="1504" spans="1:32" hidden="1" x14ac:dyDescent="0.25">
      <c r="A1504">
        <v>11374</v>
      </c>
      <c r="B1504" t="s">
        <v>2968</v>
      </c>
      <c r="C1504">
        <v>80000000</v>
      </c>
      <c r="D1504">
        <v>0</v>
      </c>
      <c r="E1504">
        <v>36245</v>
      </c>
      <c r="F1504">
        <v>14.298297</v>
      </c>
      <c r="G1504">
        <v>122</v>
      </c>
      <c r="H1504">
        <v>5.7</v>
      </c>
      <c r="I1504">
        <v>166</v>
      </c>
      <c r="J1504" t="s">
        <v>23</v>
      </c>
      <c r="K1504" t="s">
        <v>873</v>
      </c>
      <c r="L1504" t="s">
        <v>37</v>
      </c>
      <c r="M1504" t="s">
        <v>38</v>
      </c>
      <c r="N1504" t="s">
        <v>661</v>
      </c>
      <c r="O1504" t="s">
        <v>29</v>
      </c>
      <c r="P1504">
        <v>1</v>
      </c>
      <c r="Q1504">
        <v>1</v>
      </c>
      <c r="R1504">
        <v>1</v>
      </c>
      <c r="S1504">
        <v>1</v>
      </c>
      <c r="T1504" t="s">
        <v>15888</v>
      </c>
      <c r="U1504" t="s">
        <v>15891</v>
      </c>
      <c r="V1504" t="s">
        <v>13664</v>
      </c>
      <c r="W1504" t="s">
        <v>15891</v>
      </c>
      <c r="X1504" t="s">
        <v>15891</v>
      </c>
      <c r="Y1504" t="s">
        <v>15896</v>
      </c>
      <c r="Z1504" t="s">
        <v>15896</v>
      </c>
      <c r="AA1504" t="s">
        <v>15897</v>
      </c>
      <c r="AB1504" t="s">
        <v>2970</v>
      </c>
      <c r="AC1504" t="s">
        <v>2968</v>
      </c>
      <c r="AE1504" t="s">
        <v>2967</v>
      </c>
      <c r="AF1504" t="s">
        <v>2969</v>
      </c>
    </row>
    <row r="1505" spans="1:32" x14ac:dyDescent="0.25">
      <c r="A1505">
        <v>10592</v>
      </c>
      <c r="B1505" t="s">
        <v>2317</v>
      </c>
      <c r="C1505">
        <v>70000000</v>
      </c>
      <c r="D1505">
        <v>32287044</v>
      </c>
      <c r="E1505">
        <v>37302</v>
      </c>
      <c r="F1505">
        <v>14.244517999999999</v>
      </c>
      <c r="G1505">
        <v>125</v>
      </c>
      <c r="H1505">
        <v>5.9</v>
      </c>
      <c r="I1505">
        <v>241</v>
      </c>
      <c r="J1505" t="s">
        <v>23</v>
      </c>
      <c r="K1505" t="s">
        <v>2319</v>
      </c>
      <c r="L1505" t="s">
        <v>37</v>
      </c>
      <c r="M1505" t="s">
        <v>296</v>
      </c>
      <c r="N1505" t="s">
        <v>2176</v>
      </c>
      <c r="O1505" t="s">
        <v>29</v>
      </c>
      <c r="P1505">
        <v>1</v>
      </c>
      <c r="Q1505">
        <v>1</v>
      </c>
      <c r="R1505">
        <v>2</v>
      </c>
      <c r="S1505">
        <v>0</v>
      </c>
      <c r="T1505" t="s">
        <v>15888</v>
      </c>
      <c r="U1505" t="s">
        <v>15891</v>
      </c>
      <c r="V1505" t="s">
        <v>15891</v>
      </c>
      <c r="W1505" t="s">
        <v>15901</v>
      </c>
      <c r="X1505" t="s">
        <v>15891</v>
      </c>
      <c r="Y1505" t="s">
        <v>15897</v>
      </c>
      <c r="Z1505" t="s">
        <v>15911</v>
      </c>
      <c r="AA1505" t="s">
        <v>15915</v>
      </c>
      <c r="AB1505" t="s">
        <v>2320</v>
      </c>
      <c r="AC1505" t="s">
        <v>2317</v>
      </c>
      <c r="AE1505" t="s">
        <v>2316</v>
      </c>
      <c r="AF1505" t="s">
        <v>2318</v>
      </c>
    </row>
    <row r="1506" spans="1:32" x14ac:dyDescent="0.25">
      <c r="A1506">
        <v>84200</v>
      </c>
      <c r="B1506" t="s">
        <v>15027</v>
      </c>
      <c r="C1506">
        <v>850000</v>
      </c>
      <c r="D1506">
        <v>1243961</v>
      </c>
      <c r="E1506">
        <v>41152</v>
      </c>
      <c r="F1506">
        <v>14.238376000000001</v>
      </c>
      <c r="G1506">
        <v>85</v>
      </c>
      <c r="H1506">
        <v>5.8</v>
      </c>
      <c r="I1506">
        <v>110</v>
      </c>
      <c r="J1506" t="s">
        <v>23</v>
      </c>
      <c r="K1506" t="s">
        <v>15029</v>
      </c>
      <c r="L1506" t="s">
        <v>37</v>
      </c>
      <c r="M1506" t="s">
        <v>38</v>
      </c>
      <c r="N1506" t="s">
        <v>661</v>
      </c>
      <c r="O1506" t="s">
        <v>29</v>
      </c>
      <c r="P1506">
        <v>1</v>
      </c>
      <c r="Q1506">
        <v>1</v>
      </c>
      <c r="R1506">
        <v>1</v>
      </c>
      <c r="S1506">
        <v>0</v>
      </c>
      <c r="T1506" t="s">
        <v>15888</v>
      </c>
      <c r="U1506" t="s">
        <v>15891</v>
      </c>
      <c r="V1506" t="s">
        <v>13664</v>
      </c>
      <c r="W1506" t="s">
        <v>15891</v>
      </c>
      <c r="X1506" t="s">
        <v>15891</v>
      </c>
      <c r="Y1506" t="s">
        <v>15896</v>
      </c>
      <c r="Z1506" t="s">
        <v>15896</v>
      </c>
      <c r="AA1506" t="s">
        <v>15897</v>
      </c>
      <c r="AB1506" t="s">
        <v>15030</v>
      </c>
      <c r="AC1506" t="s">
        <v>15027</v>
      </c>
      <c r="AE1506" t="s">
        <v>15026</v>
      </c>
      <c r="AF1506" t="s">
        <v>15028</v>
      </c>
    </row>
    <row r="1507" spans="1:32" x14ac:dyDescent="0.25">
      <c r="A1507">
        <v>4380</v>
      </c>
      <c r="B1507" t="s">
        <v>4510</v>
      </c>
      <c r="C1507">
        <v>50000000</v>
      </c>
      <c r="D1507">
        <v>170128460</v>
      </c>
      <c r="E1507">
        <v>38275</v>
      </c>
      <c r="F1507">
        <v>14.231899</v>
      </c>
      <c r="G1507">
        <v>107</v>
      </c>
      <c r="H1507">
        <v>5.9</v>
      </c>
      <c r="I1507">
        <v>297</v>
      </c>
      <c r="J1507" t="s">
        <v>23</v>
      </c>
      <c r="K1507" t="s">
        <v>4512</v>
      </c>
      <c r="L1507" t="s">
        <v>37</v>
      </c>
      <c r="M1507" t="s">
        <v>38</v>
      </c>
      <c r="N1507" t="s">
        <v>4507</v>
      </c>
      <c r="O1507" t="s">
        <v>29</v>
      </c>
      <c r="P1507">
        <v>1</v>
      </c>
      <c r="Q1507">
        <v>1</v>
      </c>
      <c r="R1507">
        <v>1</v>
      </c>
      <c r="S1507">
        <v>0</v>
      </c>
      <c r="T1507" t="s">
        <v>15888</v>
      </c>
      <c r="U1507" t="s">
        <v>15891</v>
      </c>
      <c r="V1507" t="s">
        <v>13664</v>
      </c>
      <c r="W1507" t="s">
        <v>15901</v>
      </c>
      <c r="X1507" t="s">
        <v>15891</v>
      </c>
      <c r="Y1507" t="s">
        <v>15896</v>
      </c>
      <c r="Z1507" t="s">
        <v>15912</v>
      </c>
      <c r="AA1507" t="s">
        <v>15915</v>
      </c>
      <c r="AB1507" t="s">
        <v>4513</v>
      </c>
      <c r="AC1507" t="s">
        <v>4510</v>
      </c>
      <c r="AD1507" t="s">
        <v>4508</v>
      </c>
      <c r="AE1507" t="s">
        <v>4509</v>
      </c>
      <c r="AF1507" t="s">
        <v>4511</v>
      </c>
    </row>
    <row r="1508" spans="1:32" hidden="1" x14ac:dyDescent="0.25">
      <c r="A1508">
        <v>1710</v>
      </c>
      <c r="B1508" t="s">
        <v>7816</v>
      </c>
      <c r="C1508">
        <v>0</v>
      </c>
      <c r="D1508">
        <v>0</v>
      </c>
      <c r="E1508">
        <v>34999</v>
      </c>
      <c r="F1508">
        <v>14.211698999999999</v>
      </c>
      <c r="G1508">
        <v>124</v>
      </c>
      <c r="H1508">
        <v>6.4</v>
      </c>
      <c r="I1508">
        <v>194</v>
      </c>
      <c r="J1508" t="s">
        <v>23</v>
      </c>
      <c r="K1508" t="s">
        <v>6000</v>
      </c>
      <c r="L1508" t="s">
        <v>37</v>
      </c>
      <c r="M1508" t="s">
        <v>296</v>
      </c>
      <c r="N1508" t="s">
        <v>1861</v>
      </c>
      <c r="O1508" t="s">
        <v>29</v>
      </c>
      <c r="P1508">
        <v>1</v>
      </c>
      <c r="Q1508">
        <v>1</v>
      </c>
      <c r="R1508">
        <v>2</v>
      </c>
      <c r="S1508">
        <v>0</v>
      </c>
      <c r="T1508" t="s">
        <v>15888</v>
      </c>
      <c r="U1508" t="s">
        <v>15891</v>
      </c>
      <c r="V1508" t="s">
        <v>15891</v>
      </c>
      <c r="W1508" t="s">
        <v>15901</v>
      </c>
      <c r="X1508" t="s">
        <v>15905</v>
      </c>
      <c r="Y1508" t="s">
        <v>15897</v>
      </c>
      <c r="Z1508" t="s">
        <v>15911</v>
      </c>
      <c r="AA1508" t="s">
        <v>15915</v>
      </c>
      <c r="AB1508" t="s">
        <v>7818</v>
      </c>
      <c r="AC1508" t="s">
        <v>7816</v>
      </c>
      <c r="AE1508" t="s">
        <v>7815</v>
      </c>
      <c r="AF1508" t="s">
        <v>7817</v>
      </c>
    </row>
    <row r="1509" spans="1:32" x14ac:dyDescent="0.25">
      <c r="A1509">
        <v>2539</v>
      </c>
      <c r="B1509" t="s">
        <v>2064</v>
      </c>
      <c r="C1509">
        <v>80000000</v>
      </c>
      <c r="D1509">
        <v>55041367</v>
      </c>
      <c r="E1509">
        <v>38338</v>
      </c>
      <c r="F1509">
        <v>14.209329</v>
      </c>
      <c r="G1509">
        <v>130</v>
      </c>
      <c r="H1509">
        <v>5.8</v>
      </c>
      <c r="I1509">
        <v>369</v>
      </c>
      <c r="J1509" t="s">
        <v>23</v>
      </c>
      <c r="K1509" t="s">
        <v>2066</v>
      </c>
      <c r="L1509" t="s">
        <v>37</v>
      </c>
      <c r="M1509" t="s">
        <v>507</v>
      </c>
      <c r="N1509" t="s">
        <v>661</v>
      </c>
      <c r="O1509" t="s">
        <v>29</v>
      </c>
      <c r="P1509">
        <v>1</v>
      </c>
      <c r="Q1509">
        <v>1</v>
      </c>
      <c r="R1509">
        <v>2</v>
      </c>
      <c r="S1509">
        <v>0</v>
      </c>
      <c r="T1509" t="s">
        <v>15888</v>
      </c>
      <c r="U1509" t="s">
        <v>15891</v>
      </c>
      <c r="V1509" t="s">
        <v>13664</v>
      </c>
      <c r="W1509" t="s">
        <v>15891</v>
      </c>
      <c r="X1509" t="s">
        <v>15891</v>
      </c>
      <c r="Y1509" t="s">
        <v>15896</v>
      </c>
      <c r="Z1509" t="s">
        <v>15896</v>
      </c>
      <c r="AA1509" t="s">
        <v>15897</v>
      </c>
      <c r="AB1509" t="s">
        <v>2067</v>
      </c>
      <c r="AC1509" t="s">
        <v>2064</v>
      </c>
      <c r="AE1509" t="s">
        <v>2063</v>
      </c>
      <c r="AF1509" t="s">
        <v>2065</v>
      </c>
    </row>
    <row r="1510" spans="1:32" x14ac:dyDescent="0.25">
      <c r="A1510">
        <v>9728</v>
      </c>
      <c r="B1510" t="s">
        <v>13919</v>
      </c>
      <c r="C1510">
        <v>4000000</v>
      </c>
      <c r="D1510">
        <v>36690067</v>
      </c>
      <c r="E1510">
        <v>30176</v>
      </c>
      <c r="F1510">
        <v>14.206524999999999</v>
      </c>
      <c r="G1510">
        <v>95</v>
      </c>
      <c r="H1510">
        <v>5.7</v>
      </c>
      <c r="I1510">
        <v>254</v>
      </c>
      <c r="J1510" t="s">
        <v>23</v>
      </c>
      <c r="K1510" t="s">
        <v>13921</v>
      </c>
      <c r="L1510" t="s">
        <v>37</v>
      </c>
      <c r="M1510" t="s">
        <v>38</v>
      </c>
      <c r="N1510" t="s">
        <v>2560</v>
      </c>
      <c r="O1510" t="s">
        <v>29</v>
      </c>
      <c r="P1510">
        <v>1</v>
      </c>
      <c r="Q1510">
        <v>1</v>
      </c>
      <c r="R1510">
        <v>1</v>
      </c>
      <c r="S1510">
        <v>1</v>
      </c>
      <c r="T1510" t="s">
        <v>15888</v>
      </c>
      <c r="U1510" t="s">
        <v>15891</v>
      </c>
      <c r="V1510" t="s">
        <v>15891</v>
      </c>
      <c r="W1510" t="s">
        <v>15891</v>
      </c>
      <c r="X1510" t="s">
        <v>15905</v>
      </c>
      <c r="Y1510" t="s">
        <v>15897</v>
      </c>
      <c r="Z1510" t="s">
        <v>15897</v>
      </c>
      <c r="AA1510" t="s">
        <v>15897</v>
      </c>
      <c r="AB1510" t="s">
        <v>13922</v>
      </c>
      <c r="AC1510" t="s">
        <v>13919</v>
      </c>
      <c r="AE1510" t="s">
        <v>13918</v>
      </c>
      <c r="AF1510" t="s">
        <v>13920</v>
      </c>
    </row>
    <row r="1511" spans="1:32" x14ac:dyDescent="0.25">
      <c r="A1511">
        <v>209451</v>
      </c>
      <c r="B1511" t="s">
        <v>4589</v>
      </c>
      <c r="C1511">
        <v>40000000</v>
      </c>
      <c r="D1511">
        <v>67347013</v>
      </c>
      <c r="E1511">
        <v>41795</v>
      </c>
      <c r="F1511">
        <v>14.199933</v>
      </c>
      <c r="G1511">
        <v>134</v>
      </c>
      <c r="H1511">
        <v>6.8</v>
      </c>
      <c r="I1511">
        <v>255</v>
      </c>
      <c r="J1511" t="s">
        <v>23</v>
      </c>
      <c r="K1511" t="s">
        <v>2446</v>
      </c>
      <c r="L1511" t="s">
        <v>37</v>
      </c>
      <c r="M1511" t="s">
        <v>38</v>
      </c>
      <c r="N1511" t="s">
        <v>4587</v>
      </c>
      <c r="O1511" t="s">
        <v>29</v>
      </c>
      <c r="P1511">
        <v>1</v>
      </c>
      <c r="Q1511">
        <v>1</v>
      </c>
      <c r="R1511">
        <v>1</v>
      </c>
      <c r="S1511">
        <v>1</v>
      </c>
      <c r="T1511" t="s">
        <v>15888</v>
      </c>
      <c r="U1511" t="s">
        <v>15891</v>
      </c>
      <c r="V1511" t="s">
        <v>15891</v>
      </c>
      <c r="W1511" t="s">
        <v>15901</v>
      </c>
      <c r="X1511" t="s">
        <v>15891</v>
      </c>
      <c r="Y1511" t="s">
        <v>15897</v>
      </c>
      <c r="Z1511" t="s">
        <v>15911</v>
      </c>
      <c r="AA1511" t="s">
        <v>15915</v>
      </c>
      <c r="AC1511" t="s">
        <v>4589</v>
      </c>
      <c r="AE1511" t="s">
        <v>4588</v>
      </c>
      <c r="AF1511" t="s">
        <v>4590</v>
      </c>
    </row>
    <row r="1512" spans="1:32" hidden="1" x14ac:dyDescent="0.25">
      <c r="A1512">
        <v>9043</v>
      </c>
      <c r="B1512" t="s">
        <v>8430</v>
      </c>
      <c r="C1512">
        <v>0</v>
      </c>
      <c r="D1512">
        <v>0</v>
      </c>
      <c r="E1512">
        <v>38700</v>
      </c>
      <c r="F1512">
        <v>14.190837</v>
      </c>
      <c r="G1512">
        <v>103</v>
      </c>
      <c r="H1512">
        <v>6.2</v>
      </c>
      <c r="I1512">
        <v>249</v>
      </c>
      <c r="J1512" t="s">
        <v>23</v>
      </c>
      <c r="K1512" t="s">
        <v>1703</v>
      </c>
      <c r="L1512" t="s">
        <v>37</v>
      </c>
      <c r="M1512" t="s">
        <v>38</v>
      </c>
      <c r="N1512" t="s">
        <v>917</v>
      </c>
      <c r="O1512" t="s">
        <v>29</v>
      </c>
      <c r="P1512">
        <v>1</v>
      </c>
      <c r="Q1512">
        <v>1</v>
      </c>
      <c r="R1512">
        <v>1</v>
      </c>
      <c r="S1512">
        <v>0</v>
      </c>
      <c r="T1512" t="s">
        <v>15888</v>
      </c>
      <c r="U1512" t="s">
        <v>15891</v>
      </c>
      <c r="V1512" t="s">
        <v>13664</v>
      </c>
      <c r="W1512" t="s">
        <v>15901</v>
      </c>
      <c r="X1512" t="s">
        <v>15891</v>
      </c>
      <c r="Y1512" t="s">
        <v>15896</v>
      </c>
      <c r="Z1512" t="s">
        <v>15912</v>
      </c>
      <c r="AA1512" t="s">
        <v>15915</v>
      </c>
      <c r="AB1512" t="s">
        <v>8432</v>
      </c>
      <c r="AC1512" t="s">
        <v>8430</v>
      </c>
      <c r="AE1512" t="s">
        <v>3528</v>
      </c>
      <c r="AF1512" t="s">
        <v>8431</v>
      </c>
    </row>
    <row r="1513" spans="1:32" x14ac:dyDescent="0.25">
      <c r="A1513">
        <v>8069</v>
      </c>
      <c r="B1513" t="s">
        <v>11298</v>
      </c>
      <c r="C1513">
        <v>9000000</v>
      </c>
      <c r="D1513">
        <v>2500000</v>
      </c>
      <c r="E1513">
        <v>25121</v>
      </c>
      <c r="F1513">
        <v>14.171759</v>
      </c>
      <c r="G1513">
        <v>98</v>
      </c>
      <c r="H1513">
        <v>5.7</v>
      </c>
      <c r="I1513">
        <v>146</v>
      </c>
      <c r="J1513" t="s">
        <v>23</v>
      </c>
      <c r="K1513" t="s">
        <v>11300</v>
      </c>
      <c r="L1513" t="s">
        <v>37</v>
      </c>
      <c r="M1513" t="s">
        <v>38</v>
      </c>
      <c r="N1513" t="s">
        <v>298</v>
      </c>
      <c r="O1513" t="s">
        <v>29</v>
      </c>
      <c r="P1513">
        <v>1</v>
      </c>
      <c r="Q1513">
        <v>1</v>
      </c>
      <c r="R1513">
        <v>1</v>
      </c>
      <c r="S1513">
        <v>1</v>
      </c>
      <c r="T1513" t="s">
        <v>15888</v>
      </c>
      <c r="U1513" t="s">
        <v>15891</v>
      </c>
      <c r="V1513" t="s">
        <v>15891</v>
      </c>
      <c r="W1513" t="s">
        <v>15891</v>
      </c>
      <c r="X1513" t="s">
        <v>15891</v>
      </c>
      <c r="Y1513" t="s">
        <v>15897</v>
      </c>
      <c r="Z1513" t="s">
        <v>15897</v>
      </c>
      <c r="AA1513" t="s">
        <v>15897</v>
      </c>
      <c r="AB1513" t="s">
        <v>11301</v>
      </c>
      <c r="AC1513" t="s">
        <v>11298</v>
      </c>
      <c r="AE1513" t="s">
        <v>11297</v>
      </c>
      <c r="AF1513" t="s">
        <v>11299</v>
      </c>
    </row>
    <row r="1514" spans="1:32" x14ac:dyDescent="0.25">
      <c r="A1514">
        <v>200505</v>
      </c>
      <c r="B1514" t="s">
        <v>7042</v>
      </c>
      <c r="C1514">
        <v>25000000</v>
      </c>
      <c r="D1514">
        <v>28831145</v>
      </c>
      <c r="E1514">
        <v>41740</v>
      </c>
      <c r="F1514">
        <v>14.17009</v>
      </c>
      <c r="G1514">
        <v>109</v>
      </c>
      <c r="H1514">
        <v>6.5</v>
      </c>
      <c r="I1514">
        <v>304</v>
      </c>
      <c r="J1514" t="s">
        <v>23</v>
      </c>
      <c r="K1514" t="s">
        <v>7044</v>
      </c>
      <c r="L1514" t="s">
        <v>37</v>
      </c>
      <c r="M1514" t="s">
        <v>38</v>
      </c>
      <c r="N1514" t="s">
        <v>786</v>
      </c>
      <c r="O1514" t="s">
        <v>29</v>
      </c>
      <c r="P1514">
        <v>1</v>
      </c>
      <c r="Q1514">
        <v>1</v>
      </c>
      <c r="R1514">
        <v>1</v>
      </c>
      <c r="S1514">
        <v>0</v>
      </c>
      <c r="T1514" t="s">
        <v>15888</v>
      </c>
      <c r="U1514" t="s">
        <v>15891</v>
      </c>
      <c r="V1514" t="s">
        <v>15891</v>
      </c>
      <c r="W1514" t="s">
        <v>15901</v>
      </c>
      <c r="X1514" t="s">
        <v>15891</v>
      </c>
      <c r="Y1514" t="s">
        <v>15897</v>
      </c>
      <c r="Z1514" t="s">
        <v>15911</v>
      </c>
      <c r="AA1514" t="s">
        <v>15915</v>
      </c>
      <c r="AB1514" t="s">
        <v>7045</v>
      </c>
      <c r="AC1514" t="s">
        <v>7042</v>
      </c>
      <c r="AE1514" t="s">
        <v>7041</v>
      </c>
      <c r="AF1514" t="s">
        <v>7043</v>
      </c>
    </row>
    <row r="1515" spans="1:32" hidden="1" x14ac:dyDescent="0.25">
      <c r="A1515">
        <v>19840</v>
      </c>
      <c r="B1515" t="s">
        <v>8577</v>
      </c>
      <c r="C1515">
        <v>18000000</v>
      </c>
      <c r="D1515">
        <v>0</v>
      </c>
      <c r="E1515">
        <v>40004</v>
      </c>
      <c r="F1515">
        <v>14.15192</v>
      </c>
      <c r="G1515">
        <v>102</v>
      </c>
      <c r="H1515">
        <v>5.0999999999999996</v>
      </c>
      <c r="I1515">
        <v>197</v>
      </c>
      <c r="J1515" t="s">
        <v>23</v>
      </c>
      <c r="K1515" t="s">
        <v>8579</v>
      </c>
      <c r="L1515" t="s">
        <v>277</v>
      </c>
      <c r="M1515" t="s">
        <v>38</v>
      </c>
      <c r="N1515" t="s">
        <v>1106</v>
      </c>
      <c r="O1515" t="s">
        <v>29</v>
      </c>
      <c r="P1515">
        <v>1</v>
      </c>
      <c r="Q1515">
        <v>2</v>
      </c>
      <c r="R1515">
        <v>1</v>
      </c>
      <c r="S1515">
        <v>0</v>
      </c>
      <c r="T1515" t="s">
        <v>15888</v>
      </c>
      <c r="U1515" t="s">
        <v>15891</v>
      </c>
      <c r="V1515" t="s">
        <v>13664</v>
      </c>
      <c r="W1515" t="s">
        <v>15891</v>
      </c>
      <c r="X1515" t="s">
        <v>15891</v>
      </c>
      <c r="Y1515" t="s">
        <v>15896</v>
      </c>
      <c r="Z1515" t="s">
        <v>15896</v>
      </c>
      <c r="AA1515" t="s">
        <v>15897</v>
      </c>
      <c r="AB1515" t="s">
        <v>8580</v>
      </c>
      <c r="AC1515" t="s">
        <v>8577</v>
      </c>
      <c r="AD1515" t="s">
        <v>8575</v>
      </c>
      <c r="AE1515" t="s">
        <v>8576</v>
      </c>
      <c r="AF1515" t="s">
        <v>8578</v>
      </c>
    </row>
    <row r="1516" spans="1:32" x14ac:dyDescent="0.25">
      <c r="A1516">
        <v>1781</v>
      </c>
      <c r="B1516" t="s">
        <v>14759</v>
      </c>
      <c r="C1516">
        <v>1000000</v>
      </c>
      <c r="D1516">
        <v>46243000</v>
      </c>
      <c r="E1516">
        <v>38741</v>
      </c>
      <c r="F1516">
        <v>14.139004</v>
      </c>
      <c r="G1516">
        <v>100</v>
      </c>
      <c r="H1516">
        <v>6.7</v>
      </c>
      <c r="I1516">
        <v>251</v>
      </c>
      <c r="J1516" t="s">
        <v>23</v>
      </c>
      <c r="K1516" t="s">
        <v>14761</v>
      </c>
      <c r="L1516" t="s">
        <v>37</v>
      </c>
      <c r="M1516" t="s">
        <v>38</v>
      </c>
      <c r="N1516" t="s">
        <v>6416</v>
      </c>
      <c r="O1516" t="s">
        <v>29</v>
      </c>
      <c r="P1516">
        <v>1</v>
      </c>
      <c r="Q1516">
        <v>1</v>
      </c>
      <c r="R1516">
        <v>1</v>
      </c>
      <c r="S1516">
        <v>0</v>
      </c>
      <c r="T1516" t="s">
        <v>15888</v>
      </c>
      <c r="U1516" t="s">
        <v>15891</v>
      </c>
      <c r="V1516" t="s">
        <v>15891</v>
      </c>
      <c r="W1516" t="s">
        <v>15891</v>
      </c>
      <c r="X1516" t="s">
        <v>15891</v>
      </c>
      <c r="Y1516" t="s">
        <v>15897</v>
      </c>
      <c r="Z1516" t="s">
        <v>15897</v>
      </c>
      <c r="AA1516" t="s">
        <v>15897</v>
      </c>
      <c r="AB1516" t="s">
        <v>14762</v>
      </c>
      <c r="AC1516" t="s">
        <v>14759</v>
      </c>
      <c r="AD1516" t="s">
        <v>14757</v>
      </c>
      <c r="AE1516" t="s">
        <v>14758</v>
      </c>
      <c r="AF1516" t="s">
        <v>14760</v>
      </c>
    </row>
    <row r="1517" spans="1:32" x14ac:dyDescent="0.25">
      <c r="A1517">
        <v>272878</v>
      </c>
      <c r="B1517" t="s">
        <v>7744</v>
      </c>
      <c r="C1517">
        <v>20000000</v>
      </c>
      <c r="D1517">
        <v>43967255</v>
      </c>
      <c r="E1517">
        <v>42181</v>
      </c>
      <c r="F1517">
        <v>14.136476</v>
      </c>
      <c r="G1517">
        <v>111</v>
      </c>
      <c r="H1517">
        <v>6.8</v>
      </c>
      <c r="I1517">
        <v>276</v>
      </c>
      <c r="J1517" t="s">
        <v>23</v>
      </c>
      <c r="K1517" t="s">
        <v>7746</v>
      </c>
      <c r="L1517" t="s">
        <v>37</v>
      </c>
      <c r="M1517" t="s">
        <v>38</v>
      </c>
      <c r="N1517" t="s">
        <v>326</v>
      </c>
      <c r="O1517" t="s">
        <v>29</v>
      </c>
      <c r="P1517">
        <v>1</v>
      </c>
      <c r="Q1517">
        <v>1</v>
      </c>
      <c r="R1517">
        <v>1</v>
      </c>
      <c r="S1517">
        <v>1</v>
      </c>
      <c r="T1517" t="s">
        <v>15888</v>
      </c>
      <c r="U1517" t="s">
        <v>15891</v>
      </c>
      <c r="V1517" t="s">
        <v>15891</v>
      </c>
      <c r="W1517" t="s">
        <v>15901</v>
      </c>
      <c r="X1517" t="s">
        <v>15891</v>
      </c>
      <c r="Y1517" t="s">
        <v>15897</v>
      </c>
      <c r="Z1517" t="s">
        <v>15911</v>
      </c>
      <c r="AA1517" t="s">
        <v>15915</v>
      </c>
      <c r="AB1517" t="s">
        <v>7747</v>
      </c>
      <c r="AC1517" t="s">
        <v>7744</v>
      </c>
      <c r="AE1517" t="s">
        <v>7743</v>
      </c>
      <c r="AF1517" t="s">
        <v>7745</v>
      </c>
    </row>
    <row r="1518" spans="1:32" x14ac:dyDescent="0.25">
      <c r="A1518">
        <v>9986</v>
      </c>
      <c r="B1518" t="s">
        <v>1681</v>
      </c>
      <c r="C1518">
        <v>85000000</v>
      </c>
      <c r="D1518">
        <v>144000000</v>
      </c>
      <c r="E1518">
        <v>39066</v>
      </c>
      <c r="F1518">
        <v>14.132583</v>
      </c>
      <c r="G1518">
        <v>97</v>
      </c>
      <c r="H1518">
        <v>5.8</v>
      </c>
      <c r="I1518">
        <v>288</v>
      </c>
      <c r="J1518" t="s">
        <v>23</v>
      </c>
      <c r="K1518" t="s">
        <v>1683</v>
      </c>
      <c r="L1518" t="s">
        <v>334</v>
      </c>
      <c r="M1518" t="s">
        <v>38</v>
      </c>
      <c r="N1518" t="s">
        <v>1679</v>
      </c>
      <c r="O1518" t="s">
        <v>29</v>
      </c>
      <c r="P1518">
        <v>1</v>
      </c>
      <c r="Q1518">
        <v>2</v>
      </c>
      <c r="R1518">
        <v>1</v>
      </c>
      <c r="S1518">
        <v>1</v>
      </c>
      <c r="T1518" t="s">
        <v>15888</v>
      </c>
      <c r="U1518" t="s">
        <v>15891</v>
      </c>
      <c r="V1518" t="s">
        <v>13664</v>
      </c>
      <c r="W1518" t="s">
        <v>15891</v>
      </c>
      <c r="X1518" t="s">
        <v>15891</v>
      </c>
      <c r="Y1518" t="s">
        <v>15896</v>
      </c>
      <c r="Z1518" t="s">
        <v>15896</v>
      </c>
      <c r="AA1518" t="s">
        <v>15897</v>
      </c>
      <c r="AB1518" t="s">
        <v>1684</v>
      </c>
      <c r="AC1518" t="s">
        <v>1681</v>
      </c>
      <c r="AE1518" t="s">
        <v>1680</v>
      </c>
      <c r="AF1518" t="s">
        <v>1682</v>
      </c>
    </row>
    <row r="1519" spans="1:32" x14ac:dyDescent="0.25">
      <c r="A1519">
        <v>10589</v>
      </c>
      <c r="B1519" t="s">
        <v>3040</v>
      </c>
      <c r="C1519">
        <v>60000000</v>
      </c>
      <c r="D1519">
        <v>61347797</v>
      </c>
      <c r="E1519">
        <v>38303</v>
      </c>
      <c r="F1519">
        <v>14.113066</v>
      </c>
      <c r="G1519">
        <v>97</v>
      </c>
      <c r="H1519">
        <v>6</v>
      </c>
      <c r="I1519">
        <v>226</v>
      </c>
      <c r="J1519" t="s">
        <v>23</v>
      </c>
      <c r="K1519" t="s">
        <v>3042</v>
      </c>
      <c r="L1519" t="s">
        <v>37</v>
      </c>
      <c r="M1519" t="s">
        <v>38</v>
      </c>
      <c r="N1519" t="s">
        <v>3037</v>
      </c>
      <c r="O1519" t="s">
        <v>29</v>
      </c>
      <c r="P1519">
        <v>1</v>
      </c>
      <c r="Q1519">
        <v>1</v>
      </c>
      <c r="R1519">
        <v>1</v>
      </c>
      <c r="S1519">
        <v>0</v>
      </c>
      <c r="T1519" t="s">
        <v>15888</v>
      </c>
      <c r="U1519" t="s">
        <v>15890</v>
      </c>
      <c r="V1519" t="s">
        <v>13664</v>
      </c>
      <c r="W1519" t="s">
        <v>15901</v>
      </c>
      <c r="X1519" t="s">
        <v>15891</v>
      </c>
      <c r="Y1519" t="s">
        <v>15895</v>
      </c>
      <c r="Z1519" t="s">
        <v>15912</v>
      </c>
      <c r="AA1519" t="s">
        <v>15914</v>
      </c>
      <c r="AB1519" t="s">
        <v>3043</v>
      </c>
      <c r="AC1519" t="s">
        <v>3040</v>
      </c>
      <c r="AD1519" t="s">
        <v>3038</v>
      </c>
      <c r="AE1519" t="s">
        <v>3039</v>
      </c>
      <c r="AF1519" t="s">
        <v>3041</v>
      </c>
    </row>
    <row r="1520" spans="1:32" x14ac:dyDescent="0.25">
      <c r="A1520">
        <v>209403</v>
      </c>
      <c r="B1520" t="s">
        <v>10855</v>
      </c>
      <c r="C1520">
        <v>9500000</v>
      </c>
      <c r="D1520">
        <v>7800000</v>
      </c>
      <c r="E1520">
        <v>41523</v>
      </c>
      <c r="F1520">
        <v>14.105392</v>
      </c>
      <c r="G1520">
        <v>88</v>
      </c>
      <c r="H1520">
        <v>6.4</v>
      </c>
      <c r="I1520">
        <v>334</v>
      </c>
      <c r="J1520" t="s">
        <v>23</v>
      </c>
      <c r="K1520" t="s">
        <v>10857</v>
      </c>
      <c r="L1520" t="s">
        <v>37</v>
      </c>
      <c r="M1520" t="s">
        <v>38</v>
      </c>
      <c r="N1520" t="s">
        <v>661</v>
      </c>
      <c r="O1520" t="s">
        <v>29</v>
      </c>
      <c r="P1520">
        <v>1</v>
      </c>
      <c r="Q1520">
        <v>1</v>
      </c>
      <c r="R1520">
        <v>1</v>
      </c>
      <c r="S1520">
        <v>0</v>
      </c>
      <c r="T1520" t="s">
        <v>15888</v>
      </c>
      <c r="U1520" t="s">
        <v>15891</v>
      </c>
      <c r="V1520" t="s">
        <v>13664</v>
      </c>
      <c r="W1520" t="s">
        <v>15891</v>
      </c>
      <c r="X1520" t="s">
        <v>15891</v>
      </c>
      <c r="Y1520" t="s">
        <v>15896</v>
      </c>
      <c r="Z1520" t="s">
        <v>15896</v>
      </c>
      <c r="AA1520" t="s">
        <v>15897</v>
      </c>
      <c r="AB1520" t="s">
        <v>10858</v>
      </c>
      <c r="AC1520" t="s">
        <v>10855</v>
      </c>
      <c r="AE1520" t="s">
        <v>10854</v>
      </c>
      <c r="AF1520" t="s">
        <v>10856</v>
      </c>
    </row>
    <row r="1521" spans="1:32" x14ac:dyDescent="0.25">
      <c r="A1521">
        <v>3132</v>
      </c>
      <c r="B1521" t="s">
        <v>2311</v>
      </c>
      <c r="C1521">
        <v>70000000</v>
      </c>
      <c r="D1521">
        <v>65977295</v>
      </c>
      <c r="E1521">
        <v>37414</v>
      </c>
      <c r="F1521">
        <v>14.086292</v>
      </c>
      <c r="G1521">
        <v>116</v>
      </c>
      <c r="H1521">
        <v>5.4</v>
      </c>
      <c r="I1521">
        <v>228</v>
      </c>
      <c r="J1521" t="s">
        <v>23</v>
      </c>
      <c r="K1521" t="s">
        <v>2313</v>
      </c>
      <c r="L1521" t="s">
        <v>37</v>
      </c>
      <c r="M1521" t="s">
        <v>38</v>
      </c>
      <c r="N1521" t="s">
        <v>2098</v>
      </c>
      <c r="O1521" t="s">
        <v>29</v>
      </c>
      <c r="P1521">
        <v>1</v>
      </c>
      <c r="Q1521">
        <v>1</v>
      </c>
      <c r="R1521">
        <v>1</v>
      </c>
      <c r="S1521">
        <v>0</v>
      </c>
      <c r="T1521" t="s">
        <v>15888</v>
      </c>
      <c r="U1521" t="s">
        <v>15890</v>
      </c>
      <c r="V1521" t="s">
        <v>13664</v>
      </c>
      <c r="W1521" t="s">
        <v>15891</v>
      </c>
      <c r="X1521" t="s">
        <v>15905</v>
      </c>
      <c r="Y1521" t="s">
        <v>15895</v>
      </c>
      <c r="Z1521" t="s">
        <v>15896</v>
      </c>
      <c r="AA1521" t="s">
        <v>15894</v>
      </c>
      <c r="AB1521" t="s">
        <v>2314</v>
      </c>
      <c r="AC1521" t="s">
        <v>2311</v>
      </c>
      <c r="AE1521" t="s">
        <v>2310</v>
      </c>
      <c r="AF1521" t="s">
        <v>2312</v>
      </c>
    </row>
    <row r="1522" spans="1:32" x14ac:dyDescent="0.25">
      <c r="A1522">
        <v>14175</v>
      </c>
      <c r="B1522" t="s">
        <v>5405</v>
      </c>
      <c r="C1522">
        <v>35000000</v>
      </c>
      <c r="D1522">
        <v>19478106</v>
      </c>
      <c r="E1522">
        <v>38436</v>
      </c>
      <c r="F1522">
        <v>14.051852</v>
      </c>
      <c r="G1522">
        <v>76</v>
      </c>
      <c r="H1522">
        <v>5.2</v>
      </c>
      <c r="I1522">
        <v>235</v>
      </c>
      <c r="J1522" t="s">
        <v>23</v>
      </c>
      <c r="K1522" t="s">
        <v>5407</v>
      </c>
      <c r="L1522" t="s">
        <v>2620</v>
      </c>
      <c r="M1522" t="s">
        <v>38</v>
      </c>
      <c r="N1522" t="s">
        <v>1374</v>
      </c>
      <c r="O1522" t="s">
        <v>29</v>
      </c>
      <c r="P1522">
        <v>1</v>
      </c>
      <c r="Q1522">
        <v>1</v>
      </c>
      <c r="R1522">
        <v>1</v>
      </c>
      <c r="S1522">
        <v>0</v>
      </c>
      <c r="T1522" t="s">
        <v>15887</v>
      </c>
      <c r="U1522" t="s">
        <v>15891</v>
      </c>
      <c r="V1522" t="s">
        <v>15891</v>
      </c>
      <c r="W1522" t="s">
        <v>15891</v>
      </c>
      <c r="X1522" t="s">
        <v>15891</v>
      </c>
      <c r="Y1522" t="s">
        <v>15897</v>
      </c>
      <c r="Z1522" t="s">
        <v>15897</v>
      </c>
      <c r="AA1522" t="s">
        <v>15897</v>
      </c>
      <c r="AB1522" t="s">
        <v>5408</v>
      </c>
      <c r="AC1522" t="s">
        <v>5405</v>
      </c>
      <c r="AE1522" t="s">
        <v>5404</v>
      </c>
      <c r="AF1522" t="s">
        <v>5406</v>
      </c>
    </row>
    <row r="1523" spans="1:32" x14ac:dyDescent="0.25">
      <c r="A1523">
        <v>11560</v>
      </c>
      <c r="B1523" t="s">
        <v>4234</v>
      </c>
      <c r="C1523">
        <v>42000000</v>
      </c>
      <c r="D1523">
        <v>63781810</v>
      </c>
      <c r="E1523">
        <v>37349</v>
      </c>
      <c r="F1523">
        <v>14.046704999999999</v>
      </c>
      <c r="G1523">
        <v>115</v>
      </c>
      <c r="H1523">
        <v>6.1</v>
      </c>
      <c r="I1523">
        <v>184</v>
      </c>
      <c r="J1523" t="s">
        <v>23</v>
      </c>
      <c r="K1523" t="s">
        <v>4236</v>
      </c>
      <c r="L1523" t="s">
        <v>37</v>
      </c>
      <c r="M1523" t="s">
        <v>28</v>
      </c>
      <c r="N1523" t="s">
        <v>3805</v>
      </c>
      <c r="O1523" t="s">
        <v>29</v>
      </c>
      <c r="P1523">
        <v>1</v>
      </c>
      <c r="Q1523">
        <v>1</v>
      </c>
      <c r="R1523">
        <v>2</v>
      </c>
      <c r="S1523">
        <v>1</v>
      </c>
      <c r="T1523" t="s">
        <v>15888</v>
      </c>
      <c r="U1523" t="s">
        <v>15891</v>
      </c>
      <c r="V1523" t="s">
        <v>15891</v>
      </c>
      <c r="W1523" t="s">
        <v>15901</v>
      </c>
      <c r="X1523" t="s">
        <v>15905</v>
      </c>
      <c r="Y1523" t="s">
        <v>15897</v>
      </c>
      <c r="Z1523" t="s">
        <v>15911</v>
      </c>
      <c r="AA1523" t="s">
        <v>15915</v>
      </c>
      <c r="AB1523" t="s">
        <v>4237</v>
      </c>
      <c r="AC1523" t="s">
        <v>4234</v>
      </c>
      <c r="AE1523" t="s">
        <v>4233</v>
      </c>
      <c r="AF1523" t="s">
        <v>4235</v>
      </c>
    </row>
    <row r="1524" spans="1:32" hidden="1" x14ac:dyDescent="0.25">
      <c r="A1524">
        <v>11194</v>
      </c>
      <c r="B1524" t="s">
        <v>14037</v>
      </c>
      <c r="C1524">
        <v>0</v>
      </c>
      <c r="D1524">
        <v>13885802</v>
      </c>
      <c r="E1524">
        <v>37869</v>
      </c>
      <c r="F1524">
        <v>14.045887</v>
      </c>
      <c r="G1524">
        <v>106</v>
      </c>
      <c r="H1524">
        <v>7.6</v>
      </c>
      <c r="I1524">
        <v>138</v>
      </c>
      <c r="J1524" t="s">
        <v>23</v>
      </c>
      <c r="K1524" t="s">
        <v>14039</v>
      </c>
      <c r="L1524" t="s">
        <v>2620</v>
      </c>
      <c r="M1524" t="s">
        <v>38</v>
      </c>
      <c r="N1524" t="s">
        <v>14035</v>
      </c>
      <c r="O1524" t="s">
        <v>29</v>
      </c>
      <c r="P1524">
        <v>1</v>
      </c>
      <c r="Q1524">
        <v>1</v>
      </c>
      <c r="R1524">
        <v>1</v>
      </c>
      <c r="S1524">
        <v>0</v>
      </c>
      <c r="T1524" t="s">
        <v>15888</v>
      </c>
      <c r="U1524" t="s">
        <v>15890</v>
      </c>
      <c r="V1524" t="s">
        <v>15891</v>
      </c>
      <c r="W1524" t="s">
        <v>15891</v>
      </c>
      <c r="X1524" t="s">
        <v>15891</v>
      </c>
      <c r="Y1524" t="s">
        <v>15894</v>
      </c>
      <c r="Z1524" t="s">
        <v>15897</v>
      </c>
      <c r="AA1524" t="s">
        <v>15894</v>
      </c>
      <c r="AC1524" t="s">
        <v>14037</v>
      </c>
      <c r="AE1524" t="s">
        <v>14036</v>
      </c>
      <c r="AF1524" t="s">
        <v>14038</v>
      </c>
    </row>
    <row r="1525" spans="1:32" x14ac:dyDescent="0.25">
      <c r="A1525">
        <v>1365</v>
      </c>
      <c r="B1525" t="s">
        <v>12948</v>
      </c>
      <c r="C1525">
        <v>4000000</v>
      </c>
      <c r="D1525">
        <v>44909486</v>
      </c>
      <c r="E1525">
        <v>37206</v>
      </c>
      <c r="F1525">
        <v>14.042040999999999</v>
      </c>
      <c r="G1525">
        <v>111</v>
      </c>
      <c r="H1525">
        <v>6.5</v>
      </c>
      <c r="I1525">
        <v>250</v>
      </c>
      <c r="J1525" t="s">
        <v>23</v>
      </c>
      <c r="K1525" t="s">
        <v>12950</v>
      </c>
      <c r="L1525" t="s">
        <v>37</v>
      </c>
      <c r="M1525" t="s">
        <v>38</v>
      </c>
      <c r="N1525" t="s">
        <v>231</v>
      </c>
      <c r="O1525" t="s">
        <v>29</v>
      </c>
      <c r="P1525">
        <v>1</v>
      </c>
      <c r="Q1525">
        <v>1</v>
      </c>
      <c r="R1525">
        <v>1</v>
      </c>
      <c r="S1525">
        <v>0</v>
      </c>
      <c r="T1525" t="s">
        <v>15888</v>
      </c>
      <c r="U1525" t="s">
        <v>15891</v>
      </c>
      <c r="V1525" t="s">
        <v>15891</v>
      </c>
      <c r="W1525" t="s">
        <v>15901</v>
      </c>
      <c r="X1525" t="s">
        <v>15891</v>
      </c>
      <c r="Y1525" t="s">
        <v>15897</v>
      </c>
      <c r="Z1525" t="s">
        <v>15911</v>
      </c>
      <c r="AA1525" t="s">
        <v>15915</v>
      </c>
      <c r="AB1525" t="s">
        <v>12951</v>
      </c>
      <c r="AC1525" t="s">
        <v>12948</v>
      </c>
      <c r="AE1525" t="s">
        <v>12947</v>
      </c>
      <c r="AF1525" t="s">
        <v>12949</v>
      </c>
    </row>
    <row r="1526" spans="1:32" x14ac:dyDescent="0.25">
      <c r="A1526">
        <v>49022</v>
      </c>
      <c r="B1526" t="s">
        <v>5323</v>
      </c>
      <c r="C1526">
        <v>35000000</v>
      </c>
      <c r="D1526">
        <v>59901913</v>
      </c>
      <c r="E1526">
        <v>40668</v>
      </c>
      <c r="F1526">
        <v>14.029012</v>
      </c>
      <c r="G1526">
        <v>112</v>
      </c>
      <c r="H1526">
        <v>5.9</v>
      </c>
      <c r="I1526">
        <v>296</v>
      </c>
      <c r="J1526" t="s">
        <v>23</v>
      </c>
      <c r="K1526" t="s">
        <v>5325</v>
      </c>
      <c r="L1526" t="s">
        <v>37</v>
      </c>
      <c r="M1526" t="s">
        <v>38</v>
      </c>
      <c r="N1526" t="s">
        <v>917</v>
      </c>
      <c r="O1526" t="s">
        <v>29</v>
      </c>
      <c r="P1526">
        <v>1</v>
      </c>
      <c r="Q1526">
        <v>1</v>
      </c>
      <c r="R1526">
        <v>1</v>
      </c>
      <c r="S1526">
        <v>0</v>
      </c>
      <c r="T1526" t="s">
        <v>15888</v>
      </c>
      <c r="U1526" t="s">
        <v>15891</v>
      </c>
      <c r="V1526" t="s">
        <v>13664</v>
      </c>
      <c r="W1526" t="s">
        <v>15901</v>
      </c>
      <c r="X1526" t="s">
        <v>15891</v>
      </c>
      <c r="Y1526" t="s">
        <v>15896</v>
      </c>
      <c r="Z1526" t="s">
        <v>15912</v>
      </c>
      <c r="AA1526" t="s">
        <v>15915</v>
      </c>
      <c r="AB1526" t="s">
        <v>5326</v>
      </c>
      <c r="AC1526" t="s">
        <v>5323</v>
      </c>
      <c r="AD1526" t="s">
        <v>5321</v>
      </c>
      <c r="AE1526" t="s">
        <v>5322</v>
      </c>
      <c r="AF1526" t="s">
        <v>5324</v>
      </c>
    </row>
    <row r="1527" spans="1:32" hidden="1" x14ac:dyDescent="0.25">
      <c r="A1527">
        <v>228203</v>
      </c>
      <c r="B1527" t="s">
        <v>8765</v>
      </c>
      <c r="C1527">
        <v>0</v>
      </c>
      <c r="D1527">
        <v>45710059</v>
      </c>
      <c r="E1527">
        <v>42055</v>
      </c>
      <c r="F1527">
        <v>14.023082</v>
      </c>
      <c r="G1527">
        <v>128</v>
      </c>
      <c r="H1527">
        <v>7.4</v>
      </c>
      <c r="I1527">
        <v>213</v>
      </c>
      <c r="J1527" t="s">
        <v>23</v>
      </c>
      <c r="K1527" t="s">
        <v>8767</v>
      </c>
      <c r="L1527" t="s">
        <v>37</v>
      </c>
      <c r="M1527" t="s">
        <v>210</v>
      </c>
      <c r="N1527" t="s">
        <v>786</v>
      </c>
      <c r="O1527" t="s">
        <v>29</v>
      </c>
      <c r="P1527">
        <v>1</v>
      </c>
      <c r="Q1527">
        <v>1</v>
      </c>
      <c r="R1527">
        <v>2</v>
      </c>
      <c r="S1527">
        <v>1</v>
      </c>
      <c r="T1527" t="s">
        <v>15888</v>
      </c>
      <c r="U1527" t="s">
        <v>15891</v>
      </c>
      <c r="V1527" t="s">
        <v>15891</v>
      </c>
      <c r="W1527" t="s">
        <v>15901</v>
      </c>
      <c r="X1527" t="s">
        <v>15891</v>
      </c>
      <c r="Y1527" t="s">
        <v>15897</v>
      </c>
      <c r="Z1527" t="s">
        <v>15911</v>
      </c>
      <c r="AA1527" t="s">
        <v>15915</v>
      </c>
      <c r="AB1527" t="s">
        <v>8768</v>
      </c>
      <c r="AC1527" t="s">
        <v>8765</v>
      </c>
      <c r="AE1527" t="s">
        <v>8764</v>
      </c>
      <c r="AF1527" t="s">
        <v>8766</v>
      </c>
    </row>
    <row r="1528" spans="1:32" x14ac:dyDescent="0.25">
      <c r="A1528">
        <v>9730</v>
      </c>
      <c r="B1528" t="s">
        <v>13766</v>
      </c>
      <c r="C1528">
        <v>2600000</v>
      </c>
      <c r="D1528">
        <v>32980880</v>
      </c>
      <c r="E1528">
        <v>30785</v>
      </c>
      <c r="F1528">
        <v>14.013413999999999</v>
      </c>
      <c r="G1528">
        <v>91</v>
      </c>
      <c r="H1528">
        <v>5.9</v>
      </c>
      <c r="I1528">
        <v>237</v>
      </c>
      <c r="J1528" t="s">
        <v>23</v>
      </c>
      <c r="K1528" t="s">
        <v>13768</v>
      </c>
      <c r="L1528" t="s">
        <v>37</v>
      </c>
      <c r="M1528" t="s">
        <v>28</v>
      </c>
      <c r="N1528" t="s">
        <v>2560</v>
      </c>
      <c r="O1528" t="s">
        <v>29</v>
      </c>
      <c r="P1528">
        <v>1</v>
      </c>
      <c r="Q1528">
        <v>1</v>
      </c>
      <c r="R1528">
        <v>2</v>
      </c>
      <c r="S1528">
        <v>1</v>
      </c>
      <c r="T1528" t="s">
        <v>15888</v>
      </c>
      <c r="U1528" t="s">
        <v>15891</v>
      </c>
      <c r="V1528" t="s">
        <v>15891</v>
      </c>
      <c r="W1528" t="s">
        <v>15891</v>
      </c>
      <c r="X1528" t="s">
        <v>15905</v>
      </c>
      <c r="Y1528" t="s">
        <v>15897</v>
      </c>
      <c r="Z1528" t="s">
        <v>15897</v>
      </c>
      <c r="AA1528" t="s">
        <v>15897</v>
      </c>
      <c r="AB1528" t="s">
        <v>13769</v>
      </c>
      <c r="AC1528" t="s">
        <v>13766</v>
      </c>
      <c r="AE1528" t="s">
        <v>13765</v>
      </c>
      <c r="AF1528" t="s">
        <v>13767</v>
      </c>
    </row>
    <row r="1529" spans="1:32" x14ac:dyDescent="0.25">
      <c r="A1529">
        <v>14536</v>
      </c>
      <c r="B1529" t="s">
        <v>11430</v>
      </c>
      <c r="C1529">
        <v>8000000</v>
      </c>
      <c r="D1529">
        <v>29010817</v>
      </c>
      <c r="E1529">
        <v>39843</v>
      </c>
      <c r="F1529">
        <v>13.987772</v>
      </c>
      <c r="G1529">
        <v>97</v>
      </c>
      <c r="H1529">
        <v>5.2</v>
      </c>
      <c r="I1529">
        <v>99</v>
      </c>
      <c r="J1529" t="s">
        <v>23</v>
      </c>
      <c r="K1529" t="s">
        <v>11432</v>
      </c>
      <c r="L1529" t="s">
        <v>277</v>
      </c>
      <c r="M1529" t="s">
        <v>28</v>
      </c>
      <c r="N1529" t="s">
        <v>661</v>
      </c>
      <c r="O1529" t="s">
        <v>29</v>
      </c>
      <c r="P1529">
        <v>1</v>
      </c>
      <c r="Q1529">
        <v>2</v>
      </c>
      <c r="R1529">
        <v>2</v>
      </c>
      <c r="S1529">
        <v>0</v>
      </c>
      <c r="T1529" t="s">
        <v>15888</v>
      </c>
      <c r="U1529" t="s">
        <v>15891</v>
      </c>
      <c r="V1529" t="s">
        <v>13664</v>
      </c>
      <c r="W1529" t="s">
        <v>15891</v>
      </c>
      <c r="X1529" t="s">
        <v>15891</v>
      </c>
      <c r="Y1529" t="s">
        <v>15896</v>
      </c>
      <c r="Z1529" t="s">
        <v>15896</v>
      </c>
      <c r="AA1529" t="s">
        <v>15897</v>
      </c>
      <c r="AB1529" t="s">
        <v>11433</v>
      </c>
      <c r="AC1529" t="s">
        <v>11430</v>
      </c>
      <c r="AD1529" t="s">
        <v>11428</v>
      </c>
      <c r="AE1529" t="s">
        <v>11429</v>
      </c>
      <c r="AF1529" t="s">
        <v>11431</v>
      </c>
    </row>
    <row r="1530" spans="1:32" x14ac:dyDescent="0.25">
      <c r="A1530">
        <v>10218</v>
      </c>
      <c r="B1530" t="s">
        <v>15540</v>
      </c>
      <c r="C1530">
        <v>200000</v>
      </c>
      <c r="D1530">
        <v>4505922</v>
      </c>
      <c r="E1530">
        <v>35356</v>
      </c>
      <c r="F1530">
        <v>13.971674</v>
      </c>
      <c r="G1530">
        <v>94</v>
      </c>
      <c r="H1530">
        <v>6.8</v>
      </c>
      <c r="I1530">
        <v>253</v>
      </c>
      <c r="J1530" t="s">
        <v>23</v>
      </c>
      <c r="K1530" t="s">
        <v>15542</v>
      </c>
      <c r="L1530" t="s">
        <v>37</v>
      </c>
      <c r="M1530" t="s">
        <v>38</v>
      </c>
      <c r="N1530" t="s">
        <v>1106</v>
      </c>
      <c r="O1530" t="s">
        <v>29</v>
      </c>
      <c r="P1530">
        <v>1</v>
      </c>
      <c r="Q1530">
        <v>1</v>
      </c>
      <c r="R1530">
        <v>1</v>
      </c>
      <c r="S1530">
        <v>0</v>
      </c>
      <c r="T1530" t="s">
        <v>15888</v>
      </c>
      <c r="U1530" t="s">
        <v>15891</v>
      </c>
      <c r="V1530" t="s">
        <v>13664</v>
      </c>
      <c r="W1530" t="s">
        <v>15891</v>
      </c>
      <c r="X1530" t="s">
        <v>15891</v>
      </c>
      <c r="Y1530" t="s">
        <v>15896</v>
      </c>
      <c r="Z1530" t="s">
        <v>15896</v>
      </c>
      <c r="AA1530" t="s">
        <v>15897</v>
      </c>
      <c r="AB1530" t="s">
        <v>15543</v>
      </c>
      <c r="AC1530" t="s">
        <v>15540</v>
      </c>
      <c r="AE1530" t="s">
        <v>15539</v>
      </c>
      <c r="AF1530" t="s">
        <v>15541</v>
      </c>
    </row>
    <row r="1531" spans="1:32" x14ac:dyDescent="0.25">
      <c r="A1531">
        <v>9504</v>
      </c>
      <c r="B1531" t="s">
        <v>9949</v>
      </c>
      <c r="C1531">
        <v>12500000</v>
      </c>
      <c r="D1531">
        <v>10725228</v>
      </c>
      <c r="E1531">
        <v>33862</v>
      </c>
      <c r="F1531">
        <v>13.939054</v>
      </c>
      <c r="G1531">
        <v>100</v>
      </c>
      <c r="H1531">
        <v>7.5</v>
      </c>
      <c r="I1531">
        <v>323</v>
      </c>
      <c r="J1531" t="s">
        <v>23</v>
      </c>
      <c r="K1531" t="s">
        <v>9951</v>
      </c>
      <c r="L1531" t="s">
        <v>37</v>
      </c>
      <c r="M1531" t="s">
        <v>38</v>
      </c>
      <c r="N1531" t="s">
        <v>2333</v>
      </c>
      <c r="O1531" t="s">
        <v>29</v>
      </c>
      <c r="P1531">
        <v>1</v>
      </c>
      <c r="Q1531">
        <v>1</v>
      </c>
      <c r="R1531">
        <v>1</v>
      </c>
      <c r="S1531">
        <v>0</v>
      </c>
      <c r="T1531" t="s">
        <v>15888</v>
      </c>
      <c r="U1531" t="s">
        <v>15891</v>
      </c>
      <c r="V1531" t="s">
        <v>15891</v>
      </c>
      <c r="W1531" t="s">
        <v>15901</v>
      </c>
      <c r="X1531" t="s">
        <v>15891</v>
      </c>
      <c r="Y1531" t="s">
        <v>15897</v>
      </c>
      <c r="Z1531" t="s">
        <v>15911</v>
      </c>
      <c r="AA1531" t="s">
        <v>15915</v>
      </c>
      <c r="AB1531" t="s">
        <v>9952</v>
      </c>
      <c r="AC1531" t="s">
        <v>9949</v>
      </c>
      <c r="AE1531" t="s">
        <v>9948</v>
      </c>
      <c r="AF1531" t="s">
        <v>9950</v>
      </c>
    </row>
    <row r="1532" spans="1:32" x14ac:dyDescent="0.25">
      <c r="A1532">
        <v>12160</v>
      </c>
      <c r="B1532" t="s">
        <v>2585</v>
      </c>
      <c r="C1532">
        <v>63000000</v>
      </c>
      <c r="D1532">
        <v>25052000</v>
      </c>
      <c r="E1532">
        <v>34509</v>
      </c>
      <c r="F1532">
        <v>13.859306999999999</v>
      </c>
      <c r="G1532">
        <v>191</v>
      </c>
      <c r="H1532">
        <v>6.5</v>
      </c>
      <c r="I1532">
        <v>202</v>
      </c>
      <c r="J1532" t="s">
        <v>23</v>
      </c>
      <c r="K1532" t="s">
        <v>2587</v>
      </c>
      <c r="L1532" t="s">
        <v>37</v>
      </c>
      <c r="M1532" t="s">
        <v>38</v>
      </c>
      <c r="N1532" t="s">
        <v>2583</v>
      </c>
      <c r="O1532" t="s">
        <v>29</v>
      </c>
      <c r="P1532">
        <v>1</v>
      </c>
      <c r="Q1532">
        <v>1</v>
      </c>
      <c r="R1532">
        <v>1</v>
      </c>
      <c r="S1532">
        <v>1</v>
      </c>
      <c r="T1532" t="s">
        <v>15888</v>
      </c>
      <c r="U1532" t="s">
        <v>15890</v>
      </c>
      <c r="V1532" t="s">
        <v>15891</v>
      </c>
      <c r="W1532" t="s">
        <v>15901</v>
      </c>
      <c r="X1532" t="s">
        <v>15891</v>
      </c>
      <c r="Y1532" t="s">
        <v>15894</v>
      </c>
      <c r="Z1532" t="s">
        <v>15911</v>
      </c>
      <c r="AA1532" t="s">
        <v>15914</v>
      </c>
      <c r="AB1532" t="s">
        <v>2588</v>
      </c>
      <c r="AC1532" t="s">
        <v>2585</v>
      </c>
      <c r="AE1532" t="s">
        <v>2584</v>
      </c>
      <c r="AF1532" t="s">
        <v>2586</v>
      </c>
    </row>
    <row r="1533" spans="1:32" hidden="1" x14ac:dyDescent="0.25">
      <c r="A1533">
        <v>16642</v>
      </c>
      <c r="B1533" t="s">
        <v>13565</v>
      </c>
      <c r="C1533">
        <v>0</v>
      </c>
      <c r="D1533">
        <v>0</v>
      </c>
      <c r="E1533">
        <v>28746</v>
      </c>
      <c r="F1533">
        <v>13.857194</v>
      </c>
      <c r="G1533">
        <v>94</v>
      </c>
      <c r="H1533">
        <v>7.6</v>
      </c>
      <c r="I1533">
        <v>234</v>
      </c>
      <c r="J1533" t="s">
        <v>23</v>
      </c>
      <c r="K1533" t="s">
        <v>2258</v>
      </c>
      <c r="L1533" t="s">
        <v>37</v>
      </c>
      <c r="M1533" t="s">
        <v>210</v>
      </c>
      <c r="N1533" t="s">
        <v>231</v>
      </c>
      <c r="O1533" t="s">
        <v>29</v>
      </c>
      <c r="P1533">
        <v>1</v>
      </c>
      <c r="Q1533">
        <v>1</v>
      </c>
      <c r="R1533">
        <v>2</v>
      </c>
      <c r="S1533">
        <v>1</v>
      </c>
      <c r="T1533" t="s">
        <v>15888</v>
      </c>
      <c r="U1533" t="s">
        <v>15891</v>
      </c>
      <c r="V1533" t="s">
        <v>15891</v>
      </c>
      <c r="W1533" t="s">
        <v>15901</v>
      </c>
      <c r="X1533" t="s">
        <v>15891</v>
      </c>
      <c r="Y1533" t="s">
        <v>15897</v>
      </c>
      <c r="Z1533" t="s">
        <v>15911</v>
      </c>
      <c r="AA1533" t="s">
        <v>15915</v>
      </c>
      <c r="AB1533" t="s">
        <v>13567</v>
      </c>
      <c r="AC1533" t="s">
        <v>13565</v>
      </c>
      <c r="AE1533" t="s">
        <v>13564</v>
      </c>
      <c r="AF1533" t="s">
        <v>13566</v>
      </c>
    </row>
    <row r="1534" spans="1:32" x14ac:dyDescent="0.25">
      <c r="A1534">
        <v>10186</v>
      </c>
      <c r="B1534" t="s">
        <v>9459</v>
      </c>
      <c r="C1534">
        <v>15000000</v>
      </c>
      <c r="D1534">
        <v>8762890</v>
      </c>
      <c r="E1534">
        <v>39680</v>
      </c>
      <c r="F1534">
        <v>13.832376</v>
      </c>
      <c r="G1534">
        <v>102</v>
      </c>
      <c r="H1534">
        <v>5.6</v>
      </c>
      <c r="I1534">
        <v>156</v>
      </c>
      <c r="J1534" t="s">
        <v>23</v>
      </c>
      <c r="K1534" t="s">
        <v>9461</v>
      </c>
      <c r="L1534" t="s">
        <v>37</v>
      </c>
      <c r="M1534" t="s">
        <v>62</v>
      </c>
      <c r="N1534" t="s">
        <v>4103</v>
      </c>
      <c r="O1534" t="s">
        <v>29</v>
      </c>
      <c r="P1534">
        <v>1</v>
      </c>
      <c r="Q1534">
        <v>1</v>
      </c>
      <c r="R1534">
        <v>2</v>
      </c>
      <c r="S1534">
        <v>0</v>
      </c>
      <c r="T1534" t="s">
        <v>15888</v>
      </c>
      <c r="U1534" t="s">
        <v>15891</v>
      </c>
      <c r="V1534" t="s">
        <v>13664</v>
      </c>
      <c r="W1534" t="s">
        <v>15891</v>
      </c>
      <c r="X1534" t="s">
        <v>15891</v>
      </c>
      <c r="Y1534" t="s">
        <v>15896</v>
      </c>
      <c r="Z1534" t="s">
        <v>15896</v>
      </c>
      <c r="AA1534" t="s">
        <v>15897</v>
      </c>
      <c r="AB1534" t="s">
        <v>9462</v>
      </c>
      <c r="AC1534" t="s">
        <v>9459</v>
      </c>
      <c r="AD1534" t="s">
        <v>9457</v>
      </c>
      <c r="AE1534" t="s">
        <v>9458</v>
      </c>
      <c r="AF1534" t="s">
        <v>9460</v>
      </c>
    </row>
    <row r="1535" spans="1:32" hidden="1" x14ac:dyDescent="0.25">
      <c r="A1535">
        <v>9434</v>
      </c>
      <c r="B1535" t="s">
        <v>9284</v>
      </c>
      <c r="C1535">
        <v>0</v>
      </c>
      <c r="D1535">
        <v>28084357</v>
      </c>
      <c r="E1535">
        <v>35531</v>
      </c>
      <c r="F1535">
        <v>13.817269</v>
      </c>
      <c r="G1535">
        <v>107</v>
      </c>
      <c r="H1535">
        <v>6.9</v>
      </c>
      <c r="I1535">
        <v>275</v>
      </c>
      <c r="J1535" t="s">
        <v>23</v>
      </c>
      <c r="K1535" t="s">
        <v>9286</v>
      </c>
      <c r="L1535" t="s">
        <v>37</v>
      </c>
      <c r="M1535" t="s">
        <v>38</v>
      </c>
      <c r="N1535" t="s">
        <v>2056</v>
      </c>
      <c r="O1535" t="s">
        <v>29</v>
      </c>
      <c r="P1535">
        <v>1</v>
      </c>
      <c r="Q1535">
        <v>1</v>
      </c>
      <c r="R1535">
        <v>1</v>
      </c>
      <c r="S1535">
        <v>0</v>
      </c>
      <c r="T1535" t="s">
        <v>15888</v>
      </c>
      <c r="U1535" t="s">
        <v>15890</v>
      </c>
      <c r="V1535" t="s">
        <v>13664</v>
      </c>
      <c r="W1535" t="s">
        <v>15891</v>
      </c>
      <c r="X1535" t="s">
        <v>15905</v>
      </c>
      <c r="Y1535" t="s">
        <v>15895</v>
      </c>
      <c r="Z1535" t="s">
        <v>15896</v>
      </c>
      <c r="AA1535" t="s">
        <v>15894</v>
      </c>
      <c r="AB1535" t="s">
        <v>9287</v>
      </c>
      <c r="AC1535" t="s">
        <v>9284</v>
      </c>
      <c r="AE1535" t="s">
        <v>9283</v>
      </c>
      <c r="AF1535" t="s">
        <v>9285</v>
      </c>
    </row>
    <row r="1536" spans="1:32" x14ac:dyDescent="0.25">
      <c r="A1536">
        <v>18126</v>
      </c>
      <c r="B1536" t="s">
        <v>5842</v>
      </c>
      <c r="C1536">
        <v>35000000</v>
      </c>
      <c r="D1536">
        <v>155545279</v>
      </c>
      <c r="E1536">
        <v>39913</v>
      </c>
      <c r="F1536">
        <v>13.788422000000001</v>
      </c>
      <c r="G1536">
        <v>102</v>
      </c>
      <c r="H1536">
        <v>6</v>
      </c>
      <c r="I1536">
        <v>449</v>
      </c>
      <c r="J1536" t="s">
        <v>23</v>
      </c>
      <c r="K1536" t="s">
        <v>5844</v>
      </c>
      <c r="L1536" t="s">
        <v>37</v>
      </c>
      <c r="M1536" t="s">
        <v>38</v>
      </c>
      <c r="N1536" t="s">
        <v>5839</v>
      </c>
      <c r="O1536" t="s">
        <v>29</v>
      </c>
      <c r="P1536">
        <v>1</v>
      </c>
      <c r="Q1536">
        <v>1</v>
      </c>
      <c r="R1536">
        <v>1</v>
      </c>
      <c r="S1536">
        <v>1</v>
      </c>
      <c r="T1536" t="s">
        <v>15888</v>
      </c>
      <c r="U1536" t="s">
        <v>15891</v>
      </c>
      <c r="V1536" t="s">
        <v>13664</v>
      </c>
      <c r="W1536" t="s">
        <v>15901</v>
      </c>
      <c r="X1536" t="s">
        <v>15891</v>
      </c>
      <c r="Y1536" t="s">
        <v>15896</v>
      </c>
      <c r="Z1536" t="s">
        <v>15912</v>
      </c>
      <c r="AA1536" t="s">
        <v>15915</v>
      </c>
      <c r="AB1536" t="s">
        <v>5845</v>
      </c>
      <c r="AC1536" t="s">
        <v>5842</v>
      </c>
      <c r="AD1536" t="s">
        <v>5840</v>
      </c>
      <c r="AE1536" t="s">
        <v>5841</v>
      </c>
      <c r="AF1536" t="s">
        <v>5843</v>
      </c>
    </row>
    <row r="1537" spans="1:32" x14ac:dyDescent="0.25">
      <c r="A1537">
        <v>10707</v>
      </c>
      <c r="B1537" t="s">
        <v>14401</v>
      </c>
      <c r="C1537">
        <v>1500000</v>
      </c>
      <c r="D1537">
        <v>11098131</v>
      </c>
      <c r="E1537">
        <v>38630</v>
      </c>
      <c r="F1537">
        <v>13.788054000000001</v>
      </c>
      <c r="G1537">
        <v>81</v>
      </c>
      <c r="H1537">
        <v>6.9</v>
      </c>
      <c r="I1537">
        <v>226</v>
      </c>
      <c r="J1537" t="s">
        <v>23</v>
      </c>
      <c r="K1537" t="s">
        <v>14403</v>
      </c>
      <c r="L1537" t="s">
        <v>37</v>
      </c>
      <c r="M1537" t="s">
        <v>62</v>
      </c>
      <c r="N1537" t="s">
        <v>1692</v>
      </c>
      <c r="O1537" t="s">
        <v>29</v>
      </c>
      <c r="P1537">
        <v>1</v>
      </c>
      <c r="Q1537">
        <v>1</v>
      </c>
      <c r="R1537">
        <v>2</v>
      </c>
      <c r="S1537">
        <v>0</v>
      </c>
      <c r="T1537" t="s">
        <v>15888</v>
      </c>
      <c r="U1537" t="s">
        <v>15891</v>
      </c>
      <c r="V1537" t="s">
        <v>13664</v>
      </c>
      <c r="W1537" t="s">
        <v>15901</v>
      </c>
      <c r="X1537" t="s">
        <v>15891</v>
      </c>
      <c r="Y1537" t="s">
        <v>15896</v>
      </c>
      <c r="Z1537" t="s">
        <v>15912</v>
      </c>
      <c r="AA1537" t="s">
        <v>15915</v>
      </c>
      <c r="AB1537" t="s">
        <v>14404</v>
      </c>
      <c r="AC1537" t="s">
        <v>14401</v>
      </c>
      <c r="AE1537" t="s">
        <v>14400</v>
      </c>
      <c r="AF1537" t="s">
        <v>14402</v>
      </c>
    </row>
    <row r="1538" spans="1:32" x14ac:dyDescent="0.25">
      <c r="A1538">
        <v>11090</v>
      </c>
      <c r="B1538" t="s">
        <v>7418</v>
      </c>
      <c r="C1538">
        <v>22000000</v>
      </c>
      <c r="D1538">
        <v>84772742</v>
      </c>
      <c r="E1538">
        <v>37043</v>
      </c>
      <c r="F1538">
        <v>13.786075</v>
      </c>
      <c r="G1538">
        <v>84</v>
      </c>
      <c r="H1538">
        <v>4.5999999999999996</v>
      </c>
      <c r="I1538">
        <v>304</v>
      </c>
      <c r="J1538" t="s">
        <v>23</v>
      </c>
      <c r="K1538" t="s">
        <v>7420</v>
      </c>
      <c r="L1538" t="s">
        <v>37</v>
      </c>
      <c r="M1538" t="s">
        <v>38</v>
      </c>
      <c r="N1538" t="s">
        <v>924</v>
      </c>
      <c r="O1538" t="s">
        <v>29</v>
      </c>
      <c r="P1538">
        <v>1</v>
      </c>
      <c r="Q1538">
        <v>1</v>
      </c>
      <c r="R1538">
        <v>1</v>
      </c>
      <c r="S1538">
        <v>0</v>
      </c>
      <c r="T1538" t="s">
        <v>15888</v>
      </c>
      <c r="U1538" t="s">
        <v>15890</v>
      </c>
      <c r="V1538" t="s">
        <v>13664</v>
      </c>
      <c r="W1538" t="s">
        <v>15891</v>
      </c>
      <c r="X1538" t="s">
        <v>15891</v>
      </c>
      <c r="Y1538" t="s">
        <v>15895</v>
      </c>
      <c r="Z1538" t="s">
        <v>15896</v>
      </c>
      <c r="AA1538" t="s">
        <v>15894</v>
      </c>
      <c r="AB1538" t="s">
        <v>7421</v>
      </c>
      <c r="AC1538" t="s">
        <v>7418</v>
      </c>
      <c r="AE1538" t="s">
        <v>7417</v>
      </c>
      <c r="AF1538" t="s">
        <v>7419</v>
      </c>
    </row>
    <row r="1539" spans="1:32" hidden="1" x14ac:dyDescent="0.25">
      <c r="A1539">
        <v>10395</v>
      </c>
      <c r="B1539" t="s">
        <v>2272</v>
      </c>
      <c r="C1539">
        <v>0</v>
      </c>
      <c r="D1539">
        <v>0</v>
      </c>
      <c r="E1539">
        <v>34502</v>
      </c>
      <c r="F1539">
        <v>13.758526</v>
      </c>
      <c r="G1539">
        <v>125</v>
      </c>
      <c r="H1539">
        <v>6</v>
      </c>
      <c r="I1539">
        <v>216</v>
      </c>
      <c r="J1539" t="s">
        <v>23</v>
      </c>
      <c r="K1539" t="s">
        <v>149</v>
      </c>
      <c r="L1539" t="s">
        <v>37</v>
      </c>
      <c r="M1539" t="s">
        <v>38</v>
      </c>
      <c r="N1539" t="s">
        <v>474</v>
      </c>
      <c r="O1539" t="s">
        <v>29</v>
      </c>
      <c r="P1539">
        <v>1</v>
      </c>
      <c r="Q1539">
        <v>1</v>
      </c>
      <c r="R1539">
        <v>1</v>
      </c>
      <c r="S1539">
        <v>0</v>
      </c>
      <c r="T1539" t="s">
        <v>15888</v>
      </c>
      <c r="U1539" t="s">
        <v>15891</v>
      </c>
      <c r="V1539" t="s">
        <v>15891</v>
      </c>
      <c r="W1539" t="s">
        <v>15891</v>
      </c>
      <c r="X1539" t="s">
        <v>15891</v>
      </c>
      <c r="Y1539" t="s">
        <v>15897</v>
      </c>
      <c r="Z1539" t="s">
        <v>15897</v>
      </c>
      <c r="AA1539" t="s">
        <v>15897</v>
      </c>
      <c r="AB1539" t="s">
        <v>2274</v>
      </c>
      <c r="AC1539" t="s">
        <v>2272</v>
      </c>
      <c r="AE1539" t="s">
        <v>2271</v>
      </c>
      <c r="AF1539" t="s">
        <v>2273</v>
      </c>
    </row>
    <row r="1540" spans="1:32" x14ac:dyDescent="0.25">
      <c r="A1540">
        <v>20856</v>
      </c>
      <c r="B1540" t="s">
        <v>4094</v>
      </c>
      <c r="C1540">
        <v>45000000</v>
      </c>
      <c r="D1540">
        <v>57881056</v>
      </c>
      <c r="E1540">
        <v>40025</v>
      </c>
      <c r="F1540">
        <v>13.707183000000001</v>
      </c>
      <c r="G1540">
        <v>86</v>
      </c>
      <c r="H1540">
        <v>5.3</v>
      </c>
      <c r="I1540">
        <v>244</v>
      </c>
      <c r="J1540" t="s">
        <v>23</v>
      </c>
      <c r="K1540" t="s">
        <v>4096</v>
      </c>
      <c r="L1540" t="s">
        <v>277</v>
      </c>
      <c r="M1540" t="s">
        <v>38</v>
      </c>
      <c r="N1540" t="s">
        <v>4091</v>
      </c>
      <c r="O1540" t="s">
        <v>29</v>
      </c>
      <c r="P1540">
        <v>1</v>
      </c>
      <c r="Q1540">
        <v>2</v>
      </c>
      <c r="R1540">
        <v>1</v>
      </c>
      <c r="S1540">
        <v>1</v>
      </c>
      <c r="T1540" t="s">
        <v>15888</v>
      </c>
      <c r="U1540" t="s">
        <v>15891</v>
      </c>
      <c r="V1540" t="s">
        <v>13664</v>
      </c>
      <c r="W1540" t="s">
        <v>15891</v>
      </c>
      <c r="X1540" t="s">
        <v>15891</v>
      </c>
      <c r="Y1540" t="s">
        <v>15896</v>
      </c>
      <c r="Z1540" t="s">
        <v>15896</v>
      </c>
      <c r="AA1540" t="s">
        <v>15897</v>
      </c>
      <c r="AB1540" t="s">
        <v>4097</v>
      </c>
      <c r="AC1540" t="s">
        <v>4094</v>
      </c>
      <c r="AD1540" t="s">
        <v>4092</v>
      </c>
      <c r="AE1540" t="s">
        <v>4093</v>
      </c>
      <c r="AF1540" t="s">
        <v>4095</v>
      </c>
    </row>
    <row r="1541" spans="1:32" x14ac:dyDescent="0.25">
      <c r="A1541">
        <v>14435</v>
      </c>
      <c r="B1541" t="s">
        <v>9573</v>
      </c>
      <c r="C1541">
        <v>15000000</v>
      </c>
      <c r="D1541">
        <v>100734718</v>
      </c>
      <c r="E1541">
        <v>39829</v>
      </c>
      <c r="F1541">
        <v>13.706357000000001</v>
      </c>
      <c r="G1541">
        <v>101</v>
      </c>
      <c r="H1541">
        <v>5.3</v>
      </c>
      <c r="I1541">
        <v>299</v>
      </c>
      <c r="J1541" t="s">
        <v>23</v>
      </c>
      <c r="K1541" t="s">
        <v>7271</v>
      </c>
      <c r="L1541" t="s">
        <v>37</v>
      </c>
      <c r="M1541" t="s">
        <v>38</v>
      </c>
      <c r="N1541" t="s">
        <v>9570</v>
      </c>
      <c r="O1541" t="s">
        <v>29</v>
      </c>
      <c r="P1541">
        <v>1</v>
      </c>
      <c r="Q1541">
        <v>1</v>
      </c>
      <c r="R1541">
        <v>1</v>
      </c>
      <c r="S1541">
        <v>0</v>
      </c>
      <c r="T1541" t="s">
        <v>15888</v>
      </c>
      <c r="U1541" t="s">
        <v>15891</v>
      </c>
      <c r="V1541" t="s">
        <v>15891</v>
      </c>
      <c r="W1541" t="s">
        <v>15891</v>
      </c>
      <c r="X1541" t="s">
        <v>15891</v>
      </c>
      <c r="Y1541" t="s">
        <v>15897</v>
      </c>
      <c r="Z1541" t="s">
        <v>15897</v>
      </c>
      <c r="AA1541" t="s">
        <v>15897</v>
      </c>
      <c r="AB1541" t="s">
        <v>9575</v>
      </c>
      <c r="AC1541" t="s">
        <v>9573</v>
      </c>
      <c r="AD1541" t="s">
        <v>9571</v>
      </c>
      <c r="AE1541" t="s">
        <v>9572</v>
      </c>
      <c r="AF1541" t="s">
        <v>9574</v>
      </c>
    </row>
    <row r="1542" spans="1:32" x14ac:dyDescent="0.25">
      <c r="A1542">
        <v>11377</v>
      </c>
      <c r="B1542" t="s">
        <v>8306</v>
      </c>
      <c r="C1542">
        <v>19000000</v>
      </c>
      <c r="D1542">
        <v>40846082</v>
      </c>
      <c r="E1542">
        <v>36462</v>
      </c>
      <c r="F1542">
        <v>13.664614</v>
      </c>
      <c r="G1542">
        <v>93</v>
      </c>
      <c r="H1542">
        <v>5.5</v>
      </c>
      <c r="I1542">
        <v>209</v>
      </c>
      <c r="J1542" t="s">
        <v>23</v>
      </c>
      <c r="K1542" t="s">
        <v>8308</v>
      </c>
      <c r="L1542" t="s">
        <v>37</v>
      </c>
      <c r="M1542" t="s">
        <v>38</v>
      </c>
      <c r="N1542" t="s">
        <v>2019</v>
      </c>
      <c r="O1542" t="s">
        <v>29</v>
      </c>
      <c r="P1542">
        <v>1</v>
      </c>
      <c r="Q1542">
        <v>1</v>
      </c>
      <c r="R1542">
        <v>1</v>
      </c>
      <c r="S1542">
        <v>1</v>
      </c>
      <c r="T1542" t="s">
        <v>15888</v>
      </c>
      <c r="U1542" t="s">
        <v>15891</v>
      </c>
      <c r="V1542" t="s">
        <v>15891</v>
      </c>
      <c r="W1542" t="s">
        <v>15891</v>
      </c>
      <c r="X1542" t="s">
        <v>15905</v>
      </c>
      <c r="Y1542" t="s">
        <v>15897</v>
      </c>
      <c r="Z1542" t="s">
        <v>15897</v>
      </c>
      <c r="AA1542" t="s">
        <v>15897</v>
      </c>
      <c r="AB1542" t="s">
        <v>8309</v>
      </c>
      <c r="AC1542" t="s">
        <v>8306</v>
      </c>
      <c r="AE1542" t="s">
        <v>8305</v>
      </c>
      <c r="AF1542" t="s">
        <v>8307</v>
      </c>
    </row>
    <row r="1543" spans="1:32" x14ac:dyDescent="0.25">
      <c r="A1543">
        <v>16281</v>
      </c>
      <c r="B1543" t="s">
        <v>1619</v>
      </c>
      <c r="C1543">
        <v>8000000</v>
      </c>
      <c r="D1543">
        <v>21028755</v>
      </c>
      <c r="E1543">
        <v>30267</v>
      </c>
      <c r="F1543">
        <v>13.661289</v>
      </c>
      <c r="G1543">
        <v>120</v>
      </c>
      <c r="H1543">
        <v>6.7</v>
      </c>
      <c r="I1543">
        <v>226</v>
      </c>
      <c r="J1543" t="s">
        <v>23</v>
      </c>
      <c r="K1543" t="s">
        <v>1621</v>
      </c>
      <c r="L1543" t="s">
        <v>37</v>
      </c>
      <c r="M1543" t="s">
        <v>210</v>
      </c>
      <c r="N1543" t="s">
        <v>1617</v>
      </c>
      <c r="O1543" t="s">
        <v>29</v>
      </c>
      <c r="P1543">
        <v>1</v>
      </c>
      <c r="Q1543">
        <v>1</v>
      </c>
      <c r="R1543">
        <v>2</v>
      </c>
      <c r="S1543">
        <v>1</v>
      </c>
      <c r="T1543" t="s">
        <v>15888</v>
      </c>
      <c r="U1543" t="s">
        <v>15891</v>
      </c>
      <c r="V1543" t="s">
        <v>13664</v>
      </c>
      <c r="W1543" t="s">
        <v>15891</v>
      </c>
      <c r="X1543" t="s">
        <v>15891</v>
      </c>
      <c r="Y1543" t="s">
        <v>15896</v>
      </c>
      <c r="Z1543" t="s">
        <v>15896</v>
      </c>
      <c r="AA1543" t="s">
        <v>15897</v>
      </c>
      <c r="AB1543" t="s">
        <v>1622</v>
      </c>
      <c r="AC1543" t="s">
        <v>1619</v>
      </c>
      <c r="AE1543" t="s">
        <v>1618</v>
      </c>
      <c r="AF1543" t="s">
        <v>1620</v>
      </c>
    </row>
    <row r="1544" spans="1:32" hidden="1" x14ac:dyDescent="0.25">
      <c r="A1544">
        <v>11888</v>
      </c>
      <c r="B1544" t="s">
        <v>5610</v>
      </c>
      <c r="C1544">
        <v>33000000</v>
      </c>
      <c r="D1544">
        <v>0</v>
      </c>
      <c r="E1544">
        <v>37274</v>
      </c>
      <c r="F1544">
        <v>13.655735</v>
      </c>
      <c r="G1544">
        <v>99</v>
      </c>
      <c r="H1544">
        <v>5.3</v>
      </c>
      <c r="I1544">
        <v>185</v>
      </c>
      <c r="J1544" t="s">
        <v>23</v>
      </c>
      <c r="K1544" t="s">
        <v>54</v>
      </c>
      <c r="L1544" t="s">
        <v>277</v>
      </c>
      <c r="M1544" t="s">
        <v>38</v>
      </c>
      <c r="N1544" t="s">
        <v>5226</v>
      </c>
      <c r="O1544" t="s">
        <v>29</v>
      </c>
      <c r="P1544">
        <v>1</v>
      </c>
      <c r="Q1544">
        <v>2</v>
      </c>
      <c r="R1544">
        <v>1</v>
      </c>
      <c r="S1544">
        <v>1</v>
      </c>
      <c r="T1544" t="s">
        <v>15888</v>
      </c>
      <c r="U1544" t="s">
        <v>15891</v>
      </c>
      <c r="V1544" t="s">
        <v>13664</v>
      </c>
      <c r="W1544" t="s">
        <v>15891</v>
      </c>
      <c r="X1544" t="s">
        <v>15891</v>
      </c>
      <c r="Y1544" t="s">
        <v>15896</v>
      </c>
      <c r="Z1544" t="s">
        <v>15896</v>
      </c>
      <c r="AA1544" t="s">
        <v>15897</v>
      </c>
      <c r="AB1544" t="s">
        <v>5612</v>
      </c>
      <c r="AC1544" t="s">
        <v>5610</v>
      </c>
      <c r="AE1544" t="s">
        <v>5609</v>
      </c>
      <c r="AF1544" t="s">
        <v>5611</v>
      </c>
    </row>
    <row r="1545" spans="1:32" x14ac:dyDescent="0.25">
      <c r="A1545">
        <v>2013</v>
      </c>
      <c r="B1545" t="s">
        <v>9657</v>
      </c>
      <c r="C1545">
        <v>14000000</v>
      </c>
      <c r="D1545">
        <v>19777647</v>
      </c>
      <c r="E1545">
        <v>39224</v>
      </c>
      <c r="F1545">
        <v>13.65494</v>
      </c>
      <c r="G1545">
        <v>112</v>
      </c>
      <c r="H1545">
        <v>7.4</v>
      </c>
      <c r="I1545">
        <v>283</v>
      </c>
      <c r="J1545" t="s">
        <v>967</v>
      </c>
      <c r="K1545" t="s">
        <v>9659</v>
      </c>
      <c r="L1545" t="s">
        <v>1127</v>
      </c>
      <c r="M1545" t="s">
        <v>487</v>
      </c>
      <c r="N1545" t="s">
        <v>786</v>
      </c>
      <c r="O1545" t="s">
        <v>29</v>
      </c>
      <c r="P1545">
        <v>0</v>
      </c>
      <c r="Q1545">
        <v>2</v>
      </c>
      <c r="R1545">
        <v>1</v>
      </c>
      <c r="S1545">
        <v>0</v>
      </c>
      <c r="T1545" t="s">
        <v>15888</v>
      </c>
      <c r="U1545" t="s">
        <v>15891</v>
      </c>
      <c r="V1545" t="s">
        <v>15891</v>
      </c>
      <c r="W1545" t="s">
        <v>15901</v>
      </c>
      <c r="X1545" t="s">
        <v>15891</v>
      </c>
      <c r="Y1545" t="s">
        <v>15897</v>
      </c>
      <c r="Z1545" t="s">
        <v>15911</v>
      </c>
      <c r="AA1545" t="s">
        <v>15915</v>
      </c>
      <c r="AB1545" t="s">
        <v>9660</v>
      </c>
      <c r="AC1545" t="s">
        <v>9661</v>
      </c>
      <c r="AE1545" t="s">
        <v>9656</v>
      </c>
      <c r="AF1545" t="s">
        <v>9658</v>
      </c>
    </row>
    <row r="1546" spans="1:32" x14ac:dyDescent="0.25">
      <c r="A1546">
        <v>44835</v>
      </c>
      <c r="B1546" t="s">
        <v>11851</v>
      </c>
      <c r="C1546">
        <v>7000000</v>
      </c>
      <c r="D1546">
        <v>382946</v>
      </c>
      <c r="E1546">
        <v>40200</v>
      </c>
      <c r="F1546">
        <v>13.635828</v>
      </c>
      <c r="G1546">
        <v>106</v>
      </c>
      <c r="H1546">
        <v>6.7</v>
      </c>
      <c r="I1546">
        <v>212</v>
      </c>
      <c r="J1546" t="s">
        <v>23</v>
      </c>
      <c r="K1546" t="s">
        <v>11853</v>
      </c>
      <c r="L1546" t="s">
        <v>37</v>
      </c>
      <c r="M1546" t="s">
        <v>38</v>
      </c>
      <c r="N1546" t="s">
        <v>786</v>
      </c>
      <c r="O1546" t="s">
        <v>29</v>
      </c>
      <c r="P1546">
        <v>1</v>
      </c>
      <c r="Q1546">
        <v>1</v>
      </c>
      <c r="R1546">
        <v>1</v>
      </c>
      <c r="S1546">
        <v>0</v>
      </c>
      <c r="T1546" t="s">
        <v>15888</v>
      </c>
      <c r="U1546" t="s">
        <v>15891</v>
      </c>
      <c r="V1546" t="s">
        <v>15891</v>
      </c>
      <c r="W1546" t="s">
        <v>15901</v>
      </c>
      <c r="X1546" t="s">
        <v>15891</v>
      </c>
      <c r="Y1546" t="s">
        <v>15897</v>
      </c>
      <c r="Z1546" t="s">
        <v>15911</v>
      </c>
      <c r="AA1546" t="s">
        <v>15915</v>
      </c>
      <c r="AB1546" t="s">
        <v>11854</v>
      </c>
      <c r="AC1546" t="s">
        <v>11851</v>
      </c>
      <c r="AD1546" t="s">
        <v>11849</v>
      </c>
      <c r="AE1546" t="s">
        <v>11850</v>
      </c>
      <c r="AF1546" t="s">
        <v>11852</v>
      </c>
    </row>
    <row r="1547" spans="1:32" x14ac:dyDescent="0.25">
      <c r="A1547">
        <v>11644</v>
      </c>
      <c r="B1547" t="s">
        <v>8592</v>
      </c>
      <c r="C1547">
        <v>18000000</v>
      </c>
      <c r="D1547">
        <v>12000000</v>
      </c>
      <c r="E1547">
        <v>29791</v>
      </c>
      <c r="F1547">
        <v>13.628601</v>
      </c>
      <c r="G1547">
        <v>108</v>
      </c>
      <c r="H1547">
        <v>7.3</v>
      </c>
      <c r="I1547">
        <v>236</v>
      </c>
      <c r="J1547" t="s">
        <v>23</v>
      </c>
      <c r="K1547" t="s">
        <v>8594</v>
      </c>
      <c r="L1547" t="s">
        <v>37</v>
      </c>
      <c r="M1547" t="s">
        <v>38</v>
      </c>
      <c r="N1547" t="s">
        <v>2188</v>
      </c>
      <c r="O1547" t="s">
        <v>29</v>
      </c>
      <c r="P1547">
        <v>1</v>
      </c>
      <c r="Q1547">
        <v>1</v>
      </c>
      <c r="R1547">
        <v>1</v>
      </c>
      <c r="S1547">
        <v>0</v>
      </c>
      <c r="T1547" t="s">
        <v>15888</v>
      </c>
      <c r="U1547" t="s">
        <v>15891</v>
      </c>
      <c r="V1547" t="s">
        <v>15891</v>
      </c>
      <c r="W1547" t="s">
        <v>15901</v>
      </c>
      <c r="X1547" t="s">
        <v>15905</v>
      </c>
      <c r="Y1547" t="s">
        <v>15897</v>
      </c>
      <c r="Z1547" t="s">
        <v>15911</v>
      </c>
      <c r="AA1547" t="s">
        <v>15915</v>
      </c>
      <c r="AB1547" t="s">
        <v>8595</v>
      </c>
      <c r="AC1547" t="s">
        <v>8592</v>
      </c>
      <c r="AE1547" t="s">
        <v>8591</v>
      </c>
      <c r="AF1547" t="s">
        <v>8593</v>
      </c>
    </row>
    <row r="1548" spans="1:32" hidden="1" x14ac:dyDescent="0.25">
      <c r="A1548">
        <v>82684</v>
      </c>
      <c r="B1548" t="s">
        <v>8167</v>
      </c>
      <c r="C1548">
        <v>0</v>
      </c>
      <c r="D1548">
        <v>0</v>
      </c>
      <c r="E1548">
        <v>41207</v>
      </c>
      <c r="F1548">
        <v>13.621200999999999</v>
      </c>
      <c r="G1548">
        <v>117</v>
      </c>
      <c r="H1548">
        <v>7</v>
      </c>
      <c r="I1548">
        <v>216</v>
      </c>
      <c r="J1548" t="s">
        <v>23</v>
      </c>
      <c r="K1548" t="s">
        <v>8169</v>
      </c>
      <c r="L1548" t="s">
        <v>37</v>
      </c>
      <c r="M1548" t="s">
        <v>38</v>
      </c>
      <c r="N1548" t="s">
        <v>786</v>
      </c>
      <c r="O1548" t="s">
        <v>29</v>
      </c>
      <c r="P1548">
        <v>1</v>
      </c>
      <c r="Q1548">
        <v>1</v>
      </c>
      <c r="R1548">
        <v>1</v>
      </c>
      <c r="S1548">
        <v>0</v>
      </c>
      <c r="T1548" t="s">
        <v>15888</v>
      </c>
      <c r="U1548" t="s">
        <v>15891</v>
      </c>
      <c r="V1548" t="s">
        <v>15891</v>
      </c>
      <c r="W1548" t="s">
        <v>15901</v>
      </c>
      <c r="X1548" t="s">
        <v>15891</v>
      </c>
      <c r="Y1548" t="s">
        <v>15897</v>
      </c>
      <c r="Z1548" t="s">
        <v>15911</v>
      </c>
      <c r="AA1548" t="s">
        <v>15915</v>
      </c>
      <c r="AB1548" t="s">
        <v>8170</v>
      </c>
      <c r="AC1548" t="s">
        <v>8167</v>
      </c>
      <c r="AE1548" t="s">
        <v>8166</v>
      </c>
      <c r="AF1548" t="s">
        <v>8168</v>
      </c>
    </row>
    <row r="1549" spans="1:32" x14ac:dyDescent="0.25">
      <c r="A1549">
        <v>38073</v>
      </c>
      <c r="B1549" t="s">
        <v>5700</v>
      </c>
      <c r="C1549">
        <v>32000000</v>
      </c>
      <c r="D1549">
        <v>42045846</v>
      </c>
      <c r="E1549">
        <v>40422</v>
      </c>
      <c r="F1549">
        <v>13.611544</v>
      </c>
      <c r="G1549">
        <v>102</v>
      </c>
      <c r="H1549">
        <v>6</v>
      </c>
      <c r="I1549">
        <v>262</v>
      </c>
      <c r="J1549" t="s">
        <v>23</v>
      </c>
      <c r="K1549" t="s">
        <v>4488</v>
      </c>
      <c r="L1549" t="s">
        <v>37</v>
      </c>
      <c r="M1549" t="s">
        <v>38</v>
      </c>
      <c r="N1549" t="s">
        <v>917</v>
      </c>
      <c r="O1549" t="s">
        <v>29</v>
      </c>
      <c r="P1549">
        <v>1</v>
      </c>
      <c r="Q1549">
        <v>1</v>
      </c>
      <c r="R1549">
        <v>1</v>
      </c>
      <c r="S1549">
        <v>0</v>
      </c>
      <c r="T1549" t="s">
        <v>15888</v>
      </c>
      <c r="U1549" t="s">
        <v>15891</v>
      </c>
      <c r="V1549" t="s">
        <v>13664</v>
      </c>
      <c r="W1549" t="s">
        <v>15901</v>
      </c>
      <c r="X1549" t="s">
        <v>15891</v>
      </c>
      <c r="Y1549" t="s">
        <v>15896</v>
      </c>
      <c r="Z1549" t="s">
        <v>15912</v>
      </c>
      <c r="AA1549" t="s">
        <v>15915</v>
      </c>
      <c r="AB1549" t="s">
        <v>5702</v>
      </c>
      <c r="AC1549" t="s">
        <v>5700</v>
      </c>
      <c r="AD1549" t="s">
        <v>5698</v>
      </c>
      <c r="AE1549" t="s">
        <v>5699</v>
      </c>
      <c r="AF1549" t="s">
        <v>5701</v>
      </c>
    </row>
    <row r="1550" spans="1:32" x14ac:dyDescent="0.25">
      <c r="A1550">
        <v>11637</v>
      </c>
      <c r="B1550" t="s">
        <v>7654</v>
      </c>
      <c r="C1550">
        <v>32000000</v>
      </c>
      <c r="D1550">
        <v>97918663</v>
      </c>
      <c r="E1550">
        <v>38372</v>
      </c>
      <c r="F1550">
        <v>13.590676999999999</v>
      </c>
      <c r="G1550">
        <v>95</v>
      </c>
      <c r="H1550">
        <v>5.2</v>
      </c>
      <c r="I1550">
        <v>221</v>
      </c>
      <c r="J1550" t="s">
        <v>23</v>
      </c>
      <c r="K1550" t="s">
        <v>7656</v>
      </c>
      <c r="L1550" t="s">
        <v>37</v>
      </c>
      <c r="M1550" t="s">
        <v>38</v>
      </c>
      <c r="N1550" t="s">
        <v>3078</v>
      </c>
      <c r="O1550" t="s">
        <v>29</v>
      </c>
      <c r="P1550">
        <v>1</v>
      </c>
      <c r="Q1550">
        <v>1</v>
      </c>
      <c r="R1550">
        <v>1</v>
      </c>
      <c r="S1550">
        <v>0</v>
      </c>
      <c r="T1550" t="s">
        <v>15888</v>
      </c>
      <c r="U1550" t="s">
        <v>15891</v>
      </c>
      <c r="V1550" t="s">
        <v>13664</v>
      </c>
      <c r="W1550" t="s">
        <v>15891</v>
      </c>
      <c r="X1550" t="s">
        <v>15891</v>
      </c>
      <c r="Y1550" t="s">
        <v>15896</v>
      </c>
      <c r="Z1550" t="s">
        <v>15896</v>
      </c>
      <c r="AA1550" t="s">
        <v>15897</v>
      </c>
      <c r="AB1550" t="s">
        <v>7657</v>
      </c>
      <c r="AC1550" t="s">
        <v>7654</v>
      </c>
      <c r="AE1550" t="s">
        <v>7653</v>
      </c>
      <c r="AF1550" t="s">
        <v>7655</v>
      </c>
    </row>
    <row r="1551" spans="1:32" x14ac:dyDescent="0.25">
      <c r="A1551">
        <v>66</v>
      </c>
      <c r="B1551" t="s">
        <v>3575</v>
      </c>
      <c r="C1551">
        <v>50000000</v>
      </c>
      <c r="D1551">
        <v>50068310</v>
      </c>
      <c r="E1551">
        <v>35475</v>
      </c>
      <c r="F1551">
        <v>13.576765</v>
      </c>
      <c r="G1551">
        <v>121</v>
      </c>
      <c r="H1551">
        <v>6.4</v>
      </c>
      <c r="I1551">
        <v>223</v>
      </c>
      <c r="J1551" t="s">
        <v>23</v>
      </c>
      <c r="K1551" t="s">
        <v>3577</v>
      </c>
      <c r="L1551" t="s">
        <v>37</v>
      </c>
      <c r="M1551" t="s">
        <v>28</v>
      </c>
      <c r="N1551" t="s">
        <v>2731</v>
      </c>
      <c r="O1551" t="s">
        <v>29</v>
      </c>
      <c r="P1551">
        <v>1</v>
      </c>
      <c r="Q1551">
        <v>1</v>
      </c>
      <c r="R1551">
        <v>2</v>
      </c>
      <c r="S1551">
        <v>0</v>
      </c>
      <c r="T1551" t="s">
        <v>15888</v>
      </c>
      <c r="U1551" t="s">
        <v>15891</v>
      </c>
      <c r="V1551" t="s">
        <v>15891</v>
      </c>
      <c r="W1551" t="s">
        <v>15901</v>
      </c>
      <c r="X1551" t="s">
        <v>15905</v>
      </c>
      <c r="Y1551" t="s">
        <v>15897</v>
      </c>
      <c r="Z1551" t="s">
        <v>15911</v>
      </c>
      <c r="AA1551" t="s">
        <v>15915</v>
      </c>
      <c r="AB1551" t="s">
        <v>3578</v>
      </c>
      <c r="AC1551" t="s">
        <v>3575</v>
      </c>
      <c r="AE1551" t="s">
        <v>3574</v>
      </c>
      <c r="AF1551" t="s">
        <v>3576</v>
      </c>
    </row>
    <row r="1552" spans="1:32" x14ac:dyDescent="0.25">
      <c r="A1552">
        <v>10808</v>
      </c>
      <c r="B1552" t="s">
        <v>2171</v>
      </c>
      <c r="C1552">
        <v>70000000</v>
      </c>
      <c r="D1552">
        <v>176104344</v>
      </c>
      <c r="E1552">
        <v>37064</v>
      </c>
      <c r="F1552">
        <v>13.543053</v>
      </c>
      <c r="G1552">
        <v>87</v>
      </c>
      <c r="H1552">
        <v>4.9000000000000004</v>
      </c>
      <c r="I1552">
        <v>410</v>
      </c>
      <c r="J1552" t="s">
        <v>23</v>
      </c>
      <c r="K1552" t="s">
        <v>2173</v>
      </c>
      <c r="L1552" t="s">
        <v>37</v>
      </c>
      <c r="M1552" t="s">
        <v>38</v>
      </c>
      <c r="N1552" t="s">
        <v>2169</v>
      </c>
      <c r="O1552" t="s">
        <v>29</v>
      </c>
      <c r="P1552">
        <v>1</v>
      </c>
      <c r="Q1552">
        <v>1</v>
      </c>
      <c r="R1552">
        <v>1</v>
      </c>
      <c r="S1552">
        <v>1</v>
      </c>
      <c r="T1552" t="s">
        <v>15888</v>
      </c>
      <c r="U1552" t="s">
        <v>15891</v>
      </c>
      <c r="V1552" t="s">
        <v>13664</v>
      </c>
      <c r="W1552" t="s">
        <v>15891</v>
      </c>
      <c r="X1552" t="s">
        <v>15891</v>
      </c>
      <c r="Y1552" t="s">
        <v>15896</v>
      </c>
      <c r="Z1552" t="s">
        <v>15896</v>
      </c>
      <c r="AA1552" t="s">
        <v>15897</v>
      </c>
      <c r="AB1552" t="s">
        <v>2174</v>
      </c>
      <c r="AC1552" t="s">
        <v>2171</v>
      </c>
      <c r="AE1552" t="s">
        <v>2170</v>
      </c>
      <c r="AF1552" t="s">
        <v>2172</v>
      </c>
    </row>
    <row r="1553" spans="1:32" hidden="1" x14ac:dyDescent="0.25">
      <c r="A1553">
        <v>9451</v>
      </c>
      <c r="B1553" t="s">
        <v>11303</v>
      </c>
      <c r="C1553">
        <v>0</v>
      </c>
      <c r="D1553">
        <v>0</v>
      </c>
      <c r="E1553">
        <v>36273</v>
      </c>
      <c r="F1553">
        <v>13.476596000000001</v>
      </c>
      <c r="G1553">
        <v>99</v>
      </c>
      <c r="H1553">
        <v>6.7</v>
      </c>
      <c r="I1553">
        <v>270</v>
      </c>
      <c r="J1553" t="s">
        <v>23</v>
      </c>
      <c r="K1553" t="s">
        <v>11305</v>
      </c>
      <c r="L1553" t="s">
        <v>37</v>
      </c>
      <c r="M1553" t="s">
        <v>38</v>
      </c>
      <c r="N1553" t="s">
        <v>661</v>
      </c>
      <c r="O1553" t="s">
        <v>29</v>
      </c>
      <c r="P1553">
        <v>1</v>
      </c>
      <c r="Q1553">
        <v>1</v>
      </c>
      <c r="R1553">
        <v>1</v>
      </c>
      <c r="S1553">
        <v>1</v>
      </c>
      <c r="T1553" t="s">
        <v>15888</v>
      </c>
      <c r="U1553" t="s">
        <v>15891</v>
      </c>
      <c r="V1553" t="s">
        <v>13664</v>
      </c>
      <c r="W1553" t="s">
        <v>15891</v>
      </c>
      <c r="X1553" t="s">
        <v>15891</v>
      </c>
      <c r="Y1553" t="s">
        <v>15896</v>
      </c>
      <c r="Z1553" t="s">
        <v>15896</v>
      </c>
      <c r="AA1553" t="s">
        <v>15897</v>
      </c>
      <c r="AB1553" t="s">
        <v>11306</v>
      </c>
      <c r="AC1553" t="s">
        <v>11303</v>
      </c>
      <c r="AE1553" t="s">
        <v>11302</v>
      </c>
      <c r="AF1553" t="s">
        <v>11304</v>
      </c>
    </row>
    <row r="1554" spans="1:32" hidden="1" x14ac:dyDescent="0.25">
      <c r="A1554">
        <v>22327</v>
      </c>
      <c r="B1554" t="s">
        <v>8583</v>
      </c>
      <c r="C1554">
        <v>18000000</v>
      </c>
      <c r="D1554">
        <v>0</v>
      </c>
      <c r="E1554">
        <v>40067</v>
      </c>
      <c r="F1554">
        <v>13.462543999999999</v>
      </c>
      <c r="G1554">
        <v>87</v>
      </c>
      <c r="H1554">
        <v>5.9</v>
      </c>
      <c r="I1554">
        <v>319</v>
      </c>
      <c r="J1554" t="s">
        <v>23</v>
      </c>
      <c r="K1554" t="s">
        <v>4354</v>
      </c>
      <c r="L1554" t="s">
        <v>37</v>
      </c>
      <c r="M1554" t="s">
        <v>62</v>
      </c>
      <c r="N1554" t="s">
        <v>1711</v>
      </c>
      <c r="O1554" t="s">
        <v>29</v>
      </c>
      <c r="P1554">
        <v>1</v>
      </c>
      <c r="Q1554">
        <v>1</v>
      </c>
      <c r="R1554">
        <v>2</v>
      </c>
      <c r="S1554">
        <v>0</v>
      </c>
      <c r="T1554" t="s">
        <v>15888</v>
      </c>
      <c r="U1554" t="s">
        <v>15891</v>
      </c>
      <c r="V1554" t="s">
        <v>13664</v>
      </c>
      <c r="W1554" t="s">
        <v>15901</v>
      </c>
      <c r="X1554" t="s">
        <v>15891</v>
      </c>
      <c r="Y1554" t="s">
        <v>15896</v>
      </c>
      <c r="Z1554" t="s">
        <v>15912</v>
      </c>
      <c r="AA1554" t="s">
        <v>15915</v>
      </c>
      <c r="AB1554" t="s">
        <v>8585</v>
      </c>
      <c r="AC1554" t="s">
        <v>8583</v>
      </c>
      <c r="AD1554" t="s">
        <v>8581</v>
      </c>
      <c r="AE1554" t="s">
        <v>8582</v>
      </c>
      <c r="AF1554" t="s">
        <v>8584</v>
      </c>
    </row>
    <row r="1555" spans="1:32" x14ac:dyDescent="0.25">
      <c r="A1555">
        <v>227</v>
      </c>
      <c r="B1555" t="s">
        <v>10655</v>
      </c>
      <c r="C1555">
        <v>10000000</v>
      </c>
      <c r="D1555">
        <v>33697647</v>
      </c>
      <c r="E1555">
        <v>30400</v>
      </c>
      <c r="F1555">
        <v>13.455373</v>
      </c>
      <c r="G1555">
        <v>91</v>
      </c>
      <c r="H1555">
        <v>6.9</v>
      </c>
      <c r="I1555">
        <v>291</v>
      </c>
      <c r="J1555" t="s">
        <v>23</v>
      </c>
      <c r="K1555" t="s">
        <v>10657</v>
      </c>
      <c r="L1555" t="s">
        <v>37</v>
      </c>
      <c r="M1555" t="s">
        <v>38</v>
      </c>
      <c r="N1555" t="s">
        <v>3295</v>
      </c>
      <c r="O1555" t="s">
        <v>29</v>
      </c>
      <c r="P1555">
        <v>1</v>
      </c>
      <c r="Q1555">
        <v>1</v>
      </c>
      <c r="R1555">
        <v>1</v>
      </c>
      <c r="S1555">
        <v>1</v>
      </c>
      <c r="T1555" t="s">
        <v>15888</v>
      </c>
      <c r="U1555" t="s">
        <v>15891</v>
      </c>
      <c r="V1555" t="s">
        <v>15891</v>
      </c>
      <c r="W1555" t="s">
        <v>15901</v>
      </c>
      <c r="X1555" t="s">
        <v>15891</v>
      </c>
      <c r="Y1555" t="s">
        <v>15897</v>
      </c>
      <c r="Z1555" t="s">
        <v>15911</v>
      </c>
      <c r="AA1555" t="s">
        <v>15915</v>
      </c>
      <c r="AB1555" t="s">
        <v>10658</v>
      </c>
      <c r="AC1555" t="s">
        <v>10655</v>
      </c>
      <c r="AE1555" t="s">
        <v>10654</v>
      </c>
      <c r="AF1555" t="s">
        <v>10656</v>
      </c>
    </row>
    <row r="1556" spans="1:32" x14ac:dyDescent="0.25">
      <c r="A1556">
        <v>1683</v>
      </c>
      <c r="B1556" t="s">
        <v>4734</v>
      </c>
      <c r="C1556">
        <v>40000000</v>
      </c>
      <c r="D1556">
        <v>62771059</v>
      </c>
      <c r="E1556">
        <v>39177</v>
      </c>
      <c r="F1556">
        <v>13.445696999999999</v>
      </c>
      <c r="G1556">
        <v>99</v>
      </c>
      <c r="H1556">
        <v>5.4</v>
      </c>
      <c r="I1556">
        <v>205</v>
      </c>
      <c r="J1556" t="s">
        <v>23</v>
      </c>
      <c r="K1556" t="s">
        <v>4736</v>
      </c>
      <c r="L1556" t="s">
        <v>37</v>
      </c>
      <c r="M1556" t="s">
        <v>507</v>
      </c>
      <c r="N1556" t="s">
        <v>3816</v>
      </c>
      <c r="O1556" t="s">
        <v>29</v>
      </c>
      <c r="P1556">
        <v>1</v>
      </c>
      <c r="Q1556">
        <v>1</v>
      </c>
      <c r="R1556">
        <v>2</v>
      </c>
      <c r="S1556">
        <v>1</v>
      </c>
      <c r="T1556" t="s">
        <v>15888</v>
      </c>
      <c r="U1556" t="s">
        <v>15891</v>
      </c>
      <c r="V1556" t="s">
        <v>15891</v>
      </c>
      <c r="W1556" t="s">
        <v>15891</v>
      </c>
      <c r="X1556" t="s">
        <v>15891</v>
      </c>
      <c r="Y1556" t="s">
        <v>15897</v>
      </c>
      <c r="Z1556" t="s">
        <v>15897</v>
      </c>
      <c r="AA1556" t="s">
        <v>15897</v>
      </c>
      <c r="AB1556" t="s">
        <v>4737</v>
      </c>
      <c r="AC1556" t="s">
        <v>4734</v>
      </c>
      <c r="AD1556" t="s">
        <v>4732</v>
      </c>
      <c r="AE1556" t="s">
        <v>4733</v>
      </c>
      <c r="AF1556" t="s">
        <v>4735</v>
      </c>
    </row>
    <row r="1557" spans="1:32" hidden="1" x14ac:dyDescent="0.25">
      <c r="A1557">
        <v>8841</v>
      </c>
      <c r="B1557" t="s">
        <v>13375</v>
      </c>
      <c r="C1557">
        <v>0</v>
      </c>
      <c r="D1557">
        <v>28814580</v>
      </c>
      <c r="E1557">
        <v>39715</v>
      </c>
      <c r="F1557">
        <v>13.437037999999999</v>
      </c>
      <c r="G1557">
        <v>128</v>
      </c>
      <c r="H1557">
        <v>6.8</v>
      </c>
      <c r="I1557">
        <v>174</v>
      </c>
      <c r="J1557" t="s">
        <v>967</v>
      </c>
      <c r="K1557" t="s">
        <v>13377</v>
      </c>
      <c r="L1557" t="s">
        <v>1278</v>
      </c>
      <c r="M1557" t="s">
        <v>487</v>
      </c>
      <c r="N1557" t="s">
        <v>786</v>
      </c>
      <c r="O1557" t="s">
        <v>29</v>
      </c>
      <c r="P1557">
        <v>0</v>
      </c>
      <c r="Q1557">
        <v>1</v>
      </c>
      <c r="R1557">
        <v>1</v>
      </c>
      <c r="S1557">
        <v>0</v>
      </c>
      <c r="T1557" t="s">
        <v>15888</v>
      </c>
      <c r="U1557" t="s">
        <v>15891</v>
      </c>
      <c r="V1557" t="s">
        <v>15891</v>
      </c>
      <c r="W1557" t="s">
        <v>15901</v>
      </c>
      <c r="X1557" t="s">
        <v>15891</v>
      </c>
      <c r="Y1557" t="s">
        <v>15897</v>
      </c>
      <c r="Z1557" t="s">
        <v>15911</v>
      </c>
      <c r="AA1557" t="s">
        <v>15915</v>
      </c>
      <c r="AB1557" t="s">
        <v>13378</v>
      </c>
      <c r="AC1557" t="s">
        <v>13379</v>
      </c>
      <c r="AE1557" t="s">
        <v>13374</v>
      </c>
      <c r="AF1557" t="s">
        <v>13376</v>
      </c>
    </row>
    <row r="1558" spans="1:32" hidden="1" x14ac:dyDescent="0.25">
      <c r="A1558">
        <v>14299</v>
      </c>
      <c r="B1558" t="s">
        <v>10241</v>
      </c>
      <c r="C1558">
        <v>12000000</v>
      </c>
      <c r="D1558">
        <v>0</v>
      </c>
      <c r="E1558">
        <v>39787</v>
      </c>
      <c r="F1558">
        <v>13.427427</v>
      </c>
      <c r="G1558">
        <v>109</v>
      </c>
      <c r="H1558">
        <v>6.9</v>
      </c>
      <c r="I1558">
        <v>86</v>
      </c>
      <c r="J1558" t="s">
        <v>23</v>
      </c>
      <c r="K1558" t="s">
        <v>10243</v>
      </c>
      <c r="L1558" t="s">
        <v>37</v>
      </c>
      <c r="M1558" t="s">
        <v>38</v>
      </c>
      <c r="N1558" t="s">
        <v>8465</v>
      </c>
      <c r="O1558" t="s">
        <v>29</v>
      </c>
      <c r="P1558">
        <v>1</v>
      </c>
      <c r="Q1558">
        <v>1</v>
      </c>
      <c r="R1558">
        <v>1</v>
      </c>
      <c r="S1558">
        <v>0</v>
      </c>
      <c r="T1558" t="s">
        <v>15888</v>
      </c>
      <c r="U1558" t="s">
        <v>15891</v>
      </c>
      <c r="V1558" t="s">
        <v>15891</v>
      </c>
      <c r="W1558" t="s">
        <v>15901</v>
      </c>
      <c r="X1558" t="s">
        <v>15891</v>
      </c>
      <c r="Y1558" t="s">
        <v>15897</v>
      </c>
      <c r="Z1558" t="s">
        <v>15911</v>
      </c>
      <c r="AA1558" t="s">
        <v>15915</v>
      </c>
      <c r="AC1558" t="s">
        <v>10241</v>
      </c>
      <c r="AE1558" t="s">
        <v>8989</v>
      </c>
      <c r="AF1558" t="s">
        <v>10242</v>
      </c>
    </row>
    <row r="1559" spans="1:32" x14ac:dyDescent="0.25">
      <c r="A1559">
        <v>82650</v>
      </c>
      <c r="B1559" t="s">
        <v>7459</v>
      </c>
      <c r="C1559">
        <v>22000000</v>
      </c>
      <c r="D1559">
        <v>77112176</v>
      </c>
      <c r="E1559">
        <v>41123</v>
      </c>
      <c r="F1559">
        <v>13.410919</v>
      </c>
      <c r="G1559">
        <v>94</v>
      </c>
      <c r="H1559">
        <v>6</v>
      </c>
      <c r="I1559">
        <v>223</v>
      </c>
      <c r="J1559" t="s">
        <v>23</v>
      </c>
      <c r="K1559" t="s">
        <v>1703</v>
      </c>
      <c r="L1559" t="s">
        <v>37</v>
      </c>
      <c r="M1559" t="s">
        <v>38</v>
      </c>
      <c r="N1559" t="s">
        <v>1515</v>
      </c>
      <c r="O1559" t="s">
        <v>29</v>
      </c>
      <c r="P1559">
        <v>1</v>
      </c>
      <c r="Q1559">
        <v>1</v>
      </c>
      <c r="R1559">
        <v>1</v>
      </c>
      <c r="S1559">
        <v>0</v>
      </c>
      <c r="T1559" t="s">
        <v>15888</v>
      </c>
      <c r="U1559" t="s">
        <v>15891</v>
      </c>
      <c r="V1559" t="s">
        <v>13664</v>
      </c>
      <c r="W1559" t="s">
        <v>15891</v>
      </c>
      <c r="X1559" t="s">
        <v>15891</v>
      </c>
      <c r="Y1559" t="s">
        <v>15896</v>
      </c>
      <c r="Z1559" t="s">
        <v>15896</v>
      </c>
      <c r="AA1559" t="s">
        <v>15897</v>
      </c>
      <c r="AB1559" t="s">
        <v>7461</v>
      </c>
      <c r="AC1559" t="s">
        <v>7459</v>
      </c>
      <c r="AE1559" t="s">
        <v>7458</v>
      </c>
      <c r="AF1559" t="s">
        <v>7460</v>
      </c>
    </row>
    <row r="1560" spans="1:32" hidden="1" x14ac:dyDescent="0.25">
      <c r="A1560">
        <v>21641</v>
      </c>
      <c r="B1560" t="s">
        <v>12021</v>
      </c>
      <c r="C1560">
        <v>10000000</v>
      </c>
      <c r="D1560">
        <v>0</v>
      </c>
      <c r="E1560">
        <v>39899</v>
      </c>
      <c r="F1560">
        <v>13.409125</v>
      </c>
      <c r="G1560">
        <v>97</v>
      </c>
      <c r="H1560">
        <v>7.2</v>
      </c>
      <c r="I1560">
        <v>152</v>
      </c>
      <c r="J1560" t="s">
        <v>23</v>
      </c>
      <c r="K1560" t="s">
        <v>12023</v>
      </c>
      <c r="L1560" t="s">
        <v>2620</v>
      </c>
      <c r="M1560" t="s">
        <v>38</v>
      </c>
      <c r="N1560" t="s">
        <v>786</v>
      </c>
      <c r="O1560" t="s">
        <v>29</v>
      </c>
      <c r="P1560">
        <v>1</v>
      </c>
      <c r="Q1560">
        <v>1</v>
      </c>
      <c r="R1560">
        <v>1</v>
      </c>
      <c r="S1560">
        <v>0</v>
      </c>
      <c r="T1560" t="s">
        <v>15888</v>
      </c>
      <c r="U1560" t="s">
        <v>15891</v>
      </c>
      <c r="V1560" t="s">
        <v>15891</v>
      </c>
      <c r="W1560" t="s">
        <v>15901</v>
      </c>
      <c r="X1560" t="s">
        <v>15891</v>
      </c>
      <c r="Y1560" t="s">
        <v>15897</v>
      </c>
      <c r="Z1560" t="s">
        <v>15911</v>
      </c>
      <c r="AA1560" t="s">
        <v>15915</v>
      </c>
      <c r="AB1560" t="s">
        <v>12024</v>
      </c>
      <c r="AC1560" t="s">
        <v>12021</v>
      </c>
      <c r="AE1560" t="s">
        <v>12020</v>
      </c>
      <c r="AF1560" t="s">
        <v>12022</v>
      </c>
    </row>
    <row r="1561" spans="1:32" x14ac:dyDescent="0.25">
      <c r="A1561">
        <v>44603</v>
      </c>
      <c r="B1561" t="s">
        <v>3659</v>
      </c>
      <c r="C1561">
        <v>50000000</v>
      </c>
      <c r="D1561">
        <v>105197635</v>
      </c>
      <c r="E1561">
        <v>40466</v>
      </c>
      <c r="F1561">
        <v>13.365715</v>
      </c>
      <c r="G1561">
        <v>129</v>
      </c>
      <c r="H1561">
        <v>5.8</v>
      </c>
      <c r="I1561">
        <v>510</v>
      </c>
      <c r="J1561" t="s">
        <v>23</v>
      </c>
      <c r="K1561" t="s">
        <v>3661</v>
      </c>
      <c r="L1561" t="s">
        <v>37</v>
      </c>
      <c r="M1561" t="s">
        <v>62</v>
      </c>
      <c r="N1561" t="s">
        <v>3657</v>
      </c>
      <c r="O1561" t="s">
        <v>29</v>
      </c>
      <c r="P1561">
        <v>1</v>
      </c>
      <c r="Q1561">
        <v>1</v>
      </c>
      <c r="R1561">
        <v>2</v>
      </c>
      <c r="S1561">
        <v>1</v>
      </c>
      <c r="T1561" t="s">
        <v>15888</v>
      </c>
      <c r="U1561" t="s">
        <v>15891</v>
      </c>
      <c r="V1561" t="s">
        <v>15891</v>
      </c>
      <c r="W1561" t="s">
        <v>15901</v>
      </c>
      <c r="X1561" t="s">
        <v>15891</v>
      </c>
      <c r="Y1561" t="s">
        <v>15897</v>
      </c>
      <c r="Z1561" t="s">
        <v>15911</v>
      </c>
      <c r="AA1561" t="s">
        <v>15915</v>
      </c>
      <c r="AB1561" t="s">
        <v>3662</v>
      </c>
      <c r="AC1561" t="s">
        <v>3659</v>
      </c>
      <c r="AD1561" t="s">
        <v>3658</v>
      </c>
      <c r="AE1561" t="s">
        <v>333</v>
      </c>
      <c r="AF1561" t="s">
        <v>3660</v>
      </c>
    </row>
    <row r="1562" spans="1:32" x14ac:dyDescent="0.25">
      <c r="A1562">
        <v>821</v>
      </c>
      <c r="B1562" t="s">
        <v>13522</v>
      </c>
      <c r="C1562">
        <v>3000000</v>
      </c>
      <c r="D1562">
        <v>10000000</v>
      </c>
      <c r="E1562">
        <v>22616</v>
      </c>
      <c r="F1562">
        <v>13.338539000000001</v>
      </c>
      <c r="G1562">
        <v>186</v>
      </c>
      <c r="H1562">
        <v>7.6</v>
      </c>
      <c r="I1562">
        <v>155</v>
      </c>
      <c r="J1562" t="s">
        <v>23</v>
      </c>
      <c r="K1562" t="s">
        <v>13524</v>
      </c>
      <c r="L1562" t="s">
        <v>334</v>
      </c>
      <c r="M1562" t="s">
        <v>38</v>
      </c>
      <c r="N1562" t="s">
        <v>1476</v>
      </c>
      <c r="O1562" t="s">
        <v>29</v>
      </c>
      <c r="P1562">
        <v>1</v>
      </c>
      <c r="Q1562">
        <v>2</v>
      </c>
      <c r="R1562">
        <v>1</v>
      </c>
      <c r="S1562">
        <v>0</v>
      </c>
      <c r="T1562" t="s">
        <v>15888</v>
      </c>
      <c r="U1562" t="s">
        <v>15891</v>
      </c>
      <c r="V1562" t="s">
        <v>15891</v>
      </c>
      <c r="W1562" t="s">
        <v>15901</v>
      </c>
      <c r="X1562" t="s">
        <v>15891</v>
      </c>
      <c r="Y1562" t="s">
        <v>15897</v>
      </c>
      <c r="Z1562" t="s">
        <v>15911</v>
      </c>
      <c r="AA1562" t="s">
        <v>15915</v>
      </c>
      <c r="AB1562" t="s">
        <v>13525</v>
      </c>
      <c r="AC1562" t="s">
        <v>13522</v>
      </c>
      <c r="AE1562" t="s">
        <v>13521</v>
      </c>
      <c r="AF1562" t="s">
        <v>13523</v>
      </c>
    </row>
    <row r="1563" spans="1:32" x14ac:dyDescent="0.25">
      <c r="A1563">
        <v>1705</v>
      </c>
      <c r="B1563" t="s">
        <v>14301</v>
      </c>
      <c r="C1563">
        <v>1700000</v>
      </c>
      <c r="D1563">
        <v>8844595</v>
      </c>
      <c r="E1563">
        <v>26830</v>
      </c>
      <c r="F1563">
        <v>13.315383000000001</v>
      </c>
      <c r="G1563">
        <v>93</v>
      </c>
      <c r="H1563">
        <v>5.5</v>
      </c>
      <c r="I1563">
        <v>215</v>
      </c>
      <c r="J1563" t="s">
        <v>23</v>
      </c>
      <c r="K1563" t="s">
        <v>14303</v>
      </c>
      <c r="L1563" t="s">
        <v>37</v>
      </c>
      <c r="M1563" t="s">
        <v>38</v>
      </c>
      <c r="N1563" t="s">
        <v>349</v>
      </c>
      <c r="O1563" t="s">
        <v>29</v>
      </c>
      <c r="P1563">
        <v>1</v>
      </c>
      <c r="Q1563">
        <v>1</v>
      </c>
      <c r="R1563">
        <v>1</v>
      </c>
      <c r="S1563">
        <v>1</v>
      </c>
      <c r="T1563" t="s">
        <v>15888</v>
      </c>
      <c r="U1563" t="s">
        <v>15890</v>
      </c>
      <c r="V1563" t="s">
        <v>15891</v>
      </c>
      <c r="W1563" t="s">
        <v>15891</v>
      </c>
      <c r="X1563" t="s">
        <v>15891</v>
      </c>
      <c r="Y1563" t="s">
        <v>15894</v>
      </c>
      <c r="Z1563" t="s">
        <v>15897</v>
      </c>
      <c r="AA1563" t="s">
        <v>15894</v>
      </c>
      <c r="AB1563" t="s">
        <v>14304</v>
      </c>
      <c r="AC1563" t="s">
        <v>14301</v>
      </c>
      <c r="AE1563" t="s">
        <v>14300</v>
      </c>
      <c r="AF1563" t="s">
        <v>14302</v>
      </c>
    </row>
    <row r="1564" spans="1:32" x14ac:dyDescent="0.25">
      <c r="A1564">
        <v>4599</v>
      </c>
      <c r="B1564" t="s">
        <v>3634</v>
      </c>
      <c r="C1564">
        <v>50000000</v>
      </c>
      <c r="D1564">
        <v>49718611</v>
      </c>
      <c r="E1564">
        <v>38134</v>
      </c>
      <c r="F1564">
        <v>13.298204999999999</v>
      </c>
      <c r="G1564">
        <v>119</v>
      </c>
      <c r="H1564">
        <v>5.9</v>
      </c>
      <c r="I1564">
        <v>189</v>
      </c>
      <c r="J1564" t="s">
        <v>23</v>
      </c>
      <c r="K1564" t="s">
        <v>3636</v>
      </c>
      <c r="L1564" t="s">
        <v>37</v>
      </c>
      <c r="M1564" t="s">
        <v>38</v>
      </c>
      <c r="N1564" t="s">
        <v>1711</v>
      </c>
      <c r="O1564" t="s">
        <v>29</v>
      </c>
      <c r="P1564">
        <v>1</v>
      </c>
      <c r="Q1564">
        <v>1</v>
      </c>
      <c r="R1564">
        <v>1</v>
      </c>
      <c r="S1564">
        <v>0</v>
      </c>
      <c r="T1564" t="s">
        <v>15888</v>
      </c>
      <c r="U1564" t="s">
        <v>15891</v>
      </c>
      <c r="V1564" t="s">
        <v>13664</v>
      </c>
      <c r="W1564" t="s">
        <v>15901</v>
      </c>
      <c r="X1564" t="s">
        <v>15891</v>
      </c>
      <c r="Y1564" t="s">
        <v>15896</v>
      </c>
      <c r="Z1564" t="s">
        <v>15912</v>
      </c>
      <c r="AA1564" t="s">
        <v>15915</v>
      </c>
      <c r="AB1564" t="s">
        <v>3637</v>
      </c>
      <c r="AC1564" t="s">
        <v>3634</v>
      </c>
      <c r="AE1564" t="s">
        <v>3633</v>
      </c>
      <c r="AF1564" t="s">
        <v>3635</v>
      </c>
    </row>
    <row r="1565" spans="1:32" x14ac:dyDescent="0.25">
      <c r="A1565">
        <v>9344</v>
      </c>
      <c r="B1565" t="s">
        <v>14398</v>
      </c>
      <c r="C1565">
        <v>1500000</v>
      </c>
      <c r="D1565">
        <v>7412216</v>
      </c>
      <c r="E1565">
        <v>34908</v>
      </c>
      <c r="F1565">
        <v>13.291990999999999</v>
      </c>
      <c r="G1565">
        <v>91</v>
      </c>
      <c r="H1565">
        <v>6.8</v>
      </c>
      <c r="I1565">
        <v>279</v>
      </c>
      <c r="J1565" t="s">
        <v>23</v>
      </c>
      <c r="K1565" t="s">
        <v>4512</v>
      </c>
      <c r="L1565" t="s">
        <v>37</v>
      </c>
      <c r="M1565" t="s">
        <v>38</v>
      </c>
      <c r="N1565" t="s">
        <v>1136</v>
      </c>
      <c r="O1565" t="s">
        <v>29</v>
      </c>
      <c r="P1565">
        <v>1</v>
      </c>
      <c r="Q1565">
        <v>1</v>
      </c>
      <c r="R1565">
        <v>1</v>
      </c>
      <c r="S1565">
        <v>0</v>
      </c>
      <c r="T1565" t="s">
        <v>15888</v>
      </c>
      <c r="U1565" t="s">
        <v>15891</v>
      </c>
      <c r="V1565" t="s">
        <v>15891</v>
      </c>
      <c r="W1565" t="s">
        <v>15901</v>
      </c>
      <c r="X1565" t="s">
        <v>15891</v>
      </c>
      <c r="Y1565" t="s">
        <v>15897</v>
      </c>
      <c r="Z1565" t="s">
        <v>15911</v>
      </c>
      <c r="AA1565" t="s">
        <v>15915</v>
      </c>
      <c r="AC1565" t="s">
        <v>14398</v>
      </c>
      <c r="AE1565" t="s">
        <v>14397</v>
      </c>
      <c r="AF1565" t="s">
        <v>14399</v>
      </c>
    </row>
    <row r="1566" spans="1:32" x14ac:dyDescent="0.25">
      <c r="A1566">
        <v>15189</v>
      </c>
      <c r="B1566" t="s">
        <v>2033</v>
      </c>
      <c r="C1566">
        <v>35000000</v>
      </c>
      <c r="D1566">
        <v>73034460</v>
      </c>
      <c r="E1566">
        <v>39829</v>
      </c>
      <c r="F1566">
        <v>13.257529999999999</v>
      </c>
      <c r="G1566">
        <v>100</v>
      </c>
      <c r="H1566">
        <v>5.7</v>
      </c>
      <c r="I1566">
        <v>202</v>
      </c>
      <c r="J1566" t="s">
        <v>23</v>
      </c>
      <c r="K1566" t="s">
        <v>2035</v>
      </c>
      <c r="L1566" t="s">
        <v>37</v>
      </c>
      <c r="M1566" t="s">
        <v>38</v>
      </c>
      <c r="N1566" t="s">
        <v>1515</v>
      </c>
      <c r="O1566" t="s">
        <v>29</v>
      </c>
      <c r="P1566">
        <v>1</v>
      </c>
      <c r="Q1566">
        <v>1</v>
      </c>
      <c r="R1566">
        <v>1</v>
      </c>
      <c r="S1566">
        <v>0</v>
      </c>
      <c r="T1566" t="s">
        <v>15888</v>
      </c>
      <c r="U1566" t="s">
        <v>15891</v>
      </c>
      <c r="V1566" t="s">
        <v>13664</v>
      </c>
      <c r="W1566" t="s">
        <v>15891</v>
      </c>
      <c r="X1566" t="s">
        <v>15891</v>
      </c>
      <c r="Y1566" t="s">
        <v>15896</v>
      </c>
      <c r="Z1566" t="s">
        <v>15896</v>
      </c>
      <c r="AA1566" t="s">
        <v>15897</v>
      </c>
      <c r="AB1566" t="s">
        <v>2036</v>
      </c>
      <c r="AC1566" t="s">
        <v>2033</v>
      </c>
      <c r="AE1566" t="s">
        <v>2032</v>
      </c>
      <c r="AF1566" t="s">
        <v>2034</v>
      </c>
    </row>
    <row r="1567" spans="1:32" x14ac:dyDescent="0.25">
      <c r="A1567">
        <v>23706</v>
      </c>
      <c r="B1567" t="s">
        <v>9290</v>
      </c>
      <c r="C1567">
        <v>15000000</v>
      </c>
      <c r="D1567">
        <v>40105542</v>
      </c>
      <c r="E1567">
        <v>40060</v>
      </c>
      <c r="F1567">
        <v>13.237835</v>
      </c>
      <c r="G1567">
        <v>99</v>
      </c>
      <c r="H1567">
        <v>4.7</v>
      </c>
      <c r="I1567">
        <v>295</v>
      </c>
      <c r="J1567" t="s">
        <v>23</v>
      </c>
      <c r="K1567" t="s">
        <v>9292</v>
      </c>
      <c r="L1567" t="s">
        <v>37</v>
      </c>
      <c r="M1567" t="s">
        <v>507</v>
      </c>
      <c r="N1567" t="s">
        <v>661</v>
      </c>
      <c r="O1567" t="s">
        <v>29</v>
      </c>
      <c r="P1567">
        <v>1</v>
      </c>
      <c r="Q1567">
        <v>1</v>
      </c>
      <c r="R1567">
        <v>2</v>
      </c>
      <c r="S1567">
        <v>0</v>
      </c>
      <c r="T1567" t="s">
        <v>15888</v>
      </c>
      <c r="U1567" t="s">
        <v>15891</v>
      </c>
      <c r="V1567" t="s">
        <v>13664</v>
      </c>
      <c r="W1567" t="s">
        <v>15891</v>
      </c>
      <c r="X1567" t="s">
        <v>15891</v>
      </c>
      <c r="Y1567" t="s">
        <v>15896</v>
      </c>
      <c r="Z1567" t="s">
        <v>15896</v>
      </c>
      <c r="AA1567" t="s">
        <v>15897</v>
      </c>
      <c r="AB1567" t="s">
        <v>9293</v>
      </c>
      <c r="AC1567" t="s">
        <v>9290</v>
      </c>
      <c r="AD1567" t="s">
        <v>9288</v>
      </c>
      <c r="AE1567" t="s">
        <v>9289</v>
      </c>
      <c r="AF1567" t="s">
        <v>9291</v>
      </c>
    </row>
    <row r="1568" spans="1:32" x14ac:dyDescent="0.25">
      <c r="A1568">
        <v>11624</v>
      </c>
      <c r="B1568" t="s">
        <v>13970</v>
      </c>
      <c r="C1568">
        <v>2000000</v>
      </c>
      <c r="D1568">
        <v>18016290</v>
      </c>
      <c r="E1568">
        <v>26517</v>
      </c>
      <c r="F1568">
        <v>13.223110999999999</v>
      </c>
      <c r="G1568">
        <v>88</v>
      </c>
      <c r="H1568">
        <v>6.6</v>
      </c>
      <c r="I1568">
        <v>215</v>
      </c>
      <c r="J1568" t="s">
        <v>23</v>
      </c>
      <c r="K1568" t="s">
        <v>8528</v>
      </c>
      <c r="L1568" t="s">
        <v>37</v>
      </c>
      <c r="M1568" t="s">
        <v>210</v>
      </c>
      <c r="N1568" t="s">
        <v>661</v>
      </c>
      <c r="O1568" t="s">
        <v>29</v>
      </c>
      <c r="P1568">
        <v>1</v>
      </c>
      <c r="Q1568">
        <v>1</v>
      </c>
      <c r="R1568">
        <v>2</v>
      </c>
      <c r="S1568">
        <v>0</v>
      </c>
      <c r="T1568" t="s">
        <v>15888</v>
      </c>
      <c r="U1568" t="s">
        <v>15891</v>
      </c>
      <c r="V1568" t="s">
        <v>13664</v>
      </c>
      <c r="W1568" t="s">
        <v>15891</v>
      </c>
      <c r="X1568" t="s">
        <v>15891</v>
      </c>
      <c r="Y1568" t="s">
        <v>15896</v>
      </c>
      <c r="Z1568" t="s">
        <v>15896</v>
      </c>
      <c r="AA1568" t="s">
        <v>15897</v>
      </c>
      <c r="AC1568" t="s">
        <v>13970</v>
      </c>
      <c r="AE1568" t="s">
        <v>13969</v>
      </c>
      <c r="AF1568" t="s">
        <v>13971</v>
      </c>
    </row>
    <row r="1569" spans="1:32" hidden="1" x14ac:dyDescent="0.25">
      <c r="A1569">
        <v>50698</v>
      </c>
      <c r="B1569" t="s">
        <v>14168</v>
      </c>
      <c r="C1569">
        <v>1000000</v>
      </c>
      <c r="D1569">
        <v>0</v>
      </c>
      <c r="E1569">
        <v>40795</v>
      </c>
      <c r="F1569">
        <v>13.222268</v>
      </c>
      <c r="G1569">
        <v>92</v>
      </c>
      <c r="H1569">
        <v>6.1</v>
      </c>
      <c r="I1569">
        <v>381</v>
      </c>
      <c r="J1569" t="s">
        <v>23</v>
      </c>
      <c r="K1569" t="s">
        <v>14170</v>
      </c>
      <c r="L1569" t="s">
        <v>277</v>
      </c>
      <c r="M1569" t="s">
        <v>38</v>
      </c>
      <c r="N1569" t="s">
        <v>6385</v>
      </c>
      <c r="O1569" t="s">
        <v>29</v>
      </c>
      <c r="P1569">
        <v>1</v>
      </c>
      <c r="Q1569">
        <v>2</v>
      </c>
      <c r="R1569">
        <v>1</v>
      </c>
      <c r="S1569">
        <v>0</v>
      </c>
      <c r="T1569" t="s">
        <v>15888</v>
      </c>
      <c r="U1569" t="s">
        <v>15891</v>
      </c>
      <c r="V1569" t="s">
        <v>15891</v>
      </c>
      <c r="W1569" t="s">
        <v>15891</v>
      </c>
      <c r="X1569" t="s">
        <v>15905</v>
      </c>
      <c r="Y1569" t="s">
        <v>15897</v>
      </c>
      <c r="Z1569" t="s">
        <v>15897</v>
      </c>
      <c r="AA1569" t="s">
        <v>15897</v>
      </c>
      <c r="AB1569" t="s">
        <v>14171</v>
      </c>
      <c r="AC1569" t="s">
        <v>14168</v>
      </c>
      <c r="AD1569" t="s">
        <v>14166</v>
      </c>
      <c r="AE1569" t="s">
        <v>14167</v>
      </c>
      <c r="AF1569" t="s">
        <v>14169</v>
      </c>
    </row>
    <row r="1570" spans="1:32" x14ac:dyDescent="0.25">
      <c r="A1570">
        <v>9306</v>
      </c>
      <c r="B1570" t="s">
        <v>4720</v>
      </c>
      <c r="C1570">
        <v>40000000</v>
      </c>
      <c r="D1570">
        <v>49627779</v>
      </c>
      <c r="E1570">
        <v>35300</v>
      </c>
      <c r="F1570">
        <v>13.210898</v>
      </c>
      <c r="G1570">
        <v>96</v>
      </c>
      <c r="H1570">
        <v>4.5999999999999996</v>
      </c>
      <c r="I1570">
        <v>147</v>
      </c>
      <c r="J1570" t="s">
        <v>23</v>
      </c>
      <c r="K1570" t="s">
        <v>276</v>
      </c>
      <c r="L1570" t="s">
        <v>37</v>
      </c>
      <c r="M1570" t="s">
        <v>38</v>
      </c>
      <c r="N1570" t="s">
        <v>4718</v>
      </c>
      <c r="O1570" t="s">
        <v>29</v>
      </c>
      <c r="P1570">
        <v>1</v>
      </c>
      <c r="Q1570">
        <v>1</v>
      </c>
      <c r="R1570">
        <v>1</v>
      </c>
      <c r="S1570">
        <v>0</v>
      </c>
      <c r="T1570" t="s">
        <v>15888</v>
      </c>
      <c r="U1570" t="s">
        <v>15891</v>
      </c>
      <c r="V1570" t="s">
        <v>15891</v>
      </c>
      <c r="W1570" t="s">
        <v>15891</v>
      </c>
      <c r="X1570" t="s">
        <v>15891</v>
      </c>
      <c r="Y1570" t="s">
        <v>15897</v>
      </c>
      <c r="Z1570" t="s">
        <v>15897</v>
      </c>
      <c r="AA1570" t="s">
        <v>15897</v>
      </c>
      <c r="AB1570" t="s">
        <v>4722</v>
      </c>
      <c r="AC1570" t="s">
        <v>4720</v>
      </c>
      <c r="AE1570" t="s">
        <v>4719</v>
      </c>
      <c r="AF1570" t="s">
        <v>4721</v>
      </c>
    </row>
    <row r="1571" spans="1:32" hidden="1" x14ac:dyDescent="0.25">
      <c r="A1571">
        <v>11353</v>
      </c>
      <c r="B1571" t="s">
        <v>3119</v>
      </c>
      <c r="C1571">
        <v>55000000</v>
      </c>
      <c r="D1571">
        <v>0</v>
      </c>
      <c r="E1571">
        <v>36384</v>
      </c>
      <c r="F1571">
        <v>13.191829</v>
      </c>
      <c r="G1571">
        <v>97</v>
      </c>
      <c r="H1571">
        <v>6</v>
      </c>
      <c r="I1571">
        <v>254</v>
      </c>
      <c r="J1571" t="s">
        <v>23</v>
      </c>
      <c r="K1571" t="s">
        <v>1571</v>
      </c>
      <c r="L1571" t="s">
        <v>37</v>
      </c>
      <c r="M1571" t="s">
        <v>38</v>
      </c>
      <c r="N1571" t="s">
        <v>661</v>
      </c>
      <c r="O1571" t="s">
        <v>29</v>
      </c>
      <c r="P1571">
        <v>1</v>
      </c>
      <c r="Q1571">
        <v>1</v>
      </c>
      <c r="R1571">
        <v>1</v>
      </c>
      <c r="S1571">
        <v>1</v>
      </c>
      <c r="T1571" t="s">
        <v>15888</v>
      </c>
      <c r="U1571" t="s">
        <v>15891</v>
      </c>
      <c r="V1571" t="s">
        <v>13664</v>
      </c>
      <c r="W1571" t="s">
        <v>15891</v>
      </c>
      <c r="X1571" t="s">
        <v>15891</v>
      </c>
      <c r="Y1571" t="s">
        <v>15896</v>
      </c>
      <c r="Z1571" t="s">
        <v>15896</v>
      </c>
      <c r="AA1571" t="s">
        <v>15897</v>
      </c>
      <c r="AB1571" t="s">
        <v>3121</v>
      </c>
      <c r="AC1571" t="s">
        <v>3119</v>
      </c>
      <c r="AE1571" t="s">
        <v>3118</v>
      </c>
      <c r="AF1571" t="s">
        <v>3120</v>
      </c>
    </row>
    <row r="1572" spans="1:32" x14ac:dyDescent="0.25">
      <c r="A1572">
        <v>9664</v>
      </c>
      <c r="B1572" t="s">
        <v>2931</v>
      </c>
      <c r="C1572">
        <v>60000000</v>
      </c>
      <c r="D1572">
        <v>17800000</v>
      </c>
      <c r="E1572">
        <v>38982</v>
      </c>
      <c r="F1572">
        <v>13.155999</v>
      </c>
      <c r="G1572">
        <v>140</v>
      </c>
      <c r="H1572">
        <v>6.3</v>
      </c>
      <c r="I1572">
        <v>271</v>
      </c>
      <c r="J1572" t="s">
        <v>23</v>
      </c>
      <c r="K1572" t="s">
        <v>2933</v>
      </c>
      <c r="L1572" t="s">
        <v>41</v>
      </c>
      <c r="M1572" t="s">
        <v>62</v>
      </c>
      <c r="N1572" t="s">
        <v>2929</v>
      </c>
      <c r="O1572" t="s">
        <v>29</v>
      </c>
      <c r="P1572">
        <v>1</v>
      </c>
      <c r="Q1572">
        <v>2</v>
      </c>
      <c r="R1572">
        <v>2</v>
      </c>
      <c r="S1572">
        <v>0</v>
      </c>
      <c r="T1572" t="s">
        <v>15888</v>
      </c>
      <c r="U1572" t="s">
        <v>15890</v>
      </c>
      <c r="V1572" t="s">
        <v>15891</v>
      </c>
      <c r="W1572" t="s">
        <v>15901</v>
      </c>
      <c r="X1572" t="s">
        <v>15891</v>
      </c>
      <c r="Y1572" t="s">
        <v>15894</v>
      </c>
      <c r="Z1572" t="s">
        <v>15911</v>
      </c>
      <c r="AA1572" t="s">
        <v>15914</v>
      </c>
      <c r="AB1572" t="s">
        <v>2934</v>
      </c>
      <c r="AC1572" t="s">
        <v>2931</v>
      </c>
      <c r="AE1572" t="s">
        <v>2930</v>
      </c>
      <c r="AF1572" t="s">
        <v>2932</v>
      </c>
    </row>
    <row r="1573" spans="1:32" x14ac:dyDescent="0.25">
      <c r="A1573">
        <v>76487</v>
      </c>
      <c r="B1573" t="s">
        <v>14743</v>
      </c>
      <c r="C1573">
        <v>1000000</v>
      </c>
      <c r="D1573">
        <v>101758490</v>
      </c>
      <c r="E1573">
        <v>40914</v>
      </c>
      <c r="F1573">
        <v>13.152822</v>
      </c>
      <c r="G1573">
        <v>83</v>
      </c>
      <c r="H1573">
        <v>4.5999999999999996</v>
      </c>
      <c r="I1573">
        <v>262</v>
      </c>
      <c r="J1573" t="s">
        <v>23</v>
      </c>
      <c r="K1573" t="s">
        <v>14745</v>
      </c>
      <c r="L1573" t="s">
        <v>37</v>
      </c>
      <c r="M1573" t="s">
        <v>38</v>
      </c>
      <c r="N1573" t="s">
        <v>6385</v>
      </c>
      <c r="O1573" t="s">
        <v>29</v>
      </c>
      <c r="P1573">
        <v>1</v>
      </c>
      <c r="Q1573">
        <v>1</v>
      </c>
      <c r="R1573">
        <v>1</v>
      </c>
      <c r="S1573">
        <v>0</v>
      </c>
      <c r="T1573" t="s">
        <v>15888</v>
      </c>
      <c r="U1573" t="s">
        <v>15891</v>
      </c>
      <c r="V1573" t="s">
        <v>15891</v>
      </c>
      <c r="W1573" t="s">
        <v>15891</v>
      </c>
      <c r="X1573" t="s">
        <v>15905</v>
      </c>
      <c r="Y1573" t="s">
        <v>15897</v>
      </c>
      <c r="Z1573" t="s">
        <v>15897</v>
      </c>
      <c r="AA1573" t="s">
        <v>15897</v>
      </c>
      <c r="AB1573" t="s">
        <v>14746</v>
      </c>
      <c r="AC1573" t="s">
        <v>14743</v>
      </c>
      <c r="AD1573" t="s">
        <v>14741</v>
      </c>
      <c r="AE1573" t="s">
        <v>14742</v>
      </c>
      <c r="AF1573" t="s">
        <v>14744</v>
      </c>
    </row>
    <row r="1574" spans="1:32" x14ac:dyDescent="0.25">
      <c r="A1574">
        <v>10016</v>
      </c>
      <c r="B1574" t="s">
        <v>6438</v>
      </c>
      <c r="C1574">
        <v>28000000</v>
      </c>
      <c r="D1574">
        <v>14010832</v>
      </c>
      <c r="E1574">
        <v>37127</v>
      </c>
      <c r="F1574">
        <v>13.145205000000001</v>
      </c>
      <c r="G1574">
        <v>98</v>
      </c>
      <c r="H1574">
        <v>4.8</v>
      </c>
      <c r="I1574">
        <v>296</v>
      </c>
      <c r="J1574" t="s">
        <v>23</v>
      </c>
      <c r="K1574" t="s">
        <v>6440</v>
      </c>
      <c r="L1574" t="s">
        <v>37</v>
      </c>
      <c r="M1574" t="s">
        <v>38</v>
      </c>
      <c r="N1574" t="s">
        <v>2520</v>
      </c>
      <c r="O1574" t="s">
        <v>29</v>
      </c>
      <c r="P1574">
        <v>1</v>
      </c>
      <c r="Q1574">
        <v>1</v>
      </c>
      <c r="R1574">
        <v>1</v>
      </c>
      <c r="S1574">
        <v>0</v>
      </c>
      <c r="T1574" t="s">
        <v>15888</v>
      </c>
      <c r="U1574" t="s">
        <v>15890</v>
      </c>
      <c r="V1574" t="s">
        <v>15891</v>
      </c>
      <c r="W1574" t="s">
        <v>15891</v>
      </c>
      <c r="X1574" t="s">
        <v>15891</v>
      </c>
      <c r="Y1574" t="s">
        <v>15894</v>
      </c>
      <c r="Z1574" t="s">
        <v>15897</v>
      </c>
      <c r="AA1574" t="s">
        <v>15894</v>
      </c>
      <c r="AB1574" t="s">
        <v>6441</v>
      </c>
      <c r="AC1574" t="s">
        <v>6438</v>
      </c>
      <c r="AD1574" t="s">
        <v>6436</v>
      </c>
      <c r="AE1574" t="s">
        <v>6437</v>
      </c>
      <c r="AF1574" t="s">
        <v>6439</v>
      </c>
    </row>
    <row r="1575" spans="1:32" x14ac:dyDescent="0.25">
      <c r="A1575">
        <v>43923</v>
      </c>
      <c r="B1575" t="s">
        <v>11493</v>
      </c>
      <c r="C1575">
        <v>8000000</v>
      </c>
      <c r="D1575">
        <v>6491240</v>
      </c>
      <c r="E1575">
        <v>40365</v>
      </c>
      <c r="F1575">
        <v>13.143045000000001</v>
      </c>
      <c r="G1575">
        <v>101</v>
      </c>
      <c r="H1575">
        <v>6.9</v>
      </c>
      <c r="I1575">
        <v>672</v>
      </c>
      <c r="J1575" t="s">
        <v>23</v>
      </c>
      <c r="K1575" t="s">
        <v>6327</v>
      </c>
      <c r="L1575" t="s">
        <v>37</v>
      </c>
      <c r="M1575" t="s">
        <v>38</v>
      </c>
      <c r="N1575" t="s">
        <v>1692</v>
      </c>
      <c r="O1575" t="s">
        <v>29</v>
      </c>
      <c r="P1575">
        <v>1</v>
      </c>
      <c r="Q1575">
        <v>1</v>
      </c>
      <c r="R1575">
        <v>1</v>
      </c>
      <c r="S1575">
        <v>0</v>
      </c>
      <c r="T1575" t="s">
        <v>15888</v>
      </c>
      <c r="U1575" t="s">
        <v>15891</v>
      </c>
      <c r="V1575" t="s">
        <v>13664</v>
      </c>
      <c r="W1575" t="s">
        <v>15901</v>
      </c>
      <c r="X1575" t="s">
        <v>15891</v>
      </c>
      <c r="Y1575" t="s">
        <v>15896</v>
      </c>
      <c r="Z1575" t="s">
        <v>15912</v>
      </c>
      <c r="AA1575" t="s">
        <v>15915</v>
      </c>
      <c r="AB1575" t="s">
        <v>11495</v>
      </c>
      <c r="AC1575" t="s">
        <v>11493</v>
      </c>
      <c r="AD1575" t="s">
        <v>11491</v>
      </c>
      <c r="AE1575" t="s">
        <v>11492</v>
      </c>
      <c r="AF1575" t="s">
        <v>11494</v>
      </c>
    </row>
    <row r="1576" spans="1:32" x14ac:dyDescent="0.25">
      <c r="A1576">
        <v>12227</v>
      </c>
      <c r="B1576" t="s">
        <v>9583</v>
      </c>
      <c r="C1576">
        <v>14000000</v>
      </c>
      <c r="D1576">
        <v>34793160</v>
      </c>
      <c r="E1576">
        <v>33256</v>
      </c>
      <c r="F1576">
        <v>13.13724</v>
      </c>
      <c r="G1576">
        <v>107</v>
      </c>
      <c r="H1576">
        <v>6.5</v>
      </c>
      <c r="I1576">
        <v>135</v>
      </c>
      <c r="J1576" t="s">
        <v>23</v>
      </c>
      <c r="K1576" t="s">
        <v>9585</v>
      </c>
      <c r="L1576" t="s">
        <v>37</v>
      </c>
      <c r="M1576" t="s">
        <v>38</v>
      </c>
      <c r="N1576" t="s">
        <v>9581</v>
      </c>
      <c r="O1576" t="s">
        <v>29</v>
      </c>
      <c r="P1576">
        <v>1</v>
      </c>
      <c r="Q1576">
        <v>1</v>
      </c>
      <c r="R1576">
        <v>1</v>
      </c>
      <c r="S1576">
        <v>1</v>
      </c>
      <c r="T1576" t="s">
        <v>15888</v>
      </c>
      <c r="U1576" t="s">
        <v>15890</v>
      </c>
      <c r="V1576" t="s">
        <v>15891</v>
      </c>
      <c r="W1576" t="s">
        <v>15901</v>
      </c>
      <c r="X1576" t="s">
        <v>15891</v>
      </c>
      <c r="Y1576" t="s">
        <v>15894</v>
      </c>
      <c r="Z1576" t="s">
        <v>15911</v>
      </c>
      <c r="AA1576" t="s">
        <v>15914</v>
      </c>
      <c r="AB1576" t="s">
        <v>9586</v>
      </c>
      <c r="AC1576" t="s">
        <v>9583</v>
      </c>
      <c r="AE1576" t="s">
        <v>9582</v>
      </c>
      <c r="AF1576" t="s">
        <v>9584</v>
      </c>
    </row>
    <row r="1577" spans="1:32" x14ac:dyDescent="0.25">
      <c r="A1577">
        <v>72358</v>
      </c>
      <c r="B1577" t="s">
        <v>4866</v>
      </c>
      <c r="C1577">
        <v>40000000</v>
      </c>
      <c r="D1577">
        <v>22044277</v>
      </c>
      <c r="E1577">
        <v>40975</v>
      </c>
      <c r="F1577">
        <v>13.119133</v>
      </c>
      <c r="G1577">
        <v>91</v>
      </c>
      <c r="H1577">
        <v>6</v>
      </c>
      <c r="I1577">
        <v>373</v>
      </c>
      <c r="J1577" t="s">
        <v>23</v>
      </c>
      <c r="K1577" t="s">
        <v>4868</v>
      </c>
      <c r="L1577" t="s">
        <v>37</v>
      </c>
      <c r="M1577" t="s">
        <v>38</v>
      </c>
      <c r="N1577" t="s">
        <v>2804</v>
      </c>
      <c r="O1577" t="s">
        <v>29</v>
      </c>
      <c r="P1577">
        <v>1</v>
      </c>
      <c r="Q1577">
        <v>1</v>
      </c>
      <c r="R1577">
        <v>1</v>
      </c>
      <c r="S1577">
        <v>1</v>
      </c>
      <c r="T1577" t="s">
        <v>15888</v>
      </c>
      <c r="U1577" t="s">
        <v>15891</v>
      </c>
      <c r="V1577" t="s">
        <v>13664</v>
      </c>
      <c r="W1577" t="s">
        <v>15901</v>
      </c>
      <c r="X1577" t="s">
        <v>15891</v>
      </c>
      <c r="Y1577" t="s">
        <v>15896</v>
      </c>
      <c r="Z1577" t="s">
        <v>15912</v>
      </c>
      <c r="AA1577" t="s">
        <v>15915</v>
      </c>
      <c r="AB1577" t="s">
        <v>4869</v>
      </c>
      <c r="AC1577" t="s">
        <v>4866</v>
      </c>
      <c r="AD1577" t="s">
        <v>4864</v>
      </c>
      <c r="AE1577" t="s">
        <v>4865</v>
      </c>
      <c r="AF1577" t="s">
        <v>4867</v>
      </c>
    </row>
    <row r="1578" spans="1:32" x14ac:dyDescent="0.25">
      <c r="A1578">
        <v>3512</v>
      </c>
      <c r="B1578" t="s">
        <v>2800</v>
      </c>
      <c r="C1578">
        <v>60000000</v>
      </c>
      <c r="D1578">
        <v>104324083</v>
      </c>
      <c r="E1578">
        <v>34893</v>
      </c>
      <c r="F1578">
        <v>13.080724999999999</v>
      </c>
      <c r="G1578">
        <v>100</v>
      </c>
      <c r="H1578">
        <v>5.6</v>
      </c>
      <c r="I1578">
        <v>210</v>
      </c>
      <c r="J1578" t="s">
        <v>23</v>
      </c>
      <c r="K1578" t="s">
        <v>2802</v>
      </c>
      <c r="L1578" t="s">
        <v>37</v>
      </c>
      <c r="M1578" t="s">
        <v>38</v>
      </c>
      <c r="N1578" t="s">
        <v>861</v>
      </c>
      <c r="O1578" t="s">
        <v>29</v>
      </c>
      <c r="P1578">
        <v>1</v>
      </c>
      <c r="Q1578">
        <v>1</v>
      </c>
      <c r="R1578">
        <v>1</v>
      </c>
      <c r="S1578">
        <v>1</v>
      </c>
      <c r="T1578" t="s">
        <v>15888</v>
      </c>
      <c r="U1578" t="s">
        <v>15890</v>
      </c>
      <c r="V1578" t="s">
        <v>15891</v>
      </c>
      <c r="W1578" t="s">
        <v>15891</v>
      </c>
      <c r="X1578" t="s">
        <v>15905</v>
      </c>
      <c r="Y1578" t="s">
        <v>15894</v>
      </c>
      <c r="Z1578" t="s">
        <v>15897</v>
      </c>
      <c r="AA1578" t="s">
        <v>15894</v>
      </c>
      <c r="AB1578" t="s">
        <v>2803</v>
      </c>
      <c r="AC1578" t="s">
        <v>2800</v>
      </c>
      <c r="AE1578" t="s">
        <v>2799</v>
      </c>
      <c r="AF1578" t="s">
        <v>2801</v>
      </c>
    </row>
    <row r="1579" spans="1:32" hidden="1" x14ac:dyDescent="0.25">
      <c r="A1579">
        <v>239566</v>
      </c>
      <c r="B1579" t="s">
        <v>6072</v>
      </c>
      <c r="C1579">
        <v>0</v>
      </c>
      <c r="D1579">
        <v>31911598</v>
      </c>
      <c r="E1579">
        <v>41852</v>
      </c>
      <c r="F1579">
        <v>13.064264</v>
      </c>
      <c r="G1579">
        <v>139</v>
      </c>
      <c r="H1579">
        <v>6.4</v>
      </c>
      <c r="I1579">
        <v>158</v>
      </c>
      <c r="J1579" t="s">
        <v>23</v>
      </c>
      <c r="K1579" t="s">
        <v>6074</v>
      </c>
      <c r="L1579" t="s">
        <v>37</v>
      </c>
      <c r="M1579" t="s">
        <v>38</v>
      </c>
      <c r="N1579" t="s">
        <v>1593</v>
      </c>
      <c r="O1579" t="s">
        <v>29</v>
      </c>
      <c r="P1579">
        <v>1</v>
      </c>
      <c r="Q1579">
        <v>1</v>
      </c>
      <c r="R1579">
        <v>1</v>
      </c>
      <c r="S1579">
        <v>0</v>
      </c>
      <c r="T1579" t="s">
        <v>15888</v>
      </c>
      <c r="U1579" t="s">
        <v>15891</v>
      </c>
      <c r="V1579" t="s">
        <v>15891</v>
      </c>
      <c r="W1579" t="s">
        <v>15901</v>
      </c>
      <c r="X1579" t="s">
        <v>15891</v>
      </c>
      <c r="Y1579" t="s">
        <v>15897</v>
      </c>
      <c r="Z1579" t="s">
        <v>15911</v>
      </c>
      <c r="AA1579" t="s">
        <v>15915</v>
      </c>
      <c r="AB1579" t="s">
        <v>6075</v>
      </c>
      <c r="AC1579" t="s">
        <v>6072</v>
      </c>
      <c r="AE1579" t="s">
        <v>6071</v>
      </c>
      <c r="AF1579" t="s">
        <v>6073</v>
      </c>
    </row>
    <row r="1580" spans="1:32" x14ac:dyDescent="0.25">
      <c r="A1580">
        <v>3902</v>
      </c>
      <c r="B1580" t="s">
        <v>8191</v>
      </c>
      <c r="C1580">
        <v>20000000</v>
      </c>
      <c r="D1580">
        <v>4001121</v>
      </c>
      <c r="E1580">
        <v>39356</v>
      </c>
      <c r="F1580">
        <v>13.032308</v>
      </c>
      <c r="G1580">
        <v>135</v>
      </c>
      <c r="H1580">
        <v>6.6</v>
      </c>
      <c r="I1580">
        <v>195</v>
      </c>
      <c r="J1580" t="s">
        <v>23</v>
      </c>
      <c r="K1580" t="s">
        <v>8193</v>
      </c>
      <c r="L1580" t="s">
        <v>37</v>
      </c>
      <c r="M1580" t="s">
        <v>38</v>
      </c>
      <c r="N1580" t="s">
        <v>1593</v>
      </c>
      <c r="O1580" t="s">
        <v>29</v>
      </c>
      <c r="P1580">
        <v>1</v>
      </c>
      <c r="Q1580">
        <v>1</v>
      </c>
      <c r="R1580">
        <v>1</v>
      </c>
      <c r="S1580">
        <v>0</v>
      </c>
      <c r="T1580" t="s">
        <v>15888</v>
      </c>
      <c r="U1580" t="s">
        <v>15891</v>
      </c>
      <c r="V1580" t="s">
        <v>15891</v>
      </c>
      <c r="W1580" t="s">
        <v>15901</v>
      </c>
      <c r="X1580" t="s">
        <v>15891</v>
      </c>
      <c r="Y1580" t="s">
        <v>15897</v>
      </c>
      <c r="Z1580" t="s">
        <v>15911</v>
      </c>
      <c r="AA1580" t="s">
        <v>15915</v>
      </c>
      <c r="AB1580" t="s">
        <v>8194</v>
      </c>
      <c r="AC1580" t="s">
        <v>8191</v>
      </c>
      <c r="AD1580" t="s">
        <v>8189</v>
      </c>
      <c r="AE1580" t="s">
        <v>8190</v>
      </c>
      <c r="AF1580" t="s">
        <v>8192</v>
      </c>
    </row>
    <row r="1581" spans="1:32" x14ac:dyDescent="0.25">
      <c r="A1581">
        <v>10684</v>
      </c>
      <c r="B1581" t="s">
        <v>3919</v>
      </c>
      <c r="C1581">
        <v>46000000</v>
      </c>
      <c r="D1581">
        <v>100860818</v>
      </c>
      <c r="E1581">
        <v>35250</v>
      </c>
      <c r="F1581">
        <v>12.971121999999999</v>
      </c>
      <c r="G1581">
        <v>117</v>
      </c>
      <c r="H1581">
        <v>6.2</v>
      </c>
      <c r="I1581">
        <v>232</v>
      </c>
      <c r="J1581" t="s">
        <v>23</v>
      </c>
      <c r="K1581" t="s">
        <v>1703</v>
      </c>
      <c r="L1581" t="s">
        <v>37</v>
      </c>
      <c r="M1581" t="s">
        <v>38</v>
      </c>
      <c r="N1581" t="s">
        <v>3917</v>
      </c>
      <c r="O1581" t="s">
        <v>29</v>
      </c>
      <c r="P1581">
        <v>1</v>
      </c>
      <c r="Q1581">
        <v>1</v>
      </c>
      <c r="R1581">
        <v>1</v>
      </c>
      <c r="S1581">
        <v>0</v>
      </c>
      <c r="T1581" t="s">
        <v>15888</v>
      </c>
      <c r="U1581" t="s">
        <v>15891</v>
      </c>
      <c r="V1581" t="s">
        <v>15891</v>
      </c>
      <c r="W1581" t="s">
        <v>15901</v>
      </c>
      <c r="X1581" t="s">
        <v>15905</v>
      </c>
      <c r="Y1581" t="s">
        <v>15897</v>
      </c>
      <c r="Z1581" t="s">
        <v>15911</v>
      </c>
      <c r="AA1581" t="s">
        <v>15915</v>
      </c>
      <c r="AB1581" t="s">
        <v>3921</v>
      </c>
      <c r="AC1581" t="s">
        <v>3919</v>
      </c>
      <c r="AE1581" t="s">
        <v>3918</v>
      </c>
      <c r="AF1581" t="s">
        <v>3920</v>
      </c>
    </row>
    <row r="1582" spans="1:32" x14ac:dyDescent="0.25">
      <c r="A1582">
        <v>82696</v>
      </c>
      <c r="B1582" t="s">
        <v>5877</v>
      </c>
      <c r="C1582">
        <v>30000000</v>
      </c>
      <c r="D1582">
        <v>114281051</v>
      </c>
      <c r="E1582">
        <v>41128</v>
      </c>
      <c r="F1582">
        <v>12.967136999999999</v>
      </c>
      <c r="G1582">
        <v>100</v>
      </c>
      <c r="H1582">
        <v>5.8</v>
      </c>
      <c r="I1582">
        <v>284</v>
      </c>
      <c r="J1582" t="s">
        <v>23</v>
      </c>
      <c r="K1582" t="s">
        <v>5879</v>
      </c>
      <c r="L1582" t="s">
        <v>37</v>
      </c>
      <c r="M1582" t="s">
        <v>38</v>
      </c>
      <c r="N1582" t="s">
        <v>1711</v>
      </c>
      <c r="O1582" t="s">
        <v>29</v>
      </c>
      <c r="P1582">
        <v>1</v>
      </c>
      <c r="Q1582">
        <v>1</v>
      </c>
      <c r="R1582">
        <v>1</v>
      </c>
      <c r="S1582">
        <v>0</v>
      </c>
      <c r="T1582" t="s">
        <v>15888</v>
      </c>
      <c r="U1582" t="s">
        <v>15891</v>
      </c>
      <c r="V1582" t="s">
        <v>13664</v>
      </c>
      <c r="W1582" t="s">
        <v>15901</v>
      </c>
      <c r="X1582" t="s">
        <v>15891</v>
      </c>
      <c r="Y1582" t="s">
        <v>15896</v>
      </c>
      <c r="Z1582" t="s">
        <v>15912</v>
      </c>
      <c r="AA1582" t="s">
        <v>15915</v>
      </c>
      <c r="AB1582" t="s">
        <v>5880</v>
      </c>
      <c r="AC1582" t="s">
        <v>5877</v>
      </c>
      <c r="AE1582" t="s">
        <v>5876</v>
      </c>
      <c r="AF1582" t="s">
        <v>5878</v>
      </c>
    </row>
    <row r="1583" spans="1:32" hidden="1" x14ac:dyDescent="0.25">
      <c r="A1583">
        <v>9644</v>
      </c>
      <c r="B1583" t="s">
        <v>9775</v>
      </c>
      <c r="C1583">
        <v>0</v>
      </c>
      <c r="D1583">
        <v>0</v>
      </c>
      <c r="E1583">
        <v>34004</v>
      </c>
      <c r="F1583">
        <v>12.963328000000001</v>
      </c>
      <c r="G1583">
        <v>84</v>
      </c>
      <c r="H1583">
        <v>5.7</v>
      </c>
      <c r="I1583">
        <v>157</v>
      </c>
      <c r="J1583" t="s">
        <v>23</v>
      </c>
      <c r="K1583" t="s">
        <v>276</v>
      </c>
      <c r="L1583" t="s">
        <v>37</v>
      </c>
      <c r="M1583" t="s">
        <v>38</v>
      </c>
      <c r="N1583" t="s">
        <v>661</v>
      </c>
      <c r="O1583" t="s">
        <v>29</v>
      </c>
      <c r="P1583">
        <v>1</v>
      </c>
      <c r="Q1583">
        <v>1</v>
      </c>
      <c r="R1583">
        <v>1</v>
      </c>
      <c r="S1583">
        <v>0</v>
      </c>
      <c r="T1583" t="s">
        <v>15888</v>
      </c>
      <c r="U1583" t="s">
        <v>15891</v>
      </c>
      <c r="V1583" t="s">
        <v>13664</v>
      </c>
      <c r="W1583" t="s">
        <v>15891</v>
      </c>
      <c r="X1583" t="s">
        <v>15891</v>
      </c>
      <c r="Y1583" t="s">
        <v>15896</v>
      </c>
      <c r="Z1583" t="s">
        <v>15896</v>
      </c>
      <c r="AA1583" t="s">
        <v>15897</v>
      </c>
      <c r="AB1583" t="s">
        <v>9777</v>
      </c>
      <c r="AC1583" t="s">
        <v>9775</v>
      </c>
      <c r="AE1583" t="s">
        <v>9774</v>
      </c>
      <c r="AF1583" t="s">
        <v>9776</v>
      </c>
    </row>
    <row r="1584" spans="1:32" x14ac:dyDescent="0.25">
      <c r="A1584">
        <v>9824</v>
      </c>
      <c r="B1584" t="s">
        <v>2366</v>
      </c>
      <c r="C1584">
        <v>68000000</v>
      </c>
      <c r="D1584">
        <v>29762011</v>
      </c>
      <c r="E1584">
        <v>36378</v>
      </c>
      <c r="F1584">
        <v>12.948627</v>
      </c>
      <c r="G1584">
        <v>121</v>
      </c>
      <c r="H1584">
        <v>5.7</v>
      </c>
      <c r="I1584">
        <v>250</v>
      </c>
      <c r="J1584" t="s">
        <v>23</v>
      </c>
      <c r="K1584" t="s">
        <v>2368</v>
      </c>
      <c r="L1584" t="s">
        <v>37</v>
      </c>
      <c r="M1584" t="s">
        <v>38</v>
      </c>
      <c r="N1584" t="s">
        <v>2364</v>
      </c>
      <c r="O1584" t="s">
        <v>29</v>
      </c>
      <c r="P1584">
        <v>1</v>
      </c>
      <c r="Q1584">
        <v>1</v>
      </c>
      <c r="R1584">
        <v>1</v>
      </c>
      <c r="S1584">
        <v>1</v>
      </c>
      <c r="T1584" t="s">
        <v>15888</v>
      </c>
      <c r="U1584" t="s">
        <v>15890</v>
      </c>
      <c r="V1584" t="s">
        <v>13664</v>
      </c>
      <c r="W1584" t="s">
        <v>15891</v>
      </c>
      <c r="X1584" t="s">
        <v>15891</v>
      </c>
      <c r="Y1584" t="s">
        <v>15895</v>
      </c>
      <c r="Z1584" t="s">
        <v>15896</v>
      </c>
      <c r="AA1584" t="s">
        <v>15894</v>
      </c>
      <c r="AB1584" t="s">
        <v>2369</v>
      </c>
      <c r="AC1584" t="s">
        <v>2366</v>
      </c>
      <c r="AE1584" t="s">
        <v>2365</v>
      </c>
      <c r="AF1584" t="s">
        <v>2367</v>
      </c>
    </row>
    <row r="1585" spans="1:32" x14ac:dyDescent="0.25">
      <c r="A1585">
        <v>24150</v>
      </c>
      <c r="B1585" t="s">
        <v>9220</v>
      </c>
      <c r="C1585">
        <v>15000000</v>
      </c>
      <c r="D1585">
        <v>39421467</v>
      </c>
      <c r="E1585">
        <v>40053</v>
      </c>
      <c r="F1585">
        <v>12.929525</v>
      </c>
      <c r="G1585">
        <v>105</v>
      </c>
      <c r="H1585">
        <v>5.0999999999999996</v>
      </c>
      <c r="I1585">
        <v>267</v>
      </c>
      <c r="J1585" t="s">
        <v>23</v>
      </c>
      <c r="K1585" t="s">
        <v>9222</v>
      </c>
      <c r="L1585" t="s">
        <v>37</v>
      </c>
      <c r="M1585" t="s">
        <v>38</v>
      </c>
      <c r="N1585" t="s">
        <v>3816</v>
      </c>
      <c r="O1585" t="s">
        <v>29</v>
      </c>
      <c r="P1585">
        <v>1</v>
      </c>
      <c r="Q1585">
        <v>1</v>
      </c>
      <c r="R1585">
        <v>1</v>
      </c>
      <c r="S1585">
        <v>0</v>
      </c>
      <c r="T1585" t="s">
        <v>15888</v>
      </c>
      <c r="U1585" t="s">
        <v>15891</v>
      </c>
      <c r="V1585" t="s">
        <v>15891</v>
      </c>
      <c r="W1585" t="s">
        <v>15891</v>
      </c>
      <c r="X1585" t="s">
        <v>15891</v>
      </c>
      <c r="Y1585" t="s">
        <v>15897</v>
      </c>
      <c r="Z1585" t="s">
        <v>15897</v>
      </c>
      <c r="AA1585" t="s">
        <v>15897</v>
      </c>
      <c r="AB1585" t="s">
        <v>9223</v>
      </c>
      <c r="AC1585" t="s">
        <v>9220</v>
      </c>
      <c r="AD1585" t="s">
        <v>9218</v>
      </c>
      <c r="AE1585" t="s">
        <v>9219</v>
      </c>
      <c r="AF1585" t="s">
        <v>9221</v>
      </c>
    </row>
    <row r="1586" spans="1:32" x14ac:dyDescent="0.25">
      <c r="A1586">
        <v>10317</v>
      </c>
      <c r="B1586" t="s">
        <v>6444</v>
      </c>
      <c r="C1586">
        <v>28000000</v>
      </c>
      <c r="D1586">
        <v>7002261</v>
      </c>
      <c r="E1586">
        <v>42258</v>
      </c>
      <c r="F1586">
        <v>12.921594000000001</v>
      </c>
      <c r="G1586">
        <v>108</v>
      </c>
      <c r="H1586">
        <v>5.8</v>
      </c>
      <c r="I1586">
        <v>195</v>
      </c>
      <c r="J1586" t="s">
        <v>23</v>
      </c>
      <c r="K1586" t="s">
        <v>6446</v>
      </c>
      <c r="L1586" t="s">
        <v>37</v>
      </c>
      <c r="M1586" t="s">
        <v>38</v>
      </c>
      <c r="N1586" t="s">
        <v>1692</v>
      </c>
      <c r="O1586" t="s">
        <v>29</v>
      </c>
      <c r="P1586">
        <v>1</v>
      </c>
      <c r="Q1586">
        <v>1</v>
      </c>
      <c r="R1586">
        <v>1</v>
      </c>
      <c r="S1586">
        <v>0</v>
      </c>
      <c r="T1586" t="s">
        <v>15888</v>
      </c>
      <c r="U1586" t="s">
        <v>15891</v>
      </c>
      <c r="V1586" t="s">
        <v>13664</v>
      </c>
      <c r="W1586" t="s">
        <v>15901</v>
      </c>
      <c r="X1586" t="s">
        <v>15891</v>
      </c>
      <c r="Y1586" t="s">
        <v>15896</v>
      </c>
      <c r="Z1586" t="s">
        <v>15912</v>
      </c>
      <c r="AA1586" t="s">
        <v>15915</v>
      </c>
      <c r="AB1586" t="s">
        <v>6447</v>
      </c>
      <c r="AC1586" t="s">
        <v>6444</v>
      </c>
      <c r="AD1586" t="s">
        <v>6442</v>
      </c>
      <c r="AE1586" t="s">
        <v>6443</v>
      </c>
      <c r="AF1586" t="s">
        <v>6445</v>
      </c>
    </row>
    <row r="1587" spans="1:32" x14ac:dyDescent="0.25">
      <c r="A1587">
        <v>10283</v>
      </c>
      <c r="B1587" t="s">
        <v>12500</v>
      </c>
      <c r="C1587">
        <v>5000000</v>
      </c>
      <c r="D1587">
        <v>14000000</v>
      </c>
      <c r="E1587">
        <v>32717</v>
      </c>
      <c r="F1587">
        <v>12.904615</v>
      </c>
      <c r="G1587">
        <v>100</v>
      </c>
      <c r="H1587">
        <v>4.8</v>
      </c>
      <c r="I1587">
        <v>191</v>
      </c>
      <c r="J1587" t="s">
        <v>23</v>
      </c>
      <c r="K1587" t="s">
        <v>12502</v>
      </c>
      <c r="L1587" t="s">
        <v>37</v>
      </c>
      <c r="M1587" t="s">
        <v>38</v>
      </c>
      <c r="N1587" t="s">
        <v>2560</v>
      </c>
      <c r="O1587" t="s">
        <v>29</v>
      </c>
      <c r="P1587">
        <v>1</v>
      </c>
      <c r="Q1587">
        <v>1</v>
      </c>
      <c r="R1587">
        <v>1</v>
      </c>
      <c r="S1587">
        <v>1</v>
      </c>
      <c r="T1587" t="s">
        <v>15888</v>
      </c>
      <c r="U1587" t="s">
        <v>15891</v>
      </c>
      <c r="V1587" t="s">
        <v>15891</v>
      </c>
      <c r="W1587" t="s">
        <v>15891</v>
      </c>
      <c r="X1587" t="s">
        <v>15905</v>
      </c>
      <c r="Y1587" t="s">
        <v>15897</v>
      </c>
      <c r="Z1587" t="s">
        <v>15897</v>
      </c>
      <c r="AA1587" t="s">
        <v>15897</v>
      </c>
      <c r="AB1587" t="s">
        <v>12503</v>
      </c>
      <c r="AC1587" t="s">
        <v>12500</v>
      </c>
      <c r="AE1587" t="s">
        <v>12499</v>
      </c>
      <c r="AF1587" t="s">
        <v>12501</v>
      </c>
    </row>
    <row r="1588" spans="1:32" x14ac:dyDescent="0.25">
      <c r="A1588">
        <v>10425</v>
      </c>
      <c r="B1588" t="s">
        <v>11554</v>
      </c>
      <c r="C1588">
        <v>22000000</v>
      </c>
      <c r="D1588">
        <v>413454</v>
      </c>
      <c r="E1588">
        <v>39286</v>
      </c>
      <c r="F1588">
        <v>12.893219</v>
      </c>
      <c r="G1588">
        <v>97</v>
      </c>
      <c r="H1588">
        <v>5.8</v>
      </c>
      <c r="I1588">
        <v>103</v>
      </c>
      <c r="J1588" t="s">
        <v>23</v>
      </c>
      <c r="K1588" t="s">
        <v>11556</v>
      </c>
      <c r="L1588" t="s">
        <v>334</v>
      </c>
      <c r="M1588" t="s">
        <v>38</v>
      </c>
      <c r="N1588" t="s">
        <v>2297</v>
      </c>
      <c r="O1588" t="s">
        <v>29</v>
      </c>
      <c r="P1588">
        <v>1</v>
      </c>
      <c r="Q1588">
        <v>2</v>
      </c>
      <c r="R1588">
        <v>1</v>
      </c>
      <c r="S1588">
        <v>0</v>
      </c>
      <c r="T1588" t="s">
        <v>15888</v>
      </c>
      <c r="U1588" t="s">
        <v>15890</v>
      </c>
      <c r="V1588" t="s">
        <v>15891</v>
      </c>
      <c r="W1588" t="s">
        <v>15901</v>
      </c>
      <c r="X1588" t="s">
        <v>15905</v>
      </c>
      <c r="Y1588" t="s">
        <v>15894</v>
      </c>
      <c r="Z1588" t="s">
        <v>15911</v>
      </c>
      <c r="AA1588" t="s">
        <v>15914</v>
      </c>
      <c r="AB1588" t="s">
        <v>11557</v>
      </c>
      <c r="AC1588" t="s">
        <v>11554</v>
      </c>
      <c r="AE1588" t="s">
        <v>11553</v>
      </c>
      <c r="AF1588" t="s">
        <v>11555</v>
      </c>
    </row>
    <row r="1589" spans="1:32" x14ac:dyDescent="0.25">
      <c r="A1589">
        <v>10060</v>
      </c>
      <c r="B1589" t="s">
        <v>4692</v>
      </c>
      <c r="C1589">
        <v>40000000</v>
      </c>
      <c r="D1589">
        <v>46442528</v>
      </c>
      <c r="E1589">
        <v>38665</v>
      </c>
      <c r="F1589">
        <v>12.885985</v>
      </c>
      <c r="G1589">
        <v>117</v>
      </c>
      <c r="H1589">
        <v>6.3</v>
      </c>
      <c r="I1589">
        <v>186</v>
      </c>
      <c r="J1589" t="s">
        <v>23</v>
      </c>
      <c r="K1589" t="s">
        <v>4694</v>
      </c>
      <c r="L1589" t="s">
        <v>37</v>
      </c>
      <c r="M1589" t="s">
        <v>38</v>
      </c>
      <c r="N1589" t="s">
        <v>786</v>
      </c>
      <c r="O1589" t="s">
        <v>29</v>
      </c>
      <c r="P1589">
        <v>1</v>
      </c>
      <c r="Q1589">
        <v>1</v>
      </c>
      <c r="R1589">
        <v>1</v>
      </c>
      <c r="S1589">
        <v>1</v>
      </c>
      <c r="T1589" t="s">
        <v>15888</v>
      </c>
      <c r="U1589" t="s">
        <v>15891</v>
      </c>
      <c r="V1589" t="s">
        <v>15891</v>
      </c>
      <c r="W1589" t="s">
        <v>15901</v>
      </c>
      <c r="X1589" t="s">
        <v>15891</v>
      </c>
      <c r="Y1589" t="s">
        <v>15897</v>
      </c>
      <c r="Z1589" t="s">
        <v>15911</v>
      </c>
      <c r="AA1589" t="s">
        <v>15915</v>
      </c>
      <c r="AB1589" t="s">
        <v>4695</v>
      </c>
      <c r="AC1589" t="s">
        <v>4692</v>
      </c>
      <c r="AE1589" t="s">
        <v>4691</v>
      </c>
      <c r="AF1589" t="s">
        <v>4693</v>
      </c>
    </row>
    <row r="1590" spans="1:32" x14ac:dyDescent="0.25">
      <c r="A1590">
        <v>2453</v>
      </c>
      <c r="B1590" t="s">
        <v>7360</v>
      </c>
      <c r="C1590">
        <v>23000000</v>
      </c>
      <c r="D1590">
        <v>7434726</v>
      </c>
      <c r="E1590">
        <v>33473</v>
      </c>
      <c r="F1590">
        <v>12.869436</v>
      </c>
      <c r="G1590">
        <v>98</v>
      </c>
      <c r="H1590">
        <v>6.1</v>
      </c>
      <c r="I1590">
        <v>82</v>
      </c>
      <c r="J1590" t="s">
        <v>23</v>
      </c>
      <c r="K1590" t="s">
        <v>7362</v>
      </c>
      <c r="L1590" t="s">
        <v>37</v>
      </c>
      <c r="M1590" t="s">
        <v>38</v>
      </c>
      <c r="N1590" t="s">
        <v>861</v>
      </c>
      <c r="O1590" t="s">
        <v>29</v>
      </c>
      <c r="P1590">
        <v>1</v>
      </c>
      <c r="Q1590">
        <v>1</v>
      </c>
      <c r="R1590">
        <v>1</v>
      </c>
      <c r="S1590">
        <v>0</v>
      </c>
      <c r="T1590" t="s">
        <v>15888</v>
      </c>
      <c r="U1590" t="s">
        <v>15890</v>
      </c>
      <c r="V1590" t="s">
        <v>15891</v>
      </c>
      <c r="W1590" t="s">
        <v>15891</v>
      </c>
      <c r="X1590" t="s">
        <v>15905</v>
      </c>
      <c r="Y1590" t="s">
        <v>15894</v>
      </c>
      <c r="Z1590" t="s">
        <v>15897</v>
      </c>
      <c r="AA1590" t="s">
        <v>15894</v>
      </c>
      <c r="AB1590" t="s">
        <v>7363</v>
      </c>
      <c r="AC1590" t="s">
        <v>7360</v>
      </c>
      <c r="AD1590" t="s">
        <v>7358</v>
      </c>
      <c r="AE1590" t="s">
        <v>7359</v>
      </c>
      <c r="AF1590" t="s">
        <v>7361</v>
      </c>
    </row>
    <row r="1591" spans="1:32" x14ac:dyDescent="0.25">
      <c r="A1591">
        <v>547</v>
      </c>
      <c r="B1591" t="s">
        <v>2716</v>
      </c>
      <c r="C1591">
        <v>60000000</v>
      </c>
      <c r="D1591">
        <v>186883563</v>
      </c>
      <c r="E1591">
        <v>35929</v>
      </c>
      <c r="F1591">
        <v>12.867352</v>
      </c>
      <c r="G1591">
        <v>170</v>
      </c>
      <c r="H1591">
        <v>6.7</v>
      </c>
      <c r="I1591">
        <v>292</v>
      </c>
      <c r="J1591" t="s">
        <v>23</v>
      </c>
      <c r="K1591" t="s">
        <v>2718</v>
      </c>
      <c r="L1591" t="s">
        <v>37</v>
      </c>
      <c r="M1591" t="s">
        <v>38</v>
      </c>
      <c r="N1591" t="s">
        <v>231</v>
      </c>
      <c r="O1591" t="s">
        <v>29</v>
      </c>
      <c r="P1591">
        <v>1</v>
      </c>
      <c r="Q1591">
        <v>1</v>
      </c>
      <c r="R1591">
        <v>1</v>
      </c>
      <c r="S1591">
        <v>0</v>
      </c>
      <c r="T1591" t="s">
        <v>15888</v>
      </c>
      <c r="U1591" t="s">
        <v>15891</v>
      </c>
      <c r="V1591" t="s">
        <v>15891</v>
      </c>
      <c r="W1591" t="s">
        <v>15901</v>
      </c>
      <c r="X1591" t="s">
        <v>15891</v>
      </c>
      <c r="Y1591" t="s">
        <v>15897</v>
      </c>
      <c r="Z1591" t="s">
        <v>15911</v>
      </c>
      <c r="AA1591" t="s">
        <v>15915</v>
      </c>
      <c r="AC1591" t="s">
        <v>2716</v>
      </c>
      <c r="AE1591" t="s">
        <v>2715</v>
      </c>
      <c r="AF1591" t="s">
        <v>2717</v>
      </c>
    </row>
    <row r="1592" spans="1:32" x14ac:dyDescent="0.25">
      <c r="A1592">
        <v>84355</v>
      </c>
      <c r="B1592" t="s">
        <v>15653</v>
      </c>
      <c r="C1592">
        <v>125000</v>
      </c>
      <c r="D1592">
        <v>3200000</v>
      </c>
      <c r="E1592">
        <v>40797</v>
      </c>
      <c r="F1592">
        <v>12.833247</v>
      </c>
      <c r="G1592">
        <v>90</v>
      </c>
      <c r="H1592">
        <v>6.5</v>
      </c>
      <c r="I1592">
        <v>137</v>
      </c>
      <c r="J1592" t="s">
        <v>23</v>
      </c>
      <c r="K1592" t="s">
        <v>15655</v>
      </c>
      <c r="L1592" t="s">
        <v>37</v>
      </c>
      <c r="M1592" t="s">
        <v>38</v>
      </c>
      <c r="N1592" t="s">
        <v>2804</v>
      </c>
      <c r="O1592" t="s">
        <v>29</v>
      </c>
      <c r="P1592">
        <v>1</v>
      </c>
      <c r="Q1592">
        <v>1</v>
      </c>
      <c r="R1592">
        <v>1</v>
      </c>
      <c r="S1592">
        <v>0</v>
      </c>
      <c r="T1592" t="s">
        <v>15888</v>
      </c>
      <c r="U1592" t="s">
        <v>15891</v>
      </c>
      <c r="V1592" t="s">
        <v>13664</v>
      </c>
      <c r="W1592" t="s">
        <v>15901</v>
      </c>
      <c r="X1592" t="s">
        <v>15891</v>
      </c>
      <c r="Y1592" t="s">
        <v>15896</v>
      </c>
      <c r="Z1592" t="s">
        <v>15912</v>
      </c>
      <c r="AA1592" t="s">
        <v>15915</v>
      </c>
      <c r="AB1592" t="s">
        <v>15656</v>
      </c>
      <c r="AC1592" t="s">
        <v>15653</v>
      </c>
      <c r="AD1592" t="s">
        <v>15651</v>
      </c>
      <c r="AE1592" t="s">
        <v>15652</v>
      </c>
      <c r="AF1592" t="s">
        <v>15654</v>
      </c>
    </row>
    <row r="1593" spans="1:32" hidden="1" x14ac:dyDescent="0.25">
      <c r="A1593">
        <v>257087</v>
      </c>
      <c r="B1593" t="s">
        <v>13157</v>
      </c>
      <c r="C1593">
        <v>4000000</v>
      </c>
      <c r="D1593">
        <v>0</v>
      </c>
      <c r="E1593">
        <v>42481</v>
      </c>
      <c r="F1593">
        <v>12.822533999999999</v>
      </c>
      <c r="G1593">
        <v>93</v>
      </c>
      <c r="H1593">
        <v>4.5</v>
      </c>
      <c r="I1593">
        <v>118</v>
      </c>
      <c r="J1593" t="s">
        <v>23</v>
      </c>
      <c r="K1593" t="s">
        <v>13159</v>
      </c>
      <c r="L1593" t="s">
        <v>37</v>
      </c>
      <c r="M1593" t="s">
        <v>38</v>
      </c>
      <c r="N1593" t="s">
        <v>3816</v>
      </c>
      <c r="O1593" t="s">
        <v>29</v>
      </c>
      <c r="P1593">
        <v>1</v>
      </c>
      <c r="Q1593">
        <v>1</v>
      </c>
      <c r="R1593">
        <v>1</v>
      </c>
      <c r="S1593">
        <v>0</v>
      </c>
      <c r="T1593" t="s">
        <v>15888</v>
      </c>
      <c r="U1593" t="s">
        <v>15891</v>
      </c>
      <c r="V1593" t="s">
        <v>15891</v>
      </c>
      <c r="W1593" t="s">
        <v>15891</v>
      </c>
      <c r="X1593" t="s">
        <v>15891</v>
      </c>
      <c r="Y1593" t="s">
        <v>15897</v>
      </c>
      <c r="Z1593" t="s">
        <v>15897</v>
      </c>
      <c r="AA1593" t="s">
        <v>15897</v>
      </c>
      <c r="AB1593" t="s">
        <v>13160</v>
      </c>
      <c r="AC1593" t="s">
        <v>13157</v>
      </c>
      <c r="AD1593" t="s">
        <v>13155</v>
      </c>
      <c r="AE1593" t="s">
        <v>13156</v>
      </c>
      <c r="AF1593" t="s">
        <v>13158</v>
      </c>
    </row>
    <row r="1594" spans="1:32" hidden="1" x14ac:dyDescent="0.25">
      <c r="A1594">
        <v>1073</v>
      </c>
      <c r="B1594" t="s">
        <v>7542</v>
      </c>
      <c r="C1594">
        <v>21500000</v>
      </c>
      <c r="D1594">
        <v>0</v>
      </c>
      <c r="E1594">
        <v>36238</v>
      </c>
      <c r="F1594">
        <v>12.819447</v>
      </c>
      <c r="G1594">
        <v>117</v>
      </c>
      <c r="H1594">
        <v>7</v>
      </c>
      <c r="I1594">
        <v>239</v>
      </c>
      <c r="J1594" t="s">
        <v>23</v>
      </c>
      <c r="K1594" t="s">
        <v>7544</v>
      </c>
      <c r="L1594" t="s">
        <v>37</v>
      </c>
      <c r="M1594" t="s">
        <v>38</v>
      </c>
      <c r="N1594" t="s">
        <v>1712</v>
      </c>
      <c r="O1594" t="s">
        <v>29</v>
      </c>
      <c r="P1594">
        <v>1</v>
      </c>
      <c r="Q1594">
        <v>1</v>
      </c>
      <c r="R1594">
        <v>1</v>
      </c>
      <c r="S1594">
        <v>0</v>
      </c>
      <c r="T1594" t="s">
        <v>15888</v>
      </c>
      <c r="U1594" t="s">
        <v>15891</v>
      </c>
      <c r="V1594" t="s">
        <v>15891</v>
      </c>
      <c r="W1594" t="s">
        <v>15901</v>
      </c>
      <c r="X1594" t="s">
        <v>15905</v>
      </c>
      <c r="Y1594" t="s">
        <v>15897</v>
      </c>
      <c r="Z1594" t="s">
        <v>15911</v>
      </c>
      <c r="AA1594" t="s">
        <v>15915</v>
      </c>
      <c r="AB1594" t="s">
        <v>7545</v>
      </c>
      <c r="AC1594" t="s">
        <v>7542</v>
      </c>
      <c r="AE1594" t="s">
        <v>7541</v>
      </c>
      <c r="AF1594" t="s">
        <v>7543</v>
      </c>
    </row>
    <row r="1595" spans="1:32" hidden="1" x14ac:dyDescent="0.25">
      <c r="A1595">
        <v>12877</v>
      </c>
      <c r="B1595" t="s">
        <v>14654</v>
      </c>
      <c r="C1595">
        <v>0</v>
      </c>
      <c r="D1595">
        <v>0</v>
      </c>
      <c r="E1595">
        <v>38259</v>
      </c>
      <c r="F1595">
        <v>12.818441</v>
      </c>
      <c r="G1595">
        <v>90</v>
      </c>
      <c r="H1595">
        <v>7.2</v>
      </c>
      <c r="I1595">
        <v>151</v>
      </c>
      <c r="J1595" t="s">
        <v>23</v>
      </c>
      <c r="K1595" t="s">
        <v>14656</v>
      </c>
      <c r="L1595" t="s">
        <v>2620</v>
      </c>
      <c r="M1595" t="s">
        <v>38</v>
      </c>
      <c r="N1595" t="s">
        <v>1373</v>
      </c>
      <c r="O1595" t="s">
        <v>29</v>
      </c>
      <c r="P1595">
        <v>1</v>
      </c>
      <c r="Q1595">
        <v>1</v>
      </c>
      <c r="R1595">
        <v>1</v>
      </c>
      <c r="S1595">
        <v>0</v>
      </c>
      <c r="T1595" t="s">
        <v>15888</v>
      </c>
      <c r="U1595" t="s">
        <v>15891</v>
      </c>
      <c r="V1595" t="s">
        <v>15891</v>
      </c>
      <c r="W1595" t="s">
        <v>15901</v>
      </c>
      <c r="X1595" t="s">
        <v>15905</v>
      </c>
      <c r="Y1595" t="s">
        <v>15897</v>
      </c>
      <c r="Z1595" t="s">
        <v>15911</v>
      </c>
      <c r="AA1595" t="s">
        <v>15915</v>
      </c>
      <c r="AB1595" t="s">
        <v>14657</v>
      </c>
      <c r="AC1595" t="s">
        <v>14654</v>
      </c>
      <c r="AE1595" t="s">
        <v>14653</v>
      </c>
      <c r="AF1595" t="s">
        <v>14655</v>
      </c>
    </row>
    <row r="1596" spans="1:32" x14ac:dyDescent="0.25">
      <c r="A1596">
        <v>13067</v>
      </c>
      <c r="B1596" t="s">
        <v>10507</v>
      </c>
      <c r="C1596">
        <v>10000000</v>
      </c>
      <c r="D1596">
        <v>17500000</v>
      </c>
      <c r="E1596">
        <v>39188</v>
      </c>
      <c r="F1596">
        <v>12.792446</v>
      </c>
      <c r="G1596">
        <v>97</v>
      </c>
      <c r="H1596">
        <v>5.8</v>
      </c>
      <c r="I1596">
        <v>160</v>
      </c>
      <c r="J1596" t="s">
        <v>23</v>
      </c>
      <c r="K1596" t="s">
        <v>10509</v>
      </c>
      <c r="L1596" t="s">
        <v>37</v>
      </c>
      <c r="M1596" t="s">
        <v>38</v>
      </c>
      <c r="N1596" t="s">
        <v>4211</v>
      </c>
      <c r="O1596" t="s">
        <v>29</v>
      </c>
      <c r="P1596">
        <v>1</v>
      </c>
      <c r="Q1596">
        <v>1</v>
      </c>
      <c r="R1596">
        <v>1</v>
      </c>
      <c r="S1596">
        <v>0</v>
      </c>
      <c r="T1596" t="s">
        <v>15888</v>
      </c>
      <c r="U1596" t="s">
        <v>15891</v>
      </c>
      <c r="V1596" t="s">
        <v>13664</v>
      </c>
      <c r="W1596" t="s">
        <v>15901</v>
      </c>
      <c r="X1596" t="s">
        <v>15891</v>
      </c>
      <c r="Y1596" t="s">
        <v>15896</v>
      </c>
      <c r="Z1596" t="s">
        <v>15912</v>
      </c>
      <c r="AA1596" t="s">
        <v>15915</v>
      </c>
      <c r="AB1596" t="s">
        <v>10510</v>
      </c>
      <c r="AC1596" t="s">
        <v>10507</v>
      </c>
      <c r="AD1596" t="s">
        <v>10505</v>
      </c>
      <c r="AE1596" t="s">
        <v>10506</v>
      </c>
      <c r="AF1596" t="s">
        <v>10508</v>
      </c>
    </row>
    <row r="1597" spans="1:32" hidden="1" x14ac:dyDescent="0.25">
      <c r="A1597">
        <v>89708</v>
      </c>
      <c r="B1597" t="s">
        <v>13077</v>
      </c>
      <c r="C1597">
        <v>4000000</v>
      </c>
      <c r="D1597">
        <v>0</v>
      </c>
      <c r="E1597">
        <v>40802</v>
      </c>
      <c r="F1597">
        <v>12.781973000000001</v>
      </c>
      <c r="G1597">
        <v>102</v>
      </c>
      <c r="H1597">
        <v>8</v>
      </c>
      <c r="I1597">
        <v>167</v>
      </c>
      <c r="J1597" t="s">
        <v>23</v>
      </c>
      <c r="K1597" t="s">
        <v>13079</v>
      </c>
      <c r="L1597" t="s">
        <v>37</v>
      </c>
      <c r="M1597" t="s">
        <v>38</v>
      </c>
      <c r="N1597" t="s">
        <v>13074</v>
      </c>
      <c r="O1597" t="s">
        <v>29</v>
      </c>
      <c r="P1597">
        <v>1</v>
      </c>
      <c r="Q1597">
        <v>1</v>
      </c>
      <c r="R1597">
        <v>1</v>
      </c>
      <c r="S1597">
        <v>0</v>
      </c>
      <c r="T1597" t="s">
        <v>15888</v>
      </c>
      <c r="U1597" t="s">
        <v>15891</v>
      </c>
      <c r="V1597" t="s">
        <v>15891</v>
      </c>
      <c r="W1597" t="s">
        <v>15901</v>
      </c>
      <c r="X1597" t="s">
        <v>15891</v>
      </c>
      <c r="Y1597" t="s">
        <v>15897</v>
      </c>
      <c r="Z1597" t="s">
        <v>15911</v>
      </c>
      <c r="AA1597" t="s">
        <v>15915</v>
      </c>
      <c r="AC1597" t="s">
        <v>13077</v>
      </c>
      <c r="AD1597" t="s">
        <v>13075</v>
      </c>
      <c r="AE1597" t="s">
        <v>13076</v>
      </c>
      <c r="AF1597" t="s">
        <v>13078</v>
      </c>
    </row>
    <row r="1598" spans="1:32" x14ac:dyDescent="0.25">
      <c r="A1598">
        <v>9701</v>
      </c>
      <c r="B1598" t="s">
        <v>6133</v>
      </c>
      <c r="C1598">
        <v>35000000</v>
      </c>
      <c r="D1598">
        <v>25224242</v>
      </c>
      <c r="E1598">
        <v>38395</v>
      </c>
      <c r="F1598">
        <v>12.779201</v>
      </c>
      <c r="G1598">
        <v>126</v>
      </c>
      <c r="H1598">
        <v>6.8</v>
      </c>
      <c r="I1598">
        <v>125</v>
      </c>
      <c r="J1598" t="s">
        <v>23</v>
      </c>
      <c r="K1598" t="s">
        <v>6135</v>
      </c>
      <c r="L1598" t="s">
        <v>37</v>
      </c>
      <c r="M1598" t="s">
        <v>38</v>
      </c>
      <c r="N1598" t="s">
        <v>786</v>
      </c>
      <c r="O1598" t="s">
        <v>29</v>
      </c>
      <c r="P1598">
        <v>1</v>
      </c>
      <c r="Q1598">
        <v>1</v>
      </c>
      <c r="R1598">
        <v>1</v>
      </c>
      <c r="S1598">
        <v>1</v>
      </c>
      <c r="T1598" t="s">
        <v>15888</v>
      </c>
      <c r="U1598" t="s">
        <v>15891</v>
      </c>
      <c r="V1598" t="s">
        <v>15891</v>
      </c>
      <c r="W1598" t="s">
        <v>15901</v>
      </c>
      <c r="X1598" t="s">
        <v>15891</v>
      </c>
      <c r="Y1598" t="s">
        <v>15897</v>
      </c>
      <c r="Z1598" t="s">
        <v>15911</v>
      </c>
      <c r="AA1598" t="s">
        <v>15915</v>
      </c>
      <c r="AB1598" t="s">
        <v>6136</v>
      </c>
      <c r="AC1598" t="s">
        <v>6133</v>
      </c>
      <c r="AD1598" t="s">
        <v>6131</v>
      </c>
      <c r="AE1598" t="s">
        <v>6132</v>
      </c>
      <c r="AF1598" t="s">
        <v>6134</v>
      </c>
    </row>
    <row r="1599" spans="1:32" x14ac:dyDescent="0.25">
      <c r="A1599">
        <v>580</v>
      </c>
      <c r="B1599" t="s">
        <v>7344</v>
      </c>
      <c r="C1599">
        <v>23000000</v>
      </c>
      <c r="D1599">
        <v>51881013</v>
      </c>
      <c r="E1599">
        <v>31975</v>
      </c>
      <c r="F1599">
        <v>12.777008</v>
      </c>
      <c r="G1599">
        <v>89</v>
      </c>
      <c r="H1599">
        <v>3.5</v>
      </c>
      <c r="I1599">
        <v>224</v>
      </c>
      <c r="J1599" t="s">
        <v>23</v>
      </c>
      <c r="K1599" t="s">
        <v>1571</v>
      </c>
      <c r="L1599" t="s">
        <v>37</v>
      </c>
      <c r="M1599" t="s">
        <v>38</v>
      </c>
      <c r="N1599" t="s">
        <v>7342</v>
      </c>
      <c r="O1599" t="s">
        <v>29</v>
      </c>
      <c r="P1599">
        <v>1</v>
      </c>
      <c r="Q1599">
        <v>1</v>
      </c>
      <c r="R1599">
        <v>1</v>
      </c>
      <c r="S1599">
        <v>1</v>
      </c>
      <c r="T1599" t="s">
        <v>15888</v>
      </c>
      <c r="U1599" t="s">
        <v>15891</v>
      </c>
      <c r="V1599" t="s">
        <v>15891</v>
      </c>
      <c r="W1599" t="s">
        <v>15891</v>
      </c>
      <c r="X1599" t="s">
        <v>15905</v>
      </c>
      <c r="Y1599" t="s">
        <v>15897</v>
      </c>
      <c r="Z1599" t="s">
        <v>15897</v>
      </c>
      <c r="AA1599" t="s">
        <v>15897</v>
      </c>
      <c r="AB1599" t="s">
        <v>7346</v>
      </c>
      <c r="AC1599" t="s">
        <v>7344</v>
      </c>
      <c r="AE1599" t="s">
        <v>7343</v>
      </c>
      <c r="AF1599" t="s">
        <v>7345</v>
      </c>
    </row>
    <row r="1600" spans="1:32" hidden="1" x14ac:dyDescent="0.25">
      <c r="A1600">
        <v>4960</v>
      </c>
      <c r="B1600" t="s">
        <v>8203</v>
      </c>
      <c r="C1600">
        <v>21000000</v>
      </c>
      <c r="D1600">
        <v>0</v>
      </c>
      <c r="E1600">
        <v>39745</v>
      </c>
      <c r="F1600">
        <v>12.761176000000001</v>
      </c>
      <c r="G1600">
        <v>124</v>
      </c>
      <c r="H1600">
        <v>7.4</v>
      </c>
      <c r="I1600">
        <v>278</v>
      </c>
      <c r="J1600" t="s">
        <v>23</v>
      </c>
      <c r="K1600" t="s">
        <v>8205</v>
      </c>
      <c r="L1600" t="s">
        <v>37</v>
      </c>
      <c r="M1600" t="s">
        <v>38</v>
      </c>
      <c r="N1600" t="s">
        <v>786</v>
      </c>
      <c r="O1600" t="s">
        <v>29</v>
      </c>
      <c r="P1600">
        <v>1</v>
      </c>
      <c r="Q1600">
        <v>1</v>
      </c>
      <c r="R1600">
        <v>1</v>
      </c>
      <c r="S1600">
        <v>0</v>
      </c>
      <c r="T1600" t="s">
        <v>15888</v>
      </c>
      <c r="U1600" t="s">
        <v>15891</v>
      </c>
      <c r="V1600" t="s">
        <v>15891</v>
      </c>
      <c r="W1600" t="s">
        <v>15901</v>
      </c>
      <c r="X1600" t="s">
        <v>15891</v>
      </c>
      <c r="Y1600" t="s">
        <v>15897</v>
      </c>
      <c r="Z1600" t="s">
        <v>15911</v>
      </c>
      <c r="AA1600" t="s">
        <v>15915</v>
      </c>
      <c r="AC1600" t="s">
        <v>8203</v>
      </c>
      <c r="AD1600" t="s">
        <v>8201</v>
      </c>
      <c r="AE1600" t="s">
        <v>8202</v>
      </c>
      <c r="AF1600" t="s">
        <v>8204</v>
      </c>
    </row>
    <row r="1601" spans="1:32" x14ac:dyDescent="0.25">
      <c r="A1601">
        <v>12589</v>
      </c>
      <c r="B1601" t="s">
        <v>6749</v>
      </c>
      <c r="C1601">
        <v>25000000</v>
      </c>
      <c r="D1601">
        <v>80936232</v>
      </c>
      <c r="E1601">
        <v>37246</v>
      </c>
      <c r="F1601">
        <v>12.739720999999999</v>
      </c>
      <c r="G1601">
        <v>83</v>
      </c>
      <c r="H1601">
        <v>5.6</v>
      </c>
      <c r="I1601">
        <v>231</v>
      </c>
      <c r="J1601" t="s">
        <v>23</v>
      </c>
      <c r="K1601" t="s">
        <v>6751</v>
      </c>
      <c r="L1601" t="s">
        <v>37</v>
      </c>
      <c r="M1601" t="s">
        <v>38</v>
      </c>
      <c r="N1601" t="s">
        <v>6747</v>
      </c>
      <c r="O1601" t="s">
        <v>29</v>
      </c>
      <c r="P1601">
        <v>1</v>
      </c>
      <c r="Q1601">
        <v>1</v>
      </c>
      <c r="R1601">
        <v>1</v>
      </c>
      <c r="S1601">
        <v>0</v>
      </c>
      <c r="T1601" t="s">
        <v>15887</v>
      </c>
      <c r="U1601" t="s">
        <v>15890</v>
      </c>
      <c r="V1601" t="s">
        <v>13664</v>
      </c>
      <c r="W1601" t="s">
        <v>15891</v>
      </c>
      <c r="X1601" t="s">
        <v>15891</v>
      </c>
      <c r="Y1601" t="s">
        <v>15895</v>
      </c>
      <c r="Z1601" t="s">
        <v>15896</v>
      </c>
      <c r="AA1601" t="s">
        <v>15894</v>
      </c>
      <c r="AB1601" t="s">
        <v>6752</v>
      </c>
      <c r="AC1601" t="s">
        <v>6749</v>
      </c>
      <c r="AE1601" t="s">
        <v>6748</v>
      </c>
      <c r="AF1601" t="s">
        <v>6750</v>
      </c>
    </row>
    <row r="1602" spans="1:32" x14ac:dyDescent="0.25">
      <c r="A1602">
        <v>9429</v>
      </c>
      <c r="B1602" t="s">
        <v>8743</v>
      </c>
      <c r="C1602">
        <v>17000000</v>
      </c>
      <c r="D1602">
        <v>30331165</v>
      </c>
      <c r="E1602">
        <v>36069</v>
      </c>
      <c r="F1602">
        <v>12.709227</v>
      </c>
      <c r="G1602">
        <v>81</v>
      </c>
      <c r="H1602">
        <v>5.9</v>
      </c>
      <c r="I1602">
        <v>198</v>
      </c>
      <c r="J1602" t="s">
        <v>23</v>
      </c>
      <c r="K1602" t="s">
        <v>8745</v>
      </c>
      <c r="L1602" t="s">
        <v>37</v>
      </c>
      <c r="M1602" t="s">
        <v>38</v>
      </c>
      <c r="N1602" t="s">
        <v>661</v>
      </c>
      <c r="O1602" t="s">
        <v>29</v>
      </c>
      <c r="P1602">
        <v>1</v>
      </c>
      <c r="Q1602">
        <v>1</v>
      </c>
      <c r="R1602">
        <v>1</v>
      </c>
      <c r="S1602">
        <v>1</v>
      </c>
      <c r="T1602" t="s">
        <v>15888</v>
      </c>
      <c r="U1602" t="s">
        <v>15891</v>
      </c>
      <c r="V1602" t="s">
        <v>13664</v>
      </c>
      <c r="W1602" t="s">
        <v>15891</v>
      </c>
      <c r="X1602" t="s">
        <v>15891</v>
      </c>
      <c r="Y1602" t="s">
        <v>15896</v>
      </c>
      <c r="Z1602" t="s">
        <v>15896</v>
      </c>
      <c r="AA1602" t="s">
        <v>15897</v>
      </c>
      <c r="AB1602" t="s">
        <v>8746</v>
      </c>
      <c r="AC1602" t="s">
        <v>8743</v>
      </c>
      <c r="AE1602" t="s">
        <v>8742</v>
      </c>
      <c r="AF1602" t="s">
        <v>8744</v>
      </c>
    </row>
    <row r="1603" spans="1:32" hidden="1" x14ac:dyDescent="0.25">
      <c r="A1603">
        <v>25769</v>
      </c>
      <c r="B1603" t="s">
        <v>2111</v>
      </c>
      <c r="C1603">
        <v>0</v>
      </c>
      <c r="D1603">
        <v>5802422</v>
      </c>
      <c r="E1603">
        <v>40060</v>
      </c>
      <c r="F1603">
        <v>12.708963000000001</v>
      </c>
      <c r="G1603">
        <v>84</v>
      </c>
      <c r="H1603">
        <v>5.8</v>
      </c>
      <c r="I1603">
        <v>282</v>
      </c>
      <c r="J1603" t="s">
        <v>23</v>
      </c>
      <c r="K1603" t="s">
        <v>2113</v>
      </c>
      <c r="L1603" t="s">
        <v>37</v>
      </c>
      <c r="M1603" t="s">
        <v>38</v>
      </c>
      <c r="N1603" t="s">
        <v>212</v>
      </c>
      <c r="O1603" t="s">
        <v>29</v>
      </c>
      <c r="P1603">
        <v>1</v>
      </c>
      <c r="Q1603">
        <v>1</v>
      </c>
      <c r="R1603">
        <v>1</v>
      </c>
      <c r="S1603">
        <v>0</v>
      </c>
      <c r="T1603" t="s">
        <v>15888</v>
      </c>
      <c r="U1603" t="s">
        <v>15890</v>
      </c>
      <c r="V1603" t="s">
        <v>15891</v>
      </c>
      <c r="W1603" t="s">
        <v>15901</v>
      </c>
      <c r="X1603" t="s">
        <v>15905</v>
      </c>
      <c r="Y1603" t="s">
        <v>15894</v>
      </c>
      <c r="Z1603" t="s">
        <v>15911</v>
      </c>
      <c r="AA1603" t="s">
        <v>15914</v>
      </c>
      <c r="AB1603" t="s">
        <v>2114</v>
      </c>
      <c r="AC1603" t="s">
        <v>2111</v>
      </c>
      <c r="AE1603" t="s">
        <v>2110</v>
      </c>
      <c r="AF1603" t="s">
        <v>2112</v>
      </c>
    </row>
    <row r="1604" spans="1:32" hidden="1" x14ac:dyDescent="0.25">
      <c r="A1604">
        <v>64678</v>
      </c>
      <c r="B1604" t="s">
        <v>13082</v>
      </c>
      <c r="C1604">
        <v>0</v>
      </c>
      <c r="D1604">
        <v>1406224</v>
      </c>
      <c r="E1604">
        <v>40711</v>
      </c>
      <c r="F1604">
        <v>12.690224000000001</v>
      </c>
      <c r="G1604">
        <v>83</v>
      </c>
      <c r="H1604">
        <v>6.5</v>
      </c>
      <c r="I1604">
        <v>415</v>
      </c>
      <c r="J1604" t="s">
        <v>23</v>
      </c>
      <c r="K1604" t="s">
        <v>13084</v>
      </c>
      <c r="L1604" t="s">
        <v>37</v>
      </c>
      <c r="M1604" t="s">
        <v>38</v>
      </c>
      <c r="N1604" t="s">
        <v>231</v>
      </c>
      <c r="O1604" t="s">
        <v>29</v>
      </c>
      <c r="P1604">
        <v>1</v>
      </c>
      <c r="Q1604">
        <v>1</v>
      </c>
      <c r="R1604">
        <v>1</v>
      </c>
      <c r="S1604">
        <v>0</v>
      </c>
      <c r="T1604" t="s">
        <v>15888</v>
      </c>
      <c r="U1604" t="s">
        <v>15891</v>
      </c>
      <c r="V1604" t="s">
        <v>15891</v>
      </c>
      <c r="W1604" t="s">
        <v>15901</v>
      </c>
      <c r="X1604" t="s">
        <v>15891</v>
      </c>
      <c r="Y1604" t="s">
        <v>15897</v>
      </c>
      <c r="Z1604" t="s">
        <v>15911</v>
      </c>
      <c r="AA1604" t="s">
        <v>15915</v>
      </c>
      <c r="AB1604" t="s">
        <v>13085</v>
      </c>
      <c r="AC1604" t="s">
        <v>13082</v>
      </c>
      <c r="AD1604" t="s">
        <v>13080</v>
      </c>
      <c r="AE1604" t="s">
        <v>13081</v>
      </c>
      <c r="AF1604" t="s">
        <v>13083</v>
      </c>
    </row>
    <row r="1605" spans="1:32" x14ac:dyDescent="0.25">
      <c r="A1605">
        <v>92591</v>
      </c>
      <c r="B1605" t="s">
        <v>12133</v>
      </c>
      <c r="C1605">
        <v>5000000</v>
      </c>
      <c r="D1605">
        <v>9206470</v>
      </c>
      <c r="E1605">
        <v>41026</v>
      </c>
      <c r="F1605">
        <v>12.685140000000001</v>
      </c>
      <c r="G1605">
        <v>100</v>
      </c>
      <c r="H1605">
        <v>6.5</v>
      </c>
      <c r="I1605">
        <v>320</v>
      </c>
      <c r="J1605" t="s">
        <v>23</v>
      </c>
      <c r="K1605" t="s">
        <v>12135</v>
      </c>
      <c r="L1605" t="s">
        <v>37</v>
      </c>
      <c r="M1605" t="s">
        <v>38</v>
      </c>
      <c r="N1605" t="s">
        <v>8095</v>
      </c>
      <c r="O1605" t="s">
        <v>29</v>
      </c>
      <c r="P1605">
        <v>1</v>
      </c>
      <c r="Q1605">
        <v>1</v>
      </c>
      <c r="R1605">
        <v>1</v>
      </c>
      <c r="S1605">
        <v>0</v>
      </c>
      <c r="T1605" t="s">
        <v>15888</v>
      </c>
      <c r="U1605" t="s">
        <v>15891</v>
      </c>
      <c r="V1605" t="s">
        <v>13664</v>
      </c>
      <c r="W1605" t="s">
        <v>15901</v>
      </c>
      <c r="X1605" t="s">
        <v>15891</v>
      </c>
      <c r="Y1605" t="s">
        <v>15896</v>
      </c>
      <c r="Z1605" t="s">
        <v>15912</v>
      </c>
      <c r="AA1605" t="s">
        <v>15915</v>
      </c>
      <c r="AB1605" t="s">
        <v>12136</v>
      </c>
      <c r="AC1605" t="s">
        <v>12133</v>
      </c>
      <c r="AE1605" t="s">
        <v>12132</v>
      </c>
      <c r="AF1605" t="s">
        <v>12134</v>
      </c>
    </row>
    <row r="1606" spans="1:32" x14ac:dyDescent="0.25">
      <c r="A1606">
        <v>8090</v>
      </c>
      <c r="B1606" t="s">
        <v>5360</v>
      </c>
      <c r="C1606">
        <v>35000000</v>
      </c>
      <c r="D1606">
        <v>32483410</v>
      </c>
      <c r="E1606">
        <v>39469</v>
      </c>
      <c r="F1606">
        <v>12.677505</v>
      </c>
      <c r="G1606">
        <v>101</v>
      </c>
      <c r="H1606">
        <v>5.9</v>
      </c>
      <c r="I1606">
        <v>238</v>
      </c>
      <c r="J1606" t="s">
        <v>23</v>
      </c>
      <c r="K1606" t="s">
        <v>5362</v>
      </c>
      <c r="L1606" t="s">
        <v>37</v>
      </c>
      <c r="M1606" t="s">
        <v>38</v>
      </c>
      <c r="N1606" t="s">
        <v>786</v>
      </c>
      <c r="O1606" t="s">
        <v>29</v>
      </c>
      <c r="P1606">
        <v>1</v>
      </c>
      <c r="Q1606">
        <v>1</v>
      </c>
      <c r="R1606">
        <v>1</v>
      </c>
      <c r="S1606">
        <v>0</v>
      </c>
      <c r="T1606" t="s">
        <v>15888</v>
      </c>
      <c r="U1606" t="s">
        <v>15891</v>
      </c>
      <c r="V1606" t="s">
        <v>15891</v>
      </c>
      <c r="W1606" t="s">
        <v>15901</v>
      </c>
      <c r="X1606" t="s">
        <v>15891</v>
      </c>
      <c r="Y1606" t="s">
        <v>15897</v>
      </c>
      <c r="Z1606" t="s">
        <v>15911</v>
      </c>
      <c r="AA1606" t="s">
        <v>15915</v>
      </c>
      <c r="AB1606" t="s">
        <v>5363</v>
      </c>
      <c r="AC1606" t="s">
        <v>5360</v>
      </c>
      <c r="AD1606" t="s">
        <v>5358</v>
      </c>
      <c r="AE1606" t="s">
        <v>5359</v>
      </c>
      <c r="AF1606" t="s">
        <v>5361</v>
      </c>
    </row>
    <row r="1607" spans="1:32" hidden="1" x14ac:dyDescent="0.25">
      <c r="A1607">
        <v>11908</v>
      </c>
      <c r="B1607" t="s">
        <v>14453</v>
      </c>
      <c r="C1607">
        <v>0</v>
      </c>
      <c r="D1607">
        <v>0</v>
      </c>
      <c r="E1607">
        <v>38834</v>
      </c>
      <c r="F1607">
        <v>12.677016</v>
      </c>
      <c r="G1607">
        <v>83</v>
      </c>
      <c r="H1607">
        <v>5.7</v>
      </c>
      <c r="I1607">
        <v>159</v>
      </c>
      <c r="J1607" t="s">
        <v>23</v>
      </c>
      <c r="K1607" t="s">
        <v>14455</v>
      </c>
      <c r="L1607" t="s">
        <v>37</v>
      </c>
      <c r="M1607" t="s">
        <v>38</v>
      </c>
      <c r="N1607" t="s">
        <v>5725</v>
      </c>
      <c r="O1607" t="s">
        <v>29</v>
      </c>
      <c r="P1607">
        <v>1</v>
      </c>
      <c r="Q1607">
        <v>1</v>
      </c>
      <c r="R1607">
        <v>1</v>
      </c>
      <c r="S1607">
        <v>0</v>
      </c>
      <c r="T1607" t="s">
        <v>15888</v>
      </c>
      <c r="U1607" t="s">
        <v>15891</v>
      </c>
      <c r="V1607" t="s">
        <v>13664</v>
      </c>
      <c r="W1607" t="s">
        <v>15891</v>
      </c>
      <c r="X1607" t="s">
        <v>15891</v>
      </c>
      <c r="Y1607" t="s">
        <v>15896</v>
      </c>
      <c r="Z1607" t="s">
        <v>15896</v>
      </c>
      <c r="AA1607" t="s">
        <v>15897</v>
      </c>
      <c r="AB1607" t="s">
        <v>14456</v>
      </c>
      <c r="AC1607" t="s">
        <v>14453</v>
      </c>
      <c r="AD1607" t="s">
        <v>14451</v>
      </c>
      <c r="AE1607" t="s">
        <v>14452</v>
      </c>
      <c r="AF1607" t="s">
        <v>14454</v>
      </c>
    </row>
    <row r="1608" spans="1:32" x14ac:dyDescent="0.25">
      <c r="A1608">
        <v>10375</v>
      </c>
      <c r="B1608" t="s">
        <v>3252</v>
      </c>
      <c r="C1608">
        <v>55000000</v>
      </c>
      <c r="D1608">
        <v>6416302</v>
      </c>
      <c r="E1608">
        <v>37260</v>
      </c>
      <c r="F1608">
        <v>12.669778000000001</v>
      </c>
      <c r="G1608">
        <v>96</v>
      </c>
      <c r="H1608">
        <v>5.3</v>
      </c>
      <c r="I1608">
        <v>123</v>
      </c>
      <c r="J1608" t="s">
        <v>23</v>
      </c>
      <c r="K1608" t="s">
        <v>1571</v>
      </c>
      <c r="L1608" t="s">
        <v>37</v>
      </c>
      <c r="M1608" t="s">
        <v>38</v>
      </c>
      <c r="N1608" t="s">
        <v>861</v>
      </c>
      <c r="O1608" t="s">
        <v>29</v>
      </c>
      <c r="P1608">
        <v>1</v>
      </c>
      <c r="Q1608">
        <v>1</v>
      </c>
      <c r="R1608">
        <v>1</v>
      </c>
      <c r="S1608">
        <v>1</v>
      </c>
      <c r="T1608" t="s">
        <v>15888</v>
      </c>
      <c r="U1608" t="s">
        <v>15890</v>
      </c>
      <c r="V1608" t="s">
        <v>15891</v>
      </c>
      <c r="W1608" t="s">
        <v>15891</v>
      </c>
      <c r="X1608" t="s">
        <v>15905</v>
      </c>
      <c r="Y1608" t="s">
        <v>15894</v>
      </c>
      <c r="Z1608" t="s">
        <v>15897</v>
      </c>
      <c r="AA1608" t="s">
        <v>15894</v>
      </c>
      <c r="AB1608" t="s">
        <v>3254</v>
      </c>
      <c r="AC1608" t="s">
        <v>3252</v>
      </c>
      <c r="AE1608" t="s">
        <v>3251</v>
      </c>
      <c r="AF1608" t="s">
        <v>3253</v>
      </c>
    </row>
    <row r="1609" spans="1:32" x14ac:dyDescent="0.25">
      <c r="A1609">
        <v>10160</v>
      </c>
      <c r="B1609" t="s">
        <v>12069</v>
      </c>
      <c r="C1609">
        <v>8000000</v>
      </c>
      <c r="D1609">
        <v>22168359</v>
      </c>
      <c r="E1609">
        <v>32731</v>
      </c>
      <c r="F1609">
        <v>12.654051000000001</v>
      </c>
      <c r="G1609">
        <v>89</v>
      </c>
      <c r="H1609">
        <v>5.5</v>
      </c>
      <c r="I1609">
        <v>245</v>
      </c>
      <c r="J1609" t="s">
        <v>23</v>
      </c>
      <c r="K1609" t="s">
        <v>276</v>
      </c>
      <c r="L1609" t="s">
        <v>37</v>
      </c>
      <c r="M1609" t="s">
        <v>38</v>
      </c>
      <c r="N1609" t="s">
        <v>2560</v>
      </c>
      <c r="O1609" t="s">
        <v>29</v>
      </c>
      <c r="P1609">
        <v>1</v>
      </c>
      <c r="Q1609">
        <v>1</v>
      </c>
      <c r="R1609">
        <v>1</v>
      </c>
      <c r="S1609">
        <v>0</v>
      </c>
      <c r="T1609" t="s">
        <v>15888</v>
      </c>
      <c r="U1609" t="s">
        <v>15891</v>
      </c>
      <c r="V1609" t="s">
        <v>15891</v>
      </c>
      <c r="W1609" t="s">
        <v>15891</v>
      </c>
      <c r="X1609" t="s">
        <v>15905</v>
      </c>
      <c r="Y1609" t="s">
        <v>15897</v>
      </c>
      <c r="Z1609" t="s">
        <v>15897</v>
      </c>
      <c r="AA1609" t="s">
        <v>15897</v>
      </c>
      <c r="AB1609" t="s">
        <v>12071</v>
      </c>
      <c r="AC1609" t="s">
        <v>12069</v>
      </c>
      <c r="AE1609" t="s">
        <v>12068</v>
      </c>
      <c r="AF1609" t="s">
        <v>12070</v>
      </c>
    </row>
    <row r="1610" spans="1:32" x14ac:dyDescent="0.25">
      <c r="A1610">
        <v>11835</v>
      </c>
      <c r="B1610" t="s">
        <v>8101</v>
      </c>
      <c r="C1610">
        <v>20000000</v>
      </c>
      <c r="D1610">
        <v>16974459</v>
      </c>
      <c r="E1610">
        <v>39325</v>
      </c>
      <c r="F1610">
        <v>12.643703</v>
      </c>
      <c r="G1610">
        <v>105</v>
      </c>
      <c r="H1610">
        <v>6.5</v>
      </c>
      <c r="I1610">
        <v>297</v>
      </c>
      <c r="J1610" t="s">
        <v>23</v>
      </c>
      <c r="K1610" t="s">
        <v>8103</v>
      </c>
      <c r="L1610" t="s">
        <v>37</v>
      </c>
      <c r="M1610" t="s">
        <v>38</v>
      </c>
      <c r="N1610" t="s">
        <v>42</v>
      </c>
      <c r="O1610" t="s">
        <v>29</v>
      </c>
      <c r="P1610">
        <v>1</v>
      </c>
      <c r="Q1610">
        <v>1</v>
      </c>
      <c r="R1610">
        <v>1</v>
      </c>
      <c r="S1610">
        <v>1</v>
      </c>
      <c r="T1610" t="s">
        <v>15888</v>
      </c>
      <c r="U1610" t="s">
        <v>15890</v>
      </c>
      <c r="V1610" t="s">
        <v>15891</v>
      </c>
      <c r="W1610" t="s">
        <v>15901</v>
      </c>
      <c r="X1610" t="s">
        <v>15905</v>
      </c>
      <c r="Y1610" t="s">
        <v>15894</v>
      </c>
      <c r="Z1610" t="s">
        <v>15911</v>
      </c>
      <c r="AA1610" t="s">
        <v>15914</v>
      </c>
      <c r="AB1610" t="s">
        <v>8104</v>
      </c>
      <c r="AC1610" t="s">
        <v>8101</v>
      </c>
      <c r="AE1610" t="s">
        <v>8100</v>
      </c>
      <c r="AF1610" t="s">
        <v>8102</v>
      </c>
    </row>
    <row r="1611" spans="1:32" x14ac:dyDescent="0.25">
      <c r="A1611">
        <v>9731</v>
      </c>
      <c r="B1611" t="s">
        <v>13924</v>
      </c>
      <c r="C1611">
        <v>2200000</v>
      </c>
      <c r="D1611">
        <v>21930418</v>
      </c>
      <c r="E1611">
        <v>31128</v>
      </c>
      <c r="F1611">
        <v>12.639469</v>
      </c>
      <c r="G1611">
        <v>92</v>
      </c>
      <c r="H1611">
        <v>5.0999999999999996</v>
      </c>
      <c r="I1611">
        <v>196</v>
      </c>
      <c r="J1611" t="s">
        <v>23</v>
      </c>
      <c r="K1611" t="s">
        <v>13926</v>
      </c>
      <c r="L1611" t="s">
        <v>37</v>
      </c>
      <c r="M1611" t="s">
        <v>38</v>
      </c>
      <c r="N1611" t="s">
        <v>2560</v>
      </c>
      <c r="O1611" t="s">
        <v>29</v>
      </c>
      <c r="P1611">
        <v>1</v>
      </c>
      <c r="Q1611">
        <v>1</v>
      </c>
      <c r="R1611">
        <v>1</v>
      </c>
      <c r="S1611">
        <v>1</v>
      </c>
      <c r="T1611" t="s">
        <v>15888</v>
      </c>
      <c r="U1611" t="s">
        <v>15891</v>
      </c>
      <c r="V1611" t="s">
        <v>15891</v>
      </c>
      <c r="W1611" t="s">
        <v>15891</v>
      </c>
      <c r="X1611" t="s">
        <v>15905</v>
      </c>
      <c r="Y1611" t="s">
        <v>15897</v>
      </c>
      <c r="Z1611" t="s">
        <v>15897</v>
      </c>
      <c r="AA1611" t="s">
        <v>15897</v>
      </c>
      <c r="AB1611" t="s">
        <v>13927</v>
      </c>
      <c r="AC1611" t="s">
        <v>13924</v>
      </c>
      <c r="AE1611" t="s">
        <v>13923</v>
      </c>
      <c r="AF1611" t="s">
        <v>13925</v>
      </c>
    </row>
    <row r="1612" spans="1:32" x14ac:dyDescent="0.25">
      <c r="A1612">
        <v>14144</v>
      </c>
      <c r="B1612" t="s">
        <v>12104</v>
      </c>
      <c r="C1612">
        <v>6000000</v>
      </c>
      <c r="D1612">
        <v>18197398</v>
      </c>
      <c r="E1612">
        <v>39302</v>
      </c>
      <c r="F1612">
        <v>12.601677</v>
      </c>
      <c r="G1612">
        <v>89</v>
      </c>
      <c r="H1612">
        <v>4.4000000000000004</v>
      </c>
      <c r="I1612">
        <v>91</v>
      </c>
      <c r="J1612" t="s">
        <v>23</v>
      </c>
      <c r="K1612" t="s">
        <v>12106</v>
      </c>
      <c r="L1612" t="s">
        <v>37</v>
      </c>
      <c r="M1612" t="s">
        <v>38</v>
      </c>
      <c r="N1612" t="s">
        <v>1515</v>
      </c>
      <c r="O1612" t="s">
        <v>29</v>
      </c>
      <c r="P1612">
        <v>1</v>
      </c>
      <c r="Q1612">
        <v>1</v>
      </c>
      <c r="R1612">
        <v>1</v>
      </c>
      <c r="S1612">
        <v>0</v>
      </c>
      <c r="T1612" t="s">
        <v>15888</v>
      </c>
      <c r="U1612" t="s">
        <v>15891</v>
      </c>
      <c r="V1612" t="s">
        <v>13664</v>
      </c>
      <c r="W1612" t="s">
        <v>15891</v>
      </c>
      <c r="X1612" t="s">
        <v>15891</v>
      </c>
      <c r="Y1612" t="s">
        <v>15896</v>
      </c>
      <c r="Z1612" t="s">
        <v>15896</v>
      </c>
      <c r="AA1612" t="s">
        <v>15897</v>
      </c>
      <c r="AB1612" t="s">
        <v>12107</v>
      </c>
      <c r="AC1612" t="s">
        <v>12104</v>
      </c>
      <c r="AD1612" t="s">
        <v>12102</v>
      </c>
      <c r="AE1612" t="s">
        <v>12103</v>
      </c>
      <c r="AF1612" t="s">
        <v>12105</v>
      </c>
    </row>
    <row r="1613" spans="1:32" x14ac:dyDescent="0.25">
      <c r="A1613">
        <v>9718</v>
      </c>
      <c r="B1613" t="s">
        <v>2165</v>
      </c>
      <c r="C1613">
        <v>72500000</v>
      </c>
      <c r="D1613">
        <v>162966177</v>
      </c>
      <c r="E1613">
        <v>38933</v>
      </c>
      <c r="F1613">
        <v>12.599836</v>
      </c>
      <c r="G1613">
        <v>116</v>
      </c>
      <c r="H1613">
        <v>6.2</v>
      </c>
      <c r="I1613">
        <v>491</v>
      </c>
      <c r="J1613" t="s">
        <v>23</v>
      </c>
      <c r="K1613" t="s">
        <v>2167</v>
      </c>
      <c r="L1613" t="s">
        <v>37</v>
      </c>
      <c r="M1613" t="s">
        <v>38</v>
      </c>
      <c r="N1613" t="s">
        <v>661</v>
      </c>
      <c r="O1613" t="s">
        <v>29</v>
      </c>
      <c r="P1613">
        <v>1</v>
      </c>
      <c r="Q1613">
        <v>1</v>
      </c>
      <c r="R1613">
        <v>1</v>
      </c>
      <c r="S1613">
        <v>0</v>
      </c>
      <c r="T1613" t="s">
        <v>15888</v>
      </c>
      <c r="U1613" t="s">
        <v>15891</v>
      </c>
      <c r="V1613" t="s">
        <v>13664</v>
      </c>
      <c r="W1613" t="s">
        <v>15891</v>
      </c>
      <c r="X1613" t="s">
        <v>15891</v>
      </c>
      <c r="Y1613" t="s">
        <v>15896</v>
      </c>
      <c r="Z1613" t="s">
        <v>15896</v>
      </c>
      <c r="AA1613" t="s">
        <v>15897</v>
      </c>
      <c r="AB1613" t="s">
        <v>2168</v>
      </c>
      <c r="AC1613" t="s">
        <v>2165</v>
      </c>
      <c r="AD1613" t="s">
        <v>2163</v>
      </c>
      <c r="AE1613" t="s">
        <v>2164</v>
      </c>
      <c r="AF1613" t="s">
        <v>2166</v>
      </c>
    </row>
    <row r="1614" spans="1:32" x14ac:dyDescent="0.25">
      <c r="A1614">
        <v>1259</v>
      </c>
      <c r="B1614" t="s">
        <v>6478</v>
      </c>
      <c r="C1614">
        <v>15000000</v>
      </c>
      <c r="D1614">
        <v>49469904</v>
      </c>
      <c r="E1614">
        <v>39076</v>
      </c>
      <c r="F1614">
        <v>12.576381</v>
      </c>
      <c r="G1614">
        <v>92</v>
      </c>
      <c r="H1614">
        <v>6.9</v>
      </c>
      <c r="I1614">
        <v>235</v>
      </c>
      <c r="J1614" t="s">
        <v>23</v>
      </c>
      <c r="K1614" t="s">
        <v>6480</v>
      </c>
      <c r="L1614" t="s">
        <v>2620</v>
      </c>
      <c r="M1614" t="s">
        <v>62</v>
      </c>
      <c r="N1614" t="s">
        <v>231</v>
      </c>
      <c r="O1614" t="s">
        <v>29</v>
      </c>
      <c r="P1614">
        <v>1</v>
      </c>
      <c r="Q1614">
        <v>1</v>
      </c>
      <c r="R1614">
        <v>2</v>
      </c>
      <c r="S1614">
        <v>0</v>
      </c>
      <c r="T1614" t="s">
        <v>15888</v>
      </c>
      <c r="U1614" t="s">
        <v>15891</v>
      </c>
      <c r="V1614" t="s">
        <v>15891</v>
      </c>
      <c r="W1614" t="s">
        <v>15901</v>
      </c>
      <c r="X1614" t="s">
        <v>15891</v>
      </c>
      <c r="Y1614" t="s">
        <v>15897</v>
      </c>
      <c r="Z1614" t="s">
        <v>15911</v>
      </c>
      <c r="AA1614" t="s">
        <v>15915</v>
      </c>
      <c r="AB1614" t="s">
        <v>6481</v>
      </c>
      <c r="AC1614" t="s">
        <v>6478</v>
      </c>
      <c r="AD1614" t="s">
        <v>6476</v>
      </c>
      <c r="AE1614" t="s">
        <v>6477</v>
      </c>
      <c r="AF1614" t="s">
        <v>6479</v>
      </c>
    </row>
    <row r="1615" spans="1:32" x14ac:dyDescent="0.25">
      <c r="A1615">
        <v>234212</v>
      </c>
      <c r="B1615" t="s">
        <v>13638</v>
      </c>
      <c r="C1615">
        <v>3000000</v>
      </c>
      <c r="D1615">
        <v>3387000</v>
      </c>
      <c r="E1615">
        <v>42047</v>
      </c>
      <c r="F1615">
        <v>12.564553999999999</v>
      </c>
      <c r="G1615">
        <v>83</v>
      </c>
      <c r="H1615">
        <v>4.9000000000000004</v>
      </c>
      <c r="I1615">
        <v>148</v>
      </c>
      <c r="J1615" t="s">
        <v>23</v>
      </c>
      <c r="K1615" t="s">
        <v>13640</v>
      </c>
      <c r="L1615" t="s">
        <v>41</v>
      </c>
      <c r="M1615" t="s">
        <v>38</v>
      </c>
      <c r="N1615" t="s">
        <v>6385</v>
      </c>
      <c r="O1615" t="s">
        <v>29</v>
      </c>
      <c r="P1615">
        <v>1</v>
      </c>
      <c r="Q1615">
        <v>2</v>
      </c>
      <c r="R1615">
        <v>1</v>
      </c>
      <c r="S1615">
        <v>0</v>
      </c>
      <c r="T1615" t="s">
        <v>15888</v>
      </c>
      <c r="U1615" t="s">
        <v>15891</v>
      </c>
      <c r="V1615" t="s">
        <v>15891</v>
      </c>
      <c r="W1615" t="s">
        <v>15891</v>
      </c>
      <c r="X1615" t="s">
        <v>15905</v>
      </c>
      <c r="Y1615" t="s">
        <v>15897</v>
      </c>
      <c r="Z1615" t="s">
        <v>15897</v>
      </c>
      <c r="AA1615" t="s">
        <v>15897</v>
      </c>
      <c r="AB1615" t="s">
        <v>13641</v>
      </c>
      <c r="AC1615" t="s">
        <v>13638</v>
      </c>
      <c r="AE1615" t="s">
        <v>13637</v>
      </c>
      <c r="AF1615" t="s">
        <v>13639</v>
      </c>
    </row>
    <row r="1616" spans="1:32" hidden="1" x14ac:dyDescent="0.25">
      <c r="A1616">
        <v>16619</v>
      </c>
      <c r="B1616" t="s">
        <v>12051</v>
      </c>
      <c r="C1616">
        <v>6000000</v>
      </c>
      <c r="D1616">
        <v>0</v>
      </c>
      <c r="E1616">
        <v>29483</v>
      </c>
      <c r="F1616">
        <v>12.541983</v>
      </c>
      <c r="G1616">
        <v>124</v>
      </c>
      <c r="H1616">
        <v>7.4</v>
      </c>
      <c r="I1616">
        <v>145</v>
      </c>
      <c r="J1616" t="s">
        <v>23</v>
      </c>
      <c r="K1616" t="s">
        <v>12053</v>
      </c>
      <c r="L1616" t="s">
        <v>37</v>
      </c>
      <c r="M1616" t="s">
        <v>38</v>
      </c>
      <c r="N1616" t="s">
        <v>786</v>
      </c>
      <c r="O1616" t="s">
        <v>29</v>
      </c>
      <c r="P1616">
        <v>1</v>
      </c>
      <c r="Q1616">
        <v>1</v>
      </c>
      <c r="R1616">
        <v>1</v>
      </c>
      <c r="S1616">
        <v>1</v>
      </c>
      <c r="T1616" t="s">
        <v>15888</v>
      </c>
      <c r="U1616" t="s">
        <v>15891</v>
      </c>
      <c r="V1616" t="s">
        <v>15891</v>
      </c>
      <c r="W1616" t="s">
        <v>15901</v>
      </c>
      <c r="X1616" t="s">
        <v>15891</v>
      </c>
      <c r="Y1616" t="s">
        <v>15897</v>
      </c>
      <c r="Z1616" t="s">
        <v>15911</v>
      </c>
      <c r="AA1616" t="s">
        <v>15915</v>
      </c>
      <c r="AB1616" t="s">
        <v>12054</v>
      </c>
      <c r="AC1616" t="s">
        <v>12051</v>
      </c>
      <c r="AE1616" t="s">
        <v>12050</v>
      </c>
      <c r="AF1616" t="s">
        <v>12052</v>
      </c>
    </row>
    <row r="1617" spans="1:32" x14ac:dyDescent="0.25">
      <c r="A1617">
        <v>10514</v>
      </c>
      <c r="B1617" t="s">
        <v>11980</v>
      </c>
      <c r="C1617">
        <v>6500000</v>
      </c>
      <c r="D1617">
        <v>12376563</v>
      </c>
      <c r="E1617">
        <v>26004</v>
      </c>
      <c r="F1617">
        <v>12.524953</v>
      </c>
      <c r="G1617">
        <v>131</v>
      </c>
      <c r="H1617">
        <v>7</v>
      </c>
      <c r="I1617">
        <v>190</v>
      </c>
      <c r="J1617" t="s">
        <v>23</v>
      </c>
      <c r="K1617" t="s">
        <v>1571</v>
      </c>
      <c r="L1617" t="s">
        <v>37</v>
      </c>
      <c r="M1617" t="s">
        <v>38</v>
      </c>
      <c r="N1617" t="s">
        <v>1955</v>
      </c>
      <c r="O1617" t="s">
        <v>29</v>
      </c>
      <c r="P1617">
        <v>1</v>
      </c>
      <c r="Q1617">
        <v>1</v>
      </c>
      <c r="R1617">
        <v>1</v>
      </c>
      <c r="S1617">
        <v>1</v>
      </c>
      <c r="T1617" t="s">
        <v>15888</v>
      </c>
      <c r="U1617" t="s">
        <v>15891</v>
      </c>
      <c r="V1617" t="s">
        <v>15891</v>
      </c>
      <c r="W1617" t="s">
        <v>15891</v>
      </c>
      <c r="X1617" t="s">
        <v>15905</v>
      </c>
      <c r="Y1617" t="s">
        <v>15897</v>
      </c>
      <c r="Z1617" t="s">
        <v>15897</v>
      </c>
      <c r="AA1617" t="s">
        <v>15897</v>
      </c>
      <c r="AB1617" t="s">
        <v>11982</v>
      </c>
      <c r="AC1617" t="s">
        <v>11980</v>
      </c>
      <c r="AE1617" t="s">
        <v>11979</v>
      </c>
      <c r="AF1617" t="s">
        <v>11981</v>
      </c>
    </row>
    <row r="1618" spans="1:32" x14ac:dyDescent="0.25">
      <c r="A1618">
        <v>52015</v>
      </c>
      <c r="B1618" t="s">
        <v>13138</v>
      </c>
      <c r="C1618">
        <v>650000</v>
      </c>
      <c r="D1618">
        <v>33245</v>
      </c>
      <c r="E1618">
        <v>40451</v>
      </c>
      <c r="F1618">
        <v>12.496261000000001</v>
      </c>
      <c r="G1618">
        <v>98</v>
      </c>
      <c r="H1618">
        <v>6.2</v>
      </c>
      <c r="I1618">
        <v>285</v>
      </c>
      <c r="J1618" t="s">
        <v>23</v>
      </c>
      <c r="K1618" t="s">
        <v>13140</v>
      </c>
      <c r="L1618" t="s">
        <v>37</v>
      </c>
      <c r="M1618" t="s">
        <v>38</v>
      </c>
      <c r="N1618" t="s">
        <v>522</v>
      </c>
      <c r="O1618" t="s">
        <v>29</v>
      </c>
      <c r="P1618">
        <v>1</v>
      </c>
      <c r="Q1618">
        <v>1</v>
      </c>
      <c r="R1618">
        <v>1</v>
      </c>
      <c r="S1618">
        <v>0</v>
      </c>
      <c r="T1618" t="s">
        <v>15888</v>
      </c>
      <c r="U1618" t="s">
        <v>15890</v>
      </c>
      <c r="V1618" t="s">
        <v>15891</v>
      </c>
      <c r="W1618" t="s">
        <v>15901</v>
      </c>
      <c r="X1618" t="s">
        <v>15905</v>
      </c>
      <c r="Y1618" t="s">
        <v>15894</v>
      </c>
      <c r="Z1618" t="s">
        <v>15911</v>
      </c>
      <c r="AA1618" t="s">
        <v>15914</v>
      </c>
      <c r="AB1618" t="s">
        <v>13141</v>
      </c>
      <c r="AC1618" t="s">
        <v>13138</v>
      </c>
      <c r="AD1618" t="s">
        <v>13136</v>
      </c>
      <c r="AE1618" t="s">
        <v>13137</v>
      </c>
      <c r="AF1618" t="s">
        <v>13139</v>
      </c>
    </row>
    <row r="1619" spans="1:32" x14ac:dyDescent="0.25">
      <c r="A1619">
        <v>5955</v>
      </c>
      <c r="B1619" t="s">
        <v>4100</v>
      </c>
      <c r="C1619">
        <v>35000000</v>
      </c>
      <c r="D1619">
        <v>29400000</v>
      </c>
      <c r="E1619">
        <v>36900</v>
      </c>
      <c r="F1619">
        <v>12.495436</v>
      </c>
      <c r="G1619">
        <v>123</v>
      </c>
      <c r="H1619">
        <v>6.5</v>
      </c>
      <c r="I1619">
        <v>215</v>
      </c>
      <c r="J1619" t="s">
        <v>23</v>
      </c>
      <c r="K1619" t="s">
        <v>4102</v>
      </c>
      <c r="L1619" t="s">
        <v>37</v>
      </c>
      <c r="M1619" t="s">
        <v>38</v>
      </c>
      <c r="N1619" t="s">
        <v>1252</v>
      </c>
      <c r="O1619" t="s">
        <v>29</v>
      </c>
      <c r="P1619">
        <v>1</v>
      </c>
      <c r="Q1619">
        <v>1</v>
      </c>
      <c r="R1619">
        <v>1</v>
      </c>
      <c r="S1619">
        <v>0</v>
      </c>
      <c r="T1619" t="s">
        <v>15888</v>
      </c>
      <c r="U1619" t="s">
        <v>15891</v>
      </c>
      <c r="V1619" t="s">
        <v>15891</v>
      </c>
      <c r="W1619" t="s">
        <v>15901</v>
      </c>
      <c r="X1619" t="s">
        <v>15905</v>
      </c>
      <c r="Y1619" t="s">
        <v>15897</v>
      </c>
      <c r="Z1619" t="s">
        <v>15911</v>
      </c>
      <c r="AA1619" t="s">
        <v>15915</v>
      </c>
      <c r="AC1619" t="s">
        <v>4100</v>
      </c>
      <c r="AD1619" t="s">
        <v>4098</v>
      </c>
      <c r="AE1619" t="s">
        <v>4099</v>
      </c>
      <c r="AF1619" t="s">
        <v>4101</v>
      </c>
    </row>
    <row r="1620" spans="1:32" x14ac:dyDescent="0.25">
      <c r="A1620">
        <v>84175</v>
      </c>
      <c r="B1620" t="s">
        <v>14296</v>
      </c>
      <c r="C1620">
        <v>1800000</v>
      </c>
      <c r="D1620">
        <v>21107746</v>
      </c>
      <c r="E1620">
        <v>41089</v>
      </c>
      <c r="F1620">
        <v>12.471239000000001</v>
      </c>
      <c r="G1620">
        <v>93</v>
      </c>
      <c r="H1620">
        <v>6.8</v>
      </c>
      <c r="I1620">
        <v>403</v>
      </c>
      <c r="J1620" t="s">
        <v>23</v>
      </c>
      <c r="K1620" t="s">
        <v>14298</v>
      </c>
      <c r="L1620" t="s">
        <v>37</v>
      </c>
      <c r="M1620" t="s">
        <v>38</v>
      </c>
      <c r="N1620" t="s">
        <v>3657</v>
      </c>
      <c r="O1620" t="s">
        <v>29</v>
      </c>
      <c r="P1620">
        <v>1</v>
      </c>
      <c r="Q1620">
        <v>1</v>
      </c>
      <c r="R1620">
        <v>1</v>
      </c>
      <c r="S1620">
        <v>0</v>
      </c>
      <c r="T1620" t="s">
        <v>15888</v>
      </c>
      <c r="U1620" t="s">
        <v>15891</v>
      </c>
      <c r="V1620" t="s">
        <v>15891</v>
      </c>
      <c r="W1620" t="s">
        <v>15901</v>
      </c>
      <c r="X1620" t="s">
        <v>15891</v>
      </c>
      <c r="Y1620" t="s">
        <v>15897</v>
      </c>
      <c r="Z1620" t="s">
        <v>15911</v>
      </c>
      <c r="AA1620" t="s">
        <v>15915</v>
      </c>
      <c r="AB1620" t="s">
        <v>14299</v>
      </c>
      <c r="AC1620" t="s">
        <v>14296</v>
      </c>
      <c r="AD1620" t="s">
        <v>14294</v>
      </c>
      <c r="AE1620" t="s">
        <v>14295</v>
      </c>
      <c r="AF1620" t="s">
        <v>14297</v>
      </c>
    </row>
    <row r="1621" spans="1:32" x14ac:dyDescent="0.25">
      <c r="A1621">
        <v>10586</v>
      </c>
      <c r="B1621" t="s">
        <v>3157</v>
      </c>
      <c r="C1621">
        <v>50000000</v>
      </c>
      <c r="D1621">
        <v>75000000</v>
      </c>
      <c r="E1621">
        <v>35349</v>
      </c>
      <c r="F1621">
        <v>12.465249999999999</v>
      </c>
      <c r="G1621">
        <v>109</v>
      </c>
      <c r="H1621">
        <v>6.4</v>
      </c>
      <c r="I1621">
        <v>236</v>
      </c>
      <c r="J1621" t="s">
        <v>23</v>
      </c>
      <c r="K1621" t="s">
        <v>3159</v>
      </c>
      <c r="L1621" t="s">
        <v>334</v>
      </c>
      <c r="M1621" t="s">
        <v>38</v>
      </c>
      <c r="N1621" t="s">
        <v>579</v>
      </c>
      <c r="O1621" t="s">
        <v>29</v>
      </c>
      <c r="P1621">
        <v>1</v>
      </c>
      <c r="Q1621">
        <v>2</v>
      </c>
      <c r="R1621">
        <v>1</v>
      </c>
      <c r="S1621">
        <v>0</v>
      </c>
      <c r="T1621" t="s">
        <v>15888</v>
      </c>
      <c r="U1621" t="s">
        <v>15891</v>
      </c>
      <c r="V1621" t="s">
        <v>15891</v>
      </c>
      <c r="W1621" t="s">
        <v>15891</v>
      </c>
      <c r="X1621" t="s">
        <v>15891</v>
      </c>
      <c r="Y1621" t="s">
        <v>15897</v>
      </c>
      <c r="Z1621" t="s">
        <v>15897</v>
      </c>
      <c r="AA1621" t="s">
        <v>15897</v>
      </c>
      <c r="AB1621" t="s">
        <v>3160</v>
      </c>
      <c r="AC1621" t="s">
        <v>3157</v>
      </c>
      <c r="AE1621" t="s">
        <v>3156</v>
      </c>
      <c r="AF1621" t="s">
        <v>3158</v>
      </c>
    </row>
    <row r="1622" spans="1:32" x14ac:dyDescent="0.25">
      <c r="A1622">
        <v>44113</v>
      </c>
      <c r="B1622" t="s">
        <v>7520</v>
      </c>
      <c r="C1622">
        <v>22000000</v>
      </c>
      <c r="D1622">
        <v>9479718</v>
      </c>
      <c r="E1622">
        <v>40458</v>
      </c>
      <c r="F1622">
        <v>12.445176</v>
      </c>
      <c r="G1622">
        <v>105</v>
      </c>
      <c r="H1622">
        <v>5.2</v>
      </c>
      <c r="I1622">
        <v>192</v>
      </c>
      <c r="J1622" t="s">
        <v>23</v>
      </c>
      <c r="K1622" t="s">
        <v>7522</v>
      </c>
      <c r="L1622" t="s">
        <v>37</v>
      </c>
      <c r="M1622" t="s">
        <v>38</v>
      </c>
      <c r="N1622" t="s">
        <v>786</v>
      </c>
      <c r="O1622" t="s">
        <v>29</v>
      </c>
      <c r="P1622">
        <v>1</v>
      </c>
      <c r="Q1622">
        <v>1</v>
      </c>
      <c r="R1622">
        <v>1</v>
      </c>
      <c r="S1622">
        <v>0</v>
      </c>
      <c r="T1622" t="s">
        <v>15888</v>
      </c>
      <c r="U1622" t="s">
        <v>15891</v>
      </c>
      <c r="V1622" t="s">
        <v>15891</v>
      </c>
      <c r="W1622" t="s">
        <v>15901</v>
      </c>
      <c r="X1622" t="s">
        <v>15891</v>
      </c>
      <c r="Y1622" t="s">
        <v>15897</v>
      </c>
      <c r="Z1622" t="s">
        <v>15911</v>
      </c>
      <c r="AA1622" t="s">
        <v>15915</v>
      </c>
      <c r="AB1622" t="s">
        <v>7523</v>
      </c>
      <c r="AC1622" t="s">
        <v>7520</v>
      </c>
      <c r="AD1622" t="s">
        <v>7518</v>
      </c>
      <c r="AE1622" t="s">
        <v>7519</v>
      </c>
      <c r="AF1622" t="s">
        <v>7521</v>
      </c>
    </row>
    <row r="1623" spans="1:32" hidden="1" x14ac:dyDescent="0.25">
      <c r="A1623">
        <v>11583</v>
      </c>
      <c r="B1623" t="s">
        <v>12217</v>
      </c>
      <c r="C1623">
        <v>6000000</v>
      </c>
      <c r="D1623">
        <v>0</v>
      </c>
      <c r="E1623">
        <v>28880</v>
      </c>
      <c r="F1623">
        <v>12.434688</v>
      </c>
      <c r="G1623">
        <v>110</v>
      </c>
      <c r="H1623">
        <v>6.6</v>
      </c>
      <c r="I1623">
        <v>74</v>
      </c>
      <c r="J1623" t="s">
        <v>23</v>
      </c>
      <c r="K1623" t="s">
        <v>12219</v>
      </c>
      <c r="L1623" t="s">
        <v>2620</v>
      </c>
      <c r="M1623" t="s">
        <v>38</v>
      </c>
      <c r="N1623" t="s">
        <v>12215</v>
      </c>
      <c r="O1623" t="s">
        <v>29</v>
      </c>
      <c r="P1623">
        <v>1</v>
      </c>
      <c r="Q1623">
        <v>1</v>
      </c>
      <c r="R1623">
        <v>1</v>
      </c>
      <c r="S1623">
        <v>0</v>
      </c>
      <c r="T1623" t="s">
        <v>15888</v>
      </c>
      <c r="U1623" t="s">
        <v>15891</v>
      </c>
      <c r="V1623" t="s">
        <v>15891</v>
      </c>
      <c r="W1623" t="s">
        <v>15901</v>
      </c>
      <c r="X1623" t="s">
        <v>15905</v>
      </c>
      <c r="Y1623" t="s">
        <v>15897</v>
      </c>
      <c r="Z1623" t="s">
        <v>15911</v>
      </c>
      <c r="AA1623" t="s">
        <v>15915</v>
      </c>
      <c r="AB1623" t="s">
        <v>12220</v>
      </c>
      <c r="AC1623" t="s">
        <v>12217</v>
      </c>
      <c r="AE1623" t="s">
        <v>12216</v>
      </c>
      <c r="AF1623" t="s">
        <v>12218</v>
      </c>
    </row>
    <row r="1624" spans="1:32" x14ac:dyDescent="0.25">
      <c r="A1624">
        <v>9072</v>
      </c>
      <c r="B1624" t="s">
        <v>2596</v>
      </c>
      <c r="C1624">
        <v>64000000</v>
      </c>
      <c r="D1624">
        <v>101595121</v>
      </c>
      <c r="E1624">
        <v>38960</v>
      </c>
      <c r="F1624">
        <v>12.421504000000001</v>
      </c>
      <c r="G1624">
        <v>98</v>
      </c>
      <c r="H1624">
        <v>5.3</v>
      </c>
      <c r="I1624">
        <v>261</v>
      </c>
      <c r="J1624" t="s">
        <v>23</v>
      </c>
      <c r="K1624" t="s">
        <v>2598</v>
      </c>
      <c r="L1624" t="s">
        <v>37</v>
      </c>
      <c r="M1624" t="s">
        <v>38</v>
      </c>
      <c r="N1624" t="s">
        <v>2049</v>
      </c>
      <c r="O1624" t="s">
        <v>29</v>
      </c>
      <c r="P1624">
        <v>1</v>
      </c>
      <c r="Q1624">
        <v>1</v>
      </c>
      <c r="R1624">
        <v>1</v>
      </c>
      <c r="S1624">
        <v>0</v>
      </c>
      <c r="T1624" t="s">
        <v>15888</v>
      </c>
      <c r="U1624" t="s">
        <v>15891</v>
      </c>
      <c r="V1624" t="s">
        <v>13664</v>
      </c>
      <c r="W1624" t="s">
        <v>15891</v>
      </c>
      <c r="X1624" t="s">
        <v>15891</v>
      </c>
      <c r="Y1624" t="s">
        <v>15896</v>
      </c>
      <c r="Z1624" t="s">
        <v>15896</v>
      </c>
      <c r="AA1624" t="s">
        <v>15897</v>
      </c>
      <c r="AB1624" t="s">
        <v>2599</v>
      </c>
      <c r="AC1624" t="s">
        <v>2596</v>
      </c>
      <c r="AD1624" t="s">
        <v>2594</v>
      </c>
      <c r="AE1624" t="s">
        <v>2595</v>
      </c>
      <c r="AF1624" t="s">
        <v>2597</v>
      </c>
    </row>
    <row r="1625" spans="1:32" hidden="1" x14ac:dyDescent="0.25">
      <c r="A1625">
        <v>9716</v>
      </c>
      <c r="B1625" t="s">
        <v>8098</v>
      </c>
      <c r="C1625">
        <v>20000000</v>
      </c>
      <c r="D1625">
        <v>0</v>
      </c>
      <c r="E1625">
        <v>35405</v>
      </c>
      <c r="F1625">
        <v>12.379780999999999</v>
      </c>
      <c r="G1625">
        <v>101</v>
      </c>
      <c r="H1625">
        <v>6.5</v>
      </c>
      <c r="I1625">
        <v>147</v>
      </c>
      <c r="J1625" t="s">
        <v>23</v>
      </c>
      <c r="K1625" t="s">
        <v>4512</v>
      </c>
      <c r="L1625" t="s">
        <v>37</v>
      </c>
      <c r="M1625" t="s">
        <v>38</v>
      </c>
      <c r="N1625" t="s">
        <v>8096</v>
      </c>
      <c r="O1625" t="s">
        <v>29</v>
      </c>
      <c r="P1625">
        <v>1</v>
      </c>
      <c r="Q1625">
        <v>1</v>
      </c>
      <c r="R1625">
        <v>1</v>
      </c>
      <c r="S1625">
        <v>0</v>
      </c>
      <c r="T1625" t="s">
        <v>15888</v>
      </c>
      <c r="U1625" t="s">
        <v>15891</v>
      </c>
      <c r="V1625" t="s">
        <v>13664</v>
      </c>
      <c r="W1625" t="s">
        <v>15891</v>
      </c>
      <c r="X1625" t="s">
        <v>15891</v>
      </c>
      <c r="Y1625" t="s">
        <v>15896</v>
      </c>
      <c r="Z1625" t="s">
        <v>15896</v>
      </c>
      <c r="AA1625" t="s">
        <v>15897</v>
      </c>
      <c r="AC1625" t="s">
        <v>8098</v>
      </c>
      <c r="AE1625" t="s">
        <v>8097</v>
      </c>
      <c r="AF1625" t="s">
        <v>8099</v>
      </c>
    </row>
    <row r="1626" spans="1:32" x14ac:dyDescent="0.25">
      <c r="A1626">
        <v>7859</v>
      </c>
      <c r="B1626" t="s">
        <v>15139</v>
      </c>
      <c r="C1626">
        <v>700000</v>
      </c>
      <c r="D1626">
        <v>4911725</v>
      </c>
      <c r="E1626">
        <v>38940</v>
      </c>
      <c r="F1626">
        <v>12.378031</v>
      </c>
      <c r="G1626">
        <v>107</v>
      </c>
      <c r="H1626">
        <v>6.5</v>
      </c>
      <c r="I1626">
        <v>240</v>
      </c>
      <c r="J1626" t="s">
        <v>23</v>
      </c>
      <c r="K1626" t="s">
        <v>15141</v>
      </c>
      <c r="L1626" t="s">
        <v>37</v>
      </c>
      <c r="M1626" t="s">
        <v>38</v>
      </c>
      <c r="N1626" t="s">
        <v>786</v>
      </c>
      <c r="O1626" t="s">
        <v>29</v>
      </c>
      <c r="P1626">
        <v>1</v>
      </c>
      <c r="Q1626">
        <v>1</v>
      </c>
      <c r="R1626">
        <v>1</v>
      </c>
      <c r="S1626">
        <v>0</v>
      </c>
      <c r="T1626" t="s">
        <v>15888</v>
      </c>
      <c r="U1626" t="s">
        <v>15891</v>
      </c>
      <c r="V1626" t="s">
        <v>15891</v>
      </c>
      <c r="W1626" t="s">
        <v>15901</v>
      </c>
      <c r="X1626" t="s">
        <v>15891</v>
      </c>
      <c r="Y1626" t="s">
        <v>15897</v>
      </c>
      <c r="Z1626" t="s">
        <v>15911</v>
      </c>
      <c r="AA1626" t="s">
        <v>15915</v>
      </c>
      <c r="AB1626" t="s">
        <v>15142</v>
      </c>
      <c r="AC1626" t="s">
        <v>15139</v>
      </c>
      <c r="AD1626" t="s">
        <v>15137</v>
      </c>
      <c r="AE1626" t="s">
        <v>15138</v>
      </c>
      <c r="AF1626" t="s">
        <v>15140</v>
      </c>
    </row>
    <row r="1627" spans="1:32" hidden="1" x14ac:dyDescent="0.25">
      <c r="A1627">
        <v>8987</v>
      </c>
      <c r="B1627" t="s">
        <v>4039</v>
      </c>
      <c r="C1627">
        <v>45000000</v>
      </c>
      <c r="D1627">
        <v>0</v>
      </c>
      <c r="E1627">
        <v>34607</v>
      </c>
      <c r="F1627">
        <v>12.362876</v>
      </c>
      <c r="G1627">
        <v>111</v>
      </c>
      <c r="H1627">
        <v>6.1</v>
      </c>
      <c r="I1627">
        <v>210</v>
      </c>
      <c r="J1627" t="s">
        <v>23</v>
      </c>
      <c r="K1627" t="s">
        <v>4041</v>
      </c>
      <c r="L1627" t="s">
        <v>37</v>
      </c>
      <c r="M1627" t="s">
        <v>38</v>
      </c>
      <c r="N1627" t="s">
        <v>3288</v>
      </c>
      <c r="O1627" t="s">
        <v>29</v>
      </c>
      <c r="P1627">
        <v>1</v>
      </c>
      <c r="Q1627">
        <v>1</v>
      </c>
      <c r="R1627">
        <v>1</v>
      </c>
      <c r="S1627">
        <v>1</v>
      </c>
      <c r="T1627" t="s">
        <v>15888</v>
      </c>
      <c r="U1627" t="s">
        <v>15890</v>
      </c>
      <c r="V1627" t="s">
        <v>15891</v>
      </c>
      <c r="W1627" t="s">
        <v>15891</v>
      </c>
      <c r="X1627" t="s">
        <v>15905</v>
      </c>
      <c r="Y1627" t="s">
        <v>15894</v>
      </c>
      <c r="Z1627" t="s">
        <v>15897</v>
      </c>
      <c r="AA1627" t="s">
        <v>15894</v>
      </c>
      <c r="AB1627" t="s">
        <v>4042</v>
      </c>
      <c r="AC1627" t="s">
        <v>4039</v>
      </c>
      <c r="AE1627" t="s">
        <v>4038</v>
      </c>
      <c r="AF1627" t="s">
        <v>4040</v>
      </c>
    </row>
    <row r="1628" spans="1:32" x14ac:dyDescent="0.25">
      <c r="A1628">
        <v>50321</v>
      </c>
      <c r="B1628" t="s">
        <v>617</v>
      </c>
      <c r="C1628">
        <v>150000000</v>
      </c>
      <c r="D1628">
        <v>38992758</v>
      </c>
      <c r="E1628">
        <v>40611</v>
      </c>
      <c r="F1628">
        <v>12.362598999999999</v>
      </c>
      <c r="G1628">
        <v>88</v>
      </c>
      <c r="H1628">
        <v>5.5</v>
      </c>
      <c r="I1628">
        <v>199</v>
      </c>
      <c r="J1628" t="s">
        <v>23</v>
      </c>
      <c r="K1628" t="s">
        <v>412</v>
      </c>
      <c r="L1628" t="s">
        <v>37</v>
      </c>
      <c r="M1628" t="s">
        <v>38</v>
      </c>
      <c r="N1628" t="s">
        <v>252</v>
      </c>
      <c r="O1628" t="s">
        <v>29</v>
      </c>
      <c r="P1628">
        <v>1</v>
      </c>
      <c r="Q1628">
        <v>1</v>
      </c>
      <c r="R1628">
        <v>1</v>
      </c>
      <c r="S1628">
        <v>0</v>
      </c>
      <c r="T1628" t="s">
        <v>15887</v>
      </c>
      <c r="U1628" t="s">
        <v>15891</v>
      </c>
      <c r="V1628" t="s">
        <v>15891</v>
      </c>
      <c r="W1628" t="s">
        <v>15891</v>
      </c>
      <c r="X1628" t="s">
        <v>15891</v>
      </c>
      <c r="Y1628" t="s">
        <v>15897</v>
      </c>
      <c r="Z1628" t="s">
        <v>15897</v>
      </c>
      <c r="AA1628" t="s">
        <v>15897</v>
      </c>
      <c r="AB1628" t="s">
        <v>619</v>
      </c>
      <c r="AC1628" t="s">
        <v>617</v>
      </c>
      <c r="AD1628" t="s">
        <v>615</v>
      </c>
      <c r="AE1628" t="s">
        <v>616</v>
      </c>
      <c r="AF1628" t="s">
        <v>618</v>
      </c>
    </row>
    <row r="1629" spans="1:32" x14ac:dyDescent="0.25">
      <c r="A1629">
        <v>3604</v>
      </c>
      <c r="B1629" t="s">
        <v>5365</v>
      </c>
      <c r="C1629">
        <v>35000000</v>
      </c>
      <c r="D1629">
        <v>27107960</v>
      </c>
      <c r="E1629">
        <v>29465</v>
      </c>
      <c r="F1629">
        <v>12.343507000000001</v>
      </c>
      <c r="G1629">
        <v>111</v>
      </c>
      <c r="H1629">
        <v>6.1</v>
      </c>
      <c r="I1629">
        <v>233</v>
      </c>
      <c r="J1629" t="s">
        <v>23</v>
      </c>
      <c r="K1629" t="s">
        <v>5367</v>
      </c>
      <c r="L1629" t="s">
        <v>37</v>
      </c>
      <c r="M1629" t="s">
        <v>38</v>
      </c>
      <c r="N1629" t="s">
        <v>298</v>
      </c>
      <c r="O1629" t="s">
        <v>29</v>
      </c>
      <c r="P1629">
        <v>1</v>
      </c>
      <c r="Q1629">
        <v>1</v>
      </c>
      <c r="R1629">
        <v>1</v>
      </c>
      <c r="S1629">
        <v>0</v>
      </c>
      <c r="T1629" t="s">
        <v>15888</v>
      </c>
      <c r="U1629" t="s">
        <v>15891</v>
      </c>
      <c r="V1629" t="s">
        <v>15891</v>
      </c>
      <c r="W1629" t="s">
        <v>15891</v>
      </c>
      <c r="X1629" t="s">
        <v>15891</v>
      </c>
      <c r="Y1629" t="s">
        <v>15897</v>
      </c>
      <c r="Z1629" t="s">
        <v>15897</v>
      </c>
      <c r="AA1629" t="s">
        <v>15897</v>
      </c>
      <c r="AB1629" t="s">
        <v>5368</v>
      </c>
      <c r="AC1629" t="s">
        <v>5365</v>
      </c>
      <c r="AE1629" t="s">
        <v>5364</v>
      </c>
      <c r="AF1629" t="s">
        <v>5366</v>
      </c>
    </row>
    <row r="1630" spans="1:32" hidden="1" x14ac:dyDescent="0.25">
      <c r="A1630">
        <v>19724</v>
      </c>
      <c r="B1630" t="s">
        <v>3236</v>
      </c>
      <c r="C1630">
        <v>55000000</v>
      </c>
      <c r="D1630">
        <v>0</v>
      </c>
      <c r="E1630">
        <v>39983</v>
      </c>
      <c r="F1630">
        <v>12.340384</v>
      </c>
      <c r="G1630">
        <v>107</v>
      </c>
      <c r="H1630">
        <v>5.7</v>
      </c>
      <c r="I1630">
        <v>134</v>
      </c>
      <c r="J1630" t="s">
        <v>23</v>
      </c>
      <c r="K1630" t="s">
        <v>3238</v>
      </c>
      <c r="L1630" t="s">
        <v>37</v>
      </c>
      <c r="M1630" t="s">
        <v>38</v>
      </c>
      <c r="N1630" t="s">
        <v>661</v>
      </c>
      <c r="O1630" t="s">
        <v>29</v>
      </c>
      <c r="P1630">
        <v>1</v>
      </c>
      <c r="Q1630">
        <v>1</v>
      </c>
      <c r="R1630">
        <v>1</v>
      </c>
      <c r="S1630">
        <v>1</v>
      </c>
      <c r="T1630" t="s">
        <v>15888</v>
      </c>
      <c r="U1630" t="s">
        <v>15891</v>
      </c>
      <c r="V1630" t="s">
        <v>13664</v>
      </c>
      <c r="W1630" t="s">
        <v>15891</v>
      </c>
      <c r="X1630" t="s">
        <v>15891</v>
      </c>
      <c r="Y1630" t="s">
        <v>15896</v>
      </c>
      <c r="Z1630" t="s">
        <v>15896</v>
      </c>
      <c r="AA1630" t="s">
        <v>15897</v>
      </c>
      <c r="AB1630" t="s">
        <v>3239</v>
      </c>
      <c r="AC1630" t="s">
        <v>3236</v>
      </c>
      <c r="AD1630" t="s">
        <v>3235</v>
      </c>
      <c r="AE1630" t="s">
        <v>333</v>
      </c>
      <c r="AF1630" t="s">
        <v>3237</v>
      </c>
    </row>
    <row r="1631" spans="1:32" hidden="1" x14ac:dyDescent="0.25">
      <c r="A1631">
        <v>12154</v>
      </c>
      <c r="B1631" t="s">
        <v>9091</v>
      </c>
      <c r="C1631">
        <v>0</v>
      </c>
      <c r="D1631">
        <v>0</v>
      </c>
      <c r="E1631">
        <v>32108</v>
      </c>
      <c r="F1631">
        <v>12.335827</v>
      </c>
      <c r="G1631">
        <v>102</v>
      </c>
      <c r="H1631">
        <v>5.8</v>
      </c>
      <c r="I1631">
        <v>253</v>
      </c>
      <c r="J1631" t="s">
        <v>1909</v>
      </c>
      <c r="K1631" t="s">
        <v>9093</v>
      </c>
      <c r="L1631" t="s">
        <v>37</v>
      </c>
      <c r="M1631" t="s">
        <v>1691</v>
      </c>
      <c r="N1631" t="s">
        <v>9089</v>
      </c>
      <c r="O1631" t="s">
        <v>29</v>
      </c>
      <c r="P1631">
        <v>0</v>
      </c>
      <c r="Q1631">
        <v>1</v>
      </c>
      <c r="R1631">
        <v>3</v>
      </c>
      <c r="S1631">
        <v>0</v>
      </c>
      <c r="T1631" t="s">
        <v>15888</v>
      </c>
      <c r="U1631" t="s">
        <v>15891</v>
      </c>
      <c r="V1631" t="s">
        <v>13664</v>
      </c>
      <c r="W1631" t="s">
        <v>15901</v>
      </c>
      <c r="X1631" t="s">
        <v>15891</v>
      </c>
      <c r="Y1631" t="s">
        <v>15896</v>
      </c>
      <c r="Z1631" t="s">
        <v>15912</v>
      </c>
      <c r="AA1631" t="s">
        <v>15915</v>
      </c>
      <c r="AB1631" t="s">
        <v>9094</v>
      </c>
      <c r="AC1631" t="s">
        <v>9091</v>
      </c>
      <c r="AE1631" t="s">
        <v>9090</v>
      </c>
      <c r="AF1631" t="s">
        <v>9092</v>
      </c>
    </row>
    <row r="1632" spans="1:32" x14ac:dyDescent="0.25">
      <c r="A1632">
        <v>9950</v>
      </c>
      <c r="B1632" t="s">
        <v>9899</v>
      </c>
      <c r="C1632">
        <v>13000000</v>
      </c>
      <c r="D1632">
        <v>2636637</v>
      </c>
      <c r="E1632">
        <v>38792</v>
      </c>
      <c r="F1632">
        <v>12.321301999999999</v>
      </c>
      <c r="G1632">
        <v>125</v>
      </c>
      <c r="H1632">
        <v>6.5</v>
      </c>
      <c r="I1632">
        <v>138</v>
      </c>
      <c r="J1632" t="s">
        <v>23</v>
      </c>
      <c r="K1632" t="s">
        <v>9901</v>
      </c>
      <c r="L1632" t="s">
        <v>334</v>
      </c>
      <c r="M1632" t="s">
        <v>3117</v>
      </c>
      <c r="N1632" t="s">
        <v>9897</v>
      </c>
      <c r="O1632" t="s">
        <v>29</v>
      </c>
      <c r="P1632">
        <v>1</v>
      </c>
      <c r="Q1632">
        <v>2</v>
      </c>
      <c r="R1632">
        <v>2</v>
      </c>
      <c r="S1632">
        <v>0</v>
      </c>
      <c r="T1632" t="s">
        <v>15888</v>
      </c>
      <c r="U1632" t="s">
        <v>15890</v>
      </c>
      <c r="V1632" t="s">
        <v>13664</v>
      </c>
      <c r="W1632" t="s">
        <v>15901</v>
      </c>
      <c r="X1632" t="s">
        <v>15891</v>
      </c>
      <c r="Y1632" t="s">
        <v>15895</v>
      </c>
      <c r="Z1632" t="s">
        <v>15912</v>
      </c>
      <c r="AA1632" t="s">
        <v>15914</v>
      </c>
      <c r="AC1632" t="s">
        <v>9899</v>
      </c>
      <c r="AE1632" t="s">
        <v>9898</v>
      </c>
      <c r="AF1632" t="s">
        <v>9900</v>
      </c>
    </row>
    <row r="1633" spans="1:32" x14ac:dyDescent="0.25">
      <c r="A1633">
        <v>10068</v>
      </c>
      <c r="B1633" t="s">
        <v>8611</v>
      </c>
      <c r="C1633">
        <v>17000000</v>
      </c>
      <c r="D1633">
        <v>6735922</v>
      </c>
      <c r="E1633">
        <v>31457</v>
      </c>
      <c r="F1633">
        <v>12.313143</v>
      </c>
      <c r="G1633">
        <v>117</v>
      </c>
      <c r="H1633">
        <v>5.8</v>
      </c>
      <c r="I1633">
        <v>177</v>
      </c>
      <c r="J1633" t="s">
        <v>23</v>
      </c>
      <c r="K1633" t="s">
        <v>8613</v>
      </c>
      <c r="L1633" t="s">
        <v>37</v>
      </c>
      <c r="M1633" t="s">
        <v>38</v>
      </c>
      <c r="N1633" t="s">
        <v>231</v>
      </c>
      <c r="O1633" t="s">
        <v>29</v>
      </c>
      <c r="P1633">
        <v>1</v>
      </c>
      <c r="Q1633">
        <v>1</v>
      </c>
      <c r="R1633">
        <v>1</v>
      </c>
      <c r="S1633">
        <v>0</v>
      </c>
      <c r="T1633" t="s">
        <v>15888</v>
      </c>
      <c r="U1633" t="s">
        <v>15891</v>
      </c>
      <c r="V1633" t="s">
        <v>15891</v>
      </c>
      <c r="W1633" t="s">
        <v>15901</v>
      </c>
      <c r="X1633" t="s">
        <v>15891</v>
      </c>
      <c r="Y1633" t="s">
        <v>15897</v>
      </c>
      <c r="Z1633" t="s">
        <v>15911</v>
      </c>
      <c r="AA1633" t="s">
        <v>15915</v>
      </c>
      <c r="AB1633" t="s">
        <v>8614</v>
      </c>
      <c r="AC1633" t="s">
        <v>8611</v>
      </c>
      <c r="AE1633" t="s">
        <v>8610</v>
      </c>
      <c r="AF1633" t="s">
        <v>8612</v>
      </c>
    </row>
    <row r="1634" spans="1:32" x14ac:dyDescent="0.25">
      <c r="A1634">
        <v>14199</v>
      </c>
      <c r="B1634" t="s">
        <v>3629</v>
      </c>
      <c r="C1634">
        <v>50000000</v>
      </c>
      <c r="D1634">
        <v>69425966</v>
      </c>
      <c r="E1634">
        <v>38513</v>
      </c>
      <c r="F1634">
        <v>12.31101</v>
      </c>
      <c r="G1634">
        <v>92</v>
      </c>
      <c r="H1634">
        <v>4.4000000000000004</v>
      </c>
      <c r="I1634">
        <v>269</v>
      </c>
      <c r="J1634" t="s">
        <v>23</v>
      </c>
      <c r="K1634" t="s">
        <v>3631</v>
      </c>
      <c r="L1634" t="s">
        <v>37</v>
      </c>
      <c r="M1634" t="s">
        <v>38</v>
      </c>
      <c r="N1634" t="s">
        <v>1802</v>
      </c>
      <c r="O1634" t="s">
        <v>29</v>
      </c>
      <c r="P1634">
        <v>1</v>
      </c>
      <c r="Q1634">
        <v>1</v>
      </c>
      <c r="R1634">
        <v>1</v>
      </c>
      <c r="S1634">
        <v>0</v>
      </c>
      <c r="T1634" t="s">
        <v>15888</v>
      </c>
      <c r="U1634" t="s">
        <v>15891</v>
      </c>
      <c r="V1634" t="s">
        <v>15891</v>
      </c>
      <c r="W1634" t="s">
        <v>15891</v>
      </c>
      <c r="X1634" t="s">
        <v>15891</v>
      </c>
      <c r="Y1634" t="s">
        <v>15897</v>
      </c>
      <c r="Z1634" t="s">
        <v>15897</v>
      </c>
      <c r="AA1634" t="s">
        <v>15897</v>
      </c>
      <c r="AB1634" t="s">
        <v>3632</v>
      </c>
      <c r="AC1634" t="s">
        <v>3629</v>
      </c>
      <c r="AD1634" t="s">
        <v>3627</v>
      </c>
      <c r="AE1634" t="s">
        <v>3628</v>
      </c>
      <c r="AF1634" t="s">
        <v>3630</v>
      </c>
    </row>
    <row r="1635" spans="1:32" x14ac:dyDescent="0.25">
      <c r="A1635">
        <v>577</v>
      </c>
      <c r="B1635" t="s">
        <v>7911</v>
      </c>
      <c r="C1635">
        <v>20000000</v>
      </c>
      <c r="D1635">
        <v>21284514</v>
      </c>
      <c r="E1635">
        <v>34839</v>
      </c>
      <c r="F1635">
        <v>12.309715000000001</v>
      </c>
      <c r="G1635">
        <v>106</v>
      </c>
      <c r="H1635">
        <v>6.7</v>
      </c>
      <c r="I1635">
        <v>175</v>
      </c>
      <c r="J1635" t="s">
        <v>23</v>
      </c>
      <c r="K1635" t="s">
        <v>7913</v>
      </c>
      <c r="L1635" t="s">
        <v>37</v>
      </c>
      <c r="M1635" t="s">
        <v>38</v>
      </c>
      <c r="N1635" t="s">
        <v>7909</v>
      </c>
      <c r="O1635" t="s">
        <v>29</v>
      </c>
      <c r="P1635">
        <v>1</v>
      </c>
      <c r="Q1635">
        <v>1</v>
      </c>
      <c r="R1635">
        <v>1</v>
      </c>
      <c r="S1635">
        <v>0</v>
      </c>
      <c r="T1635" t="s">
        <v>15888</v>
      </c>
      <c r="U1635" t="s">
        <v>15891</v>
      </c>
      <c r="V1635" t="s">
        <v>13664</v>
      </c>
      <c r="W1635" t="s">
        <v>15901</v>
      </c>
      <c r="X1635" t="s">
        <v>15905</v>
      </c>
      <c r="Y1635" t="s">
        <v>15896</v>
      </c>
      <c r="Z1635" t="s">
        <v>15912</v>
      </c>
      <c r="AA1635" t="s">
        <v>15915</v>
      </c>
      <c r="AB1635" t="s">
        <v>7914</v>
      </c>
      <c r="AC1635" t="s">
        <v>7911</v>
      </c>
      <c r="AE1635" t="s">
        <v>7910</v>
      </c>
      <c r="AF1635" t="s">
        <v>7912</v>
      </c>
    </row>
    <row r="1636" spans="1:32" x14ac:dyDescent="0.25">
      <c r="A1636">
        <v>12819</v>
      </c>
      <c r="B1636" t="s">
        <v>7894</v>
      </c>
      <c r="C1636">
        <v>20000000</v>
      </c>
      <c r="D1636">
        <v>39300000</v>
      </c>
      <c r="E1636">
        <v>40438</v>
      </c>
      <c r="F1636">
        <v>12.300789</v>
      </c>
      <c r="G1636">
        <v>88</v>
      </c>
      <c r="H1636">
        <v>5.3</v>
      </c>
      <c r="I1636">
        <v>124</v>
      </c>
      <c r="J1636" t="s">
        <v>23</v>
      </c>
      <c r="K1636" t="s">
        <v>7896</v>
      </c>
      <c r="L1636" t="s">
        <v>7897</v>
      </c>
      <c r="M1636" t="s">
        <v>38</v>
      </c>
      <c r="N1636" t="s">
        <v>537</v>
      </c>
      <c r="O1636" t="s">
        <v>29</v>
      </c>
      <c r="P1636">
        <v>1</v>
      </c>
      <c r="Q1636">
        <v>2</v>
      </c>
      <c r="R1636">
        <v>1</v>
      </c>
      <c r="S1636">
        <v>0</v>
      </c>
      <c r="T1636" t="s">
        <v>15887</v>
      </c>
      <c r="U1636" t="s">
        <v>15891</v>
      </c>
      <c r="V1636" t="s">
        <v>15891</v>
      </c>
      <c r="W1636" t="s">
        <v>15891</v>
      </c>
      <c r="X1636" t="s">
        <v>15891</v>
      </c>
      <c r="Y1636" t="s">
        <v>15897</v>
      </c>
      <c r="Z1636" t="s">
        <v>15897</v>
      </c>
      <c r="AA1636" t="s">
        <v>15897</v>
      </c>
      <c r="AB1636" t="s">
        <v>7898</v>
      </c>
      <c r="AC1636" t="s">
        <v>7894</v>
      </c>
      <c r="AD1636" t="s">
        <v>7892</v>
      </c>
      <c r="AE1636" t="s">
        <v>7893</v>
      </c>
      <c r="AF1636" t="s">
        <v>7895</v>
      </c>
    </row>
    <row r="1637" spans="1:32" hidden="1" x14ac:dyDescent="0.25">
      <c r="A1637">
        <v>9022</v>
      </c>
      <c r="B1637" t="s">
        <v>15113</v>
      </c>
      <c r="C1637">
        <v>750000</v>
      </c>
      <c r="D1637">
        <v>0</v>
      </c>
      <c r="E1637">
        <v>39493</v>
      </c>
      <c r="F1637">
        <v>12.284939</v>
      </c>
      <c r="G1637">
        <v>90</v>
      </c>
      <c r="H1637">
        <v>5.7</v>
      </c>
      <c r="I1637">
        <v>209</v>
      </c>
      <c r="J1637" t="s">
        <v>23</v>
      </c>
      <c r="K1637" t="s">
        <v>15115</v>
      </c>
      <c r="L1637" t="s">
        <v>37</v>
      </c>
      <c r="M1637" t="s">
        <v>38</v>
      </c>
      <c r="N1637" t="s">
        <v>2019</v>
      </c>
      <c r="O1637" t="s">
        <v>29</v>
      </c>
      <c r="P1637">
        <v>1</v>
      </c>
      <c r="Q1637">
        <v>1</v>
      </c>
      <c r="R1637">
        <v>1</v>
      </c>
      <c r="S1637">
        <v>0</v>
      </c>
      <c r="T1637" t="s">
        <v>15888</v>
      </c>
      <c r="U1637" t="s">
        <v>15891</v>
      </c>
      <c r="V1637" t="s">
        <v>15891</v>
      </c>
      <c r="W1637" t="s">
        <v>15891</v>
      </c>
      <c r="X1637" t="s">
        <v>15905</v>
      </c>
      <c r="Y1637" t="s">
        <v>15897</v>
      </c>
      <c r="Z1637" t="s">
        <v>15897</v>
      </c>
      <c r="AA1637" t="s">
        <v>15897</v>
      </c>
      <c r="AB1637" t="s">
        <v>15116</v>
      </c>
      <c r="AC1637" t="s">
        <v>15113</v>
      </c>
      <c r="AD1637" t="s">
        <v>15111</v>
      </c>
      <c r="AE1637" t="s">
        <v>15112</v>
      </c>
      <c r="AF1637" t="s">
        <v>15114</v>
      </c>
    </row>
    <row r="1638" spans="1:32" hidden="1" x14ac:dyDescent="0.25">
      <c r="A1638">
        <v>10353</v>
      </c>
      <c r="B1638" t="s">
        <v>8244</v>
      </c>
      <c r="C1638">
        <v>0</v>
      </c>
      <c r="D1638">
        <v>0</v>
      </c>
      <c r="E1638">
        <v>35837</v>
      </c>
      <c r="F1638">
        <v>12.283025</v>
      </c>
      <c r="G1638">
        <v>118</v>
      </c>
      <c r="H1638">
        <v>5.8</v>
      </c>
      <c r="I1638">
        <v>221</v>
      </c>
      <c r="J1638" t="s">
        <v>967</v>
      </c>
      <c r="K1638" t="s">
        <v>8246</v>
      </c>
      <c r="L1638" t="s">
        <v>1278</v>
      </c>
      <c r="M1638" t="s">
        <v>487</v>
      </c>
      <c r="N1638" t="s">
        <v>580</v>
      </c>
      <c r="O1638" t="s">
        <v>29</v>
      </c>
      <c r="P1638">
        <v>0</v>
      </c>
      <c r="Q1638">
        <v>1</v>
      </c>
      <c r="R1638">
        <v>1</v>
      </c>
      <c r="S1638">
        <v>0</v>
      </c>
      <c r="T1638" t="s">
        <v>15888</v>
      </c>
      <c r="U1638" t="s">
        <v>15891</v>
      </c>
      <c r="V1638" t="s">
        <v>13664</v>
      </c>
      <c r="W1638" t="s">
        <v>15891</v>
      </c>
      <c r="X1638" t="s">
        <v>15891</v>
      </c>
      <c r="Y1638" t="s">
        <v>15896</v>
      </c>
      <c r="Z1638" t="s">
        <v>15896</v>
      </c>
      <c r="AA1638" t="s">
        <v>15897</v>
      </c>
      <c r="AB1638" t="s">
        <v>8247</v>
      </c>
      <c r="AC1638" t="s">
        <v>8248</v>
      </c>
      <c r="AE1638" t="s">
        <v>8243</v>
      </c>
      <c r="AF1638" t="s">
        <v>8245</v>
      </c>
    </row>
    <row r="1639" spans="1:32" x14ac:dyDescent="0.25">
      <c r="A1639">
        <v>10803</v>
      </c>
      <c r="B1639" t="s">
        <v>11704</v>
      </c>
      <c r="C1639">
        <v>9000000</v>
      </c>
      <c r="D1639">
        <v>25000000</v>
      </c>
      <c r="E1639">
        <v>27934</v>
      </c>
      <c r="F1639">
        <v>12.268143</v>
      </c>
      <c r="G1639">
        <v>119</v>
      </c>
      <c r="H1639">
        <v>6.6</v>
      </c>
      <c r="I1639">
        <v>269</v>
      </c>
      <c r="J1639" t="s">
        <v>23</v>
      </c>
      <c r="K1639" t="s">
        <v>3369</v>
      </c>
      <c r="L1639" t="s">
        <v>37</v>
      </c>
      <c r="M1639" t="s">
        <v>38</v>
      </c>
      <c r="N1639" t="s">
        <v>11702</v>
      </c>
      <c r="O1639" t="s">
        <v>29</v>
      </c>
      <c r="P1639">
        <v>1</v>
      </c>
      <c r="Q1639">
        <v>1</v>
      </c>
      <c r="R1639">
        <v>1</v>
      </c>
      <c r="S1639">
        <v>0</v>
      </c>
      <c r="T1639" t="s">
        <v>15888</v>
      </c>
      <c r="U1639" t="s">
        <v>15890</v>
      </c>
      <c r="V1639" t="s">
        <v>15891</v>
      </c>
      <c r="W1639" t="s">
        <v>15891</v>
      </c>
      <c r="X1639" t="s">
        <v>15891</v>
      </c>
      <c r="Y1639" t="s">
        <v>15894</v>
      </c>
      <c r="Z1639" t="s">
        <v>15897</v>
      </c>
      <c r="AA1639" t="s">
        <v>15894</v>
      </c>
      <c r="AB1639" t="s">
        <v>11706</v>
      </c>
      <c r="AC1639" t="s">
        <v>11704</v>
      </c>
      <c r="AE1639" t="s">
        <v>11703</v>
      </c>
      <c r="AF1639" t="s">
        <v>11705</v>
      </c>
    </row>
    <row r="1640" spans="1:32" x14ac:dyDescent="0.25">
      <c r="A1640">
        <v>3083</v>
      </c>
      <c r="B1640" t="s">
        <v>14394</v>
      </c>
      <c r="C1640">
        <v>1500000</v>
      </c>
      <c r="D1640">
        <v>9600000</v>
      </c>
      <c r="E1640">
        <v>14537</v>
      </c>
      <c r="F1640">
        <v>12.2624</v>
      </c>
      <c r="G1640">
        <v>129</v>
      </c>
      <c r="H1640">
        <v>7.9</v>
      </c>
      <c r="I1640">
        <v>241</v>
      </c>
      <c r="J1640" t="s">
        <v>23</v>
      </c>
      <c r="K1640" t="s">
        <v>149</v>
      </c>
      <c r="L1640" t="s">
        <v>37</v>
      </c>
      <c r="M1640" t="s">
        <v>38</v>
      </c>
      <c r="N1640" t="s">
        <v>1692</v>
      </c>
      <c r="O1640" t="s">
        <v>29</v>
      </c>
      <c r="P1640">
        <v>1</v>
      </c>
      <c r="Q1640">
        <v>1</v>
      </c>
      <c r="R1640">
        <v>1</v>
      </c>
      <c r="S1640">
        <v>0</v>
      </c>
      <c r="T1640" t="s">
        <v>15888</v>
      </c>
      <c r="U1640" t="s">
        <v>15891</v>
      </c>
      <c r="V1640" t="s">
        <v>13664</v>
      </c>
      <c r="W1640" t="s">
        <v>15901</v>
      </c>
      <c r="X1640" t="s">
        <v>15891</v>
      </c>
      <c r="Y1640" t="s">
        <v>15896</v>
      </c>
      <c r="Z1640" t="s">
        <v>15912</v>
      </c>
      <c r="AA1640" t="s">
        <v>15915</v>
      </c>
      <c r="AB1640" t="s">
        <v>14396</v>
      </c>
      <c r="AC1640" t="s">
        <v>14394</v>
      </c>
      <c r="AE1640" t="s">
        <v>14393</v>
      </c>
      <c r="AF1640" t="s">
        <v>14395</v>
      </c>
    </row>
    <row r="1641" spans="1:32" x14ac:dyDescent="0.25">
      <c r="A1641">
        <v>38579</v>
      </c>
      <c r="B1641" t="s">
        <v>3654</v>
      </c>
      <c r="C1641">
        <v>50000000</v>
      </c>
      <c r="D1641">
        <v>83761844</v>
      </c>
      <c r="E1641">
        <v>40333</v>
      </c>
      <c r="F1641">
        <v>12.256220000000001</v>
      </c>
      <c r="G1641">
        <v>87</v>
      </c>
      <c r="H1641">
        <v>5</v>
      </c>
      <c r="I1641">
        <v>149</v>
      </c>
      <c r="J1641" t="s">
        <v>23</v>
      </c>
      <c r="K1641" t="s">
        <v>1457</v>
      </c>
      <c r="L1641" t="s">
        <v>37</v>
      </c>
      <c r="M1641" t="s">
        <v>38</v>
      </c>
      <c r="N1641" t="s">
        <v>2765</v>
      </c>
      <c r="O1641" t="s">
        <v>29</v>
      </c>
      <c r="P1641">
        <v>1</v>
      </c>
      <c r="Q1641">
        <v>1</v>
      </c>
      <c r="R1641">
        <v>1</v>
      </c>
      <c r="S1641">
        <v>1</v>
      </c>
      <c r="T1641" t="s">
        <v>15888</v>
      </c>
      <c r="U1641" t="s">
        <v>15891</v>
      </c>
      <c r="V1641" t="s">
        <v>13664</v>
      </c>
      <c r="W1641" t="s">
        <v>15891</v>
      </c>
      <c r="X1641" t="s">
        <v>15891</v>
      </c>
      <c r="Y1641" t="s">
        <v>15896</v>
      </c>
      <c r="Z1641" t="s">
        <v>15896</v>
      </c>
      <c r="AA1641" t="s">
        <v>15897</v>
      </c>
      <c r="AB1641" t="s">
        <v>3656</v>
      </c>
      <c r="AC1641" t="s">
        <v>3654</v>
      </c>
      <c r="AD1641" t="s">
        <v>3653</v>
      </c>
      <c r="AE1641" t="s">
        <v>333</v>
      </c>
      <c r="AF1641" t="s">
        <v>3655</v>
      </c>
    </row>
    <row r="1642" spans="1:32" x14ac:dyDescent="0.25">
      <c r="A1642">
        <v>14405</v>
      </c>
      <c r="B1642" t="s">
        <v>7644</v>
      </c>
      <c r="C1642">
        <v>20000000</v>
      </c>
      <c r="D1642">
        <v>149281606</v>
      </c>
      <c r="E1642">
        <v>39724</v>
      </c>
      <c r="F1642">
        <v>12.25264</v>
      </c>
      <c r="G1642">
        <v>91</v>
      </c>
      <c r="H1642">
        <v>4.9000000000000004</v>
      </c>
      <c r="I1642">
        <v>209</v>
      </c>
      <c r="J1642" t="s">
        <v>23</v>
      </c>
      <c r="K1642" t="s">
        <v>54</v>
      </c>
      <c r="L1642" t="s">
        <v>37</v>
      </c>
      <c r="M1642" t="s">
        <v>38</v>
      </c>
      <c r="N1642" t="s">
        <v>5226</v>
      </c>
      <c r="O1642" t="s">
        <v>29</v>
      </c>
      <c r="P1642">
        <v>1</v>
      </c>
      <c r="Q1642">
        <v>1</v>
      </c>
      <c r="R1642">
        <v>1</v>
      </c>
      <c r="S1642">
        <v>1</v>
      </c>
      <c r="T1642" t="s">
        <v>15888</v>
      </c>
      <c r="U1642" t="s">
        <v>15891</v>
      </c>
      <c r="V1642" t="s">
        <v>13664</v>
      </c>
      <c r="W1642" t="s">
        <v>15891</v>
      </c>
      <c r="X1642" t="s">
        <v>15891</v>
      </c>
      <c r="Y1642" t="s">
        <v>15896</v>
      </c>
      <c r="Z1642" t="s">
        <v>15896</v>
      </c>
      <c r="AA1642" t="s">
        <v>15897</v>
      </c>
      <c r="AB1642" t="s">
        <v>7646</v>
      </c>
      <c r="AC1642" t="s">
        <v>7644</v>
      </c>
      <c r="AE1642" t="s">
        <v>7643</v>
      </c>
      <c r="AF1642" t="s">
        <v>7645</v>
      </c>
    </row>
    <row r="1643" spans="1:32" x14ac:dyDescent="0.25">
      <c r="A1643">
        <v>10013</v>
      </c>
      <c r="B1643" t="s">
        <v>8474</v>
      </c>
      <c r="C1643">
        <v>18000000</v>
      </c>
      <c r="D1643">
        <v>41382841</v>
      </c>
      <c r="E1643">
        <v>31690</v>
      </c>
      <c r="F1643">
        <v>12.243887000000001</v>
      </c>
      <c r="G1643">
        <v>103</v>
      </c>
      <c r="H1643">
        <v>5.9</v>
      </c>
      <c r="I1643">
        <v>136</v>
      </c>
      <c r="J1643" t="s">
        <v>23</v>
      </c>
      <c r="K1643" t="s">
        <v>8476</v>
      </c>
      <c r="L1643" t="s">
        <v>37</v>
      </c>
      <c r="M1643" t="s">
        <v>38</v>
      </c>
      <c r="N1643" t="s">
        <v>1616</v>
      </c>
      <c r="O1643" t="s">
        <v>29</v>
      </c>
      <c r="P1643">
        <v>1</v>
      </c>
      <c r="Q1643">
        <v>1</v>
      </c>
      <c r="R1643">
        <v>1</v>
      </c>
      <c r="S1643">
        <v>0</v>
      </c>
      <c r="T1643" t="s">
        <v>15888</v>
      </c>
      <c r="U1643" t="s">
        <v>15891</v>
      </c>
      <c r="V1643" t="s">
        <v>13664</v>
      </c>
      <c r="W1643" t="s">
        <v>15901</v>
      </c>
      <c r="X1643" t="s">
        <v>15891</v>
      </c>
      <c r="Y1643" t="s">
        <v>15896</v>
      </c>
      <c r="Z1643" t="s">
        <v>15912</v>
      </c>
      <c r="AA1643" t="s">
        <v>15915</v>
      </c>
      <c r="AB1643" t="s">
        <v>8477</v>
      </c>
      <c r="AC1643" t="s">
        <v>8474</v>
      </c>
      <c r="AE1643" t="s">
        <v>8473</v>
      </c>
      <c r="AF1643" t="s">
        <v>8475</v>
      </c>
    </row>
    <row r="1644" spans="1:32" x14ac:dyDescent="0.25">
      <c r="A1644">
        <v>11975</v>
      </c>
      <c r="B1644" t="s">
        <v>4592</v>
      </c>
      <c r="C1644">
        <v>40000000</v>
      </c>
      <c r="D1644">
        <v>45916769</v>
      </c>
      <c r="E1644">
        <v>35752</v>
      </c>
      <c r="F1644">
        <v>12.229516</v>
      </c>
      <c r="G1644">
        <v>135</v>
      </c>
      <c r="H1644">
        <v>6.7</v>
      </c>
      <c r="I1644">
        <v>235</v>
      </c>
      <c r="J1644" t="s">
        <v>23</v>
      </c>
      <c r="K1644" t="s">
        <v>4594</v>
      </c>
      <c r="L1644" t="s">
        <v>37</v>
      </c>
      <c r="M1644" t="s">
        <v>38</v>
      </c>
      <c r="N1644" t="s">
        <v>2719</v>
      </c>
      <c r="O1644" t="s">
        <v>29</v>
      </c>
      <c r="P1644">
        <v>1</v>
      </c>
      <c r="Q1644">
        <v>1</v>
      </c>
      <c r="R1644">
        <v>1</v>
      </c>
      <c r="S1644">
        <v>1</v>
      </c>
      <c r="T1644" t="s">
        <v>15888</v>
      </c>
      <c r="U1644" t="s">
        <v>15891</v>
      </c>
      <c r="V1644" t="s">
        <v>15891</v>
      </c>
      <c r="W1644" t="s">
        <v>15901</v>
      </c>
      <c r="X1644" t="s">
        <v>15905</v>
      </c>
      <c r="Y1644" t="s">
        <v>15897</v>
      </c>
      <c r="Z1644" t="s">
        <v>15911</v>
      </c>
      <c r="AA1644" t="s">
        <v>15915</v>
      </c>
      <c r="AB1644" t="s">
        <v>4595</v>
      </c>
      <c r="AC1644" t="s">
        <v>4592</v>
      </c>
      <c r="AE1644" t="s">
        <v>4591</v>
      </c>
      <c r="AF1644" t="s">
        <v>4593</v>
      </c>
    </row>
    <row r="1645" spans="1:32" x14ac:dyDescent="0.25">
      <c r="A1645">
        <v>45132</v>
      </c>
      <c r="B1645" t="s">
        <v>13855</v>
      </c>
      <c r="C1645">
        <v>2500000</v>
      </c>
      <c r="D1645">
        <v>324138</v>
      </c>
      <c r="E1645">
        <v>40430</v>
      </c>
      <c r="F1645">
        <v>12.204568999999999</v>
      </c>
      <c r="G1645">
        <v>96</v>
      </c>
      <c r="H1645">
        <v>6.6</v>
      </c>
      <c r="I1645">
        <v>441</v>
      </c>
      <c r="J1645" t="s">
        <v>23</v>
      </c>
      <c r="K1645" t="s">
        <v>13857</v>
      </c>
      <c r="L1645" t="s">
        <v>37</v>
      </c>
      <c r="M1645" t="s">
        <v>38</v>
      </c>
      <c r="N1645" t="s">
        <v>13852</v>
      </c>
      <c r="O1645" t="s">
        <v>29</v>
      </c>
      <c r="P1645">
        <v>1</v>
      </c>
      <c r="Q1645">
        <v>1</v>
      </c>
      <c r="R1645">
        <v>1</v>
      </c>
      <c r="S1645">
        <v>0</v>
      </c>
      <c r="T1645" t="s">
        <v>15888</v>
      </c>
      <c r="U1645" t="s">
        <v>15890</v>
      </c>
      <c r="V1645" t="s">
        <v>13664</v>
      </c>
      <c r="W1645" t="s">
        <v>15901</v>
      </c>
      <c r="X1645" t="s">
        <v>15891</v>
      </c>
      <c r="Y1645" t="s">
        <v>15895</v>
      </c>
      <c r="Z1645" t="s">
        <v>15912</v>
      </c>
      <c r="AA1645" t="s">
        <v>15914</v>
      </c>
      <c r="AB1645" t="s">
        <v>13858</v>
      </c>
      <c r="AC1645" t="s">
        <v>13855</v>
      </c>
      <c r="AD1645" t="s">
        <v>13853</v>
      </c>
      <c r="AE1645" t="s">
        <v>13854</v>
      </c>
      <c r="AF1645" t="s">
        <v>13856</v>
      </c>
    </row>
    <row r="1646" spans="1:32" hidden="1" x14ac:dyDescent="0.25">
      <c r="A1646">
        <v>10765</v>
      </c>
      <c r="B1646" t="s">
        <v>9139</v>
      </c>
      <c r="C1646">
        <v>0</v>
      </c>
      <c r="D1646">
        <v>0</v>
      </c>
      <c r="E1646">
        <v>29500</v>
      </c>
      <c r="F1646">
        <v>12.18838</v>
      </c>
      <c r="G1646">
        <v>109</v>
      </c>
      <c r="H1646">
        <v>6</v>
      </c>
      <c r="I1646">
        <v>102</v>
      </c>
      <c r="J1646" t="s">
        <v>23</v>
      </c>
      <c r="K1646" t="s">
        <v>2446</v>
      </c>
      <c r="L1646" t="s">
        <v>37</v>
      </c>
      <c r="M1646" t="s">
        <v>38</v>
      </c>
      <c r="N1646" t="s">
        <v>661</v>
      </c>
      <c r="O1646" t="s">
        <v>29</v>
      </c>
      <c r="P1646">
        <v>1</v>
      </c>
      <c r="Q1646">
        <v>1</v>
      </c>
      <c r="R1646">
        <v>1</v>
      </c>
      <c r="S1646">
        <v>1</v>
      </c>
      <c r="T1646" t="s">
        <v>15888</v>
      </c>
      <c r="U1646" t="s">
        <v>15891</v>
      </c>
      <c r="V1646" t="s">
        <v>13664</v>
      </c>
      <c r="W1646" t="s">
        <v>15891</v>
      </c>
      <c r="X1646" t="s">
        <v>15891</v>
      </c>
      <c r="Y1646" t="s">
        <v>15896</v>
      </c>
      <c r="Z1646" t="s">
        <v>15896</v>
      </c>
      <c r="AA1646" t="s">
        <v>15897</v>
      </c>
      <c r="AC1646" t="s">
        <v>9139</v>
      </c>
      <c r="AE1646" t="s">
        <v>9138</v>
      </c>
      <c r="AF1646" t="s">
        <v>9140</v>
      </c>
    </row>
    <row r="1647" spans="1:32" hidden="1" x14ac:dyDescent="0.25">
      <c r="A1647">
        <v>11954</v>
      </c>
      <c r="B1647" t="s">
        <v>7048</v>
      </c>
      <c r="C1647">
        <v>25000000</v>
      </c>
      <c r="D1647">
        <v>0</v>
      </c>
      <c r="E1647">
        <v>31218</v>
      </c>
      <c r="F1647">
        <v>12.183619999999999</v>
      </c>
      <c r="G1647">
        <v>116</v>
      </c>
      <c r="H1647">
        <v>6.2</v>
      </c>
      <c r="I1647">
        <v>135</v>
      </c>
      <c r="J1647" t="s">
        <v>23</v>
      </c>
      <c r="K1647" t="s">
        <v>7050</v>
      </c>
      <c r="L1647" t="s">
        <v>2620</v>
      </c>
      <c r="M1647" t="s">
        <v>28</v>
      </c>
      <c r="N1647" t="s">
        <v>7046</v>
      </c>
      <c r="O1647" t="s">
        <v>29</v>
      </c>
      <c r="P1647">
        <v>1</v>
      </c>
      <c r="Q1647">
        <v>1</v>
      </c>
      <c r="R1647">
        <v>2</v>
      </c>
      <c r="S1647">
        <v>0</v>
      </c>
      <c r="T1647" t="s">
        <v>15888</v>
      </c>
      <c r="U1647" t="s">
        <v>15891</v>
      </c>
      <c r="V1647" t="s">
        <v>15891</v>
      </c>
      <c r="W1647" t="s">
        <v>15891</v>
      </c>
      <c r="X1647" t="s">
        <v>15905</v>
      </c>
      <c r="Y1647" t="s">
        <v>15897</v>
      </c>
      <c r="Z1647" t="s">
        <v>15897</v>
      </c>
      <c r="AA1647" t="s">
        <v>15897</v>
      </c>
      <c r="AB1647" t="s">
        <v>7051</v>
      </c>
      <c r="AC1647" t="s">
        <v>7048</v>
      </c>
      <c r="AE1647" t="s">
        <v>7047</v>
      </c>
      <c r="AF1647" t="s">
        <v>7049</v>
      </c>
    </row>
    <row r="1648" spans="1:32" x14ac:dyDescent="0.25">
      <c r="A1648">
        <v>253331</v>
      </c>
      <c r="B1648" t="s">
        <v>10871</v>
      </c>
      <c r="C1648">
        <v>9000000</v>
      </c>
      <c r="D1648">
        <v>21571189</v>
      </c>
      <c r="E1648">
        <v>41888</v>
      </c>
      <c r="F1648">
        <v>12.172131</v>
      </c>
      <c r="G1648">
        <v>121</v>
      </c>
      <c r="H1648">
        <v>6.5</v>
      </c>
      <c r="I1648">
        <v>115</v>
      </c>
      <c r="J1648" t="s">
        <v>23</v>
      </c>
      <c r="K1648" t="s">
        <v>10873</v>
      </c>
      <c r="L1648" t="s">
        <v>37</v>
      </c>
      <c r="M1648" t="s">
        <v>38</v>
      </c>
      <c r="N1648" t="s">
        <v>786</v>
      </c>
      <c r="O1648" t="s">
        <v>29</v>
      </c>
      <c r="P1648">
        <v>1</v>
      </c>
      <c r="Q1648">
        <v>1</v>
      </c>
      <c r="R1648">
        <v>1</v>
      </c>
      <c r="S1648">
        <v>0</v>
      </c>
      <c r="T1648" t="s">
        <v>15888</v>
      </c>
      <c r="U1648" t="s">
        <v>15891</v>
      </c>
      <c r="V1648" t="s">
        <v>15891</v>
      </c>
      <c r="W1648" t="s">
        <v>15901</v>
      </c>
      <c r="X1648" t="s">
        <v>15891</v>
      </c>
      <c r="Y1648" t="s">
        <v>15897</v>
      </c>
      <c r="Z1648" t="s">
        <v>15911</v>
      </c>
      <c r="AA1648" t="s">
        <v>15915</v>
      </c>
      <c r="AB1648" t="s">
        <v>10874</v>
      </c>
      <c r="AC1648" t="s">
        <v>10871</v>
      </c>
      <c r="AE1648" t="s">
        <v>10870</v>
      </c>
      <c r="AF1648" t="s">
        <v>10872</v>
      </c>
    </row>
    <row r="1649" spans="1:32" x14ac:dyDescent="0.25">
      <c r="A1649">
        <v>10776</v>
      </c>
      <c r="B1649" t="s">
        <v>6009</v>
      </c>
      <c r="C1649">
        <v>25000000</v>
      </c>
      <c r="D1649">
        <v>38748395</v>
      </c>
      <c r="E1649">
        <v>31765</v>
      </c>
      <c r="F1649">
        <v>12.113235</v>
      </c>
      <c r="G1649">
        <v>94</v>
      </c>
      <c r="H1649">
        <v>6.6</v>
      </c>
      <c r="I1649">
        <v>384</v>
      </c>
      <c r="J1649" t="s">
        <v>23</v>
      </c>
      <c r="K1649" t="s">
        <v>6011</v>
      </c>
      <c r="L1649" t="s">
        <v>37</v>
      </c>
      <c r="M1649" t="s">
        <v>38</v>
      </c>
      <c r="N1649" t="s">
        <v>6007</v>
      </c>
      <c r="O1649" t="s">
        <v>29</v>
      </c>
      <c r="P1649">
        <v>1</v>
      </c>
      <c r="Q1649">
        <v>1</v>
      </c>
      <c r="R1649">
        <v>1</v>
      </c>
      <c r="S1649">
        <v>0</v>
      </c>
      <c r="T1649" t="s">
        <v>15888</v>
      </c>
      <c r="U1649" t="s">
        <v>15891</v>
      </c>
      <c r="V1649" t="s">
        <v>13664</v>
      </c>
      <c r="W1649" t="s">
        <v>15891</v>
      </c>
      <c r="X1649" t="s">
        <v>15891</v>
      </c>
      <c r="Y1649" t="s">
        <v>15896</v>
      </c>
      <c r="Z1649" t="s">
        <v>15896</v>
      </c>
      <c r="AA1649" t="s">
        <v>15897</v>
      </c>
      <c r="AB1649" t="s">
        <v>6012</v>
      </c>
      <c r="AC1649" t="s">
        <v>6009</v>
      </c>
      <c r="AE1649" t="s">
        <v>6008</v>
      </c>
      <c r="AF1649" t="s">
        <v>6010</v>
      </c>
    </row>
    <row r="1650" spans="1:32" x14ac:dyDescent="0.25">
      <c r="A1650">
        <v>11058</v>
      </c>
      <c r="B1650" t="s">
        <v>6178</v>
      </c>
      <c r="C1650">
        <v>25000000</v>
      </c>
      <c r="D1650">
        <v>30114487</v>
      </c>
      <c r="E1650">
        <v>38107</v>
      </c>
      <c r="F1650">
        <v>12.102349999999999</v>
      </c>
      <c r="G1650">
        <v>102</v>
      </c>
      <c r="H1650">
        <v>4.7</v>
      </c>
      <c r="I1650">
        <v>114</v>
      </c>
      <c r="J1650" t="s">
        <v>23</v>
      </c>
      <c r="K1650" t="s">
        <v>6180</v>
      </c>
      <c r="L1650" t="s">
        <v>277</v>
      </c>
      <c r="M1650" t="s">
        <v>38</v>
      </c>
      <c r="N1650" t="s">
        <v>2419</v>
      </c>
      <c r="O1650" t="s">
        <v>29</v>
      </c>
      <c r="P1650">
        <v>1</v>
      </c>
      <c r="Q1650">
        <v>2</v>
      </c>
      <c r="R1650">
        <v>1</v>
      </c>
      <c r="S1650">
        <v>0</v>
      </c>
      <c r="T1650" t="s">
        <v>15888</v>
      </c>
      <c r="U1650" t="s">
        <v>15891</v>
      </c>
      <c r="V1650" t="s">
        <v>15891</v>
      </c>
      <c r="W1650" t="s">
        <v>15901</v>
      </c>
      <c r="X1650" t="s">
        <v>15905</v>
      </c>
      <c r="Y1650" t="s">
        <v>15897</v>
      </c>
      <c r="Z1650" t="s">
        <v>15911</v>
      </c>
      <c r="AA1650" t="s">
        <v>15915</v>
      </c>
      <c r="AB1650" t="s">
        <v>6181</v>
      </c>
      <c r="AC1650" t="s">
        <v>6178</v>
      </c>
      <c r="AE1650" t="s">
        <v>6177</v>
      </c>
      <c r="AF1650" t="s">
        <v>6179</v>
      </c>
    </row>
    <row r="1651" spans="1:32" hidden="1" x14ac:dyDescent="0.25">
      <c r="A1651">
        <v>13160</v>
      </c>
      <c r="B1651" t="s">
        <v>10813</v>
      </c>
      <c r="C1651">
        <v>10000000</v>
      </c>
      <c r="D1651">
        <v>0</v>
      </c>
      <c r="E1651">
        <v>39479</v>
      </c>
      <c r="F1651">
        <v>12.067921</v>
      </c>
      <c r="G1651">
        <v>95</v>
      </c>
      <c r="H1651">
        <v>5.3</v>
      </c>
      <c r="I1651">
        <v>145</v>
      </c>
      <c r="J1651" t="s">
        <v>23</v>
      </c>
      <c r="K1651" t="s">
        <v>10815</v>
      </c>
      <c r="L1651" t="s">
        <v>37</v>
      </c>
      <c r="M1651" t="s">
        <v>38</v>
      </c>
      <c r="N1651" t="s">
        <v>661</v>
      </c>
      <c r="O1651" t="s">
        <v>29</v>
      </c>
      <c r="P1651">
        <v>1</v>
      </c>
      <c r="Q1651">
        <v>1</v>
      </c>
      <c r="R1651">
        <v>1</v>
      </c>
      <c r="S1651">
        <v>0</v>
      </c>
      <c r="T1651" t="s">
        <v>15888</v>
      </c>
      <c r="U1651" t="s">
        <v>15891</v>
      </c>
      <c r="V1651" t="s">
        <v>13664</v>
      </c>
      <c r="W1651" t="s">
        <v>15891</v>
      </c>
      <c r="X1651" t="s">
        <v>15891</v>
      </c>
      <c r="Y1651" t="s">
        <v>15896</v>
      </c>
      <c r="Z1651" t="s">
        <v>15896</v>
      </c>
      <c r="AA1651" t="s">
        <v>15897</v>
      </c>
      <c r="AB1651" t="s">
        <v>10816</v>
      </c>
      <c r="AC1651" t="s">
        <v>10813</v>
      </c>
      <c r="AD1651" t="s">
        <v>10811</v>
      </c>
      <c r="AE1651" t="s">
        <v>10812</v>
      </c>
      <c r="AF1651" t="s">
        <v>10814</v>
      </c>
    </row>
    <row r="1652" spans="1:32" x14ac:dyDescent="0.25">
      <c r="A1652">
        <v>48572</v>
      </c>
      <c r="B1652" t="s">
        <v>13065</v>
      </c>
      <c r="C1652">
        <v>4000000</v>
      </c>
      <c r="D1652">
        <v>1104682</v>
      </c>
      <c r="E1652">
        <v>40774</v>
      </c>
      <c r="F1652">
        <v>12.062371000000001</v>
      </c>
      <c r="G1652">
        <v>88</v>
      </c>
      <c r="H1652">
        <v>5.9</v>
      </c>
      <c r="I1652">
        <v>316</v>
      </c>
      <c r="J1652" t="s">
        <v>23</v>
      </c>
      <c r="K1652" t="s">
        <v>13067</v>
      </c>
      <c r="L1652" t="s">
        <v>37</v>
      </c>
      <c r="M1652" t="s">
        <v>38</v>
      </c>
      <c r="N1652" t="s">
        <v>13063</v>
      </c>
      <c r="O1652" t="s">
        <v>29</v>
      </c>
      <c r="P1652">
        <v>1</v>
      </c>
      <c r="Q1652">
        <v>1</v>
      </c>
      <c r="R1652">
        <v>1</v>
      </c>
      <c r="S1652">
        <v>0</v>
      </c>
      <c r="T1652" t="s">
        <v>15888</v>
      </c>
      <c r="U1652" t="s">
        <v>15890</v>
      </c>
      <c r="V1652" t="s">
        <v>15891</v>
      </c>
      <c r="W1652" t="s">
        <v>15891</v>
      </c>
      <c r="X1652" t="s">
        <v>15905</v>
      </c>
      <c r="Y1652" t="s">
        <v>15894</v>
      </c>
      <c r="Z1652" t="s">
        <v>15897</v>
      </c>
      <c r="AA1652" t="s">
        <v>15894</v>
      </c>
      <c r="AB1652" t="s">
        <v>13068</v>
      </c>
      <c r="AC1652" t="s">
        <v>13065</v>
      </c>
      <c r="AE1652" t="s">
        <v>13064</v>
      </c>
      <c r="AF1652" t="s">
        <v>13066</v>
      </c>
    </row>
    <row r="1653" spans="1:32" x14ac:dyDescent="0.25">
      <c r="A1653">
        <v>11451</v>
      </c>
      <c r="B1653" t="s">
        <v>3558</v>
      </c>
      <c r="C1653">
        <v>50000000</v>
      </c>
      <c r="D1653">
        <v>66002004</v>
      </c>
      <c r="E1653">
        <v>38525</v>
      </c>
      <c r="F1653">
        <v>12.050755000000001</v>
      </c>
      <c r="G1653">
        <v>101</v>
      </c>
      <c r="H1653">
        <v>5.0999999999999996</v>
      </c>
      <c r="I1653">
        <v>542</v>
      </c>
      <c r="J1653" t="s">
        <v>23</v>
      </c>
      <c r="K1653" t="s">
        <v>3560</v>
      </c>
      <c r="L1653" t="s">
        <v>37</v>
      </c>
      <c r="M1653" t="s">
        <v>38</v>
      </c>
      <c r="N1653" t="s">
        <v>3556</v>
      </c>
      <c r="O1653" t="s">
        <v>29</v>
      </c>
      <c r="P1653">
        <v>1</v>
      </c>
      <c r="Q1653">
        <v>1</v>
      </c>
      <c r="R1653">
        <v>1</v>
      </c>
      <c r="S1653">
        <v>1</v>
      </c>
      <c r="T1653" t="s">
        <v>15888</v>
      </c>
      <c r="U1653" t="s">
        <v>15891</v>
      </c>
      <c r="V1653" t="s">
        <v>13664</v>
      </c>
      <c r="W1653" t="s">
        <v>15891</v>
      </c>
      <c r="X1653" t="s">
        <v>15891</v>
      </c>
      <c r="Y1653" t="s">
        <v>15896</v>
      </c>
      <c r="Z1653" t="s">
        <v>15896</v>
      </c>
      <c r="AA1653" t="s">
        <v>15897</v>
      </c>
      <c r="AB1653" t="s">
        <v>3561</v>
      </c>
      <c r="AC1653" t="s">
        <v>3558</v>
      </c>
      <c r="AE1653" t="s">
        <v>3557</v>
      </c>
      <c r="AF1653" t="s">
        <v>3559</v>
      </c>
    </row>
    <row r="1654" spans="1:32" hidden="1" x14ac:dyDescent="0.25">
      <c r="A1654">
        <v>180296</v>
      </c>
      <c r="B1654" t="s">
        <v>13651</v>
      </c>
      <c r="C1654">
        <v>0</v>
      </c>
      <c r="D1654">
        <v>0</v>
      </c>
      <c r="E1654">
        <v>41817</v>
      </c>
      <c r="F1654">
        <v>12.036887999999999</v>
      </c>
      <c r="G1654">
        <v>84</v>
      </c>
      <c r="H1654">
        <v>5.3</v>
      </c>
      <c r="I1654">
        <v>171</v>
      </c>
      <c r="J1654" t="s">
        <v>23</v>
      </c>
      <c r="K1654" t="s">
        <v>7271</v>
      </c>
      <c r="L1654" t="s">
        <v>37</v>
      </c>
      <c r="M1654" t="s">
        <v>38</v>
      </c>
      <c r="N1654" t="s">
        <v>661</v>
      </c>
      <c r="O1654" t="s">
        <v>29</v>
      </c>
      <c r="P1654">
        <v>1</v>
      </c>
      <c r="Q1654">
        <v>1</v>
      </c>
      <c r="R1654">
        <v>1</v>
      </c>
      <c r="S1654">
        <v>0</v>
      </c>
      <c r="T1654" t="s">
        <v>15888</v>
      </c>
      <c r="U1654" t="s">
        <v>15891</v>
      </c>
      <c r="V1654" t="s">
        <v>13664</v>
      </c>
      <c r="W1654" t="s">
        <v>15891</v>
      </c>
      <c r="X1654" t="s">
        <v>15891</v>
      </c>
      <c r="Y1654" t="s">
        <v>15896</v>
      </c>
      <c r="Z1654" t="s">
        <v>15896</v>
      </c>
      <c r="AA1654" t="s">
        <v>15897</v>
      </c>
      <c r="AB1654" t="s">
        <v>13653</v>
      </c>
      <c r="AC1654" t="s">
        <v>13651</v>
      </c>
      <c r="AE1654" t="s">
        <v>333</v>
      </c>
      <c r="AF1654" t="s">
        <v>13652</v>
      </c>
    </row>
    <row r="1655" spans="1:32" x14ac:dyDescent="0.25">
      <c r="A1655">
        <v>10676</v>
      </c>
      <c r="B1655" t="s">
        <v>13799</v>
      </c>
      <c r="C1655">
        <v>2500000</v>
      </c>
      <c r="D1655">
        <v>14400000</v>
      </c>
      <c r="E1655">
        <v>30246</v>
      </c>
      <c r="F1655">
        <v>12.030455999999999</v>
      </c>
      <c r="G1655">
        <v>98</v>
      </c>
      <c r="H1655">
        <v>5</v>
      </c>
      <c r="I1655">
        <v>229</v>
      </c>
      <c r="J1655" t="s">
        <v>23</v>
      </c>
      <c r="K1655" t="s">
        <v>1571</v>
      </c>
      <c r="L1655" t="s">
        <v>37</v>
      </c>
      <c r="M1655" t="s">
        <v>38</v>
      </c>
      <c r="N1655" t="s">
        <v>5006</v>
      </c>
      <c r="O1655" t="s">
        <v>29</v>
      </c>
      <c r="P1655">
        <v>1</v>
      </c>
      <c r="Q1655">
        <v>1</v>
      </c>
      <c r="R1655">
        <v>1</v>
      </c>
      <c r="S1655">
        <v>1</v>
      </c>
      <c r="T1655" t="s">
        <v>15888</v>
      </c>
      <c r="U1655" t="s">
        <v>15891</v>
      </c>
      <c r="V1655" t="s">
        <v>15891</v>
      </c>
      <c r="W1655" t="s">
        <v>15891</v>
      </c>
      <c r="X1655" t="s">
        <v>15891</v>
      </c>
      <c r="Y1655" t="s">
        <v>15897</v>
      </c>
      <c r="Z1655" t="s">
        <v>15897</v>
      </c>
      <c r="AA1655" t="s">
        <v>15897</v>
      </c>
      <c r="AB1655" t="s">
        <v>13801</v>
      </c>
      <c r="AC1655" t="s">
        <v>13799</v>
      </c>
      <c r="AE1655" t="s">
        <v>13798</v>
      </c>
      <c r="AF1655" t="s">
        <v>13800</v>
      </c>
    </row>
    <row r="1656" spans="1:32" hidden="1" x14ac:dyDescent="0.25">
      <c r="A1656">
        <v>11546</v>
      </c>
      <c r="B1656" t="s">
        <v>11003</v>
      </c>
      <c r="C1656">
        <v>0</v>
      </c>
      <c r="D1656">
        <v>126247</v>
      </c>
      <c r="E1656">
        <v>34494</v>
      </c>
      <c r="F1656">
        <v>11.946897999999999</v>
      </c>
      <c r="G1656">
        <v>83</v>
      </c>
      <c r="H1656">
        <v>4.0999999999999996</v>
      </c>
      <c r="I1656">
        <v>178</v>
      </c>
      <c r="J1656" t="s">
        <v>23</v>
      </c>
      <c r="K1656" t="s">
        <v>2446</v>
      </c>
      <c r="L1656" t="s">
        <v>37</v>
      </c>
      <c r="M1656" t="s">
        <v>38</v>
      </c>
      <c r="N1656" t="s">
        <v>2049</v>
      </c>
      <c r="O1656" t="s">
        <v>29</v>
      </c>
      <c r="P1656">
        <v>1</v>
      </c>
      <c r="Q1656">
        <v>1</v>
      </c>
      <c r="R1656">
        <v>1</v>
      </c>
      <c r="S1656">
        <v>1</v>
      </c>
      <c r="T1656" t="s">
        <v>15888</v>
      </c>
      <c r="U1656" t="s">
        <v>15891</v>
      </c>
      <c r="V1656" t="s">
        <v>13664</v>
      </c>
      <c r="W1656" t="s">
        <v>15891</v>
      </c>
      <c r="X1656" t="s">
        <v>15891</v>
      </c>
      <c r="Y1656" t="s">
        <v>15896</v>
      </c>
      <c r="Z1656" t="s">
        <v>15896</v>
      </c>
      <c r="AA1656" t="s">
        <v>15897</v>
      </c>
      <c r="AB1656" t="s">
        <v>11005</v>
      </c>
      <c r="AC1656" t="s">
        <v>11003</v>
      </c>
      <c r="AE1656" t="s">
        <v>11002</v>
      </c>
      <c r="AF1656" t="s">
        <v>11004</v>
      </c>
    </row>
    <row r="1657" spans="1:32" x14ac:dyDescent="0.25">
      <c r="A1657">
        <v>1440</v>
      </c>
      <c r="B1657" t="s">
        <v>9664</v>
      </c>
      <c r="C1657">
        <v>26000000</v>
      </c>
      <c r="D1657">
        <v>14821658</v>
      </c>
      <c r="E1657">
        <v>38996</v>
      </c>
      <c r="F1657">
        <v>11.942862</v>
      </c>
      <c r="G1657">
        <v>136</v>
      </c>
      <c r="H1657">
        <v>6.9</v>
      </c>
      <c r="I1657">
        <v>240</v>
      </c>
      <c r="J1657" t="s">
        <v>23</v>
      </c>
      <c r="K1657" t="s">
        <v>9666</v>
      </c>
      <c r="L1657" t="s">
        <v>37</v>
      </c>
      <c r="M1657" t="s">
        <v>38</v>
      </c>
      <c r="N1657" t="s">
        <v>1813</v>
      </c>
      <c r="O1657" t="s">
        <v>29</v>
      </c>
      <c r="P1657">
        <v>1</v>
      </c>
      <c r="Q1657">
        <v>1</v>
      </c>
      <c r="R1657">
        <v>1</v>
      </c>
      <c r="S1657">
        <v>0</v>
      </c>
      <c r="T1657" t="s">
        <v>15888</v>
      </c>
      <c r="U1657" t="s">
        <v>15891</v>
      </c>
      <c r="V1657" t="s">
        <v>15891</v>
      </c>
      <c r="W1657" t="s">
        <v>15901</v>
      </c>
      <c r="X1657" t="s">
        <v>15891</v>
      </c>
      <c r="Y1657" t="s">
        <v>15897</v>
      </c>
      <c r="Z1657" t="s">
        <v>15911</v>
      </c>
      <c r="AA1657" t="s">
        <v>15915</v>
      </c>
      <c r="AC1657" t="s">
        <v>9664</v>
      </c>
      <c r="AD1657" t="s">
        <v>9662</v>
      </c>
      <c r="AE1657" t="s">
        <v>9663</v>
      </c>
      <c r="AF1657" t="s">
        <v>9665</v>
      </c>
    </row>
    <row r="1658" spans="1:32" hidden="1" x14ac:dyDescent="0.25">
      <c r="A1658">
        <v>11232</v>
      </c>
      <c r="B1658" t="s">
        <v>3826</v>
      </c>
      <c r="C1658">
        <v>0</v>
      </c>
      <c r="D1658">
        <v>0</v>
      </c>
      <c r="E1658">
        <v>37250</v>
      </c>
      <c r="F1658">
        <v>11.940711</v>
      </c>
      <c r="G1658">
        <v>118</v>
      </c>
      <c r="H1658">
        <v>6</v>
      </c>
      <c r="I1658">
        <v>418</v>
      </c>
      <c r="J1658" t="s">
        <v>23</v>
      </c>
      <c r="K1658" t="s">
        <v>3828</v>
      </c>
      <c r="L1658" t="s">
        <v>37</v>
      </c>
      <c r="M1658" t="s">
        <v>62</v>
      </c>
      <c r="N1658" t="s">
        <v>3824</v>
      </c>
      <c r="O1658" t="s">
        <v>29</v>
      </c>
      <c r="P1658">
        <v>1</v>
      </c>
      <c r="Q1658">
        <v>1</v>
      </c>
      <c r="R1658">
        <v>2</v>
      </c>
      <c r="S1658">
        <v>0</v>
      </c>
      <c r="T1658" t="s">
        <v>15888</v>
      </c>
      <c r="U1658" t="s">
        <v>15891</v>
      </c>
      <c r="V1658" t="s">
        <v>13664</v>
      </c>
      <c r="W1658" t="s">
        <v>15891</v>
      </c>
      <c r="X1658" t="s">
        <v>15891</v>
      </c>
      <c r="Y1658" t="s">
        <v>15896</v>
      </c>
      <c r="Z1658" t="s">
        <v>15896</v>
      </c>
      <c r="AA1658" t="s">
        <v>15897</v>
      </c>
      <c r="AB1658" t="s">
        <v>3829</v>
      </c>
      <c r="AC1658" t="s">
        <v>3826</v>
      </c>
      <c r="AE1658" t="s">
        <v>3825</v>
      </c>
      <c r="AF1658" t="s">
        <v>3827</v>
      </c>
    </row>
    <row r="1659" spans="1:32" x14ac:dyDescent="0.25">
      <c r="A1659">
        <v>55347</v>
      </c>
      <c r="B1659" t="s">
        <v>13399</v>
      </c>
      <c r="C1659">
        <v>3200000</v>
      </c>
      <c r="D1659">
        <v>5332926</v>
      </c>
      <c r="E1659">
        <v>40432</v>
      </c>
      <c r="F1659">
        <v>11.933449</v>
      </c>
      <c r="G1659">
        <v>105</v>
      </c>
      <c r="H1659">
        <v>6.8</v>
      </c>
      <c r="I1659">
        <v>347</v>
      </c>
      <c r="J1659" t="s">
        <v>23</v>
      </c>
      <c r="K1659" t="s">
        <v>13401</v>
      </c>
      <c r="L1659" t="s">
        <v>37</v>
      </c>
      <c r="M1659" t="s">
        <v>62</v>
      </c>
      <c r="N1659" t="s">
        <v>4507</v>
      </c>
      <c r="O1659" t="s">
        <v>29</v>
      </c>
      <c r="P1659">
        <v>1</v>
      </c>
      <c r="Q1659">
        <v>1</v>
      </c>
      <c r="R1659">
        <v>2</v>
      </c>
      <c r="S1659">
        <v>0</v>
      </c>
      <c r="T1659" t="s">
        <v>15888</v>
      </c>
      <c r="U1659" t="s">
        <v>15891</v>
      </c>
      <c r="V1659" t="s">
        <v>13664</v>
      </c>
      <c r="W1659" t="s">
        <v>15901</v>
      </c>
      <c r="X1659" t="s">
        <v>15891</v>
      </c>
      <c r="Y1659" t="s">
        <v>15896</v>
      </c>
      <c r="Z1659" t="s">
        <v>15912</v>
      </c>
      <c r="AA1659" t="s">
        <v>15915</v>
      </c>
      <c r="AB1659" t="s">
        <v>13402</v>
      </c>
      <c r="AC1659" t="s">
        <v>13399</v>
      </c>
      <c r="AD1659" t="s">
        <v>13397</v>
      </c>
      <c r="AE1659" t="s">
        <v>13398</v>
      </c>
      <c r="AF1659" t="s">
        <v>13400</v>
      </c>
    </row>
    <row r="1660" spans="1:32" x14ac:dyDescent="0.25">
      <c r="A1660">
        <v>18736</v>
      </c>
      <c r="B1660" t="s">
        <v>9175</v>
      </c>
      <c r="C1660">
        <v>17000000</v>
      </c>
      <c r="D1660">
        <v>55534455</v>
      </c>
      <c r="E1660">
        <v>37736</v>
      </c>
      <c r="F1660">
        <v>11.927667</v>
      </c>
      <c r="G1660">
        <v>94</v>
      </c>
      <c r="H1660">
        <v>5.7</v>
      </c>
      <c r="I1660">
        <v>280</v>
      </c>
      <c r="J1660" t="s">
        <v>23</v>
      </c>
      <c r="K1660" t="s">
        <v>9177</v>
      </c>
      <c r="L1660" t="s">
        <v>37</v>
      </c>
      <c r="M1660" t="s">
        <v>1501</v>
      </c>
      <c r="N1660" t="s">
        <v>2765</v>
      </c>
      <c r="O1660" t="s">
        <v>29</v>
      </c>
      <c r="P1660">
        <v>1</v>
      </c>
      <c r="Q1660">
        <v>1</v>
      </c>
      <c r="R1660">
        <v>2</v>
      </c>
      <c r="S1660">
        <v>1</v>
      </c>
      <c r="T1660" t="s">
        <v>15888</v>
      </c>
      <c r="U1660" t="s">
        <v>15891</v>
      </c>
      <c r="V1660" t="s">
        <v>13664</v>
      </c>
      <c r="W1660" t="s">
        <v>15891</v>
      </c>
      <c r="X1660" t="s">
        <v>15891</v>
      </c>
      <c r="Y1660" t="s">
        <v>15896</v>
      </c>
      <c r="Z1660" t="s">
        <v>15896</v>
      </c>
      <c r="AA1660" t="s">
        <v>15897</v>
      </c>
      <c r="AB1660" t="s">
        <v>9178</v>
      </c>
      <c r="AC1660" t="s">
        <v>9175</v>
      </c>
      <c r="AD1660" t="s">
        <v>9174</v>
      </c>
      <c r="AE1660" t="s">
        <v>333</v>
      </c>
      <c r="AF1660" t="s">
        <v>9176</v>
      </c>
    </row>
    <row r="1661" spans="1:32" x14ac:dyDescent="0.25">
      <c r="A1661">
        <v>9823</v>
      </c>
      <c r="B1661" t="s">
        <v>6015</v>
      </c>
      <c r="C1661">
        <v>30000000</v>
      </c>
      <c r="D1661">
        <v>51376861</v>
      </c>
      <c r="E1661">
        <v>35755</v>
      </c>
      <c r="F1661">
        <v>11.916389000000001</v>
      </c>
      <c r="G1661">
        <v>95</v>
      </c>
      <c r="H1661">
        <v>3.8</v>
      </c>
      <c r="I1661">
        <v>221</v>
      </c>
      <c r="J1661" t="s">
        <v>23</v>
      </c>
      <c r="K1661" t="s">
        <v>6017</v>
      </c>
      <c r="L1661" t="s">
        <v>37</v>
      </c>
      <c r="M1661" t="s">
        <v>38</v>
      </c>
      <c r="N1661" t="s">
        <v>6013</v>
      </c>
      <c r="O1661" t="s">
        <v>29</v>
      </c>
      <c r="P1661">
        <v>1</v>
      </c>
      <c r="Q1661">
        <v>1</v>
      </c>
      <c r="R1661">
        <v>1</v>
      </c>
      <c r="S1661">
        <v>0</v>
      </c>
      <c r="T1661" t="s">
        <v>15888</v>
      </c>
      <c r="U1661" t="s">
        <v>15890</v>
      </c>
      <c r="V1661" t="s">
        <v>15891</v>
      </c>
      <c r="W1661" t="s">
        <v>15891</v>
      </c>
      <c r="X1661" t="s">
        <v>15891</v>
      </c>
      <c r="Y1661" t="s">
        <v>15894</v>
      </c>
      <c r="Z1661" t="s">
        <v>15897</v>
      </c>
      <c r="AA1661" t="s">
        <v>15894</v>
      </c>
      <c r="AB1661" t="s">
        <v>6018</v>
      </c>
      <c r="AC1661" t="s">
        <v>6015</v>
      </c>
      <c r="AE1661" t="s">
        <v>6014</v>
      </c>
      <c r="AF1661" t="s">
        <v>6016</v>
      </c>
    </row>
    <row r="1662" spans="1:32" hidden="1" x14ac:dyDescent="0.25">
      <c r="A1662">
        <v>10806</v>
      </c>
      <c r="B1662" t="s">
        <v>5234</v>
      </c>
      <c r="C1662">
        <v>35000000</v>
      </c>
      <c r="D1662">
        <v>0</v>
      </c>
      <c r="E1662">
        <v>35683</v>
      </c>
      <c r="F1662">
        <v>11.897925000000001</v>
      </c>
      <c r="G1662">
        <v>90</v>
      </c>
      <c r="H1662">
        <v>6.3</v>
      </c>
      <c r="I1662">
        <v>177</v>
      </c>
      <c r="J1662" t="s">
        <v>23</v>
      </c>
      <c r="K1662" t="s">
        <v>5236</v>
      </c>
      <c r="L1662" t="s">
        <v>37</v>
      </c>
      <c r="M1662" t="s">
        <v>38</v>
      </c>
      <c r="N1662" t="s">
        <v>1106</v>
      </c>
      <c r="O1662" t="s">
        <v>29</v>
      </c>
      <c r="P1662">
        <v>1</v>
      </c>
      <c r="Q1662">
        <v>1</v>
      </c>
      <c r="R1662">
        <v>1</v>
      </c>
      <c r="S1662">
        <v>1</v>
      </c>
      <c r="T1662" t="s">
        <v>15888</v>
      </c>
      <c r="U1662" t="s">
        <v>15891</v>
      </c>
      <c r="V1662" t="s">
        <v>13664</v>
      </c>
      <c r="W1662" t="s">
        <v>15891</v>
      </c>
      <c r="X1662" t="s">
        <v>15891</v>
      </c>
      <c r="Y1662" t="s">
        <v>15896</v>
      </c>
      <c r="Z1662" t="s">
        <v>15896</v>
      </c>
      <c r="AA1662" t="s">
        <v>15897</v>
      </c>
      <c r="AB1662" t="s">
        <v>5237</v>
      </c>
      <c r="AC1662" t="s">
        <v>5234</v>
      </c>
      <c r="AE1662" t="s">
        <v>5233</v>
      </c>
      <c r="AF1662" t="s">
        <v>5235</v>
      </c>
    </row>
    <row r="1663" spans="1:32" hidden="1" x14ac:dyDescent="0.25">
      <c r="A1663">
        <v>37414</v>
      </c>
      <c r="B1663" t="s">
        <v>9955</v>
      </c>
      <c r="C1663">
        <v>13000000</v>
      </c>
      <c r="D1663">
        <v>0</v>
      </c>
      <c r="E1663">
        <v>40228</v>
      </c>
      <c r="F1663">
        <v>11.892614999999999</v>
      </c>
      <c r="G1663">
        <v>109</v>
      </c>
      <c r="H1663">
        <v>6</v>
      </c>
      <c r="I1663">
        <v>173</v>
      </c>
      <c r="J1663" t="s">
        <v>23</v>
      </c>
      <c r="K1663" t="s">
        <v>9957</v>
      </c>
      <c r="L1663" t="s">
        <v>37</v>
      </c>
      <c r="M1663" t="s">
        <v>38</v>
      </c>
      <c r="N1663" t="s">
        <v>2731</v>
      </c>
      <c r="O1663" t="s">
        <v>29</v>
      </c>
      <c r="P1663">
        <v>1</v>
      </c>
      <c r="Q1663">
        <v>1</v>
      </c>
      <c r="R1663">
        <v>1</v>
      </c>
      <c r="S1663">
        <v>0</v>
      </c>
      <c r="T1663" t="s">
        <v>15888</v>
      </c>
      <c r="U1663" t="s">
        <v>15891</v>
      </c>
      <c r="V1663" t="s">
        <v>15891</v>
      </c>
      <c r="W1663" t="s">
        <v>15901</v>
      </c>
      <c r="X1663" t="s">
        <v>15905</v>
      </c>
      <c r="Y1663" t="s">
        <v>15897</v>
      </c>
      <c r="Z1663" t="s">
        <v>15911</v>
      </c>
      <c r="AA1663" t="s">
        <v>15915</v>
      </c>
      <c r="AB1663" t="s">
        <v>9958</v>
      </c>
      <c r="AC1663" t="s">
        <v>9955</v>
      </c>
      <c r="AD1663" t="s">
        <v>9953</v>
      </c>
      <c r="AE1663" t="s">
        <v>9954</v>
      </c>
      <c r="AF1663" t="s">
        <v>9956</v>
      </c>
    </row>
    <row r="1664" spans="1:32" x14ac:dyDescent="0.25">
      <c r="A1664">
        <v>8998</v>
      </c>
      <c r="B1664" t="s">
        <v>11977</v>
      </c>
      <c r="C1664">
        <v>6500000</v>
      </c>
      <c r="D1664">
        <v>13368437</v>
      </c>
      <c r="E1664">
        <v>38967</v>
      </c>
      <c r="F1664">
        <v>11.885221</v>
      </c>
      <c r="G1664">
        <v>88</v>
      </c>
      <c r="H1664">
        <v>5.0999999999999996</v>
      </c>
      <c r="I1664">
        <v>128</v>
      </c>
      <c r="J1664" t="s">
        <v>23</v>
      </c>
      <c r="K1664" t="s">
        <v>10613</v>
      </c>
      <c r="L1664" t="s">
        <v>37</v>
      </c>
      <c r="M1664" t="s">
        <v>38</v>
      </c>
      <c r="N1664" t="s">
        <v>917</v>
      </c>
      <c r="O1664" t="s">
        <v>29</v>
      </c>
      <c r="P1664">
        <v>1</v>
      </c>
      <c r="Q1664">
        <v>1</v>
      </c>
      <c r="R1664">
        <v>1</v>
      </c>
      <c r="S1664">
        <v>0</v>
      </c>
      <c r="T1664" t="s">
        <v>15888</v>
      </c>
      <c r="U1664" t="s">
        <v>15891</v>
      </c>
      <c r="V1664" t="s">
        <v>13664</v>
      </c>
      <c r="W1664" t="s">
        <v>15901</v>
      </c>
      <c r="X1664" t="s">
        <v>15891</v>
      </c>
      <c r="Y1664" t="s">
        <v>15896</v>
      </c>
      <c r="Z1664" t="s">
        <v>15912</v>
      </c>
      <c r="AA1664" t="s">
        <v>15915</v>
      </c>
      <c r="AC1664" t="s">
        <v>11977</v>
      </c>
      <c r="AE1664" t="s">
        <v>11976</v>
      </c>
      <c r="AF1664" t="s">
        <v>11978</v>
      </c>
    </row>
    <row r="1665" spans="1:32" x14ac:dyDescent="0.25">
      <c r="A1665">
        <v>3682</v>
      </c>
      <c r="B1665">
        <v>54</v>
      </c>
      <c r="C1665">
        <v>13000000</v>
      </c>
      <c r="D1665">
        <v>16757163</v>
      </c>
      <c r="E1665">
        <v>36035</v>
      </c>
      <c r="F1665">
        <v>11.880898999999999</v>
      </c>
      <c r="G1665">
        <v>106</v>
      </c>
      <c r="H1665">
        <v>5.5</v>
      </c>
      <c r="I1665">
        <v>135</v>
      </c>
      <c r="J1665" t="s">
        <v>23</v>
      </c>
      <c r="K1665" t="s">
        <v>9874</v>
      </c>
      <c r="L1665" t="s">
        <v>37</v>
      </c>
      <c r="M1665" t="s">
        <v>38</v>
      </c>
      <c r="N1665" t="s">
        <v>4587</v>
      </c>
      <c r="O1665" t="s">
        <v>29</v>
      </c>
      <c r="P1665">
        <v>1</v>
      </c>
      <c r="Q1665">
        <v>1</v>
      </c>
      <c r="R1665">
        <v>1</v>
      </c>
      <c r="S1665">
        <v>0</v>
      </c>
      <c r="T1665" t="s">
        <v>15888</v>
      </c>
      <c r="U1665" t="s">
        <v>15891</v>
      </c>
      <c r="V1665" t="s">
        <v>15891</v>
      </c>
      <c r="W1665" t="s">
        <v>15901</v>
      </c>
      <c r="X1665" t="s">
        <v>15891</v>
      </c>
      <c r="Y1665" t="s">
        <v>15897</v>
      </c>
      <c r="Z1665" t="s">
        <v>15911</v>
      </c>
      <c r="AA1665" t="s">
        <v>15915</v>
      </c>
      <c r="AB1665" t="s">
        <v>9875</v>
      </c>
      <c r="AC1665">
        <v>54</v>
      </c>
      <c r="AE1665" t="s">
        <v>9872</v>
      </c>
      <c r="AF1665" t="s">
        <v>9873</v>
      </c>
    </row>
    <row r="1666" spans="1:32" x14ac:dyDescent="0.25">
      <c r="A1666">
        <v>9425</v>
      </c>
      <c r="B1666" t="s">
        <v>2106</v>
      </c>
      <c r="C1666">
        <v>75000000</v>
      </c>
      <c r="D1666">
        <v>14567883</v>
      </c>
      <c r="E1666">
        <v>36091</v>
      </c>
      <c r="F1666">
        <v>11.873856</v>
      </c>
      <c r="G1666">
        <v>99</v>
      </c>
      <c r="H1666">
        <v>6.1</v>
      </c>
      <c r="I1666">
        <v>221</v>
      </c>
      <c r="J1666" t="s">
        <v>23</v>
      </c>
      <c r="K1666" t="s">
        <v>2108</v>
      </c>
      <c r="L1666" t="s">
        <v>37</v>
      </c>
      <c r="M1666" t="s">
        <v>38</v>
      </c>
      <c r="N1666" t="s">
        <v>2103</v>
      </c>
      <c r="O1666" t="s">
        <v>29</v>
      </c>
      <c r="P1666">
        <v>1</v>
      </c>
      <c r="Q1666">
        <v>1</v>
      </c>
      <c r="R1666">
        <v>1</v>
      </c>
      <c r="S1666">
        <v>1</v>
      </c>
      <c r="T1666" t="s">
        <v>15888</v>
      </c>
      <c r="U1666" t="s">
        <v>15890</v>
      </c>
      <c r="V1666" t="s">
        <v>15891</v>
      </c>
      <c r="W1666" t="s">
        <v>15891</v>
      </c>
      <c r="X1666" t="s">
        <v>15891</v>
      </c>
      <c r="Y1666" t="s">
        <v>15894</v>
      </c>
      <c r="Z1666" t="s">
        <v>15897</v>
      </c>
      <c r="AA1666" t="s">
        <v>15894</v>
      </c>
      <c r="AB1666" t="s">
        <v>2109</v>
      </c>
      <c r="AC1666" t="s">
        <v>2106</v>
      </c>
      <c r="AD1666" t="s">
        <v>2104</v>
      </c>
      <c r="AE1666" t="s">
        <v>2105</v>
      </c>
      <c r="AF1666" t="s">
        <v>2107</v>
      </c>
    </row>
    <row r="1667" spans="1:32" hidden="1" x14ac:dyDescent="0.25">
      <c r="A1667">
        <v>4688</v>
      </c>
      <c r="B1667" t="s">
        <v>4072</v>
      </c>
      <c r="C1667">
        <v>0</v>
      </c>
      <c r="D1667">
        <v>0</v>
      </c>
      <c r="E1667">
        <v>39339</v>
      </c>
      <c r="F1667">
        <v>11.872840999999999</v>
      </c>
      <c r="G1667">
        <v>133</v>
      </c>
      <c r="H1667">
        <v>7.1</v>
      </c>
      <c r="I1667">
        <v>410</v>
      </c>
      <c r="J1667" t="s">
        <v>23</v>
      </c>
      <c r="K1667" t="s">
        <v>4074</v>
      </c>
      <c r="L1667" t="s">
        <v>37</v>
      </c>
      <c r="M1667" t="s">
        <v>38</v>
      </c>
      <c r="N1667" t="s">
        <v>4069</v>
      </c>
      <c r="O1667" t="s">
        <v>29</v>
      </c>
      <c r="P1667">
        <v>1</v>
      </c>
      <c r="Q1667">
        <v>1</v>
      </c>
      <c r="R1667">
        <v>1</v>
      </c>
      <c r="S1667">
        <v>0</v>
      </c>
      <c r="T1667" t="s">
        <v>15888</v>
      </c>
      <c r="U1667" t="s">
        <v>15891</v>
      </c>
      <c r="V1667" t="s">
        <v>15891</v>
      </c>
      <c r="W1667" t="s">
        <v>15901</v>
      </c>
      <c r="X1667" t="s">
        <v>15891</v>
      </c>
      <c r="Y1667" t="s">
        <v>15897</v>
      </c>
      <c r="Z1667" t="s">
        <v>15911</v>
      </c>
      <c r="AA1667" t="s">
        <v>15915</v>
      </c>
      <c r="AB1667" t="s">
        <v>4075</v>
      </c>
      <c r="AC1667" t="s">
        <v>4072</v>
      </c>
      <c r="AD1667" t="s">
        <v>4070</v>
      </c>
      <c r="AE1667" t="s">
        <v>4071</v>
      </c>
      <c r="AF1667" t="s">
        <v>4073</v>
      </c>
    </row>
    <row r="1668" spans="1:32" x14ac:dyDescent="0.25">
      <c r="A1668">
        <v>3078</v>
      </c>
      <c r="B1668" t="s">
        <v>15395</v>
      </c>
      <c r="C1668">
        <v>325000</v>
      </c>
      <c r="D1668">
        <v>4500000</v>
      </c>
      <c r="E1668">
        <v>12472</v>
      </c>
      <c r="F1668">
        <v>11.871423999999999</v>
      </c>
      <c r="G1668">
        <v>105</v>
      </c>
      <c r="H1668">
        <v>7.7</v>
      </c>
      <c r="I1668">
        <v>275</v>
      </c>
      <c r="J1668" t="s">
        <v>23</v>
      </c>
      <c r="K1668" t="s">
        <v>1079</v>
      </c>
      <c r="L1668" t="s">
        <v>37</v>
      </c>
      <c r="M1668" t="s">
        <v>38</v>
      </c>
      <c r="N1668" t="s">
        <v>1106</v>
      </c>
      <c r="O1668" t="s">
        <v>29</v>
      </c>
      <c r="P1668">
        <v>1</v>
      </c>
      <c r="Q1668">
        <v>1</v>
      </c>
      <c r="R1668">
        <v>1</v>
      </c>
      <c r="S1668">
        <v>0</v>
      </c>
      <c r="T1668" t="s">
        <v>15888</v>
      </c>
      <c r="U1668" t="s">
        <v>15891</v>
      </c>
      <c r="V1668" t="s">
        <v>13664</v>
      </c>
      <c r="W1668" t="s">
        <v>15891</v>
      </c>
      <c r="X1668" t="s">
        <v>15891</v>
      </c>
      <c r="Y1668" t="s">
        <v>15896</v>
      </c>
      <c r="Z1668" t="s">
        <v>15896</v>
      </c>
      <c r="AA1668" t="s">
        <v>15897</v>
      </c>
      <c r="AB1668" t="s">
        <v>15397</v>
      </c>
      <c r="AC1668" t="s">
        <v>15395</v>
      </c>
      <c r="AE1668" t="s">
        <v>15394</v>
      </c>
      <c r="AF1668" t="s">
        <v>15396</v>
      </c>
    </row>
    <row r="1669" spans="1:32" hidden="1" x14ac:dyDescent="0.25">
      <c r="A1669">
        <v>26320</v>
      </c>
      <c r="B1669" t="s">
        <v>6325</v>
      </c>
      <c r="C1669">
        <v>0</v>
      </c>
      <c r="D1669">
        <v>0</v>
      </c>
      <c r="E1669">
        <v>40059</v>
      </c>
      <c r="F1669">
        <v>11.870161</v>
      </c>
      <c r="G1669">
        <v>120</v>
      </c>
      <c r="H1669">
        <v>6.2</v>
      </c>
      <c r="I1669">
        <v>127</v>
      </c>
      <c r="J1669" t="s">
        <v>23</v>
      </c>
      <c r="K1669" t="s">
        <v>6327</v>
      </c>
      <c r="L1669" t="s">
        <v>37</v>
      </c>
      <c r="M1669" t="s">
        <v>38</v>
      </c>
      <c r="N1669" t="s">
        <v>6322</v>
      </c>
      <c r="O1669" t="s">
        <v>29</v>
      </c>
      <c r="P1669">
        <v>1</v>
      </c>
      <c r="Q1669">
        <v>1</v>
      </c>
      <c r="R1669">
        <v>1</v>
      </c>
      <c r="S1669">
        <v>0</v>
      </c>
      <c r="T1669" t="s">
        <v>15888</v>
      </c>
      <c r="U1669" t="s">
        <v>15891</v>
      </c>
      <c r="V1669" t="s">
        <v>13664</v>
      </c>
      <c r="W1669" t="s">
        <v>15901</v>
      </c>
      <c r="X1669" t="s">
        <v>15891</v>
      </c>
      <c r="Y1669" t="s">
        <v>15896</v>
      </c>
      <c r="Z1669" t="s">
        <v>15912</v>
      </c>
      <c r="AA1669" t="s">
        <v>15915</v>
      </c>
      <c r="AB1669" t="s">
        <v>6328</v>
      </c>
      <c r="AC1669" t="s">
        <v>6325</v>
      </c>
      <c r="AD1669" t="s">
        <v>6323</v>
      </c>
      <c r="AE1669" t="s">
        <v>6324</v>
      </c>
      <c r="AF1669" t="s">
        <v>6326</v>
      </c>
    </row>
    <row r="1670" spans="1:32" x14ac:dyDescent="0.25">
      <c r="A1670">
        <v>10923</v>
      </c>
      <c r="B1670" t="s">
        <v>6835</v>
      </c>
      <c r="C1670">
        <v>28000000</v>
      </c>
      <c r="D1670">
        <v>58795814</v>
      </c>
      <c r="E1670">
        <v>37694</v>
      </c>
      <c r="F1670">
        <v>11.859396</v>
      </c>
      <c r="G1670">
        <v>102</v>
      </c>
      <c r="H1670">
        <v>5</v>
      </c>
      <c r="I1670">
        <v>284</v>
      </c>
      <c r="J1670" t="s">
        <v>23</v>
      </c>
      <c r="K1670" t="s">
        <v>6670</v>
      </c>
      <c r="L1670" t="s">
        <v>277</v>
      </c>
      <c r="M1670" t="s">
        <v>38</v>
      </c>
      <c r="N1670" t="s">
        <v>211</v>
      </c>
      <c r="O1670" t="s">
        <v>29</v>
      </c>
      <c r="P1670">
        <v>1</v>
      </c>
      <c r="Q1670">
        <v>2</v>
      </c>
      <c r="R1670">
        <v>1</v>
      </c>
      <c r="S1670">
        <v>0</v>
      </c>
      <c r="T1670" t="s">
        <v>15888</v>
      </c>
      <c r="U1670" t="s">
        <v>15890</v>
      </c>
      <c r="V1670" t="s">
        <v>15891</v>
      </c>
      <c r="W1670" t="s">
        <v>15891</v>
      </c>
      <c r="X1670" t="s">
        <v>15891</v>
      </c>
      <c r="Y1670" t="s">
        <v>15894</v>
      </c>
      <c r="Z1670" t="s">
        <v>15897</v>
      </c>
      <c r="AA1670" t="s">
        <v>15894</v>
      </c>
      <c r="AB1670" t="s">
        <v>6837</v>
      </c>
      <c r="AC1670" t="s">
        <v>6835</v>
      </c>
      <c r="AE1670" t="s">
        <v>6834</v>
      </c>
      <c r="AF1670" t="s">
        <v>6836</v>
      </c>
    </row>
    <row r="1671" spans="1:32" x14ac:dyDescent="0.25">
      <c r="A1671">
        <v>51588</v>
      </c>
      <c r="B1671" t="s">
        <v>11458</v>
      </c>
      <c r="C1671">
        <v>8000000</v>
      </c>
      <c r="D1671">
        <v>10130000</v>
      </c>
      <c r="E1671">
        <v>40662</v>
      </c>
      <c r="F1671">
        <v>11.837066999999999</v>
      </c>
      <c r="G1671">
        <v>104</v>
      </c>
      <c r="H1671">
        <v>5.7</v>
      </c>
      <c r="I1671">
        <v>134</v>
      </c>
      <c r="J1671" t="s">
        <v>23</v>
      </c>
      <c r="K1671" t="s">
        <v>11460</v>
      </c>
      <c r="L1671" t="s">
        <v>37</v>
      </c>
      <c r="M1671" t="s">
        <v>38</v>
      </c>
      <c r="N1671" t="s">
        <v>661</v>
      </c>
      <c r="O1671" t="s">
        <v>29</v>
      </c>
      <c r="P1671">
        <v>1</v>
      </c>
      <c r="Q1671">
        <v>1</v>
      </c>
      <c r="R1671">
        <v>1</v>
      </c>
      <c r="S1671">
        <v>1</v>
      </c>
      <c r="T1671" t="s">
        <v>15888</v>
      </c>
      <c r="U1671" t="s">
        <v>15891</v>
      </c>
      <c r="V1671" t="s">
        <v>13664</v>
      </c>
      <c r="W1671" t="s">
        <v>15891</v>
      </c>
      <c r="X1671" t="s">
        <v>15891</v>
      </c>
      <c r="Y1671" t="s">
        <v>15896</v>
      </c>
      <c r="Z1671" t="s">
        <v>15896</v>
      </c>
      <c r="AA1671" t="s">
        <v>15897</v>
      </c>
      <c r="AB1671" t="s">
        <v>11461</v>
      </c>
      <c r="AC1671" t="s">
        <v>11458</v>
      </c>
      <c r="AD1671" t="s">
        <v>11456</v>
      </c>
      <c r="AE1671" t="s">
        <v>11457</v>
      </c>
      <c r="AF1671" t="s">
        <v>11459</v>
      </c>
    </row>
    <row r="1672" spans="1:32" x14ac:dyDescent="0.25">
      <c r="A1672">
        <v>222899</v>
      </c>
      <c r="B1672" t="s">
        <v>9765</v>
      </c>
      <c r="C1672">
        <v>12500000</v>
      </c>
      <c r="D1672">
        <v>49002684</v>
      </c>
      <c r="E1672">
        <v>41684</v>
      </c>
      <c r="F1672">
        <v>11.828068</v>
      </c>
      <c r="G1672">
        <v>100</v>
      </c>
      <c r="H1672">
        <v>6</v>
      </c>
      <c r="I1672">
        <v>210</v>
      </c>
      <c r="J1672" t="s">
        <v>23</v>
      </c>
      <c r="K1672" t="s">
        <v>9767</v>
      </c>
      <c r="L1672" t="s">
        <v>37</v>
      </c>
      <c r="M1672" t="s">
        <v>38</v>
      </c>
      <c r="N1672" t="s">
        <v>1106</v>
      </c>
      <c r="O1672" t="s">
        <v>29</v>
      </c>
      <c r="P1672">
        <v>1</v>
      </c>
      <c r="Q1672">
        <v>1</v>
      </c>
      <c r="R1672">
        <v>1</v>
      </c>
      <c r="S1672">
        <v>0</v>
      </c>
      <c r="T1672" t="s">
        <v>15888</v>
      </c>
      <c r="U1672" t="s">
        <v>15891</v>
      </c>
      <c r="V1672" t="s">
        <v>13664</v>
      </c>
      <c r="W1672" t="s">
        <v>15891</v>
      </c>
      <c r="X1672" t="s">
        <v>15891</v>
      </c>
      <c r="Y1672" t="s">
        <v>15896</v>
      </c>
      <c r="Z1672" t="s">
        <v>15896</v>
      </c>
      <c r="AA1672" t="s">
        <v>15897</v>
      </c>
      <c r="AB1672" t="s">
        <v>9768</v>
      </c>
      <c r="AC1672" t="s">
        <v>9765</v>
      </c>
      <c r="AE1672" t="s">
        <v>1350</v>
      </c>
      <c r="AF1672" t="s">
        <v>9766</v>
      </c>
    </row>
    <row r="1673" spans="1:32" x14ac:dyDescent="0.25">
      <c r="A1673">
        <v>11980</v>
      </c>
      <c r="B1673" t="s">
        <v>15407</v>
      </c>
      <c r="C1673">
        <v>8</v>
      </c>
      <c r="D1673">
        <v>16</v>
      </c>
      <c r="E1673">
        <v>34943</v>
      </c>
      <c r="F1673">
        <v>11.818333000000001</v>
      </c>
      <c r="G1673">
        <v>98</v>
      </c>
      <c r="H1673">
        <v>6.4</v>
      </c>
      <c r="I1673">
        <v>138</v>
      </c>
      <c r="J1673" t="s">
        <v>23</v>
      </c>
      <c r="K1673" t="s">
        <v>4354</v>
      </c>
      <c r="L1673" t="s">
        <v>37</v>
      </c>
      <c r="M1673" t="s">
        <v>38</v>
      </c>
      <c r="N1673" t="s">
        <v>6994</v>
      </c>
      <c r="O1673" t="s">
        <v>29</v>
      </c>
      <c r="P1673">
        <v>1</v>
      </c>
      <c r="Q1673">
        <v>1</v>
      </c>
      <c r="R1673">
        <v>1</v>
      </c>
      <c r="S1673">
        <v>0</v>
      </c>
      <c r="T1673" t="s">
        <v>15888</v>
      </c>
      <c r="U1673" t="s">
        <v>15891</v>
      </c>
      <c r="V1673" t="s">
        <v>15891</v>
      </c>
      <c r="W1673" t="s">
        <v>15891</v>
      </c>
      <c r="X1673" t="s">
        <v>15905</v>
      </c>
      <c r="Y1673" t="s">
        <v>15897</v>
      </c>
      <c r="Z1673" t="s">
        <v>15897</v>
      </c>
      <c r="AA1673" t="s">
        <v>15897</v>
      </c>
      <c r="AB1673" t="s">
        <v>15409</v>
      </c>
      <c r="AC1673" t="s">
        <v>15407</v>
      </c>
      <c r="AE1673" t="s">
        <v>15406</v>
      </c>
      <c r="AF1673" t="s">
        <v>15408</v>
      </c>
    </row>
    <row r="1674" spans="1:32" x14ac:dyDescent="0.25">
      <c r="A1674">
        <v>49950</v>
      </c>
      <c r="B1674" t="s">
        <v>8935</v>
      </c>
      <c r="C1674">
        <v>16000000</v>
      </c>
      <c r="D1674">
        <v>40492759</v>
      </c>
      <c r="E1674">
        <v>40578</v>
      </c>
      <c r="F1674">
        <v>11.807269</v>
      </c>
      <c r="G1674">
        <v>91</v>
      </c>
      <c r="H1674">
        <v>5.3</v>
      </c>
      <c r="I1674">
        <v>224</v>
      </c>
      <c r="J1674" t="s">
        <v>23</v>
      </c>
      <c r="K1674" t="s">
        <v>8937</v>
      </c>
      <c r="L1674" t="s">
        <v>37</v>
      </c>
      <c r="M1674" t="s">
        <v>38</v>
      </c>
      <c r="N1674" t="s">
        <v>8932</v>
      </c>
      <c r="O1674" t="s">
        <v>29</v>
      </c>
      <c r="P1674">
        <v>1</v>
      </c>
      <c r="Q1674">
        <v>1</v>
      </c>
      <c r="R1674">
        <v>1</v>
      </c>
      <c r="S1674">
        <v>0</v>
      </c>
      <c r="T1674" t="s">
        <v>15888</v>
      </c>
      <c r="U1674" t="s">
        <v>15891</v>
      </c>
      <c r="V1674" t="s">
        <v>15891</v>
      </c>
      <c r="W1674" t="s">
        <v>15901</v>
      </c>
      <c r="X1674" t="s">
        <v>15905</v>
      </c>
      <c r="Y1674" t="s">
        <v>15897</v>
      </c>
      <c r="Z1674" t="s">
        <v>15911</v>
      </c>
      <c r="AA1674" t="s">
        <v>15915</v>
      </c>
      <c r="AB1674" t="s">
        <v>8938</v>
      </c>
      <c r="AC1674" t="s">
        <v>8935</v>
      </c>
      <c r="AD1674" t="s">
        <v>8933</v>
      </c>
      <c r="AE1674" t="s">
        <v>8934</v>
      </c>
      <c r="AF1674" t="s">
        <v>8936</v>
      </c>
    </row>
    <row r="1675" spans="1:32" x14ac:dyDescent="0.25">
      <c r="A1675">
        <v>4929</v>
      </c>
      <c r="B1675" t="s">
        <v>14317</v>
      </c>
      <c r="C1675">
        <v>1800000</v>
      </c>
      <c r="D1675">
        <v>6800000</v>
      </c>
      <c r="E1675">
        <v>25050</v>
      </c>
      <c r="F1675">
        <v>11.756943</v>
      </c>
      <c r="G1675">
        <v>114</v>
      </c>
      <c r="H1675">
        <v>6.7</v>
      </c>
      <c r="I1675">
        <v>192</v>
      </c>
      <c r="J1675" t="s">
        <v>23</v>
      </c>
      <c r="K1675" t="s">
        <v>8528</v>
      </c>
      <c r="L1675" t="s">
        <v>37</v>
      </c>
      <c r="M1675" t="s">
        <v>38</v>
      </c>
      <c r="N1675" t="s">
        <v>3836</v>
      </c>
      <c r="O1675" t="s">
        <v>29</v>
      </c>
      <c r="P1675">
        <v>1</v>
      </c>
      <c r="Q1675">
        <v>1</v>
      </c>
      <c r="R1675">
        <v>1</v>
      </c>
      <c r="S1675">
        <v>0</v>
      </c>
      <c r="T1675" t="s">
        <v>15888</v>
      </c>
      <c r="U1675" t="s">
        <v>15891</v>
      </c>
      <c r="V1675" t="s">
        <v>15891</v>
      </c>
      <c r="W1675" t="s">
        <v>15891</v>
      </c>
      <c r="X1675" t="s">
        <v>15891</v>
      </c>
      <c r="Y1675" t="s">
        <v>15897</v>
      </c>
      <c r="Z1675" t="s">
        <v>15897</v>
      </c>
      <c r="AA1675" t="s">
        <v>15897</v>
      </c>
      <c r="AB1675" t="s">
        <v>14319</v>
      </c>
      <c r="AC1675" t="s">
        <v>14317</v>
      </c>
      <c r="AE1675" t="s">
        <v>14316</v>
      </c>
      <c r="AF1675" t="s">
        <v>14318</v>
      </c>
    </row>
    <row r="1676" spans="1:32" hidden="1" x14ac:dyDescent="0.25">
      <c r="A1676">
        <v>125490</v>
      </c>
      <c r="B1676" t="s">
        <v>13418</v>
      </c>
      <c r="C1676">
        <v>2400000</v>
      </c>
      <c r="D1676">
        <v>0</v>
      </c>
      <c r="E1676">
        <v>41171</v>
      </c>
      <c r="F1676">
        <v>11.753553</v>
      </c>
      <c r="G1676">
        <v>110</v>
      </c>
      <c r="H1676">
        <v>5.7</v>
      </c>
      <c r="I1676">
        <v>112</v>
      </c>
      <c r="J1676" t="s">
        <v>23</v>
      </c>
      <c r="K1676" t="s">
        <v>13420</v>
      </c>
      <c r="L1676" t="s">
        <v>5870</v>
      </c>
      <c r="M1676" t="s">
        <v>38</v>
      </c>
      <c r="N1676" t="s">
        <v>13415</v>
      </c>
      <c r="O1676" t="s">
        <v>29</v>
      </c>
      <c r="P1676">
        <v>1</v>
      </c>
      <c r="Q1676">
        <v>1</v>
      </c>
      <c r="R1676">
        <v>1</v>
      </c>
      <c r="S1676">
        <v>0</v>
      </c>
      <c r="T1676" t="s">
        <v>15888</v>
      </c>
      <c r="U1676" t="s">
        <v>15891</v>
      </c>
      <c r="V1676" t="s">
        <v>15891</v>
      </c>
      <c r="W1676" t="s">
        <v>15891</v>
      </c>
      <c r="X1676" t="s">
        <v>15891</v>
      </c>
      <c r="Y1676" t="s">
        <v>15897</v>
      </c>
      <c r="Z1676" t="s">
        <v>15897</v>
      </c>
      <c r="AA1676" t="s">
        <v>15897</v>
      </c>
      <c r="AB1676" t="s">
        <v>13421</v>
      </c>
      <c r="AC1676" t="s">
        <v>13418</v>
      </c>
      <c r="AD1676" t="s">
        <v>13416</v>
      </c>
      <c r="AE1676" t="s">
        <v>13417</v>
      </c>
      <c r="AF1676" t="s">
        <v>13419</v>
      </c>
    </row>
    <row r="1677" spans="1:32" x14ac:dyDescent="0.25">
      <c r="A1677">
        <v>11697</v>
      </c>
      <c r="B1677" t="s">
        <v>13387</v>
      </c>
      <c r="C1677">
        <v>3200000</v>
      </c>
      <c r="D1677">
        <v>8000000</v>
      </c>
      <c r="E1677">
        <v>22758</v>
      </c>
      <c r="F1677">
        <v>11.735287</v>
      </c>
      <c r="G1677">
        <v>123</v>
      </c>
      <c r="H1677">
        <v>7.4</v>
      </c>
      <c r="I1677">
        <v>265</v>
      </c>
      <c r="J1677" t="s">
        <v>23</v>
      </c>
      <c r="K1677" t="s">
        <v>13389</v>
      </c>
      <c r="L1677" t="s">
        <v>37</v>
      </c>
      <c r="M1677" t="s">
        <v>38</v>
      </c>
      <c r="N1677" t="s">
        <v>3836</v>
      </c>
      <c r="O1677" t="s">
        <v>29</v>
      </c>
      <c r="P1677">
        <v>1</v>
      </c>
      <c r="Q1677">
        <v>1</v>
      </c>
      <c r="R1677">
        <v>1</v>
      </c>
      <c r="S1677">
        <v>1</v>
      </c>
      <c r="T1677" t="s">
        <v>15888</v>
      </c>
      <c r="U1677" t="s">
        <v>15891</v>
      </c>
      <c r="V1677" t="s">
        <v>15891</v>
      </c>
      <c r="W1677" t="s">
        <v>15891</v>
      </c>
      <c r="X1677" t="s">
        <v>15891</v>
      </c>
      <c r="Y1677" t="s">
        <v>15897</v>
      </c>
      <c r="Z1677" t="s">
        <v>15897</v>
      </c>
      <c r="AA1677" t="s">
        <v>15897</v>
      </c>
      <c r="AB1677" t="s">
        <v>13390</v>
      </c>
      <c r="AC1677" t="s">
        <v>13387</v>
      </c>
      <c r="AE1677" t="s">
        <v>13386</v>
      </c>
      <c r="AF1677" t="s">
        <v>13388</v>
      </c>
    </row>
    <row r="1678" spans="1:32" x14ac:dyDescent="0.25">
      <c r="A1678">
        <v>38665</v>
      </c>
      <c r="B1678" t="s">
        <v>8588</v>
      </c>
      <c r="C1678">
        <v>18000000</v>
      </c>
      <c r="D1678">
        <v>2945600</v>
      </c>
      <c r="E1678">
        <v>29818</v>
      </c>
      <c r="F1678">
        <v>11.725804999999999</v>
      </c>
      <c r="G1678">
        <v>98</v>
      </c>
      <c r="H1678">
        <v>3.7</v>
      </c>
      <c r="I1678">
        <v>14</v>
      </c>
      <c r="J1678" t="s">
        <v>23</v>
      </c>
      <c r="K1678" t="s">
        <v>4836</v>
      </c>
      <c r="L1678" t="s">
        <v>37</v>
      </c>
      <c r="M1678" t="s">
        <v>38</v>
      </c>
      <c r="N1678" t="s">
        <v>8586</v>
      </c>
      <c r="O1678" t="s">
        <v>29</v>
      </c>
      <c r="P1678">
        <v>1</v>
      </c>
      <c r="Q1678">
        <v>1</v>
      </c>
      <c r="R1678">
        <v>1</v>
      </c>
      <c r="S1678">
        <v>0</v>
      </c>
      <c r="T1678" t="s">
        <v>15888</v>
      </c>
      <c r="U1678" t="s">
        <v>15890</v>
      </c>
      <c r="V1678" t="s">
        <v>15891</v>
      </c>
      <c r="W1678" t="s">
        <v>15891</v>
      </c>
      <c r="X1678" t="s">
        <v>15891</v>
      </c>
      <c r="Y1678" t="s">
        <v>15894</v>
      </c>
      <c r="Z1678" t="s">
        <v>15897</v>
      </c>
      <c r="AA1678" t="s">
        <v>15894</v>
      </c>
      <c r="AB1678" t="s">
        <v>8590</v>
      </c>
      <c r="AC1678" t="s">
        <v>8588</v>
      </c>
      <c r="AE1678" t="s">
        <v>8587</v>
      </c>
      <c r="AF1678" t="s">
        <v>8589</v>
      </c>
    </row>
    <row r="1679" spans="1:32" hidden="1" x14ac:dyDescent="0.25">
      <c r="A1679">
        <v>150202</v>
      </c>
      <c r="B1679" t="s">
        <v>11319</v>
      </c>
      <c r="C1679">
        <v>0</v>
      </c>
      <c r="D1679">
        <v>0</v>
      </c>
      <c r="E1679">
        <v>41306</v>
      </c>
      <c r="F1679">
        <v>11.708342999999999</v>
      </c>
      <c r="G1679">
        <v>101</v>
      </c>
      <c r="H1679">
        <v>5.6</v>
      </c>
      <c r="I1679">
        <v>175</v>
      </c>
      <c r="J1679" t="s">
        <v>23</v>
      </c>
      <c r="K1679" t="s">
        <v>11321</v>
      </c>
      <c r="L1679" t="s">
        <v>37</v>
      </c>
      <c r="M1679" t="s">
        <v>38</v>
      </c>
      <c r="N1679" t="s">
        <v>9778</v>
      </c>
      <c r="O1679" t="s">
        <v>29</v>
      </c>
      <c r="P1679">
        <v>1</v>
      </c>
      <c r="Q1679">
        <v>1</v>
      </c>
      <c r="R1679">
        <v>1</v>
      </c>
      <c r="S1679">
        <v>0</v>
      </c>
      <c r="T1679" t="s">
        <v>15888</v>
      </c>
      <c r="U1679" t="s">
        <v>15891</v>
      </c>
      <c r="V1679" t="s">
        <v>15891</v>
      </c>
      <c r="W1679" t="s">
        <v>15901</v>
      </c>
      <c r="X1679" t="s">
        <v>15905</v>
      </c>
      <c r="Y1679" t="s">
        <v>15897</v>
      </c>
      <c r="Z1679" t="s">
        <v>15911</v>
      </c>
      <c r="AA1679" t="s">
        <v>15915</v>
      </c>
      <c r="AC1679" t="s">
        <v>11319</v>
      </c>
      <c r="AE1679" t="s">
        <v>11318</v>
      </c>
      <c r="AF1679" t="s">
        <v>11320</v>
      </c>
    </row>
    <row r="1680" spans="1:32" x14ac:dyDescent="0.25">
      <c r="A1680">
        <v>13685</v>
      </c>
      <c r="B1680" t="s">
        <v>12674</v>
      </c>
      <c r="C1680">
        <v>7000000</v>
      </c>
      <c r="D1680">
        <v>560069</v>
      </c>
      <c r="E1680">
        <v>35116</v>
      </c>
      <c r="F1680">
        <v>11.700578</v>
      </c>
      <c r="G1680">
        <v>91</v>
      </c>
      <c r="H1680">
        <v>6.8</v>
      </c>
      <c r="I1680">
        <v>281</v>
      </c>
      <c r="J1680" t="s">
        <v>23</v>
      </c>
      <c r="K1680" t="s">
        <v>2066</v>
      </c>
      <c r="L1680" t="s">
        <v>37</v>
      </c>
      <c r="M1680" t="s">
        <v>507</v>
      </c>
      <c r="N1680" t="s">
        <v>8095</v>
      </c>
      <c r="O1680" t="s">
        <v>29</v>
      </c>
      <c r="P1680">
        <v>1</v>
      </c>
      <c r="Q1680">
        <v>1</v>
      </c>
      <c r="R1680">
        <v>2</v>
      </c>
      <c r="S1680">
        <v>0</v>
      </c>
      <c r="T1680" t="s">
        <v>15888</v>
      </c>
      <c r="U1680" t="s">
        <v>15891</v>
      </c>
      <c r="V1680" t="s">
        <v>13664</v>
      </c>
      <c r="W1680" t="s">
        <v>15901</v>
      </c>
      <c r="X1680" t="s">
        <v>15891</v>
      </c>
      <c r="Y1680" t="s">
        <v>15896</v>
      </c>
      <c r="Z1680" t="s">
        <v>15912</v>
      </c>
      <c r="AA1680" t="s">
        <v>15915</v>
      </c>
      <c r="AB1680" t="s">
        <v>12676</v>
      </c>
      <c r="AC1680" t="s">
        <v>12674</v>
      </c>
      <c r="AE1680" t="s">
        <v>12673</v>
      </c>
      <c r="AF1680" t="s">
        <v>12675</v>
      </c>
    </row>
    <row r="1681" spans="1:32" hidden="1" x14ac:dyDescent="0.25">
      <c r="A1681">
        <v>10413</v>
      </c>
      <c r="B1681" t="s">
        <v>9322</v>
      </c>
      <c r="C1681">
        <v>0</v>
      </c>
      <c r="D1681">
        <v>0</v>
      </c>
      <c r="E1681">
        <v>33984</v>
      </c>
      <c r="F1681">
        <v>11.689337</v>
      </c>
      <c r="G1681">
        <v>94</v>
      </c>
      <c r="H1681">
        <v>5.5</v>
      </c>
      <c r="I1681">
        <v>119</v>
      </c>
      <c r="J1681" t="s">
        <v>23</v>
      </c>
      <c r="K1681" t="s">
        <v>149</v>
      </c>
      <c r="L1681" t="s">
        <v>37</v>
      </c>
      <c r="M1681" t="s">
        <v>38</v>
      </c>
      <c r="N1681" t="s">
        <v>2121</v>
      </c>
      <c r="O1681" t="s">
        <v>29</v>
      </c>
      <c r="P1681">
        <v>1</v>
      </c>
      <c r="Q1681">
        <v>1</v>
      </c>
      <c r="R1681">
        <v>1</v>
      </c>
      <c r="S1681">
        <v>0</v>
      </c>
      <c r="T1681" t="s">
        <v>15888</v>
      </c>
      <c r="U1681" t="s">
        <v>15890</v>
      </c>
      <c r="V1681" t="s">
        <v>15891</v>
      </c>
      <c r="W1681" t="s">
        <v>15901</v>
      </c>
      <c r="X1681" t="s">
        <v>15905</v>
      </c>
      <c r="Y1681" t="s">
        <v>15894</v>
      </c>
      <c r="Z1681" t="s">
        <v>15911</v>
      </c>
      <c r="AA1681" t="s">
        <v>15914</v>
      </c>
      <c r="AB1681" t="s">
        <v>9324</v>
      </c>
      <c r="AC1681" t="s">
        <v>9322</v>
      </c>
      <c r="AE1681" t="s">
        <v>9321</v>
      </c>
      <c r="AF1681" t="s">
        <v>9323</v>
      </c>
    </row>
    <row r="1682" spans="1:32" x14ac:dyDescent="0.25">
      <c r="A1682">
        <v>9825</v>
      </c>
      <c r="B1682" t="s">
        <v>6511</v>
      </c>
      <c r="C1682">
        <v>27000000</v>
      </c>
      <c r="D1682">
        <v>56870414</v>
      </c>
      <c r="E1682">
        <v>36356</v>
      </c>
      <c r="F1682">
        <v>11.678561</v>
      </c>
      <c r="G1682">
        <v>82</v>
      </c>
      <c r="H1682">
        <v>5.5</v>
      </c>
      <c r="I1682">
        <v>247</v>
      </c>
      <c r="J1682" t="s">
        <v>23</v>
      </c>
      <c r="K1682" t="s">
        <v>6513</v>
      </c>
      <c r="L1682" t="s">
        <v>37</v>
      </c>
      <c r="M1682" t="s">
        <v>38</v>
      </c>
      <c r="N1682" t="s">
        <v>6509</v>
      </c>
      <c r="O1682" t="s">
        <v>29</v>
      </c>
      <c r="P1682">
        <v>1</v>
      </c>
      <c r="Q1682">
        <v>1</v>
      </c>
      <c r="R1682">
        <v>1</v>
      </c>
      <c r="S1682">
        <v>0</v>
      </c>
      <c r="T1682" t="s">
        <v>15888</v>
      </c>
      <c r="U1682" t="s">
        <v>15890</v>
      </c>
      <c r="V1682" t="s">
        <v>13664</v>
      </c>
      <c r="W1682" t="s">
        <v>15891</v>
      </c>
      <c r="X1682" t="s">
        <v>15905</v>
      </c>
      <c r="Y1682" t="s">
        <v>15895</v>
      </c>
      <c r="Z1682" t="s">
        <v>15896</v>
      </c>
      <c r="AA1682" t="s">
        <v>15894</v>
      </c>
      <c r="AB1682" t="s">
        <v>6514</v>
      </c>
      <c r="AC1682" t="s">
        <v>6511</v>
      </c>
      <c r="AE1682" t="s">
        <v>6510</v>
      </c>
      <c r="AF1682" t="s">
        <v>6512</v>
      </c>
    </row>
    <row r="1683" spans="1:32" x14ac:dyDescent="0.25">
      <c r="A1683">
        <v>92182</v>
      </c>
      <c r="B1683" t="s">
        <v>13987</v>
      </c>
      <c r="C1683">
        <v>2000000</v>
      </c>
      <c r="D1683">
        <v>13101672</v>
      </c>
      <c r="E1683">
        <v>40564</v>
      </c>
      <c r="F1683">
        <v>11.666320000000001</v>
      </c>
      <c r="G1683">
        <v>85</v>
      </c>
      <c r="H1683">
        <v>5.2</v>
      </c>
      <c r="I1683">
        <v>125</v>
      </c>
      <c r="J1683" t="s">
        <v>23</v>
      </c>
      <c r="K1683" t="s">
        <v>13989</v>
      </c>
      <c r="L1683" t="s">
        <v>1127</v>
      </c>
      <c r="M1683" t="s">
        <v>38</v>
      </c>
      <c r="N1683" t="s">
        <v>3585</v>
      </c>
      <c r="O1683" t="s">
        <v>29</v>
      </c>
      <c r="P1683">
        <v>1</v>
      </c>
      <c r="Q1683">
        <v>2</v>
      </c>
      <c r="R1683">
        <v>1</v>
      </c>
      <c r="S1683">
        <v>0</v>
      </c>
      <c r="T1683" t="s">
        <v>15888</v>
      </c>
      <c r="U1683" t="s">
        <v>15891</v>
      </c>
      <c r="V1683" t="s">
        <v>15891</v>
      </c>
      <c r="W1683" t="s">
        <v>15891</v>
      </c>
      <c r="X1683" t="s">
        <v>15891</v>
      </c>
      <c r="Y1683" t="s">
        <v>15897</v>
      </c>
      <c r="Z1683" t="s">
        <v>15897</v>
      </c>
      <c r="AA1683" t="s">
        <v>15897</v>
      </c>
      <c r="AB1683" t="s">
        <v>13990</v>
      </c>
      <c r="AC1683" t="s">
        <v>13987</v>
      </c>
      <c r="AE1683" t="s">
        <v>13986</v>
      </c>
      <c r="AF1683" t="s">
        <v>13988</v>
      </c>
    </row>
    <row r="1684" spans="1:32" x14ac:dyDescent="0.25">
      <c r="A1684">
        <v>13973</v>
      </c>
      <c r="B1684" t="s">
        <v>13331</v>
      </c>
      <c r="C1684">
        <v>3000000</v>
      </c>
      <c r="D1684">
        <v>3830137</v>
      </c>
      <c r="E1684">
        <v>39717</v>
      </c>
      <c r="F1684">
        <v>11.637458000000001</v>
      </c>
      <c r="G1684">
        <v>92</v>
      </c>
      <c r="H1684">
        <v>6</v>
      </c>
      <c r="I1684">
        <v>127</v>
      </c>
      <c r="J1684" t="s">
        <v>23</v>
      </c>
      <c r="K1684" t="s">
        <v>13333</v>
      </c>
      <c r="L1684" t="s">
        <v>37</v>
      </c>
      <c r="M1684" t="s">
        <v>38</v>
      </c>
      <c r="N1684" t="s">
        <v>1692</v>
      </c>
      <c r="O1684" t="s">
        <v>29</v>
      </c>
      <c r="P1684">
        <v>1</v>
      </c>
      <c r="Q1684">
        <v>1</v>
      </c>
      <c r="R1684">
        <v>1</v>
      </c>
      <c r="S1684">
        <v>0</v>
      </c>
      <c r="T1684" t="s">
        <v>15888</v>
      </c>
      <c r="U1684" t="s">
        <v>15891</v>
      </c>
      <c r="V1684" t="s">
        <v>13664</v>
      </c>
      <c r="W1684" t="s">
        <v>15901</v>
      </c>
      <c r="X1684" t="s">
        <v>15891</v>
      </c>
      <c r="Y1684" t="s">
        <v>15896</v>
      </c>
      <c r="Z1684" t="s">
        <v>15912</v>
      </c>
      <c r="AA1684" t="s">
        <v>15915</v>
      </c>
      <c r="AB1684" t="s">
        <v>13334</v>
      </c>
      <c r="AC1684" t="s">
        <v>13331</v>
      </c>
      <c r="AE1684" t="s">
        <v>13330</v>
      </c>
      <c r="AF1684" t="s">
        <v>13332</v>
      </c>
    </row>
    <row r="1685" spans="1:32" hidden="1" x14ac:dyDescent="0.25">
      <c r="A1685">
        <v>10133</v>
      </c>
      <c r="B1685" t="s">
        <v>10315</v>
      </c>
      <c r="C1685">
        <v>7500000</v>
      </c>
      <c r="D1685">
        <v>0</v>
      </c>
      <c r="E1685">
        <v>37530</v>
      </c>
      <c r="F1685">
        <v>11.636882999999999</v>
      </c>
      <c r="G1685">
        <v>95</v>
      </c>
      <c r="H1685">
        <v>6.7</v>
      </c>
      <c r="I1685">
        <v>192</v>
      </c>
      <c r="J1685" t="s">
        <v>23</v>
      </c>
      <c r="K1685" t="s">
        <v>10317</v>
      </c>
      <c r="L1685" t="s">
        <v>37</v>
      </c>
      <c r="M1685" t="s">
        <v>38</v>
      </c>
      <c r="N1685" t="s">
        <v>3436</v>
      </c>
      <c r="O1685" t="s">
        <v>29</v>
      </c>
      <c r="P1685">
        <v>1</v>
      </c>
      <c r="Q1685">
        <v>1</v>
      </c>
      <c r="R1685">
        <v>1</v>
      </c>
      <c r="S1685">
        <v>0</v>
      </c>
      <c r="T1685" t="s">
        <v>15888</v>
      </c>
      <c r="U1685" t="s">
        <v>15891</v>
      </c>
      <c r="V1685" t="s">
        <v>15891</v>
      </c>
      <c r="W1685" t="s">
        <v>15891</v>
      </c>
      <c r="X1685" t="s">
        <v>15905</v>
      </c>
      <c r="Y1685" t="s">
        <v>15897</v>
      </c>
      <c r="Z1685" t="s">
        <v>15897</v>
      </c>
      <c r="AA1685" t="s">
        <v>15897</v>
      </c>
      <c r="AB1685" t="s">
        <v>10318</v>
      </c>
      <c r="AC1685" t="s">
        <v>10315</v>
      </c>
      <c r="AD1685" t="s">
        <v>10313</v>
      </c>
      <c r="AE1685" t="s">
        <v>10314</v>
      </c>
      <c r="AF1685" t="s">
        <v>10316</v>
      </c>
    </row>
    <row r="1686" spans="1:32" x14ac:dyDescent="0.25">
      <c r="A1686">
        <v>12508</v>
      </c>
      <c r="B1686" t="s">
        <v>4996</v>
      </c>
      <c r="C1686">
        <v>57000000</v>
      </c>
      <c r="D1686">
        <v>16991902</v>
      </c>
      <c r="E1686">
        <v>37138</v>
      </c>
      <c r="F1686">
        <v>11.60815</v>
      </c>
      <c r="G1686">
        <v>105</v>
      </c>
      <c r="H1686">
        <v>6</v>
      </c>
      <c r="I1686">
        <v>190</v>
      </c>
      <c r="J1686" t="s">
        <v>23</v>
      </c>
      <c r="K1686" t="s">
        <v>4998</v>
      </c>
      <c r="L1686" t="s">
        <v>37</v>
      </c>
      <c r="M1686" t="s">
        <v>38</v>
      </c>
      <c r="N1686" t="s">
        <v>4994</v>
      </c>
      <c r="O1686" t="s">
        <v>29</v>
      </c>
      <c r="P1686">
        <v>1</v>
      </c>
      <c r="Q1686">
        <v>1</v>
      </c>
      <c r="R1686">
        <v>1</v>
      </c>
      <c r="S1686">
        <v>1</v>
      </c>
      <c r="T1686" t="s">
        <v>15888</v>
      </c>
      <c r="U1686" t="s">
        <v>15891</v>
      </c>
      <c r="V1686" t="s">
        <v>13664</v>
      </c>
      <c r="W1686" t="s">
        <v>15901</v>
      </c>
      <c r="X1686" t="s">
        <v>15891</v>
      </c>
      <c r="Y1686" t="s">
        <v>15896</v>
      </c>
      <c r="Z1686" t="s">
        <v>15912</v>
      </c>
      <c r="AA1686" t="s">
        <v>15915</v>
      </c>
      <c r="AB1686" t="s">
        <v>4999</v>
      </c>
      <c r="AC1686" t="s">
        <v>4996</v>
      </c>
      <c r="AE1686" t="s">
        <v>4995</v>
      </c>
      <c r="AF1686" t="s">
        <v>4997</v>
      </c>
    </row>
    <row r="1687" spans="1:32" hidden="1" x14ac:dyDescent="0.25">
      <c r="A1687">
        <v>10050</v>
      </c>
      <c r="B1687" t="s">
        <v>10781</v>
      </c>
      <c r="C1687">
        <v>10000000</v>
      </c>
      <c r="D1687">
        <v>0</v>
      </c>
      <c r="E1687">
        <v>36958</v>
      </c>
      <c r="F1687">
        <v>11.592129</v>
      </c>
      <c r="G1687">
        <v>87</v>
      </c>
      <c r="H1687">
        <v>5.5</v>
      </c>
      <c r="I1687">
        <v>75</v>
      </c>
      <c r="J1687" t="s">
        <v>23</v>
      </c>
      <c r="K1687" t="s">
        <v>10783</v>
      </c>
      <c r="L1687" t="s">
        <v>37</v>
      </c>
      <c r="M1687" t="s">
        <v>38</v>
      </c>
      <c r="N1687" t="s">
        <v>1106</v>
      </c>
      <c r="O1687" t="s">
        <v>29</v>
      </c>
      <c r="P1687">
        <v>1</v>
      </c>
      <c r="Q1687">
        <v>1</v>
      </c>
      <c r="R1687">
        <v>1</v>
      </c>
      <c r="S1687">
        <v>0</v>
      </c>
      <c r="T1687" t="s">
        <v>15888</v>
      </c>
      <c r="U1687" t="s">
        <v>15891</v>
      </c>
      <c r="V1687" t="s">
        <v>13664</v>
      </c>
      <c r="W1687" t="s">
        <v>15891</v>
      </c>
      <c r="X1687" t="s">
        <v>15891</v>
      </c>
      <c r="Y1687" t="s">
        <v>15896</v>
      </c>
      <c r="Z1687" t="s">
        <v>15896</v>
      </c>
      <c r="AA1687" t="s">
        <v>15897</v>
      </c>
      <c r="AB1687" t="s">
        <v>10784</v>
      </c>
      <c r="AC1687" t="s">
        <v>10781</v>
      </c>
      <c r="AE1687" t="s">
        <v>10780</v>
      </c>
      <c r="AF1687" t="s">
        <v>10782</v>
      </c>
    </row>
    <row r="1688" spans="1:32" x14ac:dyDescent="0.25">
      <c r="A1688">
        <v>2056</v>
      </c>
      <c r="B1688" t="s">
        <v>15215</v>
      </c>
      <c r="C1688">
        <v>500000</v>
      </c>
      <c r="D1688">
        <v>8679814</v>
      </c>
      <c r="E1688">
        <v>37647</v>
      </c>
      <c r="F1688">
        <v>11.578545</v>
      </c>
      <c r="G1688">
        <v>88</v>
      </c>
      <c r="H1688">
        <v>7.4</v>
      </c>
      <c r="I1688">
        <v>210</v>
      </c>
      <c r="J1688" t="s">
        <v>23</v>
      </c>
      <c r="K1688" t="s">
        <v>15217</v>
      </c>
      <c r="L1688" t="s">
        <v>37</v>
      </c>
      <c r="M1688" t="s">
        <v>38</v>
      </c>
      <c r="N1688" t="s">
        <v>2804</v>
      </c>
      <c r="O1688" t="s">
        <v>29</v>
      </c>
      <c r="P1688">
        <v>1</v>
      </c>
      <c r="Q1688">
        <v>1</v>
      </c>
      <c r="R1688">
        <v>1</v>
      </c>
      <c r="S1688">
        <v>0</v>
      </c>
      <c r="T1688" t="s">
        <v>15888</v>
      </c>
      <c r="U1688" t="s">
        <v>15891</v>
      </c>
      <c r="V1688" t="s">
        <v>13664</v>
      </c>
      <c r="W1688" t="s">
        <v>15901</v>
      </c>
      <c r="X1688" t="s">
        <v>15891</v>
      </c>
      <c r="Y1688" t="s">
        <v>15896</v>
      </c>
      <c r="Z1688" t="s">
        <v>15912</v>
      </c>
      <c r="AA1688" t="s">
        <v>15915</v>
      </c>
      <c r="AB1688" t="s">
        <v>15218</v>
      </c>
      <c r="AC1688" t="s">
        <v>15215</v>
      </c>
      <c r="AE1688" t="s">
        <v>15214</v>
      </c>
      <c r="AF1688" t="s">
        <v>15216</v>
      </c>
    </row>
    <row r="1689" spans="1:32" x14ac:dyDescent="0.25">
      <c r="A1689">
        <v>641</v>
      </c>
      <c r="B1689" t="s">
        <v>12847</v>
      </c>
      <c r="C1689">
        <v>4500000</v>
      </c>
      <c r="D1689">
        <v>7390108</v>
      </c>
      <c r="E1689">
        <v>36826</v>
      </c>
      <c r="F1689">
        <v>11.573034</v>
      </c>
      <c r="G1689">
        <v>102</v>
      </c>
      <c r="H1689">
        <v>7.9</v>
      </c>
      <c r="I1689">
        <v>2443</v>
      </c>
      <c r="J1689" t="s">
        <v>23</v>
      </c>
      <c r="K1689" t="s">
        <v>10150</v>
      </c>
      <c r="L1689" t="s">
        <v>37</v>
      </c>
      <c r="M1689" t="s">
        <v>38</v>
      </c>
      <c r="N1689" t="s">
        <v>3295</v>
      </c>
      <c r="O1689" t="s">
        <v>29</v>
      </c>
      <c r="P1689">
        <v>1</v>
      </c>
      <c r="Q1689">
        <v>1</v>
      </c>
      <c r="R1689">
        <v>1</v>
      </c>
      <c r="S1689">
        <v>0</v>
      </c>
      <c r="T1689" t="s">
        <v>15888</v>
      </c>
      <c r="U1689" t="s">
        <v>15891</v>
      </c>
      <c r="V1689" t="s">
        <v>15891</v>
      </c>
      <c r="W1689" t="s">
        <v>15901</v>
      </c>
      <c r="X1689" t="s">
        <v>15891</v>
      </c>
      <c r="Y1689" t="s">
        <v>15897</v>
      </c>
      <c r="Z1689" t="s">
        <v>15911</v>
      </c>
      <c r="AA1689" t="s">
        <v>15915</v>
      </c>
      <c r="AC1689" t="s">
        <v>12847</v>
      </c>
      <c r="AD1689" t="s">
        <v>12845</v>
      </c>
      <c r="AE1689" t="s">
        <v>12846</v>
      </c>
      <c r="AF1689" t="s">
        <v>12848</v>
      </c>
    </row>
    <row r="1690" spans="1:32" hidden="1" x14ac:dyDescent="0.25">
      <c r="A1690">
        <v>26371</v>
      </c>
      <c r="B1690" t="s">
        <v>13771</v>
      </c>
      <c r="C1690">
        <v>0</v>
      </c>
      <c r="D1690">
        <v>0</v>
      </c>
      <c r="E1690">
        <v>32038</v>
      </c>
      <c r="F1690">
        <v>11.552246999999999</v>
      </c>
      <c r="G1690">
        <v>134</v>
      </c>
      <c r="H1690">
        <v>7.1</v>
      </c>
      <c r="I1690">
        <v>61</v>
      </c>
      <c r="J1690" t="s">
        <v>23</v>
      </c>
      <c r="K1690" t="s">
        <v>13773</v>
      </c>
      <c r="L1690" t="s">
        <v>2620</v>
      </c>
      <c r="M1690" t="s">
        <v>38</v>
      </c>
      <c r="N1690" t="s">
        <v>231</v>
      </c>
      <c r="O1690" t="s">
        <v>29</v>
      </c>
      <c r="P1690">
        <v>1</v>
      </c>
      <c r="Q1690">
        <v>1</v>
      </c>
      <c r="R1690">
        <v>1</v>
      </c>
      <c r="S1690">
        <v>0</v>
      </c>
      <c r="T1690" t="s">
        <v>15888</v>
      </c>
      <c r="U1690" t="s">
        <v>15891</v>
      </c>
      <c r="V1690" t="s">
        <v>15891</v>
      </c>
      <c r="W1690" t="s">
        <v>15901</v>
      </c>
      <c r="X1690" t="s">
        <v>15891</v>
      </c>
      <c r="Y1690" t="s">
        <v>15897</v>
      </c>
      <c r="Z1690" t="s">
        <v>15911</v>
      </c>
      <c r="AA1690" t="s">
        <v>15915</v>
      </c>
      <c r="AC1690" t="s">
        <v>13771</v>
      </c>
      <c r="AE1690" t="s">
        <v>13770</v>
      </c>
      <c r="AF1690" t="s">
        <v>13772</v>
      </c>
    </row>
    <row r="1691" spans="1:32" x14ac:dyDescent="0.25">
      <c r="A1691">
        <v>8386</v>
      </c>
      <c r="B1691" t="s">
        <v>10119</v>
      </c>
      <c r="C1691">
        <v>12000000</v>
      </c>
      <c r="D1691">
        <v>31155435</v>
      </c>
      <c r="E1691">
        <v>37246</v>
      </c>
      <c r="F1691">
        <v>11.510281000000001</v>
      </c>
      <c r="G1691">
        <v>93</v>
      </c>
      <c r="H1691">
        <v>6.3</v>
      </c>
      <c r="I1691">
        <v>218</v>
      </c>
      <c r="J1691" t="s">
        <v>23</v>
      </c>
      <c r="K1691" t="s">
        <v>10121</v>
      </c>
      <c r="L1691" t="s">
        <v>37</v>
      </c>
      <c r="M1691" t="s">
        <v>38</v>
      </c>
      <c r="N1691" t="s">
        <v>661</v>
      </c>
      <c r="O1691" t="s">
        <v>29</v>
      </c>
      <c r="P1691">
        <v>1</v>
      </c>
      <c r="Q1691">
        <v>1</v>
      </c>
      <c r="R1691">
        <v>1</v>
      </c>
      <c r="S1691">
        <v>1</v>
      </c>
      <c r="T1691" t="s">
        <v>15888</v>
      </c>
      <c r="U1691" t="s">
        <v>15891</v>
      </c>
      <c r="V1691" t="s">
        <v>13664</v>
      </c>
      <c r="W1691" t="s">
        <v>15891</v>
      </c>
      <c r="X1691" t="s">
        <v>15891</v>
      </c>
      <c r="Y1691" t="s">
        <v>15896</v>
      </c>
      <c r="Z1691" t="s">
        <v>15896</v>
      </c>
      <c r="AA1691" t="s">
        <v>15897</v>
      </c>
      <c r="AB1691" t="s">
        <v>10122</v>
      </c>
      <c r="AC1691" t="s">
        <v>10119</v>
      </c>
      <c r="AD1691" t="s">
        <v>10117</v>
      </c>
      <c r="AE1691" t="s">
        <v>10118</v>
      </c>
      <c r="AF1691" t="s">
        <v>10120</v>
      </c>
    </row>
    <row r="1692" spans="1:32" x14ac:dyDescent="0.25">
      <c r="A1692">
        <v>9574</v>
      </c>
      <c r="B1692" t="s">
        <v>1761</v>
      </c>
      <c r="C1692">
        <v>80000000</v>
      </c>
      <c r="D1692">
        <v>177977226</v>
      </c>
      <c r="E1692">
        <v>35760</v>
      </c>
      <c r="F1692">
        <v>11.503959999999999</v>
      </c>
      <c r="G1692">
        <v>93</v>
      </c>
      <c r="H1692">
        <v>5.3</v>
      </c>
      <c r="I1692">
        <v>695</v>
      </c>
      <c r="J1692" t="s">
        <v>23</v>
      </c>
      <c r="K1692" t="s">
        <v>1763</v>
      </c>
      <c r="L1692" t="s">
        <v>37</v>
      </c>
      <c r="M1692" t="s">
        <v>38</v>
      </c>
      <c r="N1692" t="s">
        <v>1759</v>
      </c>
      <c r="O1692" t="s">
        <v>29</v>
      </c>
      <c r="P1692">
        <v>1</v>
      </c>
      <c r="Q1692">
        <v>1</v>
      </c>
      <c r="R1692">
        <v>1</v>
      </c>
      <c r="S1692">
        <v>1</v>
      </c>
      <c r="T1692" t="s">
        <v>15888</v>
      </c>
      <c r="U1692" t="s">
        <v>15891</v>
      </c>
      <c r="V1692" t="s">
        <v>13664</v>
      </c>
      <c r="W1692" t="s">
        <v>15891</v>
      </c>
      <c r="X1692" t="s">
        <v>15891</v>
      </c>
      <c r="Y1692" t="s">
        <v>15896</v>
      </c>
      <c r="Z1692" t="s">
        <v>15896</v>
      </c>
      <c r="AA1692" t="s">
        <v>15897</v>
      </c>
      <c r="AB1692" t="s">
        <v>1764</v>
      </c>
      <c r="AC1692" t="s">
        <v>1761</v>
      </c>
      <c r="AE1692" t="s">
        <v>1760</v>
      </c>
      <c r="AF1692" t="s">
        <v>1762</v>
      </c>
    </row>
    <row r="1693" spans="1:32" x14ac:dyDescent="0.25">
      <c r="A1693">
        <v>1957</v>
      </c>
      <c r="B1693" t="s">
        <v>4968</v>
      </c>
      <c r="C1693">
        <v>38000000</v>
      </c>
      <c r="D1693">
        <v>51801187</v>
      </c>
      <c r="E1693">
        <v>37400</v>
      </c>
      <c r="F1693">
        <v>11.500783</v>
      </c>
      <c r="G1693">
        <v>114</v>
      </c>
      <c r="H1693">
        <v>6.2</v>
      </c>
      <c r="I1693">
        <v>264</v>
      </c>
      <c r="J1693" t="s">
        <v>23</v>
      </c>
      <c r="K1693" t="s">
        <v>4970</v>
      </c>
      <c r="L1693" t="s">
        <v>37</v>
      </c>
      <c r="M1693" t="s">
        <v>38</v>
      </c>
      <c r="N1693" t="s">
        <v>1861</v>
      </c>
      <c r="O1693" t="s">
        <v>29</v>
      </c>
      <c r="P1693">
        <v>1</v>
      </c>
      <c r="Q1693">
        <v>1</v>
      </c>
      <c r="R1693">
        <v>1</v>
      </c>
      <c r="S1693">
        <v>0</v>
      </c>
      <c r="T1693" t="s">
        <v>15888</v>
      </c>
      <c r="U1693" t="s">
        <v>15891</v>
      </c>
      <c r="V1693" t="s">
        <v>15891</v>
      </c>
      <c r="W1693" t="s">
        <v>15901</v>
      </c>
      <c r="X1693" t="s">
        <v>15905</v>
      </c>
      <c r="Y1693" t="s">
        <v>15897</v>
      </c>
      <c r="Z1693" t="s">
        <v>15911</v>
      </c>
      <c r="AA1693" t="s">
        <v>15915</v>
      </c>
      <c r="AB1693" t="s">
        <v>4971</v>
      </c>
      <c r="AC1693" t="s">
        <v>4968</v>
      </c>
      <c r="AD1693" t="s">
        <v>4966</v>
      </c>
      <c r="AE1693" t="s">
        <v>4967</v>
      </c>
      <c r="AF1693" t="s">
        <v>4969</v>
      </c>
    </row>
    <row r="1694" spans="1:32" x14ac:dyDescent="0.25">
      <c r="A1694">
        <v>12150</v>
      </c>
      <c r="B1694" t="s">
        <v>8279</v>
      </c>
      <c r="C1694">
        <v>19000000</v>
      </c>
      <c r="D1694">
        <v>110879513</v>
      </c>
      <c r="E1694">
        <v>32766</v>
      </c>
      <c r="F1694">
        <v>11.47316</v>
      </c>
      <c r="G1694">
        <v>113</v>
      </c>
      <c r="H1694">
        <v>6.7</v>
      </c>
      <c r="I1694">
        <v>141</v>
      </c>
      <c r="J1694" t="s">
        <v>23</v>
      </c>
      <c r="K1694" t="s">
        <v>8281</v>
      </c>
      <c r="L1694" t="s">
        <v>37</v>
      </c>
      <c r="M1694" t="s">
        <v>38</v>
      </c>
      <c r="N1694" t="s">
        <v>8277</v>
      </c>
      <c r="O1694" t="s">
        <v>29</v>
      </c>
      <c r="P1694">
        <v>1</v>
      </c>
      <c r="Q1694">
        <v>1</v>
      </c>
      <c r="R1694">
        <v>1</v>
      </c>
      <c r="S1694">
        <v>0</v>
      </c>
      <c r="T1694" t="s">
        <v>15888</v>
      </c>
      <c r="U1694" t="s">
        <v>15891</v>
      </c>
      <c r="V1694" t="s">
        <v>15891</v>
      </c>
      <c r="W1694" t="s">
        <v>15901</v>
      </c>
      <c r="X1694" t="s">
        <v>15891</v>
      </c>
      <c r="Y1694" t="s">
        <v>15897</v>
      </c>
      <c r="Z1694" t="s">
        <v>15911</v>
      </c>
      <c r="AA1694" t="s">
        <v>15915</v>
      </c>
      <c r="AB1694" t="s">
        <v>8282</v>
      </c>
      <c r="AC1694" t="s">
        <v>8279</v>
      </c>
      <c r="AE1694" t="s">
        <v>8278</v>
      </c>
      <c r="AF1694" t="s">
        <v>8280</v>
      </c>
    </row>
    <row r="1695" spans="1:32" x14ac:dyDescent="0.25">
      <c r="A1695">
        <v>2155</v>
      </c>
      <c r="B1695" t="s">
        <v>5121</v>
      </c>
      <c r="C1695">
        <v>42000000</v>
      </c>
      <c r="D1695">
        <v>32168970</v>
      </c>
      <c r="E1695">
        <v>36581</v>
      </c>
      <c r="F1695">
        <v>11.470135000000001</v>
      </c>
      <c r="G1695">
        <v>124</v>
      </c>
      <c r="H1695">
        <v>5.4</v>
      </c>
      <c r="I1695">
        <v>173</v>
      </c>
      <c r="J1695" t="s">
        <v>23</v>
      </c>
      <c r="K1695" t="s">
        <v>5123</v>
      </c>
      <c r="L1695" t="s">
        <v>37</v>
      </c>
      <c r="M1695" t="s">
        <v>38</v>
      </c>
      <c r="N1695" t="s">
        <v>2325</v>
      </c>
      <c r="O1695" t="s">
        <v>29</v>
      </c>
      <c r="P1695">
        <v>1</v>
      </c>
      <c r="Q1695">
        <v>1</v>
      </c>
      <c r="R1695">
        <v>1</v>
      </c>
      <c r="S1695">
        <v>0</v>
      </c>
      <c r="T1695" t="s">
        <v>15888</v>
      </c>
      <c r="U1695" t="s">
        <v>15891</v>
      </c>
      <c r="V1695" t="s">
        <v>15891</v>
      </c>
      <c r="W1695" t="s">
        <v>15891</v>
      </c>
      <c r="X1695" t="s">
        <v>15905</v>
      </c>
      <c r="Y1695" t="s">
        <v>15897</v>
      </c>
      <c r="Z1695" t="s">
        <v>15897</v>
      </c>
      <c r="AA1695" t="s">
        <v>15897</v>
      </c>
      <c r="AB1695" t="s">
        <v>5124</v>
      </c>
      <c r="AC1695" t="s">
        <v>5121</v>
      </c>
      <c r="AE1695" t="s">
        <v>5120</v>
      </c>
      <c r="AF1695" t="s">
        <v>5122</v>
      </c>
    </row>
    <row r="1696" spans="1:32" x14ac:dyDescent="0.25">
      <c r="A1696">
        <v>175528</v>
      </c>
      <c r="B1696" t="s">
        <v>11293</v>
      </c>
      <c r="C1696">
        <v>8500000</v>
      </c>
      <c r="D1696">
        <v>22456509</v>
      </c>
      <c r="E1696">
        <v>41544</v>
      </c>
      <c r="F1696">
        <v>11.436405000000001</v>
      </c>
      <c r="G1696">
        <v>96</v>
      </c>
      <c r="H1696">
        <v>5.6</v>
      </c>
      <c r="I1696">
        <v>85</v>
      </c>
      <c r="J1696" t="s">
        <v>23</v>
      </c>
      <c r="K1696" t="s">
        <v>11295</v>
      </c>
      <c r="L1696" t="s">
        <v>37</v>
      </c>
      <c r="M1696" t="s">
        <v>38</v>
      </c>
      <c r="N1696" t="s">
        <v>661</v>
      </c>
      <c r="O1696" t="s">
        <v>29</v>
      </c>
      <c r="P1696">
        <v>1</v>
      </c>
      <c r="Q1696">
        <v>1</v>
      </c>
      <c r="R1696">
        <v>1</v>
      </c>
      <c r="S1696">
        <v>0</v>
      </c>
      <c r="T1696" t="s">
        <v>15888</v>
      </c>
      <c r="U1696" t="s">
        <v>15891</v>
      </c>
      <c r="V1696" t="s">
        <v>13664</v>
      </c>
      <c r="W1696" t="s">
        <v>15891</v>
      </c>
      <c r="X1696" t="s">
        <v>15891</v>
      </c>
      <c r="Y1696" t="s">
        <v>15896</v>
      </c>
      <c r="Z1696" t="s">
        <v>15896</v>
      </c>
      <c r="AA1696" t="s">
        <v>15897</v>
      </c>
      <c r="AB1696" t="s">
        <v>11296</v>
      </c>
      <c r="AC1696" t="s">
        <v>11293</v>
      </c>
      <c r="AE1696" t="s">
        <v>333</v>
      </c>
      <c r="AF1696" t="s">
        <v>11294</v>
      </c>
    </row>
    <row r="1697" spans="1:32" x14ac:dyDescent="0.25">
      <c r="A1697">
        <v>9266</v>
      </c>
      <c r="B1697" t="s">
        <v>5986</v>
      </c>
      <c r="C1697">
        <v>25000000</v>
      </c>
      <c r="D1697">
        <v>51842679</v>
      </c>
      <c r="E1697">
        <v>37476</v>
      </c>
      <c r="F1697">
        <v>11.42943</v>
      </c>
      <c r="G1697">
        <v>104</v>
      </c>
      <c r="H1697">
        <v>5.6</v>
      </c>
      <c r="I1697">
        <v>159</v>
      </c>
      <c r="J1697" t="s">
        <v>23</v>
      </c>
      <c r="K1697" t="s">
        <v>5988</v>
      </c>
      <c r="L1697" t="s">
        <v>334</v>
      </c>
      <c r="M1697" t="s">
        <v>38</v>
      </c>
      <c r="N1697" t="s">
        <v>579</v>
      </c>
      <c r="O1697" t="s">
        <v>29</v>
      </c>
      <c r="P1697">
        <v>1</v>
      </c>
      <c r="Q1697">
        <v>2</v>
      </c>
      <c r="R1697">
        <v>1</v>
      </c>
      <c r="S1697">
        <v>1</v>
      </c>
      <c r="T1697" t="s">
        <v>15888</v>
      </c>
      <c r="U1697" t="s">
        <v>15891</v>
      </c>
      <c r="V1697" t="s">
        <v>15891</v>
      </c>
      <c r="W1697" t="s">
        <v>15891</v>
      </c>
      <c r="X1697" t="s">
        <v>15891</v>
      </c>
      <c r="Y1697" t="s">
        <v>15897</v>
      </c>
      <c r="Z1697" t="s">
        <v>15897</v>
      </c>
      <c r="AA1697" t="s">
        <v>15897</v>
      </c>
      <c r="AB1697" t="s">
        <v>5989</v>
      </c>
      <c r="AC1697" t="s">
        <v>5986</v>
      </c>
      <c r="AE1697" t="s">
        <v>5985</v>
      </c>
      <c r="AF1697" t="s">
        <v>5987</v>
      </c>
    </row>
    <row r="1698" spans="1:32" hidden="1" x14ac:dyDescent="0.25">
      <c r="A1698">
        <v>10569</v>
      </c>
      <c r="B1698" t="s">
        <v>8546</v>
      </c>
      <c r="C1698">
        <v>0</v>
      </c>
      <c r="D1698">
        <v>0</v>
      </c>
      <c r="E1698">
        <v>36665</v>
      </c>
      <c r="F1698">
        <v>11.423533000000001</v>
      </c>
      <c r="G1698">
        <v>94</v>
      </c>
      <c r="H1698">
        <v>6.4</v>
      </c>
      <c r="I1698">
        <v>155</v>
      </c>
      <c r="J1698" t="s">
        <v>23</v>
      </c>
      <c r="K1698" t="s">
        <v>2938</v>
      </c>
      <c r="L1698" t="s">
        <v>37</v>
      </c>
      <c r="M1698" t="s">
        <v>38</v>
      </c>
      <c r="N1698" t="s">
        <v>1156</v>
      </c>
      <c r="O1698" t="s">
        <v>29</v>
      </c>
      <c r="P1698">
        <v>1</v>
      </c>
      <c r="Q1698">
        <v>1</v>
      </c>
      <c r="R1698">
        <v>1</v>
      </c>
      <c r="S1698">
        <v>0</v>
      </c>
      <c r="T1698" t="s">
        <v>15888</v>
      </c>
      <c r="U1698" t="s">
        <v>15890</v>
      </c>
      <c r="V1698" t="s">
        <v>13664</v>
      </c>
      <c r="W1698" t="s">
        <v>15891</v>
      </c>
      <c r="X1698" t="s">
        <v>15891</v>
      </c>
      <c r="Y1698" t="s">
        <v>15895</v>
      </c>
      <c r="Z1698" t="s">
        <v>15896</v>
      </c>
      <c r="AA1698" t="s">
        <v>15894</v>
      </c>
      <c r="AB1698" t="s">
        <v>8548</v>
      </c>
      <c r="AC1698" t="s">
        <v>8546</v>
      </c>
      <c r="AE1698" t="s">
        <v>8545</v>
      </c>
      <c r="AF1698" t="s">
        <v>8547</v>
      </c>
    </row>
    <row r="1699" spans="1:32" x14ac:dyDescent="0.25">
      <c r="A1699">
        <v>1430</v>
      </c>
      <c r="B1699" t="s">
        <v>13445</v>
      </c>
      <c r="C1699">
        <v>4000000</v>
      </c>
      <c r="D1699">
        <v>35564473</v>
      </c>
      <c r="E1699">
        <v>37538</v>
      </c>
      <c r="F1699">
        <v>11.414842999999999</v>
      </c>
      <c r="G1699">
        <v>120</v>
      </c>
      <c r="H1699">
        <v>7.3</v>
      </c>
      <c r="I1699">
        <v>453</v>
      </c>
      <c r="J1699" t="s">
        <v>23</v>
      </c>
      <c r="K1699" t="s">
        <v>13447</v>
      </c>
      <c r="L1699" t="s">
        <v>37</v>
      </c>
      <c r="M1699" t="s">
        <v>38</v>
      </c>
      <c r="N1699" t="s">
        <v>6416</v>
      </c>
      <c r="O1699" t="s">
        <v>29</v>
      </c>
      <c r="P1699">
        <v>1</v>
      </c>
      <c r="Q1699">
        <v>1</v>
      </c>
      <c r="R1699">
        <v>1</v>
      </c>
      <c r="S1699">
        <v>0</v>
      </c>
      <c r="T1699" t="s">
        <v>15888</v>
      </c>
      <c r="U1699" t="s">
        <v>15891</v>
      </c>
      <c r="V1699" t="s">
        <v>15891</v>
      </c>
      <c r="W1699" t="s">
        <v>15891</v>
      </c>
      <c r="X1699" t="s">
        <v>15891</v>
      </c>
      <c r="Y1699" t="s">
        <v>15897</v>
      </c>
      <c r="Z1699" t="s">
        <v>15897</v>
      </c>
      <c r="AA1699" t="s">
        <v>15897</v>
      </c>
      <c r="AB1699" t="s">
        <v>13448</v>
      </c>
      <c r="AC1699" t="s">
        <v>13445</v>
      </c>
      <c r="AD1699" t="s">
        <v>13443</v>
      </c>
      <c r="AE1699" t="s">
        <v>13444</v>
      </c>
      <c r="AF1699" t="s">
        <v>13446</v>
      </c>
    </row>
    <row r="1700" spans="1:32" x14ac:dyDescent="0.25">
      <c r="A1700">
        <v>8780</v>
      </c>
      <c r="B1700" t="s">
        <v>5890</v>
      </c>
      <c r="C1700">
        <v>30000000</v>
      </c>
      <c r="D1700">
        <v>63833449</v>
      </c>
      <c r="E1700">
        <v>39561</v>
      </c>
      <c r="F1700">
        <v>11.409124</v>
      </c>
      <c r="G1700">
        <v>99</v>
      </c>
      <c r="H1700">
        <v>5.8</v>
      </c>
      <c r="I1700">
        <v>205</v>
      </c>
      <c r="J1700" t="s">
        <v>23</v>
      </c>
      <c r="K1700" t="s">
        <v>5892</v>
      </c>
      <c r="L1700" t="s">
        <v>37</v>
      </c>
      <c r="M1700" t="s">
        <v>38</v>
      </c>
      <c r="N1700" t="s">
        <v>661</v>
      </c>
      <c r="O1700" t="s">
        <v>29</v>
      </c>
      <c r="P1700">
        <v>1</v>
      </c>
      <c r="Q1700">
        <v>1</v>
      </c>
      <c r="R1700">
        <v>1</v>
      </c>
      <c r="S1700">
        <v>0</v>
      </c>
      <c r="T1700" t="s">
        <v>15888</v>
      </c>
      <c r="U1700" t="s">
        <v>15891</v>
      </c>
      <c r="V1700" t="s">
        <v>13664</v>
      </c>
      <c r="W1700" t="s">
        <v>15891</v>
      </c>
      <c r="X1700" t="s">
        <v>15891</v>
      </c>
      <c r="Y1700" t="s">
        <v>15896</v>
      </c>
      <c r="Z1700" t="s">
        <v>15896</v>
      </c>
      <c r="AA1700" t="s">
        <v>15897</v>
      </c>
      <c r="AB1700" t="s">
        <v>5893</v>
      </c>
      <c r="AC1700" t="s">
        <v>5890</v>
      </c>
      <c r="AD1700" t="s">
        <v>5888</v>
      </c>
      <c r="AE1700" t="s">
        <v>5889</v>
      </c>
      <c r="AF1700" t="s">
        <v>5891</v>
      </c>
    </row>
    <row r="1701" spans="1:32" hidden="1" x14ac:dyDescent="0.25">
      <c r="A1701">
        <v>1809</v>
      </c>
      <c r="B1701" t="s">
        <v>13028</v>
      </c>
      <c r="C1701">
        <v>4000000</v>
      </c>
      <c r="D1701">
        <v>0</v>
      </c>
      <c r="E1701">
        <v>37540</v>
      </c>
      <c r="F1701">
        <v>11.387335</v>
      </c>
      <c r="G1701">
        <v>110</v>
      </c>
      <c r="H1701">
        <v>6.3</v>
      </c>
      <c r="I1701">
        <v>168</v>
      </c>
      <c r="J1701" t="s">
        <v>23</v>
      </c>
      <c r="K1701" t="s">
        <v>13030</v>
      </c>
      <c r="L1701" t="s">
        <v>334</v>
      </c>
      <c r="M1701" t="s">
        <v>296</v>
      </c>
      <c r="N1701" t="s">
        <v>917</v>
      </c>
      <c r="O1701" t="s">
        <v>29</v>
      </c>
      <c r="P1701">
        <v>1</v>
      </c>
      <c r="Q1701">
        <v>2</v>
      </c>
      <c r="R1701">
        <v>2</v>
      </c>
      <c r="S1701">
        <v>0</v>
      </c>
      <c r="T1701" t="s">
        <v>15888</v>
      </c>
      <c r="U1701" t="s">
        <v>15891</v>
      </c>
      <c r="V1701" t="s">
        <v>13664</v>
      </c>
      <c r="W1701" t="s">
        <v>15901</v>
      </c>
      <c r="X1701" t="s">
        <v>15891</v>
      </c>
      <c r="Y1701" t="s">
        <v>15896</v>
      </c>
      <c r="Z1701" t="s">
        <v>15912</v>
      </c>
      <c r="AA1701" t="s">
        <v>15915</v>
      </c>
      <c r="AB1701" t="s">
        <v>13031</v>
      </c>
      <c r="AC1701" t="s">
        <v>13028</v>
      </c>
      <c r="AE1701" t="s">
        <v>13027</v>
      </c>
      <c r="AF1701" t="s">
        <v>13029</v>
      </c>
    </row>
    <row r="1702" spans="1:32" x14ac:dyDescent="0.25">
      <c r="A1702">
        <v>11495</v>
      </c>
      <c r="B1702" t="s">
        <v>9370</v>
      </c>
      <c r="C1702">
        <v>15000000</v>
      </c>
      <c r="D1702">
        <v>17080167</v>
      </c>
      <c r="E1702">
        <v>30813</v>
      </c>
      <c r="F1702">
        <v>11.379652</v>
      </c>
      <c r="G1702">
        <v>114</v>
      </c>
      <c r="H1702">
        <v>5.9</v>
      </c>
      <c r="I1702">
        <v>173</v>
      </c>
      <c r="J1702" t="s">
        <v>23</v>
      </c>
      <c r="K1702" t="s">
        <v>1467</v>
      </c>
      <c r="L1702" t="s">
        <v>37</v>
      </c>
      <c r="M1702" t="s">
        <v>210</v>
      </c>
      <c r="N1702" t="s">
        <v>9368</v>
      </c>
      <c r="O1702" t="s">
        <v>29</v>
      </c>
      <c r="P1702">
        <v>1</v>
      </c>
      <c r="Q1702">
        <v>1</v>
      </c>
      <c r="R1702">
        <v>2</v>
      </c>
      <c r="S1702">
        <v>1</v>
      </c>
      <c r="T1702" t="s">
        <v>15888</v>
      </c>
      <c r="U1702" t="s">
        <v>15890</v>
      </c>
      <c r="V1702" t="s">
        <v>15891</v>
      </c>
      <c r="W1702" t="s">
        <v>15901</v>
      </c>
      <c r="X1702" t="s">
        <v>15905</v>
      </c>
      <c r="Y1702" t="s">
        <v>15894</v>
      </c>
      <c r="Z1702" t="s">
        <v>15911</v>
      </c>
      <c r="AA1702" t="s">
        <v>15914</v>
      </c>
      <c r="AB1702" t="s">
        <v>9372</v>
      </c>
      <c r="AC1702" t="s">
        <v>9370</v>
      </c>
      <c r="AE1702" t="s">
        <v>9369</v>
      </c>
      <c r="AF1702" t="s">
        <v>9371</v>
      </c>
    </row>
    <row r="1703" spans="1:32" x14ac:dyDescent="0.25">
      <c r="A1703">
        <v>11478</v>
      </c>
      <c r="B1703" t="s">
        <v>9205</v>
      </c>
      <c r="C1703">
        <v>15000000</v>
      </c>
      <c r="D1703">
        <v>35007180</v>
      </c>
      <c r="E1703">
        <v>36616</v>
      </c>
      <c r="F1703">
        <v>11.375031999999999</v>
      </c>
      <c r="G1703">
        <v>106</v>
      </c>
      <c r="H1703">
        <v>5.8</v>
      </c>
      <c r="I1703">
        <v>156</v>
      </c>
      <c r="J1703" t="s">
        <v>23</v>
      </c>
      <c r="K1703" t="s">
        <v>9207</v>
      </c>
      <c r="L1703" t="s">
        <v>277</v>
      </c>
      <c r="M1703" t="s">
        <v>38</v>
      </c>
      <c r="N1703" t="s">
        <v>2731</v>
      </c>
      <c r="O1703" t="s">
        <v>29</v>
      </c>
      <c r="P1703">
        <v>1</v>
      </c>
      <c r="Q1703">
        <v>2</v>
      </c>
      <c r="R1703">
        <v>1</v>
      </c>
      <c r="S1703">
        <v>1</v>
      </c>
      <c r="T1703" t="s">
        <v>15888</v>
      </c>
      <c r="U1703" t="s">
        <v>15891</v>
      </c>
      <c r="V1703" t="s">
        <v>15891</v>
      </c>
      <c r="W1703" t="s">
        <v>15901</v>
      </c>
      <c r="X1703" t="s">
        <v>15905</v>
      </c>
      <c r="Y1703" t="s">
        <v>15897</v>
      </c>
      <c r="Z1703" t="s">
        <v>15911</v>
      </c>
      <c r="AA1703" t="s">
        <v>15915</v>
      </c>
      <c r="AB1703" t="s">
        <v>9208</v>
      </c>
      <c r="AC1703" t="s">
        <v>9205</v>
      </c>
      <c r="AE1703" t="s">
        <v>9204</v>
      </c>
      <c r="AF1703" t="s">
        <v>9206</v>
      </c>
    </row>
    <row r="1704" spans="1:32" x14ac:dyDescent="0.25">
      <c r="A1704">
        <v>10658</v>
      </c>
      <c r="B1704" t="s">
        <v>6139</v>
      </c>
      <c r="C1704">
        <v>37000000</v>
      </c>
      <c r="D1704">
        <v>37962774</v>
      </c>
      <c r="E1704">
        <v>31625</v>
      </c>
      <c r="F1704">
        <v>11.374306000000001</v>
      </c>
      <c r="G1704">
        <v>110</v>
      </c>
      <c r="H1704">
        <v>5.0999999999999996</v>
      </c>
      <c r="I1704">
        <v>221</v>
      </c>
      <c r="J1704" t="s">
        <v>23</v>
      </c>
      <c r="K1704" t="s">
        <v>6141</v>
      </c>
      <c r="L1704" t="s">
        <v>37</v>
      </c>
      <c r="M1704" t="s">
        <v>1563</v>
      </c>
      <c r="N1704" t="s">
        <v>1843</v>
      </c>
      <c r="O1704" t="s">
        <v>29</v>
      </c>
      <c r="P1704">
        <v>1</v>
      </c>
      <c r="Q1704">
        <v>1</v>
      </c>
      <c r="R1704">
        <v>2</v>
      </c>
      <c r="S1704">
        <v>1</v>
      </c>
      <c r="T1704" t="s">
        <v>15888</v>
      </c>
      <c r="U1704" t="s">
        <v>15891</v>
      </c>
      <c r="V1704" t="s">
        <v>13664</v>
      </c>
      <c r="W1704" t="s">
        <v>15891</v>
      </c>
      <c r="X1704" t="s">
        <v>15891</v>
      </c>
      <c r="Y1704" t="s">
        <v>15896</v>
      </c>
      <c r="Z1704" t="s">
        <v>15896</v>
      </c>
      <c r="AA1704" t="s">
        <v>15897</v>
      </c>
      <c r="AB1704" t="s">
        <v>6142</v>
      </c>
      <c r="AC1704" t="s">
        <v>6139</v>
      </c>
      <c r="AE1704" t="s">
        <v>6138</v>
      </c>
      <c r="AF1704" t="s">
        <v>6140</v>
      </c>
    </row>
    <row r="1705" spans="1:32" x14ac:dyDescent="0.25">
      <c r="A1705">
        <v>9447</v>
      </c>
      <c r="B1705" t="s">
        <v>1891</v>
      </c>
      <c r="C1705">
        <v>90000000</v>
      </c>
      <c r="D1705">
        <v>69131860</v>
      </c>
      <c r="E1705">
        <v>36124</v>
      </c>
      <c r="F1705">
        <v>11.356078999999999</v>
      </c>
      <c r="G1705">
        <v>92</v>
      </c>
      <c r="H1705">
        <v>5.2</v>
      </c>
      <c r="I1705">
        <v>305</v>
      </c>
      <c r="J1705" t="s">
        <v>23</v>
      </c>
      <c r="K1705" t="s">
        <v>1893</v>
      </c>
      <c r="L1705" t="s">
        <v>715</v>
      </c>
      <c r="M1705" t="s">
        <v>38</v>
      </c>
      <c r="N1705" t="s">
        <v>1889</v>
      </c>
      <c r="O1705" t="s">
        <v>29</v>
      </c>
      <c r="P1705">
        <v>1</v>
      </c>
      <c r="Q1705">
        <v>1</v>
      </c>
      <c r="R1705">
        <v>1</v>
      </c>
      <c r="S1705">
        <v>0</v>
      </c>
      <c r="T1705" t="s">
        <v>15888</v>
      </c>
      <c r="U1705" t="s">
        <v>15891</v>
      </c>
      <c r="V1705" t="s">
        <v>13664</v>
      </c>
      <c r="W1705" t="s">
        <v>15901</v>
      </c>
      <c r="X1705" t="s">
        <v>15891</v>
      </c>
      <c r="Y1705" t="s">
        <v>15896</v>
      </c>
      <c r="Z1705" t="s">
        <v>15912</v>
      </c>
      <c r="AA1705" t="s">
        <v>15915</v>
      </c>
      <c r="AB1705" t="s">
        <v>1894</v>
      </c>
      <c r="AC1705" t="s">
        <v>1891</v>
      </c>
      <c r="AE1705" t="s">
        <v>1890</v>
      </c>
      <c r="AF1705" t="s">
        <v>1892</v>
      </c>
    </row>
    <row r="1706" spans="1:32" x14ac:dyDescent="0.25">
      <c r="A1706">
        <v>13820</v>
      </c>
      <c r="B1706" t="s">
        <v>14422</v>
      </c>
      <c r="C1706">
        <v>1500000</v>
      </c>
      <c r="D1706">
        <v>2300000</v>
      </c>
      <c r="E1706">
        <v>30732</v>
      </c>
      <c r="F1706">
        <v>11.353440000000001</v>
      </c>
      <c r="G1706">
        <v>92</v>
      </c>
      <c r="H1706">
        <v>6.7</v>
      </c>
      <c r="I1706">
        <v>144</v>
      </c>
      <c r="J1706" t="s">
        <v>23</v>
      </c>
      <c r="K1706" t="s">
        <v>14424</v>
      </c>
      <c r="L1706" t="s">
        <v>37</v>
      </c>
      <c r="M1706" t="s">
        <v>38</v>
      </c>
      <c r="N1706" t="s">
        <v>14420</v>
      </c>
      <c r="O1706" t="s">
        <v>29</v>
      </c>
      <c r="P1706">
        <v>1</v>
      </c>
      <c r="Q1706">
        <v>1</v>
      </c>
      <c r="R1706">
        <v>1</v>
      </c>
      <c r="S1706">
        <v>0</v>
      </c>
      <c r="T1706" t="s">
        <v>15888</v>
      </c>
      <c r="U1706" t="s">
        <v>15891</v>
      </c>
      <c r="V1706" t="s">
        <v>13664</v>
      </c>
      <c r="W1706" t="s">
        <v>15891</v>
      </c>
      <c r="X1706" t="s">
        <v>15905</v>
      </c>
      <c r="Y1706" t="s">
        <v>15896</v>
      </c>
      <c r="Z1706" t="s">
        <v>15896</v>
      </c>
      <c r="AA1706" t="s">
        <v>15897</v>
      </c>
      <c r="AB1706" t="s">
        <v>14425</v>
      </c>
      <c r="AC1706" t="s">
        <v>14422</v>
      </c>
      <c r="AE1706" t="s">
        <v>14421</v>
      </c>
      <c r="AF1706" t="s">
        <v>14423</v>
      </c>
    </row>
    <row r="1707" spans="1:32" x14ac:dyDescent="0.25">
      <c r="A1707">
        <v>2639</v>
      </c>
      <c r="B1707" t="s">
        <v>8091</v>
      </c>
      <c r="C1707">
        <v>20000000</v>
      </c>
      <c r="D1707">
        <v>10686841</v>
      </c>
      <c r="E1707">
        <v>35668</v>
      </c>
      <c r="F1707">
        <v>11.352693</v>
      </c>
      <c r="G1707">
        <v>96</v>
      </c>
      <c r="H1707">
        <v>7.3</v>
      </c>
      <c r="I1707">
        <v>187</v>
      </c>
      <c r="J1707" t="s">
        <v>23</v>
      </c>
      <c r="K1707" t="s">
        <v>8093</v>
      </c>
      <c r="L1707" t="s">
        <v>37</v>
      </c>
      <c r="M1707" t="s">
        <v>38</v>
      </c>
      <c r="N1707" t="s">
        <v>1692</v>
      </c>
      <c r="O1707" t="s">
        <v>29</v>
      </c>
      <c r="P1707">
        <v>1</v>
      </c>
      <c r="Q1707">
        <v>1</v>
      </c>
      <c r="R1707">
        <v>1</v>
      </c>
      <c r="S1707">
        <v>0</v>
      </c>
      <c r="T1707" t="s">
        <v>15888</v>
      </c>
      <c r="U1707" t="s">
        <v>15891</v>
      </c>
      <c r="V1707" t="s">
        <v>13664</v>
      </c>
      <c r="W1707" t="s">
        <v>15901</v>
      </c>
      <c r="X1707" t="s">
        <v>15891</v>
      </c>
      <c r="Y1707" t="s">
        <v>15896</v>
      </c>
      <c r="Z1707" t="s">
        <v>15912</v>
      </c>
      <c r="AA1707" t="s">
        <v>15915</v>
      </c>
      <c r="AB1707" t="s">
        <v>8094</v>
      </c>
      <c r="AC1707" t="s">
        <v>8091</v>
      </c>
      <c r="AE1707" t="s">
        <v>8090</v>
      </c>
      <c r="AF1707" t="s">
        <v>8092</v>
      </c>
    </row>
    <row r="1708" spans="1:32" x14ac:dyDescent="0.25">
      <c r="A1708">
        <v>15037</v>
      </c>
      <c r="B1708" t="s">
        <v>10651</v>
      </c>
      <c r="C1708">
        <v>10000000</v>
      </c>
      <c r="D1708">
        <v>25605015</v>
      </c>
      <c r="E1708">
        <v>35958</v>
      </c>
      <c r="F1708">
        <v>11.350382</v>
      </c>
      <c r="G1708">
        <v>100</v>
      </c>
      <c r="H1708">
        <v>6.1</v>
      </c>
      <c r="I1708">
        <v>122</v>
      </c>
      <c r="J1708" t="s">
        <v>23</v>
      </c>
      <c r="K1708" t="s">
        <v>149</v>
      </c>
      <c r="L1708" t="s">
        <v>37</v>
      </c>
      <c r="M1708" t="s">
        <v>38</v>
      </c>
      <c r="N1708" t="s">
        <v>917</v>
      </c>
      <c r="O1708" t="s">
        <v>29</v>
      </c>
      <c r="P1708">
        <v>1</v>
      </c>
      <c r="Q1708">
        <v>1</v>
      </c>
      <c r="R1708">
        <v>1</v>
      </c>
      <c r="S1708">
        <v>0</v>
      </c>
      <c r="T1708" t="s">
        <v>15888</v>
      </c>
      <c r="U1708" t="s">
        <v>15891</v>
      </c>
      <c r="V1708" t="s">
        <v>13664</v>
      </c>
      <c r="W1708" t="s">
        <v>15901</v>
      </c>
      <c r="X1708" t="s">
        <v>15891</v>
      </c>
      <c r="Y1708" t="s">
        <v>15896</v>
      </c>
      <c r="Z1708" t="s">
        <v>15912</v>
      </c>
      <c r="AA1708" t="s">
        <v>15915</v>
      </c>
      <c r="AB1708" t="s">
        <v>10653</v>
      </c>
      <c r="AC1708" t="s">
        <v>10651</v>
      </c>
      <c r="AE1708" t="s">
        <v>10650</v>
      </c>
      <c r="AF1708" t="s">
        <v>10652</v>
      </c>
    </row>
    <row r="1709" spans="1:32" hidden="1" x14ac:dyDescent="0.25">
      <c r="A1709">
        <v>1649</v>
      </c>
      <c r="B1709" t="s">
        <v>7768</v>
      </c>
      <c r="C1709">
        <v>0</v>
      </c>
      <c r="D1709">
        <v>0</v>
      </c>
      <c r="E1709">
        <v>33438</v>
      </c>
      <c r="F1709">
        <v>11.349664000000001</v>
      </c>
      <c r="G1709">
        <v>98</v>
      </c>
      <c r="H1709">
        <v>5.9</v>
      </c>
      <c r="I1709">
        <v>308</v>
      </c>
      <c r="J1709" t="s">
        <v>23</v>
      </c>
      <c r="K1709" t="s">
        <v>7770</v>
      </c>
      <c r="L1709" t="s">
        <v>37</v>
      </c>
      <c r="M1709" t="s">
        <v>38</v>
      </c>
      <c r="N1709" t="s">
        <v>4091</v>
      </c>
      <c r="O1709" t="s">
        <v>29</v>
      </c>
      <c r="P1709">
        <v>1</v>
      </c>
      <c r="Q1709">
        <v>1</v>
      </c>
      <c r="R1709">
        <v>1</v>
      </c>
      <c r="S1709">
        <v>0</v>
      </c>
      <c r="T1709" t="s">
        <v>15888</v>
      </c>
      <c r="U1709" t="s">
        <v>15891</v>
      </c>
      <c r="V1709" t="s">
        <v>13664</v>
      </c>
      <c r="W1709" t="s">
        <v>15891</v>
      </c>
      <c r="X1709" t="s">
        <v>15891</v>
      </c>
      <c r="Y1709" t="s">
        <v>15896</v>
      </c>
      <c r="Z1709" t="s">
        <v>15896</v>
      </c>
      <c r="AA1709" t="s">
        <v>15897</v>
      </c>
      <c r="AB1709" t="s">
        <v>7771</v>
      </c>
      <c r="AC1709" t="s">
        <v>7768</v>
      </c>
      <c r="AE1709" t="s">
        <v>7767</v>
      </c>
      <c r="AF1709" t="s">
        <v>7769</v>
      </c>
    </row>
    <row r="1710" spans="1:32" x14ac:dyDescent="0.25">
      <c r="A1710">
        <v>14635</v>
      </c>
      <c r="B1710" t="s">
        <v>7402</v>
      </c>
      <c r="C1710">
        <v>20000000</v>
      </c>
      <c r="D1710">
        <v>75597042</v>
      </c>
      <c r="E1710">
        <v>37340</v>
      </c>
      <c r="F1710">
        <v>11.263361</v>
      </c>
      <c r="G1710">
        <v>127</v>
      </c>
      <c r="H1710">
        <v>6.5</v>
      </c>
      <c r="I1710">
        <v>110</v>
      </c>
      <c r="J1710" t="s">
        <v>23</v>
      </c>
      <c r="K1710" t="s">
        <v>7404</v>
      </c>
      <c r="L1710" t="s">
        <v>37</v>
      </c>
      <c r="M1710" t="s">
        <v>38</v>
      </c>
      <c r="N1710" t="s">
        <v>5081</v>
      </c>
      <c r="O1710" t="s">
        <v>29</v>
      </c>
      <c r="P1710">
        <v>1</v>
      </c>
      <c r="Q1710">
        <v>1</v>
      </c>
      <c r="R1710">
        <v>1</v>
      </c>
      <c r="S1710">
        <v>1</v>
      </c>
      <c r="T1710" t="s">
        <v>15888</v>
      </c>
      <c r="U1710" t="s">
        <v>15891</v>
      </c>
      <c r="V1710" t="s">
        <v>15891</v>
      </c>
      <c r="W1710" t="s">
        <v>15901</v>
      </c>
      <c r="X1710" t="s">
        <v>15891</v>
      </c>
      <c r="Y1710" t="s">
        <v>15897</v>
      </c>
      <c r="Z1710" t="s">
        <v>15911</v>
      </c>
      <c r="AA1710" t="s">
        <v>15915</v>
      </c>
      <c r="AB1710" t="s">
        <v>7405</v>
      </c>
      <c r="AC1710" t="s">
        <v>7402</v>
      </c>
      <c r="AE1710" t="s">
        <v>7401</v>
      </c>
      <c r="AF1710" t="s">
        <v>7403</v>
      </c>
    </row>
    <row r="1711" spans="1:32" x14ac:dyDescent="0.25">
      <c r="A1711">
        <v>12138</v>
      </c>
      <c r="B1711" t="s">
        <v>2608</v>
      </c>
      <c r="C1711">
        <v>62000000</v>
      </c>
      <c r="D1711">
        <v>18720175</v>
      </c>
      <c r="E1711">
        <v>36945</v>
      </c>
      <c r="F1711">
        <v>11.262655000000001</v>
      </c>
      <c r="G1711">
        <v>125</v>
      </c>
      <c r="H1711">
        <v>5.8</v>
      </c>
      <c r="I1711">
        <v>178</v>
      </c>
      <c r="J1711" t="s">
        <v>23</v>
      </c>
      <c r="K1711" t="s">
        <v>2610</v>
      </c>
      <c r="L1711" t="s">
        <v>37</v>
      </c>
      <c r="M1711" t="s">
        <v>38</v>
      </c>
      <c r="N1711" t="s">
        <v>2606</v>
      </c>
      <c r="O1711" t="s">
        <v>29</v>
      </c>
      <c r="P1711">
        <v>1</v>
      </c>
      <c r="Q1711">
        <v>1</v>
      </c>
      <c r="R1711">
        <v>1</v>
      </c>
      <c r="S1711">
        <v>1</v>
      </c>
      <c r="T1711" t="s">
        <v>15888</v>
      </c>
      <c r="U1711" t="s">
        <v>15890</v>
      </c>
      <c r="V1711" t="s">
        <v>13664</v>
      </c>
      <c r="W1711" t="s">
        <v>15891</v>
      </c>
      <c r="X1711" t="s">
        <v>15905</v>
      </c>
      <c r="Y1711" t="s">
        <v>15895</v>
      </c>
      <c r="Z1711" t="s">
        <v>15896</v>
      </c>
      <c r="AA1711" t="s">
        <v>15894</v>
      </c>
      <c r="AB1711" t="s">
        <v>2611</v>
      </c>
      <c r="AC1711" t="s">
        <v>2608</v>
      </c>
      <c r="AE1711" t="s">
        <v>2607</v>
      </c>
      <c r="AF1711" t="s">
        <v>2609</v>
      </c>
    </row>
    <row r="1712" spans="1:32" x14ac:dyDescent="0.25">
      <c r="A1712">
        <v>20737</v>
      </c>
      <c r="B1712" t="s">
        <v>13480</v>
      </c>
      <c r="C1712">
        <v>3000000</v>
      </c>
      <c r="D1712">
        <v>23144499</v>
      </c>
      <c r="E1712">
        <v>35643</v>
      </c>
      <c r="F1712">
        <v>11.241802</v>
      </c>
      <c r="G1712">
        <v>98</v>
      </c>
      <c r="H1712">
        <v>5.3</v>
      </c>
      <c r="I1712">
        <v>106</v>
      </c>
      <c r="J1712" t="s">
        <v>23</v>
      </c>
      <c r="K1712" t="s">
        <v>54</v>
      </c>
      <c r="L1712" t="s">
        <v>277</v>
      </c>
      <c r="M1712" t="s">
        <v>38</v>
      </c>
      <c r="N1712" t="s">
        <v>13478</v>
      </c>
      <c r="O1712" t="s">
        <v>29</v>
      </c>
      <c r="P1712">
        <v>1</v>
      </c>
      <c r="Q1712">
        <v>2</v>
      </c>
      <c r="R1712">
        <v>1</v>
      </c>
      <c r="S1712">
        <v>1</v>
      </c>
      <c r="T1712" t="s">
        <v>15888</v>
      </c>
      <c r="U1712" t="s">
        <v>15891</v>
      </c>
      <c r="V1712" t="s">
        <v>13664</v>
      </c>
      <c r="W1712" t="s">
        <v>15901</v>
      </c>
      <c r="X1712" t="s">
        <v>15891</v>
      </c>
      <c r="Y1712" t="s">
        <v>15896</v>
      </c>
      <c r="Z1712" t="s">
        <v>15912</v>
      </c>
      <c r="AA1712" t="s">
        <v>15915</v>
      </c>
      <c r="AB1712" t="s">
        <v>13482</v>
      </c>
      <c r="AC1712" t="s">
        <v>13480</v>
      </c>
      <c r="AE1712" t="s">
        <v>13479</v>
      </c>
      <c r="AF1712" t="s">
        <v>13481</v>
      </c>
    </row>
    <row r="1713" spans="1:32" hidden="1" x14ac:dyDescent="0.25">
      <c r="A1713">
        <v>10535</v>
      </c>
      <c r="B1713" t="s">
        <v>8495</v>
      </c>
      <c r="C1713">
        <v>18000000</v>
      </c>
      <c r="D1713">
        <v>0</v>
      </c>
      <c r="E1713">
        <v>35209</v>
      </c>
      <c r="F1713">
        <v>11.238522</v>
      </c>
      <c r="G1713">
        <v>81</v>
      </c>
      <c r="H1713">
        <v>4.9000000000000004</v>
      </c>
      <c r="I1713">
        <v>147</v>
      </c>
      <c r="J1713" t="s">
        <v>23</v>
      </c>
      <c r="K1713" t="s">
        <v>5501</v>
      </c>
      <c r="L1713" t="s">
        <v>37</v>
      </c>
      <c r="M1713" t="s">
        <v>38</v>
      </c>
      <c r="N1713" t="s">
        <v>924</v>
      </c>
      <c r="O1713" t="s">
        <v>29</v>
      </c>
      <c r="P1713">
        <v>1</v>
      </c>
      <c r="Q1713">
        <v>1</v>
      </c>
      <c r="R1713">
        <v>1</v>
      </c>
      <c r="S1713">
        <v>0</v>
      </c>
      <c r="T1713" t="s">
        <v>15888</v>
      </c>
      <c r="U1713" t="s">
        <v>15890</v>
      </c>
      <c r="V1713" t="s">
        <v>13664</v>
      </c>
      <c r="W1713" t="s">
        <v>15891</v>
      </c>
      <c r="X1713" t="s">
        <v>15891</v>
      </c>
      <c r="Y1713" t="s">
        <v>15895</v>
      </c>
      <c r="Z1713" t="s">
        <v>15896</v>
      </c>
      <c r="AA1713" t="s">
        <v>15894</v>
      </c>
      <c r="AB1713" t="s">
        <v>8497</v>
      </c>
      <c r="AC1713" t="s">
        <v>8495</v>
      </c>
      <c r="AE1713" t="s">
        <v>8494</v>
      </c>
      <c r="AF1713" t="s">
        <v>8496</v>
      </c>
    </row>
    <row r="1714" spans="1:32" x14ac:dyDescent="0.25">
      <c r="A1714">
        <v>12094</v>
      </c>
      <c r="B1714" t="s">
        <v>10357</v>
      </c>
      <c r="C1714">
        <v>11000000</v>
      </c>
      <c r="D1714">
        <v>72778712</v>
      </c>
      <c r="E1714">
        <v>38982</v>
      </c>
      <c r="F1714">
        <v>11.227086999999999</v>
      </c>
      <c r="G1714">
        <v>95</v>
      </c>
      <c r="H1714">
        <v>6.4</v>
      </c>
      <c r="I1714">
        <v>298</v>
      </c>
      <c r="J1714" t="s">
        <v>23</v>
      </c>
      <c r="K1714" t="s">
        <v>2258</v>
      </c>
      <c r="L1714" t="s">
        <v>37</v>
      </c>
      <c r="M1714" t="s">
        <v>38</v>
      </c>
      <c r="N1714" t="s">
        <v>10355</v>
      </c>
      <c r="O1714" t="s">
        <v>29</v>
      </c>
      <c r="P1714">
        <v>1</v>
      </c>
      <c r="Q1714">
        <v>1</v>
      </c>
      <c r="R1714">
        <v>1</v>
      </c>
      <c r="S1714">
        <v>1</v>
      </c>
      <c r="T1714" t="s">
        <v>15888</v>
      </c>
      <c r="U1714" t="s">
        <v>15890</v>
      </c>
      <c r="V1714" t="s">
        <v>13664</v>
      </c>
      <c r="W1714" t="s">
        <v>15891</v>
      </c>
      <c r="X1714" t="s">
        <v>15891</v>
      </c>
      <c r="Y1714" t="s">
        <v>15895</v>
      </c>
      <c r="Z1714" t="s">
        <v>15896</v>
      </c>
      <c r="AA1714" t="s">
        <v>15894</v>
      </c>
      <c r="AB1714" t="s">
        <v>10359</v>
      </c>
      <c r="AC1714" t="s">
        <v>10357</v>
      </c>
      <c r="AE1714" t="s">
        <v>10356</v>
      </c>
      <c r="AF1714" t="s">
        <v>10358</v>
      </c>
    </row>
    <row r="1715" spans="1:32" x14ac:dyDescent="0.25">
      <c r="A1715">
        <v>10306</v>
      </c>
      <c r="B1715" t="s">
        <v>11087</v>
      </c>
      <c r="C1715">
        <v>10500000</v>
      </c>
      <c r="D1715">
        <v>14144000</v>
      </c>
      <c r="E1715">
        <v>32304</v>
      </c>
      <c r="F1715">
        <v>11.225044</v>
      </c>
      <c r="G1715">
        <v>98</v>
      </c>
      <c r="H1715">
        <v>4.5</v>
      </c>
      <c r="I1715">
        <v>123</v>
      </c>
      <c r="J1715" t="s">
        <v>23</v>
      </c>
      <c r="K1715" t="s">
        <v>3369</v>
      </c>
      <c r="L1715" t="s">
        <v>37</v>
      </c>
      <c r="M1715" t="s">
        <v>38</v>
      </c>
      <c r="N1715" t="s">
        <v>2560</v>
      </c>
      <c r="O1715" t="s">
        <v>29</v>
      </c>
      <c r="P1715">
        <v>1</v>
      </c>
      <c r="Q1715">
        <v>1</v>
      </c>
      <c r="R1715">
        <v>1</v>
      </c>
      <c r="S1715">
        <v>0</v>
      </c>
      <c r="T1715" t="s">
        <v>15888</v>
      </c>
      <c r="U1715" t="s">
        <v>15891</v>
      </c>
      <c r="V1715" t="s">
        <v>15891</v>
      </c>
      <c r="W1715" t="s">
        <v>15891</v>
      </c>
      <c r="X1715" t="s">
        <v>15905</v>
      </c>
      <c r="Y1715" t="s">
        <v>15897</v>
      </c>
      <c r="Z1715" t="s">
        <v>15897</v>
      </c>
      <c r="AA1715" t="s">
        <v>15897</v>
      </c>
      <c r="AB1715" t="s">
        <v>11089</v>
      </c>
      <c r="AC1715" t="s">
        <v>11087</v>
      </c>
      <c r="AE1715" t="s">
        <v>11086</v>
      </c>
      <c r="AF1715" t="s">
        <v>11088</v>
      </c>
    </row>
    <row r="1716" spans="1:32" x14ac:dyDescent="0.25">
      <c r="A1716">
        <v>9562</v>
      </c>
      <c r="B1716" t="s">
        <v>1880</v>
      </c>
      <c r="C1716">
        <v>80000000</v>
      </c>
      <c r="D1716">
        <v>19480739</v>
      </c>
      <c r="E1716">
        <v>37951</v>
      </c>
      <c r="F1716">
        <v>11.22268</v>
      </c>
      <c r="G1716">
        <v>116</v>
      </c>
      <c r="H1716">
        <v>5.4</v>
      </c>
      <c r="I1716">
        <v>318</v>
      </c>
      <c r="J1716" t="s">
        <v>23</v>
      </c>
      <c r="K1716" t="s">
        <v>1882</v>
      </c>
      <c r="L1716" t="s">
        <v>37</v>
      </c>
      <c r="M1716" t="s">
        <v>62</v>
      </c>
      <c r="N1716" t="s">
        <v>49</v>
      </c>
      <c r="O1716" t="s">
        <v>29</v>
      </c>
      <c r="P1716">
        <v>1</v>
      </c>
      <c r="Q1716">
        <v>1</v>
      </c>
      <c r="R1716">
        <v>2</v>
      </c>
      <c r="S1716">
        <v>1</v>
      </c>
      <c r="T1716" t="s">
        <v>15888</v>
      </c>
      <c r="U1716" t="s">
        <v>15890</v>
      </c>
      <c r="V1716" t="s">
        <v>15891</v>
      </c>
      <c r="W1716" t="s">
        <v>15891</v>
      </c>
      <c r="X1716" t="s">
        <v>15891</v>
      </c>
      <c r="Y1716" t="s">
        <v>15894</v>
      </c>
      <c r="Z1716" t="s">
        <v>15897</v>
      </c>
      <c r="AA1716" t="s">
        <v>15894</v>
      </c>
      <c r="AB1716" t="s">
        <v>1883</v>
      </c>
      <c r="AC1716" t="s">
        <v>1880</v>
      </c>
      <c r="AE1716" t="s">
        <v>1879</v>
      </c>
      <c r="AF1716" t="s">
        <v>1881</v>
      </c>
    </row>
    <row r="1717" spans="1:32" x14ac:dyDescent="0.25">
      <c r="A1717">
        <v>11470</v>
      </c>
      <c r="B1717" t="s">
        <v>9642</v>
      </c>
      <c r="C1717">
        <v>11000000</v>
      </c>
      <c r="D1717">
        <v>16951798</v>
      </c>
      <c r="E1717">
        <v>37096</v>
      </c>
      <c r="F1717">
        <v>11.220643000000001</v>
      </c>
      <c r="G1717">
        <v>91</v>
      </c>
      <c r="H1717">
        <v>4.5</v>
      </c>
      <c r="I1717">
        <v>291</v>
      </c>
      <c r="J1717" t="s">
        <v>23</v>
      </c>
      <c r="K1717" t="s">
        <v>9644</v>
      </c>
      <c r="L1717" t="s">
        <v>37</v>
      </c>
      <c r="M1717" t="s">
        <v>38</v>
      </c>
      <c r="N1717" t="s">
        <v>8655</v>
      </c>
      <c r="O1717" t="s">
        <v>29</v>
      </c>
      <c r="P1717">
        <v>1</v>
      </c>
      <c r="Q1717">
        <v>1</v>
      </c>
      <c r="R1717">
        <v>1</v>
      </c>
      <c r="S1717">
        <v>0</v>
      </c>
      <c r="T1717" t="s">
        <v>15888</v>
      </c>
      <c r="U1717" t="s">
        <v>15891</v>
      </c>
      <c r="V1717" t="s">
        <v>15891</v>
      </c>
      <c r="W1717" t="s">
        <v>15891</v>
      </c>
      <c r="X1717" t="s">
        <v>15891</v>
      </c>
      <c r="Y1717" t="s">
        <v>15897</v>
      </c>
      <c r="Z1717" t="s">
        <v>15897</v>
      </c>
      <c r="AA1717" t="s">
        <v>15897</v>
      </c>
      <c r="AB1717" t="s">
        <v>9645</v>
      </c>
      <c r="AC1717" t="s">
        <v>9642</v>
      </c>
      <c r="AE1717" t="s">
        <v>9641</v>
      </c>
      <c r="AF1717" t="s">
        <v>9643</v>
      </c>
    </row>
    <row r="1718" spans="1:32" x14ac:dyDescent="0.25">
      <c r="A1718">
        <v>11086</v>
      </c>
      <c r="B1718" t="s">
        <v>2184</v>
      </c>
      <c r="C1718">
        <v>72000000</v>
      </c>
      <c r="D1718">
        <v>37317558</v>
      </c>
      <c r="E1718">
        <v>37246</v>
      </c>
      <c r="F1718">
        <v>11.215702</v>
      </c>
      <c r="G1718">
        <v>152</v>
      </c>
      <c r="H1718">
        <v>6.6</v>
      </c>
      <c r="I1718">
        <v>188</v>
      </c>
      <c r="J1718" t="s">
        <v>23</v>
      </c>
      <c r="K1718" t="s">
        <v>2186</v>
      </c>
      <c r="L1718" t="s">
        <v>37</v>
      </c>
      <c r="M1718" t="s">
        <v>38</v>
      </c>
      <c r="N1718" t="s">
        <v>231</v>
      </c>
      <c r="O1718" t="s">
        <v>29</v>
      </c>
      <c r="P1718">
        <v>1</v>
      </c>
      <c r="Q1718">
        <v>1</v>
      </c>
      <c r="R1718">
        <v>1</v>
      </c>
      <c r="S1718">
        <v>0</v>
      </c>
      <c r="T1718" t="s">
        <v>15888</v>
      </c>
      <c r="U1718" t="s">
        <v>15891</v>
      </c>
      <c r="V1718" t="s">
        <v>15891</v>
      </c>
      <c r="W1718" t="s">
        <v>15901</v>
      </c>
      <c r="X1718" t="s">
        <v>15891</v>
      </c>
      <c r="Y1718" t="s">
        <v>15897</v>
      </c>
      <c r="Z1718" t="s">
        <v>15911</v>
      </c>
      <c r="AA1718" t="s">
        <v>15915</v>
      </c>
      <c r="AB1718" t="s">
        <v>2187</v>
      </c>
      <c r="AC1718" t="s">
        <v>2184</v>
      </c>
      <c r="AE1718" t="s">
        <v>2183</v>
      </c>
      <c r="AF1718" t="s">
        <v>2185</v>
      </c>
    </row>
    <row r="1719" spans="1:32" x14ac:dyDescent="0.25">
      <c r="A1719">
        <v>11033</v>
      </c>
      <c r="B1719" t="s">
        <v>11967</v>
      </c>
      <c r="C1719">
        <v>6500000</v>
      </c>
      <c r="D1719">
        <v>31899000</v>
      </c>
      <c r="E1719">
        <v>29397</v>
      </c>
      <c r="F1719">
        <v>11.208769</v>
      </c>
      <c r="G1719">
        <v>105</v>
      </c>
      <c r="H1719">
        <v>6.8</v>
      </c>
      <c r="I1719">
        <v>157</v>
      </c>
      <c r="J1719" t="s">
        <v>23</v>
      </c>
      <c r="K1719" t="s">
        <v>11969</v>
      </c>
      <c r="L1719" t="s">
        <v>37</v>
      </c>
      <c r="M1719" t="s">
        <v>38</v>
      </c>
      <c r="N1719" t="s">
        <v>2019</v>
      </c>
      <c r="O1719" t="s">
        <v>29</v>
      </c>
      <c r="P1719">
        <v>1</v>
      </c>
      <c r="Q1719">
        <v>1</v>
      </c>
      <c r="R1719">
        <v>1</v>
      </c>
      <c r="S1719">
        <v>0</v>
      </c>
      <c r="T1719" t="s">
        <v>15888</v>
      </c>
      <c r="U1719" t="s">
        <v>15891</v>
      </c>
      <c r="V1719" t="s">
        <v>15891</v>
      </c>
      <c r="W1719" t="s">
        <v>15891</v>
      </c>
      <c r="X1719" t="s">
        <v>15905</v>
      </c>
      <c r="Y1719" t="s">
        <v>15897</v>
      </c>
      <c r="Z1719" t="s">
        <v>15897</v>
      </c>
      <c r="AA1719" t="s">
        <v>15897</v>
      </c>
      <c r="AB1719" t="s">
        <v>11970</v>
      </c>
      <c r="AC1719" t="s">
        <v>11967</v>
      </c>
      <c r="AE1719" t="s">
        <v>11966</v>
      </c>
      <c r="AF1719" t="s">
        <v>11968</v>
      </c>
    </row>
    <row r="1720" spans="1:32" x14ac:dyDescent="0.25">
      <c r="A1720">
        <v>9895</v>
      </c>
      <c r="B1720" t="s">
        <v>7774</v>
      </c>
      <c r="C1720">
        <v>20000000</v>
      </c>
      <c r="D1720">
        <v>41237648</v>
      </c>
      <c r="E1720">
        <v>38999</v>
      </c>
      <c r="F1720">
        <v>11.203334999999999</v>
      </c>
      <c r="G1720">
        <v>115</v>
      </c>
      <c r="H1720">
        <v>5.8</v>
      </c>
      <c r="I1720">
        <v>129</v>
      </c>
      <c r="J1720" t="s">
        <v>23</v>
      </c>
      <c r="K1720" t="s">
        <v>7776</v>
      </c>
      <c r="L1720" t="s">
        <v>37</v>
      </c>
      <c r="M1720" t="s">
        <v>38</v>
      </c>
      <c r="N1720" t="s">
        <v>7772</v>
      </c>
      <c r="O1720" t="s">
        <v>29</v>
      </c>
      <c r="P1720">
        <v>1</v>
      </c>
      <c r="Q1720">
        <v>1</v>
      </c>
      <c r="R1720">
        <v>1</v>
      </c>
      <c r="S1720">
        <v>1</v>
      </c>
      <c r="T1720" t="s">
        <v>15888</v>
      </c>
      <c r="U1720" t="s">
        <v>15891</v>
      </c>
      <c r="V1720" t="s">
        <v>13664</v>
      </c>
      <c r="W1720" t="s">
        <v>15901</v>
      </c>
      <c r="X1720" t="s">
        <v>15905</v>
      </c>
      <c r="Y1720" t="s">
        <v>15896</v>
      </c>
      <c r="Z1720" t="s">
        <v>15912</v>
      </c>
      <c r="AA1720" t="s">
        <v>15915</v>
      </c>
      <c r="AB1720" t="s">
        <v>7777</v>
      </c>
      <c r="AC1720" t="s">
        <v>7774</v>
      </c>
      <c r="AE1720" t="s">
        <v>7773</v>
      </c>
      <c r="AF1720" t="s">
        <v>7775</v>
      </c>
    </row>
    <row r="1721" spans="1:32" x14ac:dyDescent="0.25">
      <c r="A1721">
        <v>10012</v>
      </c>
      <c r="B1721" t="s">
        <v>5421</v>
      </c>
      <c r="C1721">
        <v>35000000</v>
      </c>
      <c r="D1721">
        <v>19294901</v>
      </c>
      <c r="E1721">
        <v>38408</v>
      </c>
      <c r="F1721">
        <v>11.195593000000001</v>
      </c>
      <c r="G1721">
        <v>97</v>
      </c>
      <c r="H1721">
        <v>5.0999999999999996</v>
      </c>
      <c r="I1721">
        <v>167</v>
      </c>
      <c r="J1721" t="s">
        <v>23</v>
      </c>
      <c r="K1721" t="s">
        <v>5423</v>
      </c>
      <c r="L1721" t="s">
        <v>334</v>
      </c>
      <c r="M1721" t="s">
        <v>38</v>
      </c>
      <c r="N1721" t="s">
        <v>5419</v>
      </c>
      <c r="O1721" t="s">
        <v>29</v>
      </c>
      <c r="P1721">
        <v>1</v>
      </c>
      <c r="Q1721">
        <v>2</v>
      </c>
      <c r="R1721">
        <v>1</v>
      </c>
      <c r="S1721">
        <v>0</v>
      </c>
      <c r="T1721" t="s">
        <v>15888</v>
      </c>
      <c r="U1721" t="s">
        <v>15891</v>
      </c>
      <c r="V1721" t="s">
        <v>13664</v>
      </c>
      <c r="W1721" t="s">
        <v>15891</v>
      </c>
      <c r="X1721" t="s">
        <v>15891</v>
      </c>
      <c r="Y1721" t="s">
        <v>15896</v>
      </c>
      <c r="Z1721" t="s">
        <v>15896</v>
      </c>
      <c r="AA1721" t="s">
        <v>15897</v>
      </c>
      <c r="AB1721" t="s">
        <v>5424</v>
      </c>
      <c r="AC1721" t="s">
        <v>5421</v>
      </c>
      <c r="AE1721" t="s">
        <v>5420</v>
      </c>
      <c r="AF1721" t="s">
        <v>5422</v>
      </c>
    </row>
    <row r="1722" spans="1:32" x14ac:dyDescent="0.25">
      <c r="A1722">
        <v>10866</v>
      </c>
      <c r="B1722" t="s">
        <v>7330</v>
      </c>
      <c r="C1722">
        <v>23000000</v>
      </c>
      <c r="D1722">
        <v>36642838</v>
      </c>
      <c r="E1722">
        <v>37169</v>
      </c>
      <c r="F1722">
        <v>11.183197</v>
      </c>
      <c r="G1722">
        <v>97</v>
      </c>
      <c r="H1722">
        <v>6.3</v>
      </c>
      <c r="I1722">
        <v>325</v>
      </c>
      <c r="J1722" t="s">
        <v>23</v>
      </c>
      <c r="K1722" t="s">
        <v>7332</v>
      </c>
      <c r="L1722" t="s">
        <v>37</v>
      </c>
      <c r="M1722" t="s">
        <v>38</v>
      </c>
      <c r="N1722" t="s">
        <v>2650</v>
      </c>
      <c r="O1722" t="s">
        <v>29</v>
      </c>
      <c r="P1722">
        <v>1</v>
      </c>
      <c r="Q1722">
        <v>1</v>
      </c>
      <c r="R1722">
        <v>1</v>
      </c>
      <c r="S1722">
        <v>0</v>
      </c>
      <c r="T1722" t="s">
        <v>15888</v>
      </c>
      <c r="U1722" t="s">
        <v>15891</v>
      </c>
      <c r="V1722" t="s">
        <v>15891</v>
      </c>
      <c r="W1722" t="s">
        <v>15901</v>
      </c>
      <c r="X1722" t="s">
        <v>15905</v>
      </c>
      <c r="Y1722" t="s">
        <v>15897</v>
      </c>
      <c r="Z1722" t="s">
        <v>15911</v>
      </c>
      <c r="AA1722" t="s">
        <v>15915</v>
      </c>
      <c r="AB1722" t="s">
        <v>7333</v>
      </c>
      <c r="AC1722" t="s">
        <v>7330</v>
      </c>
      <c r="AE1722" t="s">
        <v>7329</v>
      </c>
      <c r="AF1722" t="s">
        <v>7331</v>
      </c>
    </row>
    <row r="1723" spans="1:32" hidden="1" x14ac:dyDescent="0.25">
      <c r="A1723">
        <v>15648</v>
      </c>
      <c r="B1723" t="s">
        <v>10714</v>
      </c>
      <c r="C1723">
        <v>0</v>
      </c>
      <c r="D1723">
        <v>0</v>
      </c>
      <c r="E1723">
        <v>38520</v>
      </c>
      <c r="F1723">
        <v>11.158906</v>
      </c>
      <c r="G1723">
        <v>100</v>
      </c>
      <c r="H1723">
        <v>5.5</v>
      </c>
      <c r="I1723">
        <v>203</v>
      </c>
      <c r="J1723" t="s">
        <v>23</v>
      </c>
      <c r="K1723" t="s">
        <v>1571</v>
      </c>
      <c r="L1723" t="s">
        <v>37</v>
      </c>
      <c r="M1723" t="s">
        <v>296</v>
      </c>
      <c r="N1723" t="s">
        <v>3942</v>
      </c>
      <c r="O1723" t="s">
        <v>29</v>
      </c>
      <c r="P1723">
        <v>1</v>
      </c>
      <c r="Q1723">
        <v>1</v>
      </c>
      <c r="R1723">
        <v>2</v>
      </c>
      <c r="S1723">
        <v>1</v>
      </c>
      <c r="T1723" t="s">
        <v>15888</v>
      </c>
      <c r="U1723" t="s">
        <v>15891</v>
      </c>
      <c r="V1723" t="s">
        <v>13664</v>
      </c>
      <c r="W1723" t="s">
        <v>15901</v>
      </c>
      <c r="X1723" t="s">
        <v>15891</v>
      </c>
      <c r="Y1723" t="s">
        <v>15896</v>
      </c>
      <c r="Z1723" t="s">
        <v>15912</v>
      </c>
      <c r="AA1723" t="s">
        <v>15915</v>
      </c>
      <c r="AB1723" t="s">
        <v>10716</v>
      </c>
      <c r="AC1723" t="s">
        <v>10714</v>
      </c>
      <c r="AD1723" t="s">
        <v>10712</v>
      </c>
      <c r="AE1723" t="s">
        <v>10713</v>
      </c>
      <c r="AF1723" t="s">
        <v>10715</v>
      </c>
    </row>
    <row r="1724" spans="1:32" x14ac:dyDescent="0.25">
      <c r="A1724">
        <v>10225</v>
      </c>
      <c r="B1724" t="s">
        <v>13484</v>
      </c>
      <c r="C1724">
        <v>3000000</v>
      </c>
      <c r="D1724">
        <v>19472057</v>
      </c>
      <c r="E1724">
        <v>31625</v>
      </c>
      <c r="F1724">
        <v>11.158167000000001</v>
      </c>
      <c r="G1724">
        <v>86</v>
      </c>
      <c r="H1724">
        <v>5.7</v>
      </c>
      <c r="I1724">
        <v>216</v>
      </c>
      <c r="J1724" t="s">
        <v>23</v>
      </c>
      <c r="K1724" t="s">
        <v>2258</v>
      </c>
      <c r="L1724" t="s">
        <v>37</v>
      </c>
      <c r="M1724" t="s">
        <v>38</v>
      </c>
      <c r="N1724" t="s">
        <v>2019</v>
      </c>
      <c r="O1724" t="s">
        <v>29</v>
      </c>
      <c r="P1724">
        <v>1</v>
      </c>
      <c r="Q1724">
        <v>1</v>
      </c>
      <c r="R1724">
        <v>1</v>
      </c>
      <c r="S1724">
        <v>1</v>
      </c>
      <c r="T1724" t="s">
        <v>15888</v>
      </c>
      <c r="U1724" t="s">
        <v>15891</v>
      </c>
      <c r="V1724" t="s">
        <v>15891</v>
      </c>
      <c r="W1724" t="s">
        <v>15891</v>
      </c>
      <c r="X1724" t="s">
        <v>15905</v>
      </c>
      <c r="Y1724" t="s">
        <v>15897</v>
      </c>
      <c r="Z1724" t="s">
        <v>15897</v>
      </c>
      <c r="AA1724" t="s">
        <v>15897</v>
      </c>
      <c r="AB1724" t="s">
        <v>13486</v>
      </c>
      <c r="AC1724" t="s">
        <v>13484</v>
      </c>
      <c r="AE1724" t="s">
        <v>13483</v>
      </c>
      <c r="AF1724" t="s">
        <v>13485</v>
      </c>
    </row>
    <row r="1725" spans="1:32" x14ac:dyDescent="0.25">
      <c r="A1725">
        <v>236751</v>
      </c>
      <c r="B1725" t="s">
        <v>10321</v>
      </c>
      <c r="C1725">
        <v>12000000</v>
      </c>
      <c r="D1725">
        <v>101332962</v>
      </c>
      <c r="E1725">
        <v>41745</v>
      </c>
      <c r="F1725">
        <v>11.150261</v>
      </c>
      <c r="G1725">
        <v>99</v>
      </c>
      <c r="H1725">
        <v>6</v>
      </c>
      <c r="I1725">
        <v>229</v>
      </c>
      <c r="J1725" t="s">
        <v>23</v>
      </c>
      <c r="K1725" t="s">
        <v>10323</v>
      </c>
      <c r="L1725" t="s">
        <v>37</v>
      </c>
      <c r="M1725" t="s">
        <v>38</v>
      </c>
      <c r="N1725" t="s">
        <v>786</v>
      </c>
      <c r="O1725" t="s">
        <v>29</v>
      </c>
      <c r="P1725">
        <v>1</v>
      </c>
      <c r="Q1725">
        <v>1</v>
      </c>
      <c r="R1725">
        <v>1</v>
      </c>
      <c r="S1725">
        <v>0</v>
      </c>
      <c r="T1725" t="s">
        <v>15888</v>
      </c>
      <c r="U1725" t="s">
        <v>15891</v>
      </c>
      <c r="V1725" t="s">
        <v>15891</v>
      </c>
      <c r="W1725" t="s">
        <v>15901</v>
      </c>
      <c r="X1725" t="s">
        <v>15891</v>
      </c>
      <c r="Y1725" t="s">
        <v>15897</v>
      </c>
      <c r="Z1725" t="s">
        <v>15911</v>
      </c>
      <c r="AA1725" t="s">
        <v>15915</v>
      </c>
      <c r="AB1725" t="s">
        <v>10324</v>
      </c>
      <c r="AC1725" t="s">
        <v>10321</v>
      </c>
      <c r="AD1725" t="s">
        <v>10319</v>
      </c>
      <c r="AE1725" t="s">
        <v>10320</v>
      </c>
      <c r="AF1725" t="s">
        <v>10322</v>
      </c>
    </row>
    <row r="1726" spans="1:32" x14ac:dyDescent="0.25">
      <c r="A1726">
        <v>4174</v>
      </c>
      <c r="B1726" t="s">
        <v>14411</v>
      </c>
      <c r="C1726">
        <v>1500000</v>
      </c>
      <c r="D1726">
        <v>7000000</v>
      </c>
      <c r="E1726">
        <v>16799</v>
      </c>
      <c r="F1726">
        <v>11.145915</v>
      </c>
      <c r="G1726">
        <v>111</v>
      </c>
      <c r="H1726">
        <v>7.3</v>
      </c>
      <c r="I1726">
        <v>160</v>
      </c>
      <c r="J1726" t="s">
        <v>23</v>
      </c>
      <c r="K1726" t="s">
        <v>14413</v>
      </c>
      <c r="L1726" t="s">
        <v>37</v>
      </c>
      <c r="M1726" t="s">
        <v>38</v>
      </c>
      <c r="N1726" t="s">
        <v>2188</v>
      </c>
      <c r="O1726" t="s">
        <v>29</v>
      </c>
      <c r="P1726">
        <v>1</v>
      </c>
      <c r="Q1726">
        <v>1</v>
      </c>
      <c r="R1726">
        <v>1</v>
      </c>
      <c r="S1726">
        <v>0</v>
      </c>
      <c r="T1726" t="s">
        <v>15888</v>
      </c>
      <c r="U1726" t="s">
        <v>15891</v>
      </c>
      <c r="V1726" t="s">
        <v>15891</v>
      </c>
      <c r="W1726" t="s">
        <v>15901</v>
      </c>
      <c r="X1726" t="s">
        <v>15905</v>
      </c>
      <c r="Y1726" t="s">
        <v>15897</v>
      </c>
      <c r="Z1726" t="s">
        <v>15911</v>
      </c>
      <c r="AA1726" t="s">
        <v>15915</v>
      </c>
      <c r="AB1726" t="s">
        <v>14414</v>
      </c>
      <c r="AC1726" t="s">
        <v>14411</v>
      </c>
      <c r="AE1726" t="s">
        <v>14410</v>
      </c>
      <c r="AF1726" t="s">
        <v>14412</v>
      </c>
    </row>
    <row r="1727" spans="1:32" x14ac:dyDescent="0.25">
      <c r="A1727">
        <v>9430</v>
      </c>
      <c r="B1727" t="s">
        <v>11973</v>
      </c>
      <c r="C1727">
        <v>6500000</v>
      </c>
      <c r="D1727">
        <v>28451622</v>
      </c>
      <c r="E1727">
        <v>36259</v>
      </c>
      <c r="F1727">
        <v>11.142389</v>
      </c>
      <c r="G1727">
        <v>98</v>
      </c>
      <c r="H1727">
        <v>7</v>
      </c>
      <c r="I1727">
        <v>196</v>
      </c>
      <c r="J1727" t="s">
        <v>23</v>
      </c>
      <c r="K1727" t="s">
        <v>149</v>
      </c>
      <c r="L1727" t="s">
        <v>37</v>
      </c>
      <c r="M1727" t="s">
        <v>38</v>
      </c>
      <c r="N1727" t="s">
        <v>11971</v>
      </c>
      <c r="O1727" t="s">
        <v>29</v>
      </c>
      <c r="P1727">
        <v>1</v>
      </c>
      <c r="Q1727">
        <v>1</v>
      </c>
      <c r="R1727">
        <v>1</v>
      </c>
      <c r="S1727">
        <v>0</v>
      </c>
      <c r="T1727" t="s">
        <v>15888</v>
      </c>
      <c r="U1727" t="s">
        <v>15891</v>
      </c>
      <c r="V1727" t="s">
        <v>13664</v>
      </c>
      <c r="W1727" t="s">
        <v>15891</v>
      </c>
      <c r="X1727" t="s">
        <v>15905</v>
      </c>
      <c r="Y1727" t="s">
        <v>15896</v>
      </c>
      <c r="Z1727" t="s">
        <v>15896</v>
      </c>
      <c r="AA1727" t="s">
        <v>15897</v>
      </c>
      <c r="AB1727" t="s">
        <v>11975</v>
      </c>
      <c r="AC1727" t="s">
        <v>11973</v>
      </c>
      <c r="AE1727" t="s">
        <v>11972</v>
      </c>
      <c r="AF1727" t="s">
        <v>11974</v>
      </c>
    </row>
    <row r="1728" spans="1:32" hidden="1" x14ac:dyDescent="0.25">
      <c r="A1728">
        <v>6440</v>
      </c>
      <c r="B1728" t="s">
        <v>5459</v>
      </c>
      <c r="C1728">
        <v>0</v>
      </c>
      <c r="D1728">
        <v>0</v>
      </c>
      <c r="E1728">
        <v>37243</v>
      </c>
      <c r="F1728">
        <v>11.139900000000001</v>
      </c>
      <c r="G1728">
        <v>111</v>
      </c>
      <c r="H1728">
        <v>6.4</v>
      </c>
      <c r="I1728">
        <v>108</v>
      </c>
      <c r="J1728" t="s">
        <v>23</v>
      </c>
      <c r="K1728" t="s">
        <v>4512</v>
      </c>
      <c r="L1728" t="s">
        <v>37</v>
      </c>
      <c r="M1728" t="s">
        <v>38</v>
      </c>
      <c r="N1728" t="s">
        <v>231</v>
      </c>
      <c r="O1728" t="s">
        <v>29</v>
      </c>
      <c r="P1728">
        <v>1</v>
      </c>
      <c r="Q1728">
        <v>1</v>
      </c>
      <c r="R1728">
        <v>1</v>
      </c>
      <c r="S1728">
        <v>0</v>
      </c>
      <c r="T1728" t="s">
        <v>15888</v>
      </c>
      <c r="U1728" t="s">
        <v>15891</v>
      </c>
      <c r="V1728" t="s">
        <v>15891</v>
      </c>
      <c r="W1728" t="s">
        <v>15901</v>
      </c>
      <c r="X1728" t="s">
        <v>15891</v>
      </c>
      <c r="Y1728" t="s">
        <v>15897</v>
      </c>
      <c r="Z1728" t="s">
        <v>15911</v>
      </c>
      <c r="AA1728" t="s">
        <v>15915</v>
      </c>
      <c r="AB1728" t="s">
        <v>5461</v>
      </c>
      <c r="AC1728" t="s">
        <v>5459</v>
      </c>
      <c r="AE1728" t="s">
        <v>5458</v>
      </c>
      <c r="AF1728" t="s">
        <v>5460</v>
      </c>
    </row>
    <row r="1729" spans="1:32" x14ac:dyDescent="0.25">
      <c r="A1729">
        <v>42888</v>
      </c>
      <c r="B1729" t="s">
        <v>920</v>
      </c>
      <c r="C1729">
        <v>120000000</v>
      </c>
      <c r="D1729">
        <v>48668907</v>
      </c>
      <c r="E1729">
        <v>40529</v>
      </c>
      <c r="F1729">
        <v>11.137655000000001</v>
      </c>
      <c r="G1729">
        <v>121</v>
      </c>
      <c r="H1729">
        <v>4.9000000000000004</v>
      </c>
      <c r="I1729">
        <v>223</v>
      </c>
      <c r="J1729" t="s">
        <v>23</v>
      </c>
      <c r="K1729" t="s">
        <v>922</v>
      </c>
      <c r="L1729" t="s">
        <v>37</v>
      </c>
      <c r="M1729" t="s">
        <v>38</v>
      </c>
      <c r="N1729" t="s">
        <v>917</v>
      </c>
      <c r="O1729" t="s">
        <v>29</v>
      </c>
      <c r="P1729">
        <v>1</v>
      </c>
      <c r="Q1729">
        <v>1</v>
      </c>
      <c r="R1729">
        <v>1</v>
      </c>
      <c r="S1729">
        <v>0</v>
      </c>
      <c r="T1729" t="s">
        <v>15888</v>
      </c>
      <c r="U1729" t="s">
        <v>15891</v>
      </c>
      <c r="V1729" t="s">
        <v>13664</v>
      </c>
      <c r="W1729" t="s">
        <v>15901</v>
      </c>
      <c r="X1729" t="s">
        <v>15891</v>
      </c>
      <c r="Y1729" t="s">
        <v>15896</v>
      </c>
      <c r="Z1729" t="s">
        <v>15912</v>
      </c>
      <c r="AA1729" t="s">
        <v>15915</v>
      </c>
      <c r="AB1729" t="s">
        <v>923</v>
      </c>
      <c r="AC1729" t="s">
        <v>920</v>
      </c>
      <c r="AD1729" t="s">
        <v>918</v>
      </c>
      <c r="AE1729" t="s">
        <v>919</v>
      </c>
      <c r="AF1729" t="s">
        <v>921</v>
      </c>
    </row>
    <row r="1730" spans="1:32" x14ac:dyDescent="0.25">
      <c r="A1730">
        <v>9030</v>
      </c>
      <c r="B1730" t="s">
        <v>10109</v>
      </c>
      <c r="C1730">
        <v>12000000</v>
      </c>
      <c r="D1730">
        <v>56309766</v>
      </c>
      <c r="E1730">
        <v>39479</v>
      </c>
      <c r="F1730">
        <v>11.135733999999999</v>
      </c>
      <c r="G1730">
        <v>98</v>
      </c>
      <c r="H1730">
        <v>5.5</v>
      </c>
      <c r="I1730">
        <v>281</v>
      </c>
      <c r="J1730" t="s">
        <v>23</v>
      </c>
      <c r="K1730" t="s">
        <v>10111</v>
      </c>
      <c r="L1730" t="s">
        <v>37</v>
      </c>
      <c r="M1730" t="s">
        <v>507</v>
      </c>
      <c r="N1730" t="s">
        <v>581</v>
      </c>
      <c r="O1730" t="s">
        <v>29</v>
      </c>
      <c r="P1730">
        <v>1</v>
      </c>
      <c r="Q1730">
        <v>1</v>
      </c>
      <c r="R1730">
        <v>2</v>
      </c>
      <c r="S1730">
        <v>0</v>
      </c>
      <c r="T1730" t="s">
        <v>15888</v>
      </c>
      <c r="U1730" t="s">
        <v>15891</v>
      </c>
      <c r="V1730" t="s">
        <v>15891</v>
      </c>
      <c r="W1730" t="s">
        <v>15901</v>
      </c>
      <c r="X1730" t="s">
        <v>15905</v>
      </c>
      <c r="Y1730" t="s">
        <v>15897</v>
      </c>
      <c r="Z1730" t="s">
        <v>15911</v>
      </c>
      <c r="AA1730" t="s">
        <v>15915</v>
      </c>
      <c r="AB1730" t="s">
        <v>10112</v>
      </c>
      <c r="AC1730" t="s">
        <v>10109</v>
      </c>
      <c r="AD1730" t="s">
        <v>10107</v>
      </c>
      <c r="AE1730" t="s">
        <v>10108</v>
      </c>
      <c r="AF1730" t="s">
        <v>10110</v>
      </c>
    </row>
    <row r="1731" spans="1:32" hidden="1" x14ac:dyDescent="0.25">
      <c r="A1731">
        <v>9304</v>
      </c>
      <c r="B1731" t="s">
        <v>4088</v>
      </c>
      <c r="C1731">
        <v>45000000</v>
      </c>
      <c r="D1731">
        <v>0</v>
      </c>
      <c r="E1731">
        <v>35265</v>
      </c>
      <c r="F1731">
        <v>11.120343999999999</v>
      </c>
      <c r="G1731">
        <v>117</v>
      </c>
      <c r="H1731">
        <v>5.5</v>
      </c>
      <c r="I1731">
        <v>154</v>
      </c>
      <c r="J1731" t="s">
        <v>23</v>
      </c>
      <c r="K1731" t="s">
        <v>1079</v>
      </c>
      <c r="L1731" t="s">
        <v>37</v>
      </c>
      <c r="M1731" t="s">
        <v>38</v>
      </c>
      <c r="N1731" t="s">
        <v>1843</v>
      </c>
      <c r="O1731" t="s">
        <v>29</v>
      </c>
      <c r="P1731">
        <v>1</v>
      </c>
      <c r="Q1731">
        <v>1</v>
      </c>
      <c r="R1731">
        <v>1</v>
      </c>
      <c r="S1731">
        <v>0</v>
      </c>
      <c r="T1731" t="s">
        <v>15888</v>
      </c>
      <c r="U1731" t="s">
        <v>15891</v>
      </c>
      <c r="V1731" t="s">
        <v>13664</v>
      </c>
      <c r="W1731" t="s">
        <v>15891</v>
      </c>
      <c r="X1731" t="s">
        <v>15891</v>
      </c>
      <c r="Y1731" t="s">
        <v>15896</v>
      </c>
      <c r="Z1731" t="s">
        <v>15896</v>
      </c>
      <c r="AA1731" t="s">
        <v>15897</v>
      </c>
      <c r="AB1731" t="s">
        <v>4090</v>
      </c>
      <c r="AC1731" t="s">
        <v>4088</v>
      </c>
      <c r="AE1731" t="s">
        <v>4087</v>
      </c>
      <c r="AF1731" t="s">
        <v>4089</v>
      </c>
    </row>
    <row r="1732" spans="1:32" x14ac:dyDescent="0.25">
      <c r="A1732">
        <v>9879</v>
      </c>
      <c r="B1732" t="s">
        <v>3650</v>
      </c>
      <c r="C1732">
        <v>50000000</v>
      </c>
      <c r="D1732">
        <v>113309743</v>
      </c>
      <c r="E1732">
        <v>35244</v>
      </c>
      <c r="F1732">
        <v>11.106006000000001</v>
      </c>
      <c r="G1732">
        <v>115</v>
      </c>
      <c r="H1732">
        <v>4.4000000000000004</v>
      </c>
      <c r="I1732">
        <v>205</v>
      </c>
      <c r="J1732" t="s">
        <v>23</v>
      </c>
      <c r="K1732" t="s">
        <v>2604</v>
      </c>
      <c r="L1732" t="s">
        <v>37</v>
      </c>
      <c r="M1732" t="s">
        <v>38</v>
      </c>
      <c r="N1732" t="s">
        <v>1373</v>
      </c>
      <c r="O1732" t="s">
        <v>29</v>
      </c>
      <c r="P1732">
        <v>1</v>
      </c>
      <c r="Q1732">
        <v>1</v>
      </c>
      <c r="R1732">
        <v>1</v>
      </c>
      <c r="S1732">
        <v>0</v>
      </c>
      <c r="T1732" t="s">
        <v>15888</v>
      </c>
      <c r="U1732" t="s">
        <v>15891</v>
      </c>
      <c r="V1732" t="s">
        <v>15891</v>
      </c>
      <c r="W1732" t="s">
        <v>15901</v>
      </c>
      <c r="X1732" t="s">
        <v>15905</v>
      </c>
      <c r="Y1732" t="s">
        <v>15897</v>
      </c>
      <c r="Z1732" t="s">
        <v>15911</v>
      </c>
      <c r="AA1732" t="s">
        <v>15915</v>
      </c>
      <c r="AB1732" t="s">
        <v>3652</v>
      </c>
      <c r="AC1732" t="s">
        <v>3650</v>
      </c>
      <c r="AE1732" t="s">
        <v>3649</v>
      </c>
      <c r="AF1732" t="s">
        <v>3651</v>
      </c>
    </row>
    <row r="1733" spans="1:32" hidden="1" x14ac:dyDescent="0.25">
      <c r="A1733">
        <v>11359</v>
      </c>
      <c r="B1733" t="s">
        <v>4044</v>
      </c>
      <c r="C1733">
        <v>45000000</v>
      </c>
      <c r="D1733">
        <v>0</v>
      </c>
      <c r="E1733">
        <v>34894</v>
      </c>
      <c r="F1733">
        <v>11.095914</v>
      </c>
      <c r="G1733">
        <v>96</v>
      </c>
      <c r="H1733">
        <v>5.9</v>
      </c>
      <c r="I1733">
        <v>134</v>
      </c>
      <c r="J1733" t="s">
        <v>23</v>
      </c>
      <c r="K1733" t="s">
        <v>4046</v>
      </c>
      <c r="L1733" t="s">
        <v>37</v>
      </c>
      <c r="M1733" t="s">
        <v>38</v>
      </c>
      <c r="N1733" t="s">
        <v>106</v>
      </c>
      <c r="O1733" t="s">
        <v>29</v>
      </c>
      <c r="P1733">
        <v>1</v>
      </c>
      <c r="Q1733">
        <v>1</v>
      </c>
      <c r="R1733">
        <v>1</v>
      </c>
      <c r="S1733">
        <v>1</v>
      </c>
      <c r="T1733" t="s">
        <v>15888</v>
      </c>
      <c r="U1733" t="s">
        <v>15891</v>
      </c>
      <c r="V1733" t="s">
        <v>15891</v>
      </c>
      <c r="W1733" t="s">
        <v>15891</v>
      </c>
      <c r="X1733" t="s">
        <v>15891</v>
      </c>
      <c r="Y1733" t="s">
        <v>15897</v>
      </c>
      <c r="Z1733" t="s">
        <v>15897</v>
      </c>
      <c r="AA1733" t="s">
        <v>15897</v>
      </c>
      <c r="AC1733" t="s">
        <v>4044</v>
      </c>
      <c r="AE1733" t="s">
        <v>4043</v>
      </c>
      <c r="AF1733" t="s">
        <v>4045</v>
      </c>
    </row>
    <row r="1734" spans="1:32" hidden="1" x14ac:dyDescent="0.25">
      <c r="A1734">
        <v>811</v>
      </c>
      <c r="B1734" t="s">
        <v>14685</v>
      </c>
      <c r="C1734">
        <v>1000000</v>
      </c>
      <c r="D1734">
        <v>0</v>
      </c>
      <c r="E1734">
        <v>26367</v>
      </c>
      <c r="F1734">
        <v>11.095414</v>
      </c>
      <c r="G1734">
        <v>89</v>
      </c>
      <c r="H1734">
        <v>6.3</v>
      </c>
      <c r="I1734">
        <v>177</v>
      </c>
      <c r="J1734" t="s">
        <v>23</v>
      </c>
      <c r="K1734" t="s">
        <v>14687</v>
      </c>
      <c r="L1734" t="s">
        <v>37</v>
      </c>
      <c r="M1734" t="s">
        <v>296</v>
      </c>
      <c r="N1734" t="s">
        <v>440</v>
      </c>
      <c r="O1734" t="s">
        <v>29</v>
      </c>
      <c r="P1734">
        <v>1</v>
      </c>
      <c r="Q1734">
        <v>1</v>
      </c>
      <c r="R1734">
        <v>2</v>
      </c>
      <c r="S1734">
        <v>1</v>
      </c>
      <c r="T1734" t="s">
        <v>15888</v>
      </c>
      <c r="U1734" t="s">
        <v>15891</v>
      </c>
      <c r="V1734" t="s">
        <v>15891</v>
      </c>
      <c r="W1734" t="s">
        <v>15901</v>
      </c>
      <c r="X1734" t="s">
        <v>15891</v>
      </c>
      <c r="Y1734" t="s">
        <v>15897</v>
      </c>
      <c r="Z1734" t="s">
        <v>15911</v>
      </c>
      <c r="AA1734" t="s">
        <v>15915</v>
      </c>
      <c r="AB1734" t="s">
        <v>14688</v>
      </c>
      <c r="AC1734" t="s">
        <v>14685</v>
      </c>
      <c r="AE1734" t="s">
        <v>14684</v>
      </c>
      <c r="AF1734" t="s">
        <v>14686</v>
      </c>
    </row>
    <row r="1735" spans="1:32" hidden="1" x14ac:dyDescent="0.25">
      <c r="A1735">
        <v>11935</v>
      </c>
      <c r="B1735" t="s">
        <v>12754</v>
      </c>
      <c r="C1735">
        <v>5000000</v>
      </c>
      <c r="D1735">
        <v>0</v>
      </c>
      <c r="E1735">
        <v>28469</v>
      </c>
      <c r="F1735">
        <v>11.095219</v>
      </c>
      <c r="G1735">
        <v>123</v>
      </c>
      <c r="H1735">
        <v>6.4</v>
      </c>
      <c r="I1735">
        <v>131</v>
      </c>
      <c r="J1735" t="s">
        <v>23</v>
      </c>
      <c r="K1735" t="s">
        <v>12756</v>
      </c>
      <c r="L1735" t="s">
        <v>41</v>
      </c>
      <c r="M1735" t="s">
        <v>38</v>
      </c>
      <c r="N1735" t="s">
        <v>1979</v>
      </c>
      <c r="O1735" t="s">
        <v>29</v>
      </c>
      <c r="P1735">
        <v>1</v>
      </c>
      <c r="Q1735">
        <v>2</v>
      </c>
      <c r="R1735">
        <v>1</v>
      </c>
      <c r="S1735">
        <v>0</v>
      </c>
      <c r="T1735" t="s">
        <v>15888</v>
      </c>
      <c r="U1735" t="s">
        <v>15890</v>
      </c>
      <c r="V1735" t="s">
        <v>15891</v>
      </c>
      <c r="W1735" t="s">
        <v>15901</v>
      </c>
      <c r="X1735" t="s">
        <v>15905</v>
      </c>
      <c r="Y1735" t="s">
        <v>15894</v>
      </c>
      <c r="Z1735" t="s">
        <v>15911</v>
      </c>
      <c r="AA1735" t="s">
        <v>15914</v>
      </c>
      <c r="AB1735" t="s">
        <v>12757</v>
      </c>
      <c r="AC1735" t="s">
        <v>12754</v>
      </c>
      <c r="AE1735" t="s">
        <v>12753</v>
      </c>
      <c r="AF1735" t="s">
        <v>12755</v>
      </c>
    </row>
    <row r="1736" spans="1:32" x14ac:dyDescent="0.25">
      <c r="A1736">
        <v>22796</v>
      </c>
      <c r="B1736" t="s">
        <v>7951</v>
      </c>
      <c r="C1736">
        <v>20000000</v>
      </c>
      <c r="D1736">
        <v>18253415</v>
      </c>
      <c r="E1736">
        <v>36049</v>
      </c>
      <c r="F1736">
        <v>11.090254</v>
      </c>
      <c r="G1736">
        <v>114</v>
      </c>
      <c r="H1736">
        <v>6.5</v>
      </c>
      <c r="I1736">
        <v>52</v>
      </c>
      <c r="J1736" t="s">
        <v>23</v>
      </c>
      <c r="K1736" t="s">
        <v>7953</v>
      </c>
      <c r="L1736" t="s">
        <v>37</v>
      </c>
      <c r="M1736" t="s">
        <v>38</v>
      </c>
      <c r="N1736" t="s">
        <v>2500</v>
      </c>
      <c r="O1736" t="s">
        <v>29</v>
      </c>
      <c r="P1736">
        <v>1</v>
      </c>
      <c r="Q1736">
        <v>1</v>
      </c>
      <c r="R1736">
        <v>1</v>
      </c>
      <c r="S1736">
        <v>0</v>
      </c>
      <c r="T1736" t="s">
        <v>15888</v>
      </c>
      <c r="U1736" t="s">
        <v>15891</v>
      </c>
      <c r="V1736" t="s">
        <v>13664</v>
      </c>
      <c r="W1736" t="s">
        <v>15901</v>
      </c>
      <c r="X1736" t="s">
        <v>15891</v>
      </c>
      <c r="Y1736" t="s">
        <v>15896</v>
      </c>
      <c r="Z1736" t="s">
        <v>15912</v>
      </c>
      <c r="AA1736" t="s">
        <v>15915</v>
      </c>
      <c r="AB1736" t="s">
        <v>7954</v>
      </c>
      <c r="AC1736" t="s">
        <v>7951</v>
      </c>
      <c r="AE1736" t="s">
        <v>7950</v>
      </c>
      <c r="AF1736" t="s">
        <v>7952</v>
      </c>
    </row>
    <row r="1737" spans="1:32" x14ac:dyDescent="0.25">
      <c r="A1737">
        <v>338</v>
      </c>
      <c r="B1737" t="s">
        <v>12016</v>
      </c>
      <c r="C1737">
        <v>4800000</v>
      </c>
      <c r="D1737">
        <v>79384880</v>
      </c>
      <c r="E1737">
        <v>37661</v>
      </c>
      <c r="F1737">
        <v>11.086001</v>
      </c>
      <c r="G1737">
        <v>121</v>
      </c>
      <c r="H1737">
        <v>7.4</v>
      </c>
      <c r="I1737">
        <v>586</v>
      </c>
      <c r="J1737" t="s">
        <v>3817</v>
      </c>
      <c r="K1737" t="s">
        <v>12018</v>
      </c>
      <c r="L1737" t="s">
        <v>6228</v>
      </c>
      <c r="M1737" t="s">
        <v>6229</v>
      </c>
      <c r="N1737" t="s">
        <v>917</v>
      </c>
      <c r="O1737" t="s">
        <v>29</v>
      </c>
      <c r="P1737">
        <v>0</v>
      </c>
      <c r="Q1737">
        <v>1</v>
      </c>
      <c r="R1737">
        <v>1</v>
      </c>
      <c r="S1737">
        <v>0</v>
      </c>
      <c r="T1737" t="s">
        <v>15888</v>
      </c>
      <c r="U1737" t="s">
        <v>15891</v>
      </c>
      <c r="V1737" t="s">
        <v>13664</v>
      </c>
      <c r="W1737" t="s">
        <v>15901</v>
      </c>
      <c r="X1737" t="s">
        <v>15891</v>
      </c>
      <c r="Y1737" t="s">
        <v>15896</v>
      </c>
      <c r="Z1737" t="s">
        <v>15912</v>
      </c>
      <c r="AA1737" t="s">
        <v>15915</v>
      </c>
      <c r="AB1737" t="s">
        <v>12019</v>
      </c>
      <c r="AC1737" t="s">
        <v>12016</v>
      </c>
      <c r="AD1737" t="s">
        <v>12014</v>
      </c>
      <c r="AE1737" t="s">
        <v>12015</v>
      </c>
      <c r="AF1737" t="s">
        <v>12017</v>
      </c>
    </row>
    <row r="1738" spans="1:32" hidden="1" x14ac:dyDescent="0.25">
      <c r="A1738">
        <v>354110</v>
      </c>
      <c r="B1738" t="s">
        <v>7372</v>
      </c>
      <c r="C1738">
        <v>11000000</v>
      </c>
      <c r="D1738">
        <v>0</v>
      </c>
      <c r="E1738">
        <v>42263</v>
      </c>
      <c r="F1738">
        <v>11.071522</v>
      </c>
      <c r="G1738">
        <v>90</v>
      </c>
      <c r="H1738">
        <v>5.8</v>
      </c>
      <c r="I1738">
        <v>101</v>
      </c>
      <c r="J1738" t="s">
        <v>23</v>
      </c>
      <c r="K1738" t="s">
        <v>7374</v>
      </c>
      <c r="L1738" t="s">
        <v>5870</v>
      </c>
      <c r="M1738" t="s">
        <v>38</v>
      </c>
      <c r="N1738" t="s">
        <v>7371</v>
      </c>
      <c r="O1738" t="s">
        <v>29</v>
      </c>
      <c r="P1738">
        <v>1</v>
      </c>
      <c r="Q1738">
        <v>1</v>
      </c>
      <c r="R1738">
        <v>1</v>
      </c>
      <c r="S1738">
        <v>0</v>
      </c>
      <c r="T1738" t="s">
        <v>15888</v>
      </c>
      <c r="U1738" t="s">
        <v>15891</v>
      </c>
      <c r="V1738" t="s">
        <v>15891</v>
      </c>
      <c r="W1738" t="s">
        <v>15901</v>
      </c>
      <c r="X1738" t="s">
        <v>15891</v>
      </c>
      <c r="Y1738" t="s">
        <v>15897</v>
      </c>
      <c r="Z1738" t="s">
        <v>15911</v>
      </c>
      <c r="AA1738" t="s">
        <v>15915</v>
      </c>
      <c r="AC1738" t="s">
        <v>7372</v>
      </c>
      <c r="AE1738" t="s">
        <v>333</v>
      </c>
      <c r="AF1738" t="s">
        <v>7373</v>
      </c>
    </row>
    <row r="1739" spans="1:32" x14ac:dyDescent="0.25">
      <c r="A1739">
        <v>10972</v>
      </c>
      <c r="B1739" t="s">
        <v>14447</v>
      </c>
      <c r="C1739">
        <v>1500000</v>
      </c>
      <c r="D1739">
        <v>373967</v>
      </c>
      <c r="E1739">
        <v>37113</v>
      </c>
      <c r="F1739">
        <v>11.064228</v>
      </c>
      <c r="G1739">
        <v>100</v>
      </c>
      <c r="H1739">
        <v>6.2</v>
      </c>
      <c r="I1739">
        <v>251</v>
      </c>
      <c r="J1739" t="s">
        <v>23</v>
      </c>
      <c r="K1739" t="s">
        <v>14449</v>
      </c>
      <c r="L1739" t="s">
        <v>37</v>
      </c>
      <c r="M1739" t="s">
        <v>38</v>
      </c>
      <c r="N1739" t="s">
        <v>3585</v>
      </c>
      <c r="O1739" t="s">
        <v>29</v>
      </c>
      <c r="P1739">
        <v>1</v>
      </c>
      <c r="Q1739">
        <v>1</v>
      </c>
      <c r="R1739">
        <v>1</v>
      </c>
      <c r="S1739">
        <v>0</v>
      </c>
      <c r="T1739" t="s">
        <v>15888</v>
      </c>
      <c r="U1739" t="s">
        <v>15891</v>
      </c>
      <c r="V1739" t="s">
        <v>15891</v>
      </c>
      <c r="W1739" t="s">
        <v>15891</v>
      </c>
      <c r="X1739" t="s">
        <v>15891</v>
      </c>
      <c r="Y1739" t="s">
        <v>15897</v>
      </c>
      <c r="Z1739" t="s">
        <v>15897</v>
      </c>
      <c r="AA1739" t="s">
        <v>15897</v>
      </c>
      <c r="AB1739" t="s">
        <v>14450</v>
      </c>
      <c r="AC1739" t="s">
        <v>14447</v>
      </c>
      <c r="AE1739" t="s">
        <v>14446</v>
      </c>
      <c r="AF1739" t="s">
        <v>14448</v>
      </c>
    </row>
    <row r="1740" spans="1:32" x14ac:dyDescent="0.25">
      <c r="A1740">
        <v>9087</v>
      </c>
      <c r="B1740" t="s">
        <v>2602</v>
      </c>
      <c r="C1740">
        <v>62000000</v>
      </c>
      <c r="D1740">
        <v>107879496</v>
      </c>
      <c r="E1740">
        <v>35020</v>
      </c>
      <c r="F1740">
        <v>11.056763</v>
      </c>
      <c r="G1740">
        <v>106</v>
      </c>
      <c r="H1740">
        <v>6.5</v>
      </c>
      <c r="I1740">
        <v>195</v>
      </c>
      <c r="J1740" t="s">
        <v>23</v>
      </c>
      <c r="K1740" t="s">
        <v>2604</v>
      </c>
      <c r="L1740" t="s">
        <v>37</v>
      </c>
      <c r="M1740" t="s">
        <v>38</v>
      </c>
      <c r="N1740" t="s">
        <v>917</v>
      </c>
      <c r="O1740" t="s">
        <v>29</v>
      </c>
      <c r="P1740">
        <v>1</v>
      </c>
      <c r="Q1740">
        <v>1</v>
      </c>
      <c r="R1740">
        <v>1</v>
      </c>
      <c r="S1740">
        <v>0</v>
      </c>
      <c r="T1740" t="s">
        <v>15888</v>
      </c>
      <c r="U1740" t="s">
        <v>15891</v>
      </c>
      <c r="V1740" t="s">
        <v>13664</v>
      </c>
      <c r="W1740" t="s">
        <v>15901</v>
      </c>
      <c r="X1740" t="s">
        <v>15891</v>
      </c>
      <c r="Y1740" t="s">
        <v>15896</v>
      </c>
      <c r="Z1740" t="s">
        <v>15912</v>
      </c>
      <c r="AA1740" t="s">
        <v>15915</v>
      </c>
      <c r="AB1740" t="s">
        <v>2605</v>
      </c>
      <c r="AC1740" t="s">
        <v>2602</v>
      </c>
      <c r="AE1740" t="s">
        <v>2601</v>
      </c>
      <c r="AF1740" t="s">
        <v>2603</v>
      </c>
    </row>
    <row r="1741" spans="1:32" x14ac:dyDescent="0.25">
      <c r="A1741">
        <v>11442</v>
      </c>
      <c r="B1741" t="s">
        <v>9243</v>
      </c>
      <c r="C1741">
        <v>13000000</v>
      </c>
      <c r="D1741">
        <v>37664855</v>
      </c>
      <c r="E1741">
        <v>37438</v>
      </c>
      <c r="F1741">
        <v>11.045593</v>
      </c>
      <c r="G1741">
        <v>94</v>
      </c>
      <c r="H1741">
        <v>4.5</v>
      </c>
      <c r="I1741">
        <v>228</v>
      </c>
      <c r="J1741" t="s">
        <v>23</v>
      </c>
      <c r="K1741" t="s">
        <v>4354</v>
      </c>
      <c r="L1741" t="s">
        <v>37</v>
      </c>
      <c r="M1741" t="s">
        <v>38</v>
      </c>
      <c r="N1741" t="s">
        <v>2560</v>
      </c>
      <c r="O1741" t="s">
        <v>29</v>
      </c>
      <c r="P1741">
        <v>1</v>
      </c>
      <c r="Q1741">
        <v>1</v>
      </c>
      <c r="R1741">
        <v>1</v>
      </c>
      <c r="S1741">
        <v>0</v>
      </c>
      <c r="T1741" t="s">
        <v>15888</v>
      </c>
      <c r="U1741" t="s">
        <v>15891</v>
      </c>
      <c r="V1741" t="s">
        <v>15891</v>
      </c>
      <c r="W1741" t="s">
        <v>15891</v>
      </c>
      <c r="X1741" t="s">
        <v>15905</v>
      </c>
      <c r="Y1741" t="s">
        <v>15897</v>
      </c>
      <c r="Z1741" t="s">
        <v>15897</v>
      </c>
      <c r="AA1741" t="s">
        <v>15897</v>
      </c>
      <c r="AB1741" t="s">
        <v>9245</v>
      </c>
      <c r="AC1741" t="s">
        <v>9243</v>
      </c>
      <c r="AE1741" t="s">
        <v>9242</v>
      </c>
      <c r="AF1741" t="s">
        <v>9244</v>
      </c>
    </row>
    <row r="1742" spans="1:32" x14ac:dyDescent="0.25">
      <c r="A1742">
        <v>11459</v>
      </c>
      <c r="B1742" t="s">
        <v>5229</v>
      </c>
      <c r="C1742">
        <v>35000000</v>
      </c>
      <c r="D1742">
        <v>86369815</v>
      </c>
      <c r="E1742">
        <v>38562</v>
      </c>
      <c r="F1742">
        <v>11.041658999999999</v>
      </c>
      <c r="G1742">
        <v>100</v>
      </c>
      <c r="H1742">
        <v>5.8</v>
      </c>
      <c r="I1742">
        <v>550</v>
      </c>
      <c r="J1742" t="s">
        <v>23</v>
      </c>
      <c r="K1742" t="s">
        <v>5231</v>
      </c>
      <c r="L1742" t="s">
        <v>37</v>
      </c>
      <c r="M1742" t="s">
        <v>38</v>
      </c>
      <c r="N1742" t="s">
        <v>5226</v>
      </c>
      <c r="O1742" t="s">
        <v>29</v>
      </c>
      <c r="P1742">
        <v>1</v>
      </c>
      <c r="Q1742">
        <v>1</v>
      </c>
      <c r="R1742">
        <v>1</v>
      </c>
      <c r="S1742">
        <v>1</v>
      </c>
      <c r="T1742" t="s">
        <v>15888</v>
      </c>
      <c r="U1742" t="s">
        <v>15891</v>
      </c>
      <c r="V1742" t="s">
        <v>13664</v>
      </c>
      <c r="W1742" t="s">
        <v>15891</v>
      </c>
      <c r="X1742" t="s">
        <v>15891</v>
      </c>
      <c r="Y1742" t="s">
        <v>15896</v>
      </c>
      <c r="Z1742" t="s">
        <v>15896</v>
      </c>
      <c r="AA1742" t="s">
        <v>15897</v>
      </c>
      <c r="AB1742" t="s">
        <v>5232</v>
      </c>
      <c r="AC1742" t="s">
        <v>5229</v>
      </c>
      <c r="AD1742" t="s">
        <v>5227</v>
      </c>
      <c r="AE1742" t="s">
        <v>5228</v>
      </c>
      <c r="AF1742" t="s">
        <v>5230</v>
      </c>
    </row>
    <row r="1743" spans="1:32" x14ac:dyDescent="0.25">
      <c r="A1743">
        <v>38778</v>
      </c>
      <c r="B1743" t="s">
        <v>2385</v>
      </c>
      <c r="C1743">
        <v>69000000</v>
      </c>
      <c r="D1743">
        <v>86387857</v>
      </c>
      <c r="E1743">
        <v>40389</v>
      </c>
      <c r="F1743">
        <v>11.023690999999999</v>
      </c>
      <c r="G1743">
        <v>114</v>
      </c>
      <c r="H1743">
        <v>5.5</v>
      </c>
      <c r="I1743">
        <v>531</v>
      </c>
      <c r="J1743" t="s">
        <v>23</v>
      </c>
      <c r="K1743" t="s">
        <v>2387</v>
      </c>
      <c r="L1743" t="s">
        <v>37</v>
      </c>
      <c r="M1743" t="s">
        <v>38</v>
      </c>
      <c r="N1743" t="s">
        <v>661</v>
      </c>
      <c r="O1743" t="s">
        <v>29</v>
      </c>
      <c r="P1743">
        <v>1</v>
      </c>
      <c r="Q1743">
        <v>1</v>
      </c>
      <c r="R1743">
        <v>1</v>
      </c>
      <c r="S1743">
        <v>1</v>
      </c>
      <c r="T1743" t="s">
        <v>15888</v>
      </c>
      <c r="U1743" t="s">
        <v>15891</v>
      </c>
      <c r="V1743" t="s">
        <v>13664</v>
      </c>
      <c r="W1743" t="s">
        <v>15891</v>
      </c>
      <c r="X1743" t="s">
        <v>15891</v>
      </c>
      <c r="Y1743" t="s">
        <v>15896</v>
      </c>
      <c r="Z1743" t="s">
        <v>15896</v>
      </c>
      <c r="AA1743" t="s">
        <v>15897</v>
      </c>
      <c r="AB1743" t="s">
        <v>2388</v>
      </c>
      <c r="AC1743" t="s">
        <v>2385</v>
      </c>
      <c r="AD1743" t="s">
        <v>2383</v>
      </c>
      <c r="AE1743" t="s">
        <v>2384</v>
      </c>
      <c r="AF1743" t="s">
        <v>2386</v>
      </c>
    </row>
    <row r="1744" spans="1:32" x14ac:dyDescent="0.25">
      <c r="A1744">
        <v>11128</v>
      </c>
      <c r="B1744" t="s">
        <v>2727</v>
      </c>
      <c r="C1744">
        <v>60000000</v>
      </c>
      <c r="D1744">
        <v>74541707</v>
      </c>
      <c r="E1744">
        <v>38261</v>
      </c>
      <c r="F1744">
        <v>10.99991</v>
      </c>
      <c r="G1744">
        <v>115</v>
      </c>
      <c r="H1744">
        <v>6.2</v>
      </c>
      <c r="I1744">
        <v>207</v>
      </c>
      <c r="J1744" t="s">
        <v>23</v>
      </c>
      <c r="K1744" t="s">
        <v>2729</v>
      </c>
      <c r="L1744" t="s">
        <v>37</v>
      </c>
      <c r="M1744" t="s">
        <v>38</v>
      </c>
      <c r="N1744" t="s">
        <v>2725</v>
      </c>
      <c r="O1744" t="s">
        <v>29</v>
      </c>
      <c r="P1744">
        <v>1</v>
      </c>
      <c r="Q1744">
        <v>1</v>
      </c>
      <c r="R1744">
        <v>1</v>
      </c>
      <c r="S1744">
        <v>0</v>
      </c>
      <c r="T1744" t="s">
        <v>15888</v>
      </c>
      <c r="U1744" t="s">
        <v>15890</v>
      </c>
      <c r="V1744" t="s">
        <v>15891</v>
      </c>
      <c r="W1744" t="s">
        <v>15901</v>
      </c>
      <c r="X1744" t="s">
        <v>15905</v>
      </c>
      <c r="Y1744" t="s">
        <v>15894</v>
      </c>
      <c r="Z1744" t="s">
        <v>15911</v>
      </c>
      <c r="AA1744" t="s">
        <v>15914</v>
      </c>
      <c r="AB1744" t="s">
        <v>2730</v>
      </c>
      <c r="AC1744" t="s">
        <v>2727</v>
      </c>
      <c r="AE1744" t="s">
        <v>2726</v>
      </c>
      <c r="AF1744" t="s">
        <v>2728</v>
      </c>
    </row>
    <row r="1745" spans="1:32" x14ac:dyDescent="0.25">
      <c r="A1745">
        <v>11468</v>
      </c>
      <c r="B1745" t="s">
        <v>8640</v>
      </c>
      <c r="C1745">
        <v>18000000</v>
      </c>
      <c r="D1745">
        <v>676698</v>
      </c>
      <c r="E1745">
        <v>37257</v>
      </c>
      <c r="F1745">
        <v>10.991281000000001</v>
      </c>
      <c r="G1745">
        <v>103</v>
      </c>
      <c r="H1745">
        <v>7</v>
      </c>
      <c r="I1745">
        <v>104</v>
      </c>
      <c r="J1745" t="s">
        <v>23</v>
      </c>
      <c r="K1745" t="s">
        <v>8642</v>
      </c>
      <c r="L1745" t="s">
        <v>37</v>
      </c>
      <c r="M1745" t="s">
        <v>38</v>
      </c>
      <c r="N1745" t="s">
        <v>2188</v>
      </c>
      <c r="O1745" t="s">
        <v>29</v>
      </c>
      <c r="P1745">
        <v>1</v>
      </c>
      <c r="Q1745">
        <v>1</v>
      </c>
      <c r="R1745">
        <v>1</v>
      </c>
      <c r="S1745">
        <v>0</v>
      </c>
      <c r="T1745" t="s">
        <v>15888</v>
      </c>
      <c r="U1745" t="s">
        <v>15891</v>
      </c>
      <c r="V1745" t="s">
        <v>15891</v>
      </c>
      <c r="W1745" t="s">
        <v>15901</v>
      </c>
      <c r="X1745" t="s">
        <v>15905</v>
      </c>
      <c r="Y1745" t="s">
        <v>15897</v>
      </c>
      <c r="Z1745" t="s">
        <v>15911</v>
      </c>
      <c r="AA1745" t="s">
        <v>15915</v>
      </c>
      <c r="AB1745" t="s">
        <v>8643</v>
      </c>
      <c r="AC1745" t="s">
        <v>8640</v>
      </c>
      <c r="AE1745" t="s">
        <v>8639</v>
      </c>
      <c r="AF1745" t="s">
        <v>8641</v>
      </c>
    </row>
    <row r="1746" spans="1:32" hidden="1" x14ac:dyDescent="0.25">
      <c r="A1746">
        <v>13785</v>
      </c>
      <c r="B1746" t="s">
        <v>12089</v>
      </c>
      <c r="C1746">
        <v>0</v>
      </c>
      <c r="D1746">
        <v>0</v>
      </c>
      <c r="E1746">
        <v>36788</v>
      </c>
      <c r="F1746">
        <v>10.982255</v>
      </c>
      <c r="G1746">
        <v>90</v>
      </c>
      <c r="H1746">
        <v>6.7</v>
      </c>
      <c r="I1746">
        <v>166</v>
      </c>
      <c r="J1746" t="s">
        <v>23</v>
      </c>
      <c r="K1746" t="s">
        <v>5724</v>
      </c>
      <c r="L1746" t="s">
        <v>37</v>
      </c>
      <c r="M1746" t="s">
        <v>38</v>
      </c>
      <c r="N1746" t="s">
        <v>661</v>
      </c>
      <c r="O1746" t="s">
        <v>29</v>
      </c>
      <c r="P1746">
        <v>1</v>
      </c>
      <c r="Q1746">
        <v>1</v>
      </c>
      <c r="R1746">
        <v>1</v>
      </c>
      <c r="S1746">
        <v>0</v>
      </c>
      <c r="T1746" t="s">
        <v>15888</v>
      </c>
      <c r="U1746" t="s">
        <v>15891</v>
      </c>
      <c r="V1746" t="s">
        <v>13664</v>
      </c>
      <c r="W1746" t="s">
        <v>15891</v>
      </c>
      <c r="X1746" t="s">
        <v>15891</v>
      </c>
      <c r="Y1746" t="s">
        <v>15896</v>
      </c>
      <c r="Z1746" t="s">
        <v>15896</v>
      </c>
      <c r="AA1746" t="s">
        <v>15897</v>
      </c>
      <c r="AB1746" t="s">
        <v>12091</v>
      </c>
      <c r="AC1746" t="s">
        <v>12089</v>
      </c>
      <c r="AE1746" t="s">
        <v>12088</v>
      </c>
      <c r="AF1746" t="s">
        <v>12090</v>
      </c>
    </row>
    <row r="1747" spans="1:32" hidden="1" x14ac:dyDescent="0.25">
      <c r="A1747">
        <v>11509</v>
      </c>
      <c r="B1747" t="s">
        <v>6657</v>
      </c>
      <c r="C1747">
        <v>26000000</v>
      </c>
      <c r="D1747">
        <v>0</v>
      </c>
      <c r="E1747">
        <v>31238</v>
      </c>
      <c r="F1747">
        <v>10.981038</v>
      </c>
      <c r="G1747">
        <v>127</v>
      </c>
      <c r="H1747">
        <v>7.1</v>
      </c>
      <c r="I1747">
        <v>146</v>
      </c>
      <c r="J1747" t="s">
        <v>23</v>
      </c>
      <c r="K1747" t="s">
        <v>149</v>
      </c>
      <c r="L1747" t="s">
        <v>37</v>
      </c>
      <c r="M1747" t="s">
        <v>38</v>
      </c>
      <c r="N1747" t="s">
        <v>6655</v>
      </c>
      <c r="O1747" t="s">
        <v>29</v>
      </c>
      <c r="P1747">
        <v>1</v>
      </c>
      <c r="Q1747">
        <v>1</v>
      </c>
      <c r="R1747">
        <v>1</v>
      </c>
      <c r="S1747">
        <v>0</v>
      </c>
      <c r="T1747" t="s">
        <v>15888</v>
      </c>
      <c r="U1747" t="s">
        <v>15890</v>
      </c>
      <c r="V1747" t="s">
        <v>15891</v>
      </c>
      <c r="W1747" t="s">
        <v>15901</v>
      </c>
      <c r="X1747" t="s">
        <v>15891</v>
      </c>
      <c r="Y1747" t="s">
        <v>15894</v>
      </c>
      <c r="Z1747" t="s">
        <v>15911</v>
      </c>
      <c r="AA1747" t="s">
        <v>15914</v>
      </c>
      <c r="AB1747" t="s">
        <v>6659</v>
      </c>
      <c r="AC1747" t="s">
        <v>6657</v>
      </c>
      <c r="AE1747" t="s">
        <v>6656</v>
      </c>
      <c r="AF1747" t="s">
        <v>6658</v>
      </c>
    </row>
    <row r="1748" spans="1:32" hidden="1" x14ac:dyDescent="0.25">
      <c r="A1748">
        <v>22805</v>
      </c>
      <c r="B1748" t="s">
        <v>11012</v>
      </c>
      <c r="C1748">
        <v>0</v>
      </c>
      <c r="D1748">
        <v>0</v>
      </c>
      <c r="E1748">
        <v>39834</v>
      </c>
      <c r="F1748">
        <v>10.955567</v>
      </c>
      <c r="G1748">
        <v>90</v>
      </c>
      <c r="H1748">
        <v>4.7</v>
      </c>
      <c r="I1748">
        <v>44</v>
      </c>
      <c r="J1748" t="s">
        <v>23</v>
      </c>
      <c r="K1748" t="s">
        <v>11014</v>
      </c>
      <c r="L1748" t="s">
        <v>37</v>
      </c>
      <c r="M1748" t="s">
        <v>38</v>
      </c>
      <c r="N1748" t="s">
        <v>1692</v>
      </c>
      <c r="O1748" t="s">
        <v>29</v>
      </c>
      <c r="P1748">
        <v>1</v>
      </c>
      <c r="Q1748">
        <v>1</v>
      </c>
      <c r="R1748">
        <v>1</v>
      </c>
      <c r="S1748">
        <v>0</v>
      </c>
      <c r="T1748" t="s">
        <v>15888</v>
      </c>
      <c r="U1748" t="s">
        <v>15891</v>
      </c>
      <c r="V1748" t="s">
        <v>13664</v>
      </c>
      <c r="W1748" t="s">
        <v>15901</v>
      </c>
      <c r="X1748" t="s">
        <v>15891</v>
      </c>
      <c r="Y1748" t="s">
        <v>15896</v>
      </c>
      <c r="Z1748" t="s">
        <v>15912</v>
      </c>
      <c r="AA1748" t="s">
        <v>15915</v>
      </c>
      <c r="AC1748" t="s">
        <v>11012</v>
      </c>
      <c r="AE1748" t="s">
        <v>11011</v>
      </c>
      <c r="AF1748" t="s">
        <v>11013</v>
      </c>
    </row>
    <row r="1749" spans="1:32" hidden="1" x14ac:dyDescent="0.25">
      <c r="A1749">
        <v>1808</v>
      </c>
      <c r="B1749" t="s">
        <v>11221</v>
      </c>
      <c r="C1749">
        <v>0</v>
      </c>
      <c r="D1749">
        <v>1053788</v>
      </c>
      <c r="E1749">
        <v>36091</v>
      </c>
      <c r="F1749">
        <v>10.932710999999999</v>
      </c>
      <c r="G1749">
        <v>119</v>
      </c>
      <c r="H1749">
        <v>6.9</v>
      </c>
      <c r="I1749">
        <v>116</v>
      </c>
      <c r="J1749" t="s">
        <v>23</v>
      </c>
      <c r="K1749" t="s">
        <v>11223</v>
      </c>
      <c r="L1749" t="s">
        <v>2620</v>
      </c>
      <c r="M1749" t="s">
        <v>38</v>
      </c>
      <c r="N1749" t="s">
        <v>1593</v>
      </c>
      <c r="O1749" t="s">
        <v>29</v>
      </c>
      <c r="P1749">
        <v>1</v>
      </c>
      <c r="Q1749">
        <v>1</v>
      </c>
      <c r="R1749">
        <v>1</v>
      </c>
      <c r="S1749">
        <v>0</v>
      </c>
      <c r="T1749" t="s">
        <v>15888</v>
      </c>
      <c r="U1749" t="s">
        <v>15891</v>
      </c>
      <c r="V1749" t="s">
        <v>15891</v>
      </c>
      <c r="W1749" t="s">
        <v>15901</v>
      </c>
      <c r="X1749" t="s">
        <v>15891</v>
      </c>
      <c r="Y1749" t="s">
        <v>15897</v>
      </c>
      <c r="Z1749" t="s">
        <v>15911</v>
      </c>
      <c r="AA1749" t="s">
        <v>15915</v>
      </c>
      <c r="AB1749" t="s">
        <v>11224</v>
      </c>
      <c r="AC1749" t="s">
        <v>11221</v>
      </c>
      <c r="AE1749" t="s">
        <v>11220</v>
      </c>
      <c r="AF1749" t="s">
        <v>11222</v>
      </c>
    </row>
    <row r="1750" spans="1:32" x14ac:dyDescent="0.25">
      <c r="A1750">
        <v>17047</v>
      </c>
      <c r="B1750" t="s">
        <v>6668</v>
      </c>
      <c r="C1750">
        <v>26000000</v>
      </c>
      <c r="D1750">
        <v>28818995</v>
      </c>
      <c r="E1750">
        <v>38324</v>
      </c>
      <c r="F1750">
        <v>10.925618</v>
      </c>
      <c r="G1750">
        <v>100</v>
      </c>
      <c r="H1750">
        <v>5.2</v>
      </c>
      <c r="I1750">
        <v>144</v>
      </c>
      <c r="J1750" t="s">
        <v>23</v>
      </c>
      <c r="K1750" t="s">
        <v>6670</v>
      </c>
      <c r="L1750" t="s">
        <v>37</v>
      </c>
      <c r="M1750" t="s">
        <v>38</v>
      </c>
      <c r="N1750" t="s">
        <v>661</v>
      </c>
      <c r="O1750" t="s">
        <v>29</v>
      </c>
      <c r="P1750">
        <v>1</v>
      </c>
      <c r="Q1750">
        <v>1</v>
      </c>
      <c r="R1750">
        <v>1</v>
      </c>
      <c r="S1750">
        <v>0</v>
      </c>
      <c r="T1750" t="s">
        <v>15888</v>
      </c>
      <c r="U1750" t="s">
        <v>15891</v>
      </c>
      <c r="V1750" t="s">
        <v>13664</v>
      </c>
      <c r="W1750" t="s">
        <v>15891</v>
      </c>
      <c r="X1750" t="s">
        <v>15891</v>
      </c>
      <c r="Y1750" t="s">
        <v>15896</v>
      </c>
      <c r="Z1750" t="s">
        <v>15896</v>
      </c>
      <c r="AA1750" t="s">
        <v>15897</v>
      </c>
      <c r="AB1750" t="s">
        <v>6671</v>
      </c>
      <c r="AC1750" t="s">
        <v>6668</v>
      </c>
      <c r="AD1750" t="s">
        <v>6666</v>
      </c>
      <c r="AE1750" t="s">
        <v>6667</v>
      </c>
      <c r="AF1750" t="s">
        <v>6669</v>
      </c>
    </row>
    <row r="1751" spans="1:32" hidden="1" x14ac:dyDescent="0.25">
      <c r="A1751">
        <v>253626</v>
      </c>
      <c r="B1751" t="s">
        <v>15271</v>
      </c>
      <c r="C1751">
        <v>0</v>
      </c>
      <c r="D1751">
        <v>316472</v>
      </c>
      <c r="E1751">
        <v>42103</v>
      </c>
      <c r="F1751">
        <v>10.924272999999999</v>
      </c>
      <c r="G1751">
        <v>104</v>
      </c>
      <c r="H1751">
        <v>5.9</v>
      </c>
      <c r="I1751">
        <v>208</v>
      </c>
      <c r="J1751" t="s">
        <v>23</v>
      </c>
      <c r="K1751" t="s">
        <v>15273</v>
      </c>
      <c r="L1751" t="s">
        <v>37</v>
      </c>
      <c r="M1751" t="s">
        <v>38</v>
      </c>
      <c r="N1751" t="s">
        <v>609</v>
      </c>
      <c r="O1751" t="s">
        <v>29</v>
      </c>
      <c r="P1751">
        <v>1</v>
      </c>
      <c r="Q1751">
        <v>1</v>
      </c>
      <c r="R1751">
        <v>1</v>
      </c>
      <c r="S1751">
        <v>0</v>
      </c>
      <c r="T1751" t="s">
        <v>15888</v>
      </c>
      <c r="U1751" t="s">
        <v>15890</v>
      </c>
      <c r="V1751" t="s">
        <v>15891</v>
      </c>
      <c r="W1751" t="s">
        <v>15901</v>
      </c>
      <c r="X1751" t="s">
        <v>15905</v>
      </c>
      <c r="Y1751" t="s">
        <v>15894</v>
      </c>
      <c r="Z1751" t="s">
        <v>15911</v>
      </c>
      <c r="AA1751" t="s">
        <v>15914</v>
      </c>
      <c r="AC1751" t="s">
        <v>15271</v>
      </c>
      <c r="AE1751" t="s">
        <v>15270</v>
      </c>
      <c r="AF1751" t="s">
        <v>15272</v>
      </c>
    </row>
    <row r="1752" spans="1:32" x14ac:dyDescent="0.25">
      <c r="A1752">
        <v>14024</v>
      </c>
      <c r="B1752" t="s">
        <v>9433</v>
      </c>
      <c r="C1752">
        <v>15000000</v>
      </c>
      <c r="D1752">
        <v>14867514</v>
      </c>
      <c r="E1752">
        <v>38209</v>
      </c>
      <c r="F1752">
        <v>10.9071</v>
      </c>
      <c r="G1752">
        <v>103</v>
      </c>
      <c r="H1752">
        <v>6</v>
      </c>
      <c r="I1752">
        <v>211</v>
      </c>
      <c r="J1752" t="s">
        <v>23</v>
      </c>
      <c r="K1752" t="s">
        <v>9435</v>
      </c>
      <c r="L1752" t="s">
        <v>37</v>
      </c>
      <c r="M1752" t="s">
        <v>62</v>
      </c>
      <c r="N1752" t="s">
        <v>5570</v>
      </c>
      <c r="O1752" t="s">
        <v>29</v>
      </c>
      <c r="P1752">
        <v>1</v>
      </c>
      <c r="Q1752">
        <v>1</v>
      </c>
      <c r="R1752">
        <v>2</v>
      </c>
      <c r="S1752">
        <v>0</v>
      </c>
      <c r="T1752" t="s">
        <v>15888</v>
      </c>
      <c r="U1752" t="s">
        <v>15891</v>
      </c>
      <c r="V1752" t="s">
        <v>15891</v>
      </c>
      <c r="W1752" t="s">
        <v>15901</v>
      </c>
      <c r="X1752" t="s">
        <v>15891</v>
      </c>
      <c r="Y1752" t="s">
        <v>15897</v>
      </c>
      <c r="Z1752" t="s">
        <v>15911</v>
      </c>
      <c r="AA1752" t="s">
        <v>15915</v>
      </c>
      <c r="AB1752" t="s">
        <v>9436</v>
      </c>
      <c r="AC1752" t="s">
        <v>9433</v>
      </c>
      <c r="AD1752" t="s">
        <v>9431</v>
      </c>
      <c r="AE1752" t="s">
        <v>9432</v>
      </c>
      <c r="AF1752" t="s">
        <v>9434</v>
      </c>
    </row>
    <row r="1753" spans="1:32" hidden="1" x14ac:dyDescent="0.25">
      <c r="A1753">
        <v>1412</v>
      </c>
      <c r="B1753" t="s">
        <v>14586</v>
      </c>
      <c r="C1753">
        <v>1200000</v>
      </c>
      <c r="D1753">
        <v>0</v>
      </c>
      <c r="E1753">
        <v>32738</v>
      </c>
      <c r="F1753">
        <v>10.869491999999999</v>
      </c>
      <c r="G1753">
        <v>100</v>
      </c>
      <c r="H1753">
        <v>6.7</v>
      </c>
      <c r="I1753">
        <v>185</v>
      </c>
      <c r="J1753" t="s">
        <v>23</v>
      </c>
      <c r="K1753" t="s">
        <v>14588</v>
      </c>
      <c r="L1753" t="s">
        <v>37</v>
      </c>
      <c r="M1753" t="s">
        <v>38</v>
      </c>
      <c r="N1753" t="s">
        <v>786</v>
      </c>
      <c r="O1753" t="s">
        <v>29</v>
      </c>
      <c r="P1753">
        <v>1</v>
      </c>
      <c r="Q1753">
        <v>1</v>
      </c>
      <c r="R1753">
        <v>1</v>
      </c>
      <c r="S1753">
        <v>0</v>
      </c>
      <c r="T1753" t="s">
        <v>15888</v>
      </c>
      <c r="U1753" t="s">
        <v>15891</v>
      </c>
      <c r="V1753" t="s">
        <v>15891</v>
      </c>
      <c r="W1753" t="s">
        <v>15901</v>
      </c>
      <c r="X1753" t="s">
        <v>15891</v>
      </c>
      <c r="Y1753" t="s">
        <v>15897</v>
      </c>
      <c r="Z1753" t="s">
        <v>15911</v>
      </c>
      <c r="AA1753" t="s">
        <v>15915</v>
      </c>
      <c r="AC1753" t="s">
        <v>14586</v>
      </c>
      <c r="AE1753" t="s">
        <v>14585</v>
      </c>
      <c r="AF1753" t="s">
        <v>14587</v>
      </c>
    </row>
    <row r="1754" spans="1:32" hidden="1" x14ac:dyDescent="0.25">
      <c r="A1754">
        <v>11598</v>
      </c>
      <c r="B1754" t="s">
        <v>15174</v>
      </c>
      <c r="C1754">
        <v>600000</v>
      </c>
      <c r="D1754">
        <v>0</v>
      </c>
      <c r="E1754">
        <v>28347</v>
      </c>
      <c r="F1754">
        <v>10.861167</v>
      </c>
      <c r="G1754">
        <v>83</v>
      </c>
      <c r="H1754">
        <v>6.4</v>
      </c>
      <c r="I1754">
        <v>66</v>
      </c>
      <c r="J1754" t="s">
        <v>23</v>
      </c>
      <c r="K1754" t="s">
        <v>15176</v>
      </c>
      <c r="L1754" t="s">
        <v>37</v>
      </c>
      <c r="M1754" t="s">
        <v>38</v>
      </c>
      <c r="N1754" t="s">
        <v>661</v>
      </c>
      <c r="O1754" t="s">
        <v>29</v>
      </c>
      <c r="P1754">
        <v>1</v>
      </c>
      <c r="Q1754">
        <v>1</v>
      </c>
      <c r="R1754">
        <v>1</v>
      </c>
      <c r="S1754">
        <v>0</v>
      </c>
      <c r="T1754" t="s">
        <v>15888</v>
      </c>
      <c r="U1754" t="s">
        <v>15891</v>
      </c>
      <c r="V1754" t="s">
        <v>13664</v>
      </c>
      <c r="W1754" t="s">
        <v>15891</v>
      </c>
      <c r="X1754" t="s">
        <v>15891</v>
      </c>
      <c r="Y1754" t="s">
        <v>15896</v>
      </c>
      <c r="Z1754" t="s">
        <v>15896</v>
      </c>
      <c r="AA1754" t="s">
        <v>15897</v>
      </c>
      <c r="AB1754" t="s">
        <v>15177</v>
      </c>
      <c r="AC1754" t="s">
        <v>15174</v>
      </c>
      <c r="AE1754" t="s">
        <v>15173</v>
      </c>
      <c r="AF1754" t="s">
        <v>15175</v>
      </c>
    </row>
    <row r="1755" spans="1:32" hidden="1" x14ac:dyDescent="0.25">
      <c r="A1755">
        <v>56715</v>
      </c>
      <c r="B1755" t="s">
        <v>4855</v>
      </c>
      <c r="C1755">
        <v>0</v>
      </c>
      <c r="D1755">
        <v>0</v>
      </c>
      <c r="E1755">
        <v>36987</v>
      </c>
      <c r="F1755">
        <v>10.844882</v>
      </c>
      <c r="G1755">
        <v>88</v>
      </c>
      <c r="H1755">
        <v>4.8</v>
      </c>
      <c r="I1755">
        <v>171</v>
      </c>
      <c r="J1755" t="s">
        <v>23</v>
      </c>
      <c r="K1755" t="s">
        <v>4857</v>
      </c>
      <c r="L1755" t="s">
        <v>1127</v>
      </c>
      <c r="M1755" t="s">
        <v>62</v>
      </c>
      <c r="N1755" t="s">
        <v>1843</v>
      </c>
      <c r="O1755" t="s">
        <v>29</v>
      </c>
      <c r="P1755">
        <v>1</v>
      </c>
      <c r="Q1755">
        <v>2</v>
      </c>
      <c r="R1755">
        <v>2</v>
      </c>
      <c r="S1755">
        <v>0</v>
      </c>
      <c r="T1755" t="s">
        <v>15888</v>
      </c>
      <c r="U1755" t="s">
        <v>15891</v>
      </c>
      <c r="V1755" t="s">
        <v>13664</v>
      </c>
      <c r="W1755" t="s">
        <v>15891</v>
      </c>
      <c r="X1755" t="s">
        <v>15891</v>
      </c>
      <c r="Y1755" t="s">
        <v>15896</v>
      </c>
      <c r="Z1755" t="s">
        <v>15896</v>
      </c>
      <c r="AA1755" t="s">
        <v>15897</v>
      </c>
      <c r="AB1755" t="s">
        <v>4858</v>
      </c>
      <c r="AC1755" t="s">
        <v>4855</v>
      </c>
      <c r="AE1755" t="s">
        <v>4854</v>
      </c>
      <c r="AF1755" t="s">
        <v>4856</v>
      </c>
    </row>
    <row r="1756" spans="1:32" x14ac:dyDescent="0.25">
      <c r="A1756">
        <v>14047</v>
      </c>
      <c r="B1756" t="s">
        <v>9252</v>
      </c>
      <c r="C1756">
        <v>15000000</v>
      </c>
      <c r="D1756">
        <v>30226144</v>
      </c>
      <c r="E1756">
        <v>39443</v>
      </c>
      <c r="F1756">
        <v>10.84158</v>
      </c>
      <c r="G1756">
        <v>126</v>
      </c>
      <c r="H1756">
        <v>6.9</v>
      </c>
      <c r="I1756">
        <v>151</v>
      </c>
      <c r="J1756" t="s">
        <v>23</v>
      </c>
      <c r="K1756" t="s">
        <v>9254</v>
      </c>
      <c r="L1756" t="s">
        <v>37</v>
      </c>
      <c r="M1756" t="s">
        <v>38</v>
      </c>
      <c r="N1756" t="s">
        <v>786</v>
      </c>
      <c r="O1756" t="s">
        <v>29</v>
      </c>
      <c r="P1756">
        <v>1</v>
      </c>
      <c r="Q1756">
        <v>1</v>
      </c>
      <c r="R1756">
        <v>1</v>
      </c>
      <c r="S1756">
        <v>0</v>
      </c>
      <c r="T1756" t="s">
        <v>15888</v>
      </c>
      <c r="U1756" t="s">
        <v>15891</v>
      </c>
      <c r="V1756" t="s">
        <v>15891</v>
      </c>
      <c r="W1756" t="s">
        <v>15901</v>
      </c>
      <c r="X1756" t="s">
        <v>15891</v>
      </c>
      <c r="Y1756" t="s">
        <v>15897</v>
      </c>
      <c r="Z1756" t="s">
        <v>15911</v>
      </c>
      <c r="AA1756" t="s">
        <v>15915</v>
      </c>
      <c r="AB1756" t="s">
        <v>9255</v>
      </c>
      <c r="AC1756" t="s">
        <v>9252</v>
      </c>
      <c r="AE1756" t="s">
        <v>5156</v>
      </c>
      <c r="AF1756" t="s">
        <v>9253</v>
      </c>
    </row>
    <row r="1757" spans="1:32" hidden="1" x14ac:dyDescent="0.25">
      <c r="A1757">
        <v>175291</v>
      </c>
      <c r="B1757" t="s">
        <v>15696</v>
      </c>
      <c r="C1757">
        <v>0</v>
      </c>
      <c r="D1757">
        <v>0</v>
      </c>
      <c r="E1757">
        <v>41341</v>
      </c>
      <c r="F1757">
        <v>10.826252999999999</v>
      </c>
      <c r="G1757">
        <v>85</v>
      </c>
      <c r="H1757">
        <v>6.3</v>
      </c>
      <c r="I1757">
        <v>155</v>
      </c>
      <c r="J1757" t="s">
        <v>23</v>
      </c>
      <c r="K1757" t="s">
        <v>15698</v>
      </c>
      <c r="L1757" t="s">
        <v>37</v>
      </c>
      <c r="M1757" t="s">
        <v>38</v>
      </c>
      <c r="N1757" t="s">
        <v>7442</v>
      </c>
      <c r="O1757" t="s">
        <v>29</v>
      </c>
      <c r="P1757">
        <v>1</v>
      </c>
      <c r="Q1757">
        <v>1</v>
      </c>
      <c r="R1757">
        <v>1</v>
      </c>
      <c r="S1757">
        <v>0</v>
      </c>
      <c r="T1757" t="s">
        <v>15888</v>
      </c>
      <c r="U1757" t="s">
        <v>15891</v>
      </c>
      <c r="V1757" t="s">
        <v>13664</v>
      </c>
      <c r="W1757" t="s">
        <v>15901</v>
      </c>
      <c r="X1757" t="s">
        <v>15891</v>
      </c>
      <c r="Y1757" t="s">
        <v>15896</v>
      </c>
      <c r="Z1757" t="s">
        <v>15912</v>
      </c>
      <c r="AA1757" t="s">
        <v>15915</v>
      </c>
      <c r="AB1757" t="s">
        <v>15699</v>
      </c>
      <c r="AC1757" t="s">
        <v>15696</v>
      </c>
      <c r="AE1757" t="s">
        <v>15695</v>
      </c>
      <c r="AF1757" t="s">
        <v>15697</v>
      </c>
    </row>
    <row r="1758" spans="1:32" x14ac:dyDescent="0.25">
      <c r="A1758">
        <v>9655</v>
      </c>
      <c r="B1758" t="s">
        <v>6915</v>
      </c>
      <c r="C1758">
        <v>20000000</v>
      </c>
      <c r="D1758">
        <v>33889159</v>
      </c>
      <c r="E1758">
        <v>38793</v>
      </c>
      <c r="F1758">
        <v>10.81439</v>
      </c>
      <c r="G1758">
        <v>105</v>
      </c>
      <c r="H1758">
        <v>6.4</v>
      </c>
      <c r="I1758">
        <v>671</v>
      </c>
      <c r="J1758" t="s">
        <v>23</v>
      </c>
      <c r="K1758" t="s">
        <v>6917</v>
      </c>
      <c r="L1758" t="s">
        <v>37</v>
      </c>
      <c r="M1758" t="s">
        <v>38</v>
      </c>
      <c r="N1758" t="s">
        <v>3942</v>
      </c>
      <c r="O1758" t="s">
        <v>29</v>
      </c>
      <c r="P1758">
        <v>1</v>
      </c>
      <c r="Q1758">
        <v>1</v>
      </c>
      <c r="R1758">
        <v>1</v>
      </c>
      <c r="S1758">
        <v>0</v>
      </c>
      <c r="T1758" t="s">
        <v>15888</v>
      </c>
      <c r="U1758" t="s">
        <v>15891</v>
      </c>
      <c r="V1758" t="s">
        <v>13664</v>
      </c>
      <c r="W1758" t="s">
        <v>15901</v>
      </c>
      <c r="X1758" t="s">
        <v>15891</v>
      </c>
      <c r="Y1758" t="s">
        <v>15896</v>
      </c>
      <c r="Z1758" t="s">
        <v>15912</v>
      </c>
      <c r="AA1758" t="s">
        <v>15915</v>
      </c>
      <c r="AB1758" t="s">
        <v>6918</v>
      </c>
      <c r="AC1758" t="s">
        <v>6915</v>
      </c>
      <c r="AE1758" t="s">
        <v>6914</v>
      </c>
      <c r="AF1758" t="s">
        <v>6916</v>
      </c>
    </row>
    <row r="1759" spans="1:32" x14ac:dyDescent="0.25">
      <c r="A1759">
        <v>10207</v>
      </c>
      <c r="B1759" t="s">
        <v>5915</v>
      </c>
      <c r="C1759">
        <v>80000000</v>
      </c>
      <c r="D1759">
        <v>118880016</v>
      </c>
      <c r="E1759">
        <v>36213</v>
      </c>
      <c r="F1759">
        <v>10.810510000000001</v>
      </c>
      <c r="G1759">
        <v>131</v>
      </c>
      <c r="H1759">
        <v>5.8</v>
      </c>
      <c r="I1759">
        <v>196</v>
      </c>
      <c r="J1759" t="s">
        <v>23</v>
      </c>
      <c r="K1759" t="s">
        <v>5917</v>
      </c>
      <c r="L1759" t="s">
        <v>37</v>
      </c>
      <c r="M1759" t="s">
        <v>38</v>
      </c>
      <c r="N1759" t="s">
        <v>1813</v>
      </c>
      <c r="O1759" t="s">
        <v>29</v>
      </c>
      <c r="P1759">
        <v>1</v>
      </c>
      <c r="Q1759">
        <v>1</v>
      </c>
      <c r="R1759">
        <v>1</v>
      </c>
      <c r="S1759">
        <v>0</v>
      </c>
      <c r="T1759" t="s">
        <v>15888</v>
      </c>
      <c r="U1759" t="s">
        <v>15891</v>
      </c>
      <c r="V1759" t="s">
        <v>15891</v>
      </c>
      <c r="W1759" t="s">
        <v>15901</v>
      </c>
      <c r="X1759" t="s">
        <v>15891</v>
      </c>
      <c r="Y1759" t="s">
        <v>15897</v>
      </c>
      <c r="Z1759" t="s">
        <v>15911</v>
      </c>
      <c r="AA1759" t="s">
        <v>15915</v>
      </c>
      <c r="AB1759" t="s">
        <v>5918</v>
      </c>
      <c r="AC1759" t="s">
        <v>5915</v>
      </c>
      <c r="AE1759" t="s">
        <v>5914</v>
      </c>
      <c r="AF1759" t="s">
        <v>5916</v>
      </c>
    </row>
    <row r="1760" spans="1:32" x14ac:dyDescent="0.25">
      <c r="A1760">
        <v>10537</v>
      </c>
      <c r="B1760" t="s">
        <v>4651</v>
      </c>
      <c r="C1760">
        <v>38000000</v>
      </c>
      <c r="D1760">
        <v>34416893</v>
      </c>
      <c r="E1760">
        <v>33298</v>
      </c>
      <c r="F1760">
        <v>10.794174999999999</v>
      </c>
      <c r="G1760">
        <v>140</v>
      </c>
      <c r="H1760">
        <v>6.7</v>
      </c>
      <c r="I1760">
        <v>275</v>
      </c>
      <c r="J1760" t="s">
        <v>23</v>
      </c>
      <c r="K1760" t="s">
        <v>4653</v>
      </c>
      <c r="L1760" t="s">
        <v>37</v>
      </c>
      <c r="M1760" t="s">
        <v>38</v>
      </c>
      <c r="N1760" t="s">
        <v>1593</v>
      </c>
      <c r="O1760" t="s">
        <v>29</v>
      </c>
      <c r="P1760">
        <v>1</v>
      </c>
      <c r="Q1760">
        <v>1</v>
      </c>
      <c r="R1760">
        <v>1</v>
      </c>
      <c r="S1760">
        <v>0</v>
      </c>
      <c r="T1760" t="s">
        <v>15888</v>
      </c>
      <c r="U1760" t="s">
        <v>15891</v>
      </c>
      <c r="V1760" t="s">
        <v>15891</v>
      </c>
      <c r="W1760" t="s">
        <v>15901</v>
      </c>
      <c r="X1760" t="s">
        <v>15891</v>
      </c>
      <c r="Y1760" t="s">
        <v>15897</v>
      </c>
      <c r="Z1760" t="s">
        <v>15911</v>
      </c>
      <c r="AA1760" t="s">
        <v>15915</v>
      </c>
      <c r="AB1760" t="s">
        <v>4654</v>
      </c>
      <c r="AC1760" t="s">
        <v>4651</v>
      </c>
      <c r="AE1760" t="s">
        <v>4650</v>
      </c>
      <c r="AF1760" t="s">
        <v>4652</v>
      </c>
    </row>
    <row r="1761" spans="1:32" hidden="1" x14ac:dyDescent="0.25">
      <c r="A1761">
        <v>29426</v>
      </c>
      <c r="B1761" t="s">
        <v>12931</v>
      </c>
      <c r="C1761">
        <v>4000000</v>
      </c>
      <c r="D1761">
        <v>0</v>
      </c>
      <c r="E1761">
        <v>40304</v>
      </c>
      <c r="F1761">
        <v>10.789911999999999</v>
      </c>
      <c r="G1761">
        <v>90</v>
      </c>
      <c r="H1761">
        <v>4.5999999999999996</v>
      </c>
      <c r="I1761">
        <v>116</v>
      </c>
      <c r="J1761" t="s">
        <v>23</v>
      </c>
      <c r="K1761" t="s">
        <v>12933</v>
      </c>
      <c r="L1761" t="s">
        <v>277</v>
      </c>
      <c r="M1761" t="s">
        <v>38</v>
      </c>
      <c r="N1761" t="s">
        <v>8655</v>
      </c>
      <c r="O1761" t="s">
        <v>29</v>
      </c>
      <c r="P1761">
        <v>1</v>
      </c>
      <c r="Q1761">
        <v>2</v>
      </c>
      <c r="R1761">
        <v>1</v>
      </c>
      <c r="S1761">
        <v>0</v>
      </c>
      <c r="T1761" t="s">
        <v>15888</v>
      </c>
      <c r="U1761" t="s">
        <v>15891</v>
      </c>
      <c r="V1761" t="s">
        <v>15891</v>
      </c>
      <c r="W1761" t="s">
        <v>15891</v>
      </c>
      <c r="X1761" t="s">
        <v>15891</v>
      </c>
      <c r="Y1761" t="s">
        <v>15897</v>
      </c>
      <c r="Z1761" t="s">
        <v>15897</v>
      </c>
      <c r="AA1761" t="s">
        <v>15897</v>
      </c>
      <c r="AB1761" t="s">
        <v>12934</v>
      </c>
      <c r="AC1761" t="s">
        <v>12931</v>
      </c>
      <c r="AD1761" t="s">
        <v>12929</v>
      </c>
      <c r="AE1761" t="s">
        <v>12930</v>
      </c>
      <c r="AF1761" t="s">
        <v>12932</v>
      </c>
    </row>
    <row r="1762" spans="1:32" x14ac:dyDescent="0.25">
      <c r="A1762">
        <v>10329</v>
      </c>
      <c r="B1762" t="s">
        <v>3497</v>
      </c>
      <c r="C1762">
        <v>50000000</v>
      </c>
      <c r="D1762">
        <v>152022101</v>
      </c>
      <c r="E1762">
        <v>34859</v>
      </c>
      <c r="F1762">
        <v>10.755846999999999</v>
      </c>
      <c r="G1762">
        <v>109</v>
      </c>
      <c r="H1762">
        <v>5</v>
      </c>
      <c r="I1762">
        <v>213</v>
      </c>
      <c r="J1762" t="s">
        <v>23</v>
      </c>
      <c r="K1762" t="s">
        <v>3499</v>
      </c>
      <c r="L1762" t="s">
        <v>37</v>
      </c>
      <c r="M1762" t="s">
        <v>62</v>
      </c>
      <c r="N1762" t="s">
        <v>3495</v>
      </c>
      <c r="O1762" t="s">
        <v>29</v>
      </c>
      <c r="P1762">
        <v>1</v>
      </c>
      <c r="Q1762">
        <v>1</v>
      </c>
      <c r="R1762">
        <v>2</v>
      </c>
      <c r="S1762">
        <v>1</v>
      </c>
      <c r="T1762" t="s">
        <v>15888</v>
      </c>
      <c r="U1762" t="s">
        <v>15890</v>
      </c>
      <c r="V1762" t="s">
        <v>15891</v>
      </c>
      <c r="W1762" t="s">
        <v>15901</v>
      </c>
      <c r="X1762" t="s">
        <v>15905</v>
      </c>
      <c r="Y1762" t="s">
        <v>15894</v>
      </c>
      <c r="Z1762" t="s">
        <v>15911</v>
      </c>
      <c r="AA1762" t="s">
        <v>15914</v>
      </c>
      <c r="AB1762" t="s">
        <v>3500</v>
      </c>
      <c r="AC1762" t="s">
        <v>3497</v>
      </c>
      <c r="AE1762" t="s">
        <v>3496</v>
      </c>
      <c r="AF1762" t="s">
        <v>3498</v>
      </c>
    </row>
    <row r="1763" spans="1:32" x14ac:dyDescent="0.25">
      <c r="A1763">
        <v>10760</v>
      </c>
      <c r="B1763" t="s">
        <v>8870</v>
      </c>
      <c r="C1763">
        <v>16500000</v>
      </c>
      <c r="D1763">
        <v>13620075</v>
      </c>
      <c r="E1763">
        <v>39346</v>
      </c>
      <c r="F1763">
        <v>10.74648</v>
      </c>
      <c r="G1763">
        <v>108</v>
      </c>
      <c r="H1763">
        <v>6</v>
      </c>
      <c r="I1763">
        <v>236</v>
      </c>
      <c r="J1763" t="s">
        <v>23</v>
      </c>
      <c r="K1763" t="s">
        <v>8872</v>
      </c>
      <c r="L1763" t="s">
        <v>37</v>
      </c>
      <c r="M1763" t="s">
        <v>38</v>
      </c>
      <c r="N1763" t="s">
        <v>661</v>
      </c>
      <c r="O1763" t="s">
        <v>29</v>
      </c>
      <c r="P1763">
        <v>1</v>
      </c>
      <c r="Q1763">
        <v>1</v>
      </c>
      <c r="R1763">
        <v>1</v>
      </c>
      <c r="S1763">
        <v>0</v>
      </c>
      <c r="T1763" t="s">
        <v>15888</v>
      </c>
      <c r="U1763" t="s">
        <v>15891</v>
      </c>
      <c r="V1763" t="s">
        <v>13664</v>
      </c>
      <c r="W1763" t="s">
        <v>15891</v>
      </c>
      <c r="X1763" t="s">
        <v>15891</v>
      </c>
      <c r="Y1763" t="s">
        <v>15896</v>
      </c>
      <c r="Z1763" t="s">
        <v>15896</v>
      </c>
      <c r="AA1763" t="s">
        <v>15897</v>
      </c>
      <c r="AB1763" t="s">
        <v>8873</v>
      </c>
      <c r="AC1763" t="s">
        <v>8870</v>
      </c>
      <c r="AE1763" t="s">
        <v>8869</v>
      </c>
      <c r="AF1763" t="s">
        <v>8871</v>
      </c>
    </row>
    <row r="1764" spans="1:32" x14ac:dyDescent="0.25">
      <c r="A1764">
        <v>6575</v>
      </c>
      <c r="B1764" t="s">
        <v>5454</v>
      </c>
      <c r="C1764">
        <v>35000000</v>
      </c>
      <c r="D1764">
        <v>18317151</v>
      </c>
      <c r="E1764">
        <v>39437</v>
      </c>
      <c r="F1764">
        <v>10.73522</v>
      </c>
      <c r="G1764">
        <v>96</v>
      </c>
      <c r="H1764">
        <v>6.6</v>
      </c>
      <c r="I1764">
        <v>212</v>
      </c>
      <c r="J1764" t="s">
        <v>23</v>
      </c>
      <c r="K1764" t="s">
        <v>5456</v>
      </c>
      <c r="L1764" t="s">
        <v>37</v>
      </c>
      <c r="M1764" t="s">
        <v>38</v>
      </c>
      <c r="N1764" t="s">
        <v>4103</v>
      </c>
      <c r="O1764" t="s">
        <v>29</v>
      </c>
      <c r="P1764">
        <v>1</v>
      </c>
      <c r="Q1764">
        <v>1</v>
      </c>
      <c r="R1764">
        <v>1</v>
      </c>
      <c r="S1764">
        <v>0</v>
      </c>
      <c r="T1764" t="s">
        <v>15888</v>
      </c>
      <c r="U1764" t="s">
        <v>15891</v>
      </c>
      <c r="V1764" t="s">
        <v>13664</v>
      </c>
      <c r="W1764" t="s">
        <v>15891</v>
      </c>
      <c r="X1764" t="s">
        <v>15891</v>
      </c>
      <c r="Y1764" t="s">
        <v>15896</v>
      </c>
      <c r="Z1764" t="s">
        <v>15896</v>
      </c>
      <c r="AA1764" t="s">
        <v>15897</v>
      </c>
      <c r="AB1764" t="s">
        <v>5457</v>
      </c>
      <c r="AC1764" t="s">
        <v>5454</v>
      </c>
      <c r="AD1764" t="s">
        <v>5452</v>
      </c>
      <c r="AE1764" t="s">
        <v>5453</v>
      </c>
      <c r="AF1764" t="s">
        <v>5455</v>
      </c>
    </row>
    <row r="1765" spans="1:32" x14ac:dyDescent="0.25">
      <c r="A1765">
        <v>10478</v>
      </c>
      <c r="B1765" t="s">
        <v>4008</v>
      </c>
      <c r="C1765">
        <v>45000000</v>
      </c>
      <c r="D1765">
        <v>53854588</v>
      </c>
      <c r="E1765">
        <v>35293</v>
      </c>
      <c r="F1765">
        <v>10.731574</v>
      </c>
      <c r="G1765">
        <v>135</v>
      </c>
      <c r="H1765">
        <v>5.9</v>
      </c>
      <c r="I1765">
        <v>150</v>
      </c>
      <c r="J1765" t="s">
        <v>23</v>
      </c>
      <c r="K1765" t="s">
        <v>3598</v>
      </c>
      <c r="L1765" t="s">
        <v>37</v>
      </c>
      <c r="M1765" t="s">
        <v>38</v>
      </c>
      <c r="N1765" t="s">
        <v>917</v>
      </c>
      <c r="O1765" t="s">
        <v>29</v>
      </c>
      <c r="P1765">
        <v>1</v>
      </c>
      <c r="Q1765">
        <v>1</v>
      </c>
      <c r="R1765">
        <v>1</v>
      </c>
      <c r="S1765">
        <v>1</v>
      </c>
      <c r="T1765" t="s">
        <v>15888</v>
      </c>
      <c r="U1765" t="s">
        <v>15891</v>
      </c>
      <c r="V1765" t="s">
        <v>13664</v>
      </c>
      <c r="W1765" t="s">
        <v>15901</v>
      </c>
      <c r="X1765" t="s">
        <v>15891</v>
      </c>
      <c r="Y1765" t="s">
        <v>15896</v>
      </c>
      <c r="Z1765" t="s">
        <v>15912</v>
      </c>
      <c r="AA1765" t="s">
        <v>15915</v>
      </c>
      <c r="AB1765" t="s">
        <v>4010</v>
      </c>
      <c r="AC1765" t="s">
        <v>4008</v>
      </c>
      <c r="AE1765" t="s">
        <v>4007</v>
      </c>
      <c r="AF1765" t="s">
        <v>4009</v>
      </c>
    </row>
    <row r="1766" spans="1:32" x14ac:dyDescent="0.25">
      <c r="A1766">
        <v>704</v>
      </c>
      <c r="B1766" t="s">
        <v>15189</v>
      </c>
      <c r="C1766">
        <v>560000</v>
      </c>
      <c r="D1766">
        <v>12299668</v>
      </c>
      <c r="E1766">
        <v>23564</v>
      </c>
      <c r="F1766">
        <v>10.730055999999999</v>
      </c>
      <c r="G1766">
        <v>88</v>
      </c>
      <c r="H1766">
        <v>7.3</v>
      </c>
      <c r="I1766">
        <v>168</v>
      </c>
      <c r="J1766" t="s">
        <v>23</v>
      </c>
      <c r="K1766" t="s">
        <v>15191</v>
      </c>
      <c r="L1766" t="s">
        <v>2620</v>
      </c>
      <c r="M1766" t="s">
        <v>38</v>
      </c>
      <c r="N1766" t="s">
        <v>4103</v>
      </c>
      <c r="O1766" t="s">
        <v>29</v>
      </c>
      <c r="P1766">
        <v>1</v>
      </c>
      <c r="Q1766">
        <v>1</v>
      </c>
      <c r="R1766">
        <v>1</v>
      </c>
      <c r="S1766">
        <v>0</v>
      </c>
      <c r="T1766" t="s">
        <v>15888</v>
      </c>
      <c r="U1766" t="s">
        <v>15891</v>
      </c>
      <c r="V1766" t="s">
        <v>13664</v>
      </c>
      <c r="W1766" t="s">
        <v>15891</v>
      </c>
      <c r="X1766" t="s">
        <v>15891</v>
      </c>
      <c r="Y1766" t="s">
        <v>15896</v>
      </c>
      <c r="Z1766" t="s">
        <v>15896</v>
      </c>
      <c r="AA1766" t="s">
        <v>15897</v>
      </c>
      <c r="AB1766" t="s">
        <v>15192</v>
      </c>
      <c r="AC1766" t="s">
        <v>15189</v>
      </c>
      <c r="AD1766" t="s">
        <v>15187</v>
      </c>
      <c r="AE1766" t="s">
        <v>15188</v>
      </c>
      <c r="AF1766" t="s">
        <v>15190</v>
      </c>
    </row>
    <row r="1767" spans="1:32" x14ac:dyDescent="0.25">
      <c r="A1767">
        <v>16288</v>
      </c>
      <c r="B1767" t="s">
        <v>13225</v>
      </c>
      <c r="C1767">
        <v>3500000</v>
      </c>
      <c r="D1767">
        <v>14000000</v>
      </c>
      <c r="E1767">
        <v>31898</v>
      </c>
      <c r="F1767">
        <v>10.729884</v>
      </c>
      <c r="G1767">
        <v>92</v>
      </c>
      <c r="H1767">
        <v>5.9</v>
      </c>
      <c r="I1767">
        <v>129</v>
      </c>
      <c r="J1767" t="s">
        <v>23</v>
      </c>
      <c r="K1767" t="s">
        <v>13227</v>
      </c>
      <c r="L1767" t="s">
        <v>37</v>
      </c>
      <c r="M1767" t="s">
        <v>38</v>
      </c>
      <c r="N1767" t="s">
        <v>3816</v>
      </c>
      <c r="O1767" t="s">
        <v>29</v>
      </c>
      <c r="P1767">
        <v>1</v>
      </c>
      <c r="Q1767">
        <v>1</v>
      </c>
      <c r="R1767">
        <v>1</v>
      </c>
      <c r="S1767">
        <v>0</v>
      </c>
      <c r="T1767" t="s">
        <v>15888</v>
      </c>
      <c r="U1767" t="s">
        <v>15891</v>
      </c>
      <c r="V1767" t="s">
        <v>15891</v>
      </c>
      <c r="W1767" t="s">
        <v>15891</v>
      </c>
      <c r="X1767" t="s">
        <v>15891</v>
      </c>
      <c r="Y1767" t="s">
        <v>15897</v>
      </c>
      <c r="Z1767" t="s">
        <v>15897</v>
      </c>
      <c r="AA1767" t="s">
        <v>15897</v>
      </c>
      <c r="AB1767" t="s">
        <v>13228</v>
      </c>
      <c r="AC1767" t="s">
        <v>13225</v>
      </c>
      <c r="AE1767" t="s">
        <v>13224</v>
      </c>
      <c r="AF1767" t="s">
        <v>13226</v>
      </c>
    </row>
    <row r="1768" spans="1:32" hidden="1" x14ac:dyDescent="0.25">
      <c r="A1768">
        <v>3558</v>
      </c>
      <c r="B1768" t="s">
        <v>7232</v>
      </c>
      <c r="C1768">
        <v>40000000</v>
      </c>
      <c r="D1768">
        <v>0</v>
      </c>
      <c r="E1768">
        <v>36515</v>
      </c>
      <c r="F1768">
        <v>10.713521</v>
      </c>
      <c r="G1768">
        <v>127</v>
      </c>
      <c r="H1768">
        <v>7.6</v>
      </c>
      <c r="I1768">
        <v>721</v>
      </c>
      <c r="J1768" t="s">
        <v>23</v>
      </c>
      <c r="K1768" t="s">
        <v>7234</v>
      </c>
      <c r="L1768" t="s">
        <v>334</v>
      </c>
      <c r="M1768" t="s">
        <v>38</v>
      </c>
      <c r="N1768" t="s">
        <v>786</v>
      </c>
      <c r="O1768" t="s">
        <v>29</v>
      </c>
      <c r="P1768">
        <v>1</v>
      </c>
      <c r="Q1768">
        <v>2</v>
      </c>
      <c r="R1768">
        <v>1</v>
      </c>
      <c r="S1768">
        <v>0</v>
      </c>
      <c r="T1768" t="s">
        <v>15888</v>
      </c>
      <c r="U1768" t="s">
        <v>15891</v>
      </c>
      <c r="V1768" t="s">
        <v>15891</v>
      </c>
      <c r="W1768" t="s">
        <v>15901</v>
      </c>
      <c r="X1768" t="s">
        <v>15891</v>
      </c>
      <c r="Y1768" t="s">
        <v>15897</v>
      </c>
      <c r="Z1768" t="s">
        <v>15911</v>
      </c>
      <c r="AA1768" t="s">
        <v>15915</v>
      </c>
      <c r="AB1768" t="s">
        <v>7235</v>
      </c>
      <c r="AC1768" t="s">
        <v>7232</v>
      </c>
      <c r="AE1768" t="s">
        <v>7231</v>
      </c>
      <c r="AF1768" t="s">
        <v>7233</v>
      </c>
    </row>
    <row r="1769" spans="1:32" x14ac:dyDescent="0.25">
      <c r="A1769">
        <v>2925</v>
      </c>
      <c r="B1769" t="s">
        <v>5807</v>
      </c>
      <c r="C1769">
        <v>26000000</v>
      </c>
      <c r="D1769">
        <v>116400000</v>
      </c>
      <c r="E1769">
        <v>35328</v>
      </c>
      <c r="F1769">
        <v>10.704596</v>
      </c>
      <c r="G1769">
        <v>102</v>
      </c>
      <c r="H1769">
        <v>6.5</v>
      </c>
      <c r="I1769">
        <v>166</v>
      </c>
      <c r="J1769" t="s">
        <v>23</v>
      </c>
      <c r="K1769" t="s">
        <v>5809</v>
      </c>
      <c r="L1769" t="s">
        <v>37</v>
      </c>
      <c r="M1769" t="s">
        <v>38</v>
      </c>
      <c r="N1769" t="s">
        <v>661</v>
      </c>
      <c r="O1769" t="s">
        <v>29</v>
      </c>
      <c r="P1769">
        <v>1</v>
      </c>
      <c r="Q1769">
        <v>1</v>
      </c>
      <c r="R1769">
        <v>1</v>
      </c>
      <c r="S1769">
        <v>0</v>
      </c>
      <c r="T1769" t="s">
        <v>15888</v>
      </c>
      <c r="U1769" t="s">
        <v>15891</v>
      </c>
      <c r="V1769" t="s">
        <v>13664</v>
      </c>
      <c r="W1769" t="s">
        <v>15891</v>
      </c>
      <c r="X1769" t="s">
        <v>15891</v>
      </c>
      <c r="Y1769" t="s">
        <v>15896</v>
      </c>
      <c r="Z1769" t="s">
        <v>15896</v>
      </c>
      <c r="AA1769" t="s">
        <v>15897</v>
      </c>
      <c r="AB1769" t="s">
        <v>5810</v>
      </c>
      <c r="AC1769" t="s">
        <v>5807</v>
      </c>
      <c r="AE1769" t="s">
        <v>5806</v>
      </c>
      <c r="AF1769" t="s">
        <v>5808</v>
      </c>
    </row>
    <row r="1770" spans="1:32" x14ac:dyDescent="0.25">
      <c r="A1770">
        <v>11780</v>
      </c>
      <c r="B1770" t="s">
        <v>6405</v>
      </c>
      <c r="C1770">
        <v>28000000</v>
      </c>
      <c r="D1770">
        <v>31596911</v>
      </c>
      <c r="E1770">
        <v>34802</v>
      </c>
      <c r="F1770">
        <v>10.703455999999999</v>
      </c>
      <c r="G1770">
        <v>139</v>
      </c>
      <c r="H1770">
        <v>6.5</v>
      </c>
      <c r="I1770">
        <v>148</v>
      </c>
      <c r="J1770" t="s">
        <v>23</v>
      </c>
      <c r="K1770" t="s">
        <v>6407</v>
      </c>
      <c r="L1770" t="s">
        <v>41</v>
      </c>
      <c r="M1770" t="s">
        <v>38</v>
      </c>
      <c r="N1770" t="s">
        <v>579</v>
      </c>
      <c r="O1770" t="s">
        <v>29</v>
      </c>
      <c r="P1770">
        <v>1</v>
      </c>
      <c r="Q1770">
        <v>2</v>
      </c>
      <c r="R1770">
        <v>1</v>
      </c>
      <c r="S1770">
        <v>0</v>
      </c>
      <c r="T1770" t="s">
        <v>15888</v>
      </c>
      <c r="U1770" t="s">
        <v>15891</v>
      </c>
      <c r="V1770" t="s">
        <v>15891</v>
      </c>
      <c r="W1770" t="s">
        <v>15891</v>
      </c>
      <c r="X1770" t="s">
        <v>15891</v>
      </c>
      <c r="Y1770" t="s">
        <v>15897</v>
      </c>
      <c r="Z1770" t="s">
        <v>15897</v>
      </c>
      <c r="AA1770" t="s">
        <v>15897</v>
      </c>
      <c r="AB1770" t="s">
        <v>6408</v>
      </c>
      <c r="AC1770" t="s">
        <v>6405</v>
      </c>
      <c r="AE1770" t="s">
        <v>6404</v>
      </c>
      <c r="AF1770" t="s">
        <v>6406</v>
      </c>
    </row>
    <row r="1771" spans="1:32" hidden="1" x14ac:dyDescent="0.25">
      <c r="A1771">
        <v>11467</v>
      </c>
      <c r="B1771" t="s">
        <v>3896</v>
      </c>
      <c r="C1771">
        <v>0</v>
      </c>
      <c r="D1771">
        <v>0</v>
      </c>
      <c r="E1771">
        <v>37089</v>
      </c>
      <c r="F1771">
        <v>10.698929</v>
      </c>
      <c r="G1771">
        <v>102</v>
      </c>
      <c r="H1771">
        <v>5.5</v>
      </c>
      <c r="I1771">
        <v>252</v>
      </c>
      <c r="J1771" t="s">
        <v>23</v>
      </c>
      <c r="K1771" t="s">
        <v>3898</v>
      </c>
      <c r="L1771" t="s">
        <v>37</v>
      </c>
      <c r="M1771" t="s">
        <v>38</v>
      </c>
      <c r="N1771" t="s">
        <v>1106</v>
      </c>
      <c r="O1771" t="s">
        <v>29</v>
      </c>
      <c r="P1771">
        <v>1</v>
      </c>
      <c r="Q1771">
        <v>1</v>
      </c>
      <c r="R1771">
        <v>1</v>
      </c>
      <c r="S1771">
        <v>0</v>
      </c>
      <c r="T1771" t="s">
        <v>15888</v>
      </c>
      <c r="U1771" t="s">
        <v>15891</v>
      </c>
      <c r="V1771" t="s">
        <v>13664</v>
      </c>
      <c r="W1771" t="s">
        <v>15891</v>
      </c>
      <c r="X1771" t="s">
        <v>15891</v>
      </c>
      <c r="Y1771" t="s">
        <v>15896</v>
      </c>
      <c r="Z1771" t="s">
        <v>15896</v>
      </c>
      <c r="AA1771" t="s">
        <v>15897</v>
      </c>
      <c r="AB1771" t="s">
        <v>3899</v>
      </c>
      <c r="AC1771" t="s">
        <v>3896</v>
      </c>
      <c r="AE1771" t="s">
        <v>3895</v>
      </c>
      <c r="AF1771" t="s">
        <v>3897</v>
      </c>
    </row>
    <row r="1772" spans="1:32" x14ac:dyDescent="0.25">
      <c r="A1772">
        <v>57089</v>
      </c>
      <c r="B1772" t="s">
        <v>6184</v>
      </c>
      <c r="C1772">
        <v>30000000</v>
      </c>
      <c r="D1772">
        <v>13521829</v>
      </c>
      <c r="E1772">
        <v>40662</v>
      </c>
      <c r="F1772">
        <v>10.694417</v>
      </c>
      <c r="G1772">
        <v>86</v>
      </c>
      <c r="H1772">
        <v>4.8</v>
      </c>
      <c r="I1772">
        <v>131</v>
      </c>
      <c r="J1772" t="s">
        <v>23</v>
      </c>
      <c r="K1772" t="s">
        <v>6186</v>
      </c>
      <c r="L1772" t="s">
        <v>37</v>
      </c>
      <c r="M1772" t="s">
        <v>38</v>
      </c>
      <c r="N1772" t="s">
        <v>1669</v>
      </c>
      <c r="O1772" t="s">
        <v>29</v>
      </c>
      <c r="P1772">
        <v>1</v>
      </c>
      <c r="Q1772">
        <v>1</v>
      </c>
      <c r="R1772">
        <v>1</v>
      </c>
      <c r="S1772">
        <v>0</v>
      </c>
      <c r="T1772" t="s">
        <v>15887</v>
      </c>
      <c r="U1772" t="s">
        <v>15891</v>
      </c>
      <c r="V1772" t="s">
        <v>13664</v>
      </c>
      <c r="W1772" t="s">
        <v>15891</v>
      </c>
      <c r="X1772" t="s">
        <v>15891</v>
      </c>
      <c r="Y1772" t="s">
        <v>15896</v>
      </c>
      <c r="Z1772" t="s">
        <v>15896</v>
      </c>
      <c r="AA1772" t="s">
        <v>15897</v>
      </c>
      <c r="AB1772" t="s">
        <v>6187</v>
      </c>
      <c r="AC1772" t="s">
        <v>6184</v>
      </c>
      <c r="AD1772" t="s">
        <v>6182</v>
      </c>
      <c r="AE1772" t="s">
        <v>6183</v>
      </c>
      <c r="AF1772" t="s">
        <v>6185</v>
      </c>
    </row>
    <row r="1773" spans="1:32" x14ac:dyDescent="0.25">
      <c r="A1773">
        <v>10733</v>
      </c>
      <c r="B1773" t="s">
        <v>1326</v>
      </c>
      <c r="C1773">
        <v>145000000</v>
      </c>
      <c r="D1773">
        <v>25819961</v>
      </c>
      <c r="E1773">
        <v>38084</v>
      </c>
      <c r="F1773">
        <v>10.660441</v>
      </c>
      <c r="G1773">
        <v>137</v>
      </c>
      <c r="H1773">
        <v>5.8</v>
      </c>
      <c r="I1773">
        <v>106</v>
      </c>
      <c r="J1773" t="s">
        <v>23</v>
      </c>
      <c r="K1773" t="s">
        <v>1328</v>
      </c>
      <c r="L1773" t="s">
        <v>37</v>
      </c>
      <c r="M1773" t="s">
        <v>28</v>
      </c>
      <c r="N1773" t="s">
        <v>1324</v>
      </c>
      <c r="O1773" t="s">
        <v>29</v>
      </c>
      <c r="P1773">
        <v>1</v>
      </c>
      <c r="Q1773">
        <v>1</v>
      </c>
      <c r="R1773">
        <v>2</v>
      </c>
      <c r="S1773">
        <v>0</v>
      </c>
      <c r="T1773" t="s">
        <v>15888</v>
      </c>
      <c r="U1773" t="s">
        <v>15891</v>
      </c>
      <c r="V1773" t="s">
        <v>15891</v>
      </c>
      <c r="W1773" t="s">
        <v>15891</v>
      </c>
      <c r="X1773" t="s">
        <v>15891</v>
      </c>
      <c r="Y1773" t="s">
        <v>15897</v>
      </c>
      <c r="Z1773" t="s">
        <v>15897</v>
      </c>
      <c r="AA1773" t="s">
        <v>15897</v>
      </c>
      <c r="AB1773" t="s">
        <v>1329</v>
      </c>
      <c r="AC1773" t="s">
        <v>1326</v>
      </c>
      <c r="AE1773" t="s">
        <v>1325</v>
      </c>
      <c r="AF1773" t="s">
        <v>1327</v>
      </c>
    </row>
    <row r="1774" spans="1:32" hidden="1" x14ac:dyDescent="0.25">
      <c r="A1774">
        <v>11176</v>
      </c>
      <c r="B1774" t="s">
        <v>11340</v>
      </c>
      <c r="C1774">
        <v>0</v>
      </c>
      <c r="D1774">
        <v>76657000</v>
      </c>
      <c r="E1774">
        <v>29006</v>
      </c>
      <c r="F1774">
        <v>10.639915999999999</v>
      </c>
      <c r="G1774">
        <v>97</v>
      </c>
      <c r="H1774">
        <v>7</v>
      </c>
      <c r="I1774">
        <v>164</v>
      </c>
      <c r="J1774" t="s">
        <v>23</v>
      </c>
      <c r="K1774" t="s">
        <v>11342</v>
      </c>
      <c r="L1774" t="s">
        <v>37</v>
      </c>
      <c r="M1774" t="s">
        <v>38</v>
      </c>
      <c r="N1774" t="s">
        <v>5226</v>
      </c>
      <c r="O1774" t="s">
        <v>29</v>
      </c>
      <c r="P1774">
        <v>1</v>
      </c>
      <c r="Q1774">
        <v>1</v>
      </c>
      <c r="R1774">
        <v>1</v>
      </c>
      <c r="S1774">
        <v>0</v>
      </c>
      <c r="T1774" t="s">
        <v>15888</v>
      </c>
      <c r="U1774" t="s">
        <v>15891</v>
      </c>
      <c r="V1774" t="s">
        <v>13664</v>
      </c>
      <c r="W1774" t="s">
        <v>15891</v>
      </c>
      <c r="X1774" t="s">
        <v>15891</v>
      </c>
      <c r="Y1774" t="s">
        <v>15896</v>
      </c>
      <c r="Z1774" t="s">
        <v>15896</v>
      </c>
      <c r="AA1774" t="s">
        <v>15897</v>
      </c>
      <c r="AB1774" t="s">
        <v>11343</v>
      </c>
      <c r="AC1774" t="s">
        <v>11340</v>
      </c>
      <c r="AE1774" t="s">
        <v>11339</v>
      </c>
      <c r="AF1774" t="s">
        <v>11341</v>
      </c>
    </row>
    <row r="1775" spans="1:32" hidden="1" x14ac:dyDescent="0.25">
      <c r="A1775">
        <v>127867</v>
      </c>
      <c r="B1775" t="s">
        <v>15006</v>
      </c>
      <c r="C1775">
        <v>0</v>
      </c>
      <c r="D1775">
        <v>0</v>
      </c>
      <c r="E1775">
        <v>41160</v>
      </c>
      <c r="F1775">
        <v>10.639773999999999</v>
      </c>
      <c r="G1775">
        <v>100</v>
      </c>
      <c r="H1775">
        <v>5.8</v>
      </c>
      <c r="I1775">
        <v>160</v>
      </c>
      <c r="J1775" t="s">
        <v>23</v>
      </c>
      <c r="K1775" t="s">
        <v>15008</v>
      </c>
      <c r="L1775" t="s">
        <v>37</v>
      </c>
      <c r="M1775" t="s">
        <v>38</v>
      </c>
      <c r="N1775" t="s">
        <v>15004</v>
      </c>
      <c r="O1775" t="s">
        <v>29</v>
      </c>
      <c r="P1775">
        <v>1</v>
      </c>
      <c r="Q1775">
        <v>1</v>
      </c>
      <c r="R1775">
        <v>1</v>
      </c>
      <c r="S1775">
        <v>0</v>
      </c>
      <c r="T1775" t="s">
        <v>15888</v>
      </c>
      <c r="U1775" t="s">
        <v>15891</v>
      </c>
      <c r="V1775" t="s">
        <v>13664</v>
      </c>
      <c r="W1775" t="s">
        <v>15891</v>
      </c>
      <c r="X1775" t="s">
        <v>15905</v>
      </c>
      <c r="Y1775" t="s">
        <v>15896</v>
      </c>
      <c r="Z1775" t="s">
        <v>15896</v>
      </c>
      <c r="AA1775" t="s">
        <v>15897</v>
      </c>
      <c r="AB1775" t="s">
        <v>15009</v>
      </c>
      <c r="AC1775" t="s">
        <v>15006</v>
      </c>
      <c r="AE1775" t="s">
        <v>15005</v>
      </c>
      <c r="AF1775" t="s">
        <v>15007</v>
      </c>
    </row>
    <row r="1776" spans="1:32" hidden="1" x14ac:dyDescent="0.25">
      <c r="A1776">
        <v>244403</v>
      </c>
      <c r="B1776" t="s">
        <v>12735</v>
      </c>
      <c r="C1776">
        <v>5000000</v>
      </c>
      <c r="D1776">
        <v>0</v>
      </c>
      <c r="E1776">
        <v>41929</v>
      </c>
      <c r="F1776">
        <v>10.619574</v>
      </c>
      <c r="G1776">
        <v>105</v>
      </c>
      <c r="H1776">
        <v>7.4</v>
      </c>
      <c r="I1776">
        <v>105</v>
      </c>
      <c r="J1776" t="s">
        <v>23</v>
      </c>
      <c r="K1776" t="s">
        <v>12737</v>
      </c>
      <c r="L1776" t="s">
        <v>37</v>
      </c>
      <c r="M1776" t="s">
        <v>38</v>
      </c>
      <c r="N1776" t="s">
        <v>4994</v>
      </c>
      <c r="O1776" t="s">
        <v>29</v>
      </c>
      <c r="P1776">
        <v>1</v>
      </c>
      <c r="Q1776">
        <v>1</v>
      </c>
      <c r="R1776">
        <v>1</v>
      </c>
      <c r="S1776">
        <v>0</v>
      </c>
      <c r="T1776" t="s">
        <v>15888</v>
      </c>
      <c r="U1776" t="s">
        <v>15891</v>
      </c>
      <c r="V1776" t="s">
        <v>13664</v>
      </c>
      <c r="W1776" t="s">
        <v>15901</v>
      </c>
      <c r="X1776" t="s">
        <v>15891</v>
      </c>
      <c r="Y1776" t="s">
        <v>15896</v>
      </c>
      <c r="Z1776" t="s">
        <v>15912</v>
      </c>
      <c r="AA1776" t="s">
        <v>15915</v>
      </c>
      <c r="AB1776" t="s">
        <v>12738</v>
      </c>
      <c r="AC1776" t="s">
        <v>12735</v>
      </c>
      <c r="AE1776" t="s">
        <v>12734</v>
      </c>
      <c r="AF1776" t="s">
        <v>12736</v>
      </c>
    </row>
    <row r="1777" spans="1:32" x14ac:dyDescent="0.25">
      <c r="A1777">
        <v>7278</v>
      </c>
      <c r="B1777" t="s">
        <v>5998</v>
      </c>
      <c r="C1777">
        <v>30000000</v>
      </c>
      <c r="D1777">
        <v>84646831</v>
      </c>
      <c r="E1777">
        <v>39471</v>
      </c>
      <c r="F1777">
        <v>10.608998</v>
      </c>
      <c r="G1777">
        <v>84</v>
      </c>
      <c r="H1777">
        <v>3.7</v>
      </c>
      <c r="I1777">
        <v>359</v>
      </c>
      <c r="J1777" t="s">
        <v>23</v>
      </c>
      <c r="K1777" t="s">
        <v>6000</v>
      </c>
      <c r="L1777" t="s">
        <v>37</v>
      </c>
      <c r="M1777" t="s">
        <v>38</v>
      </c>
      <c r="N1777" t="s">
        <v>661</v>
      </c>
      <c r="O1777" t="s">
        <v>29</v>
      </c>
      <c r="P1777">
        <v>1</v>
      </c>
      <c r="Q1777">
        <v>1</v>
      </c>
      <c r="R1777">
        <v>1</v>
      </c>
      <c r="S1777">
        <v>0</v>
      </c>
      <c r="T1777" t="s">
        <v>15888</v>
      </c>
      <c r="U1777" t="s">
        <v>15891</v>
      </c>
      <c r="V1777" t="s">
        <v>13664</v>
      </c>
      <c r="W1777" t="s">
        <v>15891</v>
      </c>
      <c r="X1777" t="s">
        <v>15891</v>
      </c>
      <c r="Y1777" t="s">
        <v>15896</v>
      </c>
      <c r="Z1777" t="s">
        <v>15896</v>
      </c>
      <c r="AA1777" t="s">
        <v>15897</v>
      </c>
      <c r="AB1777" t="s">
        <v>6001</v>
      </c>
      <c r="AC1777" t="s">
        <v>5998</v>
      </c>
      <c r="AD1777" t="s">
        <v>5996</v>
      </c>
      <c r="AE1777" t="s">
        <v>5997</v>
      </c>
      <c r="AF1777" t="s">
        <v>5999</v>
      </c>
    </row>
    <row r="1778" spans="1:32" x14ac:dyDescent="0.25">
      <c r="A1778">
        <v>146203</v>
      </c>
      <c r="B1778" t="s">
        <v>12990</v>
      </c>
      <c r="C1778">
        <v>5000000</v>
      </c>
      <c r="D1778">
        <v>15179302</v>
      </c>
      <c r="E1778">
        <v>41333</v>
      </c>
      <c r="F1778">
        <v>10.605752000000001</v>
      </c>
      <c r="G1778">
        <v>88</v>
      </c>
      <c r="H1778">
        <v>4.4000000000000004</v>
      </c>
      <c r="I1778">
        <v>203</v>
      </c>
      <c r="J1778" t="s">
        <v>23</v>
      </c>
      <c r="K1778" t="s">
        <v>12992</v>
      </c>
      <c r="L1778" t="s">
        <v>37</v>
      </c>
      <c r="M1778" t="s">
        <v>38</v>
      </c>
      <c r="N1778" t="s">
        <v>2560</v>
      </c>
      <c r="O1778" t="s">
        <v>29</v>
      </c>
      <c r="P1778">
        <v>1</v>
      </c>
      <c r="Q1778">
        <v>1</v>
      </c>
      <c r="R1778">
        <v>1</v>
      </c>
      <c r="S1778">
        <v>0</v>
      </c>
      <c r="T1778" t="s">
        <v>15888</v>
      </c>
      <c r="U1778" t="s">
        <v>15891</v>
      </c>
      <c r="V1778" t="s">
        <v>15891</v>
      </c>
      <c r="W1778" t="s">
        <v>15891</v>
      </c>
      <c r="X1778" t="s">
        <v>15905</v>
      </c>
      <c r="Y1778" t="s">
        <v>15897</v>
      </c>
      <c r="Z1778" t="s">
        <v>15897</v>
      </c>
      <c r="AA1778" t="s">
        <v>15897</v>
      </c>
      <c r="AB1778" t="s">
        <v>12993</v>
      </c>
      <c r="AC1778" t="s">
        <v>12990</v>
      </c>
      <c r="AE1778" t="s">
        <v>11723</v>
      </c>
      <c r="AF1778" t="s">
        <v>12991</v>
      </c>
    </row>
    <row r="1779" spans="1:32" x14ac:dyDescent="0.25">
      <c r="A1779">
        <v>11375</v>
      </c>
      <c r="B1779" t="s">
        <v>2100</v>
      </c>
      <c r="C1779">
        <v>75000000</v>
      </c>
      <c r="D1779">
        <v>51142659</v>
      </c>
      <c r="E1779">
        <v>37781</v>
      </c>
      <c r="F1779">
        <v>10.605084</v>
      </c>
      <c r="G1779">
        <v>116</v>
      </c>
      <c r="H1779">
        <v>5</v>
      </c>
      <c r="I1779">
        <v>166</v>
      </c>
      <c r="J1779" t="s">
        <v>23</v>
      </c>
      <c r="K1779" t="s">
        <v>2102</v>
      </c>
      <c r="L1779" t="s">
        <v>37</v>
      </c>
      <c r="M1779" t="s">
        <v>38</v>
      </c>
      <c r="N1779" t="s">
        <v>2098</v>
      </c>
      <c r="O1779" t="s">
        <v>29</v>
      </c>
      <c r="P1779">
        <v>1</v>
      </c>
      <c r="Q1779">
        <v>1</v>
      </c>
      <c r="R1779">
        <v>1</v>
      </c>
      <c r="S1779">
        <v>0</v>
      </c>
      <c r="T1779" t="s">
        <v>15888</v>
      </c>
      <c r="U1779" t="s">
        <v>15890</v>
      </c>
      <c r="V1779" t="s">
        <v>13664</v>
      </c>
      <c r="W1779" t="s">
        <v>15891</v>
      </c>
      <c r="X1779" t="s">
        <v>15905</v>
      </c>
      <c r="Y1779" t="s">
        <v>15895</v>
      </c>
      <c r="Z1779" t="s">
        <v>15896</v>
      </c>
      <c r="AA1779" t="s">
        <v>15894</v>
      </c>
      <c r="AC1779" t="s">
        <v>2100</v>
      </c>
      <c r="AE1779" t="s">
        <v>2099</v>
      </c>
      <c r="AF1779" t="s">
        <v>2101</v>
      </c>
    </row>
    <row r="1780" spans="1:32" x14ac:dyDescent="0.25">
      <c r="A1780">
        <v>12610</v>
      </c>
      <c r="B1780" t="s">
        <v>2329</v>
      </c>
      <c r="C1780">
        <v>75000000</v>
      </c>
      <c r="D1780">
        <v>13596911</v>
      </c>
      <c r="E1780">
        <v>37110</v>
      </c>
      <c r="F1780">
        <v>10.545439999999999</v>
      </c>
      <c r="G1780">
        <v>95</v>
      </c>
      <c r="H1780">
        <v>5.9</v>
      </c>
      <c r="I1780">
        <v>228</v>
      </c>
      <c r="J1780" t="s">
        <v>23</v>
      </c>
      <c r="K1780" t="s">
        <v>2331</v>
      </c>
      <c r="L1780" t="s">
        <v>37</v>
      </c>
      <c r="M1780" t="s">
        <v>38</v>
      </c>
      <c r="N1780" t="s">
        <v>2326</v>
      </c>
      <c r="O1780" t="s">
        <v>29</v>
      </c>
      <c r="P1780">
        <v>1</v>
      </c>
      <c r="Q1780">
        <v>1</v>
      </c>
      <c r="R1780">
        <v>1</v>
      </c>
      <c r="S1780">
        <v>1</v>
      </c>
      <c r="T1780" t="s">
        <v>15887</v>
      </c>
      <c r="U1780" t="s">
        <v>15890</v>
      </c>
      <c r="V1780" t="s">
        <v>13664</v>
      </c>
      <c r="W1780" t="s">
        <v>15891</v>
      </c>
      <c r="X1780" t="s">
        <v>15891</v>
      </c>
      <c r="Y1780" t="s">
        <v>15895</v>
      </c>
      <c r="Z1780" t="s">
        <v>15896</v>
      </c>
      <c r="AA1780" t="s">
        <v>15894</v>
      </c>
      <c r="AB1780" t="s">
        <v>2332</v>
      </c>
      <c r="AC1780" t="s">
        <v>2329</v>
      </c>
      <c r="AD1780" t="s">
        <v>2327</v>
      </c>
      <c r="AE1780" t="s">
        <v>2328</v>
      </c>
      <c r="AF1780" t="s">
        <v>2330</v>
      </c>
    </row>
    <row r="1781" spans="1:32" hidden="1" x14ac:dyDescent="0.25">
      <c r="A1781">
        <v>16991</v>
      </c>
      <c r="B1781" t="s">
        <v>8516</v>
      </c>
      <c r="C1781">
        <v>0</v>
      </c>
      <c r="D1781">
        <v>24007324</v>
      </c>
      <c r="E1781">
        <v>39913</v>
      </c>
      <c r="F1781">
        <v>10.529142999999999</v>
      </c>
      <c r="G1781">
        <v>86</v>
      </c>
      <c r="H1781">
        <v>5.6</v>
      </c>
      <c r="I1781">
        <v>225</v>
      </c>
      <c r="J1781" t="s">
        <v>23</v>
      </c>
      <c r="K1781" t="s">
        <v>8518</v>
      </c>
      <c r="L1781" t="s">
        <v>37</v>
      </c>
      <c r="M1781" t="s">
        <v>38</v>
      </c>
      <c r="N1781" t="s">
        <v>8095</v>
      </c>
      <c r="O1781" t="s">
        <v>29</v>
      </c>
      <c r="P1781">
        <v>1</v>
      </c>
      <c r="Q1781">
        <v>1</v>
      </c>
      <c r="R1781">
        <v>1</v>
      </c>
      <c r="S1781">
        <v>0</v>
      </c>
      <c r="T1781" t="s">
        <v>15888</v>
      </c>
      <c r="U1781" t="s">
        <v>15891</v>
      </c>
      <c r="V1781" t="s">
        <v>13664</v>
      </c>
      <c r="W1781" t="s">
        <v>15901</v>
      </c>
      <c r="X1781" t="s">
        <v>15891</v>
      </c>
      <c r="Y1781" t="s">
        <v>15896</v>
      </c>
      <c r="Z1781" t="s">
        <v>15912</v>
      </c>
      <c r="AA1781" t="s">
        <v>15915</v>
      </c>
      <c r="AB1781" t="s">
        <v>8519</v>
      </c>
      <c r="AC1781" t="s">
        <v>8516</v>
      </c>
      <c r="AE1781" t="s">
        <v>8515</v>
      </c>
      <c r="AF1781" t="s">
        <v>8517</v>
      </c>
    </row>
    <row r="1782" spans="1:32" x14ac:dyDescent="0.25">
      <c r="A1782">
        <v>584</v>
      </c>
      <c r="B1782" t="s">
        <v>1944</v>
      </c>
      <c r="C1782">
        <v>76000000</v>
      </c>
      <c r="D1782">
        <v>236350661</v>
      </c>
      <c r="E1782">
        <v>37777</v>
      </c>
      <c r="F1782">
        <v>10.520961</v>
      </c>
      <c r="G1782">
        <v>107</v>
      </c>
      <c r="H1782">
        <v>6.2</v>
      </c>
      <c r="I1782">
        <v>2028</v>
      </c>
      <c r="J1782" t="s">
        <v>23</v>
      </c>
      <c r="K1782" t="s">
        <v>1946</v>
      </c>
      <c r="L1782" t="s">
        <v>37</v>
      </c>
      <c r="M1782" t="s">
        <v>28</v>
      </c>
      <c r="N1782" t="s">
        <v>441</v>
      </c>
      <c r="O1782" t="s">
        <v>29</v>
      </c>
      <c r="P1782">
        <v>1</v>
      </c>
      <c r="Q1782">
        <v>1</v>
      </c>
      <c r="R1782">
        <v>2</v>
      </c>
      <c r="S1782">
        <v>1</v>
      </c>
      <c r="T1782" t="s">
        <v>15888</v>
      </c>
      <c r="U1782" t="s">
        <v>15890</v>
      </c>
      <c r="V1782" t="s">
        <v>15891</v>
      </c>
      <c r="W1782" t="s">
        <v>15891</v>
      </c>
      <c r="X1782" t="s">
        <v>15905</v>
      </c>
      <c r="Y1782" t="s">
        <v>15894</v>
      </c>
      <c r="Z1782" t="s">
        <v>15897</v>
      </c>
      <c r="AA1782" t="s">
        <v>15894</v>
      </c>
      <c r="AB1782" t="s">
        <v>1947</v>
      </c>
      <c r="AC1782" t="s">
        <v>1944</v>
      </c>
      <c r="AE1782" t="s">
        <v>1943</v>
      </c>
      <c r="AF1782" t="s">
        <v>1945</v>
      </c>
    </row>
    <row r="1783" spans="1:32" x14ac:dyDescent="0.25">
      <c r="A1783">
        <v>22074</v>
      </c>
      <c r="B1783" t="s">
        <v>8007</v>
      </c>
      <c r="C1783">
        <v>20000000</v>
      </c>
      <c r="D1783">
        <v>17436509</v>
      </c>
      <c r="E1783">
        <v>40062</v>
      </c>
      <c r="F1783">
        <v>10.50098</v>
      </c>
      <c r="G1783">
        <v>120</v>
      </c>
      <c r="H1783">
        <v>7</v>
      </c>
      <c r="I1783">
        <v>167</v>
      </c>
      <c r="J1783" t="s">
        <v>23</v>
      </c>
      <c r="K1783" t="s">
        <v>8009</v>
      </c>
      <c r="L1783" t="s">
        <v>37</v>
      </c>
      <c r="M1783" t="s">
        <v>3117</v>
      </c>
      <c r="N1783" t="s">
        <v>6416</v>
      </c>
      <c r="O1783" t="s">
        <v>29</v>
      </c>
      <c r="P1783">
        <v>1</v>
      </c>
      <c r="Q1783">
        <v>1</v>
      </c>
      <c r="R1783">
        <v>2</v>
      </c>
      <c r="S1783">
        <v>0</v>
      </c>
      <c r="T1783" t="s">
        <v>15888</v>
      </c>
      <c r="U1783" t="s">
        <v>15891</v>
      </c>
      <c r="V1783" t="s">
        <v>15891</v>
      </c>
      <c r="W1783" t="s">
        <v>15891</v>
      </c>
      <c r="X1783" t="s">
        <v>15891</v>
      </c>
      <c r="Y1783" t="s">
        <v>15897</v>
      </c>
      <c r="Z1783" t="s">
        <v>15897</v>
      </c>
      <c r="AA1783" t="s">
        <v>15897</v>
      </c>
      <c r="AB1783" t="s">
        <v>8010</v>
      </c>
      <c r="AC1783" t="s">
        <v>8007</v>
      </c>
      <c r="AD1783" t="s">
        <v>8005</v>
      </c>
      <c r="AE1783" t="s">
        <v>8006</v>
      </c>
      <c r="AF1783" t="s">
        <v>8008</v>
      </c>
    </row>
    <row r="1784" spans="1:32" x14ac:dyDescent="0.25">
      <c r="A1784">
        <v>9594</v>
      </c>
      <c r="B1784" t="s">
        <v>8945</v>
      </c>
      <c r="C1784">
        <v>15000000</v>
      </c>
      <c r="D1784">
        <v>30102717</v>
      </c>
      <c r="E1784">
        <v>33460</v>
      </c>
      <c r="F1784">
        <v>10.484641999999999</v>
      </c>
      <c r="G1784">
        <v>110</v>
      </c>
      <c r="H1784">
        <v>5.3</v>
      </c>
      <c r="I1784">
        <v>215</v>
      </c>
      <c r="J1784" t="s">
        <v>23</v>
      </c>
      <c r="K1784" t="s">
        <v>8947</v>
      </c>
      <c r="L1784" t="s">
        <v>37</v>
      </c>
      <c r="M1784" t="s">
        <v>38</v>
      </c>
      <c r="N1784" t="s">
        <v>6207</v>
      </c>
      <c r="O1784" t="s">
        <v>29</v>
      </c>
      <c r="P1784">
        <v>1</v>
      </c>
      <c r="Q1784">
        <v>1</v>
      </c>
      <c r="R1784">
        <v>1</v>
      </c>
      <c r="S1784">
        <v>0</v>
      </c>
      <c r="T1784" t="s">
        <v>15888</v>
      </c>
      <c r="U1784" t="s">
        <v>15890</v>
      </c>
      <c r="V1784" t="s">
        <v>15891</v>
      </c>
      <c r="W1784" t="s">
        <v>15901</v>
      </c>
      <c r="X1784" t="s">
        <v>15905</v>
      </c>
      <c r="Y1784" t="s">
        <v>15894</v>
      </c>
      <c r="Z1784" t="s">
        <v>15911</v>
      </c>
      <c r="AA1784" t="s">
        <v>15914</v>
      </c>
      <c r="AB1784" t="s">
        <v>8948</v>
      </c>
      <c r="AC1784" t="s">
        <v>8945</v>
      </c>
      <c r="AE1784" t="s">
        <v>8944</v>
      </c>
      <c r="AF1784" t="s">
        <v>8946</v>
      </c>
    </row>
    <row r="1785" spans="1:32" x14ac:dyDescent="0.25">
      <c r="A1785">
        <v>157544</v>
      </c>
      <c r="B1785" t="s">
        <v>9919</v>
      </c>
      <c r="C1785">
        <v>13000000</v>
      </c>
      <c r="D1785">
        <v>1784763</v>
      </c>
      <c r="E1785">
        <v>42209</v>
      </c>
      <c r="F1785">
        <v>10.475368</v>
      </c>
      <c r="G1785">
        <v>91</v>
      </c>
      <c r="H1785">
        <v>4.5999999999999996</v>
      </c>
      <c r="I1785">
        <v>243</v>
      </c>
      <c r="J1785" t="s">
        <v>23</v>
      </c>
      <c r="K1785" t="s">
        <v>9921</v>
      </c>
      <c r="L1785" t="s">
        <v>37</v>
      </c>
      <c r="M1785" t="s">
        <v>296</v>
      </c>
      <c r="N1785" t="s">
        <v>6385</v>
      </c>
      <c r="O1785" t="s">
        <v>29</v>
      </c>
      <c r="P1785">
        <v>1</v>
      </c>
      <c r="Q1785">
        <v>1</v>
      </c>
      <c r="R1785">
        <v>2</v>
      </c>
      <c r="S1785">
        <v>0</v>
      </c>
      <c r="T1785" t="s">
        <v>15888</v>
      </c>
      <c r="U1785" t="s">
        <v>15891</v>
      </c>
      <c r="V1785" t="s">
        <v>15891</v>
      </c>
      <c r="W1785" t="s">
        <v>15891</v>
      </c>
      <c r="X1785" t="s">
        <v>15905</v>
      </c>
      <c r="Y1785" t="s">
        <v>15897</v>
      </c>
      <c r="Z1785" t="s">
        <v>15897</v>
      </c>
      <c r="AA1785" t="s">
        <v>15897</v>
      </c>
      <c r="AB1785" t="s">
        <v>9922</v>
      </c>
      <c r="AC1785" t="s">
        <v>9919</v>
      </c>
      <c r="AE1785" t="s">
        <v>9918</v>
      </c>
      <c r="AF1785" t="s">
        <v>9920</v>
      </c>
    </row>
    <row r="1786" spans="1:32" hidden="1" x14ac:dyDescent="0.25">
      <c r="A1786">
        <v>13260</v>
      </c>
      <c r="B1786" t="s">
        <v>3188</v>
      </c>
      <c r="C1786">
        <v>0</v>
      </c>
      <c r="D1786">
        <v>33472850</v>
      </c>
      <c r="E1786">
        <v>39506</v>
      </c>
      <c r="F1786">
        <v>10.449975</v>
      </c>
      <c r="G1786">
        <v>91</v>
      </c>
      <c r="H1786">
        <v>5.4</v>
      </c>
      <c r="I1786">
        <v>251</v>
      </c>
      <c r="J1786" t="s">
        <v>23</v>
      </c>
      <c r="K1786" t="s">
        <v>3190</v>
      </c>
      <c r="L1786" t="s">
        <v>37</v>
      </c>
      <c r="M1786" t="s">
        <v>38</v>
      </c>
      <c r="N1786" t="s">
        <v>661</v>
      </c>
      <c r="O1786" t="s">
        <v>29</v>
      </c>
      <c r="P1786">
        <v>1</v>
      </c>
      <c r="Q1786">
        <v>1</v>
      </c>
      <c r="R1786">
        <v>1</v>
      </c>
      <c r="S1786">
        <v>0</v>
      </c>
      <c r="T1786" t="s">
        <v>15888</v>
      </c>
      <c r="U1786" t="s">
        <v>15891</v>
      </c>
      <c r="V1786" t="s">
        <v>13664</v>
      </c>
      <c r="W1786" t="s">
        <v>15891</v>
      </c>
      <c r="X1786" t="s">
        <v>15891</v>
      </c>
      <c r="Y1786" t="s">
        <v>15896</v>
      </c>
      <c r="Z1786" t="s">
        <v>15896</v>
      </c>
      <c r="AA1786" t="s">
        <v>15897</v>
      </c>
      <c r="AB1786" t="s">
        <v>3191</v>
      </c>
      <c r="AC1786" t="s">
        <v>3188</v>
      </c>
      <c r="AD1786" t="s">
        <v>3186</v>
      </c>
      <c r="AE1786" t="s">
        <v>3187</v>
      </c>
      <c r="AF1786" t="s">
        <v>3189</v>
      </c>
    </row>
    <row r="1787" spans="1:32" x14ac:dyDescent="0.25">
      <c r="A1787">
        <v>10523</v>
      </c>
      <c r="B1787" t="s">
        <v>6727</v>
      </c>
      <c r="C1787">
        <v>25100000</v>
      </c>
      <c r="D1787">
        <v>29506464</v>
      </c>
      <c r="E1787">
        <v>39738</v>
      </c>
      <c r="F1787">
        <v>10.445391000000001</v>
      </c>
      <c r="G1787">
        <v>131</v>
      </c>
      <c r="H1787">
        <v>6.1</v>
      </c>
      <c r="I1787">
        <v>143</v>
      </c>
      <c r="J1787" t="s">
        <v>23</v>
      </c>
      <c r="K1787" t="s">
        <v>6729</v>
      </c>
      <c r="L1787" t="s">
        <v>37</v>
      </c>
      <c r="M1787" t="s">
        <v>507</v>
      </c>
      <c r="N1787" t="s">
        <v>1476</v>
      </c>
      <c r="O1787" t="s">
        <v>29</v>
      </c>
      <c r="P1787">
        <v>1</v>
      </c>
      <c r="Q1787">
        <v>1</v>
      </c>
      <c r="R1787">
        <v>2</v>
      </c>
      <c r="S1787">
        <v>0</v>
      </c>
      <c r="T1787" t="s">
        <v>15888</v>
      </c>
      <c r="U1787" t="s">
        <v>15891</v>
      </c>
      <c r="V1787" t="s">
        <v>15891</v>
      </c>
      <c r="W1787" t="s">
        <v>15901</v>
      </c>
      <c r="X1787" t="s">
        <v>15891</v>
      </c>
      <c r="Y1787" t="s">
        <v>15897</v>
      </c>
      <c r="Z1787" t="s">
        <v>15911</v>
      </c>
      <c r="AA1787" t="s">
        <v>15915</v>
      </c>
      <c r="AB1787" t="s">
        <v>6730</v>
      </c>
      <c r="AC1787" t="s">
        <v>6727</v>
      </c>
      <c r="AD1787" t="s">
        <v>6725</v>
      </c>
      <c r="AE1787" t="s">
        <v>6726</v>
      </c>
      <c r="AF1787" t="s">
        <v>6728</v>
      </c>
    </row>
    <row r="1788" spans="1:32" x14ac:dyDescent="0.25">
      <c r="A1788">
        <v>9443</v>
      </c>
      <c r="B1788" t="s">
        <v>12281</v>
      </c>
      <c r="C1788">
        <v>5500000</v>
      </c>
      <c r="D1788">
        <v>58972904</v>
      </c>
      <c r="E1788">
        <v>29721</v>
      </c>
      <c r="F1788">
        <v>10.439971</v>
      </c>
      <c r="G1788">
        <v>123</v>
      </c>
      <c r="H1788">
        <v>6.8</v>
      </c>
      <c r="I1788">
        <v>207</v>
      </c>
      <c r="J1788" t="s">
        <v>23</v>
      </c>
      <c r="K1788" t="s">
        <v>12283</v>
      </c>
      <c r="L1788" t="s">
        <v>2620</v>
      </c>
      <c r="M1788" t="s">
        <v>62</v>
      </c>
      <c r="N1788" t="s">
        <v>1476</v>
      </c>
      <c r="O1788" t="s">
        <v>29</v>
      </c>
      <c r="P1788">
        <v>1</v>
      </c>
      <c r="Q1788">
        <v>1</v>
      </c>
      <c r="R1788">
        <v>2</v>
      </c>
      <c r="S1788">
        <v>2</v>
      </c>
      <c r="T1788" t="s">
        <v>15888</v>
      </c>
      <c r="U1788" t="s">
        <v>15891</v>
      </c>
      <c r="V1788" t="s">
        <v>15891</v>
      </c>
      <c r="W1788" t="s">
        <v>15901</v>
      </c>
      <c r="X1788" t="s">
        <v>15891</v>
      </c>
      <c r="Y1788" t="s">
        <v>15897</v>
      </c>
      <c r="Z1788" t="s">
        <v>15911</v>
      </c>
      <c r="AA1788" t="s">
        <v>15915</v>
      </c>
      <c r="AB1788" t="s">
        <v>12284</v>
      </c>
      <c r="AC1788" t="s">
        <v>12281</v>
      </c>
      <c r="AE1788" t="s">
        <v>12280</v>
      </c>
      <c r="AF1788" t="s">
        <v>12282</v>
      </c>
    </row>
    <row r="1789" spans="1:32" x14ac:dyDescent="0.25">
      <c r="A1789">
        <v>1833</v>
      </c>
      <c r="B1789" t="s">
        <v>4704</v>
      </c>
      <c r="C1789">
        <v>40000000</v>
      </c>
      <c r="D1789">
        <v>31670620</v>
      </c>
      <c r="E1789">
        <v>38679</v>
      </c>
      <c r="F1789">
        <v>10.433667</v>
      </c>
      <c r="G1789">
        <v>135</v>
      </c>
      <c r="H1789">
        <v>6.7</v>
      </c>
      <c r="I1789">
        <v>155</v>
      </c>
      <c r="J1789" t="s">
        <v>23</v>
      </c>
      <c r="K1789" t="s">
        <v>3531</v>
      </c>
      <c r="L1789" t="s">
        <v>37</v>
      </c>
      <c r="M1789" t="s">
        <v>38</v>
      </c>
      <c r="N1789" t="s">
        <v>231</v>
      </c>
      <c r="O1789" t="s">
        <v>29</v>
      </c>
      <c r="P1789">
        <v>1</v>
      </c>
      <c r="Q1789">
        <v>1</v>
      </c>
      <c r="R1789">
        <v>1</v>
      </c>
      <c r="S1789">
        <v>0</v>
      </c>
      <c r="T1789" t="s">
        <v>15888</v>
      </c>
      <c r="U1789" t="s">
        <v>15891</v>
      </c>
      <c r="V1789" t="s">
        <v>15891</v>
      </c>
      <c r="W1789" t="s">
        <v>15901</v>
      </c>
      <c r="X1789" t="s">
        <v>15891</v>
      </c>
      <c r="Y1789" t="s">
        <v>15897</v>
      </c>
      <c r="Z1789" t="s">
        <v>15911</v>
      </c>
      <c r="AA1789" t="s">
        <v>15915</v>
      </c>
      <c r="AB1789" t="s">
        <v>4706</v>
      </c>
      <c r="AC1789" t="s">
        <v>4704</v>
      </c>
      <c r="AD1789" t="s">
        <v>4702</v>
      </c>
      <c r="AE1789" t="s">
        <v>4703</v>
      </c>
      <c r="AF1789" t="s">
        <v>4705</v>
      </c>
    </row>
    <row r="1790" spans="1:32" x14ac:dyDescent="0.25">
      <c r="A1790">
        <v>9907</v>
      </c>
      <c r="B1790" t="s">
        <v>3375</v>
      </c>
      <c r="C1790">
        <v>51000000</v>
      </c>
      <c r="D1790">
        <v>72779000</v>
      </c>
      <c r="E1790">
        <v>38933</v>
      </c>
      <c r="F1790">
        <v>10.430832000000001</v>
      </c>
      <c r="G1790">
        <v>90</v>
      </c>
      <c r="H1790">
        <v>5.3</v>
      </c>
      <c r="I1790">
        <v>225</v>
      </c>
      <c r="J1790" t="s">
        <v>23</v>
      </c>
      <c r="K1790" t="s">
        <v>3377</v>
      </c>
      <c r="L1790" t="s">
        <v>334</v>
      </c>
      <c r="M1790" t="s">
        <v>38</v>
      </c>
      <c r="N1790" t="s">
        <v>709</v>
      </c>
      <c r="O1790" t="s">
        <v>29</v>
      </c>
      <c r="P1790">
        <v>1</v>
      </c>
      <c r="Q1790">
        <v>2</v>
      </c>
      <c r="R1790">
        <v>1</v>
      </c>
      <c r="S1790">
        <v>1</v>
      </c>
      <c r="T1790" t="s">
        <v>15887</v>
      </c>
      <c r="U1790" t="s">
        <v>15891</v>
      </c>
      <c r="V1790" t="s">
        <v>13664</v>
      </c>
      <c r="W1790" t="s">
        <v>15891</v>
      </c>
      <c r="X1790" t="s">
        <v>15891</v>
      </c>
      <c r="Y1790" t="s">
        <v>15896</v>
      </c>
      <c r="Z1790" t="s">
        <v>15896</v>
      </c>
      <c r="AA1790" t="s">
        <v>15897</v>
      </c>
      <c r="AB1790" t="s">
        <v>3378</v>
      </c>
      <c r="AC1790" t="s">
        <v>3375</v>
      </c>
      <c r="AE1790" t="s">
        <v>3374</v>
      </c>
      <c r="AF1790" t="s">
        <v>3376</v>
      </c>
    </row>
    <row r="1791" spans="1:32" hidden="1" x14ac:dyDescent="0.25">
      <c r="A1791">
        <v>68684</v>
      </c>
      <c r="B1791" t="s">
        <v>11139</v>
      </c>
      <c r="C1791">
        <v>10000000</v>
      </c>
      <c r="D1791">
        <v>0</v>
      </c>
      <c r="E1791">
        <v>40618</v>
      </c>
      <c r="F1791">
        <v>10.424595999999999</v>
      </c>
      <c r="G1791">
        <v>93</v>
      </c>
      <c r="H1791">
        <v>5.7</v>
      </c>
      <c r="I1791">
        <v>129</v>
      </c>
      <c r="J1791" t="s">
        <v>23</v>
      </c>
      <c r="K1791" t="s">
        <v>11141</v>
      </c>
      <c r="L1791" t="s">
        <v>37</v>
      </c>
      <c r="M1791" t="s">
        <v>38</v>
      </c>
      <c r="N1791" t="s">
        <v>11136</v>
      </c>
      <c r="O1791" t="s">
        <v>29</v>
      </c>
      <c r="P1791">
        <v>1</v>
      </c>
      <c r="Q1791">
        <v>1</v>
      </c>
      <c r="R1791">
        <v>1</v>
      </c>
      <c r="S1791">
        <v>0</v>
      </c>
      <c r="T1791" t="s">
        <v>15888</v>
      </c>
      <c r="U1791" t="s">
        <v>15891</v>
      </c>
      <c r="V1791" t="s">
        <v>13664</v>
      </c>
      <c r="W1791" t="s">
        <v>15891</v>
      </c>
      <c r="X1791" t="s">
        <v>15891</v>
      </c>
      <c r="Y1791" t="s">
        <v>15896</v>
      </c>
      <c r="Z1791" t="s">
        <v>15896</v>
      </c>
      <c r="AA1791" t="s">
        <v>15897</v>
      </c>
      <c r="AB1791" t="s">
        <v>11142</v>
      </c>
      <c r="AC1791" t="s">
        <v>11139</v>
      </c>
      <c r="AD1791" t="s">
        <v>11137</v>
      </c>
      <c r="AE1791" t="s">
        <v>11138</v>
      </c>
      <c r="AF1791" t="s">
        <v>11140</v>
      </c>
    </row>
    <row r="1792" spans="1:32" hidden="1" x14ac:dyDescent="0.25">
      <c r="A1792">
        <v>192134</v>
      </c>
      <c r="B1792" t="s">
        <v>11856</v>
      </c>
      <c r="C1792">
        <v>0</v>
      </c>
      <c r="D1792">
        <v>523511</v>
      </c>
      <c r="E1792">
        <v>41593</v>
      </c>
      <c r="F1792">
        <v>10.416332000000001</v>
      </c>
      <c r="G1792">
        <v>93</v>
      </c>
      <c r="H1792">
        <v>5.8</v>
      </c>
      <c r="I1792">
        <v>212</v>
      </c>
      <c r="J1792" t="s">
        <v>23</v>
      </c>
      <c r="K1792" t="s">
        <v>11858</v>
      </c>
      <c r="L1792" t="s">
        <v>2620</v>
      </c>
      <c r="M1792" t="s">
        <v>38</v>
      </c>
      <c r="N1792" t="s">
        <v>8095</v>
      </c>
      <c r="O1792" t="s">
        <v>29</v>
      </c>
      <c r="P1792">
        <v>1</v>
      </c>
      <c r="Q1792">
        <v>1</v>
      </c>
      <c r="R1792">
        <v>1</v>
      </c>
      <c r="S1792">
        <v>0</v>
      </c>
      <c r="T1792" t="s">
        <v>15888</v>
      </c>
      <c r="U1792" t="s">
        <v>15891</v>
      </c>
      <c r="V1792" t="s">
        <v>13664</v>
      </c>
      <c r="W1792" t="s">
        <v>15901</v>
      </c>
      <c r="X1792" t="s">
        <v>15891</v>
      </c>
      <c r="Y1792" t="s">
        <v>15896</v>
      </c>
      <c r="Z1792" t="s">
        <v>15912</v>
      </c>
      <c r="AA1792" t="s">
        <v>15915</v>
      </c>
      <c r="AB1792" t="s">
        <v>11859</v>
      </c>
      <c r="AC1792" t="s">
        <v>11856</v>
      </c>
      <c r="AE1792" t="s">
        <v>11855</v>
      </c>
      <c r="AF1792" t="s">
        <v>11857</v>
      </c>
    </row>
    <row r="1793" spans="1:32" x14ac:dyDescent="0.25">
      <c r="A1793">
        <v>5393</v>
      </c>
      <c r="B1793" t="s">
        <v>3884</v>
      </c>
      <c r="C1793">
        <v>47000000</v>
      </c>
      <c r="D1793">
        <v>38085778</v>
      </c>
      <c r="E1793">
        <v>38974</v>
      </c>
      <c r="F1793">
        <v>10.410933</v>
      </c>
      <c r="G1793">
        <v>75</v>
      </c>
      <c r="H1793">
        <v>4.5999999999999996</v>
      </c>
      <c r="I1793">
        <v>104</v>
      </c>
      <c r="J1793" t="s">
        <v>23</v>
      </c>
      <c r="K1793" t="s">
        <v>3886</v>
      </c>
      <c r="L1793" t="s">
        <v>334</v>
      </c>
      <c r="M1793" t="s">
        <v>38</v>
      </c>
      <c r="N1793" t="s">
        <v>3881</v>
      </c>
      <c r="O1793" t="s">
        <v>29</v>
      </c>
      <c r="P1793">
        <v>1</v>
      </c>
      <c r="Q1793">
        <v>2</v>
      </c>
      <c r="R1793">
        <v>1</v>
      </c>
      <c r="S1793">
        <v>0</v>
      </c>
      <c r="T1793" t="s">
        <v>15887</v>
      </c>
      <c r="U1793" t="s">
        <v>15891</v>
      </c>
      <c r="V1793" t="s">
        <v>13664</v>
      </c>
      <c r="W1793" t="s">
        <v>15891</v>
      </c>
      <c r="X1793" t="s">
        <v>15891</v>
      </c>
      <c r="Y1793" t="s">
        <v>15896</v>
      </c>
      <c r="Z1793" t="s">
        <v>15896</v>
      </c>
      <c r="AA1793" t="s">
        <v>15897</v>
      </c>
      <c r="AB1793" t="s">
        <v>3887</v>
      </c>
      <c r="AC1793" t="s">
        <v>3884</v>
      </c>
      <c r="AD1793" t="s">
        <v>3882</v>
      </c>
      <c r="AE1793" t="s">
        <v>3883</v>
      </c>
      <c r="AF1793" t="s">
        <v>3885</v>
      </c>
    </row>
    <row r="1794" spans="1:32" hidden="1" x14ac:dyDescent="0.25">
      <c r="A1794">
        <v>38093</v>
      </c>
      <c r="B1794" t="s">
        <v>10203</v>
      </c>
      <c r="C1794">
        <v>0</v>
      </c>
      <c r="D1794">
        <v>21520719</v>
      </c>
      <c r="E1794">
        <v>40312</v>
      </c>
      <c r="F1794">
        <v>10.409253</v>
      </c>
      <c r="G1794">
        <v>100</v>
      </c>
      <c r="H1794">
        <v>6.1</v>
      </c>
      <c r="I1794">
        <v>99</v>
      </c>
      <c r="J1794" t="s">
        <v>23</v>
      </c>
      <c r="K1794" t="s">
        <v>10205</v>
      </c>
      <c r="L1794" t="s">
        <v>37</v>
      </c>
      <c r="M1794" t="s">
        <v>38</v>
      </c>
      <c r="N1794" t="s">
        <v>917</v>
      </c>
      <c r="O1794" t="s">
        <v>29</v>
      </c>
      <c r="P1794">
        <v>1</v>
      </c>
      <c r="Q1794">
        <v>1</v>
      </c>
      <c r="R1794">
        <v>1</v>
      </c>
      <c r="S1794">
        <v>0</v>
      </c>
      <c r="T1794" t="s">
        <v>15888</v>
      </c>
      <c r="U1794" t="s">
        <v>15891</v>
      </c>
      <c r="V1794" t="s">
        <v>13664</v>
      </c>
      <c r="W1794" t="s">
        <v>15901</v>
      </c>
      <c r="X1794" t="s">
        <v>15891</v>
      </c>
      <c r="Y1794" t="s">
        <v>15896</v>
      </c>
      <c r="Z1794" t="s">
        <v>15912</v>
      </c>
      <c r="AA1794" t="s">
        <v>15915</v>
      </c>
      <c r="AB1794" t="s">
        <v>10206</v>
      </c>
      <c r="AC1794" t="s">
        <v>10203</v>
      </c>
      <c r="AE1794" t="s">
        <v>8989</v>
      </c>
      <c r="AF1794" t="s">
        <v>10204</v>
      </c>
    </row>
    <row r="1795" spans="1:32" x14ac:dyDescent="0.25">
      <c r="A1795">
        <v>82532</v>
      </c>
      <c r="B1795" t="s">
        <v>10885</v>
      </c>
      <c r="C1795">
        <v>10000000</v>
      </c>
      <c r="D1795">
        <v>4417580</v>
      </c>
      <c r="E1795">
        <v>40799</v>
      </c>
      <c r="F1795">
        <v>10.409155</v>
      </c>
      <c r="G1795">
        <v>83</v>
      </c>
      <c r="H1795">
        <v>6.1</v>
      </c>
      <c r="I1795">
        <v>217</v>
      </c>
      <c r="J1795" t="s">
        <v>23</v>
      </c>
      <c r="K1795" t="s">
        <v>10887</v>
      </c>
      <c r="L1795" t="s">
        <v>37</v>
      </c>
      <c r="M1795" t="s">
        <v>38</v>
      </c>
      <c r="N1795" t="s">
        <v>2804</v>
      </c>
      <c r="O1795" t="s">
        <v>29</v>
      </c>
      <c r="P1795">
        <v>1</v>
      </c>
      <c r="Q1795">
        <v>1</v>
      </c>
      <c r="R1795">
        <v>1</v>
      </c>
      <c r="S1795">
        <v>0</v>
      </c>
      <c r="T1795" t="s">
        <v>15888</v>
      </c>
      <c r="U1795" t="s">
        <v>15891</v>
      </c>
      <c r="V1795" t="s">
        <v>13664</v>
      </c>
      <c r="W1795" t="s">
        <v>15901</v>
      </c>
      <c r="X1795" t="s">
        <v>15891</v>
      </c>
      <c r="Y1795" t="s">
        <v>15896</v>
      </c>
      <c r="Z1795" t="s">
        <v>15912</v>
      </c>
      <c r="AA1795" t="s">
        <v>15915</v>
      </c>
      <c r="AB1795" t="s">
        <v>10888</v>
      </c>
      <c r="AC1795" t="s">
        <v>10885</v>
      </c>
      <c r="AE1795" t="s">
        <v>10884</v>
      </c>
      <c r="AF1795" t="s">
        <v>10886</v>
      </c>
    </row>
    <row r="1796" spans="1:32" x14ac:dyDescent="0.25">
      <c r="A1796">
        <v>9372</v>
      </c>
      <c r="B1796" t="s">
        <v>15740</v>
      </c>
      <c r="C1796">
        <v>65000</v>
      </c>
      <c r="D1796">
        <v>28575078</v>
      </c>
      <c r="E1796">
        <v>38003</v>
      </c>
      <c r="F1796">
        <v>10.400603</v>
      </c>
      <c r="G1796">
        <v>100</v>
      </c>
      <c r="H1796">
        <v>6.6</v>
      </c>
      <c r="I1796">
        <v>506</v>
      </c>
      <c r="J1796" t="s">
        <v>23</v>
      </c>
      <c r="K1796" t="s">
        <v>15742</v>
      </c>
      <c r="L1796" t="s">
        <v>37</v>
      </c>
      <c r="M1796" t="s">
        <v>38</v>
      </c>
      <c r="N1796" t="s">
        <v>15738</v>
      </c>
      <c r="O1796" t="s">
        <v>29</v>
      </c>
      <c r="P1796">
        <v>1</v>
      </c>
      <c r="Q1796">
        <v>1</v>
      </c>
      <c r="R1796">
        <v>1</v>
      </c>
      <c r="S1796">
        <v>0</v>
      </c>
      <c r="T1796" t="s">
        <v>15888</v>
      </c>
      <c r="U1796" t="s">
        <v>15891</v>
      </c>
      <c r="V1796" t="s">
        <v>13664</v>
      </c>
      <c r="W1796" t="s">
        <v>15901</v>
      </c>
      <c r="X1796" t="s">
        <v>15891</v>
      </c>
      <c r="Y1796" t="s">
        <v>15896</v>
      </c>
      <c r="Z1796" t="s">
        <v>15912</v>
      </c>
      <c r="AA1796" t="s">
        <v>15915</v>
      </c>
      <c r="AB1796" t="s">
        <v>15743</v>
      </c>
      <c r="AC1796" t="s">
        <v>15740</v>
      </c>
      <c r="AE1796" t="s">
        <v>15739</v>
      </c>
      <c r="AF1796" t="s">
        <v>15741</v>
      </c>
    </row>
    <row r="1797" spans="1:32" hidden="1" x14ac:dyDescent="0.25">
      <c r="A1797">
        <v>9449</v>
      </c>
      <c r="B1797" t="s">
        <v>6249</v>
      </c>
      <c r="C1797">
        <v>29000000</v>
      </c>
      <c r="D1797">
        <v>0</v>
      </c>
      <c r="E1797">
        <v>35769</v>
      </c>
      <c r="F1797">
        <v>10.364582</v>
      </c>
      <c r="G1797">
        <v>86</v>
      </c>
      <c r="H1797">
        <v>5.8</v>
      </c>
      <c r="I1797">
        <v>135</v>
      </c>
      <c r="J1797" t="s">
        <v>23</v>
      </c>
      <c r="K1797" t="s">
        <v>6251</v>
      </c>
      <c r="L1797" t="s">
        <v>41</v>
      </c>
      <c r="M1797" t="s">
        <v>38</v>
      </c>
      <c r="N1797" t="s">
        <v>538</v>
      </c>
      <c r="O1797" t="s">
        <v>29</v>
      </c>
      <c r="P1797">
        <v>1</v>
      </c>
      <c r="Q1797">
        <v>2</v>
      </c>
      <c r="R1797">
        <v>1</v>
      </c>
      <c r="S1797">
        <v>0</v>
      </c>
      <c r="T1797" t="s">
        <v>15888</v>
      </c>
      <c r="U1797" t="s">
        <v>15890</v>
      </c>
      <c r="V1797" t="s">
        <v>13664</v>
      </c>
      <c r="W1797" t="s">
        <v>15891</v>
      </c>
      <c r="X1797" t="s">
        <v>15891</v>
      </c>
      <c r="Y1797" t="s">
        <v>15895</v>
      </c>
      <c r="Z1797" t="s">
        <v>15896</v>
      </c>
      <c r="AA1797" t="s">
        <v>15894</v>
      </c>
      <c r="AB1797" t="s">
        <v>6252</v>
      </c>
      <c r="AC1797" t="s">
        <v>6249</v>
      </c>
      <c r="AE1797" t="s">
        <v>6248</v>
      </c>
      <c r="AF1797" t="s">
        <v>6250</v>
      </c>
    </row>
    <row r="1798" spans="1:32" hidden="1" x14ac:dyDescent="0.25">
      <c r="A1798">
        <v>468</v>
      </c>
      <c r="B1798" t="s">
        <v>13817</v>
      </c>
      <c r="C1798">
        <v>2500000</v>
      </c>
      <c r="D1798">
        <v>0</v>
      </c>
      <c r="E1798">
        <v>33528</v>
      </c>
      <c r="F1798">
        <v>10.363642</v>
      </c>
      <c r="G1798">
        <v>104</v>
      </c>
      <c r="H1798">
        <v>7.1</v>
      </c>
      <c r="I1798">
        <v>212</v>
      </c>
      <c r="J1798" t="s">
        <v>23</v>
      </c>
      <c r="K1798" t="s">
        <v>8093</v>
      </c>
      <c r="L1798" t="s">
        <v>37</v>
      </c>
      <c r="M1798" t="s">
        <v>38</v>
      </c>
      <c r="N1798" t="s">
        <v>231</v>
      </c>
      <c r="O1798" t="s">
        <v>29</v>
      </c>
      <c r="P1798">
        <v>1</v>
      </c>
      <c r="Q1798">
        <v>1</v>
      </c>
      <c r="R1798">
        <v>1</v>
      </c>
      <c r="S1798">
        <v>0</v>
      </c>
      <c r="T1798" t="s">
        <v>15888</v>
      </c>
      <c r="U1798" t="s">
        <v>15891</v>
      </c>
      <c r="V1798" t="s">
        <v>15891</v>
      </c>
      <c r="W1798" t="s">
        <v>15901</v>
      </c>
      <c r="X1798" t="s">
        <v>15891</v>
      </c>
      <c r="Y1798" t="s">
        <v>15897</v>
      </c>
      <c r="Z1798" t="s">
        <v>15911</v>
      </c>
      <c r="AA1798" t="s">
        <v>15915</v>
      </c>
      <c r="AB1798" t="s">
        <v>13819</v>
      </c>
      <c r="AC1798" t="s">
        <v>13817</v>
      </c>
      <c r="AE1798" t="s">
        <v>13816</v>
      </c>
      <c r="AF1798" t="s">
        <v>13818</v>
      </c>
    </row>
    <row r="1799" spans="1:32" x14ac:dyDescent="0.25">
      <c r="A1799">
        <v>10285</v>
      </c>
      <c r="B1799" t="s">
        <v>13500</v>
      </c>
      <c r="C1799">
        <v>3000000</v>
      </c>
      <c r="D1799">
        <v>15938065</v>
      </c>
      <c r="E1799">
        <v>34194</v>
      </c>
      <c r="F1799">
        <v>10.341982</v>
      </c>
      <c r="G1799">
        <v>87</v>
      </c>
      <c r="H1799">
        <v>4.2</v>
      </c>
      <c r="I1799">
        <v>193</v>
      </c>
      <c r="J1799" t="s">
        <v>23</v>
      </c>
      <c r="K1799" t="s">
        <v>13502</v>
      </c>
      <c r="L1799" t="s">
        <v>37</v>
      </c>
      <c r="M1799" t="s">
        <v>38</v>
      </c>
      <c r="N1799" t="s">
        <v>6994</v>
      </c>
      <c r="O1799" t="s">
        <v>29</v>
      </c>
      <c r="P1799">
        <v>1</v>
      </c>
      <c r="Q1799">
        <v>1</v>
      </c>
      <c r="R1799">
        <v>1</v>
      </c>
      <c r="S1799">
        <v>0</v>
      </c>
      <c r="T1799" t="s">
        <v>15888</v>
      </c>
      <c r="U1799" t="s">
        <v>15891</v>
      </c>
      <c r="V1799" t="s">
        <v>15891</v>
      </c>
      <c r="W1799" t="s">
        <v>15891</v>
      </c>
      <c r="X1799" t="s">
        <v>15905</v>
      </c>
      <c r="Y1799" t="s">
        <v>15897</v>
      </c>
      <c r="Z1799" t="s">
        <v>15897</v>
      </c>
      <c r="AA1799" t="s">
        <v>15897</v>
      </c>
      <c r="AB1799" t="s">
        <v>13503</v>
      </c>
      <c r="AC1799" t="s">
        <v>13500</v>
      </c>
      <c r="AE1799" t="s">
        <v>13499</v>
      </c>
      <c r="AF1799" t="s">
        <v>13501</v>
      </c>
    </row>
    <row r="1800" spans="1:32" hidden="1" x14ac:dyDescent="0.25">
      <c r="A1800">
        <v>253306</v>
      </c>
      <c r="B1800" t="s">
        <v>14489</v>
      </c>
      <c r="C1800">
        <v>0</v>
      </c>
      <c r="D1800">
        <v>0</v>
      </c>
      <c r="E1800">
        <v>41886</v>
      </c>
      <c r="F1800">
        <v>10.322858</v>
      </c>
      <c r="G1800">
        <v>109</v>
      </c>
      <c r="H1800">
        <v>6.5</v>
      </c>
      <c r="I1800">
        <v>358</v>
      </c>
      <c r="J1800" t="s">
        <v>23</v>
      </c>
      <c r="K1800" t="s">
        <v>14491</v>
      </c>
      <c r="L1800" t="s">
        <v>12623</v>
      </c>
      <c r="M1800" t="s">
        <v>38</v>
      </c>
      <c r="N1800" t="s">
        <v>10177</v>
      </c>
      <c r="O1800" t="s">
        <v>29</v>
      </c>
      <c r="P1800">
        <v>1</v>
      </c>
      <c r="Q1800">
        <v>1</v>
      </c>
      <c r="R1800">
        <v>1</v>
      </c>
      <c r="S1800">
        <v>0</v>
      </c>
      <c r="T1800" t="s">
        <v>15888</v>
      </c>
      <c r="U1800" t="s">
        <v>15891</v>
      </c>
      <c r="V1800" t="s">
        <v>13664</v>
      </c>
      <c r="W1800" t="s">
        <v>15891</v>
      </c>
      <c r="X1800" t="s">
        <v>15905</v>
      </c>
      <c r="Y1800" t="s">
        <v>15896</v>
      </c>
      <c r="Z1800" t="s">
        <v>15896</v>
      </c>
      <c r="AA1800" t="s">
        <v>15897</v>
      </c>
      <c r="AB1800" t="s">
        <v>14492</v>
      </c>
      <c r="AC1800" t="s">
        <v>14489</v>
      </c>
      <c r="AD1800" t="s">
        <v>14487</v>
      </c>
      <c r="AE1800" t="s">
        <v>14488</v>
      </c>
      <c r="AF1800" t="s">
        <v>14490</v>
      </c>
    </row>
    <row r="1801" spans="1:32" x14ac:dyDescent="0.25">
      <c r="A1801">
        <v>14113</v>
      </c>
      <c r="B1801" t="s">
        <v>5484</v>
      </c>
      <c r="C1801">
        <v>35000000</v>
      </c>
      <c r="D1801">
        <v>12506188</v>
      </c>
      <c r="E1801">
        <v>38940</v>
      </c>
      <c r="F1801">
        <v>10.304171999999999</v>
      </c>
      <c r="G1801">
        <v>83</v>
      </c>
      <c r="H1801">
        <v>4.9000000000000004</v>
      </c>
      <c r="I1801">
        <v>135</v>
      </c>
      <c r="J1801" t="s">
        <v>23</v>
      </c>
      <c r="K1801" t="s">
        <v>2102</v>
      </c>
      <c r="L1801" t="s">
        <v>37</v>
      </c>
      <c r="M1801" t="s">
        <v>38</v>
      </c>
      <c r="N1801" t="s">
        <v>5396</v>
      </c>
      <c r="O1801" t="s">
        <v>29</v>
      </c>
      <c r="P1801">
        <v>1</v>
      </c>
      <c r="Q1801">
        <v>1</v>
      </c>
      <c r="R1801">
        <v>1</v>
      </c>
      <c r="S1801">
        <v>0</v>
      </c>
      <c r="T1801" t="s">
        <v>15888</v>
      </c>
      <c r="U1801" t="s">
        <v>15891</v>
      </c>
      <c r="V1801" t="s">
        <v>13664</v>
      </c>
      <c r="W1801" t="s">
        <v>15891</v>
      </c>
      <c r="X1801" t="s">
        <v>15891</v>
      </c>
      <c r="Y1801" t="s">
        <v>15896</v>
      </c>
      <c r="Z1801" t="s">
        <v>15896</v>
      </c>
      <c r="AA1801" t="s">
        <v>15897</v>
      </c>
      <c r="AB1801" t="s">
        <v>5486</v>
      </c>
      <c r="AC1801" t="s">
        <v>5484</v>
      </c>
      <c r="AE1801" t="s">
        <v>5483</v>
      </c>
      <c r="AF1801" t="s">
        <v>5485</v>
      </c>
    </row>
    <row r="1802" spans="1:32" x14ac:dyDescent="0.25">
      <c r="A1802">
        <v>10611</v>
      </c>
      <c r="B1802" t="s">
        <v>10034</v>
      </c>
      <c r="C1802">
        <v>12000000</v>
      </c>
      <c r="D1802">
        <v>75781642</v>
      </c>
      <c r="E1802">
        <v>37347</v>
      </c>
      <c r="F1802">
        <v>10.297188999999999</v>
      </c>
      <c r="G1802">
        <v>102</v>
      </c>
      <c r="H1802">
        <v>6.2</v>
      </c>
      <c r="I1802">
        <v>137</v>
      </c>
      <c r="J1802" t="s">
        <v>23</v>
      </c>
      <c r="K1802" t="s">
        <v>3369</v>
      </c>
      <c r="L1802" t="s">
        <v>37</v>
      </c>
      <c r="M1802" t="s">
        <v>38</v>
      </c>
      <c r="N1802" t="s">
        <v>1692</v>
      </c>
      <c r="O1802" t="s">
        <v>29</v>
      </c>
      <c r="P1802">
        <v>1</v>
      </c>
      <c r="Q1802">
        <v>1</v>
      </c>
      <c r="R1802">
        <v>1</v>
      </c>
      <c r="S1802">
        <v>0</v>
      </c>
      <c r="T1802" t="s">
        <v>15888</v>
      </c>
      <c r="U1802" t="s">
        <v>15891</v>
      </c>
      <c r="V1802" t="s">
        <v>13664</v>
      </c>
      <c r="W1802" t="s">
        <v>15901</v>
      </c>
      <c r="X1802" t="s">
        <v>15891</v>
      </c>
      <c r="Y1802" t="s">
        <v>15896</v>
      </c>
      <c r="Z1802" t="s">
        <v>15912</v>
      </c>
      <c r="AA1802" t="s">
        <v>15915</v>
      </c>
      <c r="AB1802" t="s">
        <v>10036</v>
      </c>
      <c r="AC1802" t="s">
        <v>10034</v>
      </c>
      <c r="AE1802" t="s">
        <v>10033</v>
      </c>
      <c r="AF1802" t="s">
        <v>10035</v>
      </c>
    </row>
    <row r="1803" spans="1:32" x14ac:dyDescent="0.25">
      <c r="A1803">
        <v>252680</v>
      </c>
      <c r="B1803" t="s">
        <v>12859</v>
      </c>
      <c r="C1803">
        <v>5000000</v>
      </c>
      <c r="D1803">
        <v>10429707</v>
      </c>
      <c r="E1803">
        <v>41723</v>
      </c>
      <c r="F1803">
        <v>10.274542</v>
      </c>
      <c r="G1803">
        <v>98</v>
      </c>
      <c r="H1803">
        <v>5.5</v>
      </c>
      <c r="I1803">
        <v>121</v>
      </c>
      <c r="J1803" t="s">
        <v>23</v>
      </c>
      <c r="K1803" t="s">
        <v>12861</v>
      </c>
      <c r="L1803" t="s">
        <v>37</v>
      </c>
      <c r="M1803" t="s">
        <v>38</v>
      </c>
      <c r="N1803" t="s">
        <v>661</v>
      </c>
      <c r="O1803" t="s">
        <v>29</v>
      </c>
      <c r="P1803">
        <v>1</v>
      </c>
      <c r="Q1803">
        <v>1</v>
      </c>
      <c r="R1803">
        <v>1</v>
      </c>
      <c r="S1803">
        <v>0</v>
      </c>
      <c r="T1803" t="s">
        <v>15888</v>
      </c>
      <c r="U1803" t="s">
        <v>15891</v>
      </c>
      <c r="V1803" t="s">
        <v>13664</v>
      </c>
      <c r="W1803" t="s">
        <v>15891</v>
      </c>
      <c r="X1803" t="s">
        <v>15891</v>
      </c>
      <c r="Y1803" t="s">
        <v>15896</v>
      </c>
      <c r="Z1803" t="s">
        <v>15896</v>
      </c>
      <c r="AA1803" t="s">
        <v>15897</v>
      </c>
      <c r="AB1803" t="s">
        <v>5740</v>
      </c>
      <c r="AC1803" t="s">
        <v>12859</v>
      </c>
      <c r="AD1803" t="s">
        <v>12857</v>
      </c>
      <c r="AE1803" t="s">
        <v>12858</v>
      </c>
      <c r="AF1803" t="s">
        <v>12860</v>
      </c>
    </row>
    <row r="1804" spans="1:32" hidden="1" x14ac:dyDescent="0.25">
      <c r="A1804">
        <v>52067</v>
      </c>
      <c r="B1804" t="s">
        <v>10824</v>
      </c>
      <c r="C1804">
        <v>0</v>
      </c>
      <c r="D1804">
        <v>6861102</v>
      </c>
      <c r="E1804">
        <v>40585</v>
      </c>
      <c r="F1804">
        <v>10.254807</v>
      </c>
      <c r="G1804">
        <v>87</v>
      </c>
      <c r="H1804">
        <v>5.9</v>
      </c>
      <c r="I1804">
        <v>135</v>
      </c>
      <c r="J1804" t="s">
        <v>23</v>
      </c>
      <c r="K1804" t="s">
        <v>10826</v>
      </c>
      <c r="L1804" t="s">
        <v>37</v>
      </c>
      <c r="M1804" t="s">
        <v>38</v>
      </c>
      <c r="N1804" t="s">
        <v>661</v>
      </c>
      <c r="O1804" t="s">
        <v>29</v>
      </c>
      <c r="P1804">
        <v>1</v>
      </c>
      <c r="Q1804">
        <v>1</v>
      </c>
      <c r="R1804">
        <v>1</v>
      </c>
      <c r="S1804">
        <v>0</v>
      </c>
      <c r="T1804" t="s">
        <v>15888</v>
      </c>
      <c r="U1804" t="s">
        <v>15891</v>
      </c>
      <c r="V1804" t="s">
        <v>13664</v>
      </c>
      <c r="W1804" t="s">
        <v>15891</v>
      </c>
      <c r="X1804" t="s">
        <v>15891</v>
      </c>
      <c r="Y1804" t="s">
        <v>15896</v>
      </c>
      <c r="Z1804" t="s">
        <v>15896</v>
      </c>
      <c r="AA1804" t="s">
        <v>15897</v>
      </c>
      <c r="AB1804" t="s">
        <v>10827</v>
      </c>
      <c r="AC1804" t="s">
        <v>10824</v>
      </c>
      <c r="AD1804" t="s">
        <v>10822</v>
      </c>
      <c r="AE1804" t="s">
        <v>10823</v>
      </c>
      <c r="AF1804" t="s">
        <v>10825</v>
      </c>
    </row>
    <row r="1805" spans="1:32" x14ac:dyDescent="0.25">
      <c r="A1805">
        <v>339984</v>
      </c>
      <c r="B1805" t="s">
        <v>9749</v>
      </c>
      <c r="C1805">
        <v>16000000</v>
      </c>
      <c r="D1805">
        <v>77000000</v>
      </c>
      <c r="E1805">
        <v>42446</v>
      </c>
      <c r="F1805">
        <v>10.248438999999999</v>
      </c>
      <c r="G1805">
        <v>117</v>
      </c>
      <c r="H1805">
        <v>6.7</v>
      </c>
      <c r="I1805">
        <v>186</v>
      </c>
      <c r="J1805" t="s">
        <v>23</v>
      </c>
      <c r="K1805" t="s">
        <v>9751</v>
      </c>
      <c r="L1805" t="s">
        <v>37</v>
      </c>
      <c r="M1805" t="s">
        <v>38</v>
      </c>
      <c r="N1805" t="s">
        <v>786</v>
      </c>
      <c r="O1805" t="s">
        <v>29</v>
      </c>
      <c r="P1805">
        <v>1</v>
      </c>
      <c r="Q1805">
        <v>1</v>
      </c>
      <c r="R1805">
        <v>1</v>
      </c>
      <c r="S1805">
        <v>0</v>
      </c>
      <c r="T1805" t="s">
        <v>15888</v>
      </c>
      <c r="U1805" t="s">
        <v>15891</v>
      </c>
      <c r="V1805" t="s">
        <v>15891</v>
      </c>
      <c r="W1805" t="s">
        <v>15901</v>
      </c>
      <c r="X1805" t="s">
        <v>15891</v>
      </c>
      <c r="Y1805" t="s">
        <v>15897</v>
      </c>
      <c r="Z1805" t="s">
        <v>15911</v>
      </c>
      <c r="AA1805" t="s">
        <v>15915</v>
      </c>
      <c r="AB1805" t="s">
        <v>9752</v>
      </c>
      <c r="AC1805" t="s">
        <v>9749</v>
      </c>
      <c r="AD1805" t="s">
        <v>9747</v>
      </c>
      <c r="AE1805" t="s">
        <v>9748</v>
      </c>
      <c r="AF1805" t="s">
        <v>9750</v>
      </c>
    </row>
    <row r="1806" spans="1:32" x14ac:dyDescent="0.25">
      <c r="A1806">
        <v>9469</v>
      </c>
      <c r="B1806" t="s">
        <v>6972</v>
      </c>
      <c r="C1806">
        <v>25000000</v>
      </c>
      <c r="D1806">
        <v>21567853</v>
      </c>
      <c r="E1806">
        <v>35916</v>
      </c>
      <c r="F1806">
        <v>10.232599</v>
      </c>
      <c r="G1806">
        <v>136</v>
      </c>
      <c r="H1806">
        <v>6.7</v>
      </c>
      <c r="I1806">
        <v>134</v>
      </c>
      <c r="J1806" t="s">
        <v>23</v>
      </c>
      <c r="K1806" t="s">
        <v>6974</v>
      </c>
      <c r="L1806" t="s">
        <v>37</v>
      </c>
      <c r="M1806" t="s">
        <v>38</v>
      </c>
      <c r="N1806" t="s">
        <v>786</v>
      </c>
      <c r="O1806" t="s">
        <v>29</v>
      </c>
      <c r="P1806">
        <v>1</v>
      </c>
      <c r="Q1806">
        <v>1</v>
      </c>
      <c r="R1806">
        <v>1</v>
      </c>
      <c r="S1806">
        <v>0</v>
      </c>
      <c r="T1806" t="s">
        <v>15888</v>
      </c>
      <c r="U1806" t="s">
        <v>15891</v>
      </c>
      <c r="V1806" t="s">
        <v>15891</v>
      </c>
      <c r="W1806" t="s">
        <v>15901</v>
      </c>
      <c r="X1806" t="s">
        <v>15891</v>
      </c>
      <c r="Y1806" t="s">
        <v>15897</v>
      </c>
      <c r="Z1806" t="s">
        <v>15911</v>
      </c>
      <c r="AA1806" t="s">
        <v>15915</v>
      </c>
      <c r="AB1806" t="s">
        <v>6975</v>
      </c>
      <c r="AC1806" t="s">
        <v>6972</v>
      </c>
      <c r="AE1806" t="s">
        <v>6971</v>
      </c>
      <c r="AF1806" t="s">
        <v>6973</v>
      </c>
    </row>
    <row r="1807" spans="1:32" x14ac:dyDescent="0.25">
      <c r="A1807">
        <v>573</v>
      </c>
      <c r="B1807" t="s">
        <v>13246</v>
      </c>
      <c r="C1807">
        <v>3500000</v>
      </c>
      <c r="D1807">
        <v>12600000</v>
      </c>
      <c r="E1807">
        <v>26444</v>
      </c>
      <c r="F1807">
        <v>10.219942</v>
      </c>
      <c r="G1807">
        <v>116</v>
      </c>
      <c r="H1807">
        <v>7.1</v>
      </c>
      <c r="I1807">
        <v>158</v>
      </c>
      <c r="J1807" t="s">
        <v>23</v>
      </c>
      <c r="K1807" t="s">
        <v>1571</v>
      </c>
      <c r="L1807" t="s">
        <v>2620</v>
      </c>
      <c r="M1807" t="s">
        <v>38</v>
      </c>
      <c r="N1807" t="s">
        <v>1252</v>
      </c>
      <c r="O1807" t="s">
        <v>29</v>
      </c>
      <c r="P1807">
        <v>1</v>
      </c>
      <c r="Q1807">
        <v>1</v>
      </c>
      <c r="R1807">
        <v>1</v>
      </c>
      <c r="S1807">
        <v>1</v>
      </c>
      <c r="T1807" t="s">
        <v>15888</v>
      </c>
      <c r="U1807" t="s">
        <v>15891</v>
      </c>
      <c r="V1807" t="s">
        <v>15891</v>
      </c>
      <c r="W1807" t="s">
        <v>15901</v>
      </c>
      <c r="X1807" t="s">
        <v>15905</v>
      </c>
      <c r="Y1807" t="s">
        <v>15897</v>
      </c>
      <c r="Z1807" t="s">
        <v>15911</v>
      </c>
      <c r="AA1807" t="s">
        <v>15915</v>
      </c>
      <c r="AB1807" t="s">
        <v>13248</v>
      </c>
      <c r="AC1807" t="s">
        <v>13246</v>
      </c>
      <c r="AE1807" t="s">
        <v>13245</v>
      </c>
      <c r="AF1807" t="s">
        <v>13247</v>
      </c>
    </row>
    <row r="1808" spans="1:32" x14ac:dyDescent="0.25">
      <c r="A1808">
        <v>6961</v>
      </c>
      <c r="B1808" t="s">
        <v>9238</v>
      </c>
      <c r="C1808">
        <v>15000000</v>
      </c>
      <c r="D1808">
        <v>47175038</v>
      </c>
      <c r="E1808">
        <v>38387</v>
      </c>
      <c r="F1808">
        <v>10.194096999999999</v>
      </c>
      <c r="G1808">
        <v>88</v>
      </c>
      <c r="H1808">
        <v>6.2</v>
      </c>
      <c r="I1808">
        <v>230</v>
      </c>
      <c r="J1808" t="s">
        <v>23</v>
      </c>
      <c r="K1808" t="s">
        <v>9240</v>
      </c>
      <c r="L1808" t="s">
        <v>37</v>
      </c>
      <c r="M1808" t="s">
        <v>38</v>
      </c>
      <c r="N1808" t="s">
        <v>1106</v>
      </c>
      <c r="O1808" t="s">
        <v>29</v>
      </c>
      <c r="P1808">
        <v>1</v>
      </c>
      <c r="Q1808">
        <v>1</v>
      </c>
      <c r="R1808">
        <v>1</v>
      </c>
      <c r="S1808">
        <v>0</v>
      </c>
      <c r="T1808" t="s">
        <v>15888</v>
      </c>
      <c r="U1808" t="s">
        <v>15891</v>
      </c>
      <c r="V1808" t="s">
        <v>13664</v>
      </c>
      <c r="W1808" t="s">
        <v>15891</v>
      </c>
      <c r="X1808" t="s">
        <v>15891</v>
      </c>
      <c r="Y1808" t="s">
        <v>15896</v>
      </c>
      <c r="Z1808" t="s">
        <v>15896</v>
      </c>
      <c r="AA1808" t="s">
        <v>15897</v>
      </c>
      <c r="AB1808" t="s">
        <v>9241</v>
      </c>
      <c r="AC1808" t="s">
        <v>9238</v>
      </c>
      <c r="AD1808" t="s">
        <v>9236</v>
      </c>
      <c r="AE1808" t="s">
        <v>9237</v>
      </c>
      <c r="AF1808" t="s">
        <v>9239</v>
      </c>
    </row>
    <row r="1809" spans="1:32" hidden="1" x14ac:dyDescent="0.25">
      <c r="A1809">
        <v>11971</v>
      </c>
      <c r="B1809" t="s">
        <v>11403</v>
      </c>
      <c r="C1809">
        <v>8000000</v>
      </c>
      <c r="D1809">
        <v>0</v>
      </c>
      <c r="E1809">
        <v>34096</v>
      </c>
      <c r="F1809">
        <v>10.193770000000001</v>
      </c>
      <c r="G1809">
        <v>111</v>
      </c>
      <c r="H1809">
        <v>7.2</v>
      </c>
      <c r="I1809">
        <v>189</v>
      </c>
      <c r="J1809" t="s">
        <v>23</v>
      </c>
      <c r="K1809" t="s">
        <v>11405</v>
      </c>
      <c r="L1809" t="s">
        <v>41</v>
      </c>
      <c r="M1809" t="s">
        <v>38</v>
      </c>
      <c r="N1809" t="s">
        <v>1711</v>
      </c>
      <c r="O1809" t="s">
        <v>29</v>
      </c>
      <c r="P1809">
        <v>1</v>
      </c>
      <c r="Q1809">
        <v>2</v>
      </c>
      <c r="R1809">
        <v>1</v>
      </c>
      <c r="S1809">
        <v>0</v>
      </c>
      <c r="T1809" t="s">
        <v>15888</v>
      </c>
      <c r="U1809" t="s">
        <v>15891</v>
      </c>
      <c r="V1809" t="s">
        <v>13664</v>
      </c>
      <c r="W1809" t="s">
        <v>15901</v>
      </c>
      <c r="X1809" t="s">
        <v>15891</v>
      </c>
      <c r="Y1809" t="s">
        <v>15896</v>
      </c>
      <c r="Z1809" t="s">
        <v>15912</v>
      </c>
      <c r="AA1809" t="s">
        <v>15915</v>
      </c>
      <c r="AB1809" t="s">
        <v>11406</v>
      </c>
      <c r="AC1809" t="s">
        <v>11403</v>
      </c>
      <c r="AE1809" t="s">
        <v>11402</v>
      </c>
      <c r="AF1809" t="s">
        <v>11404</v>
      </c>
    </row>
    <row r="1810" spans="1:32" x14ac:dyDescent="0.25">
      <c r="A1810">
        <v>97614</v>
      </c>
      <c r="B1810" t="s">
        <v>12249</v>
      </c>
      <c r="C1810">
        <v>12000000</v>
      </c>
      <c r="D1810">
        <v>66351</v>
      </c>
      <c r="E1810">
        <v>41221</v>
      </c>
      <c r="F1810">
        <v>10.19041</v>
      </c>
      <c r="G1810">
        <v>95</v>
      </c>
      <c r="H1810">
        <v>5.6</v>
      </c>
      <c r="I1810">
        <v>224</v>
      </c>
      <c r="J1810" t="s">
        <v>23</v>
      </c>
      <c r="K1810" t="s">
        <v>12251</v>
      </c>
      <c r="L1810" t="s">
        <v>1127</v>
      </c>
      <c r="M1810" t="s">
        <v>38</v>
      </c>
      <c r="N1810" t="s">
        <v>2731</v>
      </c>
      <c r="O1810" t="s">
        <v>29</v>
      </c>
      <c r="P1810">
        <v>1</v>
      </c>
      <c r="Q1810">
        <v>2</v>
      </c>
      <c r="R1810">
        <v>1</v>
      </c>
      <c r="S1810">
        <v>0</v>
      </c>
      <c r="T1810" t="s">
        <v>15888</v>
      </c>
      <c r="U1810" t="s">
        <v>15891</v>
      </c>
      <c r="V1810" t="s">
        <v>15891</v>
      </c>
      <c r="W1810" t="s">
        <v>15901</v>
      </c>
      <c r="X1810" t="s">
        <v>15905</v>
      </c>
      <c r="Y1810" t="s">
        <v>15897</v>
      </c>
      <c r="Z1810" t="s">
        <v>15911</v>
      </c>
      <c r="AA1810" t="s">
        <v>15915</v>
      </c>
      <c r="AB1810" t="s">
        <v>12252</v>
      </c>
      <c r="AC1810" t="s">
        <v>12249</v>
      </c>
      <c r="AD1810" t="s">
        <v>12247</v>
      </c>
      <c r="AE1810" t="s">
        <v>12248</v>
      </c>
      <c r="AF1810" t="s">
        <v>12250</v>
      </c>
    </row>
    <row r="1811" spans="1:32" hidden="1" x14ac:dyDescent="0.25">
      <c r="A1811">
        <v>10223</v>
      </c>
      <c r="B1811" t="s">
        <v>8788</v>
      </c>
      <c r="C1811">
        <v>0</v>
      </c>
      <c r="D1811">
        <v>0</v>
      </c>
      <c r="E1811">
        <v>36140</v>
      </c>
      <c r="F1811">
        <v>10.178917</v>
      </c>
      <c r="G1811">
        <v>121</v>
      </c>
      <c r="H1811">
        <v>6.9</v>
      </c>
      <c r="I1811">
        <v>187</v>
      </c>
      <c r="J1811" t="s">
        <v>23</v>
      </c>
      <c r="K1811" t="s">
        <v>2258</v>
      </c>
      <c r="L1811" t="s">
        <v>37</v>
      </c>
      <c r="M1811" t="s">
        <v>38</v>
      </c>
      <c r="N1811" t="s">
        <v>2719</v>
      </c>
      <c r="O1811" t="s">
        <v>29</v>
      </c>
      <c r="P1811">
        <v>1</v>
      </c>
      <c r="Q1811">
        <v>1</v>
      </c>
      <c r="R1811">
        <v>1</v>
      </c>
      <c r="S1811">
        <v>1</v>
      </c>
      <c r="T1811" t="s">
        <v>15888</v>
      </c>
      <c r="U1811" t="s">
        <v>15891</v>
      </c>
      <c r="V1811" t="s">
        <v>15891</v>
      </c>
      <c r="W1811" t="s">
        <v>15901</v>
      </c>
      <c r="X1811" t="s">
        <v>15905</v>
      </c>
      <c r="Y1811" t="s">
        <v>15897</v>
      </c>
      <c r="Z1811" t="s">
        <v>15911</v>
      </c>
      <c r="AA1811" t="s">
        <v>15915</v>
      </c>
      <c r="AB1811" t="s">
        <v>8790</v>
      </c>
      <c r="AC1811" t="s">
        <v>8788</v>
      </c>
      <c r="AE1811" t="s">
        <v>8787</v>
      </c>
      <c r="AF1811" t="s">
        <v>8789</v>
      </c>
    </row>
    <row r="1812" spans="1:32" hidden="1" x14ac:dyDescent="0.25">
      <c r="A1812">
        <v>19457</v>
      </c>
      <c r="B1812" t="s">
        <v>8227</v>
      </c>
      <c r="C1812">
        <v>0</v>
      </c>
      <c r="D1812">
        <v>0</v>
      </c>
      <c r="E1812">
        <v>36643</v>
      </c>
      <c r="F1812">
        <v>10.150993</v>
      </c>
      <c r="G1812">
        <v>115</v>
      </c>
      <c r="H1812">
        <v>6</v>
      </c>
      <c r="I1812">
        <v>97</v>
      </c>
      <c r="J1812" t="s">
        <v>23</v>
      </c>
      <c r="K1812" t="s">
        <v>8229</v>
      </c>
      <c r="L1812" t="s">
        <v>37</v>
      </c>
      <c r="M1812" t="s">
        <v>28</v>
      </c>
      <c r="N1812" t="s">
        <v>2297</v>
      </c>
      <c r="O1812" t="s">
        <v>29</v>
      </c>
      <c r="P1812">
        <v>1</v>
      </c>
      <c r="Q1812">
        <v>1</v>
      </c>
      <c r="R1812">
        <v>2</v>
      </c>
      <c r="S1812">
        <v>0</v>
      </c>
      <c r="T1812" t="s">
        <v>15888</v>
      </c>
      <c r="U1812" t="s">
        <v>15890</v>
      </c>
      <c r="V1812" t="s">
        <v>15891</v>
      </c>
      <c r="W1812" t="s">
        <v>15901</v>
      </c>
      <c r="X1812" t="s">
        <v>15905</v>
      </c>
      <c r="Y1812" t="s">
        <v>15894</v>
      </c>
      <c r="Z1812" t="s">
        <v>15911</v>
      </c>
      <c r="AA1812" t="s">
        <v>15914</v>
      </c>
      <c r="AB1812" t="s">
        <v>8230</v>
      </c>
      <c r="AC1812" t="s">
        <v>8227</v>
      </c>
      <c r="AD1812" t="s">
        <v>8225</v>
      </c>
      <c r="AE1812" t="s">
        <v>8226</v>
      </c>
      <c r="AF1812" t="s">
        <v>8228</v>
      </c>
    </row>
    <row r="1813" spans="1:32" hidden="1" x14ac:dyDescent="0.25">
      <c r="A1813">
        <v>13778</v>
      </c>
      <c r="B1813" t="s">
        <v>8760</v>
      </c>
      <c r="C1813">
        <v>0</v>
      </c>
      <c r="D1813">
        <v>0</v>
      </c>
      <c r="E1813">
        <v>37869</v>
      </c>
      <c r="F1813">
        <v>10.149569</v>
      </c>
      <c r="G1813">
        <v>98</v>
      </c>
      <c r="H1813">
        <v>5.0999999999999996</v>
      </c>
      <c r="I1813">
        <v>64</v>
      </c>
      <c r="J1813" t="s">
        <v>23</v>
      </c>
      <c r="K1813" t="s">
        <v>8762</v>
      </c>
      <c r="L1813" t="s">
        <v>37</v>
      </c>
      <c r="M1813" t="s">
        <v>38</v>
      </c>
      <c r="N1813" t="s">
        <v>661</v>
      </c>
      <c r="O1813" t="s">
        <v>29</v>
      </c>
      <c r="P1813">
        <v>1</v>
      </c>
      <c r="Q1813">
        <v>1</v>
      </c>
      <c r="R1813">
        <v>1</v>
      </c>
      <c r="S1813">
        <v>1</v>
      </c>
      <c r="T1813" t="s">
        <v>15888</v>
      </c>
      <c r="U1813" t="s">
        <v>15891</v>
      </c>
      <c r="V1813" t="s">
        <v>13664</v>
      </c>
      <c r="W1813" t="s">
        <v>15891</v>
      </c>
      <c r="X1813" t="s">
        <v>15891</v>
      </c>
      <c r="Y1813" t="s">
        <v>15896</v>
      </c>
      <c r="Z1813" t="s">
        <v>15896</v>
      </c>
      <c r="AA1813" t="s">
        <v>15897</v>
      </c>
      <c r="AB1813" t="s">
        <v>8763</v>
      </c>
      <c r="AC1813" t="s">
        <v>8760</v>
      </c>
      <c r="AE1813" t="s">
        <v>8759</v>
      </c>
      <c r="AF1813" t="s">
        <v>8761</v>
      </c>
    </row>
    <row r="1814" spans="1:32" x14ac:dyDescent="0.25">
      <c r="A1814">
        <v>9422</v>
      </c>
      <c r="B1814" t="s">
        <v>2772</v>
      </c>
      <c r="C1814">
        <v>70000000</v>
      </c>
      <c r="D1814">
        <v>56702901</v>
      </c>
      <c r="E1814">
        <v>35859</v>
      </c>
      <c r="F1814">
        <v>10.147321</v>
      </c>
      <c r="G1814">
        <v>115</v>
      </c>
      <c r="H1814">
        <v>6.1</v>
      </c>
      <c r="I1814">
        <v>109</v>
      </c>
      <c r="J1814" t="s">
        <v>23</v>
      </c>
      <c r="K1814" t="s">
        <v>2774</v>
      </c>
      <c r="L1814" t="s">
        <v>37</v>
      </c>
      <c r="M1814" t="s">
        <v>38</v>
      </c>
      <c r="N1814" t="s">
        <v>786</v>
      </c>
      <c r="O1814" t="s">
        <v>29</v>
      </c>
      <c r="P1814">
        <v>1</v>
      </c>
      <c r="Q1814">
        <v>1</v>
      </c>
      <c r="R1814">
        <v>1</v>
      </c>
      <c r="S1814">
        <v>1</v>
      </c>
      <c r="T1814" t="s">
        <v>15888</v>
      </c>
      <c r="U1814" t="s">
        <v>15891</v>
      </c>
      <c r="V1814" t="s">
        <v>15891</v>
      </c>
      <c r="W1814" t="s">
        <v>15901</v>
      </c>
      <c r="X1814" t="s">
        <v>15891</v>
      </c>
      <c r="Y1814" t="s">
        <v>15897</v>
      </c>
      <c r="Z1814" t="s">
        <v>15911</v>
      </c>
      <c r="AA1814" t="s">
        <v>15915</v>
      </c>
      <c r="AB1814" t="s">
        <v>2775</v>
      </c>
      <c r="AC1814" t="s">
        <v>2772</v>
      </c>
      <c r="AE1814" t="s">
        <v>2771</v>
      </c>
      <c r="AF1814" t="s">
        <v>2773</v>
      </c>
    </row>
    <row r="1815" spans="1:32" hidden="1" x14ac:dyDescent="0.25">
      <c r="A1815">
        <v>332411</v>
      </c>
      <c r="B1815" t="s">
        <v>8657</v>
      </c>
      <c r="C1815">
        <v>18000000</v>
      </c>
      <c r="D1815">
        <v>0</v>
      </c>
      <c r="E1815">
        <v>42474</v>
      </c>
      <c r="F1815">
        <v>10.144221999999999</v>
      </c>
      <c r="G1815">
        <v>92</v>
      </c>
      <c r="H1815">
        <v>4.5</v>
      </c>
      <c r="I1815">
        <v>179</v>
      </c>
      <c r="J1815" t="s">
        <v>23</v>
      </c>
      <c r="K1815" t="s">
        <v>8659</v>
      </c>
      <c r="L1815" t="s">
        <v>37</v>
      </c>
      <c r="M1815" t="s">
        <v>38</v>
      </c>
      <c r="N1815" t="s">
        <v>42</v>
      </c>
      <c r="O1815" t="s">
        <v>29</v>
      </c>
      <c r="P1815">
        <v>1</v>
      </c>
      <c r="Q1815">
        <v>1</v>
      </c>
      <c r="R1815">
        <v>1</v>
      </c>
      <c r="S1815">
        <v>0</v>
      </c>
      <c r="T1815" t="s">
        <v>15888</v>
      </c>
      <c r="U1815" t="s">
        <v>15890</v>
      </c>
      <c r="V1815" t="s">
        <v>15891</v>
      </c>
      <c r="W1815" t="s">
        <v>15901</v>
      </c>
      <c r="X1815" t="s">
        <v>15905</v>
      </c>
      <c r="Y1815" t="s">
        <v>15894</v>
      </c>
      <c r="Z1815" t="s">
        <v>15911</v>
      </c>
      <c r="AA1815" t="s">
        <v>15914</v>
      </c>
      <c r="AB1815" t="s">
        <v>8660</v>
      </c>
      <c r="AC1815" t="s">
        <v>8657</v>
      </c>
      <c r="AE1815" t="s">
        <v>8656</v>
      </c>
      <c r="AF1815" t="s">
        <v>8658</v>
      </c>
    </row>
    <row r="1816" spans="1:32" x14ac:dyDescent="0.25">
      <c r="A1816">
        <v>19255</v>
      </c>
      <c r="B1816" t="s">
        <v>7592</v>
      </c>
      <c r="C1816">
        <v>17000000</v>
      </c>
      <c r="D1816">
        <v>14899417</v>
      </c>
      <c r="E1816">
        <v>39969</v>
      </c>
      <c r="F1816">
        <v>10.135590000000001</v>
      </c>
      <c r="G1816">
        <v>98</v>
      </c>
      <c r="H1816">
        <v>6.7</v>
      </c>
      <c r="I1816">
        <v>189</v>
      </c>
      <c r="J1816" t="s">
        <v>23</v>
      </c>
      <c r="K1816" t="s">
        <v>7594</v>
      </c>
      <c r="L1816" t="s">
        <v>37</v>
      </c>
      <c r="M1816" t="s">
        <v>38</v>
      </c>
      <c r="N1816" t="s">
        <v>1711</v>
      </c>
      <c r="O1816" t="s">
        <v>29</v>
      </c>
      <c r="P1816">
        <v>1</v>
      </c>
      <c r="Q1816">
        <v>1</v>
      </c>
      <c r="R1816">
        <v>1</v>
      </c>
      <c r="S1816">
        <v>0</v>
      </c>
      <c r="T1816" t="s">
        <v>15888</v>
      </c>
      <c r="U1816" t="s">
        <v>15891</v>
      </c>
      <c r="V1816" t="s">
        <v>13664</v>
      </c>
      <c r="W1816" t="s">
        <v>15901</v>
      </c>
      <c r="X1816" t="s">
        <v>15891</v>
      </c>
      <c r="Y1816" t="s">
        <v>15896</v>
      </c>
      <c r="Z1816" t="s">
        <v>15912</v>
      </c>
      <c r="AA1816" t="s">
        <v>15915</v>
      </c>
      <c r="AC1816" t="s">
        <v>7592</v>
      </c>
      <c r="AE1816" t="s">
        <v>7591</v>
      </c>
      <c r="AF1816" t="s">
        <v>7593</v>
      </c>
    </row>
    <row r="1817" spans="1:32" hidden="1" x14ac:dyDescent="0.25">
      <c r="A1817">
        <v>9683</v>
      </c>
      <c r="B1817" t="s">
        <v>9877</v>
      </c>
      <c r="C1817">
        <v>0</v>
      </c>
      <c r="D1817">
        <v>0</v>
      </c>
      <c r="E1817">
        <v>37127</v>
      </c>
      <c r="F1817">
        <v>10.131123000000001</v>
      </c>
      <c r="G1817">
        <v>84</v>
      </c>
      <c r="H1817">
        <v>5.0999999999999996</v>
      </c>
      <c r="I1817">
        <v>163</v>
      </c>
      <c r="J1817" t="s">
        <v>23</v>
      </c>
      <c r="K1817" t="s">
        <v>860</v>
      </c>
      <c r="L1817" t="s">
        <v>37</v>
      </c>
      <c r="M1817" t="s">
        <v>38</v>
      </c>
      <c r="N1817" t="s">
        <v>8200</v>
      </c>
      <c r="O1817" t="s">
        <v>29</v>
      </c>
      <c r="P1817">
        <v>1</v>
      </c>
      <c r="Q1817">
        <v>1</v>
      </c>
      <c r="R1817">
        <v>1</v>
      </c>
      <c r="S1817">
        <v>0</v>
      </c>
      <c r="T1817" t="s">
        <v>15888</v>
      </c>
      <c r="U1817" t="s">
        <v>15891</v>
      </c>
      <c r="V1817" t="s">
        <v>13664</v>
      </c>
      <c r="W1817" t="s">
        <v>15901</v>
      </c>
      <c r="X1817" t="s">
        <v>15891</v>
      </c>
      <c r="Y1817" t="s">
        <v>15896</v>
      </c>
      <c r="Z1817" t="s">
        <v>15912</v>
      </c>
      <c r="AA1817" t="s">
        <v>15915</v>
      </c>
      <c r="AB1817" t="s">
        <v>9879</v>
      </c>
      <c r="AC1817" t="s">
        <v>9877</v>
      </c>
      <c r="AE1817" t="s">
        <v>9876</v>
      </c>
      <c r="AF1817" t="s">
        <v>9878</v>
      </c>
    </row>
    <row r="1818" spans="1:32" hidden="1" x14ac:dyDescent="0.25">
      <c r="A1818">
        <v>248774</v>
      </c>
      <c r="B1818" t="s">
        <v>14796</v>
      </c>
      <c r="C1818">
        <v>0</v>
      </c>
      <c r="D1818">
        <v>3123963</v>
      </c>
      <c r="E1818">
        <v>41796</v>
      </c>
      <c r="F1818">
        <v>10.12895</v>
      </c>
      <c r="G1818">
        <v>83</v>
      </c>
      <c r="H1818">
        <v>6.7</v>
      </c>
      <c r="I1818">
        <v>187</v>
      </c>
      <c r="J1818" t="s">
        <v>23</v>
      </c>
      <c r="K1818" t="s">
        <v>14798</v>
      </c>
      <c r="L1818" t="s">
        <v>37</v>
      </c>
      <c r="M1818" t="s">
        <v>38</v>
      </c>
      <c r="N1818" t="s">
        <v>1106</v>
      </c>
      <c r="O1818" t="s">
        <v>29</v>
      </c>
      <c r="P1818">
        <v>1</v>
      </c>
      <c r="Q1818">
        <v>1</v>
      </c>
      <c r="R1818">
        <v>1</v>
      </c>
      <c r="S1818">
        <v>0</v>
      </c>
      <c r="T1818" t="s">
        <v>15888</v>
      </c>
      <c r="U1818" t="s">
        <v>15891</v>
      </c>
      <c r="V1818" t="s">
        <v>13664</v>
      </c>
      <c r="W1818" t="s">
        <v>15891</v>
      </c>
      <c r="X1818" t="s">
        <v>15891</v>
      </c>
      <c r="Y1818" t="s">
        <v>15896</v>
      </c>
      <c r="Z1818" t="s">
        <v>15896</v>
      </c>
      <c r="AA1818" t="s">
        <v>15897</v>
      </c>
      <c r="AC1818" t="s">
        <v>14796</v>
      </c>
      <c r="AE1818" t="s">
        <v>11876</v>
      </c>
      <c r="AF1818" t="s">
        <v>14797</v>
      </c>
    </row>
    <row r="1819" spans="1:32" x14ac:dyDescent="0.25">
      <c r="A1819">
        <v>10861</v>
      </c>
      <c r="B1819" t="s">
        <v>7023</v>
      </c>
      <c r="C1819">
        <v>25000000</v>
      </c>
      <c r="D1819">
        <v>51702483</v>
      </c>
      <c r="E1819">
        <v>35321</v>
      </c>
      <c r="F1819">
        <v>10.115011000000001</v>
      </c>
      <c r="G1819">
        <v>100</v>
      </c>
      <c r="H1819">
        <v>5.2</v>
      </c>
      <c r="I1819">
        <v>101</v>
      </c>
      <c r="J1819" t="s">
        <v>23</v>
      </c>
      <c r="K1819" t="s">
        <v>149</v>
      </c>
      <c r="L1819" t="s">
        <v>37</v>
      </c>
      <c r="M1819" t="s">
        <v>38</v>
      </c>
      <c r="N1819" t="s">
        <v>144</v>
      </c>
      <c r="O1819" t="s">
        <v>29</v>
      </c>
      <c r="P1819">
        <v>1</v>
      </c>
      <c r="Q1819">
        <v>1</v>
      </c>
      <c r="R1819">
        <v>1</v>
      </c>
      <c r="S1819">
        <v>0</v>
      </c>
      <c r="T1819" t="s">
        <v>15888</v>
      </c>
      <c r="U1819" t="s">
        <v>15890</v>
      </c>
      <c r="V1819" t="s">
        <v>15891</v>
      </c>
      <c r="W1819" t="s">
        <v>15891</v>
      </c>
      <c r="X1819" t="s">
        <v>15905</v>
      </c>
      <c r="Y1819" t="s">
        <v>15894</v>
      </c>
      <c r="Z1819" t="s">
        <v>15897</v>
      </c>
      <c r="AA1819" t="s">
        <v>15894</v>
      </c>
      <c r="AB1819" t="s">
        <v>7025</v>
      </c>
      <c r="AC1819" t="s">
        <v>7023</v>
      </c>
      <c r="AE1819" t="s">
        <v>7022</v>
      </c>
      <c r="AF1819" t="s">
        <v>7024</v>
      </c>
    </row>
    <row r="1820" spans="1:32" x14ac:dyDescent="0.25">
      <c r="A1820">
        <v>9093</v>
      </c>
      <c r="B1820" t="s">
        <v>5432</v>
      </c>
      <c r="C1820">
        <v>35000000</v>
      </c>
      <c r="D1820">
        <v>29882645</v>
      </c>
      <c r="E1820">
        <v>37507</v>
      </c>
      <c r="F1820">
        <v>10.10364</v>
      </c>
      <c r="G1820">
        <v>132</v>
      </c>
      <c r="H1820">
        <v>6.5</v>
      </c>
      <c r="I1820">
        <v>159</v>
      </c>
      <c r="J1820" t="s">
        <v>23</v>
      </c>
      <c r="K1820" t="s">
        <v>5434</v>
      </c>
      <c r="L1820" t="s">
        <v>41</v>
      </c>
      <c r="M1820" t="s">
        <v>38</v>
      </c>
      <c r="N1820" t="s">
        <v>5430</v>
      </c>
      <c r="O1820" t="s">
        <v>29</v>
      </c>
      <c r="P1820">
        <v>1</v>
      </c>
      <c r="Q1820">
        <v>2</v>
      </c>
      <c r="R1820">
        <v>1</v>
      </c>
      <c r="S1820">
        <v>1</v>
      </c>
      <c r="T1820" t="s">
        <v>15888</v>
      </c>
      <c r="U1820" t="s">
        <v>15891</v>
      </c>
      <c r="V1820" t="s">
        <v>15891</v>
      </c>
      <c r="W1820" t="s">
        <v>15901</v>
      </c>
      <c r="X1820" t="s">
        <v>15891</v>
      </c>
      <c r="Y1820" t="s">
        <v>15897</v>
      </c>
      <c r="Z1820" t="s">
        <v>15911</v>
      </c>
      <c r="AA1820" t="s">
        <v>15915</v>
      </c>
      <c r="AB1820" t="s">
        <v>5435</v>
      </c>
      <c r="AC1820" t="s">
        <v>5432</v>
      </c>
      <c r="AE1820" t="s">
        <v>5431</v>
      </c>
      <c r="AF1820" t="s">
        <v>5433</v>
      </c>
    </row>
    <row r="1821" spans="1:32" x14ac:dyDescent="0.25">
      <c r="A1821">
        <v>27585</v>
      </c>
      <c r="B1821" t="s">
        <v>12653</v>
      </c>
      <c r="C1821">
        <v>5000000</v>
      </c>
      <c r="D1821">
        <v>5129058</v>
      </c>
      <c r="E1821">
        <v>40528</v>
      </c>
      <c r="F1821">
        <v>10.095184</v>
      </c>
      <c r="G1821">
        <v>91</v>
      </c>
      <c r="H1821">
        <v>6.9</v>
      </c>
      <c r="I1821">
        <v>165</v>
      </c>
      <c r="J1821" t="s">
        <v>23</v>
      </c>
      <c r="K1821" t="s">
        <v>12655</v>
      </c>
      <c r="L1821" t="s">
        <v>37</v>
      </c>
      <c r="M1821" t="s">
        <v>38</v>
      </c>
      <c r="N1821" t="s">
        <v>786</v>
      </c>
      <c r="O1821" t="s">
        <v>29</v>
      </c>
      <c r="P1821">
        <v>1</v>
      </c>
      <c r="Q1821">
        <v>1</v>
      </c>
      <c r="R1821">
        <v>1</v>
      </c>
      <c r="S1821">
        <v>0</v>
      </c>
      <c r="T1821" t="s">
        <v>15888</v>
      </c>
      <c r="U1821" t="s">
        <v>15891</v>
      </c>
      <c r="V1821" t="s">
        <v>15891</v>
      </c>
      <c r="W1821" t="s">
        <v>15901</v>
      </c>
      <c r="X1821" t="s">
        <v>15891</v>
      </c>
      <c r="Y1821" t="s">
        <v>15897</v>
      </c>
      <c r="Z1821" t="s">
        <v>15911</v>
      </c>
      <c r="AA1821" t="s">
        <v>15915</v>
      </c>
      <c r="AB1821" t="s">
        <v>12656</v>
      </c>
      <c r="AC1821" t="s">
        <v>12653</v>
      </c>
      <c r="AD1821" t="s">
        <v>12651</v>
      </c>
      <c r="AE1821" t="s">
        <v>12652</v>
      </c>
      <c r="AF1821" t="s">
        <v>12654</v>
      </c>
    </row>
    <row r="1822" spans="1:32" x14ac:dyDescent="0.25">
      <c r="A1822">
        <v>9573</v>
      </c>
      <c r="B1822" t="s">
        <v>3684</v>
      </c>
      <c r="C1822">
        <v>50000000</v>
      </c>
      <c r="D1822">
        <v>26199517</v>
      </c>
      <c r="E1822">
        <v>37472</v>
      </c>
      <c r="F1822">
        <v>10.089065</v>
      </c>
      <c r="G1822">
        <v>110</v>
      </c>
      <c r="H1822">
        <v>6.1</v>
      </c>
      <c r="I1822">
        <v>206</v>
      </c>
      <c r="J1822" t="s">
        <v>23</v>
      </c>
      <c r="K1822" t="s">
        <v>2885</v>
      </c>
      <c r="L1822" t="s">
        <v>37</v>
      </c>
      <c r="M1822" t="s">
        <v>28</v>
      </c>
      <c r="N1822" t="s">
        <v>1252</v>
      </c>
      <c r="O1822" t="s">
        <v>29</v>
      </c>
      <c r="P1822">
        <v>1</v>
      </c>
      <c r="Q1822">
        <v>1</v>
      </c>
      <c r="R1822">
        <v>2</v>
      </c>
      <c r="S1822">
        <v>1</v>
      </c>
      <c r="T1822" t="s">
        <v>15888</v>
      </c>
      <c r="U1822" t="s">
        <v>15891</v>
      </c>
      <c r="V1822" t="s">
        <v>15891</v>
      </c>
      <c r="W1822" t="s">
        <v>15901</v>
      </c>
      <c r="X1822" t="s">
        <v>15905</v>
      </c>
      <c r="Y1822" t="s">
        <v>15897</v>
      </c>
      <c r="Z1822" t="s">
        <v>15911</v>
      </c>
      <c r="AA1822" t="s">
        <v>15915</v>
      </c>
      <c r="AB1822" t="s">
        <v>3686</v>
      </c>
      <c r="AC1822" t="s">
        <v>3684</v>
      </c>
      <c r="AE1822" t="s">
        <v>3683</v>
      </c>
      <c r="AF1822" t="s">
        <v>3685</v>
      </c>
    </row>
    <row r="1823" spans="1:32" x14ac:dyDescent="0.25">
      <c r="A1823">
        <v>9533</v>
      </c>
      <c r="B1823" t="s">
        <v>1934</v>
      </c>
      <c r="C1823">
        <v>78000000</v>
      </c>
      <c r="D1823">
        <v>209196298</v>
      </c>
      <c r="E1823">
        <v>37528</v>
      </c>
      <c r="F1823">
        <v>10.083905</v>
      </c>
      <c r="G1823">
        <v>124</v>
      </c>
      <c r="H1823">
        <v>6.7</v>
      </c>
      <c r="I1823">
        <v>1115</v>
      </c>
      <c r="J1823" t="s">
        <v>23</v>
      </c>
      <c r="K1823" t="s">
        <v>1936</v>
      </c>
      <c r="L1823" t="s">
        <v>334</v>
      </c>
      <c r="M1823" t="s">
        <v>38</v>
      </c>
      <c r="N1823" t="s">
        <v>1932</v>
      </c>
      <c r="O1823" t="s">
        <v>29</v>
      </c>
      <c r="P1823">
        <v>1</v>
      </c>
      <c r="Q1823">
        <v>2</v>
      </c>
      <c r="R1823">
        <v>1</v>
      </c>
      <c r="S1823">
        <v>1</v>
      </c>
      <c r="T1823" t="s">
        <v>15888</v>
      </c>
      <c r="U1823" t="s">
        <v>15891</v>
      </c>
      <c r="V1823" t="s">
        <v>15891</v>
      </c>
      <c r="W1823" t="s">
        <v>15891</v>
      </c>
      <c r="X1823" t="s">
        <v>15905</v>
      </c>
      <c r="Y1823" t="s">
        <v>15897</v>
      </c>
      <c r="Z1823" t="s">
        <v>15897</v>
      </c>
      <c r="AA1823" t="s">
        <v>15897</v>
      </c>
      <c r="AB1823" t="s">
        <v>1937</v>
      </c>
      <c r="AC1823" t="s">
        <v>1934</v>
      </c>
      <c r="AE1823" t="s">
        <v>1933</v>
      </c>
      <c r="AF1823" t="s">
        <v>1935</v>
      </c>
    </row>
    <row r="1824" spans="1:32" hidden="1" x14ac:dyDescent="0.25">
      <c r="A1824">
        <v>244316</v>
      </c>
      <c r="B1824" t="s">
        <v>11106</v>
      </c>
      <c r="C1824">
        <v>10000000</v>
      </c>
      <c r="D1824">
        <v>0</v>
      </c>
      <c r="E1824">
        <v>42062</v>
      </c>
      <c r="F1824">
        <v>10.073143999999999</v>
      </c>
      <c r="G1824">
        <v>94</v>
      </c>
      <c r="H1824">
        <v>5.0999999999999996</v>
      </c>
      <c r="I1824">
        <v>74</v>
      </c>
      <c r="J1824" t="s">
        <v>23</v>
      </c>
      <c r="K1824" t="s">
        <v>11108</v>
      </c>
      <c r="L1824" t="s">
        <v>277</v>
      </c>
      <c r="M1824" t="s">
        <v>38</v>
      </c>
      <c r="N1824" t="s">
        <v>5441</v>
      </c>
      <c r="O1824" t="s">
        <v>29</v>
      </c>
      <c r="P1824">
        <v>1</v>
      </c>
      <c r="Q1824">
        <v>2</v>
      </c>
      <c r="R1824">
        <v>1</v>
      </c>
      <c r="S1824">
        <v>0</v>
      </c>
      <c r="T1824" t="s">
        <v>15888</v>
      </c>
      <c r="U1824" t="s">
        <v>15890</v>
      </c>
      <c r="V1824" t="s">
        <v>15891</v>
      </c>
      <c r="W1824" t="s">
        <v>15891</v>
      </c>
      <c r="X1824" t="s">
        <v>15905</v>
      </c>
      <c r="Y1824" t="s">
        <v>15894</v>
      </c>
      <c r="Z1824" t="s">
        <v>15897</v>
      </c>
      <c r="AA1824" t="s">
        <v>15894</v>
      </c>
      <c r="AB1824" t="s">
        <v>11109</v>
      </c>
      <c r="AC1824" t="s">
        <v>11106</v>
      </c>
      <c r="AE1824" t="s">
        <v>11105</v>
      </c>
      <c r="AF1824" t="s">
        <v>11107</v>
      </c>
    </row>
    <row r="1825" spans="1:32" hidden="1" x14ac:dyDescent="0.25">
      <c r="A1825">
        <v>11025</v>
      </c>
      <c r="B1825" t="s">
        <v>4804</v>
      </c>
      <c r="C1825">
        <v>0</v>
      </c>
      <c r="D1825">
        <v>0</v>
      </c>
      <c r="E1825">
        <v>38108</v>
      </c>
      <c r="F1825">
        <v>10.0403</v>
      </c>
      <c r="G1825">
        <v>91</v>
      </c>
      <c r="H1825">
        <v>5.5</v>
      </c>
      <c r="I1825">
        <v>185</v>
      </c>
      <c r="J1825" t="s">
        <v>23</v>
      </c>
      <c r="K1825" t="s">
        <v>4806</v>
      </c>
      <c r="L1825" t="s">
        <v>37</v>
      </c>
      <c r="M1825" t="s">
        <v>38</v>
      </c>
      <c r="N1825" t="s">
        <v>661</v>
      </c>
      <c r="O1825" t="s">
        <v>29</v>
      </c>
      <c r="P1825">
        <v>1</v>
      </c>
      <c r="Q1825">
        <v>1</v>
      </c>
      <c r="R1825">
        <v>1</v>
      </c>
      <c r="S1825">
        <v>1</v>
      </c>
      <c r="T1825" t="s">
        <v>15888</v>
      </c>
      <c r="U1825" t="s">
        <v>15891</v>
      </c>
      <c r="V1825" t="s">
        <v>13664</v>
      </c>
      <c r="W1825" t="s">
        <v>15891</v>
      </c>
      <c r="X1825" t="s">
        <v>15891</v>
      </c>
      <c r="Y1825" t="s">
        <v>15896</v>
      </c>
      <c r="Z1825" t="s">
        <v>15896</v>
      </c>
      <c r="AA1825" t="s">
        <v>15897</v>
      </c>
      <c r="AC1825" t="s">
        <v>4804</v>
      </c>
      <c r="AE1825" t="s">
        <v>4803</v>
      </c>
      <c r="AF1825" t="s">
        <v>4805</v>
      </c>
    </row>
    <row r="1826" spans="1:32" hidden="1" x14ac:dyDescent="0.25">
      <c r="A1826">
        <v>373314</v>
      </c>
      <c r="B1826" t="s">
        <v>10539</v>
      </c>
      <c r="C1826">
        <v>11000000</v>
      </c>
      <c r="D1826">
        <v>0</v>
      </c>
      <c r="E1826">
        <v>42405</v>
      </c>
      <c r="F1826">
        <v>10.016909</v>
      </c>
      <c r="G1826">
        <v>106</v>
      </c>
      <c r="H1826">
        <v>5.3</v>
      </c>
      <c r="I1826">
        <v>149</v>
      </c>
      <c r="J1826" t="s">
        <v>23</v>
      </c>
      <c r="K1826" t="s">
        <v>10541</v>
      </c>
      <c r="L1826" t="s">
        <v>37</v>
      </c>
      <c r="M1826" t="s">
        <v>210</v>
      </c>
      <c r="N1826" t="s">
        <v>1861</v>
      </c>
      <c r="O1826" t="s">
        <v>29</v>
      </c>
      <c r="P1826">
        <v>1</v>
      </c>
      <c r="Q1826">
        <v>1</v>
      </c>
      <c r="R1826">
        <v>2</v>
      </c>
      <c r="S1826">
        <v>0</v>
      </c>
      <c r="T1826" t="s">
        <v>15888</v>
      </c>
      <c r="U1826" t="s">
        <v>15891</v>
      </c>
      <c r="V1826" t="s">
        <v>15891</v>
      </c>
      <c r="W1826" t="s">
        <v>15901</v>
      </c>
      <c r="X1826" t="s">
        <v>15905</v>
      </c>
      <c r="Y1826" t="s">
        <v>15897</v>
      </c>
      <c r="Z1826" t="s">
        <v>15911</v>
      </c>
      <c r="AA1826" t="s">
        <v>15915</v>
      </c>
      <c r="AB1826" t="s">
        <v>10542</v>
      </c>
      <c r="AC1826" t="s">
        <v>10539</v>
      </c>
      <c r="AE1826" t="s">
        <v>333</v>
      </c>
      <c r="AF1826" t="s">
        <v>10540</v>
      </c>
    </row>
    <row r="1827" spans="1:32" x14ac:dyDescent="0.25">
      <c r="A1827">
        <v>78383</v>
      </c>
      <c r="B1827" t="s">
        <v>11058</v>
      </c>
      <c r="C1827">
        <v>10</v>
      </c>
      <c r="D1827">
        <v>10000000</v>
      </c>
      <c r="E1827">
        <v>41545</v>
      </c>
      <c r="F1827">
        <v>10.013629</v>
      </c>
      <c r="G1827">
        <v>99</v>
      </c>
      <c r="H1827">
        <v>4.9000000000000004</v>
      </c>
      <c r="I1827">
        <v>119</v>
      </c>
      <c r="J1827" t="s">
        <v>23</v>
      </c>
      <c r="K1827" t="s">
        <v>11060</v>
      </c>
      <c r="L1827" t="s">
        <v>37</v>
      </c>
      <c r="M1827" t="s">
        <v>38</v>
      </c>
      <c r="N1827" t="s">
        <v>2560</v>
      </c>
      <c r="O1827" t="s">
        <v>29</v>
      </c>
      <c r="P1827">
        <v>1</v>
      </c>
      <c r="Q1827">
        <v>1</v>
      </c>
      <c r="R1827">
        <v>1</v>
      </c>
      <c r="S1827">
        <v>0</v>
      </c>
      <c r="T1827" t="s">
        <v>15888</v>
      </c>
      <c r="U1827" t="s">
        <v>15891</v>
      </c>
      <c r="V1827" t="s">
        <v>15891</v>
      </c>
      <c r="W1827" t="s">
        <v>15891</v>
      </c>
      <c r="X1827" t="s">
        <v>15905</v>
      </c>
      <c r="Y1827" t="s">
        <v>15897</v>
      </c>
      <c r="Z1827" t="s">
        <v>15897</v>
      </c>
      <c r="AA1827" t="s">
        <v>15897</v>
      </c>
      <c r="AB1827" t="s">
        <v>11061</v>
      </c>
      <c r="AC1827" t="s">
        <v>11058</v>
      </c>
      <c r="AE1827" t="s">
        <v>11057</v>
      </c>
      <c r="AF1827" t="s">
        <v>11059</v>
      </c>
    </row>
    <row r="1828" spans="1:32" x14ac:dyDescent="0.25">
      <c r="A1828">
        <v>11517</v>
      </c>
      <c r="B1828" t="s">
        <v>2356</v>
      </c>
      <c r="C1828">
        <v>60000000</v>
      </c>
      <c r="D1828">
        <v>35431113</v>
      </c>
      <c r="E1828">
        <v>35024</v>
      </c>
      <c r="F1828">
        <v>10.004564</v>
      </c>
      <c r="G1828">
        <v>103</v>
      </c>
      <c r="H1828">
        <v>5.4</v>
      </c>
      <c r="I1828">
        <v>222</v>
      </c>
      <c r="J1828" t="s">
        <v>23</v>
      </c>
      <c r="K1828" t="s">
        <v>149</v>
      </c>
      <c r="L1828" t="s">
        <v>37</v>
      </c>
      <c r="M1828" t="s">
        <v>38</v>
      </c>
      <c r="N1828" t="s">
        <v>1156</v>
      </c>
      <c r="O1828" t="s">
        <v>29</v>
      </c>
      <c r="P1828">
        <v>1</v>
      </c>
      <c r="Q1828">
        <v>1</v>
      </c>
      <c r="R1828">
        <v>1</v>
      </c>
      <c r="S1828">
        <v>0</v>
      </c>
      <c r="T1828" t="s">
        <v>15888</v>
      </c>
      <c r="U1828" t="s">
        <v>15890</v>
      </c>
      <c r="V1828" t="s">
        <v>13664</v>
      </c>
      <c r="W1828" t="s">
        <v>15891</v>
      </c>
      <c r="X1828" t="s">
        <v>15891</v>
      </c>
      <c r="Y1828" t="s">
        <v>15895</v>
      </c>
      <c r="Z1828" t="s">
        <v>15896</v>
      </c>
      <c r="AA1828" t="s">
        <v>15894</v>
      </c>
      <c r="AB1828" t="s">
        <v>2358</v>
      </c>
      <c r="AC1828" t="s">
        <v>2356</v>
      </c>
      <c r="AE1828" t="s">
        <v>2355</v>
      </c>
      <c r="AF1828" t="s">
        <v>2357</v>
      </c>
    </row>
    <row r="1829" spans="1:32" hidden="1" x14ac:dyDescent="0.25">
      <c r="A1829">
        <v>45650</v>
      </c>
      <c r="B1829" t="s">
        <v>11637</v>
      </c>
      <c r="C1829">
        <v>0</v>
      </c>
      <c r="D1829">
        <v>0</v>
      </c>
      <c r="E1829">
        <v>40065</v>
      </c>
      <c r="F1829">
        <v>9.9830039999999993</v>
      </c>
      <c r="G1829">
        <v>92</v>
      </c>
      <c r="H1829">
        <v>5.6</v>
      </c>
      <c r="I1829">
        <v>244</v>
      </c>
      <c r="J1829" t="s">
        <v>23</v>
      </c>
      <c r="K1829" t="s">
        <v>11639</v>
      </c>
      <c r="L1829" t="s">
        <v>37</v>
      </c>
      <c r="M1829" t="s">
        <v>38</v>
      </c>
      <c r="N1829" t="s">
        <v>11634</v>
      </c>
      <c r="O1829" t="s">
        <v>29</v>
      </c>
      <c r="P1829">
        <v>1</v>
      </c>
      <c r="Q1829">
        <v>1</v>
      </c>
      <c r="R1829">
        <v>1</v>
      </c>
      <c r="S1829">
        <v>0</v>
      </c>
      <c r="T1829" t="s">
        <v>15888</v>
      </c>
      <c r="U1829" t="s">
        <v>15891</v>
      </c>
      <c r="V1829" t="s">
        <v>15891</v>
      </c>
      <c r="W1829" t="s">
        <v>15891</v>
      </c>
      <c r="X1829" t="s">
        <v>15905</v>
      </c>
      <c r="Y1829" t="s">
        <v>15897</v>
      </c>
      <c r="Z1829" t="s">
        <v>15897</v>
      </c>
      <c r="AA1829" t="s">
        <v>15897</v>
      </c>
      <c r="AB1829" t="s">
        <v>11640</v>
      </c>
      <c r="AC1829" t="s">
        <v>11637</v>
      </c>
      <c r="AD1829" t="s">
        <v>11635</v>
      </c>
      <c r="AE1829" t="s">
        <v>11636</v>
      </c>
      <c r="AF1829" t="s">
        <v>11638</v>
      </c>
    </row>
    <row r="1830" spans="1:32" x14ac:dyDescent="0.25">
      <c r="A1830">
        <v>10712</v>
      </c>
      <c r="B1830" t="s">
        <v>9712</v>
      </c>
      <c r="C1830">
        <v>13500000</v>
      </c>
      <c r="D1830">
        <v>29027914</v>
      </c>
      <c r="E1830">
        <v>37500</v>
      </c>
      <c r="F1830">
        <v>9.9828849999999996</v>
      </c>
      <c r="G1830">
        <v>107</v>
      </c>
      <c r="H1830">
        <v>6.9</v>
      </c>
      <c r="I1830">
        <v>144</v>
      </c>
      <c r="J1830" t="s">
        <v>23</v>
      </c>
      <c r="K1830" t="s">
        <v>9714</v>
      </c>
      <c r="L1830" t="s">
        <v>37</v>
      </c>
      <c r="M1830" t="s">
        <v>38</v>
      </c>
      <c r="N1830" t="s">
        <v>231</v>
      </c>
      <c r="O1830" t="s">
        <v>29</v>
      </c>
      <c r="P1830">
        <v>1</v>
      </c>
      <c r="Q1830">
        <v>1</v>
      </c>
      <c r="R1830">
        <v>1</v>
      </c>
      <c r="S1830">
        <v>0</v>
      </c>
      <c r="T1830" t="s">
        <v>15888</v>
      </c>
      <c r="U1830" t="s">
        <v>15891</v>
      </c>
      <c r="V1830" t="s">
        <v>15891</v>
      </c>
      <c r="W1830" t="s">
        <v>15901</v>
      </c>
      <c r="X1830" t="s">
        <v>15891</v>
      </c>
      <c r="Y1830" t="s">
        <v>15897</v>
      </c>
      <c r="Z1830" t="s">
        <v>15911</v>
      </c>
      <c r="AA1830" t="s">
        <v>15915</v>
      </c>
      <c r="AB1830" t="s">
        <v>9715</v>
      </c>
      <c r="AC1830" t="s">
        <v>9712</v>
      </c>
      <c r="AE1830" t="s">
        <v>9711</v>
      </c>
      <c r="AF1830" t="s">
        <v>9713</v>
      </c>
    </row>
    <row r="1831" spans="1:32" hidden="1" x14ac:dyDescent="0.25">
      <c r="A1831">
        <v>9900</v>
      </c>
      <c r="B1831" t="s">
        <v>12596</v>
      </c>
      <c r="C1831">
        <v>0</v>
      </c>
      <c r="D1831">
        <v>6538177</v>
      </c>
      <c r="E1831">
        <v>38723</v>
      </c>
      <c r="F1831">
        <v>9.9746810000000004</v>
      </c>
      <c r="G1831">
        <v>94</v>
      </c>
      <c r="H1831">
        <v>6.6</v>
      </c>
      <c r="I1831">
        <v>220</v>
      </c>
      <c r="J1831" t="s">
        <v>23</v>
      </c>
      <c r="K1831" t="s">
        <v>12598</v>
      </c>
      <c r="L1831" t="s">
        <v>37</v>
      </c>
      <c r="M1831" t="s">
        <v>838</v>
      </c>
      <c r="N1831" t="s">
        <v>661</v>
      </c>
      <c r="O1831" t="s">
        <v>29</v>
      </c>
      <c r="P1831">
        <v>1</v>
      </c>
      <c r="Q1831">
        <v>1</v>
      </c>
      <c r="R1831">
        <v>2</v>
      </c>
      <c r="S1831">
        <v>1</v>
      </c>
      <c r="T1831" t="s">
        <v>15888</v>
      </c>
      <c r="U1831" t="s">
        <v>15891</v>
      </c>
      <c r="V1831" t="s">
        <v>13664</v>
      </c>
      <c r="W1831" t="s">
        <v>15891</v>
      </c>
      <c r="X1831" t="s">
        <v>15891</v>
      </c>
      <c r="Y1831" t="s">
        <v>15896</v>
      </c>
      <c r="Z1831" t="s">
        <v>15896</v>
      </c>
      <c r="AA1831" t="s">
        <v>15897</v>
      </c>
      <c r="AB1831" t="s">
        <v>12599</v>
      </c>
      <c r="AC1831" t="s">
        <v>12596</v>
      </c>
      <c r="AE1831" t="s">
        <v>12595</v>
      </c>
      <c r="AF1831" t="s">
        <v>12597</v>
      </c>
    </row>
    <row r="1832" spans="1:32" x14ac:dyDescent="0.25">
      <c r="A1832">
        <v>9816</v>
      </c>
      <c r="B1832" t="s">
        <v>9739</v>
      </c>
      <c r="C1832">
        <v>13000000</v>
      </c>
      <c r="D1832">
        <v>91038276</v>
      </c>
      <c r="E1832">
        <v>36903</v>
      </c>
      <c r="F1832">
        <v>9.9696239999999996</v>
      </c>
      <c r="G1832">
        <v>112</v>
      </c>
      <c r="H1832">
        <v>6.3</v>
      </c>
      <c r="I1832">
        <v>352</v>
      </c>
      <c r="J1832" t="s">
        <v>23</v>
      </c>
      <c r="K1832" t="s">
        <v>9741</v>
      </c>
      <c r="L1832" t="s">
        <v>37</v>
      </c>
      <c r="M1832" t="s">
        <v>38</v>
      </c>
      <c r="N1832" t="s">
        <v>9737</v>
      </c>
      <c r="O1832" t="s">
        <v>29</v>
      </c>
      <c r="P1832">
        <v>1</v>
      </c>
      <c r="Q1832">
        <v>1</v>
      </c>
      <c r="R1832">
        <v>1</v>
      </c>
      <c r="S1832">
        <v>0</v>
      </c>
      <c r="T1832" t="s">
        <v>15888</v>
      </c>
      <c r="U1832" t="s">
        <v>15891</v>
      </c>
      <c r="V1832" t="s">
        <v>15891</v>
      </c>
      <c r="W1832" t="s">
        <v>15901</v>
      </c>
      <c r="X1832" t="s">
        <v>15891</v>
      </c>
      <c r="Y1832" t="s">
        <v>15897</v>
      </c>
      <c r="Z1832" t="s">
        <v>15911</v>
      </c>
      <c r="AA1832" t="s">
        <v>15915</v>
      </c>
      <c r="AB1832" t="s">
        <v>9742</v>
      </c>
      <c r="AC1832" t="s">
        <v>9739</v>
      </c>
      <c r="AE1832" t="s">
        <v>9738</v>
      </c>
      <c r="AF1832" t="s">
        <v>9740</v>
      </c>
    </row>
    <row r="1833" spans="1:32" hidden="1" x14ac:dyDescent="0.25">
      <c r="A1833">
        <v>9707</v>
      </c>
      <c r="B1833" t="s">
        <v>14808</v>
      </c>
      <c r="C1833">
        <v>1000000</v>
      </c>
      <c r="D1833">
        <v>0</v>
      </c>
      <c r="E1833">
        <v>37416</v>
      </c>
      <c r="F1833">
        <v>9.9548480000000001</v>
      </c>
      <c r="G1833">
        <v>92</v>
      </c>
      <c r="H1833">
        <v>6.7</v>
      </c>
      <c r="I1833">
        <v>191</v>
      </c>
      <c r="J1833" t="s">
        <v>23</v>
      </c>
      <c r="K1833" t="s">
        <v>14810</v>
      </c>
      <c r="L1833" t="s">
        <v>37</v>
      </c>
      <c r="M1833" t="s">
        <v>296</v>
      </c>
      <c r="N1833" t="s">
        <v>14806</v>
      </c>
      <c r="O1833" t="s">
        <v>29</v>
      </c>
      <c r="P1833">
        <v>1</v>
      </c>
      <c r="Q1833">
        <v>1</v>
      </c>
      <c r="R1833">
        <v>2</v>
      </c>
      <c r="S1833">
        <v>0</v>
      </c>
      <c r="T1833" t="s">
        <v>15888</v>
      </c>
      <c r="U1833" t="s">
        <v>15891</v>
      </c>
      <c r="V1833" t="s">
        <v>13664</v>
      </c>
      <c r="W1833" t="s">
        <v>15891</v>
      </c>
      <c r="X1833" t="s">
        <v>15905</v>
      </c>
      <c r="Y1833" t="s">
        <v>15896</v>
      </c>
      <c r="Z1833" t="s">
        <v>15896</v>
      </c>
      <c r="AA1833" t="s">
        <v>15897</v>
      </c>
      <c r="AB1833" t="s">
        <v>14811</v>
      </c>
      <c r="AC1833" t="s">
        <v>14808</v>
      </c>
      <c r="AE1833" t="s">
        <v>14807</v>
      </c>
      <c r="AF1833" t="s">
        <v>14809</v>
      </c>
    </row>
    <row r="1834" spans="1:32" hidden="1" x14ac:dyDescent="0.25">
      <c r="A1834">
        <v>1494</v>
      </c>
      <c r="B1834" t="s">
        <v>4122</v>
      </c>
      <c r="C1834">
        <v>110</v>
      </c>
      <c r="D1834">
        <v>0</v>
      </c>
      <c r="E1834">
        <v>39072</v>
      </c>
      <c r="F1834">
        <v>9.9505049999999997</v>
      </c>
      <c r="G1834">
        <v>114</v>
      </c>
      <c r="H1834">
        <v>6.6</v>
      </c>
      <c r="I1834">
        <v>203</v>
      </c>
      <c r="J1834" t="s">
        <v>1259</v>
      </c>
      <c r="K1834" t="s">
        <v>4124</v>
      </c>
      <c r="L1834" t="s">
        <v>1260</v>
      </c>
      <c r="M1834" t="s">
        <v>2984</v>
      </c>
      <c r="N1834" t="s">
        <v>4119</v>
      </c>
      <c r="O1834" t="s">
        <v>29</v>
      </c>
      <c r="P1834">
        <v>0</v>
      </c>
      <c r="Q1834">
        <v>2</v>
      </c>
      <c r="R1834">
        <v>1</v>
      </c>
      <c r="S1834">
        <v>0</v>
      </c>
      <c r="T1834" t="s">
        <v>15888</v>
      </c>
      <c r="U1834" t="s">
        <v>15890</v>
      </c>
      <c r="V1834" t="s">
        <v>15891</v>
      </c>
      <c r="W1834" t="s">
        <v>15901</v>
      </c>
      <c r="X1834" t="s">
        <v>15891</v>
      </c>
      <c r="Y1834" t="s">
        <v>15894</v>
      </c>
      <c r="Z1834" t="s">
        <v>15911</v>
      </c>
      <c r="AA1834" t="s">
        <v>15914</v>
      </c>
      <c r="AB1834" t="s">
        <v>4125</v>
      </c>
      <c r="AC1834" t="s">
        <v>4126</v>
      </c>
      <c r="AD1834" t="s">
        <v>4120</v>
      </c>
      <c r="AE1834" t="s">
        <v>4121</v>
      </c>
      <c r="AF1834" t="s">
        <v>4123</v>
      </c>
    </row>
    <row r="1835" spans="1:32" x14ac:dyDescent="0.25">
      <c r="A1835">
        <v>67675</v>
      </c>
      <c r="B1835" t="s">
        <v>11227</v>
      </c>
      <c r="C1835">
        <v>9000000</v>
      </c>
      <c r="D1835">
        <v>18663238</v>
      </c>
      <c r="E1835">
        <v>40766</v>
      </c>
      <c r="F1835">
        <v>9.9339259999999996</v>
      </c>
      <c r="G1835">
        <v>84</v>
      </c>
      <c r="H1835">
        <v>6.8</v>
      </c>
      <c r="I1835">
        <v>79</v>
      </c>
      <c r="J1835" t="s">
        <v>23</v>
      </c>
      <c r="K1835" t="s">
        <v>11229</v>
      </c>
      <c r="L1835" t="s">
        <v>37</v>
      </c>
      <c r="M1835" t="s">
        <v>38</v>
      </c>
      <c r="N1835" t="s">
        <v>9730</v>
      </c>
      <c r="O1835" t="s">
        <v>29</v>
      </c>
      <c r="P1835">
        <v>1</v>
      </c>
      <c r="Q1835">
        <v>1</v>
      </c>
      <c r="R1835">
        <v>1</v>
      </c>
      <c r="S1835">
        <v>1</v>
      </c>
      <c r="T1835" t="s">
        <v>15888</v>
      </c>
      <c r="U1835" t="s">
        <v>15891</v>
      </c>
      <c r="V1835" t="s">
        <v>15891</v>
      </c>
      <c r="W1835" t="s">
        <v>15891</v>
      </c>
      <c r="X1835" t="s">
        <v>15891</v>
      </c>
      <c r="Y1835" t="s">
        <v>15897</v>
      </c>
      <c r="Z1835" t="s">
        <v>15897</v>
      </c>
      <c r="AA1835" t="s">
        <v>15897</v>
      </c>
      <c r="AC1835" t="s">
        <v>11227</v>
      </c>
      <c r="AD1835" t="s">
        <v>11225</v>
      </c>
      <c r="AE1835" t="s">
        <v>11226</v>
      </c>
      <c r="AF1835" t="s">
        <v>11228</v>
      </c>
    </row>
    <row r="1836" spans="1:32" x14ac:dyDescent="0.25">
      <c r="A1836">
        <v>19997</v>
      </c>
      <c r="B1836" t="s">
        <v>14579</v>
      </c>
      <c r="C1836">
        <v>1250000</v>
      </c>
      <c r="D1836">
        <v>8500000</v>
      </c>
      <c r="E1836">
        <v>19380</v>
      </c>
      <c r="F1836">
        <v>9.9039920000000006</v>
      </c>
      <c r="G1836">
        <v>92</v>
      </c>
      <c r="H1836">
        <v>6.7</v>
      </c>
      <c r="I1836">
        <v>79</v>
      </c>
      <c r="J1836" t="s">
        <v>23</v>
      </c>
      <c r="K1836" t="s">
        <v>1457</v>
      </c>
      <c r="L1836" t="s">
        <v>37</v>
      </c>
      <c r="M1836" t="s">
        <v>38</v>
      </c>
      <c r="N1836" t="s">
        <v>2731</v>
      </c>
      <c r="O1836" t="s">
        <v>29</v>
      </c>
      <c r="P1836">
        <v>1</v>
      </c>
      <c r="Q1836">
        <v>1</v>
      </c>
      <c r="R1836">
        <v>1</v>
      </c>
      <c r="S1836">
        <v>1</v>
      </c>
      <c r="T1836" t="s">
        <v>15888</v>
      </c>
      <c r="U1836" t="s">
        <v>15891</v>
      </c>
      <c r="V1836" t="s">
        <v>15891</v>
      </c>
      <c r="W1836" t="s">
        <v>15901</v>
      </c>
      <c r="X1836" t="s">
        <v>15905</v>
      </c>
      <c r="Y1836" t="s">
        <v>15897</v>
      </c>
      <c r="Z1836" t="s">
        <v>15911</v>
      </c>
      <c r="AA1836" t="s">
        <v>15915</v>
      </c>
      <c r="AB1836" t="s">
        <v>14581</v>
      </c>
      <c r="AC1836" t="s">
        <v>14579</v>
      </c>
      <c r="AE1836" t="s">
        <v>14578</v>
      </c>
      <c r="AF1836" t="s">
        <v>14580</v>
      </c>
    </row>
    <row r="1837" spans="1:32" x14ac:dyDescent="0.25">
      <c r="A1837">
        <v>10481</v>
      </c>
      <c r="B1837" t="s">
        <v>1517</v>
      </c>
      <c r="C1837">
        <v>85000000</v>
      </c>
      <c r="D1837">
        <v>183611771</v>
      </c>
      <c r="E1837">
        <v>36806</v>
      </c>
      <c r="F1837">
        <v>9.8950610000000001</v>
      </c>
      <c r="G1837">
        <v>100</v>
      </c>
      <c r="H1837">
        <v>5.0999999999999996</v>
      </c>
      <c r="I1837">
        <v>313</v>
      </c>
      <c r="J1837" t="s">
        <v>23</v>
      </c>
      <c r="K1837" t="s">
        <v>1519</v>
      </c>
      <c r="L1837" t="s">
        <v>37</v>
      </c>
      <c r="M1837" t="s">
        <v>38</v>
      </c>
      <c r="N1837" t="s">
        <v>1515</v>
      </c>
      <c r="O1837" t="s">
        <v>29</v>
      </c>
      <c r="P1837">
        <v>1</v>
      </c>
      <c r="Q1837">
        <v>1</v>
      </c>
      <c r="R1837">
        <v>1</v>
      </c>
      <c r="S1837">
        <v>1</v>
      </c>
      <c r="T1837" t="s">
        <v>15888</v>
      </c>
      <c r="U1837" t="s">
        <v>15891</v>
      </c>
      <c r="V1837" t="s">
        <v>13664</v>
      </c>
      <c r="W1837" t="s">
        <v>15891</v>
      </c>
      <c r="X1837" t="s">
        <v>15891</v>
      </c>
      <c r="Y1837" t="s">
        <v>15896</v>
      </c>
      <c r="Z1837" t="s">
        <v>15896</v>
      </c>
      <c r="AA1837" t="s">
        <v>15897</v>
      </c>
      <c r="AB1837" t="s">
        <v>1520</v>
      </c>
      <c r="AC1837" t="s">
        <v>1517</v>
      </c>
      <c r="AE1837" t="s">
        <v>1516</v>
      </c>
      <c r="AF1837" t="s">
        <v>1518</v>
      </c>
    </row>
    <row r="1838" spans="1:32" x14ac:dyDescent="0.25">
      <c r="A1838">
        <v>9975</v>
      </c>
      <c r="B1838" t="s">
        <v>3552</v>
      </c>
      <c r="C1838">
        <v>50000000</v>
      </c>
      <c r="D1838">
        <v>69834815</v>
      </c>
      <c r="E1838">
        <v>38758</v>
      </c>
      <c r="F1838">
        <v>9.8943460000000005</v>
      </c>
      <c r="G1838">
        <v>86</v>
      </c>
      <c r="H1838">
        <v>6.2</v>
      </c>
      <c r="I1838">
        <v>106</v>
      </c>
      <c r="J1838" t="s">
        <v>23</v>
      </c>
      <c r="K1838" t="s">
        <v>3554</v>
      </c>
      <c r="L1838" t="s">
        <v>37</v>
      </c>
      <c r="M1838" t="s">
        <v>38</v>
      </c>
      <c r="N1838" t="s">
        <v>620</v>
      </c>
      <c r="O1838" t="s">
        <v>29</v>
      </c>
      <c r="P1838">
        <v>1</v>
      </c>
      <c r="Q1838">
        <v>1</v>
      </c>
      <c r="R1838">
        <v>1</v>
      </c>
      <c r="S1838">
        <v>1</v>
      </c>
      <c r="T1838" t="s">
        <v>15887</v>
      </c>
      <c r="U1838" t="s">
        <v>15891</v>
      </c>
      <c r="V1838" t="s">
        <v>13664</v>
      </c>
      <c r="W1838" t="s">
        <v>15891</v>
      </c>
      <c r="X1838" t="s">
        <v>15891</v>
      </c>
      <c r="Y1838" t="s">
        <v>15896</v>
      </c>
      <c r="Z1838" t="s">
        <v>15896</v>
      </c>
      <c r="AA1838" t="s">
        <v>15897</v>
      </c>
      <c r="AB1838" t="s">
        <v>3555</v>
      </c>
      <c r="AC1838" t="s">
        <v>3552</v>
      </c>
      <c r="AE1838" t="s">
        <v>3551</v>
      </c>
      <c r="AF1838" t="s">
        <v>3553</v>
      </c>
    </row>
    <row r="1839" spans="1:32" hidden="1" x14ac:dyDescent="0.25">
      <c r="A1839">
        <v>11342</v>
      </c>
      <c r="B1839" t="s">
        <v>11757</v>
      </c>
      <c r="C1839">
        <v>7000000</v>
      </c>
      <c r="D1839">
        <v>0</v>
      </c>
      <c r="E1839">
        <v>32660</v>
      </c>
      <c r="F1839">
        <v>9.8876620000000006</v>
      </c>
      <c r="G1839">
        <v>103</v>
      </c>
      <c r="H1839">
        <v>5.8</v>
      </c>
      <c r="I1839">
        <v>95</v>
      </c>
      <c r="J1839" t="s">
        <v>23</v>
      </c>
      <c r="K1839" t="s">
        <v>11759</v>
      </c>
      <c r="L1839" t="s">
        <v>37</v>
      </c>
      <c r="M1839" t="s">
        <v>38</v>
      </c>
      <c r="N1839" t="s">
        <v>11755</v>
      </c>
      <c r="O1839" t="s">
        <v>29</v>
      </c>
      <c r="P1839">
        <v>1</v>
      </c>
      <c r="Q1839">
        <v>1</v>
      </c>
      <c r="R1839">
        <v>1</v>
      </c>
      <c r="S1839">
        <v>0</v>
      </c>
      <c r="T1839" t="s">
        <v>15888</v>
      </c>
      <c r="U1839" t="s">
        <v>15891</v>
      </c>
      <c r="V1839" t="s">
        <v>13664</v>
      </c>
      <c r="W1839" t="s">
        <v>15891</v>
      </c>
      <c r="X1839" t="s">
        <v>15891</v>
      </c>
      <c r="Y1839" t="s">
        <v>15896</v>
      </c>
      <c r="Z1839" t="s">
        <v>15896</v>
      </c>
      <c r="AA1839" t="s">
        <v>15897</v>
      </c>
      <c r="AB1839" t="s">
        <v>11760</v>
      </c>
      <c r="AC1839" t="s">
        <v>11757</v>
      </c>
      <c r="AE1839" t="s">
        <v>11756</v>
      </c>
      <c r="AF1839" t="s">
        <v>11758</v>
      </c>
    </row>
    <row r="1840" spans="1:32" hidden="1" x14ac:dyDescent="0.25">
      <c r="A1840">
        <v>10710</v>
      </c>
      <c r="B1840" t="s">
        <v>8045</v>
      </c>
      <c r="C1840">
        <v>40000000</v>
      </c>
      <c r="D1840">
        <v>0</v>
      </c>
      <c r="E1840">
        <v>38107</v>
      </c>
      <c r="F1840">
        <v>9.8427710000000008</v>
      </c>
      <c r="G1840">
        <v>99</v>
      </c>
      <c r="H1840">
        <v>4.8</v>
      </c>
      <c r="I1840">
        <v>139</v>
      </c>
      <c r="J1840" t="s">
        <v>23</v>
      </c>
      <c r="K1840" t="s">
        <v>8047</v>
      </c>
      <c r="L1840" t="s">
        <v>37</v>
      </c>
      <c r="M1840" t="s">
        <v>38</v>
      </c>
      <c r="N1840" t="s">
        <v>661</v>
      </c>
      <c r="O1840" t="s">
        <v>29</v>
      </c>
      <c r="P1840">
        <v>1</v>
      </c>
      <c r="Q1840">
        <v>1</v>
      </c>
      <c r="R1840">
        <v>1</v>
      </c>
      <c r="S1840">
        <v>0</v>
      </c>
      <c r="T1840" t="s">
        <v>15888</v>
      </c>
      <c r="U1840" t="s">
        <v>15891</v>
      </c>
      <c r="V1840" t="s">
        <v>13664</v>
      </c>
      <c r="W1840" t="s">
        <v>15891</v>
      </c>
      <c r="X1840" t="s">
        <v>15891</v>
      </c>
      <c r="Y1840" t="s">
        <v>15896</v>
      </c>
      <c r="Z1840" t="s">
        <v>15896</v>
      </c>
      <c r="AA1840" t="s">
        <v>15897</v>
      </c>
      <c r="AB1840" t="s">
        <v>8048</v>
      </c>
      <c r="AC1840" t="s">
        <v>8045</v>
      </c>
      <c r="AE1840" t="s">
        <v>8044</v>
      </c>
      <c r="AF1840" t="s">
        <v>8046</v>
      </c>
    </row>
    <row r="1841" spans="1:32" x14ac:dyDescent="0.25">
      <c r="A1841">
        <v>10402</v>
      </c>
      <c r="B1841" t="s">
        <v>8420</v>
      </c>
      <c r="C1841">
        <v>17000000</v>
      </c>
      <c r="D1841">
        <v>65535067</v>
      </c>
      <c r="E1841">
        <v>36504</v>
      </c>
      <c r="F1841">
        <v>9.8323260000000001</v>
      </c>
      <c r="G1841">
        <v>88</v>
      </c>
      <c r="H1841">
        <v>5.5</v>
      </c>
      <c r="I1841">
        <v>308</v>
      </c>
      <c r="J1841" t="s">
        <v>23</v>
      </c>
      <c r="K1841" t="s">
        <v>8422</v>
      </c>
      <c r="L1841" t="s">
        <v>37</v>
      </c>
      <c r="M1841" t="s">
        <v>38</v>
      </c>
      <c r="N1841" t="s">
        <v>661</v>
      </c>
      <c r="O1841" t="s">
        <v>29</v>
      </c>
      <c r="P1841">
        <v>1</v>
      </c>
      <c r="Q1841">
        <v>1</v>
      </c>
      <c r="R1841">
        <v>1</v>
      </c>
      <c r="S1841">
        <v>0</v>
      </c>
      <c r="T1841" t="s">
        <v>15888</v>
      </c>
      <c r="U1841" t="s">
        <v>15891</v>
      </c>
      <c r="V1841" t="s">
        <v>13664</v>
      </c>
      <c r="W1841" t="s">
        <v>15891</v>
      </c>
      <c r="X1841" t="s">
        <v>15891</v>
      </c>
      <c r="Y1841" t="s">
        <v>15896</v>
      </c>
      <c r="Z1841" t="s">
        <v>15896</v>
      </c>
      <c r="AA1841" t="s">
        <v>15897</v>
      </c>
      <c r="AB1841" t="s">
        <v>8423</v>
      </c>
      <c r="AC1841" t="s">
        <v>8420</v>
      </c>
      <c r="AE1841" t="s">
        <v>8419</v>
      </c>
      <c r="AF1841" t="s">
        <v>8421</v>
      </c>
    </row>
    <row r="1842" spans="1:32" x14ac:dyDescent="0.25">
      <c r="A1842">
        <v>15655</v>
      </c>
      <c r="B1842" t="s">
        <v>7740</v>
      </c>
      <c r="C1842">
        <v>30000000</v>
      </c>
      <c r="D1842">
        <v>45554533</v>
      </c>
      <c r="E1842">
        <v>36567</v>
      </c>
      <c r="F1842">
        <v>9.8298590000000008</v>
      </c>
      <c r="G1842">
        <v>77</v>
      </c>
      <c r="H1842">
        <v>6.3</v>
      </c>
      <c r="I1842">
        <v>143</v>
      </c>
      <c r="J1842" t="s">
        <v>23</v>
      </c>
      <c r="K1842" t="s">
        <v>54</v>
      </c>
      <c r="L1842" t="s">
        <v>37</v>
      </c>
      <c r="M1842" t="s">
        <v>38</v>
      </c>
      <c r="N1842" t="s">
        <v>64</v>
      </c>
      <c r="O1842" t="s">
        <v>29</v>
      </c>
      <c r="P1842">
        <v>1</v>
      </c>
      <c r="Q1842">
        <v>1</v>
      </c>
      <c r="R1842">
        <v>1</v>
      </c>
      <c r="S1842">
        <v>1</v>
      </c>
      <c r="T1842" t="s">
        <v>15887</v>
      </c>
      <c r="U1842" t="s">
        <v>15891</v>
      </c>
      <c r="V1842" t="s">
        <v>15891</v>
      </c>
      <c r="W1842" t="s">
        <v>15891</v>
      </c>
      <c r="X1842" t="s">
        <v>15891</v>
      </c>
      <c r="Y1842" t="s">
        <v>15897</v>
      </c>
      <c r="Z1842" t="s">
        <v>15897</v>
      </c>
      <c r="AA1842" t="s">
        <v>15897</v>
      </c>
      <c r="AC1842" t="s">
        <v>7740</v>
      </c>
      <c r="AD1842" t="s">
        <v>7738</v>
      </c>
      <c r="AE1842" t="s">
        <v>7739</v>
      </c>
      <c r="AF1842" t="s">
        <v>7741</v>
      </c>
    </row>
    <row r="1843" spans="1:32" hidden="1" x14ac:dyDescent="0.25">
      <c r="A1843">
        <v>2661</v>
      </c>
      <c r="B1843" t="s">
        <v>5158</v>
      </c>
      <c r="C1843">
        <v>1377800</v>
      </c>
      <c r="D1843">
        <v>0</v>
      </c>
      <c r="E1843">
        <v>24318</v>
      </c>
      <c r="F1843">
        <v>9.8153939999999995</v>
      </c>
      <c r="G1843">
        <v>105</v>
      </c>
      <c r="H1843">
        <v>6.1</v>
      </c>
      <c r="I1843">
        <v>203</v>
      </c>
      <c r="J1843" t="s">
        <v>23</v>
      </c>
      <c r="K1843" t="s">
        <v>14537</v>
      </c>
      <c r="L1843" t="s">
        <v>37</v>
      </c>
      <c r="M1843" t="s">
        <v>38</v>
      </c>
      <c r="N1843" t="s">
        <v>14534</v>
      </c>
      <c r="O1843" t="s">
        <v>29</v>
      </c>
      <c r="P1843">
        <v>1</v>
      </c>
      <c r="Q1843">
        <v>1</v>
      </c>
      <c r="R1843">
        <v>1</v>
      </c>
      <c r="S1843">
        <v>1</v>
      </c>
      <c r="T1843" t="s">
        <v>15888</v>
      </c>
      <c r="U1843" t="s">
        <v>15891</v>
      </c>
      <c r="V1843" t="s">
        <v>13664</v>
      </c>
      <c r="W1843" t="s">
        <v>15891</v>
      </c>
      <c r="X1843" t="s">
        <v>15891</v>
      </c>
      <c r="Y1843" t="s">
        <v>15896</v>
      </c>
      <c r="Z1843" t="s">
        <v>15896</v>
      </c>
      <c r="AA1843" t="s">
        <v>15897</v>
      </c>
      <c r="AB1843" t="s">
        <v>14538</v>
      </c>
      <c r="AC1843" t="s">
        <v>5158</v>
      </c>
      <c r="AE1843" t="s">
        <v>14535</v>
      </c>
      <c r="AF1843" t="s">
        <v>14536</v>
      </c>
    </row>
    <row r="1844" spans="1:32" hidden="1" x14ac:dyDescent="0.25">
      <c r="A1844">
        <v>10549</v>
      </c>
      <c r="B1844" t="s">
        <v>8624</v>
      </c>
      <c r="C1844">
        <v>0</v>
      </c>
      <c r="D1844">
        <v>0</v>
      </c>
      <c r="E1844">
        <v>35424</v>
      </c>
      <c r="F1844">
        <v>9.8147850000000005</v>
      </c>
      <c r="G1844">
        <v>242</v>
      </c>
      <c r="H1844">
        <v>7.3</v>
      </c>
      <c r="I1844">
        <v>117</v>
      </c>
      <c r="J1844" t="s">
        <v>23</v>
      </c>
      <c r="K1844" t="s">
        <v>8626</v>
      </c>
      <c r="L1844" t="s">
        <v>41</v>
      </c>
      <c r="M1844" t="s">
        <v>38</v>
      </c>
      <c r="N1844" t="s">
        <v>786</v>
      </c>
      <c r="O1844" t="s">
        <v>29</v>
      </c>
      <c r="P1844">
        <v>1</v>
      </c>
      <c r="Q1844">
        <v>2</v>
      </c>
      <c r="R1844">
        <v>1</v>
      </c>
      <c r="S1844">
        <v>0</v>
      </c>
      <c r="T1844" t="s">
        <v>15888</v>
      </c>
      <c r="U1844" t="s">
        <v>15891</v>
      </c>
      <c r="V1844" t="s">
        <v>15891</v>
      </c>
      <c r="W1844" t="s">
        <v>15901</v>
      </c>
      <c r="X1844" t="s">
        <v>15891</v>
      </c>
      <c r="Y1844" t="s">
        <v>15897</v>
      </c>
      <c r="Z1844" t="s">
        <v>15911</v>
      </c>
      <c r="AA1844" t="s">
        <v>15915</v>
      </c>
      <c r="AC1844" t="s">
        <v>8624</v>
      </c>
      <c r="AE1844" t="s">
        <v>8623</v>
      </c>
      <c r="AF1844" t="s">
        <v>8625</v>
      </c>
    </row>
    <row r="1845" spans="1:32" x14ac:dyDescent="0.25">
      <c r="A1845">
        <v>20178</v>
      </c>
      <c r="B1845" t="s">
        <v>10987</v>
      </c>
      <c r="C1845">
        <v>10000000</v>
      </c>
      <c r="D1845">
        <v>295750</v>
      </c>
      <c r="E1845">
        <v>40045</v>
      </c>
      <c r="F1845">
        <v>9.8055509999999995</v>
      </c>
      <c r="G1845">
        <v>99</v>
      </c>
      <c r="H1845">
        <v>6.5</v>
      </c>
      <c r="I1845">
        <v>177</v>
      </c>
      <c r="J1845" t="s">
        <v>23</v>
      </c>
      <c r="K1845" t="s">
        <v>10989</v>
      </c>
      <c r="L1845" t="s">
        <v>37</v>
      </c>
      <c r="M1845" t="s">
        <v>38</v>
      </c>
      <c r="N1845" t="s">
        <v>1106</v>
      </c>
      <c r="O1845" t="s">
        <v>29</v>
      </c>
      <c r="P1845">
        <v>1</v>
      </c>
      <c r="Q1845">
        <v>1</v>
      </c>
      <c r="R1845">
        <v>1</v>
      </c>
      <c r="S1845">
        <v>0</v>
      </c>
      <c r="T1845" t="s">
        <v>15888</v>
      </c>
      <c r="U1845" t="s">
        <v>15891</v>
      </c>
      <c r="V1845" t="s">
        <v>13664</v>
      </c>
      <c r="W1845" t="s">
        <v>15891</v>
      </c>
      <c r="X1845" t="s">
        <v>15891</v>
      </c>
      <c r="Y1845" t="s">
        <v>15896</v>
      </c>
      <c r="Z1845" t="s">
        <v>15896</v>
      </c>
      <c r="AA1845" t="s">
        <v>15897</v>
      </c>
      <c r="AB1845" t="s">
        <v>10990</v>
      </c>
      <c r="AC1845" t="s">
        <v>10987</v>
      </c>
      <c r="AD1845" t="s">
        <v>10985</v>
      </c>
      <c r="AE1845" t="s">
        <v>10986</v>
      </c>
      <c r="AF1845" t="s">
        <v>10988</v>
      </c>
    </row>
    <row r="1846" spans="1:32" hidden="1" x14ac:dyDescent="0.25">
      <c r="A1846">
        <v>181330</v>
      </c>
      <c r="B1846" t="s">
        <v>13812</v>
      </c>
      <c r="C1846">
        <v>0</v>
      </c>
      <c r="D1846">
        <v>32230907</v>
      </c>
      <c r="E1846">
        <v>41458</v>
      </c>
      <c r="F1846">
        <v>9.7993570000000005</v>
      </c>
      <c r="G1846">
        <v>74</v>
      </c>
      <c r="H1846">
        <v>7.1</v>
      </c>
      <c r="I1846">
        <v>95</v>
      </c>
      <c r="J1846" t="s">
        <v>23</v>
      </c>
      <c r="K1846" t="s">
        <v>13814</v>
      </c>
      <c r="L1846" t="s">
        <v>37</v>
      </c>
      <c r="M1846" t="s">
        <v>38</v>
      </c>
      <c r="N1846" t="s">
        <v>12728</v>
      </c>
      <c r="O1846" t="s">
        <v>29</v>
      </c>
      <c r="P1846">
        <v>1</v>
      </c>
      <c r="Q1846">
        <v>1</v>
      </c>
      <c r="R1846">
        <v>1</v>
      </c>
      <c r="S1846">
        <v>0</v>
      </c>
      <c r="T1846" t="s">
        <v>15888</v>
      </c>
      <c r="U1846" t="s">
        <v>15891</v>
      </c>
      <c r="V1846" t="s">
        <v>13664</v>
      </c>
      <c r="W1846" t="s">
        <v>15891</v>
      </c>
      <c r="X1846" t="s">
        <v>15891</v>
      </c>
      <c r="Y1846" t="s">
        <v>15896</v>
      </c>
      <c r="Z1846" t="s">
        <v>15896</v>
      </c>
      <c r="AA1846" t="s">
        <v>15897</v>
      </c>
      <c r="AB1846" t="s">
        <v>13815</v>
      </c>
      <c r="AC1846" t="s">
        <v>13812</v>
      </c>
      <c r="AD1846" t="s">
        <v>13810</v>
      </c>
      <c r="AE1846" t="s">
        <v>13811</v>
      </c>
      <c r="AF1846" t="s">
        <v>13813</v>
      </c>
    </row>
    <row r="1847" spans="1:32" x14ac:dyDescent="0.25">
      <c r="A1847">
        <v>4515</v>
      </c>
      <c r="B1847" t="s">
        <v>5444</v>
      </c>
      <c r="C1847">
        <v>35000000</v>
      </c>
      <c r="D1847">
        <v>63215872</v>
      </c>
      <c r="E1847">
        <v>39377</v>
      </c>
      <c r="F1847">
        <v>9.7890270000000008</v>
      </c>
      <c r="G1847">
        <v>92</v>
      </c>
      <c r="H1847">
        <v>6</v>
      </c>
      <c r="I1847">
        <v>216</v>
      </c>
      <c r="J1847" t="s">
        <v>23</v>
      </c>
      <c r="K1847" t="s">
        <v>5446</v>
      </c>
      <c r="L1847" t="s">
        <v>37</v>
      </c>
      <c r="M1847" t="s">
        <v>38</v>
      </c>
      <c r="N1847" t="s">
        <v>5442</v>
      </c>
      <c r="O1847" t="s">
        <v>29</v>
      </c>
      <c r="P1847">
        <v>1</v>
      </c>
      <c r="Q1847">
        <v>1</v>
      </c>
      <c r="R1847">
        <v>1</v>
      </c>
      <c r="S1847">
        <v>0</v>
      </c>
      <c r="T1847" t="s">
        <v>15888</v>
      </c>
      <c r="U1847" t="s">
        <v>15890</v>
      </c>
      <c r="V1847" t="s">
        <v>15891</v>
      </c>
      <c r="W1847" t="s">
        <v>15901</v>
      </c>
      <c r="X1847" t="s">
        <v>15891</v>
      </c>
      <c r="Y1847" t="s">
        <v>15894</v>
      </c>
      <c r="Z1847" t="s">
        <v>15911</v>
      </c>
      <c r="AA1847" t="s">
        <v>15914</v>
      </c>
      <c r="AB1847" t="s">
        <v>5447</v>
      </c>
      <c r="AC1847" t="s">
        <v>5444</v>
      </c>
      <c r="AE1847" t="s">
        <v>5443</v>
      </c>
      <c r="AF1847" t="s">
        <v>5445</v>
      </c>
    </row>
    <row r="1848" spans="1:32" hidden="1" x14ac:dyDescent="0.25">
      <c r="A1848">
        <v>12192</v>
      </c>
      <c r="B1848" t="s">
        <v>11544</v>
      </c>
      <c r="C1848">
        <v>8000000</v>
      </c>
      <c r="D1848">
        <v>0</v>
      </c>
      <c r="E1848">
        <v>39549</v>
      </c>
      <c r="F1848">
        <v>9.7824329999999993</v>
      </c>
      <c r="G1848">
        <v>95</v>
      </c>
      <c r="H1848">
        <v>5.6</v>
      </c>
      <c r="I1848">
        <v>144</v>
      </c>
      <c r="J1848" t="s">
        <v>23</v>
      </c>
      <c r="K1848" t="s">
        <v>11546</v>
      </c>
      <c r="L1848" t="s">
        <v>37</v>
      </c>
      <c r="M1848" t="s">
        <v>38</v>
      </c>
      <c r="N1848" t="s">
        <v>11542</v>
      </c>
      <c r="O1848" t="s">
        <v>29</v>
      </c>
      <c r="P1848">
        <v>1</v>
      </c>
      <c r="Q1848">
        <v>1</v>
      </c>
      <c r="R1848">
        <v>1</v>
      </c>
      <c r="S1848">
        <v>0</v>
      </c>
      <c r="T1848" t="s">
        <v>15888</v>
      </c>
      <c r="U1848" t="s">
        <v>15891</v>
      </c>
      <c r="V1848" t="s">
        <v>15891</v>
      </c>
      <c r="W1848" t="s">
        <v>15891</v>
      </c>
      <c r="X1848" t="s">
        <v>15905</v>
      </c>
      <c r="Y1848" t="s">
        <v>15897</v>
      </c>
      <c r="Z1848" t="s">
        <v>15897</v>
      </c>
      <c r="AA1848" t="s">
        <v>15897</v>
      </c>
      <c r="AB1848" t="s">
        <v>11547</v>
      </c>
      <c r="AC1848" t="s">
        <v>11544</v>
      </c>
      <c r="AE1848" t="s">
        <v>11543</v>
      </c>
      <c r="AF1848" t="s">
        <v>11545</v>
      </c>
    </row>
    <row r="1849" spans="1:32" hidden="1" x14ac:dyDescent="0.25">
      <c r="A1849">
        <v>8669</v>
      </c>
      <c r="B1849" t="s">
        <v>10275</v>
      </c>
      <c r="C1849">
        <v>12000000</v>
      </c>
      <c r="D1849">
        <v>0</v>
      </c>
      <c r="E1849">
        <v>39500</v>
      </c>
      <c r="F1849">
        <v>9.7794439999999998</v>
      </c>
      <c r="G1849">
        <v>97</v>
      </c>
      <c r="H1849">
        <v>6.5</v>
      </c>
      <c r="I1849">
        <v>225</v>
      </c>
      <c r="J1849" t="s">
        <v>23</v>
      </c>
      <c r="K1849" t="s">
        <v>3369</v>
      </c>
      <c r="L1849" t="s">
        <v>37</v>
      </c>
      <c r="M1849" t="s">
        <v>38</v>
      </c>
      <c r="N1849" t="s">
        <v>1692</v>
      </c>
      <c r="O1849" t="s">
        <v>29</v>
      </c>
      <c r="P1849">
        <v>1</v>
      </c>
      <c r="Q1849">
        <v>1</v>
      </c>
      <c r="R1849">
        <v>1</v>
      </c>
      <c r="S1849">
        <v>0</v>
      </c>
      <c r="T1849" t="s">
        <v>15888</v>
      </c>
      <c r="U1849" t="s">
        <v>15891</v>
      </c>
      <c r="V1849" t="s">
        <v>13664</v>
      </c>
      <c r="W1849" t="s">
        <v>15901</v>
      </c>
      <c r="X1849" t="s">
        <v>15891</v>
      </c>
      <c r="Y1849" t="s">
        <v>15896</v>
      </c>
      <c r="Z1849" t="s">
        <v>15912</v>
      </c>
      <c r="AA1849" t="s">
        <v>15915</v>
      </c>
      <c r="AB1849" t="s">
        <v>10277</v>
      </c>
      <c r="AC1849" t="s">
        <v>10275</v>
      </c>
      <c r="AD1849" t="s">
        <v>10273</v>
      </c>
      <c r="AE1849" t="s">
        <v>10274</v>
      </c>
      <c r="AF1849" t="s">
        <v>10276</v>
      </c>
    </row>
    <row r="1850" spans="1:32" x14ac:dyDescent="0.25">
      <c r="A1850">
        <v>546</v>
      </c>
      <c r="B1850" t="s">
        <v>14737</v>
      </c>
      <c r="C1850">
        <v>1000000</v>
      </c>
      <c r="D1850">
        <v>13350369</v>
      </c>
      <c r="E1850">
        <v>38709</v>
      </c>
      <c r="F1850">
        <v>9.7733980000000003</v>
      </c>
      <c r="G1850">
        <v>103</v>
      </c>
      <c r="H1850">
        <v>6.9</v>
      </c>
      <c r="I1850">
        <v>144</v>
      </c>
      <c r="J1850" t="s">
        <v>23</v>
      </c>
      <c r="K1850" t="s">
        <v>14739</v>
      </c>
      <c r="L1850" t="s">
        <v>37</v>
      </c>
      <c r="M1850" t="s">
        <v>38</v>
      </c>
      <c r="N1850" t="s">
        <v>786</v>
      </c>
      <c r="O1850" t="s">
        <v>29</v>
      </c>
      <c r="P1850">
        <v>1</v>
      </c>
      <c r="Q1850">
        <v>1</v>
      </c>
      <c r="R1850">
        <v>1</v>
      </c>
      <c r="S1850">
        <v>0</v>
      </c>
      <c r="T1850" t="s">
        <v>15888</v>
      </c>
      <c r="U1850" t="s">
        <v>15891</v>
      </c>
      <c r="V1850" t="s">
        <v>15891</v>
      </c>
      <c r="W1850" t="s">
        <v>15901</v>
      </c>
      <c r="X1850" t="s">
        <v>15891</v>
      </c>
      <c r="Y1850" t="s">
        <v>15897</v>
      </c>
      <c r="Z1850" t="s">
        <v>15911</v>
      </c>
      <c r="AA1850" t="s">
        <v>15915</v>
      </c>
      <c r="AB1850" t="s">
        <v>14740</v>
      </c>
      <c r="AC1850" t="s">
        <v>14737</v>
      </c>
      <c r="AD1850" t="s">
        <v>14735</v>
      </c>
      <c r="AE1850" t="s">
        <v>14736</v>
      </c>
      <c r="AF1850" t="s">
        <v>14738</v>
      </c>
    </row>
    <row r="1851" spans="1:32" hidden="1" x14ac:dyDescent="0.25">
      <c r="A1851">
        <v>10115</v>
      </c>
      <c r="B1851" t="s">
        <v>7905</v>
      </c>
      <c r="C1851">
        <v>0</v>
      </c>
      <c r="D1851">
        <v>0</v>
      </c>
      <c r="E1851">
        <v>38828</v>
      </c>
      <c r="F1851">
        <v>9.7505570000000006</v>
      </c>
      <c r="G1851">
        <v>105</v>
      </c>
      <c r="H1851">
        <v>6.3</v>
      </c>
      <c r="I1851">
        <v>148</v>
      </c>
      <c r="J1851" t="s">
        <v>23</v>
      </c>
      <c r="K1851" t="s">
        <v>7907</v>
      </c>
      <c r="L1851" t="s">
        <v>334</v>
      </c>
      <c r="M1851" t="s">
        <v>38</v>
      </c>
      <c r="N1851" t="s">
        <v>1692</v>
      </c>
      <c r="O1851" t="s">
        <v>29</v>
      </c>
      <c r="P1851">
        <v>1</v>
      </c>
      <c r="Q1851">
        <v>2</v>
      </c>
      <c r="R1851">
        <v>1</v>
      </c>
      <c r="S1851">
        <v>0</v>
      </c>
      <c r="T1851" t="s">
        <v>15888</v>
      </c>
      <c r="U1851" t="s">
        <v>15891</v>
      </c>
      <c r="V1851" t="s">
        <v>13664</v>
      </c>
      <c r="W1851" t="s">
        <v>15901</v>
      </c>
      <c r="X1851" t="s">
        <v>15891</v>
      </c>
      <c r="Y1851" t="s">
        <v>15896</v>
      </c>
      <c r="Z1851" t="s">
        <v>15912</v>
      </c>
      <c r="AA1851" t="s">
        <v>15915</v>
      </c>
      <c r="AB1851" t="s">
        <v>7908</v>
      </c>
      <c r="AC1851" t="s">
        <v>7905</v>
      </c>
      <c r="AE1851" t="s">
        <v>7904</v>
      </c>
      <c r="AF1851" t="s">
        <v>7906</v>
      </c>
    </row>
    <row r="1852" spans="1:32" hidden="1" x14ac:dyDescent="0.25">
      <c r="A1852">
        <v>13079</v>
      </c>
      <c r="B1852" t="s">
        <v>10302</v>
      </c>
      <c r="C1852">
        <v>8000000</v>
      </c>
      <c r="D1852">
        <v>0</v>
      </c>
      <c r="E1852">
        <v>39333</v>
      </c>
      <c r="F1852">
        <v>9.7281429999999993</v>
      </c>
      <c r="G1852">
        <v>90</v>
      </c>
      <c r="H1852">
        <v>6.1</v>
      </c>
      <c r="I1852">
        <v>88</v>
      </c>
      <c r="J1852" t="s">
        <v>23</v>
      </c>
      <c r="K1852" t="s">
        <v>10304</v>
      </c>
      <c r="L1852" t="s">
        <v>37</v>
      </c>
      <c r="M1852" t="s">
        <v>38</v>
      </c>
      <c r="N1852" t="s">
        <v>3110</v>
      </c>
      <c r="O1852" t="s">
        <v>29</v>
      </c>
      <c r="P1852">
        <v>1</v>
      </c>
      <c r="Q1852">
        <v>1</v>
      </c>
      <c r="R1852">
        <v>1</v>
      </c>
      <c r="S1852">
        <v>0</v>
      </c>
      <c r="T1852" t="s">
        <v>15888</v>
      </c>
      <c r="U1852" t="s">
        <v>15891</v>
      </c>
      <c r="V1852" t="s">
        <v>15891</v>
      </c>
      <c r="W1852" t="s">
        <v>15901</v>
      </c>
      <c r="X1852" t="s">
        <v>15905</v>
      </c>
      <c r="Y1852" t="s">
        <v>15897</v>
      </c>
      <c r="Z1852" t="s">
        <v>15911</v>
      </c>
      <c r="AA1852" t="s">
        <v>15915</v>
      </c>
      <c r="AB1852" t="s">
        <v>10305</v>
      </c>
      <c r="AC1852" t="s">
        <v>10302</v>
      </c>
      <c r="AE1852" t="s">
        <v>10301</v>
      </c>
      <c r="AF1852" t="s">
        <v>10303</v>
      </c>
    </row>
    <row r="1853" spans="1:32" hidden="1" x14ac:dyDescent="0.25">
      <c r="A1853">
        <v>1382</v>
      </c>
      <c r="B1853" t="s">
        <v>14046</v>
      </c>
      <c r="C1853">
        <v>0</v>
      </c>
      <c r="D1853">
        <v>0</v>
      </c>
      <c r="E1853">
        <v>38520</v>
      </c>
      <c r="F1853">
        <v>9.7190940000000001</v>
      </c>
      <c r="G1853">
        <v>90</v>
      </c>
      <c r="H1853">
        <v>7</v>
      </c>
      <c r="I1853">
        <v>107</v>
      </c>
      <c r="J1853" t="s">
        <v>23</v>
      </c>
      <c r="K1853" t="s">
        <v>14048</v>
      </c>
      <c r="L1853" t="s">
        <v>37</v>
      </c>
      <c r="M1853" t="s">
        <v>38</v>
      </c>
      <c r="N1853" t="s">
        <v>1692</v>
      </c>
      <c r="O1853" t="s">
        <v>29</v>
      </c>
      <c r="P1853">
        <v>1</v>
      </c>
      <c r="Q1853">
        <v>1</v>
      </c>
      <c r="R1853">
        <v>1</v>
      </c>
      <c r="S1853">
        <v>0</v>
      </c>
      <c r="T1853" t="s">
        <v>15888</v>
      </c>
      <c r="U1853" t="s">
        <v>15891</v>
      </c>
      <c r="V1853" t="s">
        <v>13664</v>
      </c>
      <c r="W1853" t="s">
        <v>15901</v>
      </c>
      <c r="X1853" t="s">
        <v>15891</v>
      </c>
      <c r="Y1853" t="s">
        <v>15896</v>
      </c>
      <c r="Z1853" t="s">
        <v>15912</v>
      </c>
      <c r="AA1853" t="s">
        <v>15915</v>
      </c>
      <c r="AC1853" t="s">
        <v>14046</v>
      </c>
      <c r="AD1853" t="s">
        <v>14044</v>
      </c>
      <c r="AE1853" t="s">
        <v>14045</v>
      </c>
      <c r="AF1853" t="s">
        <v>14047</v>
      </c>
    </row>
    <row r="1854" spans="1:32" hidden="1" x14ac:dyDescent="0.25">
      <c r="A1854">
        <v>208869</v>
      </c>
      <c r="B1854" t="s">
        <v>11082</v>
      </c>
      <c r="C1854">
        <v>10</v>
      </c>
      <c r="D1854">
        <v>0</v>
      </c>
      <c r="E1854">
        <v>41759</v>
      </c>
      <c r="F1854">
        <v>9.7027599999999996</v>
      </c>
      <c r="G1854">
        <v>102</v>
      </c>
      <c r="H1854">
        <v>6.1</v>
      </c>
      <c r="I1854">
        <v>86</v>
      </c>
      <c r="J1854" t="s">
        <v>23</v>
      </c>
      <c r="K1854" t="s">
        <v>11084</v>
      </c>
      <c r="L1854" t="s">
        <v>2620</v>
      </c>
      <c r="M1854" t="s">
        <v>38</v>
      </c>
      <c r="N1854" t="s">
        <v>9897</v>
      </c>
      <c r="O1854" t="s">
        <v>29</v>
      </c>
      <c r="P1854">
        <v>1</v>
      </c>
      <c r="Q1854">
        <v>1</v>
      </c>
      <c r="R1854">
        <v>1</v>
      </c>
      <c r="S1854">
        <v>0</v>
      </c>
      <c r="T1854" t="s">
        <v>15888</v>
      </c>
      <c r="U1854" t="s">
        <v>15890</v>
      </c>
      <c r="V1854" t="s">
        <v>13664</v>
      </c>
      <c r="W1854" t="s">
        <v>15901</v>
      </c>
      <c r="X1854" t="s">
        <v>15891</v>
      </c>
      <c r="Y1854" t="s">
        <v>15895</v>
      </c>
      <c r="Z1854" t="s">
        <v>15912</v>
      </c>
      <c r="AA1854" t="s">
        <v>15914</v>
      </c>
      <c r="AB1854" t="s">
        <v>11085</v>
      </c>
      <c r="AC1854" t="s">
        <v>11082</v>
      </c>
      <c r="AE1854" t="s">
        <v>333</v>
      </c>
      <c r="AF1854" t="s">
        <v>11083</v>
      </c>
    </row>
    <row r="1855" spans="1:32" hidden="1" x14ac:dyDescent="0.25">
      <c r="A1855">
        <v>34335</v>
      </c>
      <c r="B1855" t="s">
        <v>14174</v>
      </c>
      <c r="C1855">
        <v>2000000</v>
      </c>
      <c r="D1855">
        <v>0</v>
      </c>
      <c r="E1855">
        <v>40179</v>
      </c>
      <c r="F1855">
        <v>9.6879299999999997</v>
      </c>
      <c r="G1855">
        <v>98</v>
      </c>
      <c r="H1855">
        <v>5.2</v>
      </c>
      <c r="I1855">
        <v>84</v>
      </c>
      <c r="J1855" t="s">
        <v>23</v>
      </c>
      <c r="K1855" t="s">
        <v>14176</v>
      </c>
      <c r="L1855" t="s">
        <v>37</v>
      </c>
      <c r="M1855" t="s">
        <v>38</v>
      </c>
      <c r="N1855" t="s">
        <v>8413</v>
      </c>
      <c r="O1855" t="s">
        <v>29</v>
      </c>
      <c r="P1855">
        <v>1</v>
      </c>
      <c r="Q1855">
        <v>1</v>
      </c>
      <c r="R1855">
        <v>1</v>
      </c>
      <c r="S1855">
        <v>0</v>
      </c>
      <c r="T1855" t="s">
        <v>15888</v>
      </c>
      <c r="U1855" t="s">
        <v>15891</v>
      </c>
      <c r="V1855" t="s">
        <v>15891</v>
      </c>
      <c r="W1855" t="s">
        <v>15901</v>
      </c>
      <c r="X1855" t="s">
        <v>15905</v>
      </c>
      <c r="Y1855" t="s">
        <v>15897</v>
      </c>
      <c r="Z1855" t="s">
        <v>15911</v>
      </c>
      <c r="AA1855" t="s">
        <v>15915</v>
      </c>
      <c r="AB1855" t="s">
        <v>14177</v>
      </c>
      <c r="AC1855" t="s">
        <v>14174</v>
      </c>
      <c r="AD1855" t="s">
        <v>14172</v>
      </c>
      <c r="AE1855" t="s">
        <v>14173</v>
      </c>
      <c r="AF1855" t="s">
        <v>14175</v>
      </c>
    </row>
    <row r="1856" spans="1:32" hidden="1" x14ac:dyDescent="0.25">
      <c r="A1856">
        <v>310569</v>
      </c>
      <c r="B1856" t="s">
        <v>14629</v>
      </c>
      <c r="C1856">
        <v>0</v>
      </c>
      <c r="D1856">
        <v>0</v>
      </c>
      <c r="E1856">
        <v>42043</v>
      </c>
      <c r="F1856">
        <v>9.6836219999999997</v>
      </c>
      <c r="G1856">
        <v>110</v>
      </c>
      <c r="H1856">
        <v>7.8</v>
      </c>
      <c r="I1856">
        <v>165</v>
      </c>
      <c r="J1856" t="s">
        <v>10345</v>
      </c>
      <c r="K1856" t="s">
        <v>14631</v>
      </c>
      <c r="L1856" t="s">
        <v>11945</v>
      </c>
      <c r="M1856" t="s">
        <v>11946</v>
      </c>
      <c r="N1856" t="s">
        <v>786</v>
      </c>
      <c r="O1856" t="s">
        <v>29</v>
      </c>
      <c r="P1856">
        <v>0</v>
      </c>
      <c r="Q1856">
        <v>1</v>
      </c>
      <c r="R1856">
        <v>1</v>
      </c>
      <c r="S1856">
        <v>0</v>
      </c>
      <c r="T1856" t="s">
        <v>15888</v>
      </c>
      <c r="U1856" t="s">
        <v>15891</v>
      </c>
      <c r="V1856" t="s">
        <v>15891</v>
      </c>
      <c r="W1856" t="s">
        <v>15901</v>
      </c>
      <c r="X1856" t="s">
        <v>15891</v>
      </c>
      <c r="Y1856" t="s">
        <v>15897</v>
      </c>
      <c r="Z1856" t="s">
        <v>15911</v>
      </c>
      <c r="AA1856" t="s">
        <v>15915</v>
      </c>
      <c r="AC1856" t="s">
        <v>14632</v>
      </c>
      <c r="AE1856" t="s">
        <v>14628</v>
      </c>
      <c r="AF1856" t="s">
        <v>14630</v>
      </c>
    </row>
    <row r="1857" spans="1:32" hidden="1" x14ac:dyDescent="0.25">
      <c r="A1857">
        <v>38843</v>
      </c>
      <c r="B1857" t="s">
        <v>9307</v>
      </c>
      <c r="C1857">
        <v>0</v>
      </c>
      <c r="D1857">
        <v>0</v>
      </c>
      <c r="E1857">
        <v>40382</v>
      </c>
      <c r="F1857">
        <v>9.6811469999999993</v>
      </c>
      <c r="G1857">
        <v>103</v>
      </c>
      <c r="H1857">
        <v>6.1</v>
      </c>
      <c r="I1857">
        <v>245</v>
      </c>
      <c r="J1857" t="s">
        <v>23</v>
      </c>
      <c r="K1857" t="s">
        <v>9309</v>
      </c>
      <c r="L1857" t="s">
        <v>37</v>
      </c>
      <c r="M1857" t="s">
        <v>38</v>
      </c>
      <c r="N1857" t="s">
        <v>1515</v>
      </c>
      <c r="O1857" t="s">
        <v>29</v>
      </c>
      <c r="P1857">
        <v>1</v>
      </c>
      <c r="Q1857">
        <v>1</v>
      </c>
      <c r="R1857">
        <v>1</v>
      </c>
      <c r="S1857">
        <v>0</v>
      </c>
      <c r="T1857" t="s">
        <v>15888</v>
      </c>
      <c r="U1857" t="s">
        <v>15891</v>
      </c>
      <c r="V1857" t="s">
        <v>13664</v>
      </c>
      <c r="W1857" t="s">
        <v>15891</v>
      </c>
      <c r="X1857" t="s">
        <v>15891</v>
      </c>
      <c r="Y1857" t="s">
        <v>15896</v>
      </c>
      <c r="Z1857" t="s">
        <v>15896</v>
      </c>
      <c r="AA1857" t="s">
        <v>15897</v>
      </c>
      <c r="AB1857" t="s">
        <v>9310</v>
      </c>
      <c r="AC1857" t="s">
        <v>9307</v>
      </c>
      <c r="AD1857" t="s">
        <v>9305</v>
      </c>
      <c r="AE1857" t="s">
        <v>9306</v>
      </c>
      <c r="AF1857" t="s">
        <v>9308</v>
      </c>
    </row>
    <row r="1858" spans="1:32" x14ac:dyDescent="0.25">
      <c r="A1858">
        <v>10758</v>
      </c>
      <c r="B1858" t="s">
        <v>14385</v>
      </c>
      <c r="C1858">
        <v>2000000</v>
      </c>
      <c r="D1858">
        <v>22179430</v>
      </c>
      <c r="E1858">
        <v>39227</v>
      </c>
      <c r="F1858">
        <v>9.6729900000000004</v>
      </c>
      <c r="G1858">
        <v>108</v>
      </c>
      <c r="H1858">
        <v>6.7</v>
      </c>
      <c r="I1858">
        <v>129</v>
      </c>
      <c r="J1858" t="s">
        <v>23</v>
      </c>
      <c r="K1858" t="s">
        <v>14387</v>
      </c>
      <c r="L1858" t="s">
        <v>37</v>
      </c>
      <c r="M1858" t="s">
        <v>38</v>
      </c>
      <c r="N1858" t="s">
        <v>661</v>
      </c>
      <c r="O1858" t="s">
        <v>29</v>
      </c>
      <c r="P1858">
        <v>1</v>
      </c>
      <c r="Q1858">
        <v>1</v>
      </c>
      <c r="R1858">
        <v>1</v>
      </c>
      <c r="S1858">
        <v>0</v>
      </c>
      <c r="T1858" t="s">
        <v>15888</v>
      </c>
      <c r="U1858" t="s">
        <v>15891</v>
      </c>
      <c r="V1858" t="s">
        <v>13664</v>
      </c>
      <c r="W1858" t="s">
        <v>15891</v>
      </c>
      <c r="X1858" t="s">
        <v>15891</v>
      </c>
      <c r="Y1858" t="s">
        <v>15896</v>
      </c>
      <c r="Z1858" t="s">
        <v>15896</v>
      </c>
      <c r="AA1858" t="s">
        <v>15897</v>
      </c>
      <c r="AB1858" t="s">
        <v>14388</v>
      </c>
      <c r="AC1858" t="s">
        <v>14385</v>
      </c>
      <c r="AE1858" t="s">
        <v>14384</v>
      </c>
      <c r="AF1858" t="s">
        <v>14386</v>
      </c>
    </row>
    <row r="1859" spans="1:32" x14ac:dyDescent="0.25">
      <c r="A1859">
        <v>1613</v>
      </c>
      <c r="B1859" t="s">
        <v>6573</v>
      </c>
      <c r="C1859">
        <v>28</v>
      </c>
      <c r="D1859">
        <v>14</v>
      </c>
      <c r="E1859">
        <v>37232</v>
      </c>
      <c r="F1859">
        <v>9.6700309999999998</v>
      </c>
      <c r="G1859">
        <v>93</v>
      </c>
      <c r="H1859">
        <v>5.9</v>
      </c>
      <c r="I1859">
        <v>173</v>
      </c>
      <c r="J1859" t="s">
        <v>23</v>
      </c>
      <c r="K1859" t="s">
        <v>6575</v>
      </c>
      <c r="L1859" t="s">
        <v>6576</v>
      </c>
      <c r="M1859" t="s">
        <v>38</v>
      </c>
      <c r="N1859" t="s">
        <v>6571</v>
      </c>
      <c r="O1859" t="s">
        <v>29</v>
      </c>
      <c r="P1859">
        <v>1</v>
      </c>
      <c r="Q1859">
        <v>2</v>
      </c>
      <c r="R1859">
        <v>1</v>
      </c>
      <c r="S1859">
        <v>0</v>
      </c>
      <c r="T1859" t="s">
        <v>15888</v>
      </c>
      <c r="U1859" t="s">
        <v>15890</v>
      </c>
      <c r="V1859" t="s">
        <v>13664</v>
      </c>
      <c r="W1859" t="s">
        <v>15891</v>
      </c>
      <c r="X1859" t="s">
        <v>15905</v>
      </c>
      <c r="Y1859" t="s">
        <v>15895</v>
      </c>
      <c r="Z1859" t="s">
        <v>15896</v>
      </c>
      <c r="AA1859" t="s">
        <v>15894</v>
      </c>
      <c r="AB1859" t="s">
        <v>6577</v>
      </c>
      <c r="AC1859" t="s">
        <v>6573</v>
      </c>
      <c r="AE1859" t="s">
        <v>6572</v>
      </c>
      <c r="AF1859" t="s">
        <v>6574</v>
      </c>
    </row>
    <row r="1860" spans="1:32" x14ac:dyDescent="0.25">
      <c r="A1860">
        <v>9682</v>
      </c>
      <c r="B1860" t="s">
        <v>7620</v>
      </c>
      <c r="C1860">
        <v>38000000</v>
      </c>
      <c r="D1860">
        <v>29907685</v>
      </c>
      <c r="E1860">
        <v>38940</v>
      </c>
      <c r="F1860">
        <v>9.6627150000000004</v>
      </c>
      <c r="G1860">
        <v>90</v>
      </c>
      <c r="H1860">
        <v>5</v>
      </c>
      <c r="I1860">
        <v>150</v>
      </c>
      <c r="J1860" t="s">
        <v>23</v>
      </c>
      <c r="K1860" t="s">
        <v>4354</v>
      </c>
      <c r="L1860" t="s">
        <v>37</v>
      </c>
      <c r="M1860" t="s">
        <v>3117</v>
      </c>
      <c r="N1860" t="s">
        <v>2560</v>
      </c>
      <c r="O1860" t="s">
        <v>29</v>
      </c>
      <c r="P1860">
        <v>1</v>
      </c>
      <c r="Q1860">
        <v>1</v>
      </c>
      <c r="R1860">
        <v>2</v>
      </c>
      <c r="S1860">
        <v>0</v>
      </c>
      <c r="T1860" t="s">
        <v>15888</v>
      </c>
      <c r="U1860" t="s">
        <v>15891</v>
      </c>
      <c r="V1860" t="s">
        <v>15891</v>
      </c>
      <c r="W1860" t="s">
        <v>15891</v>
      </c>
      <c r="X1860" t="s">
        <v>15905</v>
      </c>
      <c r="Y1860" t="s">
        <v>15897</v>
      </c>
      <c r="Z1860" t="s">
        <v>15897</v>
      </c>
      <c r="AA1860" t="s">
        <v>15897</v>
      </c>
      <c r="AB1860" t="s">
        <v>7622</v>
      </c>
      <c r="AC1860" t="s">
        <v>7620</v>
      </c>
      <c r="AD1860" t="s">
        <v>7618</v>
      </c>
      <c r="AE1860" t="s">
        <v>7619</v>
      </c>
      <c r="AF1860" t="s">
        <v>7621</v>
      </c>
    </row>
    <row r="1861" spans="1:32" hidden="1" x14ac:dyDescent="0.25">
      <c r="A1861">
        <v>8617</v>
      </c>
      <c r="B1861" t="s">
        <v>8469</v>
      </c>
      <c r="C1861">
        <v>0</v>
      </c>
      <c r="D1861">
        <v>14796236</v>
      </c>
      <c r="E1861">
        <v>39548</v>
      </c>
      <c r="F1861">
        <v>9.6420410000000007</v>
      </c>
      <c r="G1861">
        <v>88</v>
      </c>
      <c r="H1861">
        <v>4.8</v>
      </c>
      <c r="I1861">
        <v>167</v>
      </c>
      <c r="J1861" t="s">
        <v>23</v>
      </c>
      <c r="K1861" t="s">
        <v>8471</v>
      </c>
      <c r="L1861" t="s">
        <v>37</v>
      </c>
      <c r="M1861" t="s">
        <v>1501</v>
      </c>
      <c r="N1861" t="s">
        <v>8466</v>
      </c>
      <c r="O1861" t="s">
        <v>29</v>
      </c>
      <c r="P1861">
        <v>1</v>
      </c>
      <c r="Q1861">
        <v>1</v>
      </c>
      <c r="R1861">
        <v>2</v>
      </c>
      <c r="S1861">
        <v>0</v>
      </c>
      <c r="T1861" t="s">
        <v>15888</v>
      </c>
      <c r="U1861" t="s">
        <v>15891</v>
      </c>
      <c r="V1861" t="s">
        <v>15891</v>
      </c>
      <c r="W1861" t="s">
        <v>15891</v>
      </c>
      <c r="X1861" t="s">
        <v>15891</v>
      </c>
      <c r="Y1861" t="s">
        <v>15897</v>
      </c>
      <c r="Z1861" t="s">
        <v>15897</v>
      </c>
      <c r="AA1861" t="s">
        <v>15897</v>
      </c>
      <c r="AB1861" t="s">
        <v>8472</v>
      </c>
      <c r="AC1861" t="s">
        <v>8469</v>
      </c>
      <c r="AD1861" t="s">
        <v>8467</v>
      </c>
      <c r="AE1861" t="s">
        <v>8468</v>
      </c>
      <c r="AF1861" t="s">
        <v>8470</v>
      </c>
    </row>
    <row r="1862" spans="1:32" x14ac:dyDescent="0.25">
      <c r="A1862">
        <v>253235</v>
      </c>
      <c r="B1862" t="s">
        <v>8602</v>
      </c>
      <c r="C1862">
        <v>18000000</v>
      </c>
      <c r="D1862">
        <v>25312387</v>
      </c>
      <c r="E1862">
        <v>41840</v>
      </c>
      <c r="F1862">
        <v>9.6337109999999999</v>
      </c>
      <c r="G1862">
        <v>94</v>
      </c>
      <c r="H1862">
        <v>5.7</v>
      </c>
      <c r="I1862">
        <v>164</v>
      </c>
      <c r="J1862" t="s">
        <v>23</v>
      </c>
      <c r="K1862" t="s">
        <v>8604</v>
      </c>
      <c r="L1862" t="s">
        <v>37</v>
      </c>
      <c r="M1862" t="s">
        <v>38</v>
      </c>
      <c r="N1862" t="s">
        <v>917</v>
      </c>
      <c r="O1862" t="s">
        <v>29</v>
      </c>
      <c r="P1862">
        <v>1</v>
      </c>
      <c r="Q1862">
        <v>1</v>
      </c>
      <c r="R1862">
        <v>1</v>
      </c>
      <c r="S1862">
        <v>0</v>
      </c>
      <c r="T1862" t="s">
        <v>15888</v>
      </c>
      <c r="U1862" t="s">
        <v>15891</v>
      </c>
      <c r="V1862" t="s">
        <v>13664</v>
      </c>
      <c r="W1862" t="s">
        <v>15901</v>
      </c>
      <c r="X1862" t="s">
        <v>15891</v>
      </c>
      <c r="Y1862" t="s">
        <v>15896</v>
      </c>
      <c r="Z1862" t="s">
        <v>15912</v>
      </c>
      <c r="AA1862" t="s">
        <v>15915</v>
      </c>
      <c r="AC1862" t="s">
        <v>8602</v>
      </c>
      <c r="AE1862" t="s">
        <v>8601</v>
      </c>
      <c r="AF1862" t="s">
        <v>8603</v>
      </c>
    </row>
    <row r="1863" spans="1:32" hidden="1" x14ac:dyDescent="0.25">
      <c r="A1863">
        <v>10390</v>
      </c>
      <c r="B1863" t="s">
        <v>3645</v>
      </c>
      <c r="C1863">
        <v>50000000</v>
      </c>
      <c r="D1863">
        <v>0</v>
      </c>
      <c r="E1863">
        <v>36420</v>
      </c>
      <c r="F1863">
        <v>9.6223449999999993</v>
      </c>
      <c r="G1863">
        <v>137</v>
      </c>
      <c r="H1863">
        <v>6.3</v>
      </c>
      <c r="I1863">
        <v>88</v>
      </c>
      <c r="J1863" t="s">
        <v>23</v>
      </c>
      <c r="K1863" t="s">
        <v>3647</v>
      </c>
      <c r="L1863" t="s">
        <v>37</v>
      </c>
      <c r="M1863" t="s">
        <v>38</v>
      </c>
      <c r="N1863" t="s">
        <v>231</v>
      </c>
      <c r="O1863" t="s">
        <v>29</v>
      </c>
      <c r="P1863">
        <v>1</v>
      </c>
      <c r="Q1863">
        <v>1</v>
      </c>
      <c r="R1863">
        <v>1</v>
      </c>
      <c r="S1863">
        <v>1</v>
      </c>
      <c r="T1863" t="s">
        <v>15888</v>
      </c>
      <c r="U1863" t="s">
        <v>15891</v>
      </c>
      <c r="V1863" t="s">
        <v>15891</v>
      </c>
      <c r="W1863" t="s">
        <v>15901</v>
      </c>
      <c r="X1863" t="s">
        <v>15891</v>
      </c>
      <c r="Y1863" t="s">
        <v>15897</v>
      </c>
      <c r="Z1863" t="s">
        <v>15911</v>
      </c>
      <c r="AA1863" t="s">
        <v>15915</v>
      </c>
      <c r="AB1863" t="s">
        <v>3648</v>
      </c>
      <c r="AC1863" t="s">
        <v>3645</v>
      </c>
      <c r="AE1863" t="s">
        <v>3644</v>
      </c>
      <c r="AF1863" t="s">
        <v>3646</v>
      </c>
    </row>
    <row r="1864" spans="1:32" x14ac:dyDescent="0.25">
      <c r="A1864">
        <v>16337</v>
      </c>
      <c r="B1864" t="s">
        <v>12794</v>
      </c>
      <c r="C1864">
        <v>4700000</v>
      </c>
      <c r="D1864">
        <v>8025872</v>
      </c>
      <c r="E1864">
        <v>31646</v>
      </c>
      <c r="F1864">
        <v>9.6177770000000002</v>
      </c>
      <c r="G1864">
        <v>101</v>
      </c>
      <c r="H1864">
        <v>5.9</v>
      </c>
      <c r="I1864">
        <v>139</v>
      </c>
      <c r="J1864" t="s">
        <v>23</v>
      </c>
      <c r="K1864" t="s">
        <v>10693</v>
      </c>
      <c r="L1864" t="s">
        <v>37</v>
      </c>
      <c r="M1864" t="s">
        <v>38</v>
      </c>
      <c r="N1864" t="s">
        <v>3816</v>
      </c>
      <c r="O1864" t="s">
        <v>29</v>
      </c>
      <c r="P1864">
        <v>1</v>
      </c>
      <c r="Q1864">
        <v>1</v>
      </c>
      <c r="R1864">
        <v>1</v>
      </c>
      <c r="S1864">
        <v>0</v>
      </c>
      <c r="T1864" t="s">
        <v>15888</v>
      </c>
      <c r="U1864" t="s">
        <v>15891</v>
      </c>
      <c r="V1864" t="s">
        <v>15891</v>
      </c>
      <c r="W1864" t="s">
        <v>15891</v>
      </c>
      <c r="X1864" t="s">
        <v>15891</v>
      </c>
      <c r="Y1864" t="s">
        <v>15897</v>
      </c>
      <c r="Z1864" t="s">
        <v>15897</v>
      </c>
      <c r="AA1864" t="s">
        <v>15897</v>
      </c>
      <c r="AB1864" t="s">
        <v>12796</v>
      </c>
      <c r="AC1864" t="s">
        <v>12794</v>
      </c>
      <c r="AE1864" t="s">
        <v>12793</v>
      </c>
      <c r="AF1864" t="s">
        <v>12795</v>
      </c>
    </row>
    <row r="1865" spans="1:32" x14ac:dyDescent="0.25">
      <c r="A1865">
        <v>211954</v>
      </c>
      <c r="B1865" t="s">
        <v>12384</v>
      </c>
      <c r="C1865">
        <v>5500000</v>
      </c>
      <c r="D1865">
        <v>99067206</v>
      </c>
      <c r="E1865">
        <v>41475</v>
      </c>
      <c r="F1865">
        <v>9.5972899999999992</v>
      </c>
      <c r="G1865">
        <v>115</v>
      </c>
      <c r="H1865">
        <v>7.5</v>
      </c>
      <c r="I1865">
        <v>205</v>
      </c>
      <c r="J1865" t="s">
        <v>1909</v>
      </c>
      <c r="K1865" t="s">
        <v>12386</v>
      </c>
      <c r="L1865" t="s">
        <v>10526</v>
      </c>
      <c r="M1865" t="s">
        <v>507</v>
      </c>
      <c r="N1865" t="s">
        <v>1692</v>
      </c>
      <c r="O1865" t="s">
        <v>29</v>
      </c>
      <c r="P1865">
        <v>0</v>
      </c>
      <c r="Q1865">
        <v>1</v>
      </c>
      <c r="R1865">
        <v>2</v>
      </c>
      <c r="S1865">
        <v>0</v>
      </c>
      <c r="T1865" t="s">
        <v>15888</v>
      </c>
      <c r="U1865" t="s">
        <v>15891</v>
      </c>
      <c r="V1865" t="s">
        <v>13664</v>
      </c>
      <c r="W1865" t="s">
        <v>15901</v>
      </c>
      <c r="X1865" t="s">
        <v>15891</v>
      </c>
      <c r="Y1865" t="s">
        <v>15896</v>
      </c>
      <c r="Z1865" t="s">
        <v>15912</v>
      </c>
      <c r="AA1865" t="s">
        <v>15915</v>
      </c>
      <c r="AB1865" t="s">
        <v>12387</v>
      </c>
      <c r="AC1865" t="s">
        <v>12388</v>
      </c>
      <c r="AE1865" t="s">
        <v>12383</v>
      </c>
      <c r="AF1865" t="s">
        <v>12385</v>
      </c>
    </row>
    <row r="1866" spans="1:32" hidden="1" x14ac:dyDescent="0.25">
      <c r="A1866">
        <v>39210</v>
      </c>
      <c r="B1866" t="s">
        <v>11841</v>
      </c>
      <c r="C1866">
        <v>8000000</v>
      </c>
      <c r="D1866">
        <v>0</v>
      </c>
      <c r="E1866">
        <v>40424</v>
      </c>
      <c r="F1866">
        <v>9.5903729999999996</v>
      </c>
      <c r="G1866">
        <v>98</v>
      </c>
      <c r="H1866">
        <v>6</v>
      </c>
      <c r="I1866">
        <v>208</v>
      </c>
      <c r="J1866" t="s">
        <v>23</v>
      </c>
      <c r="K1866" t="s">
        <v>11843</v>
      </c>
      <c r="L1866" t="s">
        <v>37</v>
      </c>
      <c r="M1866" t="s">
        <v>210</v>
      </c>
      <c r="N1866" t="s">
        <v>1692</v>
      </c>
      <c r="O1866" t="s">
        <v>29</v>
      </c>
      <c r="P1866">
        <v>1</v>
      </c>
      <c r="Q1866">
        <v>1</v>
      </c>
      <c r="R1866">
        <v>2</v>
      </c>
      <c r="S1866">
        <v>0</v>
      </c>
      <c r="T1866" t="s">
        <v>15888</v>
      </c>
      <c r="U1866" t="s">
        <v>15891</v>
      </c>
      <c r="V1866" t="s">
        <v>13664</v>
      </c>
      <c r="W1866" t="s">
        <v>15901</v>
      </c>
      <c r="X1866" t="s">
        <v>15891</v>
      </c>
      <c r="Y1866" t="s">
        <v>15896</v>
      </c>
      <c r="Z1866" t="s">
        <v>15912</v>
      </c>
      <c r="AA1866" t="s">
        <v>15915</v>
      </c>
      <c r="AC1866" t="s">
        <v>11841</v>
      </c>
      <c r="AD1866" t="s">
        <v>11839</v>
      </c>
      <c r="AE1866" t="s">
        <v>11840</v>
      </c>
      <c r="AF1866" t="s">
        <v>11842</v>
      </c>
    </row>
    <row r="1867" spans="1:32" hidden="1" x14ac:dyDescent="0.25">
      <c r="A1867">
        <v>4965</v>
      </c>
      <c r="B1867" t="s">
        <v>4845</v>
      </c>
      <c r="C1867">
        <v>40000000</v>
      </c>
      <c r="D1867">
        <v>0</v>
      </c>
      <c r="E1867">
        <v>37228</v>
      </c>
      <c r="F1867">
        <v>9.5799749999999992</v>
      </c>
      <c r="G1867">
        <v>102</v>
      </c>
      <c r="H1867">
        <v>6.1</v>
      </c>
      <c r="I1867">
        <v>135</v>
      </c>
      <c r="J1867" t="s">
        <v>23</v>
      </c>
      <c r="K1867" t="s">
        <v>4847</v>
      </c>
      <c r="L1867" t="s">
        <v>37</v>
      </c>
      <c r="M1867" t="s">
        <v>38</v>
      </c>
      <c r="N1867" t="s">
        <v>209</v>
      </c>
      <c r="O1867" t="s">
        <v>29</v>
      </c>
      <c r="P1867">
        <v>1</v>
      </c>
      <c r="Q1867">
        <v>1</v>
      </c>
      <c r="R1867">
        <v>1</v>
      </c>
      <c r="S1867">
        <v>0</v>
      </c>
      <c r="T1867" t="s">
        <v>15888</v>
      </c>
      <c r="U1867" t="s">
        <v>15890</v>
      </c>
      <c r="V1867" t="s">
        <v>15891</v>
      </c>
      <c r="W1867" t="s">
        <v>15891</v>
      </c>
      <c r="X1867" t="s">
        <v>15905</v>
      </c>
      <c r="Y1867" t="s">
        <v>15894</v>
      </c>
      <c r="Z1867" t="s">
        <v>15897</v>
      </c>
      <c r="AA1867" t="s">
        <v>15894</v>
      </c>
      <c r="AB1867" t="s">
        <v>4848</v>
      </c>
      <c r="AC1867" t="s">
        <v>4845</v>
      </c>
      <c r="AE1867" t="s">
        <v>4844</v>
      </c>
      <c r="AF1867" t="s">
        <v>4846</v>
      </c>
    </row>
    <row r="1868" spans="1:32" x14ac:dyDescent="0.25">
      <c r="A1868">
        <v>11507</v>
      </c>
      <c r="B1868" t="s">
        <v>10802</v>
      </c>
      <c r="C1868">
        <v>10000000</v>
      </c>
      <c r="D1868">
        <v>8801940</v>
      </c>
      <c r="E1868">
        <v>30980</v>
      </c>
      <c r="F1868">
        <v>9.5256260000000008</v>
      </c>
      <c r="G1868">
        <v>114</v>
      </c>
      <c r="H1868">
        <v>6.4</v>
      </c>
      <c r="I1868">
        <v>137</v>
      </c>
      <c r="J1868" t="s">
        <v>23</v>
      </c>
      <c r="K1868" t="s">
        <v>10804</v>
      </c>
      <c r="L1868" t="s">
        <v>37</v>
      </c>
      <c r="M1868" t="s">
        <v>38</v>
      </c>
      <c r="N1868" t="s">
        <v>10800</v>
      </c>
      <c r="O1868" t="s">
        <v>29</v>
      </c>
      <c r="P1868">
        <v>1</v>
      </c>
      <c r="Q1868">
        <v>1</v>
      </c>
      <c r="R1868">
        <v>1</v>
      </c>
      <c r="S1868">
        <v>0</v>
      </c>
      <c r="T1868" t="s">
        <v>15888</v>
      </c>
      <c r="U1868" t="s">
        <v>15891</v>
      </c>
      <c r="V1868" t="s">
        <v>15891</v>
      </c>
      <c r="W1868" t="s">
        <v>15891</v>
      </c>
      <c r="X1868" t="s">
        <v>15905</v>
      </c>
      <c r="Y1868" t="s">
        <v>15897</v>
      </c>
      <c r="Z1868" t="s">
        <v>15897</v>
      </c>
      <c r="AA1868" t="s">
        <v>15897</v>
      </c>
      <c r="AB1868" t="s">
        <v>10805</v>
      </c>
      <c r="AC1868" t="s">
        <v>10802</v>
      </c>
      <c r="AE1868" t="s">
        <v>10801</v>
      </c>
      <c r="AF1868" t="s">
        <v>10803</v>
      </c>
    </row>
    <row r="1869" spans="1:32" x14ac:dyDescent="0.25">
      <c r="A1869">
        <v>39486</v>
      </c>
      <c r="B1869" t="s">
        <v>5259</v>
      </c>
      <c r="C1869">
        <v>35000000</v>
      </c>
      <c r="D1869">
        <v>60251371</v>
      </c>
      <c r="E1869">
        <v>40410</v>
      </c>
      <c r="F1869">
        <v>9.5250369999999993</v>
      </c>
      <c r="G1869">
        <v>123</v>
      </c>
      <c r="H1869">
        <v>6.8</v>
      </c>
      <c r="I1869">
        <v>103</v>
      </c>
      <c r="J1869" t="s">
        <v>23</v>
      </c>
      <c r="K1869" t="s">
        <v>5261</v>
      </c>
      <c r="L1869" t="s">
        <v>37</v>
      </c>
      <c r="M1869" t="s">
        <v>38</v>
      </c>
      <c r="N1869" t="s">
        <v>786</v>
      </c>
      <c r="O1869" t="s">
        <v>29</v>
      </c>
      <c r="P1869">
        <v>1</v>
      </c>
      <c r="Q1869">
        <v>1</v>
      </c>
      <c r="R1869">
        <v>1</v>
      </c>
      <c r="S1869">
        <v>1</v>
      </c>
      <c r="T1869" t="s">
        <v>15888</v>
      </c>
      <c r="U1869" t="s">
        <v>15891</v>
      </c>
      <c r="V1869" t="s">
        <v>15891</v>
      </c>
      <c r="W1869" t="s">
        <v>15901</v>
      </c>
      <c r="X1869" t="s">
        <v>15891</v>
      </c>
      <c r="Y1869" t="s">
        <v>15897</v>
      </c>
      <c r="Z1869" t="s">
        <v>15911</v>
      </c>
      <c r="AA1869" t="s">
        <v>15915</v>
      </c>
      <c r="AB1869" t="s">
        <v>5262</v>
      </c>
      <c r="AC1869" t="s">
        <v>5259</v>
      </c>
      <c r="AD1869" t="s">
        <v>5257</v>
      </c>
      <c r="AE1869" t="s">
        <v>5258</v>
      </c>
      <c r="AF1869" t="s">
        <v>5260</v>
      </c>
    </row>
    <row r="1870" spans="1:32" x14ac:dyDescent="0.25">
      <c r="A1870">
        <v>11967</v>
      </c>
      <c r="B1870" t="s">
        <v>9755</v>
      </c>
      <c r="C1870">
        <v>13000000</v>
      </c>
      <c r="D1870">
        <v>44726644</v>
      </c>
      <c r="E1870">
        <v>32367</v>
      </c>
      <c r="F1870">
        <v>9.4993250000000007</v>
      </c>
      <c r="G1870">
        <v>107</v>
      </c>
      <c r="H1870">
        <v>6.6</v>
      </c>
      <c r="I1870">
        <v>258</v>
      </c>
      <c r="J1870" t="s">
        <v>23</v>
      </c>
      <c r="K1870" t="s">
        <v>9757</v>
      </c>
      <c r="L1870" t="s">
        <v>37</v>
      </c>
      <c r="M1870" t="s">
        <v>38</v>
      </c>
      <c r="N1870" t="s">
        <v>9753</v>
      </c>
      <c r="O1870" t="s">
        <v>29</v>
      </c>
      <c r="P1870">
        <v>1</v>
      </c>
      <c r="Q1870">
        <v>1</v>
      </c>
      <c r="R1870">
        <v>1</v>
      </c>
      <c r="S1870">
        <v>1</v>
      </c>
      <c r="T1870" t="s">
        <v>15888</v>
      </c>
      <c r="U1870" t="s">
        <v>15890</v>
      </c>
      <c r="V1870" t="s">
        <v>15891</v>
      </c>
      <c r="W1870" t="s">
        <v>15901</v>
      </c>
      <c r="X1870" t="s">
        <v>15891</v>
      </c>
      <c r="Y1870" t="s">
        <v>15894</v>
      </c>
      <c r="Z1870" t="s">
        <v>15911</v>
      </c>
      <c r="AA1870" t="s">
        <v>15914</v>
      </c>
      <c r="AB1870" t="s">
        <v>9758</v>
      </c>
      <c r="AC1870" t="s">
        <v>9755</v>
      </c>
      <c r="AE1870" t="s">
        <v>9754</v>
      </c>
      <c r="AF1870" t="s">
        <v>9756</v>
      </c>
    </row>
    <row r="1871" spans="1:32" x14ac:dyDescent="0.25">
      <c r="A1871">
        <v>10987</v>
      </c>
      <c r="B1871" t="s">
        <v>12511</v>
      </c>
      <c r="C1871">
        <v>5000000</v>
      </c>
      <c r="D1871">
        <v>15116634</v>
      </c>
      <c r="E1871">
        <v>34971</v>
      </c>
      <c r="F1871">
        <v>9.4837170000000004</v>
      </c>
      <c r="G1871">
        <v>88</v>
      </c>
      <c r="H1871">
        <v>5</v>
      </c>
      <c r="I1871">
        <v>170</v>
      </c>
      <c r="J1871" t="s">
        <v>23</v>
      </c>
      <c r="K1871" t="s">
        <v>4512</v>
      </c>
      <c r="L1871" t="s">
        <v>37</v>
      </c>
      <c r="M1871" t="s">
        <v>38</v>
      </c>
      <c r="N1871" t="s">
        <v>2560</v>
      </c>
      <c r="O1871" t="s">
        <v>29</v>
      </c>
      <c r="P1871">
        <v>1</v>
      </c>
      <c r="Q1871">
        <v>1</v>
      </c>
      <c r="R1871">
        <v>1</v>
      </c>
      <c r="S1871">
        <v>0</v>
      </c>
      <c r="T1871" t="s">
        <v>15888</v>
      </c>
      <c r="U1871" t="s">
        <v>15891</v>
      </c>
      <c r="V1871" t="s">
        <v>15891</v>
      </c>
      <c r="W1871" t="s">
        <v>15891</v>
      </c>
      <c r="X1871" t="s">
        <v>15905</v>
      </c>
      <c r="Y1871" t="s">
        <v>15897</v>
      </c>
      <c r="Z1871" t="s">
        <v>15897</v>
      </c>
      <c r="AA1871" t="s">
        <v>15897</v>
      </c>
      <c r="AB1871" t="s">
        <v>12513</v>
      </c>
      <c r="AC1871" t="s">
        <v>12511</v>
      </c>
      <c r="AE1871" t="s">
        <v>12510</v>
      </c>
      <c r="AF1871" t="s">
        <v>12512</v>
      </c>
    </row>
    <row r="1872" spans="1:32" x14ac:dyDescent="0.25">
      <c r="A1872">
        <v>12120</v>
      </c>
      <c r="B1872" t="s">
        <v>8995</v>
      </c>
      <c r="C1872">
        <v>20000000</v>
      </c>
      <c r="D1872">
        <v>13854000</v>
      </c>
      <c r="E1872">
        <v>32486</v>
      </c>
      <c r="F1872">
        <v>9.4555959999999999</v>
      </c>
      <c r="G1872">
        <v>108</v>
      </c>
      <c r="H1872">
        <v>5.3</v>
      </c>
      <c r="I1872">
        <v>131</v>
      </c>
      <c r="J1872" t="s">
        <v>23</v>
      </c>
      <c r="K1872" t="s">
        <v>8997</v>
      </c>
      <c r="L1872" t="s">
        <v>37</v>
      </c>
      <c r="M1872" t="s">
        <v>38</v>
      </c>
      <c r="N1872" t="s">
        <v>1451</v>
      </c>
      <c r="O1872" t="s">
        <v>29</v>
      </c>
      <c r="P1872">
        <v>1</v>
      </c>
      <c r="Q1872">
        <v>1</v>
      </c>
      <c r="R1872">
        <v>1</v>
      </c>
      <c r="S1872">
        <v>0</v>
      </c>
      <c r="T1872" t="s">
        <v>15888</v>
      </c>
      <c r="U1872" t="s">
        <v>15891</v>
      </c>
      <c r="V1872" t="s">
        <v>13664</v>
      </c>
      <c r="W1872" t="s">
        <v>15891</v>
      </c>
      <c r="X1872" t="s">
        <v>15891</v>
      </c>
      <c r="Y1872" t="s">
        <v>15896</v>
      </c>
      <c r="Z1872" t="s">
        <v>15896</v>
      </c>
      <c r="AA1872" t="s">
        <v>15897</v>
      </c>
      <c r="AB1872" t="s">
        <v>8998</v>
      </c>
      <c r="AC1872" t="s">
        <v>8995</v>
      </c>
      <c r="AE1872" t="s">
        <v>8994</v>
      </c>
      <c r="AF1872" t="s">
        <v>8996</v>
      </c>
    </row>
    <row r="1873" spans="1:32" x14ac:dyDescent="0.25">
      <c r="A1873">
        <v>339408</v>
      </c>
      <c r="B1873" t="s">
        <v>15665</v>
      </c>
      <c r="C1873">
        <v>8500000</v>
      </c>
      <c r="D1873">
        <v>15861566</v>
      </c>
      <c r="E1873">
        <v>42622</v>
      </c>
      <c r="F1873">
        <v>9.4528079999999992</v>
      </c>
      <c r="G1873">
        <v>120</v>
      </c>
      <c r="H1873">
        <v>6.5</v>
      </c>
      <c r="I1873">
        <v>178</v>
      </c>
      <c r="J1873" t="s">
        <v>23</v>
      </c>
      <c r="K1873" t="s">
        <v>15667</v>
      </c>
      <c r="L1873" t="s">
        <v>37</v>
      </c>
      <c r="M1873" t="s">
        <v>38</v>
      </c>
      <c r="N1873" t="s">
        <v>786</v>
      </c>
      <c r="O1873" t="s">
        <v>29</v>
      </c>
      <c r="P1873">
        <v>1</v>
      </c>
      <c r="Q1873">
        <v>1</v>
      </c>
      <c r="R1873">
        <v>1</v>
      </c>
      <c r="S1873">
        <v>0</v>
      </c>
      <c r="T1873" t="s">
        <v>15888</v>
      </c>
      <c r="U1873" t="s">
        <v>15891</v>
      </c>
      <c r="V1873" t="s">
        <v>15891</v>
      </c>
      <c r="W1873" t="s">
        <v>15901</v>
      </c>
      <c r="X1873" t="s">
        <v>15891</v>
      </c>
      <c r="Y1873" t="s">
        <v>15897</v>
      </c>
      <c r="Z1873" t="s">
        <v>15911</v>
      </c>
      <c r="AA1873" t="s">
        <v>15915</v>
      </c>
      <c r="AB1873" t="s">
        <v>15668</v>
      </c>
      <c r="AC1873" t="s">
        <v>15665</v>
      </c>
      <c r="AD1873" t="s">
        <v>15663</v>
      </c>
      <c r="AE1873" t="s">
        <v>15664</v>
      </c>
      <c r="AF1873" t="s">
        <v>15666</v>
      </c>
    </row>
    <row r="1874" spans="1:32" x14ac:dyDescent="0.25">
      <c r="A1874">
        <v>2176</v>
      </c>
      <c r="B1874" t="s">
        <v>7473</v>
      </c>
      <c r="C1874">
        <v>30000000</v>
      </c>
      <c r="D1874">
        <v>23619609</v>
      </c>
      <c r="E1874">
        <v>37148</v>
      </c>
      <c r="F1874">
        <v>9.4485170000000007</v>
      </c>
      <c r="G1874">
        <v>106</v>
      </c>
      <c r="H1874">
        <v>5.4</v>
      </c>
      <c r="I1874">
        <v>201</v>
      </c>
      <c r="J1874" t="s">
        <v>23</v>
      </c>
      <c r="K1874" t="s">
        <v>7475</v>
      </c>
      <c r="L1874" t="s">
        <v>37</v>
      </c>
      <c r="M1874" t="s">
        <v>507</v>
      </c>
      <c r="N1874" t="s">
        <v>1861</v>
      </c>
      <c r="O1874" t="s">
        <v>29</v>
      </c>
      <c r="P1874">
        <v>1</v>
      </c>
      <c r="Q1874">
        <v>1</v>
      </c>
      <c r="R1874">
        <v>2</v>
      </c>
      <c r="S1874">
        <v>0</v>
      </c>
      <c r="T1874" t="s">
        <v>15888</v>
      </c>
      <c r="U1874" t="s">
        <v>15891</v>
      </c>
      <c r="V1874" t="s">
        <v>15891</v>
      </c>
      <c r="W1874" t="s">
        <v>15901</v>
      </c>
      <c r="X1874" t="s">
        <v>15905</v>
      </c>
      <c r="Y1874" t="s">
        <v>15897</v>
      </c>
      <c r="Z1874" t="s">
        <v>15911</v>
      </c>
      <c r="AA1874" t="s">
        <v>15915</v>
      </c>
      <c r="AB1874" t="s">
        <v>7476</v>
      </c>
      <c r="AC1874" t="s">
        <v>7473</v>
      </c>
      <c r="AE1874" t="s">
        <v>7472</v>
      </c>
      <c r="AF1874" t="s">
        <v>7474</v>
      </c>
    </row>
    <row r="1875" spans="1:32" hidden="1" x14ac:dyDescent="0.25">
      <c r="A1875">
        <v>84184</v>
      </c>
      <c r="B1875" t="s">
        <v>15033</v>
      </c>
      <c r="C1875">
        <v>0</v>
      </c>
      <c r="D1875">
        <v>3094813</v>
      </c>
      <c r="E1875">
        <v>41124</v>
      </c>
      <c r="F1875">
        <v>9.4364310000000007</v>
      </c>
      <c r="G1875">
        <v>91</v>
      </c>
      <c r="H1875">
        <v>6.4</v>
      </c>
      <c r="I1875">
        <v>163</v>
      </c>
      <c r="J1875" t="s">
        <v>23</v>
      </c>
      <c r="K1875" t="s">
        <v>15035</v>
      </c>
      <c r="L1875" t="s">
        <v>37</v>
      </c>
      <c r="M1875" t="s">
        <v>38</v>
      </c>
      <c r="N1875" t="s">
        <v>917</v>
      </c>
      <c r="O1875" t="s">
        <v>29</v>
      </c>
      <c r="P1875">
        <v>1</v>
      </c>
      <c r="Q1875">
        <v>1</v>
      </c>
      <c r="R1875">
        <v>1</v>
      </c>
      <c r="S1875">
        <v>0</v>
      </c>
      <c r="T1875" t="s">
        <v>15888</v>
      </c>
      <c r="U1875" t="s">
        <v>15891</v>
      </c>
      <c r="V1875" t="s">
        <v>13664</v>
      </c>
      <c r="W1875" t="s">
        <v>15901</v>
      </c>
      <c r="X1875" t="s">
        <v>15891</v>
      </c>
      <c r="Y1875" t="s">
        <v>15896</v>
      </c>
      <c r="Z1875" t="s">
        <v>15912</v>
      </c>
      <c r="AA1875" t="s">
        <v>15915</v>
      </c>
      <c r="AB1875" t="s">
        <v>15036</v>
      </c>
      <c r="AC1875" t="s">
        <v>15033</v>
      </c>
      <c r="AD1875" t="s">
        <v>15031</v>
      </c>
      <c r="AE1875" t="s">
        <v>15032</v>
      </c>
      <c r="AF1875" t="s">
        <v>15034</v>
      </c>
    </row>
    <row r="1876" spans="1:32" hidden="1" x14ac:dyDescent="0.25">
      <c r="A1876">
        <v>10994</v>
      </c>
      <c r="B1876" t="s">
        <v>8967</v>
      </c>
      <c r="C1876">
        <v>0</v>
      </c>
      <c r="D1876">
        <v>0</v>
      </c>
      <c r="E1876">
        <v>37540</v>
      </c>
      <c r="F1876">
        <v>9.4238660000000003</v>
      </c>
      <c r="G1876">
        <v>109</v>
      </c>
      <c r="H1876">
        <v>7.2</v>
      </c>
      <c r="I1876">
        <v>108</v>
      </c>
      <c r="J1876" t="s">
        <v>23</v>
      </c>
      <c r="K1876" t="s">
        <v>8969</v>
      </c>
      <c r="L1876" t="s">
        <v>334</v>
      </c>
      <c r="M1876" t="s">
        <v>38</v>
      </c>
      <c r="N1876" t="s">
        <v>786</v>
      </c>
      <c r="O1876" t="s">
        <v>29</v>
      </c>
      <c r="P1876">
        <v>1</v>
      </c>
      <c r="Q1876">
        <v>2</v>
      </c>
      <c r="R1876">
        <v>1</v>
      </c>
      <c r="S1876">
        <v>1</v>
      </c>
      <c r="T1876" t="s">
        <v>15888</v>
      </c>
      <c r="U1876" t="s">
        <v>15891</v>
      </c>
      <c r="V1876" t="s">
        <v>15891</v>
      </c>
      <c r="W1876" t="s">
        <v>15901</v>
      </c>
      <c r="X1876" t="s">
        <v>15891</v>
      </c>
      <c r="Y1876" t="s">
        <v>15897</v>
      </c>
      <c r="Z1876" t="s">
        <v>15911</v>
      </c>
      <c r="AA1876" t="s">
        <v>15915</v>
      </c>
      <c r="AC1876" t="s">
        <v>8967</v>
      </c>
      <c r="AE1876" t="s">
        <v>8966</v>
      </c>
      <c r="AF1876" t="s">
        <v>8968</v>
      </c>
    </row>
    <row r="1877" spans="1:32" x14ac:dyDescent="0.25">
      <c r="A1877">
        <v>73937</v>
      </c>
      <c r="B1877" t="s">
        <v>4313</v>
      </c>
      <c r="C1877">
        <v>41000000</v>
      </c>
      <c r="D1877">
        <v>7448385</v>
      </c>
      <c r="E1877">
        <v>40829</v>
      </c>
      <c r="F1877">
        <v>9.4197260000000007</v>
      </c>
      <c r="G1877">
        <v>100</v>
      </c>
      <c r="H1877">
        <v>5.6</v>
      </c>
      <c r="I1877">
        <v>248</v>
      </c>
      <c r="J1877" t="s">
        <v>23</v>
      </c>
      <c r="K1877" t="s">
        <v>4315</v>
      </c>
      <c r="L1877" t="s">
        <v>37</v>
      </c>
      <c r="M1877" t="s">
        <v>38</v>
      </c>
      <c r="N1877" t="s">
        <v>661</v>
      </c>
      <c r="O1877" t="s">
        <v>29</v>
      </c>
      <c r="P1877">
        <v>1</v>
      </c>
      <c r="Q1877">
        <v>1</v>
      </c>
      <c r="R1877">
        <v>1</v>
      </c>
      <c r="S1877">
        <v>0</v>
      </c>
      <c r="T1877" t="s">
        <v>15888</v>
      </c>
      <c r="U1877" t="s">
        <v>15891</v>
      </c>
      <c r="V1877" t="s">
        <v>13664</v>
      </c>
      <c r="W1877" t="s">
        <v>15891</v>
      </c>
      <c r="X1877" t="s">
        <v>15891</v>
      </c>
      <c r="Y1877" t="s">
        <v>15896</v>
      </c>
      <c r="Z1877" t="s">
        <v>15896</v>
      </c>
      <c r="AA1877" t="s">
        <v>15897</v>
      </c>
      <c r="AB1877" t="s">
        <v>4316</v>
      </c>
      <c r="AC1877" t="s">
        <v>4313</v>
      </c>
      <c r="AE1877" t="s">
        <v>4312</v>
      </c>
      <c r="AF1877" t="s">
        <v>4314</v>
      </c>
    </row>
    <row r="1878" spans="1:32" x14ac:dyDescent="0.25">
      <c r="A1878">
        <v>12657</v>
      </c>
      <c r="B1878" t="s">
        <v>9046</v>
      </c>
      <c r="C1878">
        <v>16000000</v>
      </c>
      <c r="D1878">
        <v>14822346</v>
      </c>
      <c r="E1878">
        <v>38135</v>
      </c>
      <c r="F1878">
        <v>9.400404</v>
      </c>
      <c r="G1878">
        <v>86</v>
      </c>
      <c r="H1878">
        <v>4.7</v>
      </c>
      <c r="I1878">
        <v>108</v>
      </c>
      <c r="J1878" t="s">
        <v>23</v>
      </c>
      <c r="K1878" t="s">
        <v>3369</v>
      </c>
      <c r="L1878" t="s">
        <v>37</v>
      </c>
      <c r="M1878" t="s">
        <v>507</v>
      </c>
      <c r="N1878" t="s">
        <v>1743</v>
      </c>
      <c r="O1878" t="s">
        <v>29</v>
      </c>
      <c r="P1878">
        <v>1</v>
      </c>
      <c r="Q1878">
        <v>1</v>
      </c>
      <c r="R1878">
        <v>2</v>
      </c>
      <c r="S1878">
        <v>0</v>
      </c>
      <c r="T1878" t="s">
        <v>15888</v>
      </c>
      <c r="U1878" t="s">
        <v>15891</v>
      </c>
      <c r="V1878" t="s">
        <v>13664</v>
      </c>
      <c r="W1878" t="s">
        <v>15891</v>
      </c>
      <c r="X1878" t="s">
        <v>15891</v>
      </c>
      <c r="Y1878" t="s">
        <v>15896</v>
      </c>
      <c r="Z1878" t="s">
        <v>15896</v>
      </c>
      <c r="AA1878" t="s">
        <v>15897</v>
      </c>
      <c r="AB1878" t="s">
        <v>9048</v>
      </c>
      <c r="AC1878" t="s">
        <v>9046</v>
      </c>
      <c r="AE1878" t="s">
        <v>9045</v>
      </c>
      <c r="AF1878" t="s">
        <v>9047</v>
      </c>
    </row>
    <row r="1879" spans="1:32" x14ac:dyDescent="0.25">
      <c r="A1879">
        <v>20009</v>
      </c>
      <c r="B1879" t="s">
        <v>10443</v>
      </c>
      <c r="C1879">
        <v>14000000</v>
      </c>
      <c r="D1879">
        <v>6413915</v>
      </c>
      <c r="E1879">
        <v>37288</v>
      </c>
      <c r="F1879">
        <v>9.3718109999999992</v>
      </c>
      <c r="G1879">
        <v>86</v>
      </c>
      <c r="H1879">
        <v>5.4</v>
      </c>
      <c r="I1879">
        <v>60</v>
      </c>
      <c r="J1879" t="s">
        <v>23</v>
      </c>
      <c r="K1879" t="s">
        <v>10445</v>
      </c>
      <c r="L1879" t="s">
        <v>277</v>
      </c>
      <c r="M1879" t="s">
        <v>38</v>
      </c>
      <c r="N1879" t="s">
        <v>1106</v>
      </c>
      <c r="O1879" t="s">
        <v>29</v>
      </c>
      <c r="P1879">
        <v>1</v>
      </c>
      <c r="Q1879">
        <v>2</v>
      </c>
      <c r="R1879">
        <v>1</v>
      </c>
      <c r="S1879">
        <v>0</v>
      </c>
      <c r="T1879" t="s">
        <v>15888</v>
      </c>
      <c r="U1879" t="s">
        <v>15891</v>
      </c>
      <c r="V1879" t="s">
        <v>13664</v>
      </c>
      <c r="W1879" t="s">
        <v>15891</v>
      </c>
      <c r="X1879" t="s">
        <v>15891</v>
      </c>
      <c r="Y1879" t="s">
        <v>15896</v>
      </c>
      <c r="Z1879" t="s">
        <v>15896</v>
      </c>
      <c r="AA1879" t="s">
        <v>15897</v>
      </c>
      <c r="AB1879" t="s">
        <v>10446</v>
      </c>
      <c r="AC1879" t="s">
        <v>10443</v>
      </c>
      <c r="AE1879" t="s">
        <v>10442</v>
      </c>
      <c r="AF1879" t="s">
        <v>10444</v>
      </c>
    </row>
    <row r="1880" spans="1:32" hidden="1" x14ac:dyDescent="0.25">
      <c r="A1880">
        <v>19556</v>
      </c>
      <c r="B1880" t="s">
        <v>12177</v>
      </c>
      <c r="C1880">
        <v>0</v>
      </c>
      <c r="D1880">
        <v>0</v>
      </c>
      <c r="E1880">
        <v>39885</v>
      </c>
      <c r="F1880">
        <v>9.3715340000000005</v>
      </c>
      <c r="G1880">
        <v>89</v>
      </c>
      <c r="H1880">
        <v>5.4</v>
      </c>
      <c r="I1880">
        <v>77</v>
      </c>
      <c r="J1880" t="s">
        <v>23</v>
      </c>
      <c r="K1880" t="s">
        <v>12179</v>
      </c>
      <c r="L1880" t="s">
        <v>37</v>
      </c>
      <c r="M1880" t="s">
        <v>38</v>
      </c>
      <c r="N1880" t="s">
        <v>1106</v>
      </c>
      <c r="O1880" t="s">
        <v>29</v>
      </c>
      <c r="P1880">
        <v>1</v>
      </c>
      <c r="Q1880">
        <v>1</v>
      </c>
      <c r="R1880">
        <v>1</v>
      </c>
      <c r="S1880">
        <v>0</v>
      </c>
      <c r="T1880" t="s">
        <v>15888</v>
      </c>
      <c r="U1880" t="s">
        <v>15891</v>
      </c>
      <c r="V1880" t="s">
        <v>13664</v>
      </c>
      <c r="W1880" t="s">
        <v>15891</v>
      </c>
      <c r="X1880" t="s">
        <v>15891</v>
      </c>
      <c r="Y1880" t="s">
        <v>15896</v>
      </c>
      <c r="Z1880" t="s">
        <v>15896</v>
      </c>
      <c r="AA1880" t="s">
        <v>15897</v>
      </c>
      <c r="AB1880" t="s">
        <v>12180</v>
      </c>
      <c r="AC1880" t="s">
        <v>12177</v>
      </c>
      <c r="AE1880" t="s">
        <v>12176</v>
      </c>
      <c r="AF1880" t="s">
        <v>12178</v>
      </c>
    </row>
    <row r="1881" spans="1:32" x14ac:dyDescent="0.25">
      <c r="A1881">
        <v>14396</v>
      </c>
      <c r="B1881" t="s">
        <v>8115</v>
      </c>
      <c r="C1881">
        <v>20000000</v>
      </c>
      <c r="D1881">
        <v>10337477</v>
      </c>
      <c r="E1881">
        <v>39087</v>
      </c>
      <c r="F1881">
        <v>9.3614599999999992</v>
      </c>
      <c r="G1881">
        <v>84</v>
      </c>
      <c r="H1881">
        <v>4.7</v>
      </c>
      <c r="I1881">
        <v>78</v>
      </c>
      <c r="J1881" t="s">
        <v>23</v>
      </c>
      <c r="K1881" t="s">
        <v>276</v>
      </c>
      <c r="L1881" t="s">
        <v>37</v>
      </c>
      <c r="M1881" t="s">
        <v>38</v>
      </c>
      <c r="N1881" t="s">
        <v>1156</v>
      </c>
      <c r="O1881" t="s">
        <v>29</v>
      </c>
      <c r="P1881">
        <v>1</v>
      </c>
      <c r="Q1881">
        <v>1</v>
      </c>
      <c r="R1881">
        <v>1</v>
      </c>
      <c r="S1881">
        <v>0</v>
      </c>
      <c r="T1881" t="s">
        <v>15888</v>
      </c>
      <c r="U1881" t="s">
        <v>15890</v>
      </c>
      <c r="V1881" t="s">
        <v>13664</v>
      </c>
      <c r="W1881" t="s">
        <v>15891</v>
      </c>
      <c r="X1881" t="s">
        <v>15891</v>
      </c>
      <c r="Y1881" t="s">
        <v>15895</v>
      </c>
      <c r="Z1881" t="s">
        <v>15896</v>
      </c>
      <c r="AA1881" t="s">
        <v>15894</v>
      </c>
      <c r="AC1881" t="s">
        <v>8115</v>
      </c>
      <c r="AE1881" t="s">
        <v>333</v>
      </c>
      <c r="AF1881" t="s">
        <v>8116</v>
      </c>
    </row>
    <row r="1882" spans="1:32" x14ac:dyDescent="0.25">
      <c r="A1882">
        <v>173</v>
      </c>
      <c r="B1882" t="s">
        <v>12412</v>
      </c>
      <c r="C1882">
        <v>5000000</v>
      </c>
      <c r="D1882">
        <v>28200000</v>
      </c>
      <c r="E1882">
        <v>20081</v>
      </c>
      <c r="F1882">
        <v>9.3581970000000005</v>
      </c>
      <c r="G1882">
        <v>127</v>
      </c>
      <c r="H1882">
        <v>6.8</v>
      </c>
      <c r="I1882">
        <v>157</v>
      </c>
      <c r="J1882" t="s">
        <v>23</v>
      </c>
      <c r="K1882" t="s">
        <v>7782</v>
      </c>
      <c r="L1882" t="s">
        <v>37</v>
      </c>
      <c r="M1882" t="s">
        <v>38</v>
      </c>
      <c r="N1882" t="s">
        <v>440</v>
      </c>
      <c r="O1882" t="s">
        <v>29</v>
      </c>
      <c r="P1882">
        <v>1</v>
      </c>
      <c r="Q1882">
        <v>1</v>
      </c>
      <c r="R1882">
        <v>1</v>
      </c>
      <c r="S1882">
        <v>0</v>
      </c>
      <c r="T1882" t="s">
        <v>15888</v>
      </c>
      <c r="U1882" t="s">
        <v>15891</v>
      </c>
      <c r="V1882" t="s">
        <v>15891</v>
      </c>
      <c r="W1882" t="s">
        <v>15901</v>
      </c>
      <c r="X1882" t="s">
        <v>15891</v>
      </c>
      <c r="Y1882" t="s">
        <v>15897</v>
      </c>
      <c r="Z1882" t="s">
        <v>15911</v>
      </c>
      <c r="AA1882" t="s">
        <v>15915</v>
      </c>
      <c r="AB1882" t="s">
        <v>12414</v>
      </c>
      <c r="AC1882" t="s">
        <v>12412</v>
      </c>
      <c r="AE1882" t="s">
        <v>12411</v>
      </c>
      <c r="AF1882" t="s">
        <v>12413</v>
      </c>
    </row>
    <row r="1883" spans="1:32" x14ac:dyDescent="0.25">
      <c r="A1883">
        <v>10471</v>
      </c>
      <c r="B1883" t="s">
        <v>11079</v>
      </c>
      <c r="C1883">
        <v>11000000</v>
      </c>
      <c r="D1883">
        <v>59827328</v>
      </c>
      <c r="E1883">
        <v>36537</v>
      </c>
      <c r="F1883">
        <v>9.3373880000000007</v>
      </c>
      <c r="G1883">
        <v>98</v>
      </c>
      <c r="H1883">
        <v>6.4</v>
      </c>
      <c r="I1883">
        <v>135</v>
      </c>
      <c r="J1883" t="s">
        <v>23</v>
      </c>
      <c r="K1883" t="s">
        <v>276</v>
      </c>
      <c r="L1883" t="s">
        <v>37</v>
      </c>
      <c r="M1883" t="s">
        <v>38</v>
      </c>
      <c r="N1883" t="s">
        <v>661</v>
      </c>
      <c r="O1883" t="s">
        <v>29</v>
      </c>
      <c r="P1883">
        <v>1</v>
      </c>
      <c r="Q1883">
        <v>1</v>
      </c>
      <c r="R1883">
        <v>1</v>
      </c>
      <c r="S1883">
        <v>0</v>
      </c>
      <c r="T1883" t="s">
        <v>15888</v>
      </c>
      <c r="U1883" t="s">
        <v>15891</v>
      </c>
      <c r="V1883" t="s">
        <v>13664</v>
      </c>
      <c r="W1883" t="s">
        <v>15891</v>
      </c>
      <c r="X1883" t="s">
        <v>15891</v>
      </c>
      <c r="Y1883" t="s">
        <v>15896</v>
      </c>
      <c r="Z1883" t="s">
        <v>15896</v>
      </c>
      <c r="AA1883" t="s">
        <v>15897</v>
      </c>
      <c r="AB1883" t="s">
        <v>11081</v>
      </c>
      <c r="AC1883" t="s">
        <v>11079</v>
      </c>
      <c r="AE1883" t="s">
        <v>11078</v>
      </c>
      <c r="AF1883" t="s">
        <v>11080</v>
      </c>
    </row>
    <row r="1884" spans="1:32" hidden="1" x14ac:dyDescent="0.25">
      <c r="A1884">
        <v>2779</v>
      </c>
      <c r="B1884" t="s">
        <v>6693</v>
      </c>
      <c r="C1884">
        <v>0</v>
      </c>
      <c r="D1884">
        <v>0</v>
      </c>
      <c r="E1884">
        <v>37108</v>
      </c>
      <c r="F1884">
        <v>9.3172650000000008</v>
      </c>
      <c r="G1884">
        <v>103</v>
      </c>
      <c r="H1884">
        <v>6.5</v>
      </c>
      <c r="I1884">
        <v>165</v>
      </c>
      <c r="J1884" t="s">
        <v>23</v>
      </c>
      <c r="K1884" t="s">
        <v>6695</v>
      </c>
      <c r="L1884" t="s">
        <v>334</v>
      </c>
      <c r="M1884" t="s">
        <v>3117</v>
      </c>
      <c r="N1884" t="s">
        <v>6691</v>
      </c>
      <c r="O1884" t="s">
        <v>29</v>
      </c>
      <c r="P1884">
        <v>1</v>
      </c>
      <c r="Q1884">
        <v>2</v>
      </c>
      <c r="R1884">
        <v>2</v>
      </c>
      <c r="S1884">
        <v>0</v>
      </c>
      <c r="T1884" t="s">
        <v>15888</v>
      </c>
      <c r="U1884" t="s">
        <v>15891</v>
      </c>
      <c r="V1884" t="s">
        <v>13664</v>
      </c>
      <c r="W1884" t="s">
        <v>15891</v>
      </c>
      <c r="X1884" t="s">
        <v>15905</v>
      </c>
      <c r="Y1884" t="s">
        <v>15896</v>
      </c>
      <c r="Z1884" t="s">
        <v>15896</v>
      </c>
      <c r="AA1884" t="s">
        <v>15897</v>
      </c>
      <c r="AB1884" t="s">
        <v>6696</v>
      </c>
      <c r="AC1884" t="s">
        <v>6693</v>
      </c>
      <c r="AE1884" t="s">
        <v>6692</v>
      </c>
      <c r="AF1884" t="s">
        <v>6694</v>
      </c>
    </row>
    <row r="1885" spans="1:32" x14ac:dyDescent="0.25">
      <c r="A1885">
        <v>11357</v>
      </c>
      <c r="B1885" t="s">
        <v>12526</v>
      </c>
      <c r="C1885">
        <v>5000000</v>
      </c>
      <c r="D1885">
        <v>17768757</v>
      </c>
      <c r="E1885">
        <v>32437</v>
      </c>
      <c r="F1885">
        <v>9.3023489999999995</v>
      </c>
      <c r="G1885">
        <v>88</v>
      </c>
      <c r="H1885">
        <v>5.9</v>
      </c>
      <c r="I1885">
        <v>209</v>
      </c>
      <c r="J1885" t="s">
        <v>23</v>
      </c>
      <c r="K1885" t="s">
        <v>4354</v>
      </c>
      <c r="L1885" t="s">
        <v>37</v>
      </c>
      <c r="M1885" t="s">
        <v>38</v>
      </c>
      <c r="N1885" t="s">
        <v>2560</v>
      </c>
      <c r="O1885" t="s">
        <v>29</v>
      </c>
      <c r="P1885">
        <v>1</v>
      </c>
      <c r="Q1885">
        <v>1</v>
      </c>
      <c r="R1885">
        <v>1</v>
      </c>
      <c r="S1885">
        <v>0</v>
      </c>
      <c r="T1885" t="s">
        <v>15888</v>
      </c>
      <c r="U1885" t="s">
        <v>15891</v>
      </c>
      <c r="V1885" t="s">
        <v>15891</v>
      </c>
      <c r="W1885" t="s">
        <v>15891</v>
      </c>
      <c r="X1885" t="s">
        <v>15905</v>
      </c>
      <c r="Y1885" t="s">
        <v>15897</v>
      </c>
      <c r="Z1885" t="s">
        <v>15897</v>
      </c>
      <c r="AA1885" t="s">
        <v>15897</v>
      </c>
      <c r="AB1885" t="s">
        <v>12528</v>
      </c>
      <c r="AC1885" t="s">
        <v>12526</v>
      </c>
      <c r="AE1885" t="s">
        <v>12525</v>
      </c>
      <c r="AF1885" t="s">
        <v>12527</v>
      </c>
    </row>
    <row r="1886" spans="1:32" x14ac:dyDescent="0.25">
      <c r="A1886">
        <v>11208</v>
      </c>
      <c r="B1886" t="s">
        <v>6152</v>
      </c>
      <c r="C1886">
        <v>30000000</v>
      </c>
      <c r="D1886">
        <v>13001257</v>
      </c>
      <c r="E1886">
        <v>38233</v>
      </c>
      <c r="F1886">
        <v>9.3015620000000006</v>
      </c>
      <c r="G1886">
        <v>114</v>
      </c>
      <c r="H1886">
        <v>6.7</v>
      </c>
      <c r="I1886">
        <v>157</v>
      </c>
      <c r="J1886" t="s">
        <v>23</v>
      </c>
      <c r="K1886" t="s">
        <v>6154</v>
      </c>
      <c r="L1886" t="s">
        <v>37</v>
      </c>
      <c r="M1886" t="s">
        <v>38</v>
      </c>
      <c r="N1886" t="s">
        <v>6150</v>
      </c>
      <c r="O1886" t="s">
        <v>29</v>
      </c>
      <c r="P1886">
        <v>1</v>
      </c>
      <c r="Q1886">
        <v>1</v>
      </c>
      <c r="R1886">
        <v>1</v>
      </c>
      <c r="S1886">
        <v>0</v>
      </c>
      <c r="T1886" t="s">
        <v>15888</v>
      </c>
      <c r="U1886" t="s">
        <v>15891</v>
      </c>
      <c r="V1886" t="s">
        <v>15891</v>
      </c>
      <c r="W1886" t="s">
        <v>15901</v>
      </c>
      <c r="X1886" t="s">
        <v>15905</v>
      </c>
      <c r="Y1886" t="s">
        <v>15897</v>
      </c>
      <c r="Z1886" t="s">
        <v>15911</v>
      </c>
      <c r="AA1886" t="s">
        <v>15915</v>
      </c>
      <c r="AB1886" t="s">
        <v>6155</v>
      </c>
      <c r="AC1886" t="s">
        <v>6152</v>
      </c>
      <c r="AE1886" t="s">
        <v>6151</v>
      </c>
      <c r="AF1886" t="s">
        <v>6153</v>
      </c>
    </row>
    <row r="1887" spans="1:32" x14ac:dyDescent="0.25">
      <c r="A1887">
        <v>9766</v>
      </c>
      <c r="B1887" t="s">
        <v>6040</v>
      </c>
      <c r="C1887">
        <v>30000000</v>
      </c>
      <c r="D1887">
        <v>41480851</v>
      </c>
      <c r="E1887">
        <v>38975</v>
      </c>
      <c r="F1887">
        <v>9.2783610000000003</v>
      </c>
      <c r="G1887">
        <v>125</v>
      </c>
      <c r="H1887">
        <v>6.5</v>
      </c>
      <c r="I1887">
        <v>206</v>
      </c>
      <c r="J1887" t="s">
        <v>23</v>
      </c>
      <c r="K1887" t="s">
        <v>149</v>
      </c>
      <c r="L1887" t="s">
        <v>37</v>
      </c>
      <c r="M1887" t="s">
        <v>38</v>
      </c>
      <c r="N1887" t="s">
        <v>6038</v>
      </c>
      <c r="O1887" t="s">
        <v>29</v>
      </c>
      <c r="P1887">
        <v>1</v>
      </c>
      <c r="Q1887">
        <v>1</v>
      </c>
      <c r="R1887">
        <v>1</v>
      </c>
      <c r="S1887">
        <v>0</v>
      </c>
      <c r="T1887" t="s">
        <v>15888</v>
      </c>
      <c r="U1887" t="s">
        <v>15890</v>
      </c>
      <c r="V1887" t="s">
        <v>15891</v>
      </c>
      <c r="W1887" t="s">
        <v>15901</v>
      </c>
      <c r="X1887" t="s">
        <v>15891</v>
      </c>
      <c r="Y1887" t="s">
        <v>15894</v>
      </c>
      <c r="Z1887" t="s">
        <v>15911</v>
      </c>
      <c r="AA1887" t="s">
        <v>15914</v>
      </c>
      <c r="AB1887" t="s">
        <v>6042</v>
      </c>
      <c r="AC1887" t="s">
        <v>6040</v>
      </c>
      <c r="AE1887" t="s">
        <v>6039</v>
      </c>
      <c r="AF1887" t="s">
        <v>6041</v>
      </c>
    </row>
    <row r="1888" spans="1:32" hidden="1" x14ac:dyDescent="0.25">
      <c r="A1888">
        <v>9713</v>
      </c>
      <c r="B1888" t="s">
        <v>2992</v>
      </c>
      <c r="C1888">
        <v>60000000</v>
      </c>
      <c r="D1888">
        <v>0</v>
      </c>
      <c r="E1888">
        <v>36076</v>
      </c>
      <c r="F1888">
        <v>9.2656720000000004</v>
      </c>
      <c r="G1888">
        <v>114</v>
      </c>
      <c r="H1888">
        <v>4.9000000000000004</v>
      </c>
      <c r="I1888">
        <v>111</v>
      </c>
      <c r="J1888" t="s">
        <v>23</v>
      </c>
      <c r="K1888" t="s">
        <v>2994</v>
      </c>
      <c r="L1888" t="s">
        <v>37</v>
      </c>
      <c r="M1888" t="s">
        <v>38</v>
      </c>
      <c r="N1888" t="s">
        <v>2804</v>
      </c>
      <c r="O1888" t="s">
        <v>29</v>
      </c>
      <c r="P1888">
        <v>1</v>
      </c>
      <c r="Q1888">
        <v>1</v>
      </c>
      <c r="R1888">
        <v>1</v>
      </c>
      <c r="S1888">
        <v>0</v>
      </c>
      <c r="T1888" t="s">
        <v>15888</v>
      </c>
      <c r="U1888" t="s">
        <v>15891</v>
      </c>
      <c r="V1888" t="s">
        <v>13664</v>
      </c>
      <c r="W1888" t="s">
        <v>15901</v>
      </c>
      <c r="X1888" t="s">
        <v>15891</v>
      </c>
      <c r="Y1888" t="s">
        <v>15896</v>
      </c>
      <c r="Z1888" t="s">
        <v>15912</v>
      </c>
      <c r="AA1888" t="s">
        <v>15915</v>
      </c>
      <c r="AB1888" t="s">
        <v>2995</v>
      </c>
      <c r="AC1888" t="s">
        <v>2992</v>
      </c>
      <c r="AE1888" t="s">
        <v>2991</v>
      </c>
      <c r="AF1888" t="s">
        <v>2993</v>
      </c>
    </row>
    <row r="1889" spans="1:32" x14ac:dyDescent="0.25">
      <c r="A1889">
        <v>13920</v>
      </c>
      <c r="B1889" t="s">
        <v>5269</v>
      </c>
      <c r="C1889">
        <v>32000000</v>
      </c>
      <c r="D1889">
        <v>52277485</v>
      </c>
      <c r="E1889">
        <v>37918</v>
      </c>
      <c r="F1889">
        <v>9.2546470000000003</v>
      </c>
      <c r="G1889">
        <v>109</v>
      </c>
      <c r="H1889">
        <v>6.8</v>
      </c>
      <c r="I1889">
        <v>141</v>
      </c>
      <c r="J1889" t="s">
        <v>23</v>
      </c>
      <c r="K1889" t="s">
        <v>5271</v>
      </c>
      <c r="L1889" t="s">
        <v>37</v>
      </c>
      <c r="M1889" t="s">
        <v>38</v>
      </c>
      <c r="N1889" t="s">
        <v>786</v>
      </c>
      <c r="O1889" t="s">
        <v>29</v>
      </c>
      <c r="P1889">
        <v>1</v>
      </c>
      <c r="Q1889">
        <v>1</v>
      </c>
      <c r="R1889">
        <v>1</v>
      </c>
      <c r="S1889">
        <v>0</v>
      </c>
      <c r="T1889" t="s">
        <v>15888</v>
      </c>
      <c r="U1889" t="s">
        <v>15891</v>
      </c>
      <c r="V1889" t="s">
        <v>15891</v>
      </c>
      <c r="W1889" t="s">
        <v>15901</v>
      </c>
      <c r="X1889" t="s">
        <v>15891</v>
      </c>
      <c r="Y1889" t="s">
        <v>15897</v>
      </c>
      <c r="Z1889" t="s">
        <v>15911</v>
      </c>
      <c r="AA1889" t="s">
        <v>15915</v>
      </c>
      <c r="AB1889" t="s">
        <v>5272</v>
      </c>
      <c r="AC1889" t="s">
        <v>5269</v>
      </c>
      <c r="AE1889" t="s">
        <v>5268</v>
      </c>
      <c r="AF1889" t="s">
        <v>5270</v>
      </c>
    </row>
    <row r="1890" spans="1:32" hidden="1" x14ac:dyDescent="0.25">
      <c r="A1890">
        <v>245700</v>
      </c>
      <c r="B1890" t="s">
        <v>9683</v>
      </c>
      <c r="C1890">
        <v>0</v>
      </c>
      <c r="D1890">
        <v>5405500</v>
      </c>
      <c r="E1890">
        <v>41943</v>
      </c>
      <c r="F1890">
        <v>9.2425540000000002</v>
      </c>
      <c r="G1890">
        <v>150</v>
      </c>
      <c r="H1890">
        <v>6.3</v>
      </c>
      <c r="I1890">
        <v>204</v>
      </c>
      <c r="J1890" t="s">
        <v>23</v>
      </c>
      <c r="K1890" t="s">
        <v>9685</v>
      </c>
      <c r="L1890" t="s">
        <v>2620</v>
      </c>
      <c r="M1890" t="s">
        <v>38</v>
      </c>
      <c r="N1890" t="s">
        <v>2426</v>
      </c>
      <c r="O1890" t="s">
        <v>29</v>
      </c>
      <c r="P1890">
        <v>1</v>
      </c>
      <c r="Q1890">
        <v>1</v>
      </c>
      <c r="R1890">
        <v>1</v>
      </c>
      <c r="S1890">
        <v>0</v>
      </c>
      <c r="T1890" t="s">
        <v>15888</v>
      </c>
      <c r="U1890" t="s">
        <v>15891</v>
      </c>
      <c r="V1890" t="s">
        <v>15891</v>
      </c>
      <c r="W1890" t="s">
        <v>15901</v>
      </c>
      <c r="X1890" t="s">
        <v>15891</v>
      </c>
      <c r="Y1890" t="s">
        <v>15897</v>
      </c>
      <c r="Z1890" t="s">
        <v>15911</v>
      </c>
      <c r="AA1890" t="s">
        <v>15915</v>
      </c>
      <c r="AC1890" t="s">
        <v>9683</v>
      </c>
      <c r="AE1890" t="s">
        <v>9682</v>
      </c>
      <c r="AF1890" t="s">
        <v>9684</v>
      </c>
    </row>
    <row r="1891" spans="1:32" hidden="1" x14ac:dyDescent="0.25">
      <c r="A1891">
        <v>14709</v>
      </c>
      <c r="B1891" t="s">
        <v>8898</v>
      </c>
      <c r="C1891">
        <v>0</v>
      </c>
      <c r="D1891">
        <v>0</v>
      </c>
      <c r="E1891">
        <v>36175</v>
      </c>
      <c r="F1891">
        <v>9.2299989999999994</v>
      </c>
      <c r="G1891">
        <v>106</v>
      </c>
      <c r="H1891">
        <v>6</v>
      </c>
      <c r="I1891">
        <v>122</v>
      </c>
      <c r="J1891" t="s">
        <v>23</v>
      </c>
      <c r="K1891" t="s">
        <v>8900</v>
      </c>
      <c r="L1891" t="s">
        <v>37</v>
      </c>
      <c r="M1891" t="s">
        <v>38</v>
      </c>
      <c r="N1891" t="s">
        <v>917</v>
      </c>
      <c r="O1891" t="s">
        <v>29</v>
      </c>
      <c r="P1891">
        <v>1</v>
      </c>
      <c r="Q1891">
        <v>1</v>
      </c>
      <c r="R1891">
        <v>1</v>
      </c>
      <c r="S1891">
        <v>1</v>
      </c>
      <c r="T1891" t="s">
        <v>15888</v>
      </c>
      <c r="U1891" t="s">
        <v>15891</v>
      </c>
      <c r="V1891" t="s">
        <v>13664</v>
      </c>
      <c r="W1891" t="s">
        <v>15901</v>
      </c>
      <c r="X1891" t="s">
        <v>15891</v>
      </c>
      <c r="Y1891" t="s">
        <v>15896</v>
      </c>
      <c r="Z1891" t="s">
        <v>15912</v>
      </c>
      <c r="AA1891" t="s">
        <v>15915</v>
      </c>
      <c r="AB1891" t="s">
        <v>8901</v>
      </c>
      <c r="AC1891" t="s">
        <v>8898</v>
      </c>
      <c r="AE1891" t="s">
        <v>8897</v>
      </c>
      <c r="AF1891" t="s">
        <v>8899</v>
      </c>
    </row>
    <row r="1892" spans="1:32" hidden="1" x14ac:dyDescent="0.25">
      <c r="A1892">
        <v>13673</v>
      </c>
      <c r="B1892" t="s">
        <v>3529</v>
      </c>
      <c r="C1892">
        <v>60000000</v>
      </c>
      <c r="D1892">
        <v>0</v>
      </c>
      <c r="E1892">
        <v>38315</v>
      </c>
      <c r="F1892">
        <v>9.2251659999999998</v>
      </c>
      <c r="G1892">
        <v>99</v>
      </c>
      <c r="H1892">
        <v>5.2</v>
      </c>
      <c r="I1892">
        <v>193</v>
      </c>
      <c r="J1892" t="s">
        <v>23</v>
      </c>
      <c r="K1892" t="s">
        <v>3531</v>
      </c>
      <c r="L1892" t="s">
        <v>37</v>
      </c>
      <c r="M1892" t="s">
        <v>507</v>
      </c>
      <c r="N1892" t="s">
        <v>1515</v>
      </c>
      <c r="O1892" t="s">
        <v>29</v>
      </c>
      <c r="P1892">
        <v>1</v>
      </c>
      <c r="Q1892">
        <v>1</v>
      </c>
      <c r="R1892">
        <v>2</v>
      </c>
      <c r="S1892">
        <v>0</v>
      </c>
      <c r="T1892" t="s">
        <v>15888</v>
      </c>
      <c r="U1892" t="s">
        <v>15891</v>
      </c>
      <c r="V1892" t="s">
        <v>13664</v>
      </c>
      <c r="W1892" t="s">
        <v>15891</v>
      </c>
      <c r="X1892" t="s">
        <v>15891</v>
      </c>
      <c r="Y1892" t="s">
        <v>15896</v>
      </c>
      <c r="Z1892" t="s">
        <v>15896</v>
      </c>
      <c r="AA1892" t="s">
        <v>15897</v>
      </c>
      <c r="AB1892" t="s">
        <v>3532</v>
      </c>
      <c r="AC1892" t="s">
        <v>3529</v>
      </c>
      <c r="AE1892" t="s">
        <v>3528</v>
      </c>
      <c r="AF1892" t="s">
        <v>3530</v>
      </c>
    </row>
    <row r="1893" spans="1:32" x14ac:dyDescent="0.25">
      <c r="A1893">
        <v>333348</v>
      </c>
      <c r="B1893" t="s">
        <v>8555</v>
      </c>
      <c r="C1893">
        <v>17000000</v>
      </c>
      <c r="D1893">
        <v>24000000</v>
      </c>
      <c r="E1893">
        <v>42320</v>
      </c>
      <c r="F1893">
        <v>9.1911869999999993</v>
      </c>
      <c r="G1893">
        <v>107</v>
      </c>
      <c r="H1893">
        <v>5.4</v>
      </c>
      <c r="I1893">
        <v>167</v>
      </c>
      <c r="J1893" t="s">
        <v>23</v>
      </c>
      <c r="K1893" t="s">
        <v>8557</v>
      </c>
      <c r="L1893" t="s">
        <v>37</v>
      </c>
      <c r="M1893" t="s">
        <v>38</v>
      </c>
      <c r="N1893" t="s">
        <v>1515</v>
      </c>
      <c r="O1893" t="s">
        <v>29</v>
      </c>
      <c r="P1893">
        <v>1</v>
      </c>
      <c r="Q1893">
        <v>1</v>
      </c>
      <c r="R1893">
        <v>1</v>
      </c>
      <c r="S1893">
        <v>0</v>
      </c>
      <c r="T1893" t="s">
        <v>15888</v>
      </c>
      <c r="U1893" t="s">
        <v>15891</v>
      </c>
      <c r="V1893" t="s">
        <v>13664</v>
      </c>
      <c r="W1893" t="s">
        <v>15891</v>
      </c>
      <c r="X1893" t="s">
        <v>15891</v>
      </c>
      <c r="Y1893" t="s">
        <v>15896</v>
      </c>
      <c r="Z1893" t="s">
        <v>15896</v>
      </c>
      <c r="AA1893" t="s">
        <v>15897</v>
      </c>
      <c r="AB1893" t="s">
        <v>8558</v>
      </c>
      <c r="AC1893" t="s">
        <v>8555</v>
      </c>
      <c r="AD1893" t="s">
        <v>8553</v>
      </c>
      <c r="AE1893" t="s">
        <v>8554</v>
      </c>
      <c r="AF1893" t="s">
        <v>8556</v>
      </c>
    </row>
    <row r="1894" spans="1:32" x14ac:dyDescent="0.25">
      <c r="A1894">
        <v>14275</v>
      </c>
      <c r="B1894" t="s">
        <v>15123</v>
      </c>
      <c r="C1894">
        <v>700000</v>
      </c>
      <c r="D1894">
        <v>7830611</v>
      </c>
      <c r="E1894">
        <v>34589</v>
      </c>
      <c r="F1894">
        <v>9.1884309999999996</v>
      </c>
      <c r="G1894">
        <v>171</v>
      </c>
      <c r="H1894">
        <v>7.7</v>
      </c>
      <c r="I1894">
        <v>87</v>
      </c>
      <c r="J1894" t="s">
        <v>23</v>
      </c>
      <c r="K1894" t="s">
        <v>15125</v>
      </c>
      <c r="L1894" t="s">
        <v>37</v>
      </c>
      <c r="M1894" t="s">
        <v>38</v>
      </c>
      <c r="N1894" t="s">
        <v>6416</v>
      </c>
      <c r="O1894" t="s">
        <v>29</v>
      </c>
      <c r="P1894">
        <v>1</v>
      </c>
      <c r="Q1894">
        <v>1</v>
      </c>
      <c r="R1894">
        <v>1</v>
      </c>
      <c r="S1894">
        <v>0</v>
      </c>
      <c r="T1894" t="s">
        <v>15888</v>
      </c>
      <c r="U1894" t="s">
        <v>15891</v>
      </c>
      <c r="V1894" t="s">
        <v>15891</v>
      </c>
      <c r="W1894" t="s">
        <v>15891</v>
      </c>
      <c r="X1894" t="s">
        <v>15891</v>
      </c>
      <c r="Y1894" t="s">
        <v>15897</v>
      </c>
      <c r="Z1894" t="s">
        <v>15897</v>
      </c>
      <c r="AA1894" t="s">
        <v>15897</v>
      </c>
      <c r="AB1894" t="s">
        <v>15126</v>
      </c>
      <c r="AC1894" t="s">
        <v>15123</v>
      </c>
      <c r="AE1894" t="s">
        <v>15122</v>
      </c>
      <c r="AF1894" t="s">
        <v>15124</v>
      </c>
    </row>
    <row r="1895" spans="1:32" x14ac:dyDescent="0.25">
      <c r="A1895">
        <v>2163</v>
      </c>
      <c r="B1895" t="s">
        <v>5109</v>
      </c>
      <c r="C1895">
        <v>36000000</v>
      </c>
      <c r="D1895">
        <v>50159144</v>
      </c>
      <c r="E1895">
        <v>35552</v>
      </c>
      <c r="F1895">
        <v>9.1763390000000005</v>
      </c>
      <c r="G1895">
        <v>95</v>
      </c>
      <c r="H1895">
        <v>6.6</v>
      </c>
      <c r="I1895">
        <v>198</v>
      </c>
      <c r="J1895" t="s">
        <v>23</v>
      </c>
      <c r="K1895" t="s">
        <v>5111</v>
      </c>
      <c r="L1895" t="s">
        <v>37</v>
      </c>
      <c r="M1895" t="s">
        <v>38</v>
      </c>
      <c r="N1895" t="s">
        <v>2725</v>
      </c>
      <c r="O1895" t="s">
        <v>29</v>
      </c>
      <c r="P1895">
        <v>1</v>
      </c>
      <c r="Q1895">
        <v>1</v>
      </c>
      <c r="R1895">
        <v>1</v>
      </c>
      <c r="S1895">
        <v>1</v>
      </c>
      <c r="T1895" t="s">
        <v>15888</v>
      </c>
      <c r="U1895" t="s">
        <v>15890</v>
      </c>
      <c r="V1895" t="s">
        <v>15891</v>
      </c>
      <c r="W1895" t="s">
        <v>15901</v>
      </c>
      <c r="X1895" t="s">
        <v>15905</v>
      </c>
      <c r="Y1895" t="s">
        <v>15894</v>
      </c>
      <c r="Z1895" t="s">
        <v>15911</v>
      </c>
      <c r="AA1895" t="s">
        <v>15914</v>
      </c>
      <c r="AB1895" t="s">
        <v>5112</v>
      </c>
      <c r="AC1895" t="s">
        <v>5109</v>
      </c>
      <c r="AE1895" t="s">
        <v>5108</v>
      </c>
      <c r="AF1895" t="s">
        <v>5110</v>
      </c>
    </row>
    <row r="1896" spans="1:32" x14ac:dyDescent="0.25">
      <c r="A1896">
        <v>235260</v>
      </c>
      <c r="B1896" t="s">
        <v>7432</v>
      </c>
      <c r="C1896">
        <v>22000000</v>
      </c>
      <c r="D1896">
        <v>67800064</v>
      </c>
      <c r="E1896">
        <v>41698</v>
      </c>
      <c r="F1896">
        <v>9.1757620000000006</v>
      </c>
      <c r="G1896">
        <v>138</v>
      </c>
      <c r="H1896">
        <v>5.9</v>
      </c>
      <c r="I1896">
        <v>83</v>
      </c>
      <c r="J1896" t="s">
        <v>23</v>
      </c>
      <c r="K1896" t="s">
        <v>7434</v>
      </c>
      <c r="L1896" t="s">
        <v>37</v>
      </c>
      <c r="M1896" t="s">
        <v>1403</v>
      </c>
      <c r="N1896" t="s">
        <v>786</v>
      </c>
      <c r="O1896" t="s">
        <v>29</v>
      </c>
      <c r="P1896">
        <v>1</v>
      </c>
      <c r="Q1896">
        <v>1</v>
      </c>
      <c r="R1896">
        <v>2</v>
      </c>
      <c r="S1896">
        <v>0</v>
      </c>
      <c r="T1896" t="s">
        <v>15888</v>
      </c>
      <c r="U1896" t="s">
        <v>15891</v>
      </c>
      <c r="V1896" t="s">
        <v>15891</v>
      </c>
      <c r="W1896" t="s">
        <v>15901</v>
      </c>
      <c r="X1896" t="s">
        <v>15891</v>
      </c>
      <c r="Y1896" t="s">
        <v>15897</v>
      </c>
      <c r="Z1896" t="s">
        <v>15911</v>
      </c>
      <c r="AA1896" t="s">
        <v>15915</v>
      </c>
      <c r="AB1896" t="s">
        <v>7435</v>
      </c>
      <c r="AC1896" t="s">
        <v>7432</v>
      </c>
      <c r="AE1896" t="s">
        <v>7431</v>
      </c>
      <c r="AF1896" t="s">
        <v>7433</v>
      </c>
    </row>
    <row r="1897" spans="1:32" x14ac:dyDescent="0.25">
      <c r="A1897">
        <v>45658</v>
      </c>
      <c r="B1897" t="s">
        <v>12632</v>
      </c>
      <c r="C1897">
        <v>5000000</v>
      </c>
      <c r="D1897">
        <v>2614773</v>
      </c>
      <c r="E1897">
        <v>40466</v>
      </c>
      <c r="F1897">
        <v>9.1694110000000002</v>
      </c>
      <c r="G1897">
        <v>97</v>
      </c>
      <c r="H1897">
        <v>6</v>
      </c>
      <c r="I1897">
        <v>208</v>
      </c>
      <c r="J1897" t="s">
        <v>23</v>
      </c>
      <c r="K1897" t="s">
        <v>12634</v>
      </c>
      <c r="L1897" t="s">
        <v>37</v>
      </c>
      <c r="M1897" t="s">
        <v>38</v>
      </c>
      <c r="N1897" t="s">
        <v>917</v>
      </c>
      <c r="O1897" t="s">
        <v>29</v>
      </c>
      <c r="P1897">
        <v>1</v>
      </c>
      <c r="Q1897">
        <v>1</v>
      </c>
      <c r="R1897">
        <v>1</v>
      </c>
      <c r="S1897">
        <v>0</v>
      </c>
      <c r="T1897" t="s">
        <v>15888</v>
      </c>
      <c r="U1897" t="s">
        <v>15891</v>
      </c>
      <c r="V1897" t="s">
        <v>13664</v>
      </c>
      <c r="W1897" t="s">
        <v>15901</v>
      </c>
      <c r="X1897" t="s">
        <v>15891</v>
      </c>
      <c r="Y1897" t="s">
        <v>15896</v>
      </c>
      <c r="Z1897" t="s">
        <v>15912</v>
      </c>
      <c r="AA1897" t="s">
        <v>15915</v>
      </c>
      <c r="AB1897" t="s">
        <v>12635</v>
      </c>
      <c r="AC1897" t="s">
        <v>12632</v>
      </c>
      <c r="AD1897" t="s">
        <v>12630</v>
      </c>
      <c r="AE1897" t="s">
        <v>12631</v>
      </c>
      <c r="AF1897" t="s">
        <v>12633</v>
      </c>
    </row>
    <row r="1898" spans="1:32" x14ac:dyDescent="0.25">
      <c r="A1898">
        <v>60309</v>
      </c>
      <c r="B1898" t="s">
        <v>7055</v>
      </c>
      <c r="C1898">
        <v>25000000</v>
      </c>
      <c r="D1898">
        <v>15478800</v>
      </c>
      <c r="E1898">
        <v>40431</v>
      </c>
      <c r="F1898">
        <v>9.1692710000000002</v>
      </c>
      <c r="G1898">
        <v>122</v>
      </c>
      <c r="H1898">
        <v>6.2</v>
      </c>
      <c r="I1898">
        <v>137</v>
      </c>
      <c r="J1898" t="s">
        <v>23</v>
      </c>
      <c r="K1898" t="s">
        <v>7057</v>
      </c>
      <c r="L1898" t="s">
        <v>37</v>
      </c>
      <c r="M1898" t="s">
        <v>38</v>
      </c>
      <c r="N1898" t="s">
        <v>7052</v>
      </c>
      <c r="O1898" t="s">
        <v>29</v>
      </c>
      <c r="P1898">
        <v>1</v>
      </c>
      <c r="Q1898">
        <v>1</v>
      </c>
      <c r="R1898">
        <v>1</v>
      </c>
      <c r="S1898">
        <v>0</v>
      </c>
      <c r="T1898" t="s">
        <v>15888</v>
      </c>
      <c r="U1898" t="s">
        <v>15891</v>
      </c>
      <c r="V1898" t="s">
        <v>15891</v>
      </c>
      <c r="W1898" t="s">
        <v>15901</v>
      </c>
      <c r="X1898" t="s">
        <v>15891</v>
      </c>
      <c r="Y1898" t="s">
        <v>15897</v>
      </c>
      <c r="Z1898" t="s">
        <v>15911</v>
      </c>
      <c r="AA1898" t="s">
        <v>15915</v>
      </c>
      <c r="AB1898" t="s">
        <v>7058</v>
      </c>
      <c r="AC1898" t="s">
        <v>7055</v>
      </c>
      <c r="AD1898" t="s">
        <v>7053</v>
      </c>
      <c r="AE1898" t="s">
        <v>7054</v>
      </c>
      <c r="AF1898" t="s">
        <v>7056</v>
      </c>
    </row>
    <row r="1899" spans="1:32" hidden="1" x14ac:dyDescent="0.25">
      <c r="A1899">
        <v>16300</v>
      </c>
      <c r="B1899" t="s">
        <v>5873</v>
      </c>
      <c r="C1899">
        <v>0</v>
      </c>
      <c r="D1899">
        <v>0</v>
      </c>
      <c r="E1899">
        <v>36938</v>
      </c>
      <c r="F1899">
        <v>9.166658</v>
      </c>
      <c r="G1899">
        <v>87</v>
      </c>
      <c r="H1899">
        <v>4.9000000000000004</v>
      </c>
      <c r="I1899">
        <v>95</v>
      </c>
      <c r="J1899" t="s">
        <v>23</v>
      </c>
      <c r="K1899" t="s">
        <v>5875</v>
      </c>
      <c r="L1899" t="s">
        <v>37</v>
      </c>
      <c r="M1899" t="s">
        <v>38</v>
      </c>
      <c r="N1899" t="s">
        <v>5872</v>
      </c>
      <c r="O1899" t="s">
        <v>29</v>
      </c>
      <c r="P1899">
        <v>1</v>
      </c>
      <c r="Q1899">
        <v>1</v>
      </c>
      <c r="R1899">
        <v>1</v>
      </c>
      <c r="S1899">
        <v>1</v>
      </c>
      <c r="T1899" t="s">
        <v>15888</v>
      </c>
      <c r="U1899" t="s">
        <v>15891</v>
      </c>
      <c r="V1899" t="s">
        <v>13664</v>
      </c>
      <c r="W1899" t="s">
        <v>15891</v>
      </c>
      <c r="X1899" t="s">
        <v>15891</v>
      </c>
      <c r="Y1899" t="s">
        <v>15896</v>
      </c>
      <c r="Z1899" t="s">
        <v>15896</v>
      </c>
      <c r="AA1899" t="s">
        <v>15897</v>
      </c>
      <c r="AC1899" t="s">
        <v>5873</v>
      </c>
      <c r="AE1899" t="s">
        <v>333</v>
      </c>
      <c r="AF1899" t="s">
        <v>5874</v>
      </c>
    </row>
    <row r="1900" spans="1:32" x14ac:dyDescent="0.25">
      <c r="A1900">
        <v>15644</v>
      </c>
      <c r="B1900" t="s">
        <v>7991</v>
      </c>
      <c r="C1900">
        <v>20000000</v>
      </c>
      <c r="D1900">
        <v>16605763</v>
      </c>
      <c r="E1900">
        <v>38233</v>
      </c>
      <c r="F1900">
        <v>9.149089</v>
      </c>
      <c r="G1900">
        <v>84</v>
      </c>
      <c r="H1900">
        <v>5.8</v>
      </c>
      <c r="I1900">
        <v>52</v>
      </c>
      <c r="J1900" t="s">
        <v>23</v>
      </c>
      <c r="K1900" t="s">
        <v>7993</v>
      </c>
      <c r="L1900" t="s">
        <v>37</v>
      </c>
      <c r="M1900" t="s">
        <v>28</v>
      </c>
      <c r="N1900" t="s">
        <v>609</v>
      </c>
      <c r="O1900" t="s">
        <v>29</v>
      </c>
      <c r="P1900">
        <v>1</v>
      </c>
      <c r="Q1900">
        <v>1</v>
      </c>
      <c r="R1900">
        <v>2</v>
      </c>
      <c r="S1900">
        <v>1</v>
      </c>
      <c r="T1900" t="s">
        <v>15888</v>
      </c>
      <c r="U1900" t="s">
        <v>15890</v>
      </c>
      <c r="V1900" t="s">
        <v>15891</v>
      </c>
      <c r="W1900" t="s">
        <v>15901</v>
      </c>
      <c r="X1900" t="s">
        <v>15905</v>
      </c>
      <c r="Y1900" t="s">
        <v>15894</v>
      </c>
      <c r="Z1900" t="s">
        <v>15911</v>
      </c>
      <c r="AA1900" t="s">
        <v>15914</v>
      </c>
      <c r="AB1900" t="s">
        <v>7994</v>
      </c>
      <c r="AC1900" t="s">
        <v>7991</v>
      </c>
      <c r="AE1900" t="s">
        <v>6578</v>
      </c>
      <c r="AF1900" t="s">
        <v>7992</v>
      </c>
    </row>
    <row r="1901" spans="1:32" hidden="1" x14ac:dyDescent="0.25">
      <c r="A1901">
        <v>103328</v>
      </c>
      <c r="B1901" t="s">
        <v>13098</v>
      </c>
      <c r="C1901">
        <v>0</v>
      </c>
      <c r="D1901">
        <v>641100</v>
      </c>
      <c r="E1901">
        <v>41092</v>
      </c>
      <c r="F1901">
        <v>9.140936</v>
      </c>
      <c r="G1901">
        <v>115</v>
      </c>
      <c r="H1901">
        <v>6.9</v>
      </c>
      <c r="I1901">
        <v>228</v>
      </c>
      <c r="J1901" t="s">
        <v>23</v>
      </c>
      <c r="K1901" t="s">
        <v>13100</v>
      </c>
      <c r="L1901" t="s">
        <v>1278</v>
      </c>
      <c r="M1901" t="s">
        <v>487</v>
      </c>
      <c r="N1901" t="s">
        <v>3657</v>
      </c>
      <c r="O1901" t="s">
        <v>29</v>
      </c>
      <c r="P1901">
        <v>1</v>
      </c>
      <c r="Q1901">
        <v>1</v>
      </c>
      <c r="R1901">
        <v>1</v>
      </c>
      <c r="S1901">
        <v>0</v>
      </c>
      <c r="T1901" t="s">
        <v>15888</v>
      </c>
      <c r="U1901" t="s">
        <v>15891</v>
      </c>
      <c r="V1901" t="s">
        <v>15891</v>
      </c>
      <c r="W1901" t="s">
        <v>15901</v>
      </c>
      <c r="X1901" t="s">
        <v>15891</v>
      </c>
      <c r="Y1901" t="s">
        <v>15897</v>
      </c>
      <c r="Z1901" t="s">
        <v>15911</v>
      </c>
      <c r="AA1901" t="s">
        <v>15915</v>
      </c>
      <c r="AB1901" t="s">
        <v>13101</v>
      </c>
      <c r="AC1901" t="s">
        <v>13098</v>
      </c>
      <c r="AE1901" t="s">
        <v>13097</v>
      </c>
      <c r="AF1901" t="s">
        <v>13099</v>
      </c>
    </row>
    <row r="1902" spans="1:32" x14ac:dyDescent="0.25">
      <c r="A1902">
        <v>10436</v>
      </c>
      <c r="B1902" t="s">
        <v>5525</v>
      </c>
      <c r="C1902">
        <v>34000000</v>
      </c>
      <c r="D1902">
        <v>32255440</v>
      </c>
      <c r="E1902">
        <v>34229</v>
      </c>
      <c r="F1902">
        <v>9.1337469999999996</v>
      </c>
      <c r="G1902">
        <v>139</v>
      </c>
      <c r="H1902">
        <v>7</v>
      </c>
      <c r="I1902">
        <v>169</v>
      </c>
      <c r="J1902" t="s">
        <v>23</v>
      </c>
      <c r="K1902" t="s">
        <v>149</v>
      </c>
      <c r="L1902" t="s">
        <v>37</v>
      </c>
      <c r="M1902" t="s">
        <v>210</v>
      </c>
      <c r="N1902" t="s">
        <v>231</v>
      </c>
      <c r="O1902" t="s">
        <v>29</v>
      </c>
      <c r="P1902">
        <v>1</v>
      </c>
      <c r="Q1902">
        <v>1</v>
      </c>
      <c r="R1902">
        <v>2</v>
      </c>
      <c r="S1902">
        <v>0</v>
      </c>
      <c r="T1902" t="s">
        <v>15888</v>
      </c>
      <c r="U1902" t="s">
        <v>15891</v>
      </c>
      <c r="V1902" t="s">
        <v>15891</v>
      </c>
      <c r="W1902" t="s">
        <v>15901</v>
      </c>
      <c r="X1902" t="s">
        <v>15891</v>
      </c>
      <c r="Y1902" t="s">
        <v>15897</v>
      </c>
      <c r="Z1902" t="s">
        <v>15911</v>
      </c>
      <c r="AA1902" t="s">
        <v>15915</v>
      </c>
      <c r="AB1902" t="s">
        <v>5527</v>
      </c>
      <c r="AC1902" t="s">
        <v>5525</v>
      </c>
      <c r="AE1902" t="s">
        <v>5524</v>
      </c>
      <c r="AF1902" t="s">
        <v>5526</v>
      </c>
    </row>
    <row r="1903" spans="1:32" hidden="1" x14ac:dyDescent="0.25">
      <c r="A1903">
        <v>9702</v>
      </c>
      <c r="B1903" t="s">
        <v>5499</v>
      </c>
      <c r="C1903">
        <v>35000000</v>
      </c>
      <c r="D1903">
        <v>0</v>
      </c>
      <c r="E1903">
        <v>34005</v>
      </c>
      <c r="F1903">
        <v>9.1228280000000002</v>
      </c>
      <c r="G1903">
        <v>180</v>
      </c>
      <c r="H1903">
        <v>7.7</v>
      </c>
      <c r="I1903">
        <v>115</v>
      </c>
      <c r="J1903" t="s">
        <v>23</v>
      </c>
      <c r="K1903" t="s">
        <v>5501</v>
      </c>
      <c r="L1903" t="s">
        <v>37</v>
      </c>
      <c r="M1903" t="s">
        <v>38</v>
      </c>
      <c r="N1903" t="s">
        <v>42</v>
      </c>
      <c r="O1903" t="s">
        <v>29</v>
      </c>
      <c r="P1903">
        <v>1</v>
      </c>
      <c r="Q1903">
        <v>1</v>
      </c>
      <c r="R1903">
        <v>1</v>
      </c>
      <c r="S1903">
        <v>0</v>
      </c>
      <c r="T1903" t="s">
        <v>15888</v>
      </c>
      <c r="U1903" t="s">
        <v>15890</v>
      </c>
      <c r="V1903" t="s">
        <v>15891</v>
      </c>
      <c r="W1903" t="s">
        <v>15901</v>
      </c>
      <c r="X1903" t="s">
        <v>15905</v>
      </c>
      <c r="Y1903" t="s">
        <v>15894</v>
      </c>
      <c r="Z1903" t="s">
        <v>15911</v>
      </c>
      <c r="AA1903" t="s">
        <v>15914</v>
      </c>
      <c r="AB1903" t="s">
        <v>5502</v>
      </c>
      <c r="AC1903" t="s">
        <v>5499</v>
      </c>
      <c r="AE1903" t="s">
        <v>5498</v>
      </c>
      <c r="AF1903" t="s">
        <v>5500</v>
      </c>
    </row>
    <row r="1904" spans="1:32" x14ac:dyDescent="0.25">
      <c r="A1904">
        <v>10571</v>
      </c>
      <c r="B1904" t="s">
        <v>8962</v>
      </c>
      <c r="C1904">
        <v>16000000</v>
      </c>
      <c r="D1904">
        <v>20627372</v>
      </c>
      <c r="E1904">
        <v>36693</v>
      </c>
      <c r="F1904">
        <v>9.1197970000000002</v>
      </c>
      <c r="G1904">
        <v>94</v>
      </c>
      <c r="H1904">
        <v>5.4</v>
      </c>
      <c r="I1904">
        <v>103</v>
      </c>
      <c r="J1904" t="s">
        <v>23</v>
      </c>
      <c r="K1904" t="s">
        <v>8964</v>
      </c>
      <c r="L1904" t="s">
        <v>37</v>
      </c>
      <c r="M1904" t="s">
        <v>38</v>
      </c>
      <c r="N1904" t="s">
        <v>917</v>
      </c>
      <c r="O1904" t="s">
        <v>29</v>
      </c>
      <c r="P1904">
        <v>1</v>
      </c>
      <c r="Q1904">
        <v>1</v>
      </c>
      <c r="R1904">
        <v>1</v>
      </c>
      <c r="S1904">
        <v>0</v>
      </c>
      <c r="T1904" t="s">
        <v>15888</v>
      </c>
      <c r="U1904" t="s">
        <v>15891</v>
      </c>
      <c r="V1904" t="s">
        <v>13664</v>
      </c>
      <c r="W1904" t="s">
        <v>15901</v>
      </c>
      <c r="X1904" t="s">
        <v>15891</v>
      </c>
      <c r="Y1904" t="s">
        <v>15896</v>
      </c>
      <c r="Z1904" t="s">
        <v>15912</v>
      </c>
      <c r="AA1904" t="s">
        <v>15915</v>
      </c>
      <c r="AB1904" t="s">
        <v>8965</v>
      </c>
      <c r="AC1904" t="s">
        <v>8962</v>
      </c>
      <c r="AE1904" t="s">
        <v>8961</v>
      </c>
      <c r="AF1904" t="s">
        <v>8963</v>
      </c>
    </row>
    <row r="1905" spans="1:32" x14ac:dyDescent="0.25">
      <c r="A1905">
        <v>113947</v>
      </c>
      <c r="B1905" t="s">
        <v>14775</v>
      </c>
      <c r="C1905">
        <v>1000000</v>
      </c>
      <c r="D1905">
        <v>9138338</v>
      </c>
      <c r="E1905">
        <v>41031</v>
      </c>
      <c r="F1905">
        <v>9.1154860000000006</v>
      </c>
      <c r="G1905">
        <v>98</v>
      </c>
      <c r="H1905">
        <v>6.6</v>
      </c>
      <c r="I1905">
        <v>179</v>
      </c>
      <c r="J1905" t="s">
        <v>23</v>
      </c>
      <c r="K1905" t="s">
        <v>14777</v>
      </c>
      <c r="L1905" t="s">
        <v>37</v>
      </c>
      <c r="M1905" t="s">
        <v>38</v>
      </c>
      <c r="N1905" t="s">
        <v>4507</v>
      </c>
      <c r="O1905" t="s">
        <v>29</v>
      </c>
      <c r="P1905">
        <v>1</v>
      </c>
      <c r="Q1905">
        <v>1</v>
      </c>
      <c r="R1905">
        <v>1</v>
      </c>
      <c r="S1905">
        <v>0</v>
      </c>
      <c r="T1905" t="s">
        <v>15888</v>
      </c>
      <c r="U1905" t="s">
        <v>15891</v>
      </c>
      <c r="V1905" t="s">
        <v>13664</v>
      </c>
      <c r="W1905" t="s">
        <v>15901</v>
      </c>
      <c r="X1905" t="s">
        <v>15891</v>
      </c>
      <c r="Y1905" t="s">
        <v>15896</v>
      </c>
      <c r="Z1905" t="s">
        <v>15912</v>
      </c>
      <c r="AA1905" t="s">
        <v>15915</v>
      </c>
      <c r="AB1905" t="s">
        <v>14778</v>
      </c>
      <c r="AC1905" t="s">
        <v>14775</v>
      </c>
      <c r="AE1905" t="s">
        <v>14774</v>
      </c>
      <c r="AF1905" t="s">
        <v>14776</v>
      </c>
    </row>
    <row r="1906" spans="1:32" x14ac:dyDescent="0.25">
      <c r="A1906">
        <v>10281</v>
      </c>
      <c r="B1906" t="s">
        <v>13734</v>
      </c>
      <c r="C1906">
        <v>2800000</v>
      </c>
      <c r="D1906">
        <v>19170001</v>
      </c>
      <c r="E1906">
        <v>32276</v>
      </c>
      <c r="F1906">
        <v>9.0708420000000007</v>
      </c>
      <c r="G1906">
        <v>88</v>
      </c>
      <c r="H1906">
        <v>5.3</v>
      </c>
      <c r="I1906">
        <v>192</v>
      </c>
      <c r="J1906" t="s">
        <v>23</v>
      </c>
      <c r="K1906" t="s">
        <v>2258</v>
      </c>
      <c r="L1906" t="s">
        <v>37</v>
      </c>
      <c r="M1906" t="s">
        <v>38</v>
      </c>
      <c r="N1906" t="s">
        <v>2560</v>
      </c>
      <c r="O1906" t="s">
        <v>29</v>
      </c>
      <c r="P1906">
        <v>1</v>
      </c>
      <c r="Q1906">
        <v>1</v>
      </c>
      <c r="R1906">
        <v>1</v>
      </c>
      <c r="S1906">
        <v>1</v>
      </c>
      <c r="T1906" t="s">
        <v>15888</v>
      </c>
      <c r="U1906" t="s">
        <v>15891</v>
      </c>
      <c r="V1906" t="s">
        <v>15891</v>
      </c>
      <c r="W1906" t="s">
        <v>15891</v>
      </c>
      <c r="X1906" t="s">
        <v>15905</v>
      </c>
      <c r="Y1906" t="s">
        <v>15897</v>
      </c>
      <c r="Z1906" t="s">
        <v>15897</v>
      </c>
      <c r="AA1906" t="s">
        <v>15897</v>
      </c>
      <c r="AB1906" t="s">
        <v>13736</v>
      </c>
      <c r="AC1906" t="s">
        <v>13734</v>
      </c>
      <c r="AE1906" t="s">
        <v>13733</v>
      </c>
      <c r="AF1906" t="s">
        <v>13735</v>
      </c>
    </row>
    <row r="1907" spans="1:32" hidden="1" x14ac:dyDescent="0.25">
      <c r="A1907">
        <v>14577</v>
      </c>
      <c r="B1907" t="s">
        <v>9862</v>
      </c>
      <c r="C1907">
        <v>0</v>
      </c>
      <c r="D1907">
        <v>0</v>
      </c>
      <c r="E1907">
        <v>35958</v>
      </c>
      <c r="F1907">
        <v>9.0668810000000004</v>
      </c>
      <c r="G1907">
        <v>82</v>
      </c>
      <c r="H1907">
        <v>6.5</v>
      </c>
      <c r="I1907">
        <v>66</v>
      </c>
      <c r="J1907" t="s">
        <v>23</v>
      </c>
      <c r="K1907" t="s">
        <v>9864</v>
      </c>
      <c r="L1907" t="s">
        <v>277</v>
      </c>
      <c r="M1907" t="s">
        <v>38</v>
      </c>
      <c r="N1907" t="s">
        <v>661</v>
      </c>
      <c r="O1907" t="s">
        <v>29</v>
      </c>
      <c r="P1907">
        <v>1</v>
      </c>
      <c r="Q1907">
        <v>2</v>
      </c>
      <c r="R1907">
        <v>1</v>
      </c>
      <c r="S1907">
        <v>0</v>
      </c>
      <c r="T1907" t="s">
        <v>15888</v>
      </c>
      <c r="U1907" t="s">
        <v>15891</v>
      </c>
      <c r="V1907" t="s">
        <v>13664</v>
      </c>
      <c r="W1907" t="s">
        <v>15891</v>
      </c>
      <c r="X1907" t="s">
        <v>15891</v>
      </c>
      <c r="Y1907" t="s">
        <v>15896</v>
      </c>
      <c r="Z1907" t="s">
        <v>15896</v>
      </c>
      <c r="AA1907" t="s">
        <v>15897</v>
      </c>
      <c r="AB1907" t="s">
        <v>9865</v>
      </c>
      <c r="AC1907" t="s">
        <v>9862</v>
      </c>
      <c r="AE1907" t="s">
        <v>333</v>
      </c>
      <c r="AF1907" t="s">
        <v>9863</v>
      </c>
    </row>
    <row r="1908" spans="1:32" hidden="1" x14ac:dyDescent="0.25">
      <c r="A1908">
        <v>12596</v>
      </c>
      <c r="B1908" t="s">
        <v>5588</v>
      </c>
      <c r="C1908">
        <v>33000000</v>
      </c>
      <c r="D1908">
        <v>0</v>
      </c>
      <c r="E1908">
        <v>36273</v>
      </c>
      <c r="F1908">
        <v>9.0606419999999996</v>
      </c>
      <c r="G1908">
        <v>124</v>
      </c>
      <c r="H1908">
        <v>5.7</v>
      </c>
      <c r="I1908">
        <v>116</v>
      </c>
      <c r="J1908" t="s">
        <v>23</v>
      </c>
      <c r="K1908" t="s">
        <v>5590</v>
      </c>
      <c r="L1908" t="s">
        <v>334</v>
      </c>
      <c r="M1908" t="s">
        <v>38</v>
      </c>
      <c r="N1908" t="s">
        <v>1692</v>
      </c>
      <c r="O1908" t="s">
        <v>29</v>
      </c>
      <c r="P1908">
        <v>1</v>
      </c>
      <c r="Q1908">
        <v>2</v>
      </c>
      <c r="R1908">
        <v>1</v>
      </c>
      <c r="S1908">
        <v>0</v>
      </c>
      <c r="T1908" t="s">
        <v>15888</v>
      </c>
      <c r="U1908" t="s">
        <v>15891</v>
      </c>
      <c r="V1908" t="s">
        <v>13664</v>
      </c>
      <c r="W1908" t="s">
        <v>15901</v>
      </c>
      <c r="X1908" t="s">
        <v>15891</v>
      </c>
      <c r="Y1908" t="s">
        <v>15896</v>
      </c>
      <c r="Z1908" t="s">
        <v>15912</v>
      </c>
      <c r="AA1908" t="s">
        <v>15915</v>
      </c>
      <c r="AB1908" t="s">
        <v>5591</v>
      </c>
      <c r="AC1908" t="s">
        <v>5588</v>
      </c>
      <c r="AE1908" t="s">
        <v>5587</v>
      </c>
      <c r="AF1908" t="s">
        <v>5589</v>
      </c>
    </row>
    <row r="1909" spans="1:32" hidden="1" x14ac:dyDescent="0.25">
      <c r="A1909">
        <v>29015</v>
      </c>
      <c r="B1909" t="s">
        <v>14879</v>
      </c>
      <c r="C1909">
        <v>0</v>
      </c>
      <c r="D1909">
        <v>0</v>
      </c>
      <c r="E1909">
        <v>36791</v>
      </c>
      <c r="F1909">
        <v>9.0554469999999991</v>
      </c>
      <c r="G1909">
        <v>82</v>
      </c>
      <c r="H1909">
        <v>5.5</v>
      </c>
      <c r="I1909">
        <v>11</v>
      </c>
      <c r="J1909" t="s">
        <v>23</v>
      </c>
      <c r="K1909" t="s">
        <v>14881</v>
      </c>
      <c r="L1909" t="s">
        <v>37</v>
      </c>
      <c r="M1909" t="s">
        <v>38</v>
      </c>
      <c r="N1909" t="s">
        <v>924</v>
      </c>
      <c r="O1909" t="s">
        <v>29</v>
      </c>
      <c r="P1909">
        <v>1</v>
      </c>
      <c r="Q1909">
        <v>1</v>
      </c>
      <c r="R1909">
        <v>1</v>
      </c>
      <c r="S1909">
        <v>0</v>
      </c>
      <c r="T1909" t="s">
        <v>15888</v>
      </c>
      <c r="U1909" t="s">
        <v>15890</v>
      </c>
      <c r="V1909" t="s">
        <v>13664</v>
      </c>
      <c r="W1909" t="s">
        <v>15891</v>
      </c>
      <c r="X1909" t="s">
        <v>15891</v>
      </c>
      <c r="Y1909" t="s">
        <v>15895</v>
      </c>
      <c r="Z1909" t="s">
        <v>15896</v>
      </c>
      <c r="AA1909" t="s">
        <v>15894</v>
      </c>
      <c r="AC1909" t="s">
        <v>14879</v>
      </c>
      <c r="AE1909" t="s">
        <v>2577</v>
      </c>
      <c r="AF1909" t="s">
        <v>14880</v>
      </c>
    </row>
    <row r="1910" spans="1:32" hidden="1" x14ac:dyDescent="0.25">
      <c r="A1910">
        <v>41382</v>
      </c>
      <c r="B1910" t="s">
        <v>8769</v>
      </c>
      <c r="C1910">
        <v>0</v>
      </c>
      <c r="D1910">
        <v>0</v>
      </c>
      <c r="E1910">
        <v>40410</v>
      </c>
      <c r="F1910">
        <v>9.0548029999999997</v>
      </c>
      <c r="G1910">
        <v>99</v>
      </c>
      <c r="H1910">
        <v>5.6</v>
      </c>
      <c r="I1910">
        <v>54</v>
      </c>
      <c r="J1910" t="s">
        <v>23</v>
      </c>
      <c r="K1910" t="s">
        <v>8771</v>
      </c>
      <c r="L1910" t="s">
        <v>37</v>
      </c>
      <c r="M1910" t="s">
        <v>38</v>
      </c>
      <c r="N1910" t="s">
        <v>661</v>
      </c>
      <c r="O1910" t="s">
        <v>29</v>
      </c>
      <c r="P1910">
        <v>1</v>
      </c>
      <c r="Q1910">
        <v>1</v>
      </c>
      <c r="R1910">
        <v>1</v>
      </c>
      <c r="S1910">
        <v>0</v>
      </c>
      <c r="T1910" t="s">
        <v>15888</v>
      </c>
      <c r="U1910" t="s">
        <v>15891</v>
      </c>
      <c r="V1910" t="s">
        <v>13664</v>
      </c>
      <c r="W1910" t="s">
        <v>15891</v>
      </c>
      <c r="X1910" t="s">
        <v>15891</v>
      </c>
      <c r="Y1910" t="s">
        <v>15896</v>
      </c>
      <c r="Z1910" t="s">
        <v>15896</v>
      </c>
      <c r="AA1910" t="s">
        <v>15897</v>
      </c>
      <c r="AB1910" t="s">
        <v>8772</v>
      </c>
      <c r="AC1910" t="s">
        <v>8769</v>
      </c>
      <c r="AE1910" t="s">
        <v>333</v>
      </c>
      <c r="AF1910" t="s">
        <v>8770</v>
      </c>
    </row>
    <row r="1911" spans="1:32" x14ac:dyDescent="0.25">
      <c r="A1911">
        <v>8046</v>
      </c>
      <c r="B1911" t="s">
        <v>3278</v>
      </c>
      <c r="C1911">
        <v>54000000</v>
      </c>
      <c r="D1911">
        <v>7266209</v>
      </c>
      <c r="E1911">
        <v>37834</v>
      </c>
      <c r="F1911">
        <v>9.0534560000000006</v>
      </c>
      <c r="G1911">
        <v>121</v>
      </c>
      <c r="H1911">
        <v>3.5</v>
      </c>
      <c r="I1911">
        <v>104</v>
      </c>
      <c r="J1911" t="s">
        <v>23</v>
      </c>
      <c r="K1911" t="s">
        <v>3280</v>
      </c>
      <c r="L1911" t="s">
        <v>37</v>
      </c>
      <c r="M1911" t="s">
        <v>38</v>
      </c>
      <c r="N1911" t="s">
        <v>786</v>
      </c>
      <c r="O1911" t="s">
        <v>29</v>
      </c>
      <c r="P1911">
        <v>1</v>
      </c>
      <c r="Q1911">
        <v>1</v>
      </c>
      <c r="R1911">
        <v>1</v>
      </c>
      <c r="S1911">
        <v>0</v>
      </c>
      <c r="T1911" t="s">
        <v>15888</v>
      </c>
      <c r="U1911" t="s">
        <v>15891</v>
      </c>
      <c r="V1911" t="s">
        <v>15891</v>
      </c>
      <c r="W1911" t="s">
        <v>15901</v>
      </c>
      <c r="X1911" t="s">
        <v>15891</v>
      </c>
      <c r="Y1911" t="s">
        <v>15897</v>
      </c>
      <c r="Z1911" t="s">
        <v>15911</v>
      </c>
      <c r="AA1911" t="s">
        <v>15915</v>
      </c>
      <c r="AB1911" t="s">
        <v>3281</v>
      </c>
      <c r="AC1911" t="s">
        <v>3278</v>
      </c>
      <c r="AD1911" t="s">
        <v>3276</v>
      </c>
      <c r="AE1911" t="s">
        <v>3277</v>
      </c>
      <c r="AF1911" t="s">
        <v>3279</v>
      </c>
    </row>
    <row r="1912" spans="1:32" hidden="1" x14ac:dyDescent="0.25">
      <c r="A1912">
        <v>13682</v>
      </c>
      <c r="B1912" t="s">
        <v>7972</v>
      </c>
      <c r="C1912">
        <v>0</v>
      </c>
      <c r="D1912">
        <v>0</v>
      </c>
      <c r="E1912">
        <v>38394</v>
      </c>
      <c r="F1912">
        <v>9.0315399999999997</v>
      </c>
      <c r="G1912">
        <v>68</v>
      </c>
      <c r="H1912">
        <v>6.4</v>
      </c>
      <c r="I1912">
        <v>88</v>
      </c>
      <c r="J1912" t="s">
        <v>23</v>
      </c>
      <c r="K1912" t="s">
        <v>54</v>
      </c>
      <c r="L1912" t="s">
        <v>37</v>
      </c>
      <c r="M1912" t="s">
        <v>38</v>
      </c>
      <c r="N1912" t="s">
        <v>64</v>
      </c>
      <c r="O1912" t="s">
        <v>29</v>
      </c>
      <c r="P1912">
        <v>1</v>
      </c>
      <c r="Q1912">
        <v>1</v>
      </c>
      <c r="R1912">
        <v>1</v>
      </c>
      <c r="S1912">
        <v>1</v>
      </c>
      <c r="T1912" t="s">
        <v>15887</v>
      </c>
      <c r="U1912" t="s">
        <v>15891</v>
      </c>
      <c r="V1912" t="s">
        <v>15891</v>
      </c>
      <c r="W1912" t="s">
        <v>15891</v>
      </c>
      <c r="X1912" t="s">
        <v>15891</v>
      </c>
      <c r="Y1912" t="s">
        <v>15897</v>
      </c>
      <c r="Z1912" t="s">
        <v>15897</v>
      </c>
      <c r="AA1912" t="s">
        <v>15897</v>
      </c>
      <c r="AB1912" t="s">
        <v>7974</v>
      </c>
      <c r="AC1912" t="s">
        <v>7972</v>
      </c>
      <c r="AE1912" t="s">
        <v>333</v>
      </c>
      <c r="AF1912" t="s">
        <v>7973</v>
      </c>
    </row>
    <row r="1913" spans="1:32" x14ac:dyDescent="0.25">
      <c r="A1913">
        <v>12763</v>
      </c>
      <c r="B1913" t="s">
        <v>6034</v>
      </c>
      <c r="C1913">
        <v>30000000</v>
      </c>
      <c r="D1913">
        <v>34742066</v>
      </c>
      <c r="E1913">
        <v>38793</v>
      </c>
      <c r="F1913">
        <v>8.9996749999999999</v>
      </c>
      <c r="G1913">
        <v>108</v>
      </c>
      <c r="H1913">
        <v>6.6</v>
      </c>
      <c r="I1913">
        <v>162</v>
      </c>
      <c r="J1913" t="s">
        <v>23</v>
      </c>
      <c r="K1913" t="s">
        <v>6036</v>
      </c>
      <c r="L1913" t="s">
        <v>37</v>
      </c>
      <c r="M1913" t="s">
        <v>38</v>
      </c>
      <c r="N1913" t="s">
        <v>6032</v>
      </c>
      <c r="O1913" t="s">
        <v>29</v>
      </c>
      <c r="P1913">
        <v>1</v>
      </c>
      <c r="Q1913">
        <v>1</v>
      </c>
      <c r="R1913">
        <v>1</v>
      </c>
      <c r="S1913">
        <v>0</v>
      </c>
      <c r="T1913" t="s">
        <v>15888</v>
      </c>
      <c r="U1913" t="s">
        <v>15891</v>
      </c>
      <c r="V1913" t="s">
        <v>15891</v>
      </c>
      <c r="W1913" t="s">
        <v>15891</v>
      </c>
      <c r="X1913" t="s">
        <v>15891</v>
      </c>
      <c r="Y1913" t="s">
        <v>15897</v>
      </c>
      <c r="Z1913" t="s">
        <v>15897</v>
      </c>
      <c r="AA1913" t="s">
        <v>15897</v>
      </c>
      <c r="AB1913" t="s">
        <v>6037</v>
      </c>
      <c r="AC1913" t="s">
        <v>6034</v>
      </c>
      <c r="AE1913" t="s">
        <v>6033</v>
      </c>
      <c r="AF1913" t="s">
        <v>6035</v>
      </c>
    </row>
    <row r="1914" spans="1:32" x14ac:dyDescent="0.25">
      <c r="A1914">
        <v>9981</v>
      </c>
      <c r="B1914" t="s">
        <v>4018</v>
      </c>
      <c r="C1914">
        <v>45000000</v>
      </c>
      <c r="D1914">
        <v>56070433</v>
      </c>
      <c r="E1914">
        <v>38485</v>
      </c>
      <c r="F1914">
        <v>8.9926899999999996</v>
      </c>
      <c r="G1914">
        <v>95</v>
      </c>
      <c r="H1914">
        <v>5.6</v>
      </c>
      <c r="I1914">
        <v>176</v>
      </c>
      <c r="J1914" t="s">
        <v>23</v>
      </c>
      <c r="K1914" t="s">
        <v>1571</v>
      </c>
      <c r="L1914" t="s">
        <v>37</v>
      </c>
      <c r="M1914" t="s">
        <v>210</v>
      </c>
      <c r="N1914" t="s">
        <v>4016</v>
      </c>
      <c r="O1914" t="s">
        <v>29</v>
      </c>
      <c r="P1914">
        <v>1</v>
      </c>
      <c r="Q1914">
        <v>1</v>
      </c>
      <c r="R1914">
        <v>2</v>
      </c>
      <c r="S1914">
        <v>1</v>
      </c>
      <c r="T1914" t="s">
        <v>15888</v>
      </c>
      <c r="U1914" t="s">
        <v>15891</v>
      </c>
      <c r="V1914" t="s">
        <v>13664</v>
      </c>
      <c r="W1914" t="s">
        <v>15891</v>
      </c>
      <c r="X1914" t="s">
        <v>15891</v>
      </c>
      <c r="Y1914" t="s">
        <v>15896</v>
      </c>
      <c r="Z1914" t="s">
        <v>15896</v>
      </c>
      <c r="AA1914" t="s">
        <v>15897</v>
      </c>
      <c r="AB1914" t="s">
        <v>4020</v>
      </c>
      <c r="AC1914" t="s">
        <v>4018</v>
      </c>
      <c r="AE1914" t="s">
        <v>4017</v>
      </c>
      <c r="AF1914" t="s">
        <v>4019</v>
      </c>
    </row>
    <row r="1915" spans="1:32" x14ac:dyDescent="0.25">
      <c r="A1915">
        <v>27191</v>
      </c>
      <c r="B1915" t="s">
        <v>12945</v>
      </c>
      <c r="C1915">
        <v>4000000</v>
      </c>
      <c r="D1915">
        <v>36000000</v>
      </c>
      <c r="E1915">
        <v>19003</v>
      </c>
      <c r="F1915">
        <v>8.9884550000000001</v>
      </c>
      <c r="G1915">
        <v>152</v>
      </c>
      <c r="H1915">
        <v>6.6</v>
      </c>
      <c r="I1915">
        <v>50</v>
      </c>
      <c r="J1915" t="s">
        <v>23</v>
      </c>
      <c r="K1915" t="s">
        <v>2258</v>
      </c>
      <c r="L1915" t="s">
        <v>37</v>
      </c>
      <c r="M1915" t="s">
        <v>296</v>
      </c>
      <c r="N1915" t="s">
        <v>1685</v>
      </c>
      <c r="O1915" t="s">
        <v>29</v>
      </c>
      <c r="P1915">
        <v>1</v>
      </c>
      <c r="Q1915">
        <v>1</v>
      </c>
      <c r="R1915">
        <v>2</v>
      </c>
      <c r="S1915">
        <v>1</v>
      </c>
      <c r="T1915" t="s">
        <v>15888</v>
      </c>
      <c r="U1915" t="s">
        <v>15890</v>
      </c>
      <c r="V1915" t="s">
        <v>15891</v>
      </c>
      <c r="W1915" t="s">
        <v>15901</v>
      </c>
      <c r="X1915" t="s">
        <v>15891</v>
      </c>
      <c r="Y1915" t="s">
        <v>15894</v>
      </c>
      <c r="Z1915" t="s">
        <v>15911</v>
      </c>
      <c r="AA1915" t="s">
        <v>15914</v>
      </c>
      <c r="AC1915" t="s">
        <v>12945</v>
      </c>
      <c r="AE1915" t="s">
        <v>12944</v>
      </c>
      <c r="AF1915" t="s">
        <v>12946</v>
      </c>
    </row>
    <row r="1916" spans="1:32" x14ac:dyDescent="0.25">
      <c r="A1916">
        <v>10314</v>
      </c>
      <c r="B1916" t="s">
        <v>10560</v>
      </c>
      <c r="C1916">
        <v>10000000</v>
      </c>
      <c r="D1916">
        <v>103166989</v>
      </c>
      <c r="E1916">
        <v>36189</v>
      </c>
      <c r="F1916">
        <v>8.9876000000000005</v>
      </c>
      <c r="G1916">
        <v>95</v>
      </c>
      <c r="H1916">
        <v>5.7</v>
      </c>
      <c r="I1916">
        <v>418</v>
      </c>
      <c r="J1916" t="s">
        <v>23</v>
      </c>
      <c r="K1916" t="s">
        <v>10562</v>
      </c>
      <c r="L1916" t="s">
        <v>37</v>
      </c>
      <c r="M1916" t="s">
        <v>38</v>
      </c>
      <c r="N1916" t="s">
        <v>1106</v>
      </c>
      <c r="O1916" t="s">
        <v>29</v>
      </c>
      <c r="P1916">
        <v>1</v>
      </c>
      <c r="Q1916">
        <v>1</v>
      </c>
      <c r="R1916">
        <v>1</v>
      </c>
      <c r="S1916">
        <v>0</v>
      </c>
      <c r="T1916" t="s">
        <v>15888</v>
      </c>
      <c r="U1916" t="s">
        <v>15891</v>
      </c>
      <c r="V1916" t="s">
        <v>13664</v>
      </c>
      <c r="W1916" t="s">
        <v>15891</v>
      </c>
      <c r="X1916" t="s">
        <v>15891</v>
      </c>
      <c r="Y1916" t="s">
        <v>15896</v>
      </c>
      <c r="Z1916" t="s">
        <v>15896</v>
      </c>
      <c r="AA1916" t="s">
        <v>15897</v>
      </c>
      <c r="AB1916" t="s">
        <v>10563</v>
      </c>
      <c r="AC1916" t="s">
        <v>10560</v>
      </c>
      <c r="AE1916" t="s">
        <v>10559</v>
      </c>
      <c r="AF1916" t="s">
        <v>10561</v>
      </c>
    </row>
    <row r="1917" spans="1:32" x14ac:dyDescent="0.25">
      <c r="A1917">
        <v>31005</v>
      </c>
      <c r="B1917" t="s">
        <v>7599</v>
      </c>
      <c r="C1917">
        <v>21000000</v>
      </c>
      <c r="D1917">
        <v>10011050</v>
      </c>
      <c r="E1917">
        <v>37508</v>
      </c>
      <c r="F1917">
        <v>8.9823350000000008</v>
      </c>
      <c r="G1917">
        <v>117</v>
      </c>
      <c r="H1917">
        <v>6.5</v>
      </c>
      <c r="I1917">
        <v>52</v>
      </c>
      <c r="J1917" t="s">
        <v>23</v>
      </c>
      <c r="K1917" t="s">
        <v>7601</v>
      </c>
      <c r="L1917" t="s">
        <v>37</v>
      </c>
      <c r="M1917" t="s">
        <v>1403</v>
      </c>
      <c r="N1917" t="s">
        <v>1813</v>
      </c>
      <c r="O1917" t="s">
        <v>29</v>
      </c>
      <c r="P1917">
        <v>1</v>
      </c>
      <c r="Q1917">
        <v>1</v>
      </c>
      <c r="R1917">
        <v>2</v>
      </c>
      <c r="S1917">
        <v>0</v>
      </c>
      <c r="T1917" t="s">
        <v>15888</v>
      </c>
      <c r="U1917" t="s">
        <v>15891</v>
      </c>
      <c r="V1917" t="s">
        <v>15891</v>
      </c>
      <c r="W1917" t="s">
        <v>15901</v>
      </c>
      <c r="X1917" t="s">
        <v>15891</v>
      </c>
      <c r="Y1917" t="s">
        <v>15897</v>
      </c>
      <c r="Z1917" t="s">
        <v>15911</v>
      </c>
      <c r="AA1917" t="s">
        <v>15915</v>
      </c>
      <c r="AC1917" t="s">
        <v>7599</v>
      </c>
      <c r="AE1917" t="s">
        <v>333</v>
      </c>
      <c r="AF1917" t="s">
        <v>7600</v>
      </c>
    </row>
    <row r="1918" spans="1:32" x14ac:dyDescent="0.25">
      <c r="A1918">
        <v>16643</v>
      </c>
      <c r="B1918" t="s">
        <v>4794</v>
      </c>
      <c r="C1918">
        <v>40000000</v>
      </c>
      <c r="D1918">
        <v>16872671</v>
      </c>
      <c r="E1918">
        <v>37372</v>
      </c>
      <c r="F1918">
        <v>8.9808459999999997</v>
      </c>
      <c r="G1918">
        <v>103</v>
      </c>
      <c r="H1918">
        <v>5.7</v>
      </c>
      <c r="I1918">
        <v>124</v>
      </c>
      <c r="J1918" t="s">
        <v>23</v>
      </c>
      <c r="K1918" t="s">
        <v>4796</v>
      </c>
      <c r="L1918" t="s">
        <v>277</v>
      </c>
      <c r="M1918" t="s">
        <v>38</v>
      </c>
      <c r="N1918" t="s">
        <v>917</v>
      </c>
      <c r="O1918" t="s">
        <v>29</v>
      </c>
      <c r="P1918">
        <v>1</v>
      </c>
      <c r="Q1918">
        <v>2</v>
      </c>
      <c r="R1918">
        <v>1</v>
      </c>
      <c r="S1918">
        <v>0</v>
      </c>
      <c r="T1918" t="s">
        <v>15888</v>
      </c>
      <c r="U1918" t="s">
        <v>15891</v>
      </c>
      <c r="V1918" t="s">
        <v>13664</v>
      </c>
      <c r="W1918" t="s">
        <v>15901</v>
      </c>
      <c r="X1918" t="s">
        <v>15891</v>
      </c>
      <c r="Y1918" t="s">
        <v>15896</v>
      </c>
      <c r="Z1918" t="s">
        <v>15912</v>
      </c>
      <c r="AA1918" t="s">
        <v>15915</v>
      </c>
      <c r="AC1918" t="s">
        <v>4794</v>
      </c>
      <c r="AE1918" t="s">
        <v>333</v>
      </c>
      <c r="AF1918" t="s">
        <v>4795</v>
      </c>
    </row>
    <row r="1919" spans="1:32" x14ac:dyDescent="0.25">
      <c r="A1919">
        <v>21349</v>
      </c>
      <c r="B1919" t="s">
        <v>7336</v>
      </c>
      <c r="C1919">
        <v>23000000</v>
      </c>
      <c r="D1919">
        <v>18653615</v>
      </c>
      <c r="E1919">
        <v>36476</v>
      </c>
      <c r="F1919">
        <v>8.9767379999999992</v>
      </c>
      <c r="G1919">
        <v>114</v>
      </c>
      <c r="H1919">
        <v>5.9</v>
      </c>
      <c r="I1919">
        <v>66</v>
      </c>
      <c r="J1919" t="s">
        <v>23</v>
      </c>
      <c r="K1919" t="s">
        <v>7338</v>
      </c>
      <c r="L1919" t="s">
        <v>37</v>
      </c>
      <c r="M1919" t="s">
        <v>38</v>
      </c>
      <c r="N1919" t="s">
        <v>1711</v>
      </c>
      <c r="O1919" t="s">
        <v>29</v>
      </c>
      <c r="P1919">
        <v>1</v>
      </c>
      <c r="Q1919">
        <v>1</v>
      </c>
      <c r="R1919">
        <v>1</v>
      </c>
      <c r="S1919">
        <v>1</v>
      </c>
      <c r="T1919" t="s">
        <v>15888</v>
      </c>
      <c r="U1919" t="s">
        <v>15891</v>
      </c>
      <c r="V1919" t="s">
        <v>13664</v>
      </c>
      <c r="W1919" t="s">
        <v>15901</v>
      </c>
      <c r="X1919" t="s">
        <v>15891</v>
      </c>
      <c r="Y1919" t="s">
        <v>15896</v>
      </c>
      <c r="Z1919" t="s">
        <v>15912</v>
      </c>
      <c r="AA1919" t="s">
        <v>15915</v>
      </c>
      <c r="AB1919" t="s">
        <v>7339</v>
      </c>
      <c r="AC1919" t="s">
        <v>7336</v>
      </c>
      <c r="AD1919" t="s">
        <v>7334</v>
      </c>
      <c r="AE1919" t="s">
        <v>7335</v>
      </c>
      <c r="AF1919" t="s">
        <v>7337</v>
      </c>
    </row>
    <row r="1920" spans="1:32" hidden="1" x14ac:dyDescent="0.25">
      <c r="A1920">
        <v>271185</v>
      </c>
      <c r="B1920" t="s">
        <v>14973</v>
      </c>
      <c r="C1920">
        <v>950000</v>
      </c>
      <c r="D1920">
        <v>0</v>
      </c>
      <c r="E1920">
        <v>41748</v>
      </c>
      <c r="F1920">
        <v>8.9761279999999992</v>
      </c>
      <c r="G1920">
        <v>100</v>
      </c>
      <c r="H1920">
        <v>5.5</v>
      </c>
      <c r="I1920">
        <v>155</v>
      </c>
      <c r="J1920" t="s">
        <v>23</v>
      </c>
      <c r="K1920" t="s">
        <v>14975</v>
      </c>
      <c r="L1920" t="s">
        <v>37</v>
      </c>
      <c r="M1920" t="s">
        <v>38</v>
      </c>
      <c r="N1920" t="s">
        <v>2188</v>
      </c>
      <c r="O1920" t="s">
        <v>29</v>
      </c>
      <c r="P1920">
        <v>1</v>
      </c>
      <c r="Q1920">
        <v>1</v>
      </c>
      <c r="R1920">
        <v>1</v>
      </c>
      <c r="S1920">
        <v>0</v>
      </c>
      <c r="T1920" t="s">
        <v>15888</v>
      </c>
      <c r="U1920" t="s">
        <v>15891</v>
      </c>
      <c r="V1920" t="s">
        <v>15891</v>
      </c>
      <c r="W1920" t="s">
        <v>15901</v>
      </c>
      <c r="X1920" t="s">
        <v>15905</v>
      </c>
      <c r="Y1920" t="s">
        <v>15897</v>
      </c>
      <c r="Z1920" t="s">
        <v>15911</v>
      </c>
      <c r="AA1920" t="s">
        <v>15915</v>
      </c>
      <c r="AB1920" t="s">
        <v>14976</v>
      </c>
      <c r="AC1920" t="s">
        <v>14973</v>
      </c>
      <c r="AD1920" t="s">
        <v>14971</v>
      </c>
      <c r="AE1920" t="s">
        <v>14972</v>
      </c>
      <c r="AF1920" t="s">
        <v>14974</v>
      </c>
    </row>
    <row r="1921" spans="1:32" hidden="1" x14ac:dyDescent="0.25">
      <c r="A1921">
        <v>4657</v>
      </c>
      <c r="B1921" t="s">
        <v>10491</v>
      </c>
      <c r="C1921">
        <v>0</v>
      </c>
      <c r="D1921">
        <v>0</v>
      </c>
      <c r="E1921">
        <v>38918</v>
      </c>
      <c r="F1921">
        <v>8.9508639999999993</v>
      </c>
      <c r="G1921">
        <v>123</v>
      </c>
      <c r="H1921">
        <v>5.7</v>
      </c>
      <c r="I1921">
        <v>25</v>
      </c>
      <c r="J1921" t="s">
        <v>23</v>
      </c>
      <c r="K1921" t="s">
        <v>10493</v>
      </c>
      <c r="L1921" t="s">
        <v>715</v>
      </c>
      <c r="M1921" t="s">
        <v>38</v>
      </c>
      <c r="N1921" t="s">
        <v>1252</v>
      </c>
      <c r="O1921" t="s">
        <v>29</v>
      </c>
      <c r="P1921">
        <v>1</v>
      </c>
      <c r="Q1921">
        <v>1</v>
      </c>
      <c r="R1921">
        <v>1</v>
      </c>
      <c r="S1921">
        <v>0</v>
      </c>
      <c r="T1921" t="s">
        <v>15888</v>
      </c>
      <c r="U1921" t="s">
        <v>15891</v>
      </c>
      <c r="V1921" t="s">
        <v>15891</v>
      </c>
      <c r="W1921" t="s">
        <v>15901</v>
      </c>
      <c r="X1921" t="s">
        <v>15905</v>
      </c>
      <c r="Y1921" t="s">
        <v>15897</v>
      </c>
      <c r="Z1921" t="s">
        <v>15911</v>
      </c>
      <c r="AA1921" t="s">
        <v>15915</v>
      </c>
      <c r="AB1921" t="s">
        <v>10494</v>
      </c>
      <c r="AC1921" t="s">
        <v>10491</v>
      </c>
      <c r="AD1921" t="s">
        <v>10489</v>
      </c>
      <c r="AE1921" t="s">
        <v>10490</v>
      </c>
      <c r="AF1921" t="s">
        <v>10492</v>
      </c>
    </row>
    <row r="1922" spans="1:32" x14ac:dyDescent="0.25">
      <c r="A1922">
        <v>12771</v>
      </c>
      <c r="B1922" t="s">
        <v>6264</v>
      </c>
      <c r="C1922">
        <v>29000000</v>
      </c>
      <c r="D1922">
        <v>16930185</v>
      </c>
      <c r="E1922">
        <v>37488</v>
      </c>
      <c r="F1922">
        <v>8.9394100000000005</v>
      </c>
      <c r="G1922">
        <v>100</v>
      </c>
      <c r="H1922">
        <v>5</v>
      </c>
      <c r="I1922">
        <v>85</v>
      </c>
      <c r="J1922" t="s">
        <v>23</v>
      </c>
      <c r="K1922" t="s">
        <v>2258</v>
      </c>
      <c r="L1922" t="s">
        <v>334</v>
      </c>
      <c r="M1922" t="s">
        <v>507</v>
      </c>
      <c r="N1922" t="s">
        <v>1106</v>
      </c>
      <c r="O1922" t="s">
        <v>29</v>
      </c>
      <c r="P1922">
        <v>1</v>
      </c>
      <c r="Q1922">
        <v>2</v>
      </c>
      <c r="R1922">
        <v>2</v>
      </c>
      <c r="S1922">
        <v>1</v>
      </c>
      <c r="T1922" t="s">
        <v>15888</v>
      </c>
      <c r="U1922" t="s">
        <v>15891</v>
      </c>
      <c r="V1922" t="s">
        <v>13664</v>
      </c>
      <c r="W1922" t="s">
        <v>15891</v>
      </c>
      <c r="X1922" t="s">
        <v>15891</v>
      </c>
      <c r="Y1922" t="s">
        <v>15896</v>
      </c>
      <c r="Z1922" t="s">
        <v>15896</v>
      </c>
      <c r="AA1922" t="s">
        <v>15897</v>
      </c>
      <c r="AB1922" t="s">
        <v>6266</v>
      </c>
      <c r="AC1922" t="s">
        <v>6264</v>
      </c>
      <c r="AE1922" t="s">
        <v>6263</v>
      </c>
      <c r="AF1922" t="s">
        <v>6265</v>
      </c>
    </row>
    <row r="1923" spans="1:32" x14ac:dyDescent="0.25">
      <c r="A1923">
        <v>10414</v>
      </c>
      <c r="B1923" t="s">
        <v>10579</v>
      </c>
      <c r="C1923">
        <v>10000000</v>
      </c>
      <c r="D1923">
        <v>50752337</v>
      </c>
      <c r="E1923">
        <v>33878</v>
      </c>
      <c r="F1923">
        <v>8.9328369999999993</v>
      </c>
      <c r="G1923">
        <v>101</v>
      </c>
      <c r="H1923">
        <v>6.4</v>
      </c>
      <c r="I1923">
        <v>198</v>
      </c>
      <c r="J1923" t="s">
        <v>23</v>
      </c>
      <c r="K1923" t="s">
        <v>6332</v>
      </c>
      <c r="L1923" t="s">
        <v>37</v>
      </c>
      <c r="M1923" t="s">
        <v>38</v>
      </c>
      <c r="N1923" t="s">
        <v>1515</v>
      </c>
      <c r="O1923" t="s">
        <v>29</v>
      </c>
      <c r="P1923">
        <v>1</v>
      </c>
      <c r="Q1923">
        <v>1</v>
      </c>
      <c r="R1923">
        <v>1</v>
      </c>
      <c r="S1923">
        <v>0</v>
      </c>
      <c r="T1923" t="s">
        <v>15888</v>
      </c>
      <c r="U1923" t="s">
        <v>15891</v>
      </c>
      <c r="V1923" t="s">
        <v>13664</v>
      </c>
      <c r="W1923" t="s">
        <v>15891</v>
      </c>
      <c r="X1923" t="s">
        <v>15891</v>
      </c>
      <c r="Y1923" t="s">
        <v>15896</v>
      </c>
      <c r="Z1923" t="s">
        <v>15896</v>
      </c>
      <c r="AA1923" t="s">
        <v>15897</v>
      </c>
      <c r="AB1923" t="s">
        <v>10581</v>
      </c>
      <c r="AC1923" t="s">
        <v>10579</v>
      </c>
      <c r="AE1923" t="s">
        <v>10578</v>
      </c>
      <c r="AF1923" t="s">
        <v>10580</v>
      </c>
    </row>
    <row r="1924" spans="1:32" x14ac:dyDescent="0.25">
      <c r="A1924">
        <v>10052</v>
      </c>
      <c r="B1924" t="s">
        <v>2925</v>
      </c>
      <c r="C1924">
        <v>60000000</v>
      </c>
      <c r="D1924">
        <v>52322400</v>
      </c>
      <c r="E1924">
        <v>37309</v>
      </c>
      <c r="F1924">
        <v>8.9271370000000001</v>
      </c>
      <c r="G1924">
        <v>104</v>
      </c>
      <c r="H1924">
        <v>6.1</v>
      </c>
      <c r="I1924">
        <v>204</v>
      </c>
      <c r="J1924" t="s">
        <v>23</v>
      </c>
      <c r="K1924" t="s">
        <v>2927</v>
      </c>
      <c r="L1924" t="s">
        <v>334</v>
      </c>
      <c r="M1924" t="s">
        <v>28</v>
      </c>
      <c r="N1924" t="s">
        <v>786</v>
      </c>
      <c r="O1924" t="s">
        <v>29</v>
      </c>
      <c r="P1924">
        <v>1</v>
      </c>
      <c r="Q1924">
        <v>2</v>
      </c>
      <c r="R1924">
        <v>2</v>
      </c>
      <c r="S1924">
        <v>1</v>
      </c>
      <c r="T1924" t="s">
        <v>15888</v>
      </c>
      <c r="U1924" t="s">
        <v>15891</v>
      </c>
      <c r="V1924" t="s">
        <v>15891</v>
      </c>
      <c r="W1924" t="s">
        <v>15901</v>
      </c>
      <c r="X1924" t="s">
        <v>15891</v>
      </c>
      <c r="Y1924" t="s">
        <v>15897</v>
      </c>
      <c r="Z1924" t="s">
        <v>15911</v>
      </c>
      <c r="AA1924" t="s">
        <v>15915</v>
      </c>
      <c r="AB1924" t="s">
        <v>2928</v>
      </c>
      <c r="AC1924" t="s">
        <v>2925</v>
      </c>
      <c r="AE1924" t="s">
        <v>2924</v>
      </c>
      <c r="AF1924" t="s">
        <v>2926</v>
      </c>
    </row>
    <row r="1925" spans="1:32" x14ac:dyDescent="0.25">
      <c r="A1925">
        <v>10388</v>
      </c>
      <c r="B1925" t="s">
        <v>10901</v>
      </c>
      <c r="C1925">
        <v>10000000</v>
      </c>
      <c r="D1925">
        <v>3193102</v>
      </c>
      <c r="E1925">
        <v>36295</v>
      </c>
      <c r="F1925">
        <v>8.9021019999999993</v>
      </c>
      <c r="G1925">
        <v>89</v>
      </c>
      <c r="H1925">
        <v>6.6</v>
      </c>
      <c r="I1925">
        <v>105</v>
      </c>
      <c r="J1925" t="s">
        <v>23</v>
      </c>
      <c r="K1925" t="s">
        <v>10150</v>
      </c>
      <c r="L1925" t="s">
        <v>37</v>
      </c>
      <c r="M1925" t="s">
        <v>62</v>
      </c>
      <c r="N1925" t="s">
        <v>3711</v>
      </c>
      <c r="O1925" t="s">
        <v>29</v>
      </c>
      <c r="P1925">
        <v>1</v>
      </c>
      <c r="Q1925">
        <v>1</v>
      </c>
      <c r="R1925">
        <v>2</v>
      </c>
      <c r="S1925">
        <v>0</v>
      </c>
      <c r="T1925" t="s">
        <v>15888</v>
      </c>
      <c r="U1925" t="s">
        <v>15890</v>
      </c>
      <c r="V1925" t="s">
        <v>15891</v>
      </c>
      <c r="W1925" t="s">
        <v>15901</v>
      </c>
      <c r="X1925" t="s">
        <v>15905</v>
      </c>
      <c r="Y1925" t="s">
        <v>15894</v>
      </c>
      <c r="Z1925" t="s">
        <v>15911</v>
      </c>
      <c r="AA1925" t="s">
        <v>15914</v>
      </c>
      <c r="AB1925" t="s">
        <v>10903</v>
      </c>
      <c r="AC1925" t="s">
        <v>10901</v>
      </c>
      <c r="AE1925" t="s">
        <v>10900</v>
      </c>
      <c r="AF1925" t="s">
        <v>10902</v>
      </c>
    </row>
    <row r="1926" spans="1:32" hidden="1" x14ac:dyDescent="0.25">
      <c r="A1926">
        <v>17768</v>
      </c>
      <c r="B1926" t="s">
        <v>14206</v>
      </c>
      <c r="C1926">
        <v>0</v>
      </c>
      <c r="D1926">
        <v>0</v>
      </c>
      <c r="E1926">
        <v>24396</v>
      </c>
      <c r="F1926">
        <v>8.9021019999999993</v>
      </c>
      <c r="G1926">
        <v>99</v>
      </c>
      <c r="H1926">
        <v>6.1</v>
      </c>
      <c r="I1926">
        <v>24</v>
      </c>
      <c r="J1926" t="s">
        <v>23</v>
      </c>
      <c r="K1926" t="s">
        <v>14208</v>
      </c>
      <c r="L1926" t="s">
        <v>41</v>
      </c>
      <c r="M1926" t="s">
        <v>38</v>
      </c>
      <c r="N1926" t="s">
        <v>4103</v>
      </c>
      <c r="O1926" t="s">
        <v>29</v>
      </c>
      <c r="P1926">
        <v>1</v>
      </c>
      <c r="Q1926">
        <v>2</v>
      </c>
      <c r="R1926">
        <v>1</v>
      </c>
      <c r="S1926">
        <v>0</v>
      </c>
      <c r="T1926" t="s">
        <v>15888</v>
      </c>
      <c r="U1926" t="s">
        <v>15891</v>
      </c>
      <c r="V1926" t="s">
        <v>13664</v>
      </c>
      <c r="W1926" t="s">
        <v>15891</v>
      </c>
      <c r="X1926" t="s">
        <v>15891</v>
      </c>
      <c r="Y1926" t="s">
        <v>15896</v>
      </c>
      <c r="Z1926" t="s">
        <v>15896</v>
      </c>
      <c r="AA1926" t="s">
        <v>15897</v>
      </c>
      <c r="AB1926" t="s">
        <v>14209</v>
      </c>
      <c r="AC1926" t="s">
        <v>14206</v>
      </c>
      <c r="AE1926" t="s">
        <v>14205</v>
      </c>
      <c r="AF1926" t="s">
        <v>14207</v>
      </c>
    </row>
    <row r="1927" spans="1:32" hidden="1" x14ac:dyDescent="0.25">
      <c r="A1927">
        <v>11687</v>
      </c>
      <c r="B1927" t="s">
        <v>11834</v>
      </c>
      <c r="C1927">
        <v>0</v>
      </c>
      <c r="D1927">
        <v>0</v>
      </c>
      <c r="E1927">
        <v>33996</v>
      </c>
      <c r="F1927">
        <v>8.8936759999999992</v>
      </c>
      <c r="G1927">
        <v>107</v>
      </c>
      <c r="H1927">
        <v>7.1</v>
      </c>
      <c r="I1927">
        <v>420</v>
      </c>
      <c r="J1927" t="s">
        <v>967</v>
      </c>
      <c r="K1927" t="s">
        <v>11836</v>
      </c>
      <c r="L1927" t="s">
        <v>1278</v>
      </c>
      <c r="M1927" t="s">
        <v>487</v>
      </c>
      <c r="N1927" t="s">
        <v>11832</v>
      </c>
      <c r="O1927" t="s">
        <v>29</v>
      </c>
      <c r="P1927">
        <v>0</v>
      </c>
      <c r="Q1927">
        <v>1</v>
      </c>
      <c r="R1927">
        <v>1</v>
      </c>
      <c r="S1927">
        <v>0</v>
      </c>
      <c r="T1927" t="s">
        <v>15888</v>
      </c>
      <c r="U1927" t="s">
        <v>15891</v>
      </c>
      <c r="V1927" t="s">
        <v>13664</v>
      </c>
      <c r="W1927" t="s">
        <v>15891</v>
      </c>
      <c r="X1927" t="s">
        <v>15891</v>
      </c>
      <c r="Y1927" t="s">
        <v>15896</v>
      </c>
      <c r="Z1927" t="s">
        <v>15896</v>
      </c>
      <c r="AA1927" t="s">
        <v>15897</v>
      </c>
      <c r="AB1927" t="s">
        <v>11837</v>
      </c>
      <c r="AC1927" t="s">
        <v>11838</v>
      </c>
      <c r="AE1927" t="s">
        <v>11833</v>
      </c>
      <c r="AF1927" t="s">
        <v>11835</v>
      </c>
    </row>
    <row r="1928" spans="1:32" x14ac:dyDescent="0.25">
      <c r="A1928">
        <v>12212</v>
      </c>
      <c r="B1928" t="s">
        <v>9336</v>
      </c>
      <c r="C1928">
        <v>14000000</v>
      </c>
      <c r="D1928">
        <v>38574362</v>
      </c>
      <c r="E1928">
        <v>36788</v>
      </c>
      <c r="F1928">
        <v>8.8850169999999995</v>
      </c>
      <c r="G1928">
        <v>97</v>
      </c>
      <c r="H1928">
        <v>4.4000000000000004</v>
      </c>
      <c r="I1928">
        <v>100</v>
      </c>
      <c r="J1928" t="s">
        <v>23</v>
      </c>
      <c r="K1928" t="s">
        <v>9338</v>
      </c>
      <c r="L1928" t="s">
        <v>277</v>
      </c>
      <c r="M1928" t="s">
        <v>38</v>
      </c>
      <c r="N1928" t="s">
        <v>3816</v>
      </c>
      <c r="O1928" t="s">
        <v>29</v>
      </c>
      <c r="P1928">
        <v>1</v>
      </c>
      <c r="Q1928">
        <v>2</v>
      </c>
      <c r="R1928">
        <v>1</v>
      </c>
      <c r="S1928">
        <v>0</v>
      </c>
      <c r="T1928" t="s">
        <v>15888</v>
      </c>
      <c r="U1928" t="s">
        <v>15891</v>
      </c>
      <c r="V1928" t="s">
        <v>15891</v>
      </c>
      <c r="W1928" t="s">
        <v>15891</v>
      </c>
      <c r="X1928" t="s">
        <v>15891</v>
      </c>
      <c r="Y1928" t="s">
        <v>15897</v>
      </c>
      <c r="Z1928" t="s">
        <v>15897</v>
      </c>
      <c r="AA1928" t="s">
        <v>15897</v>
      </c>
      <c r="AB1928" t="s">
        <v>9339</v>
      </c>
      <c r="AC1928" t="s">
        <v>9336</v>
      </c>
      <c r="AE1928" t="s">
        <v>9335</v>
      </c>
      <c r="AF1928" t="s">
        <v>9337</v>
      </c>
    </row>
    <row r="1929" spans="1:32" hidden="1" x14ac:dyDescent="0.25">
      <c r="A1929">
        <v>10800</v>
      </c>
      <c r="B1929" t="s">
        <v>8839</v>
      </c>
      <c r="C1929">
        <v>15000000</v>
      </c>
      <c r="D1929">
        <v>0</v>
      </c>
      <c r="E1929">
        <v>39526</v>
      </c>
      <c r="F1929">
        <v>8.8844049999999992</v>
      </c>
      <c r="G1929">
        <v>80</v>
      </c>
      <c r="H1929">
        <v>6.5</v>
      </c>
      <c r="I1929">
        <v>129</v>
      </c>
      <c r="J1929" t="s">
        <v>967</v>
      </c>
      <c r="K1929" t="s">
        <v>8841</v>
      </c>
      <c r="L1929" t="s">
        <v>1278</v>
      </c>
      <c r="M1929" t="s">
        <v>487</v>
      </c>
      <c r="N1929" t="s">
        <v>64</v>
      </c>
      <c r="O1929" t="s">
        <v>29</v>
      </c>
      <c r="P1929">
        <v>0</v>
      </c>
      <c r="Q1929">
        <v>1</v>
      </c>
      <c r="R1929">
        <v>1</v>
      </c>
      <c r="S1929">
        <v>0</v>
      </c>
      <c r="T1929" t="s">
        <v>15887</v>
      </c>
      <c r="U1929" t="s">
        <v>15891</v>
      </c>
      <c r="V1929" t="s">
        <v>15891</v>
      </c>
      <c r="W1929" t="s">
        <v>15891</v>
      </c>
      <c r="X1929" t="s">
        <v>15891</v>
      </c>
      <c r="Y1929" t="s">
        <v>15897</v>
      </c>
      <c r="Z1929" t="s">
        <v>15897</v>
      </c>
      <c r="AA1929" t="s">
        <v>15897</v>
      </c>
      <c r="AB1929" t="s">
        <v>8842</v>
      </c>
      <c r="AC1929" t="s">
        <v>8843</v>
      </c>
      <c r="AE1929" t="s">
        <v>8838</v>
      </c>
      <c r="AF1929" t="s">
        <v>8840</v>
      </c>
    </row>
    <row r="1930" spans="1:32" x14ac:dyDescent="0.25">
      <c r="A1930">
        <v>1909</v>
      </c>
      <c r="B1930" t="s">
        <v>6978</v>
      </c>
      <c r="C1930">
        <v>25000000</v>
      </c>
      <c r="D1930">
        <v>22200000</v>
      </c>
      <c r="E1930">
        <v>34608</v>
      </c>
      <c r="F1930">
        <v>8.8706139999999998</v>
      </c>
      <c r="G1930">
        <v>97</v>
      </c>
      <c r="H1930">
        <v>6.2</v>
      </c>
      <c r="I1930">
        <v>183</v>
      </c>
      <c r="J1930" t="s">
        <v>23</v>
      </c>
      <c r="K1930" t="s">
        <v>6980</v>
      </c>
      <c r="L1930" t="s">
        <v>37</v>
      </c>
      <c r="M1930" t="s">
        <v>38</v>
      </c>
      <c r="N1930" t="s">
        <v>6976</v>
      </c>
      <c r="O1930" t="s">
        <v>29</v>
      </c>
      <c r="P1930">
        <v>1</v>
      </c>
      <c r="Q1930">
        <v>1</v>
      </c>
      <c r="R1930">
        <v>1</v>
      </c>
      <c r="S1930">
        <v>0</v>
      </c>
      <c r="T1930" t="s">
        <v>15888</v>
      </c>
      <c r="U1930" t="s">
        <v>15891</v>
      </c>
      <c r="V1930" t="s">
        <v>13664</v>
      </c>
      <c r="W1930" t="s">
        <v>15901</v>
      </c>
      <c r="X1930" t="s">
        <v>15891</v>
      </c>
      <c r="Y1930" t="s">
        <v>15896</v>
      </c>
      <c r="Z1930" t="s">
        <v>15912</v>
      </c>
      <c r="AA1930" t="s">
        <v>15915</v>
      </c>
      <c r="AB1930" t="s">
        <v>6981</v>
      </c>
      <c r="AC1930" t="s">
        <v>6978</v>
      </c>
      <c r="AE1930" t="s">
        <v>6977</v>
      </c>
      <c r="AF1930" t="s">
        <v>6979</v>
      </c>
    </row>
    <row r="1931" spans="1:32" hidden="1" x14ac:dyDescent="0.25">
      <c r="A1931">
        <v>2577</v>
      </c>
      <c r="B1931" t="s">
        <v>11624</v>
      </c>
      <c r="C1931">
        <v>7500000</v>
      </c>
      <c r="D1931">
        <v>0</v>
      </c>
      <c r="E1931">
        <v>37866</v>
      </c>
      <c r="F1931">
        <v>8.8596570000000003</v>
      </c>
      <c r="G1931">
        <v>92</v>
      </c>
      <c r="H1931">
        <v>6.2</v>
      </c>
      <c r="I1931">
        <v>116</v>
      </c>
      <c r="J1931" t="s">
        <v>23</v>
      </c>
      <c r="K1931" t="s">
        <v>6215</v>
      </c>
      <c r="L1931" t="s">
        <v>2620</v>
      </c>
      <c r="M1931" t="s">
        <v>38</v>
      </c>
      <c r="N1931" t="s">
        <v>11622</v>
      </c>
      <c r="O1931" t="s">
        <v>29</v>
      </c>
      <c r="P1931">
        <v>1</v>
      </c>
      <c r="Q1931">
        <v>1</v>
      </c>
      <c r="R1931">
        <v>1</v>
      </c>
      <c r="S1931">
        <v>0</v>
      </c>
      <c r="T1931" t="s">
        <v>15888</v>
      </c>
      <c r="U1931" t="s">
        <v>15891</v>
      </c>
      <c r="V1931" t="s">
        <v>15891</v>
      </c>
      <c r="W1931" t="s">
        <v>15901</v>
      </c>
      <c r="X1931" t="s">
        <v>15905</v>
      </c>
      <c r="Y1931" t="s">
        <v>15897</v>
      </c>
      <c r="Z1931" t="s">
        <v>15911</v>
      </c>
      <c r="AA1931" t="s">
        <v>15915</v>
      </c>
      <c r="AB1931" t="s">
        <v>11626</v>
      </c>
      <c r="AC1931" t="s">
        <v>11624</v>
      </c>
      <c r="AE1931" t="s">
        <v>11623</v>
      </c>
      <c r="AF1931" t="s">
        <v>11625</v>
      </c>
    </row>
    <row r="1932" spans="1:32" x14ac:dyDescent="0.25">
      <c r="A1932">
        <v>3877</v>
      </c>
      <c r="B1932" t="s">
        <v>9036</v>
      </c>
      <c r="C1932">
        <v>16000000</v>
      </c>
      <c r="D1932">
        <v>2849142</v>
      </c>
      <c r="E1932">
        <v>39351</v>
      </c>
      <c r="F1932">
        <v>8.8428690000000003</v>
      </c>
      <c r="G1932">
        <v>113</v>
      </c>
      <c r="H1932">
        <v>6.7</v>
      </c>
      <c r="I1932">
        <v>90</v>
      </c>
      <c r="J1932" t="s">
        <v>23</v>
      </c>
      <c r="K1932" t="s">
        <v>9038</v>
      </c>
      <c r="L1932" t="s">
        <v>37</v>
      </c>
      <c r="M1932" t="s">
        <v>38</v>
      </c>
      <c r="N1932" t="s">
        <v>786</v>
      </c>
      <c r="O1932" t="s">
        <v>29</v>
      </c>
      <c r="P1932">
        <v>1</v>
      </c>
      <c r="Q1932">
        <v>1</v>
      </c>
      <c r="R1932">
        <v>1</v>
      </c>
      <c r="S1932">
        <v>0</v>
      </c>
      <c r="T1932" t="s">
        <v>15888</v>
      </c>
      <c r="U1932" t="s">
        <v>15891</v>
      </c>
      <c r="V1932" t="s">
        <v>15891</v>
      </c>
      <c r="W1932" t="s">
        <v>15901</v>
      </c>
      <c r="X1932" t="s">
        <v>15891</v>
      </c>
      <c r="Y1932" t="s">
        <v>15897</v>
      </c>
      <c r="Z1932" t="s">
        <v>15911</v>
      </c>
      <c r="AA1932" t="s">
        <v>15915</v>
      </c>
      <c r="AB1932" t="s">
        <v>9039</v>
      </c>
      <c r="AC1932" t="s">
        <v>9036</v>
      </c>
      <c r="AD1932" t="s">
        <v>9034</v>
      </c>
      <c r="AE1932" t="s">
        <v>9035</v>
      </c>
      <c r="AF1932" t="s">
        <v>9037</v>
      </c>
    </row>
    <row r="1933" spans="1:32" x14ac:dyDescent="0.25">
      <c r="A1933">
        <v>13972</v>
      </c>
      <c r="B1933" t="s">
        <v>8958</v>
      </c>
      <c r="C1933">
        <v>16000000</v>
      </c>
      <c r="D1933">
        <v>50007546</v>
      </c>
      <c r="E1933">
        <v>39703</v>
      </c>
      <c r="F1933">
        <v>8.8321000000000005</v>
      </c>
      <c r="G1933">
        <v>114</v>
      </c>
      <c r="H1933">
        <v>4.5999999999999996</v>
      </c>
      <c r="I1933">
        <v>96</v>
      </c>
      <c r="J1933" t="s">
        <v>23</v>
      </c>
      <c r="K1933" t="s">
        <v>276</v>
      </c>
      <c r="L1933" t="s">
        <v>37</v>
      </c>
      <c r="M1933" t="s">
        <v>38</v>
      </c>
      <c r="N1933" t="s">
        <v>917</v>
      </c>
      <c r="O1933" t="s">
        <v>29</v>
      </c>
      <c r="P1933">
        <v>1</v>
      </c>
      <c r="Q1933">
        <v>1</v>
      </c>
      <c r="R1933">
        <v>1</v>
      </c>
      <c r="S1933">
        <v>0</v>
      </c>
      <c r="T1933" t="s">
        <v>15888</v>
      </c>
      <c r="U1933" t="s">
        <v>15891</v>
      </c>
      <c r="V1933" t="s">
        <v>13664</v>
      </c>
      <c r="W1933" t="s">
        <v>15901</v>
      </c>
      <c r="X1933" t="s">
        <v>15891</v>
      </c>
      <c r="Y1933" t="s">
        <v>15896</v>
      </c>
      <c r="Z1933" t="s">
        <v>15912</v>
      </c>
      <c r="AA1933" t="s">
        <v>15915</v>
      </c>
      <c r="AC1933" t="s">
        <v>8958</v>
      </c>
      <c r="AD1933" t="s">
        <v>8956</v>
      </c>
      <c r="AE1933" t="s">
        <v>8957</v>
      </c>
      <c r="AF1933" t="s">
        <v>8959</v>
      </c>
    </row>
    <row r="1934" spans="1:32" hidden="1" x14ac:dyDescent="0.25">
      <c r="A1934">
        <v>10070</v>
      </c>
      <c r="B1934" t="s">
        <v>13406</v>
      </c>
      <c r="C1934">
        <v>0</v>
      </c>
      <c r="D1934">
        <v>658573</v>
      </c>
      <c r="E1934">
        <v>38639</v>
      </c>
      <c r="F1934">
        <v>8.825113</v>
      </c>
      <c r="G1934">
        <v>95</v>
      </c>
      <c r="H1934">
        <v>6.1</v>
      </c>
      <c r="I1934">
        <v>160</v>
      </c>
      <c r="J1934" t="s">
        <v>23</v>
      </c>
      <c r="K1934" t="s">
        <v>13408</v>
      </c>
      <c r="L1934" t="s">
        <v>37</v>
      </c>
      <c r="M1934" t="s">
        <v>38</v>
      </c>
      <c r="N1934" t="s">
        <v>13403</v>
      </c>
      <c r="O1934" t="s">
        <v>29</v>
      </c>
      <c r="P1934">
        <v>1</v>
      </c>
      <c r="Q1934">
        <v>1</v>
      </c>
      <c r="R1934">
        <v>1</v>
      </c>
      <c r="S1934">
        <v>0</v>
      </c>
      <c r="T1934" t="s">
        <v>15888</v>
      </c>
      <c r="U1934" t="s">
        <v>15890</v>
      </c>
      <c r="V1934" t="s">
        <v>13664</v>
      </c>
      <c r="W1934" t="s">
        <v>15891</v>
      </c>
      <c r="X1934" t="s">
        <v>15891</v>
      </c>
      <c r="Y1934" t="s">
        <v>15895</v>
      </c>
      <c r="Z1934" t="s">
        <v>15896</v>
      </c>
      <c r="AA1934" t="s">
        <v>15894</v>
      </c>
      <c r="AC1934" t="s">
        <v>13406</v>
      </c>
      <c r="AD1934" t="s">
        <v>13404</v>
      </c>
      <c r="AE1934" t="s">
        <v>13405</v>
      </c>
      <c r="AF1934" t="s">
        <v>13407</v>
      </c>
    </row>
    <row r="1935" spans="1:32" hidden="1" x14ac:dyDescent="0.25">
      <c r="A1935">
        <v>9991</v>
      </c>
      <c r="B1935" t="s">
        <v>12883</v>
      </c>
      <c r="C1935">
        <v>0</v>
      </c>
      <c r="D1935">
        <v>0</v>
      </c>
      <c r="E1935">
        <v>37251</v>
      </c>
      <c r="F1935">
        <v>8.8169950000000004</v>
      </c>
      <c r="G1935">
        <v>99</v>
      </c>
      <c r="H1935">
        <v>6</v>
      </c>
      <c r="I1935">
        <v>157</v>
      </c>
      <c r="J1935" t="s">
        <v>23</v>
      </c>
      <c r="K1935" t="s">
        <v>12885</v>
      </c>
      <c r="L1935" t="s">
        <v>41</v>
      </c>
      <c r="M1935" t="s">
        <v>210</v>
      </c>
      <c r="N1935" t="s">
        <v>1692</v>
      </c>
      <c r="O1935" t="s">
        <v>29</v>
      </c>
      <c r="P1935">
        <v>1</v>
      </c>
      <c r="Q1935">
        <v>2</v>
      </c>
      <c r="R1935">
        <v>2</v>
      </c>
      <c r="S1935">
        <v>0</v>
      </c>
      <c r="T1935" t="s">
        <v>15888</v>
      </c>
      <c r="U1935" t="s">
        <v>15891</v>
      </c>
      <c r="V1935" t="s">
        <v>13664</v>
      </c>
      <c r="W1935" t="s">
        <v>15901</v>
      </c>
      <c r="X1935" t="s">
        <v>15891</v>
      </c>
      <c r="Y1935" t="s">
        <v>15896</v>
      </c>
      <c r="Z1935" t="s">
        <v>15912</v>
      </c>
      <c r="AA1935" t="s">
        <v>15915</v>
      </c>
      <c r="AB1935" t="s">
        <v>12886</v>
      </c>
      <c r="AC1935" t="s">
        <v>12883</v>
      </c>
      <c r="AE1935" t="s">
        <v>12882</v>
      </c>
      <c r="AF1935" t="s">
        <v>12884</v>
      </c>
    </row>
    <row r="1936" spans="1:32" x14ac:dyDescent="0.25">
      <c r="A1936">
        <v>1792</v>
      </c>
      <c r="B1936" t="s">
        <v>3182</v>
      </c>
      <c r="C1936">
        <v>55000000</v>
      </c>
      <c r="D1936">
        <v>33828318</v>
      </c>
      <c r="E1936">
        <v>37965</v>
      </c>
      <c r="F1936">
        <v>8.8025249999999993</v>
      </c>
      <c r="G1936">
        <v>118</v>
      </c>
      <c r="H1936">
        <v>5.0999999999999996</v>
      </c>
      <c r="I1936">
        <v>188</v>
      </c>
      <c r="J1936" t="s">
        <v>23</v>
      </c>
      <c r="K1936" t="s">
        <v>3184</v>
      </c>
      <c r="L1936" t="s">
        <v>37</v>
      </c>
      <c r="M1936" t="s">
        <v>38</v>
      </c>
      <c r="N1936" t="s">
        <v>661</v>
      </c>
      <c r="O1936" t="s">
        <v>29</v>
      </c>
      <c r="P1936">
        <v>1</v>
      </c>
      <c r="Q1936">
        <v>1</v>
      </c>
      <c r="R1936">
        <v>1</v>
      </c>
      <c r="S1936">
        <v>1</v>
      </c>
      <c r="T1936" t="s">
        <v>15888</v>
      </c>
      <c r="U1936" t="s">
        <v>15891</v>
      </c>
      <c r="V1936" t="s">
        <v>13664</v>
      </c>
      <c r="W1936" t="s">
        <v>15891</v>
      </c>
      <c r="X1936" t="s">
        <v>15891</v>
      </c>
      <c r="Y1936" t="s">
        <v>15896</v>
      </c>
      <c r="Z1936" t="s">
        <v>15896</v>
      </c>
      <c r="AA1936" t="s">
        <v>15897</v>
      </c>
      <c r="AB1936" t="s">
        <v>3185</v>
      </c>
      <c r="AC1936" t="s">
        <v>3182</v>
      </c>
      <c r="AE1936" t="s">
        <v>3181</v>
      </c>
      <c r="AF1936" t="s">
        <v>3183</v>
      </c>
    </row>
    <row r="1937" spans="1:32" hidden="1" x14ac:dyDescent="0.25">
      <c r="A1937">
        <v>17709</v>
      </c>
      <c r="B1937" t="s">
        <v>7504</v>
      </c>
      <c r="C1937">
        <v>70000000</v>
      </c>
      <c r="D1937">
        <v>0</v>
      </c>
      <c r="E1937">
        <v>36399</v>
      </c>
      <c r="F1937">
        <v>8.7920540000000003</v>
      </c>
      <c r="G1937">
        <v>77</v>
      </c>
      <c r="H1937">
        <v>3.8</v>
      </c>
      <c r="I1937">
        <v>48</v>
      </c>
      <c r="J1937" t="s">
        <v>23</v>
      </c>
      <c r="K1937" t="s">
        <v>7506</v>
      </c>
      <c r="L1937" t="s">
        <v>37</v>
      </c>
      <c r="M1937" t="s">
        <v>38</v>
      </c>
      <c r="N1937" t="s">
        <v>5800</v>
      </c>
      <c r="O1937" t="s">
        <v>29</v>
      </c>
      <c r="P1937">
        <v>1</v>
      </c>
      <c r="Q1937">
        <v>1</v>
      </c>
      <c r="R1937">
        <v>1</v>
      </c>
      <c r="S1937">
        <v>1</v>
      </c>
      <c r="T1937" t="s">
        <v>15888</v>
      </c>
      <c r="U1937" t="s">
        <v>15891</v>
      </c>
      <c r="V1937" t="s">
        <v>13664</v>
      </c>
      <c r="W1937" t="s">
        <v>15891</v>
      </c>
      <c r="X1937" t="s">
        <v>15891</v>
      </c>
      <c r="Y1937" t="s">
        <v>15896</v>
      </c>
      <c r="Z1937" t="s">
        <v>15896</v>
      </c>
      <c r="AA1937" t="s">
        <v>15897</v>
      </c>
      <c r="AB1937" t="s">
        <v>7507</v>
      </c>
      <c r="AC1937" t="s">
        <v>7504</v>
      </c>
      <c r="AE1937" t="s">
        <v>7503</v>
      </c>
      <c r="AF1937" t="s">
        <v>7505</v>
      </c>
    </row>
    <row r="1938" spans="1:32" x14ac:dyDescent="0.25">
      <c r="A1938">
        <v>26688</v>
      </c>
      <c r="B1938" t="s">
        <v>9965</v>
      </c>
      <c r="C1938">
        <v>12500000</v>
      </c>
      <c r="D1938">
        <v>27206120</v>
      </c>
      <c r="E1938">
        <v>40065</v>
      </c>
      <c r="F1938">
        <v>8.7805119999999999</v>
      </c>
      <c r="G1938">
        <v>101</v>
      </c>
      <c r="H1938">
        <v>5.4</v>
      </c>
      <c r="I1938">
        <v>177</v>
      </c>
      <c r="J1938" t="s">
        <v>23</v>
      </c>
      <c r="K1938" t="s">
        <v>9967</v>
      </c>
      <c r="L1938" t="s">
        <v>37</v>
      </c>
      <c r="M1938" t="s">
        <v>38</v>
      </c>
      <c r="N1938" t="s">
        <v>2019</v>
      </c>
      <c r="O1938" t="s">
        <v>29</v>
      </c>
      <c r="P1938">
        <v>1</v>
      </c>
      <c r="Q1938">
        <v>1</v>
      </c>
      <c r="R1938">
        <v>1</v>
      </c>
      <c r="S1938">
        <v>0</v>
      </c>
      <c r="T1938" t="s">
        <v>15888</v>
      </c>
      <c r="U1938" t="s">
        <v>15891</v>
      </c>
      <c r="V1938" t="s">
        <v>15891</v>
      </c>
      <c r="W1938" t="s">
        <v>15891</v>
      </c>
      <c r="X1938" t="s">
        <v>15905</v>
      </c>
      <c r="Y1938" t="s">
        <v>15897</v>
      </c>
      <c r="Z1938" t="s">
        <v>15897</v>
      </c>
      <c r="AA1938" t="s">
        <v>15897</v>
      </c>
      <c r="AB1938" t="s">
        <v>9968</v>
      </c>
      <c r="AC1938" t="s">
        <v>9965</v>
      </c>
      <c r="AE1938" t="s">
        <v>9964</v>
      </c>
      <c r="AF1938" t="s">
        <v>9966</v>
      </c>
    </row>
    <row r="1939" spans="1:32" hidden="1" x14ac:dyDescent="0.25">
      <c r="A1939">
        <v>17663</v>
      </c>
      <c r="B1939" t="s">
        <v>12907</v>
      </c>
      <c r="C1939">
        <v>0</v>
      </c>
      <c r="D1939">
        <v>0</v>
      </c>
      <c r="E1939">
        <v>31382</v>
      </c>
      <c r="F1939">
        <v>8.7725740000000005</v>
      </c>
      <c r="G1939">
        <v>199</v>
      </c>
      <c r="H1939">
        <v>8.1999999999999993</v>
      </c>
      <c r="I1939">
        <v>68</v>
      </c>
      <c r="J1939" t="s">
        <v>23</v>
      </c>
      <c r="K1939" t="s">
        <v>12909</v>
      </c>
      <c r="L1939" t="s">
        <v>37</v>
      </c>
      <c r="M1939" t="s">
        <v>38</v>
      </c>
      <c r="N1939" t="s">
        <v>5081</v>
      </c>
      <c r="O1939" t="s">
        <v>29</v>
      </c>
      <c r="P1939">
        <v>1</v>
      </c>
      <c r="Q1939">
        <v>1</v>
      </c>
      <c r="R1939">
        <v>1</v>
      </c>
      <c r="S1939">
        <v>0</v>
      </c>
      <c r="T1939" t="s">
        <v>15888</v>
      </c>
      <c r="U1939" t="s">
        <v>15891</v>
      </c>
      <c r="V1939" t="s">
        <v>15891</v>
      </c>
      <c r="W1939" t="s">
        <v>15901</v>
      </c>
      <c r="X1939" t="s">
        <v>15891</v>
      </c>
      <c r="Y1939" t="s">
        <v>15897</v>
      </c>
      <c r="Z1939" t="s">
        <v>15911</v>
      </c>
      <c r="AA1939" t="s">
        <v>15915</v>
      </c>
      <c r="AC1939" t="s">
        <v>12907</v>
      </c>
      <c r="AD1939" t="s">
        <v>12905</v>
      </c>
      <c r="AE1939" t="s">
        <v>12906</v>
      </c>
      <c r="AF1939" t="s">
        <v>12908</v>
      </c>
    </row>
    <row r="1940" spans="1:32" x14ac:dyDescent="0.25">
      <c r="A1940">
        <v>1024</v>
      </c>
      <c r="B1940" t="s">
        <v>12620</v>
      </c>
      <c r="C1940">
        <v>5000000</v>
      </c>
      <c r="D1940">
        <v>3049135</v>
      </c>
      <c r="E1940">
        <v>34579</v>
      </c>
      <c r="F1940">
        <v>8.7534089999999996</v>
      </c>
      <c r="G1940">
        <v>99</v>
      </c>
      <c r="H1940">
        <v>7</v>
      </c>
      <c r="I1940">
        <v>294</v>
      </c>
      <c r="J1940" t="s">
        <v>23</v>
      </c>
      <c r="K1940" t="s">
        <v>12622</v>
      </c>
      <c r="L1940" t="s">
        <v>12623</v>
      </c>
      <c r="M1940" t="s">
        <v>38</v>
      </c>
      <c r="N1940" t="s">
        <v>3657</v>
      </c>
      <c r="O1940" t="s">
        <v>29</v>
      </c>
      <c r="P1940">
        <v>1</v>
      </c>
      <c r="Q1940">
        <v>1</v>
      </c>
      <c r="R1940">
        <v>1</v>
      </c>
      <c r="S1940">
        <v>0</v>
      </c>
      <c r="T1940" t="s">
        <v>15888</v>
      </c>
      <c r="U1940" t="s">
        <v>15891</v>
      </c>
      <c r="V1940" t="s">
        <v>15891</v>
      </c>
      <c r="W1940" t="s">
        <v>15901</v>
      </c>
      <c r="X1940" t="s">
        <v>15891</v>
      </c>
      <c r="Y1940" t="s">
        <v>15897</v>
      </c>
      <c r="Z1940" t="s">
        <v>15911</v>
      </c>
      <c r="AA1940" t="s">
        <v>15915</v>
      </c>
      <c r="AB1940" t="s">
        <v>12624</v>
      </c>
      <c r="AC1940" t="s">
        <v>12620</v>
      </c>
      <c r="AD1940" t="s">
        <v>12618</v>
      </c>
      <c r="AE1940" t="s">
        <v>12619</v>
      </c>
      <c r="AF1940" t="s">
        <v>12621</v>
      </c>
    </row>
    <row r="1941" spans="1:32" x14ac:dyDescent="0.25">
      <c r="A1941">
        <v>14425</v>
      </c>
      <c r="B1941" t="s">
        <v>11198</v>
      </c>
      <c r="C1941">
        <v>9000000</v>
      </c>
      <c r="D1941">
        <v>4350774</v>
      </c>
      <c r="E1941">
        <v>34453</v>
      </c>
      <c r="F1941">
        <v>8.7387370000000004</v>
      </c>
      <c r="G1941">
        <v>79</v>
      </c>
      <c r="H1941">
        <v>6</v>
      </c>
      <c r="I1941">
        <v>41</v>
      </c>
      <c r="J1941" t="s">
        <v>23</v>
      </c>
      <c r="K1941" t="s">
        <v>11200</v>
      </c>
      <c r="L1941" t="s">
        <v>37</v>
      </c>
      <c r="M1941" t="s">
        <v>38</v>
      </c>
      <c r="N1941" t="s">
        <v>661</v>
      </c>
      <c r="O1941" t="s">
        <v>29</v>
      </c>
      <c r="P1941">
        <v>1</v>
      </c>
      <c r="Q1941">
        <v>1</v>
      </c>
      <c r="R1941">
        <v>1</v>
      </c>
      <c r="S1941">
        <v>0</v>
      </c>
      <c r="T1941" t="s">
        <v>15888</v>
      </c>
      <c r="U1941" t="s">
        <v>15891</v>
      </c>
      <c r="V1941" t="s">
        <v>13664</v>
      </c>
      <c r="W1941" t="s">
        <v>15891</v>
      </c>
      <c r="X1941" t="s">
        <v>15891</v>
      </c>
      <c r="Y1941" t="s">
        <v>15896</v>
      </c>
      <c r="Z1941" t="s">
        <v>15896</v>
      </c>
      <c r="AA1941" t="s">
        <v>15897</v>
      </c>
      <c r="AB1941" t="s">
        <v>11201</v>
      </c>
      <c r="AC1941" t="s">
        <v>11198</v>
      </c>
      <c r="AE1941" t="s">
        <v>11197</v>
      </c>
      <c r="AF1941" t="s">
        <v>11199</v>
      </c>
    </row>
    <row r="1942" spans="1:32" x14ac:dyDescent="0.25">
      <c r="A1942">
        <v>26306</v>
      </c>
      <c r="B1942" t="s">
        <v>11502</v>
      </c>
      <c r="C1942">
        <v>8000000</v>
      </c>
      <c r="D1942">
        <v>589304</v>
      </c>
      <c r="E1942">
        <v>35454</v>
      </c>
      <c r="F1942">
        <v>8.7172350000000005</v>
      </c>
      <c r="G1942">
        <v>106</v>
      </c>
      <c r="H1942">
        <v>6.7</v>
      </c>
      <c r="I1942">
        <v>21</v>
      </c>
      <c r="J1942" t="s">
        <v>23</v>
      </c>
      <c r="K1942" t="s">
        <v>5501</v>
      </c>
      <c r="L1942" t="s">
        <v>37</v>
      </c>
      <c r="M1942" t="s">
        <v>38</v>
      </c>
      <c r="N1942" t="s">
        <v>231</v>
      </c>
      <c r="O1942" t="s">
        <v>29</v>
      </c>
      <c r="P1942">
        <v>1</v>
      </c>
      <c r="Q1942">
        <v>1</v>
      </c>
      <c r="R1942">
        <v>1</v>
      </c>
      <c r="S1942">
        <v>0</v>
      </c>
      <c r="T1942" t="s">
        <v>15888</v>
      </c>
      <c r="U1942" t="s">
        <v>15891</v>
      </c>
      <c r="V1942" t="s">
        <v>15891</v>
      </c>
      <c r="W1942" t="s">
        <v>15901</v>
      </c>
      <c r="X1942" t="s">
        <v>15891</v>
      </c>
      <c r="Y1942" t="s">
        <v>15897</v>
      </c>
      <c r="Z1942" t="s">
        <v>15911</v>
      </c>
      <c r="AA1942" t="s">
        <v>15915</v>
      </c>
      <c r="AB1942" t="s">
        <v>11504</v>
      </c>
      <c r="AC1942" t="s">
        <v>11502</v>
      </c>
      <c r="AE1942" t="s">
        <v>11501</v>
      </c>
      <c r="AF1942" t="s">
        <v>11503</v>
      </c>
    </row>
    <row r="1943" spans="1:32" hidden="1" x14ac:dyDescent="0.25">
      <c r="A1943">
        <v>13166</v>
      </c>
      <c r="B1943" t="s">
        <v>9380</v>
      </c>
      <c r="C1943">
        <v>0</v>
      </c>
      <c r="D1943">
        <v>0</v>
      </c>
      <c r="E1943">
        <v>36999</v>
      </c>
      <c r="F1943">
        <v>8.7102939999999993</v>
      </c>
      <c r="G1943">
        <v>87</v>
      </c>
      <c r="H1943">
        <v>4.5999999999999996</v>
      </c>
      <c r="I1943">
        <v>115</v>
      </c>
      <c r="J1943" t="s">
        <v>23</v>
      </c>
      <c r="K1943" t="s">
        <v>9382</v>
      </c>
      <c r="L1943" t="s">
        <v>37</v>
      </c>
      <c r="M1943" t="s">
        <v>38</v>
      </c>
      <c r="N1943" t="s">
        <v>661</v>
      </c>
      <c r="O1943" t="s">
        <v>29</v>
      </c>
      <c r="P1943">
        <v>1</v>
      </c>
      <c r="Q1943">
        <v>1</v>
      </c>
      <c r="R1943">
        <v>1</v>
      </c>
      <c r="S1943">
        <v>0</v>
      </c>
      <c r="T1943" t="s">
        <v>15888</v>
      </c>
      <c r="U1943" t="s">
        <v>15891</v>
      </c>
      <c r="V1943" t="s">
        <v>13664</v>
      </c>
      <c r="W1943" t="s">
        <v>15891</v>
      </c>
      <c r="X1943" t="s">
        <v>15891</v>
      </c>
      <c r="Y1943" t="s">
        <v>15896</v>
      </c>
      <c r="Z1943" t="s">
        <v>15896</v>
      </c>
      <c r="AA1943" t="s">
        <v>15897</v>
      </c>
      <c r="AB1943" t="s">
        <v>9383</v>
      </c>
      <c r="AC1943" t="s">
        <v>9380</v>
      </c>
      <c r="AE1943" t="s">
        <v>9379</v>
      </c>
      <c r="AF1943" t="s">
        <v>9381</v>
      </c>
    </row>
    <row r="1944" spans="1:32" hidden="1" x14ac:dyDescent="0.25">
      <c r="A1944">
        <v>13187</v>
      </c>
      <c r="B1944" t="s">
        <v>15631</v>
      </c>
      <c r="C1944">
        <v>0</v>
      </c>
      <c r="D1944">
        <v>0</v>
      </c>
      <c r="E1944">
        <v>24085</v>
      </c>
      <c r="F1944">
        <v>8.7011830000000003</v>
      </c>
      <c r="G1944">
        <v>25</v>
      </c>
      <c r="H1944">
        <v>7.5</v>
      </c>
      <c r="I1944">
        <v>153</v>
      </c>
      <c r="J1944" t="s">
        <v>23</v>
      </c>
      <c r="K1944" t="s">
        <v>15633</v>
      </c>
      <c r="L1944" t="s">
        <v>37</v>
      </c>
      <c r="M1944" t="s">
        <v>28</v>
      </c>
      <c r="N1944" t="s">
        <v>15630</v>
      </c>
      <c r="O1944" t="s">
        <v>29</v>
      </c>
      <c r="P1944">
        <v>1</v>
      </c>
      <c r="Q1944">
        <v>1</v>
      </c>
      <c r="R1944">
        <v>2</v>
      </c>
      <c r="S1944">
        <v>0</v>
      </c>
      <c r="T1944" t="s">
        <v>15887</v>
      </c>
      <c r="U1944" t="s">
        <v>15891</v>
      </c>
      <c r="V1944" t="s">
        <v>13664</v>
      </c>
      <c r="W1944" t="s">
        <v>15891</v>
      </c>
      <c r="X1944" t="s">
        <v>15891</v>
      </c>
      <c r="Y1944" t="s">
        <v>15896</v>
      </c>
      <c r="Z1944" t="s">
        <v>15896</v>
      </c>
      <c r="AA1944" t="s">
        <v>15897</v>
      </c>
      <c r="AB1944" t="s">
        <v>15634</v>
      </c>
      <c r="AC1944" t="s">
        <v>15631</v>
      </c>
      <c r="AE1944" t="s">
        <v>3528</v>
      </c>
      <c r="AF1944" t="s">
        <v>15632</v>
      </c>
    </row>
    <row r="1945" spans="1:32" hidden="1" x14ac:dyDescent="0.25">
      <c r="A1945">
        <v>10641</v>
      </c>
      <c r="B1945" t="s">
        <v>4619</v>
      </c>
      <c r="C1945">
        <v>65000000</v>
      </c>
      <c r="D1945">
        <v>0</v>
      </c>
      <c r="E1945">
        <v>36749</v>
      </c>
      <c r="F1945">
        <v>8.6803340000000002</v>
      </c>
      <c r="G1945">
        <v>103</v>
      </c>
      <c r="H1945">
        <v>5.7</v>
      </c>
      <c r="I1945">
        <v>135</v>
      </c>
      <c r="J1945" t="s">
        <v>23</v>
      </c>
      <c r="K1945" t="s">
        <v>4621</v>
      </c>
      <c r="L1945" t="s">
        <v>37</v>
      </c>
      <c r="M1945" t="s">
        <v>38</v>
      </c>
      <c r="N1945" t="s">
        <v>231</v>
      </c>
      <c r="O1945" t="s">
        <v>29</v>
      </c>
      <c r="P1945">
        <v>1</v>
      </c>
      <c r="Q1945">
        <v>1</v>
      </c>
      <c r="R1945">
        <v>1</v>
      </c>
      <c r="S1945">
        <v>0</v>
      </c>
      <c r="T1945" t="s">
        <v>15888</v>
      </c>
      <c r="U1945" t="s">
        <v>15891</v>
      </c>
      <c r="V1945" t="s">
        <v>15891</v>
      </c>
      <c r="W1945" t="s">
        <v>15901</v>
      </c>
      <c r="X1945" t="s">
        <v>15891</v>
      </c>
      <c r="Y1945" t="s">
        <v>15897</v>
      </c>
      <c r="Z1945" t="s">
        <v>15911</v>
      </c>
      <c r="AA1945" t="s">
        <v>15915</v>
      </c>
      <c r="AB1945" t="s">
        <v>4622</v>
      </c>
      <c r="AC1945" t="s">
        <v>4619</v>
      </c>
      <c r="AE1945" t="s">
        <v>4618</v>
      </c>
      <c r="AF1945" t="s">
        <v>4620</v>
      </c>
    </row>
    <row r="1946" spans="1:32" x14ac:dyDescent="0.25">
      <c r="A1946">
        <v>10894</v>
      </c>
      <c r="B1946" t="s">
        <v>14327</v>
      </c>
      <c r="C1946">
        <v>500000</v>
      </c>
      <c r="D1946">
        <v>150277</v>
      </c>
      <c r="E1946">
        <v>37269</v>
      </c>
      <c r="F1946">
        <v>8.650779</v>
      </c>
      <c r="G1946">
        <v>93</v>
      </c>
      <c r="H1946">
        <v>6.3</v>
      </c>
      <c r="I1946">
        <v>152</v>
      </c>
      <c r="J1946" t="s">
        <v>23</v>
      </c>
      <c r="K1946" t="s">
        <v>14329</v>
      </c>
      <c r="L1946" t="s">
        <v>37</v>
      </c>
      <c r="M1946" t="s">
        <v>38</v>
      </c>
      <c r="N1946" t="s">
        <v>3888</v>
      </c>
      <c r="O1946" t="s">
        <v>29</v>
      </c>
      <c r="P1946">
        <v>1</v>
      </c>
      <c r="Q1946">
        <v>1</v>
      </c>
      <c r="R1946">
        <v>1</v>
      </c>
      <c r="S1946">
        <v>0</v>
      </c>
      <c r="T1946" t="s">
        <v>15888</v>
      </c>
      <c r="U1946" t="s">
        <v>15891</v>
      </c>
      <c r="V1946" t="s">
        <v>15891</v>
      </c>
      <c r="W1946" t="s">
        <v>15901</v>
      </c>
      <c r="X1946" t="s">
        <v>15905</v>
      </c>
      <c r="Y1946" t="s">
        <v>15897</v>
      </c>
      <c r="Z1946" t="s">
        <v>15911</v>
      </c>
      <c r="AA1946" t="s">
        <v>15915</v>
      </c>
      <c r="AB1946" t="s">
        <v>14330</v>
      </c>
      <c r="AC1946" t="s">
        <v>14327</v>
      </c>
      <c r="AE1946" t="s">
        <v>14326</v>
      </c>
      <c r="AF1946" t="s">
        <v>14328</v>
      </c>
    </row>
    <row r="1947" spans="1:32" x14ac:dyDescent="0.25">
      <c r="A1947">
        <v>10632</v>
      </c>
      <c r="B1947" t="s">
        <v>3173</v>
      </c>
      <c r="C1947">
        <v>55000000</v>
      </c>
      <c r="D1947">
        <v>34234008</v>
      </c>
      <c r="E1947">
        <v>37691</v>
      </c>
      <c r="F1947">
        <v>8.6349540000000005</v>
      </c>
      <c r="G1947">
        <v>94</v>
      </c>
      <c r="H1947">
        <v>6</v>
      </c>
      <c r="I1947">
        <v>189</v>
      </c>
      <c r="J1947" t="s">
        <v>23</v>
      </c>
      <c r="K1947" t="s">
        <v>3175</v>
      </c>
      <c r="L1947" t="s">
        <v>37</v>
      </c>
      <c r="M1947" t="s">
        <v>38</v>
      </c>
      <c r="N1947" t="s">
        <v>2297</v>
      </c>
      <c r="O1947" t="s">
        <v>29</v>
      </c>
      <c r="P1947">
        <v>1</v>
      </c>
      <c r="Q1947">
        <v>1</v>
      </c>
      <c r="R1947">
        <v>1</v>
      </c>
      <c r="S1947">
        <v>0</v>
      </c>
      <c r="T1947" t="s">
        <v>15888</v>
      </c>
      <c r="U1947" t="s">
        <v>15890</v>
      </c>
      <c r="V1947" t="s">
        <v>15891</v>
      </c>
      <c r="W1947" t="s">
        <v>15901</v>
      </c>
      <c r="X1947" t="s">
        <v>15905</v>
      </c>
      <c r="Y1947" t="s">
        <v>15894</v>
      </c>
      <c r="Z1947" t="s">
        <v>15911</v>
      </c>
      <c r="AA1947" t="s">
        <v>15914</v>
      </c>
      <c r="AB1947" t="s">
        <v>3176</v>
      </c>
      <c r="AC1947" t="s">
        <v>3173</v>
      </c>
      <c r="AE1947" t="s">
        <v>3172</v>
      </c>
      <c r="AF1947" t="s">
        <v>3174</v>
      </c>
    </row>
    <row r="1948" spans="1:32" x14ac:dyDescent="0.25">
      <c r="A1948">
        <v>70868</v>
      </c>
      <c r="B1948" t="s">
        <v>7261</v>
      </c>
      <c r="C1948">
        <v>24000000</v>
      </c>
      <c r="D1948">
        <v>30551495</v>
      </c>
      <c r="E1948">
        <v>40802</v>
      </c>
      <c r="F1948">
        <v>8.6308249999999997</v>
      </c>
      <c r="G1948">
        <v>89</v>
      </c>
      <c r="H1948">
        <v>5</v>
      </c>
      <c r="I1948">
        <v>141</v>
      </c>
      <c r="J1948" t="s">
        <v>23</v>
      </c>
      <c r="K1948" t="s">
        <v>7263</v>
      </c>
      <c r="L1948" t="s">
        <v>37</v>
      </c>
      <c r="M1948" t="s">
        <v>38</v>
      </c>
      <c r="N1948" t="s">
        <v>1743</v>
      </c>
      <c r="O1948" t="s">
        <v>29</v>
      </c>
      <c r="P1948">
        <v>1</v>
      </c>
      <c r="Q1948">
        <v>1</v>
      </c>
      <c r="R1948">
        <v>1</v>
      </c>
      <c r="S1948">
        <v>0</v>
      </c>
      <c r="T1948" t="s">
        <v>15888</v>
      </c>
      <c r="U1948" t="s">
        <v>15891</v>
      </c>
      <c r="V1948" t="s">
        <v>13664</v>
      </c>
      <c r="W1948" t="s">
        <v>15891</v>
      </c>
      <c r="X1948" t="s">
        <v>15891</v>
      </c>
      <c r="Y1948" t="s">
        <v>15896</v>
      </c>
      <c r="Z1948" t="s">
        <v>15896</v>
      </c>
      <c r="AA1948" t="s">
        <v>15897</v>
      </c>
      <c r="AB1948" t="s">
        <v>7264</v>
      </c>
      <c r="AC1948" t="s">
        <v>7261</v>
      </c>
      <c r="AD1948" t="s">
        <v>7259</v>
      </c>
      <c r="AE1948" t="s">
        <v>7260</v>
      </c>
      <c r="AF1948" t="s">
        <v>7262</v>
      </c>
    </row>
    <row r="1949" spans="1:32" x14ac:dyDescent="0.25">
      <c r="A1949">
        <v>11170</v>
      </c>
      <c r="B1949" t="s">
        <v>2545</v>
      </c>
      <c r="C1949">
        <v>65000000</v>
      </c>
      <c r="D1949">
        <v>43545364</v>
      </c>
      <c r="E1949">
        <v>39063</v>
      </c>
      <c r="F1949">
        <v>8.6296649999999993</v>
      </c>
      <c r="G1949">
        <v>124</v>
      </c>
      <c r="H1949">
        <v>6.7</v>
      </c>
      <c r="I1949">
        <v>186</v>
      </c>
      <c r="J1949" t="s">
        <v>23</v>
      </c>
      <c r="K1949" t="s">
        <v>2547</v>
      </c>
      <c r="L1949" t="s">
        <v>37</v>
      </c>
      <c r="M1949" t="s">
        <v>38</v>
      </c>
      <c r="N1949" t="s">
        <v>786</v>
      </c>
      <c r="O1949" t="s">
        <v>29</v>
      </c>
      <c r="P1949">
        <v>1</v>
      </c>
      <c r="Q1949">
        <v>1</v>
      </c>
      <c r="R1949">
        <v>1</v>
      </c>
      <c r="S1949">
        <v>1</v>
      </c>
      <c r="T1949" t="s">
        <v>15888</v>
      </c>
      <c r="U1949" t="s">
        <v>15891</v>
      </c>
      <c r="V1949" t="s">
        <v>15891</v>
      </c>
      <c r="W1949" t="s">
        <v>15901</v>
      </c>
      <c r="X1949" t="s">
        <v>15891</v>
      </c>
      <c r="Y1949" t="s">
        <v>15897</v>
      </c>
      <c r="Z1949" t="s">
        <v>15911</v>
      </c>
      <c r="AA1949" t="s">
        <v>15915</v>
      </c>
      <c r="AB1949" t="s">
        <v>2548</v>
      </c>
      <c r="AC1949" t="s">
        <v>2545</v>
      </c>
      <c r="AE1949" t="s">
        <v>2544</v>
      </c>
      <c r="AF1949" t="s">
        <v>2546</v>
      </c>
    </row>
    <row r="1950" spans="1:32" hidden="1" x14ac:dyDescent="0.25">
      <c r="A1950">
        <v>25983</v>
      </c>
      <c r="B1950" t="s">
        <v>14853</v>
      </c>
      <c r="C1950">
        <v>0</v>
      </c>
      <c r="D1950">
        <v>0</v>
      </c>
      <c r="E1950">
        <v>39928</v>
      </c>
      <c r="F1950">
        <v>8.6284849999999995</v>
      </c>
      <c r="G1950">
        <v>95</v>
      </c>
      <c r="H1950">
        <v>6</v>
      </c>
      <c r="I1950">
        <v>197</v>
      </c>
      <c r="J1950" t="s">
        <v>23</v>
      </c>
      <c r="K1950" t="s">
        <v>14855</v>
      </c>
      <c r="L1950" t="s">
        <v>37</v>
      </c>
      <c r="M1950" t="s">
        <v>38</v>
      </c>
      <c r="N1950" t="s">
        <v>9570</v>
      </c>
      <c r="O1950" t="s">
        <v>29</v>
      </c>
      <c r="P1950">
        <v>1</v>
      </c>
      <c r="Q1950">
        <v>1</v>
      </c>
      <c r="R1950">
        <v>1</v>
      </c>
      <c r="S1950">
        <v>0</v>
      </c>
      <c r="T1950" t="s">
        <v>15888</v>
      </c>
      <c r="U1950" t="s">
        <v>15891</v>
      </c>
      <c r="V1950" t="s">
        <v>15891</v>
      </c>
      <c r="W1950" t="s">
        <v>15891</v>
      </c>
      <c r="X1950" t="s">
        <v>15891</v>
      </c>
      <c r="Y1950" t="s">
        <v>15897</v>
      </c>
      <c r="Z1950" t="s">
        <v>15897</v>
      </c>
      <c r="AA1950" t="s">
        <v>15897</v>
      </c>
      <c r="AB1950" t="s">
        <v>14856</v>
      </c>
      <c r="AC1950" t="s">
        <v>14853</v>
      </c>
      <c r="AE1950" t="s">
        <v>14852</v>
      </c>
      <c r="AF1950" t="s">
        <v>14854</v>
      </c>
    </row>
    <row r="1951" spans="1:32" hidden="1" x14ac:dyDescent="0.25">
      <c r="A1951">
        <v>11676</v>
      </c>
      <c r="B1951" t="s">
        <v>6848</v>
      </c>
      <c r="C1951">
        <v>25000000</v>
      </c>
      <c r="D1951">
        <v>0</v>
      </c>
      <c r="E1951">
        <v>35629</v>
      </c>
      <c r="F1951">
        <v>8.6182079999999992</v>
      </c>
      <c r="G1951">
        <v>97</v>
      </c>
      <c r="H1951">
        <v>6.3</v>
      </c>
      <c r="I1951">
        <v>174</v>
      </c>
      <c r="J1951" t="s">
        <v>23</v>
      </c>
      <c r="K1951" t="s">
        <v>860</v>
      </c>
      <c r="L1951" t="s">
        <v>37</v>
      </c>
      <c r="M1951" t="s">
        <v>38</v>
      </c>
      <c r="N1951" t="s">
        <v>893</v>
      </c>
      <c r="O1951" t="s">
        <v>29</v>
      </c>
      <c r="P1951">
        <v>1</v>
      </c>
      <c r="Q1951">
        <v>1</v>
      </c>
      <c r="R1951">
        <v>1</v>
      </c>
      <c r="S1951">
        <v>0</v>
      </c>
      <c r="T1951" t="s">
        <v>15888</v>
      </c>
      <c r="U1951" t="s">
        <v>15890</v>
      </c>
      <c r="V1951" t="s">
        <v>13664</v>
      </c>
      <c r="W1951" t="s">
        <v>15891</v>
      </c>
      <c r="X1951" t="s">
        <v>15891</v>
      </c>
      <c r="Y1951" t="s">
        <v>15895</v>
      </c>
      <c r="Z1951" t="s">
        <v>15896</v>
      </c>
      <c r="AA1951" t="s">
        <v>15894</v>
      </c>
      <c r="AB1951" t="s">
        <v>6850</v>
      </c>
      <c r="AC1951" t="s">
        <v>6848</v>
      </c>
      <c r="AE1951" t="s">
        <v>6847</v>
      </c>
      <c r="AF1951" t="s">
        <v>6849</v>
      </c>
    </row>
    <row r="1952" spans="1:32" x14ac:dyDescent="0.25">
      <c r="A1952">
        <v>31915</v>
      </c>
      <c r="B1952" t="s">
        <v>10145</v>
      </c>
      <c r="C1952">
        <v>12000000</v>
      </c>
      <c r="D1952">
        <v>54000000</v>
      </c>
      <c r="E1952">
        <v>28856</v>
      </c>
      <c r="F1952">
        <v>8.6165900000000004</v>
      </c>
      <c r="G1952">
        <v>102</v>
      </c>
      <c r="H1952">
        <v>5.4</v>
      </c>
      <c r="I1952">
        <v>25</v>
      </c>
      <c r="J1952" t="s">
        <v>23</v>
      </c>
      <c r="K1952" t="s">
        <v>2258</v>
      </c>
      <c r="L1952" t="s">
        <v>37</v>
      </c>
      <c r="M1952" t="s">
        <v>38</v>
      </c>
      <c r="N1952" t="s">
        <v>8655</v>
      </c>
      <c r="O1952" t="s">
        <v>29</v>
      </c>
      <c r="P1952">
        <v>1</v>
      </c>
      <c r="Q1952">
        <v>1</v>
      </c>
      <c r="R1952">
        <v>1</v>
      </c>
      <c r="S1952">
        <v>1</v>
      </c>
      <c r="T1952" t="s">
        <v>15888</v>
      </c>
      <c r="U1952" t="s">
        <v>15891</v>
      </c>
      <c r="V1952" t="s">
        <v>15891</v>
      </c>
      <c r="W1952" t="s">
        <v>15891</v>
      </c>
      <c r="X1952" t="s">
        <v>15891</v>
      </c>
      <c r="Y1952" t="s">
        <v>15897</v>
      </c>
      <c r="Z1952" t="s">
        <v>15897</v>
      </c>
      <c r="AA1952" t="s">
        <v>15897</v>
      </c>
      <c r="AC1952" t="s">
        <v>10145</v>
      </c>
      <c r="AE1952" t="s">
        <v>10144</v>
      </c>
      <c r="AF1952" t="s">
        <v>10146</v>
      </c>
    </row>
    <row r="1953" spans="1:32" x14ac:dyDescent="0.25">
      <c r="A1953">
        <v>13001</v>
      </c>
      <c r="B1953" t="s">
        <v>11907</v>
      </c>
      <c r="C1953">
        <v>7000000</v>
      </c>
      <c r="D1953">
        <v>8900000</v>
      </c>
      <c r="E1953">
        <v>39518</v>
      </c>
      <c r="F1953">
        <v>8.5913869999999992</v>
      </c>
      <c r="G1953">
        <v>97</v>
      </c>
      <c r="H1953">
        <v>6.9</v>
      </c>
      <c r="I1953">
        <v>140</v>
      </c>
      <c r="J1953" t="s">
        <v>23</v>
      </c>
      <c r="K1953" t="s">
        <v>11909</v>
      </c>
      <c r="L1953" t="s">
        <v>277</v>
      </c>
      <c r="M1953" t="s">
        <v>38</v>
      </c>
      <c r="N1953" t="s">
        <v>1051</v>
      </c>
      <c r="O1953" t="s">
        <v>29</v>
      </c>
      <c r="P1953">
        <v>1</v>
      </c>
      <c r="Q1953">
        <v>2</v>
      </c>
      <c r="R1953">
        <v>1</v>
      </c>
      <c r="S1953">
        <v>0</v>
      </c>
      <c r="T1953" t="s">
        <v>15888</v>
      </c>
      <c r="U1953" t="s">
        <v>15891</v>
      </c>
      <c r="V1953" t="s">
        <v>15891</v>
      </c>
      <c r="W1953" t="s">
        <v>15891</v>
      </c>
      <c r="X1953" t="s">
        <v>15891</v>
      </c>
      <c r="Y1953" t="s">
        <v>15897</v>
      </c>
      <c r="Z1953" t="s">
        <v>15897</v>
      </c>
      <c r="AA1953" t="s">
        <v>15897</v>
      </c>
      <c r="AB1953" t="s">
        <v>11910</v>
      </c>
      <c r="AC1953" t="s">
        <v>11907</v>
      </c>
      <c r="AE1953" t="s">
        <v>11906</v>
      </c>
      <c r="AF1953" t="s">
        <v>11908</v>
      </c>
    </row>
    <row r="1954" spans="1:32" x14ac:dyDescent="0.25">
      <c r="A1954">
        <v>2148</v>
      </c>
      <c r="B1954" t="s">
        <v>3832</v>
      </c>
      <c r="C1954">
        <v>58000000</v>
      </c>
      <c r="D1954">
        <v>25928721</v>
      </c>
      <c r="E1954">
        <v>31030</v>
      </c>
      <c r="F1954">
        <v>8.5907499999999999</v>
      </c>
      <c r="G1954">
        <v>127</v>
      </c>
      <c r="H1954">
        <v>6.6</v>
      </c>
      <c r="I1954">
        <v>68</v>
      </c>
      <c r="J1954" t="s">
        <v>23</v>
      </c>
      <c r="K1954" t="s">
        <v>3834</v>
      </c>
      <c r="L1954" t="s">
        <v>37</v>
      </c>
      <c r="M1954" t="s">
        <v>210</v>
      </c>
      <c r="N1954" t="s">
        <v>3830</v>
      </c>
      <c r="O1954" t="s">
        <v>29</v>
      </c>
      <c r="P1954">
        <v>1</v>
      </c>
      <c r="Q1954">
        <v>1</v>
      </c>
      <c r="R1954">
        <v>2</v>
      </c>
      <c r="S1954">
        <v>0</v>
      </c>
      <c r="T1954" t="s">
        <v>15888</v>
      </c>
      <c r="U1954" t="s">
        <v>15891</v>
      </c>
      <c r="V1954" t="s">
        <v>15891</v>
      </c>
      <c r="W1954" t="s">
        <v>15901</v>
      </c>
      <c r="X1954" t="s">
        <v>15891</v>
      </c>
      <c r="Y1954" t="s">
        <v>15897</v>
      </c>
      <c r="Z1954" t="s">
        <v>15911</v>
      </c>
      <c r="AA1954" t="s">
        <v>15915</v>
      </c>
      <c r="AB1954" t="s">
        <v>3835</v>
      </c>
      <c r="AC1954" t="s">
        <v>3832</v>
      </c>
      <c r="AE1954" t="s">
        <v>3831</v>
      </c>
      <c r="AF1954" t="s">
        <v>3833</v>
      </c>
    </row>
    <row r="1955" spans="1:32" x14ac:dyDescent="0.25">
      <c r="A1955">
        <v>10762</v>
      </c>
      <c r="B1955" t="s">
        <v>5906</v>
      </c>
      <c r="C1955">
        <v>19000000</v>
      </c>
      <c r="D1955">
        <v>69631118</v>
      </c>
      <c r="E1955">
        <v>38219</v>
      </c>
      <c r="F1955">
        <v>8.5843980000000002</v>
      </c>
      <c r="G1955">
        <v>95</v>
      </c>
      <c r="H1955">
        <v>5.3</v>
      </c>
      <c r="I1955">
        <v>214</v>
      </c>
      <c r="J1955" t="s">
        <v>23</v>
      </c>
      <c r="K1955" t="s">
        <v>5908</v>
      </c>
      <c r="L1955" t="s">
        <v>37</v>
      </c>
      <c r="M1955" t="s">
        <v>38</v>
      </c>
      <c r="N1955" t="s">
        <v>2098</v>
      </c>
      <c r="O1955" t="s">
        <v>29</v>
      </c>
      <c r="P1955">
        <v>1</v>
      </c>
      <c r="Q1955">
        <v>1</v>
      </c>
      <c r="R1955">
        <v>1</v>
      </c>
      <c r="S1955">
        <v>1</v>
      </c>
      <c r="T1955" t="s">
        <v>15888</v>
      </c>
      <c r="U1955" t="s">
        <v>15890</v>
      </c>
      <c r="V1955" t="s">
        <v>13664</v>
      </c>
      <c r="W1955" t="s">
        <v>15891</v>
      </c>
      <c r="X1955" t="s">
        <v>15905</v>
      </c>
      <c r="Y1955" t="s">
        <v>15895</v>
      </c>
      <c r="Z1955" t="s">
        <v>15896</v>
      </c>
      <c r="AA1955" t="s">
        <v>15894</v>
      </c>
      <c r="AB1955" t="s">
        <v>5909</v>
      </c>
      <c r="AC1955" t="s">
        <v>5906</v>
      </c>
      <c r="AE1955" t="s">
        <v>5905</v>
      </c>
      <c r="AF1955" t="s">
        <v>5907</v>
      </c>
    </row>
    <row r="1956" spans="1:32" x14ac:dyDescent="0.25">
      <c r="A1956">
        <v>6552</v>
      </c>
      <c r="B1956" t="s">
        <v>9486</v>
      </c>
      <c r="C1956">
        <v>25000000</v>
      </c>
      <c r="D1956">
        <v>4152230</v>
      </c>
      <c r="E1956">
        <v>36280</v>
      </c>
      <c r="F1956">
        <v>8.5832169999999994</v>
      </c>
      <c r="G1956">
        <v>92</v>
      </c>
      <c r="H1956">
        <v>6.1</v>
      </c>
      <c r="I1956">
        <v>182</v>
      </c>
      <c r="J1956" t="s">
        <v>23</v>
      </c>
      <c r="K1956" t="s">
        <v>9488</v>
      </c>
      <c r="L1956" t="s">
        <v>37</v>
      </c>
      <c r="M1956" t="s">
        <v>38</v>
      </c>
      <c r="N1956" t="s">
        <v>9484</v>
      </c>
      <c r="O1956" t="s">
        <v>29</v>
      </c>
      <c r="P1956">
        <v>1</v>
      </c>
      <c r="Q1956">
        <v>1</v>
      </c>
      <c r="R1956">
        <v>1</v>
      </c>
      <c r="S1956">
        <v>0</v>
      </c>
      <c r="T1956" t="s">
        <v>15888</v>
      </c>
      <c r="U1956" t="s">
        <v>15891</v>
      </c>
      <c r="V1956" t="s">
        <v>13664</v>
      </c>
      <c r="W1956" t="s">
        <v>15891</v>
      </c>
      <c r="X1956" t="s">
        <v>15905</v>
      </c>
      <c r="Y1956" t="s">
        <v>15896</v>
      </c>
      <c r="Z1956" t="s">
        <v>15896</v>
      </c>
      <c r="AA1956" t="s">
        <v>15897</v>
      </c>
      <c r="AB1956" t="s">
        <v>9489</v>
      </c>
      <c r="AC1956" t="s">
        <v>9486</v>
      </c>
      <c r="AE1956" t="s">
        <v>9485</v>
      </c>
      <c r="AF1956" t="s">
        <v>9487</v>
      </c>
    </row>
    <row r="1957" spans="1:32" x14ac:dyDescent="0.25">
      <c r="A1957">
        <v>39141</v>
      </c>
      <c r="B1957" t="s">
        <v>15617</v>
      </c>
      <c r="C1957">
        <v>150000</v>
      </c>
      <c r="D1957">
        <v>2891288</v>
      </c>
      <c r="E1957">
        <v>37561</v>
      </c>
      <c r="F1957">
        <v>8.5703279999999999</v>
      </c>
      <c r="G1957">
        <v>78</v>
      </c>
      <c r="H1957">
        <v>5.5</v>
      </c>
      <c r="I1957">
        <v>19</v>
      </c>
      <c r="J1957" t="s">
        <v>23</v>
      </c>
      <c r="K1957" t="s">
        <v>15619</v>
      </c>
      <c r="L1957" t="s">
        <v>37</v>
      </c>
      <c r="M1957" t="s">
        <v>62</v>
      </c>
      <c r="N1957" t="s">
        <v>917</v>
      </c>
      <c r="O1957" t="s">
        <v>29</v>
      </c>
      <c r="P1957">
        <v>1</v>
      </c>
      <c r="Q1957">
        <v>1</v>
      </c>
      <c r="R1957">
        <v>2</v>
      </c>
      <c r="S1957">
        <v>0</v>
      </c>
      <c r="T1957" t="s">
        <v>15888</v>
      </c>
      <c r="U1957" t="s">
        <v>15891</v>
      </c>
      <c r="V1957" t="s">
        <v>13664</v>
      </c>
      <c r="W1957" t="s">
        <v>15901</v>
      </c>
      <c r="X1957" t="s">
        <v>15891</v>
      </c>
      <c r="Y1957" t="s">
        <v>15896</v>
      </c>
      <c r="Z1957" t="s">
        <v>15912</v>
      </c>
      <c r="AA1957" t="s">
        <v>15915</v>
      </c>
      <c r="AB1957" t="s">
        <v>15620</v>
      </c>
      <c r="AC1957" t="s">
        <v>15617</v>
      </c>
      <c r="AE1957" t="s">
        <v>6578</v>
      </c>
      <c r="AF1957" t="s">
        <v>15618</v>
      </c>
    </row>
    <row r="1958" spans="1:32" hidden="1" x14ac:dyDescent="0.25">
      <c r="A1958">
        <v>13198</v>
      </c>
      <c r="B1958" t="s">
        <v>14826</v>
      </c>
      <c r="C1958">
        <v>0</v>
      </c>
      <c r="D1958">
        <v>0</v>
      </c>
      <c r="E1958">
        <v>38741</v>
      </c>
      <c r="F1958">
        <v>8.5429209999999998</v>
      </c>
      <c r="G1958">
        <v>88</v>
      </c>
      <c r="H1958">
        <v>6.7</v>
      </c>
      <c r="I1958">
        <v>160</v>
      </c>
      <c r="J1958" t="s">
        <v>23</v>
      </c>
      <c r="K1958" t="s">
        <v>14828</v>
      </c>
      <c r="L1958" t="s">
        <v>41</v>
      </c>
      <c r="M1958" t="s">
        <v>38</v>
      </c>
      <c r="N1958" t="s">
        <v>1616</v>
      </c>
      <c r="O1958" t="s">
        <v>29</v>
      </c>
      <c r="P1958">
        <v>1</v>
      </c>
      <c r="Q1958">
        <v>2</v>
      </c>
      <c r="R1958">
        <v>1</v>
      </c>
      <c r="S1958">
        <v>0</v>
      </c>
      <c r="T1958" t="s">
        <v>15888</v>
      </c>
      <c r="U1958" t="s">
        <v>15891</v>
      </c>
      <c r="V1958" t="s">
        <v>13664</v>
      </c>
      <c r="W1958" t="s">
        <v>15901</v>
      </c>
      <c r="X1958" t="s">
        <v>15891</v>
      </c>
      <c r="Y1958" t="s">
        <v>15896</v>
      </c>
      <c r="Z1958" t="s">
        <v>15912</v>
      </c>
      <c r="AA1958" t="s">
        <v>15915</v>
      </c>
      <c r="AB1958" t="s">
        <v>14829</v>
      </c>
      <c r="AC1958" t="s">
        <v>14826</v>
      </c>
      <c r="AD1958" t="s">
        <v>14824</v>
      </c>
      <c r="AE1958" t="s">
        <v>14825</v>
      </c>
      <c r="AF1958" t="s">
        <v>14827</v>
      </c>
    </row>
    <row r="1959" spans="1:32" x14ac:dyDescent="0.25">
      <c r="A1959">
        <v>13909</v>
      </c>
      <c r="B1959" t="s">
        <v>14361</v>
      </c>
      <c r="C1959">
        <v>1600000</v>
      </c>
      <c r="D1959">
        <v>5400000</v>
      </c>
      <c r="E1959">
        <v>18193</v>
      </c>
      <c r="F1959">
        <v>8.5351780000000002</v>
      </c>
      <c r="G1959">
        <v>103</v>
      </c>
      <c r="H1959">
        <v>7.1</v>
      </c>
      <c r="I1959">
        <v>61</v>
      </c>
      <c r="J1959" t="s">
        <v>23</v>
      </c>
      <c r="K1959" t="s">
        <v>12699</v>
      </c>
      <c r="L1959" t="s">
        <v>37</v>
      </c>
      <c r="M1959" t="s">
        <v>38</v>
      </c>
      <c r="N1959" t="s">
        <v>3836</v>
      </c>
      <c r="O1959" t="s">
        <v>29</v>
      </c>
      <c r="P1959">
        <v>1</v>
      </c>
      <c r="Q1959">
        <v>1</v>
      </c>
      <c r="R1959">
        <v>1</v>
      </c>
      <c r="S1959">
        <v>0</v>
      </c>
      <c r="T1959" t="s">
        <v>15888</v>
      </c>
      <c r="U1959" t="s">
        <v>15891</v>
      </c>
      <c r="V1959" t="s">
        <v>15891</v>
      </c>
      <c r="W1959" t="s">
        <v>15891</v>
      </c>
      <c r="X1959" t="s">
        <v>15891</v>
      </c>
      <c r="Y1959" t="s">
        <v>15897</v>
      </c>
      <c r="Z1959" t="s">
        <v>15897</v>
      </c>
      <c r="AA1959" t="s">
        <v>15897</v>
      </c>
      <c r="AB1959" t="s">
        <v>14363</v>
      </c>
      <c r="AC1959" t="s">
        <v>14361</v>
      </c>
      <c r="AE1959" t="s">
        <v>14360</v>
      </c>
      <c r="AF1959" t="s">
        <v>14362</v>
      </c>
    </row>
    <row r="1960" spans="1:32" x14ac:dyDescent="0.25">
      <c r="A1960">
        <v>12281</v>
      </c>
      <c r="B1960" t="s">
        <v>15231</v>
      </c>
      <c r="C1960">
        <v>500000</v>
      </c>
      <c r="D1960">
        <v>603943</v>
      </c>
      <c r="E1960">
        <v>38001</v>
      </c>
      <c r="F1960">
        <v>8.5192019999999999</v>
      </c>
      <c r="G1960">
        <v>90</v>
      </c>
      <c r="H1960">
        <v>6.9</v>
      </c>
      <c r="I1960">
        <v>106</v>
      </c>
      <c r="J1960" t="s">
        <v>23</v>
      </c>
      <c r="K1960" t="s">
        <v>15233</v>
      </c>
      <c r="L1960" t="s">
        <v>37</v>
      </c>
      <c r="M1960" t="s">
        <v>38</v>
      </c>
      <c r="N1960" t="s">
        <v>3295</v>
      </c>
      <c r="O1960" t="s">
        <v>29</v>
      </c>
      <c r="P1960">
        <v>1</v>
      </c>
      <c r="Q1960">
        <v>1</v>
      </c>
      <c r="R1960">
        <v>1</v>
      </c>
      <c r="S1960">
        <v>0</v>
      </c>
      <c r="T1960" t="s">
        <v>15888</v>
      </c>
      <c r="U1960" t="s">
        <v>15891</v>
      </c>
      <c r="V1960" t="s">
        <v>15891</v>
      </c>
      <c r="W1960" t="s">
        <v>15901</v>
      </c>
      <c r="X1960" t="s">
        <v>15891</v>
      </c>
      <c r="Y1960" t="s">
        <v>15897</v>
      </c>
      <c r="Z1960" t="s">
        <v>15911</v>
      </c>
      <c r="AA1960" t="s">
        <v>15915</v>
      </c>
      <c r="AB1960" t="s">
        <v>15234</v>
      </c>
      <c r="AC1960" t="s">
        <v>15231</v>
      </c>
      <c r="AD1960" t="s">
        <v>15229</v>
      </c>
      <c r="AE1960" t="s">
        <v>15230</v>
      </c>
      <c r="AF1960" t="s">
        <v>15232</v>
      </c>
    </row>
    <row r="1961" spans="1:32" hidden="1" x14ac:dyDescent="0.25">
      <c r="A1961">
        <v>49020</v>
      </c>
      <c r="B1961" t="s">
        <v>14244</v>
      </c>
      <c r="C1961">
        <v>0</v>
      </c>
      <c r="D1961">
        <v>864659</v>
      </c>
      <c r="E1961">
        <v>40620</v>
      </c>
      <c r="F1961">
        <v>8.5188659999999992</v>
      </c>
      <c r="G1961">
        <v>97</v>
      </c>
      <c r="H1961">
        <v>7.4</v>
      </c>
      <c r="I1961">
        <v>443</v>
      </c>
      <c r="J1961" t="s">
        <v>23</v>
      </c>
      <c r="K1961" t="s">
        <v>14246</v>
      </c>
      <c r="L1961" t="s">
        <v>41</v>
      </c>
      <c r="M1961" t="s">
        <v>38</v>
      </c>
      <c r="N1961" t="s">
        <v>1711</v>
      </c>
      <c r="O1961" t="s">
        <v>29</v>
      </c>
      <c r="P1961">
        <v>1</v>
      </c>
      <c r="Q1961">
        <v>2</v>
      </c>
      <c r="R1961">
        <v>1</v>
      </c>
      <c r="S1961">
        <v>0</v>
      </c>
      <c r="T1961" t="s">
        <v>15888</v>
      </c>
      <c r="U1961" t="s">
        <v>15891</v>
      </c>
      <c r="V1961" t="s">
        <v>13664</v>
      </c>
      <c r="W1961" t="s">
        <v>15901</v>
      </c>
      <c r="X1961" t="s">
        <v>15891</v>
      </c>
      <c r="Y1961" t="s">
        <v>15896</v>
      </c>
      <c r="Z1961" t="s">
        <v>15912</v>
      </c>
      <c r="AA1961" t="s">
        <v>15915</v>
      </c>
      <c r="AB1961" t="s">
        <v>14247</v>
      </c>
      <c r="AC1961" t="s">
        <v>14244</v>
      </c>
      <c r="AD1961" t="s">
        <v>14242</v>
      </c>
      <c r="AE1961" t="s">
        <v>14243</v>
      </c>
      <c r="AF1961" t="s">
        <v>14245</v>
      </c>
    </row>
    <row r="1962" spans="1:32" hidden="1" x14ac:dyDescent="0.25">
      <c r="A1962">
        <v>309503</v>
      </c>
      <c r="B1962" t="s">
        <v>13086</v>
      </c>
      <c r="C1962">
        <v>0</v>
      </c>
      <c r="D1962">
        <v>0</v>
      </c>
      <c r="E1962">
        <v>42244</v>
      </c>
      <c r="F1962">
        <v>8.5162289999999992</v>
      </c>
      <c r="G1962">
        <v>103</v>
      </c>
      <c r="H1962">
        <v>5.5</v>
      </c>
      <c r="I1962">
        <v>58</v>
      </c>
      <c r="J1962" t="s">
        <v>23</v>
      </c>
      <c r="K1962" t="s">
        <v>13088</v>
      </c>
      <c r="L1962" t="s">
        <v>37</v>
      </c>
      <c r="M1962" t="s">
        <v>38</v>
      </c>
      <c r="N1962" t="s">
        <v>3563</v>
      </c>
      <c r="O1962" t="s">
        <v>29</v>
      </c>
      <c r="P1962">
        <v>1</v>
      </c>
      <c r="Q1962">
        <v>1</v>
      </c>
      <c r="R1962">
        <v>1</v>
      </c>
      <c r="S1962">
        <v>0</v>
      </c>
      <c r="T1962" t="s">
        <v>15888</v>
      </c>
      <c r="U1962" t="s">
        <v>15891</v>
      </c>
      <c r="V1962" t="s">
        <v>15891</v>
      </c>
      <c r="W1962" t="s">
        <v>15901</v>
      </c>
      <c r="X1962" t="s">
        <v>15905</v>
      </c>
      <c r="Y1962" t="s">
        <v>15897</v>
      </c>
      <c r="Z1962" t="s">
        <v>15911</v>
      </c>
      <c r="AA1962" t="s">
        <v>15915</v>
      </c>
      <c r="AB1962" t="s">
        <v>13089</v>
      </c>
      <c r="AC1962" t="s">
        <v>13086</v>
      </c>
      <c r="AE1962" t="s">
        <v>8989</v>
      </c>
      <c r="AF1962" t="s">
        <v>13087</v>
      </c>
    </row>
    <row r="1963" spans="1:32" hidden="1" x14ac:dyDescent="0.25">
      <c r="A1963">
        <v>300706</v>
      </c>
      <c r="B1963" t="s">
        <v>12789</v>
      </c>
      <c r="C1963">
        <v>5000000</v>
      </c>
      <c r="D1963">
        <v>0</v>
      </c>
      <c r="E1963">
        <v>41996</v>
      </c>
      <c r="F1963">
        <v>8.4963639999999998</v>
      </c>
      <c r="G1963">
        <v>81</v>
      </c>
      <c r="H1963">
        <v>5.5</v>
      </c>
      <c r="I1963">
        <v>76</v>
      </c>
      <c r="J1963" t="s">
        <v>23</v>
      </c>
      <c r="K1963" t="s">
        <v>12791</v>
      </c>
      <c r="L1963" t="s">
        <v>37</v>
      </c>
      <c r="M1963" t="s">
        <v>38</v>
      </c>
      <c r="N1963" t="s">
        <v>661</v>
      </c>
      <c r="O1963" t="s">
        <v>29</v>
      </c>
      <c r="P1963">
        <v>1</v>
      </c>
      <c r="Q1963">
        <v>1</v>
      </c>
      <c r="R1963">
        <v>1</v>
      </c>
      <c r="S1963">
        <v>0</v>
      </c>
      <c r="T1963" t="s">
        <v>15888</v>
      </c>
      <c r="U1963" t="s">
        <v>15891</v>
      </c>
      <c r="V1963" t="s">
        <v>13664</v>
      </c>
      <c r="W1963" t="s">
        <v>15891</v>
      </c>
      <c r="X1963" t="s">
        <v>15891</v>
      </c>
      <c r="Y1963" t="s">
        <v>15896</v>
      </c>
      <c r="Z1963" t="s">
        <v>15896</v>
      </c>
      <c r="AA1963" t="s">
        <v>15897</v>
      </c>
      <c r="AB1963" t="s">
        <v>12792</v>
      </c>
      <c r="AC1963" t="s">
        <v>12789</v>
      </c>
      <c r="AE1963" t="s">
        <v>12788</v>
      </c>
      <c r="AF1963" t="s">
        <v>12790</v>
      </c>
    </row>
    <row r="1964" spans="1:32" hidden="1" x14ac:dyDescent="0.25">
      <c r="A1964">
        <v>12509</v>
      </c>
      <c r="B1964" t="s">
        <v>12138</v>
      </c>
      <c r="C1964">
        <v>0</v>
      </c>
      <c r="D1964">
        <v>0</v>
      </c>
      <c r="E1964">
        <v>36775</v>
      </c>
      <c r="F1964">
        <v>8.4835309999999993</v>
      </c>
      <c r="G1964">
        <v>122</v>
      </c>
      <c r="H1964">
        <v>6.6</v>
      </c>
      <c r="I1964">
        <v>91</v>
      </c>
      <c r="J1964" t="s">
        <v>23</v>
      </c>
      <c r="K1964" t="s">
        <v>12140</v>
      </c>
      <c r="L1964" t="s">
        <v>37</v>
      </c>
      <c r="M1964" t="s">
        <v>38</v>
      </c>
      <c r="N1964" t="s">
        <v>231</v>
      </c>
      <c r="O1964" t="s">
        <v>29</v>
      </c>
      <c r="P1964">
        <v>1</v>
      </c>
      <c r="Q1964">
        <v>1</v>
      </c>
      <c r="R1964">
        <v>1</v>
      </c>
      <c r="S1964">
        <v>0</v>
      </c>
      <c r="T1964" t="s">
        <v>15888</v>
      </c>
      <c r="U1964" t="s">
        <v>15891</v>
      </c>
      <c r="V1964" t="s">
        <v>15891</v>
      </c>
      <c r="W1964" t="s">
        <v>15901</v>
      </c>
      <c r="X1964" t="s">
        <v>15891</v>
      </c>
      <c r="Y1964" t="s">
        <v>15897</v>
      </c>
      <c r="Z1964" t="s">
        <v>15911</v>
      </c>
      <c r="AA1964" t="s">
        <v>15915</v>
      </c>
      <c r="AB1964" t="s">
        <v>12141</v>
      </c>
      <c r="AC1964" t="s">
        <v>12138</v>
      </c>
      <c r="AE1964" t="s">
        <v>12137</v>
      </c>
      <c r="AF1964" t="s">
        <v>12139</v>
      </c>
    </row>
    <row r="1965" spans="1:32" x14ac:dyDescent="0.25">
      <c r="A1965">
        <v>14854</v>
      </c>
      <c r="B1965" t="s">
        <v>12540</v>
      </c>
      <c r="C1965">
        <v>5000000</v>
      </c>
      <c r="D1965">
        <v>12232628</v>
      </c>
      <c r="E1965">
        <v>30420</v>
      </c>
      <c r="F1965">
        <v>8.4526660000000007</v>
      </c>
      <c r="G1965">
        <v>107</v>
      </c>
      <c r="H1965">
        <v>5.5</v>
      </c>
      <c r="I1965">
        <v>67</v>
      </c>
      <c r="J1965" t="s">
        <v>23</v>
      </c>
      <c r="K1965" t="s">
        <v>12542</v>
      </c>
      <c r="L1965" t="s">
        <v>37</v>
      </c>
      <c r="M1965" t="s">
        <v>28</v>
      </c>
      <c r="N1965" t="s">
        <v>12538</v>
      </c>
      <c r="O1965" t="s">
        <v>29</v>
      </c>
      <c r="P1965">
        <v>1</v>
      </c>
      <c r="Q1965">
        <v>1</v>
      </c>
      <c r="R1965">
        <v>2</v>
      </c>
      <c r="S1965">
        <v>0</v>
      </c>
      <c r="T1965" t="s">
        <v>15888</v>
      </c>
      <c r="U1965" t="s">
        <v>15890</v>
      </c>
      <c r="V1965" t="s">
        <v>15891</v>
      </c>
      <c r="W1965" t="s">
        <v>15901</v>
      </c>
      <c r="X1965" t="s">
        <v>15905</v>
      </c>
      <c r="Y1965" t="s">
        <v>15894</v>
      </c>
      <c r="Z1965" t="s">
        <v>15911</v>
      </c>
      <c r="AA1965" t="s">
        <v>15914</v>
      </c>
      <c r="AB1965" t="s">
        <v>12543</v>
      </c>
      <c r="AC1965" t="s">
        <v>12540</v>
      </c>
      <c r="AE1965" t="s">
        <v>12539</v>
      </c>
      <c r="AF1965" t="s">
        <v>12541</v>
      </c>
    </row>
    <row r="1966" spans="1:32" x14ac:dyDescent="0.25">
      <c r="A1966">
        <v>28089</v>
      </c>
      <c r="B1966" t="s">
        <v>12004</v>
      </c>
      <c r="C1966">
        <v>6500000</v>
      </c>
      <c r="D1966">
        <v>1521261</v>
      </c>
      <c r="E1966">
        <v>40130</v>
      </c>
      <c r="F1966">
        <v>8.4324010000000005</v>
      </c>
      <c r="G1966">
        <v>113</v>
      </c>
      <c r="H1966">
        <v>7.1</v>
      </c>
      <c r="I1966">
        <v>119</v>
      </c>
      <c r="J1966" t="s">
        <v>23</v>
      </c>
      <c r="K1966" t="s">
        <v>12006</v>
      </c>
      <c r="L1966" t="s">
        <v>37</v>
      </c>
      <c r="M1966" t="s">
        <v>28</v>
      </c>
      <c r="N1966" t="s">
        <v>1476</v>
      </c>
      <c r="O1966" t="s">
        <v>29</v>
      </c>
      <c r="P1966">
        <v>1</v>
      </c>
      <c r="Q1966">
        <v>1</v>
      </c>
      <c r="R1966">
        <v>2</v>
      </c>
      <c r="S1966">
        <v>0</v>
      </c>
      <c r="T1966" t="s">
        <v>15888</v>
      </c>
      <c r="U1966" t="s">
        <v>15891</v>
      </c>
      <c r="V1966" t="s">
        <v>15891</v>
      </c>
      <c r="W1966" t="s">
        <v>15901</v>
      </c>
      <c r="X1966" t="s">
        <v>15891</v>
      </c>
      <c r="Y1966" t="s">
        <v>15897</v>
      </c>
      <c r="Z1966" t="s">
        <v>15911</v>
      </c>
      <c r="AA1966" t="s">
        <v>15915</v>
      </c>
      <c r="AB1966" t="s">
        <v>12007</v>
      </c>
      <c r="AC1966" t="s">
        <v>12004</v>
      </c>
      <c r="AD1966" t="s">
        <v>12002</v>
      </c>
      <c r="AE1966" t="s">
        <v>12003</v>
      </c>
      <c r="AF1966" t="s">
        <v>12005</v>
      </c>
    </row>
    <row r="1967" spans="1:32" x14ac:dyDescent="0.25">
      <c r="A1967">
        <v>11456</v>
      </c>
      <c r="B1967" t="s">
        <v>3292</v>
      </c>
      <c r="C1967">
        <v>75000000</v>
      </c>
      <c r="D1967">
        <v>54249294</v>
      </c>
      <c r="E1967">
        <v>37194</v>
      </c>
      <c r="F1967">
        <v>8.4185599999999994</v>
      </c>
      <c r="G1967">
        <v>89</v>
      </c>
      <c r="H1967">
        <v>5.4</v>
      </c>
      <c r="I1967">
        <v>113</v>
      </c>
      <c r="J1967" t="s">
        <v>23</v>
      </c>
      <c r="K1967" t="s">
        <v>2258</v>
      </c>
      <c r="L1967" t="s">
        <v>37</v>
      </c>
      <c r="M1967" t="s">
        <v>38</v>
      </c>
      <c r="N1967" t="s">
        <v>3290</v>
      </c>
      <c r="O1967" t="s">
        <v>29</v>
      </c>
      <c r="P1967">
        <v>1</v>
      </c>
      <c r="Q1967">
        <v>1</v>
      </c>
      <c r="R1967">
        <v>1</v>
      </c>
      <c r="S1967">
        <v>1</v>
      </c>
      <c r="T1967" t="s">
        <v>15888</v>
      </c>
      <c r="U1967" t="s">
        <v>15891</v>
      </c>
      <c r="V1967" t="s">
        <v>15891</v>
      </c>
      <c r="W1967" t="s">
        <v>15891</v>
      </c>
      <c r="X1967" t="s">
        <v>15905</v>
      </c>
      <c r="Y1967" t="s">
        <v>15897</v>
      </c>
      <c r="Z1967" t="s">
        <v>15897</v>
      </c>
      <c r="AA1967" t="s">
        <v>15897</v>
      </c>
      <c r="AB1967" t="s">
        <v>3294</v>
      </c>
      <c r="AC1967" t="s">
        <v>3292</v>
      </c>
      <c r="AE1967" t="s">
        <v>3291</v>
      </c>
      <c r="AF1967" t="s">
        <v>3293</v>
      </c>
    </row>
    <row r="1968" spans="1:32" x14ac:dyDescent="0.25">
      <c r="A1968">
        <v>101267</v>
      </c>
      <c r="B1968" t="s">
        <v>10130</v>
      </c>
      <c r="C1968">
        <v>12000000</v>
      </c>
      <c r="D1968">
        <v>32726956</v>
      </c>
      <c r="E1968">
        <v>41088</v>
      </c>
      <c r="F1968">
        <v>8.4106880000000004</v>
      </c>
      <c r="G1968">
        <v>93</v>
      </c>
      <c r="H1968">
        <v>6.5</v>
      </c>
      <c r="I1968">
        <v>85</v>
      </c>
      <c r="J1968" t="s">
        <v>23</v>
      </c>
      <c r="K1968" t="s">
        <v>10132</v>
      </c>
      <c r="L1968" t="s">
        <v>37</v>
      </c>
      <c r="M1968" t="s">
        <v>38</v>
      </c>
      <c r="N1968" t="s">
        <v>10128</v>
      </c>
      <c r="O1968" t="s">
        <v>29</v>
      </c>
      <c r="P1968">
        <v>1</v>
      </c>
      <c r="Q1968">
        <v>1</v>
      </c>
      <c r="R1968">
        <v>1</v>
      </c>
      <c r="S1968">
        <v>1</v>
      </c>
      <c r="T1968" t="s">
        <v>15888</v>
      </c>
      <c r="U1968" t="s">
        <v>15891</v>
      </c>
      <c r="V1968" t="s">
        <v>15891</v>
      </c>
      <c r="W1968" t="s">
        <v>15891</v>
      </c>
      <c r="X1968" t="s">
        <v>15891</v>
      </c>
      <c r="Y1968" t="s">
        <v>15897</v>
      </c>
      <c r="Z1968" t="s">
        <v>15897</v>
      </c>
      <c r="AA1968" t="s">
        <v>15897</v>
      </c>
      <c r="AB1968" t="s">
        <v>10133</v>
      </c>
      <c r="AC1968" t="s">
        <v>10130</v>
      </c>
      <c r="AD1968" t="s">
        <v>10129</v>
      </c>
      <c r="AE1968" t="s">
        <v>8989</v>
      </c>
      <c r="AF1968" t="s">
        <v>10131</v>
      </c>
    </row>
    <row r="1969" spans="1:32" x14ac:dyDescent="0.25">
      <c r="A1969">
        <v>11363</v>
      </c>
      <c r="B1969" t="s">
        <v>13260</v>
      </c>
      <c r="C1969">
        <v>3500000</v>
      </c>
      <c r="D1969">
        <v>9482579</v>
      </c>
      <c r="E1969">
        <v>35303</v>
      </c>
      <c r="F1969">
        <v>8.4060249999999996</v>
      </c>
      <c r="G1969">
        <v>96</v>
      </c>
      <c r="H1969">
        <v>5.7</v>
      </c>
      <c r="I1969">
        <v>70</v>
      </c>
      <c r="J1969" t="s">
        <v>23</v>
      </c>
      <c r="K1969" t="s">
        <v>9640</v>
      </c>
      <c r="L1969" t="s">
        <v>37</v>
      </c>
      <c r="M1969" t="s">
        <v>62</v>
      </c>
      <c r="N1969" t="s">
        <v>1106</v>
      </c>
      <c r="O1969" t="s">
        <v>29</v>
      </c>
      <c r="P1969">
        <v>1</v>
      </c>
      <c r="Q1969">
        <v>1</v>
      </c>
      <c r="R1969">
        <v>2</v>
      </c>
      <c r="S1969">
        <v>0</v>
      </c>
      <c r="T1969" t="s">
        <v>15888</v>
      </c>
      <c r="U1969" t="s">
        <v>15891</v>
      </c>
      <c r="V1969" t="s">
        <v>13664</v>
      </c>
      <c r="W1969" t="s">
        <v>15891</v>
      </c>
      <c r="X1969" t="s">
        <v>15891</v>
      </c>
      <c r="Y1969" t="s">
        <v>15896</v>
      </c>
      <c r="Z1969" t="s">
        <v>15896</v>
      </c>
      <c r="AA1969" t="s">
        <v>15897</v>
      </c>
      <c r="AB1969" t="s">
        <v>13262</v>
      </c>
      <c r="AC1969" t="s">
        <v>13260</v>
      </c>
      <c r="AE1969" t="s">
        <v>13259</v>
      </c>
      <c r="AF1969" t="s">
        <v>13261</v>
      </c>
    </row>
    <row r="1970" spans="1:32" x14ac:dyDescent="0.25">
      <c r="A1970">
        <v>11798</v>
      </c>
      <c r="B1970" t="s">
        <v>13880</v>
      </c>
      <c r="C1970">
        <v>2380000</v>
      </c>
      <c r="D1970">
        <v>8176544</v>
      </c>
      <c r="E1970">
        <v>38972</v>
      </c>
      <c r="F1970">
        <v>8.3956239999999998</v>
      </c>
      <c r="G1970">
        <v>101</v>
      </c>
      <c r="H1970">
        <v>7.4</v>
      </c>
      <c r="I1970">
        <v>363</v>
      </c>
      <c r="J1970" t="s">
        <v>23</v>
      </c>
      <c r="K1970" t="s">
        <v>13882</v>
      </c>
      <c r="L1970" t="s">
        <v>2620</v>
      </c>
      <c r="M1970" t="s">
        <v>38</v>
      </c>
      <c r="N1970" t="s">
        <v>1136</v>
      </c>
      <c r="O1970" t="s">
        <v>29</v>
      </c>
      <c r="P1970">
        <v>1</v>
      </c>
      <c r="Q1970">
        <v>1</v>
      </c>
      <c r="R1970">
        <v>1</v>
      </c>
      <c r="S1970">
        <v>0</v>
      </c>
      <c r="T1970" t="s">
        <v>15888</v>
      </c>
      <c r="U1970" t="s">
        <v>15891</v>
      </c>
      <c r="V1970" t="s">
        <v>15891</v>
      </c>
      <c r="W1970" t="s">
        <v>15901</v>
      </c>
      <c r="X1970" t="s">
        <v>15891</v>
      </c>
      <c r="Y1970" t="s">
        <v>15897</v>
      </c>
      <c r="Z1970" t="s">
        <v>15911</v>
      </c>
      <c r="AA1970" t="s">
        <v>15915</v>
      </c>
      <c r="AB1970" t="s">
        <v>13883</v>
      </c>
      <c r="AC1970" t="s">
        <v>13880</v>
      </c>
      <c r="AD1970" t="s">
        <v>13878</v>
      </c>
      <c r="AE1970" t="s">
        <v>13879</v>
      </c>
      <c r="AF1970" t="s">
        <v>13881</v>
      </c>
    </row>
    <row r="1971" spans="1:32" hidden="1" x14ac:dyDescent="0.25">
      <c r="A1971">
        <v>16899</v>
      </c>
      <c r="B1971" t="s">
        <v>9678</v>
      </c>
      <c r="C1971">
        <v>0</v>
      </c>
      <c r="D1971">
        <v>0</v>
      </c>
      <c r="E1971">
        <v>39448</v>
      </c>
      <c r="F1971">
        <v>8.3875729999999997</v>
      </c>
      <c r="G1971">
        <v>93</v>
      </c>
      <c r="H1971">
        <v>6.3</v>
      </c>
      <c r="I1971">
        <v>108</v>
      </c>
      <c r="J1971" t="s">
        <v>23</v>
      </c>
      <c r="K1971" t="s">
        <v>9680</v>
      </c>
      <c r="L1971" t="s">
        <v>6576</v>
      </c>
      <c r="M1971" t="s">
        <v>38</v>
      </c>
      <c r="N1971" t="s">
        <v>1106</v>
      </c>
      <c r="O1971" t="s">
        <v>29</v>
      </c>
      <c r="P1971">
        <v>1</v>
      </c>
      <c r="Q1971">
        <v>2</v>
      </c>
      <c r="R1971">
        <v>1</v>
      </c>
      <c r="S1971">
        <v>0</v>
      </c>
      <c r="T1971" t="s">
        <v>15888</v>
      </c>
      <c r="U1971" t="s">
        <v>15891</v>
      </c>
      <c r="V1971" t="s">
        <v>13664</v>
      </c>
      <c r="W1971" t="s">
        <v>15891</v>
      </c>
      <c r="X1971" t="s">
        <v>15891</v>
      </c>
      <c r="Y1971" t="s">
        <v>15896</v>
      </c>
      <c r="Z1971" t="s">
        <v>15896</v>
      </c>
      <c r="AA1971" t="s">
        <v>15897</v>
      </c>
      <c r="AB1971" t="s">
        <v>9681</v>
      </c>
      <c r="AC1971" t="s">
        <v>9678</v>
      </c>
      <c r="AD1971" t="s">
        <v>9677</v>
      </c>
      <c r="AE1971" t="s">
        <v>333</v>
      </c>
      <c r="AF1971" t="s">
        <v>9679</v>
      </c>
    </row>
    <row r="1972" spans="1:32" x14ac:dyDescent="0.25">
      <c r="A1972">
        <v>887</v>
      </c>
      <c r="B1972" t="s">
        <v>13945</v>
      </c>
      <c r="C1972">
        <v>2100000</v>
      </c>
      <c r="D1972">
        <v>23650000</v>
      </c>
      <c r="E1972">
        <v>17161</v>
      </c>
      <c r="F1972">
        <v>8.3871699999999993</v>
      </c>
      <c r="G1972">
        <v>172</v>
      </c>
      <c r="H1972">
        <v>7.6</v>
      </c>
      <c r="I1972">
        <v>143</v>
      </c>
      <c r="J1972" t="s">
        <v>23</v>
      </c>
      <c r="K1972" t="s">
        <v>10459</v>
      </c>
      <c r="L1972" t="s">
        <v>37</v>
      </c>
      <c r="M1972" t="s">
        <v>38</v>
      </c>
      <c r="N1972" t="s">
        <v>1570</v>
      </c>
      <c r="O1972" t="s">
        <v>29</v>
      </c>
      <c r="P1972">
        <v>1</v>
      </c>
      <c r="Q1972">
        <v>1</v>
      </c>
      <c r="R1972">
        <v>1</v>
      </c>
      <c r="S1972">
        <v>0</v>
      </c>
      <c r="T1972" t="s">
        <v>15888</v>
      </c>
      <c r="U1972" t="s">
        <v>15891</v>
      </c>
      <c r="V1972" t="s">
        <v>15891</v>
      </c>
      <c r="W1972" t="s">
        <v>15901</v>
      </c>
      <c r="X1972" t="s">
        <v>15891</v>
      </c>
      <c r="Y1972" t="s">
        <v>15897</v>
      </c>
      <c r="Z1972" t="s">
        <v>15911</v>
      </c>
      <c r="AA1972" t="s">
        <v>15915</v>
      </c>
      <c r="AB1972" t="s">
        <v>13947</v>
      </c>
      <c r="AC1972" t="s">
        <v>13945</v>
      </c>
      <c r="AE1972" t="s">
        <v>13944</v>
      </c>
      <c r="AF1972" t="s">
        <v>13946</v>
      </c>
    </row>
    <row r="1973" spans="1:32" x14ac:dyDescent="0.25">
      <c r="A1973">
        <v>13967</v>
      </c>
      <c r="B1973" t="s">
        <v>6213</v>
      </c>
      <c r="C1973">
        <v>30000000</v>
      </c>
      <c r="D1973">
        <v>35078241</v>
      </c>
      <c r="E1973">
        <v>39054</v>
      </c>
      <c r="F1973">
        <v>8.3864319999999992</v>
      </c>
      <c r="G1973">
        <v>92</v>
      </c>
      <c r="H1973">
        <v>6.3</v>
      </c>
      <c r="I1973">
        <v>141</v>
      </c>
      <c r="J1973" t="s">
        <v>23</v>
      </c>
      <c r="K1973" t="s">
        <v>6215</v>
      </c>
      <c r="L1973" t="s">
        <v>41</v>
      </c>
      <c r="M1973" t="s">
        <v>38</v>
      </c>
      <c r="N1973" t="s">
        <v>6211</v>
      </c>
      <c r="O1973" t="s">
        <v>29</v>
      </c>
      <c r="P1973">
        <v>1</v>
      </c>
      <c r="Q1973">
        <v>2</v>
      </c>
      <c r="R1973">
        <v>1</v>
      </c>
      <c r="S1973">
        <v>0</v>
      </c>
      <c r="T1973" t="s">
        <v>15888</v>
      </c>
      <c r="U1973" t="s">
        <v>15891</v>
      </c>
      <c r="V1973" t="s">
        <v>15891</v>
      </c>
      <c r="W1973" t="s">
        <v>15901</v>
      </c>
      <c r="X1973" t="s">
        <v>15891</v>
      </c>
      <c r="Y1973" t="s">
        <v>15897</v>
      </c>
      <c r="Z1973" t="s">
        <v>15911</v>
      </c>
      <c r="AA1973" t="s">
        <v>15915</v>
      </c>
      <c r="AB1973" t="s">
        <v>6216</v>
      </c>
      <c r="AC1973" t="s">
        <v>6213</v>
      </c>
      <c r="AE1973" t="s">
        <v>6212</v>
      </c>
      <c r="AF1973" t="s">
        <v>6214</v>
      </c>
    </row>
    <row r="1974" spans="1:32" x14ac:dyDescent="0.25">
      <c r="A1974">
        <v>10550</v>
      </c>
      <c r="B1974" t="s">
        <v>2322</v>
      </c>
      <c r="C1974">
        <v>70000000</v>
      </c>
      <c r="D1974">
        <v>19924033</v>
      </c>
      <c r="E1974">
        <v>37519</v>
      </c>
      <c r="F1974">
        <v>8.37378</v>
      </c>
      <c r="G1974">
        <v>91</v>
      </c>
      <c r="H1974">
        <v>4.3</v>
      </c>
      <c r="I1974">
        <v>97</v>
      </c>
      <c r="J1974" t="s">
        <v>23</v>
      </c>
      <c r="K1974" t="s">
        <v>2324</v>
      </c>
      <c r="L1974" t="s">
        <v>334</v>
      </c>
      <c r="M1974" t="s">
        <v>28</v>
      </c>
      <c r="N1974" t="s">
        <v>144</v>
      </c>
      <c r="O1974" t="s">
        <v>29</v>
      </c>
      <c r="P1974">
        <v>1</v>
      </c>
      <c r="Q1974">
        <v>2</v>
      </c>
      <c r="R1974">
        <v>2</v>
      </c>
      <c r="S1974">
        <v>0</v>
      </c>
      <c r="T1974" t="s">
        <v>15888</v>
      </c>
      <c r="U1974" t="s">
        <v>15890</v>
      </c>
      <c r="V1974" t="s">
        <v>15891</v>
      </c>
      <c r="W1974" t="s">
        <v>15891</v>
      </c>
      <c r="X1974" t="s">
        <v>15905</v>
      </c>
      <c r="Y1974" t="s">
        <v>15894</v>
      </c>
      <c r="Z1974" t="s">
        <v>15897</v>
      </c>
      <c r="AA1974" t="s">
        <v>15894</v>
      </c>
      <c r="AC1974" t="s">
        <v>2322</v>
      </c>
      <c r="AE1974" t="s">
        <v>2321</v>
      </c>
      <c r="AF1974" t="s">
        <v>2323</v>
      </c>
    </row>
    <row r="1975" spans="1:32" x14ac:dyDescent="0.25">
      <c r="A1975">
        <v>65055</v>
      </c>
      <c r="B1975" t="s">
        <v>7037</v>
      </c>
      <c r="C1975">
        <v>28000000</v>
      </c>
      <c r="D1975">
        <v>10126458</v>
      </c>
      <c r="E1975">
        <v>40788</v>
      </c>
      <c r="F1975">
        <v>8.363702</v>
      </c>
      <c r="G1975">
        <v>91</v>
      </c>
      <c r="H1975">
        <v>4.9000000000000004</v>
      </c>
      <c r="I1975">
        <v>132</v>
      </c>
      <c r="J1975" t="s">
        <v>23</v>
      </c>
      <c r="K1975" t="s">
        <v>7039</v>
      </c>
      <c r="L1975" t="s">
        <v>37</v>
      </c>
      <c r="M1975" t="s">
        <v>838</v>
      </c>
      <c r="N1975" t="s">
        <v>2560</v>
      </c>
      <c r="O1975" t="s">
        <v>29</v>
      </c>
      <c r="P1975">
        <v>1</v>
      </c>
      <c r="Q1975">
        <v>1</v>
      </c>
      <c r="R1975">
        <v>2</v>
      </c>
      <c r="S1975">
        <v>0</v>
      </c>
      <c r="T1975" t="s">
        <v>15888</v>
      </c>
      <c r="U1975" t="s">
        <v>15891</v>
      </c>
      <c r="V1975" t="s">
        <v>15891</v>
      </c>
      <c r="W1975" t="s">
        <v>15891</v>
      </c>
      <c r="X1975" t="s">
        <v>15905</v>
      </c>
      <c r="Y1975" t="s">
        <v>15897</v>
      </c>
      <c r="Z1975" t="s">
        <v>15897</v>
      </c>
      <c r="AA1975" t="s">
        <v>15897</v>
      </c>
      <c r="AB1975" t="s">
        <v>7040</v>
      </c>
      <c r="AC1975" t="s">
        <v>7037</v>
      </c>
      <c r="AD1975" t="s">
        <v>7035</v>
      </c>
      <c r="AE1975" t="s">
        <v>7036</v>
      </c>
      <c r="AF1975" t="s">
        <v>7038</v>
      </c>
    </row>
    <row r="1976" spans="1:32" x14ac:dyDescent="0.25">
      <c r="A1976">
        <v>9989</v>
      </c>
      <c r="B1976" t="s">
        <v>6197</v>
      </c>
      <c r="C1976">
        <v>30000000</v>
      </c>
      <c r="D1976">
        <v>18195610</v>
      </c>
      <c r="E1976">
        <v>36903</v>
      </c>
      <c r="F1976">
        <v>8.3595989999999993</v>
      </c>
      <c r="G1976">
        <v>108</v>
      </c>
      <c r="H1976">
        <v>5.8</v>
      </c>
      <c r="I1976">
        <v>153</v>
      </c>
      <c r="J1976" t="s">
        <v>23</v>
      </c>
      <c r="K1976" t="s">
        <v>6199</v>
      </c>
      <c r="L1976" t="s">
        <v>277</v>
      </c>
      <c r="M1976" t="s">
        <v>38</v>
      </c>
      <c r="N1976" t="s">
        <v>536</v>
      </c>
      <c r="O1976" t="s">
        <v>29</v>
      </c>
      <c r="P1976">
        <v>1</v>
      </c>
      <c r="Q1976">
        <v>2</v>
      </c>
      <c r="R1976">
        <v>1</v>
      </c>
      <c r="S1976">
        <v>0</v>
      </c>
      <c r="T1976" t="s">
        <v>15888</v>
      </c>
      <c r="U1976" t="s">
        <v>15890</v>
      </c>
      <c r="V1976" t="s">
        <v>15891</v>
      </c>
      <c r="W1976" t="s">
        <v>15901</v>
      </c>
      <c r="X1976" t="s">
        <v>15891</v>
      </c>
      <c r="Y1976" t="s">
        <v>15894</v>
      </c>
      <c r="Z1976" t="s">
        <v>15911</v>
      </c>
      <c r="AA1976" t="s">
        <v>15914</v>
      </c>
      <c r="AB1976" t="s">
        <v>6200</v>
      </c>
      <c r="AC1976" t="s">
        <v>6197</v>
      </c>
      <c r="AD1976" t="s">
        <v>6195</v>
      </c>
      <c r="AE1976" t="s">
        <v>6196</v>
      </c>
      <c r="AF1976" t="s">
        <v>6198</v>
      </c>
    </row>
    <row r="1977" spans="1:32" x14ac:dyDescent="0.25">
      <c r="A1977">
        <v>10678</v>
      </c>
      <c r="B1977" t="s">
        <v>7628</v>
      </c>
      <c r="C1977">
        <v>20000000</v>
      </c>
      <c r="D1977">
        <v>132675402</v>
      </c>
      <c r="E1977">
        <v>37687</v>
      </c>
      <c r="F1977">
        <v>8.3513850000000005</v>
      </c>
      <c r="G1977">
        <v>105</v>
      </c>
      <c r="H1977">
        <v>5.4</v>
      </c>
      <c r="I1977">
        <v>183</v>
      </c>
      <c r="J1977" t="s">
        <v>23</v>
      </c>
      <c r="K1977" t="s">
        <v>7630</v>
      </c>
      <c r="L1977" t="s">
        <v>37</v>
      </c>
      <c r="M1977" t="s">
        <v>62</v>
      </c>
      <c r="N1977" t="s">
        <v>661</v>
      </c>
      <c r="O1977" t="s">
        <v>29</v>
      </c>
      <c r="P1977">
        <v>1</v>
      </c>
      <c r="Q1977">
        <v>1</v>
      </c>
      <c r="R1977">
        <v>2</v>
      </c>
      <c r="S1977">
        <v>0</v>
      </c>
      <c r="T1977" t="s">
        <v>15888</v>
      </c>
      <c r="U1977" t="s">
        <v>15891</v>
      </c>
      <c r="V1977" t="s">
        <v>13664</v>
      </c>
      <c r="W1977" t="s">
        <v>15891</v>
      </c>
      <c r="X1977" t="s">
        <v>15891</v>
      </c>
      <c r="Y1977" t="s">
        <v>15896</v>
      </c>
      <c r="Z1977" t="s">
        <v>15896</v>
      </c>
      <c r="AA1977" t="s">
        <v>15897</v>
      </c>
      <c r="AB1977" t="s">
        <v>7631</v>
      </c>
      <c r="AC1977" t="s">
        <v>7628</v>
      </c>
      <c r="AE1977" t="s">
        <v>7627</v>
      </c>
      <c r="AF1977" t="s">
        <v>7629</v>
      </c>
    </row>
    <row r="1978" spans="1:32" hidden="1" x14ac:dyDescent="0.25">
      <c r="A1978">
        <v>13689</v>
      </c>
      <c r="B1978" t="s">
        <v>10909</v>
      </c>
      <c r="C1978">
        <v>0</v>
      </c>
      <c r="D1978">
        <v>0</v>
      </c>
      <c r="E1978">
        <v>38806</v>
      </c>
      <c r="F1978">
        <v>8.3261310000000002</v>
      </c>
      <c r="G1978">
        <v>120</v>
      </c>
      <c r="H1978">
        <v>7.3</v>
      </c>
      <c r="I1978">
        <v>90</v>
      </c>
      <c r="J1978" t="s">
        <v>23</v>
      </c>
      <c r="K1978" t="s">
        <v>8726</v>
      </c>
      <c r="L1978" t="s">
        <v>334</v>
      </c>
      <c r="M1978" t="s">
        <v>38</v>
      </c>
      <c r="N1978" t="s">
        <v>231</v>
      </c>
      <c r="O1978" t="s">
        <v>29</v>
      </c>
      <c r="P1978">
        <v>1</v>
      </c>
      <c r="Q1978">
        <v>2</v>
      </c>
      <c r="R1978">
        <v>1</v>
      </c>
      <c r="S1978">
        <v>0</v>
      </c>
      <c r="T1978" t="s">
        <v>15888</v>
      </c>
      <c r="U1978" t="s">
        <v>15891</v>
      </c>
      <c r="V1978" t="s">
        <v>15891</v>
      </c>
      <c r="W1978" t="s">
        <v>15901</v>
      </c>
      <c r="X1978" t="s">
        <v>15891</v>
      </c>
      <c r="Y1978" t="s">
        <v>15897</v>
      </c>
      <c r="Z1978" t="s">
        <v>15911</v>
      </c>
      <c r="AA1978" t="s">
        <v>15915</v>
      </c>
      <c r="AB1978" t="s">
        <v>10911</v>
      </c>
      <c r="AC1978" t="s">
        <v>10909</v>
      </c>
      <c r="AD1978" t="s">
        <v>10908</v>
      </c>
      <c r="AE1978" t="s">
        <v>333</v>
      </c>
      <c r="AF1978" t="s">
        <v>10910</v>
      </c>
    </row>
    <row r="1979" spans="1:32" hidden="1" x14ac:dyDescent="0.25">
      <c r="A1979">
        <v>11904</v>
      </c>
      <c r="B1979" t="s">
        <v>8531</v>
      </c>
      <c r="C1979">
        <v>18000000</v>
      </c>
      <c r="D1979">
        <v>0</v>
      </c>
      <c r="E1979">
        <v>31385</v>
      </c>
      <c r="F1979">
        <v>8.3215859999999999</v>
      </c>
      <c r="G1979">
        <v>109</v>
      </c>
      <c r="H1979">
        <v>6.7</v>
      </c>
      <c r="I1979">
        <v>167</v>
      </c>
      <c r="J1979" t="s">
        <v>23</v>
      </c>
      <c r="K1979" t="s">
        <v>8533</v>
      </c>
      <c r="L1979" t="s">
        <v>37</v>
      </c>
      <c r="M1979" t="s">
        <v>38</v>
      </c>
      <c r="N1979" t="s">
        <v>8529</v>
      </c>
      <c r="O1979" t="s">
        <v>29</v>
      </c>
      <c r="P1979">
        <v>1</v>
      </c>
      <c r="Q1979">
        <v>1</v>
      </c>
      <c r="R1979">
        <v>1</v>
      </c>
      <c r="S1979">
        <v>1</v>
      </c>
      <c r="T1979" t="s">
        <v>15888</v>
      </c>
      <c r="U1979" t="s">
        <v>15890</v>
      </c>
      <c r="V1979" t="s">
        <v>15891</v>
      </c>
      <c r="W1979" t="s">
        <v>15901</v>
      </c>
      <c r="X1979" t="s">
        <v>15905</v>
      </c>
      <c r="Y1979" t="s">
        <v>15894</v>
      </c>
      <c r="Z1979" t="s">
        <v>15911</v>
      </c>
      <c r="AA1979" t="s">
        <v>15914</v>
      </c>
      <c r="AB1979" t="s">
        <v>8534</v>
      </c>
      <c r="AC1979" t="s">
        <v>8531</v>
      </c>
      <c r="AE1979" t="s">
        <v>8530</v>
      </c>
      <c r="AF1979" t="s">
        <v>8532</v>
      </c>
    </row>
    <row r="1980" spans="1:32" hidden="1" x14ac:dyDescent="0.25">
      <c r="A1980">
        <v>10071</v>
      </c>
      <c r="B1980" t="s">
        <v>10972</v>
      </c>
      <c r="C1980">
        <v>0</v>
      </c>
      <c r="D1980">
        <v>0</v>
      </c>
      <c r="E1980">
        <v>39332</v>
      </c>
      <c r="F1980">
        <v>8.3121530000000003</v>
      </c>
      <c r="G1980">
        <v>93</v>
      </c>
      <c r="H1980">
        <v>4.9000000000000004</v>
      </c>
      <c r="I1980">
        <v>46</v>
      </c>
      <c r="J1980" t="s">
        <v>23</v>
      </c>
      <c r="K1980" t="s">
        <v>10974</v>
      </c>
      <c r="L1980" t="s">
        <v>37</v>
      </c>
      <c r="M1980" t="s">
        <v>38</v>
      </c>
      <c r="N1980" t="s">
        <v>661</v>
      </c>
      <c r="O1980" t="s">
        <v>29</v>
      </c>
      <c r="P1980">
        <v>1</v>
      </c>
      <c r="Q1980">
        <v>1</v>
      </c>
      <c r="R1980">
        <v>1</v>
      </c>
      <c r="S1980">
        <v>0</v>
      </c>
      <c r="T1980" t="s">
        <v>15888</v>
      </c>
      <c r="U1980" t="s">
        <v>15891</v>
      </c>
      <c r="V1980" t="s">
        <v>13664</v>
      </c>
      <c r="W1980" t="s">
        <v>15891</v>
      </c>
      <c r="X1980" t="s">
        <v>15891</v>
      </c>
      <c r="Y1980" t="s">
        <v>15896</v>
      </c>
      <c r="Z1980" t="s">
        <v>15896</v>
      </c>
      <c r="AA1980" t="s">
        <v>15897</v>
      </c>
      <c r="AB1980" t="s">
        <v>10975</v>
      </c>
      <c r="AC1980" t="s">
        <v>10972</v>
      </c>
      <c r="AE1980" t="s">
        <v>10971</v>
      </c>
      <c r="AF1980" t="s">
        <v>10973</v>
      </c>
    </row>
    <row r="1981" spans="1:32" hidden="1" x14ac:dyDescent="0.25">
      <c r="A1981">
        <v>22051</v>
      </c>
      <c r="B1981" t="s">
        <v>13393</v>
      </c>
      <c r="C1981">
        <v>0</v>
      </c>
      <c r="D1981">
        <v>2277396</v>
      </c>
      <c r="E1981">
        <v>40023</v>
      </c>
      <c r="F1981">
        <v>8.3084419999999994</v>
      </c>
      <c r="G1981">
        <v>99</v>
      </c>
      <c r="H1981">
        <v>6.9</v>
      </c>
      <c r="I1981">
        <v>150</v>
      </c>
      <c r="J1981" t="s">
        <v>23</v>
      </c>
      <c r="K1981" t="s">
        <v>13395</v>
      </c>
      <c r="L1981" t="s">
        <v>37</v>
      </c>
      <c r="M1981" t="s">
        <v>38</v>
      </c>
      <c r="N1981" t="s">
        <v>231</v>
      </c>
      <c r="O1981" t="s">
        <v>29</v>
      </c>
      <c r="P1981">
        <v>1</v>
      </c>
      <c r="Q1981">
        <v>1</v>
      </c>
      <c r="R1981">
        <v>1</v>
      </c>
      <c r="S1981">
        <v>0</v>
      </c>
      <c r="T1981" t="s">
        <v>15888</v>
      </c>
      <c r="U1981" t="s">
        <v>15891</v>
      </c>
      <c r="V1981" t="s">
        <v>15891</v>
      </c>
      <c r="W1981" t="s">
        <v>15901</v>
      </c>
      <c r="X1981" t="s">
        <v>15891</v>
      </c>
      <c r="Y1981" t="s">
        <v>15897</v>
      </c>
      <c r="Z1981" t="s">
        <v>15911</v>
      </c>
      <c r="AA1981" t="s">
        <v>15915</v>
      </c>
      <c r="AB1981" t="s">
        <v>13396</v>
      </c>
      <c r="AC1981" t="s">
        <v>13393</v>
      </c>
      <c r="AD1981" t="s">
        <v>13391</v>
      </c>
      <c r="AE1981" t="s">
        <v>13392</v>
      </c>
      <c r="AF1981" t="s">
        <v>13394</v>
      </c>
    </row>
    <row r="1982" spans="1:32" x14ac:dyDescent="0.25">
      <c r="A1982">
        <v>81390</v>
      </c>
      <c r="B1982" t="s">
        <v>13147</v>
      </c>
      <c r="C1982">
        <v>4000000</v>
      </c>
      <c r="D1982">
        <v>25345000</v>
      </c>
      <c r="E1982">
        <v>40642</v>
      </c>
      <c r="F1982">
        <v>8.3072300000000006</v>
      </c>
      <c r="G1982">
        <v>99</v>
      </c>
      <c r="H1982">
        <v>6.2</v>
      </c>
      <c r="I1982">
        <v>157</v>
      </c>
      <c r="J1982" t="s">
        <v>23</v>
      </c>
      <c r="K1982" t="s">
        <v>13149</v>
      </c>
      <c r="L1982" t="s">
        <v>2620</v>
      </c>
      <c r="M1982" t="s">
        <v>210</v>
      </c>
      <c r="N1982" t="s">
        <v>91</v>
      </c>
      <c r="O1982" t="s">
        <v>29</v>
      </c>
      <c r="P1982">
        <v>1</v>
      </c>
      <c r="Q1982">
        <v>1</v>
      </c>
      <c r="R1982">
        <v>2</v>
      </c>
      <c r="S1982">
        <v>0</v>
      </c>
      <c r="T1982" t="s">
        <v>15888</v>
      </c>
      <c r="U1982" t="s">
        <v>15890</v>
      </c>
      <c r="V1982" t="s">
        <v>15891</v>
      </c>
      <c r="W1982" t="s">
        <v>15891</v>
      </c>
      <c r="X1982" t="s">
        <v>15905</v>
      </c>
      <c r="Y1982" t="s">
        <v>15894</v>
      </c>
      <c r="Z1982" t="s">
        <v>15897</v>
      </c>
      <c r="AA1982" t="s">
        <v>15894</v>
      </c>
      <c r="AB1982" t="s">
        <v>13150</v>
      </c>
      <c r="AC1982" t="s">
        <v>13147</v>
      </c>
      <c r="AE1982" t="s">
        <v>13146</v>
      </c>
      <c r="AF1982" t="s">
        <v>13148</v>
      </c>
    </row>
    <row r="1983" spans="1:32" x14ac:dyDescent="0.25">
      <c r="A1983">
        <v>17917</v>
      </c>
      <c r="B1983" t="s">
        <v>10594</v>
      </c>
      <c r="C1983">
        <v>10000000</v>
      </c>
      <c r="D1983">
        <v>37402877</v>
      </c>
      <c r="E1983">
        <v>25107</v>
      </c>
      <c r="F1983">
        <v>8.3059980000000007</v>
      </c>
      <c r="G1983">
        <v>153</v>
      </c>
      <c r="H1983">
        <v>7</v>
      </c>
      <c r="I1983">
        <v>103</v>
      </c>
      <c r="J1983" t="s">
        <v>23</v>
      </c>
      <c r="K1983" t="s">
        <v>10596</v>
      </c>
      <c r="L1983" t="s">
        <v>2620</v>
      </c>
      <c r="M1983" t="s">
        <v>38</v>
      </c>
      <c r="N1983" t="s">
        <v>10592</v>
      </c>
      <c r="O1983" t="s">
        <v>29</v>
      </c>
      <c r="P1983">
        <v>1</v>
      </c>
      <c r="Q1983">
        <v>1</v>
      </c>
      <c r="R1983">
        <v>1</v>
      </c>
      <c r="S1983">
        <v>0</v>
      </c>
      <c r="T1983" t="s">
        <v>15888</v>
      </c>
      <c r="U1983" t="s">
        <v>15891</v>
      </c>
      <c r="V1983" t="s">
        <v>15891</v>
      </c>
      <c r="W1983" t="s">
        <v>15901</v>
      </c>
      <c r="X1983" t="s">
        <v>15891</v>
      </c>
      <c r="Y1983" t="s">
        <v>15897</v>
      </c>
      <c r="Z1983" t="s">
        <v>15911</v>
      </c>
      <c r="AA1983" t="s">
        <v>15915</v>
      </c>
      <c r="AB1983" t="s">
        <v>10597</v>
      </c>
      <c r="AC1983" t="s">
        <v>10594</v>
      </c>
      <c r="AE1983" t="s">
        <v>10593</v>
      </c>
      <c r="AF1983" t="s">
        <v>10595</v>
      </c>
    </row>
    <row r="1984" spans="1:32" hidden="1" x14ac:dyDescent="0.25">
      <c r="A1984">
        <v>9918</v>
      </c>
      <c r="B1984" t="s">
        <v>5956</v>
      </c>
      <c r="C1984">
        <v>0</v>
      </c>
      <c r="D1984">
        <v>42647449</v>
      </c>
      <c r="E1984">
        <v>38730</v>
      </c>
      <c r="F1984">
        <v>8.3050850000000001</v>
      </c>
      <c r="G1984">
        <v>118</v>
      </c>
      <c r="H1984">
        <v>7.2</v>
      </c>
      <c r="I1984">
        <v>144</v>
      </c>
      <c r="J1984" t="s">
        <v>23</v>
      </c>
      <c r="K1984" t="s">
        <v>54</v>
      </c>
      <c r="L1984" t="s">
        <v>37</v>
      </c>
      <c r="M1984" t="s">
        <v>38</v>
      </c>
      <c r="N1984" t="s">
        <v>786</v>
      </c>
      <c r="O1984" t="s">
        <v>29</v>
      </c>
      <c r="P1984">
        <v>1</v>
      </c>
      <c r="Q1984">
        <v>1</v>
      </c>
      <c r="R1984">
        <v>1</v>
      </c>
      <c r="S1984">
        <v>1</v>
      </c>
      <c r="T1984" t="s">
        <v>15888</v>
      </c>
      <c r="U1984" t="s">
        <v>15891</v>
      </c>
      <c r="V1984" t="s">
        <v>15891</v>
      </c>
      <c r="W1984" t="s">
        <v>15901</v>
      </c>
      <c r="X1984" t="s">
        <v>15891</v>
      </c>
      <c r="Y1984" t="s">
        <v>15897</v>
      </c>
      <c r="Z1984" t="s">
        <v>15911</v>
      </c>
      <c r="AA1984" t="s">
        <v>15915</v>
      </c>
      <c r="AB1984" t="s">
        <v>5958</v>
      </c>
      <c r="AC1984" t="s">
        <v>5956</v>
      </c>
      <c r="AE1984" t="s">
        <v>5955</v>
      </c>
      <c r="AF1984" t="s">
        <v>5957</v>
      </c>
    </row>
    <row r="1985" spans="1:32" x14ac:dyDescent="0.25">
      <c r="A1985">
        <v>78698</v>
      </c>
      <c r="B1985" t="s">
        <v>4815</v>
      </c>
      <c r="C1985">
        <v>40000000</v>
      </c>
      <c r="D1985">
        <v>24719215</v>
      </c>
      <c r="E1985">
        <v>40941</v>
      </c>
      <c r="F1985">
        <v>8.3036960000000004</v>
      </c>
      <c r="G1985">
        <v>107</v>
      </c>
      <c r="H1985">
        <v>6.6</v>
      </c>
      <c r="I1985">
        <v>152</v>
      </c>
      <c r="J1985" t="s">
        <v>23</v>
      </c>
      <c r="K1985" t="s">
        <v>4817</v>
      </c>
      <c r="L1985" t="s">
        <v>41</v>
      </c>
      <c r="M1985" t="s">
        <v>38</v>
      </c>
      <c r="N1985" t="s">
        <v>4812</v>
      </c>
      <c r="O1985" t="s">
        <v>29</v>
      </c>
      <c r="P1985">
        <v>1</v>
      </c>
      <c r="Q1985">
        <v>2</v>
      </c>
      <c r="R1985">
        <v>1</v>
      </c>
      <c r="S1985">
        <v>1</v>
      </c>
      <c r="T1985" t="s">
        <v>15888</v>
      </c>
      <c r="U1985" t="s">
        <v>15891</v>
      </c>
      <c r="V1985" t="s">
        <v>15891</v>
      </c>
      <c r="W1985" t="s">
        <v>15901</v>
      </c>
      <c r="X1985" t="s">
        <v>15891</v>
      </c>
      <c r="Y1985" t="s">
        <v>15897</v>
      </c>
      <c r="Z1985" t="s">
        <v>15911</v>
      </c>
      <c r="AA1985" t="s">
        <v>15915</v>
      </c>
      <c r="AB1985" t="s">
        <v>4818</v>
      </c>
      <c r="AC1985" t="s">
        <v>4815</v>
      </c>
      <c r="AD1985" t="s">
        <v>4813</v>
      </c>
      <c r="AE1985" t="s">
        <v>4814</v>
      </c>
      <c r="AF1985" t="s">
        <v>4816</v>
      </c>
    </row>
    <row r="1986" spans="1:32" hidden="1" x14ac:dyDescent="0.25">
      <c r="A1986">
        <v>13538</v>
      </c>
      <c r="B1986" t="s">
        <v>15706</v>
      </c>
      <c r="C1986">
        <v>0</v>
      </c>
      <c r="D1986">
        <v>0</v>
      </c>
      <c r="E1986">
        <v>39199</v>
      </c>
      <c r="F1986">
        <v>8.3029510000000002</v>
      </c>
      <c r="G1986">
        <v>88</v>
      </c>
      <c r="H1986">
        <v>5.2</v>
      </c>
      <c r="I1986">
        <v>40</v>
      </c>
      <c r="J1986" t="s">
        <v>23</v>
      </c>
      <c r="K1986" t="s">
        <v>15708</v>
      </c>
      <c r="L1986" t="s">
        <v>2620</v>
      </c>
      <c r="M1986" t="s">
        <v>38</v>
      </c>
      <c r="N1986" t="s">
        <v>2325</v>
      </c>
      <c r="O1986" t="s">
        <v>29</v>
      </c>
      <c r="P1986">
        <v>1</v>
      </c>
      <c r="Q1986">
        <v>1</v>
      </c>
      <c r="R1986">
        <v>1</v>
      </c>
      <c r="S1986">
        <v>0</v>
      </c>
      <c r="T1986" t="s">
        <v>15888</v>
      </c>
      <c r="U1986" t="s">
        <v>15891</v>
      </c>
      <c r="V1986" t="s">
        <v>15891</v>
      </c>
      <c r="W1986" t="s">
        <v>15891</v>
      </c>
      <c r="X1986" t="s">
        <v>15905</v>
      </c>
      <c r="Y1986" t="s">
        <v>15897</v>
      </c>
      <c r="Z1986" t="s">
        <v>15897</v>
      </c>
      <c r="AA1986" t="s">
        <v>15897</v>
      </c>
      <c r="AB1986" t="s">
        <v>15709</v>
      </c>
      <c r="AC1986" t="s">
        <v>15706</v>
      </c>
      <c r="AE1986" t="s">
        <v>15705</v>
      </c>
      <c r="AF1986" t="s">
        <v>15707</v>
      </c>
    </row>
    <row r="1987" spans="1:32" x14ac:dyDescent="0.25">
      <c r="A1987">
        <v>10362</v>
      </c>
      <c r="B1987" t="s">
        <v>10266</v>
      </c>
      <c r="C1987">
        <v>12000000</v>
      </c>
      <c r="D1987">
        <v>3148182</v>
      </c>
      <c r="E1987">
        <v>39771</v>
      </c>
      <c r="F1987">
        <v>8.2906359999999992</v>
      </c>
      <c r="G1987">
        <v>110</v>
      </c>
      <c r="H1987">
        <v>6.6</v>
      </c>
      <c r="I1987">
        <v>154</v>
      </c>
      <c r="J1987" t="s">
        <v>23</v>
      </c>
      <c r="K1987" t="s">
        <v>10268</v>
      </c>
      <c r="L1987" t="s">
        <v>1127</v>
      </c>
      <c r="M1987" t="s">
        <v>38</v>
      </c>
      <c r="N1987" t="s">
        <v>231</v>
      </c>
      <c r="O1987" t="s">
        <v>29</v>
      </c>
      <c r="P1987">
        <v>1</v>
      </c>
      <c r="Q1987">
        <v>2</v>
      </c>
      <c r="R1987">
        <v>1</v>
      </c>
      <c r="S1987">
        <v>0</v>
      </c>
      <c r="T1987" t="s">
        <v>15888</v>
      </c>
      <c r="U1987" t="s">
        <v>15891</v>
      </c>
      <c r="V1987" t="s">
        <v>15891</v>
      </c>
      <c r="W1987" t="s">
        <v>15901</v>
      </c>
      <c r="X1987" t="s">
        <v>15891</v>
      </c>
      <c r="Y1987" t="s">
        <v>15897</v>
      </c>
      <c r="Z1987" t="s">
        <v>15911</v>
      </c>
      <c r="AA1987" t="s">
        <v>15915</v>
      </c>
      <c r="AC1987" t="s">
        <v>10266</v>
      </c>
      <c r="AE1987" t="s">
        <v>10265</v>
      </c>
      <c r="AF1987" t="s">
        <v>10267</v>
      </c>
    </row>
    <row r="1988" spans="1:32" x14ac:dyDescent="0.25">
      <c r="A1988">
        <v>9570</v>
      </c>
      <c r="B1988" t="s">
        <v>7780</v>
      </c>
      <c r="C1988">
        <v>20000000</v>
      </c>
      <c r="D1988">
        <v>35841901</v>
      </c>
      <c r="E1988">
        <v>29207</v>
      </c>
      <c r="F1988">
        <v>8.2653169999999996</v>
      </c>
      <c r="G1988">
        <v>98</v>
      </c>
      <c r="H1988">
        <v>6.1</v>
      </c>
      <c r="I1988">
        <v>131</v>
      </c>
      <c r="J1988" t="s">
        <v>23</v>
      </c>
      <c r="K1988" t="s">
        <v>7782</v>
      </c>
      <c r="L1988" t="s">
        <v>37</v>
      </c>
      <c r="M1988" t="s">
        <v>38</v>
      </c>
      <c r="N1988" t="s">
        <v>7778</v>
      </c>
      <c r="O1988" t="s">
        <v>29</v>
      </c>
      <c r="P1988">
        <v>1</v>
      </c>
      <c r="Q1988">
        <v>1</v>
      </c>
      <c r="R1988">
        <v>1</v>
      </c>
      <c r="S1988">
        <v>0</v>
      </c>
      <c r="T1988" t="s">
        <v>15888</v>
      </c>
      <c r="U1988" t="s">
        <v>15890</v>
      </c>
      <c r="V1988" t="s">
        <v>15891</v>
      </c>
      <c r="W1988" t="s">
        <v>15891</v>
      </c>
      <c r="X1988" t="s">
        <v>15891</v>
      </c>
      <c r="Y1988" t="s">
        <v>15894</v>
      </c>
      <c r="Z1988" t="s">
        <v>15897</v>
      </c>
      <c r="AA1988" t="s">
        <v>15894</v>
      </c>
      <c r="AB1988" t="s">
        <v>7783</v>
      </c>
      <c r="AC1988" t="s">
        <v>7780</v>
      </c>
      <c r="AE1988" t="s">
        <v>7779</v>
      </c>
      <c r="AF1988" t="s">
        <v>7781</v>
      </c>
    </row>
    <row r="1989" spans="1:32" hidden="1" x14ac:dyDescent="0.25">
      <c r="A1989">
        <v>20694</v>
      </c>
      <c r="B1989" t="s">
        <v>6865</v>
      </c>
      <c r="C1989">
        <v>0</v>
      </c>
      <c r="D1989">
        <v>0</v>
      </c>
      <c r="E1989">
        <v>37785</v>
      </c>
      <c r="F1989">
        <v>8.2557080000000003</v>
      </c>
      <c r="G1989">
        <v>84</v>
      </c>
      <c r="H1989">
        <v>5.6</v>
      </c>
      <c r="I1989">
        <v>61</v>
      </c>
      <c r="J1989" t="s">
        <v>23</v>
      </c>
      <c r="K1989" t="s">
        <v>6299</v>
      </c>
      <c r="L1989" t="s">
        <v>37</v>
      </c>
      <c r="M1989" t="s">
        <v>38</v>
      </c>
      <c r="N1989" t="s">
        <v>64</v>
      </c>
      <c r="O1989" t="s">
        <v>29</v>
      </c>
      <c r="P1989">
        <v>1</v>
      </c>
      <c r="Q1989">
        <v>1</v>
      </c>
      <c r="R1989">
        <v>1</v>
      </c>
      <c r="S1989">
        <v>0</v>
      </c>
      <c r="T1989" t="s">
        <v>15887</v>
      </c>
      <c r="U1989" t="s">
        <v>15891</v>
      </c>
      <c r="V1989" t="s">
        <v>15891</v>
      </c>
      <c r="W1989" t="s">
        <v>15891</v>
      </c>
      <c r="X1989" t="s">
        <v>15891</v>
      </c>
      <c r="Y1989" t="s">
        <v>15897</v>
      </c>
      <c r="Z1989" t="s">
        <v>15897</v>
      </c>
      <c r="AA1989" t="s">
        <v>15897</v>
      </c>
      <c r="AB1989" t="s">
        <v>6867</v>
      </c>
      <c r="AC1989" t="s">
        <v>6865</v>
      </c>
      <c r="AE1989" t="s">
        <v>6864</v>
      </c>
      <c r="AF1989" t="s">
        <v>6866</v>
      </c>
    </row>
    <row r="1990" spans="1:32" hidden="1" x14ac:dyDescent="0.25">
      <c r="A1990">
        <v>146631</v>
      </c>
      <c r="B1990" t="s">
        <v>13885</v>
      </c>
      <c r="C1990">
        <v>2500000</v>
      </c>
      <c r="D1990">
        <v>0</v>
      </c>
      <c r="E1990">
        <v>41257</v>
      </c>
      <c r="F1990">
        <v>8.2481489999999997</v>
      </c>
      <c r="G1990">
        <v>101</v>
      </c>
      <c r="H1990">
        <v>3.1</v>
      </c>
      <c r="I1990">
        <v>47</v>
      </c>
      <c r="J1990" t="s">
        <v>23</v>
      </c>
      <c r="K1990" t="s">
        <v>13887</v>
      </c>
      <c r="L1990" t="s">
        <v>2620</v>
      </c>
      <c r="M1990" t="s">
        <v>62</v>
      </c>
      <c r="N1990" t="s">
        <v>49</v>
      </c>
      <c r="O1990" t="s">
        <v>29</v>
      </c>
      <c r="P1990">
        <v>1</v>
      </c>
      <c r="Q1990">
        <v>1</v>
      </c>
      <c r="R1990">
        <v>2</v>
      </c>
      <c r="S1990">
        <v>0</v>
      </c>
      <c r="T1990" t="s">
        <v>15888</v>
      </c>
      <c r="U1990" t="s">
        <v>15890</v>
      </c>
      <c r="V1990" t="s">
        <v>15891</v>
      </c>
      <c r="W1990" t="s">
        <v>15891</v>
      </c>
      <c r="X1990" t="s">
        <v>15891</v>
      </c>
      <c r="Y1990" t="s">
        <v>15894</v>
      </c>
      <c r="Z1990" t="s">
        <v>15897</v>
      </c>
      <c r="AA1990" t="s">
        <v>15894</v>
      </c>
      <c r="AB1990" t="s">
        <v>13888</v>
      </c>
      <c r="AC1990" t="s">
        <v>13885</v>
      </c>
      <c r="AE1990" t="s">
        <v>13884</v>
      </c>
      <c r="AF1990" t="s">
        <v>13886</v>
      </c>
    </row>
    <row r="1991" spans="1:32" x14ac:dyDescent="0.25">
      <c r="A1991">
        <v>9842</v>
      </c>
      <c r="B1991" t="s">
        <v>7962</v>
      </c>
      <c r="C1991">
        <v>20000000</v>
      </c>
      <c r="D1991">
        <v>17807569</v>
      </c>
      <c r="E1991">
        <v>38989</v>
      </c>
      <c r="F1991">
        <v>8.2443240000000007</v>
      </c>
      <c r="G1991">
        <v>100</v>
      </c>
      <c r="H1991">
        <v>5.6</v>
      </c>
      <c r="I1991">
        <v>111</v>
      </c>
      <c r="J1991" t="s">
        <v>23</v>
      </c>
      <c r="K1991" t="s">
        <v>4354</v>
      </c>
      <c r="L1991" t="s">
        <v>37</v>
      </c>
      <c r="M1991" t="s">
        <v>38</v>
      </c>
      <c r="N1991" t="s">
        <v>917</v>
      </c>
      <c r="O1991" t="s">
        <v>29</v>
      </c>
      <c r="P1991">
        <v>1</v>
      </c>
      <c r="Q1991">
        <v>1</v>
      </c>
      <c r="R1991">
        <v>1</v>
      </c>
      <c r="S1991">
        <v>0</v>
      </c>
      <c r="T1991" t="s">
        <v>15888</v>
      </c>
      <c r="U1991" t="s">
        <v>15891</v>
      </c>
      <c r="V1991" t="s">
        <v>13664</v>
      </c>
      <c r="W1991" t="s">
        <v>15901</v>
      </c>
      <c r="X1991" t="s">
        <v>15891</v>
      </c>
      <c r="Y1991" t="s">
        <v>15896</v>
      </c>
      <c r="Z1991" t="s">
        <v>15912</v>
      </c>
      <c r="AA1991" t="s">
        <v>15915</v>
      </c>
      <c r="AB1991" t="s">
        <v>7964</v>
      </c>
      <c r="AC1991" t="s">
        <v>7962</v>
      </c>
      <c r="AE1991" t="s">
        <v>7961</v>
      </c>
      <c r="AF1991" t="s">
        <v>7963</v>
      </c>
    </row>
    <row r="1992" spans="1:32" x14ac:dyDescent="0.25">
      <c r="A1992">
        <v>109417</v>
      </c>
      <c r="B1992" t="s">
        <v>8134</v>
      </c>
      <c r="C1992">
        <v>20000000</v>
      </c>
      <c r="D1992">
        <v>16549477</v>
      </c>
      <c r="E1992">
        <v>41538</v>
      </c>
      <c r="F1992">
        <v>8.2373360000000009</v>
      </c>
      <c r="G1992">
        <v>110</v>
      </c>
      <c r="H1992">
        <v>5.9</v>
      </c>
      <c r="I1992">
        <v>88</v>
      </c>
      <c r="J1992" t="s">
        <v>23</v>
      </c>
      <c r="K1992" t="s">
        <v>6985</v>
      </c>
      <c r="L1992" t="s">
        <v>37</v>
      </c>
      <c r="M1992" t="s">
        <v>38</v>
      </c>
      <c r="N1992" t="s">
        <v>4587</v>
      </c>
      <c r="O1992" t="s">
        <v>29</v>
      </c>
      <c r="P1992">
        <v>1</v>
      </c>
      <c r="Q1992">
        <v>1</v>
      </c>
      <c r="R1992">
        <v>1</v>
      </c>
      <c r="S1992">
        <v>0</v>
      </c>
      <c r="T1992" t="s">
        <v>15888</v>
      </c>
      <c r="U1992" t="s">
        <v>15891</v>
      </c>
      <c r="V1992" t="s">
        <v>15891</v>
      </c>
      <c r="W1992" t="s">
        <v>15901</v>
      </c>
      <c r="X1992" t="s">
        <v>15891</v>
      </c>
      <c r="Y1992" t="s">
        <v>15897</v>
      </c>
      <c r="Z1992" t="s">
        <v>15911</v>
      </c>
      <c r="AA1992" t="s">
        <v>15915</v>
      </c>
      <c r="AB1992" t="s">
        <v>8136</v>
      </c>
      <c r="AC1992" t="s">
        <v>8134</v>
      </c>
      <c r="AE1992" t="s">
        <v>8133</v>
      </c>
      <c r="AF1992" t="s">
        <v>8135</v>
      </c>
    </row>
    <row r="1993" spans="1:32" x14ac:dyDescent="0.25">
      <c r="A1993">
        <v>27004</v>
      </c>
      <c r="B1993" t="s">
        <v>11883</v>
      </c>
      <c r="C1993">
        <v>7000000</v>
      </c>
      <c r="D1993">
        <v>46488</v>
      </c>
      <c r="E1993">
        <v>40179</v>
      </c>
      <c r="F1993">
        <v>8.2074250000000006</v>
      </c>
      <c r="G1993">
        <v>108</v>
      </c>
      <c r="H1993">
        <v>6</v>
      </c>
      <c r="I1993">
        <v>73</v>
      </c>
      <c r="J1993" t="s">
        <v>23</v>
      </c>
      <c r="K1993" t="s">
        <v>11885</v>
      </c>
      <c r="L1993" t="s">
        <v>37</v>
      </c>
      <c r="M1993" t="s">
        <v>62</v>
      </c>
      <c r="N1993" t="s">
        <v>11881</v>
      </c>
      <c r="O1993" t="s">
        <v>29</v>
      </c>
      <c r="P1993">
        <v>1</v>
      </c>
      <c r="Q1993">
        <v>1</v>
      </c>
      <c r="R1993">
        <v>2</v>
      </c>
      <c r="S1993">
        <v>0</v>
      </c>
      <c r="T1993" t="s">
        <v>15888</v>
      </c>
      <c r="U1993" t="s">
        <v>15891</v>
      </c>
      <c r="V1993" t="s">
        <v>13664</v>
      </c>
      <c r="W1993" t="s">
        <v>15891</v>
      </c>
      <c r="X1993" t="s">
        <v>15905</v>
      </c>
      <c r="Y1993" t="s">
        <v>15896</v>
      </c>
      <c r="Z1993" t="s">
        <v>15896</v>
      </c>
      <c r="AA1993" t="s">
        <v>15897</v>
      </c>
      <c r="AC1993" t="s">
        <v>11883</v>
      </c>
      <c r="AE1993" t="s">
        <v>11882</v>
      </c>
      <c r="AF1993" t="s">
        <v>11884</v>
      </c>
    </row>
    <row r="1994" spans="1:32" hidden="1" x14ac:dyDescent="0.25">
      <c r="A1994">
        <v>24913</v>
      </c>
      <c r="B1994" t="s">
        <v>12530</v>
      </c>
      <c r="C1994">
        <v>5000000</v>
      </c>
      <c r="D1994">
        <v>0</v>
      </c>
      <c r="E1994">
        <v>31498</v>
      </c>
      <c r="F1994">
        <v>8.1908879999999993</v>
      </c>
      <c r="G1994">
        <v>89</v>
      </c>
      <c r="H1994">
        <v>5.8</v>
      </c>
      <c r="I1994">
        <v>73</v>
      </c>
      <c r="J1994" t="s">
        <v>23</v>
      </c>
      <c r="K1994" t="s">
        <v>12532</v>
      </c>
      <c r="L1994" t="s">
        <v>277</v>
      </c>
      <c r="M1994" t="s">
        <v>38</v>
      </c>
      <c r="N1994" t="s">
        <v>3585</v>
      </c>
      <c r="O1994" t="s">
        <v>29</v>
      </c>
      <c r="P1994">
        <v>1</v>
      </c>
      <c r="Q1994">
        <v>2</v>
      </c>
      <c r="R1994">
        <v>1</v>
      </c>
      <c r="S1994">
        <v>1</v>
      </c>
      <c r="T1994" t="s">
        <v>15888</v>
      </c>
      <c r="U1994" t="s">
        <v>15891</v>
      </c>
      <c r="V1994" t="s">
        <v>15891</v>
      </c>
      <c r="W1994" t="s">
        <v>15891</v>
      </c>
      <c r="X1994" t="s">
        <v>15891</v>
      </c>
      <c r="Y1994" t="s">
        <v>15897</v>
      </c>
      <c r="Z1994" t="s">
        <v>15897</v>
      </c>
      <c r="AA1994" t="s">
        <v>15897</v>
      </c>
      <c r="AB1994" t="s">
        <v>12533</v>
      </c>
      <c r="AC1994" t="s">
        <v>12530</v>
      </c>
      <c r="AE1994" t="s">
        <v>12529</v>
      </c>
      <c r="AF1994" t="s">
        <v>12531</v>
      </c>
    </row>
    <row r="1995" spans="1:32" x14ac:dyDescent="0.25">
      <c r="A1995">
        <v>11863</v>
      </c>
      <c r="B1995" t="s">
        <v>3750</v>
      </c>
      <c r="C1995">
        <v>50000000</v>
      </c>
      <c r="D1995">
        <v>9851610</v>
      </c>
      <c r="E1995">
        <v>34985</v>
      </c>
      <c r="F1995">
        <v>8.189406</v>
      </c>
      <c r="G1995">
        <v>95</v>
      </c>
      <c r="H1995">
        <v>5.2</v>
      </c>
      <c r="I1995">
        <v>44</v>
      </c>
      <c r="J1995" t="s">
        <v>23</v>
      </c>
      <c r="K1995" t="s">
        <v>2258</v>
      </c>
      <c r="L1995" t="s">
        <v>37</v>
      </c>
      <c r="M1995" t="s">
        <v>38</v>
      </c>
      <c r="N1995" t="s">
        <v>3748</v>
      </c>
      <c r="O1995" t="s">
        <v>29</v>
      </c>
      <c r="P1995">
        <v>1</v>
      </c>
      <c r="Q1995">
        <v>1</v>
      </c>
      <c r="R1995">
        <v>1</v>
      </c>
      <c r="S1995">
        <v>1</v>
      </c>
      <c r="T1995" t="s">
        <v>15888</v>
      </c>
      <c r="U1995" t="s">
        <v>15890</v>
      </c>
      <c r="V1995" t="s">
        <v>15891</v>
      </c>
      <c r="W1995" t="s">
        <v>15891</v>
      </c>
      <c r="X1995" t="s">
        <v>15905</v>
      </c>
      <c r="Y1995" t="s">
        <v>15894</v>
      </c>
      <c r="Z1995" t="s">
        <v>15897</v>
      </c>
      <c r="AA1995" t="s">
        <v>15894</v>
      </c>
      <c r="AB1995" t="s">
        <v>3752</v>
      </c>
      <c r="AC1995" t="s">
        <v>3750</v>
      </c>
      <c r="AE1995" t="s">
        <v>3749</v>
      </c>
      <c r="AF1995" t="s">
        <v>3751</v>
      </c>
    </row>
    <row r="1996" spans="1:32" x14ac:dyDescent="0.25">
      <c r="A1996">
        <v>9067</v>
      </c>
      <c r="B1996" t="s">
        <v>7114</v>
      </c>
      <c r="C1996">
        <v>25000000</v>
      </c>
      <c r="D1996">
        <v>4064495</v>
      </c>
      <c r="E1996">
        <v>34789</v>
      </c>
      <c r="F1996">
        <v>8.1869359999999993</v>
      </c>
      <c r="G1996">
        <v>98</v>
      </c>
      <c r="H1996">
        <v>5.5</v>
      </c>
      <c r="I1996">
        <v>138</v>
      </c>
      <c r="J1996" t="s">
        <v>23</v>
      </c>
      <c r="K1996" t="s">
        <v>7116</v>
      </c>
      <c r="L1996" t="s">
        <v>37</v>
      </c>
      <c r="M1996" t="s">
        <v>38</v>
      </c>
      <c r="N1996" t="s">
        <v>7112</v>
      </c>
      <c r="O1996" t="s">
        <v>29</v>
      </c>
      <c r="P1996">
        <v>1</v>
      </c>
      <c r="Q1996">
        <v>1</v>
      </c>
      <c r="R1996">
        <v>1</v>
      </c>
      <c r="S1996">
        <v>0</v>
      </c>
      <c r="T1996" t="s">
        <v>15888</v>
      </c>
      <c r="U1996" t="s">
        <v>15890</v>
      </c>
      <c r="V1996" t="s">
        <v>13664</v>
      </c>
      <c r="W1996" t="s">
        <v>15891</v>
      </c>
      <c r="X1996" t="s">
        <v>15891</v>
      </c>
      <c r="Y1996" t="s">
        <v>15895</v>
      </c>
      <c r="Z1996" t="s">
        <v>15896</v>
      </c>
      <c r="AA1996" t="s">
        <v>15894</v>
      </c>
      <c r="AB1996" t="s">
        <v>7117</v>
      </c>
      <c r="AC1996" t="s">
        <v>7114</v>
      </c>
      <c r="AE1996" t="s">
        <v>7113</v>
      </c>
      <c r="AF1996" t="s">
        <v>7115</v>
      </c>
    </row>
    <row r="1997" spans="1:32" x14ac:dyDescent="0.25">
      <c r="A1997">
        <v>306745</v>
      </c>
      <c r="B1997" t="s">
        <v>11871</v>
      </c>
      <c r="C1997">
        <v>7000000</v>
      </c>
      <c r="D1997">
        <v>573335</v>
      </c>
      <c r="E1997">
        <v>42279</v>
      </c>
      <c r="F1997">
        <v>8.1845879999999998</v>
      </c>
      <c r="G1997">
        <v>103</v>
      </c>
      <c r="H1997">
        <v>7.1</v>
      </c>
      <c r="I1997">
        <v>164</v>
      </c>
      <c r="J1997" t="s">
        <v>23</v>
      </c>
      <c r="K1997" t="s">
        <v>11873</v>
      </c>
      <c r="L1997" t="s">
        <v>37</v>
      </c>
      <c r="M1997" t="s">
        <v>38</v>
      </c>
      <c r="N1997" t="s">
        <v>1813</v>
      </c>
      <c r="O1997" t="s">
        <v>29</v>
      </c>
      <c r="P1997">
        <v>1</v>
      </c>
      <c r="Q1997">
        <v>1</v>
      </c>
      <c r="R1997">
        <v>1</v>
      </c>
      <c r="S1997">
        <v>0</v>
      </c>
      <c r="T1997" t="s">
        <v>15888</v>
      </c>
      <c r="U1997" t="s">
        <v>15891</v>
      </c>
      <c r="V1997" t="s">
        <v>15891</v>
      </c>
      <c r="W1997" t="s">
        <v>15901</v>
      </c>
      <c r="X1997" t="s">
        <v>15891</v>
      </c>
      <c r="Y1997" t="s">
        <v>15897</v>
      </c>
      <c r="Z1997" t="s">
        <v>15911</v>
      </c>
      <c r="AA1997" t="s">
        <v>15915</v>
      </c>
      <c r="AB1997" t="s">
        <v>11874</v>
      </c>
      <c r="AC1997" t="s">
        <v>11871</v>
      </c>
      <c r="AD1997" t="s">
        <v>11869</v>
      </c>
      <c r="AE1997" t="s">
        <v>11870</v>
      </c>
      <c r="AF1997" t="s">
        <v>11872</v>
      </c>
    </row>
    <row r="1998" spans="1:32" x14ac:dyDescent="0.25">
      <c r="A1998">
        <v>8850</v>
      </c>
      <c r="B1998" t="s">
        <v>4682</v>
      </c>
      <c r="C1998">
        <v>25000000</v>
      </c>
      <c r="D1998">
        <v>48063435</v>
      </c>
      <c r="E1998">
        <v>34516</v>
      </c>
      <c r="F1998">
        <v>8.1782029999999999</v>
      </c>
      <c r="G1998">
        <v>108</v>
      </c>
      <c r="H1998">
        <v>5.4</v>
      </c>
      <c r="I1998">
        <v>138</v>
      </c>
      <c r="J1998" t="s">
        <v>23</v>
      </c>
      <c r="K1998" t="s">
        <v>1571</v>
      </c>
      <c r="L1998" t="s">
        <v>37</v>
      </c>
      <c r="M1998" t="s">
        <v>38</v>
      </c>
      <c r="N1998" t="s">
        <v>1277</v>
      </c>
      <c r="O1998" t="s">
        <v>29</v>
      </c>
      <c r="P1998">
        <v>1</v>
      </c>
      <c r="Q1998">
        <v>1</v>
      </c>
      <c r="R1998">
        <v>1</v>
      </c>
      <c r="S1998">
        <v>1</v>
      </c>
      <c r="T1998" t="s">
        <v>15888</v>
      </c>
      <c r="U1998" t="s">
        <v>15890</v>
      </c>
      <c r="V1998" t="s">
        <v>15891</v>
      </c>
      <c r="W1998" t="s">
        <v>15891</v>
      </c>
      <c r="X1998" t="s">
        <v>15905</v>
      </c>
      <c r="Y1998" t="s">
        <v>15894</v>
      </c>
      <c r="Z1998" t="s">
        <v>15897</v>
      </c>
      <c r="AA1998" t="s">
        <v>15894</v>
      </c>
      <c r="AB1998" t="s">
        <v>4684</v>
      </c>
      <c r="AC1998" t="s">
        <v>4682</v>
      </c>
      <c r="AE1998" t="s">
        <v>4681</v>
      </c>
      <c r="AF1998" t="s">
        <v>4683</v>
      </c>
    </row>
    <row r="1999" spans="1:32" x14ac:dyDescent="0.25">
      <c r="A1999">
        <v>9787</v>
      </c>
      <c r="B1999" t="s">
        <v>7060</v>
      </c>
      <c r="C1999">
        <v>25000000</v>
      </c>
      <c r="D1999">
        <v>13411957</v>
      </c>
      <c r="E1999">
        <v>38506</v>
      </c>
      <c r="F1999">
        <v>8.1277279999999994</v>
      </c>
      <c r="G1999">
        <v>107</v>
      </c>
      <c r="H1999">
        <v>7</v>
      </c>
      <c r="I1999">
        <v>210</v>
      </c>
      <c r="J1999" t="s">
        <v>23</v>
      </c>
      <c r="K1999" t="s">
        <v>7062</v>
      </c>
      <c r="L1999" t="s">
        <v>334</v>
      </c>
      <c r="M1999" t="s">
        <v>28</v>
      </c>
      <c r="N1999" t="s">
        <v>786</v>
      </c>
      <c r="O1999" t="s">
        <v>29</v>
      </c>
      <c r="P1999">
        <v>1</v>
      </c>
      <c r="Q1999">
        <v>2</v>
      </c>
      <c r="R1999">
        <v>2</v>
      </c>
      <c r="S1999">
        <v>0</v>
      </c>
      <c r="T1999" t="s">
        <v>15888</v>
      </c>
      <c r="U1999" t="s">
        <v>15891</v>
      </c>
      <c r="V1999" t="s">
        <v>15891</v>
      </c>
      <c r="W1999" t="s">
        <v>15901</v>
      </c>
      <c r="X1999" t="s">
        <v>15891</v>
      </c>
      <c r="Y1999" t="s">
        <v>15897</v>
      </c>
      <c r="Z1999" t="s">
        <v>15911</v>
      </c>
      <c r="AA1999" t="s">
        <v>15915</v>
      </c>
      <c r="AB1999" t="s">
        <v>7063</v>
      </c>
      <c r="AC1999" t="s">
        <v>7060</v>
      </c>
      <c r="AE1999" t="s">
        <v>7059</v>
      </c>
      <c r="AF1999" t="s">
        <v>7061</v>
      </c>
    </row>
    <row r="2000" spans="1:32" hidden="1" x14ac:dyDescent="0.25">
      <c r="A2000">
        <v>31908</v>
      </c>
      <c r="B2000" t="s">
        <v>5132</v>
      </c>
      <c r="C2000">
        <v>0</v>
      </c>
      <c r="D2000">
        <v>0</v>
      </c>
      <c r="E2000">
        <v>35419</v>
      </c>
      <c r="F2000">
        <v>8.1029250000000008</v>
      </c>
      <c r="G2000">
        <v>130</v>
      </c>
      <c r="H2000">
        <v>6.2</v>
      </c>
      <c r="I2000">
        <v>40</v>
      </c>
      <c r="J2000" t="s">
        <v>23</v>
      </c>
      <c r="K2000" t="s">
        <v>2604</v>
      </c>
      <c r="L2000" t="s">
        <v>37</v>
      </c>
      <c r="M2000" t="s">
        <v>38</v>
      </c>
      <c r="N2000" t="s">
        <v>2426</v>
      </c>
      <c r="O2000" t="s">
        <v>29</v>
      </c>
      <c r="P2000">
        <v>1</v>
      </c>
      <c r="Q2000">
        <v>1</v>
      </c>
      <c r="R2000">
        <v>1</v>
      </c>
      <c r="S2000">
        <v>0</v>
      </c>
      <c r="T2000" t="s">
        <v>15888</v>
      </c>
      <c r="U2000" t="s">
        <v>15891</v>
      </c>
      <c r="V2000" t="s">
        <v>15891</v>
      </c>
      <c r="W2000" t="s">
        <v>15901</v>
      </c>
      <c r="X2000" t="s">
        <v>15891</v>
      </c>
      <c r="Y2000" t="s">
        <v>15897</v>
      </c>
      <c r="Z2000" t="s">
        <v>15911</v>
      </c>
      <c r="AA2000" t="s">
        <v>15915</v>
      </c>
      <c r="AB2000" t="s">
        <v>5134</v>
      </c>
      <c r="AC2000" t="s">
        <v>5132</v>
      </c>
      <c r="AE2000" t="s">
        <v>5131</v>
      </c>
      <c r="AF2000" t="s">
        <v>5133</v>
      </c>
    </row>
    <row r="2001" spans="1:32" x14ac:dyDescent="0.25">
      <c r="A2001">
        <v>23685</v>
      </c>
      <c r="B2001" t="s">
        <v>2117</v>
      </c>
      <c r="C2001">
        <v>75000000</v>
      </c>
      <c r="D2001">
        <v>5409517</v>
      </c>
      <c r="E2001">
        <v>36945</v>
      </c>
      <c r="F2001">
        <v>8.0983689999999999</v>
      </c>
      <c r="G2001">
        <v>93</v>
      </c>
      <c r="H2001">
        <v>4.3</v>
      </c>
      <c r="I2001">
        <v>78</v>
      </c>
      <c r="J2001" t="s">
        <v>23</v>
      </c>
      <c r="K2001" t="s">
        <v>2119</v>
      </c>
      <c r="L2001" t="s">
        <v>37</v>
      </c>
      <c r="M2001" t="s">
        <v>38</v>
      </c>
      <c r="N2001" t="s">
        <v>2115</v>
      </c>
      <c r="O2001" t="s">
        <v>29</v>
      </c>
      <c r="P2001">
        <v>1</v>
      </c>
      <c r="Q2001">
        <v>1</v>
      </c>
      <c r="R2001">
        <v>1</v>
      </c>
      <c r="S2001">
        <v>1</v>
      </c>
      <c r="T2001" t="s">
        <v>15887</v>
      </c>
      <c r="U2001" t="s">
        <v>15890</v>
      </c>
      <c r="V2001" t="s">
        <v>13664</v>
      </c>
      <c r="W2001" t="s">
        <v>15891</v>
      </c>
      <c r="X2001" t="s">
        <v>15891</v>
      </c>
      <c r="Y2001" t="s">
        <v>15895</v>
      </c>
      <c r="Z2001" t="s">
        <v>15896</v>
      </c>
      <c r="AA2001" t="s">
        <v>15894</v>
      </c>
      <c r="AB2001" t="s">
        <v>2120</v>
      </c>
      <c r="AC2001" t="s">
        <v>2117</v>
      </c>
      <c r="AE2001" t="s">
        <v>2116</v>
      </c>
      <c r="AF2001" t="s">
        <v>2118</v>
      </c>
    </row>
    <row r="2002" spans="1:32" x14ac:dyDescent="0.25">
      <c r="A2002">
        <v>13812</v>
      </c>
      <c r="B2002" t="s">
        <v>10103</v>
      </c>
      <c r="C2002">
        <v>12000000</v>
      </c>
      <c r="D2002">
        <v>40855419</v>
      </c>
      <c r="E2002">
        <v>39731</v>
      </c>
      <c r="F2002">
        <v>8.0839949999999998</v>
      </c>
      <c r="G2002">
        <v>89</v>
      </c>
      <c r="H2002">
        <v>5.5</v>
      </c>
      <c r="I2002">
        <v>339</v>
      </c>
      <c r="J2002" t="s">
        <v>23</v>
      </c>
      <c r="K2002" t="s">
        <v>10105</v>
      </c>
      <c r="L2002" t="s">
        <v>37</v>
      </c>
      <c r="M2002" t="s">
        <v>38</v>
      </c>
      <c r="N2002" t="s">
        <v>2940</v>
      </c>
      <c r="O2002" t="s">
        <v>29</v>
      </c>
      <c r="P2002">
        <v>1</v>
      </c>
      <c r="Q2002">
        <v>1</v>
      </c>
      <c r="R2002">
        <v>1</v>
      </c>
      <c r="S2002">
        <v>0</v>
      </c>
      <c r="T2002" t="s">
        <v>15888</v>
      </c>
      <c r="U2002" t="s">
        <v>15891</v>
      </c>
      <c r="V2002" t="s">
        <v>15891</v>
      </c>
      <c r="W2002" t="s">
        <v>15891</v>
      </c>
      <c r="X2002" t="s">
        <v>15905</v>
      </c>
      <c r="Y2002" t="s">
        <v>15897</v>
      </c>
      <c r="Z2002" t="s">
        <v>15897</v>
      </c>
      <c r="AA2002" t="s">
        <v>15897</v>
      </c>
      <c r="AB2002" t="s">
        <v>10106</v>
      </c>
      <c r="AC2002" t="s">
        <v>10103</v>
      </c>
      <c r="AE2002" t="s">
        <v>10102</v>
      </c>
      <c r="AF2002" t="s">
        <v>10104</v>
      </c>
    </row>
    <row r="2003" spans="1:32" x14ac:dyDescent="0.25">
      <c r="A2003">
        <v>241771</v>
      </c>
      <c r="B2003" t="s">
        <v>11763</v>
      </c>
      <c r="C2003">
        <v>7000000</v>
      </c>
      <c r="D2003">
        <v>14618727</v>
      </c>
      <c r="E2003">
        <v>41892</v>
      </c>
      <c r="F2003">
        <v>8.0790459999999999</v>
      </c>
      <c r="G2003">
        <v>116</v>
      </c>
      <c r="H2003">
        <v>7</v>
      </c>
      <c r="I2003">
        <v>139</v>
      </c>
      <c r="J2003" t="s">
        <v>23</v>
      </c>
      <c r="K2003" t="s">
        <v>11765</v>
      </c>
      <c r="L2003" t="s">
        <v>37</v>
      </c>
      <c r="M2003" t="s">
        <v>38</v>
      </c>
      <c r="N2003" t="s">
        <v>1813</v>
      </c>
      <c r="O2003" t="s">
        <v>29</v>
      </c>
      <c r="P2003">
        <v>1</v>
      </c>
      <c r="Q2003">
        <v>1</v>
      </c>
      <c r="R2003">
        <v>1</v>
      </c>
      <c r="S2003">
        <v>0</v>
      </c>
      <c r="T2003" t="s">
        <v>15888</v>
      </c>
      <c r="U2003" t="s">
        <v>15891</v>
      </c>
      <c r="V2003" t="s">
        <v>15891</v>
      </c>
      <c r="W2003" t="s">
        <v>15901</v>
      </c>
      <c r="X2003" t="s">
        <v>15891</v>
      </c>
      <c r="Y2003" t="s">
        <v>15897</v>
      </c>
      <c r="Z2003" t="s">
        <v>15911</v>
      </c>
      <c r="AA2003" t="s">
        <v>15915</v>
      </c>
      <c r="AB2003" t="s">
        <v>11766</v>
      </c>
      <c r="AC2003" t="s">
        <v>11763</v>
      </c>
      <c r="AD2003" t="s">
        <v>11761</v>
      </c>
      <c r="AE2003" t="s">
        <v>11762</v>
      </c>
      <c r="AF2003" t="s">
        <v>11764</v>
      </c>
    </row>
    <row r="2004" spans="1:32" x14ac:dyDescent="0.25">
      <c r="A2004">
        <v>16222</v>
      </c>
      <c r="B2004" t="s">
        <v>9437</v>
      </c>
      <c r="C2004">
        <v>15000000</v>
      </c>
      <c r="D2004">
        <v>9902115</v>
      </c>
      <c r="E2004">
        <v>36616</v>
      </c>
      <c r="F2004">
        <v>8.0748069999999998</v>
      </c>
      <c r="G2004">
        <v>94</v>
      </c>
      <c r="H2004">
        <v>5</v>
      </c>
      <c r="I2004">
        <v>37</v>
      </c>
      <c r="J2004" t="s">
        <v>23</v>
      </c>
      <c r="K2004" t="s">
        <v>1079</v>
      </c>
      <c r="L2004" t="s">
        <v>37</v>
      </c>
      <c r="M2004" t="s">
        <v>38</v>
      </c>
      <c r="N2004" t="s">
        <v>1711</v>
      </c>
      <c r="O2004" t="s">
        <v>29</v>
      </c>
      <c r="P2004">
        <v>1</v>
      </c>
      <c r="Q2004">
        <v>1</v>
      </c>
      <c r="R2004">
        <v>1</v>
      </c>
      <c r="S2004">
        <v>0</v>
      </c>
      <c r="T2004" t="s">
        <v>15888</v>
      </c>
      <c r="U2004" t="s">
        <v>15891</v>
      </c>
      <c r="V2004" t="s">
        <v>13664</v>
      </c>
      <c r="W2004" t="s">
        <v>15901</v>
      </c>
      <c r="X2004" t="s">
        <v>15891</v>
      </c>
      <c r="Y2004" t="s">
        <v>15896</v>
      </c>
      <c r="Z2004" t="s">
        <v>15912</v>
      </c>
      <c r="AA2004" t="s">
        <v>15915</v>
      </c>
      <c r="AB2004" t="s">
        <v>9439</v>
      </c>
      <c r="AC2004" t="s">
        <v>9437</v>
      </c>
      <c r="AE2004" t="s">
        <v>333</v>
      </c>
      <c r="AF2004" t="s">
        <v>9438</v>
      </c>
    </row>
    <row r="2005" spans="1:32" hidden="1" x14ac:dyDescent="0.25">
      <c r="A2005">
        <v>25113</v>
      </c>
      <c r="B2005" t="s">
        <v>11964</v>
      </c>
      <c r="C2005">
        <v>0</v>
      </c>
      <c r="D2005">
        <v>0</v>
      </c>
      <c r="E2005">
        <v>29728</v>
      </c>
      <c r="F2005">
        <v>8.0677020000000006</v>
      </c>
      <c r="G2005">
        <v>107</v>
      </c>
      <c r="H2005">
        <v>6.3</v>
      </c>
      <c r="I2005">
        <v>16</v>
      </c>
      <c r="J2005" t="s">
        <v>23</v>
      </c>
      <c r="K2005" t="s">
        <v>1571</v>
      </c>
      <c r="L2005" t="s">
        <v>37</v>
      </c>
      <c r="M2005" t="s">
        <v>38</v>
      </c>
      <c r="N2005" t="s">
        <v>917</v>
      </c>
      <c r="O2005" t="s">
        <v>29</v>
      </c>
      <c r="P2005">
        <v>1</v>
      </c>
      <c r="Q2005">
        <v>1</v>
      </c>
      <c r="R2005">
        <v>1</v>
      </c>
      <c r="S2005">
        <v>1</v>
      </c>
      <c r="T2005" t="s">
        <v>15888</v>
      </c>
      <c r="U2005" t="s">
        <v>15891</v>
      </c>
      <c r="V2005" t="s">
        <v>13664</v>
      </c>
      <c r="W2005" t="s">
        <v>15901</v>
      </c>
      <c r="X2005" t="s">
        <v>15891</v>
      </c>
      <c r="Y2005" t="s">
        <v>15896</v>
      </c>
      <c r="Z2005" t="s">
        <v>15912</v>
      </c>
      <c r="AA2005" t="s">
        <v>15915</v>
      </c>
      <c r="AC2005" t="s">
        <v>11964</v>
      </c>
      <c r="AE2005" t="s">
        <v>333</v>
      </c>
      <c r="AF2005" t="s">
        <v>11965</v>
      </c>
    </row>
    <row r="2006" spans="1:32" hidden="1" x14ac:dyDescent="0.25">
      <c r="A2006">
        <v>15394</v>
      </c>
      <c r="B2006" t="s">
        <v>10967</v>
      </c>
      <c r="C2006">
        <v>0</v>
      </c>
      <c r="D2006">
        <v>0</v>
      </c>
      <c r="E2006">
        <v>37743</v>
      </c>
      <c r="F2006">
        <v>8.0454880000000006</v>
      </c>
      <c r="G2006">
        <v>104</v>
      </c>
      <c r="H2006">
        <v>6.8</v>
      </c>
      <c r="I2006">
        <v>37</v>
      </c>
      <c r="J2006" t="s">
        <v>23</v>
      </c>
      <c r="K2006" t="s">
        <v>10969</v>
      </c>
      <c r="L2006" t="s">
        <v>6576</v>
      </c>
      <c r="M2006" t="s">
        <v>38</v>
      </c>
      <c r="N2006" t="s">
        <v>2731</v>
      </c>
      <c r="O2006" t="s">
        <v>29</v>
      </c>
      <c r="P2006">
        <v>1</v>
      </c>
      <c r="Q2006">
        <v>2</v>
      </c>
      <c r="R2006">
        <v>1</v>
      </c>
      <c r="S2006">
        <v>0</v>
      </c>
      <c r="T2006" t="s">
        <v>15888</v>
      </c>
      <c r="U2006" t="s">
        <v>15891</v>
      </c>
      <c r="V2006" t="s">
        <v>15891</v>
      </c>
      <c r="W2006" t="s">
        <v>15901</v>
      </c>
      <c r="X2006" t="s">
        <v>15905</v>
      </c>
      <c r="Y2006" t="s">
        <v>15897</v>
      </c>
      <c r="Z2006" t="s">
        <v>15911</v>
      </c>
      <c r="AA2006" t="s">
        <v>15915</v>
      </c>
      <c r="AB2006" t="s">
        <v>10970</v>
      </c>
      <c r="AC2006" t="s">
        <v>10967</v>
      </c>
      <c r="AE2006" t="s">
        <v>10966</v>
      </c>
      <c r="AF2006" t="s">
        <v>10968</v>
      </c>
    </row>
    <row r="2007" spans="1:32" hidden="1" x14ac:dyDescent="0.25">
      <c r="A2007">
        <v>312791</v>
      </c>
      <c r="B2007" t="s">
        <v>14519</v>
      </c>
      <c r="C2007">
        <v>3150000</v>
      </c>
      <c r="D2007">
        <v>0</v>
      </c>
      <c r="E2007">
        <v>41928</v>
      </c>
      <c r="F2007">
        <v>8.0392229999999998</v>
      </c>
      <c r="G2007">
        <v>100</v>
      </c>
      <c r="H2007">
        <v>5.2</v>
      </c>
      <c r="I2007">
        <v>97</v>
      </c>
      <c r="J2007" t="s">
        <v>23</v>
      </c>
      <c r="K2007" t="s">
        <v>14521</v>
      </c>
      <c r="L2007" t="s">
        <v>5870</v>
      </c>
      <c r="M2007" t="s">
        <v>38</v>
      </c>
      <c r="N2007" t="s">
        <v>2560</v>
      </c>
      <c r="O2007" t="s">
        <v>29</v>
      </c>
      <c r="P2007">
        <v>1</v>
      </c>
      <c r="Q2007">
        <v>1</v>
      </c>
      <c r="R2007">
        <v>1</v>
      </c>
      <c r="S2007">
        <v>0</v>
      </c>
      <c r="T2007" t="s">
        <v>15888</v>
      </c>
      <c r="U2007" t="s">
        <v>15891</v>
      </c>
      <c r="V2007" t="s">
        <v>15891</v>
      </c>
      <c r="W2007" t="s">
        <v>15891</v>
      </c>
      <c r="X2007" t="s">
        <v>15905</v>
      </c>
      <c r="Y2007" t="s">
        <v>15897</v>
      </c>
      <c r="Z2007" t="s">
        <v>15897</v>
      </c>
      <c r="AA2007" t="s">
        <v>15897</v>
      </c>
      <c r="AB2007" t="s">
        <v>14522</v>
      </c>
      <c r="AC2007" t="s">
        <v>14519</v>
      </c>
      <c r="AE2007" t="s">
        <v>14518</v>
      </c>
      <c r="AF2007" t="s">
        <v>14520</v>
      </c>
    </row>
    <row r="2008" spans="1:32" hidden="1" x14ac:dyDescent="0.25">
      <c r="A2008">
        <v>50135</v>
      </c>
      <c r="B2008" t="s">
        <v>6225</v>
      </c>
      <c r="C2008">
        <v>0</v>
      </c>
      <c r="D2008">
        <v>0</v>
      </c>
      <c r="E2008">
        <v>40458</v>
      </c>
      <c r="F2008">
        <v>8.0100460000000009</v>
      </c>
      <c r="G2008">
        <v>93</v>
      </c>
      <c r="H2008">
        <v>5.5</v>
      </c>
      <c r="I2008">
        <v>90</v>
      </c>
      <c r="J2008" t="s">
        <v>3817</v>
      </c>
      <c r="K2008" t="s">
        <v>6227</v>
      </c>
      <c r="L2008" t="s">
        <v>6228</v>
      </c>
      <c r="M2008" t="s">
        <v>6229</v>
      </c>
      <c r="N2008" t="s">
        <v>203</v>
      </c>
      <c r="O2008" t="s">
        <v>29</v>
      </c>
      <c r="P2008">
        <v>0</v>
      </c>
      <c r="Q2008">
        <v>1</v>
      </c>
      <c r="R2008">
        <v>1</v>
      </c>
      <c r="S2008">
        <v>0</v>
      </c>
      <c r="T2008" t="s">
        <v>15887</v>
      </c>
      <c r="U2008" t="s">
        <v>15891</v>
      </c>
      <c r="V2008" t="s">
        <v>13664</v>
      </c>
      <c r="W2008" t="s">
        <v>15891</v>
      </c>
      <c r="X2008" t="s">
        <v>15891</v>
      </c>
      <c r="Y2008" t="s">
        <v>15896</v>
      </c>
      <c r="Z2008" t="s">
        <v>15896</v>
      </c>
      <c r="AA2008" t="s">
        <v>15897</v>
      </c>
      <c r="AC2008" t="s">
        <v>6230</v>
      </c>
      <c r="AD2008" t="s">
        <v>6223</v>
      </c>
      <c r="AE2008" t="s">
        <v>6224</v>
      </c>
      <c r="AF2008" t="s">
        <v>6226</v>
      </c>
    </row>
    <row r="2009" spans="1:32" x14ac:dyDescent="0.25">
      <c r="A2009">
        <v>11361</v>
      </c>
      <c r="B2009" t="s">
        <v>12128</v>
      </c>
      <c r="C2009">
        <v>5000000</v>
      </c>
      <c r="D2009">
        <v>11642254</v>
      </c>
      <c r="E2009">
        <v>32793</v>
      </c>
      <c r="F2009">
        <v>8.0088439999999999</v>
      </c>
      <c r="G2009">
        <v>96</v>
      </c>
      <c r="H2009">
        <v>5.2</v>
      </c>
      <c r="I2009">
        <v>183</v>
      </c>
      <c r="J2009" t="s">
        <v>23</v>
      </c>
      <c r="K2009" t="s">
        <v>12130</v>
      </c>
      <c r="L2009" t="s">
        <v>37</v>
      </c>
      <c r="M2009" t="s">
        <v>38</v>
      </c>
      <c r="N2009" t="s">
        <v>2560</v>
      </c>
      <c r="O2009" t="s">
        <v>29</v>
      </c>
      <c r="P2009">
        <v>1</v>
      </c>
      <c r="Q2009">
        <v>1</v>
      </c>
      <c r="R2009">
        <v>1</v>
      </c>
      <c r="S2009">
        <v>0</v>
      </c>
      <c r="T2009" t="s">
        <v>15888</v>
      </c>
      <c r="U2009" t="s">
        <v>15891</v>
      </c>
      <c r="V2009" t="s">
        <v>15891</v>
      </c>
      <c r="W2009" t="s">
        <v>15891</v>
      </c>
      <c r="X2009" t="s">
        <v>15905</v>
      </c>
      <c r="Y2009" t="s">
        <v>15897</v>
      </c>
      <c r="Z2009" t="s">
        <v>15897</v>
      </c>
      <c r="AA2009" t="s">
        <v>15897</v>
      </c>
      <c r="AB2009" t="s">
        <v>12131</v>
      </c>
      <c r="AC2009" t="s">
        <v>12128</v>
      </c>
      <c r="AE2009" t="s">
        <v>12127</v>
      </c>
      <c r="AF2009" t="s">
        <v>12129</v>
      </c>
    </row>
    <row r="2010" spans="1:32" x14ac:dyDescent="0.25">
      <c r="A2010">
        <v>14444</v>
      </c>
      <c r="B2010" t="s">
        <v>6297</v>
      </c>
      <c r="C2010">
        <v>30000000</v>
      </c>
      <c r="D2010">
        <v>100491683</v>
      </c>
      <c r="E2010">
        <v>36119</v>
      </c>
      <c r="F2010">
        <v>7.9811160000000001</v>
      </c>
      <c r="G2010">
        <v>79</v>
      </c>
      <c r="H2010">
        <v>5.7</v>
      </c>
      <c r="I2010">
        <v>147</v>
      </c>
      <c r="J2010" t="s">
        <v>23</v>
      </c>
      <c r="K2010" t="s">
        <v>6299</v>
      </c>
      <c r="L2010" t="s">
        <v>37</v>
      </c>
      <c r="M2010" t="s">
        <v>38</v>
      </c>
      <c r="N2010" t="s">
        <v>64</v>
      </c>
      <c r="O2010" t="s">
        <v>29</v>
      </c>
      <c r="P2010">
        <v>1</v>
      </c>
      <c r="Q2010">
        <v>1</v>
      </c>
      <c r="R2010">
        <v>1</v>
      </c>
      <c r="S2010">
        <v>0</v>
      </c>
      <c r="T2010" t="s">
        <v>15887</v>
      </c>
      <c r="U2010" t="s">
        <v>15891</v>
      </c>
      <c r="V2010" t="s">
        <v>15891</v>
      </c>
      <c r="W2010" t="s">
        <v>15891</v>
      </c>
      <c r="X2010" t="s">
        <v>15891</v>
      </c>
      <c r="Y2010" t="s">
        <v>15897</v>
      </c>
      <c r="Z2010" t="s">
        <v>15897</v>
      </c>
      <c r="AA2010" t="s">
        <v>15897</v>
      </c>
      <c r="AC2010" t="s">
        <v>6297</v>
      </c>
      <c r="AE2010" t="s">
        <v>6296</v>
      </c>
      <c r="AF2010" t="s">
        <v>6298</v>
      </c>
    </row>
    <row r="2011" spans="1:32" x14ac:dyDescent="0.25">
      <c r="A2011">
        <v>24226</v>
      </c>
      <c r="B2011" t="s">
        <v>8890</v>
      </c>
      <c r="C2011">
        <v>16000000</v>
      </c>
      <c r="D2011">
        <v>53977250</v>
      </c>
      <c r="E2011">
        <v>30293</v>
      </c>
      <c r="F2011">
        <v>7.9806319999999999</v>
      </c>
      <c r="G2011">
        <v>129</v>
      </c>
      <c r="H2011">
        <v>7.4</v>
      </c>
      <c r="I2011">
        <v>131</v>
      </c>
      <c r="J2011" t="s">
        <v>23</v>
      </c>
      <c r="K2011" t="s">
        <v>1457</v>
      </c>
      <c r="L2011" t="s">
        <v>37</v>
      </c>
      <c r="M2011" t="s">
        <v>38</v>
      </c>
      <c r="N2011" t="s">
        <v>786</v>
      </c>
      <c r="O2011" t="s">
        <v>29</v>
      </c>
      <c r="P2011">
        <v>1</v>
      </c>
      <c r="Q2011">
        <v>1</v>
      </c>
      <c r="R2011">
        <v>1</v>
      </c>
      <c r="S2011">
        <v>1</v>
      </c>
      <c r="T2011" t="s">
        <v>15888</v>
      </c>
      <c r="U2011" t="s">
        <v>15891</v>
      </c>
      <c r="V2011" t="s">
        <v>15891</v>
      </c>
      <c r="W2011" t="s">
        <v>15901</v>
      </c>
      <c r="X2011" t="s">
        <v>15891</v>
      </c>
      <c r="Y2011" t="s">
        <v>15897</v>
      </c>
      <c r="Z2011" t="s">
        <v>15911</v>
      </c>
      <c r="AA2011" t="s">
        <v>15915</v>
      </c>
      <c r="AB2011" t="s">
        <v>8892</v>
      </c>
      <c r="AC2011" t="s">
        <v>8890</v>
      </c>
      <c r="AE2011" t="s">
        <v>8889</v>
      </c>
      <c r="AF2011" t="s">
        <v>8891</v>
      </c>
    </row>
    <row r="2012" spans="1:32" x14ac:dyDescent="0.25">
      <c r="A2012">
        <v>11620</v>
      </c>
      <c r="B2012" t="s">
        <v>11332</v>
      </c>
      <c r="C2012">
        <v>8250000</v>
      </c>
      <c r="D2012">
        <v>30000000</v>
      </c>
      <c r="E2012">
        <v>18940</v>
      </c>
      <c r="F2012">
        <v>7.973109</v>
      </c>
      <c r="G2012">
        <v>171</v>
      </c>
      <c r="H2012">
        <v>7</v>
      </c>
      <c r="I2012">
        <v>63</v>
      </c>
      <c r="J2012" t="s">
        <v>23</v>
      </c>
      <c r="K2012" t="s">
        <v>3369</v>
      </c>
      <c r="L2012" t="s">
        <v>37</v>
      </c>
      <c r="M2012" t="s">
        <v>38</v>
      </c>
      <c r="N2012" t="s">
        <v>1570</v>
      </c>
      <c r="O2012" t="s">
        <v>29</v>
      </c>
      <c r="P2012">
        <v>1</v>
      </c>
      <c r="Q2012">
        <v>1</v>
      </c>
      <c r="R2012">
        <v>1</v>
      </c>
      <c r="S2012">
        <v>0</v>
      </c>
      <c r="T2012" t="s">
        <v>15888</v>
      </c>
      <c r="U2012" t="s">
        <v>15891</v>
      </c>
      <c r="V2012" t="s">
        <v>15891</v>
      </c>
      <c r="W2012" t="s">
        <v>15901</v>
      </c>
      <c r="X2012" t="s">
        <v>15891</v>
      </c>
      <c r="Y2012" t="s">
        <v>15897</v>
      </c>
      <c r="Z2012" t="s">
        <v>15911</v>
      </c>
      <c r="AA2012" t="s">
        <v>15915</v>
      </c>
      <c r="AB2012" t="s">
        <v>11334</v>
      </c>
      <c r="AC2012" t="s">
        <v>11332</v>
      </c>
      <c r="AE2012" t="s">
        <v>11331</v>
      </c>
      <c r="AF2012" t="s">
        <v>11333</v>
      </c>
    </row>
    <row r="2013" spans="1:32" hidden="1" x14ac:dyDescent="0.25">
      <c r="A2013">
        <v>15489</v>
      </c>
      <c r="B2013" t="s">
        <v>9790</v>
      </c>
      <c r="C2013">
        <v>0</v>
      </c>
      <c r="D2013">
        <v>0</v>
      </c>
      <c r="E2013">
        <v>36567</v>
      </c>
      <c r="F2013">
        <v>7.964289</v>
      </c>
      <c r="G2013">
        <v>89</v>
      </c>
      <c r="H2013">
        <v>4.8</v>
      </c>
      <c r="I2013">
        <v>51</v>
      </c>
      <c r="J2013" t="s">
        <v>23</v>
      </c>
      <c r="K2013" t="s">
        <v>9792</v>
      </c>
      <c r="L2013" t="s">
        <v>37</v>
      </c>
      <c r="M2013" t="s">
        <v>38</v>
      </c>
      <c r="N2013" t="s">
        <v>1515</v>
      </c>
      <c r="O2013" t="s">
        <v>29</v>
      </c>
      <c r="P2013">
        <v>1</v>
      </c>
      <c r="Q2013">
        <v>1</v>
      </c>
      <c r="R2013">
        <v>1</v>
      </c>
      <c r="S2013">
        <v>1</v>
      </c>
      <c r="T2013" t="s">
        <v>15888</v>
      </c>
      <c r="U2013" t="s">
        <v>15891</v>
      </c>
      <c r="V2013" t="s">
        <v>13664</v>
      </c>
      <c r="W2013" t="s">
        <v>15891</v>
      </c>
      <c r="X2013" t="s">
        <v>15891</v>
      </c>
      <c r="Y2013" t="s">
        <v>15896</v>
      </c>
      <c r="Z2013" t="s">
        <v>15896</v>
      </c>
      <c r="AA2013" t="s">
        <v>15897</v>
      </c>
      <c r="AB2013" t="s">
        <v>9793</v>
      </c>
      <c r="AC2013" t="s">
        <v>9790</v>
      </c>
      <c r="AE2013" t="s">
        <v>333</v>
      </c>
      <c r="AF2013" t="s">
        <v>9791</v>
      </c>
    </row>
    <row r="2014" spans="1:32" x14ac:dyDescent="0.25">
      <c r="A2014">
        <v>11257</v>
      </c>
      <c r="B2014" t="s">
        <v>13459</v>
      </c>
      <c r="C2014">
        <v>3000000</v>
      </c>
      <c r="D2014">
        <v>20966644</v>
      </c>
      <c r="E2014">
        <v>31394</v>
      </c>
      <c r="F2014">
        <v>7.9615590000000003</v>
      </c>
      <c r="G2014">
        <v>117</v>
      </c>
      <c r="H2014">
        <v>6.9</v>
      </c>
      <c r="I2014">
        <v>156</v>
      </c>
      <c r="J2014" t="s">
        <v>23</v>
      </c>
      <c r="K2014" t="s">
        <v>13461</v>
      </c>
      <c r="L2014" t="s">
        <v>2620</v>
      </c>
      <c r="M2014" t="s">
        <v>210</v>
      </c>
      <c r="N2014" t="s">
        <v>231</v>
      </c>
      <c r="O2014" t="s">
        <v>29</v>
      </c>
      <c r="P2014">
        <v>1</v>
      </c>
      <c r="Q2014">
        <v>1</v>
      </c>
      <c r="R2014">
        <v>2</v>
      </c>
      <c r="S2014">
        <v>0</v>
      </c>
      <c r="T2014" t="s">
        <v>15888</v>
      </c>
      <c r="U2014" t="s">
        <v>15891</v>
      </c>
      <c r="V2014" t="s">
        <v>15891</v>
      </c>
      <c r="W2014" t="s">
        <v>15901</v>
      </c>
      <c r="X2014" t="s">
        <v>15891</v>
      </c>
      <c r="Y2014" t="s">
        <v>15897</v>
      </c>
      <c r="Z2014" t="s">
        <v>15911</v>
      </c>
      <c r="AA2014" t="s">
        <v>15915</v>
      </c>
      <c r="AC2014" t="s">
        <v>13459</v>
      </c>
      <c r="AE2014" t="s">
        <v>13458</v>
      </c>
      <c r="AF2014" t="s">
        <v>13460</v>
      </c>
    </row>
    <row r="2015" spans="1:32" x14ac:dyDescent="0.25">
      <c r="A2015">
        <v>40001</v>
      </c>
      <c r="B2015" t="s">
        <v>7081</v>
      </c>
      <c r="C2015">
        <v>25000000</v>
      </c>
      <c r="D2015">
        <v>10070000</v>
      </c>
      <c r="E2015">
        <v>35174</v>
      </c>
      <c r="F2015">
        <v>7.9467689999999997</v>
      </c>
      <c r="G2015">
        <v>105</v>
      </c>
      <c r="H2015">
        <v>5.3</v>
      </c>
      <c r="I2015">
        <v>25</v>
      </c>
      <c r="J2015" t="s">
        <v>23</v>
      </c>
      <c r="K2015" t="s">
        <v>3894</v>
      </c>
      <c r="L2015" t="s">
        <v>37</v>
      </c>
      <c r="M2015" t="s">
        <v>38</v>
      </c>
      <c r="N2015" t="s">
        <v>1719</v>
      </c>
      <c r="O2015" t="s">
        <v>29</v>
      </c>
      <c r="P2015">
        <v>1</v>
      </c>
      <c r="Q2015">
        <v>1</v>
      </c>
      <c r="R2015">
        <v>1</v>
      </c>
      <c r="S2015">
        <v>0</v>
      </c>
      <c r="T2015" t="s">
        <v>15888</v>
      </c>
      <c r="U2015" t="s">
        <v>15891</v>
      </c>
      <c r="V2015" t="s">
        <v>13664</v>
      </c>
      <c r="W2015" t="s">
        <v>15901</v>
      </c>
      <c r="X2015" t="s">
        <v>15891</v>
      </c>
      <c r="Y2015" t="s">
        <v>15896</v>
      </c>
      <c r="Z2015" t="s">
        <v>15912</v>
      </c>
      <c r="AA2015" t="s">
        <v>15915</v>
      </c>
      <c r="AB2015" t="s">
        <v>7083</v>
      </c>
      <c r="AC2015" t="s">
        <v>7081</v>
      </c>
      <c r="AE2015" t="s">
        <v>7080</v>
      </c>
      <c r="AF2015" t="s">
        <v>7082</v>
      </c>
    </row>
    <row r="2016" spans="1:32" hidden="1" x14ac:dyDescent="0.25">
      <c r="A2016">
        <v>164558</v>
      </c>
      <c r="B2016" t="s">
        <v>10742</v>
      </c>
      <c r="C2016">
        <v>10000000</v>
      </c>
      <c r="D2016">
        <v>0</v>
      </c>
      <c r="E2016">
        <v>41514</v>
      </c>
      <c r="F2016">
        <v>7.9444569999999999</v>
      </c>
      <c r="G2016">
        <v>92</v>
      </c>
      <c r="H2016">
        <v>8</v>
      </c>
      <c r="I2016">
        <v>201</v>
      </c>
      <c r="J2016" t="s">
        <v>23</v>
      </c>
      <c r="K2016" t="s">
        <v>10744</v>
      </c>
      <c r="L2016" t="s">
        <v>37</v>
      </c>
      <c r="M2016" t="s">
        <v>1563</v>
      </c>
      <c r="N2016" t="s">
        <v>10128</v>
      </c>
      <c r="O2016" t="s">
        <v>29</v>
      </c>
      <c r="P2016">
        <v>1</v>
      </c>
      <c r="Q2016">
        <v>1</v>
      </c>
      <c r="R2016">
        <v>2</v>
      </c>
      <c r="S2016">
        <v>0</v>
      </c>
      <c r="T2016" t="s">
        <v>15888</v>
      </c>
      <c r="U2016" t="s">
        <v>15891</v>
      </c>
      <c r="V2016" t="s">
        <v>15891</v>
      </c>
      <c r="W2016" t="s">
        <v>15891</v>
      </c>
      <c r="X2016" t="s">
        <v>15891</v>
      </c>
      <c r="Y2016" t="s">
        <v>15897</v>
      </c>
      <c r="Z2016" t="s">
        <v>15897</v>
      </c>
      <c r="AA2016" t="s">
        <v>15897</v>
      </c>
      <c r="AB2016" t="s">
        <v>10745</v>
      </c>
      <c r="AC2016" t="s">
        <v>10742</v>
      </c>
      <c r="AD2016" t="s">
        <v>10740</v>
      </c>
      <c r="AE2016" t="s">
        <v>10741</v>
      </c>
      <c r="AF2016" t="s">
        <v>10743</v>
      </c>
    </row>
    <row r="2017" spans="1:32" hidden="1" x14ac:dyDescent="0.25">
      <c r="A2017">
        <v>19904</v>
      </c>
      <c r="B2017" t="s">
        <v>7852</v>
      </c>
      <c r="C2017">
        <v>0</v>
      </c>
      <c r="D2017">
        <v>0</v>
      </c>
      <c r="E2017">
        <v>40102</v>
      </c>
      <c r="F2017">
        <v>7.9244279999999998</v>
      </c>
      <c r="G2017">
        <v>101</v>
      </c>
      <c r="H2017">
        <v>5.4</v>
      </c>
      <c r="I2017">
        <v>167</v>
      </c>
      <c r="J2017" t="s">
        <v>23</v>
      </c>
      <c r="K2017" t="s">
        <v>6985</v>
      </c>
      <c r="L2017" t="s">
        <v>37</v>
      </c>
      <c r="M2017" t="s">
        <v>38</v>
      </c>
      <c r="N2017" t="s">
        <v>7742</v>
      </c>
      <c r="O2017" t="s">
        <v>29</v>
      </c>
      <c r="P2017">
        <v>1</v>
      </c>
      <c r="Q2017">
        <v>1</v>
      </c>
      <c r="R2017">
        <v>1</v>
      </c>
      <c r="S2017">
        <v>0</v>
      </c>
      <c r="T2017" t="s">
        <v>15888</v>
      </c>
      <c r="U2017" t="s">
        <v>15891</v>
      </c>
      <c r="V2017" t="s">
        <v>15891</v>
      </c>
      <c r="W2017" t="s">
        <v>15891</v>
      </c>
      <c r="X2017" t="s">
        <v>15905</v>
      </c>
      <c r="Y2017" t="s">
        <v>15897</v>
      </c>
      <c r="Z2017" t="s">
        <v>15897</v>
      </c>
      <c r="AA2017" t="s">
        <v>15897</v>
      </c>
      <c r="AB2017" t="s">
        <v>7854</v>
      </c>
      <c r="AC2017" t="s">
        <v>7852</v>
      </c>
      <c r="AD2017" t="s">
        <v>7850</v>
      </c>
      <c r="AE2017" t="s">
        <v>7851</v>
      </c>
      <c r="AF2017" t="s">
        <v>7853</v>
      </c>
    </row>
    <row r="2018" spans="1:32" hidden="1" x14ac:dyDescent="0.25">
      <c r="A2018">
        <v>9715</v>
      </c>
      <c r="B2018" t="s">
        <v>5895</v>
      </c>
      <c r="C2018">
        <v>0</v>
      </c>
      <c r="D2018">
        <v>0</v>
      </c>
      <c r="E2018">
        <v>35944</v>
      </c>
      <c r="F2018">
        <v>7.9227160000000003</v>
      </c>
      <c r="G2018">
        <v>114</v>
      </c>
      <c r="H2018">
        <v>5.8</v>
      </c>
      <c r="I2018">
        <v>81</v>
      </c>
      <c r="J2018" t="s">
        <v>23</v>
      </c>
      <c r="K2018" t="s">
        <v>5897</v>
      </c>
      <c r="L2018" t="s">
        <v>37</v>
      </c>
      <c r="M2018" t="s">
        <v>38</v>
      </c>
      <c r="N2018" t="s">
        <v>231</v>
      </c>
      <c r="O2018" t="s">
        <v>29</v>
      </c>
      <c r="P2018">
        <v>1</v>
      </c>
      <c r="Q2018">
        <v>1</v>
      </c>
      <c r="R2018">
        <v>1</v>
      </c>
      <c r="S2018">
        <v>1</v>
      </c>
      <c r="T2018" t="s">
        <v>15888</v>
      </c>
      <c r="U2018" t="s">
        <v>15891</v>
      </c>
      <c r="V2018" t="s">
        <v>15891</v>
      </c>
      <c r="W2018" t="s">
        <v>15901</v>
      </c>
      <c r="X2018" t="s">
        <v>15891</v>
      </c>
      <c r="Y2018" t="s">
        <v>15897</v>
      </c>
      <c r="Z2018" t="s">
        <v>15911</v>
      </c>
      <c r="AA2018" t="s">
        <v>15915</v>
      </c>
      <c r="AB2018" t="s">
        <v>5898</v>
      </c>
      <c r="AC2018" t="s">
        <v>5895</v>
      </c>
      <c r="AE2018" t="s">
        <v>5894</v>
      </c>
      <c r="AF2018" t="s">
        <v>5896</v>
      </c>
    </row>
    <row r="2019" spans="1:32" hidden="1" x14ac:dyDescent="0.25">
      <c r="A2019">
        <v>15765</v>
      </c>
      <c r="B2019" t="s">
        <v>9185</v>
      </c>
      <c r="C2019">
        <v>0</v>
      </c>
      <c r="D2019">
        <v>0</v>
      </c>
      <c r="E2019">
        <v>34129</v>
      </c>
      <c r="F2019">
        <v>7.9213110000000002</v>
      </c>
      <c r="G2019">
        <v>118</v>
      </c>
      <c r="H2019">
        <v>6.9</v>
      </c>
      <c r="I2019">
        <v>72</v>
      </c>
      <c r="J2019" t="s">
        <v>23</v>
      </c>
      <c r="K2019" t="s">
        <v>860</v>
      </c>
      <c r="L2019" t="s">
        <v>37</v>
      </c>
      <c r="M2019" t="s">
        <v>38</v>
      </c>
      <c r="N2019" t="s">
        <v>1593</v>
      </c>
      <c r="O2019" t="s">
        <v>29</v>
      </c>
      <c r="P2019">
        <v>1</v>
      </c>
      <c r="Q2019">
        <v>1</v>
      </c>
      <c r="R2019">
        <v>1</v>
      </c>
      <c r="S2019">
        <v>0</v>
      </c>
      <c r="T2019" t="s">
        <v>15888</v>
      </c>
      <c r="U2019" t="s">
        <v>15891</v>
      </c>
      <c r="V2019" t="s">
        <v>15891</v>
      </c>
      <c r="W2019" t="s">
        <v>15901</v>
      </c>
      <c r="X2019" t="s">
        <v>15891</v>
      </c>
      <c r="Y2019" t="s">
        <v>15897</v>
      </c>
      <c r="Z2019" t="s">
        <v>15911</v>
      </c>
      <c r="AA2019" t="s">
        <v>15915</v>
      </c>
      <c r="AB2019" t="s">
        <v>9187</v>
      </c>
      <c r="AC2019" t="s">
        <v>9185</v>
      </c>
      <c r="AE2019" t="s">
        <v>9184</v>
      </c>
      <c r="AF2019" t="s">
        <v>9186</v>
      </c>
    </row>
    <row r="2020" spans="1:32" x14ac:dyDescent="0.25">
      <c r="A2020">
        <v>20391</v>
      </c>
      <c r="B2020" t="s">
        <v>7825</v>
      </c>
      <c r="C2020">
        <v>20000000</v>
      </c>
      <c r="D2020">
        <v>31678778</v>
      </c>
      <c r="E2020">
        <v>25491</v>
      </c>
      <c r="F2020">
        <v>7.9025359999999996</v>
      </c>
      <c r="G2020">
        <v>158</v>
      </c>
      <c r="H2020">
        <v>6.2</v>
      </c>
      <c r="I2020">
        <v>63</v>
      </c>
      <c r="J2020" t="s">
        <v>23</v>
      </c>
      <c r="K2020" t="s">
        <v>7827</v>
      </c>
      <c r="L2020" t="s">
        <v>37</v>
      </c>
      <c r="M2020" t="s">
        <v>28</v>
      </c>
      <c r="N2020" t="s">
        <v>7823</v>
      </c>
      <c r="O2020" t="s">
        <v>29</v>
      </c>
      <c r="P2020">
        <v>1</v>
      </c>
      <c r="Q2020">
        <v>1</v>
      </c>
      <c r="R2020">
        <v>2</v>
      </c>
      <c r="S2020">
        <v>1</v>
      </c>
      <c r="T2020" t="s">
        <v>15888</v>
      </c>
      <c r="U2020" t="s">
        <v>15890</v>
      </c>
      <c r="V2020" t="s">
        <v>13664</v>
      </c>
      <c r="W2020" t="s">
        <v>15901</v>
      </c>
      <c r="X2020" t="s">
        <v>15891</v>
      </c>
      <c r="Y2020" t="s">
        <v>15895</v>
      </c>
      <c r="Z2020" t="s">
        <v>15912</v>
      </c>
      <c r="AA2020" t="s">
        <v>15914</v>
      </c>
      <c r="AB2020" t="s">
        <v>7828</v>
      </c>
      <c r="AC2020" t="s">
        <v>7825</v>
      </c>
      <c r="AE2020" t="s">
        <v>7824</v>
      </c>
      <c r="AF2020" t="s">
        <v>7826</v>
      </c>
    </row>
    <row r="2021" spans="1:32" hidden="1" x14ac:dyDescent="0.25">
      <c r="A2021">
        <v>12658</v>
      </c>
      <c r="B2021" t="s">
        <v>7325</v>
      </c>
      <c r="C2021">
        <v>23000000</v>
      </c>
      <c r="D2021">
        <v>0</v>
      </c>
      <c r="E2021">
        <v>36980</v>
      </c>
      <c r="F2021">
        <v>7.901891</v>
      </c>
      <c r="G2021">
        <v>97</v>
      </c>
      <c r="H2021">
        <v>6</v>
      </c>
      <c r="I2021">
        <v>118</v>
      </c>
      <c r="J2021" t="s">
        <v>23</v>
      </c>
      <c r="K2021" t="s">
        <v>7327</v>
      </c>
      <c r="L2021" t="s">
        <v>37</v>
      </c>
      <c r="M2021" t="s">
        <v>38</v>
      </c>
      <c r="N2021" t="s">
        <v>1106</v>
      </c>
      <c r="O2021" t="s">
        <v>29</v>
      </c>
      <c r="P2021">
        <v>1</v>
      </c>
      <c r="Q2021">
        <v>1</v>
      </c>
      <c r="R2021">
        <v>1</v>
      </c>
      <c r="S2021">
        <v>0</v>
      </c>
      <c r="T2021" t="s">
        <v>15888</v>
      </c>
      <c r="U2021" t="s">
        <v>15891</v>
      </c>
      <c r="V2021" t="s">
        <v>13664</v>
      </c>
      <c r="W2021" t="s">
        <v>15891</v>
      </c>
      <c r="X2021" t="s">
        <v>15891</v>
      </c>
      <c r="Y2021" t="s">
        <v>15896</v>
      </c>
      <c r="Z2021" t="s">
        <v>15896</v>
      </c>
      <c r="AA2021" t="s">
        <v>15897</v>
      </c>
      <c r="AB2021" t="s">
        <v>7328</v>
      </c>
      <c r="AC2021" t="s">
        <v>7325</v>
      </c>
      <c r="AE2021" t="s">
        <v>7324</v>
      </c>
      <c r="AF2021" t="s">
        <v>7326</v>
      </c>
    </row>
    <row r="2022" spans="1:32" x14ac:dyDescent="0.25">
      <c r="A2022">
        <v>5491</v>
      </c>
      <c r="B2022" t="s">
        <v>1869</v>
      </c>
      <c r="C2022">
        <v>44000000</v>
      </c>
      <c r="D2022">
        <v>21400000</v>
      </c>
      <c r="E2022">
        <v>36656</v>
      </c>
      <c r="F2022">
        <v>7.89147</v>
      </c>
      <c r="G2022">
        <v>118</v>
      </c>
      <c r="H2022">
        <v>3</v>
      </c>
      <c r="I2022">
        <v>255</v>
      </c>
      <c r="J2022" t="s">
        <v>23</v>
      </c>
      <c r="K2022" t="s">
        <v>1871</v>
      </c>
      <c r="L2022" t="s">
        <v>37</v>
      </c>
      <c r="M2022" t="s">
        <v>62</v>
      </c>
      <c r="N2022" t="s">
        <v>1867</v>
      </c>
      <c r="O2022" t="s">
        <v>29</v>
      </c>
      <c r="P2022">
        <v>1</v>
      </c>
      <c r="Q2022">
        <v>1</v>
      </c>
      <c r="R2022">
        <v>2</v>
      </c>
      <c r="S2022">
        <v>1</v>
      </c>
      <c r="T2022" t="s">
        <v>15888</v>
      </c>
      <c r="U2022" t="s">
        <v>15890</v>
      </c>
      <c r="V2022" t="s">
        <v>15891</v>
      </c>
      <c r="W2022" t="s">
        <v>15891</v>
      </c>
      <c r="X2022" t="s">
        <v>15891</v>
      </c>
      <c r="Y2022" t="s">
        <v>15894</v>
      </c>
      <c r="Z2022" t="s">
        <v>15897</v>
      </c>
      <c r="AA2022" t="s">
        <v>15894</v>
      </c>
      <c r="AB2022" t="s">
        <v>1872</v>
      </c>
      <c r="AC2022" t="s">
        <v>1869</v>
      </c>
      <c r="AE2022" t="s">
        <v>1868</v>
      </c>
      <c r="AF2022" t="s">
        <v>1870</v>
      </c>
    </row>
    <row r="2023" spans="1:32" x14ac:dyDescent="0.25">
      <c r="A2023">
        <v>193613</v>
      </c>
      <c r="B2023" t="s">
        <v>8645</v>
      </c>
      <c r="C2023">
        <v>18000000</v>
      </c>
      <c r="D2023">
        <v>7972967</v>
      </c>
      <c r="E2023">
        <v>41542</v>
      </c>
      <c r="F2023">
        <v>7.8716860000000004</v>
      </c>
      <c r="G2023">
        <v>93</v>
      </c>
      <c r="H2023">
        <v>6.7</v>
      </c>
      <c r="I2023">
        <v>83</v>
      </c>
      <c r="J2023" t="s">
        <v>23</v>
      </c>
      <c r="K2023" t="s">
        <v>8647</v>
      </c>
      <c r="L2023" t="s">
        <v>37</v>
      </c>
      <c r="M2023" t="s">
        <v>38</v>
      </c>
      <c r="N2023" t="s">
        <v>6032</v>
      </c>
      <c r="O2023" t="s">
        <v>29</v>
      </c>
      <c r="P2023">
        <v>1</v>
      </c>
      <c r="Q2023">
        <v>1</v>
      </c>
      <c r="R2023">
        <v>1</v>
      </c>
      <c r="S2023">
        <v>0</v>
      </c>
      <c r="T2023" t="s">
        <v>15888</v>
      </c>
      <c r="U2023" t="s">
        <v>15891</v>
      </c>
      <c r="V2023" t="s">
        <v>15891</v>
      </c>
      <c r="W2023" t="s">
        <v>15891</v>
      </c>
      <c r="X2023" t="s">
        <v>15891</v>
      </c>
      <c r="Y2023" t="s">
        <v>15897</v>
      </c>
      <c r="Z2023" t="s">
        <v>15897</v>
      </c>
      <c r="AA2023" t="s">
        <v>15897</v>
      </c>
      <c r="AB2023" t="s">
        <v>8648</v>
      </c>
      <c r="AC2023" t="s">
        <v>8645</v>
      </c>
      <c r="AE2023" t="s">
        <v>8644</v>
      </c>
      <c r="AF2023" t="s">
        <v>8646</v>
      </c>
    </row>
    <row r="2024" spans="1:32" hidden="1" x14ac:dyDescent="0.25">
      <c r="A2024">
        <v>10280</v>
      </c>
      <c r="B2024" t="s">
        <v>9629</v>
      </c>
      <c r="C2024">
        <v>0</v>
      </c>
      <c r="D2024">
        <v>0</v>
      </c>
      <c r="E2024">
        <v>35363</v>
      </c>
      <c r="F2024">
        <v>7.8669609999999999</v>
      </c>
      <c r="G2024">
        <v>92</v>
      </c>
      <c r="H2024">
        <v>5.5</v>
      </c>
      <c r="I2024">
        <v>124</v>
      </c>
      <c r="J2024" t="s">
        <v>23</v>
      </c>
      <c r="K2024" t="s">
        <v>5236</v>
      </c>
      <c r="L2024" t="s">
        <v>37</v>
      </c>
      <c r="M2024" t="s">
        <v>38</v>
      </c>
      <c r="N2024" t="s">
        <v>2560</v>
      </c>
      <c r="O2024" t="s">
        <v>29</v>
      </c>
      <c r="P2024">
        <v>1</v>
      </c>
      <c r="Q2024">
        <v>1</v>
      </c>
      <c r="R2024">
        <v>1</v>
      </c>
      <c r="S2024">
        <v>1</v>
      </c>
      <c r="T2024" t="s">
        <v>15888</v>
      </c>
      <c r="U2024" t="s">
        <v>15891</v>
      </c>
      <c r="V2024" t="s">
        <v>15891</v>
      </c>
      <c r="W2024" t="s">
        <v>15891</v>
      </c>
      <c r="X2024" t="s">
        <v>15905</v>
      </c>
      <c r="Y2024" t="s">
        <v>15897</v>
      </c>
      <c r="Z2024" t="s">
        <v>15897</v>
      </c>
      <c r="AA2024" t="s">
        <v>15897</v>
      </c>
      <c r="AB2024" t="s">
        <v>9631</v>
      </c>
      <c r="AC2024" t="s">
        <v>9629</v>
      </c>
      <c r="AE2024" t="s">
        <v>9628</v>
      </c>
      <c r="AF2024" t="s">
        <v>9630</v>
      </c>
    </row>
    <row r="2025" spans="1:32" hidden="1" x14ac:dyDescent="0.25">
      <c r="A2025">
        <v>14849</v>
      </c>
      <c r="B2025" t="s">
        <v>12726</v>
      </c>
      <c r="C2025">
        <v>0</v>
      </c>
      <c r="D2025">
        <v>0</v>
      </c>
      <c r="E2025">
        <v>39861</v>
      </c>
      <c r="F2025">
        <v>7.8649050000000003</v>
      </c>
      <c r="G2025">
        <v>87</v>
      </c>
      <c r="H2025">
        <v>5.8</v>
      </c>
      <c r="I2025">
        <v>65</v>
      </c>
      <c r="J2025" t="s">
        <v>23</v>
      </c>
      <c r="K2025" t="s">
        <v>3369</v>
      </c>
      <c r="L2025" t="s">
        <v>37</v>
      </c>
      <c r="M2025" t="s">
        <v>38</v>
      </c>
      <c r="N2025" t="s">
        <v>2828</v>
      </c>
      <c r="O2025" t="s">
        <v>29</v>
      </c>
      <c r="P2025">
        <v>1</v>
      </c>
      <c r="Q2025">
        <v>1</v>
      </c>
      <c r="R2025">
        <v>1</v>
      </c>
      <c r="S2025">
        <v>0</v>
      </c>
      <c r="T2025" t="s">
        <v>15888</v>
      </c>
      <c r="U2025" t="s">
        <v>15891</v>
      </c>
      <c r="V2025" t="s">
        <v>13664</v>
      </c>
      <c r="W2025" t="s">
        <v>15901</v>
      </c>
      <c r="X2025" t="s">
        <v>15891</v>
      </c>
      <c r="Y2025" t="s">
        <v>15896</v>
      </c>
      <c r="Z2025" t="s">
        <v>15912</v>
      </c>
      <c r="AA2025" t="s">
        <v>15915</v>
      </c>
      <c r="AC2025" t="s">
        <v>12726</v>
      </c>
      <c r="AE2025" t="s">
        <v>12725</v>
      </c>
      <c r="AF2025" t="s">
        <v>12727</v>
      </c>
    </row>
    <row r="2026" spans="1:32" x14ac:dyDescent="0.25">
      <c r="A2026">
        <v>9310</v>
      </c>
      <c r="B2026" t="s">
        <v>8821</v>
      </c>
      <c r="C2026">
        <v>17000000</v>
      </c>
      <c r="D2026">
        <v>7314027</v>
      </c>
      <c r="E2026">
        <v>38780</v>
      </c>
      <c r="F2026">
        <v>7.8640109999999996</v>
      </c>
      <c r="G2026">
        <v>107</v>
      </c>
      <c r="H2026">
        <v>4.9000000000000004</v>
      </c>
      <c r="I2026">
        <v>95</v>
      </c>
      <c r="J2026" t="s">
        <v>23</v>
      </c>
      <c r="K2026" t="s">
        <v>8823</v>
      </c>
      <c r="L2026" t="s">
        <v>37</v>
      </c>
      <c r="M2026" t="s">
        <v>28</v>
      </c>
      <c r="N2026" t="s">
        <v>2500</v>
      </c>
      <c r="O2026" t="s">
        <v>29</v>
      </c>
      <c r="P2026">
        <v>1</v>
      </c>
      <c r="Q2026">
        <v>1</v>
      </c>
      <c r="R2026">
        <v>2</v>
      </c>
      <c r="S2026">
        <v>1</v>
      </c>
      <c r="T2026" t="s">
        <v>15888</v>
      </c>
      <c r="U2026" t="s">
        <v>15891</v>
      </c>
      <c r="V2026" t="s">
        <v>13664</v>
      </c>
      <c r="W2026" t="s">
        <v>15901</v>
      </c>
      <c r="X2026" t="s">
        <v>15891</v>
      </c>
      <c r="Y2026" t="s">
        <v>15896</v>
      </c>
      <c r="Z2026" t="s">
        <v>15912</v>
      </c>
      <c r="AA2026" t="s">
        <v>15915</v>
      </c>
      <c r="AB2026" t="s">
        <v>8824</v>
      </c>
      <c r="AC2026" t="s">
        <v>8821</v>
      </c>
      <c r="AE2026" t="s">
        <v>8820</v>
      </c>
      <c r="AF2026" t="s">
        <v>8822</v>
      </c>
    </row>
    <row r="2027" spans="1:32" x14ac:dyDescent="0.25">
      <c r="A2027">
        <v>8592</v>
      </c>
      <c r="B2027" t="s">
        <v>3863</v>
      </c>
      <c r="C2027">
        <v>47000000</v>
      </c>
      <c r="D2027">
        <v>103738726</v>
      </c>
      <c r="E2027">
        <v>33039</v>
      </c>
      <c r="F2027">
        <v>7.8592259999999996</v>
      </c>
      <c r="G2027">
        <v>103</v>
      </c>
      <c r="H2027">
        <v>5.9</v>
      </c>
      <c r="I2027">
        <v>251</v>
      </c>
      <c r="J2027" t="s">
        <v>23</v>
      </c>
      <c r="K2027" t="s">
        <v>860</v>
      </c>
      <c r="L2027" t="s">
        <v>37</v>
      </c>
      <c r="M2027" t="s">
        <v>38</v>
      </c>
      <c r="N2027" t="s">
        <v>762</v>
      </c>
      <c r="O2027" t="s">
        <v>29</v>
      </c>
      <c r="P2027">
        <v>1</v>
      </c>
      <c r="Q2027">
        <v>1</v>
      </c>
      <c r="R2027">
        <v>1</v>
      </c>
      <c r="S2027">
        <v>0</v>
      </c>
      <c r="T2027" t="s">
        <v>15888</v>
      </c>
      <c r="U2027" t="s">
        <v>15890</v>
      </c>
      <c r="V2027" t="s">
        <v>13664</v>
      </c>
      <c r="W2027" t="s">
        <v>15891</v>
      </c>
      <c r="X2027" t="s">
        <v>15905</v>
      </c>
      <c r="Y2027" t="s">
        <v>15895</v>
      </c>
      <c r="Z2027" t="s">
        <v>15896</v>
      </c>
      <c r="AA2027" t="s">
        <v>15894</v>
      </c>
      <c r="AB2027" t="s">
        <v>3865</v>
      </c>
      <c r="AC2027" t="s">
        <v>3863</v>
      </c>
      <c r="AE2027" t="s">
        <v>3862</v>
      </c>
      <c r="AF2027" t="s">
        <v>3864</v>
      </c>
    </row>
    <row r="2028" spans="1:32" x14ac:dyDescent="0.25">
      <c r="A2028">
        <v>16161</v>
      </c>
      <c r="B2028" t="s">
        <v>8928</v>
      </c>
      <c r="C2028">
        <v>16000000</v>
      </c>
      <c r="D2028">
        <v>29381649</v>
      </c>
      <c r="E2028">
        <v>37069</v>
      </c>
      <c r="F2028">
        <v>7.8549889999999998</v>
      </c>
      <c r="G2028">
        <v>130</v>
      </c>
      <c r="H2028">
        <v>7.4</v>
      </c>
      <c r="I2028">
        <v>55</v>
      </c>
      <c r="J2028" t="s">
        <v>23</v>
      </c>
      <c r="K2028" t="s">
        <v>8930</v>
      </c>
      <c r="L2028" t="s">
        <v>37</v>
      </c>
      <c r="M2028" t="s">
        <v>38</v>
      </c>
      <c r="N2028" t="s">
        <v>8926</v>
      </c>
      <c r="O2028" t="s">
        <v>29</v>
      </c>
      <c r="P2028">
        <v>1</v>
      </c>
      <c r="Q2028">
        <v>1</v>
      </c>
      <c r="R2028">
        <v>1</v>
      </c>
      <c r="S2028">
        <v>0</v>
      </c>
      <c r="T2028" t="s">
        <v>15888</v>
      </c>
      <c r="U2028" t="s">
        <v>15891</v>
      </c>
      <c r="V2028" t="s">
        <v>15891</v>
      </c>
      <c r="W2028" t="s">
        <v>15901</v>
      </c>
      <c r="X2028" t="s">
        <v>15891</v>
      </c>
      <c r="Y2028" t="s">
        <v>15897</v>
      </c>
      <c r="Z2028" t="s">
        <v>15911</v>
      </c>
      <c r="AA2028" t="s">
        <v>15915</v>
      </c>
      <c r="AB2028" t="s">
        <v>8931</v>
      </c>
      <c r="AC2028" t="s">
        <v>8928</v>
      </c>
      <c r="AE2028" t="s">
        <v>8927</v>
      </c>
      <c r="AF2028" t="s">
        <v>8929</v>
      </c>
    </row>
    <row r="2029" spans="1:32" x14ac:dyDescent="0.25">
      <c r="A2029">
        <v>11398</v>
      </c>
      <c r="B2029" t="s">
        <v>4698</v>
      </c>
      <c r="C2029">
        <v>40000000</v>
      </c>
      <c r="D2029">
        <v>30199105</v>
      </c>
      <c r="E2029">
        <v>36761</v>
      </c>
      <c r="F2029">
        <v>7.8323369999999999</v>
      </c>
      <c r="G2029">
        <v>117</v>
      </c>
      <c r="H2029">
        <v>5.6</v>
      </c>
      <c r="I2029">
        <v>135</v>
      </c>
      <c r="J2029" t="s">
        <v>23</v>
      </c>
      <c r="K2029" t="s">
        <v>4700</v>
      </c>
      <c r="L2029" t="s">
        <v>277</v>
      </c>
      <c r="M2029" t="s">
        <v>38</v>
      </c>
      <c r="N2029" t="s">
        <v>4696</v>
      </c>
      <c r="O2029" t="s">
        <v>29</v>
      </c>
      <c r="P2029">
        <v>1</v>
      </c>
      <c r="Q2029">
        <v>2</v>
      </c>
      <c r="R2029">
        <v>1</v>
      </c>
      <c r="S2029">
        <v>1</v>
      </c>
      <c r="T2029" t="s">
        <v>15888</v>
      </c>
      <c r="U2029" t="s">
        <v>15890</v>
      </c>
      <c r="V2029" t="s">
        <v>15891</v>
      </c>
      <c r="W2029" t="s">
        <v>15891</v>
      </c>
      <c r="X2029" t="s">
        <v>15891</v>
      </c>
      <c r="Y2029" t="s">
        <v>15894</v>
      </c>
      <c r="Z2029" t="s">
        <v>15897</v>
      </c>
      <c r="AA2029" t="s">
        <v>15894</v>
      </c>
      <c r="AB2029" t="s">
        <v>4701</v>
      </c>
      <c r="AC2029" t="s">
        <v>4698</v>
      </c>
      <c r="AE2029" t="s">
        <v>4697</v>
      </c>
      <c r="AF2029" t="s">
        <v>4699</v>
      </c>
    </row>
    <row r="2030" spans="1:32" hidden="1" x14ac:dyDescent="0.25">
      <c r="A2030">
        <v>11382</v>
      </c>
      <c r="B2030" t="s">
        <v>8056</v>
      </c>
      <c r="C2030">
        <v>0</v>
      </c>
      <c r="D2030">
        <v>0</v>
      </c>
      <c r="E2030">
        <v>34621</v>
      </c>
      <c r="F2030">
        <v>7.8292950000000001</v>
      </c>
      <c r="G2030">
        <v>98</v>
      </c>
      <c r="H2030">
        <v>7</v>
      </c>
      <c r="I2030">
        <v>130</v>
      </c>
      <c r="J2030" t="s">
        <v>23</v>
      </c>
      <c r="K2030" t="s">
        <v>4512</v>
      </c>
      <c r="L2030" t="s">
        <v>37</v>
      </c>
      <c r="M2030" t="s">
        <v>38</v>
      </c>
      <c r="N2030" t="s">
        <v>1710</v>
      </c>
      <c r="O2030" t="s">
        <v>29</v>
      </c>
      <c r="P2030">
        <v>1</v>
      </c>
      <c r="Q2030">
        <v>1</v>
      </c>
      <c r="R2030">
        <v>1</v>
      </c>
      <c r="S2030">
        <v>0</v>
      </c>
      <c r="T2030" t="s">
        <v>15888</v>
      </c>
      <c r="U2030" t="s">
        <v>15890</v>
      </c>
      <c r="V2030" t="s">
        <v>13664</v>
      </c>
      <c r="W2030" t="s">
        <v>15891</v>
      </c>
      <c r="X2030" t="s">
        <v>15905</v>
      </c>
      <c r="Y2030" t="s">
        <v>15895</v>
      </c>
      <c r="Z2030" t="s">
        <v>15896</v>
      </c>
      <c r="AA2030" t="s">
        <v>15894</v>
      </c>
      <c r="AC2030" t="s">
        <v>8056</v>
      </c>
      <c r="AE2030" t="s">
        <v>8055</v>
      </c>
      <c r="AF2030" t="s">
        <v>8057</v>
      </c>
    </row>
    <row r="2031" spans="1:32" hidden="1" x14ac:dyDescent="0.25">
      <c r="A2031">
        <v>374461</v>
      </c>
      <c r="B2031" t="s">
        <v>11568</v>
      </c>
      <c r="C2031">
        <v>8000000</v>
      </c>
      <c r="D2031">
        <v>0</v>
      </c>
      <c r="E2031">
        <v>42629</v>
      </c>
      <c r="F2031">
        <v>7.8284589999999996</v>
      </c>
      <c r="G2031">
        <v>104</v>
      </c>
      <c r="H2031">
        <v>7</v>
      </c>
      <c r="I2031">
        <v>129</v>
      </c>
      <c r="J2031" t="s">
        <v>23</v>
      </c>
      <c r="K2031" t="s">
        <v>11570</v>
      </c>
      <c r="L2031" t="s">
        <v>37</v>
      </c>
      <c r="M2031" t="s">
        <v>38</v>
      </c>
      <c r="N2031" t="s">
        <v>786</v>
      </c>
      <c r="O2031" t="s">
        <v>29</v>
      </c>
      <c r="P2031">
        <v>1</v>
      </c>
      <c r="Q2031">
        <v>1</v>
      </c>
      <c r="R2031">
        <v>1</v>
      </c>
      <c r="S2031">
        <v>0</v>
      </c>
      <c r="T2031" t="s">
        <v>15888</v>
      </c>
      <c r="U2031" t="s">
        <v>15891</v>
      </c>
      <c r="V2031" t="s">
        <v>15891</v>
      </c>
      <c r="W2031" t="s">
        <v>15901</v>
      </c>
      <c r="X2031" t="s">
        <v>15891</v>
      </c>
      <c r="Y2031" t="s">
        <v>15897</v>
      </c>
      <c r="Z2031" t="s">
        <v>15911</v>
      </c>
      <c r="AA2031" t="s">
        <v>15915</v>
      </c>
      <c r="AB2031" t="s">
        <v>11571</v>
      </c>
      <c r="AC2031" t="s">
        <v>11568</v>
      </c>
      <c r="AE2031" t="s">
        <v>11567</v>
      </c>
      <c r="AF2031" t="s">
        <v>11569</v>
      </c>
    </row>
    <row r="2032" spans="1:32" x14ac:dyDescent="0.25">
      <c r="A2032">
        <v>18900</v>
      </c>
      <c r="B2032" t="s">
        <v>11696</v>
      </c>
      <c r="C2032">
        <v>3500000</v>
      </c>
      <c r="D2032">
        <v>13007551</v>
      </c>
      <c r="E2032">
        <v>24820</v>
      </c>
      <c r="F2032">
        <v>7.8214379999999997</v>
      </c>
      <c r="G2032">
        <v>134</v>
      </c>
      <c r="H2032">
        <v>7.4</v>
      </c>
      <c r="I2032">
        <v>82</v>
      </c>
      <c r="J2032" t="s">
        <v>23</v>
      </c>
      <c r="K2032" t="s">
        <v>13235</v>
      </c>
      <c r="L2032" t="s">
        <v>37</v>
      </c>
      <c r="M2032" t="s">
        <v>38</v>
      </c>
      <c r="N2032" t="s">
        <v>3295</v>
      </c>
      <c r="O2032" t="s">
        <v>29</v>
      </c>
      <c r="P2032">
        <v>1</v>
      </c>
      <c r="Q2032">
        <v>1</v>
      </c>
      <c r="R2032">
        <v>1</v>
      </c>
      <c r="S2032">
        <v>0</v>
      </c>
      <c r="T2032" t="s">
        <v>15888</v>
      </c>
      <c r="U2032" t="s">
        <v>15891</v>
      </c>
      <c r="V2032" t="s">
        <v>15891</v>
      </c>
      <c r="W2032" t="s">
        <v>15901</v>
      </c>
      <c r="X2032" t="s">
        <v>15891</v>
      </c>
      <c r="Y2032" t="s">
        <v>15897</v>
      </c>
      <c r="Z2032" t="s">
        <v>15911</v>
      </c>
      <c r="AA2032" t="s">
        <v>15915</v>
      </c>
      <c r="AC2032" t="s">
        <v>11696</v>
      </c>
      <c r="AE2032" t="s">
        <v>13233</v>
      </c>
      <c r="AF2032" t="s">
        <v>13234</v>
      </c>
    </row>
    <row r="2033" spans="1:32" x14ac:dyDescent="0.25">
      <c r="A2033">
        <v>45272</v>
      </c>
      <c r="B2033" t="s">
        <v>9351</v>
      </c>
      <c r="C2033">
        <v>15000000</v>
      </c>
      <c r="D2033">
        <v>20529194</v>
      </c>
      <c r="E2033">
        <v>40534</v>
      </c>
      <c r="F2033">
        <v>7.8097009999999996</v>
      </c>
      <c r="G2033">
        <v>117</v>
      </c>
      <c r="H2033">
        <v>5.9</v>
      </c>
      <c r="I2033">
        <v>80</v>
      </c>
      <c r="J2033" t="s">
        <v>23</v>
      </c>
      <c r="K2033" t="s">
        <v>9353</v>
      </c>
      <c r="L2033" t="s">
        <v>37</v>
      </c>
      <c r="M2033" t="s">
        <v>38</v>
      </c>
      <c r="N2033" t="s">
        <v>231</v>
      </c>
      <c r="O2033" t="s">
        <v>29</v>
      </c>
      <c r="P2033">
        <v>1</v>
      </c>
      <c r="Q2033">
        <v>1</v>
      </c>
      <c r="R2033">
        <v>1</v>
      </c>
      <c r="S2033">
        <v>0</v>
      </c>
      <c r="T2033" t="s">
        <v>15888</v>
      </c>
      <c r="U2033" t="s">
        <v>15891</v>
      </c>
      <c r="V2033" t="s">
        <v>15891</v>
      </c>
      <c r="W2033" t="s">
        <v>15901</v>
      </c>
      <c r="X2033" t="s">
        <v>15891</v>
      </c>
      <c r="Y2033" t="s">
        <v>15897</v>
      </c>
      <c r="Z2033" t="s">
        <v>15911</v>
      </c>
      <c r="AA2033" t="s">
        <v>15915</v>
      </c>
      <c r="AB2033" t="s">
        <v>9354</v>
      </c>
      <c r="AC2033" t="s">
        <v>9351</v>
      </c>
      <c r="AD2033" t="s">
        <v>9349</v>
      </c>
      <c r="AE2033" t="s">
        <v>9350</v>
      </c>
      <c r="AF2033" t="s">
        <v>9352</v>
      </c>
    </row>
    <row r="2034" spans="1:32" x14ac:dyDescent="0.25">
      <c r="A2034">
        <v>73873</v>
      </c>
      <c r="B2034" t="s">
        <v>11629</v>
      </c>
      <c r="C2034">
        <v>8000000</v>
      </c>
      <c r="D2034">
        <v>5634828</v>
      </c>
      <c r="E2034">
        <v>40898</v>
      </c>
      <c r="F2034">
        <v>7.8022450000000001</v>
      </c>
      <c r="G2034">
        <v>113</v>
      </c>
      <c r="H2034">
        <v>6.2</v>
      </c>
      <c r="I2034">
        <v>132</v>
      </c>
      <c r="J2034" t="s">
        <v>23</v>
      </c>
      <c r="K2034" t="s">
        <v>11631</v>
      </c>
      <c r="L2034" t="s">
        <v>11632</v>
      </c>
      <c r="M2034" t="s">
        <v>62</v>
      </c>
      <c r="N2034" t="s">
        <v>786</v>
      </c>
      <c r="O2034" t="s">
        <v>29</v>
      </c>
      <c r="P2034">
        <v>1</v>
      </c>
      <c r="Q2034">
        <v>2</v>
      </c>
      <c r="R2034">
        <v>2</v>
      </c>
      <c r="S2034">
        <v>0</v>
      </c>
      <c r="T2034" t="s">
        <v>15888</v>
      </c>
      <c r="U2034" t="s">
        <v>15891</v>
      </c>
      <c r="V2034" t="s">
        <v>15891</v>
      </c>
      <c r="W2034" t="s">
        <v>15901</v>
      </c>
      <c r="X2034" t="s">
        <v>15891</v>
      </c>
      <c r="Y2034" t="s">
        <v>15897</v>
      </c>
      <c r="Z2034" t="s">
        <v>15911</v>
      </c>
      <c r="AA2034" t="s">
        <v>15915</v>
      </c>
      <c r="AB2034" t="s">
        <v>11633</v>
      </c>
      <c r="AC2034" t="s">
        <v>11629</v>
      </c>
      <c r="AD2034" t="s">
        <v>11627</v>
      </c>
      <c r="AE2034" t="s">
        <v>11628</v>
      </c>
      <c r="AF2034" t="s">
        <v>11630</v>
      </c>
    </row>
    <row r="2035" spans="1:32" hidden="1" x14ac:dyDescent="0.25">
      <c r="A2035">
        <v>57876</v>
      </c>
      <c r="B2035" t="s">
        <v>12722</v>
      </c>
      <c r="C2035">
        <v>5000000</v>
      </c>
      <c r="D2035">
        <v>0</v>
      </c>
      <c r="E2035">
        <v>42139</v>
      </c>
      <c r="F2035">
        <v>7.7939999999999996</v>
      </c>
      <c r="G2035">
        <v>91</v>
      </c>
      <c r="H2035">
        <v>4.2</v>
      </c>
      <c r="I2035">
        <v>151</v>
      </c>
      <c r="J2035" t="s">
        <v>23</v>
      </c>
      <c r="K2035" t="s">
        <v>12724</v>
      </c>
      <c r="L2035" t="s">
        <v>37</v>
      </c>
      <c r="M2035" t="s">
        <v>838</v>
      </c>
      <c r="N2035" t="s">
        <v>6137</v>
      </c>
      <c r="O2035" t="s">
        <v>29</v>
      </c>
      <c r="P2035">
        <v>1</v>
      </c>
      <c r="Q2035">
        <v>1</v>
      </c>
      <c r="R2035">
        <v>2</v>
      </c>
      <c r="S2035">
        <v>0</v>
      </c>
      <c r="T2035" t="s">
        <v>15888</v>
      </c>
      <c r="U2035" t="s">
        <v>15891</v>
      </c>
      <c r="V2035" t="s">
        <v>15891</v>
      </c>
      <c r="W2035" t="s">
        <v>15891</v>
      </c>
      <c r="X2035" t="s">
        <v>15905</v>
      </c>
      <c r="Y2035" t="s">
        <v>15897</v>
      </c>
      <c r="Z2035" t="s">
        <v>15897</v>
      </c>
      <c r="AA2035" t="s">
        <v>15897</v>
      </c>
      <c r="AC2035" t="s">
        <v>12722</v>
      </c>
      <c r="AE2035" t="s">
        <v>12721</v>
      </c>
      <c r="AF2035" t="s">
        <v>12723</v>
      </c>
    </row>
    <row r="2036" spans="1:32" x14ac:dyDescent="0.25">
      <c r="A2036">
        <v>4997</v>
      </c>
      <c r="B2036" t="s">
        <v>12306</v>
      </c>
      <c r="C2036">
        <v>5000000</v>
      </c>
      <c r="D2036">
        <v>2466444</v>
      </c>
      <c r="E2036">
        <v>37917</v>
      </c>
      <c r="F2036">
        <v>7.79068</v>
      </c>
      <c r="G2036">
        <v>104</v>
      </c>
      <c r="H2036">
        <v>6.2</v>
      </c>
      <c r="I2036">
        <v>73</v>
      </c>
      <c r="J2036" t="s">
        <v>23</v>
      </c>
      <c r="K2036" t="s">
        <v>7578</v>
      </c>
      <c r="L2036" t="s">
        <v>277</v>
      </c>
      <c r="M2036" t="s">
        <v>38</v>
      </c>
      <c r="N2036" t="s">
        <v>1252</v>
      </c>
      <c r="O2036" t="s">
        <v>29</v>
      </c>
      <c r="P2036">
        <v>1</v>
      </c>
      <c r="Q2036">
        <v>2</v>
      </c>
      <c r="R2036">
        <v>1</v>
      </c>
      <c r="S2036">
        <v>0</v>
      </c>
      <c r="T2036" t="s">
        <v>15888</v>
      </c>
      <c r="U2036" t="s">
        <v>15891</v>
      </c>
      <c r="V2036" t="s">
        <v>15891</v>
      </c>
      <c r="W2036" t="s">
        <v>15901</v>
      </c>
      <c r="X2036" t="s">
        <v>15905</v>
      </c>
      <c r="Y2036" t="s">
        <v>15897</v>
      </c>
      <c r="Z2036" t="s">
        <v>15911</v>
      </c>
      <c r="AA2036" t="s">
        <v>15915</v>
      </c>
      <c r="AB2036" t="s">
        <v>12308</v>
      </c>
      <c r="AC2036" t="s">
        <v>12306</v>
      </c>
      <c r="AE2036" t="s">
        <v>12305</v>
      </c>
      <c r="AF2036" t="s">
        <v>12307</v>
      </c>
    </row>
    <row r="2037" spans="1:32" x14ac:dyDescent="0.25">
      <c r="A2037">
        <v>1717</v>
      </c>
      <c r="B2037" t="s">
        <v>3284</v>
      </c>
      <c r="C2037">
        <v>55000000</v>
      </c>
      <c r="D2037">
        <v>9450897</v>
      </c>
      <c r="E2037">
        <v>38970</v>
      </c>
      <c r="F2037">
        <v>7.7682229999999999</v>
      </c>
      <c r="G2037">
        <v>125</v>
      </c>
      <c r="H2037">
        <v>5.7</v>
      </c>
      <c r="I2037">
        <v>95</v>
      </c>
      <c r="J2037" t="s">
        <v>23</v>
      </c>
      <c r="K2037" t="s">
        <v>3286</v>
      </c>
      <c r="L2037" t="s">
        <v>37</v>
      </c>
      <c r="M2037" t="s">
        <v>38</v>
      </c>
      <c r="N2037" t="s">
        <v>1861</v>
      </c>
      <c r="O2037" t="s">
        <v>29</v>
      </c>
      <c r="P2037">
        <v>1</v>
      </c>
      <c r="Q2037">
        <v>1</v>
      </c>
      <c r="R2037">
        <v>1</v>
      </c>
      <c r="S2037">
        <v>0</v>
      </c>
      <c r="T2037" t="s">
        <v>15888</v>
      </c>
      <c r="U2037" t="s">
        <v>15891</v>
      </c>
      <c r="V2037" t="s">
        <v>15891</v>
      </c>
      <c r="W2037" t="s">
        <v>15901</v>
      </c>
      <c r="X2037" t="s">
        <v>15905</v>
      </c>
      <c r="Y2037" t="s">
        <v>15897</v>
      </c>
      <c r="Z2037" t="s">
        <v>15911</v>
      </c>
      <c r="AA2037" t="s">
        <v>15915</v>
      </c>
      <c r="AB2037" t="s">
        <v>3287</v>
      </c>
      <c r="AC2037" t="s">
        <v>3284</v>
      </c>
      <c r="AD2037" t="s">
        <v>3282</v>
      </c>
      <c r="AE2037" t="s">
        <v>3283</v>
      </c>
      <c r="AF2037" t="s">
        <v>3285</v>
      </c>
    </row>
    <row r="2038" spans="1:32" x14ac:dyDescent="0.25">
      <c r="A2038">
        <v>14517</v>
      </c>
      <c r="B2038" t="s">
        <v>13070</v>
      </c>
      <c r="C2038">
        <v>4000000</v>
      </c>
      <c r="D2038">
        <v>866999</v>
      </c>
      <c r="E2038">
        <v>38377</v>
      </c>
      <c r="F2038">
        <v>7.7581879999999996</v>
      </c>
      <c r="G2038">
        <v>101</v>
      </c>
      <c r="H2038">
        <v>6.6</v>
      </c>
      <c r="I2038">
        <v>102</v>
      </c>
      <c r="J2038" t="s">
        <v>23</v>
      </c>
      <c r="K2038" t="s">
        <v>13072</v>
      </c>
      <c r="L2038" t="s">
        <v>41</v>
      </c>
      <c r="M2038" t="s">
        <v>38</v>
      </c>
      <c r="N2038" t="s">
        <v>474</v>
      </c>
      <c r="O2038" t="s">
        <v>29</v>
      </c>
      <c r="P2038">
        <v>1</v>
      </c>
      <c r="Q2038">
        <v>2</v>
      </c>
      <c r="R2038">
        <v>1</v>
      </c>
      <c r="S2038">
        <v>0</v>
      </c>
      <c r="T2038" t="s">
        <v>15888</v>
      </c>
      <c r="U2038" t="s">
        <v>15891</v>
      </c>
      <c r="V2038" t="s">
        <v>15891</v>
      </c>
      <c r="W2038" t="s">
        <v>15891</v>
      </c>
      <c r="X2038" t="s">
        <v>15891</v>
      </c>
      <c r="Y2038" t="s">
        <v>15897</v>
      </c>
      <c r="Z2038" t="s">
        <v>15897</v>
      </c>
      <c r="AA2038" t="s">
        <v>15897</v>
      </c>
      <c r="AB2038" t="s">
        <v>13073</v>
      </c>
      <c r="AC2038" t="s">
        <v>13070</v>
      </c>
      <c r="AE2038" t="s">
        <v>13069</v>
      </c>
      <c r="AF2038" t="s">
        <v>13071</v>
      </c>
    </row>
    <row r="2039" spans="1:32" x14ac:dyDescent="0.25">
      <c r="A2039">
        <v>4942</v>
      </c>
      <c r="B2039" t="s">
        <v>3012</v>
      </c>
      <c r="C2039">
        <v>58000000</v>
      </c>
      <c r="D2039">
        <v>41299492</v>
      </c>
      <c r="E2039">
        <v>39531</v>
      </c>
      <c r="F2039">
        <v>7.7392760000000003</v>
      </c>
      <c r="G2039">
        <v>114</v>
      </c>
      <c r="H2039">
        <v>5.7</v>
      </c>
      <c r="I2039">
        <v>130</v>
      </c>
      <c r="J2039" t="s">
        <v>23</v>
      </c>
      <c r="K2039" t="s">
        <v>3014</v>
      </c>
      <c r="L2039" t="s">
        <v>334</v>
      </c>
      <c r="M2039" t="s">
        <v>296</v>
      </c>
      <c r="N2039" t="s">
        <v>1719</v>
      </c>
      <c r="O2039" t="s">
        <v>29</v>
      </c>
      <c r="P2039">
        <v>1</v>
      </c>
      <c r="Q2039">
        <v>2</v>
      </c>
      <c r="R2039">
        <v>2</v>
      </c>
      <c r="S2039">
        <v>1</v>
      </c>
      <c r="T2039" t="s">
        <v>15888</v>
      </c>
      <c r="U2039" t="s">
        <v>15891</v>
      </c>
      <c r="V2039" t="s">
        <v>13664</v>
      </c>
      <c r="W2039" t="s">
        <v>15901</v>
      </c>
      <c r="X2039" t="s">
        <v>15891</v>
      </c>
      <c r="Y2039" t="s">
        <v>15896</v>
      </c>
      <c r="Z2039" t="s">
        <v>15912</v>
      </c>
      <c r="AA2039" t="s">
        <v>15915</v>
      </c>
      <c r="AB2039" t="s">
        <v>3015</v>
      </c>
      <c r="AC2039" t="s">
        <v>3012</v>
      </c>
      <c r="AD2039" t="s">
        <v>3010</v>
      </c>
      <c r="AE2039" t="s">
        <v>3011</v>
      </c>
      <c r="AF2039" t="s">
        <v>3013</v>
      </c>
    </row>
    <row r="2040" spans="1:32" x14ac:dyDescent="0.25">
      <c r="A2040">
        <v>121826</v>
      </c>
      <c r="B2040" t="s">
        <v>10418</v>
      </c>
      <c r="C2040">
        <v>11000000</v>
      </c>
      <c r="D2040">
        <v>59520298</v>
      </c>
      <c r="E2040">
        <v>41160</v>
      </c>
      <c r="F2040">
        <v>7.7220209999999998</v>
      </c>
      <c r="G2040">
        <v>98</v>
      </c>
      <c r="H2040">
        <v>6.3</v>
      </c>
      <c r="I2040">
        <v>139</v>
      </c>
      <c r="J2040" t="s">
        <v>23</v>
      </c>
      <c r="K2040" t="s">
        <v>10420</v>
      </c>
      <c r="L2040" t="s">
        <v>2620</v>
      </c>
      <c r="M2040" t="s">
        <v>62</v>
      </c>
      <c r="N2040" t="s">
        <v>1711</v>
      </c>
      <c r="O2040" t="s">
        <v>29</v>
      </c>
      <c r="P2040">
        <v>1</v>
      </c>
      <c r="Q2040">
        <v>1</v>
      </c>
      <c r="R2040">
        <v>2</v>
      </c>
      <c r="S2040">
        <v>0</v>
      </c>
      <c r="T2040" t="s">
        <v>15888</v>
      </c>
      <c r="U2040" t="s">
        <v>15891</v>
      </c>
      <c r="V2040" t="s">
        <v>13664</v>
      </c>
      <c r="W2040" t="s">
        <v>15901</v>
      </c>
      <c r="X2040" t="s">
        <v>15891</v>
      </c>
      <c r="Y2040" t="s">
        <v>15896</v>
      </c>
      <c r="Z2040" t="s">
        <v>15912</v>
      </c>
      <c r="AA2040" t="s">
        <v>15915</v>
      </c>
      <c r="AB2040" t="s">
        <v>10421</v>
      </c>
      <c r="AC2040" t="s">
        <v>10418</v>
      </c>
      <c r="AE2040" t="s">
        <v>10417</v>
      </c>
      <c r="AF2040" t="s">
        <v>10419</v>
      </c>
    </row>
    <row r="2041" spans="1:32" hidden="1" x14ac:dyDescent="0.25">
      <c r="A2041">
        <v>50037</v>
      </c>
      <c r="B2041" t="s">
        <v>14669</v>
      </c>
      <c r="C2041">
        <v>1100000</v>
      </c>
      <c r="D2041">
        <v>0</v>
      </c>
      <c r="E2041">
        <v>40515</v>
      </c>
      <c r="F2041">
        <v>7.7172369999999999</v>
      </c>
      <c r="G2041">
        <v>110</v>
      </c>
      <c r="H2041">
        <v>5.7</v>
      </c>
      <c r="I2041">
        <v>77</v>
      </c>
      <c r="J2041" t="s">
        <v>23</v>
      </c>
      <c r="K2041" t="s">
        <v>14671</v>
      </c>
      <c r="L2041" t="s">
        <v>5870</v>
      </c>
      <c r="M2041" t="s">
        <v>38</v>
      </c>
      <c r="N2041" t="s">
        <v>14667</v>
      </c>
      <c r="O2041" t="s">
        <v>29</v>
      </c>
      <c r="P2041">
        <v>1</v>
      </c>
      <c r="Q2041">
        <v>1</v>
      </c>
      <c r="R2041">
        <v>1</v>
      </c>
      <c r="S2041">
        <v>0</v>
      </c>
      <c r="T2041" t="s">
        <v>15888</v>
      </c>
      <c r="U2041" t="s">
        <v>15891</v>
      </c>
      <c r="V2041" t="s">
        <v>15891</v>
      </c>
      <c r="W2041" t="s">
        <v>15891</v>
      </c>
      <c r="X2041" t="s">
        <v>15891</v>
      </c>
      <c r="Y2041" t="s">
        <v>15897</v>
      </c>
      <c r="Z2041" t="s">
        <v>15897</v>
      </c>
      <c r="AA2041" t="s">
        <v>15897</v>
      </c>
      <c r="AB2041" t="s">
        <v>14672</v>
      </c>
      <c r="AC2041" t="s">
        <v>14669</v>
      </c>
      <c r="AE2041" t="s">
        <v>14668</v>
      </c>
      <c r="AF2041" t="s">
        <v>14670</v>
      </c>
    </row>
    <row r="2042" spans="1:32" x14ac:dyDescent="0.25">
      <c r="A2042">
        <v>23367</v>
      </c>
      <c r="B2042" t="s">
        <v>8174</v>
      </c>
      <c r="C2042">
        <v>20000000</v>
      </c>
      <c r="D2042">
        <v>5210988</v>
      </c>
      <c r="E2042">
        <v>40031</v>
      </c>
      <c r="F2042">
        <v>7.7166059999999996</v>
      </c>
      <c r="G2042">
        <v>111</v>
      </c>
      <c r="H2042">
        <v>5.4</v>
      </c>
      <c r="I2042">
        <v>126</v>
      </c>
      <c r="J2042" t="s">
        <v>23</v>
      </c>
      <c r="K2042" t="s">
        <v>8176</v>
      </c>
      <c r="L2042" t="s">
        <v>37</v>
      </c>
      <c r="M2042" t="s">
        <v>38</v>
      </c>
      <c r="N2042" t="s">
        <v>8171</v>
      </c>
      <c r="O2042" t="s">
        <v>29</v>
      </c>
      <c r="P2042">
        <v>1</v>
      </c>
      <c r="Q2042">
        <v>1</v>
      </c>
      <c r="R2042">
        <v>1</v>
      </c>
      <c r="S2042">
        <v>0</v>
      </c>
      <c r="T2042" t="s">
        <v>15888</v>
      </c>
      <c r="U2042" t="s">
        <v>15891</v>
      </c>
      <c r="V2042" t="s">
        <v>13664</v>
      </c>
      <c r="W2042" t="s">
        <v>15901</v>
      </c>
      <c r="X2042" t="s">
        <v>15891</v>
      </c>
      <c r="Y2042" t="s">
        <v>15896</v>
      </c>
      <c r="Z2042" t="s">
        <v>15912</v>
      </c>
      <c r="AA2042" t="s">
        <v>15915</v>
      </c>
      <c r="AB2042" t="s">
        <v>8177</v>
      </c>
      <c r="AC2042" t="s">
        <v>8174</v>
      </c>
      <c r="AD2042" t="s">
        <v>8172</v>
      </c>
      <c r="AE2042" t="s">
        <v>8173</v>
      </c>
      <c r="AF2042" t="s">
        <v>8175</v>
      </c>
    </row>
    <row r="2043" spans="1:32" hidden="1" x14ac:dyDescent="0.25">
      <c r="A2043">
        <v>18276</v>
      </c>
      <c r="B2043" t="s">
        <v>9441</v>
      </c>
      <c r="C2043">
        <v>0</v>
      </c>
      <c r="D2043">
        <v>0</v>
      </c>
      <c r="E2043">
        <v>38842</v>
      </c>
      <c r="F2043">
        <v>7.7122060000000001</v>
      </c>
      <c r="G2043">
        <v>91</v>
      </c>
      <c r="H2043">
        <v>5.5</v>
      </c>
      <c r="I2043">
        <v>44</v>
      </c>
      <c r="J2043" t="s">
        <v>23</v>
      </c>
      <c r="K2043" t="s">
        <v>9443</v>
      </c>
      <c r="L2043" t="s">
        <v>37</v>
      </c>
      <c r="M2043" t="s">
        <v>38</v>
      </c>
      <c r="N2043" t="s">
        <v>5081</v>
      </c>
      <c r="O2043" t="s">
        <v>29</v>
      </c>
      <c r="P2043">
        <v>1</v>
      </c>
      <c r="Q2043">
        <v>1</v>
      </c>
      <c r="R2043">
        <v>1</v>
      </c>
      <c r="S2043">
        <v>0</v>
      </c>
      <c r="T2043" t="s">
        <v>15888</v>
      </c>
      <c r="U2043" t="s">
        <v>15891</v>
      </c>
      <c r="V2043" t="s">
        <v>15891</v>
      </c>
      <c r="W2043" t="s">
        <v>15901</v>
      </c>
      <c r="X2043" t="s">
        <v>15891</v>
      </c>
      <c r="Y2043" t="s">
        <v>15897</v>
      </c>
      <c r="Z2043" t="s">
        <v>15911</v>
      </c>
      <c r="AA2043" t="s">
        <v>15915</v>
      </c>
      <c r="AB2043" t="s">
        <v>9444</v>
      </c>
      <c r="AC2043" t="s">
        <v>9441</v>
      </c>
      <c r="AE2043" t="s">
        <v>9440</v>
      </c>
      <c r="AF2043" t="s">
        <v>9442</v>
      </c>
    </row>
    <row r="2044" spans="1:32" hidden="1" x14ac:dyDescent="0.25">
      <c r="A2044">
        <v>9059</v>
      </c>
      <c r="B2044" t="s">
        <v>10179</v>
      </c>
      <c r="C2044">
        <v>0</v>
      </c>
      <c r="D2044">
        <v>0</v>
      </c>
      <c r="E2044">
        <v>34712</v>
      </c>
      <c r="F2044">
        <v>7.7107970000000003</v>
      </c>
      <c r="G2044">
        <v>92</v>
      </c>
      <c r="H2044">
        <v>6.7</v>
      </c>
      <c r="I2044">
        <v>94</v>
      </c>
      <c r="J2044" t="s">
        <v>23</v>
      </c>
      <c r="K2044" t="s">
        <v>10181</v>
      </c>
      <c r="L2044" t="s">
        <v>37</v>
      </c>
      <c r="M2044" t="s">
        <v>38</v>
      </c>
      <c r="N2044" t="s">
        <v>10177</v>
      </c>
      <c r="O2044" t="s">
        <v>29</v>
      </c>
      <c r="P2044">
        <v>1</v>
      </c>
      <c r="Q2044">
        <v>1</v>
      </c>
      <c r="R2044">
        <v>1</v>
      </c>
      <c r="S2044">
        <v>1</v>
      </c>
      <c r="T2044" t="s">
        <v>15888</v>
      </c>
      <c r="U2044" t="s">
        <v>15891</v>
      </c>
      <c r="V2044" t="s">
        <v>13664</v>
      </c>
      <c r="W2044" t="s">
        <v>15891</v>
      </c>
      <c r="X2044" t="s">
        <v>15905</v>
      </c>
      <c r="Y2044" t="s">
        <v>15896</v>
      </c>
      <c r="Z2044" t="s">
        <v>15896</v>
      </c>
      <c r="AA2044" t="s">
        <v>15897</v>
      </c>
      <c r="AB2044" t="s">
        <v>10182</v>
      </c>
      <c r="AC2044" t="s">
        <v>10179</v>
      </c>
      <c r="AE2044" t="s">
        <v>10178</v>
      </c>
      <c r="AF2044" t="s">
        <v>10180</v>
      </c>
    </row>
    <row r="2045" spans="1:32" hidden="1" x14ac:dyDescent="0.25">
      <c r="A2045">
        <v>14557</v>
      </c>
      <c r="B2045" t="s">
        <v>9626</v>
      </c>
      <c r="C2045">
        <v>0</v>
      </c>
      <c r="D2045">
        <v>0</v>
      </c>
      <c r="E2045">
        <v>36028</v>
      </c>
      <c r="F2045">
        <v>7.7082269999999999</v>
      </c>
      <c r="G2045">
        <v>96</v>
      </c>
      <c r="H2045">
        <v>5.6</v>
      </c>
      <c r="I2045">
        <v>49</v>
      </c>
      <c r="J2045" t="s">
        <v>23</v>
      </c>
      <c r="K2045" t="s">
        <v>8900</v>
      </c>
      <c r="L2045" t="s">
        <v>37</v>
      </c>
      <c r="M2045" t="s">
        <v>38</v>
      </c>
      <c r="N2045" t="s">
        <v>661</v>
      </c>
      <c r="O2045" t="s">
        <v>29</v>
      </c>
      <c r="P2045">
        <v>1</v>
      </c>
      <c r="Q2045">
        <v>1</v>
      </c>
      <c r="R2045">
        <v>1</v>
      </c>
      <c r="S2045">
        <v>1</v>
      </c>
      <c r="T2045" t="s">
        <v>15888</v>
      </c>
      <c r="U2045" t="s">
        <v>15891</v>
      </c>
      <c r="V2045" t="s">
        <v>13664</v>
      </c>
      <c r="W2045" t="s">
        <v>15891</v>
      </c>
      <c r="X2045" t="s">
        <v>15891</v>
      </c>
      <c r="Y2045" t="s">
        <v>15896</v>
      </c>
      <c r="Z2045" t="s">
        <v>15896</v>
      </c>
      <c r="AA2045" t="s">
        <v>15897</v>
      </c>
      <c r="AC2045" t="s">
        <v>9626</v>
      </c>
      <c r="AE2045" t="s">
        <v>9625</v>
      </c>
      <c r="AF2045" t="s">
        <v>9627</v>
      </c>
    </row>
    <row r="2046" spans="1:32" hidden="1" x14ac:dyDescent="0.25">
      <c r="A2046">
        <v>74536</v>
      </c>
      <c r="B2046" t="s">
        <v>9530</v>
      </c>
      <c r="C2046">
        <v>15000000</v>
      </c>
      <c r="D2046">
        <v>0</v>
      </c>
      <c r="E2046">
        <v>40851</v>
      </c>
      <c r="F2046">
        <v>7.7011859999999999</v>
      </c>
      <c r="G2046">
        <v>90</v>
      </c>
      <c r="H2046">
        <v>4.8</v>
      </c>
      <c r="I2046">
        <v>92</v>
      </c>
      <c r="J2046" t="s">
        <v>23</v>
      </c>
      <c r="K2046" t="s">
        <v>1657</v>
      </c>
      <c r="L2046" t="s">
        <v>37</v>
      </c>
      <c r="M2046" t="s">
        <v>38</v>
      </c>
      <c r="N2046" t="s">
        <v>1373</v>
      </c>
      <c r="O2046" t="s">
        <v>29</v>
      </c>
      <c r="P2046">
        <v>1</v>
      </c>
      <c r="Q2046">
        <v>1</v>
      </c>
      <c r="R2046">
        <v>1</v>
      </c>
      <c r="S2046">
        <v>0</v>
      </c>
      <c r="T2046" t="s">
        <v>15888</v>
      </c>
      <c r="U2046" t="s">
        <v>15891</v>
      </c>
      <c r="V2046" t="s">
        <v>15891</v>
      </c>
      <c r="W2046" t="s">
        <v>15901</v>
      </c>
      <c r="X2046" t="s">
        <v>15905</v>
      </c>
      <c r="Y2046" t="s">
        <v>15897</v>
      </c>
      <c r="Z2046" t="s">
        <v>15911</v>
      </c>
      <c r="AA2046" t="s">
        <v>15915</v>
      </c>
      <c r="AB2046" t="s">
        <v>9532</v>
      </c>
      <c r="AC2046" t="s">
        <v>9530</v>
      </c>
      <c r="AE2046" t="s">
        <v>333</v>
      </c>
      <c r="AF2046" t="s">
        <v>9531</v>
      </c>
    </row>
    <row r="2047" spans="1:32" x14ac:dyDescent="0.25">
      <c r="A2047">
        <v>13476</v>
      </c>
      <c r="B2047" t="s">
        <v>7237</v>
      </c>
      <c r="C2047">
        <v>17000000</v>
      </c>
      <c r="D2047">
        <v>16980098</v>
      </c>
      <c r="E2047">
        <v>38009</v>
      </c>
      <c r="F2047">
        <v>7.701041</v>
      </c>
      <c r="G2047">
        <v>95</v>
      </c>
      <c r="H2047">
        <v>5.5</v>
      </c>
      <c r="I2047">
        <v>160</v>
      </c>
      <c r="J2047" t="s">
        <v>23</v>
      </c>
      <c r="K2047" t="s">
        <v>2938</v>
      </c>
      <c r="L2047" t="s">
        <v>37</v>
      </c>
      <c r="M2047" t="s">
        <v>38</v>
      </c>
      <c r="N2047" t="s">
        <v>1106</v>
      </c>
      <c r="O2047" t="s">
        <v>29</v>
      </c>
      <c r="P2047">
        <v>1</v>
      </c>
      <c r="Q2047">
        <v>1</v>
      </c>
      <c r="R2047">
        <v>1</v>
      </c>
      <c r="S2047">
        <v>0</v>
      </c>
      <c r="T2047" t="s">
        <v>15888</v>
      </c>
      <c r="U2047" t="s">
        <v>15891</v>
      </c>
      <c r="V2047" t="s">
        <v>13664</v>
      </c>
      <c r="W2047" t="s">
        <v>15891</v>
      </c>
      <c r="X2047" t="s">
        <v>15891</v>
      </c>
      <c r="Y2047" t="s">
        <v>15896</v>
      </c>
      <c r="Z2047" t="s">
        <v>15896</v>
      </c>
      <c r="AA2047" t="s">
        <v>15897</v>
      </c>
      <c r="AB2047" t="s">
        <v>7239</v>
      </c>
      <c r="AC2047" t="s">
        <v>7237</v>
      </c>
      <c r="AE2047" t="s">
        <v>7236</v>
      </c>
      <c r="AF2047" t="s">
        <v>7238</v>
      </c>
    </row>
    <row r="2048" spans="1:32" hidden="1" x14ac:dyDescent="0.25">
      <c r="A2048">
        <v>80215</v>
      </c>
      <c r="B2048" t="s">
        <v>15702</v>
      </c>
      <c r="C2048">
        <v>0</v>
      </c>
      <c r="D2048">
        <v>0</v>
      </c>
      <c r="E2048">
        <v>41047</v>
      </c>
      <c r="F2048">
        <v>7.6766769999999998</v>
      </c>
      <c r="G2048">
        <v>96</v>
      </c>
      <c r="H2048">
        <v>7.4</v>
      </c>
      <c r="I2048">
        <v>203</v>
      </c>
      <c r="J2048" t="s">
        <v>23</v>
      </c>
      <c r="K2048" t="s">
        <v>15704</v>
      </c>
      <c r="L2048" t="s">
        <v>5870</v>
      </c>
      <c r="M2048" t="s">
        <v>38</v>
      </c>
      <c r="N2048" t="s">
        <v>6416</v>
      </c>
      <c r="O2048" t="s">
        <v>29</v>
      </c>
      <c r="P2048">
        <v>1</v>
      </c>
      <c r="Q2048">
        <v>1</v>
      </c>
      <c r="R2048">
        <v>1</v>
      </c>
      <c r="S2048">
        <v>0</v>
      </c>
      <c r="T2048" t="s">
        <v>15888</v>
      </c>
      <c r="U2048" t="s">
        <v>15891</v>
      </c>
      <c r="V2048" t="s">
        <v>15891</v>
      </c>
      <c r="W2048" t="s">
        <v>15891</v>
      </c>
      <c r="X2048" t="s">
        <v>15891</v>
      </c>
      <c r="Y2048" t="s">
        <v>15897</v>
      </c>
      <c r="Z2048" t="s">
        <v>15897</v>
      </c>
      <c r="AA2048" t="s">
        <v>15897</v>
      </c>
      <c r="AC2048" t="s">
        <v>15702</v>
      </c>
      <c r="AD2048" t="s">
        <v>15700</v>
      </c>
      <c r="AE2048" t="s">
        <v>15701</v>
      </c>
      <c r="AF2048" t="s">
        <v>15703</v>
      </c>
    </row>
    <row r="2049" spans="1:32" x14ac:dyDescent="0.25">
      <c r="A2049">
        <v>10217</v>
      </c>
      <c r="B2049" t="s">
        <v>12614</v>
      </c>
      <c r="C2049">
        <v>5000000</v>
      </c>
      <c r="D2049">
        <v>3263585</v>
      </c>
      <c r="E2049">
        <v>35564</v>
      </c>
      <c r="F2049">
        <v>7.6731239999999996</v>
      </c>
      <c r="G2049">
        <v>112</v>
      </c>
      <c r="H2049">
        <v>6.8</v>
      </c>
      <c r="I2049">
        <v>103</v>
      </c>
      <c r="J2049" t="s">
        <v>23</v>
      </c>
      <c r="K2049" t="s">
        <v>12616</v>
      </c>
      <c r="L2049" t="s">
        <v>5870</v>
      </c>
      <c r="M2049" t="s">
        <v>28</v>
      </c>
      <c r="N2049" t="s">
        <v>786</v>
      </c>
      <c r="O2049" t="s">
        <v>29</v>
      </c>
      <c r="P2049">
        <v>1</v>
      </c>
      <c r="Q2049">
        <v>1</v>
      </c>
      <c r="R2049">
        <v>2</v>
      </c>
      <c r="S2049">
        <v>0</v>
      </c>
      <c r="T2049" t="s">
        <v>15888</v>
      </c>
      <c r="U2049" t="s">
        <v>15891</v>
      </c>
      <c r="V2049" t="s">
        <v>15891</v>
      </c>
      <c r="W2049" t="s">
        <v>15901</v>
      </c>
      <c r="X2049" t="s">
        <v>15891</v>
      </c>
      <c r="Y2049" t="s">
        <v>15897</v>
      </c>
      <c r="Z2049" t="s">
        <v>15911</v>
      </c>
      <c r="AA2049" t="s">
        <v>15915</v>
      </c>
      <c r="AB2049" t="s">
        <v>12617</v>
      </c>
      <c r="AC2049" t="s">
        <v>12614</v>
      </c>
      <c r="AE2049" t="s">
        <v>12613</v>
      </c>
      <c r="AF2049" t="s">
        <v>12615</v>
      </c>
    </row>
    <row r="2050" spans="1:32" hidden="1" x14ac:dyDescent="0.25">
      <c r="A2050">
        <v>28665</v>
      </c>
      <c r="B2050" t="s">
        <v>8537</v>
      </c>
      <c r="C2050">
        <v>0</v>
      </c>
      <c r="D2050">
        <v>0</v>
      </c>
      <c r="E2050">
        <v>39814</v>
      </c>
      <c r="F2050">
        <v>7.6680630000000001</v>
      </c>
      <c r="G2050">
        <v>107</v>
      </c>
      <c r="H2050">
        <v>5.5</v>
      </c>
      <c r="I2050">
        <v>135</v>
      </c>
      <c r="J2050" t="s">
        <v>23</v>
      </c>
      <c r="K2050" t="s">
        <v>8539</v>
      </c>
      <c r="L2050" t="s">
        <v>37</v>
      </c>
      <c r="M2050" t="s">
        <v>38</v>
      </c>
      <c r="N2050" t="s">
        <v>8535</v>
      </c>
      <c r="O2050" t="s">
        <v>29</v>
      </c>
      <c r="P2050">
        <v>1</v>
      </c>
      <c r="Q2050">
        <v>1</v>
      </c>
      <c r="R2050">
        <v>1</v>
      </c>
      <c r="S2050">
        <v>0</v>
      </c>
      <c r="T2050" t="s">
        <v>15888</v>
      </c>
      <c r="U2050" t="s">
        <v>15891</v>
      </c>
      <c r="V2050" t="s">
        <v>13664</v>
      </c>
      <c r="W2050" t="s">
        <v>15901</v>
      </c>
      <c r="X2050" t="s">
        <v>15891</v>
      </c>
      <c r="Y2050" t="s">
        <v>15896</v>
      </c>
      <c r="Z2050" t="s">
        <v>15912</v>
      </c>
      <c r="AA2050" t="s">
        <v>15915</v>
      </c>
      <c r="AC2050" t="s">
        <v>8537</v>
      </c>
      <c r="AE2050" t="s">
        <v>8536</v>
      </c>
      <c r="AF2050" t="s">
        <v>8538</v>
      </c>
    </row>
    <row r="2051" spans="1:32" x14ac:dyDescent="0.25">
      <c r="A2051">
        <v>27936</v>
      </c>
      <c r="B2051" t="s">
        <v>4281</v>
      </c>
      <c r="C2051">
        <v>33000000</v>
      </c>
      <c r="D2051">
        <v>14000000</v>
      </c>
      <c r="E2051">
        <v>40114</v>
      </c>
      <c r="F2051">
        <v>7.6635150000000003</v>
      </c>
      <c r="G2051">
        <v>100</v>
      </c>
      <c r="H2051">
        <v>6.8</v>
      </c>
      <c r="I2051">
        <v>148</v>
      </c>
      <c r="J2051" t="s">
        <v>967</v>
      </c>
      <c r="K2051" t="s">
        <v>4283</v>
      </c>
      <c r="L2051" t="s">
        <v>1278</v>
      </c>
      <c r="M2051" t="s">
        <v>487</v>
      </c>
      <c r="N2051" t="s">
        <v>1156</v>
      </c>
      <c r="O2051" t="s">
        <v>29</v>
      </c>
      <c r="P2051">
        <v>0</v>
      </c>
      <c r="Q2051">
        <v>1</v>
      </c>
      <c r="R2051">
        <v>1</v>
      </c>
      <c r="S2051">
        <v>0</v>
      </c>
      <c r="T2051" t="s">
        <v>15888</v>
      </c>
      <c r="U2051" t="s">
        <v>15890</v>
      </c>
      <c r="V2051" t="s">
        <v>13664</v>
      </c>
      <c r="W2051" t="s">
        <v>15891</v>
      </c>
      <c r="X2051" t="s">
        <v>15891</v>
      </c>
      <c r="Y2051" t="s">
        <v>15895</v>
      </c>
      <c r="Z2051" t="s">
        <v>15896</v>
      </c>
      <c r="AA2051" t="s">
        <v>15894</v>
      </c>
      <c r="AB2051" t="s">
        <v>4284</v>
      </c>
      <c r="AC2051" t="s">
        <v>4285</v>
      </c>
      <c r="AE2051" t="s">
        <v>4280</v>
      </c>
      <c r="AF2051" t="s">
        <v>4282</v>
      </c>
    </row>
    <row r="2052" spans="1:32" x14ac:dyDescent="0.25">
      <c r="A2052">
        <v>12837</v>
      </c>
      <c r="B2052" t="s">
        <v>10393</v>
      </c>
      <c r="C2052">
        <v>11000000</v>
      </c>
      <c r="D2052">
        <v>38105395</v>
      </c>
      <c r="E2052">
        <v>39708</v>
      </c>
      <c r="F2052">
        <v>7.6459789999999996</v>
      </c>
      <c r="G2052">
        <v>114</v>
      </c>
      <c r="H2052">
        <v>7.4</v>
      </c>
      <c r="I2052">
        <v>158</v>
      </c>
      <c r="J2052" t="s">
        <v>23</v>
      </c>
      <c r="K2052" t="s">
        <v>10395</v>
      </c>
      <c r="L2052" t="s">
        <v>37</v>
      </c>
      <c r="M2052" t="s">
        <v>38</v>
      </c>
      <c r="N2052" t="s">
        <v>579</v>
      </c>
      <c r="O2052" t="s">
        <v>29</v>
      </c>
      <c r="P2052">
        <v>1</v>
      </c>
      <c r="Q2052">
        <v>1</v>
      </c>
      <c r="R2052">
        <v>1</v>
      </c>
      <c r="S2052">
        <v>0</v>
      </c>
      <c r="T2052" t="s">
        <v>15888</v>
      </c>
      <c r="U2052" t="s">
        <v>15891</v>
      </c>
      <c r="V2052" t="s">
        <v>15891</v>
      </c>
      <c r="W2052" t="s">
        <v>15891</v>
      </c>
      <c r="X2052" t="s">
        <v>15891</v>
      </c>
      <c r="Y2052" t="s">
        <v>15897</v>
      </c>
      <c r="Z2052" t="s">
        <v>15897</v>
      </c>
      <c r="AA2052" t="s">
        <v>15897</v>
      </c>
      <c r="AB2052" t="s">
        <v>10396</v>
      </c>
      <c r="AC2052" t="s">
        <v>10393</v>
      </c>
      <c r="AD2052" t="s">
        <v>10392</v>
      </c>
      <c r="AE2052" t="s">
        <v>8989</v>
      </c>
      <c r="AF2052" t="s">
        <v>10394</v>
      </c>
    </row>
    <row r="2053" spans="1:32" hidden="1" x14ac:dyDescent="0.25">
      <c r="A2053">
        <v>9416</v>
      </c>
      <c r="B2053" t="s">
        <v>6852</v>
      </c>
      <c r="C2053">
        <v>0</v>
      </c>
      <c r="D2053">
        <v>0</v>
      </c>
      <c r="E2053">
        <v>35664</v>
      </c>
      <c r="F2053">
        <v>7.615653</v>
      </c>
      <c r="G2053">
        <v>97</v>
      </c>
      <c r="H2053">
        <v>5.9</v>
      </c>
      <c r="I2053">
        <v>87</v>
      </c>
      <c r="J2053" t="s">
        <v>23</v>
      </c>
      <c r="K2053" t="s">
        <v>276</v>
      </c>
      <c r="L2053" t="s">
        <v>37</v>
      </c>
      <c r="M2053" t="s">
        <v>38</v>
      </c>
      <c r="N2053" t="s">
        <v>893</v>
      </c>
      <c r="O2053" t="s">
        <v>29</v>
      </c>
      <c r="P2053">
        <v>1</v>
      </c>
      <c r="Q2053">
        <v>1</v>
      </c>
      <c r="R2053">
        <v>1</v>
      </c>
      <c r="S2053">
        <v>0</v>
      </c>
      <c r="T2053" t="s">
        <v>15888</v>
      </c>
      <c r="U2053" t="s">
        <v>15890</v>
      </c>
      <c r="V2053" t="s">
        <v>13664</v>
      </c>
      <c r="W2053" t="s">
        <v>15891</v>
      </c>
      <c r="X2053" t="s">
        <v>15891</v>
      </c>
      <c r="Y2053" t="s">
        <v>15895</v>
      </c>
      <c r="Z2053" t="s">
        <v>15896</v>
      </c>
      <c r="AA2053" t="s">
        <v>15894</v>
      </c>
      <c r="AB2053" t="s">
        <v>6854</v>
      </c>
      <c r="AC2053" t="s">
        <v>6852</v>
      </c>
      <c r="AE2053" t="s">
        <v>6851</v>
      </c>
      <c r="AF2053" t="s">
        <v>6853</v>
      </c>
    </row>
    <row r="2054" spans="1:32" hidden="1" x14ac:dyDescent="0.25">
      <c r="A2054">
        <v>30890</v>
      </c>
      <c r="B2054" t="s">
        <v>8982</v>
      </c>
      <c r="C2054">
        <v>16000000</v>
      </c>
      <c r="D2054">
        <v>0</v>
      </c>
      <c r="E2054">
        <v>31807</v>
      </c>
      <c r="F2054">
        <v>7.6128489999999998</v>
      </c>
      <c r="G2054">
        <v>90</v>
      </c>
      <c r="H2054">
        <v>7</v>
      </c>
      <c r="I2054">
        <v>127</v>
      </c>
      <c r="J2054" t="s">
        <v>23</v>
      </c>
      <c r="K2054" t="s">
        <v>3879</v>
      </c>
      <c r="L2054" t="s">
        <v>37</v>
      </c>
      <c r="M2054" t="s">
        <v>38</v>
      </c>
      <c r="N2054" t="s">
        <v>1692</v>
      </c>
      <c r="O2054" t="s">
        <v>29</v>
      </c>
      <c r="P2054">
        <v>1</v>
      </c>
      <c r="Q2054">
        <v>1</v>
      </c>
      <c r="R2054">
        <v>1</v>
      </c>
      <c r="S2054">
        <v>0</v>
      </c>
      <c r="T2054" t="s">
        <v>15888</v>
      </c>
      <c r="U2054" t="s">
        <v>15891</v>
      </c>
      <c r="V2054" t="s">
        <v>13664</v>
      </c>
      <c r="W2054" t="s">
        <v>15901</v>
      </c>
      <c r="X2054" t="s">
        <v>15891</v>
      </c>
      <c r="Y2054" t="s">
        <v>15896</v>
      </c>
      <c r="Z2054" t="s">
        <v>15912</v>
      </c>
      <c r="AA2054" t="s">
        <v>15915</v>
      </c>
      <c r="AC2054" t="s">
        <v>8982</v>
      </c>
      <c r="AE2054" t="s">
        <v>8981</v>
      </c>
      <c r="AF2054" t="s">
        <v>8983</v>
      </c>
    </row>
    <row r="2055" spans="1:32" x14ac:dyDescent="0.25">
      <c r="A2055">
        <v>48309</v>
      </c>
      <c r="B2055" t="s">
        <v>13113</v>
      </c>
      <c r="C2055">
        <v>1300000</v>
      </c>
      <c r="D2055">
        <v>354704</v>
      </c>
      <c r="E2055">
        <v>32206</v>
      </c>
      <c r="F2055">
        <v>7.6052910000000002</v>
      </c>
      <c r="G2055">
        <v>102</v>
      </c>
      <c r="H2055">
        <v>6.7</v>
      </c>
      <c r="I2055">
        <v>27</v>
      </c>
      <c r="J2055" t="s">
        <v>23</v>
      </c>
      <c r="K2055" t="s">
        <v>13115</v>
      </c>
      <c r="L2055" t="s">
        <v>37</v>
      </c>
      <c r="M2055" t="s">
        <v>38</v>
      </c>
      <c r="N2055" t="s">
        <v>8413</v>
      </c>
      <c r="O2055" t="s">
        <v>29</v>
      </c>
      <c r="P2055">
        <v>1</v>
      </c>
      <c r="Q2055">
        <v>1</v>
      </c>
      <c r="R2055">
        <v>1</v>
      </c>
      <c r="S2055">
        <v>0</v>
      </c>
      <c r="T2055" t="s">
        <v>15888</v>
      </c>
      <c r="U2055" t="s">
        <v>15891</v>
      </c>
      <c r="V2055" t="s">
        <v>15891</v>
      </c>
      <c r="W2055" t="s">
        <v>15901</v>
      </c>
      <c r="X2055" t="s">
        <v>15905</v>
      </c>
      <c r="Y2055" t="s">
        <v>15897</v>
      </c>
      <c r="Z2055" t="s">
        <v>15911</v>
      </c>
      <c r="AA2055" t="s">
        <v>15915</v>
      </c>
      <c r="AB2055" t="s">
        <v>13116</v>
      </c>
      <c r="AC2055" t="s">
        <v>13113</v>
      </c>
      <c r="AE2055" t="s">
        <v>13112</v>
      </c>
      <c r="AF2055" t="s">
        <v>13114</v>
      </c>
    </row>
    <row r="2056" spans="1:32" x14ac:dyDescent="0.25">
      <c r="A2056">
        <v>32275</v>
      </c>
      <c r="B2056" t="s">
        <v>12084</v>
      </c>
      <c r="C2056">
        <v>6000000</v>
      </c>
      <c r="D2056">
        <v>20400000</v>
      </c>
      <c r="E2056">
        <v>17167</v>
      </c>
      <c r="F2056">
        <v>7.6044499999999999</v>
      </c>
      <c r="G2056">
        <v>144</v>
      </c>
      <c r="H2056">
        <v>6.2</v>
      </c>
      <c r="I2056">
        <v>37</v>
      </c>
      <c r="J2056" t="s">
        <v>23</v>
      </c>
      <c r="K2056" t="s">
        <v>12086</v>
      </c>
      <c r="L2056" t="s">
        <v>37</v>
      </c>
      <c r="M2056" t="s">
        <v>38</v>
      </c>
      <c r="N2056" t="s">
        <v>3836</v>
      </c>
      <c r="O2056" t="s">
        <v>29</v>
      </c>
      <c r="P2056">
        <v>1</v>
      </c>
      <c r="Q2056">
        <v>1</v>
      </c>
      <c r="R2056">
        <v>1</v>
      </c>
      <c r="S2056">
        <v>0</v>
      </c>
      <c r="T2056" t="s">
        <v>15888</v>
      </c>
      <c r="U2056" t="s">
        <v>15891</v>
      </c>
      <c r="V2056" t="s">
        <v>15891</v>
      </c>
      <c r="W2056" t="s">
        <v>15891</v>
      </c>
      <c r="X2056" t="s">
        <v>15891</v>
      </c>
      <c r="Y2056" t="s">
        <v>15897</v>
      </c>
      <c r="Z2056" t="s">
        <v>15897</v>
      </c>
      <c r="AA2056" t="s">
        <v>15897</v>
      </c>
      <c r="AB2056" t="s">
        <v>12087</v>
      </c>
      <c r="AC2056" t="s">
        <v>12084</v>
      </c>
      <c r="AE2056" t="s">
        <v>12083</v>
      </c>
      <c r="AF2056" t="s">
        <v>12085</v>
      </c>
    </row>
    <row r="2057" spans="1:32" hidden="1" x14ac:dyDescent="0.25">
      <c r="A2057">
        <v>9466</v>
      </c>
      <c r="B2057" t="s">
        <v>10248</v>
      </c>
      <c r="C2057">
        <v>0</v>
      </c>
      <c r="D2057">
        <v>0</v>
      </c>
      <c r="E2057">
        <v>36045</v>
      </c>
      <c r="F2057">
        <v>7.5945929999999997</v>
      </c>
      <c r="G2057">
        <v>113</v>
      </c>
      <c r="H2057">
        <v>6</v>
      </c>
      <c r="I2057">
        <v>111</v>
      </c>
      <c r="J2057" t="s">
        <v>23</v>
      </c>
      <c r="K2057" t="s">
        <v>10250</v>
      </c>
      <c r="L2057" t="s">
        <v>37</v>
      </c>
      <c r="M2057" t="s">
        <v>38</v>
      </c>
      <c r="N2057" t="s">
        <v>2804</v>
      </c>
      <c r="O2057" t="s">
        <v>29</v>
      </c>
      <c r="P2057">
        <v>1</v>
      </c>
      <c r="Q2057">
        <v>1</v>
      </c>
      <c r="R2057">
        <v>1</v>
      </c>
      <c r="S2057">
        <v>0</v>
      </c>
      <c r="T2057" t="s">
        <v>15888</v>
      </c>
      <c r="U2057" t="s">
        <v>15891</v>
      </c>
      <c r="V2057" t="s">
        <v>13664</v>
      </c>
      <c r="W2057" t="s">
        <v>15901</v>
      </c>
      <c r="X2057" t="s">
        <v>15891</v>
      </c>
      <c r="Y2057" t="s">
        <v>15896</v>
      </c>
      <c r="Z2057" t="s">
        <v>15912</v>
      </c>
      <c r="AA2057" t="s">
        <v>15915</v>
      </c>
      <c r="AB2057" t="s">
        <v>10251</v>
      </c>
      <c r="AC2057" t="s">
        <v>10248</v>
      </c>
      <c r="AE2057" t="s">
        <v>10247</v>
      </c>
      <c r="AF2057" t="s">
        <v>10249</v>
      </c>
    </row>
    <row r="2058" spans="1:32" hidden="1" x14ac:dyDescent="0.25">
      <c r="A2058">
        <v>7548</v>
      </c>
      <c r="B2058" t="s">
        <v>7510</v>
      </c>
      <c r="C2058">
        <v>0</v>
      </c>
      <c r="D2058">
        <v>0</v>
      </c>
      <c r="E2058">
        <v>38246</v>
      </c>
      <c r="F2058">
        <v>7.588597</v>
      </c>
      <c r="G2058">
        <v>114</v>
      </c>
      <c r="H2058">
        <v>5.9</v>
      </c>
      <c r="I2058">
        <v>128</v>
      </c>
      <c r="J2058" t="s">
        <v>23</v>
      </c>
      <c r="K2058" t="s">
        <v>7512</v>
      </c>
      <c r="L2058" t="s">
        <v>2620</v>
      </c>
      <c r="M2058" t="s">
        <v>38</v>
      </c>
      <c r="N2058" t="s">
        <v>231</v>
      </c>
      <c r="O2058" t="s">
        <v>29</v>
      </c>
      <c r="P2058">
        <v>1</v>
      </c>
      <c r="Q2058">
        <v>1</v>
      </c>
      <c r="R2058">
        <v>1</v>
      </c>
      <c r="S2058">
        <v>0</v>
      </c>
      <c r="T2058" t="s">
        <v>15888</v>
      </c>
      <c r="U2058" t="s">
        <v>15891</v>
      </c>
      <c r="V2058" t="s">
        <v>15891</v>
      </c>
      <c r="W2058" t="s">
        <v>15901</v>
      </c>
      <c r="X2058" t="s">
        <v>15891</v>
      </c>
      <c r="Y2058" t="s">
        <v>15897</v>
      </c>
      <c r="Z2058" t="s">
        <v>15911</v>
      </c>
      <c r="AA2058" t="s">
        <v>15915</v>
      </c>
      <c r="AB2058" t="s">
        <v>7513</v>
      </c>
      <c r="AC2058" t="s">
        <v>7510</v>
      </c>
      <c r="AE2058" t="s">
        <v>7509</v>
      </c>
      <c r="AF2058" t="s">
        <v>7511</v>
      </c>
    </row>
    <row r="2059" spans="1:32" x14ac:dyDescent="0.25">
      <c r="A2059">
        <v>9942</v>
      </c>
      <c r="B2059" t="s">
        <v>10371</v>
      </c>
      <c r="C2059">
        <v>11000000</v>
      </c>
      <c r="D2059">
        <v>49797148</v>
      </c>
      <c r="E2059">
        <v>32555</v>
      </c>
      <c r="F2059">
        <v>7.5591920000000004</v>
      </c>
      <c r="G2059">
        <v>107</v>
      </c>
      <c r="H2059">
        <v>6.6</v>
      </c>
      <c r="I2059">
        <v>217</v>
      </c>
      <c r="J2059" t="s">
        <v>23</v>
      </c>
      <c r="K2059" t="s">
        <v>10373</v>
      </c>
      <c r="L2059" t="s">
        <v>37</v>
      </c>
      <c r="M2059" t="s">
        <v>38</v>
      </c>
      <c r="N2059" t="s">
        <v>661</v>
      </c>
      <c r="O2059" t="s">
        <v>29</v>
      </c>
      <c r="P2059">
        <v>1</v>
      </c>
      <c r="Q2059">
        <v>1</v>
      </c>
      <c r="R2059">
        <v>1</v>
      </c>
      <c r="S2059">
        <v>1</v>
      </c>
      <c r="T2059" t="s">
        <v>15888</v>
      </c>
      <c r="U2059" t="s">
        <v>15891</v>
      </c>
      <c r="V2059" t="s">
        <v>13664</v>
      </c>
      <c r="W2059" t="s">
        <v>15891</v>
      </c>
      <c r="X2059" t="s">
        <v>15891</v>
      </c>
      <c r="Y2059" t="s">
        <v>15896</v>
      </c>
      <c r="Z2059" t="s">
        <v>15896</v>
      </c>
      <c r="AA2059" t="s">
        <v>15897</v>
      </c>
      <c r="AB2059" t="s">
        <v>10374</v>
      </c>
      <c r="AC2059" t="s">
        <v>10371</v>
      </c>
      <c r="AE2059" t="s">
        <v>10370</v>
      </c>
      <c r="AF2059" t="s">
        <v>10372</v>
      </c>
    </row>
    <row r="2060" spans="1:32" x14ac:dyDescent="0.25">
      <c r="A2060">
        <v>1961</v>
      </c>
      <c r="B2060" t="s">
        <v>14464</v>
      </c>
      <c r="C2060">
        <v>1500000</v>
      </c>
      <c r="D2060">
        <v>173066</v>
      </c>
      <c r="E2060">
        <v>39356</v>
      </c>
      <c r="F2060">
        <v>7.5590999999999999</v>
      </c>
      <c r="G2060">
        <v>86</v>
      </c>
      <c r="H2060">
        <v>5.9</v>
      </c>
      <c r="I2060">
        <v>107</v>
      </c>
      <c r="J2060" t="s">
        <v>23</v>
      </c>
      <c r="K2060" t="s">
        <v>14466</v>
      </c>
      <c r="L2060" t="s">
        <v>37</v>
      </c>
      <c r="M2060" t="s">
        <v>38</v>
      </c>
      <c r="N2060" t="s">
        <v>5725</v>
      </c>
      <c r="O2060" t="s">
        <v>29</v>
      </c>
      <c r="P2060">
        <v>1</v>
      </c>
      <c r="Q2060">
        <v>1</v>
      </c>
      <c r="R2060">
        <v>1</v>
      </c>
      <c r="S2060">
        <v>0</v>
      </c>
      <c r="T2060" t="s">
        <v>15888</v>
      </c>
      <c r="U2060" t="s">
        <v>15891</v>
      </c>
      <c r="V2060" t="s">
        <v>13664</v>
      </c>
      <c r="W2060" t="s">
        <v>15891</v>
      </c>
      <c r="X2060" t="s">
        <v>15891</v>
      </c>
      <c r="Y2060" t="s">
        <v>15896</v>
      </c>
      <c r="Z2060" t="s">
        <v>15896</v>
      </c>
      <c r="AA2060" t="s">
        <v>15897</v>
      </c>
      <c r="AB2060" t="s">
        <v>14467</v>
      </c>
      <c r="AC2060" t="s">
        <v>14464</v>
      </c>
      <c r="AD2060" t="s">
        <v>14462</v>
      </c>
      <c r="AE2060" t="s">
        <v>14463</v>
      </c>
      <c r="AF2060" t="s">
        <v>14465</v>
      </c>
    </row>
    <row r="2061" spans="1:32" x14ac:dyDescent="0.25">
      <c r="A2061">
        <v>13937</v>
      </c>
      <c r="B2061" t="s">
        <v>10397</v>
      </c>
      <c r="C2061">
        <v>12000000</v>
      </c>
      <c r="D2061">
        <v>37170057</v>
      </c>
      <c r="E2061">
        <v>33823</v>
      </c>
      <c r="F2061">
        <v>7.5589589999999998</v>
      </c>
      <c r="G2061">
        <v>91</v>
      </c>
      <c r="H2061">
        <v>5.9</v>
      </c>
      <c r="I2061">
        <v>65</v>
      </c>
      <c r="J2061" t="s">
        <v>23</v>
      </c>
      <c r="K2061" t="s">
        <v>992</v>
      </c>
      <c r="L2061" t="s">
        <v>37</v>
      </c>
      <c r="M2061" t="s">
        <v>38</v>
      </c>
      <c r="N2061" t="s">
        <v>4707</v>
      </c>
      <c r="O2061" t="s">
        <v>29</v>
      </c>
      <c r="P2061">
        <v>1</v>
      </c>
      <c r="Q2061">
        <v>1</v>
      </c>
      <c r="R2061">
        <v>1</v>
      </c>
      <c r="S2061">
        <v>1</v>
      </c>
      <c r="T2061" t="s">
        <v>15888</v>
      </c>
      <c r="U2061" t="s">
        <v>15891</v>
      </c>
      <c r="V2061" t="s">
        <v>15891</v>
      </c>
      <c r="W2061" t="s">
        <v>15901</v>
      </c>
      <c r="X2061" t="s">
        <v>15905</v>
      </c>
      <c r="Y2061" t="s">
        <v>15897</v>
      </c>
      <c r="Z2061" t="s">
        <v>15911</v>
      </c>
      <c r="AA2061" t="s">
        <v>15915</v>
      </c>
      <c r="AB2061" t="s">
        <v>10399</v>
      </c>
      <c r="AC2061" t="s">
        <v>10397</v>
      </c>
      <c r="AE2061" t="s">
        <v>333</v>
      </c>
      <c r="AF2061" t="s">
        <v>10398</v>
      </c>
    </row>
    <row r="2062" spans="1:32" hidden="1" x14ac:dyDescent="0.25">
      <c r="A2062">
        <v>235271</v>
      </c>
      <c r="B2062" t="s">
        <v>12487</v>
      </c>
      <c r="C2062">
        <v>0</v>
      </c>
      <c r="D2062">
        <v>0</v>
      </c>
      <c r="E2062">
        <v>41922</v>
      </c>
      <c r="F2062">
        <v>7.5445149999999996</v>
      </c>
      <c r="G2062">
        <v>105</v>
      </c>
      <c r="H2062">
        <v>5.4</v>
      </c>
      <c r="I2062">
        <v>63</v>
      </c>
      <c r="J2062" t="s">
        <v>23</v>
      </c>
      <c r="K2062" t="s">
        <v>12489</v>
      </c>
      <c r="L2062" t="s">
        <v>37</v>
      </c>
      <c r="M2062" t="s">
        <v>38</v>
      </c>
      <c r="N2062" t="s">
        <v>1861</v>
      </c>
      <c r="O2062" t="s">
        <v>29</v>
      </c>
      <c r="P2062">
        <v>1</v>
      </c>
      <c r="Q2062">
        <v>1</v>
      </c>
      <c r="R2062">
        <v>1</v>
      </c>
      <c r="S2062">
        <v>0</v>
      </c>
      <c r="T2062" t="s">
        <v>15888</v>
      </c>
      <c r="U2062" t="s">
        <v>15891</v>
      </c>
      <c r="V2062" t="s">
        <v>15891</v>
      </c>
      <c r="W2062" t="s">
        <v>15901</v>
      </c>
      <c r="X2062" t="s">
        <v>15905</v>
      </c>
      <c r="Y2062" t="s">
        <v>15897</v>
      </c>
      <c r="Z2062" t="s">
        <v>15911</v>
      </c>
      <c r="AA2062" t="s">
        <v>15915</v>
      </c>
      <c r="AB2062" t="s">
        <v>12490</v>
      </c>
      <c r="AC2062" t="s">
        <v>12487</v>
      </c>
      <c r="AE2062" t="s">
        <v>12486</v>
      </c>
      <c r="AF2062" t="s">
        <v>12488</v>
      </c>
    </row>
    <row r="2063" spans="1:32" x14ac:dyDescent="0.25">
      <c r="A2063">
        <v>15487</v>
      </c>
      <c r="B2063" t="s">
        <v>7003</v>
      </c>
      <c r="C2063">
        <v>25000000</v>
      </c>
      <c r="D2063">
        <v>15431177</v>
      </c>
      <c r="E2063">
        <v>38625</v>
      </c>
      <c r="F2063">
        <v>7.538513</v>
      </c>
      <c r="G2063">
        <v>120</v>
      </c>
      <c r="H2063">
        <v>6.9</v>
      </c>
      <c r="I2063">
        <v>110</v>
      </c>
      <c r="J2063" t="s">
        <v>23</v>
      </c>
      <c r="K2063" t="s">
        <v>54</v>
      </c>
      <c r="L2063" t="s">
        <v>37</v>
      </c>
      <c r="M2063" t="s">
        <v>38</v>
      </c>
      <c r="N2063" t="s">
        <v>5081</v>
      </c>
      <c r="O2063" t="s">
        <v>29</v>
      </c>
      <c r="P2063">
        <v>1</v>
      </c>
      <c r="Q2063">
        <v>1</v>
      </c>
      <c r="R2063">
        <v>1</v>
      </c>
      <c r="S2063">
        <v>1</v>
      </c>
      <c r="T2063" t="s">
        <v>15888</v>
      </c>
      <c r="U2063" t="s">
        <v>15891</v>
      </c>
      <c r="V2063" t="s">
        <v>15891</v>
      </c>
      <c r="W2063" t="s">
        <v>15901</v>
      </c>
      <c r="X2063" t="s">
        <v>15891</v>
      </c>
      <c r="Y2063" t="s">
        <v>15897</v>
      </c>
      <c r="Z2063" t="s">
        <v>15911</v>
      </c>
      <c r="AA2063" t="s">
        <v>15915</v>
      </c>
      <c r="AB2063" t="s">
        <v>7005</v>
      </c>
      <c r="AC2063" t="s">
        <v>7003</v>
      </c>
      <c r="AE2063" t="s">
        <v>5964</v>
      </c>
      <c r="AF2063" t="s">
        <v>7004</v>
      </c>
    </row>
    <row r="2064" spans="1:32" x14ac:dyDescent="0.25">
      <c r="A2064">
        <v>14292</v>
      </c>
      <c r="B2064" t="s">
        <v>6330</v>
      </c>
      <c r="C2064">
        <v>28000000</v>
      </c>
      <c r="D2064">
        <v>64445708</v>
      </c>
      <c r="E2064">
        <v>38023</v>
      </c>
      <c r="F2064">
        <v>7.5340030000000002</v>
      </c>
      <c r="G2064">
        <v>135</v>
      </c>
      <c r="H2064">
        <v>7</v>
      </c>
      <c r="I2064">
        <v>159</v>
      </c>
      <c r="J2064" t="s">
        <v>23</v>
      </c>
      <c r="K2064" t="s">
        <v>6332</v>
      </c>
      <c r="L2064" t="s">
        <v>37</v>
      </c>
      <c r="M2064" t="s">
        <v>38</v>
      </c>
      <c r="N2064" t="s">
        <v>1476</v>
      </c>
      <c r="O2064" t="s">
        <v>29</v>
      </c>
      <c r="P2064">
        <v>1</v>
      </c>
      <c r="Q2064">
        <v>1</v>
      </c>
      <c r="R2064">
        <v>1</v>
      </c>
      <c r="S2064">
        <v>0</v>
      </c>
      <c r="T2064" t="s">
        <v>15888</v>
      </c>
      <c r="U2064" t="s">
        <v>15891</v>
      </c>
      <c r="V2064" t="s">
        <v>15891</v>
      </c>
      <c r="W2064" t="s">
        <v>15901</v>
      </c>
      <c r="X2064" t="s">
        <v>15891</v>
      </c>
      <c r="Y2064" t="s">
        <v>15897</v>
      </c>
      <c r="Z2064" t="s">
        <v>15911</v>
      </c>
      <c r="AA2064" t="s">
        <v>15915</v>
      </c>
      <c r="AB2064" t="s">
        <v>6333</v>
      </c>
      <c r="AC2064" t="s">
        <v>6330</v>
      </c>
      <c r="AE2064" t="s">
        <v>6329</v>
      </c>
      <c r="AF2064" t="s">
        <v>6331</v>
      </c>
    </row>
    <row r="2065" spans="1:32" hidden="1" x14ac:dyDescent="0.25">
      <c r="A2065">
        <v>21355</v>
      </c>
      <c r="B2065" t="s">
        <v>4111</v>
      </c>
      <c r="C2065">
        <v>57000000</v>
      </c>
      <c r="D2065">
        <v>0</v>
      </c>
      <c r="E2065">
        <v>36871</v>
      </c>
      <c r="F2065">
        <v>7.5246709999999997</v>
      </c>
      <c r="G2065">
        <v>117</v>
      </c>
      <c r="H2065">
        <v>5.8</v>
      </c>
      <c r="I2065">
        <v>60</v>
      </c>
      <c r="J2065" t="s">
        <v>23</v>
      </c>
      <c r="K2065" t="s">
        <v>4113</v>
      </c>
      <c r="L2065" t="s">
        <v>37</v>
      </c>
      <c r="M2065" t="s">
        <v>28</v>
      </c>
      <c r="N2065" t="s">
        <v>4108</v>
      </c>
      <c r="O2065" t="s">
        <v>29</v>
      </c>
      <c r="P2065">
        <v>1</v>
      </c>
      <c r="Q2065">
        <v>1</v>
      </c>
      <c r="R2065">
        <v>2</v>
      </c>
      <c r="S2065">
        <v>0</v>
      </c>
      <c r="T2065" t="s">
        <v>15888</v>
      </c>
      <c r="U2065" t="s">
        <v>15891</v>
      </c>
      <c r="V2065" t="s">
        <v>15891</v>
      </c>
      <c r="W2065" t="s">
        <v>15901</v>
      </c>
      <c r="X2065" t="s">
        <v>15891</v>
      </c>
      <c r="Y2065" t="s">
        <v>15897</v>
      </c>
      <c r="Z2065" t="s">
        <v>15911</v>
      </c>
      <c r="AA2065" t="s">
        <v>15915</v>
      </c>
      <c r="AB2065" t="s">
        <v>4114</v>
      </c>
      <c r="AC2065" t="s">
        <v>4111</v>
      </c>
      <c r="AD2065" t="s">
        <v>4109</v>
      </c>
      <c r="AE2065" t="s">
        <v>4110</v>
      </c>
      <c r="AF2065" t="s">
        <v>4112</v>
      </c>
    </row>
    <row r="2066" spans="1:32" hidden="1" x14ac:dyDescent="0.25">
      <c r="A2066">
        <v>9930</v>
      </c>
      <c r="B2066" t="s">
        <v>4556</v>
      </c>
      <c r="C2066">
        <v>0</v>
      </c>
      <c r="D2066">
        <v>0</v>
      </c>
      <c r="E2066">
        <v>31581</v>
      </c>
      <c r="F2066">
        <v>7.5194330000000003</v>
      </c>
      <c r="G2066">
        <v>116</v>
      </c>
      <c r="H2066">
        <v>5.8</v>
      </c>
      <c r="I2066">
        <v>51</v>
      </c>
      <c r="J2066" t="s">
        <v>23</v>
      </c>
      <c r="K2066" t="s">
        <v>4558</v>
      </c>
      <c r="L2066" t="s">
        <v>37</v>
      </c>
      <c r="M2066" t="s">
        <v>38</v>
      </c>
      <c r="N2066" t="s">
        <v>4554</v>
      </c>
      <c r="O2066" t="s">
        <v>29</v>
      </c>
      <c r="P2066">
        <v>1</v>
      </c>
      <c r="Q2066">
        <v>1</v>
      </c>
      <c r="R2066">
        <v>1</v>
      </c>
      <c r="S2066">
        <v>1</v>
      </c>
      <c r="T2066" t="s">
        <v>15888</v>
      </c>
      <c r="U2066" t="s">
        <v>15891</v>
      </c>
      <c r="V2066" t="s">
        <v>13664</v>
      </c>
      <c r="W2066" t="s">
        <v>15901</v>
      </c>
      <c r="X2066" t="s">
        <v>15905</v>
      </c>
      <c r="Y2066" t="s">
        <v>15896</v>
      </c>
      <c r="Z2066" t="s">
        <v>15912</v>
      </c>
      <c r="AA2066" t="s">
        <v>15915</v>
      </c>
      <c r="AB2066" t="s">
        <v>4559</v>
      </c>
      <c r="AC2066" t="s">
        <v>4556</v>
      </c>
      <c r="AE2066" t="s">
        <v>4555</v>
      </c>
      <c r="AF2066" t="s">
        <v>4557</v>
      </c>
    </row>
    <row r="2067" spans="1:32" x14ac:dyDescent="0.25">
      <c r="A2067">
        <v>36691</v>
      </c>
      <c r="B2067" t="s">
        <v>9992</v>
      </c>
      <c r="C2067">
        <v>15000000</v>
      </c>
      <c r="D2067">
        <v>5024782</v>
      </c>
      <c r="E2067">
        <v>40063</v>
      </c>
      <c r="F2067">
        <v>7.497306</v>
      </c>
      <c r="G2067">
        <v>90</v>
      </c>
      <c r="H2067">
        <v>5.8</v>
      </c>
      <c r="I2067">
        <v>84</v>
      </c>
      <c r="J2067" t="s">
        <v>23</v>
      </c>
      <c r="K2067" t="s">
        <v>9994</v>
      </c>
      <c r="L2067" t="s">
        <v>37</v>
      </c>
      <c r="M2067" t="s">
        <v>38</v>
      </c>
      <c r="N2067" t="s">
        <v>917</v>
      </c>
      <c r="O2067" t="s">
        <v>29</v>
      </c>
      <c r="P2067">
        <v>1</v>
      </c>
      <c r="Q2067">
        <v>1</v>
      </c>
      <c r="R2067">
        <v>1</v>
      </c>
      <c r="S2067">
        <v>0</v>
      </c>
      <c r="T2067" t="s">
        <v>15888</v>
      </c>
      <c r="U2067" t="s">
        <v>15891</v>
      </c>
      <c r="V2067" t="s">
        <v>13664</v>
      </c>
      <c r="W2067" t="s">
        <v>15901</v>
      </c>
      <c r="X2067" t="s">
        <v>15891</v>
      </c>
      <c r="Y2067" t="s">
        <v>15896</v>
      </c>
      <c r="Z2067" t="s">
        <v>15912</v>
      </c>
      <c r="AA2067" t="s">
        <v>15915</v>
      </c>
      <c r="AB2067" t="s">
        <v>9995</v>
      </c>
      <c r="AC2067" t="s">
        <v>9992</v>
      </c>
      <c r="AD2067" t="s">
        <v>9990</v>
      </c>
      <c r="AE2067" t="s">
        <v>9991</v>
      </c>
      <c r="AF2067" t="s">
        <v>9993</v>
      </c>
    </row>
    <row r="2068" spans="1:32" x14ac:dyDescent="0.25">
      <c r="A2068">
        <v>82679</v>
      </c>
      <c r="B2068" t="s">
        <v>9652</v>
      </c>
      <c r="C2068">
        <v>14000000</v>
      </c>
      <c r="D2068">
        <v>11417362</v>
      </c>
      <c r="E2068">
        <v>41207</v>
      </c>
      <c r="F2068">
        <v>7.4878429999999998</v>
      </c>
      <c r="G2068">
        <v>87</v>
      </c>
      <c r="H2068">
        <v>5.5</v>
      </c>
      <c r="I2068">
        <v>134</v>
      </c>
      <c r="J2068" t="s">
        <v>23</v>
      </c>
      <c r="K2068" t="s">
        <v>9654</v>
      </c>
      <c r="L2068" t="s">
        <v>37</v>
      </c>
      <c r="M2068" t="s">
        <v>38</v>
      </c>
      <c r="N2068" t="s">
        <v>661</v>
      </c>
      <c r="O2068" t="s">
        <v>29</v>
      </c>
      <c r="P2068">
        <v>1</v>
      </c>
      <c r="Q2068">
        <v>1</v>
      </c>
      <c r="R2068">
        <v>1</v>
      </c>
      <c r="S2068">
        <v>1</v>
      </c>
      <c r="T2068" t="s">
        <v>15888</v>
      </c>
      <c r="U2068" t="s">
        <v>15891</v>
      </c>
      <c r="V2068" t="s">
        <v>13664</v>
      </c>
      <c r="W2068" t="s">
        <v>15891</v>
      </c>
      <c r="X2068" t="s">
        <v>15891</v>
      </c>
      <c r="Y2068" t="s">
        <v>15896</v>
      </c>
      <c r="Z2068" t="s">
        <v>15896</v>
      </c>
      <c r="AA2068" t="s">
        <v>15897</v>
      </c>
      <c r="AB2068" t="s">
        <v>9655</v>
      </c>
      <c r="AC2068" t="s">
        <v>9652</v>
      </c>
      <c r="AE2068" t="s">
        <v>9651</v>
      </c>
      <c r="AF2068" t="s">
        <v>9653</v>
      </c>
    </row>
    <row r="2069" spans="1:32" x14ac:dyDescent="0.25">
      <c r="A2069">
        <v>64639</v>
      </c>
      <c r="B2069" t="s">
        <v>7086</v>
      </c>
      <c r="C2069">
        <v>25000000</v>
      </c>
      <c r="D2069">
        <v>10324441</v>
      </c>
      <c r="E2069">
        <v>40802</v>
      </c>
      <c r="F2069">
        <v>7.4734550000000004</v>
      </c>
      <c r="G2069">
        <v>110</v>
      </c>
      <c r="H2069">
        <v>5.5</v>
      </c>
      <c r="I2069">
        <v>144</v>
      </c>
      <c r="J2069" t="s">
        <v>23</v>
      </c>
      <c r="K2069" t="s">
        <v>7088</v>
      </c>
      <c r="L2069" t="s">
        <v>37</v>
      </c>
      <c r="M2069" t="s">
        <v>38</v>
      </c>
      <c r="N2069" t="s">
        <v>1861</v>
      </c>
      <c r="O2069" t="s">
        <v>29</v>
      </c>
      <c r="P2069">
        <v>1</v>
      </c>
      <c r="Q2069">
        <v>1</v>
      </c>
      <c r="R2069">
        <v>1</v>
      </c>
      <c r="S2069">
        <v>0</v>
      </c>
      <c r="T2069" t="s">
        <v>15888</v>
      </c>
      <c r="U2069" t="s">
        <v>15891</v>
      </c>
      <c r="V2069" t="s">
        <v>15891</v>
      </c>
      <c r="W2069" t="s">
        <v>15901</v>
      </c>
      <c r="X2069" t="s">
        <v>15905</v>
      </c>
      <c r="Y2069" t="s">
        <v>15897</v>
      </c>
      <c r="Z2069" t="s">
        <v>15911</v>
      </c>
      <c r="AA2069" t="s">
        <v>15915</v>
      </c>
      <c r="AB2069" t="s">
        <v>7089</v>
      </c>
      <c r="AC2069" t="s">
        <v>7086</v>
      </c>
      <c r="AD2069" t="s">
        <v>7084</v>
      </c>
      <c r="AE2069" t="s">
        <v>7085</v>
      </c>
      <c r="AF2069" t="s">
        <v>7087</v>
      </c>
    </row>
    <row r="2070" spans="1:32" x14ac:dyDescent="0.25">
      <c r="A2070">
        <v>25704</v>
      </c>
      <c r="B2070" t="s">
        <v>9465</v>
      </c>
      <c r="C2070">
        <v>15000000</v>
      </c>
      <c r="D2070">
        <v>6405245</v>
      </c>
      <c r="E2070">
        <v>40046</v>
      </c>
      <c r="F2070">
        <v>7.4460689999999996</v>
      </c>
      <c r="G2070">
        <v>89</v>
      </c>
      <c r="H2070">
        <v>5</v>
      </c>
      <c r="I2070">
        <v>100</v>
      </c>
      <c r="J2070" t="s">
        <v>23</v>
      </c>
      <c r="K2070" t="s">
        <v>9467</v>
      </c>
      <c r="L2070" t="s">
        <v>37</v>
      </c>
      <c r="M2070" t="s">
        <v>38</v>
      </c>
      <c r="N2070" t="s">
        <v>661</v>
      </c>
      <c r="O2070" t="s">
        <v>29</v>
      </c>
      <c r="P2070">
        <v>1</v>
      </c>
      <c r="Q2070">
        <v>1</v>
      </c>
      <c r="R2070">
        <v>1</v>
      </c>
      <c r="S2070">
        <v>0</v>
      </c>
      <c r="T2070" t="s">
        <v>15888</v>
      </c>
      <c r="U2070" t="s">
        <v>15891</v>
      </c>
      <c r="V2070" t="s">
        <v>13664</v>
      </c>
      <c r="W2070" t="s">
        <v>15891</v>
      </c>
      <c r="X2070" t="s">
        <v>15891</v>
      </c>
      <c r="Y2070" t="s">
        <v>15896</v>
      </c>
      <c r="Z2070" t="s">
        <v>15896</v>
      </c>
      <c r="AA2070" t="s">
        <v>15897</v>
      </c>
      <c r="AB2070" t="s">
        <v>9468</v>
      </c>
      <c r="AC2070" t="s">
        <v>9465</v>
      </c>
      <c r="AD2070" t="s">
        <v>9463</v>
      </c>
      <c r="AE2070" t="s">
        <v>9464</v>
      </c>
      <c r="AF2070" t="s">
        <v>9466</v>
      </c>
    </row>
    <row r="2071" spans="1:32" x14ac:dyDescent="0.25">
      <c r="A2071">
        <v>10533</v>
      </c>
      <c r="B2071" t="s">
        <v>3740</v>
      </c>
      <c r="C2071">
        <v>50000000</v>
      </c>
      <c r="D2071">
        <v>10382407</v>
      </c>
      <c r="E2071">
        <v>34985</v>
      </c>
      <c r="F2071">
        <v>7.4426800000000002</v>
      </c>
      <c r="G2071">
        <v>135</v>
      </c>
      <c r="H2071">
        <v>5.5</v>
      </c>
      <c r="I2071">
        <v>108</v>
      </c>
      <c r="J2071" t="s">
        <v>23</v>
      </c>
      <c r="K2071" t="s">
        <v>3149</v>
      </c>
      <c r="L2071" t="s">
        <v>37</v>
      </c>
      <c r="M2071" t="s">
        <v>38</v>
      </c>
      <c r="N2071" t="s">
        <v>1570</v>
      </c>
      <c r="O2071" t="s">
        <v>29</v>
      </c>
      <c r="P2071">
        <v>1</v>
      </c>
      <c r="Q2071">
        <v>1</v>
      </c>
      <c r="R2071">
        <v>1</v>
      </c>
      <c r="S2071">
        <v>0</v>
      </c>
      <c r="T2071" t="s">
        <v>15888</v>
      </c>
      <c r="U2071" t="s">
        <v>15891</v>
      </c>
      <c r="V2071" t="s">
        <v>15891</v>
      </c>
      <c r="W2071" t="s">
        <v>15901</v>
      </c>
      <c r="X2071" t="s">
        <v>15891</v>
      </c>
      <c r="Y2071" t="s">
        <v>15897</v>
      </c>
      <c r="Z2071" t="s">
        <v>15911</v>
      </c>
      <c r="AA2071" t="s">
        <v>15915</v>
      </c>
      <c r="AB2071" t="s">
        <v>3742</v>
      </c>
      <c r="AC2071" t="s">
        <v>3740</v>
      </c>
      <c r="AE2071" t="s">
        <v>3739</v>
      </c>
      <c r="AF2071" t="s">
        <v>3741</v>
      </c>
    </row>
    <row r="2072" spans="1:32" x14ac:dyDescent="0.25">
      <c r="A2072">
        <v>2669</v>
      </c>
      <c r="B2072" t="s">
        <v>8337</v>
      </c>
      <c r="C2072">
        <v>25000000</v>
      </c>
      <c r="D2072">
        <v>8613462</v>
      </c>
      <c r="E2072">
        <v>30806</v>
      </c>
      <c r="F2072">
        <v>7.4364910000000002</v>
      </c>
      <c r="G2072">
        <v>132</v>
      </c>
      <c r="H2072">
        <v>6.5</v>
      </c>
      <c r="I2072">
        <v>108</v>
      </c>
      <c r="J2072" t="s">
        <v>23</v>
      </c>
      <c r="K2072" t="s">
        <v>4067</v>
      </c>
      <c r="L2072" t="s">
        <v>27</v>
      </c>
      <c r="M2072" t="s">
        <v>38</v>
      </c>
      <c r="N2072" t="s">
        <v>4881</v>
      </c>
      <c r="O2072" t="s">
        <v>29</v>
      </c>
      <c r="P2072">
        <v>1</v>
      </c>
      <c r="Q2072">
        <v>2</v>
      </c>
      <c r="R2072">
        <v>1</v>
      </c>
      <c r="S2072">
        <v>0</v>
      </c>
      <c r="T2072" t="s">
        <v>15888</v>
      </c>
      <c r="U2072" t="s">
        <v>15890</v>
      </c>
      <c r="V2072" t="s">
        <v>15891</v>
      </c>
      <c r="W2072" t="s">
        <v>15901</v>
      </c>
      <c r="X2072" t="s">
        <v>15891</v>
      </c>
      <c r="Y2072" t="s">
        <v>15894</v>
      </c>
      <c r="Z2072" t="s">
        <v>15911</v>
      </c>
      <c r="AA2072" t="s">
        <v>15914</v>
      </c>
      <c r="AB2072" t="s">
        <v>8339</v>
      </c>
      <c r="AC2072" t="s">
        <v>8337</v>
      </c>
      <c r="AE2072" t="s">
        <v>8336</v>
      </c>
      <c r="AF2072" t="s">
        <v>8338</v>
      </c>
    </row>
    <row r="2073" spans="1:32" hidden="1" x14ac:dyDescent="0.25">
      <c r="A2073">
        <v>10008</v>
      </c>
      <c r="B2073" t="s">
        <v>9607</v>
      </c>
      <c r="C2073">
        <v>0</v>
      </c>
      <c r="D2073">
        <v>0</v>
      </c>
      <c r="E2073">
        <v>38477</v>
      </c>
      <c r="F2073">
        <v>7.4363149999999996</v>
      </c>
      <c r="G2073">
        <v>83</v>
      </c>
      <c r="H2073">
        <v>5.3</v>
      </c>
      <c r="I2073">
        <v>142</v>
      </c>
      <c r="J2073" t="s">
        <v>23</v>
      </c>
      <c r="K2073" t="s">
        <v>9609</v>
      </c>
      <c r="L2073" t="s">
        <v>41</v>
      </c>
      <c r="M2073" t="s">
        <v>38</v>
      </c>
      <c r="N2073" t="s">
        <v>2560</v>
      </c>
      <c r="O2073" t="s">
        <v>29</v>
      </c>
      <c r="P2073">
        <v>1</v>
      </c>
      <c r="Q2073">
        <v>2</v>
      </c>
      <c r="R2073">
        <v>1</v>
      </c>
      <c r="S2073">
        <v>0</v>
      </c>
      <c r="T2073" t="s">
        <v>15888</v>
      </c>
      <c r="U2073" t="s">
        <v>15891</v>
      </c>
      <c r="V2073" t="s">
        <v>15891</v>
      </c>
      <c r="W2073" t="s">
        <v>15891</v>
      </c>
      <c r="X2073" t="s">
        <v>15905</v>
      </c>
      <c r="Y2073" t="s">
        <v>15897</v>
      </c>
      <c r="Z2073" t="s">
        <v>15897</v>
      </c>
      <c r="AA2073" t="s">
        <v>15897</v>
      </c>
      <c r="AB2073" t="s">
        <v>9610</v>
      </c>
      <c r="AC2073" t="s">
        <v>9607</v>
      </c>
      <c r="AE2073" t="s">
        <v>9606</v>
      </c>
      <c r="AF2073" t="s">
        <v>9608</v>
      </c>
    </row>
    <row r="2074" spans="1:32" x14ac:dyDescent="0.25">
      <c r="A2074">
        <v>7870</v>
      </c>
      <c r="B2074" t="s">
        <v>11517</v>
      </c>
      <c r="C2074">
        <v>8000000</v>
      </c>
      <c r="D2074">
        <v>852872</v>
      </c>
      <c r="E2074">
        <v>38485</v>
      </c>
      <c r="F2074">
        <v>7.4335740000000001</v>
      </c>
      <c r="G2074">
        <v>112</v>
      </c>
      <c r="H2074">
        <v>5.9</v>
      </c>
      <c r="I2074">
        <v>63</v>
      </c>
      <c r="J2074" t="s">
        <v>23</v>
      </c>
      <c r="K2074" t="s">
        <v>11519</v>
      </c>
      <c r="L2074" t="s">
        <v>37</v>
      </c>
      <c r="M2074" t="s">
        <v>210</v>
      </c>
      <c r="N2074" t="s">
        <v>231</v>
      </c>
      <c r="O2074" t="s">
        <v>29</v>
      </c>
      <c r="P2074">
        <v>1</v>
      </c>
      <c r="Q2074">
        <v>1</v>
      </c>
      <c r="R2074">
        <v>2</v>
      </c>
      <c r="S2074">
        <v>0</v>
      </c>
      <c r="T2074" t="s">
        <v>15888</v>
      </c>
      <c r="U2074" t="s">
        <v>15891</v>
      </c>
      <c r="V2074" t="s">
        <v>15891</v>
      </c>
      <c r="W2074" t="s">
        <v>15901</v>
      </c>
      <c r="X2074" t="s">
        <v>15891</v>
      </c>
      <c r="Y2074" t="s">
        <v>15897</v>
      </c>
      <c r="Z2074" t="s">
        <v>15911</v>
      </c>
      <c r="AA2074" t="s">
        <v>15915</v>
      </c>
      <c r="AB2074" t="s">
        <v>11520</v>
      </c>
      <c r="AC2074" t="s">
        <v>11517</v>
      </c>
      <c r="AD2074" t="s">
        <v>11515</v>
      </c>
      <c r="AE2074" t="s">
        <v>11516</v>
      </c>
      <c r="AF2074" t="s">
        <v>11518</v>
      </c>
    </row>
    <row r="2075" spans="1:32" x14ac:dyDescent="0.25">
      <c r="A2075">
        <v>11132</v>
      </c>
      <c r="B2075" t="s">
        <v>9262</v>
      </c>
      <c r="C2075">
        <v>15000000</v>
      </c>
      <c r="D2075">
        <v>29331068</v>
      </c>
      <c r="E2075">
        <v>38034</v>
      </c>
      <c r="F2075">
        <v>7.424798</v>
      </c>
      <c r="G2075">
        <v>89</v>
      </c>
      <c r="H2075">
        <v>5.0999999999999996</v>
      </c>
      <c r="I2075">
        <v>221</v>
      </c>
      <c r="J2075" t="s">
        <v>23</v>
      </c>
      <c r="K2075" t="s">
        <v>54</v>
      </c>
      <c r="L2075" t="s">
        <v>334</v>
      </c>
      <c r="M2075" t="s">
        <v>38</v>
      </c>
      <c r="N2075" t="s">
        <v>661</v>
      </c>
      <c r="O2075" t="s">
        <v>29</v>
      </c>
      <c r="P2075">
        <v>1</v>
      </c>
      <c r="Q2075">
        <v>2</v>
      </c>
      <c r="R2075">
        <v>1</v>
      </c>
      <c r="S2075">
        <v>1</v>
      </c>
      <c r="T2075" t="s">
        <v>15888</v>
      </c>
      <c r="U2075" t="s">
        <v>15891</v>
      </c>
      <c r="V2075" t="s">
        <v>13664</v>
      </c>
      <c r="W2075" t="s">
        <v>15891</v>
      </c>
      <c r="X2075" t="s">
        <v>15891</v>
      </c>
      <c r="Y2075" t="s">
        <v>15896</v>
      </c>
      <c r="Z2075" t="s">
        <v>15896</v>
      </c>
      <c r="AA2075" t="s">
        <v>15897</v>
      </c>
      <c r="AB2075" t="s">
        <v>9264</v>
      </c>
      <c r="AC2075" t="s">
        <v>9262</v>
      </c>
      <c r="AE2075" t="s">
        <v>9261</v>
      </c>
      <c r="AF2075" t="s">
        <v>9263</v>
      </c>
    </row>
    <row r="2076" spans="1:32" hidden="1" x14ac:dyDescent="0.25">
      <c r="A2076">
        <v>23988</v>
      </c>
      <c r="B2076" t="s">
        <v>9692</v>
      </c>
      <c r="C2076">
        <v>108</v>
      </c>
      <c r="D2076">
        <v>0</v>
      </c>
      <c r="E2076">
        <v>40113</v>
      </c>
      <c r="F2076">
        <v>7.4105230000000004</v>
      </c>
      <c r="G2076">
        <v>90</v>
      </c>
      <c r="H2076">
        <v>4</v>
      </c>
      <c r="I2076">
        <v>97</v>
      </c>
      <c r="J2076" t="s">
        <v>23</v>
      </c>
      <c r="K2076" t="s">
        <v>9694</v>
      </c>
      <c r="L2076" t="s">
        <v>277</v>
      </c>
      <c r="M2076" t="s">
        <v>38</v>
      </c>
      <c r="N2076" t="s">
        <v>5725</v>
      </c>
      <c r="O2076" t="s">
        <v>29</v>
      </c>
      <c r="P2076">
        <v>1</v>
      </c>
      <c r="Q2076">
        <v>2</v>
      </c>
      <c r="R2076">
        <v>1</v>
      </c>
      <c r="S2076">
        <v>0</v>
      </c>
      <c r="T2076" t="s">
        <v>15888</v>
      </c>
      <c r="U2076" t="s">
        <v>15891</v>
      </c>
      <c r="V2076" t="s">
        <v>13664</v>
      </c>
      <c r="W2076" t="s">
        <v>15891</v>
      </c>
      <c r="X2076" t="s">
        <v>15891</v>
      </c>
      <c r="Y2076" t="s">
        <v>15896</v>
      </c>
      <c r="Z2076" t="s">
        <v>15896</v>
      </c>
      <c r="AA2076" t="s">
        <v>15897</v>
      </c>
      <c r="AB2076" t="s">
        <v>9695</v>
      </c>
      <c r="AC2076" t="s">
        <v>9692</v>
      </c>
      <c r="AE2076" t="s">
        <v>9691</v>
      </c>
      <c r="AF2076" t="s">
        <v>9693</v>
      </c>
    </row>
    <row r="2077" spans="1:32" hidden="1" x14ac:dyDescent="0.25">
      <c r="A2077">
        <v>12117</v>
      </c>
      <c r="B2077" t="s">
        <v>3178</v>
      </c>
      <c r="C2077">
        <v>80000000</v>
      </c>
      <c r="D2077">
        <v>0</v>
      </c>
      <c r="E2077">
        <v>36315</v>
      </c>
      <c r="F2077">
        <v>7.3863940000000001</v>
      </c>
      <c r="G2077">
        <v>126</v>
      </c>
      <c r="H2077">
        <v>6.2</v>
      </c>
      <c r="I2077">
        <v>146</v>
      </c>
      <c r="J2077" t="s">
        <v>23</v>
      </c>
      <c r="K2077" t="s">
        <v>3180</v>
      </c>
      <c r="L2077" t="s">
        <v>37</v>
      </c>
      <c r="M2077" t="s">
        <v>38</v>
      </c>
      <c r="N2077" t="s">
        <v>2188</v>
      </c>
      <c r="O2077" t="s">
        <v>29</v>
      </c>
      <c r="P2077">
        <v>1</v>
      </c>
      <c r="Q2077">
        <v>1</v>
      </c>
      <c r="R2077">
        <v>1</v>
      </c>
      <c r="S2077">
        <v>0</v>
      </c>
      <c r="T2077" t="s">
        <v>15888</v>
      </c>
      <c r="U2077" t="s">
        <v>15891</v>
      </c>
      <c r="V2077" t="s">
        <v>15891</v>
      </c>
      <c r="W2077" t="s">
        <v>15901</v>
      </c>
      <c r="X2077" t="s">
        <v>15905</v>
      </c>
      <c r="Y2077" t="s">
        <v>15897</v>
      </c>
      <c r="Z2077" t="s">
        <v>15911</v>
      </c>
      <c r="AA2077" t="s">
        <v>15915</v>
      </c>
      <c r="AC2077" t="s">
        <v>3178</v>
      </c>
      <c r="AE2077" t="s">
        <v>3177</v>
      </c>
      <c r="AF2077" t="s">
        <v>3179</v>
      </c>
    </row>
    <row r="2078" spans="1:32" hidden="1" x14ac:dyDescent="0.25">
      <c r="A2078">
        <v>10748</v>
      </c>
      <c r="B2078" t="s">
        <v>10377</v>
      </c>
      <c r="C2078">
        <v>0</v>
      </c>
      <c r="D2078">
        <v>0</v>
      </c>
      <c r="E2078">
        <v>39437</v>
      </c>
      <c r="F2078">
        <v>7.3775870000000001</v>
      </c>
      <c r="G2078">
        <v>101</v>
      </c>
      <c r="H2078">
        <v>5.6</v>
      </c>
      <c r="I2078">
        <v>142</v>
      </c>
      <c r="J2078" t="s">
        <v>23</v>
      </c>
      <c r="K2078" t="s">
        <v>10379</v>
      </c>
      <c r="L2078" t="s">
        <v>2620</v>
      </c>
      <c r="M2078" t="s">
        <v>38</v>
      </c>
      <c r="N2078" t="s">
        <v>1759</v>
      </c>
      <c r="O2078" t="s">
        <v>29</v>
      </c>
      <c r="P2078">
        <v>1</v>
      </c>
      <c r="Q2078">
        <v>1</v>
      </c>
      <c r="R2078">
        <v>1</v>
      </c>
      <c r="S2078">
        <v>0</v>
      </c>
      <c r="T2078" t="s">
        <v>15888</v>
      </c>
      <c r="U2078" t="s">
        <v>15891</v>
      </c>
      <c r="V2078" t="s">
        <v>13664</v>
      </c>
      <c r="W2078" t="s">
        <v>15891</v>
      </c>
      <c r="X2078" t="s">
        <v>15891</v>
      </c>
      <c r="Y2078" t="s">
        <v>15896</v>
      </c>
      <c r="Z2078" t="s">
        <v>15896</v>
      </c>
      <c r="AA2078" t="s">
        <v>15897</v>
      </c>
      <c r="AB2078" t="s">
        <v>10380</v>
      </c>
      <c r="AC2078" t="s">
        <v>10377</v>
      </c>
      <c r="AD2078" t="s">
        <v>10375</v>
      </c>
      <c r="AE2078" t="s">
        <v>10376</v>
      </c>
      <c r="AF2078" t="s">
        <v>10378</v>
      </c>
    </row>
    <row r="2079" spans="1:32" hidden="1" x14ac:dyDescent="0.25">
      <c r="A2079">
        <v>13121</v>
      </c>
      <c r="B2079" t="s">
        <v>14101</v>
      </c>
      <c r="C2079">
        <v>0</v>
      </c>
      <c r="D2079">
        <v>0</v>
      </c>
      <c r="E2079">
        <v>39101</v>
      </c>
      <c r="F2079">
        <v>7.359286</v>
      </c>
      <c r="G2079">
        <v>94</v>
      </c>
      <c r="H2079">
        <v>5.2</v>
      </c>
      <c r="I2079">
        <v>210</v>
      </c>
      <c r="J2079" t="s">
        <v>23</v>
      </c>
      <c r="K2079" t="s">
        <v>14103</v>
      </c>
      <c r="L2079" t="s">
        <v>37</v>
      </c>
      <c r="M2079" t="s">
        <v>38</v>
      </c>
      <c r="N2079" t="s">
        <v>5725</v>
      </c>
      <c r="O2079" t="s">
        <v>29</v>
      </c>
      <c r="P2079">
        <v>1</v>
      </c>
      <c r="Q2079">
        <v>1</v>
      </c>
      <c r="R2079">
        <v>1</v>
      </c>
      <c r="S2079">
        <v>0</v>
      </c>
      <c r="T2079" t="s">
        <v>15888</v>
      </c>
      <c r="U2079" t="s">
        <v>15891</v>
      </c>
      <c r="V2079" t="s">
        <v>13664</v>
      </c>
      <c r="W2079" t="s">
        <v>15891</v>
      </c>
      <c r="X2079" t="s">
        <v>15891</v>
      </c>
      <c r="Y2079" t="s">
        <v>15896</v>
      </c>
      <c r="Z2079" t="s">
        <v>15896</v>
      </c>
      <c r="AA2079" t="s">
        <v>15897</v>
      </c>
      <c r="AB2079" t="s">
        <v>14104</v>
      </c>
      <c r="AC2079" t="s">
        <v>14101</v>
      </c>
      <c r="AE2079" t="s">
        <v>333</v>
      </c>
      <c r="AF2079" t="s">
        <v>14102</v>
      </c>
    </row>
    <row r="2080" spans="1:32" hidden="1" x14ac:dyDescent="0.25">
      <c r="A2080">
        <v>21724</v>
      </c>
      <c r="B2080" t="s">
        <v>6943</v>
      </c>
      <c r="C2080">
        <v>0</v>
      </c>
      <c r="D2080">
        <v>0</v>
      </c>
      <c r="E2080">
        <v>39955</v>
      </c>
      <c r="F2080">
        <v>7.3260339999999999</v>
      </c>
      <c r="G2080">
        <v>83</v>
      </c>
      <c r="H2080">
        <v>4.7</v>
      </c>
      <c r="I2080">
        <v>71</v>
      </c>
      <c r="J2080" t="s">
        <v>23</v>
      </c>
      <c r="K2080" t="s">
        <v>6945</v>
      </c>
      <c r="L2080" t="s">
        <v>37</v>
      </c>
      <c r="M2080" t="s">
        <v>38</v>
      </c>
      <c r="N2080" t="s">
        <v>6941</v>
      </c>
      <c r="O2080" t="s">
        <v>29</v>
      </c>
      <c r="P2080">
        <v>1</v>
      </c>
      <c r="Q2080">
        <v>1</v>
      </c>
      <c r="R2080">
        <v>1</v>
      </c>
      <c r="S2080">
        <v>1</v>
      </c>
      <c r="T2080" t="s">
        <v>15888</v>
      </c>
      <c r="U2080" t="s">
        <v>15890</v>
      </c>
      <c r="V2080" t="s">
        <v>13664</v>
      </c>
      <c r="W2080" t="s">
        <v>15891</v>
      </c>
      <c r="X2080" t="s">
        <v>15891</v>
      </c>
      <c r="Y2080" t="s">
        <v>15895</v>
      </c>
      <c r="Z2080" t="s">
        <v>15896</v>
      </c>
      <c r="AA2080" t="s">
        <v>15894</v>
      </c>
      <c r="AC2080" t="s">
        <v>6943</v>
      </c>
      <c r="AE2080" t="s">
        <v>6942</v>
      </c>
      <c r="AF2080" t="s">
        <v>6944</v>
      </c>
    </row>
    <row r="2081" spans="1:32" hidden="1" x14ac:dyDescent="0.25">
      <c r="A2081">
        <v>12770</v>
      </c>
      <c r="B2081" t="s">
        <v>7027</v>
      </c>
      <c r="C2081">
        <v>0</v>
      </c>
      <c r="D2081">
        <v>0</v>
      </c>
      <c r="E2081">
        <v>37512</v>
      </c>
      <c r="F2081">
        <v>7.3211810000000002</v>
      </c>
      <c r="G2081">
        <v>85</v>
      </c>
      <c r="H2081">
        <v>4.4000000000000004</v>
      </c>
      <c r="I2081">
        <v>46</v>
      </c>
      <c r="J2081" t="s">
        <v>23</v>
      </c>
      <c r="K2081" t="s">
        <v>7029</v>
      </c>
      <c r="L2081" t="s">
        <v>37</v>
      </c>
      <c r="M2081" t="s">
        <v>38</v>
      </c>
      <c r="N2081" t="s">
        <v>2619</v>
      </c>
      <c r="O2081" t="s">
        <v>29</v>
      </c>
      <c r="P2081">
        <v>1</v>
      </c>
      <c r="Q2081">
        <v>1</v>
      </c>
      <c r="R2081">
        <v>1</v>
      </c>
      <c r="S2081">
        <v>0</v>
      </c>
      <c r="T2081" t="s">
        <v>15888</v>
      </c>
      <c r="U2081" t="s">
        <v>15890</v>
      </c>
      <c r="V2081" t="s">
        <v>13664</v>
      </c>
      <c r="W2081" t="s">
        <v>15901</v>
      </c>
      <c r="X2081" t="s">
        <v>15891</v>
      </c>
      <c r="Y2081" t="s">
        <v>15895</v>
      </c>
      <c r="Z2081" t="s">
        <v>15912</v>
      </c>
      <c r="AA2081" t="s">
        <v>15914</v>
      </c>
      <c r="AB2081" t="s">
        <v>7030</v>
      </c>
      <c r="AC2081" t="s">
        <v>7027</v>
      </c>
      <c r="AE2081" t="s">
        <v>7026</v>
      </c>
      <c r="AF2081" t="s">
        <v>7028</v>
      </c>
    </row>
    <row r="2082" spans="1:32" hidden="1" x14ac:dyDescent="0.25">
      <c r="A2082">
        <v>10970</v>
      </c>
      <c r="B2082" t="s">
        <v>12902</v>
      </c>
      <c r="C2082">
        <v>0</v>
      </c>
      <c r="D2082">
        <v>0</v>
      </c>
      <c r="E2082">
        <v>27928</v>
      </c>
      <c r="F2082">
        <v>7.3159349999999996</v>
      </c>
      <c r="G2082">
        <v>86</v>
      </c>
      <c r="H2082">
        <v>6.7</v>
      </c>
      <c r="I2082">
        <v>78</v>
      </c>
      <c r="J2082" t="s">
        <v>23</v>
      </c>
      <c r="K2082" t="s">
        <v>12904</v>
      </c>
      <c r="L2082" t="s">
        <v>37</v>
      </c>
      <c r="M2082" t="s">
        <v>487</v>
      </c>
      <c r="N2082" t="s">
        <v>661</v>
      </c>
      <c r="O2082" t="s">
        <v>29</v>
      </c>
      <c r="P2082">
        <v>1</v>
      </c>
      <c r="Q2082">
        <v>1</v>
      </c>
      <c r="R2082">
        <v>1</v>
      </c>
      <c r="S2082">
        <v>0</v>
      </c>
      <c r="T2082" t="s">
        <v>15888</v>
      </c>
      <c r="U2082" t="s">
        <v>15891</v>
      </c>
      <c r="V2082" t="s">
        <v>13664</v>
      </c>
      <c r="W2082" t="s">
        <v>15891</v>
      </c>
      <c r="X2082" t="s">
        <v>15891</v>
      </c>
      <c r="Y2082" t="s">
        <v>15896</v>
      </c>
      <c r="Z2082" t="s">
        <v>15896</v>
      </c>
      <c r="AA2082" t="s">
        <v>15897</v>
      </c>
      <c r="AC2082" t="s">
        <v>12902</v>
      </c>
      <c r="AE2082" t="s">
        <v>12901</v>
      </c>
      <c r="AF2082" t="s">
        <v>12903</v>
      </c>
    </row>
    <row r="2083" spans="1:32" hidden="1" x14ac:dyDescent="0.25">
      <c r="A2083">
        <v>13411</v>
      </c>
      <c r="B2083" t="s">
        <v>9210</v>
      </c>
      <c r="C2083">
        <v>0</v>
      </c>
      <c r="D2083">
        <v>0</v>
      </c>
      <c r="E2083">
        <v>37721</v>
      </c>
      <c r="F2083">
        <v>7.3147960000000003</v>
      </c>
      <c r="G2083">
        <v>86</v>
      </c>
      <c r="H2083">
        <v>4.7</v>
      </c>
      <c r="I2083">
        <v>77</v>
      </c>
      <c r="J2083" t="s">
        <v>23</v>
      </c>
      <c r="K2083" t="s">
        <v>9212</v>
      </c>
      <c r="L2083" t="s">
        <v>37</v>
      </c>
      <c r="M2083" t="s">
        <v>38</v>
      </c>
      <c r="N2083" t="s">
        <v>2049</v>
      </c>
      <c r="O2083" t="s">
        <v>29</v>
      </c>
      <c r="P2083">
        <v>1</v>
      </c>
      <c r="Q2083">
        <v>1</v>
      </c>
      <c r="R2083">
        <v>1</v>
      </c>
      <c r="S2083">
        <v>1</v>
      </c>
      <c r="T2083" t="s">
        <v>15888</v>
      </c>
      <c r="U2083" t="s">
        <v>15891</v>
      </c>
      <c r="V2083" t="s">
        <v>13664</v>
      </c>
      <c r="W2083" t="s">
        <v>15891</v>
      </c>
      <c r="X2083" t="s">
        <v>15891</v>
      </c>
      <c r="Y2083" t="s">
        <v>15896</v>
      </c>
      <c r="Z2083" t="s">
        <v>15896</v>
      </c>
      <c r="AA2083" t="s">
        <v>15897</v>
      </c>
      <c r="AC2083" t="s">
        <v>9210</v>
      </c>
      <c r="AE2083" t="s">
        <v>9209</v>
      </c>
      <c r="AF2083" t="s">
        <v>9211</v>
      </c>
    </row>
    <row r="2084" spans="1:32" x14ac:dyDescent="0.25">
      <c r="A2084">
        <v>232679</v>
      </c>
      <c r="B2084" t="s">
        <v>9270</v>
      </c>
      <c r="C2084">
        <v>15000000</v>
      </c>
      <c r="D2084">
        <v>30127963</v>
      </c>
      <c r="E2084">
        <v>41873</v>
      </c>
      <c r="F2084">
        <v>7.2977569999999998</v>
      </c>
      <c r="G2084">
        <v>115</v>
      </c>
      <c r="H2084">
        <v>6.3</v>
      </c>
      <c r="I2084">
        <v>130</v>
      </c>
      <c r="J2084" t="s">
        <v>23</v>
      </c>
      <c r="K2084" t="s">
        <v>9272</v>
      </c>
      <c r="L2084" t="s">
        <v>37</v>
      </c>
      <c r="M2084" t="s">
        <v>38</v>
      </c>
      <c r="N2084" t="s">
        <v>786</v>
      </c>
      <c r="O2084" t="s">
        <v>29</v>
      </c>
      <c r="P2084">
        <v>1</v>
      </c>
      <c r="Q2084">
        <v>1</v>
      </c>
      <c r="R2084">
        <v>1</v>
      </c>
      <c r="S2084">
        <v>0</v>
      </c>
      <c r="T2084" t="s">
        <v>15888</v>
      </c>
      <c r="U2084" t="s">
        <v>15891</v>
      </c>
      <c r="V2084" t="s">
        <v>15891</v>
      </c>
      <c r="W2084" t="s">
        <v>15901</v>
      </c>
      <c r="X2084" t="s">
        <v>15891</v>
      </c>
      <c r="Y2084" t="s">
        <v>15897</v>
      </c>
      <c r="Z2084" t="s">
        <v>15911</v>
      </c>
      <c r="AA2084" t="s">
        <v>15915</v>
      </c>
      <c r="AB2084" t="s">
        <v>9273</v>
      </c>
      <c r="AC2084" t="s">
        <v>9270</v>
      </c>
      <c r="AE2084" t="s">
        <v>9269</v>
      </c>
      <c r="AF2084" t="s">
        <v>9271</v>
      </c>
    </row>
    <row r="2085" spans="1:32" hidden="1" x14ac:dyDescent="0.25">
      <c r="A2085">
        <v>73935</v>
      </c>
      <c r="B2085" t="s">
        <v>9057</v>
      </c>
      <c r="C2085">
        <v>16000000</v>
      </c>
      <c r="D2085">
        <v>0</v>
      </c>
      <c r="E2085">
        <v>41146</v>
      </c>
      <c r="F2085">
        <v>7.2518969999999996</v>
      </c>
      <c r="G2085">
        <v>93</v>
      </c>
      <c r="H2085">
        <v>4.8</v>
      </c>
      <c r="I2085">
        <v>91</v>
      </c>
      <c r="J2085" t="s">
        <v>23</v>
      </c>
      <c r="K2085" t="s">
        <v>9059</v>
      </c>
      <c r="L2085" t="s">
        <v>37</v>
      </c>
      <c r="M2085" t="s">
        <v>38</v>
      </c>
      <c r="N2085" t="s">
        <v>9055</v>
      </c>
      <c r="O2085" t="s">
        <v>29</v>
      </c>
      <c r="P2085">
        <v>1</v>
      </c>
      <c r="Q2085">
        <v>1</v>
      </c>
      <c r="R2085">
        <v>1</v>
      </c>
      <c r="S2085">
        <v>0</v>
      </c>
      <c r="T2085" t="s">
        <v>15888</v>
      </c>
      <c r="U2085" t="s">
        <v>15891</v>
      </c>
      <c r="V2085" t="s">
        <v>13664</v>
      </c>
      <c r="W2085" t="s">
        <v>15891</v>
      </c>
      <c r="X2085" t="s">
        <v>15891</v>
      </c>
      <c r="Y2085" t="s">
        <v>15896</v>
      </c>
      <c r="Z2085" t="s">
        <v>15896</v>
      </c>
      <c r="AA2085" t="s">
        <v>15897</v>
      </c>
      <c r="AB2085" t="s">
        <v>9060</v>
      </c>
      <c r="AC2085" t="s">
        <v>9057</v>
      </c>
      <c r="AE2085" t="s">
        <v>9056</v>
      </c>
      <c r="AF2085" t="s">
        <v>9058</v>
      </c>
    </row>
    <row r="2086" spans="1:32" hidden="1" x14ac:dyDescent="0.25">
      <c r="A2086">
        <v>291081</v>
      </c>
      <c r="B2086" t="s">
        <v>11251</v>
      </c>
      <c r="C2086">
        <v>0</v>
      </c>
      <c r="D2086">
        <v>0</v>
      </c>
      <c r="E2086">
        <v>39872</v>
      </c>
      <c r="F2086">
        <v>7.2470230000000004</v>
      </c>
      <c r="G2086">
        <v>102</v>
      </c>
      <c r="H2086">
        <v>7</v>
      </c>
      <c r="I2086">
        <v>54</v>
      </c>
      <c r="J2086" t="s">
        <v>23</v>
      </c>
      <c r="K2086" t="s">
        <v>11253</v>
      </c>
      <c r="L2086" t="s">
        <v>2620</v>
      </c>
      <c r="M2086" t="s">
        <v>38</v>
      </c>
      <c r="N2086" t="s">
        <v>11250</v>
      </c>
      <c r="O2086" t="s">
        <v>29</v>
      </c>
      <c r="P2086">
        <v>1</v>
      </c>
      <c r="Q2086">
        <v>1</v>
      </c>
      <c r="R2086">
        <v>1</v>
      </c>
      <c r="S2086">
        <v>0</v>
      </c>
      <c r="T2086" t="s">
        <v>15888</v>
      </c>
      <c r="U2086" t="s">
        <v>15891</v>
      </c>
      <c r="V2086" t="s">
        <v>15891</v>
      </c>
      <c r="W2086" t="s">
        <v>15901</v>
      </c>
      <c r="X2086" t="s">
        <v>15905</v>
      </c>
      <c r="Y2086" t="s">
        <v>15897</v>
      </c>
      <c r="Z2086" t="s">
        <v>15911</v>
      </c>
      <c r="AA2086" t="s">
        <v>15915</v>
      </c>
      <c r="AB2086" t="s">
        <v>11254</v>
      </c>
      <c r="AC2086" t="s">
        <v>11251</v>
      </c>
      <c r="AE2086" t="s">
        <v>333</v>
      </c>
      <c r="AF2086" t="s">
        <v>11252</v>
      </c>
    </row>
    <row r="2087" spans="1:32" hidden="1" x14ac:dyDescent="0.25">
      <c r="A2087">
        <v>49787</v>
      </c>
      <c r="B2087" t="s">
        <v>11031</v>
      </c>
      <c r="C2087">
        <v>0</v>
      </c>
      <c r="D2087">
        <v>0</v>
      </c>
      <c r="E2087">
        <v>40313</v>
      </c>
      <c r="F2087">
        <v>7.2451080000000001</v>
      </c>
      <c r="G2087">
        <v>94</v>
      </c>
      <c r="H2087">
        <v>5.4</v>
      </c>
      <c r="I2087">
        <v>130</v>
      </c>
      <c r="J2087" t="s">
        <v>23</v>
      </c>
      <c r="K2087" t="s">
        <v>11033</v>
      </c>
      <c r="L2087" t="s">
        <v>715</v>
      </c>
      <c r="M2087" t="s">
        <v>3117</v>
      </c>
      <c r="N2087" t="s">
        <v>581</v>
      </c>
      <c r="O2087" t="s">
        <v>29</v>
      </c>
      <c r="P2087">
        <v>1</v>
      </c>
      <c r="Q2087">
        <v>1</v>
      </c>
      <c r="R2087">
        <v>2</v>
      </c>
      <c r="S2087">
        <v>0</v>
      </c>
      <c r="T2087" t="s">
        <v>15888</v>
      </c>
      <c r="U2087" t="s">
        <v>15891</v>
      </c>
      <c r="V2087" t="s">
        <v>15891</v>
      </c>
      <c r="W2087" t="s">
        <v>15901</v>
      </c>
      <c r="X2087" t="s">
        <v>15905</v>
      </c>
      <c r="Y2087" t="s">
        <v>15897</v>
      </c>
      <c r="Z2087" t="s">
        <v>15911</v>
      </c>
      <c r="AA2087" t="s">
        <v>15915</v>
      </c>
      <c r="AB2087" t="s">
        <v>11034</v>
      </c>
      <c r="AC2087" t="s">
        <v>11031</v>
      </c>
      <c r="AD2087" t="s">
        <v>11029</v>
      </c>
      <c r="AE2087" t="s">
        <v>11030</v>
      </c>
      <c r="AF2087" t="s">
        <v>11032</v>
      </c>
    </row>
    <row r="2088" spans="1:32" x14ac:dyDescent="0.25">
      <c r="A2088">
        <v>44009</v>
      </c>
      <c r="B2088" t="s">
        <v>11483</v>
      </c>
      <c r="C2088">
        <v>8000000</v>
      </c>
      <c r="D2088">
        <v>18124262</v>
      </c>
      <c r="E2088">
        <v>40487</v>
      </c>
      <c r="F2088">
        <v>7.2357940000000003</v>
      </c>
      <c r="G2088">
        <v>129</v>
      </c>
      <c r="H2088">
        <v>7</v>
      </c>
      <c r="I2088">
        <v>97</v>
      </c>
      <c r="J2088" t="s">
        <v>23</v>
      </c>
      <c r="K2088" t="s">
        <v>11485</v>
      </c>
      <c r="L2088" t="s">
        <v>2620</v>
      </c>
      <c r="M2088" t="s">
        <v>38</v>
      </c>
      <c r="N2088" t="s">
        <v>1692</v>
      </c>
      <c r="O2088" t="s">
        <v>29</v>
      </c>
      <c r="P2088">
        <v>1</v>
      </c>
      <c r="Q2088">
        <v>1</v>
      </c>
      <c r="R2088">
        <v>1</v>
      </c>
      <c r="S2088">
        <v>0</v>
      </c>
      <c r="T2088" t="s">
        <v>15888</v>
      </c>
      <c r="U2088" t="s">
        <v>15891</v>
      </c>
      <c r="V2088" t="s">
        <v>13664</v>
      </c>
      <c r="W2088" t="s">
        <v>15901</v>
      </c>
      <c r="X2088" t="s">
        <v>15891</v>
      </c>
      <c r="Y2088" t="s">
        <v>15896</v>
      </c>
      <c r="Z2088" t="s">
        <v>15912</v>
      </c>
      <c r="AA2088" t="s">
        <v>15915</v>
      </c>
      <c r="AC2088" t="s">
        <v>11483</v>
      </c>
      <c r="AD2088" t="s">
        <v>11481</v>
      </c>
      <c r="AE2088" t="s">
        <v>11482</v>
      </c>
      <c r="AF2088" t="s">
        <v>11484</v>
      </c>
    </row>
    <row r="2089" spans="1:32" x14ac:dyDescent="0.25">
      <c r="A2089">
        <v>11091</v>
      </c>
      <c r="B2089" t="s">
        <v>3873</v>
      </c>
      <c r="C2089">
        <v>48000000</v>
      </c>
      <c r="D2089">
        <v>35743308</v>
      </c>
      <c r="E2089">
        <v>37183</v>
      </c>
      <c r="F2089">
        <v>7.2261150000000001</v>
      </c>
      <c r="G2089">
        <v>132</v>
      </c>
      <c r="H2089">
        <v>6.5</v>
      </c>
      <c r="I2089">
        <v>103</v>
      </c>
      <c r="J2089" t="s">
        <v>23</v>
      </c>
      <c r="K2089" t="s">
        <v>149</v>
      </c>
      <c r="L2089" t="s">
        <v>37</v>
      </c>
      <c r="M2089" t="s">
        <v>38</v>
      </c>
      <c r="N2089" t="s">
        <v>917</v>
      </c>
      <c r="O2089" t="s">
        <v>29</v>
      </c>
      <c r="P2089">
        <v>1</v>
      </c>
      <c r="Q2089">
        <v>1</v>
      </c>
      <c r="R2089">
        <v>1</v>
      </c>
      <c r="S2089">
        <v>0</v>
      </c>
      <c r="T2089" t="s">
        <v>15888</v>
      </c>
      <c r="U2089" t="s">
        <v>15891</v>
      </c>
      <c r="V2089" t="s">
        <v>13664</v>
      </c>
      <c r="W2089" t="s">
        <v>15901</v>
      </c>
      <c r="X2089" t="s">
        <v>15891</v>
      </c>
      <c r="Y2089" t="s">
        <v>15896</v>
      </c>
      <c r="Z2089" t="s">
        <v>15912</v>
      </c>
      <c r="AA2089" t="s">
        <v>15915</v>
      </c>
      <c r="AB2089" t="s">
        <v>3875</v>
      </c>
      <c r="AC2089" t="s">
        <v>3873</v>
      </c>
      <c r="AE2089" t="s">
        <v>3872</v>
      </c>
      <c r="AF2089" t="s">
        <v>3874</v>
      </c>
    </row>
    <row r="2090" spans="1:32" x14ac:dyDescent="0.25">
      <c r="A2090">
        <v>2687</v>
      </c>
      <c r="B2090" t="s">
        <v>4799</v>
      </c>
      <c r="C2090">
        <v>40000000</v>
      </c>
      <c r="D2090">
        <v>14358033</v>
      </c>
      <c r="E2090">
        <v>33662</v>
      </c>
      <c r="F2090">
        <v>7.2229850000000004</v>
      </c>
      <c r="G2090">
        <v>99</v>
      </c>
      <c r="H2090">
        <v>5.7</v>
      </c>
      <c r="I2090">
        <v>125</v>
      </c>
      <c r="J2090" t="s">
        <v>23</v>
      </c>
      <c r="K2090" t="s">
        <v>4801</v>
      </c>
      <c r="L2090" t="s">
        <v>1127</v>
      </c>
      <c r="M2090" t="s">
        <v>38</v>
      </c>
      <c r="N2090" t="s">
        <v>1843</v>
      </c>
      <c r="O2090" t="s">
        <v>29</v>
      </c>
      <c r="P2090">
        <v>1</v>
      </c>
      <c r="Q2090">
        <v>2</v>
      </c>
      <c r="R2090">
        <v>1</v>
      </c>
      <c r="S2090">
        <v>1</v>
      </c>
      <c r="T2090" t="s">
        <v>15888</v>
      </c>
      <c r="U2090" t="s">
        <v>15891</v>
      </c>
      <c r="V2090" t="s">
        <v>13664</v>
      </c>
      <c r="W2090" t="s">
        <v>15891</v>
      </c>
      <c r="X2090" t="s">
        <v>15891</v>
      </c>
      <c r="Y2090" t="s">
        <v>15896</v>
      </c>
      <c r="Z2090" t="s">
        <v>15896</v>
      </c>
      <c r="AA2090" t="s">
        <v>15897</v>
      </c>
      <c r="AB2090" t="s">
        <v>4802</v>
      </c>
      <c r="AC2090" t="s">
        <v>4799</v>
      </c>
      <c r="AD2090" t="s">
        <v>4797</v>
      </c>
      <c r="AE2090" t="s">
        <v>4798</v>
      </c>
      <c r="AF2090" t="s">
        <v>4800</v>
      </c>
    </row>
    <row r="2091" spans="1:32" x14ac:dyDescent="0.25">
      <c r="A2091">
        <v>146304</v>
      </c>
      <c r="B2091" t="s">
        <v>8724</v>
      </c>
      <c r="C2091">
        <v>17000000</v>
      </c>
      <c r="D2091">
        <v>71625195</v>
      </c>
      <c r="E2091">
        <v>41593</v>
      </c>
      <c r="F2091">
        <v>7.2100949999999999</v>
      </c>
      <c r="G2091">
        <v>123</v>
      </c>
      <c r="H2091">
        <v>6.7</v>
      </c>
      <c r="I2091">
        <v>110</v>
      </c>
      <c r="J2091" t="s">
        <v>23</v>
      </c>
      <c r="K2091" t="s">
        <v>8726</v>
      </c>
      <c r="L2091" t="s">
        <v>37</v>
      </c>
      <c r="M2091" t="s">
        <v>38</v>
      </c>
      <c r="N2091" t="s">
        <v>661</v>
      </c>
      <c r="O2091" t="s">
        <v>29</v>
      </c>
      <c r="P2091">
        <v>1</v>
      </c>
      <c r="Q2091">
        <v>1</v>
      </c>
      <c r="R2091">
        <v>1</v>
      </c>
      <c r="S2091">
        <v>0</v>
      </c>
      <c r="T2091" t="s">
        <v>15888</v>
      </c>
      <c r="U2091" t="s">
        <v>15891</v>
      </c>
      <c r="V2091" t="s">
        <v>13664</v>
      </c>
      <c r="W2091" t="s">
        <v>15891</v>
      </c>
      <c r="X2091" t="s">
        <v>15891</v>
      </c>
      <c r="Y2091" t="s">
        <v>15896</v>
      </c>
      <c r="Z2091" t="s">
        <v>15896</v>
      </c>
      <c r="AA2091" t="s">
        <v>15897</v>
      </c>
      <c r="AB2091" t="s">
        <v>8727</v>
      </c>
      <c r="AC2091" t="s">
        <v>8724</v>
      </c>
      <c r="AE2091" t="s">
        <v>8723</v>
      </c>
      <c r="AF2091" t="s">
        <v>8725</v>
      </c>
    </row>
    <row r="2092" spans="1:32" hidden="1" x14ac:dyDescent="0.25">
      <c r="A2092">
        <v>84178</v>
      </c>
      <c r="B2092" t="s">
        <v>14940</v>
      </c>
      <c r="C2092">
        <v>0</v>
      </c>
      <c r="D2092">
        <v>0</v>
      </c>
      <c r="E2092">
        <v>40929</v>
      </c>
      <c r="F2092">
        <v>7.2070509999999999</v>
      </c>
      <c r="G2092">
        <v>83</v>
      </c>
      <c r="H2092">
        <v>4.9000000000000004</v>
      </c>
      <c r="I2092">
        <v>78</v>
      </c>
      <c r="J2092" t="s">
        <v>23</v>
      </c>
      <c r="K2092" t="s">
        <v>14942</v>
      </c>
      <c r="L2092" t="s">
        <v>37</v>
      </c>
      <c r="M2092" t="s">
        <v>38</v>
      </c>
      <c r="N2092" t="s">
        <v>6385</v>
      </c>
      <c r="O2092" t="s">
        <v>29</v>
      </c>
      <c r="P2092">
        <v>1</v>
      </c>
      <c r="Q2092">
        <v>1</v>
      </c>
      <c r="R2092">
        <v>1</v>
      </c>
      <c r="S2092">
        <v>0</v>
      </c>
      <c r="T2092" t="s">
        <v>15888</v>
      </c>
      <c r="U2092" t="s">
        <v>15891</v>
      </c>
      <c r="V2092" t="s">
        <v>15891</v>
      </c>
      <c r="W2092" t="s">
        <v>15891</v>
      </c>
      <c r="X2092" t="s">
        <v>15905</v>
      </c>
      <c r="Y2092" t="s">
        <v>15897</v>
      </c>
      <c r="Z2092" t="s">
        <v>15897</v>
      </c>
      <c r="AA2092" t="s">
        <v>15897</v>
      </c>
      <c r="AB2092" t="s">
        <v>14943</v>
      </c>
      <c r="AC2092" t="s">
        <v>14940</v>
      </c>
      <c r="AE2092" t="s">
        <v>14939</v>
      </c>
      <c r="AF2092" t="s">
        <v>14941</v>
      </c>
    </row>
    <row r="2093" spans="1:32" hidden="1" x14ac:dyDescent="0.25">
      <c r="A2093">
        <v>14034</v>
      </c>
      <c r="B2093" t="s">
        <v>6044</v>
      </c>
      <c r="C2093">
        <v>45000000</v>
      </c>
      <c r="D2093">
        <v>0</v>
      </c>
      <c r="E2093">
        <v>37042</v>
      </c>
      <c r="F2093">
        <v>7.1852119999999999</v>
      </c>
      <c r="G2093">
        <v>94</v>
      </c>
      <c r="H2093">
        <v>5.0999999999999996</v>
      </c>
      <c r="I2093">
        <v>66</v>
      </c>
      <c r="J2093" t="s">
        <v>23</v>
      </c>
      <c r="K2093" t="s">
        <v>3369</v>
      </c>
      <c r="L2093" t="s">
        <v>37</v>
      </c>
      <c r="M2093" t="s">
        <v>38</v>
      </c>
      <c r="N2093" t="s">
        <v>924</v>
      </c>
      <c r="O2093" t="s">
        <v>29</v>
      </c>
      <c r="P2093">
        <v>1</v>
      </c>
      <c r="Q2093">
        <v>1</v>
      </c>
      <c r="R2093">
        <v>1</v>
      </c>
      <c r="S2093">
        <v>0</v>
      </c>
      <c r="T2093" t="s">
        <v>15888</v>
      </c>
      <c r="U2093" t="s">
        <v>15890</v>
      </c>
      <c r="V2093" t="s">
        <v>13664</v>
      </c>
      <c r="W2093" t="s">
        <v>15891</v>
      </c>
      <c r="X2093" t="s">
        <v>15891</v>
      </c>
      <c r="Y2093" t="s">
        <v>15895</v>
      </c>
      <c r="Z2093" t="s">
        <v>15896</v>
      </c>
      <c r="AA2093" t="s">
        <v>15894</v>
      </c>
      <c r="AB2093" t="s">
        <v>6046</v>
      </c>
      <c r="AC2093" t="s">
        <v>6044</v>
      </c>
      <c r="AE2093" t="s">
        <v>6043</v>
      </c>
      <c r="AF2093" t="s">
        <v>6045</v>
      </c>
    </row>
    <row r="2094" spans="1:32" x14ac:dyDescent="0.25">
      <c r="A2094">
        <v>175541</v>
      </c>
      <c r="B2094" t="s">
        <v>8679</v>
      </c>
      <c r="C2094">
        <v>17500000</v>
      </c>
      <c r="D2094">
        <v>7018189</v>
      </c>
      <c r="E2094">
        <v>41605</v>
      </c>
      <c r="F2094">
        <v>7.1804030000000001</v>
      </c>
      <c r="G2094">
        <v>93</v>
      </c>
      <c r="H2094">
        <v>5.8</v>
      </c>
      <c r="I2094">
        <v>16</v>
      </c>
      <c r="J2094" t="s">
        <v>23</v>
      </c>
      <c r="K2094" t="s">
        <v>8681</v>
      </c>
      <c r="L2094" t="s">
        <v>37</v>
      </c>
      <c r="M2094" t="s">
        <v>38</v>
      </c>
      <c r="N2094" t="s">
        <v>1593</v>
      </c>
      <c r="O2094" t="s">
        <v>29</v>
      </c>
      <c r="P2094">
        <v>1</v>
      </c>
      <c r="Q2094">
        <v>1</v>
      </c>
      <c r="R2094">
        <v>1</v>
      </c>
      <c r="S2094">
        <v>0</v>
      </c>
      <c r="T2094" t="s">
        <v>15888</v>
      </c>
      <c r="U2094" t="s">
        <v>15891</v>
      </c>
      <c r="V2094" t="s">
        <v>15891</v>
      </c>
      <c r="W2094" t="s">
        <v>15901</v>
      </c>
      <c r="X2094" t="s">
        <v>15891</v>
      </c>
      <c r="Y2094" t="s">
        <v>15897</v>
      </c>
      <c r="Z2094" t="s">
        <v>15911</v>
      </c>
      <c r="AA2094" t="s">
        <v>15915</v>
      </c>
      <c r="AB2094" t="s">
        <v>8682</v>
      </c>
      <c r="AC2094" t="s">
        <v>8679</v>
      </c>
      <c r="AD2094" t="s">
        <v>8677</v>
      </c>
      <c r="AE2094" t="s">
        <v>8678</v>
      </c>
      <c r="AF2094" t="s">
        <v>8680</v>
      </c>
    </row>
    <row r="2095" spans="1:32" hidden="1" x14ac:dyDescent="0.25">
      <c r="A2095">
        <v>9782</v>
      </c>
      <c r="B2095" t="s">
        <v>13015</v>
      </c>
      <c r="C2095">
        <v>0</v>
      </c>
      <c r="D2095">
        <v>0</v>
      </c>
      <c r="E2095">
        <v>38760</v>
      </c>
      <c r="F2095">
        <v>7.1730590000000003</v>
      </c>
      <c r="G2095">
        <v>91</v>
      </c>
      <c r="H2095">
        <v>5.5</v>
      </c>
      <c r="I2095">
        <v>57</v>
      </c>
      <c r="J2095" t="s">
        <v>23</v>
      </c>
      <c r="K2095" t="s">
        <v>13017</v>
      </c>
      <c r="L2095" t="s">
        <v>37</v>
      </c>
      <c r="M2095" t="s">
        <v>38</v>
      </c>
      <c r="N2095" t="s">
        <v>1861</v>
      </c>
      <c r="O2095" t="s">
        <v>29</v>
      </c>
      <c r="P2095">
        <v>1</v>
      </c>
      <c r="Q2095">
        <v>1</v>
      </c>
      <c r="R2095">
        <v>1</v>
      </c>
      <c r="S2095">
        <v>0</v>
      </c>
      <c r="T2095" t="s">
        <v>15888</v>
      </c>
      <c r="U2095" t="s">
        <v>15891</v>
      </c>
      <c r="V2095" t="s">
        <v>15891</v>
      </c>
      <c r="W2095" t="s">
        <v>15901</v>
      </c>
      <c r="X2095" t="s">
        <v>15905</v>
      </c>
      <c r="Y2095" t="s">
        <v>15897</v>
      </c>
      <c r="Z2095" t="s">
        <v>15911</v>
      </c>
      <c r="AA2095" t="s">
        <v>15915</v>
      </c>
      <c r="AB2095" t="s">
        <v>13018</v>
      </c>
      <c r="AC2095" t="s">
        <v>13015</v>
      </c>
      <c r="AE2095" t="s">
        <v>13014</v>
      </c>
      <c r="AF2095" t="s">
        <v>13016</v>
      </c>
    </row>
    <row r="2096" spans="1:32" x14ac:dyDescent="0.25">
      <c r="A2096">
        <v>13990</v>
      </c>
      <c r="B2096" t="s">
        <v>12212</v>
      </c>
      <c r="C2096">
        <v>6000000</v>
      </c>
      <c r="D2096">
        <v>2899975</v>
      </c>
      <c r="E2096">
        <v>39632</v>
      </c>
      <c r="F2096">
        <v>7.1610509999999996</v>
      </c>
      <c r="G2096">
        <v>99</v>
      </c>
      <c r="H2096">
        <v>6.2</v>
      </c>
      <c r="I2096">
        <v>94</v>
      </c>
      <c r="J2096" t="s">
        <v>23</v>
      </c>
      <c r="K2096" t="s">
        <v>12214</v>
      </c>
      <c r="L2096" t="s">
        <v>37</v>
      </c>
      <c r="M2096" t="s">
        <v>38</v>
      </c>
      <c r="N2096" t="s">
        <v>786</v>
      </c>
      <c r="O2096" t="s">
        <v>29</v>
      </c>
      <c r="P2096">
        <v>1</v>
      </c>
      <c r="Q2096">
        <v>1</v>
      </c>
      <c r="R2096">
        <v>1</v>
      </c>
      <c r="S2096">
        <v>0</v>
      </c>
      <c r="T2096" t="s">
        <v>15888</v>
      </c>
      <c r="U2096" t="s">
        <v>15891</v>
      </c>
      <c r="V2096" t="s">
        <v>15891</v>
      </c>
      <c r="W2096" t="s">
        <v>15901</v>
      </c>
      <c r="X2096" t="s">
        <v>15891</v>
      </c>
      <c r="Y2096" t="s">
        <v>15897</v>
      </c>
      <c r="Z2096" t="s">
        <v>15911</v>
      </c>
      <c r="AA2096" t="s">
        <v>15915</v>
      </c>
      <c r="AC2096" t="s">
        <v>12212</v>
      </c>
      <c r="AD2096" t="s">
        <v>12210</v>
      </c>
      <c r="AE2096" t="s">
        <v>12211</v>
      </c>
      <c r="AF2096" t="s">
        <v>12213</v>
      </c>
    </row>
    <row r="2097" spans="1:32" hidden="1" x14ac:dyDescent="0.25">
      <c r="A2097">
        <v>15045</v>
      </c>
      <c r="B2097" t="s">
        <v>4027</v>
      </c>
      <c r="C2097">
        <v>0</v>
      </c>
      <c r="D2097">
        <v>0</v>
      </c>
      <c r="E2097">
        <v>38333</v>
      </c>
      <c r="F2097">
        <v>7.157635</v>
      </c>
      <c r="G2097">
        <v>93</v>
      </c>
      <c r="H2097">
        <v>4.3</v>
      </c>
      <c r="I2097">
        <v>69</v>
      </c>
      <c r="J2097" t="s">
        <v>23</v>
      </c>
      <c r="K2097" t="s">
        <v>4029</v>
      </c>
      <c r="L2097" t="s">
        <v>37</v>
      </c>
      <c r="M2097" t="s">
        <v>38</v>
      </c>
      <c r="N2097" t="s">
        <v>2500</v>
      </c>
      <c r="O2097" t="s">
        <v>29</v>
      </c>
      <c r="P2097">
        <v>1</v>
      </c>
      <c r="Q2097">
        <v>1</v>
      </c>
      <c r="R2097">
        <v>1</v>
      </c>
      <c r="S2097">
        <v>1</v>
      </c>
      <c r="T2097" t="s">
        <v>15888</v>
      </c>
      <c r="U2097" t="s">
        <v>15891</v>
      </c>
      <c r="V2097" t="s">
        <v>13664</v>
      </c>
      <c r="W2097" t="s">
        <v>15901</v>
      </c>
      <c r="X2097" t="s">
        <v>15891</v>
      </c>
      <c r="Y2097" t="s">
        <v>15896</v>
      </c>
      <c r="Z2097" t="s">
        <v>15912</v>
      </c>
      <c r="AA2097" t="s">
        <v>15915</v>
      </c>
      <c r="AC2097" t="s">
        <v>4027</v>
      </c>
      <c r="AE2097" t="s">
        <v>333</v>
      </c>
      <c r="AF2097" t="s">
        <v>4028</v>
      </c>
    </row>
    <row r="2098" spans="1:32" hidden="1" x14ac:dyDescent="0.25">
      <c r="A2098">
        <v>19344</v>
      </c>
      <c r="B2098" t="s">
        <v>14910</v>
      </c>
      <c r="C2098">
        <v>900000</v>
      </c>
      <c r="D2098">
        <v>0</v>
      </c>
      <c r="E2098">
        <v>38784</v>
      </c>
      <c r="F2098">
        <v>7.1458320000000004</v>
      </c>
      <c r="G2098">
        <v>76</v>
      </c>
      <c r="H2098">
        <v>6.4</v>
      </c>
      <c r="I2098">
        <v>55</v>
      </c>
      <c r="J2098" t="s">
        <v>23</v>
      </c>
      <c r="K2098" t="s">
        <v>14912</v>
      </c>
      <c r="L2098" t="s">
        <v>37</v>
      </c>
      <c r="M2098" t="s">
        <v>38</v>
      </c>
      <c r="N2098" t="s">
        <v>231</v>
      </c>
      <c r="O2098" t="s">
        <v>29</v>
      </c>
      <c r="P2098">
        <v>1</v>
      </c>
      <c r="Q2098">
        <v>1</v>
      </c>
      <c r="R2098">
        <v>1</v>
      </c>
      <c r="S2098">
        <v>0</v>
      </c>
      <c r="T2098" t="s">
        <v>15888</v>
      </c>
      <c r="U2098" t="s">
        <v>15891</v>
      </c>
      <c r="V2098" t="s">
        <v>15891</v>
      </c>
      <c r="W2098" t="s">
        <v>15901</v>
      </c>
      <c r="X2098" t="s">
        <v>15891</v>
      </c>
      <c r="Y2098" t="s">
        <v>15897</v>
      </c>
      <c r="Z2098" t="s">
        <v>15911</v>
      </c>
      <c r="AA2098" t="s">
        <v>15915</v>
      </c>
      <c r="AC2098" t="s">
        <v>14910</v>
      </c>
      <c r="AD2098" t="s">
        <v>14908</v>
      </c>
      <c r="AE2098" t="s">
        <v>14909</v>
      </c>
      <c r="AF2098" t="s">
        <v>14911</v>
      </c>
    </row>
    <row r="2099" spans="1:32" hidden="1" x14ac:dyDescent="0.25">
      <c r="A2099">
        <v>14295</v>
      </c>
      <c r="B2099" t="s">
        <v>14600</v>
      </c>
      <c r="C2099">
        <v>0</v>
      </c>
      <c r="D2099">
        <v>0</v>
      </c>
      <c r="E2099">
        <v>36847</v>
      </c>
      <c r="F2099">
        <v>7.1424479999999999</v>
      </c>
      <c r="G2099">
        <v>111</v>
      </c>
      <c r="H2099">
        <v>6.8</v>
      </c>
      <c r="I2099">
        <v>88</v>
      </c>
      <c r="J2099" t="s">
        <v>23</v>
      </c>
      <c r="K2099" t="s">
        <v>14602</v>
      </c>
      <c r="L2099" t="s">
        <v>37</v>
      </c>
      <c r="M2099" t="s">
        <v>38</v>
      </c>
      <c r="N2099" t="s">
        <v>231</v>
      </c>
      <c r="O2099" t="s">
        <v>29</v>
      </c>
      <c r="P2099">
        <v>1</v>
      </c>
      <c r="Q2099">
        <v>1</v>
      </c>
      <c r="R2099">
        <v>1</v>
      </c>
      <c r="S2099">
        <v>0</v>
      </c>
      <c r="T2099" t="s">
        <v>15888</v>
      </c>
      <c r="U2099" t="s">
        <v>15891</v>
      </c>
      <c r="V2099" t="s">
        <v>15891</v>
      </c>
      <c r="W2099" t="s">
        <v>15901</v>
      </c>
      <c r="X2099" t="s">
        <v>15891</v>
      </c>
      <c r="Y2099" t="s">
        <v>15897</v>
      </c>
      <c r="Z2099" t="s">
        <v>15911</v>
      </c>
      <c r="AA2099" t="s">
        <v>15915</v>
      </c>
      <c r="AC2099" t="s">
        <v>14600</v>
      </c>
      <c r="AE2099" t="s">
        <v>6578</v>
      </c>
      <c r="AF2099" t="s">
        <v>14601</v>
      </c>
    </row>
    <row r="2100" spans="1:32" x14ac:dyDescent="0.25">
      <c r="A2100">
        <v>10646</v>
      </c>
      <c r="B2100" t="s">
        <v>10423</v>
      </c>
      <c r="C2100">
        <v>11000000</v>
      </c>
      <c r="D2100">
        <v>23430766</v>
      </c>
      <c r="E2100">
        <v>36980</v>
      </c>
      <c r="F2100">
        <v>7.063053</v>
      </c>
      <c r="G2100">
        <v>95</v>
      </c>
      <c r="H2100">
        <v>4.9000000000000004</v>
      </c>
      <c r="I2100">
        <v>74</v>
      </c>
      <c r="J2100" t="s">
        <v>23</v>
      </c>
      <c r="K2100" t="s">
        <v>2102</v>
      </c>
      <c r="L2100" t="s">
        <v>37</v>
      </c>
      <c r="M2100" t="s">
        <v>38</v>
      </c>
      <c r="N2100" t="s">
        <v>1106</v>
      </c>
      <c r="O2100" t="s">
        <v>29</v>
      </c>
      <c r="P2100">
        <v>1</v>
      </c>
      <c r="Q2100">
        <v>1</v>
      </c>
      <c r="R2100">
        <v>1</v>
      </c>
      <c r="S2100">
        <v>0</v>
      </c>
      <c r="T2100" t="s">
        <v>15888</v>
      </c>
      <c r="U2100" t="s">
        <v>15891</v>
      </c>
      <c r="V2100" t="s">
        <v>13664</v>
      </c>
      <c r="W2100" t="s">
        <v>15891</v>
      </c>
      <c r="X2100" t="s">
        <v>15891</v>
      </c>
      <c r="Y2100" t="s">
        <v>15896</v>
      </c>
      <c r="Z2100" t="s">
        <v>15896</v>
      </c>
      <c r="AA2100" t="s">
        <v>15897</v>
      </c>
      <c r="AB2100" t="s">
        <v>10425</v>
      </c>
      <c r="AC2100" t="s">
        <v>10423</v>
      </c>
      <c r="AE2100" t="s">
        <v>10422</v>
      </c>
      <c r="AF2100" t="s">
        <v>10424</v>
      </c>
    </row>
    <row r="2101" spans="1:32" x14ac:dyDescent="0.25">
      <c r="A2101">
        <v>21610</v>
      </c>
      <c r="B2101" t="s">
        <v>12495</v>
      </c>
      <c r="C2101">
        <v>5000000</v>
      </c>
      <c r="D2101">
        <v>19905359</v>
      </c>
      <c r="E2101">
        <v>29662</v>
      </c>
      <c r="F2101">
        <v>7.0588680000000004</v>
      </c>
      <c r="G2101">
        <v>99</v>
      </c>
      <c r="H2101">
        <v>6.4</v>
      </c>
      <c r="I2101">
        <v>86</v>
      </c>
      <c r="J2101" t="s">
        <v>23</v>
      </c>
      <c r="K2101" t="s">
        <v>12497</v>
      </c>
      <c r="L2101" t="s">
        <v>37</v>
      </c>
      <c r="M2101" t="s">
        <v>62</v>
      </c>
      <c r="N2101" t="s">
        <v>441</v>
      </c>
      <c r="O2101" t="s">
        <v>29</v>
      </c>
      <c r="P2101">
        <v>1</v>
      </c>
      <c r="Q2101">
        <v>1</v>
      </c>
      <c r="R2101">
        <v>2</v>
      </c>
      <c r="S2101">
        <v>1</v>
      </c>
      <c r="T2101" t="s">
        <v>15888</v>
      </c>
      <c r="U2101" t="s">
        <v>15890</v>
      </c>
      <c r="V2101" t="s">
        <v>15891</v>
      </c>
      <c r="W2101" t="s">
        <v>15891</v>
      </c>
      <c r="X2101" t="s">
        <v>15905</v>
      </c>
      <c r="Y2101" t="s">
        <v>15894</v>
      </c>
      <c r="Z2101" t="s">
        <v>15897</v>
      </c>
      <c r="AA2101" t="s">
        <v>15894</v>
      </c>
      <c r="AB2101" t="s">
        <v>12498</v>
      </c>
      <c r="AC2101" t="s">
        <v>12495</v>
      </c>
      <c r="AE2101" t="s">
        <v>333</v>
      </c>
      <c r="AF2101" t="s">
        <v>12496</v>
      </c>
    </row>
    <row r="2102" spans="1:32" hidden="1" x14ac:dyDescent="0.25">
      <c r="A2102">
        <v>10735</v>
      </c>
      <c r="B2102" t="s">
        <v>6894</v>
      </c>
      <c r="C2102">
        <v>0</v>
      </c>
      <c r="D2102">
        <v>0</v>
      </c>
      <c r="E2102">
        <v>37707</v>
      </c>
      <c r="F2102">
        <v>7.0577649999999998</v>
      </c>
      <c r="G2102">
        <v>105</v>
      </c>
      <c r="H2102">
        <v>5.8</v>
      </c>
      <c r="I2102">
        <v>368</v>
      </c>
      <c r="J2102" t="s">
        <v>23</v>
      </c>
      <c r="K2102" t="s">
        <v>6896</v>
      </c>
      <c r="L2102" t="s">
        <v>37</v>
      </c>
      <c r="M2102" t="s">
        <v>38</v>
      </c>
      <c r="N2102" t="s">
        <v>661</v>
      </c>
      <c r="O2102" t="s">
        <v>29</v>
      </c>
      <c r="P2102">
        <v>1</v>
      </c>
      <c r="Q2102">
        <v>1</v>
      </c>
      <c r="R2102">
        <v>1</v>
      </c>
      <c r="S2102">
        <v>1</v>
      </c>
      <c r="T2102" t="s">
        <v>15888</v>
      </c>
      <c r="U2102" t="s">
        <v>15891</v>
      </c>
      <c r="V2102" t="s">
        <v>13664</v>
      </c>
      <c r="W2102" t="s">
        <v>15891</v>
      </c>
      <c r="X2102" t="s">
        <v>15891</v>
      </c>
      <c r="Y2102" t="s">
        <v>15896</v>
      </c>
      <c r="Z2102" t="s">
        <v>15896</v>
      </c>
      <c r="AA2102" t="s">
        <v>15897</v>
      </c>
      <c r="AB2102" t="s">
        <v>6897</v>
      </c>
      <c r="AC2102" t="s">
        <v>6894</v>
      </c>
      <c r="AE2102" t="s">
        <v>6893</v>
      </c>
      <c r="AF2102" t="s">
        <v>6895</v>
      </c>
    </row>
    <row r="2103" spans="1:32" hidden="1" x14ac:dyDescent="0.25">
      <c r="A2103">
        <v>244534</v>
      </c>
      <c r="B2103" t="s">
        <v>15749</v>
      </c>
      <c r="C2103">
        <v>0</v>
      </c>
      <c r="D2103">
        <v>0</v>
      </c>
      <c r="E2103">
        <v>41816</v>
      </c>
      <c r="F2103">
        <v>7.052422</v>
      </c>
      <c r="G2103">
        <v>82</v>
      </c>
      <c r="H2103">
        <v>5.2</v>
      </c>
      <c r="I2103">
        <v>58</v>
      </c>
      <c r="J2103" t="s">
        <v>23</v>
      </c>
      <c r="K2103" t="s">
        <v>15751</v>
      </c>
      <c r="L2103" t="s">
        <v>37</v>
      </c>
      <c r="M2103" t="s">
        <v>38</v>
      </c>
      <c r="N2103" t="s">
        <v>1692</v>
      </c>
      <c r="O2103" t="s">
        <v>29</v>
      </c>
      <c r="P2103">
        <v>1</v>
      </c>
      <c r="Q2103">
        <v>1</v>
      </c>
      <c r="R2103">
        <v>1</v>
      </c>
      <c r="S2103">
        <v>0</v>
      </c>
      <c r="T2103" t="s">
        <v>15888</v>
      </c>
      <c r="U2103" t="s">
        <v>15891</v>
      </c>
      <c r="V2103" t="s">
        <v>13664</v>
      </c>
      <c r="W2103" t="s">
        <v>15901</v>
      </c>
      <c r="X2103" t="s">
        <v>15891</v>
      </c>
      <c r="Y2103" t="s">
        <v>15896</v>
      </c>
      <c r="Z2103" t="s">
        <v>15912</v>
      </c>
      <c r="AA2103" t="s">
        <v>15915</v>
      </c>
      <c r="AB2103" t="s">
        <v>15752</v>
      </c>
      <c r="AC2103" t="s">
        <v>15749</v>
      </c>
      <c r="AE2103" t="s">
        <v>15748</v>
      </c>
      <c r="AF2103" t="s">
        <v>15750</v>
      </c>
    </row>
    <row r="2104" spans="1:32" x14ac:dyDescent="0.25">
      <c r="A2104">
        <v>14112</v>
      </c>
      <c r="B2104" t="s">
        <v>11808</v>
      </c>
      <c r="C2104">
        <v>7000000</v>
      </c>
      <c r="D2104">
        <v>2062066</v>
      </c>
      <c r="E2104">
        <v>37547</v>
      </c>
      <c r="F2104">
        <v>7.0515210000000002</v>
      </c>
      <c r="G2104">
        <v>104</v>
      </c>
      <c r="H2104">
        <v>6.1</v>
      </c>
      <c r="I2104">
        <v>56</v>
      </c>
      <c r="J2104" t="s">
        <v>23</v>
      </c>
      <c r="K2104" t="s">
        <v>11810</v>
      </c>
      <c r="L2104" t="s">
        <v>37</v>
      </c>
      <c r="M2104" t="s">
        <v>38</v>
      </c>
      <c r="N2104" t="s">
        <v>1136</v>
      </c>
      <c r="O2104" t="s">
        <v>29</v>
      </c>
      <c r="P2104">
        <v>1</v>
      </c>
      <c r="Q2104">
        <v>1</v>
      </c>
      <c r="R2104">
        <v>1</v>
      </c>
      <c r="S2104">
        <v>0</v>
      </c>
      <c r="T2104" t="s">
        <v>15888</v>
      </c>
      <c r="U2104" t="s">
        <v>15891</v>
      </c>
      <c r="V2104" t="s">
        <v>15891</v>
      </c>
      <c r="W2104" t="s">
        <v>15901</v>
      </c>
      <c r="X2104" t="s">
        <v>15891</v>
      </c>
      <c r="Y2104" t="s">
        <v>15897</v>
      </c>
      <c r="Z2104" t="s">
        <v>15911</v>
      </c>
      <c r="AA2104" t="s">
        <v>15915</v>
      </c>
      <c r="AB2104" t="s">
        <v>11811</v>
      </c>
      <c r="AC2104" t="s">
        <v>11808</v>
      </c>
      <c r="AE2104" t="s">
        <v>11807</v>
      </c>
      <c r="AF2104" t="s">
        <v>11809</v>
      </c>
    </row>
    <row r="2105" spans="1:32" hidden="1" x14ac:dyDescent="0.25">
      <c r="A2105">
        <v>103370</v>
      </c>
      <c r="B2105" t="s">
        <v>7719</v>
      </c>
      <c r="C2105">
        <v>0</v>
      </c>
      <c r="D2105">
        <v>0</v>
      </c>
      <c r="E2105">
        <v>41089</v>
      </c>
      <c r="F2105">
        <v>7.0509510000000004</v>
      </c>
      <c r="G2105">
        <v>114</v>
      </c>
      <c r="H2105">
        <v>5.9</v>
      </c>
      <c r="I2105">
        <v>52</v>
      </c>
      <c r="J2105" t="s">
        <v>23</v>
      </c>
      <c r="K2105" t="s">
        <v>7721</v>
      </c>
      <c r="L2105" t="s">
        <v>37</v>
      </c>
      <c r="M2105" t="s">
        <v>38</v>
      </c>
      <c r="N2105" t="s">
        <v>7442</v>
      </c>
      <c r="O2105" t="s">
        <v>29</v>
      </c>
      <c r="P2105">
        <v>1</v>
      </c>
      <c r="Q2105">
        <v>1</v>
      </c>
      <c r="R2105">
        <v>1</v>
      </c>
      <c r="S2105">
        <v>0</v>
      </c>
      <c r="T2105" t="s">
        <v>15888</v>
      </c>
      <c r="U2105" t="s">
        <v>15891</v>
      </c>
      <c r="V2105" t="s">
        <v>13664</v>
      </c>
      <c r="W2105" t="s">
        <v>15901</v>
      </c>
      <c r="X2105" t="s">
        <v>15891</v>
      </c>
      <c r="Y2105" t="s">
        <v>15896</v>
      </c>
      <c r="Z2105" t="s">
        <v>15912</v>
      </c>
      <c r="AA2105" t="s">
        <v>15915</v>
      </c>
      <c r="AB2105" t="s">
        <v>7722</v>
      </c>
      <c r="AC2105" t="s">
        <v>7719</v>
      </c>
      <c r="AD2105" t="s">
        <v>7718</v>
      </c>
      <c r="AE2105" t="s">
        <v>333</v>
      </c>
      <c r="AF2105" t="s">
        <v>7720</v>
      </c>
    </row>
    <row r="2106" spans="1:32" x14ac:dyDescent="0.25">
      <c r="A2106">
        <v>13991</v>
      </c>
      <c r="B2106" t="s">
        <v>12165</v>
      </c>
      <c r="C2106">
        <v>7000000</v>
      </c>
      <c r="D2106">
        <v>6230276</v>
      </c>
      <c r="E2106">
        <v>39688</v>
      </c>
      <c r="F2106">
        <v>7.034618</v>
      </c>
      <c r="G2106">
        <v>94</v>
      </c>
      <c r="H2106">
        <v>4.8</v>
      </c>
      <c r="I2106">
        <v>48</v>
      </c>
      <c r="J2106" t="s">
        <v>23</v>
      </c>
      <c r="K2106" t="s">
        <v>3369</v>
      </c>
      <c r="L2106" t="s">
        <v>37</v>
      </c>
      <c r="M2106" t="s">
        <v>38</v>
      </c>
      <c r="N2106" t="s">
        <v>661</v>
      </c>
      <c r="O2106" t="s">
        <v>29</v>
      </c>
      <c r="P2106">
        <v>1</v>
      </c>
      <c r="Q2106">
        <v>1</v>
      </c>
      <c r="R2106">
        <v>1</v>
      </c>
      <c r="S2106">
        <v>0</v>
      </c>
      <c r="T2106" t="s">
        <v>15888</v>
      </c>
      <c r="U2106" t="s">
        <v>15891</v>
      </c>
      <c r="V2106" t="s">
        <v>13664</v>
      </c>
      <c r="W2106" t="s">
        <v>15891</v>
      </c>
      <c r="X2106" t="s">
        <v>15891</v>
      </c>
      <c r="Y2106" t="s">
        <v>15896</v>
      </c>
      <c r="Z2106" t="s">
        <v>15896</v>
      </c>
      <c r="AA2106" t="s">
        <v>15897</v>
      </c>
      <c r="AC2106" t="s">
        <v>12165</v>
      </c>
      <c r="AD2106" t="s">
        <v>12163</v>
      </c>
      <c r="AE2106" t="s">
        <v>12164</v>
      </c>
      <c r="AF2106" t="s">
        <v>12166</v>
      </c>
    </row>
    <row r="2107" spans="1:32" hidden="1" x14ac:dyDescent="0.25">
      <c r="A2107">
        <v>9096</v>
      </c>
      <c r="B2107" t="s">
        <v>4608</v>
      </c>
      <c r="C2107">
        <v>40000000</v>
      </c>
      <c r="D2107">
        <v>0</v>
      </c>
      <c r="E2107">
        <v>33641</v>
      </c>
      <c r="F2107">
        <v>7.021871</v>
      </c>
      <c r="G2107">
        <v>106</v>
      </c>
      <c r="H2107">
        <v>5.8</v>
      </c>
      <c r="I2107">
        <v>114</v>
      </c>
      <c r="J2107" t="s">
        <v>23</v>
      </c>
      <c r="K2107" t="s">
        <v>3149</v>
      </c>
      <c r="L2107" t="s">
        <v>37</v>
      </c>
      <c r="M2107" t="s">
        <v>38</v>
      </c>
      <c r="N2107" t="s">
        <v>579</v>
      </c>
      <c r="O2107" t="s">
        <v>29</v>
      </c>
      <c r="P2107">
        <v>1</v>
      </c>
      <c r="Q2107">
        <v>1</v>
      </c>
      <c r="R2107">
        <v>1</v>
      </c>
      <c r="S2107">
        <v>0</v>
      </c>
      <c r="T2107" t="s">
        <v>15888</v>
      </c>
      <c r="U2107" t="s">
        <v>15891</v>
      </c>
      <c r="V2107" t="s">
        <v>15891</v>
      </c>
      <c r="W2107" t="s">
        <v>15891</v>
      </c>
      <c r="X2107" t="s">
        <v>15891</v>
      </c>
      <c r="Y2107" t="s">
        <v>15897</v>
      </c>
      <c r="Z2107" t="s">
        <v>15897</v>
      </c>
      <c r="AA2107" t="s">
        <v>15897</v>
      </c>
      <c r="AB2107" t="s">
        <v>4610</v>
      </c>
      <c r="AC2107" t="s">
        <v>4608</v>
      </c>
      <c r="AE2107" t="s">
        <v>4607</v>
      </c>
      <c r="AF2107" t="s">
        <v>4609</v>
      </c>
    </row>
    <row r="2108" spans="1:32" x14ac:dyDescent="0.25">
      <c r="A2108">
        <v>168705</v>
      </c>
      <c r="B2108" t="s">
        <v>7121</v>
      </c>
      <c r="C2108">
        <v>25000000</v>
      </c>
      <c r="D2108">
        <v>2405420</v>
      </c>
      <c r="E2108">
        <v>38647</v>
      </c>
      <c r="F2108">
        <v>7.008216</v>
      </c>
      <c r="G2108">
        <v>95</v>
      </c>
      <c r="H2108">
        <v>3.5</v>
      </c>
      <c r="I2108">
        <v>118</v>
      </c>
      <c r="J2108" t="s">
        <v>23</v>
      </c>
      <c r="K2108" t="s">
        <v>7123</v>
      </c>
      <c r="L2108" t="s">
        <v>37</v>
      </c>
      <c r="M2108" t="s">
        <v>838</v>
      </c>
      <c r="N2108" t="s">
        <v>7118</v>
      </c>
      <c r="O2108" t="s">
        <v>29</v>
      </c>
      <c r="P2108">
        <v>1</v>
      </c>
      <c r="Q2108">
        <v>1</v>
      </c>
      <c r="R2108">
        <v>2</v>
      </c>
      <c r="S2108">
        <v>0</v>
      </c>
      <c r="T2108" t="s">
        <v>15888</v>
      </c>
      <c r="U2108" t="s">
        <v>15890</v>
      </c>
      <c r="V2108" t="s">
        <v>15891</v>
      </c>
      <c r="W2108" t="s">
        <v>15891</v>
      </c>
      <c r="X2108" t="s">
        <v>15891</v>
      </c>
      <c r="Y2108" t="s">
        <v>15894</v>
      </c>
      <c r="Z2108" t="s">
        <v>15897</v>
      </c>
      <c r="AA2108" t="s">
        <v>15894</v>
      </c>
      <c r="AB2108" t="s">
        <v>7124</v>
      </c>
      <c r="AC2108" t="s">
        <v>7121</v>
      </c>
      <c r="AD2108" t="s">
        <v>7119</v>
      </c>
      <c r="AE2108" t="s">
        <v>7120</v>
      </c>
      <c r="AF2108" t="s">
        <v>7122</v>
      </c>
    </row>
    <row r="2109" spans="1:32" x14ac:dyDescent="0.25">
      <c r="A2109">
        <v>43931</v>
      </c>
      <c r="B2109" t="s">
        <v>7013</v>
      </c>
      <c r="C2109">
        <v>25000000</v>
      </c>
      <c r="D2109">
        <v>19829957</v>
      </c>
      <c r="E2109">
        <v>40459</v>
      </c>
      <c r="F2109">
        <v>7.0011760000000001</v>
      </c>
      <c r="G2109">
        <v>107</v>
      </c>
      <c r="H2109">
        <v>5.2</v>
      </c>
      <c r="I2109">
        <v>147</v>
      </c>
      <c r="J2109" t="s">
        <v>23</v>
      </c>
      <c r="K2109" t="s">
        <v>7015</v>
      </c>
      <c r="L2109" t="s">
        <v>37</v>
      </c>
      <c r="M2109" t="s">
        <v>38</v>
      </c>
      <c r="N2109" t="s">
        <v>1351</v>
      </c>
      <c r="O2109" t="s">
        <v>29</v>
      </c>
      <c r="P2109">
        <v>1</v>
      </c>
      <c r="Q2109">
        <v>1</v>
      </c>
      <c r="R2109">
        <v>1</v>
      </c>
      <c r="S2109">
        <v>0</v>
      </c>
      <c r="T2109" t="s">
        <v>15888</v>
      </c>
      <c r="U2109" t="s">
        <v>15891</v>
      </c>
      <c r="V2109" t="s">
        <v>15891</v>
      </c>
      <c r="W2109" t="s">
        <v>15901</v>
      </c>
      <c r="X2109" t="s">
        <v>15905</v>
      </c>
      <c r="Y2109" t="s">
        <v>15897</v>
      </c>
      <c r="Z2109" t="s">
        <v>15911</v>
      </c>
      <c r="AA2109" t="s">
        <v>15915</v>
      </c>
      <c r="AB2109" t="s">
        <v>7016</v>
      </c>
      <c r="AC2109" t="s">
        <v>7013</v>
      </c>
      <c r="AE2109" t="s">
        <v>7012</v>
      </c>
      <c r="AF2109" t="s">
        <v>7014</v>
      </c>
    </row>
    <row r="2110" spans="1:32" x14ac:dyDescent="0.25">
      <c r="A2110">
        <v>16323</v>
      </c>
      <c r="B2110" t="s">
        <v>11290</v>
      </c>
      <c r="C2110">
        <v>9250000</v>
      </c>
      <c r="D2110">
        <v>29174648</v>
      </c>
      <c r="E2110">
        <v>29166</v>
      </c>
      <c r="F2110">
        <v>7.0009490000000003</v>
      </c>
      <c r="G2110">
        <v>125</v>
      </c>
      <c r="H2110">
        <v>6.8</v>
      </c>
      <c r="I2110">
        <v>28</v>
      </c>
      <c r="J2110" t="s">
        <v>23</v>
      </c>
      <c r="K2110" t="s">
        <v>1457</v>
      </c>
      <c r="L2110" t="s">
        <v>37</v>
      </c>
      <c r="M2110" t="s">
        <v>38</v>
      </c>
      <c r="N2110" t="s">
        <v>1878</v>
      </c>
      <c r="O2110" t="s">
        <v>29</v>
      </c>
      <c r="P2110">
        <v>1</v>
      </c>
      <c r="Q2110">
        <v>1</v>
      </c>
      <c r="R2110">
        <v>1</v>
      </c>
      <c r="S2110">
        <v>1</v>
      </c>
      <c r="T2110" t="s">
        <v>15888</v>
      </c>
      <c r="U2110" t="s">
        <v>15891</v>
      </c>
      <c r="V2110" t="s">
        <v>15891</v>
      </c>
      <c r="W2110" t="s">
        <v>15901</v>
      </c>
      <c r="X2110" t="s">
        <v>15891</v>
      </c>
      <c r="Y2110" t="s">
        <v>15897</v>
      </c>
      <c r="Z2110" t="s">
        <v>15911</v>
      </c>
      <c r="AA2110" t="s">
        <v>15915</v>
      </c>
      <c r="AB2110" t="s">
        <v>11292</v>
      </c>
      <c r="AC2110" t="s">
        <v>11290</v>
      </c>
      <c r="AE2110" t="s">
        <v>11289</v>
      </c>
      <c r="AF2110" t="s">
        <v>11291</v>
      </c>
    </row>
    <row r="2111" spans="1:32" hidden="1" x14ac:dyDescent="0.25">
      <c r="A2111">
        <v>270938</v>
      </c>
      <c r="B2111" t="s">
        <v>12911</v>
      </c>
      <c r="C2111">
        <v>0</v>
      </c>
      <c r="D2111">
        <v>0</v>
      </c>
      <c r="E2111">
        <v>41887</v>
      </c>
      <c r="F2111">
        <v>6.9883569999999997</v>
      </c>
      <c r="G2111">
        <v>103</v>
      </c>
      <c r="H2111">
        <v>5.5</v>
      </c>
      <c r="I2111">
        <v>71</v>
      </c>
      <c r="J2111" t="s">
        <v>23</v>
      </c>
      <c r="K2111" t="s">
        <v>12913</v>
      </c>
      <c r="L2111" t="s">
        <v>37</v>
      </c>
      <c r="M2111" t="s">
        <v>38</v>
      </c>
      <c r="N2111" t="s">
        <v>251</v>
      </c>
      <c r="O2111" t="s">
        <v>29</v>
      </c>
      <c r="P2111">
        <v>1</v>
      </c>
      <c r="Q2111">
        <v>1</v>
      </c>
      <c r="R2111">
        <v>1</v>
      </c>
      <c r="S2111">
        <v>0</v>
      </c>
      <c r="T2111" t="s">
        <v>15888</v>
      </c>
      <c r="U2111" t="s">
        <v>15890</v>
      </c>
      <c r="V2111" t="s">
        <v>15891</v>
      </c>
      <c r="W2111" t="s">
        <v>15891</v>
      </c>
      <c r="X2111" t="s">
        <v>15891</v>
      </c>
      <c r="Y2111" t="s">
        <v>15894</v>
      </c>
      <c r="Z2111" t="s">
        <v>15897</v>
      </c>
      <c r="AA2111" t="s">
        <v>15894</v>
      </c>
      <c r="AC2111" t="s">
        <v>12911</v>
      </c>
      <c r="AE2111" t="s">
        <v>12910</v>
      </c>
      <c r="AF2111" t="s">
        <v>12912</v>
      </c>
    </row>
    <row r="2112" spans="1:32" x14ac:dyDescent="0.25">
      <c r="A2112">
        <v>109729</v>
      </c>
      <c r="B2112" t="s">
        <v>15471</v>
      </c>
      <c r="C2112">
        <v>250000</v>
      </c>
      <c r="D2112">
        <v>56825</v>
      </c>
      <c r="E2112">
        <v>41484</v>
      </c>
      <c r="F2112">
        <v>6.9789070000000004</v>
      </c>
      <c r="G2112">
        <v>99</v>
      </c>
      <c r="H2112">
        <v>4.0999999999999996</v>
      </c>
      <c r="I2112">
        <v>75</v>
      </c>
      <c r="J2112" t="s">
        <v>23</v>
      </c>
      <c r="K2112" t="s">
        <v>15473</v>
      </c>
      <c r="L2112" t="s">
        <v>37</v>
      </c>
      <c r="M2112" t="s">
        <v>38</v>
      </c>
      <c r="N2112" t="s">
        <v>3563</v>
      </c>
      <c r="O2112" t="s">
        <v>29</v>
      </c>
      <c r="P2112">
        <v>1</v>
      </c>
      <c r="Q2112">
        <v>1</v>
      </c>
      <c r="R2112">
        <v>1</v>
      </c>
      <c r="S2112">
        <v>0</v>
      </c>
      <c r="T2112" t="s">
        <v>15888</v>
      </c>
      <c r="U2112" t="s">
        <v>15891</v>
      </c>
      <c r="V2112" t="s">
        <v>15891</v>
      </c>
      <c r="W2112" t="s">
        <v>15901</v>
      </c>
      <c r="X2112" t="s">
        <v>15905</v>
      </c>
      <c r="Y2112" t="s">
        <v>15897</v>
      </c>
      <c r="Z2112" t="s">
        <v>15911</v>
      </c>
      <c r="AA2112" t="s">
        <v>15915</v>
      </c>
      <c r="AB2112" t="s">
        <v>15474</v>
      </c>
      <c r="AC2112" t="s">
        <v>15471</v>
      </c>
      <c r="AD2112" t="s">
        <v>15469</v>
      </c>
      <c r="AE2112" t="s">
        <v>15470</v>
      </c>
      <c r="AF2112" t="s">
        <v>15472</v>
      </c>
    </row>
    <row r="2113" spans="1:32" x14ac:dyDescent="0.25">
      <c r="A2113">
        <v>347126</v>
      </c>
      <c r="B2113" t="s">
        <v>14726</v>
      </c>
      <c r="C2113">
        <v>5000000</v>
      </c>
      <c r="D2113">
        <v>23507567</v>
      </c>
      <c r="E2113">
        <v>42461</v>
      </c>
      <c r="F2113">
        <v>6.9685800000000002</v>
      </c>
      <c r="G2113">
        <v>121</v>
      </c>
      <c r="H2113">
        <v>5.7</v>
      </c>
      <c r="I2113">
        <v>72</v>
      </c>
      <c r="J2113" t="s">
        <v>23</v>
      </c>
      <c r="K2113" t="s">
        <v>14728</v>
      </c>
      <c r="L2113" t="s">
        <v>37</v>
      </c>
      <c r="M2113" t="s">
        <v>38</v>
      </c>
      <c r="N2113" t="s">
        <v>786</v>
      </c>
      <c r="O2113" t="s">
        <v>29</v>
      </c>
      <c r="P2113">
        <v>1</v>
      </c>
      <c r="Q2113">
        <v>1</v>
      </c>
      <c r="R2113">
        <v>1</v>
      </c>
      <c r="S2113">
        <v>0</v>
      </c>
      <c r="T2113" t="s">
        <v>15888</v>
      </c>
      <c r="U2113" t="s">
        <v>15891</v>
      </c>
      <c r="V2113" t="s">
        <v>15891</v>
      </c>
      <c r="W2113" t="s">
        <v>15901</v>
      </c>
      <c r="X2113" t="s">
        <v>15891</v>
      </c>
      <c r="Y2113" t="s">
        <v>15897</v>
      </c>
      <c r="Z2113" t="s">
        <v>15911</v>
      </c>
      <c r="AA2113" t="s">
        <v>15915</v>
      </c>
      <c r="AC2113" t="s">
        <v>14726</v>
      </c>
      <c r="AD2113" t="s">
        <v>14725</v>
      </c>
      <c r="AE2113" t="s">
        <v>13928</v>
      </c>
      <c r="AF2113" t="s">
        <v>14727</v>
      </c>
    </row>
    <row r="2114" spans="1:32" x14ac:dyDescent="0.25">
      <c r="A2114">
        <v>227735</v>
      </c>
      <c r="B2114" t="s">
        <v>5116</v>
      </c>
      <c r="C2114">
        <v>36000000</v>
      </c>
      <c r="D2114">
        <v>52424533</v>
      </c>
      <c r="E2114">
        <v>41894</v>
      </c>
      <c r="F2114">
        <v>6.9678570000000004</v>
      </c>
      <c r="G2114">
        <v>107</v>
      </c>
      <c r="H2114">
        <v>6.7</v>
      </c>
      <c r="I2114">
        <v>96</v>
      </c>
      <c r="J2114" t="s">
        <v>23</v>
      </c>
      <c r="K2114" t="s">
        <v>5118</v>
      </c>
      <c r="L2114" t="s">
        <v>37</v>
      </c>
      <c r="M2114" t="s">
        <v>38</v>
      </c>
      <c r="N2114" t="s">
        <v>5113</v>
      </c>
      <c r="O2114" t="s">
        <v>29</v>
      </c>
      <c r="P2114">
        <v>1</v>
      </c>
      <c r="Q2114">
        <v>1</v>
      </c>
      <c r="R2114">
        <v>1</v>
      </c>
      <c r="S2114">
        <v>0</v>
      </c>
      <c r="T2114" t="s">
        <v>15888</v>
      </c>
      <c r="U2114" t="s">
        <v>15891</v>
      </c>
      <c r="V2114" t="s">
        <v>15891</v>
      </c>
      <c r="W2114" t="s">
        <v>15901</v>
      </c>
      <c r="X2114" t="s">
        <v>15891</v>
      </c>
      <c r="Y2114" t="s">
        <v>15897</v>
      </c>
      <c r="Z2114" t="s">
        <v>15911</v>
      </c>
      <c r="AA2114" t="s">
        <v>15915</v>
      </c>
      <c r="AB2114" t="s">
        <v>5119</v>
      </c>
      <c r="AC2114" t="s">
        <v>5116</v>
      </c>
      <c r="AD2114" t="s">
        <v>5114</v>
      </c>
      <c r="AE2114" t="s">
        <v>5115</v>
      </c>
      <c r="AF2114" t="s">
        <v>5117</v>
      </c>
    </row>
    <row r="2115" spans="1:32" x14ac:dyDescent="0.25">
      <c r="A2115">
        <v>10560</v>
      </c>
      <c r="B2115" t="s">
        <v>8550</v>
      </c>
      <c r="C2115">
        <v>18000000</v>
      </c>
      <c r="D2115">
        <v>17200925</v>
      </c>
      <c r="E2115">
        <v>36658</v>
      </c>
      <c r="F2115">
        <v>6.9617360000000001</v>
      </c>
      <c r="G2115">
        <v>115</v>
      </c>
      <c r="H2115">
        <v>6.8</v>
      </c>
      <c r="I2115">
        <v>90</v>
      </c>
      <c r="J2115" t="s">
        <v>23</v>
      </c>
      <c r="K2115" t="s">
        <v>149</v>
      </c>
      <c r="L2115" t="s">
        <v>37</v>
      </c>
      <c r="M2115" t="s">
        <v>38</v>
      </c>
      <c r="N2115" t="s">
        <v>1593</v>
      </c>
      <c r="O2115" t="s">
        <v>29</v>
      </c>
      <c r="P2115">
        <v>1</v>
      </c>
      <c r="Q2115">
        <v>1</v>
      </c>
      <c r="R2115">
        <v>1</v>
      </c>
      <c r="S2115">
        <v>0</v>
      </c>
      <c r="T2115" t="s">
        <v>15888</v>
      </c>
      <c r="U2115" t="s">
        <v>15891</v>
      </c>
      <c r="V2115" t="s">
        <v>15891</v>
      </c>
      <c r="W2115" t="s">
        <v>15901</v>
      </c>
      <c r="X2115" t="s">
        <v>15891</v>
      </c>
      <c r="Y2115" t="s">
        <v>15897</v>
      </c>
      <c r="Z2115" t="s">
        <v>15911</v>
      </c>
      <c r="AA2115" t="s">
        <v>15915</v>
      </c>
      <c r="AB2115" t="s">
        <v>8552</v>
      </c>
      <c r="AC2115" t="s">
        <v>8550</v>
      </c>
      <c r="AE2115" t="s">
        <v>8549</v>
      </c>
      <c r="AF2115" t="s">
        <v>8551</v>
      </c>
    </row>
    <row r="2116" spans="1:32" hidden="1" x14ac:dyDescent="0.25">
      <c r="A2116">
        <v>9613</v>
      </c>
      <c r="B2116" t="s">
        <v>10936</v>
      </c>
      <c r="C2116">
        <v>0</v>
      </c>
      <c r="D2116">
        <v>0</v>
      </c>
      <c r="E2116">
        <v>37603</v>
      </c>
      <c r="F2116">
        <v>6.9484009999999996</v>
      </c>
      <c r="G2116">
        <v>98</v>
      </c>
      <c r="H2116">
        <v>6.4</v>
      </c>
      <c r="I2116">
        <v>168</v>
      </c>
      <c r="J2116" t="s">
        <v>23</v>
      </c>
      <c r="K2116" t="s">
        <v>10938</v>
      </c>
      <c r="L2116" t="s">
        <v>6576</v>
      </c>
      <c r="M2116" t="s">
        <v>38</v>
      </c>
      <c r="N2116" t="s">
        <v>2188</v>
      </c>
      <c r="O2116" t="s">
        <v>29</v>
      </c>
      <c r="P2116">
        <v>1</v>
      </c>
      <c r="Q2116">
        <v>2</v>
      </c>
      <c r="R2116">
        <v>1</v>
      </c>
      <c r="S2116">
        <v>0</v>
      </c>
      <c r="T2116" t="s">
        <v>15888</v>
      </c>
      <c r="U2116" t="s">
        <v>15891</v>
      </c>
      <c r="V2116" t="s">
        <v>15891</v>
      </c>
      <c r="W2116" t="s">
        <v>15901</v>
      </c>
      <c r="X2116" t="s">
        <v>15905</v>
      </c>
      <c r="Y2116" t="s">
        <v>15897</v>
      </c>
      <c r="Z2116" t="s">
        <v>15911</v>
      </c>
      <c r="AA2116" t="s">
        <v>15915</v>
      </c>
      <c r="AB2116" t="s">
        <v>10939</v>
      </c>
      <c r="AC2116" t="s">
        <v>10936</v>
      </c>
      <c r="AD2116" t="s">
        <v>10934</v>
      </c>
      <c r="AE2116" t="s">
        <v>10935</v>
      </c>
      <c r="AF2116" t="s">
        <v>10937</v>
      </c>
    </row>
    <row r="2117" spans="1:32" x14ac:dyDescent="0.25">
      <c r="A2117">
        <v>400</v>
      </c>
      <c r="B2117" t="s">
        <v>9516</v>
      </c>
      <c r="C2117">
        <v>8000000</v>
      </c>
      <c r="D2117">
        <v>529766</v>
      </c>
      <c r="E2117">
        <v>35034</v>
      </c>
      <c r="F2117">
        <v>6.9322210000000002</v>
      </c>
      <c r="G2117">
        <v>116</v>
      </c>
      <c r="H2117">
        <v>6.7</v>
      </c>
      <c r="I2117">
        <v>85</v>
      </c>
      <c r="J2117" t="s">
        <v>23</v>
      </c>
      <c r="K2117" t="s">
        <v>4512</v>
      </c>
      <c r="L2117" t="s">
        <v>37</v>
      </c>
      <c r="M2117" t="s">
        <v>38</v>
      </c>
      <c r="N2117" t="s">
        <v>1136</v>
      </c>
      <c r="O2117" t="s">
        <v>29</v>
      </c>
      <c r="P2117">
        <v>1</v>
      </c>
      <c r="Q2117">
        <v>1</v>
      </c>
      <c r="R2117">
        <v>1</v>
      </c>
      <c r="S2117">
        <v>0</v>
      </c>
      <c r="T2117" t="s">
        <v>15888</v>
      </c>
      <c r="U2117" t="s">
        <v>15891</v>
      </c>
      <c r="V2117" t="s">
        <v>15891</v>
      </c>
      <c r="W2117" t="s">
        <v>15901</v>
      </c>
      <c r="X2117" t="s">
        <v>15891</v>
      </c>
      <c r="Y2117" t="s">
        <v>15897</v>
      </c>
      <c r="Z2117" t="s">
        <v>15911</v>
      </c>
      <c r="AA2117" t="s">
        <v>15915</v>
      </c>
      <c r="AB2117" t="s">
        <v>9518</v>
      </c>
      <c r="AC2117" t="s">
        <v>9516</v>
      </c>
      <c r="AE2117" t="s">
        <v>9515</v>
      </c>
      <c r="AF2117" t="s">
        <v>9517</v>
      </c>
    </row>
    <row r="2118" spans="1:32" x14ac:dyDescent="0.25">
      <c r="A2118">
        <v>16052</v>
      </c>
      <c r="B2118" t="s">
        <v>7790</v>
      </c>
      <c r="C2118">
        <v>20000000</v>
      </c>
      <c r="D2118">
        <v>60000000</v>
      </c>
      <c r="E2118">
        <v>35510</v>
      </c>
      <c r="F2118">
        <v>6.9259199999999996</v>
      </c>
      <c r="G2118">
        <v>127</v>
      </c>
      <c r="H2118">
        <v>7</v>
      </c>
      <c r="I2118">
        <v>114</v>
      </c>
      <c r="J2118" t="s">
        <v>23</v>
      </c>
      <c r="K2118" t="s">
        <v>7792</v>
      </c>
      <c r="L2118" t="s">
        <v>37</v>
      </c>
      <c r="M2118" t="s">
        <v>507</v>
      </c>
      <c r="N2118" t="s">
        <v>786</v>
      </c>
      <c r="O2118" t="s">
        <v>29</v>
      </c>
      <c r="P2118">
        <v>1</v>
      </c>
      <c r="Q2118">
        <v>1</v>
      </c>
      <c r="R2118">
        <v>2</v>
      </c>
      <c r="S2118">
        <v>0</v>
      </c>
      <c r="T2118" t="s">
        <v>15888</v>
      </c>
      <c r="U2118" t="s">
        <v>15891</v>
      </c>
      <c r="V2118" t="s">
        <v>15891</v>
      </c>
      <c r="W2118" t="s">
        <v>15901</v>
      </c>
      <c r="X2118" t="s">
        <v>15891</v>
      </c>
      <c r="Y2118" t="s">
        <v>15897</v>
      </c>
      <c r="Z2118" t="s">
        <v>15911</v>
      </c>
      <c r="AA2118" t="s">
        <v>15915</v>
      </c>
      <c r="AB2118" t="s">
        <v>7793</v>
      </c>
      <c r="AC2118" t="s">
        <v>7790</v>
      </c>
      <c r="AE2118" t="s">
        <v>7789</v>
      </c>
      <c r="AF2118" t="s">
        <v>7791</v>
      </c>
    </row>
    <row r="2119" spans="1:32" hidden="1" x14ac:dyDescent="0.25">
      <c r="A2119">
        <v>9074</v>
      </c>
      <c r="B2119" t="s">
        <v>8112</v>
      </c>
      <c r="C2119">
        <v>0</v>
      </c>
      <c r="D2119">
        <v>12382362</v>
      </c>
      <c r="E2119">
        <v>38603</v>
      </c>
      <c r="F2119">
        <v>6.9256450000000003</v>
      </c>
      <c r="G2119">
        <v>83</v>
      </c>
      <c r="H2119">
        <v>5.4</v>
      </c>
      <c r="I2119">
        <v>133</v>
      </c>
      <c r="J2119" t="s">
        <v>23</v>
      </c>
      <c r="K2119" t="s">
        <v>276</v>
      </c>
      <c r="L2119" t="s">
        <v>37</v>
      </c>
      <c r="M2119" t="s">
        <v>38</v>
      </c>
      <c r="N2119" t="s">
        <v>1156</v>
      </c>
      <c r="O2119" t="s">
        <v>29</v>
      </c>
      <c r="P2119">
        <v>1</v>
      </c>
      <c r="Q2119">
        <v>1</v>
      </c>
      <c r="R2119">
        <v>1</v>
      </c>
      <c r="S2119">
        <v>0</v>
      </c>
      <c r="T2119" t="s">
        <v>15888</v>
      </c>
      <c r="U2119" t="s">
        <v>15890</v>
      </c>
      <c r="V2119" t="s">
        <v>13664</v>
      </c>
      <c r="W2119" t="s">
        <v>15891</v>
      </c>
      <c r="X2119" t="s">
        <v>15891</v>
      </c>
      <c r="Y2119" t="s">
        <v>15895</v>
      </c>
      <c r="Z2119" t="s">
        <v>15896</v>
      </c>
      <c r="AA2119" t="s">
        <v>15894</v>
      </c>
      <c r="AB2119" t="s">
        <v>8114</v>
      </c>
      <c r="AC2119" t="s">
        <v>8112</v>
      </c>
      <c r="AE2119" t="s">
        <v>8111</v>
      </c>
      <c r="AF2119" t="s">
        <v>8113</v>
      </c>
    </row>
    <row r="2120" spans="1:32" x14ac:dyDescent="0.25">
      <c r="A2120">
        <v>1931</v>
      </c>
      <c r="B2120" t="s">
        <v>9577</v>
      </c>
      <c r="C2120">
        <v>13000000</v>
      </c>
      <c r="D2120">
        <v>75511123</v>
      </c>
      <c r="E2120">
        <v>39218</v>
      </c>
      <c r="F2120">
        <v>6.9220499999999996</v>
      </c>
      <c r="G2120">
        <v>114</v>
      </c>
      <c r="H2120">
        <v>6.1</v>
      </c>
      <c r="I2120">
        <v>88</v>
      </c>
      <c r="J2120" t="s">
        <v>23</v>
      </c>
      <c r="K2120" t="s">
        <v>5644</v>
      </c>
      <c r="L2120" t="s">
        <v>37</v>
      </c>
      <c r="M2120" t="s">
        <v>38</v>
      </c>
      <c r="N2120" t="s">
        <v>1593</v>
      </c>
      <c r="O2120" t="s">
        <v>29</v>
      </c>
      <c r="P2120">
        <v>1</v>
      </c>
      <c r="Q2120">
        <v>1</v>
      </c>
      <c r="R2120">
        <v>1</v>
      </c>
      <c r="S2120">
        <v>0</v>
      </c>
      <c r="T2120" t="s">
        <v>15888</v>
      </c>
      <c r="U2120" t="s">
        <v>15891</v>
      </c>
      <c r="V2120" t="s">
        <v>15891</v>
      </c>
      <c r="W2120" t="s">
        <v>15901</v>
      </c>
      <c r="X2120" t="s">
        <v>15891</v>
      </c>
      <c r="Y2120" t="s">
        <v>15897</v>
      </c>
      <c r="Z2120" t="s">
        <v>15911</v>
      </c>
      <c r="AA2120" t="s">
        <v>15915</v>
      </c>
      <c r="AB2120" t="s">
        <v>9579</v>
      </c>
      <c r="AC2120" t="s">
        <v>9577</v>
      </c>
      <c r="AE2120" t="s">
        <v>9576</v>
      </c>
      <c r="AF2120" t="s">
        <v>9578</v>
      </c>
    </row>
    <row r="2121" spans="1:32" x14ac:dyDescent="0.25">
      <c r="A2121">
        <v>20024</v>
      </c>
      <c r="B2121" t="s">
        <v>7356</v>
      </c>
      <c r="C2121">
        <v>23000000</v>
      </c>
      <c r="D2121">
        <v>10827816</v>
      </c>
      <c r="E2121">
        <v>36497</v>
      </c>
      <c r="F2121">
        <v>6.9212629999999997</v>
      </c>
      <c r="G2121">
        <v>102</v>
      </c>
      <c r="H2121">
        <v>6.6</v>
      </c>
      <c r="I2121">
        <v>55</v>
      </c>
      <c r="J2121" t="s">
        <v>23</v>
      </c>
      <c r="K2121" t="s">
        <v>1079</v>
      </c>
      <c r="L2121" t="s">
        <v>27</v>
      </c>
      <c r="M2121" t="s">
        <v>62</v>
      </c>
      <c r="N2121" t="s">
        <v>786</v>
      </c>
      <c r="O2121" t="s">
        <v>29</v>
      </c>
      <c r="P2121">
        <v>1</v>
      </c>
      <c r="Q2121">
        <v>2</v>
      </c>
      <c r="R2121">
        <v>2</v>
      </c>
      <c r="S2121">
        <v>0</v>
      </c>
      <c r="T2121" t="s">
        <v>15888</v>
      </c>
      <c r="U2121" t="s">
        <v>15891</v>
      </c>
      <c r="V2121" t="s">
        <v>15891</v>
      </c>
      <c r="W2121" t="s">
        <v>15901</v>
      </c>
      <c r="X2121" t="s">
        <v>15891</v>
      </c>
      <c r="Y2121" t="s">
        <v>15897</v>
      </c>
      <c r="Z2121" t="s">
        <v>15911</v>
      </c>
      <c r="AA2121" t="s">
        <v>15915</v>
      </c>
      <c r="AC2121" t="s">
        <v>7356</v>
      </c>
      <c r="AE2121" t="s">
        <v>7355</v>
      </c>
      <c r="AF2121" t="s">
        <v>7357</v>
      </c>
    </row>
    <row r="2122" spans="1:32" x14ac:dyDescent="0.25">
      <c r="A2122">
        <v>11219</v>
      </c>
      <c r="B2122" t="s">
        <v>14605</v>
      </c>
      <c r="C2122">
        <v>1200000</v>
      </c>
      <c r="D2122">
        <v>7000000</v>
      </c>
      <c r="E2122">
        <v>20365</v>
      </c>
      <c r="F2122">
        <v>6.9208730000000003</v>
      </c>
      <c r="G2122">
        <v>99</v>
      </c>
      <c r="H2122">
        <v>6.9</v>
      </c>
      <c r="I2122">
        <v>149</v>
      </c>
      <c r="J2122" t="s">
        <v>23</v>
      </c>
      <c r="K2122" t="s">
        <v>14607</v>
      </c>
      <c r="L2122" t="s">
        <v>37</v>
      </c>
      <c r="M2122" t="s">
        <v>38</v>
      </c>
      <c r="N2122" t="s">
        <v>14603</v>
      </c>
      <c r="O2122" t="s">
        <v>29</v>
      </c>
      <c r="P2122">
        <v>1</v>
      </c>
      <c r="Q2122">
        <v>1</v>
      </c>
      <c r="R2122">
        <v>1</v>
      </c>
      <c r="S2122">
        <v>1</v>
      </c>
      <c r="T2122" t="s">
        <v>15888</v>
      </c>
      <c r="U2122" t="s">
        <v>15891</v>
      </c>
      <c r="V2122" t="s">
        <v>13664</v>
      </c>
      <c r="W2122" t="s">
        <v>15891</v>
      </c>
      <c r="X2122" t="s">
        <v>15905</v>
      </c>
      <c r="Y2122" t="s">
        <v>15896</v>
      </c>
      <c r="Z2122" t="s">
        <v>15896</v>
      </c>
      <c r="AA2122" t="s">
        <v>15897</v>
      </c>
      <c r="AB2122" t="s">
        <v>14608</v>
      </c>
      <c r="AC2122" t="s">
        <v>14605</v>
      </c>
      <c r="AE2122" t="s">
        <v>14604</v>
      </c>
      <c r="AF2122" t="s">
        <v>14606</v>
      </c>
    </row>
    <row r="2123" spans="1:32" x14ac:dyDescent="0.25">
      <c r="A2123">
        <v>11426</v>
      </c>
      <c r="B2123" t="s">
        <v>14357</v>
      </c>
      <c r="C2123">
        <v>1650000</v>
      </c>
      <c r="D2123">
        <v>30500000</v>
      </c>
      <c r="E2123">
        <v>19575</v>
      </c>
      <c r="F2123">
        <v>6.9152009999999997</v>
      </c>
      <c r="G2123">
        <v>118</v>
      </c>
      <c r="H2123">
        <v>7.2</v>
      </c>
      <c r="I2123">
        <v>133</v>
      </c>
      <c r="J2123" t="s">
        <v>23</v>
      </c>
      <c r="K2123" t="s">
        <v>1079</v>
      </c>
      <c r="L2123" t="s">
        <v>37</v>
      </c>
      <c r="M2123" t="s">
        <v>38</v>
      </c>
      <c r="N2123" t="s">
        <v>14355</v>
      </c>
      <c r="O2123" t="s">
        <v>29</v>
      </c>
      <c r="P2123">
        <v>1</v>
      </c>
      <c r="Q2123">
        <v>1</v>
      </c>
      <c r="R2123">
        <v>1</v>
      </c>
      <c r="S2123">
        <v>0</v>
      </c>
      <c r="T2123" t="s">
        <v>15888</v>
      </c>
      <c r="U2123" t="s">
        <v>15891</v>
      </c>
      <c r="V2123" t="s">
        <v>15891</v>
      </c>
      <c r="W2123" t="s">
        <v>15901</v>
      </c>
      <c r="X2123" t="s">
        <v>15891</v>
      </c>
      <c r="Y2123" t="s">
        <v>15897</v>
      </c>
      <c r="Z2123" t="s">
        <v>15911</v>
      </c>
      <c r="AA2123" t="s">
        <v>15915</v>
      </c>
      <c r="AB2123" t="s">
        <v>14359</v>
      </c>
      <c r="AC2123" t="s">
        <v>14357</v>
      </c>
      <c r="AE2123" t="s">
        <v>14356</v>
      </c>
      <c r="AF2123" t="s">
        <v>14358</v>
      </c>
    </row>
    <row r="2124" spans="1:32" x14ac:dyDescent="0.25">
      <c r="A2124">
        <v>9799</v>
      </c>
      <c r="B2124" t="s">
        <v>443</v>
      </c>
      <c r="C2124">
        <v>38000000</v>
      </c>
      <c r="D2124">
        <v>207283925</v>
      </c>
      <c r="E2124">
        <v>37064</v>
      </c>
      <c r="F2124">
        <v>6.909942</v>
      </c>
      <c r="G2124">
        <v>106</v>
      </c>
      <c r="H2124">
        <v>6.6</v>
      </c>
      <c r="I2124">
        <v>3428</v>
      </c>
      <c r="J2124" t="s">
        <v>23</v>
      </c>
      <c r="K2124" t="s">
        <v>445</v>
      </c>
      <c r="L2124" t="s">
        <v>334</v>
      </c>
      <c r="M2124" t="s">
        <v>38</v>
      </c>
      <c r="N2124" t="s">
        <v>441</v>
      </c>
      <c r="O2124" t="s">
        <v>29</v>
      </c>
      <c r="P2124">
        <v>1</v>
      </c>
      <c r="Q2124">
        <v>2</v>
      </c>
      <c r="R2124">
        <v>1</v>
      </c>
      <c r="S2124">
        <v>1</v>
      </c>
      <c r="T2124" t="s">
        <v>15888</v>
      </c>
      <c r="U2124" t="s">
        <v>15890</v>
      </c>
      <c r="V2124" t="s">
        <v>15891</v>
      </c>
      <c r="W2124" t="s">
        <v>15891</v>
      </c>
      <c r="X2124" t="s">
        <v>15905</v>
      </c>
      <c r="Y2124" t="s">
        <v>15894</v>
      </c>
      <c r="Z2124" t="s">
        <v>15897</v>
      </c>
      <c r="AA2124" t="s">
        <v>15894</v>
      </c>
      <c r="AB2124" t="s">
        <v>446</v>
      </c>
      <c r="AC2124" t="s">
        <v>443</v>
      </c>
      <c r="AE2124" t="s">
        <v>442</v>
      </c>
      <c r="AF2124" t="s">
        <v>444</v>
      </c>
    </row>
    <row r="2125" spans="1:32" hidden="1" x14ac:dyDescent="0.25">
      <c r="A2125">
        <v>6071</v>
      </c>
      <c r="B2125" t="s">
        <v>4778</v>
      </c>
      <c r="C2125">
        <v>40000000</v>
      </c>
      <c r="D2125">
        <v>0</v>
      </c>
      <c r="E2125">
        <v>34810</v>
      </c>
      <c r="F2125">
        <v>6.9089400000000003</v>
      </c>
      <c r="G2125">
        <v>101</v>
      </c>
      <c r="H2125">
        <v>5.7</v>
      </c>
      <c r="I2125">
        <v>81</v>
      </c>
      <c r="J2125" t="s">
        <v>23</v>
      </c>
      <c r="K2125" t="s">
        <v>1457</v>
      </c>
      <c r="L2125" t="s">
        <v>37</v>
      </c>
      <c r="M2125" t="s">
        <v>38</v>
      </c>
      <c r="N2125" t="s">
        <v>42</v>
      </c>
      <c r="O2125" t="s">
        <v>29</v>
      </c>
      <c r="P2125">
        <v>1</v>
      </c>
      <c r="Q2125">
        <v>1</v>
      </c>
      <c r="R2125">
        <v>1</v>
      </c>
      <c r="S2125">
        <v>1</v>
      </c>
      <c r="T2125" t="s">
        <v>15888</v>
      </c>
      <c r="U2125" t="s">
        <v>15890</v>
      </c>
      <c r="V2125" t="s">
        <v>15891</v>
      </c>
      <c r="W2125" t="s">
        <v>15901</v>
      </c>
      <c r="X2125" t="s">
        <v>15905</v>
      </c>
      <c r="Y2125" t="s">
        <v>15894</v>
      </c>
      <c r="Z2125" t="s">
        <v>15911</v>
      </c>
      <c r="AA2125" t="s">
        <v>15914</v>
      </c>
      <c r="AC2125" t="s">
        <v>4778</v>
      </c>
      <c r="AE2125" t="s">
        <v>4777</v>
      </c>
      <c r="AF2125" t="s">
        <v>4779</v>
      </c>
    </row>
    <row r="2126" spans="1:32" hidden="1" x14ac:dyDescent="0.25">
      <c r="A2126">
        <v>18357</v>
      </c>
      <c r="B2126" t="s">
        <v>7982</v>
      </c>
      <c r="C2126">
        <v>35000000</v>
      </c>
      <c r="D2126">
        <v>0</v>
      </c>
      <c r="E2126">
        <v>37463</v>
      </c>
      <c r="F2126">
        <v>6.9083509999999997</v>
      </c>
      <c r="G2126">
        <v>88</v>
      </c>
      <c r="H2126">
        <v>4.3</v>
      </c>
      <c r="I2126">
        <v>20</v>
      </c>
      <c r="J2126" t="s">
        <v>23</v>
      </c>
      <c r="K2126" t="s">
        <v>54</v>
      </c>
      <c r="L2126" t="s">
        <v>37</v>
      </c>
      <c r="M2126" t="s">
        <v>38</v>
      </c>
      <c r="N2126" t="s">
        <v>5226</v>
      </c>
      <c r="O2126" t="s">
        <v>29</v>
      </c>
      <c r="P2126">
        <v>1</v>
      </c>
      <c r="Q2126">
        <v>1</v>
      </c>
      <c r="R2126">
        <v>1</v>
      </c>
      <c r="S2126">
        <v>1</v>
      </c>
      <c r="T2126" t="s">
        <v>15888</v>
      </c>
      <c r="U2126" t="s">
        <v>15891</v>
      </c>
      <c r="V2126" t="s">
        <v>13664</v>
      </c>
      <c r="W2126" t="s">
        <v>15891</v>
      </c>
      <c r="X2126" t="s">
        <v>15891</v>
      </c>
      <c r="Y2126" t="s">
        <v>15896</v>
      </c>
      <c r="Z2126" t="s">
        <v>15896</v>
      </c>
      <c r="AA2126" t="s">
        <v>15897</v>
      </c>
      <c r="AB2126" t="s">
        <v>7984</v>
      </c>
      <c r="AC2126" t="s">
        <v>7982</v>
      </c>
      <c r="AD2126" t="s">
        <v>7980</v>
      </c>
      <c r="AE2126" t="s">
        <v>7981</v>
      </c>
      <c r="AF2126" t="s">
        <v>7983</v>
      </c>
    </row>
    <row r="2127" spans="1:32" hidden="1" x14ac:dyDescent="0.25">
      <c r="A2127">
        <v>16428</v>
      </c>
      <c r="B2127" t="s">
        <v>11175</v>
      </c>
      <c r="C2127">
        <v>0</v>
      </c>
      <c r="D2127">
        <v>0</v>
      </c>
      <c r="E2127">
        <v>38121</v>
      </c>
      <c r="F2127">
        <v>6.9047340000000004</v>
      </c>
      <c r="G2127">
        <v>85</v>
      </c>
      <c r="H2127">
        <v>5.8</v>
      </c>
      <c r="I2127">
        <v>21</v>
      </c>
      <c r="J2127" t="s">
        <v>23</v>
      </c>
      <c r="K2127" t="s">
        <v>11177</v>
      </c>
      <c r="L2127" t="s">
        <v>37</v>
      </c>
      <c r="M2127" t="s">
        <v>38</v>
      </c>
      <c r="N2127" t="s">
        <v>1106</v>
      </c>
      <c r="O2127" t="s">
        <v>29</v>
      </c>
      <c r="P2127">
        <v>1</v>
      </c>
      <c r="Q2127">
        <v>1</v>
      </c>
      <c r="R2127">
        <v>1</v>
      </c>
      <c r="S2127">
        <v>0</v>
      </c>
      <c r="T2127" t="s">
        <v>15888</v>
      </c>
      <c r="U2127" t="s">
        <v>15891</v>
      </c>
      <c r="V2127" t="s">
        <v>13664</v>
      </c>
      <c r="W2127" t="s">
        <v>15891</v>
      </c>
      <c r="X2127" t="s">
        <v>15891</v>
      </c>
      <c r="Y2127" t="s">
        <v>15896</v>
      </c>
      <c r="Z2127" t="s">
        <v>15896</v>
      </c>
      <c r="AA2127" t="s">
        <v>15897</v>
      </c>
      <c r="AB2127" t="s">
        <v>11178</v>
      </c>
      <c r="AC2127" t="s">
        <v>11175</v>
      </c>
      <c r="AE2127" t="s">
        <v>11174</v>
      </c>
      <c r="AF2127" t="s">
        <v>11176</v>
      </c>
    </row>
    <row r="2128" spans="1:32" x14ac:dyDescent="0.25">
      <c r="A2128">
        <v>28580</v>
      </c>
      <c r="B2128" t="s">
        <v>14563</v>
      </c>
      <c r="C2128">
        <v>1250000</v>
      </c>
      <c r="D2128">
        <v>11000000</v>
      </c>
      <c r="E2128">
        <v>16766</v>
      </c>
      <c r="F2128">
        <v>6.903314</v>
      </c>
      <c r="G2128">
        <v>101</v>
      </c>
      <c r="H2128">
        <v>7.4</v>
      </c>
      <c r="I2128">
        <v>112</v>
      </c>
      <c r="J2128" t="s">
        <v>23</v>
      </c>
      <c r="K2128" t="s">
        <v>14565</v>
      </c>
      <c r="L2128" t="s">
        <v>37</v>
      </c>
      <c r="M2128" t="s">
        <v>38</v>
      </c>
      <c r="N2128" t="s">
        <v>786</v>
      </c>
      <c r="O2128" t="s">
        <v>29</v>
      </c>
      <c r="P2128">
        <v>1</v>
      </c>
      <c r="Q2128">
        <v>1</v>
      </c>
      <c r="R2128">
        <v>1</v>
      </c>
      <c r="S2128">
        <v>0</v>
      </c>
      <c r="T2128" t="s">
        <v>15888</v>
      </c>
      <c r="U2128" t="s">
        <v>15891</v>
      </c>
      <c r="V2128" t="s">
        <v>15891</v>
      </c>
      <c r="W2128" t="s">
        <v>15901</v>
      </c>
      <c r="X2128" t="s">
        <v>15891</v>
      </c>
      <c r="Y2128" t="s">
        <v>15897</v>
      </c>
      <c r="Z2128" t="s">
        <v>15911</v>
      </c>
      <c r="AA2128" t="s">
        <v>15915</v>
      </c>
      <c r="AB2128" t="s">
        <v>14566</v>
      </c>
      <c r="AC2128" t="s">
        <v>14563</v>
      </c>
      <c r="AE2128" t="s">
        <v>14562</v>
      </c>
      <c r="AF2128" t="s">
        <v>14564</v>
      </c>
    </row>
    <row r="2129" spans="1:32" hidden="1" x14ac:dyDescent="0.25">
      <c r="A2129">
        <v>32395</v>
      </c>
      <c r="B2129" t="s">
        <v>12231</v>
      </c>
      <c r="C2129">
        <v>6000000</v>
      </c>
      <c r="D2129">
        <v>0</v>
      </c>
      <c r="E2129">
        <v>39830</v>
      </c>
      <c r="F2129">
        <v>6.9031859999999998</v>
      </c>
      <c r="G2129">
        <v>99</v>
      </c>
      <c r="H2129">
        <v>6.2</v>
      </c>
      <c r="I2129">
        <v>34</v>
      </c>
      <c r="J2129" t="s">
        <v>23</v>
      </c>
      <c r="K2129" t="s">
        <v>12233</v>
      </c>
      <c r="L2129" t="s">
        <v>37</v>
      </c>
      <c r="M2129" t="s">
        <v>38</v>
      </c>
      <c r="N2129" t="s">
        <v>786</v>
      </c>
      <c r="O2129" t="s">
        <v>29</v>
      </c>
      <c r="P2129">
        <v>1</v>
      </c>
      <c r="Q2129">
        <v>1</v>
      </c>
      <c r="R2129">
        <v>1</v>
      </c>
      <c r="S2129">
        <v>0</v>
      </c>
      <c r="T2129" t="s">
        <v>15888</v>
      </c>
      <c r="U2129" t="s">
        <v>15891</v>
      </c>
      <c r="V2129" t="s">
        <v>15891</v>
      </c>
      <c r="W2129" t="s">
        <v>15901</v>
      </c>
      <c r="X2129" t="s">
        <v>15891</v>
      </c>
      <c r="Y2129" t="s">
        <v>15897</v>
      </c>
      <c r="Z2129" t="s">
        <v>15911</v>
      </c>
      <c r="AA2129" t="s">
        <v>15915</v>
      </c>
      <c r="AC2129" t="s">
        <v>12231</v>
      </c>
      <c r="AE2129" t="s">
        <v>8989</v>
      </c>
      <c r="AF2129" t="s">
        <v>12232</v>
      </c>
    </row>
    <row r="2130" spans="1:32" x14ac:dyDescent="0.25">
      <c r="A2130">
        <v>23479</v>
      </c>
      <c r="B2130" t="s">
        <v>5334</v>
      </c>
      <c r="C2130">
        <v>35000000</v>
      </c>
      <c r="D2130">
        <v>35323292</v>
      </c>
      <c r="E2130">
        <v>27857</v>
      </c>
      <c r="F2130">
        <v>6.8896329999999999</v>
      </c>
      <c r="G2130">
        <v>102</v>
      </c>
      <c r="H2130">
        <v>6.9</v>
      </c>
      <c r="I2130">
        <v>97</v>
      </c>
      <c r="J2130" t="s">
        <v>23</v>
      </c>
      <c r="K2130" t="s">
        <v>2258</v>
      </c>
      <c r="L2130" t="s">
        <v>37</v>
      </c>
      <c r="M2130" t="s">
        <v>28</v>
      </c>
      <c r="N2130" t="s">
        <v>1515</v>
      </c>
      <c r="O2130" t="s">
        <v>29</v>
      </c>
      <c r="P2130">
        <v>1</v>
      </c>
      <c r="Q2130">
        <v>1</v>
      </c>
      <c r="R2130">
        <v>2</v>
      </c>
      <c r="S2130">
        <v>1</v>
      </c>
      <c r="T2130" t="s">
        <v>15888</v>
      </c>
      <c r="U2130" t="s">
        <v>15891</v>
      </c>
      <c r="V2130" t="s">
        <v>13664</v>
      </c>
      <c r="W2130" t="s">
        <v>15891</v>
      </c>
      <c r="X2130" t="s">
        <v>15891</v>
      </c>
      <c r="Y2130" t="s">
        <v>15896</v>
      </c>
      <c r="Z2130" t="s">
        <v>15896</v>
      </c>
      <c r="AA2130" t="s">
        <v>15897</v>
      </c>
      <c r="AB2130" t="s">
        <v>5336</v>
      </c>
      <c r="AC2130" t="s">
        <v>5334</v>
      </c>
      <c r="AE2130" t="s">
        <v>5333</v>
      </c>
      <c r="AF2130" t="s">
        <v>5335</v>
      </c>
    </row>
    <row r="2131" spans="1:32" x14ac:dyDescent="0.25">
      <c r="A2131">
        <v>6116</v>
      </c>
      <c r="B2131" t="s">
        <v>6933</v>
      </c>
      <c r="C2131">
        <v>25000000</v>
      </c>
      <c r="D2131">
        <v>100000000</v>
      </c>
      <c r="E2131">
        <v>35783</v>
      </c>
      <c r="F2131">
        <v>6.889437</v>
      </c>
      <c r="G2131">
        <v>93</v>
      </c>
      <c r="H2131">
        <v>4.7</v>
      </c>
      <c r="I2131">
        <v>123</v>
      </c>
      <c r="J2131" t="s">
        <v>23</v>
      </c>
      <c r="K2131" t="s">
        <v>1079</v>
      </c>
      <c r="L2131" t="s">
        <v>2620</v>
      </c>
      <c r="M2131" t="s">
        <v>38</v>
      </c>
      <c r="N2131" t="s">
        <v>6931</v>
      </c>
      <c r="O2131" t="s">
        <v>29</v>
      </c>
      <c r="P2131">
        <v>1</v>
      </c>
      <c r="Q2131">
        <v>1</v>
      </c>
      <c r="R2131">
        <v>1</v>
      </c>
      <c r="S2131">
        <v>0</v>
      </c>
      <c r="T2131" t="s">
        <v>15888</v>
      </c>
      <c r="U2131" t="s">
        <v>15891</v>
      </c>
      <c r="V2131" t="s">
        <v>13664</v>
      </c>
      <c r="W2131" t="s">
        <v>15901</v>
      </c>
      <c r="X2131" t="s">
        <v>15891</v>
      </c>
      <c r="Y2131" t="s">
        <v>15896</v>
      </c>
      <c r="Z2131" t="s">
        <v>15912</v>
      </c>
      <c r="AA2131" t="s">
        <v>15915</v>
      </c>
      <c r="AB2131" t="s">
        <v>6935</v>
      </c>
      <c r="AC2131" t="s">
        <v>6933</v>
      </c>
      <c r="AE2131" t="s">
        <v>6932</v>
      </c>
      <c r="AF2131" t="s">
        <v>6934</v>
      </c>
    </row>
    <row r="2132" spans="1:32" hidden="1" x14ac:dyDescent="0.25">
      <c r="A2132">
        <v>14392</v>
      </c>
      <c r="B2132" t="s">
        <v>4883</v>
      </c>
      <c r="C2132">
        <v>40000000</v>
      </c>
      <c r="D2132">
        <v>0</v>
      </c>
      <c r="E2132">
        <v>39428</v>
      </c>
      <c r="F2132">
        <v>6.8844669999999999</v>
      </c>
      <c r="G2132">
        <v>126</v>
      </c>
      <c r="H2132">
        <v>6.3</v>
      </c>
      <c r="I2132">
        <v>83</v>
      </c>
      <c r="J2132" t="s">
        <v>1259</v>
      </c>
      <c r="K2132" t="s">
        <v>4885</v>
      </c>
      <c r="L2132" t="s">
        <v>1260</v>
      </c>
      <c r="M2132" t="s">
        <v>2984</v>
      </c>
      <c r="N2132" t="s">
        <v>4881</v>
      </c>
      <c r="O2132" t="s">
        <v>29</v>
      </c>
      <c r="P2132">
        <v>0</v>
      </c>
      <c r="Q2132">
        <v>2</v>
      </c>
      <c r="R2132">
        <v>1</v>
      </c>
      <c r="S2132">
        <v>0</v>
      </c>
      <c r="T2132" t="s">
        <v>15888</v>
      </c>
      <c r="U2132" t="s">
        <v>15890</v>
      </c>
      <c r="V2132" t="s">
        <v>15891</v>
      </c>
      <c r="W2132" t="s">
        <v>15901</v>
      </c>
      <c r="X2132" t="s">
        <v>15891</v>
      </c>
      <c r="Y2132" t="s">
        <v>15894</v>
      </c>
      <c r="Z2132" t="s">
        <v>15911</v>
      </c>
      <c r="AA2132" t="s">
        <v>15914</v>
      </c>
      <c r="AC2132" t="s">
        <v>4886</v>
      </c>
      <c r="AE2132" t="s">
        <v>4882</v>
      </c>
      <c r="AF2132" t="s">
        <v>4884</v>
      </c>
    </row>
    <row r="2133" spans="1:32" x14ac:dyDescent="0.25">
      <c r="A2133">
        <v>10117</v>
      </c>
      <c r="B2133" t="s">
        <v>11709</v>
      </c>
      <c r="C2133">
        <v>7000000</v>
      </c>
      <c r="D2133">
        <v>20256975</v>
      </c>
      <c r="E2133">
        <v>32185</v>
      </c>
      <c r="F2133">
        <v>6.8727840000000002</v>
      </c>
      <c r="G2133">
        <v>96</v>
      </c>
      <c r="H2133">
        <v>4.9000000000000004</v>
      </c>
      <c r="I2133">
        <v>50</v>
      </c>
      <c r="J2133" t="s">
        <v>23</v>
      </c>
      <c r="K2133" t="s">
        <v>11711</v>
      </c>
      <c r="L2133" t="s">
        <v>37</v>
      </c>
      <c r="M2133" t="s">
        <v>62</v>
      </c>
      <c r="N2133" t="s">
        <v>11707</v>
      </c>
      <c r="O2133" t="s">
        <v>29</v>
      </c>
      <c r="P2133">
        <v>1</v>
      </c>
      <c r="Q2133">
        <v>1</v>
      </c>
      <c r="R2133">
        <v>2</v>
      </c>
      <c r="S2133">
        <v>0</v>
      </c>
      <c r="T2133" t="s">
        <v>15888</v>
      </c>
      <c r="U2133" t="s">
        <v>15890</v>
      </c>
      <c r="V2133" t="s">
        <v>13664</v>
      </c>
      <c r="W2133" t="s">
        <v>15901</v>
      </c>
      <c r="X2133" t="s">
        <v>15891</v>
      </c>
      <c r="Y2133" t="s">
        <v>15895</v>
      </c>
      <c r="Z2133" t="s">
        <v>15912</v>
      </c>
      <c r="AA2133" t="s">
        <v>15914</v>
      </c>
      <c r="AB2133" t="s">
        <v>11712</v>
      </c>
      <c r="AC2133" t="s">
        <v>11709</v>
      </c>
      <c r="AE2133" t="s">
        <v>11708</v>
      </c>
      <c r="AF2133" t="s">
        <v>11710</v>
      </c>
    </row>
    <row r="2134" spans="1:32" x14ac:dyDescent="0.25">
      <c r="A2134">
        <v>10564</v>
      </c>
      <c r="B2134" t="s">
        <v>9214</v>
      </c>
      <c r="C2134">
        <v>15000000</v>
      </c>
      <c r="D2134">
        <v>33771174</v>
      </c>
      <c r="E2134">
        <v>36643</v>
      </c>
      <c r="F2134">
        <v>6.8579230000000004</v>
      </c>
      <c r="G2134">
        <v>120</v>
      </c>
      <c r="H2134">
        <v>6.9</v>
      </c>
      <c r="I2134">
        <v>155</v>
      </c>
      <c r="J2134" t="s">
        <v>23</v>
      </c>
      <c r="K2134" t="s">
        <v>9216</v>
      </c>
      <c r="L2134" t="s">
        <v>37</v>
      </c>
      <c r="M2134" t="s">
        <v>38</v>
      </c>
      <c r="N2134" t="s">
        <v>917</v>
      </c>
      <c r="O2134" t="s">
        <v>29</v>
      </c>
      <c r="P2134">
        <v>1</v>
      </c>
      <c r="Q2134">
        <v>1</v>
      </c>
      <c r="R2134">
        <v>1</v>
      </c>
      <c r="S2134">
        <v>1</v>
      </c>
      <c r="T2134" t="s">
        <v>15888</v>
      </c>
      <c r="U2134" t="s">
        <v>15891</v>
      </c>
      <c r="V2134" t="s">
        <v>13664</v>
      </c>
      <c r="W2134" t="s">
        <v>15901</v>
      </c>
      <c r="X2134" t="s">
        <v>15891</v>
      </c>
      <c r="Y2134" t="s">
        <v>15896</v>
      </c>
      <c r="Z2134" t="s">
        <v>15912</v>
      </c>
      <c r="AA2134" t="s">
        <v>15915</v>
      </c>
      <c r="AB2134" t="s">
        <v>9217</v>
      </c>
      <c r="AC2134" t="s">
        <v>9214</v>
      </c>
      <c r="AE2134" t="s">
        <v>9213</v>
      </c>
      <c r="AF2134" t="s">
        <v>9215</v>
      </c>
    </row>
    <row r="2135" spans="1:32" hidden="1" x14ac:dyDescent="0.25">
      <c r="A2135">
        <v>12085</v>
      </c>
      <c r="B2135" t="s">
        <v>7515</v>
      </c>
      <c r="C2135">
        <v>0</v>
      </c>
      <c r="D2135">
        <v>0</v>
      </c>
      <c r="E2135">
        <v>39464</v>
      </c>
      <c r="F2135">
        <v>6.8471330000000004</v>
      </c>
      <c r="G2135">
        <v>104</v>
      </c>
      <c r="H2135">
        <v>5.9</v>
      </c>
      <c r="I2135">
        <v>140</v>
      </c>
      <c r="J2135" t="s">
        <v>23</v>
      </c>
      <c r="K2135" t="s">
        <v>7517</v>
      </c>
      <c r="L2135" t="s">
        <v>37</v>
      </c>
      <c r="M2135" t="s">
        <v>38</v>
      </c>
      <c r="N2135" t="s">
        <v>1156</v>
      </c>
      <c r="O2135" t="s">
        <v>29</v>
      </c>
      <c r="P2135">
        <v>1</v>
      </c>
      <c r="Q2135">
        <v>1</v>
      </c>
      <c r="R2135">
        <v>1</v>
      </c>
      <c r="S2135">
        <v>0</v>
      </c>
      <c r="T2135" t="s">
        <v>15888</v>
      </c>
      <c r="U2135" t="s">
        <v>15890</v>
      </c>
      <c r="V2135" t="s">
        <v>13664</v>
      </c>
      <c r="W2135" t="s">
        <v>15891</v>
      </c>
      <c r="X2135" t="s">
        <v>15891</v>
      </c>
      <c r="Y2135" t="s">
        <v>15895</v>
      </c>
      <c r="Z2135" t="s">
        <v>15896</v>
      </c>
      <c r="AA2135" t="s">
        <v>15894</v>
      </c>
      <c r="AC2135" t="s">
        <v>7515</v>
      </c>
      <c r="AE2135" t="s">
        <v>7514</v>
      </c>
      <c r="AF2135" t="s">
        <v>7516</v>
      </c>
    </row>
    <row r="2136" spans="1:32" x14ac:dyDescent="0.25">
      <c r="A2136">
        <v>16620</v>
      </c>
      <c r="B2136" t="s">
        <v>11960</v>
      </c>
      <c r="C2136">
        <v>6500000</v>
      </c>
      <c r="D2136">
        <v>54215416</v>
      </c>
      <c r="E2136">
        <v>31982</v>
      </c>
      <c r="F2136">
        <v>6.847099</v>
      </c>
      <c r="G2136">
        <v>108</v>
      </c>
      <c r="H2136">
        <v>6.8</v>
      </c>
      <c r="I2136">
        <v>116</v>
      </c>
      <c r="J2136" t="s">
        <v>23</v>
      </c>
      <c r="K2136" t="s">
        <v>11962</v>
      </c>
      <c r="L2136" t="s">
        <v>37</v>
      </c>
      <c r="M2136" t="s">
        <v>38</v>
      </c>
      <c r="N2136" t="s">
        <v>1593</v>
      </c>
      <c r="O2136" t="s">
        <v>29</v>
      </c>
      <c r="P2136">
        <v>1</v>
      </c>
      <c r="Q2136">
        <v>1</v>
      </c>
      <c r="R2136">
        <v>1</v>
      </c>
      <c r="S2136">
        <v>0</v>
      </c>
      <c r="T2136" t="s">
        <v>15888</v>
      </c>
      <c r="U2136" t="s">
        <v>15891</v>
      </c>
      <c r="V2136" t="s">
        <v>15891</v>
      </c>
      <c r="W2136" t="s">
        <v>15901</v>
      </c>
      <c r="X2136" t="s">
        <v>15891</v>
      </c>
      <c r="Y2136" t="s">
        <v>15897</v>
      </c>
      <c r="Z2136" t="s">
        <v>15911</v>
      </c>
      <c r="AA2136" t="s">
        <v>15915</v>
      </c>
      <c r="AB2136" t="s">
        <v>11963</v>
      </c>
      <c r="AC2136" t="s">
        <v>11960</v>
      </c>
      <c r="AE2136" t="s">
        <v>11959</v>
      </c>
      <c r="AF2136" t="s">
        <v>11961</v>
      </c>
    </row>
    <row r="2137" spans="1:32" hidden="1" x14ac:dyDescent="0.25">
      <c r="A2137">
        <v>9783</v>
      </c>
      <c r="B2137" t="s">
        <v>14323</v>
      </c>
      <c r="C2137">
        <v>0</v>
      </c>
      <c r="D2137">
        <v>0</v>
      </c>
      <c r="E2137">
        <v>39248</v>
      </c>
      <c r="F2137">
        <v>6.833164</v>
      </c>
      <c r="G2137">
        <v>113</v>
      </c>
      <c r="H2137">
        <v>5.3</v>
      </c>
      <c r="I2137">
        <v>33</v>
      </c>
      <c r="J2137" t="s">
        <v>23</v>
      </c>
      <c r="K2137" t="s">
        <v>14325</v>
      </c>
      <c r="L2137" t="s">
        <v>37</v>
      </c>
      <c r="M2137" t="s">
        <v>38</v>
      </c>
      <c r="N2137" t="s">
        <v>2560</v>
      </c>
      <c r="O2137" t="s">
        <v>29</v>
      </c>
      <c r="P2137">
        <v>1</v>
      </c>
      <c r="Q2137">
        <v>1</v>
      </c>
      <c r="R2137">
        <v>1</v>
      </c>
      <c r="S2137">
        <v>0</v>
      </c>
      <c r="T2137" t="s">
        <v>15888</v>
      </c>
      <c r="U2137" t="s">
        <v>15891</v>
      </c>
      <c r="V2137" t="s">
        <v>15891</v>
      </c>
      <c r="W2137" t="s">
        <v>15891</v>
      </c>
      <c r="X2137" t="s">
        <v>15905</v>
      </c>
      <c r="Y2137" t="s">
        <v>15897</v>
      </c>
      <c r="Z2137" t="s">
        <v>15897</v>
      </c>
      <c r="AA2137" t="s">
        <v>15897</v>
      </c>
      <c r="AC2137" t="s">
        <v>14323</v>
      </c>
      <c r="AE2137" t="s">
        <v>14322</v>
      </c>
      <c r="AF2137" t="s">
        <v>14324</v>
      </c>
    </row>
    <row r="2138" spans="1:32" x14ac:dyDescent="0.25">
      <c r="A2138">
        <v>24748</v>
      </c>
      <c r="B2138" t="s">
        <v>13807</v>
      </c>
      <c r="C2138">
        <v>2500000</v>
      </c>
      <c r="D2138">
        <v>10000000</v>
      </c>
      <c r="E2138">
        <v>23160</v>
      </c>
      <c r="F2138">
        <v>6.8291899999999996</v>
      </c>
      <c r="G2138">
        <v>112</v>
      </c>
      <c r="H2138">
        <v>7.5</v>
      </c>
      <c r="I2138">
        <v>66</v>
      </c>
      <c r="J2138" t="s">
        <v>23</v>
      </c>
      <c r="K2138" t="s">
        <v>2258</v>
      </c>
      <c r="L2138" t="s">
        <v>37</v>
      </c>
      <c r="M2138" t="s">
        <v>38</v>
      </c>
      <c r="N2138" t="s">
        <v>6217</v>
      </c>
      <c r="O2138" t="s">
        <v>29</v>
      </c>
      <c r="P2138">
        <v>1</v>
      </c>
      <c r="Q2138">
        <v>1</v>
      </c>
      <c r="R2138">
        <v>1</v>
      </c>
      <c r="S2138">
        <v>1</v>
      </c>
      <c r="T2138" t="s">
        <v>15888</v>
      </c>
      <c r="U2138" t="s">
        <v>15890</v>
      </c>
      <c r="V2138" t="s">
        <v>15891</v>
      </c>
      <c r="W2138" t="s">
        <v>15901</v>
      </c>
      <c r="X2138" t="s">
        <v>15891</v>
      </c>
      <c r="Y2138" t="s">
        <v>15894</v>
      </c>
      <c r="Z2138" t="s">
        <v>15911</v>
      </c>
      <c r="AA2138" t="s">
        <v>15914</v>
      </c>
      <c r="AB2138" t="s">
        <v>13809</v>
      </c>
      <c r="AC2138" t="s">
        <v>13807</v>
      </c>
      <c r="AE2138" t="s">
        <v>13806</v>
      </c>
      <c r="AF2138" t="s">
        <v>13808</v>
      </c>
    </row>
    <row r="2139" spans="1:32" hidden="1" x14ac:dyDescent="0.25">
      <c r="A2139">
        <v>18886</v>
      </c>
      <c r="B2139" t="s">
        <v>5449</v>
      </c>
      <c r="C2139">
        <v>35000000</v>
      </c>
      <c r="D2139">
        <v>0</v>
      </c>
      <c r="E2139">
        <v>33256</v>
      </c>
      <c r="F2139">
        <v>6.8172899999999998</v>
      </c>
      <c r="G2139">
        <v>115</v>
      </c>
      <c r="H2139">
        <v>5.7</v>
      </c>
      <c r="I2139">
        <v>31</v>
      </c>
      <c r="J2139" t="s">
        <v>23</v>
      </c>
      <c r="K2139" t="s">
        <v>2258</v>
      </c>
      <c r="L2139" t="s">
        <v>37</v>
      </c>
      <c r="M2139" t="s">
        <v>38</v>
      </c>
      <c r="N2139" t="s">
        <v>2121</v>
      </c>
      <c r="O2139" t="s">
        <v>29</v>
      </c>
      <c r="P2139">
        <v>1</v>
      </c>
      <c r="Q2139">
        <v>1</v>
      </c>
      <c r="R2139">
        <v>1</v>
      </c>
      <c r="S2139">
        <v>1</v>
      </c>
      <c r="T2139" t="s">
        <v>15888</v>
      </c>
      <c r="U2139" t="s">
        <v>15890</v>
      </c>
      <c r="V2139" t="s">
        <v>15891</v>
      </c>
      <c r="W2139" t="s">
        <v>15901</v>
      </c>
      <c r="X2139" t="s">
        <v>15905</v>
      </c>
      <c r="Y2139" t="s">
        <v>15894</v>
      </c>
      <c r="Z2139" t="s">
        <v>15911</v>
      </c>
      <c r="AA2139" t="s">
        <v>15914</v>
      </c>
      <c r="AB2139" t="s">
        <v>5451</v>
      </c>
      <c r="AC2139" t="s">
        <v>5449</v>
      </c>
      <c r="AE2139" t="s">
        <v>5448</v>
      </c>
      <c r="AF2139" t="s">
        <v>5450</v>
      </c>
    </row>
    <row r="2140" spans="1:32" hidden="1" x14ac:dyDescent="0.25">
      <c r="A2140">
        <v>7006</v>
      </c>
      <c r="B2140" t="s">
        <v>11037</v>
      </c>
      <c r="C2140">
        <v>0</v>
      </c>
      <c r="D2140">
        <v>0</v>
      </c>
      <c r="E2140">
        <v>39087</v>
      </c>
      <c r="F2140">
        <v>6.8142469999999999</v>
      </c>
      <c r="G2140">
        <v>99</v>
      </c>
      <c r="H2140">
        <v>5.6</v>
      </c>
      <c r="I2140">
        <v>80</v>
      </c>
      <c r="J2140" t="s">
        <v>23</v>
      </c>
      <c r="K2140" t="s">
        <v>11039</v>
      </c>
      <c r="L2140" t="s">
        <v>277</v>
      </c>
      <c r="M2140" t="s">
        <v>38</v>
      </c>
      <c r="N2140" t="s">
        <v>11035</v>
      </c>
      <c r="O2140" t="s">
        <v>29</v>
      </c>
      <c r="P2140">
        <v>1</v>
      </c>
      <c r="Q2140">
        <v>2</v>
      </c>
      <c r="R2140">
        <v>1</v>
      </c>
      <c r="S2140">
        <v>0</v>
      </c>
      <c r="T2140" t="s">
        <v>15888</v>
      </c>
      <c r="U2140" t="s">
        <v>15891</v>
      </c>
      <c r="V2140" t="s">
        <v>15891</v>
      </c>
      <c r="W2140" t="s">
        <v>15901</v>
      </c>
      <c r="X2140" t="s">
        <v>15905</v>
      </c>
      <c r="Y2140" t="s">
        <v>15897</v>
      </c>
      <c r="Z2140" t="s">
        <v>15911</v>
      </c>
      <c r="AA2140" t="s">
        <v>15915</v>
      </c>
      <c r="AB2140" t="s">
        <v>11040</v>
      </c>
      <c r="AC2140" t="s">
        <v>11037</v>
      </c>
      <c r="AE2140" t="s">
        <v>11036</v>
      </c>
      <c r="AF2140" t="s">
        <v>11038</v>
      </c>
    </row>
    <row r="2141" spans="1:32" x14ac:dyDescent="0.25">
      <c r="A2141">
        <v>9849</v>
      </c>
      <c r="B2141" t="s">
        <v>2868</v>
      </c>
      <c r="C2141">
        <v>65000000</v>
      </c>
      <c r="D2141">
        <v>36850101</v>
      </c>
      <c r="E2141">
        <v>36202</v>
      </c>
      <c r="F2141">
        <v>6.8069199999999999</v>
      </c>
      <c r="G2141">
        <v>94</v>
      </c>
      <c r="H2141">
        <v>5.0999999999999996</v>
      </c>
      <c r="I2141">
        <v>80</v>
      </c>
      <c r="J2141" t="s">
        <v>23</v>
      </c>
      <c r="K2141" t="s">
        <v>54</v>
      </c>
      <c r="L2141" t="s">
        <v>37</v>
      </c>
      <c r="M2141" t="s">
        <v>210</v>
      </c>
      <c r="N2141" t="s">
        <v>2866</v>
      </c>
      <c r="O2141" t="s">
        <v>29</v>
      </c>
      <c r="P2141">
        <v>1</v>
      </c>
      <c r="Q2141">
        <v>1</v>
      </c>
      <c r="R2141">
        <v>2</v>
      </c>
      <c r="S2141">
        <v>1</v>
      </c>
      <c r="T2141" t="s">
        <v>15888</v>
      </c>
      <c r="U2141" t="s">
        <v>15891</v>
      </c>
      <c r="V2141" t="s">
        <v>13664</v>
      </c>
      <c r="W2141" t="s">
        <v>15901</v>
      </c>
      <c r="X2141" t="s">
        <v>15891</v>
      </c>
      <c r="Y2141" t="s">
        <v>15896</v>
      </c>
      <c r="Z2141" t="s">
        <v>15912</v>
      </c>
      <c r="AA2141" t="s">
        <v>15915</v>
      </c>
      <c r="AB2141" t="s">
        <v>2870</v>
      </c>
      <c r="AC2141" t="s">
        <v>2868</v>
      </c>
      <c r="AE2141" t="s">
        <v>2867</v>
      </c>
      <c r="AF2141" t="s">
        <v>2869</v>
      </c>
    </row>
    <row r="2142" spans="1:32" x14ac:dyDescent="0.25">
      <c r="A2142">
        <v>9899</v>
      </c>
      <c r="B2142" t="s">
        <v>4105</v>
      </c>
      <c r="C2142">
        <v>45000000</v>
      </c>
      <c r="D2142">
        <v>38058335</v>
      </c>
      <c r="E2142">
        <v>38711</v>
      </c>
      <c r="F2142">
        <v>6.8039649999999998</v>
      </c>
      <c r="G2142">
        <v>134</v>
      </c>
      <c r="H2142">
        <v>6.1</v>
      </c>
      <c r="I2142">
        <v>151</v>
      </c>
      <c r="J2142" t="s">
        <v>23</v>
      </c>
      <c r="K2142" t="s">
        <v>4107</v>
      </c>
      <c r="L2142" t="s">
        <v>37</v>
      </c>
      <c r="M2142" t="s">
        <v>38</v>
      </c>
      <c r="N2142" t="s">
        <v>4103</v>
      </c>
      <c r="O2142" t="s">
        <v>29</v>
      </c>
      <c r="P2142">
        <v>1</v>
      </c>
      <c r="Q2142">
        <v>1</v>
      </c>
      <c r="R2142">
        <v>1</v>
      </c>
      <c r="S2142">
        <v>0</v>
      </c>
      <c r="T2142" t="s">
        <v>15888</v>
      </c>
      <c r="U2142" t="s">
        <v>15891</v>
      </c>
      <c r="V2142" t="s">
        <v>13664</v>
      </c>
      <c r="W2142" t="s">
        <v>15891</v>
      </c>
      <c r="X2142" t="s">
        <v>15891</v>
      </c>
      <c r="Y2142" t="s">
        <v>15896</v>
      </c>
      <c r="Z2142" t="s">
        <v>15896</v>
      </c>
      <c r="AA2142" t="s">
        <v>15897</v>
      </c>
      <c r="AC2142" t="s">
        <v>4105</v>
      </c>
      <c r="AE2142" t="s">
        <v>4104</v>
      </c>
      <c r="AF2142" t="s">
        <v>4106</v>
      </c>
    </row>
    <row r="2143" spans="1:32" hidden="1" x14ac:dyDescent="0.25">
      <c r="A2143">
        <v>11027</v>
      </c>
      <c r="B2143" t="s">
        <v>10213</v>
      </c>
      <c r="C2143">
        <v>12000000</v>
      </c>
      <c r="D2143">
        <v>0</v>
      </c>
      <c r="E2143">
        <v>29665</v>
      </c>
      <c r="F2143">
        <v>6.803763</v>
      </c>
      <c r="G2143">
        <v>122</v>
      </c>
      <c r="H2143">
        <v>6.4</v>
      </c>
      <c r="I2143">
        <v>110</v>
      </c>
      <c r="J2143" t="s">
        <v>23</v>
      </c>
      <c r="K2143" t="s">
        <v>10215</v>
      </c>
      <c r="L2143" t="s">
        <v>334</v>
      </c>
      <c r="M2143" t="s">
        <v>38</v>
      </c>
      <c r="N2143" t="s">
        <v>10211</v>
      </c>
      <c r="O2143" t="s">
        <v>29</v>
      </c>
      <c r="P2143">
        <v>1</v>
      </c>
      <c r="Q2143">
        <v>2</v>
      </c>
      <c r="R2143">
        <v>1</v>
      </c>
      <c r="S2143">
        <v>0</v>
      </c>
      <c r="T2143" t="s">
        <v>15888</v>
      </c>
      <c r="U2143" t="s">
        <v>15891</v>
      </c>
      <c r="V2143" t="s">
        <v>15891</v>
      </c>
      <c r="W2143" t="s">
        <v>15901</v>
      </c>
      <c r="X2143" t="s">
        <v>15891</v>
      </c>
      <c r="Y2143" t="s">
        <v>15897</v>
      </c>
      <c r="Z2143" t="s">
        <v>15911</v>
      </c>
      <c r="AA2143" t="s">
        <v>15915</v>
      </c>
      <c r="AB2143" t="s">
        <v>10216</v>
      </c>
      <c r="AC2143" t="s">
        <v>10213</v>
      </c>
      <c r="AE2143" t="s">
        <v>10212</v>
      </c>
      <c r="AF2143" t="s">
        <v>10214</v>
      </c>
    </row>
    <row r="2144" spans="1:32" hidden="1" x14ac:dyDescent="0.25">
      <c r="A2144">
        <v>11184</v>
      </c>
      <c r="B2144" t="s">
        <v>10433</v>
      </c>
      <c r="C2144">
        <v>0</v>
      </c>
      <c r="D2144">
        <v>0</v>
      </c>
      <c r="E2144">
        <v>38234</v>
      </c>
      <c r="F2144">
        <v>6.7993139999999999</v>
      </c>
      <c r="G2144">
        <v>118</v>
      </c>
      <c r="H2144">
        <v>6.6</v>
      </c>
      <c r="I2144">
        <v>131</v>
      </c>
      <c r="J2144" t="s">
        <v>23</v>
      </c>
      <c r="K2144" t="s">
        <v>10435</v>
      </c>
      <c r="L2144" t="s">
        <v>334</v>
      </c>
      <c r="M2144" t="s">
        <v>38</v>
      </c>
      <c r="N2144" t="s">
        <v>786</v>
      </c>
      <c r="O2144" t="s">
        <v>29</v>
      </c>
      <c r="P2144">
        <v>1</v>
      </c>
      <c r="Q2144">
        <v>2</v>
      </c>
      <c r="R2144">
        <v>1</v>
      </c>
      <c r="S2144">
        <v>0</v>
      </c>
      <c r="T2144" t="s">
        <v>15888</v>
      </c>
      <c r="U2144" t="s">
        <v>15891</v>
      </c>
      <c r="V2144" t="s">
        <v>15891</v>
      </c>
      <c r="W2144" t="s">
        <v>15901</v>
      </c>
      <c r="X2144" t="s">
        <v>15891</v>
      </c>
      <c r="Y2144" t="s">
        <v>15897</v>
      </c>
      <c r="Z2144" t="s">
        <v>15911</v>
      </c>
      <c r="AA2144" t="s">
        <v>15915</v>
      </c>
      <c r="AB2144" t="s">
        <v>10436</v>
      </c>
      <c r="AC2144" t="s">
        <v>10433</v>
      </c>
      <c r="AE2144" t="s">
        <v>10432</v>
      </c>
      <c r="AF2144" t="s">
        <v>10434</v>
      </c>
    </row>
    <row r="2145" spans="1:32" hidden="1" x14ac:dyDescent="0.25">
      <c r="A2145">
        <v>17187</v>
      </c>
      <c r="B2145" t="s">
        <v>9939</v>
      </c>
      <c r="C2145">
        <v>0</v>
      </c>
      <c r="D2145">
        <v>0</v>
      </c>
      <c r="E2145">
        <v>37582</v>
      </c>
      <c r="F2145">
        <v>6.7960789999999998</v>
      </c>
      <c r="G2145">
        <v>108</v>
      </c>
      <c r="H2145">
        <v>6.9</v>
      </c>
      <c r="I2145">
        <v>96</v>
      </c>
      <c r="J2145" t="s">
        <v>23</v>
      </c>
      <c r="K2145" t="s">
        <v>1571</v>
      </c>
      <c r="L2145" t="s">
        <v>37</v>
      </c>
      <c r="M2145" t="s">
        <v>38</v>
      </c>
      <c r="N2145" t="s">
        <v>231</v>
      </c>
      <c r="O2145" t="s">
        <v>29</v>
      </c>
      <c r="P2145">
        <v>1</v>
      </c>
      <c r="Q2145">
        <v>1</v>
      </c>
      <c r="R2145">
        <v>1</v>
      </c>
      <c r="S2145">
        <v>1</v>
      </c>
      <c r="T2145" t="s">
        <v>15888</v>
      </c>
      <c r="U2145" t="s">
        <v>15891</v>
      </c>
      <c r="V2145" t="s">
        <v>15891</v>
      </c>
      <c r="W2145" t="s">
        <v>15901</v>
      </c>
      <c r="X2145" t="s">
        <v>15891</v>
      </c>
      <c r="Y2145" t="s">
        <v>15897</v>
      </c>
      <c r="Z2145" t="s">
        <v>15911</v>
      </c>
      <c r="AA2145" t="s">
        <v>15915</v>
      </c>
      <c r="AB2145" t="s">
        <v>9941</v>
      </c>
      <c r="AC2145" t="s">
        <v>9939</v>
      </c>
      <c r="AE2145" t="s">
        <v>333</v>
      </c>
      <c r="AF2145" t="s">
        <v>9940</v>
      </c>
    </row>
    <row r="2146" spans="1:32" hidden="1" x14ac:dyDescent="0.25">
      <c r="A2146">
        <v>10154</v>
      </c>
      <c r="B2146" t="s">
        <v>4662</v>
      </c>
      <c r="C2146">
        <v>0</v>
      </c>
      <c r="D2146">
        <v>0</v>
      </c>
      <c r="E2146">
        <v>36388</v>
      </c>
      <c r="F2146">
        <v>6.786117</v>
      </c>
      <c r="G2146">
        <v>102</v>
      </c>
      <c r="H2146">
        <v>5.3</v>
      </c>
      <c r="I2146">
        <v>140</v>
      </c>
      <c r="J2146" t="s">
        <v>23</v>
      </c>
      <c r="K2146" t="s">
        <v>2531</v>
      </c>
      <c r="L2146" t="s">
        <v>41</v>
      </c>
      <c r="M2146" t="s">
        <v>38</v>
      </c>
      <c r="N2146" t="s">
        <v>4660</v>
      </c>
      <c r="O2146" t="s">
        <v>29</v>
      </c>
      <c r="P2146">
        <v>1</v>
      </c>
      <c r="Q2146">
        <v>2</v>
      </c>
      <c r="R2146">
        <v>1</v>
      </c>
      <c r="S2146">
        <v>1</v>
      </c>
      <c r="T2146" t="s">
        <v>15888</v>
      </c>
      <c r="U2146" t="s">
        <v>15891</v>
      </c>
      <c r="V2146" t="s">
        <v>13664</v>
      </c>
      <c r="W2146" t="s">
        <v>15891</v>
      </c>
      <c r="X2146" t="s">
        <v>15891</v>
      </c>
      <c r="Y2146" t="s">
        <v>15896</v>
      </c>
      <c r="Z2146" t="s">
        <v>15896</v>
      </c>
      <c r="AA2146" t="s">
        <v>15897</v>
      </c>
      <c r="AB2146" t="s">
        <v>4664</v>
      </c>
      <c r="AC2146" t="s">
        <v>4662</v>
      </c>
      <c r="AE2146" t="s">
        <v>4661</v>
      </c>
      <c r="AF2146" t="s">
        <v>4663</v>
      </c>
    </row>
    <row r="2147" spans="1:32" hidden="1" x14ac:dyDescent="0.25">
      <c r="A2147">
        <v>2054</v>
      </c>
      <c r="B2147" t="s">
        <v>5705</v>
      </c>
      <c r="C2147">
        <v>0</v>
      </c>
      <c r="D2147">
        <v>106269971</v>
      </c>
      <c r="E2147">
        <v>35062</v>
      </c>
      <c r="F2147">
        <v>6.7752939999999997</v>
      </c>
      <c r="G2147">
        <v>137</v>
      </c>
      <c r="H2147">
        <v>6.9</v>
      </c>
      <c r="I2147">
        <v>113</v>
      </c>
      <c r="J2147" t="s">
        <v>23</v>
      </c>
      <c r="K2147" t="s">
        <v>5707</v>
      </c>
      <c r="L2147" t="s">
        <v>37</v>
      </c>
      <c r="M2147" t="s">
        <v>38</v>
      </c>
      <c r="N2147" t="s">
        <v>5703</v>
      </c>
      <c r="O2147" t="s">
        <v>29</v>
      </c>
      <c r="P2147">
        <v>1</v>
      </c>
      <c r="Q2147">
        <v>1</v>
      </c>
      <c r="R2147">
        <v>1</v>
      </c>
      <c r="S2147">
        <v>0</v>
      </c>
      <c r="T2147" t="s">
        <v>15888</v>
      </c>
      <c r="U2147" t="s">
        <v>15891</v>
      </c>
      <c r="V2147" t="s">
        <v>15891</v>
      </c>
      <c r="W2147" t="s">
        <v>15901</v>
      </c>
      <c r="X2147" t="s">
        <v>15891</v>
      </c>
      <c r="Y2147" t="s">
        <v>15897</v>
      </c>
      <c r="Z2147" t="s">
        <v>15911</v>
      </c>
      <c r="AA2147" t="s">
        <v>15915</v>
      </c>
      <c r="AB2147" t="s">
        <v>5708</v>
      </c>
      <c r="AC2147" t="s">
        <v>5705</v>
      </c>
      <c r="AE2147" t="s">
        <v>5704</v>
      </c>
      <c r="AF2147" t="s">
        <v>5706</v>
      </c>
    </row>
    <row r="2148" spans="1:32" x14ac:dyDescent="0.25">
      <c r="A2148">
        <v>12158</v>
      </c>
      <c r="B2148" t="s">
        <v>9602</v>
      </c>
      <c r="C2148">
        <v>14000000</v>
      </c>
      <c r="D2148">
        <v>19800000</v>
      </c>
      <c r="E2148">
        <v>34999</v>
      </c>
      <c r="F2148">
        <v>6.7726150000000001</v>
      </c>
      <c r="G2148">
        <v>100</v>
      </c>
      <c r="H2148">
        <v>4.5</v>
      </c>
      <c r="I2148">
        <v>111</v>
      </c>
      <c r="J2148" t="s">
        <v>23</v>
      </c>
      <c r="K2148" t="s">
        <v>2258</v>
      </c>
      <c r="L2148" t="s">
        <v>37</v>
      </c>
      <c r="M2148" t="s">
        <v>38</v>
      </c>
      <c r="N2148" t="s">
        <v>9600</v>
      </c>
      <c r="O2148" t="s">
        <v>29</v>
      </c>
      <c r="P2148">
        <v>1</v>
      </c>
      <c r="Q2148">
        <v>1</v>
      </c>
      <c r="R2148">
        <v>1</v>
      </c>
      <c r="S2148">
        <v>1</v>
      </c>
      <c r="T2148" t="s">
        <v>15888</v>
      </c>
      <c r="U2148" t="s">
        <v>15891</v>
      </c>
      <c r="V2148" t="s">
        <v>13664</v>
      </c>
      <c r="W2148" t="s">
        <v>15891</v>
      </c>
      <c r="X2148" t="s">
        <v>15891</v>
      </c>
      <c r="Y2148" t="s">
        <v>15896</v>
      </c>
      <c r="Z2148" t="s">
        <v>15896</v>
      </c>
      <c r="AA2148" t="s">
        <v>15897</v>
      </c>
      <c r="AB2148" t="s">
        <v>9604</v>
      </c>
      <c r="AC2148" t="s">
        <v>9602</v>
      </c>
      <c r="AE2148" t="s">
        <v>9601</v>
      </c>
      <c r="AF2148" t="s">
        <v>9603</v>
      </c>
    </row>
    <row r="2149" spans="1:32" hidden="1" x14ac:dyDescent="0.25">
      <c r="A2149">
        <v>26486</v>
      </c>
      <c r="B2149" t="s">
        <v>4892</v>
      </c>
      <c r="C2149">
        <v>0</v>
      </c>
      <c r="D2149">
        <v>0</v>
      </c>
      <c r="E2149">
        <v>38254</v>
      </c>
      <c r="F2149">
        <v>6.7698</v>
      </c>
      <c r="G2149">
        <v>90</v>
      </c>
      <c r="H2149">
        <v>5.9</v>
      </c>
      <c r="I2149">
        <v>15</v>
      </c>
      <c r="J2149" t="s">
        <v>23</v>
      </c>
      <c r="K2149" t="s">
        <v>4894</v>
      </c>
      <c r="L2149" t="s">
        <v>37</v>
      </c>
      <c r="M2149" t="s">
        <v>38</v>
      </c>
      <c r="N2149" t="s">
        <v>924</v>
      </c>
      <c r="O2149" t="s">
        <v>29</v>
      </c>
      <c r="P2149">
        <v>1</v>
      </c>
      <c r="Q2149">
        <v>1</v>
      </c>
      <c r="R2149">
        <v>1</v>
      </c>
      <c r="S2149">
        <v>0</v>
      </c>
      <c r="T2149" t="s">
        <v>15888</v>
      </c>
      <c r="U2149" t="s">
        <v>15890</v>
      </c>
      <c r="V2149" t="s">
        <v>13664</v>
      </c>
      <c r="W2149" t="s">
        <v>15891</v>
      </c>
      <c r="X2149" t="s">
        <v>15891</v>
      </c>
      <c r="Y2149" t="s">
        <v>15895</v>
      </c>
      <c r="Z2149" t="s">
        <v>15896</v>
      </c>
      <c r="AA2149" t="s">
        <v>15894</v>
      </c>
      <c r="AC2149" t="s">
        <v>4892</v>
      </c>
      <c r="AE2149" t="s">
        <v>333</v>
      </c>
      <c r="AF2149" t="s">
        <v>4893</v>
      </c>
    </row>
    <row r="2150" spans="1:32" x14ac:dyDescent="0.25">
      <c r="A2150">
        <v>5172</v>
      </c>
      <c r="B2150" t="s">
        <v>9854</v>
      </c>
      <c r="C2150">
        <v>13000000</v>
      </c>
      <c r="D2150">
        <v>11130889</v>
      </c>
      <c r="E2150">
        <v>39005</v>
      </c>
      <c r="F2150">
        <v>6.764437</v>
      </c>
      <c r="G2150">
        <v>104</v>
      </c>
      <c r="H2150">
        <v>6.2</v>
      </c>
      <c r="I2150">
        <v>123</v>
      </c>
      <c r="J2150" t="s">
        <v>23</v>
      </c>
      <c r="K2150" t="s">
        <v>9856</v>
      </c>
      <c r="L2150" t="s">
        <v>37</v>
      </c>
      <c r="M2150" t="s">
        <v>38</v>
      </c>
      <c r="N2150" t="s">
        <v>9851</v>
      </c>
      <c r="O2150" t="s">
        <v>29</v>
      </c>
      <c r="P2150">
        <v>1</v>
      </c>
      <c r="Q2150">
        <v>1</v>
      </c>
      <c r="R2150">
        <v>1</v>
      </c>
      <c r="S2150">
        <v>0</v>
      </c>
      <c r="T2150" t="s">
        <v>15888</v>
      </c>
      <c r="U2150" t="s">
        <v>15891</v>
      </c>
      <c r="V2150" t="s">
        <v>13664</v>
      </c>
      <c r="W2150" t="s">
        <v>15901</v>
      </c>
      <c r="X2150" t="s">
        <v>15891</v>
      </c>
      <c r="Y2150" t="s">
        <v>15896</v>
      </c>
      <c r="Z2150" t="s">
        <v>15912</v>
      </c>
      <c r="AA2150" t="s">
        <v>15915</v>
      </c>
      <c r="AC2150" t="s">
        <v>9854</v>
      </c>
      <c r="AD2150" t="s">
        <v>9852</v>
      </c>
      <c r="AE2150" t="s">
        <v>9853</v>
      </c>
      <c r="AF2150" t="s">
        <v>9855</v>
      </c>
    </row>
    <row r="2151" spans="1:32" hidden="1" x14ac:dyDescent="0.25">
      <c r="A2151">
        <v>14474</v>
      </c>
      <c r="B2151" t="s">
        <v>12664</v>
      </c>
      <c r="C2151">
        <v>5000000</v>
      </c>
      <c r="D2151">
        <v>0</v>
      </c>
      <c r="E2151">
        <v>38806</v>
      </c>
      <c r="F2151">
        <v>6.7592350000000003</v>
      </c>
      <c r="G2151">
        <v>88</v>
      </c>
      <c r="H2151">
        <v>5.8</v>
      </c>
      <c r="I2151">
        <v>27</v>
      </c>
      <c r="J2151" t="s">
        <v>23</v>
      </c>
      <c r="K2151" t="s">
        <v>12666</v>
      </c>
      <c r="L2151" t="s">
        <v>37</v>
      </c>
      <c r="M2151" t="s">
        <v>38</v>
      </c>
      <c r="N2151" t="s">
        <v>917</v>
      </c>
      <c r="O2151" t="s">
        <v>29</v>
      </c>
      <c r="P2151">
        <v>1</v>
      </c>
      <c r="Q2151">
        <v>1</v>
      </c>
      <c r="R2151">
        <v>1</v>
      </c>
      <c r="S2151">
        <v>0</v>
      </c>
      <c r="T2151" t="s">
        <v>15888</v>
      </c>
      <c r="U2151" t="s">
        <v>15891</v>
      </c>
      <c r="V2151" t="s">
        <v>13664</v>
      </c>
      <c r="W2151" t="s">
        <v>15901</v>
      </c>
      <c r="X2151" t="s">
        <v>15891</v>
      </c>
      <c r="Y2151" t="s">
        <v>15896</v>
      </c>
      <c r="Z2151" t="s">
        <v>15912</v>
      </c>
      <c r="AA2151" t="s">
        <v>15915</v>
      </c>
      <c r="AB2151" t="s">
        <v>12667</v>
      </c>
      <c r="AC2151" t="s">
        <v>12664</v>
      </c>
      <c r="AE2151" t="s">
        <v>12663</v>
      </c>
      <c r="AF2151" t="s">
        <v>12665</v>
      </c>
    </row>
    <row r="2152" spans="1:32" x14ac:dyDescent="0.25">
      <c r="A2152">
        <v>10577</v>
      </c>
      <c r="B2152" t="s">
        <v>6387</v>
      </c>
      <c r="C2152">
        <v>28000000</v>
      </c>
      <c r="D2152">
        <v>33000337</v>
      </c>
      <c r="E2152">
        <v>36882</v>
      </c>
      <c r="F2152">
        <v>6.7567709999999996</v>
      </c>
      <c r="G2152">
        <v>99</v>
      </c>
      <c r="H2152">
        <v>4.5999999999999996</v>
      </c>
      <c r="I2152">
        <v>148</v>
      </c>
      <c r="J2152" t="s">
        <v>23</v>
      </c>
      <c r="K2152" t="s">
        <v>6389</v>
      </c>
      <c r="L2152" t="s">
        <v>37</v>
      </c>
      <c r="M2152" t="s">
        <v>38</v>
      </c>
      <c r="N2152" t="s">
        <v>6385</v>
      </c>
      <c r="O2152" t="s">
        <v>29</v>
      </c>
      <c r="P2152">
        <v>1</v>
      </c>
      <c r="Q2152">
        <v>1</v>
      </c>
      <c r="R2152">
        <v>1</v>
      </c>
      <c r="S2152">
        <v>0</v>
      </c>
      <c r="T2152" t="s">
        <v>15888</v>
      </c>
      <c r="U2152" t="s">
        <v>15891</v>
      </c>
      <c r="V2152" t="s">
        <v>15891</v>
      </c>
      <c r="W2152" t="s">
        <v>15891</v>
      </c>
      <c r="X2152" t="s">
        <v>15905</v>
      </c>
      <c r="Y2152" t="s">
        <v>15897</v>
      </c>
      <c r="Z2152" t="s">
        <v>15897</v>
      </c>
      <c r="AA2152" t="s">
        <v>15897</v>
      </c>
      <c r="AB2152" t="s">
        <v>6390</v>
      </c>
      <c r="AC2152" t="s">
        <v>6387</v>
      </c>
      <c r="AE2152" t="s">
        <v>6386</v>
      </c>
      <c r="AF2152" t="s">
        <v>6388</v>
      </c>
    </row>
    <row r="2153" spans="1:32" hidden="1" x14ac:dyDescent="0.25">
      <c r="A2153">
        <v>335866</v>
      </c>
      <c r="B2153" t="s">
        <v>14146</v>
      </c>
      <c r="C2153">
        <v>0</v>
      </c>
      <c r="D2153">
        <v>0</v>
      </c>
      <c r="E2153">
        <v>42279</v>
      </c>
      <c r="F2153">
        <v>6.7521409999999999</v>
      </c>
      <c r="G2153">
        <v>87</v>
      </c>
      <c r="H2153">
        <v>6</v>
      </c>
      <c r="I2153">
        <v>333</v>
      </c>
      <c r="J2153" t="s">
        <v>23</v>
      </c>
      <c r="K2153" t="s">
        <v>14148</v>
      </c>
      <c r="L2153" t="s">
        <v>37</v>
      </c>
      <c r="M2153" t="s">
        <v>38</v>
      </c>
      <c r="N2153" t="s">
        <v>8655</v>
      </c>
      <c r="O2153" t="s">
        <v>29</v>
      </c>
      <c r="P2153">
        <v>1</v>
      </c>
      <c r="Q2153">
        <v>1</v>
      </c>
      <c r="R2153">
        <v>1</v>
      </c>
      <c r="S2153">
        <v>0</v>
      </c>
      <c r="T2153" t="s">
        <v>15888</v>
      </c>
      <c r="U2153" t="s">
        <v>15891</v>
      </c>
      <c r="V2153" t="s">
        <v>15891</v>
      </c>
      <c r="W2153" t="s">
        <v>15891</v>
      </c>
      <c r="X2153" t="s">
        <v>15891</v>
      </c>
      <c r="Y2153" t="s">
        <v>15897</v>
      </c>
      <c r="Z2153" t="s">
        <v>15897</v>
      </c>
      <c r="AA2153" t="s">
        <v>15897</v>
      </c>
      <c r="AB2153" t="s">
        <v>14149</v>
      </c>
      <c r="AC2153" t="s">
        <v>14146</v>
      </c>
      <c r="AE2153" t="s">
        <v>14145</v>
      </c>
      <c r="AF2153" t="s">
        <v>14147</v>
      </c>
    </row>
    <row r="2154" spans="1:32" hidden="1" x14ac:dyDescent="0.25">
      <c r="A2154">
        <v>9957</v>
      </c>
      <c r="B2154" t="s">
        <v>5298</v>
      </c>
      <c r="C2154">
        <v>0</v>
      </c>
      <c r="D2154">
        <v>0</v>
      </c>
      <c r="E2154">
        <v>38814</v>
      </c>
      <c r="F2154">
        <v>6.7455600000000002</v>
      </c>
      <c r="G2154">
        <v>80</v>
      </c>
      <c r="H2154">
        <v>5.2</v>
      </c>
      <c r="I2154">
        <v>242</v>
      </c>
      <c r="J2154" t="s">
        <v>23</v>
      </c>
      <c r="K2154" t="s">
        <v>5300</v>
      </c>
      <c r="L2154" t="s">
        <v>37</v>
      </c>
      <c r="M2154" t="s">
        <v>28</v>
      </c>
      <c r="N2154" t="s">
        <v>661</v>
      </c>
      <c r="O2154" t="s">
        <v>29</v>
      </c>
      <c r="P2154">
        <v>1</v>
      </c>
      <c r="Q2154">
        <v>1</v>
      </c>
      <c r="R2154">
        <v>2</v>
      </c>
      <c r="S2154">
        <v>0</v>
      </c>
      <c r="T2154" t="s">
        <v>15888</v>
      </c>
      <c r="U2154" t="s">
        <v>15891</v>
      </c>
      <c r="V2154" t="s">
        <v>13664</v>
      </c>
      <c r="W2154" t="s">
        <v>15891</v>
      </c>
      <c r="X2154" t="s">
        <v>15891</v>
      </c>
      <c r="Y2154" t="s">
        <v>15896</v>
      </c>
      <c r="Z2154" t="s">
        <v>15896</v>
      </c>
      <c r="AA2154" t="s">
        <v>15897</v>
      </c>
      <c r="AB2154" t="s">
        <v>5301</v>
      </c>
      <c r="AC2154" t="s">
        <v>5298</v>
      </c>
      <c r="AE2154" t="s">
        <v>5297</v>
      </c>
      <c r="AF2154" t="s">
        <v>5299</v>
      </c>
    </row>
    <row r="2155" spans="1:32" x14ac:dyDescent="0.25">
      <c r="A2155">
        <v>10490</v>
      </c>
      <c r="B2155" t="s">
        <v>10791</v>
      </c>
      <c r="C2155">
        <v>10000000</v>
      </c>
      <c r="D2155">
        <v>10571408</v>
      </c>
      <c r="E2155">
        <v>36364</v>
      </c>
      <c r="F2155">
        <v>6.7362739999999999</v>
      </c>
      <c r="G2155">
        <v>98</v>
      </c>
      <c r="H2155">
        <v>6.4</v>
      </c>
      <c r="I2155">
        <v>86</v>
      </c>
      <c r="J2155" t="s">
        <v>23</v>
      </c>
      <c r="K2155" t="s">
        <v>10793</v>
      </c>
      <c r="L2155" t="s">
        <v>37</v>
      </c>
      <c r="M2155" t="s">
        <v>38</v>
      </c>
      <c r="N2155" t="s">
        <v>661</v>
      </c>
      <c r="O2155" t="s">
        <v>29</v>
      </c>
      <c r="P2155">
        <v>1</v>
      </c>
      <c r="Q2155">
        <v>1</v>
      </c>
      <c r="R2155">
        <v>1</v>
      </c>
      <c r="S2155">
        <v>0</v>
      </c>
      <c r="T2155" t="s">
        <v>15888</v>
      </c>
      <c r="U2155" t="s">
        <v>15891</v>
      </c>
      <c r="V2155" t="s">
        <v>13664</v>
      </c>
      <c r="W2155" t="s">
        <v>15891</v>
      </c>
      <c r="X2155" t="s">
        <v>15891</v>
      </c>
      <c r="Y2155" t="s">
        <v>15896</v>
      </c>
      <c r="Z2155" t="s">
        <v>15896</v>
      </c>
      <c r="AA2155" t="s">
        <v>15897</v>
      </c>
      <c r="AB2155" t="s">
        <v>10794</v>
      </c>
      <c r="AC2155" t="s">
        <v>10791</v>
      </c>
      <c r="AE2155" t="s">
        <v>10790</v>
      </c>
      <c r="AF2155" t="s">
        <v>10792</v>
      </c>
    </row>
    <row r="2156" spans="1:32" x14ac:dyDescent="0.25">
      <c r="A2156">
        <v>54518</v>
      </c>
      <c r="B2156" t="s">
        <v>9733</v>
      </c>
      <c r="C2156">
        <v>13000000</v>
      </c>
      <c r="D2156">
        <v>98441954</v>
      </c>
      <c r="E2156">
        <v>40585</v>
      </c>
      <c r="F2156">
        <v>6.7359220000000004</v>
      </c>
      <c r="G2156">
        <v>105</v>
      </c>
      <c r="H2156">
        <v>4.8</v>
      </c>
      <c r="I2156">
        <v>154</v>
      </c>
      <c r="J2156" t="s">
        <v>23</v>
      </c>
      <c r="K2156" t="s">
        <v>9735</v>
      </c>
      <c r="L2156" t="s">
        <v>37</v>
      </c>
      <c r="M2156" t="s">
        <v>38</v>
      </c>
      <c r="N2156" t="s">
        <v>9730</v>
      </c>
      <c r="O2156" t="s">
        <v>29</v>
      </c>
      <c r="P2156">
        <v>1</v>
      </c>
      <c r="Q2156">
        <v>1</v>
      </c>
      <c r="R2156">
        <v>1</v>
      </c>
      <c r="S2156">
        <v>0</v>
      </c>
      <c r="T2156" t="s">
        <v>15888</v>
      </c>
      <c r="U2156" t="s">
        <v>15891</v>
      </c>
      <c r="V2156" t="s">
        <v>15891</v>
      </c>
      <c r="W2156" t="s">
        <v>15891</v>
      </c>
      <c r="X2156" t="s">
        <v>15891</v>
      </c>
      <c r="Y2156" t="s">
        <v>15897</v>
      </c>
      <c r="Z2156" t="s">
        <v>15897</v>
      </c>
      <c r="AA2156" t="s">
        <v>15897</v>
      </c>
      <c r="AB2156" t="s">
        <v>9736</v>
      </c>
      <c r="AC2156" t="s">
        <v>9733</v>
      </c>
      <c r="AD2156" t="s">
        <v>9731</v>
      </c>
      <c r="AE2156" t="s">
        <v>9732</v>
      </c>
      <c r="AF2156" t="s">
        <v>9734</v>
      </c>
    </row>
    <row r="2157" spans="1:32" x14ac:dyDescent="0.25">
      <c r="A2157">
        <v>22013</v>
      </c>
      <c r="B2157" t="s">
        <v>13518</v>
      </c>
      <c r="C2157">
        <v>3000000</v>
      </c>
      <c r="D2157">
        <v>10400000</v>
      </c>
      <c r="E2157">
        <v>22086</v>
      </c>
      <c r="F2157">
        <v>6.7349649999999999</v>
      </c>
      <c r="G2157">
        <v>146</v>
      </c>
      <c r="H2157">
        <v>7.3</v>
      </c>
      <c r="I2157">
        <v>41</v>
      </c>
      <c r="J2157" t="s">
        <v>23</v>
      </c>
      <c r="K2157" t="s">
        <v>8528</v>
      </c>
      <c r="L2157" t="s">
        <v>37</v>
      </c>
      <c r="M2157" t="s">
        <v>38</v>
      </c>
      <c r="N2157" t="s">
        <v>786</v>
      </c>
      <c r="O2157" t="s">
        <v>29</v>
      </c>
      <c r="P2157">
        <v>1</v>
      </c>
      <c r="Q2157">
        <v>1</v>
      </c>
      <c r="R2157">
        <v>1</v>
      </c>
      <c r="S2157">
        <v>0</v>
      </c>
      <c r="T2157" t="s">
        <v>15888</v>
      </c>
      <c r="U2157" t="s">
        <v>15891</v>
      </c>
      <c r="V2157" t="s">
        <v>15891</v>
      </c>
      <c r="W2157" t="s">
        <v>15901</v>
      </c>
      <c r="X2157" t="s">
        <v>15891</v>
      </c>
      <c r="Y2157" t="s">
        <v>15897</v>
      </c>
      <c r="Z2157" t="s">
        <v>15911</v>
      </c>
      <c r="AA2157" t="s">
        <v>15915</v>
      </c>
      <c r="AB2157" t="s">
        <v>13520</v>
      </c>
      <c r="AC2157" t="s">
        <v>13518</v>
      </c>
      <c r="AE2157" t="s">
        <v>13517</v>
      </c>
      <c r="AF2157" t="s">
        <v>13519</v>
      </c>
    </row>
    <row r="2158" spans="1:32" x14ac:dyDescent="0.25">
      <c r="A2158">
        <v>34563</v>
      </c>
      <c r="B2158" t="s">
        <v>9621</v>
      </c>
      <c r="C2158">
        <v>14000000</v>
      </c>
      <c r="D2158">
        <v>21409028</v>
      </c>
      <c r="E2158">
        <v>40249</v>
      </c>
      <c r="F2158">
        <v>6.7334849999999999</v>
      </c>
      <c r="G2158">
        <v>103</v>
      </c>
      <c r="H2158">
        <v>5.7</v>
      </c>
      <c r="I2158">
        <v>39</v>
      </c>
      <c r="J2158" t="s">
        <v>23</v>
      </c>
      <c r="K2158" t="s">
        <v>9623</v>
      </c>
      <c r="L2158" t="s">
        <v>37</v>
      </c>
      <c r="M2158" t="s">
        <v>38</v>
      </c>
      <c r="N2158" t="s">
        <v>661</v>
      </c>
      <c r="O2158" t="s">
        <v>29</v>
      </c>
      <c r="P2158">
        <v>1</v>
      </c>
      <c r="Q2158">
        <v>1</v>
      </c>
      <c r="R2158">
        <v>1</v>
      </c>
      <c r="S2158">
        <v>0</v>
      </c>
      <c r="T2158" t="s">
        <v>15888</v>
      </c>
      <c r="U2158" t="s">
        <v>15891</v>
      </c>
      <c r="V2158" t="s">
        <v>13664</v>
      </c>
      <c r="W2158" t="s">
        <v>15891</v>
      </c>
      <c r="X2158" t="s">
        <v>15891</v>
      </c>
      <c r="Y2158" t="s">
        <v>15896</v>
      </c>
      <c r="Z2158" t="s">
        <v>15896</v>
      </c>
      <c r="AA2158" t="s">
        <v>15897</v>
      </c>
      <c r="AB2158" t="s">
        <v>9624</v>
      </c>
      <c r="AC2158" t="s">
        <v>9621</v>
      </c>
      <c r="AD2158" t="s">
        <v>9619</v>
      </c>
      <c r="AE2158" t="s">
        <v>9620</v>
      </c>
      <c r="AF2158" t="s">
        <v>9622</v>
      </c>
    </row>
    <row r="2159" spans="1:32" x14ac:dyDescent="0.25">
      <c r="A2159">
        <v>331190</v>
      </c>
      <c r="B2159" t="s">
        <v>14061</v>
      </c>
      <c r="C2159">
        <v>2000000</v>
      </c>
      <c r="D2159">
        <v>2801508</v>
      </c>
      <c r="E2159">
        <v>42264</v>
      </c>
      <c r="F2159">
        <v>6.7288819999999996</v>
      </c>
      <c r="G2159">
        <v>97</v>
      </c>
      <c r="H2159">
        <v>5.6</v>
      </c>
      <c r="I2159">
        <v>92</v>
      </c>
      <c r="J2159" t="s">
        <v>23</v>
      </c>
      <c r="K2159" t="s">
        <v>14063</v>
      </c>
      <c r="L2159" t="s">
        <v>37</v>
      </c>
      <c r="M2159" t="s">
        <v>38</v>
      </c>
      <c r="N2159" t="s">
        <v>2731</v>
      </c>
      <c r="O2159" t="s">
        <v>29</v>
      </c>
      <c r="P2159">
        <v>1</v>
      </c>
      <c r="Q2159">
        <v>1</v>
      </c>
      <c r="R2159">
        <v>1</v>
      </c>
      <c r="S2159">
        <v>0</v>
      </c>
      <c r="T2159" t="s">
        <v>15888</v>
      </c>
      <c r="U2159" t="s">
        <v>15891</v>
      </c>
      <c r="V2159" t="s">
        <v>15891</v>
      </c>
      <c r="W2159" t="s">
        <v>15901</v>
      </c>
      <c r="X2159" t="s">
        <v>15905</v>
      </c>
      <c r="Y2159" t="s">
        <v>15897</v>
      </c>
      <c r="Z2159" t="s">
        <v>15911</v>
      </c>
      <c r="AA2159" t="s">
        <v>15915</v>
      </c>
      <c r="AB2159" t="s">
        <v>14064</v>
      </c>
      <c r="AC2159" t="s">
        <v>14061</v>
      </c>
      <c r="AE2159" t="s">
        <v>14060</v>
      </c>
      <c r="AF2159" t="s">
        <v>14062</v>
      </c>
    </row>
    <row r="2160" spans="1:32" x14ac:dyDescent="0.25">
      <c r="A2160">
        <v>13496</v>
      </c>
      <c r="B2160" t="s">
        <v>5463</v>
      </c>
      <c r="C2160">
        <v>35000000</v>
      </c>
      <c r="D2160">
        <v>13678913</v>
      </c>
      <c r="E2160">
        <v>37120</v>
      </c>
      <c r="F2160">
        <v>6.7279489999999997</v>
      </c>
      <c r="G2160">
        <v>94</v>
      </c>
      <c r="H2160">
        <v>5.7</v>
      </c>
      <c r="I2160">
        <v>55</v>
      </c>
      <c r="J2160" t="s">
        <v>23</v>
      </c>
      <c r="K2160" t="s">
        <v>4444</v>
      </c>
      <c r="L2160" t="s">
        <v>37</v>
      </c>
      <c r="M2160" t="s">
        <v>38</v>
      </c>
      <c r="N2160" t="s">
        <v>5020</v>
      </c>
      <c r="O2160" t="s">
        <v>29</v>
      </c>
      <c r="P2160">
        <v>1</v>
      </c>
      <c r="Q2160">
        <v>1</v>
      </c>
      <c r="R2160">
        <v>1</v>
      </c>
      <c r="S2160">
        <v>0</v>
      </c>
      <c r="T2160" t="s">
        <v>15888</v>
      </c>
      <c r="U2160" t="s">
        <v>15890</v>
      </c>
      <c r="V2160" t="s">
        <v>15891</v>
      </c>
      <c r="W2160" t="s">
        <v>15891</v>
      </c>
      <c r="X2160" t="s">
        <v>15891</v>
      </c>
      <c r="Y2160" t="s">
        <v>15894</v>
      </c>
      <c r="Z2160" t="s">
        <v>15897</v>
      </c>
      <c r="AA2160" t="s">
        <v>15894</v>
      </c>
      <c r="AB2160" t="s">
        <v>5465</v>
      </c>
      <c r="AC2160" t="s">
        <v>5463</v>
      </c>
      <c r="AE2160" t="s">
        <v>5462</v>
      </c>
      <c r="AF2160" t="s">
        <v>5464</v>
      </c>
    </row>
    <row r="2161" spans="1:32" hidden="1" x14ac:dyDescent="0.25">
      <c r="A2161">
        <v>75861</v>
      </c>
      <c r="B2161" t="s">
        <v>13348</v>
      </c>
      <c r="C2161">
        <v>3400000</v>
      </c>
      <c r="D2161">
        <v>0</v>
      </c>
      <c r="E2161">
        <v>42076</v>
      </c>
      <c r="F2161">
        <v>6.7230569999999998</v>
      </c>
      <c r="G2161">
        <v>118</v>
      </c>
      <c r="H2161">
        <v>6.8</v>
      </c>
      <c r="I2161">
        <v>47</v>
      </c>
      <c r="J2161" t="s">
        <v>23</v>
      </c>
      <c r="K2161" t="s">
        <v>13350</v>
      </c>
      <c r="L2161" t="s">
        <v>37</v>
      </c>
      <c r="M2161" t="s">
        <v>38</v>
      </c>
      <c r="N2161" t="s">
        <v>1593</v>
      </c>
      <c r="O2161" t="s">
        <v>29</v>
      </c>
      <c r="P2161">
        <v>1</v>
      </c>
      <c r="Q2161">
        <v>1</v>
      </c>
      <c r="R2161">
        <v>1</v>
      </c>
      <c r="S2161">
        <v>0</v>
      </c>
      <c r="T2161" t="s">
        <v>15888</v>
      </c>
      <c r="U2161" t="s">
        <v>15891</v>
      </c>
      <c r="V2161" t="s">
        <v>15891</v>
      </c>
      <c r="W2161" t="s">
        <v>15901</v>
      </c>
      <c r="X2161" t="s">
        <v>15891</v>
      </c>
      <c r="Y2161" t="s">
        <v>15897</v>
      </c>
      <c r="Z2161" t="s">
        <v>15911</v>
      </c>
      <c r="AA2161" t="s">
        <v>15915</v>
      </c>
      <c r="AB2161" t="s">
        <v>13351</v>
      </c>
      <c r="AC2161" t="s">
        <v>13348</v>
      </c>
      <c r="AD2161" t="s">
        <v>13346</v>
      </c>
      <c r="AE2161" t="s">
        <v>13347</v>
      </c>
      <c r="AF2161" t="s">
        <v>13349</v>
      </c>
    </row>
    <row r="2162" spans="1:32" hidden="1" x14ac:dyDescent="0.25">
      <c r="A2162">
        <v>27995</v>
      </c>
      <c r="B2162" t="s">
        <v>15603</v>
      </c>
      <c r="C2162">
        <v>0</v>
      </c>
      <c r="D2162">
        <v>0</v>
      </c>
      <c r="E2162">
        <v>31632</v>
      </c>
      <c r="F2162">
        <v>6.722213</v>
      </c>
      <c r="G2162">
        <v>84</v>
      </c>
      <c r="H2162">
        <v>6.1</v>
      </c>
      <c r="I2162">
        <v>25</v>
      </c>
      <c r="J2162" t="s">
        <v>23</v>
      </c>
      <c r="K2162" t="s">
        <v>9281</v>
      </c>
      <c r="L2162" t="s">
        <v>37</v>
      </c>
      <c r="M2162" t="s">
        <v>38</v>
      </c>
      <c r="N2162" t="s">
        <v>1106</v>
      </c>
      <c r="O2162" t="s">
        <v>29</v>
      </c>
      <c r="P2162">
        <v>1</v>
      </c>
      <c r="Q2162">
        <v>1</v>
      </c>
      <c r="R2162">
        <v>1</v>
      </c>
      <c r="S2162">
        <v>0</v>
      </c>
      <c r="T2162" t="s">
        <v>15888</v>
      </c>
      <c r="U2162" t="s">
        <v>15891</v>
      </c>
      <c r="V2162" t="s">
        <v>13664</v>
      </c>
      <c r="W2162" t="s">
        <v>15891</v>
      </c>
      <c r="X2162" t="s">
        <v>15891</v>
      </c>
      <c r="Y2162" t="s">
        <v>15896</v>
      </c>
      <c r="Z2162" t="s">
        <v>15896</v>
      </c>
      <c r="AA2162" t="s">
        <v>15897</v>
      </c>
      <c r="AB2162" t="s">
        <v>15605</v>
      </c>
      <c r="AC2162" t="s">
        <v>15603</v>
      </c>
      <c r="AE2162" t="s">
        <v>15602</v>
      </c>
      <c r="AF2162" t="s">
        <v>15604</v>
      </c>
    </row>
    <row r="2163" spans="1:32" x14ac:dyDescent="0.25">
      <c r="A2163">
        <v>9400</v>
      </c>
      <c r="B2163" t="s">
        <v>11146</v>
      </c>
      <c r="C2163">
        <v>9000000</v>
      </c>
      <c r="D2163">
        <v>41590886</v>
      </c>
      <c r="E2163">
        <v>35375</v>
      </c>
      <c r="F2163">
        <v>6.717994</v>
      </c>
      <c r="G2163">
        <v>118</v>
      </c>
      <c r="H2163">
        <v>6.9</v>
      </c>
      <c r="I2163">
        <v>66</v>
      </c>
      <c r="J2163" t="s">
        <v>23</v>
      </c>
      <c r="K2163" t="s">
        <v>276</v>
      </c>
      <c r="L2163" t="s">
        <v>37</v>
      </c>
      <c r="M2163" t="s">
        <v>38</v>
      </c>
      <c r="N2163" t="s">
        <v>11143</v>
      </c>
      <c r="O2163" t="s">
        <v>29</v>
      </c>
      <c r="P2163">
        <v>1</v>
      </c>
      <c r="Q2163">
        <v>1</v>
      </c>
      <c r="R2163">
        <v>1</v>
      </c>
      <c r="S2163">
        <v>0</v>
      </c>
      <c r="T2163" t="s">
        <v>15888</v>
      </c>
      <c r="U2163" t="s">
        <v>15890</v>
      </c>
      <c r="V2163" t="s">
        <v>15891</v>
      </c>
      <c r="W2163" t="s">
        <v>15901</v>
      </c>
      <c r="X2163" t="s">
        <v>15891</v>
      </c>
      <c r="Y2163" t="s">
        <v>15894</v>
      </c>
      <c r="Z2163" t="s">
        <v>15911</v>
      </c>
      <c r="AA2163" t="s">
        <v>15914</v>
      </c>
      <c r="AB2163" t="s">
        <v>11148</v>
      </c>
      <c r="AC2163" t="s">
        <v>11146</v>
      </c>
      <c r="AD2163" t="s">
        <v>11144</v>
      </c>
      <c r="AE2163" t="s">
        <v>11145</v>
      </c>
      <c r="AF2163" t="s">
        <v>11147</v>
      </c>
    </row>
    <row r="2164" spans="1:32" x14ac:dyDescent="0.25">
      <c r="A2164">
        <v>17130</v>
      </c>
      <c r="B2164" t="s">
        <v>10085</v>
      </c>
      <c r="C2164">
        <v>12000000</v>
      </c>
      <c r="D2164">
        <v>61141030</v>
      </c>
      <c r="E2164">
        <v>37302</v>
      </c>
      <c r="F2164">
        <v>6.7033189999999996</v>
      </c>
      <c r="G2164">
        <v>93</v>
      </c>
      <c r="H2164">
        <v>4.7</v>
      </c>
      <c r="I2164">
        <v>158</v>
      </c>
      <c r="J2164" t="s">
        <v>23</v>
      </c>
      <c r="K2164" t="s">
        <v>8900</v>
      </c>
      <c r="L2164" t="s">
        <v>37</v>
      </c>
      <c r="M2164" t="s">
        <v>38</v>
      </c>
      <c r="N2164" t="s">
        <v>10083</v>
      </c>
      <c r="O2164" t="s">
        <v>29</v>
      </c>
      <c r="P2164">
        <v>1</v>
      </c>
      <c r="Q2164">
        <v>1</v>
      </c>
      <c r="R2164">
        <v>1</v>
      </c>
      <c r="S2164">
        <v>1</v>
      </c>
      <c r="T2164" t="s">
        <v>15888</v>
      </c>
      <c r="U2164" t="s">
        <v>15890</v>
      </c>
      <c r="V2164" t="s">
        <v>13664</v>
      </c>
      <c r="W2164" t="s">
        <v>15901</v>
      </c>
      <c r="X2164" t="s">
        <v>15891</v>
      </c>
      <c r="Y2164" t="s">
        <v>15895</v>
      </c>
      <c r="Z2164" t="s">
        <v>15912</v>
      </c>
      <c r="AA2164" t="s">
        <v>15914</v>
      </c>
      <c r="AB2164" t="s">
        <v>10087</v>
      </c>
      <c r="AC2164" t="s">
        <v>10085</v>
      </c>
      <c r="AE2164" t="s">
        <v>10084</v>
      </c>
      <c r="AF2164" t="s">
        <v>10086</v>
      </c>
    </row>
    <row r="2165" spans="1:32" hidden="1" x14ac:dyDescent="0.25">
      <c r="A2165">
        <v>9686</v>
      </c>
      <c r="B2165" t="s">
        <v>9411</v>
      </c>
      <c r="C2165">
        <v>15000000</v>
      </c>
      <c r="D2165">
        <v>0</v>
      </c>
      <c r="E2165">
        <v>32577</v>
      </c>
      <c r="F2165">
        <v>6.6840960000000003</v>
      </c>
      <c r="G2165">
        <v>124</v>
      </c>
      <c r="H2165">
        <v>6.2</v>
      </c>
      <c r="I2165">
        <v>64</v>
      </c>
      <c r="J2165" t="s">
        <v>23</v>
      </c>
      <c r="K2165" t="s">
        <v>860</v>
      </c>
      <c r="L2165" t="s">
        <v>37</v>
      </c>
      <c r="M2165" t="s">
        <v>38</v>
      </c>
      <c r="N2165" t="s">
        <v>917</v>
      </c>
      <c r="O2165" t="s">
        <v>29</v>
      </c>
      <c r="P2165">
        <v>1</v>
      </c>
      <c r="Q2165">
        <v>1</v>
      </c>
      <c r="R2165">
        <v>1</v>
      </c>
      <c r="S2165">
        <v>0</v>
      </c>
      <c r="T2165" t="s">
        <v>15888</v>
      </c>
      <c r="U2165" t="s">
        <v>15891</v>
      </c>
      <c r="V2165" t="s">
        <v>13664</v>
      </c>
      <c r="W2165" t="s">
        <v>15901</v>
      </c>
      <c r="X2165" t="s">
        <v>15891</v>
      </c>
      <c r="Y2165" t="s">
        <v>15896</v>
      </c>
      <c r="Z2165" t="s">
        <v>15912</v>
      </c>
      <c r="AA2165" t="s">
        <v>15915</v>
      </c>
      <c r="AB2165" t="s">
        <v>9413</v>
      </c>
      <c r="AC2165" t="s">
        <v>9411</v>
      </c>
      <c r="AE2165" t="s">
        <v>9410</v>
      </c>
      <c r="AF2165" t="s">
        <v>9412</v>
      </c>
    </row>
    <row r="2166" spans="1:32" hidden="1" x14ac:dyDescent="0.25">
      <c r="A2166">
        <v>101179</v>
      </c>
      <c r="B2166" t="s">
        <v>14945</v>
      </c>
      <c r="C2166">
        <v>0</v>
      </c>
      <c r="D2166">
        <v>0</v>
      </c>
      <c r="E2166">
        <v>41126</v>
      </c>
      <c r="F2166">
        <v>6.6799540000000004</v>
      </c>
      <c r="G2166">
        <v>95</v>
      </c>
      <c r="H2166">
        <v>5.7</v>
      </c>
      <c r="I2166">
        <v>117</v>
      </c>
      <c r="J2166" t="s">
        <v>23</v>
      </c>
      <c r="K2166" t="s">
        <v>14947</v>
      </c>
      <c r="L2166" t="s">
        <v>2620</v>
      </c>
      <c r="M2166" t="s">
        <v>38</v>
      </c>
      <c r="N2166" t="s">
        <v>7742</v>
      </c>
      <c r="O2166" t="s">
        <v>29</v>
      </c>
      <c r="P2166">
        <v>1</v>
      </c>
      <c r="Q2166">
        <v>1</v>
      </c>
      <c r="R2166">
        <v>1</v>
      </c>
      <c r="S2166">
        <v>0</v>
      </c>
      <c r="T2166" t="s">
        <v>15888</v>
      </c>
      <c r="U2166" t="s">
        <v>15891</v>
      </c>
      <c r="V2166" t="s">
        <v>15891</v>
      </c>
      <c r="W2166" t="s">
        <v>15891</v>
      </c>
      <c r="X2166" t="s">
        <v>15905</v>
      </c>
      <c r="Y2166" t="s">
        <v>15897</v>
      </c>
      <c r="Z2166" t="s">
        <v>15897</v>
      </c>
      <c r="AA2166" t="s">
        <v>15897</v>
      </c>
      <c r="AB2166" t="s">
        <v>14948</v>
      </c>
      <c r="AC2166" t="s">
        <v>14945</v>
      </c>
      <c r="AD2166" t="s">
        <v>14944</v>
      </c>
      <c r="AE2166" t="s">
        <v>333</v>
      </c>
      <c r="AF2166" t="s">
        <v>14946</v>
      </c>
    </row>
    <row r="2167" spans="1:32" hidden="1" x14ac:dyDescent="0.25">
      <c r="A2167">
        <v>15239</v>
      </c>
      <c r="B2167" t="s">
        <v>15304</v>
      </c>
      <c r="C2167">
        <v>0</v>
      </c>
      <c r="D2167">
        <v>0</v>
      </c>
      <c r="E2167">
        <v>30803</v>
      </c>
      <c r="F2167">
        <v>6.6720079999999999</v>
      </c>
      <c r="G2167">
        <v>82</v>
      </c>
      <c r="H2167">
        <v>6.3</v>
      </c>
      <c r="I2167">
        <v>113</v>
      </c>
      <c r="J2167" t="s">
        <v>23</v>
      </c>
      <c r="K2167" t="s">
        <v>13963</v>
      </c>
      <c r="L2167" t="s">
        <v>37</v>
      </c>
      <c r="M2167" t="s">
        <v>38</v>
      </c>
      <c r="N2167" t="s">
        <v>15302</v>
      </c>
      <c r="O2167" t="s">
        <v>29</v>
      </c>
      <c r="P2167">
        <v>1</v>
      </c>
      <c r="Q2167">
        <v>1</v>
      </c>
      <c r="R2167">
        <v>1</v>
      </c>
      <c r="S2167">
        <v>0</v>
      </c>
      <c r="T2167" t="s">
        <v>15888</v>
      </c>
      <c r="U2167" t="s">
        <v>15890</v>
      </c>
      <c r="V2167" t="s">
        <v>13664</v>
      </c>
      <c r="W2167" t="s">
        <v>15891</v>
      </c>
      <c r="X2167" t="s">
        <v>15891</v>
      </c>
      <c r="Y2167" t="s">
        <v>15895</v>
      </c>
      <c r="Z2167" t="s">
        <v>15896</v>
      </c>
      <c r="AA2167" t="s">
        <v>15894</v>
      </c>
      <c r="AB2167" t="s">
        <v>15306</v>
      </c>
      <c r="AC2167" t="s">
        <v>15304</v>
      </c>
      <c r="AE2167" t="s">
        <v>15303</v>
      </c>
      <c r="AF2167" t="s">
        <v>15305</v>
      </c>
    </row>
    <row r="2168" spans="1:32" hidden="1" x14ac:dyDescent="0.25">
      <c r="A2168">
        <v>334527</v>
      </c>
      <c r="B2168" t="s">
        <v>11922</v>
      </c>
      <c r="C2168">
        <v>7000000</v>
      </c>
      <c r="D2168">
        <v>0</v>
      </c>
      <c r="E2168">
        <v>42328</v>
      </c>
      <c r="F2168">
        <v>6.6651639999999999</v>
      </c>
      <c r="G2168">
        <v>94</v>
      </c>
      <c r="H2168">
        <v>5.8</v>
      </c>
      <c r="I2168">
        <v>110</v>
      </c>
      <c r="J2168" t="s">
        <v>23</v>
      </c>
      <c r="K2168" t="s">
        <v>11924</v>
      </c>
      <c r="L2168" t="s">
        <v>37</v>
      </c>
      <c r="M2168" t="s">
        <v>38</v>
      </c>
      <c r="N2168" t="s">
        <v>1737</v>
      </c>
      <c r="O2168" t="s">
        <v>29</v>
      </c>
      <c r="P2168">
        <v>1</v>
      </c>
      <c r="Q2168">
        <v>1</v>
      </c>
      <c r="R2168">
        <v>1</v>
      </c>
      <c r="S2168">
        <v>0</v>
      </c>
      <c r="T2168" t="s">
        <v>15888</v>
      </c>
      <c r="U2168" t="s">
        <v>15891</v>
      </c>
      <c r="V2168" t="s">
        <v>15891</v>
      </c>
      <c r="W2168" t="s">
        <v>15901</v>
      </c>
      <c r="X2168" t="s">
        <v>15905</v>
      </c>
      <c r="Y2168" t="s">
        <v>15897</v>
      </c>
      <c r="Z2168" t="s">
        <v>15911</v>
      </c>
      <c r="AA2168" t="s">
        <v>15915</v>
      </c>
      <c r="AB2168" t="s">
        <v>11925</v>
      </c>
      <c r="AC2168" t="s">
        <v>11922</v>
      </c>
      <c r="AE2168" t="s">
        <v>11921</v>
      </c>
      <c r="AF2168" t="s">
        <v>11923</v>
      </c>
    </row>
    <row r="2169" spans="1:32" hidden="1" x14ac:dyDescent="0.25">
      <c r="A2169">
        <v>9822</v>
      </c>
      <c r="B2169" t="s">
        <v>1831</v>
      </c>
      <c r="C2169">
        <v>90000000</v>
      </c>
      <c r="D2169">
        <v>0</v>
      </c>
      <c r="E2169">
        <v>36154</v>
      </c>
      <c r="F2169">
        <v>6.6437780000000002</v>
      </c>
      <c r="G2169">
        <v>114</v>
      </c>
      <c r="H2169">
        <v>5.9</v>
      </c>
      <c r="I2169">
        <v>208</v>
      </c>
      <c r="J2169" t="s">
        <v>23</v>
      </c>
      <c r="K2169" t="s">
        <v>1833</v>
      </c>
      <c r="L2169" t="s">
        <v>37</v>
      </c>
      <c r="M2169" t="s">
        <v>1834</v>
      </c>
      <c r="N2169" t="s">
        <v>600</v>
      </c>
      <c r="O2169" t="s">
        <v>29</v>
      </c>
      <c r="P2169">
        <v>1</v>
      </c>
      <c r="Q2169">
        <v>1</v>
      </c>
      <c r="R2169">
        <v>2</v>
      </c>
      <c r="S2169">
        <v>1</v>
      </c>
      <c r="T2169" t="s">
        <v>15888</v>
      </c>
      <c r="U2169" t="s">
        <v>15890</v>
      </c>
      <c r="V2169" t="s">
        <v>15891</v>
      </c>
      <c r="W2169" t="s">
        <v>15891</v>
      </c>
      <c r="X2169" t="s">
        <v>15891</v>
      </c>
      <c r="Y2169" t="s">
        <v>15894</v>
      </c>
      <c r="Z2169" t="s">
        <v>15897</v>
      </c>
      <c r="AA2169" t="s">
        <v>15894</v>
      </c>
      <c r="AB2169" t="s">
        <v>1835</v>
      </c>
      <c r="AC2169" t="s">
        <v>1831</v>
      </c>
      <c r="AE2169" t="s">
        <v>1830</v>
      </c>
      <c r="AF2169" t="s">
        <v>1832</v>
      </c>
    </row>
    <row r="2170" spans="1:32" x14ac:dyDescent="0.25">
      <c r="A2170">
        <v>62837</v>
      </c>
      <c r="B2170" t="s">
        <v>5084</v>
      </c>
      <c r="C2170">
        <v>37000000</v>
      </c>
      <c r="D2170">
        <v>95404397</v>
      </c>
      <c r="E2170">
        <v>40809</v>
      </c>
      <c r="F2170">
        <v>6.6383900000000002</v>
      </c>
      <c r="G2170">
        <v>113</v>
      </c>
      <c r="H2170">
        <v>6.7</v>
      </c>
      <c r="I2170">
        <v>163</v>
      </c>
      <c r="J2170" t="s">
        <v>23</v>
      </c>
      <c r="K2170" t="s">
        <v>5086</v>
      </c>
      <c r="L2170" t="s">
        <v>37</v>
      </c>
      <c r="M2170" t="s">
        <v>38</v>
      </c>
      <c r="N2170" t="s">
        <v>5081</v>
      </c>
      <c r="O2170" t="s">
        <v>29</v>
      </c>
      <c r="P2170">
        <v>1</v>
      </c>
      <c r="Q2170">
        <v>1</v>
      </c>
      <c r="R2170">
        <v>1</v>
      </c>
      <c r="S2170">
        <v>0</v>
      </c>
      <c r="T2170" t="s">
        <v>15888</v>
      </c>
      <c r="U2170" t="s">
        <v>15891</v>
      </c>
      <c r="V2170" t="s">
        <v>15891</v>
      </c>
      <c r="W2170" t="s">
        <v>15901</v>
      </c>
      <c r="X2170" t="s">
        <v>15891</v>
      </c>
      <c r="Y2170" t="s">
        <v>15897</v>
      </c>
      <c r="Z2170" t="s">
        <v>15911</v>
      </c>
      <c r="AA2170" t="s">
        <v>15915</v>
      </c>
      <c r="AB2170" t="s">
        <v>5087</v>
      </c>
      <c r="AC2170" t="s">
        <v>5084</v>
      </c>
      <c r="AD2170" t="s">
        <v>5082</v>
      </c>
      <c r="AE2170" t="s">
        <v>5083</v>
      </c>
      <c r="AF2170" t="s">
        <v>5085</v>
      </c>
    </row>
    <row r="2171" spans="1:32" hidden="1" x14ac:dyDescent="0.25">
      <c r="A2171">
        <v>18238</v>
      </c>
      <c r="B2171" t="s">
        <v>14162</v>
      </c>
      <c r="C2171">
        <v>0</v>
      </c>
      <c r="D2171">
        <v>0</v>
      </c>
      <c r="E2171">
        <v>39888</v>
      </c>
      <c r="F2171">
        <v>6.6328909999999999</v>
      </c>
      <c r="G2171">
        <v>86</v>
      </c>
      <c r="H2171">
        <v>5.3</v>
      </c>
      <c r="I2171">
        <v>124</v>
      </c>
      <c r="J2171" t="s">
        <v>23</v>
      </c>
      <c r="K2171" t="s">
        <v>14164</v>
      </c>
      <c r="L2171" t="s">
        <v>2620</v>
      </c>
      <c r="M2171" t="s">
        <v>38</v>
      </c>
      <c r="N2171" t="s">
        <v>5419</v>
      </c>
      <c r="O2171" t="s">
        <v>29</v>
      </c>
      <c r="P2171">
        <v>1</v>
      </c>
      <c r="Q2171">
        <v>1</v>
      </c>
      <c r="R2171">
        <v>1</v>
      </c>
      <c r="S2171">
        <v>0</v>
      </c>
      <c r="T2171" t="s">
        <v>15888</v>
      </c>
      <c r="U2171" t="s">
        <v>15891</v>
      </c>
      <c r="V2171" t="s">
        <v>13664</v>
      </c>
      <c r="W2171" t="s">
        <v>15891</v>
      </c>
      <c r="X2171" t="s">
        <v>15891</v>
      </c>
      <c r="Y2171" t="s">
        <v>15896</v>
      </c>
      <c r="Z2171" t="s">
        <v>15896</v>
      </c>
      <c r="AA2171" t="s">
        <v>15897</v>
      </c>
      <c r="AB2171" t="s">
        <v>14165</v>
      </c>
      <c r="AC2171" t="s">
        <v>14162</v>
      </c>
      <c r="AD2171" t="s">
        <v>14160</v>
      </c>
      <c r="AE2171" t="s">
        <v>14161</v>
      </c>
      <c r="AF2171" t="s">
        <v>14163</v>
      </c>
    </row>
    <row r="2172" spans="1:32" x14ac:dyDescent="0.25">
      <c r="A2172">
        <v>18777</v>
      </c>
      <c r="B2172" t="s">
        <v>9071</v>
      </c>
      <c r="C2172">
        <v>15500000</v>
      </c>
      <c r="D2172">
        <v>1237615</v>
      </c>
      <c r="E2172">
        <v>38607</v>
      </c>
      <c r="F2172">
        <v>6.6308559999999996</v>
      </c>
      <c r="G2172">
        <v>93</v>
      </c>
      <c r="H2172">
        <v>5.5</v>
      </c>
      <c r="I2172">
        <v>16</v>
      </c>
      <c r="J2172" t="s">
        <v>23</v>
      </c>
      <c r="K2172" t="s">
        <v>9073</v>
      </c>
      <c r="L2172" t="s">
        <v>37</v>
      </c>
      <c r="M2172" t="s">
        <v>38</v>
      </c>
      <c r="N2172" t="s">
        <v>9070</v>
      </c>
      <c r="O2172" t="s">
        <v>29</v>
      </c>
      <c r="P2172">
        <v>1</v>
      </c>
      <c r="Q2172">
        <v>1</v>
      </c>
      <c r="R2172">
        <v>1</v>
      </c>
      <c r="S2172">
        <v>0</v>
      </c>
      <c r="T2172" t="s">
        <v>15888</v>
      </c>
      <c r="U2172" t="s">
        <v>15891</v>
      </c>
      <c r="V2172" t="s">
        <v>15891</v>
      </c>
      <c r="W2172" t="s">
        <v>15901</v>
      </c>
      <c r="X2172" t="s">
        <v>15905</v>
      </c>
      <c r="Y2172" t="s">
        <v>15897</v>
      </c>
      <c r="Z2172" t="s">
        <v>15911</v>
      </c>
      <c r="AA2172" t="s">
        <v>15915</v>
      </c>
      <c r="AB2172" t="s">
        <v>9074</v>
      </c>
      <c r="AC2172" t="s">
        <v>9071</v>
      </c>
      <c r="AE2172" t="s">
        <v>333</v>
      </c>
      <c r="AF2172" t="s">
        <v>9072</v>
      </c>
    </row>
    <row r="2173" spans="1:32" x14ac:dyDescent="0.25">
      <c r="A2173">
        <v>10208</v>
      </c>
      <c r="B2173" t="s">
        <v>7242</v>
      </c>
      <c r="C2173">
        <v>24000000</v>
      </c>
      <c r="D2173">
        <v>16290976</v>
      </c>
      <c r="E2173">
        <v>36355</v>
      </c>
      <c r="F2173">
        <v>6.5891929999999999</v>
      </c>
      <c r="G2173">
        <v>87</v>
      </c>
      <c r="H2173">
        <v>5.8</v>
      </c>
      <c r="I2173">
        <v>92</v>
      </c>
      <c r="J2173" t="s">
        <v>23</v>
      </c>
      <c r="K2173" t="s">
        <v>7244</v>
      </c>
      <c r="L2173" t="s">
        <v>37</v>
      </c>
      <c r="M2173" t="s">
        <v>38</v>
      </c>
      <c r="N2173" t="s">
        <v>7240</v>
      </c>
      <c r="O2173" t="s">
        <v>29</v>
      </c>
      <c r="P2173">
        <v>1</v>
      </c>
      <c r="Q2173">
        <v>1</v>
      </c>
      <c r="R2173">
        <v>1</v>
      </c>
      <c r="S2173">
        <v>0</v>
      </c>
      <c r="T2173" t="s">
        <v>15888</v>
      </c>
      <c r="U2173" t="s">
        <v>15891</v>
      </c>
      <c r="V2173" t="s">
        <v>13664</v>
      </c>
      <c r="W2173" t="s">
        <v>15891</v>
      </c>
      <c r="X2173" t="s">
        <v>15891</v>
      </c>
      <c r="Y2173" t="s">
        <v>15896</v>
      </c>
      <c r="Z2173" t="s">
        <v>15896</v>
      </c>
      <c r="AA2173" t="s">
        <v>15897</v>
      </c>
      <c r="AB2173" t="s">
        <v>7245</v>
      </c>
      <c r="AC2173" t="s">
        <v>7242</v>
      </c>
      <c r="AE2173" t="s">
        <v>7241</v>
      </c>
      <c r="AF2173" t="s">
        <v>7243</v>
      </c>
    </row>
    <row r="2174" spans="1:32" hidden="1" x14ac:dyDescent="0.25">
      <c r="A2174">
        <v>40932</v>
      </c>
      <c r="B2174" t="s">
        <v>8207</v>
      </c>
      <c r="C2174">
        <v>0</v>
      </c>
      <c r="D2174">
        <v>0</v>
      </c>
      <c r="E2174">
        <v>29392</v>
      </c>
      <c r="F2174">
        <v>6.5742849999999997</v>
      </c>
      <c r="G2174">
        <v>124</v>
      </c>
      <c r="H2174">
        <v>4.9000000000000004</v>
      </c>
      <c r="I2174">
        <v>9</v>
      </c>
      <c r="J2174" t="s">
        <v>23</v>
      </c>
      <c r="K2174" t="s">
        <v>8209</v>
      </c>
      <c r="L2174" t="s">
        <v>37</v>
      </c>
      <c r="M2174" t="s">
        <v>38</v>
      </c>
      <c r="N2174" t="s">
        <v>4103</v>
      </c>
      <c r="O2174" t="s">
        <v>29</v>
      </c>
      <c r="P2174">
        <v>1</v>
      </c>
      <c r="Q2174">
        <v>1</v>
      </c>
      <c r="R2174">
        <v>1</v>
      </c>
      <c r="S2174">
        <v>0</v>
      </c>
      <c r="T2174" t="s">
        <v>15888</v>
      </c>
      <c r="U2174" t="s">
        <v>15891</v>
      </c>
      <c r="V2174" t="s">
        <v>13664</v>
      </c>
      <c r="W2174" t="s">
        <v>15891</v>
      </c>
      <c r="X2174" t="s">
        <v>15891</v>
      </c>
      <c r="Y2174" t="s">
        <v>15896</v>
      </c>
      <c r="Z2174" t="s">
        <v>15896</v>
      </c>
      <c r="AA2174" t="s">
        <v>15897</v>
      </c>
      <c r="AB2174" t="s">
        <v>8210</v>
      </c>
      <c r="AC2174" t="s">
        <v>8207</v>
      </c>
      <c r="AE2174" t="s">
        <v>8206</v>
      </c>
      <c r="AF2174" t="s">
        <v>8208</v>
      </c>
    </row>
    <row r="2175" spans="1:32" hidden="1" x14ac:dyDescent="0.25">
      <c r="A2175">
        <v>44718</v>
      </c>
      <c r="B2175" t="s">
        <v>11751</v>
      </c>
      <c r="C2175">
        <v>7500000</v>
      </c>
      <c r="D2175">
        <v>0</v>
      </c>
      <c r="E2175">
        <v>40200</v>
      </c>
      <c r="F2175">
        <v>6.5576429999999997</v>
      </c>
      <c r="G2175">
        <v>103</v>
      </c>
      <c r="H2175">
        <v>6.5</v>
      </c>
      <c r="I2175">
        <v>100</v>
      </c>
      <c r="J2175" t="s">
        <v>23</v>
      </c>
      <c r="K2175" t="s">
        <v>11753</v>
      </c>
      <c r="L2175" t="s">
        <v>37</v>
      </c>
      <c r="M2175" t="s">
        <v>62</v>
      </c>
      <c r="N2175" t="s">
        <v>7477</v>
      </c>
      <c r="O2175" t="s">
        <v>29</v>
      </c>
      <c r="P2175">
        <v>1</v>
      </c>
      <c r="Q2175">
        <v>1</v>
      </c>
      <c r="R2175">
        <v>2</v>
      </c>
      <c r="S2175">
        <v>0</v>
      </c>
      <c r="T2175" t="s">
        <v>15888</v>
      </c>
      <c r="U2175" t="s">
        <v>15891</v>
      </c>
      <c r="V2175" t="s">
        <v>13664</v>
      </c>
      <c r="W2175" t="s">
        <v>15901</v>
      </c>
      <c r="X2175" t="s">
        <v>15891</v>
      </c>
      <c r="Y2175" t="s">
        <v>15896</v>
      </c>
      <c r="Z2175" t="s">
        <v>15912</v>
      </c>
      <c r="AA2175" t="s">
        <v>15915</v>
      </c>
      <c r="AB2175" t="s">
        <v>11754</v>
      </c>
      <c r="AC2175" t="s">
        <v>11751</v>
      </c>
      <c r="AE2175" t="s">
        <v>6578</v>
      </c>
      <c r="AF2175" t="s">
        <v>11752</v>
      </c>
    </row>
    <row r="2176" spans="1:32" x14ac:dyDescent="0.25">
      <c r="A2176">
        <v>45324</v>
      </c>
      <c r="B2176" t="s">
        <v>10005</v>
      </c>
      <c r="C2176">
        <v>12500000</v>
      </c>
      <c r="D2176">
        <v>1083683</v>
      </c>
      <c r="E2176">
        <v>40437</v>
      </c>
      <c r="F2176">
        <v>6.5460370000000001</v>
      </c>
      <c r="G2176">
        <v>108</v>
      </c>
      <c r="H2176">
        <v>6</v>
      </c>
      <c r="I2176">
        <v>94</v>
      </c>
      <c r="J2176" t="s">
        <v>23</v>
      </c>
      <c r="K2176" t="s">
        <v>10007</v>
      </c>
      <c r="L2176" t="s">
        <v>5870</v>
      </c>
      <c r="M2176" t="s">
        <v>62</v>
      </c>
      <c r="N2176" t="s">
        <v>10002</v>
      </c>
      <c r="O2176" t="s">
        <v>29</v>
      </c>
      <c r="P2176">
        <v>1</v>
      </c>
      <c r="Q2176">
        <v>1</v>
      </c>
      <c r="R2176">
        <v>2</v>
      </c>
      <c r="S2176">
        <v>0</v>
      </c>
      <c r="T2176" t="s">
        <v>15888</v>
      </c>
      <c r="U2176" t="s">
        <v>15891</v>
      </c>
      <c r="V2176" t="s">
        <v>13664</v>
      </c>
      <c r="W2176" t="s">
        <v>15901</v>
      </c>
      <c r="X2176" t="s">
        <v>15891</v>
      </c>
      <c r="Y2176" t="s">
        <v>15896</v>
      </c>
      <c r="Z2176" t="s">
        <v>15912</v>
      </c>
      <c r="AA2176" t="s">
        <v>15915</v>
      </c>
      <c r="AB2176" t="s">
        <v>10008</v>
      </c>
      <c r="AC2176" t="s">
        <v>10005</v>
      </c>
      <c r="AD2176" t="s">
        <v>10003</v>
      </c>
      <c r="AE2176" t="s">
        <v>10004</v>
      </c>
      <c r="AF2176" t="s">
        <v>10006</v>
      </c>
    </row>
    <row r="2177" spans="1:32" x14ac:dyDescent="0.25">
      <c r="A2177">
        <v>11298</v>
      </c>
      <c r="B2177" t="s">
        <v>14710</v>
      </c>
      <c r="C2177">
        <v>1000000</v>
      </c>
      <c r="D2177">
        <v>17985893</v>
      </c>
      <c r="E2177">
        <v>29679</v>
      </c>
      <c r="F2177">
        <v>6.5328549999999996</v>
      </c>
      <c r="G2177">
        <v>91</v>
      </c>
      <c r="H2177">
        <v>6.4</v>
      </c>
      <c r="I2177">
        <v>161</v>
      </c>
      <c r="J2177" t="s">
        <v>23</v>
      </c>
      <c r="K2177" t="s">
        <v>14712</v>
      </c>
      <c r="L2177" t="s">
        <v>37</v>
      </c>
      <c r="M2177" t="s">
        <v>38</v>
      </c>
      <c r="N2177" t="s">
        <v>6025</v>
      </c>
      <c r="O2177" t="s">
        <v>29</v>
      </c>
      <c r="P2177">
        <v>1</v>
      </c>
      <c r="Q2177">
        <v>1</v>
      </c>
      <c r="R2177">
        <v>1</v>
      </c>
      <c r="S2177">
        <v>0</v>
      </c>
      <c r="T2177" t="s">
        <v>15888</v>
      </c>
      <c r="U2177" t="s">
        <v>15891</v>
      </c>
      <c r="V2177" t="s">
        <v>15891</v>
      </c>
      <c r="W2177" t="s">
        <v>15901</v>
      </c>
      <c r="X2177" t="s">
        <v>15891</v>
      </c>
      <c r="Y2177" t="s">
        <v>15897</v>
      </c>
      <c r="Z2177" t="s">
        <v>15911</v>
      </c>
      <c r="AA2177" t="s">
        <v>15915</v>
      </c>
      <c r="AB2177" t="s">
        <v>14713</v>
      </c>
      <c r="AC2177" t="s">
        <v>14710</v>
      </c>
      <c r="AE2177" t="s">
        <v>14709</v>
      </c>
      <c r="AF2177" t="s">
        <v>14711</v>
      </c>
    </row>
    <row r="2178" spans="1:32" hidden="1" x14ac:dyDescent="0.25">
      <c r="A2178">
        <v>66195</v>
      </c>
      <c r="B2178" t="s">
        <v>14859</v>
      </c>
      <c r="C2178">
        <v>0</v>
      </c>
      <c r="D2178">
        <v>14870</v>
      </c>
      <c r="E2178">
        <v>40360</v>
      </c>
      <c r="F2178">
        <v>6.5070940000000004</v>
      </c>
      <c r="G2178">
        <v>93</v>
      </c>
      <c r="H2178">
        <v>6.2</v>
      </c>
      <c r="I2178">
        <v>135</v>
      </c>
      <c r="J2178" t="s">
        <v>23</v>
      </c>
      <c r="K2178" t="s">
        <v>14220</v>
      </c>
      <c r="L2178" t="s">
        <v>37</v>
      </c>
      <c r="M2178" t="s">
        <v>38</v>
      </c>
      <c r="N2178" t="s">
        <v>5741</v>
      </c>
      <c r="O2178" t="s">
        <v>29</v>
      </c>
      <c r="P2178">
        <v>1</v>
      </c>
      <c r="Q2178">
        <v>1</v>
      </c>
      <c r="R2178">
        <v>1</v>
      </c>
      <c r="S2178">
        <v>0</v>
      </c>
      <c r="T2178" t="s">
        <v>15888</v>
      </c>
      <c r="U2178" t="s">
        <v>15891</v>
      </c>
      <c r="V2178" t="s">
        <v>13664</v>
      </c>
      <c r="W2178" t="s">
        <v>15891</v>
      </c>
      <c r="X2178" t="s">
        <v>15905</v>
      </c>
      <c r="Y2178" t="s">
        <v>15896</v>
      </c>
      <c r="Z2178" t="s">
        <v>15896</v>
      </c>
      <c r="AA2178" t="s">
        <v>15897</v>
      </c>
      <c r="AB2178" t="s">
        <v>14861</v>
      </c>
      <c r="AC2178" t="s">
        <v>14859</v>
      </c>
      <c r="AD2178" t="s">
        <v>14857</v>
      </c>
      <c r="AE2178" t="s">
        <v>14858</v>
      </c>
      <c r="AF2178" t="s">
        <v>14860</v>
      </c>
    </row>
    <row r="2179" spans="1:32" x14ac:dyDescent="0.25">
      <c r="A2179">
        <v>21301</v>
      </c>
      <c r="B2179" t="s">
        <v>8434</v>
      </c>
      <c r="C2179">
        <v>18000000</v>
      </c>
      <c r="D2179">
        <v>65070412</v>
      </c>
      <c r="E2179">
        <v>38006</v>
      </c>
      <c r="F2179">
        <v>6.5018149999999997</v>
      </c>
      <c r="G2179">
        <v>106</v>
      </c>
      <c r="H2179">
        <v>5.6</v>
      </c>
      <c r="I2179">
        <v>74</v>
      </c>
      <c r="J2179" t="s">
        <v>23</v>
      </c>
      <c r="K2179" t="s">
        <v>3369</v>
      </c>
      <c r="L2179" t="s">
        <v>37</v>
      </c>
      <c r="M2179" t="s">
        <v>38</v>
      </c>
      <c r="N2179" t="s">
        <v>1692</v>
      </c>
      <c r="O2179" t="s">
        <v>29</v>
      </c>
      <c r="P2179">
        <v>1</v>
      </c>
      <c r="Q2179">
        <v>1</v>
      </c>
      <c r="R2179">
        <v>1</v>
      </c>
      <c r="S2179">
        <v>0</v>
      </c>
      <c r="T2179" t="s">
        <v>15888</v>
      </c>
      <c r="U2179" t="s">
        <v>15891</v>
      </c>
      <c r="V2179" t="s">
        <v>13664</v>
      </c>
      <c r="W2179" t="s">
        <v>15901</v>
      </c>
      <c r="X2179" t="s">
        <v>15891</v>
      </c>
      <c r="Y2179" t="s">
        <v>15896</v>
      </c>
      <c r="Z2179" t="s">
        <v>15912</v>
      </c>
      <c r="AA2179" t="s">
        <v>15915</v>
      </c>
      <c r="AB2179" t="s">
        <v>8436</v>
      </c>
      <c r="AC2179" t="s">
        <v>8434</v>
      </c>
      <c r="AE2179" t="s">
        <v>8433</v>
      </c>
      <c r="AF2179" t="s">
        <v>8435</v>
      </c>
    </row>
    <row r="2180" spans="1:32" x14ac:dyDescent="0.25">
      <c r="A2180">
        <v>28053</v>
      </c>
      <c r="B2180" t="s">
        <v>12159</v>
      </c>
      <c r="C2180">
        <v>6000000</v>
      </c>
      <c r="D2180">
        <v>6670712</v>
      </c>
      <c r="E2180">
        <v>39878</v>
      </c>
      <c r="F2180">
        <v>6.4972849999999998</v>
      </c>
      <c r="G2180">
        <v>104</v>
      </c>
      <c r="H2180">
        <v>6.9</v>
      </c>
      <c r="I2180">
        <v>113</v>
      </c>
      <c r="J2180" t="s">
        <v>23</v>
      </c>
      <c r="K2180" t="s">
        <v>12161</v>
      </c>
      <c r="L2180" t="s">
        <v>37</v>
      </c>
      <c r="M2180" t="s">
        <v>38</v>
      </c>
      <c r="N2180" t="s">
        <v>2804</v>
      </c>
      <c r="O2180" t="s">
        <v>29</v>
      </c>
      <c r="P2180">
        <v>1</v>
      </c>
      <c r="Q2180">
        <v>1</v>
      </c>
      <c r="R2180">
        <v>1</v>
      </c>
      <c r="S2180">
        <v>0</v>
      </c>
      <c r="T2180" t="s">
        <v>15888</v>
      </c>
      <c r="U2180" t="s">
        <v>15891</v>
      </c>
      <c r="V2180" t="s">
        <v>13664</v>
      </c>
      <c r="W2180" t="s">
        <v>15901</v>
      </c>
      <c r="X2180" t="s">
        <v>15891</v>
      </c>
      <c r="Y2180" t="s">
        <v>15896</v>
      </c>
      <c r="Z2180" t="s">
        <v>15912</v>
      </c>
      <c r="AA2180" t="s">
        <v>15915</v>
      </c>
      <c r="AB2180" t="s">
        <v>12162</v>
      </c>
      <c r="AC2180" t="s">
        <v>12159</v>
      </c>
      <c r="AE2180" t="s">
        <v>12158</v>
      </c>
      <c r="AF2180" t="s">
        <v>12160</v>
      </c>
    </row>
    <row r="2181" spans="1:32" x14ac:dyDescent="0.25">
      <c r="A2181">
        <v>27569</v>
      </c>
      <c r="B2181" t="s">
        <v>5769</v>
      </c>
      <c r="C2181">
        <v>31000000</v>
      </c>
      <c r="D2181">
        <v>15134293</v>
      </c>
      <c r="E2181">
        <v>40199</v>
      </c>
      <c r="F2181">
        <v>6.4873440000000002</v>
      </c>
      <c r="G2181">
        <v>105</v>
      </c>
      <c r="H2181">
        <v>6</v>
      </c>
      <c r="I2181">
        <v>89</v>
      </c>
      <c r="J2181" t="s">
        <v>23</v>
      </c>
      <c r="K2181" t="s">
        <v>5771</v>
      </c>
      <c r="L2181" t="s">
        <v>37</v>
      </c>
      <c r="M2181" t="s">
        <v>38</v>
      </c>
      <c r="N2181" t="s">
        <v>786</v>
      </c>
      <c r="O2181" t="s">
        <v>29</v>
      </c>
      <c r="P2181">
        <v>1</v>
      </c>
      <c r="Q2181">
        <v>1</v>
      </c>
      <c r="R2181">
        <v>1</v>
      </c>
      <c r="S2181">
        <v>0</v>
      </c>
      <c r="T2181" t="s">
        <v>15888</v>
      </c>
      <c r="U2181" t="s">
        <v>15891</v>
      </c>
      <c r="V2181" t="s">
        <v>15891</v>
      </c>
      <c r="W2181" t="s">
        <v>15901</v>
      </c>
      <c r="X2181" t="s">
        <v>15891</v>
      </c>
      <c r="Y2181" t="s">
        <v>15897</v>
      </c>
      <c r="Z2181" t="s">
        <v>15911</v>
      </c>
      <c r="AA2181" t="s">
        <v>15915</v>
      </c>
      <c r="AB2181" t="s">
        <v>5772</v>
      </c>
      <c r="AC2181" t="s">
        <v>5769</v>
      </c>
      <c r="AD2181" t="s">
        <v>5768</v>
      </c>
      <c r="AE2181" t="s">
        <v>333</v>
      </c>
      <c r="AF2181" t="s">
        <v>5770</v>
      </c>
    </row>
    <row r="2182" spans="1:32" x14ac:dyDescent="0.25">
      <c r="A2182">
        <v>13282</v>
      </c>
      <c r="B2182" t="s">
        <v>15435</v>
      </c>
      <c r="C2182">
        <v>300000</v>
      </c>
      <c r="D2182">
        <v>8000000</v>
      </c>
      <c r="E2182">
        <v>27511</v>
      </c>
      <c r="F2182">
        <v>6.4736669999999998</v>
      </c>
      <c r="G2182">
        <v>80</v>
      </c>
      <c r="H2182">
        <v>5.9</v>
      </c>
      <c r="I2182">
        <v>124</v>
      </c>
      <c r="J2182" t="s">
        <v>23</v>
      </c>
      <c r="K2182" t="s">
        <v>11759</v>
      </c>
      <c r="L2182" t="s">
        <v>37</v>
      </c>
      <c r="M2182" t="s">
        <v>38</v>
      </c>
      <c r="N2182" t="s">
        <v>121</v>
      </c>
      <c r="O2182" t="s">
        <v>29</v>
      </c>
      <c r="P2182">
        <v>1</v>
      </c>
      <c r="Q2182">
        <v>1</v>
      </c>
      <c r="R2182">
        <v>1</v>
      </c>
      <c r="S2182">
        <v>0</v>
      </c>
      <c r="T2182" t="s">
        <v>15888</v>
      </c>
      <c r="U2182" t="s">
        <v>15890</v>
      </c>
      <c r="V2182" t="s">
        <v>13664</v>
      </c>
      <c r="W2182" t="s">
        <v>15891</v>
      </c>
      <c r="X2182" t="s">
        <v>15891</v>
      </c>
      <c r="Y2182" t="s">
        <v>15895</v>
      </c>
      <c r="Z2182" t="s">
        <v>15896</v>
      </c>
      <c r="AA2182" t="s">
        <v>15894</v>
      </c>
      <c r="AB2182" t="s">
        <v>15437</v>
      </c>
      <c r="AC2182" t="s">
        <v>15435</v>
      </c>
      <c r="AE2182" t="s">
        <v>15434</v>
      </c>
      <c r="AF2182" t="s">
        <v>15436</v>
      </c>
    </row>
    <row r="2183" spans="1:32" x14ac:dyDescent="0.25">
      <c r="A2183">
        <v>11843</v>
      </c>
      <c r="B2183" t="s">
        <v>12398</v>
      </c>
      <c r="C2183">
        <v>5000000</v>
      </c>
      <c r="D2183">
        <v>41833347</v>
      </c>
      <c r="E2183">
        <v>27535</v>
      </c>
      <c r="F2183">
        <v>6.4707660000000002</v>
      </c>
      <c r="G2183">
        <v>113</v>
      </c>
      <c r="H2183">
        <v>6.7</v>
      </c>
      <c r="I2183">
        <v>137</v>
      </c>
      <c r="J2183" t="s">
        <v>23</v>
      </c>
      <c r="K2183" t="s">
        <v>12400</v>
      </c>
      <c r="L2183" t="s">
        <v>2620</v>
      </c>
      <c r="M2183" t="s">
        <v>38</v>
      </c>
      <c r="N2183" t="s">
        <v>661</v>
      </c>
      <c r="O2183" t="s">
        <v>29</v>
      </c>
      <c r="P2183">
        <v>1</v>
      </c>
      <c r="Q2183">
        <v>1</v>
      </c>
      <c r="R2183">
        <v>1</v>
      </c>
      <c r="S2183">
        <v>0</v>
      </c>
      <c r="T2183" t="s">
        <v>15888</v>
      </c>
      <c r="U2183" t="s">
        <v>15891</v>
      </c>
      <c r="V2183" t="s">
        <v>13664</v>
      </c>
      <c r="W2183" t="s">
        <v>15891</v>
      </c>
      <c r="X2183" t="s">
        <v>15891</v>
      </c>
      <c r="Y2183" t="s">
        <v>15896</v>
      </c>
      <c r="Z2183" t="s">
        <v>15896</v>
      </c>
      <c r="AA2183" t="s">
        <v>15897</v>
      </c>
      <c r="AC2183" t="s">
        <v>12398</v>
      </c>
      <c r="AE2183" t="s">
        <v>12397</v>
      </c>
      <c r="AF2183" t="s">
        <v>12399</v>
      </c>
    </row>
    <row r="2184" spans="1:32" hidden="1" x14ac:dyDescent="0.25">
      <c r="A2184">
        <v>21309</v>
      </c>
      <c r="B2184" t="s">
        <v>14235</v>
      </c>
      <c r="C2184">
        <v>19000000</v>
      </c>
      <c r="D2184">
        <v>0</v>
      </c>
      <c r="E2184">
        <v>31651</v>
      </c>
      <c r="F2184">
        <v>6.4638059999999999</v>
      </c>
      <c r="G2184">
        <v>99</v>
      </c>
      <c r="H2184">
        <v>6.7</v>
      </c>
      <c r="I2184">
        <v>59</v>
      </c>
      <c r="J2184" t="s">
        <v>23</v>
      </c>
      <c r="K2184" t="s">
        <v>14237</v>
      </c>
      <c r="L2184" t="s">
        <v>37</v>
      </c>
      <c r="M2184" t="s">
        <v>38</v>
      </c>
      <c r="N2184" t="s">
        <v>3295</v>
      </c>
      <c r="O2184" t="s">
        <v>29</v>
      </c>
      <c r="P2184">
        <v>1</v>
      </c>
      <c r="Q2184">
        <v>1</v>
      </c>
      <c r="R2184">
        <v>1</v>
      </c>
      <c r="S2184">
        <v>0</v>
      </c>
      <c r="T2184" t="s">
        <v>15888</v>
      </c>
      <c r="U2184" t="s">
        <v>15891</v>
      </c>
      <c r="V2184" t="s">
        <v>15891</v>
      </c>
      <c r="W2184" t="s">
        <v>15901</v>
      </c>
      <c r="X2184" t="s">
        <v>15891</v>
      </c>
      <c r="Y2184" t="s">
        <v>15897</v>
      </c>
      <c r="Z2184" t="s">
        <v>15911</v>
      </c>
      <c r="AA2184" t="s">
        <v>15915</v>
      </c>
      <c r="AB2184" t="s">
        <v>14238</v>
      </c>
      <c r="AC2184" t="s">
        <v>14235</v>
      </c>
      <c r="AE2184" t="s">
        <v>14234</v>
      </c>
      <c r="AF2184" t="s">
        <v>14236</v>
      </c>
    </row>
    <row r="2185" spans="1:32" x14ac:dyDescent="0.25">
      <c r="A2185">
        <v>5852</v>
      </c>
      <c r="B2185" t="s">
        <v>4980</v>
      </c>
      <c r="C2185">
        <v>53000000</v>
      </c>
      <c r="D2185">
        <v>29700000</v>
      </c>
      <c r="E2185">
        <v>37026</v>
      </c>
      <c r="F2185">
        <v>6.4546340000000004</v>
      </c>
      <c r="G2185">
        <v>102</v>
      </c>
      <c r="H2185">
        <v>5.6</v>
      </c>
      <c r="I2185">
        <v>88</v>
      </c>
      <c r="J2185" t="s">
        <v>23</v>
      </c>
      <c r="K2185" t="s">
        <v>4982</v>
      </c>
      <c r="L2185" t="s">
        <v>37</v>
      </c>
      <c r="M2185" t="s">
        <v>38</v>
      </c>
      <c r="N2185" t="s">
        <v>135</v>
      </c>
      <c r="O2185" t="s">
        <v>29</v>
      </c>
      <c r="P2185">
        <v>1</v>
      </c>
      <c r="Q2185">
        <v>1</v>
      </c>
      <c r="R2185">
        <v>1</v>
      </c>
      <c r="S2185">
        <v>0</v>
      </c>
      <c r="T2185" t="s">
        <v>15888</v>
      </c>
      <c r="U2185" t="s">
        <v>15891</v>
      </c>
      <c r="V2185" t="s">
        <v>15891</v>
      </c>
      <c r="W2185" t="s">
        <v>15901</v>
      </c>
      <c r="X2185" t="s">
        <v>15905</v>
      </c>
      <c r="Y2185" t="s">
        <v>15897</v>
      </c>
      <c r="Z2185" t="s">
        <v>15911</v>
      </c>
      <c r="AA2185" t="s">
        <v>15915</v>
      </c>
      <c r="AB2185" t="s">
        <v>4983</v>
      </c>
      <c r="AC2185" t="s">
        <v>4980</v>
      </c>
      <c r="AD2185" t="s">
        <v>4978</v>
      </c>
      <c r="AE2185" t="s">
        <v>4979</v>
      </c>
      <c r="AF2185" t="s">
        <v>4981</v>
      </c>
    </row>
    <row r="2186" spans="1:32" x14ac:dyDescent="0.25">
      <c r="A2186">
        <v>9448</v>
      </c>
      <c r="B2186" t="s">
        <v>9805</v>
      </c>
      <c r="C2186">
        <v>13000000</v>
      </c>
      <c r="D2186">
        <v>27007143</v>
      </c>
      <c r="E2186">
        <v>35909</v>
      </c>
      <c r="F2186">
        <v>6.4255279999999999</v>
      </c>
      <c r="G2186">
        <v>91</v>
      </c>
      <c r="H2186">
        <v>6.1</v>
      </c>
      <c r="I2186">
        <v>109</v>
      </c>
      <c r="J2186" t="s">
        <v>23</v>
      </c>
      <c r="K2186" t="s">
        <v>3894</v>
      </c>
      <c r="L2186" t="s">
        <v>37</v>
      </c>
      <c r="M2186" t="s">
        <v>38</v>
      </c>
      <c r="N2186" t="s">
        <v>2098</v>
      </c>
      <c r="O2186" t="s">
        <v>29</v>
      </c>
      <c r="P2186">
        <v>1</v>
      </c>
      <c r="Q2186">
        <v>1</v>
      </c>
      <c r="R2186">
        <v>1</v>
      </c>
      <c r="S2186">
        <v>0</v>
      </c>
      <c r="T2186" t="s">
        <v>15888</v>
      </c>
      <c r="U2186" t="s">
        <v>15890</v>
      </c>
      <c r="V2186" t="s">
        <v>13664</v>
      </c>
      <c r="W2186" t="s">
        <v>15891</v>
      </c>
      <c r="X2186" t="s">
        <v>15905</v>
      </c>
      <c r="Y2186" t="s">
        <v>15895</v>
      </c>
      <c r="Z2186" t="s">
        <v>15896</v>
      </c>
      <c r="AA2186" t="s">
        <v>15894</v>
      </c>
      <c r="AB2186" t="s">
        <v>9807</v>
      </c>
      <c r="AC2186" t="s">
        <v>9805</v>
      </c>
      <c r="AE2186" t="s">
        <v>9804</v>
      </c>
      <c r="AF2186" t="s">
        <v>9806</v>
      </c>
    </row>
    <row r="2187" spans="1:32" hidden="1" x14ac:dyDescent="0.25">
      <c r="A2187">
        <v>21512</v>
      </c>
      <c r="B2187" t="s">
        <v>11576</v>
      </c>
      <c r="C2187">
        <v>0</v>
      </c>
      <c r="D2187">
        <v>882290</v>
      </c>
      <c r="E2187">
        <v>32800</v>
      </c>
      <c r="F2187">
        <v>6.4167800000000002</v>
      </c>
      <c r="G2187">
        <v>100</v>
      </c>
      <c r="H2187">
        <v>5.9</v>
      </c>
      <c r="I2187">
        <v>31</v>
      </c>
      <c r="J2187" t="s">
        <v>23</v>
      </c>
      <c r="K2187" t="s">
        <v>11578</v>
      </c>
      <c r="L2187" t="s">
        <v>236</v>
      </c>
      <c r="M2187" t="s">
        <v>38</v>
      </c>
      <c r="N2187" t="s">
        <v>49</v>
      </c>
      <c r="O2187" t="s">
        <v>29</v>
      </c>
      <c r="P2187">
        <v>1</v>
      </c>
      <c r="Q2187">
        <v>2</v>
      </c>
      <c r="R2187">
        <v>1</v>
      </c>
      <c r="S2187">
        <v>0</v>
      </c>
      <c r="T2187" t="s">
        <v>15888</v>
      </c>
      <c r="U2187" t="s">
        <v>15890</v>
      </c>
      <c r="V2187" t="s">
        <v>15891</v>
      </c>
      <c r="W2187" t="s">
        <v>15891</v>
      </c>
      <c r="X2187" t="s">
        <v>15891</v>
      </c>
      <c r="Y2187" t="s">
        <v>15894</v>
      </c>
      <c r="Z2187" t="s">
        <v>15897</v>
      </c>
      <c r="AA2187" t="s">
        <v>15894</v>
      </c>
      <c r="AB2187" t="s">
        <v>11579</v>
      </c>
      <c r="AC2187" t="s">
        <v>11576</v>
      </c>
      <c r="AE2187" t="s">
        <v>11575</v>
      </c>
      <c r="AF2187" t="s">
        <v>11577</v>
      </c>
    </row>
    <row r="2188" spans="1:32" hidden="1" x14ac:dyDescent="0.25">
      <c r="A2188">
        <v>19366</v>
      </c>
      <c r="B2188" t="s">
        <v>7485</v>
      </c>
      <c r="C2188">
        <v>22000000</v>
      </c>
      <c r="D2188">
        <v>0</v>
      </c>
      <c r="E2188">
        <v>36987</v>
      </c>
      <c r="F2188">
        <v>6.4045709999999998</v>
      </c>
      <c r="G2188">
        <v>98</v>
      </c>
      <c r="H2188">
        <v>5.3</v>
      </c>
      <c r="I2188">
        <v>72</v>
      </c>
      <c r="J2188" t="s">
        <v>23</v>
      </c>
      <c r="K2188" t="s">
        <v>7487</v>
      </c>
      <c r="L2188" t="s">
        <v>277</v>
      </c>
      <c r="M2188" t="s">
        <v>38</v>
      </c>
      <c r="N2188" t="s">
        <v>4103</v>
      </c>
      <c r="O2188" t="s">
        <v>29</v>
      </c>
      <c r="P2188">
        <v>1</v>
      </c>
      <c r="Q2188">
        <v>2</v>
      </c>
      <c r="R2188">
        <v>1</v>
      </c>
      <c r="S2188">
        <v>1</v>
      </c>
      <c r="T2188" t="s">
        <v>15888</v>
      </c>
      <c r="U2188" t="s">
        <v>15891</v>
      </c>
      <c r="V2188" t="s">
        <v>13664</v>
      </c>
      <c r="W2188" t="s">
        <v>15891</v>
      </c>
      <c r="X2188" t="s">
        <v>15891</v>
      </c>
      <c r="Y2188" t="s">
        <v>15896</v>
      </c>
      <c r="Z2188" t="s">
        <v>15896</v>
      </c>
      <c r="AA2188" t="s">
        <v>15897</v>
      </c>
      <c r="AB2188" t="s">
        <v>7488</v>
      </c>
      <c r="AC2188" t="s">
        <v>7485</v>
      </c>
      <c r="AE2188" t="s">
        <v>7484</v>
      </c>
      <c r="AF2188" t="s">
        <v>7486</v>
      </c>
    </row>
    <row r="2189" spans="1:32" x14ac:dyDescent="0.25">
      <c r="A2189">
        <v>12634</v>
      </c>
      <c r="B2189" t="s">
        <v>3773</v>
      </c>
      <c r="C2189">
        <v>50000000</v>
      </c>
      <c r="D2189">
        <v>6808550</v>
      </c>
      <c r="E2189">
        <v>38016</v>
      </c>
      <c r="F2189">
        <v>6.3973880000000003</v>
      </c>
      <c r="G2189">
        <v>88</v>
      </c>
      <c r="H2189">
        <v>5</v>
      </c>
      <c r="I2189">
        <v>76</v>
      </c>
      <c r="J2189" t="s">
        <v>23</v>
      </c>
      <c r="K2189" t="s">
        <v>3775</v>
      </c>
      <c r="L2189" t="s">
        <v>37</v>
      </c>
      <c r="M2189" t="s">
        <v>38</v>
      </c>
      <c r="N2189" t="s">
        <v>2049</v>
      </c>
      <c r="O2189" t="s">
        <v>29</v>
      </c>
      <c r="P2189">
        <v>1</v>
      </c>
      <c r="Q2189">
        <v>1</v>
      </c>
      <c r="R2189">
        <v>1</v>
      </c>
      <c r="S2189">
        <v>0</v>
      </c>
      <c r="T2189" t="s">
        <v>15888</v>
      </c>
      <c r="U2189" t="s">
        <v>15891</v>
      </c>
      <c r="V2189" t="s">
        <v>13664</v>
      </c>
      <c r="W2189" t="s">
        <v>15891</v>
      </c>
      <c r="X2189" t="s">
        <v>15891</v>
      </c>
      <c r="Y2189" t="s">
        <v>15896</v>
      </c>
      <c r="Z2189" t="s">
        <v>15896</v>
      </c>
      <c r="AA2189" t="s">
        <v>15897</v>
      </c>
      <c r="AB2189" t="s">
        <v>3776</v>
      </c>
      <c r="AC2189" t="s">
        <v>3773</v>
      </c>
      <c r="AE2189" t="s">
        <v>3772</v>
      </c>
      <c r="AF2189" t="s">
        <v>3774</v>
      </c>
    </row>
    <row r="2190" spans="1:32" x14ac:dyDescent="0.25">
      <c r="A2190">
        <v>9414</v>
      </c>
      <c r="B2190" t="s">
        <v>8028</v>
      </c>
      <c r="C2190">
        <v>20000000</v>
      </c>
      <c r="D2190">
        <v>13801755</v>
      </c>
      <c r="E2190">
        <v>35748</v>
      </c>
      <c r="F2190">
        <v>6.3970419999999999</v>
      </c>
      <c r="G2190">
        <v>97</v>
      </c>
      <c r="H2190">
        <v>6.5</v>
      </c>
      <c r="I2190">
        <v>125</v>
      </c>
      <c r="J2190" t="s">
        <v>23</v>
      </c>
      <c r="K2190" t="s">
        <v>8030</v>
      </c>
      <c r="L2190" t="s">
        <v>37</v>
      </c>
      <c r="M2190" t="s">
        <v>38</v>
      </c>
      <c r="N2190" t="s">
        <v>8026</v>
      </c>
      <c r="O2190" t="s">
        <v>29</v>
      </c>
      <c r="P2190">
        <v>1</v>
      </c>
      <c r="Q2190">
        <v>1</v>
      </c>
      <c r="R2190">
        <v>1</v>
      </c>
      <c r="S2190">
        <v>1</v>
      </c>
      <c r="T2190" t="s">
        <v>15888</v>
      </c>
      <c r="U2190" t="s">
        <v>15890</v>
      </c>
      <c r="V2190" t="s">
        <v>13664</v>
      </c>
      <c r="W2190" t="s">
        <v>15891</v>
      </c>
      <c r="X2190" t="s">
        <v>15905</v>
      </c>
      <c r="Y2190" t="s">
        <v>15895</v>
      </c>
      <c r="Z2190" t="s">
        <v>15896</v>
      </c>
      <c r="AA2190" t="s">
        <v>15894</v>
      </c>
      <c r="AB2190" t="s">
        <v>8031</v>
      </c>
      <c r="AC2190" t="s">
        <v>8028</v>
      </c>
      <c r="AE2190" t="s">
        <v>8027</v>
      </c>
      <c r="AF2190" t="s">
        <v>8029</v>
      </c>
    </row>
    <row r="2191" spans="1:32" hidden="1" x14ac:dyDescent="0.25">
      <c r="A2191">
        <v>540</v>
      </c>
      <c r="B2191" t="s">
        <v>13284</v>
      </c>
      <c r="C2191">
        <v>3500000</v>
      </c>
      <c r="D2191">
        <v>0</v>
      </c>
      <c r="E2191">
        <v>38007</v>
      </c>
      <c r="F2191">
        <v>6.3969360000000002</v>
      </c>
      <c r="G2191">
        <v>91</v>
      </c>
      <c r="H2191">
        <v>5.6</v>
      </c>
      <c r="I2191">
        <v>90</v>
      </c>
      <c r="J2191" t="s">
        <v>23</v>
      </c>
      <c r="K2191" t="s">
        <v>13286</v>
      </c>
      <c r="L2191" t="s">
        <v>37</v>
      </c>
      <c r="M2191" t="s">
        <v>38</v>
      </c>
      <c r="N2191" t="s">
        <v>211</v>
      </c>
      <c r="O2191" t="s">
        <v>29</v>
      </c>
      <c r="P2191">
        <v>1</v>
      </c>
      <c r="Q2191">
        <v>1</v>
      </c>
      <c r="R2191">
        <v>1</v>
      </c>
      <c r="S2191">
        <v>0</v>
      </c>
      <c r="T2191" t="s">
        <v>15888</v>
      </c>
      <c r="U2191" t="s">
        <v>15890</v>
      </c>
      <c r="V2191" t="s">
        <v>15891</v>
      </c>
      <c r="W2191" t="s">
        <v>15891</v>
      </c>
      <c r="X2191" t="s">
        <v>15891</v>
      </c>
      <c r="Y2191" t="s">
        <v>15894</v>
      </c>
      <c r="Z2191" t="s">
        <v>15897</v>
      </c>
      <c r="AA2191" t="s">
        <v>15894</v>
      </c>
      <c r="AB2191" t="s">
        <v>13287</v>
      </c>
      <c r="AC2191" t="s">
        <v>13284</v>
      </c>
      <c r="AE2191" t="s">
        <v>13283</v>
      </c>
      <c r="AF2191" t="s">
        <v>13285</v>
      </c>
    </row>
    <row r="2192" spans="1:32" x14ac:dyDescent="0.25">
      <c r="A2192">
        <v>10476</v>
      </c>
      <c r="B2192" t="s">
        <v>13725</v>
      </c>
      <c r="C2192">
        <v>8000000</v>
      </c>
      <c r="D2192">
        <v>23563727</v>
      </c>
      <c r="E2192">
        <v>38555</v>
      </c>
      <c r="F2192">
        <v>6.3950300000000002</v>
      </c>
      <c r="G2192">
        <v>116</v>
      </c>
      <c r="H2192">
        <v>6.9</v>
      </c>
      <c r="I2192">
        <v>99</v>
      </c>
      <c r="J2192" t="s">
        <v>23</v>
      </c>
      <c r="K2192" t="s">
        <v>7638</v>
      </c>
      <c r="L2192" t="s">
        <v>37</v>
      </c>
      <c r="M2192" t="s">
        <v>38</v>
      </c>
      <c r="N2192" t="s">
        <v>786</v>
      </c>
      <c r="O2192" t="s">
        <v>29</v>
      </c>
      <c r="P2192">
        <v>1</v>
      </c>
      <c r="Q2192">
        <v>1</v>
      </c>
      <c r="R2192">
        <v>1</v>
      </c>
      <c r="S2192">
        <v>0</v>
      </c>
      <c r="T2192" t="s">
        <v>15888</v>
      </c>
      <c r="U2192" t="s">
        <v>15891</v>
      </c>
      <c r="V2192" t="s">
        <v>15891</v>
      </c>
      <c r="W2192" t="s">
        <v>15901</v>
      </c>
      <c r="X2192" t="s">
        <v>15891</v>
      </c>
      <c r="Y2192" t="s">
        <v>15897</v>
      </c>
      <c r="Z2192" t="s">
        <v>15911</v>
      </c>
      <c r="AA2192" t="s">
        <v>15915</v>
      </c>
      <c r="AB2192" t="s">
        <v>13727</v>
      </c>
      <c r="AC2192" t="s">
        <v>13725</v>
      </c>
      <c r="AE2192" t="s">
        <v>13724</v>
      </c>
      <c r="AF2192" t="s">
        <v>13726</v>
      </c>
    </row>
    <row r="2193" spans="1:32" x14ac:dyDescent="0.25">
      <c r="A2193">
        <v>79694</v>
      </c>
      <c r="B2193" t="s">
        <v>8849</v>
      </c>
      <c r="C2193">
        <v>17000000</v>
      </c>
      <c r="D2193">
        <v>9627492</v>
      </c>
      <c r="E2193">
        <v>41144</v>
      </c>
      <c r="F2193">
        <v>6.3852339999999996</v>
      </c>
      <c r="G2193">
        <v>82</v>
      </c>
      <c r="H2193">
        <v>4.5</v>
      </c>
      <c r="I2193">
        <v>140</v>
      </c>
      <c r="J2193" t="s">
        <v>23</v>
      </c>
      <c r="K2193" t="s">
        <v>8851</v>
      </c>
      <c r="L2193" t="s">
        <v>37</v>
      </c>
      <c r="M2193" t="s">
        <v>38</v>
      </c>
      <c r="N2193" t="s">
        <v>2560</v>
      </c>
      <c r="O2193" t="s">
        <v>29</v>
      </c>
      <c r="P2193">
        <v>1</v>
      </c>
      <c r="Q2193">
        <v>1</v>
      </c>
      <c r="R2193">
        <v>1</v>
      </c>
      <c r="S2193">
        <v>1</v>
      </c>
      <c r="T2193" t="s">
        <v>15888</v>
      </c>
      <c r="U2193" t="s">
        <v>15891</v>
      </c>
      <c r="V2193" t="s">
        <v>15891</v>
      </c>
      <c r="W2193" t="s">
        <v>15891</v>
      </c>
      <c r="X2193" t="s">
        <v>15905</v>
      </c>
      <c r="Y2193" t="s">
        <v>15897</v>
      </c>
      <c r="Z2193" t="s">
        <v>15897</v>
      </c>
      <c r="AA2193" t="s">
        <v>15897</v>
      </c>
      <c r="AB2193" t="s">
        <v>8852</v>
      </c>
      <c r="AC2193" t="s">
        <v>8849</v>
      </c>
      <c r="AD2193" t="s">
        <v>8847</v>
      </c>
      <c r="AE2193" t="s">
        <v>8848</v>
      </c>
      <c r="AF2193" t="s">
        <v>8850</v>
      </c>
    </row>
    <row r="2194" spans="1:32" hidden="1" x14ac:dyDescent="0.25">
      <c r="A2194">
        <v>11191</v>
      </c>
      <c r="B2194" t="s">
        <v>12113</v>
      </c>
      <c r="C2194">
        <v>0</v>
      </c>
      <c r="D2194">
        <v>0</v>
      </c>
      <c r="E2194">
        <v>32429</v>
      </c>
      <c r="F2194">
        <v>6.3799330000000003</v>
      </c>
      <c r="G2194">
        <v>104</v>
      </c>
      <c r="H2194">
        <v>5.9</v>
      </c>
      <c r="I2194">
        <v>123</v>
      </c>
      <c r="J2194" t="s">
        <v>23</v>
      </c>
      <c r="K2194" t="s">
        <v>12115</v>
      </c>
      <c r="L2194" t="s">
        <v>37</v>
      </c>
      <c r="M2194" t="s">
        <v>62</v>
      </c>
      <c r="N2194" t="s">
        <v>917</v>
      </c>
      <c r="O2194" t="s">
        <v>29</v>
      </c>
      <c r="P2194">
        <v>1</v>
      </c>
      <c r="Q2194">
        <v>1</v>
      </c>
      <c r="R2194">
        <v>2</v>
      </c>
      <c r="S2194">
        <v>0</v>
      </c>
      <c r="T2194" t="s">
        <v>15888</v>
      </c>
      <c r="U2194" t="s">
        <v>15891</v>
      </c>
      <c r="V2194" t="s">
        <v>13664</v>
      </c>
      <c r="W2194" t="s">
        <v>15901</v>
      </c>
      <c r="X2194" t="s">
        <v>15891</v>
      </c>
      <c r="Y2194" t="s">
        <v>15896</v>
      </c>
      <c r="Z2194" t="s">
        <v>15912</v>
      </c>
      <c r="AA2194" t="s">
        <v>15915</v>
      </c>
      <c r="AB2194" t="s">
        <v>12116</v>
      </c>
      <c r="AC2194" t="s">
        <v>12113</v>
      </c>
      <c r="AE2194" t="s">
        <v>12112</v>
      </c>
      <c r="AF2194" t="s">
        <v>12114</v>
      </c>
    </row>
    <row r="2195" spans="1:32" hidden="1" x14ac:dyDescent="0.25">
      <c r="A2195">
        <v>16441</v>
      </c>
      <c r="B2195" t="s">
        <v>12551</v>
      </c>
      <c r="C2195">
        <v>0</v>
      </c>
      <c r="D2195">
        <v>14056528</v>
      </c>
      <c r="E2195">
        <v>30183</v>
      </c>
      <c r="F2195">
        <v>6.3775230000000001</v>
      </c>
      <c r="G2195">
        <v>118</v>
      </c>
      <c r="H2195">
        <v>6</v>
      </c>
      <c r="I2195">
        <v>97</v>
      </c>
      <c r="J2195" t="s">
        <v>23</v>
      </c>
      <c r="K2195" t="s">
        <v>12553</v>
      </c>
      <c r="L2195" t="s">
        <v>37</v>
      </c>
      <c r="M2195" t="s">
        <v>38</v>
      </c>
      <c r="N2195" t="s">
        <v>1664</v>
      </c>
      <c r="O2195" t="s">
        <v>29</v>
      </c>
      <c r="P2195">
        <v>1</v>
      </c>
      <c r="Q2195">
        <v>1</v>
      </c>
      <c r="R2195">
        <v>1</v>
      </c>
      <c r="S2195">
        <v>0</v>
      </c>
      <c r="T2195" t="s">
        <v>15888</v>
      </c>
      <c r="U2195" t="s">
        <v>15890</v>
      </c>
      <c r="V2195" t="s">
        <v>15891</v>
      </c>
      <c r="W2195" t="s">
        <v>15891</v>
      </c>
      <c r="X2195" t="s">
        <v>15891</v>
      </c>
      <c r="Y2195" t="s">
        <v>15894</v>
      </c>
      <c r="Z2195" t="s">
        <v>15897</v>
      </c>
      <c r="AA2195" t="s">
        <v>15894</v>
      </c>
      <c r="AB2195" t="s">
        <v>12554</v>
      </c>
      <c r="AC2195" t="s">
        <v>12551</v>
      </c>
      <c r="AE2195" t="s">
        <v>12550</v>
      </c>
      <c r="AF2195" t="s">
        <v>12552</v>
      </c>
    </row>
    <row r="2196" spans="1:32" hidden="1" x14ac:dyDescent="0.25">
      <c r="A2196">
        <v>50848</v>
      </c>
      <c r="B2196" t="s">
        <v>12807</v>
      </c>
      <c r="C2196">
        <v>4600000</v>
      </c>
      <c r="D2196">
        <v>0</v>
      </c>
      <c r="E2196">
        <v>40506</v>
      </c>
      <c r="F2196">
        <v>6.3689330000000002</v>
      </c>
      <c r="G2196">
        <v>100</v>
      </c>
      <c r="H2196">
        <v>7.3</v>
      </c>
      <c r="I2196">
        <v>93</v>
      </c>
      <c r="J2196" t="s">
        <v>967</v>
      </c>
      <c r="K2196" t="s">
        <v>12809</v>
      </c>
      <c r="L2196" t="s">
        <v>1278</v>
      </c>
      <c r="M2196" t="s">
        <v>487</v>
      </c>
      <c r="N2196" t="s">
        <v>1711</v>
      </c>
      <c r="O2196" t="s">
        <v>29</v>
      </c>
      <c r="P2196">
        <v>0</v>
      </c>
      <c r="Q2196">
        <v>1</v>
      </c>
      <c r="R2196">
        <v>1</v>
      </c>
      <c r="S2196">
        <v>0</v>
      </c>
      <c r="T2196" t="s">
        <v>15888</v>
      </c>
      <c r="U2196" t="s">
        <v>15891</v>
      </c>
      <c r="V2196" t="s">
        <v>13664</v>
      </c>
      <c r="W2196" t="s">
        <v>15901</v>
      </c>
      <c r="X2196" t="s">
        <v>15891</v>
      </c>
      <c r="Y2196" t="s">
        <v>15896</v>
      </c>
      <c r="Z2196" t="s">
        <v>15912</v>
      </c>
      <c r="AA2196" t="s">
        <v>15915</v>
      </c>
      <c r="AB2196" t="s">
        <v>12810</v>
      </c>
      <c r="AC2196" t="s">
        <v>12811</v>
      </c>
      <c r="AD2196" t="s">
        <v>12805</v>
      </c>
      <c r="AE2196" t="s">
        <v>12806</v>
      </c>
      <c r="AF2196" t="s">
        <v>12808</v>
      </c>
    </row>
    <row r="2197" spans="1:32" x14ac:dyDescent="0.25">
      <c r="A2197">
        <v>244783</v>
      </c>
      <c r="B2197" t="s">
        <v>12263</v>
      </c>
      <c r="C2197">
        <v>6000000</v>
      </c>
      <c r="D2197">
        <v>32251</v>
      </c>
      <c r="E2197">
        <v>41659</v>
      </c>
      <c r="F2197">
        <v>6.3492179999999996</v>
      </c>
      <c r="G2197">
        <v>86</v>
      </c>
      <c r="H2197">
        <v>5.5</v>
      </c>
      <c r="I2197">
        <v>87</v>
      </c>
      <c r="J2197" t="s">
        <v>23</v>
      </c>
      <c r="K2197" t="s">
        <v>11023</v>
      </c>
      <c r="L2197" t="s">
        <v>37</v>
      </c>
      <c r="M2197" t="s">
        <v>38</v>
      </c>
      <c r="N2197" t="s">
        <v>786</v>
      </c>
      <c r="O2197" t="s">
        <v>29</v>
      </c>
      <c r="P2197">
        <v>1</v>
      </c>
      <c r="Q2197">
        <v>1</v>
      </c>
      <c r="R2197">
        <v>1</v>
      </c>
      <c r="S2197">
        <v>0</v>
      </c>
      <c r="T2197" t="s">
        <v>15888</v>
      </c>
      <c r="U2197" t="s">
        <v>15891</v>
      </c>
      <c r="V2197" t="s">
        <v>15891</v>
      </c>
      <c r="W2197" t="s">
        <v>15901</v>
      </c>
      <c r="X2197" t="s">
        <v>15891</v>
      </c>
      <c r="Y2197" t="s">
        <v>15897</v>
      </c>
      <c r="Z2197" t="s">
        <v>15911</v>
      </c>
      <c r="AA2197" t="s">
        <v>15915</v>
      </c>
      <c r="AB2197" t="s">
        <v>12265</v>
      </c>
      <c r="AC2197" t="s">
        <v>12263</v>
      </c>
      <c r="AD2197" t="s">
        <v>12262</v>
      </c>
      <c r="AE2197" t="s">
        <v>8989</v>
      </c>
      <c r="AF2197" t="s">
        <v>12264</v>
      </c>
    </row>
    <row r="2198" spans="1:32" hidden="1" x14ac:dyDescent="0.25">
      <c r="A2198">
        <v>24363</v>
      </c>
      <c r="B2198" t="s">
        <v>14098</v>
      </c>
      <c r="C2198">
        <v>0</v>
      </c>
      <c r="D2198">
        <v>0</v>
      </c>
      <c r="E2198">
        <v>38457</v>
      </c>
      <c r="F2198">
        <v>6.3377350000000003</v>
      </c>
      <c r="G2198">
        <v>97</v>
      </c>
      <c r="H2198">
        <v>6.1</v>
      </c>
      <c r="I2198">
        <v>23</v>
      </c>
      <c r="J2198" t="s">
        <v>23</v>
      </c>
      <c r="K2198" t="s">
        <v>14100</v>
      </c>
      <c r="L2198" t="s">
        <v>37</v>
      </c>
      <c r="M2198" t="s">
        <v>62</v>
      </c>
      <c r="N2198" t="s">
        <v>1692</v>
      </c>
      <c r="O2198" t="s">
        <v>29</v>
      </c>
      <c r="P2198">
        <v>1</v>
      </c>
      <c r="Q2198">
        <v>1</v>
      </c>
      <c r="R2198">
        <v>2</v>
      </c>
      <c r="S2198">
        <v>0</v>
      </c>
      <c r="T2198" t="s">
        <v>15888</v>
      </c>
      <c r="U2198" t="s">
        <v>15891</v>
      </c>
      <c r="V2198" t="s">
        <v>13664</v>
      </c>
      <c r="W2198" t="s">
        <v>15901</v>
      </c>
      <c r="X2198" t="s">
        <v>15891</v>
      </c>
      <c r="Y2198" t="s">
        <v>15896</v>
      </c>
      <c r="Z2198" t="s">
        <v>15912</v>
      </c>
      <c r="AA2198" t="s">
        <v>15915</v>
      </c>
      <c r="AC2198" t="s">
        <v>14098</v>
      </c>
      <c r="AD2198" t="s">
        <v>14096</v>
      </c>
      <c r="AE2198" t="s">
        <v>14097</v>
      </c>
      <c r="AF2198" t="s">
        <v>14099</v>
      </c>
    </row>
    <row r="2199" spans="1:32" hidden="1" x14ac:dyDescent="0.25">
      <c r="A2199">
        <v>10167</v>
      </c>
      <c r="B2199" t="s">
        <v>7000</v>
      </c>
      <c r="C2199">
        <v>13000000</v>
      </c>
      <c r="D2199">
        <v>0</v>
      </c>
      <c r="E2199">
        <v>37575</v>
      </c>
      <c r="F2199">
        <v>6.3370629999999997</v>
      </c>
      <c r="G2199">
        <v>98</v>
      </c>
      <c r="H2199">
        <v>4.5999999999999996</v>
      </c>
      <c r="I2199">
        <v>82</v>
      </c>
      <c r="J2199" t="s">
        <v>23</v>
      </c>
      <c r="K2199" t="s">
        <v>7002</v>
      </c>
      <c r="L2199" t="s">
        <v>334</v>
      </c>
      <c r="M2199" t="s">
        <v>38</v>
      </c>
      <c r="N2199" t="s">
        <v>5384</v>
      </c>
      <c r="O2199" t="s">
        <v>29</v>
      </c>
      <c r="P2199">
        <v>1</v>
      </c>
      <c r="Q2199">
        <v>2</v>
      </c>
      <c r="R2199">
        <v>1</v>
      </c>
      <c r="S2199">
        <v>0</v>
      </c>
      <c r="T2199" t="s">
        <v>15888</v>
      </c>
      <c r="U2199" t="s">
        <v>15890</v>
      </c>
      <c r="V2199" t="s">
        <v>15891</v>
      </c>
      <c r="W2199" t="s">
        <v>15891</v>
      </c>
      <c r="X2199" t="s">
        <v>15905</v>
      </c>
      <c r="Y2199" t="s">
        <v>15894</v>
      </c>
      <c r="Z2199" t="s">
        <v>15897</v>
      </c>
      <c r="AA2199" t="s">
        <v>15894</v>
      </c>
      <c r="AC2199" t="s">
        <v>7000</v>
      </c>
      <c r="AE2199" t="s">
        <v>6999</v>
      </c>
      <c r="AF2199" t="s">
        <v>7001</v>
      </c>
    </row>
    <row r="2200" spans="1:32" hidden="1" x14ac:dyDescent="0.25">
      <c r="A2200">
        <v>30141</v>
      </c>
      <c r="B2200" t="s">
        <v>11531</v>
      </c>
      <c r="C2200">
        <v>0</v>
      </c>
      <c r="D2200">
        <v>0</v>
      </c>
      <c r="E2200">
        <v>37918</v>
      </c>
      <c r="F2200">
        <v>6.3358809999999997</v>
      </c>
      <c r="G2200">
        <v>109</v>
      </c>
      <c r="H2200">
        <v>5.9</v>
      </c>
      <c r="I2200">
        <v>41</v>
      </c>
      <c r="J2200" t="s">
        <v>23</v>
      </c>
      <c r="K2200" t="s">
        <v>11533</v>
      </c>
      <c r="L2200" t="s">
        <v>37</v>
      </c>
      <c r="M2200" t="s">
        <v>38</v>
      </c>
      <c r="N2200" t="s">
        <v>11530</v>
      </c>
      <c r="O2200" t="s">
        <v>29</v>
      </c>
      <c r="P2200">
        <v>1</v>
      </c>
      <c r="Q2200">
        <v>1</v>
      </c>
      <c r="R2200">
        <v>1</v>
      </c>
      <c r="S2200">
        <v>0</v>
      </c>
      <c r="T2200" t="s">
        <v>15888</v>
      </c>
      <c r="U2200" t="s">
        <v>15891</v>
      </c>
      <c r="V2200" t="s">
        <v>13664</v>
      </c>
      <c r="W2200" t="s">
        <v>15891</v>
      </c>
      <c r="X2200" t="s">
        <v>15891</v>
      </c>
      <c r="Y2200" t="s">
        <v>15896</v>
      </c>
      <c r="Z2200" t="s">
        <v>15896</v>
      </c>
      <c r="AA2200" t="s">
        <v>15897</v>
      </c>
      <c r="AB2200" t="s">
        <v>11534</v>
      </c>
      <c r="AC2200" t="s">
        <v>11531</v>
      </c>
      <c r="AE2200" t="s">
        <v>333</v>
      </c>
      <c r="AF2200" t="s">
        <v>11532</v>
      </c>
    </row>
    <row r="2201" spans="1:32" x14ac:dyDescent="0.25">
      <c r="A2201">
        <v>17436</v>
      </c>
      <c r="B2201" t="s">
        <v>8651</v>
      </c>
      <c r="C2201">
        <v>18000000</v>
      </c>
      <c r="D2201">
        <v>382174</v>
      </c>
      <c r="E2201">
        <v>39757</v>
      </c>
      <c r="F2201">
        <v>6.333869</v>
      </c>
      <c r="G2201">
        <v>98</v>
      </c>
      <c r="H2201">
        <v>4.4000000000000004</v>
      </c>
      <c r="I2201">
        <v>60</v>
      </c>
      <c r="J2201" t="s">
        <v>23</v>
      </c>
      <c r="K2201" t="s">
        <v>8653</v>
      </c>
      <c r="L2201" t="s">
        <v>334</v>
      </c>
      <c r="M2201" t="s">
        <v>38</v>
      </c>
      <c r="N2201" t="s">
        <v>786</v>
      </c>
      <c r="O2201" t="s">
        <v>29</v>
      </c>
      <c r="P2201">
        <v>1</v>
      </c>
      <c r="Q2201">
        <v>2</v>
      </c>
      <c r="R2201">
        <v>1</v>
      </c>
      <c r="S2201">
        <v>0</v>
      </c>
      <c r="T2201" t="s">
        <v>15888</v>
      </c>
      <c r="U2201" t="s">
        <v>15891</v>
      </c>
      <c r="V2201" t="s">
        <v>15891</v>
      </c>
      <c r="W2201" t="s">
        <v>15901</v>
      </c>
      <c r="X2201" t="s">
        <v>15891</v>
      </c>
      <c r="Y2201" t="s">
        <v>15897</v>
      </c>
      <c r="Z2201" t="s">
        <v>15911</v>
      </c>
      <c r="AA2201" t="s">
        <v>15915</v>
      </c>
      <c r="AB2201" t="s">
        <v>8654</v>
      </c>
      <c r="AC2201" t="s">
        <v>8651</v>
      </c>
      <c r="AD2201" t="s">
        <v>8649</v>
      </c>
      <c r="AE2201" t="s">
        <v>8650</v>
      </c>
      <c r="AF2201" t="s">
        <v>8652</v>
      </c>
    </row>
    <row r="2202" spans="1:32" hidden="1" x14ac:dyDescent="0.25">
      <c r="A2202">
        <v>74777</v>
      </c>
      <c r="B2202" t="s">
        <v>15760</v>
      </c>
      <c r="C2202">
        <v>70000</v>
      </c>
      <c r="D2202">
        <v>0</v>
      </c>
      <c r="E2202">
        <v>40605</v>
      </c>
      <c r="F2202">
        <v>6.328665</v>
      </c>
      <c r="G2202">
        <v>92</v>
      </c>
      <c r="H2202">
        <v>5.8</v>
      </c>
      <c r="I2202">
        <v>121</v>
      </c>
      <c r="J2202" t="s">
        <v>23</v>
      </c>
      <c r="K2202" t="s">
        <v>15762</v>
      </c>
      <c r="L2202" t="s">
        <v>37</v>
      </c>
      <c r="M2202" t="s">
        <v>38</v>
      </c>
      <c r="N2202" t="s">
        <v>15758</v>
      </c>
      <c r="O2202" t="s">
        <v>29</v>
      </c>
      <c r="P2202">
        <v>1</v>
      </c>
      <c r="Q2202">
        <v>1</v>
      </c>
      <c r="R2202">
        <v>1</v>
      </c>
      <c r="S2202">
        <v>0</v>
      </c>
      <c r="T2202" t="s">
        <v>15888</v>
      </c>
      <c r="U2202" t="s">
        <v>15891</v>
      </c>
      <c r="V2202" t="s">
        <v>15891</v>
      </c>
      <c r="W2202" t="s">
        <v>15891</v>
      </c>
      <c r="X2202" t="s">
        <v>15905</v>
      </c>
      <c r="Y2202" t="s">
        <v>15897</v>
      </c>
      <c r="Z2202" t="s">
        <v>15897</v>
      </c>
      <c r="AA2202" t="s">
        <v>15897</v>
      </c>
      <c r="AB2202" t="s">
        <v>15763</v>
      </c>
      <c r="AC2202" t="s">
        <v>15760</v>
      </c>
      <c r="AE2202" t="s">
        <v>15759</v>
      </c>
      <c r="AF2202" t="s">
        <v>15761</v>
      </c>
    </row>
    <row r="2203" spans="1:32" hidden="1" x14ac:dyDescent="0.25">
      <c r="A2203">
        <v>10074</v>
      </c>
      <c r="B2203" t="s">
        <v>7032</v>
      </c>
      <c r="C2203">
        <v>0</v>
      </c>
      <c r="D2203">
        <v>14334401</v>
      </c>
      <c r="E2203">
        <v>39297</v>
      </c>
      <c r="F2203">
        <v>6.3095869999999996</v>
      </c>
      <c r="G2203">
        <v>88</v>
      </c>
      <c r="H2203">
        <v>6.3</v>
      </c>
      <c r="I2203">
        <v>313</v>
      </c>
      <c r="J2203" t="s">
        <v>23</v>
      </c>
      <c r="K2203" t="s">
        <v>2258</v>
      </c>
      <c r="L2203" t="s">
        <v>37</v>
      </c>
      <c r="M2203" t="s">
        <v>38</v>
      </c>
      <c r="N2203" t="s">
        <v>924</v>
      </c>
      <c r="O2203" t="s">
        <v>29</v>
      </c>
      <c r="P2203">
        <v>1</v>
      </c>
      <c r="Q2203">
        <v>1</v>
      </c>
      <c r="R2203">
        <v>1</v>
      </c>
      <c r="S2203">
        <v>1</v>
      </c>
      <c r="T2203" t="s">
        <v>15888</v>
      </c>
      <c r="U2203" t="s">
        <v>15890</v>
      </c>
      <c r="V2203" t="s">
        <v>13664</v>
      </c>
      <c r="W2203" t="s">
        <v>15891</v>
      </c>
      <c r="X2203" t="s">
        <v>15891</v>
      </c>
      <c r="Y2203" t="s">
        <v>15895</v>
      </c>
      <c r="Z2203" t="s">
        <v>15896</v>
      </c>
      <c r="AA2203" t="s">
        <v>15894</v>
      </c>
      <c r="AB2203" t="s">
        <v>7034</v>
      </c>
      <c r="AC2203" t="s">
        <v>7032</v>
      </c>
      <c r="AE2203" t="s">
        <v>7031</v>
      </c>
      <c r="AF2203" t="s">
        <v>7033</v>
      </c>
    </row>
    <row r="2204" spans="1:32" hidden="1" x14ac:dyDescent="0.25">
      <c r="A2204">
        <v>14662</v>
      </c>
      <c r="B2204" t="s">
        <v>12601</v>
      </c>
      <c r="C2204">
        <v>5000000</v>
      </c>
      <c r="D2204">
        <v>0</v>
      </c>
      <c r="E2204">
        <v>36021</v>
      </c>
      <c r="F2204">
        <v>6.3082979999999997</v>
      </c>
      <c r="G2204">
        <v>91</v>
      </c>
      <c r="H2204">
        <v>6.5</v>
      </c>
      <c r="I2204">
        <v>44</v>
      </c>
      <c r="J2204" t="s">
        <v>23</v>
      </c>
      <c r="K2204" t="s">
        <v>9640</v>
      </c>
      <c r="L2204" t="s">
        <v>37</v>
      </c>
      <c r="M2204" t="s">
        <v>38</v>
      </c>
      <c r="N2204" t="s">
        <v>1692</v>
      </c>
      <c r="O2204" t="s">
        <v>29</v>
      </c>
      <c r="P2204">
        <v>1</v>
      </c>
      <c r="Q2204">
        <v>1</v>
      </c>
      <c r="R2204">
        <v>1</v>
      </c>
      <c r="S2204">
        <v>0</v>
      </c>
      <c r="T2204" t="s">
        <v>15888</v>
      </c>
      <c r="U2204" t="s">
        <v>15891</v>
      </c>
      <c r="V2204" t="s">
        <v>13664</v>
      </c>
      <c r="W2204" t="s">
        <v>15901</v>
      </c>
      <c r="X2204" t="s">
        <v>15891</v>
      </c>
      <c r="Y2204" t="s">
        <v>15896</v>
      </c>
      <c r="Z2204" t="s">
        <v>15912</v>
      </c>
      <c r="AA2204" t="s">
        <v>15915</v>
      </c>
      <c r="AB2204" t="s">
        <v>12603</v>
      </c>
      <c r="AC2204" t="s">
        <v>12601</v>
      </c>
      <c r="AE2204" t="s">
        <v>12600</v>
      </c>
      <c r="AF2204" t="s">
        <v>12602</v>
      </c>
    </row>
    <row r="2205" spans="1:32" x14ac:dyDescent="0.25">
      <c r="A2205">
        <v>11802</v>
      </c>
      <c r="B2205" t="s">
        <v>5142</v>
      </c>
      <c r="C2205">
        <v>37000000</v>
      </c>
      <c r="D2205">
        <v>63800345</v>
      </c>
      <c r="E2205">
        <v>39646</v>
      </c>
      <c r="F2205">
        <v>6.2932170000000003</v>
      </c>
      <c r="G2205">
        <v>81</v>
      </c>
      <c r="H2205">
        <v>5.2</v>
      </c>
      <c r="I2205">
        <v>99</v>
      </c>
      <c r="J2205" t="s">
        <v>23</v>
      </c>
      <c r="K2205" t="s">
        <v>5144</v>
      </c>
      <c r="L2205" t="s">
        <v>37</v>
      </c>
      <c r="M2205" t="s">
        <v>38</v>
      </c>
      <c r="N2205" t="s">
        <v>64</v>
      </c>
      <c r="O2205" t="s">
        <v>29</v>
      </c>
      <c r="P2205">
        <v>1</v>
      </c>
      <c r="Q2205">
        <v>1</v>
      </c>
      <c r="R2205">
        <v>1</v>
      </c>
      <c r="S2205">
        <v>0</v>
      </c>
      <c r="T2205" t="s">
        <v>15887</v>
      </c>
      <c r="U2205" t="s">
        <v>15891</v>
      </c>
      <c r="V2205" t="s">
        <v>15891</v>
      </c>
      <c r="W2205" t="s">
        <v>15891</v>
      </c>
      <c r="X2205" t="s">
        <v>15891</v>
      </c>
      <c r="Y2205" t="s">
        <v>15897</v>
      </c>
      <c r="Z2205" t="s">
        <v>15897</v>
      </c>
      <c r="AA2205" t="s">
        <v>15897</v>
      </c>
      <c r="AB2205" t="s">
        <v>5145</v>
      </c>
      <c r="AC2205" t="s">
        <v>5142</v>
      </c>
      <c r="AD2205" t="s">
        <v>5140</v>
      </c>
      <c r="AE2205" t="s">
        <v>5141</v>
      </c>
      <c r="AF2205" t="s">
        <v>5143</v>
      </c>
    </row>
    <row r="2206" spans="1:32" hidden="1" x14ac:dyDescent="0.25">
      <c r="A2206">
        <v>8359</v>
      </c>
      <c r="B2206" t="s">
        <v>10708</v>
      </c>
      <c r="C2206">
        <v>0</v>
      </c>
      <c r="D2206">
        <v>0</v>
      </c>
      <c r="E2206">
        <v>39631</v>
      </c>
      <c r="F2206">
        <v>6.2714100000000004</v>
      </c>
      <c r="G2206">
        <v>101</v>
      </c>
      <c r="H2206">
        <v>6.4</v>
      </c>
      <c r="I2206">
        <v>34</v>
      </c>
      <c r="J2206" t="s">
        <v>23</v>
      </c>
      <c r="K2206" t="s">
        <v>10710</v>
      </c>
      <c r="L2206" t="s">
        <v>37</v>
      </c>
      <c r="M2206" t="s">
        <v>38</v>
      </c>
      <c r="N2206" t="s">
        <v>2500</v>
      </c>
      <c r="O2206" t="s">
        <v>29</v>
      </c>
      <c r="P2206">
        <v>1</v>
      </c>
      <c r="Q2206">
        <v>1</v>
      </c>
      <c r="R2206">
        <v>1</v>
      </c>
      <c r="S2206">
        <v>0</v>
      </c>
      <c r="T2206" t="s">
        <v>15888</v>
      </c>
      <c r="U2206" t="s">
        <v>15891</v>
      </c>
      <c r="V2206" t="s">
        <v>13664</v>
      </c>
      <c r="W2206" t="s">
        <v>15901</v>
      </c>
      <c r="X2206" t="s">
        <v>15891</v>
      </c>
      <c r="Y2206" t="s">
        <v>15896</v>
      </c>
      <c r="Z2206" t="s">
        <v>15912</v>
      </c>
      <c r="AA2206" t="s">
        <v>15915</v>
      </c>
      <c r="AB2206" t="s">
        <v>10711</v>
      </c>
      <c r="AC2206" t="s">
        <v>10708</v>
      </c>
      <c r="AD2206" t="s">
        <v>10706</v>
      </c>
      <c r="AE2206" t="s">
        <v>10707</v>
      </c>
      <c r="AF2206" t="s">
        <v>10709</v>
      </c>
    </row>
    <row r="2207" spans="1:32" hidden="1" x14ac:dyDescent="0.25">
      <c r="A2207">
        <v>9625</v>
      </c>
      <c r="B2207" t="s">
        <v>4083</v>
      </c>
      <c r="C2207">
        <v>45000000</v>
      </c>
      <c r="D2207">
        <v>0</v>
      </c>
      <c r="E2207">
        <v>35342</v>
      </c>
      <c r="F2207">
        <v>6.2502820000000003</v>
      </c>
      <c r="G2207">
        <v>92</v>
      </c>
      <c r="H2207">
        <v>4.7</v>
      </c>
      <c r="I2207">
        <v>100</v>
      </c>
      <c r="J2207" t="s">
        <v>23</v>
      </c>
      <c r="K2207" t="s">
        <v>4085</v>
      </c>
      <c r="L2207" t="s">
        <v>37</v>
      </c>
      <c r="M2207" t="s">
        <v>38</v>
      </c>
      <c r="N2207" t="s">
        <v>4081</v>
      </c>
      <c r="O2207" t="s">
        <v>29</v>
      </c>
      <c r="P2207">
        <v>1</v>
      </c>
      <c r="Q2207">
        <v>1</v>
      </c>
      <c r="R2207">
        <v>1</v>
      </c>
      <c r="S2207">
        <v>1</v>
      </c>
      <c r="T2207" t="s">
        <v>15888</v>
      </c>
      <c r="U2207" t="s">
        <v>15890</v>
      </c>
      <c r="V2207" t="s">
        <v>15891</v>
      </c>
      <c r="W2207" t="s">
        <v>15901</v>
      </c>
      <c r="X2207" t="s">
        <v>15905</v>
      </c>
      <c r="Y2207" t="s">
        <v>15894</v>
      </c>
      <c r="Z2207" t="s">
        <v>15911</v>
      </c>
      <c r="AA2207" t="s">
        <v>15914</v>
      </c>
      <c r="AB2207" t="s">
        <v>4086</v>
      </c>
      <c r="AC2207" t="s">
        <v>4083</v>
      </c>
      <c r="AE2207" t="s">
        <v>4082</v>
      </c>
      <c r="AF2207" t="s">
        <v>4084</v>
      </c>
    </row>
    <row r="2208" spans="1:32" hidden="1" x14ac:dyDescent="0.25">
      <c r="A2208">
        <v>12079</v>
      </c>
      <c r="B2208" t="s">
        <v>12868</v>
      </c>
      <c r="C2208">
        <v>2000000</v>
      </c>
      <c r="D2208">
        <v>0</v>
      </c>
      <c r="E2208">
        <v>37408</v>
      </c>
      <c r="F2208">
        <v>6.2492619999999999</v>
      </c>
      <c r="G2208">
        <v>101</v>
      </c>
      <c r="H2208">
        <v>6.6</v>
      </c>
      <c r="I2208">
        <v>132</v>
      </c>
      <c r="J2208" t="s">
        <v>23</v>
      </c>
      <c r="K2208" t="s">
        <v>12870</v>
      </c>
      <c r="L2208" t="s">
        <v>37</v>
      </c>
      <c r="M2208" t="s">
        <v>38</v>
      </c>
      <c r="N2208" t="s">
        <v>8095</v>
      </c>
      <c r="O2208" t="s">
        <v>29</v>
      </c>
      <c r="P2208">
        <v>1</v>
      </c>
      <c r="Q2208">
        <v>1</v>
      </c>
      <c r="R2208">
        <v>1</v>
      </c>
      <c r="S2208">
        <v>0</v>
      </c>
      <c r="T2208" t="s">
        <v>15888</v>
      </c>
      <c r="U2208" t="s">
        <v>15891</v>
      </c>
      <c r="V2208" t="s">
        <v>13664</v>
      </c>
      <c r="W2208" t="s">
        <v>15901</v>
      </c>
      <c r="X2208" t="s">
        <v>15891</v>
      </c>
      <c r="Y2208" t="s">
        <v>15896</v>
      </c>
      <c r="Z2208" t="s">
        <v>15912</v>
      </c>
      <c r="AA2208" t="s">
        <v>15915</v>
      </c>
      <c r="AB2208" t="s">
        <v>12871</v>
      </c>
      <c r="AC2208" t="s">
        <v>12868</v>
      </c>
      <c r="AE2208" t="s">
        <v>12867</v>
      </c>
      <c r="AF2208" t="s">
        <v>12869</v>
      </c>
    </row>
    <row r="2209" spans="1:32" x14ac:dyDescent="0.25">
      <c r="A2209">
        <v>889</v>
      </c>
      <c r="B2209" t="s">
        <v>3006</v>
      </c>
      <c r="C2209">
        <v>83000000</v>
      </c>
      <c r="D2209">
        <v>59468275</v>
      </c>
      <c r="E2209">
        <v>36644</v>
      </c>
      <c r="F2209">
        <v>6.2483089999999999</v>
      </c>
      <c r="G2209">
        <v>90</v>
      </c>
      <c r="H2209">
        <v>4.4000000000000004</v>
      </c>
      <c r="I2209">
        <v>134</v>
      </c>
      <c r="J2209" t="s">
        <v>23</v>
      </c>
      <c r="K2209" t="s">
        <v>1976</v>
      </c>
      <c r="L2209" t="s">
        <v>37</v>
      </c>
      <c r="M2209" t="s">
        <v>38</v>
      </c>
      <c r="N2209" t="s">
        <v>3003</v>
      </c>
      <c r="O2209" t="s">
        <v>29</v>
      </c>
      <c r="P2209">
        <v>1</v>
      </c>
      <c r="Q2209">
        <v>1</v>
      </c>
      <c r="R2209">
        <v>1</v>
      </c>
      <c r="S2209">
        <v>1</v>
      </c>
      <c r="T2209" t="s">
        <v>15888</v>
      </c>
      <c r="U2209" t="s">
        <v>15891</v>
      </c>
      <c r="V2209" t="s">
        <v>13664</v>
      </c>
      <c r="W2209" t="s">
        <v>15891</v>
      </c>
      <c r="X2209" t="s">
        <v>15891</v>
      </c>
      <c r="Y2209" t="s">
        <v>15896</v>
      </c>
      <c r="Z2209" t="s">
        <v>15896</v>
      </c>
      <c r="AA2209" t="s">
        <v>15897</v>
      </c>
      <c r="AB2209" t="s">
        <v>3008</v>
      </c>
      <c r="AC2209" t="s">
        <v>3006</v>
      </c>
      <c r="AD2209" t="s">
        <v>3004</v>
      </c>
      <c r="AE2209" t="s">
        <v>3005</v>
      </c>
      <c r="AF2209" t="s">
        <v>3007</v>
      </c>
    </row>
    <row r="2210" spans="1:32" x14ac:dyDescent="0.25">
      <c r="A2210">
        <v>13490</v>
      </c>
      <c r="B2210" t="s">
        <v>6472</v>
      </c>
      <c r="C2210">
        <v>35000000</v>
      </c>
      <c r="D2210">
        <v>43650785</v>
      </c>
      <c r="E2210">
        <v>39486</v>
      </c>
      <c r="F2210">
        <v>6.2482730000000002</v>
      </c>
      <c r="G2210">
        <v>114</v>
      </c>
      <c r="H2210">
        <v>5.7</v>
      </c>
      <c r="I2210">
        <v>57</v>
      </c>
      <c r="J2210" t="s">
        <v>23</v>
      </c>
      <c r="K2210" t="s">
        <v>6474</v>
      </c>
      <c r="L2210" t="s">
        <v>37</v>
      </c>
      <c r="M2210" t="s">
        <v>38</v>
      </c>
      <c r="N2210" t="s">
        <v>1692</v>
      </c>
      <c r="O2210" t="s">
        <v>29</v>
      </c>
      <c r="P2210">
        <v>1</v>
      </c>
      <c r="Q2210">
        <v>1</v>
      </c>
      <c r="R2210">
        <v>1</v>
      </c>
      <c r="S2210">
        <v>1</v>
      </c>
      <c r="T2210" t="s">
        <v>15888</v>
      </c>
      <c r="U2210" t="s">
        <v>15891</v>
      </c>
      <c r="V2210" t="s">
        <v>13664</v>
      </c>
      <c r="W2210" t="s">
        <v>15901</v>
      </c>
      <c r="X2210" t="s">
        <v>15891</v>
      </c>
      <c r="Y2210" t="s">
        <v>15896</v>
      </c>
      <c r="Z2210" t="s">
        <v>15912</v>
      </c>
      <c r="AA2210" t="s">
        <v>15915</v>
      </c>
      <c r="AB2210" t="s">
        <v>6475</v>
      </c>
      <c r="AC2210" t="s">
        <v>6472</v>
      </c>
      <c r="AE2210" t="s">
        <v>6471</v>
      </c>
      <c r="AF2210" t="s">
        <v>6473</v>
      </c>
    </row>
    <row r="2211" spans="1:32" hidden="1" x14ac:dyDescent="0.25">
      <c r="A2211">
        <v>11354</v>
      </c>
      <c r="B2211" t="s">
        <v>10159</v>
      </c>
      <c r="C2211">
        <v>0</v>
      </c>
      <c r="D2211">
        <v>0</v>
      </c>
      <c r="E2211">
        <v>38375</v>
      </c>
      <c r="F2211">
        <v>6.2464000000000004</v>
      </c>
      <c r="G2211">
        <v>118</v>
      </c>
      <c r="H2211">
        <v>6.4</v>
      </c>
      <c r="I2211">
        <v>72</v>
      </c>
      <c r="J2211" t="s">
        <v>23</v>
      </c>
      <c r="K2211" t="s">
        <v>276</v>
      </c>
      <c r="L2211" t="s">
        <v>37</v>
      </c>
      <c r="M2211" t="s">
        <v>38</v>
      </c>
      <c r="N2211" t="s">
        <v>1692</v>
      </c>
      <c r="O2211" t="s">
        <v>29</v>
      </c>
      <c r="P2211">
        <v>1</v>
      </c>
      <c r="Q2211">
        <v>1</v>
      </c>
      <c r="R2211">
        <v>1</v>
      </c>
      <c r="S2211">
        <v>0</v>
      </c>
      <c r="T2211" t="s">
        <v>15888</v>
      </c>
      <c r="U2211" t="s">
        <v>15891</v>
      </c>
      <c r="V2211" t="s">
        <v>13664</v>
      </c>
      <c r="W2211" t="s">
        <v>15901</v>
      </c>
      <c r="X2211" t="s">
        <v>15891</v>
      </c>
      <c r="Y2211" t="s">
        <v>15896</v>
      </c>
      <c r="Z2211" t="s">
        <v>15912</v>
      </c>
      <c r="AA2211" t="s">
        <v>15915</v>
      </c>
      <c r="AB2211" t="s">
        <v>10161</v>
      </c>
      <c r="AC2211" t="s">
        <v>10159</v>
      </c>
      <c r="AD2211" t="s">
        <v>10157</v>
      </c>
      <c r="AE2211" t="s">
        <v>10158</v>
      </c>
      <c r="AF2211" t="s">
        <v>10160</v>
      </c>
    </row>
    <row r="2212" spans="1:32" x14ac:dyDescent="0.25">
      <c r="A2212">
        <v>14846</v>
      </c>
      <c r="B2212" t="s">
        <v>6102</v>
      </c>
      <c r="C2212">
        <v>35000000</v>
      </c>
      <c r="D2212">
        <v>22034832</v>
      </c>
      <c r="E2212">
        <v>38205</v>
      </c>
      <c r="F2212">
        <v>6.2461989999999998</v>
      </c>
      <c r="G2212">
        <v>111</v>
      </c>
      <c r="H2212">
        <v>5.2</v>
      </c>
      <c r="I2212">
        <v>112</v>
      </c>
      <c r="J2212" t="s">
        <v>23</v>
      </c>
      <c r="K2212" t="s">
        <v>6104</v>
      </c>
      <c r="L2212" t="s">
        <v>37</v>
      </c>
      <c r="M2212" t="s">
        <v>38</v>
      </c>
      <c r="N2212" t="s">
        <v>1719</v>
      </c>
      <c r="O2212" t="s">
        <v>29</v>
      </c>
      <c r="P2212">
        <v>1</v>
      </c>
      <c r="Q2212">
        <v>1</v>
      </c>
      <c r="R2212">
        <v>1</v>
      </c>
      <c r="S2212">
        <v>0</v>
      </c>
      <c r="T2212" t="s">
        <v>15888</v>
      </c>
      <c r="U2212" t="s">
        <v>15891</v>
      </c>
      <c r="V2212" t="s">
        <v>13664</v>
      </c>
      <c r="W2212" t="s">
        <v>15901</v>
      </c>
      <c r="X2212" t="s">
        <v>15891</v>
      </c>
      <c r="Y2212" t="s">
        <v>15896</v>
      </c>
      <c r="Z2212" t="s">
        <v>15912</v>
      </c>
      <c r="AA2212" t="s">
        <v>15915</v>
      </c>
      <c r="AB2212" t="s">
        <v>6105</v>
      </c>
      <c r="AC2212" t="s">
        <v>6102</v>
      </c>
      <c r="AE2212" t="s">
        <v>6101</v>
      </c>
      <c r="AF2212" t="s">
        <v>6103</v>
      </c>
    </row>
    <row r="2213" spans="1:32" x14ac:dyDescent="0.25">
      <c r="A2213">
        <v>12220</v>
      </c>
      <c r="B2213" t="s">
        <v>3669</v>
      </c>
      <c r="C2213">
        <v>50000000</v>
      </c>
      <c r="D2213">
        <v>58900031</v>
      </c>
      <c r="E2213">
        <v>36446</v>
      </c>
      <c r="F2213">
        <v>6.2257699999999998</v>
      </c>
      <c r="G2213">
        <v>95</v>
      </c>
      <c r="H2213">
        <v>5.9</v>
      </c>
      <c r="I2213">
        <v>75</v>
      </c>
      <c r="J2213" t="s">
        <v>23</v>
      </c>
      <c r="K2213" t="s">
        <v>3671</v>
      </c>
      <c r="L2213" t="s">
        <v>37</v>
      </c>
      <c r="M2213" t="s">
        <v>1501</v>
      </c>
      <c r="N2213" t="s">
        <v>917</v>
      </c>
      <c r="O2213" t="s">
        <v>29</v>
      </c>
      <c r="P2213">
        <v>1</v>
      </c>
      <c r="Q2213">
        <v>1</v>
      </c>
      <c r="R2213">
        <v>2</v>
      </c>
      <c r="S2213">
        <v>1</v>
      </c>
      <c r="T2213" t="s">
        <v>15888</v>
      </c>
      <c r="U2213" t="s">
        <v>15891</v>
      </c>
      <c r="V2213" t="s">
        <v>13664</v>
      </c>
      <c r="W2213" t="s">
        <v>15901</v>
      </c>
      <c r="X2213" t="s">
        <v>15891</v>
      </c>
      <c r="Y2213" t="s">
        <v>15896</v>
      </c>
      <c r="Z2213" t="s">
        <v>15912</v>
      </c>
      <c r="AA2213" t="s">
        <v>15915</v>
      </c>
      <c r="AC2213" t="s">
        <v>3669</v>
      </c>
      <c r="AE2213" t="s">
        <v>3668</v>
      </c>
      <c r="AF2213" t="s">
        <v>3670</v>
      </c>
    </row>
    <row r="2214" spans="1:32" x14ac:dyDescent="0.25">
      <c r="A2214">
        <v>10135</v>
      </c>
      <c r="B2214" t="s">
        <v>10636</v>
      </c>
      <c r="C2214">
        <v>15000000</v>
      </c>
      <c r="D2214">
        <v>30050028</v>
      </c>
      <c r="E2214">
        <v>32647</v>
      </c>
      <c r="F2214">
        <v>6.2162030000000001</v>
      </c>
      <c r="G2214">
        <v>114</v>
      </c>
      <c r="H2214">
        <v>6.3</v>
      </c>
      <c r="I2214">
        <v>252</v>
      </c>
      <c r="J2214" t="s">
        <v>23</v>
      </c>
      <c r="K2214" t="s">
        <v>10638</v>
      </c>
      <c r="L2214" t="s">
        <v>37</v>
      </c>
      <c r="M2214" t="s">
        <v>838</v>
      </c>
      <c r="N2214" t="s">
        <v>861</v>
      </c>
      <c r="O2214" t="s">
        <v>29</v>
      </c>
      <c r="P2214">
        <v>1</v>
      </c>
      <c r="Q2214">
        <v>1</v>
      </c>
      <c r="R2214">
        <v>2</v>
      </c>
      <c r="S2214">
        <v>0</v>
      </c>
      <c r="T2214" t="s">
        <v>15888</v>
      </c>
      <c r="U2214" t="s">
        <v>15890</v>
      </c>
      <c r="V2214" t="s">
        <v>15891</v>
      </c>
      <c r="W2214" t="s">
        <v>15891</v>
      </c>
      <c r="X2214" t="s">
        <v>15905</v>
      </c>
      <c r="Y2214" t="s">
        <v>15894</v>
      </c>
      <c r="Z2214" t="s">
        <v>15897</v>
      </c>
      <c r="AA2214" t="s">
        <v>15894</v>
      </c>
      <c r="AB2214" t="s">
        <v>10639</v>
      </c>
      <c r="AC2214" t="s">
        <v>10636</v>
      </c>
      <c r="AE2214" t="s">
        <v>10635</v>
      </c>
      <c r="AF2214" t="s">
        <v>10637</v>
      </c>
    </row>
    <row r="2215" spans="1:32" hidden="1" x14ac:dyDescent="0.25">
      <c r="A2215">
        <v>86812</v>
      </c>
      <c r="B2215" t="s">
        <v>15648</v>
      </c>
      <c r="C2215">
        <v>0</v>
      </c>
      <c r="D2215">
        <v>0</v>
      </c>
      <c r="E2215">
        <v>40565</v>
      </c>
      <c r="F2215">
        <v>6.1923830000000004</v>
      </c>
      <c r="G2215">
        <v>85</v>
      </c>
      <c r="H2215">
        <v>6.3</v>
      </c>
      <c r="I2215">
        <v>108</v>
      </c>
      <c r="J2215" t="s">
        <v>23</v>
      </c>
      <c r="K2215" t="s">
        <v>15650</v>
      </c>
      <c r="L2215" t="s">
        <v>37</v>
      </c>
      <c r="M2215" t="s">
        <v>38</v>
      </c>
      <c r="N2215" t="s">
        <v>15646</v>
      </c>
      <c r="O2215" t="s">
        <v>29</v>
      </c>
      <c r="P2215">
        <v>1</v>
      </c>
      <c r="Q2215">
        <v>1</v>
      </c>
      <c r="R2215">
        <v>1</v>
      </c>
      <c r="S2215">
        <v>0</v>
      </c>
      <c r="T2215" t="s">
        <v>15888</v>
      </c>
      <c r="U2215" t="s">
        <v>15891</v>
      </c>
      <c r="V2215" t="s">
        <v>15891</v>
      </c>
      <c r="W2215" t="s">
        <v>15901</v>
      </c>
      <c r="X2215" t="s">
        <v>15891</v>
      </c>
      <c r="Y2215" t="s">
        <v>15897</v>
      </c>
      <c r="Z2215" t="s">
        <v>15911</v>
      </c>
      <c r="AA2215" t="s">
        <v>15915</v>
      </c>
      <c r="AC2215" t="s">
        <v>15648</v>
      </c>
      <c r="AE2215" t="s">
        <v>15647</v>
      </c>
      <c r="AF2215" t="s">
        <v>15649</v>
      </c>
    </row>
    <row r="2216" spans="1:32" x14ac:dyDescent="0.25">
      <c r="A2216">
        <v>11592</v>
      </c>
      <c r="B2216" t="s">
        <v>9868</v>
      </c>
      <c r="C2216">
        <v>13000000</v>
      </c>
      <c r="D2216">
        <v>7820688</v>
      </c>
      <c r="E2216">
        <v>34437</v>
      </c>
      <c r="F2216">
        <v>6.1701389999999998</v>
      </c>
      <c r="G2216">
        <v>95</v>
      </c>
      <c r="H2216">
        <v>6.4</v>
      </c>
      <c r="I2216">
        <v>135</v>
      </c>
      <c r="J2216" t="s">
        <v>23</v>
      </c>
      <c r="K2216" t="s">
        <v>9870</v>
      </c>
      <c r="L2216" t="s">
        <v>37</v>
      </c>
      <c r="M2216" t="s">
        <v>38</v>
      </c>
      <c r="N2216" t="s">
        <v>9866</v>
      </c>
      <c r="O2216" t="s">
        <v>29</v>
      </c>
      <c r="P2216">
        <v>1</v>
      </c>
      <c r="Q2216">
        <v>1</v>
      </c>
      <c r="R2216">
        <v>1</v>
      </c>
      <c r="S2216">
        <v>0</v>
      </c>
      <c r="T2216" t="s">
        <v>15888</v>
      </c>
      <c r="U2216" t="s">
        <v>15891</v>
      </c>
      <c r="V2216" t="s">
        <v>13664</v>
      </c>
      <c r="W2216" t="s">
        <v>15891</v>
      </c>
      <c r="X2216" t="s">
        <v>15905</v>
      </c>
      <c r="Y2216" t="s">
        <v>15896</v>
      </c>
      <c r="Z2216" t="s">
        <v>15896</v>
      </c>
      <c r="AA2216" t="s">
        <v>15897</v>
      </c>
      <c r="AB2216" t="s">
        <v>9871</v>
      </c>
      <c r="AC2216" t="s">
        <v>9868</v>
      </c>
      <c r="AE2216" t="s">
        <v>9867</v>
      </c>
      <c r="AF2216" t="s">
        <v>9869</v>
      </c>
    </row>
    <row r="2217" spans="1:32" hidden="1" x14ac:dyDescent="0.25">
      <c r="A2217">
        <v>1950</v>
      </c>
      <c r="B2217" t="s">
        <v>3324</v>
      </c>
      <c r="C2217">
        <v>0</v>
      </c>
      <c r="D2217">
        <v>5761917</v>
      </c>
      <c r="E2217">
        <v>39203</v>
      </c>
      <c r="F2217">
        <v>6.1628720000000001</v>
      </c>
      <c r="G2217">
        <v>124</v>
      </c>
      <c r="H2217">
        <v>5.4</v>
      </c>
      <c r="I2217">
        <v>81</v>
      </c>
      <c r="J2217" t="s">
        <v>23</v>
      </c>
      <c r="K2217" t="s">
        <v>3326</v>
      </c>
      <c r="L2217" t="s">
        <v>37</v>
      </c>
      <c r="M2217" t="s">
        <v>38</v>
      </c>
      <c r="N2217" t="s">
        <v>231</v>
      </c>
      <c r="O2217" t="s">
        <v>29</v>
      </c>
      <c r="P2217">
        <v>1</v>
      </c>
      <c r="Q2217">
        <v>1</v>
      </c>
      <c r="R2217">
        <v>1</v>
      </c>
      <c r="S2217">
        <v>1</v>
      </c>
      <c r="T2217" t="s">
        <v>15888</v>
      </c>
      <c r="U2217" t="s">
        <v>15891</v>
      </c>
      <c r="V2217" t="s">
        <v>15891</v>
      </c>
      <c r="W2217" t="s">
        <v>15901</v>
      </c>
      <c r="X2217" t="s">
        <v>15891</v>
      </c>
      <c r="Y2217" t="s">
        <v>15897</v>
      </c>
      <c r="Z2217" t="s">
        <v>15911</v>
      </c>
      <c r="AA2217" t="s">
        <v>15915</v>
      </c>
      <c r="AB2217" t="s">
        <v>3327</v>
      </c>
      <c r="AC2217" t="s">
        <v>3324</v>
      </c>
      <c r="AD2217" t="s">
        <v>3322</v>
      </c>
      <c r="AE2217" t="s">
        <v>3323</v>
      </c>
      <c r="AF2217" t="s">
        <v>3325</v>
      </c>
    </row>
    <row r="2218" spans="1:32" x14ac:dyDescent="0.25">
      <c r="A2218">
        <v>17379</v>
      </c>
      <c r="B2218" t="s">
        <v>4035</v>
      </c>
      <c r="C2218">
        <v>45000000</v>
      </c>
      <c r="D2218">
        <v>38399961</v>
      </c>
      <c r="E2218">
        <v>38730</v>
      </c>
      <c r="F2218">
        <v>6.156015</v>
      </c>
      <c r="G2218">
        <v>112</v>
      </c>
      <c r="H2218">
        <v>6.4</v>
      </c>
      <c r="I2218">
        <v>119</v>
      </c>
      <c r="J2218" t="s">
        <v>23</v>
      </c>
      <c r="K2218" t="s">
        <v>2258</v>
      </c>
      <c r="L2218" t="s">
        <v>37</v>
      </c>
      <c r="M2218" t="s">
        <v>62</v>
      </c>
      <c r="N2218" t="s">
        <v>3699</v>
      </c>
      <c r="O2218" t="s">
        <v>29</v>
      </c>
      <c r="P2218">
        <v>1</v>
      </c>
      <c r="Q2218">
        <v>1</v>
      </c>
      <c r="R2218">
        <v>2</v>
      </c>
      <c r="S2218">
        <v>1</v>
      </c>
      <c r="T2218" t="s">
        <v>15888</v>
      </c>
      <c r="U2218" t="s">
        <v>15891</v>
      </c>
      <c r="V2218" t="s">
        <v>13664</v>
      </c>
      <c r="W2218" t="s">
        <v>15901</v>
      </c>
      <c r="X2218" t="s">
        <v>15891</v>
      </c>
      <c r="Y2218" t="s">
        <v>15896</v>
      </c>
      <c r="Z2218" t="s">
        <v>15912</v>
      </c>
      <c r="AA2218" t="s">
        <v>15915</v>
      </c>
      <c r="AB2218" t="s">
        <v>4037</v>
      </c>
      <c r="AC2218" t="s">
        <v>4035</v>
      </c>
      <c r="AE2218" t="s">
        <v>333</v>
      </c>
      <c r="AF2218" t="s">
        <v>4036</v>
      </c>
    </row>
    <row r="2219" spans="1:32" hidden="1" x14ac:dyDescent="0.25">
      <c r="A2219">
        <v>46138</v>
      </c>
      <c r="B2219" t="s">
        <v>11497</v>
      </c>
      <c r="C2219">
        <v>7200000</v>
      </c>
      <c r="D2219">
        <v>0</v>
      </c>
      <c r="E2219">
        <v>40432</v>
      </c>
      <c r="F2219">
        <v>6.1388020000000001</v>
      </c>
      <c r="G2219">
        <v>113</v>
      </c>
      <c r="H2219">
        <v>6.6</v>
      </c>
      <c r="I2219">
        <v>94</v>
      </c>
      <c r="J2219" t="s">
        <v>23</v>
      </c>
      <c r="K2219" t="s">
        <v>11499</v>
      </c>
      <c r="L2219" t="s">
        <v>2620</v>
      </c>
      <c r="M2219" t="s">
        <v>38</v>
      </c>
      <c r="N2219" t="s">
        <v>2037</v>
      </c>
      <c r="O2219" t="s">
        <v>29</v>
      </c>
      <c r="P2219">
        <v>1</v>
      </c>
      <c r="Q2219">
        <v>1</v>
      </c>
      <c r="R2219">
        <v>1</v>
      </c>
      <c r="S2219">
        <v>0</v>
      </c>
      <c r="T2219" t="s">
        <v>15888</v>
      </c>
      <c r="U2219" t="s">
        <v>15891</v>
      </c>
      <c r="V2219" t="s">
        <v>13664</v>
      </c>
      <c r="W2219" t="s">
        <v>15901</v>
      </c>
      <c r="X2219" t="s">
        <v>15891</v>
      </c>
      <c r="Y2219" t="s">
        <v>15896</v>
      </c>
      <c r="Z2219" t="s">
        <v>15912</v>
      </c>
      <c r="AA2219" t="s">
        <v>15915</v>
      </c>
      <c r="AB2219" t="s">
        <v>11500</v>
      </c>
      <c r="AC2219" t="s">
        <v>11497</v>
      </c>
      <c r="AE2219" t="s">
        <v>11496</v>
      </c>
      <c r="AF2219" t="s">
        <v>11498</v>
      </c>
    </row>
    <row r="2220" spans="1:32" hidden="1" x14ac:dyDescent="0.25">
      <c r="A2220">
        <v>9819</v>
      </c>
      <c r="B2220" t="s">
        <v>7348</v>
      </c>
      <c r="C2220">
        <v>0</v>
      </c>
      <c r="D2220">
        <v>0</v>
      </c>
      <c r="E2220">
        <v>35417</v>
      </c>
      <c r="F2220">
        <v>6.1302310000000002</v>
      </c>
      <c r="G2220">
        <v>98</v>
      </c>
      <c r="H2220">
        <v>6.6</v>
      </c>
      <c r="I2220">
        <v>124</v>
      </c>
      <c r="J2220" t="s">
        <v>23</v>
      </c>
      <c r="K2220" t="s">
        <v>7350</v>
      </c>
      <c r="L2220" t="s">
        <v>37</v>
      </c>
      <c r="M2220" t="s">
        <v>28</v>
      </c>
      <c r="N2220" t="s">
        <v>786</v>
      </c>
      <c r="O2220" t="s">
        <v>29</v>
      </c>
      <c r="P2220">
        <v>1</v>
      </c>
      <c r="Q2220">
        <v>1</v>
      </c>
      <c r="R2220">
        <v>2</v>
      </c>
      <c r="S2220">
        <v>0</v>
      </c>
      <c r="T2220" t="s">
        <v>15888</v>
      </c>
      <c r="U2220" t="s">
        <v>15891</v>
      </c>
      <c r="V2220" t="s">
        <v>15891</v>
      </c>
      <c r="W2220" t="s">
        <v>15901</v>
      </c>
      <c r="X2220" t="s">
        <v>15891</v>
      </c>
      <c r="Y2220" t="s">
        <v>15897</v>
      </c>
      <c r="Z2220" t="s">
        <v>15911</v>
      </c>
      <c r="AA2220" t="s">
        <v>15915</v>
      </c>
      <c r="AB2220" t="s">
        <v>7351</v>
      </c>
      <c r="AC2220" t="s">
        <v>7348</v>
      </c>
      <c r="AE2220" t="s">
        <v>7347</v>
      </c>
      <c r="AF2220" t="s">
        <v>7349</v>
      </c>
    </row>
    <row r="2221" spans="1:32" x14ac:dyDescent="0.25">
      <c r="A2221">
        <v>10691</v>
      </c>
      <c r="B2221" t="s">
        <v>9846</v>
      </c>
      <c r="C2221">
        <v>13000000</v>
      </c>
      <c r="D2221">
        <v>16929123</v>
      </c>
      <c r="E2221">
        <v>37071</v>
      </c>
      <c r="F2221">
        <v>6.130096</v>
      </c>
      <c r="G2221">
        <v>99</v>
      </c>
      <c r="H2221">
        <v>6.6</v>
      </c>
      <c r="I2221">
        <v>96</v>
      </c>
      <c r="J2221" t="s">
        <v>23</v>
      </c>
      <c r="K2221" t="s">
        <v>9848</v>
      </c>
      <c r="L2221" t="s">
        <v>37</v>
      </c>
      <c r="M2221" t="s">
        <v>507</v>
      </c>
      <c r="N2221" t="s">
        <v>231</v>
      </c>
      <c r="O2221" t="s">
        <v>29</v>
      </c>
      <c r="P2221">
        <v>1</v>
      </c>
      <c r="Q2221">
        <v>1</v>
      </c>
      <c r="R2221">
        <v>2</v>
      </c>
      <c r="S2221">
        <v>0</v>
      </c>
      <c r="T2221" t="s">
        <v>15888</v>
      </c>
      <c r="U2221" t="s">
        <v>15891</v>
      </c>
      <c r="V2221" t="s">
        <v>15891</v>
      </c>
      <c r="W2221" t="s">
        <v>15901</v>
      </c>
      <c r="X2221" t="s">
        <v>15891</v>
      </c>
      <c r="Y2221" t="s">
        <v>15897</v>
      </c>
      <c r="Z2221" t="s">
        <v>15911</v>
      </c>
      <c r="AA2221" t="s">
        <v>15915</v>
      </c>
      <c r="AB2221" t="s">
        <v>9849</v>
      </c>
      <c r="AC2221" t="s">
        <v>9846</v>
      </c>
      <c r="AE2221" t="s">
        <v>9845</v>
      </c>
      <c r="AF2221" t="s">
        <v>9847</v>
      </c>
    </row>
    <row r="2222" spans="1:32" x14ac:dyDescent="0.25">
      <c r="A2222">
        <v>15673</v>
      </c>
      <c r="B2222" t="s">
        <v>8118</v>
      </c>
      <c r="C2222">
        <v>20000000</v>
      </c>
      <c r="D2222">
        <v>11341016</v>
      </c>
      <c r="E2222">
        <v>38093</v>
      </c>
      <c r="F2222">
        <v>6.1026629999999997</v>
      </c>
      <c r="G2222">
        <v>98</v>
      </c>
      <c r="H2222">
        <v>6.4</v>
      </c>
      <c r="I2222">
        <v>24</v>
      </c>
      <c r="J2222" t="s">
        <v>23</v>
      </c>
      <c r="K2222" t="s">
        <v>1571</v>
      </c>
      <c r="L2222" t="s">
        <v>37</v>
      </c>
      <c r="M2222" t="s">
        <v>38</v>
      </c>
      <c r="N2222" t="s">
        <v>661</v>
      </c>
      <c r="O2222" t="s">
        <v>29</v>
      </c>
      <c r="P2222">
        <v>1</v>
      </c>
      <c r="Q2222">
        <v>1</v>
      </c>
      <c r="R2222">
        <v>1</v>
      </c>
      <c r="S2222">
        <v>1</v>
      </c>
      <c r="T2222" t="s">
        <v>15888</v>
      </c>
      <c r="U2222" t="s">
        <v>15891</v>
      </c>
      <c r="V2222" t="s">
        <v>13664</v>
      </c>
      <c r="W2222" t="s">
        <v>15891</v>
      </c>
      <c r="X2222" t="s">
        <v>15891</v>
      </c>
      <c r="Y2222" t="s">
        <v>15896</v>
      </c>
      <c r="Z2222" t="s">
        <v>15896</v>
      </c>
      <c r="AA2222" t="s">
        <v>15897</v>
      </c>
      <c r="AB2222" t="s">
        <v>8120</v>
      </c>
      <c r="AC2222" t="s">
        <v>8118</v>
      </c>
      <c r="AE2222" t="s">
        <v>8117</v>
      </c>
      <c r="AF2222" t="s">
        <v>8119</v>
      </c>
    </row>
    <row r="2223" spans="1:32" x14ac:dyDescent="0.25">
      <c r="A2223">
        <v>14438</v>
      </c>
      <c r="B2223" t="s">
        <v>15200</v>
      </c>
      <c r="C2223">
        <v>500000</v>
      </c>
      <c r="D2223">
        <v>33456317</v>
      </c>
      <c r="E2223">
        <v>39717</v>
      </c>
      <c r="F2223">
        <v>6.0939889999999997</v>
      </c>
      <c r="G2223">
        <v>122</v>
      </c>
      <c r="H2223">
        <v>7</v>
      </c>
      <c r="I2223">
        <v>100</v>
      </c>
      <c r="J2223" t="s">
        <v>23</v>
      </c>
      <c r="K2223" t="s">
        <v>15202</v>
      </c>
      <c r="L2223" t="s">
        <v>37</v>
      </c>
      <c r="M2223" t="s">
        <v>38</v>
      </c>
      <c r="N2223" t="s">
        <v>786</v>
      </c>
      <c r="O2223" t="s">
        <v>29</v>
      </c>
      <c r="P2223">
        <v>1</v>
      </c>
      <c r="Q2223">
        <v>1</v>
      </c>
      <c r="R2223">
        <v>1</v>
      </c>
      <c r="S2223">
        <v>0</v>
      </c>
      <c r="T2223" t="s">
        <v>15888</v>
      </c>
      <c r="U2223" t="s">
        <v>15891</v>
      </c>
      <c r="V2223" t="s">
        <v>15891</v>
      </c>
      <c r="W2223" t="s">
        <v>15901</v>
      </c>
      <c r="X2223" t="s">
        <v>15891</v>
      </c>
      <c r="Y2223" t="s">
        <v>15897</v>
      </c>
      <c r="Z2223" t="s">
        <v>15911</v>
      </c>
      <c r="AA2223" t="s">
        <v>15915</v>
      </c>
      <c r="AB2223" t="s">
        <v>15203</v>
      </c>
      <c r="AC2223" t="s">
        <v>15200</v>
      </c>
      <c r="AD2223" t="s">
        <v>15198</v>
      </c>
      <c r="AE2223" t="s">
        <v>15199</v>
      </c>
      <c r="AF2223" t="s">
        <v>15201</v>
      </c>
    </row>
    <row r="2224" spans="1:32" x14ac:dyDescent="0.25">
      <c r="A2224">
        <v>8141</v>
      </c>
      <c r="B2224" t="s">
        <v>13055</v>
      </c>
      <c r="C2224">
        <v>4000000</v>
      </c>
      <c r="D2224">
        <v>2426851</v>
      </c>
      <c r="E2224">
        <v>39122</v>
      </c>
      <c r="F2224">
        <v>6.0919509999999999</v>
      </c>
      <c r="G2224">
        <v>90</v>
      </c>
      <c r="H2224">
        <v>6.2</v>
      </c>
      <c r="I2224">
        <v>80</v>
      </c>
      <c r="J2224" t="s">
        <v>23</v>
      </c>
      <c r="K2224" t="s">
        <v>13057</v>
      </c>
      <c r="L2224" t="s">
        <v>37</v>
      </c>
      <c r="M2224" t="s">
        <v>38</v>
      </c>
      <c r="N2224" t="s">
        <v>13052</v>
      </c>
      <c r="O2224" t="s">
        <v>29</v>
      </c>
      <c r="P2224">
        <v>1</v>
      </c>
      <c r="Q2224">
        <v>1</v>
      </c>
      <c r="R2224">
        <v>1</v>
      </c>
      <c r="S2224">
        <v>0</v>
      </c>
      <c r="T2224" t="s">
        <v>15888</v>
      </c>
      <c r="U2224" t="s">
        <v>15891</v>
      </c>
      <c r="V2224" t="s">
        <v>13664</v>
      </c>
      <c r="W2224" t="s">
        <v>15891</v>
      </c>
      <c r="X2224" t="s">
        <v>15905</v>
      </c>
      <c r="Y2224" t="s">
        <v>15896</v>
      </c>
      <c r="Z2224" t="s">
        <v>15896</v>
      </c>
      <c r="AA2224" t="s">
        <v>15897</v>
      </c>
      <c r="AB2224" t="s">
        <v>13058</v>
      </c>
      <c r="AC2224" t="s">
        <v>13055</v>
      </c>
      <c r="AD2224" t="s">
        <v>13053</v>
      </c>
      <c r="AE2224" t="s">
        <v>13054</v>
      </c>
      <c r="AF2224" t="s">
        <v>13056</v>
      </c>
    </row>
    <row r="2225" spans="1:32" x14ac:dyDescent="0.25">
      <c r="A2225">
        <v>12277</v>
      </c>
      <c r="B2225" t="s">
        <v>6869</v>
      </c>
      <c r="C2225">
        <v>25000000</v>
      </c>
      <c r="D2225">
        <v>41604473</v>
      </c>
      <c r="E2225">
        <v>37407</v>
      </c>
      <c r="F2225">
        <v>6.0860830000000004</v>
      </c>
      <c r="G2225">
        <v>86</v>
      </c>
      <c r="H2225">
        <v>5.5</v>
      </c>
      <c r="I2225">
        <v>112</v>
      </c>
      <c r="J2225" t="s">
        <v>23</v>
      </c>
      <c r="K2225" t="s">
        <v>1571</v>
      </c>
      <c r="L2225" t="s">
        <v>37</v>
      </c>
      <c r="M2225" t="s">
        <v>38</v>
      </c>
      <c r="N2225" t="s">
        <v>924</v>
      </c>
      <c r="O2225" t="s">
        <v>29</v>
      </c>
      <c r="P2225">
        <v>1</v>
      </c>
      <c r="Q2225">
        <v>1</v>
      </c>
      <c r="R2225">
        <v>1</v>
      </c>
      <c r="S2225">
        <v>1</v>
      </c>
      <c r="T2225" t="s">
        <v>15888</v>
      </c>
      <c r="U2225" t="s">
        <v>15890</v>
      </c>
      <c r="V2225" t="s">
        <v>13664</v>
      </c>
      <c r="W2225" t="s">
        <v>15891</v>
      </c>
      <c r="X2225" t="s">
        <v>15891</v>
      </c>
      <c r="Y2225" t="s">
        <v>15895</v>
      </c>
      <c r="Z2225" t="s">
        <v>15896</v>
      </c>
      <c r="AA2225" t="s">
        <v>15894</v>
      </c>
      <c r="AB2225" t="s">
        <v>6871</v>
      </c>
      <c r="AC2225" t="s">
        <v>6869</v>
      </c>
      <c r="AE2225" t="s">
        <v>6868</v>
      </c>
      <c r="AF2225" t="s">
        <v>6870</v>
      </c>
    </row>
    <row r="2226" spans="1:32" hidden="1" x14ac:dyDescent="0.25">
      <c r="A2226">
        <v>31007</v>
      </c>
      <c r="B2226" t="s">
        <v>10999</v>
      </c>
      <c r="C2226">
        <v>0</v>
      </c>
      <c r="D2226">
        <v>42145</v>
      </c>
      <c r="E2226">
        <v>40480</v>
      </c>
      <c r="F2226">
        <v>6.0858790000000003</v>
      </c>
      <c r="G2226">
        <v>110</v>
      </c>
      <c r="H2226">
        <v>6.4</v>
      </c>
      <c r="I2226">
        <v>139</v>
      </c>
      <c r="J2226" t="s">
        <v>23</v>
      </c>
      <c r="K2226" t="s">
        <v>11001</v>
      </c>
      <c r="L2226" t="s">
        <v>37</v>
      </c>
      <c r="M2226" t="s">
        <v>38</v>
      </c>
      <c r="N2226" t="s">
        <v>786</v>
      </c>
      <c r="O2226" t="s">
        <v>29</v>
      </c>
      <c r="P2226">
        <v>1</v>
      </c>
      <c r="Q2226">
        <v>1</v>
      </c>
      <c r="R2226">
        <v>1</v>
      </c>
      <c r="S2226">
        <v>0</v>
      </c>
      <c r="T2226" t="s">
        <v>15888</v>
      </c>
      <c r="U2226" t="s">
        <v>15891</v>
      </c>
      <c r="V2226" t="s">
        <v>15891</v>
      </c>
      <c r="W2226" t="s">
        <v>15901</v>
      </c>
      <c r="X2226" t="s">
        <v>15891</v>
      </c>
      <c r="Y2226" t="s">
        <v>15897</v>
      </c>
      <c r="Z2226" t="s">
        <v>15911</v>
      </c>
      <c r="AA2226" t="s">
        <v>15915</v>
      </c>
      <c r="AC2226" t="s">
        <v>10999</v>
      </c>
      <c r="AD2226" t="s">
        <v>10997</v>
      </c>
      <c r="AE2226" t="s">
        <v>10998</v>
      </c>
      <c r="AF2226" t="s">
        <v>11000</v>
      </c>
    </row>
    <row r="2227" spans="1:32" x14ac:dyDescent="0.25">
      <c r="A2227">
        <v>9095</v>
      </c>
      <c r="B2227" t="s">
        <v>3890</v>
      </c>
      <c r="C2227">
        <v>47000000</v>
      </c>
      <c r="D2227">
        <v>12379402</v>
      </c>
      <c r="E2227">
        <v>35118</v>
      </c>
      <c r="F2227">
        <v>6.0672119999999996</v>
      </c>
      <c r="G2227">
        <v>104</v>
      </c>
      <c r="H2227">
        <v>5.7</v>
      </c>
      <c r="I2227">
        <v>74</v>
      </c>
      <c r="J2227" t="s">
        <v>23</v>
      </c>
      <c r="K2227" t="s">
        <v>3892</v>
      </c>
      <c r="L2227" t="s">
        <v>37</v>
      </c>
      <c r="M2227" t="s">
        <v>38</v>
      </c>
      <c r="N2227" t="s">
        <v>3888</v>
      </c>
      <c r="O2227" t="s">
        <v>29</v>
      </c>
      <c r="P2227">
        <v>1</v>
      </c>
      <c r="Q2227">
        <v>1</v>
      </c>
      <c r="R2227">
        <v>1</v>
      </c>
      <c r="S2227">
        <v>0</v>
      </c>
      <c r="T2227" t="s">
        <v>15888</v>
      </c>
      <c r="U2227" t="s">
        <v>15891</v>
      </c>
      <c r="V2227" t="s">
        <v>15891</v>
      </c>
      <c r="W2227" t="s">
        <v>15901</v>
      </c>
      <c r="X2227" t="s">
        <v>15905</v>
      </c>
      <c r="Y2227" t="s">
        <v>15897</v>
      </c>
      <c r="Z2227" t="s">
        <v>15911</v>
      </c>
      <c r="AA2227" t="s">
        <v>15915</v>
      </c>
      <c r="AB2227" t="s">
        <v>3893</v>
      </c>
      <c r="AC2227" t="s">
        <v>3890</v>
      </c>
      <c r="AE2227" t="s">
        <v>3889</v>
      </c>
      <c r="AF2227" t="s">
        <v>3891</v>
      </c>
    </row>
    <row r="2228" spans="1:32" x14ac:dyDescent="0.25">
      <c r="A2228">
        <v>9760</v>
      </c>
      <c r="B2228" t="s">
        <v>7748</v>
      </c>
      <c r="C2228">
        <v>20000000</v>
      </c>
      <c r="D2228">
        <v>86865564</v>
      </c>
      <c r="E2228">
        <v>39107</v>
      </c>
      <c r="F2228">
        <v>6.0646380000000004</v>
      </c>
      <c r="G2228">
        <v>86</v>
      </c>
      <c r="H2228">
        <v>3.2</v>
      </c>
      <c r="I2228">
        <v>326</v>
      </c>
      <c r="J2228" t="s">
        <v>23</v>
      </c>
      <c r="K2228" t="s">
        <v>7750</v>
      </c>
      <c r="L2228" t="s">
        <v>37</v>
      </c>
      <c r="M2228" t="s">
        <v>38</v>
      </c>
      <c r="N2228" t="s">
        <v>893</v>
      </c>
      <c r="O2228" t="s">
        <v>29</v>
      </c>
      <c r="P2228">
        <v>1</v>
      </c>
      <c r="Q2228">
        <v>1</v>
      </c>
      <c r="R2228">
        <v>1</v>
      </c>
      <c r="S2228">
        <v>1</v>
      </c>
      <c r="T2228" t="s">
        <v>15888</v>
      </c>
      <c r="U2228" t="s">
        <v>15890</v>
      </c>
      <c r="V2228" t="s">
        <v>13664</v>
      </c>
      <c r="W2228" t="s">
        <v>15891</v>
      </c>
      <c r="X2228" t="s">
        <v>15891</v>
      </c>
      <c r="Y2228" t="s">
        <v>15895</v>
      </c>
      <c r="Z2228" t="s">
        <v>15896</v>
      </c>
      <c r="AA2228" t="s">
        <v>15894</v>
      </c>
      <c r="AB2228" t="s">
        <v>7751</v>
      </c>
      <c r="AC2228" t="s">
        <v>7748</v>
      </c>
      <c r="AE2228" t="s">
        <v>333</v>
      </c>
      <c r="AF2228" t="s">
        <v>7749</v>
      </c>
    </row>
    <row r="2229" spans="1:32" hidden="1" x14ac:dyDescent="0.25">
      <c r="A2229">
        <v>36351</v>
      </c>
      <c r="B2229" t="s">
        <v>12643</v>
      </c>
      <c r="C2229">
        <v>5000000</v>
      </c>
      <c r="D2229">
        <v>0</v>
      </c>
      <c r="E2229">
        <v>33837</v>
      </c>
      <c r="F2229">
        <v>6.0638680000000003</v>
      </c>
      <c r="G2229">
        <v>103</v>
      </c>
      <c r="H2229">
        <v>5.7</v>
      </c>
      <c r="I2229">
        <v>15</v>
      </c>
      <c r="J2229" t="s">
        <v>23</v>
      </c>
      <c r="K2229" t="s">
        <v>12645</v>
      </c>
      <c r="L2229" t="s">
        <v>37</v>
      </c>
      <c r="M2229" t="s">
        <v>38</v>
      </c>
      <c r="N2229" t="s">
        <v>1136</v>
      </c>
      <c r="O2229" t="s">
        <v>29</v>
      </c>
      <c r="P2229">
        <v>1</v>
      </c>
      <c r="Q2229">
        <v>1</v>
      </c>
      <c r="R2229">
        <v>1</v>
      </c>
      <c r="S2229">
        <v>0</v>
      </c>
      <c r="T2229" t="s">
        <v>15888</v>
      </c>
      <c r="U2229" t="s">
        <v>15891</v>
      </c>
      <c r="V2229" t="s">
        <v>15891</v>
      </c>
      <c r="W2229" t="s">
        <v>15901</v>
      </c>
      <c r="X2229" t="s">
        <v>15891</v>
      </c>
      <c r="Y2229" t="s">
        <v>15897</v>
      </c>
      <c r="Z2229" t="s">
        <v>15911</v>
      </c>
      <c r="AA2229" t="s">
        <v>15915</v>
      </c>
      <c r="AB2229" t="s">
        <v>12646</v>
      </c>
      <c r="AC2229" t="s">
        <v>12643</v>
      </c>
      <c r="AE2229" t="s">
        <v>12642</v>
      </c>
      <c r="AF2229" t="s">
        <v>12644</v>
      </c>
    </row>
    <row r="2230" spans="1:32" x14ac:dyDescent="0.25">
      <c r="A2230">
        <v>11601</v>
      </c>
      <c r="B2230" t="s">
        <v>10148</v>
      </c>
      <c r="C2230">
        <v>12000000</v>
      </c>
      <c r="D2230">
        <v>21133087</v>
      </c>
      <c r="E2230">
        <v>36413</v>
      </c>
      <c r="F2230">
        <v>6.0441609999999999</v>
      </c>
      <c r="G2230">
        <v>99</v>
      </c>
      <c r="H2230">
        <v>6.5</v>
      </c>
      <c r="I2230">
        <v>330</v>
      </c>
      <c r="J2230" t="s">
        <v>23</v>
      </c>
      <c r="K2230" t="s">
        <v>10150</v>
      </c>
      <c r="L2230" t="s">
        <v>37</v>
      </c>
      <c r="M2230" t="s">
        <v>38</v>
      </c>
      <c r="N2230" t="s">
        <v>2019</v>
      </c>
      <c r="O2230" t="s">
        <v>29</v>
      </c>
      <c r="P2230">
        <v>1</v>
      </c>
      <c r="Q2230">
        <v>1</v>
      </c>
      <c r="R2230">
        <v>1</v>
      </c>
      <c r="S2230">
        <v>0</v>
      </c>
      <c r="T2230" t="s">
        <v>15888</v>
      </c>
      <c r="U2230" t="s">
        <v>15891</v>
      </c>
      <c r="V2230" t="s">
        <v>15891</v>
      </c>
      <c r="W2230" t="s">
        <v>15891</v>
      </c>
      <c r="X2230" t="s">
        <v>15905</v>
      </c>
      <c r="Y2230" t="s">
        <v>15897</v>
      </c>
      <c r="Z2230" t="s">
        <v>15897</v>
      </c>
      <c r="AA2230" t="s">
        <v>15897</v>
      </c>
      <c r="AB2230" t="s">
        <v>10151</v>
      </c>
      <c r="AC2230" t="s">
        <v>10148</v>
      </c>
      <c r="AE2230" t="s">
        <v>10147</v>
      </c>
      <c r="AF2230" t="s">
        <v>10149</v>
      </c>
    </row>
    <row r="2231" spans="1:32" hidden="1" x14ac:dyDescent="0.25">
      <c r="A2231">
        <v>271331</v>
      </c>
      <c r="B2231" t="s">
        <v>6232</v>
      </c>
      <c r="C2231">
        <v>27000000</v>
      </c>
      <c r="D2231">
        <v>0</v>
      </c>
      <c r="E2231">
        <v>41809</v>
      </c>
      <c r="F2231">
        <v>6.0366840000000002</v>
      </c>
      <c r="G2231">
        <v>110</v>
      </c>
      <c r="H2231">
        <v>3</v>
      </c>
      <c r="I2231">
        <v>16</v>
      </c>
      <c r="J2231" t="s">
        <v>23</v>
      </c>
      <c r="K2231" t="s">
        <v>6234</v>
      </c>
      <c r="L2231" t="s">
        <v>1278</v>
      </c>
      <c r="M2231" t="s">
        <v>38</v>
      </c>
      <c r="N2231" t="s">
        <v>786</v>
      </c>
      <c r="O2231" t="s">
        <v>29</v>
      </c>
      <c r="P2231">
        <v>1</v>
      </c>
      <c r="Q2231">
        <v>1</v>
      </c>
      <c r="R2231">
        <v>1</v>
      </c>
      <c r="S2231">
        <v>0</v>
      </c>
      <c r="T2231" t="s">
        <v>15888</v>
      </c>
      <c r="U2231" t="s">
        <v>15891</v>
      </c>
      <c r="V2231" t="s">
        <v>15891</v>
      </c>
      <c r="W2231" t="s">
        <v>15901</v>
      </c>
      <c r="X2231" t="s">
        <v>15891</v>
      </c>
      <c r="Y2231" t="s">
        <v>15897</v>
      </c>
      <c r="Z2231" t="s">
        <v>15911</v>
      </c>
      <c r="AA2231" t="s">
        <v>15915</v>
      </c>
      <c r="AB2231" t="s">
        <v>6235</v>
      </c>
      <c r="AC2231" t="s">
        <v>6232</v>
      </c>
      <c r="AE2231" t="s">
        <v>6231</v>
      </c>
      <c r="AF2231" t="s">
        <v>6233</v>
      </c>
    </row>
    <row r="2232" spans="1:32" x14ac:dyDescent="0.25">
      <c r="A2232">
        <v>67660</v>
      </c>
      <c r="B2232" t="s">
        <v>10030</v>
      </c>
      <c r="C2232">
        <v>12000000</v>
      </c>
      <c r="D2232">
        <v>96070507</v>
      </c>
      <c r="E2232">
        <v>41015</v>
      </c>
      <c r="F2232">
        <v>6.0351520000000001</v>
      </c>
      <c r="G2232">
        <v>122</v>
      </c>
      <c r="H2232">
        <v>6.9</v>
      </c>
      <c r="I2232">
        <v>281</v>
      </c>
      <c r="J2232" t="s">
        <v>23</v>
      </c>
      <c r="K2232" t="s">
        <v>5644</v>
      </c>
      <c r="L2232" t="s">
        <v>37</v>
      </c>
      <c r="M2232" t="s">
        <v>38</v>
      </c>
      <c r="N2232" t="s">
        <v>1106</v>
      </c>
      <c r="O2232" t="s">
        <v>29</v>
      </c>
      <c r="P2232">
        <v>1</v>
      </c>
      <c r="Q2232">
        <v>1</v>
      </c>
      <c r="R2232">
        <v>1</v>
      </c>
      <c r="S2232">
        <v>0</v>
      </c>
      <c r="T2232" t="s">
        <v>15888</v>
      </c>
      <c r="U2232" t="s">
        <v>15891</v>
      </c>
      <c r="V2232" t="s">
        <v>13664</v>
      </c>
      <c r="W2232" t="s">
        <v>15891</v>
      </c>
      <c r="X2232" t="s">
        <v>15891</v>
      </c>
      <c r="Y2232" t="s">
        <v>15896</v>
      </c>
      <c r="Z2232" t="s">
        <v>15896</v>
      </c>
      <c r="AA2232" t="s">
        <v>15897</v>
      </c>
      <c r="AB2232" t="s">
        <v>10032</v>
      </c>
      <c r="AC2232" t="s">
        <v>10030</v>
      </c>
      <c r="AD2232" t="s">
        <v>10028</v>
      </c>
      <c r="AE2232" t="s">
        <v>10029</v>
      </c>
      <c r="AF2232" t="s">
        <v>10031</v>
      </c>
    </row>
    <row r="2233" spans="1:32" hidden="1" x14ac:dyDescent="0.25">
      <c r="A2233">
        <v>259943</v>
      </c>
      <c r="B2233" t="s">
        <v>13450</v>
      </c>
      <c r="C2233">
        <v>0</v>
      </c>
      <c r="D2233">
        <v>0</v>
      </c>
      <c r="E2233">
        <v>41775</v>
      </c>
      <c r="F2233">
        <v>6.0172730000000003</v>
      </c>
      <c r="G2233">
        <v>111</v>
      </c>
      <c r="H2233">
        <v>6.9</v>
      </c>
      <c r="I2233">
        <v>49</v>
      </c>
      <c r="J2233" t="s">
        <v>1259</v>
      </c>
      <c r="K2233" t="s">
        <v>13452</v>
      </c>
      <c r="L2233" t="s">
        <v>4271</v>
      </c>
      <c r="M2233" t="s">
        <v>2984</v>
      </c>
      <c r="N2233" t="s">
        <v>786</v>
      </c>
      <c r="O2233" t="s">
        <v>29</v>
      </c>
      <c r="P2233">
        <v>0</v>
      </c>
      <c r="Q2233">
        <v>1</v>
      </c>
      <c r="R2233">
        <v>1</v>
      </c>
      <c r="S2233">
        <v>0</v>
      </c>
      <c r="T2233" t="s">
        <v>15888</v>
      </c>
      <c r="U2233" t="s">
        <v>15891</v>
      </c>
      <c r="V2233" t="s">
        <v>15891</v>
      </c>
      <c r="W2233" t="s">
        <v>15901</v>
      </c>
      <c r="X2233" t="s">
        <v>15891</v>
      </c>
      <c r="Y2233" t="s">
        <v>15897</v>
      </c>
      <c r="Z2233" t="s">
        <v>15911</v>
      </c>
      <c r="AA2233" t="s">
        <v>15915</v>
      </c>
      <c r="AC2233" t="s">
        <v>13453</v>
      </c>
      <c r="AE2233" t="s">
        <v>13449</v>
      </c>
      <c r="AF2233" t="s">
        <v>13451</v>
      </c>
    </row>
    <row r="2234" spans="1:32" hidden="1" x14ac:dyDescent="0.25">
      <c r="A2234">
        <v>9034</v>
      </c>
      <c r="B2234" t="s">
        <v>10632</v>
      </c>
      <c r="C2234">
        <v>10000000</v>
      </c>
      <c r="D2234">
        <v>0</v>
      </c>
      <c r="E2234">
        <v>37519</v>
      </c>
      <c r="F2234">
        <v>6.0153540000000003</v>
      </c>
      <c r="G2234">
        <v>98</v>
      </c>
      <c r="H2234">
        <v>5.5</v>
      </c>
      <c r="I2234">
        <v>62</v>
      </c>
      <c r="J2234" t="s">
        <v>23</v>
      </c>
      <c r="K2234" t="s">
        <v>9640</v>
      </c>
      <c r="L2234" t="s">
        <v>37</v>
      </c>
      <c r="M2234" t="s">
        <v>38</v>
      </c>
      <c r="N2234" t="s">
        <v>1692</v>
      </c>
      <c r="O2234" t="s">
        <v>29</v>
      </c>
      <c r="P2234">
        <v>1</v>
      </c>
      <c r="Q2234">
        <v>1</v>
      </c>
      <c r="R2234">
        <v>1</v>
      </c>
      <c r="S2234">
        <v>0</v>
      </c>
      <c r="T2234" t="s">
        <v>15888</v>
      </c>
      <c r="U2234" t="s">
        <v>15891</v>
      </c>
      <c r="V2234" t="s">
        <v>13664</v>
      </c>
      <c r="W2234" t="s">
        <v>15901</v>
      </c>
      <c r="X2234" t="s">
        <v>15891</v>
      </c>
      <c r="Y2234" t="s">
        <v>15896</v>
      </c>
      <c r="Z2234" t="s">
        <v>15912</v>
      </c>
      <c r="AA2234" t="s">
        <v>15915</v>
      </c>
      <c r="AB2234" t="s">
        <v>10634</v>
      </c>
      <c r="AC2234" t="s">
        <v>10632</v>
      </c>
      <c r="AE2234" t="s">
        <v>10631</v>
      </c>
      <c r="AF2234" t="s">
        <v>10633</v>
      </c>
    </row>
    <row r="2235" spans="1:32" hidden="1" x14ac:dyDescent="0.25">
      <c r="A2235">
        <v>13498</v>
      </c>
      <c r="B2235" t="s">
        <v>3707</v>
      </c>
      <c r="C2235">
        <v>40000000</v>
      </c>
      <c r="D2235">
        <v>0</v>
      </c>
      <c r="E2235">
        <v>38408</v>
      </c>
      <c r="F2235">
        <v>6.0044219999999999</v>
      </c>
      <c r="G2235">
        <v>100</v>
      </c>
      <c r="H2235">
        <v>5.4</v>
      </c>
      <c r="I2235">
        <v>120</v>
      </c>
      <c r="J2235" t="s">
        <v>23</v>
      </c>
      <c r="K2235" t="s">
        <v>3709</v>
      </c>
      <c r="L2235" t="s">
        <v>37</v>
      </c>
      <c r="M2235" t="s">
        <v>38</v>
      </c>
      <c r="N2235" t="s">
        <v>1397</v>
      </c>
      <c r="O2235" t="s">
        <v>29</v>
      </c>
      <c r="P2235">
        <v>1</v>
      </c>
      <c r="Q2235">
        <v>1</v>
      </c>
      <c r="R2235">
        <v>1</v>
      </c>
      <c r="S2235">
        <v>0</v>
      </c>
      <c r="T2235" t="s">
        <v>15888</v>
      </c>
      <c r="U2235" t="s">
        <v>15890</v>
      </c>
      <c r="V2235" t="s">
        <v>13664</v>
      </c>
      <c r="W2235" t="s">
        <v>15891</v>
      </c>
      <c r="X2235" t="s">
        <v>15891</v>
      </c>
      <c r="Y2235" t="s">
        <v>15895</v>
      </c>
      <c r="Z2235" t="s">
        <v>15896</v>
      </c>
      <c r="AA2235" t="s">
        <v>15894</v>
      </c>
      <c r="AB2235" t="s">
        <v>3710</v>
      </c>
      <c r="AC2235" t="s">
        <v>3707</v>
      </c>
      <c r="AE2235" t="s">
        <v>333</v>
      </c>
      <c r="AF2235" t="s">
        <v>3708</v>
      </c>
    </row>
    <row r="2236" spans="1:32" hidden="1" x14ac:dyDescent="0.25">
      <c r="A2236">
        <v>10105</v>
      </c>
      <c r="B2236" t="s">
        <v>15073</v>
      </c>
      <c r="C2236">
        <v>780000</v>
      </c>
      <c r="D2236">
        <v>0</v>
      </c>
      <c r="E2236">
        <v>37875</v>
      </c>
      <c r="F2236">
        <v>6.0034179999999999</v>
      </c>
      <c r="G2236">
        <v>90</v>
      </c>
      <c r="H2236">
        <v>6.6</v>
      </c>
      <c r="I2236">
        <v>98</v>
      </c>
      <c r="J2236" t="s">
        <v>23</v>
      </c>
      <c r="K2236" t="s">
        <v>15075</v>
      </c>
      <c r="L2236" t="s">
        <v>37</v>
      </c>
      <c r="M2236" t="s">
        <v>296</v>
      </c>
      <c r="N2236" t="s">
        <v>10009</v>
      </c>
      <c r="O2236" t="s">
        <v>29</v>
      </c>
      <c r="P2236">
        <v>1</v>
      </c>
      <c r="Q2236">
        <v>1</v>
      </c>
      <c r="R2236">
        <v>2</v>
      </c>
      <c r="S2236">
        <v>0</v>
      </c>
      <c r="T2236" t="s">
        <v>15888</v>
      </c>
      <c r="U2236" t="s">
        <v>15890</v>
      </c>
      <c r="V2236" t="s">
        <v>15891</v>
      </c>
      <c r="W2236" t="s">
        <v>15901</v>
      </c>
      <c r="X2236" t="s">
        <v>15891</v>
      </c>
      <c r="Y2236" t="s">
        <v>15894</v>
      </c>
      <c r="Z2236" t="s">
        <v>15911</v>
      </c>
      <c r="AA2236" t="s">
        <v>15914</v>
      </c>
      <c r="AC2236" t="s">
        <v>15073</v>
      </c>
      <c r="AE2236" t="s">
        <v>15072</v>
      </c>
      <c r="AF2236" t="s">
        <v>15074</v>
      </c>
    </row>
    <row r="2237" spans="1:32" hidden="1" x14ac:dyDescent="0.25">
      <c r="A2237">
        <v>94352</v>
      </c>
      <c r="B2237" t="s">
        <v>7130</v>
      </c>
      <c r="C2237">
        <v>0</v>
      </c>
      <c r="D2237">
        <v>34153101</v>
      </c>
      <c r="E2237">
        <v>41222</v>
      </c>
      <c r="F2237">
        <v>5.9874859999999996</v>
      </c>
      <c r="G2237">
        <v>91</v>
      </c>
      <c r="H2237">
        <v>6.1</v>
      </c>
      <c r="I2237">
        <v>58</v>
      </c>
      <c r="J2237" t="s">
        <v>23</v>
      </c>
      <c r="K2237" t="s">
        <v>7132</v>
      </c>
      <c r="L2237" t="s">
        <v>37</v>
      </c>
      <c r="M2237" t="s">
        <v>38</v>
      </c>
      <c r="N2237" t="s">
        <v>7128</v>
      </c>
      <c r="O2237" t="s">
        <v>29</v>
      </c>
      <c r="P2237">
        <v>1</v>
      </c>
      <c r="Q2237">
        <v>1</v>
      </c>
      <c r="R2237">
        <v>1</v>
      </c>
      <c r="S2237">
        <v>0</v>
      </c>
      <c r="T2237" t="s">
        <v>15888</v>
      </c>
      <c r="U2237" t="s">
        <v>15891</v>
      </c>
      <c r="V2237" t="s">
        <v>15891</v>
      </c>
      <c r="W2237" t="s">
        <v>15891</v>
      </c>
      <c r="X2237" t="s">
        <v>15891</v>
      </c>
      <c r="Y2237" t="s">
        <v>15897</v>
      </c>
      <c r="Z2237" t="s">
        <v>15897</v>
      </c>
      <c r="AA2237" t="s">
        <v>15897</v>
      </c>
      <c r="AB2237" t="s">
        <v>7133</v>
      </c>
      <c r="AC2237" t="s">
        <v>7130</v>
      </c>
      <c r="AE2237" t="s">
        <v>7129</v>
      </c>
      <c r="AF2237" t="s">
        <v>7131</v>
      </c>
    </row>
    <row r="2238" spans="1:32" x14ac:dyDescent="0.25">
      <c r="A2238">
        <v>91070</v>
      </c>
      <c r="B2238" t="s">
        <v>14984</v>
      </c>
      <c r="C2238">
        <v>930000</v>
      </c>
      <c r="D2238">
        <v>30905</v>
      </c>
      <c r="E2238">
        <v>40712</v>
      </c>
      <c r="F2238">
        <v>5.9741559999999998</v>
      </c>
      <c r="G2238">
        <v>100</v>
      </c>
      <c r="H2238">
        <v>5.3</v>
      </c>
      <c r="I2238">
        <v>66</v>
      </c>
      <c r="J2238" t="s">
        <v>23</v>
      </c>
      <c r="K2238" t="s">
        <v>14986</v>
      </c>
      <c r="L2238" t="s">
        <v>277</v>
      </c>
      <c r="M2238" t="s">
        <v>38</v>
      </c>
      <c r="N2238" t="s">
        <v>661</v>
      </c>
      <c r="O2238" t="s">
        <v>29</v>
      </c>
      <c r="P2238">
        <v>1</v>
      </c>
      <c r="Q2238">
        <v>2</v>
      </c>
      <c r="R2238">
        <v>1</v>
      </c>
      <c r="S2238">
        <v>0</v>
      </c>
      <c r="T2238" t="s">
        <v>15888</v>
      </c>
      <c r="U2238" t="s">
        <v>15891</v>
      </c>
      <c r="V2238" t="s">
        <v>13664</v>
      </c>
      <c r="W2238" t="s">
        <v>15891</v>
      </c>
      <c r="X2238" t="s">
        <v>15891</v>
      </c>
      <c r="Y2238" t="s">
        <v>15896</v>
      </c>
      <c r="Z2238" t="s">
        <v>15896</v>
      </c>
      <c r="AA2238" t="s">
        <v>15897</v>
      </c>
      <c r="AB2238" t="s">
        <v>14987</v>
      </c>
      <c r="AC2238" t="s">
        <v>14984</v>
      </c>
      <c r="AD2238" t="s">
        <v>14982</v>
      </c>
      <c r="AE2238" t="s">
        <v>14983</v>
      </c>
      <c r="AF2238" t="s">
        <v>14985</v>
      </c>
    </row>
    <row r="2239" spans="1:32" x14ac:dyDescent="0.25">
      <c r="A2239">
        <v>72213</v>
      </c>
      <c r="B2239" t="s">
        <v>13999</v>
      </c>
      <c r="C2239">
        <v>1000000</v>
      </c>
      <c r="D2239">
        <v>34522221</v>
      </c>
      <c r="E2239">
        <v>40816</v>
      </c>
      <c r="F2239">
        <v>5.9611190000000001</v>
      </c>
      <c r="G2239">
        <v>129</v>
      </c>
      <c r="H2239">
        <v>6.8</v>
      </c>
      <c r="I2239">
        <v>77</v>
      </c>
      <c r="J2239" t="s">
        <v>23</v>
      </c>
      <c r="K2239" t="s">
        <v>14001</v>
      </c>
      <c r="L2239" t="s">
        <v>37</v>
      </c>
      <c r="M2239" t="s">
        <v>38</v>
      </c>
      <c r="N2239" t="s">
        <v>786</v>
      </c>
      <c r="O2239" t="s">
        <v>29</v>
      </c>
      <c r="P2239">
        <v>1</v>
      </c>
      <c r="Q2239">
        <v>1</v>
      </c>
      <c r="R2239">
        <v>1</v>
      </c>
      <c r="S2239">
        <v>0</v>
      </c>
      <c r="T2239" t="s">
        <v>15888</v>
      </c>
      <c r="U2239" t="s">
        <v>15891</v>
      </c>
      <c r="V2239" t="s">
        <v>15891</v>
      </c>
      <c r="W2239" t="s">
        <v>15901</v>
      </c>
      <c r="X2239" t="s">
        <v>15891</v>
      </c>
      <c r="Y2239" t="s">
        <v>15897</v>
      </c>
      <c r="Z2239" t="s">
        <v>15911</v>
      </c>
      <c r="AA2239" t="s">
        <v>15915</v>
      </c>
      <c r="AB2239" t="s">
        <v>14002</v>
      </c>
      <c r="AC2239" t="s">
        <v>13999</v>
      </c>
      <c r="AD2239" t="s">
        <v>13997</v>
      </c>
      <c r="AE2239" t="s">
        <v>13998</v>
      </c>
      <c r="AF2239" t="s">
        <v>14000</v>
      </c>
    </row>
    <row r="2240" spans="1:32" x14ac:dyDescent="0.25">
      <c r="A2240">
        <v>26748</v>
      </c>
      <c r="B2240" t="s">
        <v>12521</v>
      </c>
      <c r="C2240">
        <v>5000000</v>
      </c>
      <c r="D2240">
        <v>13269963</v>
      </c>
      <c r="E2240">
        <v>35237</v>
      </c>
      <c r="F2240">
        <v>5.9601490000000004</v>
      </c>
      <c r="G2240">
        <v>135</v>
      </c>
      <c r="H2240">
        <v>6.9</v>
      </c>
      <c r="I2240">
        <v>77</v>
      </c>
      <c r="J2240" t="s">
        <v>23</v>
      </c>
      <c r="K2240" t="s">
        <v>12523</v>
      </c>
      <c r="L2240" t="s">
        <v>37</v>
      </c>
      <c r="M2240" t="s">
        <v>28</v>
      </c>
      <c r="N2240" t="s">
        <v>8853</v>
      </c>
      <c r="O2240" t="s">
        <v>29</v>
      </c>
      <c r="P2240">
        <v>1</v>
      </c>
      <c r="Q2240">
        <v>1</v>
      </c>
      <c r="R2240">
        <v>2</v>
      </c>
      <c r="S2240">
        <v>0</v>
      </c>
      <c r="T2240" t="s">
        <v>15888</v>
      </c>
      <c r="U2240" t="s">
        <v>15891</v>
      </c>
      <c r="V2240" t="s">
        <v>15891</v>
      </c>
      <c r="W2240" t="s">
        <v>15901</v>
      </c>
      <c r="X2240" t="s">
        <v>15891</v>
      </c>
      <c r="Y2240" t="s">
        <v>15897</v>
      </c>
      <c r="Z2240" t="s">
        <v>15911</v>
      </c>
      <c r="AA2240" t="s">
        <v>15915</v>
      </c>
      <c r="AB2240" t="s">
        <v>12524</v>
      </c>
      <c r="AC2240" t="s">
        <v>12521</v>
      </c>
      <c r="AE2240" t="s">
        <v>12520</v>
      </c>
      <c r="AF2240" t="s">
        <v>12522</v>
      </c>
    </row>
    <row r="2241" spans="1:32" x14ac:dyDescent="0.25">
      <c r="A2241">
        <v>2080</v>
      </c>
      <c r="B2241" t="s">
        <v>541</v>
      </c>
      <c r="C2241">
        <v>150000000</v>
      </c>
      <c r="D2241">
        <v>373062864</v>
      </c>
      <c r="E2241">
        <v>39931</v>
      </c>
      <c r="F2241">
        <v>5.9543340000000002</v>
      </c>
      <c r="G2241">
        <v>107</v>
      </c>
      <c r="H2241">
        <v>6.2</v>
      </c>
      <c r="I2241">
        <v>4021</v>
      </c>
      <c r="J2241" t="s">
        <v>23</v>
      </c>
      <c r="K2241" t="s">
        <v>543</v>
      </c>
      <c r="L2241" t="s">
        <v>37</v>
      </c>
      <c r="M2241" t="s">
        <v>38</v>
      </c>
      <c r="N2241" t="s">
        <v>196</v>
      </c>
      <c r="O2241" t="s">
        <v>29</v>
      </c>
      <c r="P2241">
        <v>1</v>
      </c>
      <c r="Q2241">
        <v>1</v>
      </c>
      <c r="R2241">
        <v>1</v>
      </c>
      <c r="S2241">
        <v>1</v>
      </c>
      <c r="T2241" t="s">
        <v>15888</v>
      </c>
      <c r="U2241" t="s">
        <v>15890</v>
      </c>
      <c r="V2241" t="s">
        <v>15891</v>
      </c>
      <c r="W2241" t="s">
        <v>15891</v>
      </c>
      <c r="X2241" t="s">
        <v>15905</v>
      </c>
      <c r="Y2241" t="s">
        <v>15894</v>
      </c>
      <c r="Z2241" t="s">
        <v>15897</v>
      </c>
      <c r="AA2241" t="s">
        <v>15894</v>
      </c>
      <c r="AB2241" t="s">
        <v>544</v>
      </c>
      <c r="AC2241" t="s">
        <v>541</v>
      </c>
      <c r="AD2241" t="s">
        <v>539</v>
      </c>
      <c r="AE2241" t="s">
        <v>540</v>
      </c>
      <c r="AF2241" t="s">
        <v>542</v>
      </c>
    </row>
    <row r="2242" spans="1:32" hidden="1" x14ac:dyDescent="0.25">
      <c r="A2242">
        <v>9969</v>
      </c>
      <c r="B2242" t="s">
        <v>3380</v>
      </c>
      <c r="C2242">
        <v>0</v>
      </c>
      <c r="D2242">
        <v>47231070</v>
      </c>
      <c r="E2242">
        <v>39043</v>
      </c>
      <c r="F2242">
        <v>5.9525269999999999</v>
      </c>
      <c r="G2242">
        <v>93</v>
      </c>
      <c r="H2242">
        <v>5.0999999999999996</v>
      </c>
      <c r="I2242">
        <v>109</v>
      </c>
      <c r="J2242" t="s">
        <v>23</v>
      </c>
      <c r="K2242" t="s">
        <v>3382</v>
      </c>
      <c r="L2242" t="s">
        <v>37</v>
      </c>
      <c r="M2242" t="s">
        <v>38</v>
      </c>
      <c r="N2242" t="s">
        <v>1515</v>
      </c>
      <c r="O2242" t="s">
        <v>29</v>
      </c>
      <c r="P2242">
        <v>1</v>
      </c>
      <c r="Q2242">
        <v>1</v>
      </c>
      <c r="R2242">
        <v>1</v>
      </c>
      <c r="S2242">
        <v>0</v>
      </c>
      <c r="T2242" t="s">
        <v>15888</v>
      </c>
      <c r="U2242" t="s">
        <v>15891</v>
      </c>
      <c r="V2242" t="s">
        <v>13664</v>
      </c>
      <c r="W2242" t="s">
        <v>15891</v>
      </c>
      <c r="X2242" t="s">
        <v>15891</v>
      </c>
      <c r="Y2242" t="s">
        <v>15896</v>
      </c>
      <c r="Z2242" t="s">
        <v>15896</v>
      </c>
      <c r="AA2242" t="s">
        <v>15897</v>
      </c>
      <c r="AB2242" t="s">
        <v>3383</v>
      </c>
      <c r="AC2242" t="s">
        <v>3380</v>
      </c>
      <c r="AE2242" t="s">
        <v>3379</v>
      </c>
      <c r="AF2242" t="s">
        <v>3381</v>
      </c>
    </row>
    <row r="2243" spans="1:32" x14ac:dyDescent="0.25">
      <c r="A2243">
        <v>10873</v>
      </c>
      <c r="B2243" t="s">
        <v>11452</v>
      </c>
      <c r="C2243">
        <v>8000000</v>
      </c>
      <c r="D2243">
        <v>8279017</v>
      </c>
      <c r="E2243">
        <v>36661</v>
      </c>
      <c r="F2243">
        <v>5.9392300000000002</v>
      </c>
      <c r="G2243">
        <v>92</v>
      </c>
      <c r="H2243">
        <v>6.6</v>
      </c>
      <c r="I2243">
        <v>148</v>
      </c>
      <c r="J2243" t="s">
        <v>23</v>
      </c>
      <c r="K2243" t="s">
        <v>11454</v>
      </c>
      <c r="L2243" t="s">
        <v>37</v>
      </c>
      <c r="M2243" t="s">
        <v>296</v>
      </c>
      <c r="N2243" t="s">
        <v>6025</v>
      </c>
      <c r="O2243" t="s">
        <v>29</v>
      </c>
      <c r="P2243">
        <v>1</v>
      </c>
      <c r="Q2243">
        <v>1</v>
      </c>
      <c r="R2243">
        <v>2</v>
      </c>
      <c r="S2243">
        <v>0</v>
      </c>
      <c r="T2243" t="s">
        <v>15888</v>
      </c>
      <c r="U2243" t="s">
        <v>15891</v>
      </c>
      <c r="V2243" t="s">
        <v>15891</v>
      </c>
      <c r="W2243" t="s">
        <v>15901</v>
      </c>
      <c r="X2243" t="s">
        <v>15891</v>
      </c>
      <c r="Y2243" t="s">
        <v>15897</v>
      </c>
      <c r="Z2243" t="s">
        <v>15911</v>
      </c>
      <c r="AA2243" t="s">
        <v>15915</v>
      </c>
      <c r="AB2243" t="s">
        <v>11455</v>
      </c>
      <c r="AC2243" t="s">
        <v>11452</v>
      </c>
      <c r="AE2243" t="s">
        <v>11451</v>
      </c>
      <c r="AF2243" t="s">
        <v>11453</v>
      </c>
    </row>
    <row r="2244" spans="1:32" hidden="1" x14ac:dyDescent="0.25">
      <c r="A2244">
        <v>53256</v>
      </c>
      <c r="B2244" t="s">
        <v>15555</v>
      </c>
      <c r="C2244">
        <v>0</v>
      </c>
      <c r="D2244">
        <v>2611555</v>
      </c>
      <c r="E2244">
        <v>40535</v>
      </c>
      <c r="F2244">
        <v>5.937602</v>
      </c>
      <c r="G2244">
        <v>119</v>
      </c>
      <c r="H2244">
        <v>6.3</v>
      </c>
      <c r="I2244">
        <v>31</v>
      </c>
      <c r="J2244" t="s">
        <v>3817</v>
      </c>
      <c r="K2244" t="s">
        <v>15557</v>
      </c>
      <c r="L2244" t="s">
        <v>6228</v>
      </c>
      <c r="M2244" t="s">
        <v>296</v>
      </c>
      <c r="N2244" t="s">
        <v>6976</v>
      </c>
      <c r="O2244" t="s">
        <v>29</v>
      </c>
      <c r="P2244">
        <v>0</v>
      </c>
      <c r="Q2244">
        <v>1</v>
      </c>
      <c r="R2244">
        <v>2</v>
      </c>
      <c r="S2244">
        <v>0</v>
      </c>
      <c r="T2244" t="s">
        <v>15888</v>
      </c>
      <c r="U2244" t="s">
        <v>15891</v>
      </c>
      <c r="V2244" t="s">
        <v>13664</v>
      </c>
      <c r="W2244" t="s">
        <v>15901</v>
      </c>
      <c r="X2244" t="s">
        <v>15891</v>
      </c>
      <c r="Y2244" t="s">
        <v>15896</v>
      </c>
      <c r="Z2244" t="s">
        <v>15912</v>
      </c>
      <c r="AA2244" t="s">
        <v>15915</v>
      </c>
      <c r="AB2244" t="s">
        <v>15558</v>
      </c>
      <c r="AC2244" t="s">
        <v>15559</v>
      </c>
      <c r="AE2244" t="s">
        <v>15554</v>
      </c>
      <c r="AF2244" t="s">
        <v>15556</v>
      </c>
    </row>
    <row r="2245" spans="1:32" hidden="1" x14ac:dyDescent="0.25">
      <c r="A2245">
        <v>16633</v>
      </c>
      <c r="B2245" t="s">
        <v>12347</v>
      </c>
      <c r="C2245">
        <v>5100000</v>
      </c>
      <c r="D2245">
        <v>0</v>
      </c>
      <c r="E2245">
        <v>29496</v>
      </c>
      <c r="F2245">
        <v>5.9340159999999997</v>
      </c>
      <c r="G2245">
        <v>103</v>
      </c>
      <c r="H2245">
        <v>7.2</v>
      </c>
      <c r="I2245">
        <v>102</v>
      </c>
      <c r="J2245" t="s">
        <v>23</v>
      </c>
      <c r="K2245" t="s">
        <v>12349</v>
      </c>
      <c r="L2245" t="s">
        <v>37</v>
      </c>
      <c r="M2245" t="s">
        <v>38</v>
      </c>
      <c r="N2245" t="s">
        <v>12345</v>
      </c>
      <c r="O2245" t="s">
        <v>29</v>
      </c>
      <c r="P2245">
        <v>1</v>
      </c>
      <c r="Q2245">
        <v>1</v>
      </c>
      <c r="R2245">
        <v>1</v>
      </c>
      <c r="S2245">
        <v>0</v>
      </c>
      <c r="T2245" t="s">
        <v>15888</v>
      </c>
      <c r="U2245" t="s">
        <v>15891</v>
      </c>
      <c r="V2245" t="s">
        <v>15891</v>
      </c>
      <c r="W2245" t="s">
        <v>15901</v>
      </c>
      <c r="X2245" t="s">
        <v>15891</v>
      </c>
      <c r="Y2245" t="s">
        <v>15897</v>
      </c>
      <c r="Z2245" t="s">
        <v>15911</v>
      </c>
      <c r="AA2245" t="s">
        <v>15915</v>
      </c>
      <c r="AB2245" t="s">
        <v>12350</v>
      </c>
      <c r="AC2245" t="s">
        <v>12347</v>
      </c>
      <c r="AE2245" t="s">
        <v>12346</v>
      </c>
      <c r="AF2245" t="s">
        <v>12348</v>
      </c>
    </row>
    <row r="2246" spans="1:32" x14ac:dyDescent="0.25">
      <c r="A2246">
        <v>666</v>
      </c>
      <c r="B2246" t="s">
        <v>13688</v>
      </c>
      <c r="C2246">
        <v>2900000</v>
      </c>
      <c r="D2246">
        <v>5596708</v>
      </c>
      <c r="E2246">
        <v>35811</v>
      </c>
      <c r="F2246">
        <v>5.9289370000000003</v>
      </c>
      <c r="G2246">
        <v>113</v>
      </c>
      <c r="H2246">
        <v>7.6</v>
      </c>
      <c r="I2246">
        <v>126</v>
      </c>
      <c r="J2246" t="s">
        <v>10345</v>
      </c>
      <c r="K2246" t="s">
        <v>13690</v>
      </c>
      <c r="L2246" t="s">
        <v>11945</v>
      </c>
      <c r="M2246" t="s">
        <v>11946</v>
      </c>
      <c r="N2246" t="s">
        <v>786</v>
      </c>
      <c r="O2246" t="s">
        <v>29</v>
      </c>
      <c r="P2246">
        <v>0</v>
      </c>
      <c r="Q2246">
        <v>1</v>
      </c>
      <c r="R2246">
        <v>1</v>
      </c>
      <c r="S2246">
        <v>0</v>
      </c>
      <c r="T2246" t="s">
        <v>15888</v>
      </c>
      <c r="U2246" t="s">
        <v>15891</v>
      </c>
      <c r="V2246" t="s">
        <v>15891</v>
      </c>
      <c r="W2246" t="s">
        <v>15901</v>
      </c>
      <c r="X2246" t="s">
        <v>15891</v>
      </c>
      <c r="Y2246" t="s">
        <v>15897</v>
      </c>
      <c r="Z2246" t="s">
        <v>15911</v>
      </c>
      <c r="AA2246" t="s">
        <v>15915</v>
      </c>
      <c r="AB2246" t="s">
        <v>13691</v>
      </c>
      <c r="AC2246" t="s">
        <v>13692</v>
      </c>
      <c r="AE2246" t="s">
        <v>13687</v>
      </c>
      <c r="AF2246" t="s">
        <v>13689</v>
      </c>
    </row>
    <row r="2247" spans="1:32" hidden="1" x14ac:dyDescent="0.25">
      <c r="A2247">
        <v>10984</v>
      </c>
      <c r="B2247" t="s">
        <v>10677</v>
      </c>
      <c r="C2247">
        <v>0</v>
      </c>
      <c r="D2247">
        <v>0</v>
      </c>
      <c r="E2247">
        <v>36923</v>
      </c>
      <c r="F2247">
        <v>5.9041259999999998</v>
      </c>
      <c r="G2247">
        <v>96</v>
      </c>
      <c r="H2247">
        <v>5</v>
      </c>
      <c r="I2247">
        <v>114</v>
      </c>
      <c r="J2247" t="s">
        <v>23</v>
      </c>
      <c r="K2247" t="s">
        <v>5562</v>
      </c>
      <c r="L2247" t="s">
        <v>37</v>
      </c>
      <c r="M2247" t="s">
        <v>38</v>
      </c>
      <c r="N2247" t="s">
        <v>2560</v>
      </c>
      <c r="O2247" t="s">
        <v>29</v>
      </c>
      <c r="P2247">
        <v>1</v>
      </c>
      <c r="Q2247">
        <v>1</v>
      </c>
      <c r="R2247">
        <v>1</v>
      </c>
      <c r="S2247">
        <v>1</v>
      </c>
      <c r="T2247" t="s">
        <v>15888</v>
      </c>
      <c r="U2247" t="s">
        <v>15891</v>
      </c>
      <c r="V2247" t="s">
        <v>15891</v>
      </c>
      <c r="W2247" t="s">
        <v>15891</v>
      </c>
      <c r="X2247" t="s">
        <v>15905</v>
      </c>
      <c r="Y2247" t="s">
        <v>15897</v>
      </c>
      <c r="Z2247" t="s">
        <v>15897</v>
      </c>
      <c r="AA2247" t="s">
        <v>15897</v>
      </c>
      <c r="AB2247" t="s">
        <v>10679</v>
      </c>
      <c r="AC2247" t="s">
        <v>10677</v>
      </c>
      <c r="AE2247" t="s">
        <v>10676</v>
      </c>
      <c r="AF2247" t="s">
        <v>10678</v>
      </c>
    </row>
    <row r="2248" spans="1:32" hidden="1" x14ac:dyDescent="0.25">
      <c r="A2248">
        <v>14293</v>
      </c>
      <c r="B2248" t="s">
        <v>13091</v>
      </c>
      <c r="C2248">
        <v>0</v>
      </c>
      <c r="D2248">
        <v>0</v>
      </c>
      <c r="E2248">
        <v>37414</v>
      </c>
      <c r="F2248">
        <v>5.90259</v>
      </c>
      <c r="G2248">
        <v>99</v>
      </c>
      <c r="H2248">
        <v>6.5</v>
      </c>
      <c r="I2248">
        <v>25</v>
      </c>
      <c r="J2248" t="s">
        <v>23</v>
      </c>
      <c r="K2248" t="s">
        <v>11321</v>
      </c>
      <c r="L2248" t="s">
        <v>37</v>
      </c>
      <c r="M2248" t="s">
        <v>38</v>
      </c>
      <c r="N2248" t="s">
        <v>3855</v>
      </c>
      <c r="O2248" t="s">
        <v>29</v>
      </c>
      <c r="P2248">
        <v>1</v>
      </c>
      <c r="Q2248">
        <v>1</v>
      </c>
      <c r="R2248">
        <v>1</v>
      </c>
      <c r="S2248">
        <v>0</v>
      </c>
      <c r="T2248" t="s">
        <v>15888</v>
      </c>
      <c r="U2248" t="s">
        <v>15891</v>
      </c>
      <c r="V2248" t="s">
        <v>13664</v>
      </c>
      <c r="W2248" t="s">
        <v>15901</v>
      </c>
      <c r="X2248" t="s">
        <v>15905</v>
      </c>
      <c r="Y2248" t="s">
        <v>15896</v>
      </c>
      <c r="Z2248" t="s">
        <v>15912</v>
      </c>
      <c r="AA2248" t="s">
        <v>15915</v>
      </c>
      <c r="AB2248" t="s">
        <v>13093</v>
      </c>
      <c r="AC2248" t="s">
        <v>13091</v>
      </c>
      <c r="AE2248" t="s">
        <v>13090</v>
      </c>
      <c r="AF2248" t="s">
        <v>13092</v>
      </c>
    </row>
    <row r="2249" spans="1:32" hidden="1" x14ac:dyDescent="0.25">
      <c r="A2249">
        <v>132316</v>
      </c>
      <c r="B2249" t="s">
        <v>11118</v>
      </c>
      <c r="C2249">
        <v>0</v>
      </c>
      <c r="D2249">
        <v>0</v>
      </c>
      <c r="E2249">
        <v>41226</v>
      </c>
      <c r="F2249">
        <v>5.9005349999999996</v>
      </c>
      <c r="G2249">
        <v>176</v>
      </c>
      <c r="H2249">
        <v>7.3</v>
      </c>
      <c r="I2249">
        <v>66</v>
      </c>
      <c r="J2249" t="s">
        <v>3860</v>
      </c>
      <c r="K2249" t="s">
        <v>11120</v>
      </c>
      <c r="L2249" t="s">
        <v>4901</v>
      </c>
      <c r="M2249" t="s">
        <v>3861</v>
      </c>
      <c r="N2249" t="s">
        <v>231</v>
      </c>
      <c r="O2249" t="s">
        <v>29</v>
      </c>
      <c r="P2249">
        <v>0</v>
      </c>
      <c r="Q2249">
        <v>1</v>
      </c>
      <c r="R2249">
        <v>1</v>
      </c>
      <c r="S2249">
        <v>0</v>
      </c>
      <c r="T2249" t="s">
        <v>15888</v>
      </c>
      <c r="U2249" t="s">
        <v>15891</v>
      </c>
      <c r="V2249" t="s">
        <v>15891</v>
      </c>
      <c r="W2249" t="s">
        <v>15901</v>
      </c>
      <c r="X2249" t="s">
        <v>15891</v>
      </c>
      <c r="Y2249" t="s">
        <v>15897</v>
      </c>
      <c r="Z2249" t="s">
        <v>15911</v>
      </c>
      <c r="AA2249" t="s">
        <v>15915</v>
      </c>
      <c r="AC2249" t="s">
        <v>11118</v>
      </c>
      <c r="AE2249" t="s">
        <v>11117</v>
      </c>
      <c r="AF2249" t="s">
        <v>11119</v>
      </c>
    </row>
    <row r="2250" spans="1:32" hidden="1" x14ac:dyDescent="0.25">
      <c r="A2250">
        <v>14353</v>
      </c>
      <c r="B2250" t="s">
        <v>11336</v>
      </c>
      <c r="C2250">
        <v>0</v>
      </c>
      <c r="D2250">
        <v>188126</v>
      </c>
      <c r="E2250">
        <v>39647</v>
      </c>
      <c r="F2250">
        <v>5.8974789999999997</v>
      </c>
      <c r="G2250">
        <v>98</v>
      </c>
      <c r="H2250">
        <v>6.7</v>
      </c>
      <c r="I2250">
        <v>100</v>
      </c>
      <c r="J2250" t="s">
        <v>23</v>
      </c>
      <c r="K2250" t="s">
        <v>10568</v>
      </c>
      <c r="L2250" t="s">
        <v>37</v>
      </c>
      <c r="M2250" t="s">
        <v>38</v>
      </c>
      <c r="N2250" t="s">
        <v>11335</v>
      </c>
      <c r="O2250" t="s">
        <v>29</v>
      </c>
      <c r="P2250">
        <v>1</v>
      </c>
      <c r="Q2250">
        <v>1</v>
      </c>
      <c r="R2250">
        <v>1</v>
      </c>
      <c r="S2250">
        <v>0</v>
      </c>
      <c r="T2250" t="s">
        <v>15888</v>
      </c>
      <c r="U2250" t="s">
        <v>15891</v>
      </c>
      <c r="V2250" t="s">
        <v>13664</v>
      </c>
      <c r="W2250" t="s">
        <v>15891</v>
      </c>
      <c r="X2250" t="s">
        <v>15891</v>
      </c>
      <c r="Y2250" t="s">
        <v>15896</v>
      </c>
      <c r="Z2250" t="s">
        <v>15896</v>
      </c>
      <c r="AA2250" t="s">
        <v>15897</v>
      </c>
      <c r="AB2250" t="s">
        <v>11338</v>
      </c>
      <c r="AC2250" t="s">
        <v>11336</v>
      </c>
      <c r="AE2250" t="s">
        <v>787</v>
      </c>
      <c r="AF2250" t="s">
        <v>11337</v>
      </c>
    </row>
    <row r="2251" spans="1:32" hidden="1" x14ac:dyDescent="0.25">
      <c r="A2251">
        <v>8293</v>
      </c>
      <c r="B2251" t="s">
        <v>11472</v>
      </c>
      <c r="C2251">
        <v>0</v>
      </c>
      <c r="D2251">
        <v>25966555</v>
      </c>
      <c r="E2251">
        <v>33676</v>
      </c>
      <c r="F2251">
        <v>5.8973909999999998</v>
      </c>
      <c r="G2251">
        <v>140</v>
      </c>
      <c r="H2251">
        <v>6.9</v>
      </c>
      <c r="I2251">
        <v>95</v>
      </c>
      <c r="J2251" t="s">
        <v>23</v>
      </c>
      <c r="K2251" t="s">
        <v>11474</v>
      </c>
      <c r="L2251" t="s">
        <v>2620</v>
      </c>
      <c r="M2251" t="s">
        <v>296</v>
      </c>
      <c r="N2251" t="s">
        <v>231</v>
      </c>
      <c r="O2251" t="s">
        <v>29</v>
      </c>
      <c r="P2251">
        <v>1</v>
      </c>
      <c r="Q2251">
        <v>1</v>
      </c>
      <c r="R2251">
        <v>2</v>
      </c>
      <c r="S2251">
        <v>0</v>
      </c>
      <c r="T2251" t="s">
        <v>15888</v>
      </c>
      <c r="U2251" t="s">
        <v>15891</v>
      </c>
      <c r="V2251" t="s">
        <v>15891</v>
      </c>
      <c r="W2251" t="s">
        <v>15901</v>
      </c>
      <c r="X2251" t="s">
        <v>15891</v>
      </c>
      <c r="Y2251" t="s">
        <v>15897</v>
      </c>
      <c r="Z2251" t="s">
        <v>15911</v>
      </c>
      <c r="AA2251" t="s">
        <v>15915</v>
      </c>
      <c r="AC2251" t="s">
        <v>11472</v>
      </c>
      <c r="AD2251" t="s">
        <v>11470</v>
      </c>
      <c r="AE2251" t="s">
        <v>11471</v>
      </c>
      <c r="AF2251" t="s">
        <v>11473</v>
      </c>
    </row>
    <row r="2252" spans="1:32" x14ac:dyDescent="0.25">
      <c r="A2252">
        <v>16781</v>
      </c>
      <c r="B2252" t="s">
        <v>10571</v>
      </c>
      <c r="C2252">
        <v>6000000</v>
      </c>
      <c r="D2252">
        <v>57231524</v>
      </c>
      <c r="E2252">
        <v>38772</v>
      </c>
      <c r="F2252">
        <v>5.8822080000000003</v>
      </c>
      <c r="G2252">
        <v>110</v>
      </c>
      <c r="H2252">
        <v>6</v>
      </c>
      <c r="I2252">
        <v>77</v>
      </c>
      <c r="J2252" t="s">
        <v>23</v>
      </c>
      <c r="K2252" t="s">
        <v>7578</v>
      </c>
      <c r="L2252" t="s">
        <v>37</v>
      </c>
      <c r="M2252" t="s">
        <v>28</v>
      </c>
      <c r="N2252" t="s">
        <v>1711</v>
      </c>
      <c r="O2252" t="s">
        <v>29</v>
      </c>
      <c r="P2252">
        <v>1</v>
      </c>
      <c r="Q2252">
        <v>1</v>
      </c>
      <c r="R2252">
        <v>2</v>
      </c>
      <c r="S2252">
        <v>0</v>
      </c>
      <c r="T2252" t="s">
        <v>15888</v>
      </c>
      <c r="U2252" t="s">
        <v>15891</v>
      </c>
      <c r="V2252" t="s">
        <v>13664</v>
      </c>
      <c r="W2252" t="s">
        <v>15901</v>
      </c>
      <c r="X2252" t="s">
        <v>15891</v>
      </c>
      <c r="Y2252" t="s">
        <v>15896</v>
      </c>
      <c r="Z2252" t="s">
        <v>15912</v>
      </c>
      <c r="AA2252" t="s">
        <v>15915</v>
      </c>
      <c r="AC2252" t="s">
        <v>10571</v>
      </c>
      <c r="AE2252" t="s">
        <v>10570</v>
      </c>
      <c r="AF2252" t="s">
        <v>10572</v>
      </c>
    </row>
    <row r="2253" spans="1:32" hidden="1" x14ac:dyDescent="0.25">
      <c r="A2253">
        <v>13776</v>
      </c>
      <c r="B2253" t="s">
        <v>12535</v>
      </c>
      <c r="C2253">
        <v>0</v>
      </c>
      <c r="D2253">
        <v>0</v>
      </c>
      <c r="E2253">
        <v>30043</v>
      </c>
      <c r="F2253">
        <v>5.8719299999999999</v>
      </c>
      <c r="G2253">
        <v>110</v>
      </c>
      <c r="H2253">
        <v>6.9</v>
      </c>
      <c r="I2253">
        <v>83</v>
      </c>
      <c r="J2253" t="s">
        <v>23</v>
      </c>
      <c r="K2253" t="s">
        <v>3369</v>
      </c>
      <c r="L2253" t="s">
        <v>37</v>
      </c>
      <c r="M2253" t="s">
        <v>38</v>
      </c>
      <c r="N2253" t="s">
        <v>1692</v>
      </c>
      <c r="O2253" t="s">
        <v>29</v>
      </c>
      <c r="P2253">
        <v>1</v>
      </c>
      <c r="Q2253">
        <v>1</v>
      </c>
      <c r="R2253">
        <v>1</v>
      </c>
      <c r="S2253">
        <v>0</v>
      </c>
      <c r="T2253" t="s">
        <v>15888</v>
      </c>
      <c r="U2253" t="s">
        <v>15891</v>
      </c>
      <c r="V2253" t="s">
        <v>13664</v>
      </c>
      <c r="W2253" t="s">
        <v>15901</v>
      </c>
      <c r="X2253" t="s">
        <v>15891</v>
      </c>
      <c r="Y2253" t="s">
        <v>15896</v>
      </c>
      <c r="Z2253" t="s">
        <v>15912</v>
      </c>
      <c r="AA2253" t="s">
        <v>15915</v>
      </c>
      <c r="AB2253" t="s">
        <v>12537</v>
      </c>
      <c r="AC2253" t="s">
        <v>12535</v>
      </c>
      <c r="AE2253" t="s">
        <v>12534</v>
      </c>
      <c r="AF2253" t="s">
        <v>12536</v>
      </c>
    </row>
    <row r="2254" spans="1:32" hidden="1" x14ac:dyDescent="0.25">
      <c r="A2254">
        <v>17710</v>
      </c>
      <c r="B2254" t="s">
        <v>10750</v>
      </c>
      <c r="C2254">
        <v>0</v>
      </c>
      <c r="D2254">
        <v>0</v>
      </c>
      <c r="E2254">
        <v>37435</v>
      </c>
      <c r="F2254">
        <v>5.856363</v>
      </c>
      <c r="G2254">
        <v>76</v>
      </c>
      <c r="H2254">
        <v>5.6</v>
      </c>
      <c r="I2254">
        <v>62</v>
      </c>
      <c r="J2254" t="s">
        <v>23</v>
      </c>
      <c r="K2254" t="s">
        <v>10752</v>
      </c>
      <c r="L2254" t="s">
        <v>37</v>
      </c>
      <c r="M2254" t="s">
        <v>38</v>
      </c>
      <c r="N2254" t="s">
        <v>64</v>
      </c>
      <c r="O2254" t="s">
        <v>29</v>
      </c>
      <c r="P2254">
        <v>1</v>
      </c>
      <c r="Q2254">
        <v>1</v>
      </c>
      <c r="R2254">
        <v>1</v>
      </c>
      <c r="S2254">
        <v>1</v>
      </c>
      <c r="T2254" t="s">
        <v>15887</v>
      </c>
      <c r="U2254" t="s">
        <v>15891</v>
      </c>
      <c r="V2254" t="s">
        <v>15891</v>
      </c>
      <c r="W2254" t="s">
        <v>15891</v>
      </c>
      <c r="X2254" t="s">
        <v>15891</v>
      </c>
      <c r="Y2254" t="s">
        <v>15897</v>
      </c>
      <c r="Z2254" t="s">
        <v>15897</v>
      </c>
      <c r="AA2254" t="s">
        <v>15897</v>
      </c>
      <c r="AB2254" t="s">
        <v>10753</v>
      </c>
      <c r="AC2254" t="s">
        <v>10750</v>
      </c>
      <c r="AE2254" t="s">
        <v>333</v>
      </c>
      <c r="AF2254" t="s">
        <v>10751</v>
      </c>
    </row>
    <row r="2255" spans="1:32" x14ac:dyDescent="0.25">
      <c r="A2255">
        <v>18041</v>
      </c>
      <c r="B2255" t="s">
        <v>9668</v>
      </c>
      <c r="C2255">
        <v>14000000</v>
      </c>
      <c r="D2255">
        <v>5108820</v>
      </c>
      <c r="E2255">
        <v>36637</v>
      </c>
      <c r="F2255">
        <v>5.8336870000000003</v>
      </c>
      <c r="G2255">
        <v>90</v>
      </c>
      <c r="H2255">
        <v>5.5</v>
      </c>
      <c r="I2255">
        <v>68</v>
      </c>
      <c r="J2255" t="s">
        <v>23</v>
      </c>
      <c r="K2255" t="s">
        <v>9670</v>
      </c>
      <c r="L2255" t="s">
        <v>37</v>
      </c>
      <c r="M2255" t="s">
        <v>210</v>
      </c>
      <c r="N2255" t="s">
        <v>2188</v>
      </c>
      <c r="O2255" t="s">
        <v>29</v>
      </c>
      <c r="P2255">
        <v>1</v>
      </c>
      <c r="Q2255">
        <v>1</v>
      </c>
      <c r="R2255">
        <v>2</v>
      </c>
      <c r="S2255">
        <v>1</v>
      </c>
      <c r="T2255" t="s">
        <v>15888</v>
      </c>
      <c r="U2255" t="s">
        <v>15891</v>
      </c>
      <c r="V2255" t="s">
        <v>15891</v>
      </c>
      <c r="W2255" t="s">
        <v>15901</v>
      </c>
      <c r="X2255" t="s">
        <v>15905</v>
      </c>
      <c r="Y2255" t="s">
        <v>15897</v>
      </c>
      <c r="Z2255" t="s">
        <v>15911</v>
      </c>
      <c r="AA2255" t="s">
        <v>15915</v>
      </c>
      <c r="AB2255" t="s">
        <v>9671</v>
      </c>
      <c r="AC2255" t="s">
        <v>9668</v>
      </c>
      <c r="AE2255" t="s">
        <v>9667</v>
      </c>
      <c r="AF2255" t="s">
        <v>9669</v>
      </c>
    </row>
    <row r="2256" spans="1:32" x14ac:dyDescent="0.25">
      <c r="A2256">
        <v>507</v>
      </c>
      <c r="B2256" t="s">
        <v>14438</v>
      </c>
      <c r="C2256">
        <v>1500000</v>
      </c>
      <c r="D2256">
        <v>418961</v>
      </c>
      <c r="E2256">
        <v>34243</v>
      </c>
      <c r="F2256">
        <v>5.8175189999999999</v>
      </c>
      <c r="G2256">
        <v>96</v>
      </c>
      <c r="H2256">
        <v>6.1</v>
      </c>
      <c r="I2256">
        <v>111</v>
      </c>
      <c r="J2256" t="s">
        <v>23</v>
      </c>
      <c r="K2256" t="s">
        <v>14440</v>
      </c>
      <c r="L2256" t="s">
        <v>1127</v>
      </c>
      <c r="M2256" t="s">
        <v>62</v>
      </c>
      <c r="N2256" t="s">
        <v>42</v>
      </c>
      <c r="O2256" t="s">
        <v>29</v>
      </c>
      <c r="P2256">
        <v>1</v>
      </c>
      <c r="Q2256">
        <v>2</v>
      </c>
      <c r="R2256">
        <v>2</v>
      </c>
      <c r="S2256">
        <v>0</v>
      </c>
      <c r="T2256" t="s">
        <v>15888</v>
      </c>
      <c r="U2256" t="s">
        <v>15890</v>
      </c>
      <c r="V2256" t="s">
        <v>15891</v>
      </c>
      <c r="W2256" t="s">
        <v>15901</v>
      </c>
      <c r="X2256" t="s">
        <v>15905</v>
      </c>
      <c r="Y2256" t="s">
        <v>15894</v>
      </c>
      <c r="Z2256" t="s">
        <v>15911</v>
      </c>
      <c r="AA2256" t="s">
        <v>15914</v>
      </c>
      <c r="AC2256" t="s">
        <v>14438</v>
      </c>
      <c r="AE2256" t="s">
        <v>14437</v>
      </c>
      <c r="AF2256" t="s">
        <v>14439</v>
      </c>
    </row>
    <row r="2257" spans="1:32" x14ac:dyDescent="0.25">
      <c r="A2257">
        <v>10187</v>
      </c>
      <c r="B2257" t="s">
        <v>7596</v>
      </c>
      <c r="C2257">
        <v>21000000</v>
      </c>
      <c r="D2257">
        <v>17600000</v>
      </c>
      <c r="E2257">
        <v>39661</v>
      </c>
      <c r="F2257">
        <v>5.8158810000000001</v>
      </c>
      <c r="G2257">
        <v>120</v>
      </c>
      <c r="H2257">
        <v>5.8</v>
      </c>
      <c r="I2257">
        <v>65</v>
      </c>
      <c r="J2257" t="s">
        <v>23</v>
      </c>
      <c r="K2257" t="s">
        <v>860</v>
      </c>
      <c r="L2257" t="s">
        <v>37</v>
      </c>
      <c r="M2257" t="s">
        <v>38</v>
      </c>
      <c r="N2257" t="s">
        <v>2804</v>
      </c>
      <c r="O2257" t="s">
        <v>29</v>
      </c>
      <c r="P2257">
        <v>1</v>
      </c>
      <c r="Q2257">
        <v>1</v>
      </c>
      <c r="R2257">
        <v>1</v>
      </c>
      <c r="S2257">
        <v>0</v>
      </c>
      <c r="T2257" t="s">
        <v>15888</v>
      </c>
      <c r="U2257" t="s">
        <v>15891</v>
      </c>
      <c r="V2257" t="s">
        <v>13664</v>
      </c>
      <c r="W2257" t="s">
        <v>15901</v>
      </c>
      <c r="X2257" t="s">
        <v>15891</v>
      </c>
      <c r="Y2257" t="s">
        <v>15896</v>
      </c>
      <c r="Z2257" t="s">
        <v>15912</v>
      </c>
      <c r="AA2257" t="s">
        <v>15915</v>
      </c>
      <c r="AB2257" t="s">
        <v>7598</v>
      </c>
      <c r="AC2257" t="s">
        <v>7596</v>
      </c>
      <c r="AE2257" t="s">
        <v>7595</v>
      </c>
      <c r="AF2257" t="s">
        <v>7597</v>
      </c>
    </row>
    <row r="2258" spans="1:32" hidden="1" x14ac:dyDescent="0.25">
      <c r="A2258">
        <v>280391</v>
      </c>
      <c r="B2258" t="s">
        <v>4295</v>
      </c>
      <c r="C2258">
        <v>0</v>
      </c>
      <c r="D2258">
        <v>0</v>
      </c>
      <c r="E2258">
        <v>42102</v>
      </c>
      <c r="F2258">
        <v>5.7944659999999999</v>
      </c>
      <c r="G2258">
        <v>100</v>
      </c>
      <c r="H2258">
        <v>5.3</v>
      </c>
      <c r="I2258">
        <v>125</v>
      </c>
      <c r="J2258" t="s">
        <v>967</v>
      </c>
      <c r="K2258" t="s">
        <v>4297</v>
      </c>
      <c r="L2258" t="s">
        <v>1278</v>
      </c>
      <c r="M2258" t="s">
        <v>62</v>
      </c>
      <c r="N2258" t="s">
        <v>4292</v>
      </c>
      <c r="O2258" t="s">
        <v>29</v>
      </c>
      <c r="P2258">
        <v>0</v>
      </c>
      <c r="Q2258">
        <v>1</v>
      </c>
      <c r="R2258">
        <v>2</v>
      </c>
      <c r="S2258">
        <v>0</v>
      </c>
      <c r="T2258" t="s">
        <v>15887</v>
      </c>
      <c r="U2258" t="s">
        <v>15891</v>
      </c>
      <c r="V2258" t="s">
        <v>13664</v>
      </c>
      <c r="W2258" t="s">
        <v>15891</v>
      </c>
      <c r="X2258" t="s">
        <v>15891</v>
      </c>
      <c r="Y2258" t="s">
        <v>15896</v>
      </c>
      <c r="Z2258" t="s">
        <v>15896</v>
      </c>
      <c r="AA2258" t="s">
        <v>15897</v>
      </c>
      <c r="AB2258" t="s">
        <v>4298</v>
      </c>
      <c r="AC2258" t="s">
        <v>4299</v>
      </c>
      <c r="AD2258" t="s">
        <v>4293</v>
      </c>
      <c r="AE2258" t="s">
        <v>4294</v>
      </c>
      <c r="AF2258" t="s">
        <v>4296</v>
      </c>
    </row>
    <row r="2259" spans="1:32" hidden="1" x14ac:dyDescent="0.25">
      <c r="A2259">
        <v>14317</v>
      </c>
      <c r="B2259" t="s">
        <v>6861</v>
      </c>
      <c r="C2259">
        <v>35000000</v>
      </c>
      <c r="D2259">
        <v>0</v>
      </c>
      <c r="E2259">
        <v>37610</v>
      </c>
      <c r="F2259">
        <v>5.7846609999999998</v>
      </c>
      <c r="G2259">
        <v>85</v>
      </c>
      <c r="H2259">
        <v>5.8</v>
      </c>
      <c r="I2259">
        <v>44</v>
      </c>
      <c r="J2259" t="s">
        <v>23</v>
      </c>
      <c r="K2259" t="s">
        <v>3377</v>
      </c>
      <c r="L2259" t="s">
        <v>37</v>
      </c>
      <c r="M2259" t="s">
        <v>210</v>
      </c>
      <c r="N2259" t="s">
        <v>550</v>
      </c>
      <c r="O2259" t="s">
        <v>29</v>
      </c>
      <c r="P2259">
        <v>1</v>
      </c>
      <c r="Q2259">
        <v>1</v>
      </c>
      <c r="R2259">
        <v>2</v>
      </c>
      <c r="S2259">
        <v>1</v>
      </c>
      <c r="T2259" t="s">
        <v>15887</v>
      </c>
      <c r="U2259" t="s">
        <v>15891</v>
      </c>
      <c r="V2259" t="s">
        <v>15891</v>
      </c>
      <c r="W2259" t="s">
        <v>15891</v>
      </c>
      <c r="X2259" t="s">
        <v>15891</v>
      </c>
      <c r="Y2259" t="s">
        <v>15897</v>
      </c>
      <c r="Z2259" t="s">
        <v>15897</v>
      </c>
      <c r="AA2259" t="s">
        <v>15897</v>
      </c>
      <c r="AB2259" t="s">
        <v>6863</v>
      </c>
      <c r="AC2259" t="s">
        <v>6861</v>
      </c>
      <c r="AE2259" t="s">
        <v>6860</v>
      </c>
      <c r="AF2259" t="s">
        <v>6862</v>
      </c>
    </row>
    <row r="2260" spans="1:32" hidden="1" x14ac:dyDescent="0.25">
      <c r="A2260">
        <v>15556</v>
      </c>
      <c r="B2260" t="s">
        <v>4765</v>
      </c>
      <c r="C2260">
        <v>0</v>
      </c>
      <c r="D2260">
        <v>0</v>
      </c>
      <c r="E2260">
        <v>36175</v>
      </c>
      <c r="F2260">
        <v>5.7787240000000004</v>
      </c>
      <c r="G2260">
        <v>128</v>
      </c>
      <c r="H2260">
        <v>5.9</v>
      </c>
      <c r="I2260">
        <v>48</v>
      </c>
      <c r="J2260" t="s">
        <v>23</v>
      </c>
      <c r="K2260" t="s">
        <v>3369</v>
      </c>
      <c r="L2260" t="s">
        <v>37</v>
      </c>
      <c r="M2260" t="s">
        <v>38</v>
      </c>
      <c r="N2260" t="s">
        <v>231</v>
      </c>
      <c r="O2260" t="s">
        <v>29</v>
      </c>
      <c r="P2260">
        <v>1</v>
      </c>
      <c r="Q2260">
        <v>1</v>
      </c>
      <c r="R2260">
        <v>1</v>
      </c>
      <c r="S2260">
        <v>0</v>
      </c>
      <c r="T2260" t="s">
        <v>15888</v>
      </c>
      <c r="U2260" t="s">
        <v>15891</v>
      </c>
      <c r="V2260" t="s">
        <v>15891</v>
      </c>
      <c r="W2260" t="s">
        <v>15901</v>
      </c>
      <c r="X2260" t="s">
        <v>15891</v>
      </c>
      <c r="Y2260" t="s">
        <v>15897</v>
      </c>
      <c r="Z2260" t="s">
        <v>15911</v>
      </c>
      <c r="AA2260" t="s">
        <v>15915</v>
      </c>
      <c r="AB2260" t="s">
        <v>4767</v>
      </c>
      <c r="AC2260" t="s">
        <v>4765</v>
      </c>
      <c r="AE2260" t="s">
        <v>4764</v>
      </c>
      <c r="AF2260" t="s">
        <v>4766</v>
      </c>
    </row>
    <row r="2261" spans="1:32" x14ac:dyDescent="0.25">
      <c r="A2261">
        <v>2621</v>
      </c>
      <c r="B2261" t="s">
        <v>7205</v>
      </c>
      <c r="C2261">
        <v>24000000</v>
      </c>
      <c r="D2261">
        <v>36609995</v>
      </c>
      <c r="E2261">
        <v>36623</v>
      </c>
      <c r="F2261">
        <v>5.7714790000000002</v>
      </c>
      <c r="G2261">
        <v>115</v>
      </c>
      <c r="H2261">
        <v>6.1</v>
      </c>
      <c r="I2261">
        <v>67</v>
      </c>
      <c r="J2261" t="s">
        <v>23</v>
      </c>
      <c r="K2261" t="s">
        <v>7207</v>
      </c>
      <c r="L2261" t="s">
        <v>37</v>
      </c>
      <c r="M2261" t="s">
        <v>210</v>
      </c>
      <c r="N2261" t="s">
        <v>4211</v>
      </c>
      <c r="O2261" t="s">
        <v>29</v>
      </c>
      <c r="P2261">
        <v>1</v>
      </c>
      <c r="Q2261">
        <v>1</v>
      </c>
      <c r="R2261">
        <v>2</v>
      </c>
      <c r="S2261">
        <v>0</v>
      </c>
      <c r="T2261" t="s">
        <v>15888</v>
      </c>
      <c r="U2261" t="s">
        <v>15891</v>
      </c>
      <c r="V2261" t="s">
        <v>13664</v>
      </c>
      <c r="W2261" t="s">
        <v>15901</v>
      </c>
      <c r="X2261" t="s">
        <v>15891</v>
      </c>
      <c r="Y2261" t="s">
        <v>15896</v>
      </c>
      <c r="Z2261" t="s">
        <v>15912</v>
      </c>
      <c r="AA2261" t="s">
        <v>15915</v>
      </c>
      <c r="AB2261" t="s">
        <v>7208</v>
      </c>
      <c r="AC2261" t="s">
        <v>7205</v>
      </c>
      <c r="AE2261" t="s">
        <v>7204</v>
      </c>
      <c r="AF2261" t="s">
        <v>7206</v>
      </c>
    </row>
    <row r="2262" spans="1:32" hidden="1" x14ac:dyDescent="0.25">
      <c r="A2262">
        <v>19848</v>
      </c>
      <c r="B2262" t="s">
        <v>12478</v>
      </c>
      <c r="C2262">
        <v>0</v>
      </c>
      <c r="D2262">
        <v>0</v>
      </c>
      <c r="E2262">
        <v>35893</v>
      </c>
      <c r="F2262">
        <v>5.7698219999999996</v>
      </c>
      <c r="G2262">
        <v>104</v>
      </c>
      <c r="H2262">
        <v>6.4</v>
      </c>
      <c r="I2262">
        <v>14</v>
      </c>
      <c r="J2262" t="s">
        <v>23</v>
      </c>
      <c r="K2262" t="s">
        <v>276</v>
      </c>
      <c r="L2262" t="s">
        <v>37</v>
      </c>
      <c r="M2262" t="s">
        <v>38</v>
      </c>
      <c r="N2262" t="s">
        <v>786</v>
      </c>
      <c r="O2262" t="s">
        <v>29</v>
      </c>
      <c r="P2262">
        <v>1</v>
      </c>
      <c r="Q2262">
        <v>1</v>
      </c>
      <c r="R2262">
        <v>1</v>
      </c>
      <c r="S2262">
        <v>0</v>
      </c>
      <c r="T2262" t="s">
        <v>15888</v>
      </c>
      <c r="U2262" t="s">
        <v>15891</v>
      </c>
      <c r="V2262" t="s">
        <v>15891</v>
      </c>
      <c r="W2262" t="s">
        <v>15901</v>
      </c>
      <c r="X2262" t="s">
        <v>15891</v>
      </c>
      <c r="Y2262" t="s">
        <v>15897</v>
      </c>
      <c r="Z2262" t="s">
        <v>15911</v>
      </c>
      <c r="AA2262" t="s">
        <v>15915</v>
      </c>
      <c r="AB2262" t="s">
        <v>12480</v>
      </c>
      <c r="AC2262" t="s">
        <v>12478</v>
      </c>
      <c r="AE2262" t="s">
        <v>12477</v>
      </c>
      <c r="AF2262" t="s">
        <v>12479</v>
      </c>
    </row>
    <row r="2263" spans="1:32" x14ac:dyDescent="0.25">
      <c r="A2263">
        <v>96399</v>
      </c>
      <c r="B2263" t="s">
        <v>10523</v>
      </c>
      <c r="C2263">
        <v>12000000</v>
      </c>
      <c r="D2263">
        <v>9622846</v>
      </c>
      <c r="E2263">
        <v>41061</v>
      </c>
      <c r="F2263">
        <v>5.7595450000000001</v>
      </c>
      <c r="G2263">
        <v>145</v>
      </c>
      <c r="H2263">
        <v>6.4</v>
      </c>
      <c r="I2263">
        <v>35</v>
      </c>
      <c r="J2263" t="s">
        <v>23</v>
      </c>
      <c r="K2263" t="s">
        <v>10525</v>
      </c>
      <c r="L2263" t="s">
        <v>10526</v>
      </c>
      <c r="M2263" t="s">
        <v>507</v>
      </c>
      <c r="N2263" t="s">
        <v>2426</v>
      </c>
      <c r="O2263" t="s">
        <v>29</v>
      </c>
      <c r="P2263">
        <v>1</v>
      </c>
      <c r="Q2263">
        <v>1</v>
      </c>
      <c r="R2263">
        <v>2</v>
      </c>
      <c r="S2263">
        <v>0</v>
      </c>
      <c r="T2263" t="s">
        <v>15888</v>
      </c>
      <c r="U2263" t="s">
        <v>15891</v>
      </c>
      <c r="V2263" t="s">
        <v>15891</v>
      </c>
      <c r="W2263" t="s">
        <v>15901</v>
      </c>
      <c r="X2263" t="s">
        <v>15891</v>
      </c>
      <c r="Y2263" t="s">
        <v>15897</v>
      </c>
      <c r="Z2263" t="s">
        <v>15911</v>
      </c>
      <c r="AA2263" t="s">
        <v>15915</v>
      </c>
      <c r="AB2263" t="s">
        <v>10527</v>
      </c>
      <c r="AC2263" t="s">
        <v>10523</v>
      </c>
      <c r="AD2263" t="s">
        <v>10522</v>
      </c>
      <c r="AE2263" t="s">
        <v>1350</v>
      </c>
      <c r="AF2263" t="s">
        <v>10524</v>
      </c>
    </row>
    <row r="2264" spans="1:32" hidden="1" x14ac:dyDescent="0.25">
      <c r="A2264">
        <v>283384</v>
      </c>
      <c r="B2264" t="s">
        <v>13904</v>
      </c>
      <c r="C2264">
        <v>0</v>
      </c>
      <c r="D2264">
        <v>0</v>
      </c>
      <c r="E2264">
        <v>41856</v>
      </c>
      <c r="F2264">
        <v>5.759493</v>
      </c>
      <c r="G2264">
        <v>108</v>
      </c>
      <c r="H2264">
        <v>5.6</v>
      </c>
      <c r="I2264">
        <v>88</v>
      </c>
      <c r="J2264" t="s">
        <v>23</v>
      </c>
      <c r="K2264" t="s">
        <v>13906</v>
      </c>
      <c r="L2264" t="s">
        <v>277</v>
      </c>
      <c r="M2264" t="s">
        <v>38</v>
      </c>
      <c r="N2264" t="s">
        <v>2325</v>
      </c>
      <c r="O2264" t="s">
        <v>29</v>
      </c>
      <c r="P2264">
        <v>1</v>
      </c>
      <c r="Q2264">
        <v>2</v>
      </c>
      <c r="R2264">
        <v>1</v>
      </c>
      <c r="S2264">
        <v>0</v>
      </c>
      <c r="T2264" t="s">
        <v>15888</v>
      </c>
      <c r="U2264" t="s">
        <v>15891</v>
      </c>
      <c r="V2264" t="s">
        <v>15891</v>
      </c>
      <c r="W2264" t="s">
        <v>15891</v>
      </c>
      <c r="X2264" t="s">
        <v>15905</v>
      </c>
      <c r="Y2264" t="s">
        <v>15897</v>
      </c>
      <c r="Z2264" t="s">
        <v>15897</v>
      </c>
      <c r="AA2264" t="s">
        <v>15897</v>
      </c>
      <c r="AB2264" t="s">
        <v>13907</v>
      </c>
      <c r="AC2264" t="s">
        <v>13904</v>
      </c>
      <c r="AE2264" t="s">
        <v>13903</v>
      </c>
      <c r="AF2264" t="s">
        <v>13905</v>
      </c>
    </row>
    <row r="2265" spans="1:32" hidden="1" x14ac:dyDescent="0.25">
      <c r="A2265">
        <v>222649</v>
      </c>
      <c r="B2265" t="s">
        <v>10977</v>
      </c>
      <c r="C2265">
        <v>0</v>
      </c>
      <c r="D2265">
        <v>0</v>
      </c>
      <c r="E2265">
        <v>41950</v>
      </c>
      <c r="F2265">
        <v>5.7555500000000004</v>
      </c>
      <c r="G2265">
        <v>103</v>
      </c>
      <c r="H2265">
        <v>6.5</v>
      </c>
      <c r="I2265">
        <v>98</v>
      </c>
      <c r="J2265" t="s">
        <v>23</v>
      </c>
      <c r="K2265" t="s">
        <v>10979</v>
      </c>
      <c r="L2265" t="s">
        <v>37</v>
      </c>
      <c r="M2265" t="s">
        <v>38</v>
      </c>
      <c r="N2265" t="s">
        <v>786</v>
      </c>
      <c r="O2265" t="s">
        <v>29</v>
      </c>
      <c r="P2265">
        <v>1</v>
      </c>
      <c r="Q2265">
        <v>1</v>
      </c>
      <c r="R2265">
        <v>1</v>
      </c>
      <c r="S2265">
        <v>0</v>
      </c>
      <c r="T2265" t="s">
        <v>15888</v>
      </c>
      <c r="U2265" t="s">
        <v>15891</v>
      </c>
      <c r="V2265" t="s">
        <v>15891</v>
      </c>
      <c r="W2265" t="s">
        <v>15901</v>
      </c>
      <c r="X2265" t="s">
        <v>15891</v>
      </c>
      <c r="Y2265" t="s">
        <v>15897</v>
      </c>
      <c r="Z2265" t="s">
        <v>15911</v>
      </c>
      <c r="AA2265" t="s">
        <v>15915</v>
      </c>
      <c r="AC2265" t="s">
        <v>10977</v>
      </c>
      <c r="AE2265" t="s">
        <v>10976</v>
      </c>
      <c r="AF2265" t="s">
        <v>10978</v>
      </c>
    </row>
    <row r="2266" spans="1:32" hidden="1" x14ac:dyDescent="0.25">
      <c r="A2266">
        <v>80304</v>
      </c>
      <c r="B2266" t="s">
        <v>12154</v>
      </c>
      <c r="C2266">
        <v>0</v>
      </c>
      <c r="D2266">
        <v>0</v>
      </c>
      <c r="E2266">
        <v>40983</v>
      </c>
      <c r="F2266">
        <v>5.754416</v>
      </c>
      <c r="G2266">
        <v>84</v>
      </c>
      <c r="H2266">
        <v>5.5</v>
      </c>
      <c r="I2266">
        <v>103</v>
      </c>
      <c r="J2266" t="s">
        <v>23</v>
      </c>
      <c r="K2266" t="s">
        <v>12156</v>
      </c>
      <c r="L2266" t="s">
        <v>37</v>
      </c>
      <c r="M2266" t="s">
        <v>28</v>
      </c>
      <c r="N2266" t="s">
        <v>3016</v>
      </c>
      <c r="O2266" t="s">
        <v>29</v>
      </c>
      <c r="P2266">
        <v>1</v>
      </c>
      <c r="Q2266">
        <v>1</v>
      </c>
      <c r="R2266">
        <v>2</v>
      </c>
      <c r="S2266">
        <v>0</v>
      </c>
      <c r="T2266" t="s">
        <v>15888</v>
      </c>
      <c r="U2266" t="s">
        <v>15891</v>
      </c>
      <c r="V2266" t="s">
        <v>13664</v>
      </c>
      <c r="W2266" t="s">
        <v>15891</v>
      </c>
      <c r="X2266" t="s">
        <v>15891</v>
      </c>
      <c r="Y2266" t="s">
        <v>15896</v>
      </c>
      <c r="Z2266" t="s">
        <v>15896</v>
      </c>
      <c r="AA2266" t="s">
        <v>15897</v>
      </c>
      <c r="AB2266" t="s">
        <v>12157</v>
      </c>
      <c r="AC2266" t="s">
        <v>12154</v>
      </c>
      <c r="AD2266" t="s">
        <v>12152</v>
      </c>
      <c r="AE2266" t="s">
        <v>12153</v>
      </c>
      <c r="AF2266" t="s">
        <v>12155</v>
      </c>
    </row>
    <row r="2267" spans="1:32" hidden="1" x14ac:dyDescent="0.25">
      <c r="A2267">
        <v>63574</v>
      </c>
      <c r="B2267" t="s">
        <v>6501</v>
      </c>
      <c r="C2267">
        <v>0</v>
      </c>
      <c r="D2267">
        <v>0</v>
      </c>
      <c r="E2267">
        <v>40921</v>
      </c>
      <c r="F2267">
        <v>5.7537050000000001</v>
      </c>
      <c r="G2267">
        <v>117</v>
      </c>
      <c r="H2267">
        <v>6.7</v>
      </c>
      <c r="I2267">
        <v>33</v>
      </c>
      <c r="J2267" t="s">
        <v>23</v>
      </c>
      <c r="K2267" t="s">
        <v>6503</v>
      </c>
      <c r="L2267" t="s">
        <v>37</v>
      </c>
      <c r="M2267" t="s">
        <v>38</v>
      </c>
      <c r="N2267" t="s">
        <v>4103</v>
      </c>
      <c r="O2267" t="s">
        <v>29</v>
      </c>
      <c r="P2267">
        <v>1</v>
      </c>
      <c r="Q2267">
        <v>1</v>
      </c>
      <c r="R2267">
        <v>1</v>
      </c>
      <c r="S2267">
        <v>0</v>
      </c>
      <c r="T2267" t="s">
        <v>15888</v>
      </c>
      <c r="U2267" t="s">
        <v>15891</v>
      </c>
      <c r="V2267" t="s">
        <v>13664</v>
      </c>
      <c r="W2267" t="s">
        <v>15891</v>
      </c>
      <c r="X2267" t="s">
        <v>15891</v>
      </c>
      <c r="Y2267" t="s">
        <v>15896</v>
      </c>
      <c r="Z2267" t="s">
        <v>15896</v>
      </c>
      <c r="AA2267" t="s">
        <v>15897</v>
      </c>
      <c r="AB2267" t="s">
        <v>6504</v>
      </c>
      <c r="AC2267" t="s">
        <v>6501</v>
      </c>
      <c r="AD2267" t="s">
        <v>6500</v>
      </c>
      <c r="AE2267" t="s">
        <v>333</v>
      </c>
      <c r="AF2267" t="s">
        <v>6502</v>
      </c>
    </row>
    <row r="2268" spans="1:32" hidden="1" x14ac:dyDescent="0.25">
      <c r="A2268">
        <v>1424</v>
      </c>
      <c r="B2268" t="s">
        <v>15457</v>
      </c>
      <c r="C2268">
        <v>0</v>
      </c>
      <c r="D2268">
        <v>0</v>
      </c>
      <c r="E2268">
        <v>38190</v>
      </c>
      <c r="F2268">
        <v>5.7423590000000004</v>
      </c>
      <c r="G2268">
        <v>73</v>
      </c>
      <c r="H2268">
        <v>4.9000000000000004</v>
      </c>
      <c r="I2268">
        <v>11</v>
      </c>
      <c r="J2268" t="s">
        <v>23</v>
      </c>
      <c r="K2268" t="s">
        <v>15459</v>
      </c>
      <c r="L2268" t="s">
        <v>37</v>
      </c>
      <c r="M2268" t="s">
        <v>38</v>
      </c>
      <c r="N2268" t="s">
        <v>2188</v>
      </c>
      <c r="O2268" t="s">
        <v>29</v>
      </c>
      <c r="P2268">
        <v>1</v>
      </c>
      <c r="Q2268">
        <v>1</v>
      </c>
      <c r="R2268">
        <v>1</v>
      </c>
      <c r="S2268">
        <v>0</v>
      </c>
      <c r="T2268" t="s">
        <v>15888</v>
      </c>
      <c r="U2268" t="s">
        <v>15891</v>
      </c>
      <c r="V2268" t="s">
        <v>15891</v>
      </c>
      <c r="W2268" t="s">
        <v>15901</v>
      </c>
      <c r="X2268" t="s">
        <v>15905</v>
      </c>
      <c r="Y2268" t="s">
        <v>15897</v>
      </c>
      <c r="Z2268" t="s">
        <v>15911</v>
      </c>
      <c r="AA2268" t="s">
        <v>15915</v>
      </c>
      <c r="AC2268" t="s">
        <v>15457</v>
      </c>
      <c r="AE2268" t="s">
        <v>15456</v>
      </c>
      <c r="AF2268" t="s">
        <v>15458</v>
      </c>
    </row>
    <row r="2269" spans="1:32" hidden="1" x14ac:dyDescent="0.25">
      <c r="A2269">
        <v>5126</v>
      </c>
      <c r="B2269" t="s">
        <v>6558</v>
      </c>
      <c r="C2269">
        <v>0</v>
      </c>
      <c r="D2269">
        <v>0</v>
      </c>
      <c r="E2269">
        <v>39388</v>
      </c>
      <c r="F2269">
        <v>5.7371610000000004</v>
      </c>
      <c r="G2269">
        <v>106</v>
      </c>
      <c r="H2269">
        <v>6.8</v>
      </c>
      <c r="I2269">
        <v>79</v>
      </c>
      <c r="J2269" t="s">
        <v>23</v>
      </c>
      <c r="K2269" t="s">
        <v>276</v>
      </c>
      <c r="L2269" t="s">
        <v>37</v>
      </c>
      <c r="M2269" t="s">
        <v>38</v>
      </c>
      <c r="N2269" t="s">
        <v>786</v>
      </c>
      <c r="O2269" t="s">
        <v>29</v>
      </c>
      <c r="P2269">
        <v>1</v>
      </c>
      <c r="Q2269">
        <v>1</v>
      </c>
      <c r="R2269">
        <v>1</v>
      </c>
      <c r="S2269">
        <v>0</v>
      </c>
      <c r="T2269" t="s">
        <v>15888</v>
      </c>
      <c r="U2269" t="s">
        <v>15891</v>
      </c>
      <c r="V2269" t="s">
        <v>15891</v>
      </c>
      <c r="W2269" t="s">
        <v>15901</v>
      </c>
      <c r="X2269" t="s">
        <v>15891</v>
      </c>
      <c r="Y2269" t="s">
        <v>15897</v>
      </c>
      <c r="Z2269" t="s">
        <v>15911</v>
      </c>
      <c r="AA2269" t="s">
        <v>15915</v>
      </c>
      <c r="AB2269" t="s">
        <v>6560</v>
      </c>
      <c r="AC2269" t="s">
        <v>6558</v>
      </c>
      <c r="AE2269" t="s">
        <v>6557</v>
      </c>
      <c r="AF2269" t="s">
        <v>6559</v>
      </c>
    </row>
    <row r="2270" spans="1:32" hidden="1" x14ac:dyDescent="0.25">
      <c r="A2270">
        <v>21972</v>
      </c>
      <c r="B2270" t="s">
        <v>5925</v>
      </c>
      <c r="C2270">
        <v>30000000</v>
      </c>
      <c r="D2270">
        <v>0</v>
      </c>
      <c r="E2270">
        <v>37440</v>
      </c>
      <c r="F2270">
        <v>5.7366700000000002</v>
      </c>
      <c r="G2270">
        <v>99</v>
      </c>
      <c r="H2270">
        <v>5.7</v>
      </c>
      <c r="I2270">
        <v>100</v>
      </c>
      <c r="J2270" t="s">
        <v>23</v>
      </c>
      <c r="K2270" t="s">
        <v>5927</v>
      </c>
      <c r="L2270" t="s">
        <v>37</v>
      </c>
      <c r="M2270" t="s">
        <v>38</v>
      </c>
      <c r="N2270" t="s">
        <v>5923</v>
      </c>
      <c r="O2270" t="s">
        <v>29</v>
      </c>
      <c r="P2270">
        <v>1</v>
      </c>
      <c r="Q2270">
        <v>1</v>
      </c>
      <c r="R2270">
        <v>1</v>
      </c>
      <c r="S2270">
        <v>1</v>
      </c>
      <c r="T2270" t="s">
        <v>15888</v>
      </c>
      <c r="U2270" t="s">
        <v>15891</v>
      </c>
      <c r="V2270" t="s">
        <v>13664</v>
      </c>
      <c r="W2270" t="s">
        <v>15901</v>
      </c>
      <c r="X2270" t="s">
        <v>15891</v>
      </c>
      <c r="Y2270" t="s">
        <v>15896</v>
      </c>
      <c r="Z2270" t="s">
        <v>15912</v>
      </c>
      <c r="AA2270" t="s">
        <v>15915</v>
      </c>
      <c r="AB2270" t="s">
        <v>5928</v>
      </c>
      <c r="AC2270" t="s">
        <v>5925</v>
      </c>
      <c r="AE2270" t="s">
        <v>5924</v>
      </c>
      <c r="AF2270" t="s">
        <v>5926</v>
      </c>
    </row>
    <row r="2271" spans="1:32" hidden="1" x14ac:dyDescent="0.25">
      <c r="A2271">
        <v>11457</v>
      </c>
      <c r="B2271" t="s">
        <v>8566</v>
      </c>
      <c r="C2271">
        <v>18000000</v>
      </c>
      <c r="D2271">
        <v>0</v>
      </c>
      <c r="E2271">
        <v>37189</v>
      </c>
      <c r="F2271">
        <v>5.7067670000000001</v>
      </c>
      <c r="G2271">
        <v>125</v>
      </c>
      <c r="H2271">
        <v>7.2</v>
      </c>
      <c r="I2271">
        <v>120</v>
      </c>
      <c r="J2271" t="s">
        <v>23</v>
      </c>
      <c r="K2271" t="s">
        <v>276</v>
      </c>
      <c r="L2271" t="s">
        <v>37</v>
      </c>
      <c r="M2271" t="s">
        <v>38</v>
      </c>
      <c r="N2271" t="s">
        <v>786</v>
      </c>
      <c r="O2271" t="s">
        <v>29</v>
      </c>
      <c r="P2271">
        <v>1</v>
      </c>
      <c r="Q2271">
        <v>1</v>
      </c>
      <c r="R2271">
        <v>1</v>
      </c>
      <c r="S2271">
        <v>0</v>
      </c>
      <c r="T2271" t="s">
        <v>15888</v>
      </c>
      <c r="U2271" t="s">
        <v>15891</v>
      </c>
      <c r="V2271" t="s">
        <v>15891</v>
      </c>
      <c r="W2271" t="s">
        <v>15901</v>
      </c>
      <c r="X2271" t="s">
        <v>15891</v>
      </c>
      <c r="Y2271" t="s">
        <v>15897</v>
      </c>
      <c r="Z2271" t="s">
        <v>15911</v>
      </c>
      <c r="AA2271" t="s">
        <v>15915</v>
      </c>
      <c r="AB2271" t="s">
        <v>8568</v>
      </c>
      <c r="AC2271" t="s">
        <v>8566</v>
      </c>
      <c r="AE2271" t="s">
        <v>8565</v>
      </c>
      <c r="AF2271" t="s">
        <v>8567</v>
      </c>
    </row>
    <row r="2272" spans="1:32" x14ac:dyDescent="0.25">
      <c r="A2272">
        <v>9781</v>
      </c>
      <c r="B2272" t="s">
        <v>9025</v>
      </c>
      <c r="C2272">
        <v>6500000</v>
      </c>
      <c r="D2272">
        <v>4217115</v>
      </c>
      <c r="E2272">
        <v>36385</v>
      </c>
      <c r="F2272">
        <v>5.7003329999999997</v>
      </c>
      <c r="G2272">
        <v>95</v>
      </c>
      <c r="H2272">
        <v>6.7</v>
      </c>
      <c r="I2272">
        <v>100</v>
      </c>
      <c r="J2272" t="s">
        <v>23</v>
      </c>
      <c r="K2272" t="s">
        <v>9027</v>
      </c>
      <c r="L2272" t="s">
        <v>37</v>
      </c>
      <c r="M2272" t="s">
        <v>38</v>
      </c>
      <c r="N2272" t="s">
        <v>4103</v>
      </c>
      <c r="O2272" t="s">
        <v>29</v>
      </c>
      <c r="P2272">
        <v>1</v>
      </c>
      <c r="Q2272">
        <v>1</v>
      </c>
      <c r="R2272">
        <v>1</v>
      </c>
      <c r="S2272">
        <v>0</v>
      </c>
      <c r="T2272" t="s">
        <v>15888</v>
      </c>
      <c r="U2272" t="s">
        <v>15891</v>
      </c>
      <c r="V2272" t="s">
        <v>13664</v>
      </c>
      <c r="W2272" t="s">
        <v>15891</v>
      </c>
      <c r="X2272" t="s">
        <v>15891</v>
      </c>
      <c r="Y2272" t="s">
        <v>15896</v>
      </c>
      <c r="Z2272" t="s">
        <v>15896</v>
      </c>
      <c r="AA2272" t="s">
        <v>15897</v>
      </c>
      <c r="AB2272" t="s">
        <v>9028</v>
      </c>
      <c r="AC2272" t="s">
        <v>9025</v>
      </c>
      <c r="AE2272" t="s">
        <v>9024</v>
      </c>
      <c r="AF2272" t="s">
        <v>9026</v>
      </c>
    </row>
    <row r="2273" spans="1:32" x14ac:dyDescent="0.25">
      <c r="A2273">
        <v>19405</v>
      </c>
      <c r="B2273" t="s">
        <v>10600</v>
      </c>
      <c r="C2273">
        <v>10000000</v>
      </c>
      <c r="D2273">
        <v>44460850</v>
      </c>
      <c r="E2273">
        <v>36918</v>
      </c>
      <c r="F2273">
        <v>5.699058</v>
      </c>
      <c r="G2273">
        <v>83</v>
      </c>
      <c r="H2273">
        <v>6.6</v>
      </c>
      <c r="I2273">
        <v>67</v>
      </c>
      <c r="J2273" t="s">
        <v>23</v>
      </c>
      <c r="K2273" t="s">
        <v>10602</v>
      </c>
      <c r="L2273" t="s">
        <v>37</v>
      </c>
      <c r="M2273" t="s">
        <v>38</v>
      </c>
      <c r="N2273" t="s">
        <v>10598</v>
      </c>
      <c r="O2273" t="s">
        <v>29</v>
      </c>
      <c r="P2273">
        <v>1</v>
      </c>
      <c r="Q2273">
        <v>1</v>
      </c>
      <c r="R2273">
        <v>1</v>
      </c>
      <c r="S2273">
        <v>0</v>
      </c>
      <c r="T2273" t="s">
        <v>15887</v>
      </c>
      <c r="U2273" t="s">
        <v>15891</v>
      </c>
      <c r="V2273" t="s">
        <v>13664</v>
      </c>
      <c r="W2273" t="s">
        <v>15891</v>
      </c>
      <c r="X2273" t="s">
        <v>15891</v>
      </c>
      <c r="Y2273" t="s">
        <v>15896</v>
      </c>
      <c r="Z2273" t="s">
        <v>15896</v>
      </c>
      <c r="AA2273" t="s">
        <v>15897</v>
      </c>
      <c r="AB2273" t="s">
        <v>10603</v>
      </c>
      <c r="AC2273" t="s">
        <v>10600</v>
      </c>
      <c r="AE2273" t="s">
        <v>10599</v>
      </c>
      <c r="AF2273" t="s">
        <v>10601</v>
      </c>
    </row>
    <row r="2274" spans="1:32" hidden="1" x14ac:dyDescent="0.25">
      <c r="A2274">
        <v>6217</v>
      </c>
      <c r="B2274" t="s">
        <v>9960</v>
      </c>
      <c r="C2274">
        <v>0</v>
      </c>
      <c r="D2274">
        <v>0</v>
      </c>
      <c r="E2274">
        <v>30043</v>
      </c>
      <c r="F2274">
        <v>5.6987199999999998</v>
      </c>
      <c r="G2274">
        <v>118</v>
      </c>
      <c r="H2274">
        <v>6</v>
      </c>
      <c r="I2274">
        <v>94</v>
      </c>
      <c r="J2274" t="s">
        <v>23</v>
      </c>
      <c r="K2274" t="s">
        <v>9962</v>
      </c>
      <c r="L2274" t="s">
        <v>37</v>
      </c>
      <c r="M2274" t="s">
        <v>38</v>
      </c>
      <c r="N2274" t="s">
        <v>9300</v>
      </c>
      <c r="O2274" t="s">
        <v>29</v>
      </c>
      <c r="P2274">
        <v>1</v>
      </c>
      <c r="Q2274">
        <v>1</v>
      </c>
      <c r="R2274">
        <v>1</v>
      </c>
      <c r="S2274">
        <v>1</v>
      </c>
      <c r="T2274" t="s">
        <v>15888</v>
      </c>
      <c r="U2274" t="s">
        <v>15891</v>
      </c>
      <c r="V2274" t="s">
        <v>15891</v>
      </c>
      <c r="W2274" t="s">
        <v>15901</v>
      </c>
      <c r="X2274" t="s">
        <v>15905</v>
      </c>
      <c r="Y2274" t="s">
        <v>15897</v>
      </c>
      <c r="Z2274" t="s">
        <v>15911</v>
      </c>
      <c r="AA2274" t="s">
        <v>15915</v>
      </c>
      <c r="AB2274" t="s">
        <v>9963</v>
      </c>
      <c r="AC2274" t="s">
        <v>9960</v>
      </c>
      <c r="AE2274" t="s">
        <v>9959</v>
      </c>
      <c r="AF2274" t="s">
        <v>9961</v>
      </c>
    </row>
    <row r="2275" spans="1:32" x14ac:dyDescent="0.25">
      <c r="A2275">
        <v>20857</v>
      </c>
      <c r="B2275" t="s">
        <v>7559</v>
      </c>
      <c r="C2275">
        <v>32000000</v>
      </c>
      <c r="D2275">
        <v>40222729</v>
      </c>
      <c r="E2275">
        <v>37148</v>
      </c>
      <c r="F2275">
        <v>5.683281</v>
      </c>
      <c r="G2275">
        <v>106</v>
      </c>
      <c r="H2275">
        <v>6.3</v>
      </c>
      <c r="I2275">
        <v>123</v>
      </c>
      <c r="J2275" t="s">
        <v>23</v>
      </c>
      <c r="K2275" t="s">
        <v>7561</v>
      </c>
      <c r="L2275" t="s">
        <v>334</v>
      </c>
      <c r="M2275" t="s">
        <v>38</v>
      </c>
      <c r="N2275" t="s">
        <v>1106</v>
      </c>
      <c r="O2275" t="s">
        <v>29</v>
      </c>
      <c r="P2275">
        <v>1</v>
      </c>
      <c r="Q2275">
        <v>2</v>
      </c>
      <c r="R2275">
        <v>1</v>
      </c>
      <c r="S2275">
        <v>1</v>
      </c>
      <c r="T2275" t="s">
        <v>15888</v>
      </c>
      <c r="U2275" t="s">
        <v>15891</v>
      </c>
      <c r="V2275" t="s">
        <v>13664</v>
      </c>
      <c r="W2275" t="s">
        <v>15891</v>
      </c>
      <c r="X2275" t="s">
        <v>15891</v>
      </c>
      <c r="Y2275" t="s">
        <v>15896</v>
      </c>
      <c r="Z2275" t="s">
        <v>15896</v>
      </c>
      <c r="AA2275" t="s">
        <v>15897</v>
      </c>
      <c r="AB2275" t="s">
        <v>7562</v>
      </c>
      <c r="AC2275" t="s">
        <v>7559</v>
      </c>
      <c r="AE2275" t="s">
        <v>7558</v>
      </c>
      <c r="AF2275" t="s">
        <v>7560</v>
      </c>
    </row>
    <row r="2276" spans="1:32" hidden="1" x14ac:dyDescent="0.25">
      <c r="A2276">
        <v>17908</v>
      </c>
      <c r="B2276" t="s">
        <v>11681</v>
      </c>
      <c r="C2276">
        <v>7000000</v>
      </c>
      <c r="D2276">
        <v>0</v>
      </c>
      <c r="E2276">
        <v>36539</v>
      </c>
      <c r="F2276">
        <v>5.675535</v>
      </c>
      <c r="G2276">
        <v>95</v>
      </c>
      <c r="H2276">
        <v>6.5</v>
      </c>
      <c r="I2276">
        <v>69</v>
      </c>
      <c r="J2276" t="s">
        <v>23</v>
      </c>
      <c r="K2276" t="s">
        <v>11683</v>
      </c>
      <c r="L2276" t="s">
        <v>37</v>
      </c>
      <c r="M2276" t="s">
        <v>38</v>
      </c>
      <c r="N2276" t="s">
        <v>2500</v>
      </c>
      <c r="O2276" t="s">
        <v>29</v>
      </c>
      <c r="P2276">
        <v>1</v>
      </c>
      <c r="Q2276">
        <v>1</v>
      </c>
      <c r="R2276">
        <v>1</v>
      </c>
      <c r="S2276">
        <v>1</v>
      </c>
      <c r="T2276" t="s">
        <v>15888</v>
      </c>
      <c r="U2276" t="s">
        <v>15891</v>
      </c>
      <c r="V2276" t="s">
        <v>13664</v>
      </c>
      <c r="W2276" t="s">
        <v>15901</v>
      </c>
      <c r="X2276" t="s">
        <v>15891</v>
      </c>
      <c r="Y2276" t="s">
        <v>15896</v>
      </c>
      <c r="Z2276" t="s">
        <v>15912</v>
      </c>
      <c r="AA2276" t="s">
        <v>15915</v>
      </c>
      <c r="AB2276" t="s">
        <v>11684</v>
      </c>
      <c r="AC2276" t="s">
        <v>11681</v>
      </c>
      <c r="AD2276" t="s">
        <v>11679</v>
      </c>
      <c r="AE2276" t="s">
        <v>11680</v>
      </c>
      <c r="AF2276" t="s">
        <v>11682</v>
      </c>
    </row>
    <row r="2277" spans="1:32" x14ac:dyDescent="0.25">
      <c r="A2277">
        <v>10029</v>
      </c>
      <c r="B2277" t="s">
        <v>10796</v>
      </c>
      <c r="C2277">
        <v>30000000</v>
      </c>
      <c r="D2277">
        <v>9898412</v>
      </c>
      <c r="E2277">
        <v>36049</v>
      </c>
      <c r="F2277">
        <v>5.671691</v>
      </c>
      <c r="G2277">
        <v>100</v>
      </c>
      <c r="H2277">
        <v>6.2</v>
      </c>
      <c r="I2277">
        <v>179</v>
      </c>
      <c r="J2277" t="s">
        <v>23</v>
      </c>
      <c r="K2277" t="s">
        <v>10798</v>
      </c>
      <c r="L2277" t="s">
        <v>37</v>
      </c>
      <c r="M2277" t="s">
        <v>38</v>
      </c>
      <c r="N2277" t="s">
        <v>5308</v>
      </c>
      <c r="O2277" t="s">
        <v>29</v>
      </c>
      <c r="P2277">
        <v>1</v>
      </c>
      <c r="Q2277">
        <v>1</v>
      </c>
      <c r="R2277">
        <v>1</v>
      </c>
      <c r="S2277">
        <v>0</v>
      </c>
      <c r="T2277" t="s">
        <v>15888</v>
      </c>
      <c r="U2277" t="s">
        <v>15891</v>
      </c>
      <c r="V2277" t="s">
        <v>13664</v>
      </c>
      <c r="W2277" t="s">
        <v>15891</v>
      </c>
      <c r="X2277" t="s">
        <v>15905</v>
      </c>
      <c r="Y2277" t="s">
        <v>15896</v>
      </c>
      <c r="Z2277" t="s">
        <v>15896</v>
      </c>
      <c r="AA2277" t="s">
        <v>15897</v>
      </c>
      <c r="AB2277" t="s">
        <v>10799</v>
      </c>
      <c r="AC2277" t="s">
        <v>10796</v>
      </c>
      <c r="AE2277" t="s">
        <v>10795</v>
      </c>
      <c r="AF2277" t="s">
        <v>10797</v>
      </c>
    </row>
    <row r="2278" spans="1:32" hidden="1" x14ac:dyDescent="0.25">
      <c r="A2278">
        <v>8272</v>
      </c>
      <c r="B2278" t="s">
        <v>11187</v>
      </c>
      <c r="C2278">
        <v>0</v>
      </c>
      <c r="D2278">
        <v>0</v>
      </c>
      <c r="E2278">
        <v>39101</v>
      </c>
      <c r="F2278">
        <v>5.6638890000000002</v>
      </c>
      <c r="G2278">
        <v>114</v>
      </c>
      <c r="H2278">
        <v>6.8</v>
      </c>
      <c r="I2278">
        <v>110</v>
      </c>
      <c r="J2278" t="s">
        <v>23</v>
      </c>
      <c r="K2278" t="s">
        <v>11189</v>
      </c>
      <c r="L2278" t="s">
        <v>37</v>
      </c>
      <c r="M2278" t="s">
        <v>38</v>
      </c>
      <c r="N2278" t="s">
        <v>786</v>
      </c>
      <c r="O2278" t="s">
        <v>29</v>
      </c>
      <c r="P2278">
        <v>1</v>
      </c>
      <c r="Q2278">
        <v>1</v>
      </c>
      <c r="R2278">
        <v>1</v>
      </c>
      <c r="S2278">
        <v>0</v>
      </c>
      <c r="T2278" t="s">
        <v>15888</v>
      </c>
      <c r="U2278" t="s">
        <v>15891</v>
      </c>
      <c r="V2278" t="s">
        <v>15891</v>
      </c>
      <c r="W2278" t="s">
        <v>15901</v>
      </c>
      <c r="X2278" t="s">
        <v>15891</v>
      </c>
      <c r="Y2278" t="s">
        <v>15897</v>
      </c>
      <c r="Z2278" t="s">
        <v>15911</v>
      </c>
      <c r="AA2278" t="s">
        <v>15915</v>
      </c>
      <c r="AC2278" t="s">
        <v>11187</v>
      </c>
      <c r="AD2278" t="s">
        <v>11185</v>
      </c>
      <c r="AE2278" t="s">
        <v>11186</v>
      </c>
      <c r="AF2278" t="s">
        <v>11188</v>
      </c>
    </row>
    <row r="2279" spans="1:32" x14ac:dyDescent="0.25">
      <c r="A2279">
        <v>32316</v>
      </c>
      <c r="B2279" t="s">
        <v>8217</v>
      </c>
      <c r="C2279">
        <v>20000000</v>
      </c>
      <c r="D2279">
        <v>1675706</v>
      </c>
      <c r="E2279">
        <v>37855</v>
      </c>
      <c r="F2279">
        <v>5.65327</v>
      </c>
      <c r="G2279">
        <v>84</v>
      </c>
      <c r="H2279">
        <v>3.3</v>
      </c>
      <c r="I2279">
        <v>12</v>
      </c>
      <c r="J2279" t="s">
        <v>23</v>
      </c>
      <c r="K2279" t="s">
        <v>2258</v>
      </c>
      <c r="L2279" t="s">
        <v>37</v>
      </c>
      <c r="M2279" t="s">
        <v>38</v>
      </c>
      <c r="N2279" t="s">
        <v>661</v>
      </c>
      <c r="O2279" t="s">
        <v>29</v>
      </c>
      <c r="P2279">
        <v>1</v>
      </c>
      <c r="Q2279">
        <v>1</v>
      </c>
      <c r="R2279">
        <v>1</v>
      </c>
      <c r="S2279">
        <v>1</v>
      </c>
      <c r="T2279" t="s">
        <v>15888</v>
      </c>
      <c r="U2279" t="s">
        <v>15891</v>
      </c>
      <c r="V2279" t="s">
        <v>13664</v>
      </c>
      <c r="W2279" t="s">
        <v>15891</v>
      </c>
      <c r="X2279" t="s">
        <v>15891</v>
      </c>
      <c r="Y2279" t="s">
        <v>15896</v>
      </c>
      <c r="Z2279" t="s">
        <v>15896</v>
      </c>
      <c r="AA2279" t="s">
        <v>15897</v>
      </c>
      <c r="AB2279" t="s">
        <v>8219</v>
      </c>
      <c r="AC2279" t="s">
        <v>8217</v>
      </c>
      <c r="AE2279" t="s">
        <v>333</v>
      </c>
      <c r="AF2279" t="s">
        <v>8218</v>
      </c>
    </row>
    <row r="2280" spans="1:32" x14ac:dyDescent="0.25">
      <c r="A2280">
        <v>13155</v>
      </c>
      <c r="B2280" t="s">
        <v>6541</v>
      </c>
      <c r="C2280">
        <v>25000000</v>
      </c>
      <c r="D2280">
        <v>11137801</v>
      </c>
      <c r="E2280">
        <v>31219</v>
      </c>
      <c r="F2280">
        <v>5.6501250000000001</v>
      </c>
      <c r="G2280">
        <v>109</v>
      </c>
      <c r="H2280">
        <v>6.7</v>
      </c>
      <c r="I2280">
        <v>120</v>
      </c>
      <c r="J2280" t="s">
        <v>23</v>
      </c>
      <c r="K2280" t="s">
        <v>6543</v>
      </c>
      <c r="L2280" t="s">
        <v>41</v>
      </c>
      <c r="M2280" t="s">
        <v>38</v>
      </c>
      <c r="N2280" t="s">
        <v>106</v>
      </c>
      <c r="O2280" t="s">
        <v>29</v>
      </c>
      <c r="P2280">
        <v>1</v>
      </c>
      <c r="Q2280">
        <v>2</v>
      </c>
      <c r="R2280">
        <v>1</v>
      </c>
      <c r="S2280">
        <v>0</v>
      </c>
      <c r="T2280" t="s">
        <v>15888</v>
      </c>
      <c r="U2280" t="s">
        <v>15891</v>
      </c>
      <c r="V2280" t="s">
        <v>15891</v>
      </c>
      <c r="W2280" t="s">
        <v>15891</v>
      </c>
      <c r="X2280" t="s">
        <v>15891</v>
      </c>
      <c r="Y2280" t="s">
        <v>15897</v>
      </c>
      <c r="Z2280" t="s">
        <v>15897</v>
      </c>
      <c r="AA2280" t="s">
        <v>15897</v>
      </c>
      <c r="AB2280" t="s">
        <v>6544</v>
      </c>
      <c r="AC2280" t="s">
        <v>6541</v>
      </c>
      <c r="AD2280" t="s">
        <v>6539</v>
      </c>
      <c r="AE2280" t="s">
        <v>6540</v>
      </c>
      <c r="AF2280" t="s">
        <v>6542</v>
      </c>
    </row>
    <row r="2281" spans="1:32" x14ac:dyDescent="0.25">
      <c r="A2281">
        <v>9515</v>
      </c>
      <c r="B2281" t="s">
        <v>10761</v>
      </c>
      <c r="C2281">
        <v>10000000</v>
      </c>
      <c r="D2281">
        <v>17297244</v>
      </c>
      <c r="E2281">
        <v>38484</v>
      </c>
      <c r="F2281">
        <v>5.6475379999999999</v>
      </c>
      <c r="G2281">
        <v>96</v>
      </c>
      <c r="H2281">
        <v>6.2</v>
      </c>
      <c r="I2281">
        <v>136</v>
      </c>
      <c r="J2281" t="s">
        <v>23</v>
      </c>
      <c r="K2281" t="s">
        <v>4512</v>
      </c>
      <c r="L2281" t="s">
        <v>334</v>
      </c>
      <c r="M2281" t="s">
        <v>3117</v>
      </c>
      <c r="N2281" t="s">
        <v>10759</v>
      </c>
      <c r="O2281" t="s">
        <v>29</v>
      </c>
      <c r="P2281">
        <v>1</v>
      </c>
      <c r="Q2281">
        <v>2</v>
      </c>
      <c r="R2281">
        <v>2</v>
      </c>
      <c r="S2281">
        <v>0</v>
      </c>
      <c r="T2281" t="s">
        <v>15888</v>
      </c>
      <c r="U2281" t="s">
        <v>15890</v>
      </c>
      <c r="V2281" t="s">
        <v>13664</v>
      </c>
      <c r="W2281" t="s">
        <v>15901</v>
      </c>
      <c r="X2281" t="s">
        <v>15905</v>
      </c>
      <c r="Y2281" t="s">
        <v>15895</v>
      </c>
      <c r="Z2281" t="s">
        <v>15912</v>
      </c>
      <c r="AA2281" t="s">
        <v>15914</v>
      </c>
      <c r="AB2281" t="s">
        <v>10763</v>
      </c>
      <c r="AC2281" t="s">
        <v>10761</v>
      </c>
      <c r="AE2281" t="s">
        <v>10760</v>
      </c>
      <c r="AF2281" t="s">
        <v>10762</v>
      </c>
    </row>
    <row r="2282" spans="1:32" hidden="1" x14ac:dyDescent="0.25">
      <c r="A2282">
        <v>316002</v>
      </c>
      <c r="B2282" t="s">
        <v>6698</v>
      </c>
      <c r="C2282">
        <v>26000000</v>
      </c>
      <c r="D2282">
        <v>0</v>
      </c>
      <c r="E2282">
        <v>42045</v>
      </c>
      <c r="F2282">
        <v>5.644844</v>
      </c>
      <c r="G2282">
        <v>100</v>
      </c>
      <c r="H2282">
        <v>3.9</v>
      </c>
      <c r="I2282">
        <v>95</v>
      </c>
      <c r="J2282" t="s">
        <v>23</v>
      </c>
      <c r="K2282" t="s">
        <v>6700</v>
      </c>
      <c r="L2282" t="s">
        <v>37</v>
      </c>
      <c r="M2282" t="s">
        <v>38</v>
      </c>
      <c r="N2282" t="s">
        <v>1743</v>
      </c>
      <c r="O2282" t="s">
        <v>29</v>
      </c>
      <c r="P2282">
        <v>1</v>
      </c>
      <c r="Q2282">
        <v>1</v>
      </c>
      <c r="R2282">
        <v>1</v>
      </c>
      <c r="S2282">
        <v>0</v>
      </c>
      <c r="T2282" t="s">
        <v>15888</v>
      </c>
      <c r="U2282" t="s">
        <v>15891</v>
      </c>
      <c r="V2282" t="s">
        <v>13664</v>
      </c>
      <c r="W2282" t="s">
        <v>15891</v>
      </c>
      <c r="X2282" t="s">
        <v>15891</v>
      </c>
      <c r="Y2282" t="s">
        <v>15896</v>
      </c>
      <c r="Z2282" t="s">
        <v>15896</v>
      </c>
      <c r="AA2282" t="s">
        <v>15897</v>
      </c>
      <c r="AB2282" t="s">
        <v>6701</v>
      </c>
      <c r="AC2282" t="s">
        <v>6698</v>
      </c>
      <c r="AE2282" t="s">
        <v>6697</v>
      </c>
      <c r="AF2282" t="s">
        <v>6699</v>
      </c>
    </row>
    <row r="2283" spans="1:32" hidden="1" x14ac:dyDescent="0.25">
      <c r="A2283">
        <v>11564</v>
      </c>
      <c r="B2283" t="s">
        <v>13360</v>
      </c>
      <c r="C2283">
        <v>4300000</v>
      </c>
      <c r="D2283">
        <v>0</v>
      </c>
      <c r="E2283">
        <v>30183</v>
      </c>
      <c r="F2283">
        <v>5.6430230000000003</v>
      </c>
      <c r="G2283">
        <v>98</v>
      </c>
      <c r="H2283">
        <v>6.2</v>
      </c>
      <c r="I2283">
        <v>66</v>
      </c>
      <c r="J2283" t="s">
        <v>23</v>
      </c>
      <c r="K2283" t="s">
        <v>13362</v>
      </c>
      <c r="L2283" t="s">
        <v>5870</v>
      </c>
      <c r="M2283" t="s">
        <v>38</v>
      </c>
      <c r="N2283" t="s">
        <v>13358</v>
      </c>
      <c r="O2283" t="s">
        <v>29</v>
      </c>
      <c r="P2283">
        <v>1</v>
      </c>
      <c r="Q2283">
        <v>1</v>
      </c>
      <c r="R2283">
        <v>1</v>
      </c>
      <c r="S2283">
        <v>0</v>
      </c>
      <c r="T2283" t="s">
        <v>15888</v>
      </c>
      <c r="U2283" t="s">
        <v>15890</v>
      </c>
      <c r="V2283" t="s">
        <v>15891</v>
      </c>
      <c r="W2283" t="s">
        <v>15901</v>
      </c>
      <c r="X2283" t="s">
        <v>15905</v>
      </c>
      <c r="Y2283" t="s">
        <v>15894</v>
      </c>
      <c r="Z2283" t="s">
        <v>15911</v>
      </c>
      <c r="AA2283" t="s">
        <v>15914</v>
      </c>
      <c r="AB2283" t="s">
        <v>13363</v>
      </c>
      <c r="AC2283" t="s">
        <v>13360</v>
      </c>
      <c r="AE2283" t="s">
        <v>13359</v>
      </c>
      <c r="AF2283" t="s">
        <v>13361</v>
      </c>
    </row>
    <row r="2284" spans="1:32" hidden="1" x14ac:dyDescent="0.25">
      <c r="A2284">
        <v>13503</v>
      </c>
      <c r="B2284" t="s">
        <v>5022</v>
      </c>
      <c r="C2284">
        <v>0</v>
      </c>
      <c r="D2284">
        <v>0</v>
      </c>
      <c r="E2284">
        <v>37225</v>
      </c>
      <c r="F2284">
        <v>5.6419779999999999</v>
      </c>
      <c r="G2284">
        <v>110</v>
      </c>
      <c r="H2284">
        <v>5.4</v>
      </c>
      <c r="I2284">
        <v>19</v>
      </c>
      <c r="J2284" t="s">
        <v>23</v>
      </c>
      <c r="K2284" t="s">
        <v>4354</v>
      </c>
      <c r="L2284" t="s">
        <v>37</v>
      </c>
      <c r="M2284" t="s">
        <v>38</v>
      </c>
      <c r="N2284" t="s">
        <v>5020</v>
      </c>
      <c r="O2284" t="s">
        <v>29</v>
      </c>
      <c r="P2284">
        <v>1</v>
      </c>
      <c r="Q2284">
        <v>1</v>
      </c>
      <c r="R2284">
        <v>1</v>
      </c>
      <c r="S2284">
        <v>0</v>
      </c>
      <c r="T2284" t="s">
        <v>15888</v>
      </c>
      <c r="U2284" t="s">
        <v>15890</v>
      </c>
      <c r="V2284" t="s">
        <v>15891</v>
      </c>
      <c r="W2284" t="s">
        <v>15891</v>
      </c>
      <c r="X2284" t="s">
        <v>15891</v>
      </c>
      <c r="Y2284" t="s">
        <v>15894</v>
      </c>
      <c r="Z2284" t="s">
        <v>15897</v>
      </c>
      <c r="AA2284" t="s">
        <v>15894</v>
      </c>
      <c r="AC2284" t="s">
        <v>5022</v>
      </c>
      <c r="AE2284" t="s">
        <v>5021</v>
      </c>
      <c r="AF2284" t="s">
        <v>5023</v>
      </c>
    </row>
    <row r="2285" spans="1:32" hidden="1" x14ac:dyDescent="0.25">
      <c r="A2285">
        <v>340611</v>
      </c>
      <c r="B2285" t="s">
        <v>8376</v>
      </c>
      <c r="C2285">
        <v>0</v>
      </c>
      <c r="D2285">
        <v>0</v>
      </c>
      <c r="E2285">
        <v>42580</v>
      </c>
      <c r="F2285">
        <v>5.6259889999999997</v>
      </c>
      <c r="G2285">
        <v>110</v>
      </c>
      <c r="H2285">
        <v>6.8</v>
      </c>
      <c r="I2285">
        <v>69</v>
      </c>
      <c r="J2285" t="s">
        <v>23</v>
      </c>
      <c r="K2285" t="s">
        <v>8205</v>
      </c>
      <c r="L2285" t="s">
        <v>37</v>
      </c>
      <c r="M2285" t="s">
        <v>38</v>
      </c>
      <c r="N2285" t="s">
        <v>786</v>
      </c>
      <c r="O2285" t="s">
        <v>29</v>
      </c>
      <c r="P2285">
        <v>1</v>
      </c>
      <c r="Q2285">
        <v>1</v>
      </c>
      <c r="R2285">
        <v>1</v>
      </c>
      <c r="S2285">
        <v>0</v>
      </c>
      <c r="T2285" t="s">
        <v>15888</v>
      </c>
      <c r="U2285" t="s">
        <v>15891</v>
      </c>
      <c r="V2285" t="s">
        <v>15891</v>
      </c>
      <c r="W2285" t="s">
        <v>15901</v>
      </c>
      <c r="X2285" t="s">
        <v>15891</v>
      </c>
      <c r="Y2285" t="s">
        <v>15897</v>
      </c>
      <c r="Z2285" t="s">
        <v>15911</v>
      </c>
      <c r="AA2285" t="s">
        <v>15915</v>
      </c>
      <c r="AB2285" t="s">
        <v>8378</v>
      </c>
      <c r="AC2285" t="s">
        <v>8376</v>
      </c>
      <c r="AE2285" t="s">
        <v>8375</v>
      </c>
      <c r="AF2285" t="s">
        <v>8377</v>
      </c>
    </row>
    <row r="2286" spans="1:32" x14ac:dyDescent="0.25">
      <c r="A2286">
        <v>14177</v>
      </c>
      <c r="B2286" t="s">
        <v>6878</v>
      </c>
      <c r="C2286">
        <v>25000000</v>
      </c>
      <c r="D2286">
        <v>36351350</v>
      </c>
      <c r="E2286">
        <v>38505</v>
      </c>
      <c r="F2286">
        <v>5.6256320000000004</v>
      </c>
      <c r="G2286">
        <v>105</v>
      </c>
      <c r="H2286">
        <v>5.4</v>
      </c>
      <c r="I2286">
        <v>115</v>
      </c>
      <c r="J2286" t="s">
        <v>23</v>
      </c>
      <c r="K2286" t="s">
        <v>3369</v>
      </c>
      <c r="L2286" t="s">
        <v>37</v>
      </c>
      <c r="M2286" t="s">
        <v>38</v>
      </c>
      <c r="N2286" t="s">
        <v>1106</v>
      </c>
      <c r="O2286" t="s">
        <v>29</v>
      </c>
      <c r="P2286">
        <v>1</v>
      </c>
      <c r="Q2286">
        <v>1</v>
      </c>
      <c r="R2286">
        <v>1</v>
      </c>
      <c r="S2286">
        <v>0</v>
      </c>
      <c r="T2286" t="s">
        <v>15888</v>
      </c>
      <c r="U2286" t="s">
        <v>15891</v>
      </c>
      <c r="V2286" t="s">
        <v>13664</v>
      </c>
      <c r="W2286" t="s">
        <v>15891</v>
      </c>
      <c r="X2286" t="s">
        <v>15891</v>
      </c>
      <c r="Y2286" t="s">
        <v>15896</v>
      </c>
      <c r="Z2286" t="s">
        <v>15896</v>
      </c>
      <c r="AA2286" t="s">
        <v>15897</v>
      </c>
      <c r="AB2286" t="s">
        <v>6880</v>
      </c>
      <c r="AC2286" t="s">
        <v>6878</v>
      </c>
      <c r="AE2286" t="s">
        <v>333</v>
      </c>
      <c r="AF2286" t="s">
        <v>6879</v>
      </c>
    </row>
    <row r="2287" spans="1:32" hidden="1" x14ac:dyDescent="0.25">
      <c r="A2287">
        <v>10445</v>
      </c>
      <c r="B2287" t="s">
        <v>7450</v>
      </c>
      <c r="C2287">
        <v>22000000</v>
      </c>
      <c r="D2287">
        <v>0</v>
      </c>
      <c r="E2287">
        <v>34328</v>
      </c>
      <c r="F2287">
        <v>5.6097549999999998</v>
      </c>
      <c r="G2287">
        <v>131</v>
      </c>
      <c r="H2287">
        <v>6.8</v>
      </c>
      <c r="I2287">
        <v>61</v>
      </c>
      <c r="J2287" t="s">
        <v>23</v>
      </c>
      <c r="K2287" t="s">
        <v>7452</v>
      </c>
      <c r="L2287" t="s">
        <v>2620</v>
      </c>
      <c r="M2287" t="s">
        <v>38</v>
      </c>
      <c r="N2287" t="s">
        <v>231</v>
      </c>
      <c r="O2287" t="s">
        <v>29</v>
      </c>
      <c r="P2287">
        <v>1</v>
      </c>
      <c r="Q2287">
        <v>1</v>
      </c>
      <c r="R2287">
        <v>1</v>
      </c>
      <c r="S2287">
        <v>0</v>
      </c>
      <c r="T2287" t="s">
        <v>15888</v>
      </c>
      <c r="U2287" t="s">
        <v>15891</v>
      </c>
      <c r="V2287" t="s">
        <v>15891</v>
      </c>
      <c r="W2287" t="s">
        <v>15901</v>
      </c>
      <c r="X2287" t="s">
        <v>15891</v>
      </c>
      <c r="Y2287" t="s">
        <v>15897</v>
      </c>
      <c r="Z2287" t="s">
        <v>15911</v>
      </c>
      <c r="AA2287" t="s">
        <v>15915</v>
      </c>
      <c r="AC2287" t="s">
        <v>7450</v>
      </c>
      <c r="AE2287" t="s">
        <v>7449</v>
      </c>
      <c r="AF2287" t="s">
        <v>7451</v>
      </c>
    </row>
    <row r="2288" spans="1:32" x14ac:dyDescent="0.25">
      <c r="A2288">
        <v>9582</v>
      </c>
      <c r="B2288" t="s">
        <v>7996</v>
      </c>
      <c r="C2288">
        <v>20000000</v>
      </c>
      <c r="D2288">
        <v>17432163</v>
      </c>
      <c r="E2288">
        <v>37638</v>
      </c>
      <c r="F2288">
        <v>5.5968349999999996</v>
      </c>
      <c r="G2288">
        <v>101</v>
      </c>
      <c r="H2288">
        <v>5.3</v>
      </c>
      <c r="I2288">
        <v>83</v>
      </c>
      <c r="J2288" t="s">
        <v>23</v>
      </c>
      <c r="K2288" t="s">
        <v>7998</v>
      </c>
      <c r="L2288" t="s">
        <v>37</v>
      </c>
      <c r="M2288" t="s">
        <v>38</v>
      </c>
      <c r="N2288" t="s">
        <v>1106</v>
      </c>
      <c r="O2288" t="s">
        <v>29</v>
      </c>
      <c r="P2288">
        <v>1</v>
      </c>
      <c r="Q2288">
        <v>1</v>
      </c>
      <c r="R2288">
        <v>1</v>
      </c>
      <c r="S2288">
        <v>0</v>
      </c>
      <c r="T2288" t="s">
        <v>15888</v>
      </c>
      <c r="U2288" t="s">
        <v>15891</v>
      </c>
      <c r="V2288" t="s">
        <v>13664</v>
      </c>
      <c r="W2288" t="s">
        <v>15891</v>
      </c>
      <c r="X2288" t="s">
        <v>15891</v>
      </c>
      <c r="Y2288" t="s">
        <v>15896</v>
      </c>
      <c r="Z2288" t="s">
        <v>15896</v>
      </c>
      <c r="AA2288" t="s">
        <v>15897</v>
      </c>
      <c r="AB2288" t="s">
        <v>7999</v>
      </c>
      <c r="AC2288" t="s">
        <v>7996</v>
      </c>
      <c r="AE2288" t="s">
        <v>7995</v>
      </c>
      <c r="AF2288" t="s">
        <v>7997</v>
      </c>
    </row>
    <row r="2289" spans="1:32" hidden="1" x14ac:dyDescent="0.25">
      <c r="A2289">
        <v>25636</v>
      </c>
      <c r="B2289" t="s">
        <v>13831</v>
      </c>
      <c r="C2289">
        <v>0</v>
      </c>
      <c r="D2289">
        <v>0</v>
      </c>
      <c r="E2289">
        <v>36408</v>
      </c>
      <c r="F2289">
        <v>5.5817430000000003</v>
      </c>
      <c r="G2289">
        <v>107</v>
      </c>
      <c r="H2289">
        <v>6.7</v>
      </c>
      <c r="I2289">
        <v>22</v>
      </c>
      <c r="J2289" t="s">
        <v>23</v>
      </c>
      <c r="K2289" t="s">
        <v>13833</v>
      </c>
      <c r="L2289" t="s">
        <v>277</v>
      </c>
      <c r="M2289" t="s">
        <v>38</v>
      </c>
      <c r="N2289" t="s">
        <v>917</v>
      </c>
      <c r="O2289" t="s">
        <v>29</v>
      </c>
      <c r="P2289">
        <v>1</v>
      </c>
      <c r="Q2289">
        <v>2</v>
      </c>
      <c r="R2289">
        <v>1</v>
      </c>
      <c r="S2289">
        <v>0</v>
      </c>
      <c r="T2289" t="s">
        <v>15888</v>
      </c>
      <c r="U2289" t="s">
        <v>15891</v>
      </c>
      <c r="V2289" t="s">
        <v>13664</v>
      </c>
      <c r="W2289" t="s">
        <v>15901</v>
      </c>
      <c r="X2289" t="s">
        <v>15891</v>
      </c>
      <c r="Y2289" t="s">
        <v>15896</v>
      </c>
      <c r="Z2289" t="s">
        <v>15912</v>
      </c>
      <c r="AA2289" t="s">
        <v>15915</v>
      </c>
      <c r="AC2289" t="s">
        <v>13831</v>
      </c>
      <c r="AE2289" t="s">
        <v>13830</v>
      </c>
      <c r="AF2289" t="s">
        <v>13832</v>
      </c>
    </row>
    <row r="2290" spans="1:32" hidden="1" x14ac:dyDescent="0.25">
      <c r="A2290">
        <v>9583</v>
      </c>
      <c r="B2290" t="s">
        <v>6487</v>
      </c>
      <c r="C2290">
        <v>27000000</v>
      </c>
      <c r="D2290">
        <v>0</v>
      </c>
      <c r="E2290">
        <v>37414</v>
      </c>
      <c r="F2290">
        <v>5.576937</v>
      </c>
      <c r="G2290">
        <v>116</v>
      </c>
      <c r="H2290">
        <v>5.6</v>
      </c>
      <c r="I2290">
        <v>65</v>
      </c>
      <c r="J2290" t="s">
        <v>23</v>
      </c>
      <c r="K2290" t="s">
        <v>6489</v>
      </c>
      <c r="L2290" t="s">
        <v>37</v>
      </c>
      <c r="M2290" t="s">
        <v>38</v>
      </c>
      <c r="N2290" t="s">
        <v>917</v>
      </c>
      <c r="O2290" t="s">
        <v>29</v>
      </c>
      <c r="P2290">
        <v>1</v>
      </c>
      <c r="Q2290">
        <v>1</v>
      </c>
      <c r="R2290">
        <v>1</v>
      </c>
      <c r="S2290">
        <v>0</v>
      </c>
      <c r="T2290" t="s">
        <v>15888</v>
      </c>
      <c r="U2290" t="s">
        <v>15891</v>
      </c>
      <c r="V2290" t="s">
        <v>13664</v>
      </c>
      <c r="W2290" t="s">
        <v>15901</v>
      </c>
      <c r="X2290" t="s">
        <v>15891</v>
      </c>
      <c r="Y2290" t="s">
        <v>15896</v>
      </c>
      <c r="Z2290" t="s">
        <v>15912</v>
      </c>
      <c r="AA2290" t="s">
        <v>15915</v>
      </c>
      <c r="AB2290" t="s">
        <v>6490</v>
      </c>
      <c r="AC2290" t="s">
        <v>6487</v>
      </c>
      <c r="AE2290" t="s">
        <v>6486</v>
      </c>
      <c r="AF2290" t="s">
        <v>6488</v>
      </c>
    </row>
    <row r="2291" spans="1:32" x14ac:dyDescent="0.25">
      <c r="A2291">
        <v>20761</v>
      </c>
      <c r="B2291" t="s">
        <v>7257</v>
      </c>
      <c r="C2291">
        <v>24000000</v>
      </c>
      <c r="D2291">
        <v>8434146</v>
      </c>
      <c r="E2291">
        <v>36519</v>
      </c>
      <c r="F2291">
        <v>5.5662029999999998</v>
      </c>
      <c r="G2291">
        <v>124</v>
      </c>
      <c r="H2291">
        <v>5.7</v>
      </c>
      <c r="I2291">
        <v>53</v>
      </c>
      <c r="J2291" t="s">
        <v>23</v>
      </c>
      <c r="K2291" t="s">
        <v>860</v>
      </c>
      <c r="L2291" t="s">
        <v>37</v>
      </c>
      <c r="M2291" t="s">
        <v>62</v>
      </c>
      <c r="N2291" t="s">
        <v>1692</v>
      </c>
      <c r="O2291" t="s">
        <v>29</v>
      </c>
      <c r="P2291">
        <v>1</v>
      </c>
      <c r="Q2291">
        <v>1</v>
      </c>
      <c r="R2291">
        <v>2</v>
      </c>
      <c r="S2291">
        <v>0</v>
      </c>
      <c r="T2291" t="s">
        <v>15888</v>
      </c>
      <c r="U2291" t="s">
        <v>15891</v>
      </c>
      <c r="V2291" t="s">
        <v>13664</v>
      </c>
      <c r="W2291" t="s">
        <v>15901</v>
      </c>
      <c r="X2291" t="s">
        <v>15891</v>
      </c>
      <c r="Y2291" t="s">
        <v>15896</v>
      </c>
      <c r="Z2291" t="s">
        <v>15912</v>
      </c>
      <c r="AA2291" t="s">
        <v>15915</v>
      </c>
      <c r="AC2291" t="s">
        <v>7257</v>
      </c>
      <c r="AE2291" t="s">
        <v>5964</v>
      </c>
      <c r="AF2291" t="s">
        <v>7258</v>
      </c>
    </row>
    <row r="2292" spans="1:32" hidden="1" x14ac:dyDescent="0.25">
      <c r="A2292">
        <v>206296</v>
      </c>
      <c r="B2292" t="s">
        <v>14125</v>
      </c>
      <c r="C2292">
        <v>0</v>
      </c>
      <c r="D2292">
        <v>0</v>
      </c>
      <c r="E2292">
        <v>41946</v>
      </c>
      <c r="F2292">
        <v>5.5630680000000003</v>
      </c>
      <c r="G2292">
        <v>94</v>
      </c>
      <c r="H2292">
        <v>5.5</v>
      </c>
      <c r="I2292">
        <v>143</v>
      </c>
      <c r="J2292" t="s">
        <v>23</v>
      </c>
      <c r="K2292" t="s">
        <v>14127</v>
      </c>
      <c r="L2292" t="s">
        <v>37</v>
      </c>
      <c r="M2292" t="s">
        <v>38</v>
      </c>
      <c r="N2292" t="s">
        <v>2315</v>
      </c>
      <c r="O2292" t="s">
        <v>29</v>
      </c>
      <c r="P2292">
        <v>1</v>
      </c>
      <c r="Q2292">
        <v>1</v>
      </c>
      <c r="R2292">
        <v>1</v>
      </c>
      <c r="S2292">
        <v>0</v>
      </c>
      <c r="T2292" t="s">
        <v>15888</v>
      </c>
      <c r="U2292" t="s">
        <v>15891</v>
      </c>
      <c r="V2292" t="s">
        <v>13664</v>
      </c>
      <c r="W2292" t="s">
        <v>15901</v>
      </c>
      <c r="X2292" t="s">
        <v>15891</v>
      </c>
      <c r="Y2292" t="s">
        <v>15896</v>
      </c>
      <c r="Z2292" t="s">
        <v>15912</v>
      </c>
      <c r="AA2292" t="s">
        <v>15915</v>
      </c>
      <c r="AB2292" t="s">
        <v>14128</v>
      </c>
      <c r="AC2292" t="s">
        <v>14125</v>
      </c>
      <c r="AE2292" t="s">
        <v>14124</v>
      </c>
      <c r="AF2292" t="s">
        <v>14126</v>
      </c>
    </row>
    <row r="2293" spans="1:32" x14ac:dyDescent="0.25">
      <c r="A2293">
        <v>16158</v>
      </c>
      <c r="B2293" t="s">
        <v>12065</v>
      </c>
      <c r="C2293">
        <v>6000000</v>
      </c>
      <c r="D2293">
        <v>25059640</v>
      </c>
      <c r="E2293">
        <v>36357</v>
      </c>
      <c r="F2293">
        <v>5.5376459999999996</v>
      </c>
      <c r="G2293">
        <v>106</v>
      </c>
      <c r="H2293">
        <v>7.1</v>
      </c>
      <c r="I2293">
        <v>34</v>
      </c>
      <c r="J2293" t="s">
        <v>23</v>
      </c>
      <c r="K2293" t="s">
        <v>7638</v>
      </c>
      <c r="L2293" t="s">
        <v>37</v>
      </c>
      <c r="M2293" t="s">
        <v>38</v>
      </c>
      <c r="N2293" t="s">
        <v>917</v>
      </c>
      <c r="O2293" t="s">
        <v>29</v>
      </c>
      <c r="P2293">
        <v>1</v>
      </c>
      <c r="Q2293">
        <v>1</v>
      </c>
      <c r="R2293">
        <v>1</v>
      </c>
      <c r="S2293">
        <v>0</v>
      </c>
      <c r="T2293" t="s">
        <v>15888</v>
      </c>
      <c r="U2293" t="s">
        <v>15891</v>
      </c>
      <c r="V2293" t="s">
        <v>13664</v>
      </c>
      <c r="W2293" t="s">
        <v>15901</v>
      </c>
      <c r="X2293" t="s">
        <v>15891</v>
      </c>
      <c r="Y2293" t="s">
        <v>15896</v>
      </c>
      <c r="Z2293" t="s">
        <v>15912</v>
      </c>
      <c r="AA2293" t="s">
        <v>15915</v>
      </c>
      <c r="AB2293" t="s">
        <v>12067</v>
      </c>
      <c r="AC2293" t="s">
        <v>12065</v>
      </c>
      <c r="AE2293" t="s">
        <v>333</v>
      </c>
      <c r="AF2293" t="s">
        <v>12066</v>
      </c>
    </row>
    <row r="2294" spans="1:32" hidden="1" x14ac:dyDescent="0.25">
      <c r="A2294">
        <v>10655</v>
      </c>
      <c r="B2294" t="s">
        <v>7071</v>
      </c>
      <c r="C2294">
        <v>0</v>
      </c>
      <c r="D2294">
        <v>25000000</v>
      </c>
      <c r="E2294">
        <v>34250</v>
      </c>
      <c r="F2294">
        <v>5.5290350000000004</v>
      </c>
      <c r="G2294">
        <v>254</v>
      </c>
      <c r="H2294">
        <v>6.6</v>
      </c>
      <c r="I2294">
        <v>90</v>
      </c>
      <c r="J2294" t="s">
        <v>23</v>
      </c>
      <c r="K2294" t="s">
        <v>7073</v>
      </c>
      <c r="L2294" t="s">
        <v>37</v>
      </c>
      <c r="M2294" t="s">
        <v>38</v>
      </c>
      <c r="N2294" t="s">
        <v>3301</v>
      </c>
      <c r="O2294" t="s">
        <v>29</v>
      </c>
      <c r="P2294">
        <v>1</v>
      </c>
      <c r="Q2294">
        <v>1</v>
      </c>
      <c r="R2294">
        <v>1</v>
      </c>
      <c r="S2294">
        <v>0</v>
      </c>
      <c r="T2294" t="s">
        <v>15888</v>
      </c>
      <c r="U2294" t="s">
        <v>15891</v>
      </c>
      <c r="V2294" t="s">
        <v>15891</v>
      </c>
      <c r="W2294" t="s">
        <v>15901</v>
      </c>
      <c r="X2294" t="s">
        <v>15891</v>
      </c>
      <c r="Y2294" t="s">
        <v>15897</v>
      </c>
      <c r="Z2294" t="s">
        <v>15911</v>
      </c>
      <c r="AA2294" t="s">
        <v>15915</v>
      </c>
      <c r="AC2294" t="s">
        <v>7071</v>
      </c>
      <c r="AE2294" t="s">
        <v>7070</v>
      </c>
      <c r="AF2294" t="s">
        <v>7072</v>
      </c>
    </row>
    <row r="2295" spans="1:32" x14ac:dyDescent="0.25">
      <c r="A2295">
        <v>8197</v>
      </c>
      <c r="B2295" t="s">
        <v>5381</v>
      </c>
      <c r="C2295">
        <v>35000000</v>
      </c>
      <c r="D2295">
        <v>25105255</v>
      </c>
      <c r="E2295">
        <v>35755</v>
      </c>
      <c r="F2295">
        <v>5.525544</v>
      </c>
      <c r="G2295">
        <v>155</v>
      </c>
      <c r="H2295">
        <v>6.3</v>
      </c>
      <c r="I2295">
        <v>157</v>
      </c>
      <c r="J2295" t="s">
        <v>23</v>
      </c>
      <c r="K2295" t="s">
        <v>5383</v>
      </c>
      <c r="L2295" t="s">
        <v>37</v>
      </c>
      <c r="M2295" t="s">
        <v>38</v>
      </c>
      <c r="N2295" t="s">
        <v>1252</v>
      </c>
      <c r="O2295" t="s">
        <v>29</v>
      </c>
      <c r="P2295">
        <v>1</v>
      </c>
      <c r="Q2295">
        <v>1</v>
      </c>
      <c r="R2295">
        <v>1</v>
      </c>
      <c r="S2295">
        <v>1</v>
      </c>
      <c r="T2295" t="s">
        <v>15888</v>
      </c>
      <c r="U2295" t="s">
        <v>15891</v>
      </c>
      <c r="V2295" t="s">
        <v>15891</v>
      </c>
      <c r="W2295" t="s">
        <v>15901</v>
      </c>
      <c r="X2295" t="s">
        <v>15905</v>
      </c>
      <c r="Y2295" t="s">
        <v>15897</v>
      </c>
      <c r="Z2295" t="s">
        <v>15911</v>
      </c>
      <c r="AA2295" t="s">
        <v>15915</v>
      </c>
      <c r="AC2295" t="s">
        <v>5381</v>
      </c>
      <c r="AE2295" t="s">
        <v>5380</v>
      </c>
      <c r="AF2295" t="s">
        <v>5382</v>
      </c>
    </row>
    <row r="2296" spans="1:32" x14ac:dyDescent="0.25">
      <c r="A2296">
        <v>22267</v>
      </c>
      <c r="B2296" t="s">
        <v>5505</v>
      </c>
      <c r="C2296">
        <v>38000000</v>
      </c>
      <c r="D2296">
        <v>635096</v>
      </c>
      <c r="E2296">
        <v>36488</v>
      </c>
      <c r="F2296">
        <v>5.5162069999999996</v>
      </c>
      <c r="G2296">
        <v>138</v>
      </c>
      <c r="H2296">
        <v>6.6</v>
      </c>
      <c r="I2296">
        <v>49</v>
      </c>
      <c r="J2296" t="s">
        <v>23</v>
      </c>
      <c r="K2296" t="s">
        <v>5507</v>
      </c>
      <c r="L2296" t="s">
        <v>37</v>
      </c>
      <c r="M2296" t="s">
        <v>38</v>
      </c>
      <c r="N2296" t="s">
        <v>5503</v>
      </c>
      <c r="O2296" t="s">
        <v>29</v>
      </c>
      <c r="P2296">
        <v>1</v>
      </c>
      <c r="Q2296">
        <v>1</v>
      </c>
      <c r="R2296">
        <v>1</v>
      </c>
      <c r="S2296">
        <v>1</v>
      </c>
      <c r="T2296" t="s">
        <v>15888</v>
      </c>
      <c r="U2296" t="s">
        <v>15891</v>
      </c>
      <c r="V2296" t="s">
        <v>15891</v>
      </c>
      <c r="W2296" t="s">
        <v>15901</v>
      </c>
      <c r="X2296" t="s">
        <v>15891</v>
      </c>
      <c r="Y2296" t="s">
        <v>15897</v>
      </c>
      <c r="Z2296" t="s">
        <v>15911</v>
      </c>
      <c r="AA2296" t="s">
        <v>15915</v>
      </c>
      <c r="AB2296" t="s">
        <v>5508</v>
      </c>
      <c r="AC2296" t="s">
        <v>5505</v>
      </c>
      <c r="AE2296" t="s">
        <v>5504</v>
      </c>
      <c r="AF2296" t="s">
        <v>5506</v>
      </c>
    </row>
    <row r="2297" spans="1:32" x14ac:dyDescent="0.25">
      <c r="A2297">
        <v>2074</v>
      </c>
      <c r="B2297" t="s">
        <v>11729</v>
      </c>
      <c r="C2297">
        <v>7000000</v>
      </c>
      <c r="D2297">
        <v>14702438</v>
      </c>
      <c r="E2297">
        <v>35146</v>
      </c>
      <c r="F2297">
        <v>5.500324</v>
      </c>
      <c r="G2297">
        <v>92</v>
      </c>
      <c r="H2297">
        <v>6.3</v>
      </c>
      <c r="I2297">
        <v>66</v>
      </c>
      <c r="J2297" t="s">
        <v>23</v>
      </c>
      <c r="K2297" t="s">
        <v>4512</v>
      </c>
      <c r="L2297" t="s">
        <v>37</v>
      </c>
      <c r="M2297" t="s">
        <v>38</v>
      </c>
      <c r="N2297" t="s">
        <v>1106</v>
      </c>
      <c r="O2297" t="s">
        <v>29</v>
      </c>
      <c r="P2297">
        <v>1</v>
      </c>
      <c r="Q2297">
        <v>1</v>
      </c>
      <c r="R2297">
        <v>1</v>
      </c>
      <c r="S2297">
        <v>0</v>
      </c>
      <c r="T2297" t="s">
        <v>15888</v>
      </c>
      <c r="U2297" t="s">
        <v>15891</v>
      </c>
      <c r="V2297" t="s">
        <v>13664</v>
      </c>
      <c r="W2297" t="s">
        <v>15891</v>
      </c>
      <c r="X2297" t="s">
        <v>15891</v>
      </c>
      <c r="Y2297" t="s">
        <v>15896</v>
      </c>
      <c r="Z2297" t="s">
        <v>15896</v>
      </c>
      <c r="AA2297" t="s">
        <v>15897</v>
      </c>
      <c r="AB2297" t="s">
        <v>11731</v>
      </c>
      <c r="AC2297" t="s">
        <v>11729</v>
      </c>
      <c r="AE2297" t="s">
        <v>11728</v>
      </c>
      <c r="AF2297" t="s">
        <v>11730</v>
      </c>
    </row>
    <row r="2298" spans="1:32" hidden="1" x14ac:dyDescent="0.25">
      <c r="A2298">
        <v>66125</v>
      </c>
      <c r="B2298" t="s">
        <v>11113</v>
      </c>
      <c r="C2298">
        <v>0</v>
      </c>
      <c r="D2298">
        <v>0</v>
      </c>
      <c r="E2298">
        <v>40759</v>
      </c>
      <c r="F2298">
        <v>5.4994120000000004</v>
      </c>
      <c r="G2298">
        <v>92</v>
      </c>
      <c r="H2298">
        <v>7.1</v>
      </c>
      <c r="I2298">
        <v>83</v>
      </c>
      <c r="J2298" t="s">
        <v>23</v>
      </c>
      <c r="K2298" t="s">
        <v>11115</v>
      </c>
      <c r="L2298" t="s">
        <v>715</v>
      </c>
      <c r="M2298" t="s">
        <v>3117</v>
      </c>
      <c r="N2298" t="s">
        <v>3501</v>
      </c>
      <c r="O2298" t="s">
        <v>29</v>
      </c>
      <c r="P2298">
        <v>1</v>
      </c>
      <c r="Q2298">
        <v>1</v>
      </c>
      <c r="R2298">
        <v>2</v>
      </c>
      <c r="S2298">
        <v>0</v>
      </c>
      <c r="T2298" t="s">
        <v>15888</v>
      </c>
      <c r="U2298" t="s">
        <v>15891</v>
      </c>
      <c r="V2298" t="s">
        <v>13664</v>
      </c>
      <c r="W2298" t="s">
        <v>15901</v>
      </c>
      <c r="X2298" t="s">
        <v>15891</v>
      </c>
      <c r="Y2298" t="s">
        <v>15896</v>
      </c>
      <c r="Z2298" t="s">
        <v>15912</v>
      </c>
      <c r="AA2298" t="s">
        <v>15915</v>
      </c>
      <c r="AB2298" t="s">
        <v>11116</v>
      </c>
      <c r="AC2298" t="s">
        <v>11113</v>
      </c>
      <c r="AD2298" t="s">
        <v>11111</v>
      </c>
      <c r="AE2298" t="s">
        <v>11112</v>
      </c>
      <c r="AF2298" t="s">
        <v>11114</v>
      </c>
    </row>
    <row r="2299" spans="1:32" hidden="1" x14ac:dyDescent="0.25">
      <c r="A2299">
        <v>74510</v>
      </c>
      <c r="B2299" t="s">
        <v>15095</v>
      </c>
      <c r="C2299">
        <v>0</v>
      </c>
      <c r="D2299">
        <v>0</v>
      </c>
      <c r="E2299">
        <v>40795</v>
      </c>
      <c r="F2299">
        <v>5.4988340000000004</v>
      </c>
      <c r="G2299">
        <v>89</v>
      </c>
      <c r="H2299">
        <v>7.7</v>
      </c>
      <c r="I2299">
        <v>43</v>
      </c>
      <c r="J2299" t="s">
        <v>23</v>
      </c>
      <c r="K2299" t="s">
        <v>15097</v>
      </c>
      <c r="L2299" t="s">
        <v>37</v>
      </c>
      <c r="M2299" t="s">
        <v>38</v>
      </c>
      <c r="N2299" t="s">
        <v>12728</v>
      </c>
      <c r="O2299" t="s">
        <v>29</v>
      </c>
      <c r="P2299">
        <v>1</v>
      </c>
      <c r="Q2299">
        <v>1</v>
      </c>
      <c r="R2299">
        <v>1</v>
      </c>
      <c r="S2299">
        <v>0</v>
      </c>
      <c r="T2299" t="s">
        <v>15888</v>
      </c>
      <c r="U2299" t="s">
        <v>15891</v>
      </c>
      <c r="V2299" t="s">
        <v>13664</v>
      </c>
      <c r="W2299" t="s">
        <v>15891</v>
      </c>
      <c r="X2299" t="s">
        <v>15891</v>
      </c>
      <c r="Y2299" t="s">
        <v>15896</v>
      </c>
      <c r="Z2299" t="s">
        <v>15896</v>
      </c>
      <c r="AA2299" t="s">
        <v>15897</v>
      </c>
      <c r="AB2299" t="s">
        <v>15098</v>
      </c>
      <c r="AC2299" t="s">
        <v>15095</v>
      </c>
      <c r="AD2299" t="s">
        <v>15094</v>
      </c>
      <c r="AE2299" t="s">
        <v>14899</v>
      </c>
      <c r="AF2299" t="s">
        <v>15096</v>
      </c>
    </row>
    <row r="2300" spans="1:32" hidden="1" x14ac:dyDescent="0.25">
      <c r="A2300">
        <v>9821</v>
      </c>
      <c r="B2300" t="s">
        <v>15687</v>
      </c>
      <c r="C2300">
        <v>0</v>
      </c>
      <c r="D2300">
        <v>0</v>
      </c>
      <c r="E2300">
        <v>36091</v>
      </c>
      <c r="F2300">
        <v>5.4976820000000002</v>
      </c>
      <c r="G2300">
        <v>100</v>
      </c>
      <c r="H2300">
        <v>7.1</v>
      </c>
      <c r="I2300">
        <v>51</v>
      </c>
      <c r="J2300" t="s">
        <v>23</v>
      </c>
      <c r="K2300" t="s">
        <v>4512</v>
      </c>
      <c r="L2300" t="s">
        <v>37</v>
      </c>
      <c r="M2300" t="s">
        <v>38</v>
      </c>
      <c r="N2300" t="s">
        <v>1692</v>
      </c>
      <c r="O2300" t="s">
        <v>29</v>
      </c>
      <c r="P2300">
        <v>1</v>
      </c>
      <c r="Q2300">
        <v>1</v>
      </c>
      <c r="R2300">
        <v>1</v>
      </c>
      <c r="S2300">
        <v>0</v>
      </c>
      <c r="T2300" t="s">
        <v>15888</v>
      </c>
      <c r="U2300" t="s">
        <v>15891</v>
      </c>
      <c r="V2300" t="s">
        <v>13664</v>
      </c>
      <c r="W2300" t="s">
        <v>15901</v>
      </c>
      <c r="X2300" t="s">
        <v>15891</v>
      </c>
      <c r="Y2300" t="s">
        <v>15896</v>
      </c>
      <c r="Z2300" t="s">
        <v>15912</v>
      </c>
      <c r="AA2300" t="s">
        <v>15915</v>
      </c>
      <c r="AB2300" t="s">
        <v>15689</v>
      </c>
      <c r="AC2300" t="s">
        <v>15687</v>
      </c>
      <c r="AE2300" t="s">
        <v>15686</v>
      </c>
      <c r="AF2300" t="s">
        <v>15688</v>
      </c>
    </row>
    <row r="2301" spans="1:32" hidden="1" x14ac:dyDescent="0.25">
      <c r="A2301">
        <v>325173</v>
      </c>
      <c r="B2301" t="s">
        <v>13699</v>
      </c>
      <c r="C2301">
        <v>0</v>
      </c>
      <c r="D2301">
        <v>0</v>
      </c>
      <c r="E2301">
        <v>42349</v>
      </c>
      <c r="F2301">
        <v>5.4852169999999996</v>
      </c>
      <c r="G2301">
        <v>80</v>
      </c>
      <c r="H2301">
        <v>4.9000000000000004</v>
      </c>
      <c r="I2301">
        <v>54</v>
      </c>
      <c r="J2301" t="s">
        <v>23</v>
      </c>
      <c r="K2301" t="s">
        <v>13701</v>
      </c>
      <c r="L2301" t="s">
        <v>37</v>
      </c>
      <c r="M2301" t="s">
        <v>38</v>
      </c>
      <c r="N2301" t="s">
        <v>13288</v>
      </c>
      <c r="O2301" t="s">
        <v>29</v>
      </c>
      <c r="P2301">
        <v>1</v>
      </c>
      <c r="Q2301">
        <v>1</v>
      </c>
      <c r="R2301">
        <v>1</v>
      </c>
      <c r="S2301">
        <v>0</v>
      </c>
      <c r="T2301" t="s">
        <v>15888</v>
      </c>
      <c r="U2301" t="s">
        <v>15890</v>
      </c>
      <c r="V2301" t="s">
        <v>15891</v>
      </c>
      <c r="W2301" t="s">
        <v>15891</v>
      </c>
      <c r="X2301" t="s">
        <v>15891</v>
      </c>
      <c r="Y2301" t="s">
        <v>15894</v>
      </c>
      <c r="Z2301" t="s">
        <v>15897</v>
      </c>
      <c r="AA2301" t="s">
        <v>15894</v>
      </c>
      <c r="AB2301" t="s">
        <v>13702</v>
      </c>
      <c r="AC2301" t="s">
        <v>13699</v>
      </c>
      <c r="AD2301" t="s">
        <v>13698</v>
      </c>
      <c r="AE2301" t="s">
        <v>333</v>
      </c>
      <c r="AF2301" t="s">
        <v>13700</v>
      </c>
    </row>
    <row r="2302" spans="1:32" hidden="1" x14ac:dyDescent="0.25">
      <c r="A2302">
        <v>13853</v>
      </c>
      <c r="B2302" t="s">
        <v>9503</v>
      </c>
      <c r="C2302">
        <v>15000000</v>
      </c>
      <c r="D2302">
        <v>0</v>
      </c>
      <c r="E2302">
        <v>31429</v>
      </c>
      <c r="F2302">
        <v>5.4846789999999999</v>
      </c>
      <c r="G2302">
        <v>98</v>
      </c>
      <c r="H2302">
        <v>4.8</v>
      </c>
      <c r="I2302">
        <v>27</v>
      </c>
      <c r="J2302" t="s">
        <v>23</v>
      </c>
      <c r="K2302" t="s">
        <v>9505</v>
      </c>
      <c r="L2302" t="s">
        <v>37</v>
      </c>
      <c r="M2302" t="s">
        <v>38</v>
      </c>
      <c r="N2302" t="s">
        <v>1488</v>
      </c>
      <c r="O2302" t="s">
        <v>29</v>
      </c>
      <c r="P2302">
        <v>1</v>
      </c>
      <c r="Q2302">
        <v>1</v>
      </c>
      <c r="R2302">
        <v>1</v>
      </c>
      <c r="S2302">
        <v>1</v>
      </c>
      <c r="T2302" t="s">
        <v>15888</v>
      </c>
      <c r="U2302" t="s">
        <v>15891</v>
      </c>
      <c r="V2302" t="s">
        <v>15891</v>
      </c>
      <c r="W2302" t="s">
        <v>15901</v>
      </c>
      <c r="X2302" t="s">
        <v>15891</v>
      </c>
      <c r="Y2302" t="s">
        <v>15897</v>
      </c>
      <c r="Z2302" t="s">
        <v>15911</v>
      </c>
      <c r="AA2302" t="s">
        <v>15915</v>
      </c>
      <c r="AB2302" t="s">
        <v>9506</v>
      </c>
      <c r="AC2302" t="s">
        <v>9503</v>
      </c>
      <c r="AE2302" t="s">
        <v>9502</v>
      </c>
      <c r="AF2302" t="s">
        <v>9504</v>
      </c>
    </row>
    <row r="2303" spans="1:32" hidden="1" x14ac:dyDescent="0.25">
      <c r="A2303">
        <v>14655</v>
      </c>
      <c r="B2303" t="s">
        <v>4832</v>
      </c>
      <c r="C2303">
        <v>0</v>
      </c>
      <c r="D2303">
        <v>0</v>
      </c>
      <c r="E2303">
        <v>39759</v>
      </c>
      <c r="F2303">
        <v>5.4836710000000002</v>
      </c>
      <c r="G2303">
        <v>103</v>
      </c>
      <c r="H2303">
        <v>6.3</v>
      </c>
      <c r="I2303">
        <v>47</v>
      </c>
      <c r="J2303" t="s">
        <v>23</v>
      </c>
      <c r="K2303" t="s">
        <v>4354</v>
      </c>
      <c r="L2303" t="s">
        <v>37</v>
      </c>
      <c r="M2303" t="s">
        <v>38</v>
      </c>
      <c r="N2303" t="s">
        <v>4103</v>
      </c>
      <c r="O2303" t="s">
        <v>29</v>
      </c>
      <c r="P2303">
        <v>1</v>
      </c>
      <c r="Q2303">
        <v>1</v>
      </c>
      <c r="R2303">
        <v>1</v>
      </c>
      <c r="S2303">
        <v>0</v>
      </c>
      <c r="T2303" t="s">
        <v>15888</v>
      </c>
      <c r="U2303" t="s">
        <v>15891</v>
      </c>
      <c r="V2303" t="s">
        <v>13664</v>
      </c>
      <c r="W2303" t="s">
        <v>15891</v>
      </c>
      <c r="X2303" t="s">
        <v>15891</v>
      </c>
      <c r="Y2303" t="s">
        <v>15896</v>
      </c>
      <c r="Z2303" t="s">
        <v>15896</v>
      </c>
      <c r="AA2303" t="s">
        <v>15897</v>
      </c>
      <c r="AC2303" t="s">
        <v>4832</v>
      </c>
      <c r="AE2303" t="s">
        <v>1350</v>
      </c>
      <c r="AF2303" t="s">
        <v>4833</v>
      </c>
    </row>
    <row r="2304" spans="1:32" x14ac:dyDescent="0.25">
      <c r="A2304">
        <v>18923</v>
      </c>
      <c r="B2304" t="s">
        <v>11998</v>
      </c>
      <c r="C2304">
        <v>6500000</v>
      </c>
      <c r="D2304">
        <v>1548955</v>
      </c>
      <c r="E2304">
        <v>38191</v>
      </c>
      <c r="F2304">
        <v>5.4835310000000002</v>
      </c>
      <c r="G2304">
        <v>96</v>
      </c>
      <c r="H2304">
        <v>6.8</v>
      </c>
      <c r="I2304">
        <v>45</v>
      </c>
      <c r="J2304" t="s">
        <v>23</v>
      </c>
      <c r="K2304" t="s">
        <v>12000</v>
      </c>
      <c r="L2304" t="s">
        <v>37</v>
      </c>
      <c r="M2304" t="s">
        <v>38</v>
      </c>
      <c r="N2304" t="s">
        <v>1813</v>
      </c>
      <c r="O2304" t="s">
        <v>29</v>
      </c>
      <c r="P2304">
        <v>1</v>
      </c>
      <c r="Q2304">
        <v>1</v>
      </c>
      <c r="R2304">
        <v>1</v>
      </c>
      <c r="S2304">
        <v>0</v>
      </c>
      <c r="T2304" t="s">
        <v>15888</v>
      </c>
      <c r="U2304" t="s">
        <v>15891</v>
      </c>
      <c r="V2304" t="s">
        <v>15891</v>
      </c>
      <c r="W2304" t="s">
        <v>15901</v>
      </c>
      <c r="X2304" t="s">
        <v>15891</v>
      </c>
      <c r="Y2304" t="s">
        <v>15897</v>
      </c>
      <c r="Z2304" t="s">
        <v>15911</v>
      </c>
      <c r="AA2304" t="s">
        <v>15915</v>
      </c>
      <c r="AB2304" t="s">
        <v>12001</v>
      </c>
      <c r="AC2304" t="s">
        <v>11998</v>
      </c>
      <c r="AE2304" t="s">
        <v>11997</v>
      </c>
      <c r="AF2304" t="s">
        <v>11999</v>
      </c>
    </row>
    <row r="2305" spans="1:32" hidden="1" x14ac:dyDescent="0.25">
      <c r="A2305">
        <v>20156</v>
      </c>
      <c r="B2305" t="s">
        <v>14416</v>
      </c>
      <c r="C2305">
        <v>0</v>
      </c>
      <c r="D2305">
        <v>0</v>
      </c>
      <c r="E2305">
        <v>34601</v>
      </c>
      <c r="F2305">
        <v>5.4468319999999997</v>
      </c>
      <c r="G2305">
        <v>103</v>
      </c>
      <c r="H2305">
        <v>6.5</v>
      </c>
      <c r="I2305">
        <v>64</v>
      </c>
      <c r="J2305" t="s">
        <v>23</v>
      </c>
      <c r="K2305" t="s">
        <v>14418</v>
      </c>
      <c r="L2305" t="s">
        <v>5870</v>
      </c>
      <c r="M2305" t="s">
        <v>1403</v>
      </c>
      <c r="N2305" t="s">
        <v>4819</v>
      </c>
      <c r="O2305" t="s">
        <v>29</v>
      </c>
      <c r="P2305">
        <v>1</v>
      </c>
      <c r="Q2305">
        <v>1</v>
      </c>
      <c r="R2305">
        <v>2</v>
      </c>
      <c r="S2305">
        <v>0</v>
      </c>
      <c r="T2305" t="s">
        <v>15888</v>
      </c>
      <c r="U2305" t="s">
        <v>15891</v>
      </c>
      <c r="V2305" t="s">
        <v>15891</v>
      </c>
      <c r="W2305" t="s">
        <v>15901</v>
      </c>
      <c r="X2305" t="s">
        <v>15891</v>
      </c>
      <c r="Y2305" t="s">
        <v>15897</v>
      </c>
      <c r="Z2305" t="s">
        <v>15911</v>
      </c>
      <c r="AA2305" t="s">
        <v>15915</v>
      </c>
      <c r="AB2305" t="s">
        <v>14419</v>
      </c>
      <c r="AC2305" t="s">
        <v>14416</v>
      </c>
      <c r="AE2305" t="s">
        <v>14415</v>
      </c>
      <c r="AF2305" t="s">
        <v>14417</v>
      </c>
    </row>
    <row r="2306" spans="1:32" x14ac:dyDescent="0.25">
      <c r="A2306">
        <v>15708</v>
      </c>
      <c r="B2306" t="s">
        <v>15022</v>
      </c>
      <c r="C2306">
        <v>850000</v>
      </c>
      <c r="D2306">
        <v>819939</v>
      </c>
      <c r="E2306">
        <v>37812</v>
      </c>
      <c r="F2306">
        <v>5.4249159999999996</v>
      </c>
      <c r="G2306">
        <v>107</v>
      </c>
      <c r="H2306">
        <v>6.7</v>
      </c>
      <c r="I2306">
        <v>56</v>
      </c>
      <c r="J2306" t="s">
        <v>23</v>
      </c>
      <c r="K2306" t="s">
        <v>15024</v>
      </c>
      <c r="L2306" t="s">
        <v>37</v>
      </c>
      <c r="M2306" t="s">
        <v>38</v>
      </c>
      <c r="N2306" t="s">
        <v>1711</v>
      </c>
      <c r="O2306" t="s">
        <v>29</v>
      </c>
      <c r="P2306">
        <v>1</v>
      </c>
      <c r="Q2306">
        <v>1</v>
      </c>
      <c r="R2306">
        <v>1</v>
      </c>
      <c r="S2306">
        <v>0</v>
      </c>
      <c r="T2306" t="s">
        <v>15888</v>
      </c>
      <c r="U2306" t="s">
        <v>15891</v>
      </c>
      <c r="V2306" t="s">
        <v>13664</v>
      </c>
      <c r="W2306" t="s">
        <v>15901</v>
      </c>
      <c r="X2306" t="s">
        <v>15891</v>
      </c>
      <c r="Y2306" t="s">
        <v>15896</v>
      </c>
      <c r="Z2306" t="s">
        <v>15912</v>
      </c>
      <c r="AA2306" t="s">
        <v>15915</v>
      </c>
      <c r="AB2306" t="s">
        <v>15025</v>
      </c>
      <c r="AC2306" t="s">
        <v>15022</v>
      </c>
      <c r="AE2306" t="s">
        <v>15021</v>
      </c>
      <c r="AF2306" t="s">
        <v>15023</v>
      </c>
    </row>
    <row r="2307" spans="1:32" x14ac:dyDescent="0.25">
      <c r="A2307">
        <v>13960</v>
      </c>
      <c r="B2307" t="s">
        <v>8773</v>
      </c>
      <c r="C2307">
        <v>20000000</v>
      </c>
      <c r="D2307">
        <v>21170563</v>
      </c>
      <c r="E2307">
        <v>38807</v>
      </c>
      <c r="F2307">
        <v>5.4222849999999996</v>
      </c>
      <c r="G2307">
        <v>105</v>
      </c>
      <c r="H2307">
        <v>6</v>
      </c>
      <c r="I2307">
        <v>32</v>
      </c>
      <c r="J2307" t="s">
        <v>23</v>
      </c>
      <c r="K2307" t="s">
        <v>2446</v>
      </c>
      <c r="L2307" t="s">
        <v>37</v>
      </c>
      <c r="M2307" t="s">
        <v>38</v>
      </c>
      <c r="N2307" t="s">
        <v>786</v>
      </c>
      <c r="O2307" t="s">
        <v>29</v>
      </c>
      <c r="P2307">
        <v>1</v>
      </c>
      <c r="Q2307">
        <v>1</v>
      </c>
      <c r="R2307">
        <v>1</v>
      </c>
      <c r="S2307">
        <v>1</v>
      </c>
      <c r="T2307" t="s">
        <v>15888</v>
      </c>
      <c r="U2307" t="s">
        <v>15891</v>
      </c>
      <c r="V2307" t="s">
        <v>15891</v>
      </c>
      <c r="W2307" t="s">
        <v>15901</v>
      </c>
      <c r="X2307" t="s">
        <v>15891</v>
      </c>
      <c r="Y2307" t="s">
        <v>15897</v>
      </c>
      <c r="Z2307" t="s">
        <v>15911</v>
      </c>
      <c r="AA2307" t="s">
        <v>15915</v>
      </c>
      <c r="AB2307" t="s">
        <v>8775</v>
      </c>
      <c r="AC2307" t="s">
        <v>8773</v>
      </c>
      <c r="AE2307" t="s">
        <v>333</v>
      </c>
      <c r="AF2307" t="s">
        <v>8774</v>
      </c>
    </row>
    <row r="2308" spans="1:32" hidden="1" x14ac:dyDescent="0.25">
      <c r="A2308">
        <v>10468</v>
      </c>
      <c r="B2308" t="s">
        <v>4180</v>
      </c>
      <c r="C2308">
        <v>43000000</v>
      </c>
      <c r="D2308">
        <v>0</v>
      </c>
      <c r="E2308">
        <v>36622</v>
      </c>
      <c r="F2308">
        <v>5.4189210000000001</v>
      </c>
      <c r="G2308">
        <v>103</v>
      </c>
      <c r="H2308">
        <v>6</v>
      </c>
      <c r="I2308">
        <v>208</v>
      </c>
      <c r="J2308" t="s">
        <v>23</v>
      </c>
      <c r="K2308" t="s">
        <v>149</v>
      </c>
      <c r="L2308" t="s">
        <v>37</v>
      </c>
      <c r="M2308" t="s">
        <v>38</v>
      </c>
      <c r="N2308" t="s">
        <v>1692</v>
      </c>
      <c r="O2308" t="s">
        <v>29</v>
      </c>
      <c r="P2308">
        <v>1</v>
      </c>
      <c r="Q2308">
        <v>1</v>
      </c>
      <c r="R2308">
        <v>1</v>
      </c>
      <c r="S2308">
        <v>0</v>
      </c>
      <c r="T2308" t="s">
        <v>15888</v>
      </c>
      <c r="U2308" t="s">
        <v>15891</v>
      </c>
      <c r="V2308" t="s">
        <v>13664</v>
      </c>
      <c r="W2308" t="s">
        <v>15901</v>
      </c>
      <c r="X2308" t="s">
        <v>15891</v>
      </c>
      <c r="Y2308" t="s">
        <v>15896</v>
      </c>
      <c r="Z2308" t="s">
        <v>15912</v>
      </c>
      <c r="AA2308" t="s">
        <v>15915</v>
      </c>
      <c r="AB2308" t="s">
        <v>4182</v>
      </c>
      <c r="AC2308" t="s">
        <v>4180</v>
      </c>
      <c r="AE2308" t="s">
        <v>4179</v>
      </c>
      <c r="AF2308" t="s">
        <v>4181</v>
      </c>
    </row>
    <row r="2309" spans="1:32" hidden="1" x14ac:dyDescent="0.25">
      <c r="A2309">
        <v>9099</v>
      </c>
      <c r="B2309" t="s">
        <v>4943</v>
      </c>
      <c r="C2309">
        <v>0</v>
      </c>
      <c r="D2309">
        <v>0</v>
      </c>
      <c r="E2309">
        <v>35153</v>
      </c>
      <c r="F2309">
        <v>5.4177869999999997</v>
      </c>
      <c r="G2309">
        <v>90</v>
      </c>
      <c r="H2309">
        <v>5.5</v>
      </c>
      <c r="I2309">
        <v>94</v>
      </c>
      <c r="J2309" t="s">
        <v>23</v>
      </c>
      <c r="K2309" t="s">
        <v>873</v>
      </c>
      <c r="L2309" t="s">
        <v>37</v>
      </c>
      <c r="M2309" t="s">
        <v>38</v>
      </c>
      <c r="N2309" t="s">
        <v>1515</v>
      </c>
      <c r="O2309" t="s">
        <v>29</v>
      </c>
      <c r="P2309">
        <v>1</v>
      </c>
      <c r="Q2309">
        <v>1</v>
      </c>
      <c r="R2309">
        <v>1</v>
      </c>
      <c r="S2309">
        <v>1</v>
      </c>
      <c r="T2309" t="s">
        <v>15888</v>
      </c>
      <c r="U2309" t="s">
        <v>15891</v>
      </c>
      <c r="V2309" t="s">
        <v>13664</v>
      </c>
      <c r="W2309" t="s">
        <v>15891</v>
      </c>
      <c r="X2309" t="s">
        <v>15891</v>
      </c>
      <c r="Y2309" t="s">
        <v>15896</v>
      </c>
      <c r="Z2309" t="s">
        <v>15896</v>
      </c>
      <c r="AA2309" t="s">
        <v>15897</v>
      </c>
      <c r="AB2309" t="s">
        <v>4945</v>
      </c>
      <c r="AC2309" t="s">
        <v>4943</v>
      </c>
      <c r="AE2309" t="s">
        <v>4942</v>
      </c>
      <c r="AF2309" t="s">
        <v>4944</v>
      </c>
    </row>
    <row r="2310" spans="1:32" x14ac:dyDescent="0.25">
      <c r="A2310">
        <v>15797</v>
      </c>
      <c r="B2310" t="s">
        <v>12191</v>
      </c>
      <c r="C2310">
        <v>6000000</v>
      </c>
      <c r="D2310">
        <v>3283371</v>
      </c>
      <c r="E2310">
        <v>34208</v>
      </c>
      <c r="F2310">
        <v>5.4112429999999998</v>
      </c>
      <c r="G2310">
        <v>99</v>
      </c>
      <c r="H2310">
        <v>6.9</v>
      </c>
      <c r="I2310">
        <v>29</v>
      </c>
      <c r="J2310" t="s">
        <v>23</v>
      </c>
      <c r="K2310" t="s">
        <v>12193</v>
      </c>
      <c r="L2310" t="s">
        <v>37</v>
      </c>
      <c r="M2310" t="s">
        <v>38</v>
      </c>
      <c r="N2310" t="s">
        <v>211</v>
      </c>
      <c r="O2310" t="s">
        <v>29</v>
      </c>
      <c r="P2310">
        <v>1</v>
      </c>
      <c r="Q2310">
        <v>1</v>
      </c>
      <c r="R2310">
        <v>1</v>
      </c>
      <c r="S2310">
        <v>0</v>
      </c>
      <c r="T2310" t="s">
        <v>15888</v>
      </c>
      <c r="U2310" t="s">
        <v>15890</v>
      </c>
      <c r="V2310" t="s">
        <v>15891</v>
      </c>
      <c r="W2310" t="s">
        <v>15891</v>
      </c>
      <c r="X2310" t="s">
        <v>15891</v>
      </c>
      <c r="Y2310" t="s">
        <v>15894</v>
      </c>
      <c r="Z2310" t="s">
        <v>15897</v>
      </c>
      <c r="AA2310" t="s">
        <v>15894</v>
      </c>
      <c r="AB2310" t="s">
        <v>12194</v>
      </c>
      <c r="AC2310" t="s">
        <v>12191</v>
      </c>
      <c r="AE2310" t="s">
        <v>333</v>
      </c>
      <c r="AF2310" t="s">
        <v>12192</v>
      </c>
    </row>
    <row r="2311" spans="1:32" x14ac:dyDescent="0.25">
      <c r="A2311">
        <v>951</v>
      </c>
      <c r="B2311" t="s">
        <v>6610</v>
      </c>
      <c r="C2311">
        <v>15000000</v>
      </c>
      <c r="D2311">
        <v>201957688</v>
      </c>
      <c r="E2311">
        <v>33228</v>
      </c>
      <c r="F2311">
        <v>5.4111539999999998</v>
      </c>
      <c r="G2311">
        <v>111</v>
      </c>
      <c r="H2311">
        <v>5.8</v>
      </c>
      <c r="I2311">
        <v>628</v>
      </c>
      <c r="J2311" t="s">
        <v>23</v>
      </c>
      <c r="K2311" t="s">
        <v>873</v>
      </c>
      <c r="L2311" t="s">
        <v>37</v>
      </c>
      <c r="M2311" t="s">
        <v>28</v>
      </c>
      <c r="N2311" t="s">
        <v>661</v>
      </c>
      <c r="O2311" t="s">
        <v>29</v>
      </c>
      <c r="P2311">
        <v>1</v>
      </c>
      <c r="Q2311">
        <v>1</v>
      </c>
      <c r="R2311">
        <v>2</v>
      </c>
      <c r="S2311">
        <v>1</v>
      </c>
      <c r="T2311" t="s">
        <v>15888</v>
      </c>
      <c r="U2311" t="s">
        <v>15891</v>
      </c>
      <c r="V2311" t="s">
        <v>13664</v>
      </c>
      <c r="W2311" t="s">
        <v>15891</v>
      </c>
      <c r="X2311" t="s">
        <v>15891</v>
      </c>
      <c r="Y2311" t="s">
        <v>15896</v>
      </c>
      <c r="Z2311" t="s">
        <v>15896</v>
      </c>
      <c r="AA2311" t="s">
        <v>15897</v>
      </c>
      <c r="AB2311" t="s">
        <v>6612</v>
      </c>
      <c r="AC2311" t="s">
        <v>6610</v>
      </c>
      <c r="AE2311" t="s">
        <v>6609</v>
      </c>
      <c r="AF2311" t="s">
        <v>6611</v>
      </c>
    </row>
    <row r="2312" spans="1:32" x14ac:dyDescent="0.25">
      <c r="A2312">
        <v>33667</v>
      </c>
      <c r="B2312" t="s">
        <v>14027</v>
      </c>
      <c r="C2312">
        <v>2000000</v>
      </c>
      <c r="D2312">
        <v>7800000</v>
      </c>
      <c r="E2312">
        <v>17482</v>
      </c>
      <c r="F2312">
        <v>5.3815359999999997</v>
      </c>
      <c r="G2312">
        <v>118</v>
      </c>
      <c r="H2312">
        <v>6.8</v>
      </c>
      <c r="I2312">
        <v>47</v>
      </c>
      <c r="J2312" t="s">
        <v>23</v>
      </c>
      <c r="K2312" t="s">
        <v>1457</v>
      </c>
      <c r="L2312" t="s">
        <v>37</v>
      </c>
      <c r="M2312" t="s">
        <v>38</v>
      </c>
      <c r="N2312" t="s">
        <v>231</v>
      </c>
      <c r="O2312" t="s">
        <v>29</v>
      </c>
      <c r="P2312">
        <v>1</v>
      </c>
      <c r="Q2312">
        <v>1</v>
      </c>
      <c r="R2312">
        <v>1</v>
      </c>
      <c r="S2312">
        <v>1</v>
      </c>
      <c r="T2312" t="s">
        <v>15888</v>
      </c>
      <c r="U2312" t="s">
        <v>15891</v>
      </c>
      <c r="V2312" t="s">
        <v>15891</v>
      </c>
      <c r="W2312" t="s">
        <v>15901</v>
      </c>
      <c r="X2312" t="s">
        <v>15891</v>
      </c>
      <c r="Y2312" t="s">
        <v>15897</v>
      </c>
      <c r="Z2312" t="s">
        <v>15911</v>
      </c>
      <c r="AA2312" t="s">
        <v>15915</v>
      </c>
      <c r="AC2312" t="s">
        <v>14027</v>
      </c>
      <c r="AE2312" t="s">
        <v>14026</v>
      </c>
      <c r="AF2312" t="s">
        <v>14028</v>
      </c>
    </row>
    <row r="2313" spans="1:32" hidden="1" x14ac:dyDescent="0.25">
      <c r="A2313">
        <v>22479</v>
      </c>
      <c r="B2313" t="s">
        <v>8371</v>
      </c>
      <c r="C2313">
        <v>18000000</v>
      </c>
      <c r="D2313">
        <v>0</v>
      </c>
      <c r="E2313">
        <v>35293</v>
      </c>
      <c r="F2313">
        <v>5.3807330000000002</v>
      </c>
      <c r="G2313">
        <v>116</v>
      </c>
      <c r="H2313">
        <v>6.1</v>
      </c>
      <c r="I2313">
        <v>12</v>
      </c>
      <c r="J2313" t="s">
        <v>23</v>
      </c>
      <c r="K2313" t="s">
        <v>8373</v>
      </c>
      <c r="L2313" t="s">
        <v>37</v>
      </c>
      <c r="M2313" t="s">
        <v>38</v>
      </c>
      <c r="N2313" t="s">
        <v>8369</v>
      </c>
      <c r="O2313" t="s">
        <v>29</v>
      </c>
      <c r="P2313">
        <v>1</v>
      </c>
      <c r="Q2313">
        <v>1</v>
      </c>
      <c r="R2313">
        <v>1</v>
      </c>
      <c r="S2313">
        <v>0</v>
      </c>
      <c r="T2313" t="s">
        <v>15888</v>
      </c>
      <c r="U2313" t="s">
        <v>15891</v>
      </c>
      <c r="V2313" t="s">
        <v>15891</v>
      </c>
      <c r="W2313" t="s">
        <v>15901</v>
      </c>
      <c r="X2313" t="s">
        <v>15905</v>
      </c>
      <c r="Y2313" t="s">
        <v>15897</v>
      </c>
      <c r="Z2313" t="s">
        <v>15911</v>
      </c>
      <c r="AA2313" t="s">
        <v>15915</v>
      </c>
      <c r="AB2313" t="s">
        <v>8374</v>
      </c>
      <c r="AC2313" t="s">
        <v>8371</v>
      </c>
      <c r="AE2313" t="s">
        <v>8370</v>
      </c>
      <c r="AF2313" t="s">
        <v>8372</v>
      </c>
    </row>
    <row r="2314" spans="1:32" hidden="1" x14ac:dyDescent="0.25">
      <c r="A2314">
        <v>298584</v>
      </c>
      <c r="B2314" t="s">
        <v>14380</v>
      </c>
      <c r="C2314">
        <v>0</v>
      </c>
      <c r="D2314">
        <v>0</v>
      </c>
      <c r="E2314">
        <v>42412</v>
      </c>
      <c r="F2314">
        <v>5.3793189999999997</v>
      </c>
      <c r="G2314">
        <v>99</v>
      </c>
      <c r="H2314">
        <v>4.4000000000000004</v>
      </c>
      <c r="I2314">
        <v>111</v>
      </c>
      <c r="J2314" t="s">
        <v>23</v>
      </c>
      <c r="K2314" t="s">
        <v>14382</v>
      </c>
      <c r="L2314" t="s">
        <v>37</v>
      </c>
      <c r="M2314" t="s">
        <v>38</v>
      </c>
      <c r="N2314" t="s">
        <v>3816</v>
      </c>
      <c r="O2314" t="s">
        <v>29</v>
      </c>
      <c r="P2314">
        <v>1</v>
      </c>
      <c r="Q2314">
        <v>1</v>
      </c>
      <c r="R2314">
        <v>1</v>
      </c>
      <c r="S2314">
        <v>0</v>
      </c>
      <c r="T2314" t="s">
        <v>15888</v>
      </c>
      <c r="U2314" t="s">
        <v>15891</v>
      </c>
      <c r="V2314" t="s">
        <v>15891</v>
      </c>
      <c r="W2314" t="s">
        <v>15891</v>
      </c>
      <c r="X2314" t="s">
        <v>15891</v>
      </c>
      <c r="Y2314" t="s">
        <v>15897</v>
      </c>
      <c r="Z2314" t="s">
        <v>15897</v>
      </c>
      <c r="AA2314" t="s">
        <v>15897</v>
      </c>
      <c r="AB2314" t="s">
        <v>14383</v>
      </c>
      <c r="AC2314" t="s">
        <v>14380</v>
      </c>
      <c r="AE2314" t="s">
        <v>14379</v>
      </c>
      <c r="AF2314" t="s">
        <v>14381</v>
      </c>
    </row>
    <row r="2315" spans="1:32" hidden="1" x14ac:dyDescent="0.25">
      <c r="A2315">
        <v>175555</v>
      </c>
      <c r="B2315" t="s">
        <v>6810</v>
      </c>
      <c r="C2315">
        <v>0</v>
      </c>
      <c r="D2315">
        <v>0</v>
      </c>
      <c r="E2315">
        <v>41621</v>
      </c>
      <c r="F2315">
        <v>5.3771550000000001</v>
      </c>
      <c r="G2315">
        <v>100</v>
      </c>
      <c r="H2315">
        <v>7</v>
      </c>
      <c r="I2315">
        <v>35</v>
      </c>
      <c r="J2315" t="s">
        <v>23</v>
      </c>
      <c r="K2315" t="s">
        <v>6812</v>
      </c>
      <c r="L2315" t="s">
        <v>37</v>
      </c>
      <c r="M2315" t="s">
        <v>38</v>
      </c>
      <c r="N2315" t="s">
        <v>1692</v>
      </c>
      <c r="O2315" t="s">
        <v>29</v>
      </c>
      <c r="P2315">
        <v>1</v>
      </c>
      <c r="Q2315">
        <v>1</v>
      </c>
      <c r="R2315">
        <v>1</v>
      </c>
      <c r="S2315">
        <v>0</v>
      </c>
      <c r="T2315" t="s">
        <v>15888</v>
      </c>
      <c r="U2315" t="s">
        <v>15891</v>
      </c>
      <c r="V2315" t="s">
        <v>13664</v>
      </c>
      <c r="W2315" t="s">
        <v>15901</v>
      </c>
      <c r="X2315" t="s">
        <v>15891</v>
      </c>
      <c r="Y2315" t="s">
        <v>15896</v>
      </c>
      <c r="Z2315" t="s">
        <v>15912</v>
      </c>
      <c r="AA2315" t="s">
        <v>15915</v>
      </c>
      <c r="AB2315" t="s">
        <v>6813</v>
      </c>
      <c r="AC2315" t="s">
        <v>6810</v>
      </c>
      <c r="AD2315" t="s">
        <v>6808</v>
      </c>
      <c r="AE2315" t="s">
        <v>6809</v>
      </c>
      <c r="AF2315" t="s">
        <v>6811</v>
      </c>
    </row>
    <row r="2316" spans="1:32" x14ac:dyDescent="0.25">
      <c r="A2316">
        <v>6639</v>
      </c>
      <c r="B2316" t="s">
        <v>4133</v>
      </c>
      <c r="C2316">
        <v>45000000</v>
      </c>
      <c r="D2316">
        <v>4607608</v>
      </c>
      <c r="E2316">
        <v>39359</v>
      </c>
      <c r="F2316">
        <v>5.3616989999999998</v>
      </c>
      <c r="G2316">
        <v>139</v>
      </c>
      <c r="H2316">
        <v>6.4</v>
      </c>
      <c r="I2316">
        <v>81</v>
      </c>
      <c r="J2316" t="s">
        <v>23</v>
      </c>
      <c r="K2316" t="s">
        <v>4135</v>
      </c>
      <c r="L2316" t="s">
        <v>37</v>
      </c>
      <c r="M2316" t="s">
        <v>38</v>
      </c>
      <c r="N2316" t="s">
        <v>231</v>
      </c>
      <c r="O2316" t="s">
        <v>29</v>
      </c>
      <c r="P2316">
        <v>1</v>
      </c>
      <c r="Q2316">
        <v>1</v>
      </c>
      <c r="R2316">
        <v>1</v>
      </c>
      <c r="S2316">
        <v>0</v>
      </c>
      <c r="T2316" t="s">
        <v>15888</v>
      </c>
      <c r="U2316" t="s">
        <v>15891</v>
      </c>
      <c r="V2316" t="s">
        <v>15891</v>
      </c>
      <c r="W2316" t="s">
        <v>15901</v>
      </c>
      <c r="X2316" t="s">
        <v>15891</v>
      </c>
      <c r="Y2316" t="s">
        <v>15897</v>
      </c>
      <c r="Z2316" t="s">
        <v>15911</v>
      </c>
      <c r="AA2316" t="s">
        <v>15915</v>
      </c>
      <c r="AB2316" t="s">
        <v>4136</v>
      </c>
      <c r="AC2316" t="s">
        <v>4133</v>
      </c>
      <c r="AD2316" t="s">
        <v>4131</v>
      </c>
      <c r="AE2316" t="s">
        <v>4132</v>
      </c>
      <c r="AF2316" t="s">
        <v>4134</v>
      </c>
    </row>
    <row r="2317" spans="1:32" hidden="1" x14ac:dyDescent="0.25">
      <c r="A2317">
        <v>7515</v>
      </c>
      <c r="B2317" t="s">
        <v>14136</v>
      </c>
      <c r="C2317">
        <v>0</v>
      </c>
      <c r="D2317">
        <v>0</v>
      </c>
      <c r="E2317">
        <v>38393</v>
      </c>
      <c r="F2317">
        <v>5.3504230000000002</v>
      </c>
      <c r="G2317">
        <v>92</v>
      </c>
      <c r="H2317">
        <v>6.1</v>
      </c>
      <c r="I2317">
        <v>96</v>
      </c>
      <c r="J2317" t="s">
        <v>23</v>
      </c>
      <c r="K2317" t="s">
        <v>14138</v>
      </c>
      <c r="L2317" t="s">
        <v>41</v>
      </c>
      <c r="M2317" t="s">
        <v>38</v>
      </c>
      <c r="N2317" t="s">
        <v>11110</v>
      </c>
      <c r="O2317" t="s">
        <v>29</v>
      </c>
      <c r="P2317">
        <v>1</v>
      </c>
      <c r="Q2317">
        <v>2</v>
      </c>
      <c r="R2317">
        <v>1</v>
      </c>
      <c r="S2317">
        <v>0</v>
      </c>
      <c r="T2317" t="s">
        <v>15888</v>
      </c>
      <c r="U2317" t="s">
        <v>15890</v>
      </c>
      <c r="V2317" t="s">
        <v>15891</v>
      </c>
      <c r="W2317" t="s">
        <v>15901</v>
      </c>
      <c r="X2317" t="s">
        <v>15891</v>
      </c>
      <c r="Y2317" t="s">
        <v>15894</v>
      </c>
      <c r="Z2317" t="s">
        <v>15911</v>
      </c>
      <c r="AA2317" t="s">
        <v>15914</v>
      </c>
      <c r="AB2317" t="s">
        <v>14139</v>
      </c>
      <c r="AC2317" t="s">
        <v>14136</v>
      </c>
      <c r="AE2317" t="s">
        <v>14135</v>
      </c>
      <c r="AF2317" t="s">
        <v>14137</v>
      </c>
    </row>
    <row r="2318" spans="1:32" x14ac:dyDescent="0.25">
      <c r="A2318">
        <v>17339</v>
      </c>
      <c r="B2318" t="s">
        <v>12588</v>
      </c>
      <c r="C2318">
        <v>5000000</v>
      </c>
      <c r="D2318">
        <v>7230000</v>
      </c>
      <c r="E2318">
        <v>28795</v>
      </c>
      <c r="F2318">
        <v>5.348446</v>
      </c>
      <c r="G2318">
        <v>118</v>
      </c>
      <c r="H2318">
        <v>6.4</v>
      </c>
      <c r="I2318">
        <v>91</v>
      </c>
      <c r="J2318" t="s">
        <v>23</v>
      </c>
      <c r="K2318" t="s">
        <v>1079</v>
      </c>
      <c r="L2318" t="s">
        <v>2620</v>
      </c>
      <c r="M2318" t="s">
        <v>28</v>
      </c>
      <c r="N2318" t="s">
        <v>12586</v>
      </c>
      <c r="O2318" t="s">
        <v>29</v>
      </c>
      <c r="P2318">
        <v>1</v>
      </c>
      <c r="Q2318">
        <v>1</v>
      </c>
      <c r="R2318">
        <v>2</v>
      </c>
      <c r="S2318">
        <v>0</v>
      </c>
      <c r="T2318" t="s">
        <v>15888</v>
      </c>
      <c r="U2318" t="s">
        <v>15890</v>
      </c>
      <c r="V2318" t="s">
        <v>15891</v>
      </c>
      <c r="W2318" t="s">
        <v>15891</v>
      </c>
      <c r="X2318" t="s">
        <v>15905</v>
      </c>
      <c r="Y2318" t="s">
        <v>15894</v>
      </c>
      <c r="Z2318" t="s">
        <v>15897</v>
      </c>
      <c r="AA2318" t="s">
        <v>15894</v>
      </c>
      <c r="AC2318" t="s">
        <v>12588</v>
      </c>
      <c r="AE2318" t="s">
        <v>12587</v>
      </c>
      <c r="AF2318" t="s">
        <v>12589</v>
      </c>
    </row>
    <row r="2319" spans="1:32" hidden="1" x14ac:dyDescent="0.25">
      <c r="A2319">
        <v>106845</v>
      </c>
      <c r="B2319" t="s">
        <v>11091</v>
      </c>
      <c r="C2319">
        <v>9500000</v>
      </c>
      <c r="D2319">
        <v>0</v>
      </c>
      <c r="E2319">
        <v>42293</v>
      </c>
      <c r="F2319">
        <v>5.3462050000000003</v>
      </c>
      <c r="G2319">
        <v>87</v>
      </c>
      <c r="H2319">
        <v>4.9000000000000004</v>
      </c>
      <c r="I2319">
        <v>34</v>
      </c>
      <c r="J2319" t="s">
        <v>23</v>
      </c>
      <c r="K2319" t="s">
        <v>11093</v>
      </c>
      <c r="L2319" t="s">
        <v>37</v>
      </c>
      <c r="M2319" t="s">
        <v>38</v>
      </c>
      <c r="N2319" t="s">
        <v>8655</v>
      </c>
      <c r="O2319" t="s">
        <v>29</v>
      </c>
      <c r="P2319">
        <v>1</v>
      </c>
      <c r="Q2319">
        <v>1</v>
      </c>
      <c r="R2319">
        <v>1</v>
      </c>
      <c r="S2319">
        <v>0</v>
      </c>
      <c r="T2319" t="s">
        <v>15888</v>
      </c>
      <c r="U2319" t="s">
        <v>15891</v>
      </c>
      <c r="V2319" t="s">
        <v>15891</v>
      </c>
      <c r="W2319" t="s">
        <v>15891</v>
      </c>
      <c r="X2319" t="s">
        <v>15891</v>
      </c>
      <c r="Y2319" t="s">
        <v>15897</v>
      </c>
      <c r="Z2319" t="s">
        <v>15897</v>
      </c>
      <c r="AA2319" t="s">
        <v>15897</v>
      </c>
      <c r="AB2319" t="s">
        <v>11094</v>
      </c>
      <c r="AC2319" t="s">
        <v>11091</v>
      </c>
      <c r="AE2319" t="s">
        <v>11090</v>
      </c>
      <c r="AF2319" t="s">
        <v>11092</v>
      </c>
    </row>
    <row r="2320" spans="1:32" hidden="1" x14ac:dyDescent="0.25">
      <c r="A2320">
        <v>27451</v>
      </c>
      <c r="B2320" t="s">
        <v>12314</v>
      </c>
      <c r="C2320">
        <v>0</v>
      </c>
      <c r="D2320">
        <v>0</v>
      </c>
      <c r="E2320">
        <v>36892</v>
      </c>
      <c r="F2320">
        <v>5.3362429999999996</v>
      </c>
      <c r="G2320">
        <v>99</v>
      </c>
      <c r="H2320">
        <v>4.8</v>
      </c>
      <c r="I2320">
        <v>15</v>
      </c>
      <c r="J2320" t="s">
        <v>23</v>
      </c>
      <c r="K2320" t="s">
        <v>12316</v>
      </c>
      <c r="L2320" t="s">
        <v>37</v>
      </c>
      <c r="M2320" t="s">
        <v>38</v>
      </c>
      <c r="N2320" t="s">
        <v>786</v>
      </c>
      <c r="O2320" t="s">
        <v>29</v>
      </c>
      <c r="P2320">
        <v>1</v>
      </c>
      <c r="Q2320">
        <v>1</v>
      </c>
      <c r="R2320">
        <v>1</v>
      </c>
      <c r="S2320">
        <v>0</v>
      </c>
      <c r="T2320" t="s">
        <v>15888</v>
      </c>
      <c r="U2320" t="s">
        <v>15891</v>
      </c>
      <c r="V2320" t="s">
        <v>15891</v>
      </c>
      <c r="W2320" t="s">
        <v>15901</v>
      </c>
      <c r="X2320" t="s">
        <v>15891</v>
      </c>
      <c r="Y2320" t="s">
        <v>15897</v>
      </c>
      <c r="Z2320" t="s">
        <v>15911</v>
      </c>
      <c r="AA2320" t="s">
        <v>15915</v>
      </c>
      <c r="AB2320" t="s">
        <v>12317</v>
      </c>
      <c r="AC2320" t="s">
        <v>12314</v>
      </c>
      <c r="AE2320" t="s">
        <v>12313</v>
      </c>
      <c r="AF2320" t="s">
        <v>12315</v>
      </c>
    </row>
    <row r="2321" spans="1:32" hidden="1" x14ac:dyDescent="0.25">
      <c r="A2321">
        <v>40247</v>
      </c>
      <c r="B2321" t="s">
        <v>13552</v>
      </c>
      <c r="C2321">
        <v>3000000</v>
      </c>
      <c r="D2321">
        <v>0</v>
      </c>
      <c r="E2321">
        <v>40200</v>
      </c>
      <c r="F2321">
        <v>5.3251559999999998</v>
      </c>
      <c r="G2321">
        <v>90</v>
      </c>
      <c r="H2321">
        <v>6</v>
      </c>
      <c r="I2321">
        <v>57</v>
      </c>
      <c r="J2321" t="s">
        <v>23</v>
      </c>
      <c r="K2321" t="s">
        <v>13554</v>
      </c>
      <c r="L2321" t="s">
        <v>37</v>
      </c>
      <c r="M2321" t="s">
        <v>38</v>
      </c>
      <c r="N2321" t="s">
        <v>1692</v>
      </c>
      <c r="O2321" t="s">
        <v>29</v>
      </c>
      <c r="P2321">
        <v>1</v>
      </c>
      <c r="Q2321">
        <v>1</v>
      </c>
      <c r="R2321">
        <v>1</v>
      </c>
      <c r="S2321">
        <v>0</v>
      </c>
      <c r="T2321" t="s">
        <v>15888</v>
      </c>
      <c r="U2321" t="s">
        <v>15891</v>
      </c>
      <c r="V2321" t="s">
        <v>13664</v>
      </c>
      <c r="W2321" t="s">
        <v>15901</v>
      </c>
      <c r="X2321" t="s">
        <v>15891</v>
      </c>
      <c r="Y2321" t="s">
        <v>15896</v>
      </c>
      <c r="Z2321" t="s">
        <v>15912</v>
      </c>
      <c r="AA2321" t="s">
        <v>15915</v>
      </c>
      <c r="AC2321" t="s">
        <v>13552</v>
      </c>
      <c r="AD2321" t="s">
        <v>13550</v>
      </c>
      <c r="AE2321" t="s">
        <v>13551</v>
      </c>
      <c r="AF2321" t="s">
        <v>13553</v>
      </c>
    </row>
    <row r="2322" spans="1:32" hidden="1" x14ac:dyDescent="0.25">
      <c r="A2322">
        <v>16241</v>
      </c>
      <c r="B2322" t="s">
        <v>10164</v>
      </c>
      <c r="C2322">
        <v>0</v>
      </c>
      <c r="D2322">
        <v>0</v>
      </c>
      <c r="E2322">
        <v>28768</v>
      </c>
      <c r="F2322">
        <v>5.315213</v>
      </c>
      <c r="G2322">
        <v>125</v>
      </c>
      <c r="H2322">
        <v>6.6</v>
      </c>
      <c r="I2322">
        <v>101</v>
      </c>
      <c r="J2322" t="s">
        <v>23</v>
      </c>
      <c r="K2322" t="s">
        <v>10166</v>
      </c>
      <c r="L2322" t="s">
        <v>41</v>
      </c>
      <c r="M2322" t="s">
        <v>38</v>
      </c>
      <c r="N2322" t="s">
        <v>10162</v>
      </c>
      <c r="O2322" t="s">
        <v>29</v>
      </c>
      <c r="P2322">
        <v>1</v>
      </c>
      <c r="Q2322">
        <v>2</v>
      </c>
      <c r="R2322">
        <v>1</v>
      </c>
      <c r="S2322">
        <v>0</v>
      </c>
      <c r="T2322" t="s">
        <v>15888</v>
      </c>
      <c r="U2322" t="s">
        <v>15891</v>
      </c>
      <c r="V2322" t="s">
        <v>15891</v>
      </c>
      <c r="W2322" t="s">
        <v>15901</v>
      </c>
      <c r="X2322" t="s">
        <v>15905</v>
      </c>
      <c r="Y2322" t="s">
        <v>15897</v>
      </c>
      <c r="Z2322" t="s">
        <v>15911</v>
      </c>
      <c r="AA2322" t="s">
        <v>15915</v>
      </c>
      <c r="AB2322" t="s">
        <v>10167</v>
      </c>
      <c r="AC2322" t="s">
        <v>10164</v>
      </c>
      <c r="AE2322" t="s">
        <v>10163</v>
      </c>
      <c r="AF2322" t="s">
        <v>10165</v>
      </c>
    </row>
    <row r="2323" spans="1:32" x14ac:dyDescent="0.25">
      <c r="A2323">
        <v>9271</v>
      </c>
      <c r="B2323" t="s">
        <v>6081</v>
      </c>
      <c r="C2323">
        <v>30000000</v>
      </c>
      <c r="D2323">
        <v>24048000</v>
      </c>
      <c r="E2323">
        <v>34915</v>
      </c>
      <c r="F2323">
        <v>5.3015889999999999</v>
      </c>
      <c r="G2323">
        <v>106</v>
      </c>
      <c r="H2323">
        <v>5.4</v>
      </c>
      <c r="I2323">
        <v>163</v>
      </c>
      <c r="J2323" t="s">
        <v>23</v>
      </c>
      <c r="K2323" t="s">
        <v>2258</v>
      </c>
      <c r="L2323" t="s">
        <v>37</v>
      </c>
      <c r="M2323" t="s">
        <v>38</v>
      </c>
      <c r="N2323" t="s">
        <v>1730</v>
      </c>
      <c r="O2323" t="s">
        <v>29</v>
      </c>
      <c r="P2323">
        <v>1</v>
      </c>
      <c r="Q2323">
        <v>1</v>
      </c>
      <c r="R2323">
        <v>1</v>
      </c>
      <c r="S2323">
        <v>1</v>
      </c>
      <c r="T2323" t="s">
        <v>15888</v>
      </c>
      <c r="U2323" t="s">
        <v>15890</v>
      </c>
      <c r="V2323" t="s">
        <v>15891</v>
      </c>
      <c r="W2323" t="s">
        <v>15891</v>
      </c>
      <c r="X2323" t="s">
        <v>15905</v>
      </c>
      <c r="Y2323" t="s">
        <v>15894</v>
      </c>
      <c r="Z2323" t="s">
        <v>15897</v>
      </c>
      <c r="AA2323" t="s">
        <v>15894</v>
      </c>
      <c r="AB2323" t="s">
        <v>6083</v>
      </c>
      <c r="AC2323" t="s">
        <v>6081</v>
      </c>
      <c r="AE2323" t="s">
        <v>6080</v>
      </c>
      <c r="AF2323" t="s">
        <v>6082</v>
      </c>
    </row>
    <row r="2324" spans="1:32" hidden="1" x14ac:dyDescent="0.25">
      <c r="A2324">
        <v>31582</v>
      </c>
      <c r="B2324" t="s">
        <v>6579</v>
      </c>
      <c r="C2324">
        <v>0</v>
      </c>
      <c r="D2324">
        <v>4488529</v>
      </c>
      <c r="E2324">
        <v>36490</v>
      </c>
      <c r="F2324">
        <v>5.2715589999999999</v>
      </c>
      <c r="G2324">
        <v>112</v>
      </c>
      <c r="H2324">
        <v>5.9</v>
      </c>
      <c r="I2324">
        <v>56</v>
      </c>
      <c r="J2324" t="s">
        <v>23</v>
      </c>
      <c r="K2324" t="s">
        <v>3369</v>
      </c>
      <c r="L2324" t="s">
        <v>37</v>
      </c>
      <c r="M2324" t="s">
        <v>38</v>
      </c>
      <c r="N2324" t="s">
        <v>1692</v>
      </c>
      <c r="O2324" t="s">
        <v>29</v>
      </c>
      <c r="P2324">
        <v>1</v>
      </c>
      <c r="Q2324">
        <v>1</v>
      </c>
      <c r="R2324">
        <v>1</v>
      </c>
      <c r="S2324">
        <v>0</v>
      </c>
      <c r="T2324" t="s">
        <v>15888</v>
      </c>
      <c r="U2324" t="s">
        <v>15891</v>
      </c>
      <c r="V2324" t="s">
        <v>13664</v>
      </c>
      <c r="W2324" t="s">
        <v>15901</v>
      </c>
      <c r="X2324" t="s">
        <v>15891</v>
      </c>
      <c r="Y2324" t="s">
        <v>15896</v>
      </c>
      <c r="Z2324" t="s">
        <v>15912</v>
      </c>
      <c r="AA2324" t="s">
        <v>15915</v>
      </c>
      <c r="AC2324" t="s">
        <v>6579</v>
      </c>
      <c r="AE2324" t="s">
        <v>6578</v>
      </c>
      <c r="AF2324" t="s">
        <v>6580</v>
      </c>
    </row>
    <row r="2325" spans="1:32" x14ac:dyDescent="0.25">
      <c r="A2325">
        <v>10656</v>
      </c>
      <c r="B2325" t="s">
        <v>14092</v>
      </c>
      <c r="C2325">
        <v>2000000</v>
      </c>
      <c r="D2325">
        <v>390659</v>
      </c>
      <c r="E2325">
        <v>31147</v>
      </c>
      <c r="F2325">
        <v>5.2610650000000003</v>
      </c>
      <c r="G2325">
        <v>104</v>
      </c>
      <c r="H2325">
        <v>6.3</v>
      </c>
      <c r="I2325">
        <v>86</v>
      </c>
      <c r="J2325" t="s">
        <v>967</v>
      </c>
      <c r="K2325" t="s">
        <v>14094</v>
      </c>
      <c r="L2325" t="s">
        <v>1278</v>
      </c>
      <c r="M2325" t="s">
        <v>487</v>
      </c>
      <c r="N2325" t="s">
        <v>861</v>
      </c>
      <c r="O2325" t="s">
        <v>29</v>
      </c>
      <c r="P2325">
        <v>0</v>
      </c>
      <c r="Q2325">
        <v>1</v>
      </c>
      <c r="R2325">
        <v>1</v>
      </c>
      <c r="S2325">
        <v>0</v>
      </c>
      <c r="T2325" t="s">
        <v>15888</v>
      </c>
      <c r="U2325" t="s">
        <v>15890</v>
      </c>
      <c r="V2325" t="s">
        <v>15891</v>
      </c>
      <c r="W2325" t="s">
        <v>15891</v>
      </c>
      <c r="X2325" t="s">
        <v>15905</v>
      </c>
      <c r="Y2325" t="s">
        <v>15894</v>
      </c>
      <c r="Z2325" t="s">
        <v>15897</v>
      </c>
      <c r="AA2325" t="s">
        <v>15894</v>
      </c>
      <c r="AB2325" t="s">
        <v>14095</v>
      </c>
      <c r="AC2325" t="s">
        <v>14092</v>
      </c>
      <c r="AE2325" t="s">
        <v>14091</v>
      </c>
      <c r="AF2325" t="s">
        <v>14093</v>
      </c>
    </row>
    <row r="2326" spans="1:32" x14ac:dyDescent="0.25">
      <c r="A2326">
        <v>116977</v>
      </c>
      <c r="B2326" t="s">
        <v>4139</v>
      </c>
      <c r="C2326">
        <v>65000000</v>
      </c>
      <c r="D2326">
        <v>73706</v>
      </c>
      <c r="E2326">
        <v>41075</v>
      </c>
      <c r="F2326">
        <v>5.2587260000000002</v>
      </c>
      <c r="G2326">
        <v>87</v>
      </c>
      <c r="H2326">
        <v>2.2999999999999998</v>
      </c>
      <c r="I2326">
        <v>28</v>
      </c>
      <c r="J2326" t="s">
        <v>23</v>
      </c>
      <c r="K2326" t="s">
        <v>4141</v>
      </c>
      <c r="L2326" t="s">
        <v>37</v>
      </c>
      <c r="M2326" t="s">
        <v>38</v>
      </c>
      <c r="N2326" t="s">
        <v>2038</v>
      </c>
      <c r="O2326" t="s">
        <v>29</v>
      </c>
      <c r="P2326">
        <v>1</v>
      </c>
      <c r="Q2326">
        <v>1</v>
      </c>
      <c r="R2326">
        <v>1</v>
      </c>
      <c r="S2326">
        <v>0</v>
      </c>
      <c r="T2326" t="s">
        <v>15887</v>
      </c>
      <c r="U2326" t="s">
        <v>15890</v>
      </c>
      <c r="V2326" t="s">
        <v>13664</v>
      </c>
      <c r="W2326" t="s">
        <v>15891</v>
      </c>
      <c r="X2326" t="s">
        <v>15891</v>
      </c>
      <c r="Y2326" t="s">
        <v>15895</v>
      </c>
      <c r="Z2326" t="s">
        <v>15896</v>
      </c>
      <c r="AA2326" t="s">
        <v>15894</v>
      </c>
      <c r="AB2326" t="s">
        <v>4142</v>
      </c>
      <c r="AC2326" t="s">
        <v>4139</v>
      </c>
      <c r="AD2326" t="s">
        <v>4137</v>
      </c>
      <c r="AE2326" t="s">
        <v>4138</v>
      </c>
      <c r="AF2326" t="s">
        <v>4140</v>
      </c>
    </row>
    <row r="2327" spans="1:32" hidden="1" x14ac:dyDescent="0.25">
      <c r="A2327">
        <v>12312</v>
      </c>
      <c r="B2327" t="s">
        <v>4985</v>
      </c>
      <c r="C2327">
        <v>38000000</v>
      </c>
      <c r="D2327">
        <v>0</v>
      </c>
      <c r="E2327">
        <v>37246</v>
      </c>
      <c r="F2327">
        <v>5.257009</v>
      </c>
      <c r="G2327">
        <v>99</v>
      </c>
      <c r="H2327">
        <v>5.5</v>
      </c>
      <c r="I2327">
        <v>40</v>
      </c>
      <c r="J2327" t="s">
        <v>23</v>
      </c>
      <c r="K2327" t="s">
        <v>4987</v>
      </c>
      <c r="L2327" t="s">
        <v>37</v>
      </c>
      <c r="M2327" t="s">
        <v>38</v>
      </c>
      <c r="N2327" t="s">
        <v>661</v>
      </c>
      <c r="O2327" t="s">
        <v>29</v>
      </c>
      <c r="P2327">
        <v>1</v>
      </c>
      <c r="Q2327">
        <v>1</v>
      </c>
      <c r="R2327">
        <v>1</v>
      </c>
      <c r="S2327">
        <v>0</v>
      </c>
      <c r="T2327" t="s">
        <v>15888</v>
      </c>
      <c r="U2327" t="s">
        <v>15891</v>
      </c>
      <c r="V2327" t="s">
        <v>13664</v>
      </c>
      <c r="W2327" t="s">
        <v>15891</v>
      </c>
      <c r="X2327" t="s">
        <v>15891</v>
      </c>
      <c r="Y2327" t="s">
        <v>15896</v>
      </c>
      <c r="Z2327" t="s">
        <v>15896</v>
      </c>
      <c r="AA2327" t="s">
        <v>15897</v>
      </c>
      <c r="AB2327" t="s">
        <v>4988</v>
      </c>
      <c r="AC2327" t="s">
        <v>4985</v>
      </c>
      <c r="AE2327" t="s">
        <v>4984</v>
      </c>
      <c r="AF2327" t="s">
        <v>4986</v>
      </c>
    </row>
    <row r="2328" spans="1:32" hidden="1" x14ac:dyDescent="0.25">
      <c r="A2328">
        <v>14057</v>
      </c>
      <c r="B2328" t="s">
        <v>11216</v>
      </c>
      <c r="C2328">
        <v>9000000</v>
      </c>
      <c r="D2328">
        <v>0</v>
      </c>
      <c r="E2328">
        <v>38596</v>
      </c>
      <c r="F2328">
        <v>5.2545000000000002</v>
      </c>
      <c r="G2328">
        <v>103</v>
      </c>
      <c r="H2328">
        <v>5.5</v>
      </c>
      <c r="I2328">
        <v>29</v>
      </c>
      <c r="J2328" t="s">
        <v>23</v>
      </c>
      <c r="K2328" t="s">
        <v>11218</v>
      </c>
      <c r="L2328" t="s">
        <v>37</v>
      </c>
      <c r="M2328" t="s">
        <v>38</v>
      </c>
      <c r="N2328" t="s">
        <v>917</v>
      </c>
      <c r="O2328" t="s">
        <v>29</v>
      </c>
      <c r="P2328">
        <v>1</v>
      </c>
      <c r="Q2328">
        <v>1</v>
      </c>
      <c r="R2328">
        <v>1</v>
      </c>
      <c r="S2328">
        <v>0</v>
      </c>
      <c r="T2328" t="s">
        <v>15888</v>
      </c>
      <c r="U2328" t="s">
        <v>15891</v>
      </c>
      <c r="V2328" t="s">
        <v>13664</v>
      </c>
      <c r="W2328" t="s">
        <v>15901</v>
      </c>
      <c r="X2328" t="s">
        <v>15891</v>
      </c>
      <c r="Y2328" t="s">
        <v>15896</v>
      </c>
      <c r="Z2328" t="s">
        <v>15912</v>
      </c>
      <c r="AA2328" t="s">
        <v>15915</v>
      </c>
      <c r="AB2328" t="s">
        <v>11219</v>
      </c>
      <c r="AC2328" t="s">
        <v>11216</v>
      </c>
      <c r="AE2328" t="s">
        <v>6578</v>
      </c>
      <c r="AF2328" t="s">
        <v>11217</v>
      </c>
    </row>
    <row r="2329" spans="1:32" hidden="1" x14ac:dyDescent="0.25">
      <c r="A2329">
        <v>12247</v>
      </c>
      <c r="B2329" t="s">
        <v>15483</v>
      </c>
      <c r="C2329">
        <v>0</v>
      </c>
      <c r="D2329">
        <v>0</v>
      </c>
      <c r="E2329">
        <v>39356</v>
      </c>
      <c r="F2329">
        <v>5.2511429999999999</v>
      </c>
      <c r="G2329">
        <v>92</v>
      </c>
      <c r="H2329">
        <v>6.9</v>
      </c>
      <c r="I2329">
        <v>57</v>
      </c>
      <c r="J2329" t="s">
        <v>23</v>
      </c>
      <c r="K2329" t="s">
        <v>15485</v>
      </c>
      <c r="L2329" t="s">
        <v>37</v>
      </c>
      <c r="M2329" t="s">
        <v>38</v>
      </c>
      <c r="N2329" t="s">
        <v>1861</v>
      </c>
      <c r="O2329" t="s">
        <v>29</v>
      </c>
      <c r="P2329">
        <v>1</v>
      </c>
      <c r="Q2329">
        <v>1</v>
      </c>
      <c r="R2329">
        <v>1</v>
      </c>
      <c r="S2329">
        <v>0</v>
      </c>
      <c r="T2329" t="s">
        <v>15888</v>
      </c>
      <c r="U2329" t="s">
        <v>15891</v>
      </c>
      <c r="V2329" t="s">
        <v>15891</v>
      </c>
      <c r="W2329" t="s">
        <v>15901</v>
      </c>
      <c r="X2329" t="s">
        <v>15905</v>
      </c>
      <c r="Y2329" t="s">
        <v>15897</v>
      </c>
      <c r="Z2329" t="s">
        <v>15911</v>
      </c>
      <c r="AA2329" t="s">
        <v>15915</v>
      </c>
      <c r="AB2329" t="s">
        <v>15486</v>
      </c>
      <c r="AC2329" t="s">
        <v>15483</v>
      </c>
      <c r="AD2329" t="s">
        <v>15481</v>
      </c>
      <c r="AE2329" t="s">
        <v>15482</v>
      </c>
      <c r="AF2329" t="s">
        <v>15484</v>
      </c>
    </row>
    <row r="2330" spans="1:32" hidden="1" x14ac:dyDescent="0.25">
      <c r="A2330">
        <v>159014</v>
      </c>
      <c r="B2330" t="s">
        <v>14799</v>
      </c>
      <c r="C2330">
        <v>1000000</v>
      </c>
      <c r="D2330">
        <v>0</v>
      </c>
      <c r="E2330">
        <v>41439</v>
      </c>
      <c r="F2330">
        <v>5.2479560000000003</v>
      </c>
      <c r="G2330">
        <v>89</v>
      </c>
      <c r="H2330">
        <v>7.4</v>
      </c>
      <c r="I2330">
        <v>85</v>
      </c>
      <c r="J2330" t="s">
        <v>23</v>
      </c>
      <c r="K2330" t="s">
        <v>14801</v>
      </c>
      <c r="L2330" t="s">
        <v>37</v>
      </c>
      <c r="M2330" t="s">
        <v>38</v>
      </c>
      <c r="N2330" t="s">
        <v>10128</v>
      </c>
      <c r="O2330" t="s">
        <v>29</v>
      </c>
      <c r="P2330">
        <v>1</v>
      </c>
      <c r="Q2330">
        <v>1</v>
      </c>
      <c r="R2330">
        <v>1</v>
      </c>
      <c r="S2330">
        <v>0</v>
      </c>
      <c r="T2330" t="s">
        <v>15888</v>
      </c>
      <c r="U2330" t="s">
        <v>15891</v>
      </c>
      <c r="V2330" t="s">
        <v>15891</v>
      </c>
      <c r="W2330" t="s">
        <v>15891</v>
      </c>
      <c r="X2330" t="s">
        <v>15891</v>
      </c>
      <c r="Y2330" t="s">
        <v>15897</v>
      </c>
      <c r="Z2330" t="s">
        <v>15897</v>
      </c>
      <c r="AA2330" t="s">
        <v>15897</v>
      </c>
      <c r="AC2330" t="s">
        <v>14799</v>
      </c>
      <c r="AE2330" t="s">
        <v>333</v>
      </c>
      <c r="AF2330" t="s">
        <v>14800</v>
      </c>
    </row>
    <row r="2331" spans="1:32" x14ac:dyDescent="0.25">
      <c r="A2331">
        <v>10288</v>
      </c>
      <c r="B2331" t="s">
        <v>11538</v>
      </c>
      <c r="C2331">
        <v>8000000</v>
      </c>
      <c r="D2331">
        <v>426224</v>
      </c>
      <c r="E2331">
        <v>38967</v>
      </c>
      <c r="F2331">
        <v>5.2445180000000002</v>
      </c>
      <c r="G2331">
        <v>91</v>
      </c>
      <c r="H2331">
        <v>6.6</v>
      </c>
      <c r="I2331">
        <v>135</v>
      </c>
      <c r="J2331" t="s">
        <v>23</v>
      </c>
      <c r="K2331" t="s">
        <v>11540</v>
      </c>
      <c r="L2331" t="s">
        <v>5870</v>
      </c>
      <c r="M2331" t="s">
        <v>38</v>
      </c>
      <c r="N2331" t="s">
        <v>11535</v>
      </c>
      <c r="O2331" t="s">
        <v>29</v>
      </c>
      <c r="P2331">
        <v>1</v>
      </c>
      <c r="Q2331">
        <v>1</v>
      </c>
      <c r="R2331">
        <v>1</v>
      </c>
      <c r="S2331">
        <v>0</v>
      </c>
      <c r="T2331" t="s">
        <v>15888</v>
      </c>
      <c r="U2331" t="s">
        <v>15891</v>
      </c>
      <c r="V2331" t="s">
        <v>13664</v>
      </c>
      <c r="W2331" t="s">
        <v>15901</v>
      </c>
      <c r="X2331" t="s">
        <v>15891</v>
      </c>
      <c r="Y2331" t="s">
        <v>15896</v>
      </c>
      <c r="Z2331" t="s">
        <v>15912</v>
      </c>
      <c r="AA2331" t="s">
        <v>15915</v>
      </c>
      <c r="AB2331" t="s">
        <v>11541</v>
      </c>
      <c r="AC2331" t="s">
        <v>11538</v>
      </c>
      <c r="AD2331" t="s">
        <v>11536</v>
      </c>
      <c r="AE2331" t="s">
        <v>11537</v>
      </c>
      <c r="AF2331" t="s">
        <v>11539</v>
      </c>
    </row>
    <row r="2332" spans="1:32" x14ac:dyDescent="0.25">
      <c r="A2332">
        <v>10339</v>
      </c>
      <c r="B2332" t="s">
        <v>12832</v>
      </c>
      <c r="C2332">
        <v>4500000</v>
      </c>
      <c r="D2332">
        <v>10400000</v>
      </c>
      <c r="E2332">
        <v>20633</v>
      </c>
      <c r="F2332">
        <v>5.2245929999999996</v>
      </c>
      <c r="G2332">
        <v>116</v>
      </c>
      <c r="H2332">
        <v>6.9</v>
      </c>
      <c r="I2332">
        <v>89</v>
      </c>
      <c r="J2332" t="s">
        <v>23</v>
      </c>
      <c r="K2332" t="s">
        <v>12834</v>
      </c>
      <c r="L2332" t="s">
        <v>37</v>
      </c>
      <c r="M2332" t="s">
        <v>38</v>
      </c>
      <c r="N2332" t="s">
        <v>1488</v>
      </c>
      <c r="O2332" t="s">
        <v>29</v>
      </c>
      <c r="P2332">
        <v>1</v>
      </c>
      <c r="Q2332">
        <v>1</v>
      </c>
      <c r="R2332">
        <v>1</v>
      </c>
      <c r="S2332">
        <v>1</v>
      </c>
      <c r="T2332" t="s">
        <v>15888</v>
      </c>
      <c r="U2332" t="s">
        <v>15891</v>
      </c>
      <c r="V2332" t="s">
        <v>15891</v>
      </c>
      <c r="W2332" t="s">
        <v>15901</v>
      </c>
      <c r="X2332" t="s">
        <v>15891</v>
      </c>
      <c r="Y2332" t="s">
        <v>15897</v>
      </c>
      <c r="Z2332" t="s">
        <v>15911</v>
      </c>
      <c r="AA2332" t="s">
        <v>15915</v>
      </c>
      <c r="AB2332" t="s">
        <v>12835</v>
      </c>
      <c r="AC2332" t="s">
        <v>12832</v>
      </c>
      <c r="AE2332" t="s">
        <v>12831</v>
      </c>
      <c r="AF2332" t="s">
        <v>12833</v>
      </c>
    </row>
    <row r="2333" spans="1:32" hidden="1" x14ac:dyDescent="0.25">
      <c r="A2333">
        <v>24869</v>
      </c>
      <c r="B2333" t="s">
        <v>15495</v>
      </c>
      <c r="C2333">
        <v>250000</v>
      </c>
      <c r="D2333">
        <v>0</v>
      </c>
      <c r="E2333">
        <v>39836</v>
      </c>
      <c r="F2333">
        <v>5.2170019999999999</v>
      </c>
      <c r="G2333">
        <v>106</v>
      </c>
      <c r="H2333">
        <v>6.4</v>
      </c>
      <c r="I2333">
        <v>101</v>
      </c>
      <c r="J2333" t="s">
        <v>23</v>
      </c>
      <c r="K2333" t="s">
        <v>15497</v>
      </c>
      <c r="L2333" t="s">
        <v>37</v>
      </c>
      <c r="M2333" t="s">
        <v>38</v>
      </c>
      <c r="N2333" t="s">
        <v>1664</v>
      </c>
      <c r="O2333" t="s">
        <v>29</v>
      </c>
      <c r="P2333">
        <v>1</v>
      </c>
      <c r="Q2333">
        <v>1</v>
      </c>
      <c r="R2333">
        <v>1</v>
      </c>
      <c r="S2333">
        <v>0</v>
      </c>
      <c r="T2333" t="s">
        <v>15888</v>
      </c>
      <c r="U2333" t="s">
        <v>15890</v>
      </c>
      <c r="V2333" t="s">
        <v>15891</v>
      </c>
      <c r="W2333" t="s">
        <v>15891</v>
      </c>
      <c r="X2333" t="s">
        <v>15891</v>
      </c>
      <c r="Y2333" t="s">
        <v>15894</v>
      </c>
      <c r="Z2333" t="s">
        <v>15897</v>
      </c>
      <c r="AA2333" t="s">
        <v>15894</v>
      </c>
      <c r="AB2333" t="s">
        <v>15498</v>
      </c>
      <c r="AC2333" t="s">
        <v>15495</v>
      </c>
      <c r="AE2333" t="s">
        <v>15494</v>
      </c>
      <c r="AF2333" t="s">
        <v>15496</v>
      </c>
    </row>
    <row r="2334" spans="1:32" hidden="1" x14ac:dyDescent="0.25">
      <c r="A2334">
        <v>10642</v>
      </c>
      <c r="B2334" t="s">
        <v>8002</v>
      </c>
      <c r="C2334">
        <v>0</v>
      </c>
      <c r="D2334">
        <v>0</v>
      </c>
      <c r="E2334">
        <v>36728</v>
      </c>
      <c r="F2334">
        <v>5.2144079999999997</v>
      </c>
      <c r="G2334">
        <v>98</v>
      </c>
      <c r="H2334">
        <v>5</v>
      </c>
      <c r="I2334">
        <v>120</v>
      </c>
      <c r="J2334" t="s">
        <v>23</v>
      </c>
      <c r="K2334" t="s">
        <v>149</v>
      </c>
      <c r="L2334" t="s">
        <v>37</v>
      </c>
      <c r="M2334" t="s">
        <v>38</v>
      </c>
      <c r="N2334" t="s">
        <v>8000</v>
      </c>
      <c r="O2334" t="s">
        <v>29</v>
      </c>
      <c r="P2334">
        <v>1</v>
      </c>
      <c r="Q2334">
        <v>1</v>
      </c>
      <c r="R2334">
        <v>1</v>
      </c>
      <c r="S2334">
        <v>0</v>
      </c>
      <c r="T2334" t="s">
        <v>15888</v>
      </c>
      <c r="U2334" t="s">
        <v>15891</v>
      </c>
      <c r="V2334" t="s">
        <v>13664</v>
      </c>
      <c r="W2334" t="s">
        <v>15901</v>
      </c>
      <c r="X2334" t="s">
        <v>15891</v>
      </c>
      <c r="Y2334" t="s">
        <v>15896</v>
      </c>
      <c r="Z2334" t="s">
        <v>15912</v>
      </c>
      <c r="AA2334" t="s">
        <v>15915</v>
      </c>
      <c r="AB2334" t="s">
        <v>8004</v>
      </c>
      <c r="AC2334" t="s">
        <v>8002</v>
      </c>
      <c r="AE2334" t="s">
        <v>8001</v>
      </c>
      <c r="AF2334" t="s">
        <v>8003</v>
      </c>
    </row>
    <row r="2335" spans="1:32" x14ac:dyDescent="0.25">
      <c r="A2335">
        <v>7913</v>
      </c>
      <c r="B2335" t="s">
        <v>12325</v>
      </c>
      <c r="C2335">
        <v>2200000</v>
      </c>
      <c r="D2335">
        <v>11502151</v>
      </c>
      <c r="E2335">
        <v>38743</v>
      </c>
      <c r="F2335">
        <v>5.2069669999999997</v>
      </c>
      <c r="G2335">
        <v>157</v>
      </c>
      <c r="H2335">
        <v>7.2</v>
      </c>
      <c r="I2335">
        <v>97</v>
      </c>
      <c r="J2335" t="s">
        <v>3860</v>
      </c>
      <c r="K2335" t="s">
        <v>12327</v>
      </c>
      <c r="L2335" t="s">
        <v>4901</v>
      </c>
      <c r="M2335" t="s">
        <v>3861</v>
      </c>
      <c r="N2335" t="s">
        <v>786</v>
      </c>
      <c r="O2335" t="s">
        <v>29</v>
      </c>
      <c r="P2335">
        <v>0</v>
      </c>
      <c r="Q2335">
        <v>1</v>
      </c>
      <c r="R2335">
        <v>1</v>
      </c>
      <c r="S2335">
        <v>0</v>
      </c>
      <c r="T2335" t="s">
        <v>15888</v>
      </c>
      <c r="U2335" t="s">
        <v>15891</v>
      </c>
      <c r="V2335" t="s">
        <v>15891</v>
      </c>
      <c r="W2335" t="s">
        <v>15901</v>
      </c>
      <c r="X2335" t="s">
        <v>15891</v>
      </c>
      <c r="Y2335" t="s">
        <v>15897</v>
      </c>
      <c r="Z2335" t="s">
        <v>15911</v>
      </c>
      <c r="AA2335" t="s">
        <v>15915</v>
      </c>
      <c r="AB2335" t="s">
        <v>12328</v>
      </c>
      <c r="AC2335" t="s">
        <v>12325</v>
      </c>
      <c r="AE2335" t="s">
        <v>12324</v>
      </c>
      <c r="AF2335" t="s">
        <v>12326</v>
      </c>
    </row>
    <row r="2336" spans="1:32" hidden="1" x14ac:dyDescent="0.25">
      <c r="A2336">
        <v>21413</v>
      </c>
      <c r="B2336" t="s">
        <v>14835</v>
      </c>
      <c r="C2336">
        <v>1000000</v>
      </c>
      <c r="D2336">
        <v>0</v>
      </c>
      <c r="E2336">
        <v>37855</v>
      </c>
      <c r="F2336">
        <v>5.2020900000000001</v>
      </c>
      <c r="G2336">
        <v>79</v>
      </c>
      <c r="H2336">
        <v>5.6</v>
      </c>
      <c r="I2336">
        <v>17</v>
      </c>
      <c r="J2336" t="s">
        <v>23</v>
      </c>
      <c r="K2336" t="s">
        <v>14837</v>
      </c>
      <c r="L2336" t="s">
        <v>37</v>
      </c>
      <c r="M2336" t="s">
        <v>38</v>
      </c>
      <c r="N2336" t="s">
        <v>917</v>
      </c>
      <c r="O2336" t="s">
        <v>29</v>
      </c>
      <c r="P2336">
        <v>1</v>
      </c>
      <c r="Q2336">
        <v>1</v>
      </c>
      <c r="R2336">
        <v>1</v>
      </c>
      <c r="S2336">
        <v>0</v>
      </c>
      <c r="T2336" t="s">
        <v>15888</v>
      </c>
      <c r="U2336" t="s">
        <v>15891</v>
      </c>
      <c r="V2336" t="s">
        <v>13664</v>
      </c>
      <c r="W2336" t="s">
        <v>15901</v>
      </c>
      <c r="X2336" t="s">
        <v>15891</v>
      </c>
      <c r="Y2336" t="s">
        <v>15896</v>
      </c>
      <c r="Z2336" t="s">
        <v>15912</v>
      </c>
      <c r="AA2336" t="s">
        <v>15915</v>
      </c>
      <c r="AB2336" t="s">
        <v>14838</v>
      </c>
      <c r="AC2336" t="s">
        <v>14835</v>
      </c>
      <c r="AE2336" t="s">
        <v>14834</v>
      </c>
      <c r="AF2336" t="s">
        <v>14836</v>
      </c>
    </row>
    <row r="2337" spans="1:32" x14ac:dyDescent="0.25">
      <c r="A2337">
        <v>2185</v>
      </c>
      <c r="B2337" t="s">
        <v>4128</v>
      </c>
      <c r="C2337">
        <v>40000000</v>
      </c>
      <c r="D2337">
        <v>8493890</v>
      </c>
      <c r="E2337">
        <v>37351</v>
      </c>
      <c r="F2337">
        <v>5.2016879999999999</v>
      </c>
      <c r="G2337">
        <v>85</v>
      </c>
      <c r="H2337">
        <v>6.3</v>
      </c>
      <c r="I2337">
        <v>80</v>
      </c>
      <c r="J2337" t="s">
        <v>23</v>
      </c>
      <c r="K2337" t="s">
        <v>860</v>
      </c>
      <c r="L2337" t="s">
        <v>37</v>
      </c>
      <c r="M2337" t="s">
        <v>38</v>
      </c>
      <c r="N2337" t="s">
        <v>1710</v>
      </c>
      <c r="O2337" t="s">
        <v>29</v>
      </c>
      <c r="P2337">
        <v>1</v>
      </c>
      <c r="Q2337">
        <v>1</v>
      </c>
      <c r="R2337">
        <v>1</v>
      </c>
      <c r="S2337">
        <v>0</v>
      </c>
      <c r="T2337" t="s">
        <v>15888</v>
      </c>
      <c r="U2337" t="s">
        <v>15890</v>
      </c>
      <c r="V2337" t="s">
        <v>13664</v>
      </c>
      <c r="W2337" t="s">
        <v>15891</v>
      </c>
      <c r="X2337" t="s">
        <v>15905</v>
      </c>
      <c r="Y2337" t="s">
        <v>15895</v>
      </c>
      <c r="Z2337" t="s">
        <v>15896</v>
      </c>
      <c r="AA2337" t="s">
        <v>15894</v>
      </c>
      <c r="AB2337" t="s">
        <v>4130</v>
      </c>
      <c r="AC2337" t="s">
        <v>4128</v>
      </c>
      <c r="AE2337" t="s">
        <v>4127</v>
      </c>
      <c r="AF2337" t="s">
        <v>4129</v>
      </c>
    </row>
    <row r="2338" spans="1:32" x14ac:dyDescent="0.25">
      <c r="A2338">
        <v>26039</v>
      </c>
      <c r="B2338" t="s">
        <v>13660</v>
      </c>
      <c r="C2338">
        <v>2500000</v>
      </c>
      <c r="D2338">
        <v>3200000</v>
      </c>
      <c r="E2338">
        <v>24714</v>
      </c>
      <c r="F2338">
        <v>5.1644230000000002</v>
      </c>
      <c r="G2338">
        <v>92</v>
      </c>
      <c r="H2338">
        <v>7.1</v>
      </c>
      <c r="I2338">
        <v>95</v>
      </c>
      <c r="J2338" t="s">
        <v>23</v>
      </c>
      <c r="K2338" t="s">
        <v>13662</v>
      </c>
      <c r="L2338" t="s">
        <v>37</v>
      </c>
      <c r="M2338" t="s">
        <v>38</v>
      </c>
      <c r="N2338" t="s">
        <v>42</v>
      </c>
      <c r="O2338" t="s">
        <v>29</v>
      </c>
      <c r="P2338">
        <v>1</v>
      </c>
      <c r="Q2338">
        <v>1</v>
      </c>
      <c r="R2338">
        <v>1</v>
      </c>
      <c r="S2338">
        <v>0</v>
      </c>
      <c r="T2338" t="s">
        <v>15888</v>
      </c>
      <c r="U2338" t="s">
        <v>15890</v>
      </c>
      <c r="V2338" t="s">
        <v>15891</v>
      </c>
      <c r="W2338" t="s">
        <v>15901</v>
      </c>
      <c r="X2338" t="s">
        <v>15905</v>
      </c>
      <c r="Y2338" t="s">
        <v>15894</v>
      </c>
      <c r="Z2338" t="s">
        <v>15911</v>
      </c>
      <c r="AA2338" t="s">
        <v>15914</v>
      </c>
      <c r="AB2338" t="s">
        <v>13663</v>
      </c>
      <c r="AC2338" t="s">
        <v>13660</v>
      </c>
      <c r="AE2338" t="s">
        <v>13659</v>
      </c>
      <c r="AF2338" t="s">
        <v>13661</v>
      </c>
    </row>
    <row r="2339" spans="1:32" x14ac:dyDescent="0.25">
      <c r="A2339">
        <v>17127</v>
      </c>
      <c r="B2339" t="s">
        <v>9266</v>
      </c>
      <c r="C2339">
        <v>15000000</v>
      </c>
      <c r="D2339">
        <v>46905889</v>
      </c>
      <c r="E2339">
        <v>35902</v>
      </c>
      <c r="F2339">
        <v>5.1642809999999999</v>
      </c>
      <c r="G2339">
        <v>111</v>
      </c>
      <c r="H2339">
        <v>5.6</v>
      </c>
      <c r="I2339">
        <v>72</v>
      </c>
      <c r="J2339" t="s">
        <v>23</v>
      </c>
      <c r="K2339" t="s">
        <v>1457</v>
      </c>
      <c r="L2339" t="s">
        <v>37</v>
      </c>
      <c r="M2339" t="s">
        <v>38</v>
      </c>
      <c r="N2339" t="s">
        <v>917</v>
      </c>
      <c r="O2339" t="s">
        <v>29</v>
      </c>
      <c r="P2339">
        <v>1</v>
      </c>
      <c r="Q2339">
        <v>1</v>
      </c>
      <c r="R2339">
        <v>1</v>
      </c>
      <c r="S2339">
        <v>1</v>
      </c>
      <c r="T2339" t="s">
        <v>15888</v>
      </c>
      <c r="U2339" t="s">
        <v>15891</v>
      </c>
      <c r="V2339" t="s">
        <v>13664</v>
      </c>
      <c r="W2339" t="s">
        <v>15901</v>
      </c>
      <c r="X2339" t="s">
        <v>15891</v>
      </c>
      <c r="Y2339" t="s">
        <v>15896</v>
      </c>
      <c r="Z2339" t="s">
        <v>15912</v>
      </c>
      <c r="AA2339" t="s">
        <v>15915</v>
      </c>
      <c r="AB2339" t="s">
        <v>9268</v>
      </c>
      <c r="AC2339" t="s">
        <v>9266</v>
      </c>
      <c r="AE2339" t="s">
        <v>9265</v>
      </c>
      <c r="AF2339" t="s">
        <v>9267</v>
      </c>
    </row>
    <row r="2340" spans="1:32" x14ac:dyDescent="0.25">
      <c r="A2340">
        <v>273899</v>
      </c>
      <c r="B2340" t="s">
        <v>14115</v>
      </c>
      <c r="C2340">
        <v>13500000</v>
      </c>
      <c r="D2340">
        <v>187674</v>
      </c>
      <c r="E2340">
        <v>42265</v>
      </c>
      <c r="F2340">
        <v>5.1602300000000003</v>
      </c>
      <c r="G2340">
        <v>129</v>
      </c>
      <c r="H2340">
        <v>5.2</v>
      </c>
      <c r="I2340">
        <v>32</v>
      </c>
      <c r="J2340" t="s">
        <v>23</v>
      </c>
      <c r="K2340" t="s">
        <v>14117</v>
      </c>
      <c r="L2340" t="s">
        <v>37</v>
      </c>
      <c r="M2340" t="s">
        <v>38</v>
      </c>
      <c r="N2340" t="s">
        <v>786</v>
      </c>
      <c r="O2340" t="s">
        <v>29</v>
      </c>
      <c r="P2340">
        <v>1</v>
      </c>
      <c r="Q2340">
        <v>1</v>
      </c>
      <c r="R2340">
        <v>1</v>
      </c>
      <c r="S2340">
        <v>0</v>
      </c>
      <c r="T2340" t="s">
        <v>15888</v>
      </c>
      <c r="U2340" t="s">
        <v>15891</v>
      </c>
      <c r="V2340" t="s">
        <v>15891</v>
      </c>
      <c r="W2340" t="s">
        <v>15901</v>
      </c>
      <c r="X2340" t="s">
        <v>15891</v>
      </c>
      <c r="Y2340" t="s">
        <v>15897</v>
      </c>
      <c r="Z2340" t="s">
        <v>15911</v>
      </c>
      <c r="AA2340" t="s">
        <v>15915</v>
      </c>
      <c r="AB2340" t="s">
        <v>14118</v>
      </c>
      <c r="AC2340" t="s">
        <v>14115</v>
      </c>
      <c r="AD2340" t="s">
        <v>14113</v>
      </c>
      <c r="AE2340" t="s">
        <v>14114</v>
      </c>
      <c r="AF2340" t="s">
        <v>14116</v>
      </c>
    </row>
    <row r="2341" spans="1:32" hidden="1" x14ac:dyDescent="0.25">
      <c r="A2341">
        <v>16858</v>
      </c>
      <c r="B2341" t="s">
        <v>1595</v>
      </c>
      <c r="C2341">
        <v>0</v>
      </c>
      <c r="D2341">
        <v>37823676</v>
      </c>
      <c r="E2341">
        <v>29209</v>
      </c>
      <c r="F2341">
        <v>5.1594069999999999</v>
      </c>
      <c r="G2341">
        <v>123</v>
      </c>
      <c r="H2341">
        <v>7.3</v>
      </c>
      <c r="I2341">
        <v>85</v>
      </c>
      <c r="J2341" t="s">
        <v>23</v>
      </c>
      <c r="K2341" t="s">
        <v>1597</v>
      </c>
      <c r="L2341" t="s">
        <v>37</v>
      </c>
      <c r="M2341" t="s">
        <v>38</v>
      </c>
      <c r="N2341" t="s">
        <v>1593</v>
      </c>
      <c r="O2341" t="s">
        <v>29</v>
      </c>
      <c r="P2341">
        <v>1</v>
      </c>
      <c r="Q2341">
        <v>1</v>
      </c>
      <c r="R2341">
        <v>1</v>
      </c>
      <c r="S2341">
        <v>1</v>
      </c>
      <c r="T2341" t="s">
        <v>15888</v>
      </c>
      <c r="U2341" t="s">
        <v>15891</v>
      </c>
      <c r="V2341" t="s">
        <v>15891</v>
      </c>
      <c r="W2341" t="s">
        <v>15901</v>
      </c>
      <c r="X2341" t="s">
        <v>15891</v>
      </c>
      <c r="Y2341" t="s">
        <v>15897</v>
      </c>
      <c r="Z2341" t="s">
        <v>15911</v>
      </c>
      <c r="AA2341" t="s">
        <v>15915</v>
      </c>
      <c r="AB2341" t="s">
        <v>1598</v>
      </c>
      <c r="AC2341" t="s">
        <v>1595</v>
      </c>
      <c r="AE2341" t="s">
        <v>1594</v>
      </c>
      <c r="AF2341" t="s">
        <v>1596</v>
      </c>
    </row>
    <row r="2342" spans="1:32" x14ac:dyDescent="0.25">
      <c r="A2342">
        <v>245846</v>
      </c>
      <c r="B2342" t="s">
        <v>11021</v>
      </c>
      <c r="C2342">
        <v>10000000</v>
      </c>
      <c r="D2342">
        <v>17472</v>
      </c>
      <c r="E2342">
        <v>42186</v>
      </c>
      <c r="F2342">
        <v>5.1456549999999996</v>
      </c>
      <c r="G2342">
        <v>111</v>
      </c>
      <c r="H2342">
        <v>5.0999999999999996</v>
      </c>
      <c r="I2342">
        <v>83</v>
      </c>
      <c r="J2342" t="s">
        <v>23</v>
      </c>
      <c r="K2342" t="s">
        <v>11023</v>
      </c>
      <c r="L2342" t="s">
        <v>715</v>
      </c>
      <c r="M2342" t="s">
        <v>38</v>
      </c>
      <c r="N2342" t="s">
        <v>1861</v>
      </c>
      <c r="O2342" t="s">
        <v>29</v>
      </c>
      <c r="P2342">
        <v>1</v>
      </c>
      <c r="Q2342">
        <v>1</v>
      </c>
      <c r="R2342">
        <v>1</v>
      </c>
      <c r="S2342">
        <v>0</v>
      </c>
      <c r="T2342" t="s">
        <v>15888</v>
      </c>
      <c r="U2342" t="s">
        <v>15891</v>
      </c>
      <c r="V2342" t="s">
        <v>15891</v>
      </c>
      <c r="W2342" t="s">
        <v>15901</v>
      </c>
      <c r="X2342" t="s">
        <v>15905</v>
      </c>
      <c r="Y2342" t="s">
        <v>15897</v>
      </c>
      <c r="Z2342" t="s">
        <v>15911</v>
      </c>
      <c r="AA2342" t="s">
        <v>15915</v>
      </c>
      <c r="AB2342" t="s">
        <v>11024</v>
      </c>
      <c r="AC2342" t="s">
        <v>11021</v>
      </c>
      <c r="AE2342" t="s">
        <v>11020</v>
      </c>
      <c r="AF2342" t="s">
        <v>11022</v>
      </c>
    </row>
    <row r="2343" spans="1:32" x14ac:dyDescent="0.25">
      <c r="A2343">
        <v>250349</v>
      </c>
      <c r="B2343" t="s">
        <v>11230</v>
      </c>
      <c r="C2343">
        <v>6000000</v>
      </c>
      <c r="D2343">
        <v>14348529</v>
      </c>
      <c r="E2343">
        <v>41759</v>
      </c>
      <c r="F2343">
        <v>5.1195930000000001</v>
      </c>
      <c r="G2343">
        <v>98</v>
      </c>
      <c r="H2343">
        <v>5.8</v>
      </c>
      <c r="I2343">
        <v>214</v>
      </c>
      <c r="J2343" t="s">
        <v>967</v>
      </c>
      <c r="K2343" t="s">
        <v>11232</v>
      </c>
      <c r="L2343" t="s">
        <v>1278</v>
      </c>
      <c r="M2343" t="s">
        <v>487</v>
      </c>
      <c r="N2343" t="s">
        <v>661</v>
      </c>
      <c r="O2343" t="s">
        <v>29</v>
      </c>
      <c r="P2343">
        <v>0</v>
      </c>
      <c r="Q2343">
        <v>1</v>
      </c>
      <c r="R2343">
        <v>1</v>
      </c>
      <c r="S2343">
        <v>0</v>
      </c>
      <c r="T2343" t="s">
        <v>15888</v>
      </c>
      <c r="U2343" t="s">
        <v>15891</v>
      </c>
      <c r="V2343" t="s">
        <v>13664</v>
      </c>
      <c r="W2343" t="s">
        <v>15891</v>
      </c>
      <c r="X2343" t="s">
        <v>15891</v>
      </c>
      <c r="Y2343" t="s">
        <v>15896</v>
      </c>
      <c r="Z2343" t="s">
        <v>15896</v>
      </c>
      <c r="AA2343" t="s">
        <v>15897</v>
      </c>
      <c r="AC2343" t="s">
        <v>11230</v>
      </c>
      <c r="AE2343" t="s">
        <v>333</v>
      </c>
      <c r="AF2343" t="s">
        <v>11231</v>
      </c>
    </row>
    <row r="2344" spans="1:32" hidden="1" x14ac:dyDescent="0.25">
      <c r="A2344">
        <v>72359</v>
      </c>
      <c r="B2344" t="s">
        <v>9454</v>
      </c>
      <c r="C2344">
        <v>15</v>
      </c>
      <c r="D2344">
        <v>0</v>
      </c>
      <c r="E2344">
        <v>41403</v>
      </c>
      <c r="F2344">
        <v>5.1128090000000004</v>
      </c>
      <c r="G2344">
        <v>95</v>
      </c>
      <c r="H2344">
        <v>5.6</v>
      </c>
      <c r="I2344">
        <v>26</v>
      </c>
      <c r="J2344" t="s">
        <v>23</v>
      </c>
      <c r="K2344" t="s">
        <v>9456</v>
      </c>
      <c r="L2344" t="s">
        <v>37</v>
      </c>
      <c r="M2344" t="s">
        <v>38</v>
      </c>
      <c r="N2344" t="s">
        <v>661</v>
      </c>
      <c r="O2344" t="s">
        <v>29</v>
      </c>
      <c r="P2344">
        <v>1</v>
      </c>
      <c r="Q2344">
        <v>1</v>
      </c>
      <c r="R2344">
        <v>1</v>
      </c>
      <c r="S2344">
        <v>0</v>
      </c>
      <c r="T2344" t="s">
        <v>15888</v>
      </c>
      <c r="U2344" t="s">
        <v>15891</v>
      </c>
      <c r="V2344" t="s">
        <v>13664</v>
      </c>
      <c r="W2344" t="s">
        <v>15891</v>
      </c>
      <c r="X2344" t="s">
        <v>15891</v>
      </c>
      <c r="Y2344" t="s">
        <v>15896</v>
      </c>
      <c r="Z2344" t="s">
        <v>15896</v>
      </c>
      <c r="AA2344" t="s">
        <v>15897</v>
      </c>
      <c r="AC2344" t="s">
        <v>9454</v>
      </c>
      <c r="AD2344" t="s">
        <v>9452</v>
      </c>
      <c r="AE2344" t="s">
        <v>9453</v>
      </c>
      <c r="AF2344" t="s">
        <v>9455</v>
      </c>
    </row>
    <row r="2345" spans="1:32" hidden="1" x14ac:dyDescent="0.25">
      <c r="A2345">
        <v>31174</v>
      </c>
      <c r="B2345" t="s">
        <v>11101</v>
      </c>
      <c r="C2345">
        <v>0</v>
      </c>
      <c r="D2345">
        <v>0</v>
      </c>
      <c r="E2345">
        <v>35062</v>
      </c>
      <c r="F2345">
        <v>5.1072350000000002</v>
      </c>
      <c r="G2345">
        <v>104</v>
      </c>
      <c r="H2345">
        <v>6.9</v>
      </c>
      <c r="I2345">
        <v>49</v>
      </c>
      <c r="J2345" t="s">
        <v>23</v>
      </c>
      <c r="K2345" t="s">
        <v>11103</v>
      </c>
      <c r="L2345" t="s">
        <v>41</v>
      </c>
      <c r="M2345" t="s">
        <v>38</v>
      </c>
      <c r="N2345" t="s">
        <v>2176</v>
      </c>
      <c r="O2345" t="s">
        <v>29</v>
      </c>
      <c r="P2345">
        <v>1</v>
      </c>
      <c r="Q2345">
        <v>2</v>
      </c>
      <c r="R2345">
        <v>1</v>
      </c>
      <c r="S2345">
        <v>0</v>
      </c>
      <c r="T2345" t="s">
        <v>15888</v>
      </c>
      <c r="U2345" t="s">
        <v>15891</v>
      </c>
      <c r="V2345" t="s">
        <v>15891</v>
      </c>
      <c r="W2345" t="s">
        <v>15901</v>
      </c>
      <c r="X2345" t="s">
        <v>15891</v>
      </c>
      <c r="Y2345" t="s">
        <v>15897</v>
      </c>
      <c r="Z2345" t="s">
        <v>15911</v>
      </c>
      <c r="AA2345" t="s">
        <v>15915</v>
      </c>
      <c r="AB2345" t="s">
        <v>11104</v>
      </c>
      <c r="AC2345" t="s">
        <v>11101</v>
      </c>
      <c r="AE2345" t="s">
        <v>11100</v>
      </c>
      <c r="AF2345" t="s">
        <v>11102</v>
      </c>
    </row>
    <row r="2346" spans="1:32" x14ac:dyDescent="0.25">
      <c r="A2346">
        <v>13950</v>
      </c>
      <c r="B2346" t="s">
        <v>9597</v>
      </c>
      <c r="C2346">
        <v>14000000</v>
      </c>
      <c r="D2346">
        <v>25482931</v>
      </c>
      <c r="E2346">
        <v>37323</v>
      </c>
      <c r="F2346">
        <v>5.102258</v>
      </c>
      <c r="G2346">
        <v>95</v>
      </c>
      <c r="H2346">
        <v>5.8</v>
      </c>
      <c r="I2346">
        <v>48</v>
      </c>
      <c r="J2346" t="s">
        <v>23</v>
      </c>
      <c r="K2346" t="s">
        <v>276</v>
      </c>
      <c r="L2346" t="s">
        <v>37</v>
      </c>
      <c r="M2346" t="s">
        <v>62</v>
      </c>
      <c r="N2346" t="s">
        <v>893</v>
      </c>
      <c r="O2346" t="s">
        <v>29</v>
      </c>
      <c r="P2346">
        <v>1</v>
      </c>
      <c r="Q2346">
        <v>1</v>
      </c>
      <c r="R2346">
        <v>2</v>
      </c>
      <c r="S2346">
        <v>0</v>
      </c>
      <c r="T2346" t="s">
        <v>15888</v>
      </c>
      <c r="U2346" t="s">
        <v>15890</v>
      </c>
      <c r="V2346" t="s">
        <v>13664</v>
      </c>
      <c r="W2346" t="s">
        <v>15891</v>
      </c>
      <c r="X2346" t="s">
        <v>15891</v>
      </c>
      <c r="Y2346" t="s">
        <v>15895</v>
      </c>
      <c r="Z2346" t="s">
        <v>15896</v>
      </c>
      <c r="AA2346" t="s">
        <v>15894</v>
      </c>
      <c r="AB2346" t="s">
        <v>9599</v>
      </c>
      <c r="AC2346" t="s">
        <v>9597</v>
      </c>
      <c r="AE2346" t="s">
        <v>9596</v>
      </c>
      <c r="AF2346" t="s">
        <v>9598</v>
      </c>
    </row>
    <row r="2347" spans="1:32" hidden="1" x14ac:dyDescent="0.25">
      <c r="A2347">
        <v>95755</v>
      </c>
      <c r="B2347" t="s">
        <v>14187</v>
      </c>
      <c r="C2347">
        <v>2000000</v>
      </c>
      <c r="D2347">
        <v>0</v>
      </c>
      <c r="E2347">
        <v>40978</v>
      </c>
      <c r="F2347">
        <v>5.1007410000000002</v>
      </c>
      <c r="G2347">
        <v>96</v>
      </c>
      <c r="H2347">
        <v>5.7</v>
      </c>
      <c r="I2347">
        <v>50</v>
      </c>
      <c r="J2347" t="s">
        <v>23</v>
      </c>
      <c r="K2347" t="s">
        <v>14189</v>
      </c>
      <c r="L2347" t="s">
        <v>37</v>
      </c>
      <c r="M2347" t="s">
        <v>38</v>
      </c>
      <c r="N2347" t="s">
        <v>2049</v>
      </c>
      <c r="O2347" t="s">
        <v>29</v>
      </c>
      <c r="P2347">
        <v>1</v>
      </c>
      <c r="Q2347">
        <v>1</v>
      </c>
      <c r="R2347">
        <v>1</v>
      </c>
      <c r="S2347">
        <v>0</v>
      </c>
      <c r="T2347" t="s">
        <v>15888</v>
      </c>
      <c r="U2347" t="s">
        <v>15891</v>
      </c>
      <c r="V2347" t="s">
        <v>13664</v>
      </c>
      <c r="W2347" t="s">
        <v>15891</v>
      </c>
      <c r="X2347" t="s">
        <v>15891</v>
      </c>
      <c r="Y2347" t="s">
        <v>15896</v>
      </c>
      <c r="Z2347" t="s">
        <v>15896</v>
      </c>
      <c r="AA2347" t="s">
        <v>15897</v>
      </c>
      <c r="AC2347" t="s">
        <v>14187</v>
      </c>
      <c r="AE2347" t="s">
        <v>333</v>
      </c>
      <c r="AF2347" t="s">
        <v>14188</v>
      </c>
    </row>
    <row r="2348" spans="1:32" hidden="1" x14ac:dyDescent="0.25">
      <c r="A2348">
        <v>29339</v>
      </c>
      <c r="B2348" t="s">
        <v>10946</v>
      </c>
      <c r="C2348">
        <v>0</v>
      </c>
      <c r="D2348">
        <v>0</v>
      </c>
      <c r="E2348">
        <v>37617</v>
      </c>
      <c r="F2348">
        <v>5.0999230000000004</v>
      </c>
      <c r="G2348">
        <v>132</v>
      </c>
      <c r="H2348">
        <v>6.8</v>
      </c>
      <c r="I2348">
        <v>49</v>
      </c>
      <c r="J2348" t="s">
        <v>23</v>
      </c>
      <c r="K2348" t="s">
        <v>10948</v>
      </c>
      <c r="L2348" t="s">
        <v>41</v>
      </c>
      <c r="M2348" t="s">
        <v>38</v>
      </c>
      <c r="N2348" t="s">
        <v>10945</v>
      </c>
      <c r="O2348" t="s">
        <v>29</v>
      </c>
      <c r="P2348">
        <v>1</v>
      </c>
      <c r="Q2348">
        <v>2</v>
      </c>
      <c r="R2348">
        <v>1</v>
      </c>
      <c r="S2348">
        <v>0</v>
      </c>
      <c r="T2348" t="s">
        <v>15888</v>
      </c>
      <c r="U2348" t="s">
        <v>15890</v>
      </c>
      <c r="V2348" t="s">
        <v>15891</v>
      </c>
      <c r="W2348" t="s">
        <v>15901</v>
      </c>
      <c r="X2348" t="s">
        <v>15891</v>
      </c>
      <c r="Y2348" t="s">
        <v>15894</v>
      </c>
      <c r="Z2348" t="s">
        <v>15911</v>
      </c>
      <c r="AA2348" t="s">
        <v>15914</v>
      </c>
      <c r="AC2348" t="s">
        <v>10946</v>
      </c>
      <c r="AE2348" t="s">
        <v>333</v>
      </c>
      <c r="AF2348" t="s">
        <v>10947</v>
      </c>
    </row>
    <row r="2349" spans="1:32" hidden="1" x14ac:dyDescent="0.25">
      <c r="A2349">
        <v>17577</v>
      </c>
      <c r="B2349" t="s">
        <v>11048</v>
      </c>
      <c r="C2349">
        <v>10000000</v>
      </c>
      <c r="D2349">
        <v>0</v>
      </c>
      <c r="E2349">
        <v>39959</v>
      </c>
      <c r="F2349">
        <v>5.0994719999999996</v>
      </c>
      <c r="G2349">
        <v>90</v>
      </c>
      <c r="H2349">
        <v>4</v>
      </c>
      <c r="I2349">
        <v>53</v>
      </c>
      <c r="J2349" t="s">
        <v>23</v>
      </c>
      <c r="K2349" t="s">
        <v>11050</v>
      </c>
      <c r="L2349" t="s">
        <v>37</v>
      </c>
      <c r="M2349" t="s">
        <v>38</v>
      </c>
      <c r="N2349" t="s">
        <v>11046</v>
      </c>
      <c r="O2349" t="s">
        <v>29</v>
      </c>
      <c r="P2349">
        <v>1</v>
      </c>
      <c r="Q2349">
        <v>1</v>
      </c>
      <c r="R2349">
        <v>1</v>
      </c>
      <c r="S2349">
        <v>0</v>
      </c>
      <c r="T2349" t="s">
        <v>15888</v>
      </c>
      <c r="U2349" t="s">
        <v>15890</v>
      </c>
      <c r="V2349" t="s">
        <v>15891</v>
      </c>
      <c r="W2349" t="s">
        <v>15891</v>
      </c>
      <c r="X2349" t="s">
        <v>15905</v>
      </c>
      <c r="Y2349" t="s">
        <v>15894</v>
      </c>
      <c r="Z2349" t="s">
        <v>15897</v>
      </c>
      <c r="AA2349" t="s">
        <v>15894</v>
      </c>
      <c r="AB2349" t="s">
        <v>11051</v>
      </c>
      <c r="AC2349" t="s">
        <v>11048</v>
      </c>
      <c r="AE2349" t="s">
        <v>11047</v>
      </c>
      <c r="AF2349" t="s">
        <v>11049</v>
      </c>
    </row>
    <row r="2350" spans="1:32" hidden="1" x14ac:dyDescent="0.25">
      <c r="A2350">
        <v>215881</v>
      </c>
      <c r="B2350" t="s">
        <v>14156</v>
      </c>
      <c r="C2350">
        <v>0</v>
      </c>
      <c r="D2350">
        <v>0</v>
      </c>
      <c r="E2350">
        <v>41530</v>
      </c>
      <c r="F2350">
        <v>5.0993680000000001</v>
      </c>
      <c r="G2350">
        <v>98</v>
      </c>
      <c r="H2350">
        <v>5.4</v>
      </c>
      <c r="I2350">
        <v>40</v>
      </c>
      <c r="J2350" t="s">
        <v>23</v>
      </c>
      <c r="K2350" t="s">
        <v>14158</v>
      </c>
      <c r="L2350" t="s">
        <v>37</v>
      </c>
      <c r="M2350" t="s">
        <v>38</v>
      </c>
      <c r="N2350" t="s">
        <v>2325</v>
      </c>
      <c r="O2350" t="s">
        <v>29</v>
      </c>
      <c r="P2350">
        <v>1</v>
      </c>
      <c r="Q2350">
        <v>1</v>
      </c>
      <c r="R2350">
        <v>1</v>
      </c>
      <c r="S2350">
        <v>0</v>
      </c>
      <c r="T2350" t="s">
        <v>15888</v>
      </c>
      <c r="U2350" t="s">
        <v>15891</v>
      </c>
      <c r="V2350" t="s">
        <v>15891</v>
      </c>
      <c r="W2350" t="s">
        <v>15891</v>
      </c>
      <c r="X2350" t="s">
        <v>15905</v>
      </c>
      <c r="Y2350" t="s">
        <v>15897</v>
      </c>
      <c r="Z2350" t="s">
        <v>15897</v>
      </c>
      <c r="AA2350" t="s">
        <v>15897</v>
      </c>
      <c r="AB2350" t="s">
        <v>14159</v>
      </c>
      <c r="AC2350" t="s">
        <v>14156</v>
      </c>
      <c r="AD2350" t="s">
        <v>14155</v>
      </c>
      <c r="AE2350" t="s">
        <v>8989</v>
      </c>
      <c r="AF2350" t="s">
        <v>14157</v>
      </c>
    </row>
    <row r="2351" spans="1:32" hidden="1" x14ac:dyDescent="0.25">
      <c r="A2351">
        <v>12400</v>
      </c>
      <c r="B2351" t="s">
        <v>11797</v>
      </c>
      <c r="C2351">
        <v>7000000</v>
      </c>
      <c r="D2351">
        <v>0</v>
      </c>
      <c r="E2351">
        <v>39545</v>
      </c>
      <c r="F2351">
        <v>5.091253</v>
      </c>
      <c r="G2351">
        <v>99</v>
      </c>
      <c r="H2351">
        <v>6.4</v>
      </c>
      <c r="I2351">
        <v>76</v>
      </c>
      <c r="J2351" t="s">
        <v>23</v>
      </c>
      <c r="K2351" t="s">
        <v>11799</v>
      </c>
      <c r="L2351" t="s">
        <v>37</v>
      </c>
      <c r="M2351" t="s">
        <v>38</v>
      </c>
      <c r="N2351" t="s">
        <v>786</v>
      </c>
      <c r="O2351" t="s">
        <v>29</v>
      </c>
      <c r="P2351">
        <v>1</v>
      </c>
      <c r="Q2351">
        <v>1</v>
      </c>
      <c r="R2351">
        <v>1</v>
      </c>
      <c r="S2351">
        <v>0</v>
      </c>
      <c r="T2351" t="s">
        <v>15888</v>
      </c>
      <c r="U2351" t="s">
        <v>15891</v>
      </c>
      <c r="V2351" t="s">
        <v>15891</v>
      </c>
      <c r="W2351" t="s">
        <v>15901</v>
      </c>
      <c r="X2351" t="s">
        <v>15891</v>
      </c>
      <c r="Y2351" t="s">
        <v>15897</v>
      </c>
      <c r="Z2351" t="s">
        <v>15911</v>
      </c>
      <c r="AA2351" t="s">
        <v>15915</v>
      </c>
      <c r="AB2351" t="s">
        <v>11800</v>
      </c>
      <c r="AC2351" t="s">
        <v>11797</v>
      </c>
      <c r="AE2351" t="s">
        <v>11796</v>
      </c>
      <c r="AF2351" t="s">
        <v>11798</v>
      </c>
    </row>
    <row r="2352" spans="1:32" x14ac:dyDescent="0.25">
      <c r="A2352">
        <v>9903</v>
      </c>
      <c r="B2352" t="s">
        <v>7091</v>
      </c>
      <c r="C2352">
        <v>25000000</v>
      </c>
      <c r="D2352">
        <v>11772461</v>
      </c>
      <c r="E2352">
        <v>39004</v>
      </c>
      <c r="F2352">
        <v>5.0735359999999998</v>
      </c>
      <c r="G2352">
        <v>116</v>
      </c>
      <c r="H2352">
        <v>6.4</v>
      </c>
      <c r="I2352">
        <v>60</v>
      </c>
      <c r="J2352" t="s">
        <v>23</v>
      </c>
      <c r="K2352" t="s">
        <v>7093</v>
      </c>
      <c r="L2352" t="s">
        <v>37</v>
      </c>
      <c r="M2352" t="s">
        <v>38</v>
      </c>
      <c r="N2352" t="s">
        <v>1692</v>
      </c>
      <c r="O2352" t="s">
        <v>29</v>
      </c>
      <c r="P2352">
        <v>1</v>
      </c>
      <c r="Q2352">
        <v>1</v>
      </c>
      <c r="R2352">
        <v>1</v>
      </c>
      <c r="S2352">
        <v>0</v>
      </c>
      <c r="T2352" t="s">
        <v>15888</v>
      </c>
      <c r="U2352" t="s">
        <v>15891</v>
      </c>
      <c r="V2352" t="s">
        <v>13664</v>
      </c>
      <c r="W2352" t="s">
        <v>15901</v>
      </c>
      <c r="X2352" t="s">
        <v>15891</v>
      </c>
      <c r="Y2352" t="s">
        <v>15896</v>
      </c>
      <c r="Z2352" t="s">
        <v>15912</v>
      </c>
      <c r="AA2352" t="s">
        <v>15915</v>
      </c>
      <c r="AB2352" t="s">
        <v>7094</v>
      </c>
      <c r="AC2352" t="s">
        <v>7091</v>
      </c>
      <c r="AE2352" t="s">
        <v>7090</v>
      </c>
      <c r="AF2352" t="s">
        <v>7092</v>
      </c>
    </row>
    <row r="2353" spans="1:32" x14ac:dyDescent="0.25">
      <c r="A2353">
        <v>15049</v>
      </c>
      <c r="B2353" t="s">
        <v>11435</v>
      </c>
      <c r="C2353">
        <v>8000000</v>
      </c>
      <c r="D2353">
        <v>12671300</v>
      </c>
      <c r="E2353">
        <v>38904</v>
      </c>
      <c r="F2353">
        <v>5.0690949999999999</v>
      </c>
      <c r="G2353">
        <v>116</v>
      </c>
      <c r="H2353">
        <v>6.5</v>
      </c>
      <c r="I2353">
        <v>42</v>
      </c>
      <c r="J2353" t="s">
        <v>967</v>
      </c>
      <c r="K2353" t="s">
        <v>11437</v>
      </c>
      <c r="L2353" t="s">
        <v>5870</v>
      </c>
      <c r="M2353" t="s">
        <v>62</v>
      </c>
      <c r="N2353" t="s">
        <v>1156</v>
      </c>
      <c r="O2353" t="s">
        <v>29</v>
      </c>
      <c r="P2353">
        <v>0</v>
      </c>
      <c r="Q2353">
        <v>1</v>
      </c>
      <c r="R2353">
        <v>2</v>
      </c>
      <c r="S2353">
        <v>0</v>
      </c>
      <c r="T2353" t="s">
        <v>15888</v>
      </c>
      <c r="U2353" t="s">
        <v>15890</v>
      </c>
      <c r="V2353" t="s">
        <v>13664</v>
      </c>
      <c r="W2353" t="s">
        <v>15891</v>
      </c>
      <c r="X2353" t="s">
        <v>15891</v>
      </c>
      <c r="Y2353" t="s">
        <v>15895</v>
      </c>
      <c r="Z2353" t="s">
        <v>15896</v>
      </c>
      <c r="AA2353" t="s">
        <v>15894</v>
      </c>
      <c r="AB2353" t="s">
        <v>11438</v>
      </c>
      <c r="AC2353" t="s">
        <v>11435</v>
      </c>
      <c r="AE2353" t="s">
        <v>11434</v>
      </c>
      <c r="AF2353" t="s">
        <v>11436</v>
      </c>
    </row>
    <row r="2354" spans="1:32" hidden="1" x14ac:dyDescent="0.25">
      <c r="A2354">
        <v>1590</v>
      </c>
      <c r="B2354" t="s">
        <v>10471</v>
      </c>
      <c r="C2354">
        <v>11000000</v>
      </c>
      <c r="D2354">
        <v>0</v>
      </c>
      <c r="E2354">
        <v>38970</v>
      </c>
      <c r="F2354">
        <v>5.0626870000000004</v>
      </c>
      <c r="G2354">
        <v>104</v>
      </c>
      <c r="H2354">
        <v>6.2</v>
      </c>
      <c r="I2354">
        <v>42</v>
      </c>
      <c r="J2354" t="s">
        <v>23</v>
      </c>
      <c r="K2354" t="s">
        <v>10473</v>
      </c>
      <c r="L2354" t="s">
        <v>334</v>
      </c>
      <c r="M2354" t="s">
        <v>6229</v>
      </c>
      <c r="N2354" t="s">
        <v>786</v>
      </c>
      <c r="O2354" t="s">
        <v>29</v>
      </c>
      <c r="P2354">
        <v>1</v>
      </c>
      <c r="Q2354">
        <v>2</v>
      </c>
      <c r="R2354">
        <v>1</v>
      </c>
      <c r="S2354">
        <v>0</v>
      </c>
      <c r="T2354" t="s">
        <v>15888</v>
      </c>
      <c r="U2354" t="s">
        <v>15891</v>
      </c>
      <c r="V2354" t="s">
        <v>15891</v>
      </c>
      <c r="W2354" t="s">
        <v>15901</v>
      </c>
      <c r="X2354" t="s">
        <v>15891</v>
      </c>
      <c r="Y2354" t="s">
        <v>15897</v>
      </c>
      <c r="Z2354" t="s">
        <v>15911</v>
      </c>
      <c r="AA2354" t="s">
        <v>15915</v>
      </c>
      <c r="AC2354" t="s">
        <v>10471</v>
      </c>
      <c r="AE2354" t="s">
        <v>10470</v>
      </c>
      <c r="AF2354" t="s">
        <v>10472</v>
      </c>
    </row>
    <row r="2355" spans="1:32" hidden="1" x14ac:dyDescent="0.25">
      <c r="A2355">
        <v>25678</v>
      </c>
      <c r="B2355" t="s">
        <v>15380</v>
      </c>
      <c r="C2355">
        <v>0</v>
      </c>
      <c r="D2355">
        <v>0</v>
      </c>
      <c r="E2355">
        <v>31898</v>
      </c>
      <c r="F2355">
        <v>5.0611069999999998</v>
      </c>
      <c r="G2355">
        <v>90</v>
      </c>
      <c r="H2355">
        <v>4.9000000000000004</v>
      </c>
      <c r="I2355">
        <v>49</v>
      </c>
      <c r="J2355" t="s">
        <v>23</v>
      </c>
      <c r="K2355" t="s">
        <v>15382</v>
      </c>
      <c r="L2355" t="s">
        <v>37</v>
      </c>
      <c r="M2355" t="s">
        <v>38</v>
      </c>
      <c r="N2355" t="s">
        <v>968</v>
      </c>
      <c r="O2355" t="s">
        <v>29</v>
      </c>
      <c r="P2355">
        <v>1</v>
      </c>
      <c r="Q2355">
        <v>1</v>
      </c>
      <c r="R2355">
        <v>1</v>
      </c>
      <c r="S2355">
        <v>0</v>
      </c>
      <c r="T2355" t="s">
        <v>15888</v>
      </c>
      <c r="U2355" t="s">
        <v>15890</v>
      </c>
      <c r="V2355" t="s">
        <v>15891</v>
      </c>
      <c r="W2355" t="s">
        <v>15901</v>
      </c>
      <c r="X2355" t="s">
        <v>15891</v>
      </c>
      <c r="Y2355" t="s">
        <v>15894</v>
      </c>
      <c r="Z2355" t="s">
        <v>15911</v>
      </c>
      <c r="AA2355" t="s">
        <v>15914</v>
      </c>
      <c r="AC2355" t="s">
        <v>15380</v>
      </c>
      <c r="AE2355" t="s">
        <v>15379</v>
      </c>
      <c r="AF2355" t="s">
        <v>15381</v>
      </c>
    </row>
    <row r="2356" spans="1:32" hidden="1" x14ac:dyDescent="0.25">
      <c r="A2356">
        <v>78381</v>
      </c>
      <c r="B2356" t="s">
        <v>11894</v>
      </c>
      <c r="C2356">
        <v>7000000</v>
      </c>
      <c r="D2356">
        <v>0</v>
      </c>
      <c r="E2356">
        <v>40796</v>
      </c>
      <c r="F2356">
        <v>5.0606559999999998</v>
      </c>
      <c r="G2356">
        <v>84</v>
      </c>
      <c r="H2356">
        <v>5</v>
      </c>
      <c r="I2356">
        <v>85</v>
      </c>
      <c r="J2356" t="s">
        <v>23</v>
      </c>
      <c r="K2356" t="s">
        <v>11896</v>
      </c>
      <c r="L2356" t="s">
        <v>37</v>
      </c>
      <c r="M2356" t="s">
        <v>38</v>
      </c>
      <c r="N2356" t="s">
        <v>2560</v>
      </c>
      <c r="O2356" t="s">
        <v>29</v>
      </c>
      <c r="P2356">
        <v>1</v>
      </c>
      <c r="Q2356">
        <v>1</v>
      </c>
      <c r="R2356">
        <v>1</v>
      </c>
      <c r="S2356">
        <v>0</v>
      </c>
      <c r="T2356" t="s">
        <v>15888</v>
      </c>
      <c r="U2356" t="s">
        <v>15891</v>
      </c>
      <c r="V2356" t="s">
        <v>15891</v>
      </c>
      <c r="W2356" t="s">
        <v>15891</v>
      </c>
      <c r="X2356" t="s">
        <v>15905</v>
      </c>
      <c r="Y2356" t="s">
        <v>15897</v>
      </c>
      <c r="Z2356" t="s">
        <v>15897</v>
      </c>
      <c r="AA2356" t="s">
        <v>15897</v>
      </c>
      <c r="AB2356" t="s">
        <v>11897</v>
      </c>
      <c r="AC2356" t="s">
        <v>11894</v>
      </c>
      <c r="AD2356" t="s">
        <v>11892</v>
      </c>
      <c r="AE2356" t="s">
        <v>11893</v>
      </c>
      <c r="AF2356" t="s">
        <v>11895</v>
      </c>
    </row>
    <row r="2357" spans="1:32" hidden="1" x14ac:dyDescent="0.25">
      <c r="A2357">
        <v>1956</v>
      </c>
      <c r="B2357" t="s">
        <v>11862</v>
      </c>
      <c r="C2357">
        <v>3500000</v>
      </c>
      <c r="D2357">
        <v>0</v>
      </c>
      <c r="E2357">
        <v>37268</v>
      </c>
      <c r="F2357">
        <v>5.0389530000000002</v>
      </c>
      <c r="G2357">
        <v>103</v>
      </c>
      <c r="H2357">
        <v>6.2</v>
      </c>
      <c r="I2357">
        <v>68</v>
      </c>
      <c r="J2357" t="s">
        <v>23</v>
      </c>
      <c r="K2357" t="s">
        <v>11864</v>
      </c>
      <c r="L2357" t="s">
        <v>11865</v>
      </c>
      <c r="M2357" t="s">
        <v>38</v>
      </c>
      <c r="N2357" t="s">
        <v>11860</v>
      </c>
      <c r="O2357" t="s">
        <v>29</v>
      </c>
      <c r="P2357">
        <v>1</v>
      </c>
      <c r="Q2357">
        <v>2</v>
      </c>
      <c r="R2357">
        <v>1</v>
      </c>
      <c r="S2357">
        <v>0</v>
      </c>
      <c r="T2357" t="s">
        <v>15888</v>
      </c>
      <c r="U2357" t="s">
        <v>15891</v>
      </c>
      <c r="V2357" t="s">
        <v>15891</v>
      </c>
      <c r="W2357" t="s">
        <v>15901</v>
      </c>
      <c r="X2357" t="s">
        <v>15891</v>
      </c>
      <c r="Y2357" t="s">
        <v>15897</v>
      </c>
      <c r="Z2357" t="s">
        <v>15911</v>
      </c>
      <c r="AA2357" t="s">
        <v>15915</v>
      </c>
      <c r="AC2357" t="s">
        <v>11862</v>
      </c>
      <c r="AE2357" t="s">
        <v>11861</v>
      </c>
      <c r="AF2357" t="s">
        <v>11863</v>
      </c>
    </row>
    <row r="2358" spans="1:32" hidden="1" x14ac:dyDescent="0.25">
      <c r="A2358">
        <v>367551</v>
      </c>
      <c r="B2358" t="s">
        <v>15047</v>
      </c>
      <c r="C2358">
        <v>0</v>
      </c>
      <c r="D2358">
        <v>0</v>
      </c>
      <c r="E2358">
        <v>42349</v>
      </c>
      <c r="F2358">
        <v>5.023091</v>
      </c>
      <c r="G2358">
        <v>86</v>
      </c>
      <c r="H2358">
        <v>5</v>
      </c>
      <c r="I2358">
        <v>62</v>
      </c>
      <c r="J2358" t="s">
        <v>23</v>
      </c>
      <c r="K2358" t="s">
        <v>15049</v>
      </c>
      <c r="L2358" t="s">
        <v>37</v>
      </c>
      <c r="M2358" t="s">
        <v>38</v>
      </c>
      <c r="N2358" t="s">
        <v>121</v>
      </c>
      <c r="O2358" t="s">
        <v>29</v>
      </c>
      <c r="P2358">
        <v>1</v>
      </c>
      <c r="Q2358">
        <v>1</v>
      </c>
      <c r="R2358">
        <v>1</v>
      </c>
      <c r="S2358">
        <v>0</v>
      </c>
      <c r="T2358" t="s">
        <v>15888</v>
      </c>
      <c r="U2358" t="s">
        <v>15890</v>
      </c>
      <c r="V2358" t="s">
        <v>13664</v>
      </c>
      <c r="W2358" t="s">
        <v>15891</v>
      </c>
      <c r="X2358" t="s">
        <v>15891</v>
      </c>
      <c r="Y2358" t="s">
        <v>15895</v>
      </c>
      <c r="Z2358" t="s">
        <v>15896</v>
      </c>
      <c r="AA2358" t="s">
        <v>15894</v>
      </c>
      <c r="AB2358" t="s">
        <v>15050</v>
      </c>
      <c r="AC2358" t="s">
        <v>15047</v>
      </c>
      <c r="AD2358" t="s">
        <v>15046</v>
      </c>
      <c r="AE2358" t="s">
        <v>333</v>
      </c>
      <c r="AF2358" t="s">
        <v>15048</v>
      </c>
    </row>
    <row r="2359" spans="1:32" hidden="1" x14ac:dyDescent="0.25">
      <c r="A2359">
        <v>13982</v>
      </c>
      <c r="B2359" t="s">
        <v>13560</v>
      </c>
      <c r="C2359">
        <v>0</v>
      </c>
      <c r="D2359">
        <v>0</v>
      </c>
      <c r="E2359">
        <v>35538</v>
      </c>
      <c r="F2359">
        <v>5.0166069999999996</v>
      </c>
      <c r="G2359">
        <v>95</v>
      </c>
      <c r="H2359">
        <v>5.4</v>
      </c>
      <c r="I2359">
        <v>39</v>
      </c>
      <c r="J2359" t="s">
        <v>23</v>
      </c>
      <c r="K2359" t="s">
        <v>13562</v>
      </c>
      <c r="L2359" t="s">
        <v>41</v>
      </c>
      <c r="M2359" t="s">
        <v>507</v>
      </c>
      <c r="N2359" t="s">
        <v>2049</v>
      </c>
      <c r="O2359" t="s">
        <v>29</v>
      </c>
      <c r="P2359">
        <v>1</v>
      </c>
      <c r="Q2359">
        <v>2</v>
      </c>
      <c r="R2359">
        <v>2</v>
      </c>
      <c r="S2359">
        <v>0</v>
      </c>
      <c r="T2359" t="s">
        <v>15888</v>
      </c>
      <c r="U2359" t="s">
        <v>15891</v>
      </c>
      <c r="V2359" t="s">
        <v>13664</v>
      </c>
      <c r="W2359" t="s">
        <v>15891</v>
      </c>
      <c r="X2359" t="s">
        <v>15891</v>
      </c>
      <c r="Y2359" t="s">
        <v>15896</v>
      </c>
      <c r="Z2359" t="s">
        <v>15896</v>
      </c>
      <c r="AA2359" t="s">
        <v>15897</v>
      </c>
      <c r="AB2359" t="s">
        <v>13563</v>
      </c>
      <c r="AC2359" t="s">
        <v>13560</v>
      </c>
      <c r="AE2359" t="s">
        <v>13559</v>
      </c>
      <c r="AF2359" t="s">
        <v>13561</v>
      </c>
    </row>
    <row r="2360" spans="1:32" x14ac:dyDescent="0.25">
      <c r="A2360">
        <v>15158</v>
      </c>
      <c r="B2360" t="s">
        <v>13537</v>
      </c>
      <c r="C2360">
        <v>3000000</v>
      </c>
      <c r="D2360">
        <v>7282851</v>
      </c>
      <c r="E2360">
        <v>32332</v>
      </c>
      <c r="F2360">
        <v>5.0036149999999999</v>
      </c>
      <c r="G2360">
        <v>97</v>
      </c>
      <c r="H2360">
        <v>6.3</v>
      </c>
      <c r="I2360">
        <v>94</v>
      </c>
      <c r="J2360" t="s">
        <v>23</v>
      </c>
      <c r="K2360" t="s">
        <v>13539</v>
      </c>
      <c r="L2360" t="s">
        <v>37</v>
      </c>
      <c r="M2360" t="s">
        <v>38</v>
      </c>
      <c r="N2360" t="s">
        <v>12983</v>
      </c>
      <c r="O2360" t="s">
        <v>29</v>
      </c>
      <c r="P2360">
        <v>1</v>
      </c>
      <c r="Q2360">
        <v>1</v>
      </c>
      <c r="R2360">
        <v>1</v>
      </c>
      <c r="S2360">
        <v>1</v>
      </c>
      <c r="T2360" t="s">
        <v>15888</v>
      </c>
      <c r="U2360" t="s">
        <v>15890</v>
      </c>
      <c r="V2360" t="s">
        <v>15891</v>
      </c>
      <c r="W2360" t="s">
        <v>15891</v>
      </c>
      <c r="X2360" t="s">
        <v>15905</v>
      </c>
      <c r="Y2360" t="s">
        <v>15894</v>
      </c>
      <c r="Z2360" t="s">
        <v>15897</v>
      </c>
      <c r="AA2360" t="s">
        <v>15894</v>
      </c>
      <c r="AB2360" t="s">
        <v>13540</v>
      </c>
      <c r="AC2360" t="s">
        <v>13537</v>
      </c>
      <c r="AD2360" t="s">
        <v>13535</v>
      </c>
      <c r="AE2360" t="s">
        <v>13536</v>
      </c>
      <c r="AF2360" t="s">
        <v>13538</v>
      </c>
    </row>
    <row r="2361" spans="1:32" hidden="1" x14ac:dyDescent="0.25">
      <c r="A2361">
        <v>182873</v>
      </c>
      <c r="B2361" t="s">
        <v>11572</v>
      </c>
      <c r="C2361">
        <v>0</v>
      </c>
      <c r="D2361">
        <v>0</v>
      </c>
      <c r="E2361">
        <v>41275</v>
      </c>
      <c r="F2361">
        <v>5.0004999999999997</v>
      </c>
      <c r="G2361">
        <v>90</v>
      </c>
      <c r="H2361">
        <v>5.4</v>
      </c>
      <c r="I2361">
        <v>33</v>
      </c>
      <c r="J2361" t="s">
        <v>23</v>
      </c>
      <c r="K2361" t="s">
        <v>11574</v>
      </c>
      <c r="L2361" t="s">
        <v>37</v>
      </c>
      <c r="M2361" t="s">
        <v>38</v>
      </c>
      <c r="N2361" t="s">
        <v>3579</v>
      </c>
      <c r="O2361" t="s">
        <v>29</v>
      </c>
      <c r="P2361">
        <v>1</v>
      </c>
      <c r="Q2361">
        <v>1</v>
      </c>
      <c r="R2361">
        <v>1</v>
      </c>
      <c r="S2361">
        <v>0</v>
      </c>
      <c r="T2361" t="s">
        <v>15888</v>
      </c>
      <c r="U2361" t="s">
        <v>15890</v>
      </c>
      <c r="V2361" t="s">
        <v>15891</v>
      </c>
      <c r="W2361" t="s">
        <v>15901</v>
      </c>
      <c r="X2361" t="s">
        <v>15891</v>
      </c>
      <c r="Y2361" t="s">
        <v>15894</v>
      </c>
      <c r="Z2361" t="s">
        <v>15911</v>
      </c>
      <c r="AA2361" t="s">
        <v>15914</v>
      </c>
      <c r="AC2361" t="s">
        <v>11572</v>
      </c>
      <c r="AE2361" t="s">
        <v>333</v>
      </c>
      <c r="AF2361" t="s">
        <v>11573</v>
      </c>
    </row>
    <row r="2362" spans="1:32" hidden="1" x14ac:dyDescent="0.25">
      <c r="A2362">
        <v>46420</v>
      </c>
      <c r="B2362" t="s">
        <v>13163</v>
      </c>
      <c r="C2362">
        <v>0</v>
      </c>
      <c r="D2362">
        <v>0</v>
      </c>
      <c r="E2362">
        <v>40069</v>
      </c>
      <c r="F2362">
        <v>4.9899849999999999</v>
      </c>
      <c r="G2362">
        <v>84</v>
      </c>
      <c r="H2362">
        <v>6.6</v>
      </c>
      <c r="I2362">
        <v>207</v>
      </c>
      <c r="J2362" t="s">
        <v>23</v>
      </c>
      <c r="K2362" t="s">
        <v>13165</v>
      </c>
      <c r="L2362" t="s">
        <v>715</v>
      </c>
      <c r="M2362" t="s">
        <v>38</v>
      </c>
      <c r="N2362" t="s">
        <v>3816</v>
      </c>
      <c r="O2362" t="s">
        <v>29</v>
      </c>
      <c r="P2362">
        <v>1</v>
      </c>
      <c r="Q2362">
        <v>1</v>
      </c>
      <c r="R2362">
        <v>1</v>
      </c>
      <c r="S2362">
        <v>0</v>
      </c>
      <c r="T2362" t="s">
        <v>15888</v>
      </c>
      <c r="U2362" t="s">
        <v>15891</v>
      </c>
      <c r="V2362" t="s">
        <v>15891</v>
      </c>
      <c r="W2362" t="s">
        <v>15891</v>
      </c>
      <c r="X2362" t="s">
        <v>15891</v>
      </c>
      <c r="Y2362" t="s">
        <v>15897</v>
      </c>
      <c r="Z2362" t="s">
        <v>15897</v>
      </c>
      <c r="AA2362" t="s">
        <v>15897</v>
      </c>
      <c r="AB2362" t="s">
        <v>13166</v>
      </c>
      <c r="AC2362" t="s">
        <v>13163</v>
      </c>
      <c r="AD2362" t="s">
        <v>13161</v>
      </c>
      <c r="AE2362" t="s">
        <v>13162</v>
      </c>
      <c r="AF2362" t="s">
        <v>13164</v>
      </c>
    </row>
    <row r="2363" spans="1:32" hidden="1" x14ac:dyDescent="0.25">
      <c r="A2363">
        <v>14624</v>
      </c>
      <c r="B2363" t="s">
        <v>11204</v>
      </c>
      <c r="C2363">
        <v>0</v>
      </c>
      <c r="D2363">
        <v>0</v>
      </c>
      <c r="E2363">
        <v>39010</v>
      </c>
      <c r="F2363">
        <v>4.9762680000000001</v>
      </c>
      <c r="G2363">
        <v>114</v>
      </c>
      <c r="H2363">
        <v>6.8</v>
      </c>
      <c r="I2363">
        <v>78</v>
      </c>
      <c r="J2363" t="s">
        <v>23</v>
      </c>
      <c r="K2363" t="s">
        <v>11206</v>
      </c>
      <c r="L2363" t="s">
        <v>37</v>
      </c>
      <c r="M2363" t="s">
        <v>507</v>
      </c>
      <c r="N2363" t="s">
        <v>11202</v>
      </c>
      <c r="O2363" t="s">
        <v>29</v>
      </c>
      <c r="P2363">
        <v>1</v>
      </c>
      <c r="Q2363">
        <v>1</v>
      </c>
      <c r="R2363">
        <v>2</v>
      </c>
      <c r="S2363">
        <v>0</v>
      </c>
      <c r="T2363" t="s">
        <v>15888</v>
      </c>
      <c r="U2363" t="s">
        <v>15891</v>
      </c>
      <c r="V2363" t="s">
        <v>15891</v>
      </c>
      <c r="W2363" t="s">
        <v>15901</v>
      </c>
      <c r="X2363" t="s">
        <v>15891</v>
      </c>
      <c r="Y2363" t="s">
        <v>15897</v>
      </c>
      <c r="Z2363" t="s">
        <v>15911</v>
      </c>
      <c r="AA2363" t="s">
        <v>15915</v>
      </c>
      <c r="AC2363" t="s">
        <v>11204</v>
      </c>
      <c r="AE2363" t="s">
        <v>11203</v>
      </c>
      <c r="AF2363" t="s">
        <v>11205</v>
      </c>
    </row>
    <row r="2364" spans="1:32" hidden="1" x14ac:dyDescent="0.25">
      <c r="A2364">
        <v>14220</v>
      </c>
      <c r="B2364" t="s">
        <v>8154</v>
      </c>
      <c r="C2364">
        <v>0</v>
      </c>
      <c r="D2364">
        <v>6575282</v>
      </c>
      <c r="E2364">
        <v>39479</v>
      </c>
      <c r="F2364">
        <v>4.9613060000000004</v>
      </c>
      <c r="G2364">
        <v>87</v>
      </c>
      <c r="H2364">
        <v>4.7</v>
      </c>
      <c r="I2364">
        <v>69</v>
      </c>
      <c r="J2364" t="s">
        <v>23</v>
      </c>
      <c r="K2364" t="s">
        <v>8156</v>
      </c>
      <c r="L2364" t="s">
        <v>37</v>
      </c>
      <c r="M2364" t="s">
        <v>38</v>
      </c>
      <c r="N2364" t="s">
        <v>661</v>
      </c>
      <c r="O2364" t="s">
        <v>29</v>
      </c>
      <c r="P2364">
        <v>1</v>
      </c>
      <c r="Q2364">
        <v>1</v>
      </c>
      <c r="R2364">
        <v>1</v>
      </c>
      <c r="S2364">
        <v>1</v>
      </c>
      <c r="T2364" t="s">
        <v>15888</v>
      </c>
      <c r="U2364" t="s">
        <v>15891</v>
      </c>
      <c r="V2364" t="s">
        <v>13664</v>
      </c>
      <c r="W2364" t="s">
        <v>15891</v>
      </c>
      <c r="X2364" t="s">
        <v>15891</v>
      </c>
      <c r="Y2364" t="s">
        <v>15896</v>
      </c>
      <c r="Z2364" t="s">
        <v>15896</v>
      </c>
      <c r="AA2364" t="s">
        <v>15897</v>
      </c>
      <c r="AB2364" t="s">
        <v>8157</v>
      </c>
      <c r="AC2364" t="s">
        <v>8154</v>
      </c>
      <c r="AE2364" t="s">
        <v>8153</v>
      </c>
      <c r="AF2364" t="s">
        <v>8155</v>
      </c>
    </row>
    <row r="2365" spans="1:32" hidden="1" x14ac:dyDescent="0.25">
      <c r="A2365">
        <v>58626</v>
      </c>
      <c r="B2365" t="s">
        <v>12253</v>
      </c>
      <c r="C2365">
        <v>6000000</v>
      </c>
      <c r="D2365">
        <v>0</v>
      </c>
      <c r="E2365">
        <v>40635</v>
      </c>
      <c r="F2365">
        <v>4.957014</v>
      </c>
      <c r="G2365">
        <v>90</v>
      </c>
      <c r="H2365">
        <v>5.2</v>
      </c>
      <c r="I2365">
        <v>73</v>
      </c>
      <c r="J2365" t="s">
        <v>23</v>
      </c>
      <c r="K2365" t="s">
        <v>12255</v>
      </c>
      <c r="L2365" t="s">
        <v>37</v>
      </c>
      <c r="M2365" t="s">
        <v>38</v>
      </c>
      <c r="N2365" t="s">
        <v>861</v>
      </c>
      <c r="O2365" t="s">
        <v>29</v>
      </c>
      <c r="P2365">
        <v>1</v>
      </c>
      <c r="Q2365">
        <v>1</v>
      </c>
      <c r="R2365">
        <v>1</v>
      </c>
      <c r="S2365">
        <v>0</v>
      </c>
      <c r="T2365" t="s">
        <v>15888</v>
      </c>
      <c r="U2365" t="s">
        <v>15890</v>
      </c>
      <c r="V2365" t="s">
        <v>15891</v>
      </c>
      <c r="W2365" t="s">
        <v>15891</v>
      </c>
      <c r="X2365" t="s">
        <v>15905</v>
      </c>
      <c r="Y2365" t="s">
        <v>15894</v>
      </c>
      <c r="Z2365" t="s">
        <v>15897</v>
      </c>
      <c r="AA2365" t="s">
        <v>15894</v>
      </c>
      <c r="AB2365" t="s">
        <v>12256</v>
      </c>
      <c r="AC2365" t="s">
        <v>12253</v>
      </c>
      <c r="AE2365" t="s">
        <v>333</v>
      </c>
      <c r="AF2365" t="s">
        <v>12254</v>
      </c>
    </row>
    <row r="2366" spans="1:32" hidden="1" x14ac:dyDescent="0.25">
      <c r="A2366">
        <v>326284</v>
      </c>
      <c r="B2366" t="s">
        <v>11660</v>
      </c>
      <c r="C2366">
        <v>7500000</v>
      </c>
      <c r="D2366">
        <v>0</v>
      </c>
      <c r="E2366">
        <v>42131</v>
      </c>
      <c r="F2366">
        <v>4.9435880000000001</v>
      </c>
      <c r="G2366">
        <v>104</v>
      </c>
      <c r="H2366">
        <v>5.5</v>
      </c>
      <c r="I2366">
        <v>63</v>
      </c>
      <c r="J2366" t="s">
        <v>23</v>
      </c>
      <c r="K2366" t="s">
        <v>11662</v>
      </c>
      <c r="L2366" t="s">
        <v>5870</v>
      </c>
      <c r="M2366" t="s">
        <v>38</v>
      </c>
      <c r="N2366" t="s">
        <v>211</v>
      </c>
      <c r="O2366" t="s">
        <v>29</v>
      </c>
      <c r="P2366">
        <v>1</v>
      </c>
      <c r="Q2366">
        <v>1</v>
      </c>
      <c r="R2366">
        <v>1</v>
      </c>
      <c r="S2366">
        <v>0</v>
      </c>
      <c r="T2366" t="s">
        <v>15888</v>
      </c>
      <c r="U2366" t="s">
        <v>15890</v>
      </c>
      <c r="V2366" t="s">
        <v>15891</v>
      </c>
      <c r="W2366" t="s">
        <v>15891</v>
      </c>
      <c r="X2366" t="s">
        <v>15891</v>
      </c>
      <c r="Y2366" t="s">
        <v>15894</v>
      </c>
      <c r="Z2366" t="s">
        <v>15897</v>
      </c>
      <c r="AA2366" t="s">
        <v>15894</v>
      </c>
      <c r="AB2366" t="s">
        <v>11663</v>
      </c>
      <c r="AC2366" t="s">
        <v>11660</v>
      </c>
      <c r="AE2366" t="s">
        <v>333</v>
      </c>
      <c r="AF2366" t="s">
        <v>11661</v>
      </c>
    </row>
    <row r="2367" spans="1:32" x14ac:dyDescent="0.25">
      <c r="A2367">
        <v>13751</v>
      </c>
      <c r="B2367" t="s">
        <v>11424</v>
      </c>
      <c r="C2367">
        <v>8000000</v>
      </c>
      <c r="D2367">
        <v>18948425</v>
      </c>
      <c r="E2367">
        <v>38835</v>
      </c>
      <c r="F2367">
        <v>4.932893</v>
      </c>
      <c r="G2367">
        <v>112</v>
      </c>
      <c r="H2367">
        <v>6.7</v>
      </c>
      <c r="I2367">
        <v>81</v>
      </c>
      <c r="J2367" t="s">
        <v>23</v>
      </c>
      <c r="K2367" t="s">
        <v>11426</v>
      </c>
      <c r="L2367" t="s">
        <v>37</v>
      </c>
      <c r="M2367" t="s">
        <v>38</v>
      </c>
      <c r="N2367" t="s">
        <v>786</v>
      </c>
      <c r="O2367" t="s">
        <v>29</v>
      </c>
      <c r="P2367">
        <v>1</v>
      </c>
      <c r="Q2367">
        <v>1</v>
      </c>
      <c r="R2367">
        <v>1</v>
      </c>
      <c r="S2367">
        <v>0</v>
      </c>
      <c r="T2367" t="s">
        <v>15888</v>
      </c>
      <c r="U2367" t="s">
        <v>15891</v>
      </c>
      <c r="V2367" t="s">
        <v>15891</v>
      </c>
      <c r="W2367" t="s">
        <v>15901</v>
      </c>
      <c r="X2367" t="s">
        <v>15891</v>
      </c>
      <c r="Y2367" t="s">
        <v>15897</v>
      </c>
      <c r="Z2367" t="s">
        <v>15911</v>
      </c>
      <c r="AA2367" t="s">
        <v>15915</v>
      </c>
      <c r="AB2367" t="s">
        <v>11427</v>
      </c>
      <c r="AC2367" t="s">
        <v>11424</v>
      </c>
      <c r="AD2367" t="s">
        <v>11422</v>
      </c>
      <c r="AE2367" t="s">
        <v>11423</v>
      </c>
      <c r="AF2367" t="s">
        <v>11425</v>
      </c>
    </row>
    <row r="2368" spans="1:32" x14ac:dyDescent="0.25">
      <c r="A2368">
        <v>13938</v>
      </c>
      <c r="B2368" t="s">
        <v>10615</v>
      </c>
      <c r="C2368">
        <v>10000000</v>
      </c>
      <c r="D2368">
        <v>25754284</v>
      </c>
      <c r="E2368">
        <v>31128</v>
      </c>
      <c r="F2368">
        <v>4.9287770000000002</v>
      </c>
      <c r="G2368">
        <v>108</v>
      </c>
      <c r="H2368">
        <v>6.4</v>
      </c>
      <c r="I2368">
        <v>69</v>
      </c>
      <c r="J2368" t="s">
        <v>23</v>
      </c>
      <c r="K2368" t="s">
        <v>10617</v>
      </c>
      <c r="L2368" t="s">
        <v>37</v>
      </c>
      <c r="M2368" t="s">
        <v>38</v>
      </c>
      <c r="N2368" t="s">
        <v>893</v>
      </c>
      <c r="O2368" t="s">
        <v>29</v>
      </c>
      <c r="P2368">
        <v>1</v>
      </c>
      <c r="Q2368">
        <v>1</v>
      </c>
      <c r="R2368">
        <v>1</v>
      </c>
      <c r="S2368">
        <v>0</v>
      </c>
      <c r="T2368" t="s">
        <v>15888</v>
      </c>
      <c r="U2368" t="s">
        <v>15890</v>
      </c>
      <c r="V2368" t="s">
        <v>13664</v>
      </c>
      <c r="W2368" t="s">
        <v>15891</v>
      </c>
      <c r="X2368" t="s">
        <v>15891</v>
      </c>
      <c r="Y2368" t="s">
        <v>15895</v>
      </c>
      <c r="Z2368" t="s">
        <v>15896</v>
      </c>
      <c r="AA2368" t="s">
        <v>15894</v>
      </c>
      <c r="AB2368" t="s">
        <v>10618</v>
      </c>
      <c r="AC2368" t="s">
        <v>10615</v>
      </c>
      <c r="AE2368" t="s">
        <v>10614</v>
      </c>
      <c r="AF2368" t="s">
        <v>10616</v>
      </c>
    </row>
    <row r="2369" spans="1:32" hidden="1" x14ac:dyDescent="0.25">
      <c r="A2369">
        <v>32274</v>
      </c>
      <c r="B2369" t="s">
        <v>5696</v>
      </c>
      <c r="C2369">
        <v>0</v>
      </c>
      <c r="D2369">
        <v>0</v>
      </c>
      <c r="E2369">
        <v>36504</v>
      </c>
      <c r="F2369">
        <v>4.9015529999999998</v>
      </c>
      <c r="G2369">
        <v>132</v>
      </c>
      <c r="H2369">
        <v>7.2</v>
      </c>
      <c r="I2369">
        <v>18</v>
      </c>
      <c r="J2369" t="s">
        <v>23</v>
      </c>
      <c r="K2369" t="s">
        <v>860</v>
      </c>
      <c r="L2369" t="s">
        <v>37</v>
      </c>
      <c r="M2369" t="s">
        <v>38</v>
      </c>
      <c r="N2369" t="s">
        <v>786</v>
      </c>
      <c r="O2369" t="s">
        <v>29</v>
      </c>
      <c r="P2369">
        <v>1</v>
      </c>
      <c r="Q2369">
        <v>1</v>
      </c>
      <c r="R2369">
        <v>1</v>
      </c>
      <c r="S2369">
        <v>0</v>
      </c>
      <c r="T2369" t="s">
        <v>15888</v>
      </c>
      <c r="U2369" t="s">
        <v>15891</v>
      </c>
      <c r="V2369" t="s">
        <v>15891</v>
      </c>
      <c r="W2369" t="s">
        <v>15901</v>
      </c>
      <c r="X2369" t="s">
        <v>15891</v>
      </c>
      <c r="Y2369" t="s">
        <v>15897</v>
      </c>
      <c r="Z2369" t="s">
        <v>15911</v>
      </c>
      <c r="AA2369" t="s">
        <v>15915</v>
      </c>
      <c r="AC2369" t="s">
        <v>5696</v>
      </c>
      <c r="AE2369" t="s">
        <v>333</v>
      </c>
      <c r="AF2369" t="s">
        <v>5697</v>
      </c>
    </row>
    <row r="2370" spans="1:32" hidden="1" x14ac:dyDescent="0.25">
      <c r="A2370">
        <v>13074</v>
      </c>
      <c r="B2370" t="s">
        <v>9885</v>
      </c>
      <c r="C2370">
        <v>0</v>
      </c>
      <c r="D2370">
        <v>0</v>
      </c>
      <c r="E2370">
        <v>39247</v>
      </c>
      <c r="F2370">
        <v>4.8984370000000004</v>
      </c>
      <c r="G2370">
        <v>112</v>
      </c>
      <c r="H2370">
        <v>5.9</v>
      </c>
      <c r="I2370">
        <v>60</v>
      </c>
      <c r="J2370" t="s">
        <v>23</v>
      </c>
      <c r="K2370" t="s">
        <v>9887</v>
      </c>
      <c r="L2370" t="s">
        <v>37</v>
      </c>
      <c r="M2370" t="s">
        <v>38</v>
      </c>
      <c r="N2370" t="s">
        <v>786</v>
      </c>
      <c r="O2370" t="s">
        <v>29</v>
      </c>
      <c r="P2370">
        <v>1</v>
      </c>
      <c r="Q2370">
        <v>1</v>
      </c>
      <c r="R2370">
        <v>1</v>
      </c>
      <c r="S2370">
        <v>0</v>
      </c>
      <c r="T2370" t="s">
        <v>15888</v>
      </c>
      <c r="U2370" t="s">
        <v>15891</v>
      </c>
      <c r="V2370" t="s">
        <v>15891</v>
      </c>
      <c r="W2370" t="s">
        <v>15901</v>
      </c>
      <c r="X2370" t="s">
        <v>15891</v>
      </c>
      <c r="Y2370" t="s">
        <v>15897</v>
      </c>
      <c r="Z2370" t="s">
        <v>15911</v>
      </c>
      <c r="AA2370" t="s">
        <v>15915</v>
      </c>
      <c r="AC2370" t="s">
        <v>9885</v>
      </c>
      <c r="AE2370" t="s">
        <v>5964</v>
      </c>
      <c r="AF2370" t="s">
        <v>9886</v>
      </c>
    </row>
    <row r="2371" spans="1:32" x14ac:dyDescent="0.25">
      <c r="A2371">
        <v>44754</v>
      </c>
      <c r="B2371" t="s">
        <v>9688</v>
      </c>
      <c r="C2371">
        <v>14000000</v>
      </c>
      <c r="D2371">
        <v>46495</v>
      </c>
      <c r="E2371">
        <v>40816</v>
      </c>
      <c r="F2371">
        <v>4.8984240000000003</v>
      </c>
      <c r="G2371">
        <v>149</v>
      </c>
      <c r="H2371">
        <v>6.1</v>
      </c>
      <c r="I2371">
        <v>86</v>
      </c>
      <c r="J2371" t="s">
        <v>23</v>
      </c>
      <c r="K2371" t="s">
        <v>9690</v>
      </c>
      <c r="L2371" t="s">
        <v>37</v>
      </c>
      <c r="M2371" t="s">
        <v>38</v>
      </c>
      <c r="N2371" t="s">
        <v>786</v>
      </c>
      <c r="O2371" t="s">
        <v>29</v>
      </c>
      <c r="P2371">
        <v>1</v>
      </c>
      <c r="Q2371">
        <v>1</v>
      </c>
      <c r="R2371">
        <v>1</v>
      </c>
      <c r="S2371">
        <v>0</v>
      </c>
      <c r="T2371" t="s">
        <v>15888</v>
      </c>
      <c r="U2371" t="s">
        <v>15891</v>
      </c>
      <c r="V2371" t="s">
        <v>15891</v>
      </c>
      <c r="W2371" t="s">
        <v>15901</v>
      </c>
      <c r="X2371" t="s">
        <v>15891</v>
      </c>
      <c r="Y2371" t="s">
        <v>15897</v>
      </c>
      <c r="Z2371" t="s">
        <v>15911</v>
      </c>
      <c r="AA2371" t="s">
        <v>15915</v>
      </c>
      <c r="AC2371" t="s">
        <v>9688</v>
      </c>
      <c r="AD2371" t="s">
        <v>9686</v>
      </c>
      <c r="AE2371" t="s">
        <v>9687</v>
      </c>
      <c r="AF2371" t="s">
        <v>9689</v>
      </c>
    </row>
    <row r="2372" spans="1:32" x14ac:dyDescent="0.25">
      <c r="A2372">
        <v>32456</v>
      </c>
      <c r="B2372" t="s">
        <v>14803</v>
      </c>
      <c r="C2372">
        <v>1000000</v>
      </c>
      <c r="D2372">
        <v>2057193</v>
      </c>
      <c r="E2372">
        <v>35680</v>
      </c>
      <c r="F2372">
        <v>4.8680500000000002</v>
      </c>
      <c r="G2372">
        <v>84</v>
      </c>
      <c r="H2372">
        <v>5.4</v>
      </c>
      <c r="I2372">
        <v>24</v>
      </c>
      <c r="J2372" t="s">
        <v>23</v>
      </c>
      <c r="K2372" t="s">
        <v>9640</v>
      </c>
      <c r="L2372" t="s">
        <v>37</v>
      </c>
      <c r="M2372" t="s">
        <v>38</v>
      </c>
      <c r="N2372" t="s">
        <v>231</v>
      </c>
      <c r="O2372" t="s">
        <v>29</v>
      </c>
      <c r="P2372">
        <v>1</v>
      </c>
      <c r="Q2372">
        <v>1</v>
      </c>
      <c r="R2372">
        <v>1</v>
      </c>
      <c r="S2372">
        <v>0</v>
      </c>
      <c r="T2372" t="s">
        <v>15888</v>
      </c>
      <c r="U2372" t="s">
        <v>15891</v>
      </c>
      <c r="V2372" t="s">
        <v>15891</v>
      </c>
      <c r="W2372" t="s">
        <v>15901</v>
      </c>
      <c r="X2372" t="s">
        <v>15891</v>
      </c>
      <c r="Y2372" t="s">
        <v>15897</v>
      </c>
      <c r="Z2372" t="s">
        <v>15911</v>
      </c>
      <c r="AA2372" t="s">
        <v>15915</v>
      </c>
      <c r="AB2372" t="s">
        <v>14805</v>
      </c>
      <c r="AC2372" t="s">
        <v>14803</v>
      </c>
      <c r="AE2372" t="s">
        <v>14802</v>
      </c>
      <c r="AF2372" t="s">
        <v>14804</v>
      </c>
    </row>
    <row r="2373" spans="1:32" x14ac:dyDescent="0.25">
      <c r="A2373">
        <v>11129</v>
      </c>
      <c r="B2373" t="s">
        <v>13342</v>
      </c>
      <c r="C2373">
        <v>600000</v>
      </c>
      <c r="D2373">
        <v>4000000</v>
      </c>
      <c r="E2373">
        <v>36315</v>
      </c>
      <c r="F2373">
        <v>4.8598730000000003</v>
      </c>
      <c r="G2373">
        <v>99</v>
      </c>
      <c r="H2373">
        <v>6.8</v>
      </c>
      <c r="I2373">
        <v>97</v>
      </c>
      <c r="J2373" t="s">
        <v>23</v>
      </c>
      <c r="K2373" t="s">
        <v>13344</v>
      </c>
      <c r="L2373" t="s">
        <v>11632</v>
      </c>
      <c r="M2373" t="s">
        <v>38</v>
      </c>
      <c r="N2373" t="s">
        <v>1692</v>
      </c>
      <c r="O2373" t="s">
        <v>29</v>
      </c>
      <c r="P2373">
        <v>1</v>
      </c>
      <c r="Q2373">
        <v>2</v>
      </c>
      <c r="R2373">
        <v>1</v>
      </c>
      <c r="S2373">
        <v>0</v>
      </c>
      <c r="T2373" t="s">
        <v>15888</v>
      </c>
      <c r="U2373" t="s">
        <v>15891</v>
      </c>
      <c r="V2373" t="s">
        <v>13664</v>
      </c>
      <c r="W2373" t="s">
        <v>15901</v>
      </c>
      <c r="X2373" t="s">
        <v>15891</v>
      </c>
      <c r="Y2373" t="s">
        <v>15896</v>
      </c>
      <c r="Z2373" t="s">
        <v>15912</v>
      </c>
      <c r="AA2373" t="s">
        <v>15915</v>
      </c>
      <c r="AB2373" t="s">
        <v>13345</v>
      </c>
      <c r="AC2373" t="s">
        <v>13342</v>
      </c>
      <c r="AE2373" t="s">
        <v>13341</v>
      </c>
      <c r="AF2373" t="s">
        <v>13343</v>
      </c>
    </row>
    <row r="2374" spans="1:32" x14ac:dyDescent="0.25">
      <c r="A2374">
        <v>13006</v>
      </c>
      <c r="B2374" t="s">
        <v>11788</v>
      </c>
      <c r="C2374">
        <v>7</v>
      </c>
      <c r="D2374">
        <v>5</v>
      </c>
      <c r="E2374">
        <v>33725</v>
      </c>
      <c r="F2374">
        <v>4.8570279999999997</v>
      </c>
      <c r="G2374">
        <v>90</v>
      </c>
      <c r="H2374">
        <v>5.7</v>
      </c>
      <c r="I2374">
        <v>63</v>
      </c>
      <c r="J2374" t="s">
        <v>23</v>
      </c>
      <c r="K2374" t="s">
        <v>11790</v>
      </c>
      <c r="L2374" t="s">
        <v>2620</v>
      </c>
      <c r="M2374" t="s">
        <v>38</v>
      </c>
      <c r="N2374" t="s">
        <v>11786</v>
      </c>
      <c r="O2374" t="s">
        <v>29</v>
      </c>
      <c r="P2374">
        <v>1</v>
      </c>
      <c r="Q2374">
        <v>1</v>
      </c>
      <c r="R2374">
        <v>1</v>
      </c>
      <c r="S2374">
        <v>0</v>
      </c>
      <c r="T2374" t="s">
        <v>15888</v>
      </c>
      <c r="U2374" t="s">
        <v>15890</v>
      </c>
      <c r="V2374" t="s">
        <v>15891</v>
      </c>
      <c r="W2374" t="s">
        <v>15891</v>
      </c>
      <c r="X2374" t="s">
        <v>15905</v>
      </c>
      <c r="Y2374" t="s">
        <v>15894</v>
      </c>
      <c r="Z2374" t="s">
        <v>15897</v>
      </c>
      <c r="AA2374" t="s">
        <v>15894</v>
      </c>
      <c r="AB2374" t="s">
        <v>11791</v>
      </c>
      <c r="AC2374" t="s">
        <v>11788</v>
      </c>
      <c r="AE2374" t="s">
        <v>11787</v>
      </c>
      <c r="AF2374" t="s">
        <v>11789</v>
      </c>
    </row>
    <row r="2375" spans="1:32" x14ac:dyDescent="0.25">
      <c r="A2375">
        <v>2088</v>
      </c>
      <c r="B2375" t="s">
        <v>10896</v>
      </c>
      <c r="C2375">
        <v>11500000</v>
      </c>
      <c r="D2375">
        <v>3275585</v>
      </c>
      <c r="E2375">
        <v>34225</v>
      </c>
      <c r="F2375">
        <v>4.8504019999999999</v>
      </c>
      <c r="G2375">
        <v>100</v>
      </c>
      <c r="H2375">
        <v>5.7</v>
      </c>
      <c r="I2375">
        <v>36</v>
      </c>
      <c r="J2375" t="s">
        <v>23</v>
      </c>
      <c r="K2375" t="s">
        <v>10898</v>
      </c>
      <c r="L2375" t="s">
        <v>41</v>
      </c>
      <c r="M2375" t="s">
        <v>38</v>
      </c>
      <c r="N2375" t="s">
        <v>42</v>
      </c>
      <c r="O2375" t="s">
        <v>29</v>
      </c>
      <c r="P2375">
        <v>1</v>
      </c>
      <c r="Q2375">
        <v>2</v>
      </c>
      <c r="R2375">
        <v>1</v>
      </c>
      <c r="S2375">
        <v>0</v>
      </c>
      <c r="T2375" t="s">
        <v>15888</v>
      </c>
      <c r="U2375" t="s">
        <v>15890</v>
      </c>
      <c r="V2375" t="s">
        <v>15891</v>
      </c>
      <c r="W2375" t="s">
        <v>15901</v>
      </c>
      <c r="X2375" t="s">
        <v>15905</v>
      </c>
      <c r="Y2375" t="s">
        <v>15894</v>
      </c>
      <c r="Z2375" t="s">
        <v>15911</v>
      </c>
      <c r="AA2375" t="s">
        <v>15914</v>
      </c>
      <c r="AB2375" t="s">
        <v>10899</v>
      </c>
      <c r="AC2375" t="s">
        <v>10896</v>
      </c>
      <c r="AE2375" t="s">
        <v>10895</v>
      </c>
      <c r="AF2375" t="s">
        <v>10897</v>
      </c>
    </row>
    <row r="2376" spans="1:32" x14ac:dyDescent="0.25">
      <c r="A2376">
        <v>20616</v>
      </c>
      <c r="B2376" t="s">
        <v>10646</v>
      </c>
      <c r="C2376">
        <v>8500000</v>
      </c>
      <c r="D2376">
        <v>34411240</v>
      </c>
      <c r="E2376">
        <v>37505</v>
      </c>
      <c r="F2376">
        <v>4.8444510000000003</v>
      </c>
      <c r="G2376">
        <v>84</v>
      </c>
      <c r="H2376">
        <v>5</v>
      </c>
      <c r="I2376">
        <v>70</v>
      </c>
      <c r="J2376" t="s">
        <v>23</v>
      </c>
      <c r="K2376" t="s">
        <v>10648</v>
      </c>
      <c r="L2376" t="s">
        <v>37</v>
      </c>
      <c r="M2376" t="s">
        <v>38</v>
      </c>
      <c r="N2376" t="s">
        <v>1861</v>
      </c>
      <c r="O2376" t="s">
        <v>29</v>
      </c>
      <c r="P2376">
        <v>1</v>
      </c>
      <c r="Q2376">
        <v>1</v>
      </c>
      <c r="R2376">
        <v>1</v>
      </c>
      <c r="S2376">
        <v>1</v>
      </c>
      <c r="T2376" t="s">
        <v>15888</v>
      </c>
      <c r="U2376" t="s">
        <v>15891</v>
      </c>
      <c r="V2376" t="s">
        <v>15891</v>
      </c>
      <c r="W2376" t="s">
        <v>15901</v>
      </c>
      <c r="X2376" t="s">
        <v>15905</v>
      </c>
      <c r="Y2376" t="s">
        <v>15897</v>
      </c>
      <c r="Z2376" t="s">
        <v>15911</v>
      </c>
      <c r="AA2376" t="s">
        <v>15915</v>
      </c>
      <c r="AB2376" t="s">
        <v>10649</v>
      </c>
      <c r="AC2376" t="s">
        <v>10646</v>
      </c>
      <c r="AD2376" t="s">
        <v>10644</v>
      </c>
      <c r="AE2376" t="s">
        <v>10645</v>
      </c>
      <c r="AF2376" t="s">
        <v>10647</v>
      </c>
    </row>
    <row r="2377" spans="1:32" x14ac:dyDescent="0.25">
      <c r="A2377">
        <v>8970</v>
      </c>
      <c r="B2377" t="s">
        <v>4714</v>
      </c>
      <c r="C2377">
        <v>75000000</v>
      </c>
      <c r="D2377">
        <v>29000000</v>
      </c>
      <c r="E2377">
        <v>36252</v>
      </c>
      <c r="F2377">
        <v>4.8426260000000001</v>
      </c>
      <c r="G2377">
        <v>90</v>
      </c>
      <c r="H2377">
        <v>5</v>
      </c>
      <c r="I2377">
        <v>45</v>
      </c>
      <c r="J2377" t="s">
        <v>23</v>
      </c>
      <c r="K2377" t="s">
        <v>4716</v>
      </c>
      <c r="L2377" t="s">
        <v>37</v>
      </c>
      <c r="M2377" t="s">
        <v>38</v>
      </c>
      <c r="N2377" t="s">
        <v>661</v>
      </c>
      <c r="O2377" t="s">
        <v>29</v>
      </c>
      <c r="P2377">
        <v>1</v>
      </c>
      <c r="Q2377">
        <v>1</v>
      </c>
      <c r="R2377">
        <v>1</v>
      </c>
      <c r="S2377">
        <v>1</v>
      </c>
      <c r="T2377" t="s">
        <v>15888</v>
      </c>
      <c r="U2377" t="s">
        <v>15891</v>
      </c>
      <c r="V2377" t="s">
        <v>13664</v>
      </c>
      <c r="W2377" t="s">
        <v>15891</v>
      </c>
      <c r="X2377" t="s">
        <v>15891</v>
      </c>
      <c r="Y2377" t="s">
        <v>15896</v>
      </c>
      <c r="Z2377" t="s">
        <v>15896</v>
      </c>
      <c r="AA2377" t="s">
        <v>15897</v>
      </c>
      <c r="AB2377" t="s">
        <v>4717</v>
      </c>
      <c r="AC2377" t="s">
        <v>4714</v>
      </c>
      <c r="AE2377" t="s">
        <v>4713</v>
      </c>
      <c r="AF2377" t="s">
        <v>4715</v>
      </c>
    </row>
    <row r="2378" spans="1:32" hidden="1" x14ac:dyDescent="0.25">
      <c r="A2378">
        <v>20770</v>
      </c>
      <c r="B2378" t="s">
        <v>14610</v>
      </c>
      <c r="C2378">
        <v>0</v>
      </c>
      <c r="D2378">
        <v>0</v>
      </c>
      <c r="E2378">
        <v>36415</v>
      </c>
      <c r="F2378">
        <v>4.8269080000000004</v>
      </c>
      <c r="G2378">
        <v>85</v>
      </c>
      <c r="H2378">
        <v>6.5</v>
      </c>
      <c r="I2378">
        <v>101</v>
      </c>
      <c r="J2378" t="s">
        <v>23</v>
      </c>
      <c r="K2378" t="s">
        <v>14612</v>
      </c>
      <c r="L2378" t="s">
        <v>37</v>
      </c>
      <c r="M2378" t="s">
        <v>38</v>
      </c>
      <c r="N2378" t="s">
        <v>661</v>
      </c>
      <c r="O2378" t="s">
        <v>29</v>
      </c>
      <c r="P2378">
        <v>1</v>
      </c>
      <c r="Q2378">
        <v>1</v>
      </c>
      <c r="R2378">
        <v>1</v>
      </c>
      <c r="S2378">
        <v>0</v>
      </c>
      <c r="T2378" t="s">
        <v>15888</v>
      </c>
      <c r="U2378" t="s">
        <v>15891</v>
      </c>
      <c r="V2378" t="s">
        <v>13664</v>
      </c>
      <c r="W2378" t="s">
        <v>15891</v>
      </c>
      <c r="X2378" t="s">
        <v>15891</v>
      </c>
      <c r="Y2378" t="s">
        <v>15896</v>
      </c>
      <c r="Z2378" t="s">
        <v>15896</v>
      </c>
      <c r="AA2378" t="s">
        <v>15897</v>
      </c>
      <c r="AB2378" t="s">
        <v>14613</v>
      </c>
      <c r="AC2378" t="s">
        <v>14610</v>
      </c>
      <c r="AE2378" t="s">
        <v>14609</v>
      </c>
      <c r="AF2378" t="s">
        <v>14611</v>
      </c>
    </row>
    <row r="2379" spans="1:32" x14ac:dyDescent="0.25">
      <c r="A2379">
        <v>2610</v>
      </c>
      <c r="B2379" t="s">
        <v>11605</v>
      </c>
      <c r="C2379">
        <v>10284523</v>
      </c>
      <c r="D2379">
        <v>11588205</v>
      </c>
      <c r="E2379">
        <v>38646</v>
      </c>
      <c r="F2379">
        <v>4.8201660000000004</v>
      </c>
      <c r="G2379">
        <v>104</v>
      </c>
      <c r="H2379">
        <v>5.7</v>
      </c>
      <c r="I2379">
        <v>75</v>
      </c>
      <c r="J2379" t="s">
        <v>23</v>
      </c>
      <c r="K2379" t="s">
        <v>11607</v>
      </c>
      <c r="L2379" t="s">
        <v>37</v>
      </c>
      <c r="M2379" t="s">
        <v>3117</v>
      </c>
      <c r="N2379" t="s">
        <v>917</v>
      </c>
      <c r="O2379" t="s">
        <v>29</v>
      </c>
      <c r="P2379">
        <v>1</v>
      </c>
      <c r="Q2379">
        <v>1</v>
      </c>
      <c r="R2379">
        <v>2</v>
      </c>
      <c r="S2379">
        <v>0</v>
      </c>
      <c r="T2379" t="s">
        <v>15888</v>
      </c>
      <c r="U2379" t="s">
        <v>15891</v>
      </c>
      <c r="V2379" t="s">
        <v>13664</v>
      </c>
      <c r="W2379" t="s">
        <v>15901</v>
      </c>
      <c r="X2379" t="s">
        <v>15891</v>
      </c>
      <c r="Y2379" t="s">
        <v>15896</v>
      </c>
      <c r="Z2379" t="s">
        <v>15912</v>
      </c>
      <c r="AA2379" t="s">
        <v>15915</v>
      </c>
      <c r="AC2379" t="s">
        <v>11605</v>
      </c>
      <c r="AE2379" t="s">
        <v>11604</v>
      </c>
      <c r="AF2379" t="s">
        <v>11606</v>
      </c>
    </row>
    <row r="2380" spans="1:32" hidden="1" x14ac:dyDescent="0.25">
      <c r="A2380">
        <v>9092</v>
      </c>
      <c r="B2380" t="s">
        <v>6687</v>
      </c>
      <c r="C2380">
        <v>26000000</v>
      </c>
      <c r="D2380">
        <v>0</v>
      </c>
      <c r="E2380">
        <v>35629</v>
      </c>
      <c r="F2380">
        <v>4.8106210000000003</v>
      </c>
      <c r="G2380">
        <v>100</v>
      </c>
      <c r="H2380">
        <v>6</v>
      </c>
      <c r="I2380">
        <v>62</v>
      </c>
      <c r="J2380" t="s">
        <v>23</v>
      </c>
      <c r="K2380" t="s">
        <v>6689</v>
      </c>
      <c r="L2380" t="s">
        <v>37</v>
      </c>
      <c r="M2380" t="s">
        <v>38</v>
      </c>
      <c r="N2380" t="s">
        <v>6685</v>
      </c>
      <c r="O2380" t="s">
        <v>29</v>
      </c>
      <c r="P2380">
        <v>1</v>
      </c>
      <c r="Q2380">
        <v>1</v>
      </c>
      <c r="R2380">
        <v>1</v>
      </c>
      <c r="S2380">
        <v>0</v>
      </c>
      <c r="T2380" t="s">
        <v>15888</v>
      </c>
      <c r="U2380" t="s">
        <v>15891</v>
      </c>
      <c r="V2380" t="s">
        <v>15891</v>
      </c>
      <c r="W2380" t="s">
        <v>15891</v>
      </c>
      <c r="X2380" t="s">
        <v>15891</v>
      </c>
      <c r="Y2380" t="s">
        <v>15897</v>
      </c>
      <c r="Z2380" t="s">
        <v>15897</v>
      </c>
      <c r="AA2380" t="s">
        <v>15897</v>
      </c>
      <c r="AB2380" t="s">
        <v>6690</v>
      </c>
      <c r="AC2380" t="s">
        <v>6687</v>
      </c>
      <c r="AE2380" t="s">
        <v>6686</v>
      </c>
      <c r="AF2380" t="s">
        <v>6688</v>
      </c>
    </row>
    <row r="2381" spans="1:32" hidden="1" x14ac:dyDescent="0.25">
      <c r="A2381">
        <v>9302</v>
      </c>
      <c r="B2381" t="s">
        <v>2789</v>
      </c>
      <c r="C2381">
        <v>60000000</v>
      </c>
      <c r="D2381">
        <v>0</v>
      </c>
      <c r="E2381">
        <v>35125</v>
      </c>
      <c r="F2381">
        <v>4.8018489999999998</v>
      </c>
      <c r="G2381">
        <v>119</v>
      </c>
      <c r="H2381">
        <v>5.9</v>
      </c>
      <c r="I2381">
        <v>50</v>
      </c>
      <c r="J2381" t="s">
        <v>23</v>
      </c>
      <c r="K2381" t="s">
        <v>2791</v>
      </c>
      <c r="L2381" t="s">
        <v>37</v>
      </c>
      <c r="M2381" t="s">
        <v>487</v>
      </c>
      <c r="N2381" t="s">
        <v>231</v>
      </c>
      <c r="O2381" t="s">
        <v>29</v>
      </c>
      <c r="P2381">
        <v>1</v>
      </c>
      <c r="Q2381">
        <v>1</v>
      </c>
      <c r="R2381">
        <v>1</v>
      </c>
      <c r="S2381">
        <v>0</v>
      </c>
      <c r="T2381" t="s">
        <v>15888</v>
      </c>
      <c r="U2381" t="s">
        <v>15891</v>
      </c>
      <c r="V2381" t="s">
        <v>15891</v>
      </c>
      <c r="W2381" t="s">
        <v>15901</v>
      </c>
      <c r="X2381" t="s">
        <v>15891</v>
      </c>
      <c r="Y2381" t="s">
        <v>15897</v>
      </c>
      <c r="Z2381" t="s">
        <v>15911</v>
      </c>
      <c r="AA2381" t="s">
        <v>15915</v>
      </c>
      <c r="AB2381" t="s">
        <v>2792</v>
      </c>
      <c r="AC2381" t="s">
        <v>2789</v>
      </c>
      <c r="AE2381" t="s">
        <v>2788</v>
      </c>
      <c r="AF2381" t="s">
        <v>2790</v>
      </c>
    </row>
    <row r="2382" spans="1:32" hidden="1" x14ac:dyDescent="0.25">
      <c r="A2382">
        <v>25968</v>
      </c>
      <c r="B2382" t="s">
        <v>11261</v>
      </c>
      <c r="C2382">
        <v>9000000</v>
      </c>
      <c r="D2382">
        <v>0</v>
      </c>
      <c r="E2382">
        <v>39949</v>
      </c>
      <c r="F2382">
        <v>4.7990219999999999</v>
      </c>
      <c r="G2382">
        <v>103</v>
      </c>
      <c r="H2382">
        <v>5.8</v>
      </c>
      <c r="I2382">
        <v>75</v>
      </c>
      <c r="J2382" t="s">
        <v>23</v>
      </c>
      <c r="K2382" t="s">
        <v>11263</v>
      </c>
      <c r="L2382" t="s">
        <v>37</v>
      </c>
      <c r="M2382" t="s">
        <v>38</v>
      </c>
      <c r="N2382" t="s">
        <v>231</v>
      </c>
      <c r="O2382" t="s">
        <v>29</v>
      </c>
      <c r="P2382">
        <v>1</v>
      </c>
      <c r="Q2382">
        <v>1</v>
      </c>
      <c r="R2382">
        <v>1</v>
      </c>
      <c r="S2382">
        <v>0</v>
      </c>
      <c r="T2382" t="s">
        <v>15888</v>
      </c>
      <c r="U2382" t="s">
        <v>15891</v>
      </c>
      <c r="V2382" t="s">
        <v>15891</v>
      </c>
      <c r="W2382" t="s">
        <v>15901</v>
      </c>
      <c r="X2382" t="s">
        <v>15891</v>
      </c>
      <c r="Y2382" t="s">
        <v>15897</v>
      </c>
      <c r="Z2382" t="s">
        <v>15911</v>
      </c>
      <c r="AA2382" t="s">
        <v>15915</v>
      </c>
      <c r="AB2382" t="s">
        <v>11264</v>
      </c>
      <c r="AC2382" t="s">
        <v>11261</v>
      </c>
      <c r="AD2382" t="s">
        <v>11259</v>
      </c>
      <c r="AE2382" t="s">
        <v>11260</v>
      </c>
      <c r="AF2382" t="s">
        <v>11262</v>
      </c>
    </row>
    <row r="2383" spans="1:32" x14ac:dyDescent="0.25">
      <c r="A2383">
        <v>7341</v>
      </c>
      <c r="B2383" t="s">
        <v>7587</v>
      </c>
      <c r="C2383">
        <v>21000000</v>
      </c>
      <c r="D2383">
        <v>17762705</v>
      </c>
      <c r="E2383">
        <v>36230</v>
      </c>
      <c r="F2383">
        <v>4.7815380000000003</v>
      </c>
      <c r="G2383">
        <v>104</v>
      </c>
      <c r="H2383">
        <v>5.0999999999999996</v>
      </c>
      <c r="I2383">
        <v>76</v>
      </c>
      <c r="J2383" t="s">
        <v>23</v>
      </c>
      <c r="K2383" t="s">
        <v>7589</v>
      </c>
      <c r="L2383" t="s">
        <v>37</v>
      </c>
      <c r="M2383" t="s">
        <v>38</v>
      </c>
      <c r="N2383" t="s">
        <v>6137</v>
      </c>
      <c r="O2383" t="s">
        <v>29</v>
      </c>
      <c r="P2383">
        <v>1</v>
      </c>
      <c r="Q2383">
        <v>1</v>
      </c>
      <c r="R2383">
        <v>1</v>
      </c>
      <c r="S2383">
        <v>0</v>
      </c>
      <c r="T2383" t="s">
        <v>15888</v>
      </c>
      <c r="U2383" t="s">
        <v>15891</v>
      </c>
      <c r="V2383" t="s">
        <v>15891</v>
      </c>
      <c r="W2383" t="s">
        <v>15891</v>
      </c>
      <c r="X2383" t="s">
        <v>15905</v>
      </c>
      <c r="Y2383" t="s">
        <v>15897</v>
      </c>
      <c r="Z2383" t="s">
        <v>15897</v>
      </c>
      <c r="AA2383" t="s">
        <v>15897</v>
      </c>
      <c r="AB2383" t="s">
        <v>7590</v>
      </c>
      <c r="AC2383" t="s">
        <v>7587</v>
      </c>
      <c r="AE2383" t="s">
        <v>7586</v>
      </c>
      <c r="AF2383" t="s">
        <v>7588</v>
      </c>
    </row>
    <row r="2384" spans="1:32" x14ac:dyDescent="0.25">
      <c r="A2384">
        <v>7510</v>
      </c>
      <c r="B2384" t="s">
        <v>10253</v>
      </c>
      <c r="C2384">
        <v>12000000</v>
      </c>
      <c r="D2384">
        <v>6754898</v>
      </c>
      <c r="E2384">
        <v>39017</v>
      </c>
      <c r="F2384">
        <v>4.7701950000000002</v>
      </c>
      <c r="G2384">
        <v>116</v>
      </c>
      <c r="H2384">
        <v>5.8</v>
      </c>
      <c r="I2384">
        <v>78</v>
      </c>
      <c r="J2384" t="s">
        <v>23</v>
      </c>
      <c r="K2384" t="s">
        <v>3894</v>
      </c>
      <c r="L2384" t="s">
        <v>37</v>
      </c>
      <c r="M2384" t="s">
        <v>38</v>
      </c>
      <c r="N2384" t="s">
        <v>2804</v>
      </c>
      <c r="O2384" t="s">
        <v>29</v>
      </c>
      <c r="P2384">
        <v>1</v>
      </c>
      <c r="Q2384">
        <v>1</v>
      </c>
      <c r="R2384">
        <v>1</v>
      </c>
      <c r="S2384">
        <v>0</v>
      </c>
      <c r="T2384" t="s">
        <v>15888</v>
      </c>
      <c r="U2384" t="s">
        <v>15891</v>
      </c>
      <c r="V2384" t="s">
        <v>13664</v>
      </c>
      <c r="W2384" t="s">
        <v>15901</v>
      </c>
      <c r="X2384" t="s">
        <v>15891</v>
      </c>
      <c r="Y2384" t="s">
        <v>15896</v>
      </c>
      <c r="Z2384" t="s">
        <v>15912</v>
      </c>
      <c r="AA2384" t="s">
        <v>15915</v>
      </c>
      <c r="AB2384" t="s">
        <v>10255</v>
      </c>
      <c r="AC2384" t="s">
        <v>10253</v>
      </c>
      <c r="AE2384" t="s">
        <v>10252</v>
      </c>
      <c r="AF2384" t="s">
        <v>10254</v>
      </c>
    </row>
    <row r="2385" spans="1:32" hidden="1" x14ac:dyDescent="0.25">
      <c r="A2385">
        <v>1546</v>
      </c>
      <c r="B2385" t="s">
        <v>13060</v>
      </c>
      <c r="C2385">
        <v>0</v>
      </c>
      <c r="D2385">
        <v>1919197</v>
      </c>
      <c r="E2385">
        <v>38375</v>
      </c>
      <c r="F2385">
        <v>4.757625</v>
      </c>
      <c r="G2385">
        <v>96</v>
      </c>
      <c r="H2385">
        <v>6.1</v>
      </c>
      <c r="I2385">
        <v>67</v>
      </c>
      <c r="J2385" t="s">
        <v>23</v>
      </c>
      <c r="K2385" t="s">
        <v>13062</v>
      </c>
      <c r="L2385" t="s">
        <v>37</v>
      </c>
      <c r="M2385" t="s">
        <v>38</v>
      </c>
      <c r="N2385" t="s">
        <v>1692</v>
      </c>
      <c r="O2385" t="s">
        <v>29</v>
      </c>
      <c r="P2385">
        <v>1</v>
      </c>
      <c r="Q2385">
        <v>1</v>
      </c>
      <c r="R2385">
        <v>1</v>
      </c>
      <c r="S2385">
        <v>0</v>
      </c>
      <c r="T2385" t="s">
        <v>15888</v>
      </c>
      <c r="U2385" t="s">
        <v>15891</v>
      </c>
      <c r="V2385" t="s">
        <v>13664</v>
      </c>
      <c r="W2385" t="s">
        <v>15901</v>
      </c>
      <c r="X2385" t="s">
        <v>15891</v>
      </c>
      <c r="Y2385" t="s">
        <v>15896</v>
      </c>
      <c r="Z2385" t="s">
        <v>15912</v>
      </c>
      <c r="AA2385" t="s">
        <v>15915</v>
      </c>
      <c r="AC2385" t="s">
        <v>13060</v>
      </c>
      <c r="AE2385" t="s">
        <v>13059</v>
      </c>
      <c r="AF2385" t="s">
        <v>13061</v>
      </c>
    </row>
    <row r="2386" spans="1:32" hidden="1" x14ac:dyDescent="0.25">
      <c r="A2386">
        <v>57120</v>
      </c>
      <c r="B2386" t="s">
        <v>14082</v>
      </c>
      <c r="C2386">
        <v>0</v>
      </c>
      <c r="D2386">
        <v>876302</v>
      </c>
      <c r="E2386">
        <v>40426</v>
      </c>
      <c r="F2386">
        <v>4.7498849999999999</v>
      </c>
      <c r="G2386">
        <v>104</v>
      </c>
      <c r="H2386">
        <v>6.5</v>
      </c>
      <c r="I2386">
        <v>77</v>
      </c>
      <c r="J2386" t="s">
        <v>23</v>
      </c>
      <c r="K2386" t="s">
        <v>14084</v>
      </c>
      <c r="L2386" t="s">
        <v>37</v>
      </c>
      <c r="M2386" t="s">
        <v>38</v>
      </c>
      <c r="N2386" t="s">
        <v>1169</v>
      </c>
      <c r="O2386" t="s">
        <v>29</v>
      </c>
      <c r="P2386">
        <v>1</v>
      </c>
      <c r="Q2386">
        <v>1</v>
      </c>
      <c r="R2386">
        <v>1</v>
      </c>
      <c r="S2386">
        <v>0</v>
      </c>
      <c r="T2386" t="s">
        <v>15888</v>
      </c>
      <c r="U2386" t="s">
        <v>15891</v>
      </c>
      <c r="V2386" t="s">
        <v>15891</v>
      </c>
      <c r="W2386" t="s">
        <v>15901</v>
      </c>
      <c r="X2386" t="s">
        <v>15891</v>
      </c>
      <c r="Y2386" t="s">
        <v>15897</v>
      </c>
      <c r="Z2386" t="s">
        <v>15911</v>
      </c>
      <c r="AA2386" t="s">
        <v>15915</v>
      </c>
      <c r="AB2386" t="s">
        <v>14085</v>
      </c>
      <c r="AC2386" t="s">
        <v>14082</v>
      </c>
      <c r="AD2386" t="s">
        <v>14080</v>
      </c>
      <c r="AE2386" t="s">
        <v>14081</v>
      </c>
      <c r="AF2386" t="s">
        <v>14083</v>
      </c>
    </row>
    <row r="2387" spans="1:32" x14ac:dyDescent="0.25">
      <c r="A2387">
        <v>13497</v>
      </c>
      <c r="B2387" t="s">
        <v>7700</v>
      </c>
      <c r="C2387">
        <v>20000000</v>
      </c>
      <c r="D2387">
        <v>57588485</v>
      </c>
      <c r="E2387">
        <v>37603</v>
      </c>
      <c r="F2387">
        <v>4.7489290000000004</v>
      </c>
      <c r="G2387">
        <v>118</v>
      </c>
      <c r="H2387">
        <v>6.2</v>
      </c>
      <c r="I2387">
        <v>116</v>
      </c>
      <c r="J2387" t="s">
        <v>23</v>
      </c>
      <c r="K2387" t="s">
        <v>1703</v>
      </c>
      <c r="L2387" t="s">
        <v>37</v>
      </c>
      <c r="M2387" t="s">
        <v>38</v>
      </c>
      <c r="N2387" t="s">
        <v>7698</v>
      </c>
      <c r="O2387" t="s">
        <v>29</v>
      </c>
      <c r="P2387">
        <v>1</v>
      </c>
      <c r="Q2387">
        <v>1</v>
      </c>
      <c r="R2387">
        <v>1</v>
      </c>
      <c r="S2387">
        <v>0</v>
      </c>
      <c r="T2387" t="s">
        <v>15888</v>
      </c>
      <c r="U2387" t="s">
        <v>15891</v>
      </c>
      <c r="V2387" t="s">
        <v>13664</v>
      </c>
      <c r="W2387" t="s">
        <v>15901</v>
      </c>
      <c r="X2387" t="s">
        <v>15891</v>
      </c>
      <c r="Y2387" t="s">
        <v>15896</v>
      </c>
      <c r="Z2387" t="s">
        <v>15912</v>
      </c>
      <c r="AA2387" t="s">
        <v>15915</v>
      </c>
      <c r="AB2387" t="s">
        <v>7702</v>
      </c>
      <c r="AC2387" t="s">
        <v>7700</v>
      </c>
      <c r="AE2387" t="s">
        <v>7699</v>
      </c>
      <c r="AF2387" t="s">
        <v>7701</v>
      </c>
    </row>
    <row r="2388" spans="1:32" x14ac:dyDescent="0.25">
      <c r="A2388">
        <v>30943</v>
      </c>
      <c r="B2388" t="s">
        <v>4821</v>
      </c>
      <c r="C2388">
        <v>38000000</v>
      </c>
      <c r="D2388">
        <v>28121100</v>
      </c>
      <c r="E2388">
        <v>36231</v>
      </c>
      <c r="F2388">
        <v>4.7460849999999999</v>
      </c>
      <c r="G2388">
        <v>106</v>
      </c>
      <c r="H2388">
        <v>5.9</v>
      </c>
      <c r="I2388">
        <v>54</v>
      </c>
      <c r="J2388" t="s">
        <v>23</v>
      </c>
      <c r="K2388" t="s">
        <v>4823</v>
      </c>
      <c r="L2388" t="s">
        <v>37</v>
      </c>
      <c r="M2388" t="s">
        <v>38</v>
      </c>
      <c r="N2388" t="s">
        <v>4819</v>
      </c>
      <c r="O2388" t="s">
        <v>29</v>
      </c>
      <c r="P2388">
        <v>1</v>
      </c>
      <c r="Q2388">
        <v>1</v>
      </c>
      <c r="R2388">
        <v>1</v>
      </c>
      <c r="S2388">
        <v>0</v>
      </c>
      <c r="T2388" t="s">
        <v>15888</v>
      </c>
      <c r="U2388" t="s">
        <v>15891</v>
      </c>
      <c r="V2388" t="s">
        <v>15891</v>
      </c>
      <c r="W2388" t="s">
        <v>15901</v>
      </c>
      <c r="X2388" t="s">
        <v>15891</v>
      </c>
      <c r="Y2388" t="s">
        <v>15897</v>
      </c>
      <c r="Z2388" t="s">
        <v>15911</v>
      </c>
      <c r="AA2388" t="s">
        <v>15915</v>
      </c>
      <c r="AB2388" t="s">
        <v>4824</v>
      </c>
      <c r="AC2388" t="s">
        <v>4821</v>
      </c>
      <c r="AE2388" t="s">
        <v>4820</v>
      </c>
      <c r="AF2388" t="s">
        <v>4822</v>
      </c>
    </row>
    <row r="2389" spans="1:32" hidden="1" x14ac:dyDescent="0.25">
      <c r="A2389">
        <v>134371</v>
      </c>
      <c r="B2389" t="s">
        <v>10891</v>
      </c>
      <c r="C2389">
        <v>0</v>
      </c>
      <c r="D2389">
        <v>0</v>
      </c>
      <c r="E2389">
        <v>41194</v>
      </c>
      <c r="F2389">
        <v>4.7253569999999998</v>
      </c>
      <c r="G2389">
        <v>112</v>
      </c>
      <c r="H2389">
        <v>5.4</v>
      </c>
      <c r="I2389">
        <v>41</v>
      </c>
      <c r="J2389" t="s">
        <v>23</v>
      </c>
      <c r="K2389" t="s">
        <v>10893</v>
      </c>
      <c r="L2389" t="s">
        <v>37</v>
      </c>
      <c r="M2389" t="s">
        <v>38</v>
      </c>
      <c r="N2389" t="s">
        <v>1423</v>
      </c>
      <c r="O2389" t="s">
        <v>29</v>
      </c>
      <c r="P2389">
        <v>1</v>
      </c>
      <c r="Q2389">
        <v>1</v>
      </c>
      <c r="R2389">
        <v>1</v>
      </c>
      <c r="S2389">
        <v>0</v>
      </c>
      <c r="T2389" t="s">
        <v>15888</v>
      </c>
      <c r="U2389" t="s">
        <v>15891</v>
      </c>
      <c r="V2389" t="s">
        <v>15891</v>
      </c>
      <c r="W2389" t="s">
        <v>15901</v>
      </c>
      <c r="X2389" t="s">
        <v>15891</v>
      </c>
      <c r="Y2389" t="s">
        <v>15897</v>
      </c>
      <c r="Z2389" t="s">
        <v>15911</v>
      </c>
      <c r="AA2389" t="s">
        <v>15915</v>
      </c>
      <c r="AB2389" t="s">
        <v>10894</v>
      </c>
      <c r="AC2389" t="s">
        <v>10891</v>
      </c>
      <c r="AD2389" t="s">
        <v>10889</v>
      </c>
      <c r="AE2389" t="s">
        <v>10890</v>
      </c>
      <c r="AF2389" t="s">
        <v>10892</v>
      </c>
    </row>
    <row r="2390" spans="1:32" hidden="1" x14ac:dyDescent="0.25">
      <c r="A2390">
        <v>25208</v>
      </c>
      <c r="B2390" t="s">
        <v>9721</v>
      </c>
      <c r="C2390">
        <v>0</v>
      </c>
      <c r="D2390">
        <v>0</v>
      </c>
      <c r="E2390">
        <v>36910</v>
      </c>
      <c r="F2390">
        <v>4.7224029999999999</v>
      </c>
      <c r="G2390">
        <v>105</v>
      </c>
      <c r="H2390">
        <v>6</v>
      </c>
      <c r="I2390">
        <v>27</v>
      </c>
      <c r="J2390" t="s">
        <v>23</v>
      </c>
      <c r="K2390" t="s">
        <v>9723</v>
      </c>
      <c r="L2390" t="s">
        <v>37</v>
      </c>
      <c r="M2390" t="s">
        <v>38</v>
      </c>
      <c r="N2390" t="s">
        <v>2188</v>
      </c>
      <c r="O2390" t="s">
        <v>29</v>
      </c>
      <c r="P2390">
        <v>1</v>
      </c>
      <c r="Q2390">
        <v>1</v>
      </c>
      <c r="R2390">
        <v>1</v>
      </c>
      <c r="S2390">
        <v>0</v>
      </c>
      <c r="T2390" t="s">
        <v>15888</v>
      </c>
      <c r="U2390" t="s">
        <v>15891</v>
      </c>
      <c r="V2390" t="s">
        <v>15891</v>
      </c>
      <c r="W2390" t="s">
        <v>15901</v>
      </c>
      <c r="X2390" t="s">
        <v>15905</v>
      </c>
      <c r="Y2390" t="s">
        <v>15897</v>
      </c>
      <c r="Z2390" t="s">
        <v>15911</v>
      </c>
      <c r="AA2390" t="s">
        <v>15915</v>
      </c>
      <c r="AC2390" t="s">
        <v>9721</v>
      </c>
      <c r="AE2390" t="s">
        <v>8989</v>
      </c>
      <c r="AF2390" t="s">
        <v>9722</v>
      </c>
    </row>
    <row r="2391" spans="1:32" x14ac:dyDescent="0.25">
      <c r="A2391">
        <v>34314</v>
      </c>
      <c r="B2391" t="s">
        <v>3231</v>
      </c>
      <c r="C2391">
        <v>55000000</v>
      </c>
      <c r="D2391">
        <v>11466088</v>
      </c>
      <c r="E2391">
        <v>35439</v>
      </c>
      <c r="F2391">
        <v>4.700024</v>
      </c>
      <c r="G2391">
        <v>100</v>
      </c>
      <c r="H2391">
        <v>5.2</v>
      </c>
      <c r="I2391">
        <v>62</v>
      </c>
      <c r="J2391" t="s">
        <v>23</v>
      </c>
      <c r="K2391" t="s">
        <v>3233</v>
      </c>
      <c r="L2391" t="s">
        <v>37</v>
      </c>
      <c r="M2391" t="s">
        <v>38</v>
      </c>
      <c r="N2391" t="s">
        <v>841</v>
      </c>
      <c r="O2391" t="s">
        <v>29</v>
      </c>
      <c r="P2391">
        <v>1</v>
      </c>
      <c r="Q2391">
        <v>1</v>
      </c>
      <c r="R2391">
        <v>1</v>
      </c>
      <c r="S2391">
        <v>0</v>
      </c>
      <c r="T2391" t="s">
        <v>15888</v>
      </c>
      <c r="U2391" t="s">
        <v>15890</v>
      </c>
      <c r="V2391" t="s">
        <v>15891</v>
      </c>
      <c r="W2391" t="s">
        <v>15891</v>
      </c>
      <c r="X2391" t="s">
        <v>15905</v>
      </c>
      <c r="Y2391" t="s">
        <v>15894</v>
      </c>
      <c r="Z2391" t="s">
        <v>15897</v>
      </c>
      <c r="AA2391" t="s">
        <v>15894</v>
      </c>
      <c r="AB2391" t="s">
        <v>3234</v>
      </c>
      <c r="AC2391" t="s">
        <v>3231</v>
      </c>
      <c r="AE2391" t="s">
        <v>3230</v>
      </c>
      <c r="AF2391" t="s">
        <v>3232</v>
      </c>
    </row>
    <row r="2392" spans="1:32" x14ac:dyDescent="0.25">
      <c r="A2392">
        <v>10053</v>
      </c>
      <c r="B2392" t="s">
        <v>9170</v>
      </c>
      <c r="C2392">
        <v>15000000</v>
      </c>
      <c r="D2392">
        <v>66966987</v>
      </c>
      <c r="E2392">
        <v>38751</v>
      </c>
      <c r="F2392">
        <v>4.688212</v>
      </c>
      <c r="G2392">
        <v>87</v>
      </c>
      <c r="H2392">
        <v>5.4</v>
      </c>
      <c r="I2392">
        <v>268</v>
      </c>
      <c r="J2392" t="s">
        <v>23</v>
      </c>
      <c r="K2392" t="s">
        <v>9172</v>
      </c>
      <c r="L2392" t="s">
        <v>37</v>
      </c>
      <c r="M2392" t="s">
        <v>38</v>
      </c>
      <c r="N2392" t="s">
        <v>2560</v>
      </c>
      <c r="O2392" t="s">
        <v>29</v>
      </c>
      <c r="P2392">
        <v>1</v>
      </c>
      <c r="Q2392">
        <v>1</v>
      </c>
      <c r="R2392">
        <v>1</v>
      </c>
      <c r="S2392">
        <v>0</v>
      </c>
      <c r="T2392" t="s">
        <v>15888</v>
      </c>
      <c r="U2392" t="s">
        <v>15891</v>
      </c>
      <c r="V2392" t="s">
        <v>15891</v>
      </c>
      <c r="W2392" t="s">
        <v>15891</v>
      </c>
      <c r="X2392" t="s">
        <v>15905</v>
      </c>
      <c r="Y2392" t="s">
        <v>15897</v>
      </c>
      <c r="Z2392" t="s">
        <v>15897</v>
      </c>
      <c r="AA2392" t="s">
        <v>15897</v>
      </c>
      <c r="AB2392" t="s">
        <v>9173</v>
      </c>
      <c r="AC2392" t="s">
        <v>9170</v>
      </c>
      <c r="AD2392" t="s">
        <v>9168</v>
      </c>
      <c r="AE2392" t="s">
        <v>9169</v>
      </c>
      <c r="AF2392" t="s">
        <v>9171</v>
      </c>
    </row>
    <row r="2393" spans="1:32" hidden="1" x14ac:dyDescent="0.25">
      <c r="A2393">
        <v>11229</v>
      </c>
      <c r="B2393" t="s">
        <v>13593</v>
      </c>
      <c r="C2393">
        <v>3000000</v>
      </c>
      <c r="D2393">
        <v>0</v>
      </c>
      <c r="E2393">
        <v>35300</v>
      </c>
      <c r="F2393">
        <v>4.6828810000000001</v>
      </c>
      <c r="G2393">
        <v>110</v>
      </c>
      <c r="H2393">
        <v>6.5</v>
      </c>
      <c r="I2393">
        <v>95</v>
      </c>
      <c r="J2393" t="s">
        <v>23</v>
      </c>
      <c r="K2393" t="s">
        <v>13595</v>
      </c>
      <c r="L2393" t="s">
        <v>37</v>
      </c>
      <c r="M2393" t="s">
        <v>38</v>
      </c>
      <c r="N2393" t="s">
        <v>3855</v>
      </c>
      <c r="O2393" t="s">
        <v>29</v>
      </c>
      <c r="P2393">
        <v>1</v>
      </c>
      <c r="Q2393">
        <v>1</v>
      </c>
      <c r="R2393">
        <v>1</v>
      </c>
      <c r="S2393">
        <v>0</v>
      </c>
      <c r="T2393" t="s">
        <v>15888</v>
      </c>
      <c r="U2393" t="s">
        <v>15891</v>
      </c>
      <c r="V2393" t="s">
        <v>13664</v>
      </c>
      <c r="W2393" t="s">
        <v>15901</v>
      </c>
      <c r="X2393" t="s">
        <v>15905</v>
      </c>
      <c r="Y2393" t="s">
        <v>15896</v>
      </c>
      <c r="Z2393" t="s">
        <v>15912</v>
      </c>
      <c r="AA2393" t="s">
        <v>15915</v>
      </c>
      <c r="AB2393" t="s">
        <v>13596</v>
      </c>
      <c r="AC2393" t="s">
        <v>13593</v>
      </c>
      <c r="AE2393" t="s">
        <v>13592</v>
      </c>
      <c r="AF2393" t="s">
        <v>13594</v>
      </c>
    </row>
    <row r="2394" spans="1:32" x14ac:dyDescent="0.25">
      <c r="A2394">
        <v>36657</v>
      </c>
      <c r="B2394" t="s">
        <v>1986</v>
      </c>
      <c r="C2394">
        <v>75000000</v>
      </c>
      <c r="D2394">
        <v>296339527</v>
      </c>
      <c r="E2394">
        <v>36720</v>
      </c>
      <c r="F2394">
        <v>4.6689100000000003</v>
      </c>
      <c r="G2394">
        <v>104</v>
      </c>
      <c r="H2394">
        <v>6.8</v>
      </c>
      <c r="I2394">
        <v>4097</v>
      </c>
      <c r="J2394" t="s">
        <v>23</v>
      </c>
      <c r="K2394" t="s">
        <v>1988</v>
      </c>
      <c r="L2394" t="s">
        <v>37</v>
      </c>
      <c r="M2394" t="s">
        <v>38</v>
      </c>
      <c r="N2394" t="s">
        <v>136</v>
      </c>
      <c r="O2394" t="s">
        <v>29</v>
      </c>
      <c r="P2394">
        <v>1</v>
      </c>
      <c r="Q2394">
        <v>1</v>
      </c>
      <c r="R2394">
        <v>1</v>
      </c>
      <c r="S2394">
        <v>1</v>
      </c>
      <c r="T2394" t="s">
        <v>15888</v>
      </c>
      <c r="U2394" t="s">
        <v>15890</v>
      </c>
      <c r="V2394" t="s">
        <v>15891</v>
      </c>
      <c r="W2394" t="s">
        <v>15891</v>
      </c>
      <c r="X2394" t="s">
        <v>15891</v>
      </c>
      <c r="Y2394" t="s">
        <v>15894</v>
      </c>
      <c r="Z2394" t="s">
        <v>15897</v>
      </c>
      <c r="AA2394" t="s">
        <v>15894</v>
      </c>
      <c r="AB2394" t="s">
        <v>1989</v>
      </c>
      <c r="AC2394" t="s">
        <v>1986</v>
      </c>
      <c r="AE2394" t="s">
        <v>840</v>
      </c>
      <c r="AF2394" t="s">
        <v>1987</v>
      </c>
    </row>
    <row r="2395" spans="1:32" x14ac:dyDescent="0.25">
      <c r="A2395">
        <v>24940</v>
      </c>
      <c r="B2395" t="s">
        <v>9647</v>
      </c>
      <c r="C2395">
        <v>14000000</v>
      </c>
      <c r="D2395">
        <v>10424470</v>
      </c>
      <c r="E2395">
        <v>36924</v>
      </c>
      <c r="F2395">
        <v>4.66723</v>
      </c>
      <c r="G2395">
        <v>86</v>
      </c>
      <c r="H2395">
        <v>5.3</v>
      </c>
      <c r="I2395">
        <v>73</v>
      </c>
      <c r="J2395" t="s">
        <v>23</v>
      </c>
      <c r="K2395" t="s">
        <v>9649</v>
      </c>
      <c r="L2395" t="s">
        <v>37</v>
      </c>
      <c r="M2395" t="s">
        <v>38</v>
      </c>
      <c r="N2395" t="s">
        <v>1106</v>
      </c>
      <c r="O2395" t="s">
        <v>29</v>
      </c>
      <c r="P2395">
        <v>1</v>
      </c>
      <c r="Q2395">
        <v>1</v>
      </c>
      <c r="R2395">
        <v>1</v>
      </c>
      <c r="S2395">
        <v>0</v>
      </c>
      <c r="T2395" t="s">
        <v>15888</v>
      </c>
      <c r="U2395" t="s">
        <v>15891</v>
      </c>
      <c r="V2395" t="s">
        <v>13664</v>
      </c>
      <c r="W2395" t="s">
        <v>15891</v>
      </c>
      <c r="X2395" t="s">
        <v>15891</v>
      </c>
      <c r="Y2395" t="s">
        <v>15896</v>
      </c>
      <c r="Z2395" t="s">
        <v>15896</v>
      </c>
      <c r="AA2395" t="s">
        <v>15897</v>
      </c>
      <c r="AB2395" t="s">
        <v>9650</v>
      </c>
      <c r="AC2395" t="s">
        <v>9647</v>
      </c>
      <c r="AE2395" t="s">
        <v>9646</v>
      </c>
      <c r="AF2395" t="s">
        <v>9648</v>
      </c>
    </row>
    <row r="2396" spans="1:32" hidden="1" x14ac:dyDescent="0.25">
      <c r="A2396">
        <v>14576</v>
      </c>
      <c r="B2396" t="s">
        <v>11931</v>
      </c>
      <c r="C2396">
        <v>6800000</v>
      </c>
      <c r="D2396">
        <v>0</v>
      </c>
      <c r="E2396">
        <v>37759</v>
      </c>
      <c r="F2396">
        <v>4.6653089999999997</v>
      </c>
      <c r="G2396">
        <v>101</v>
      </c>
      <c r="H2396">
        <v>6.1</v>
      </c>
      <c r="I2396">
        <v>73</v>
      </c>
      <c r="J2396" t="s">
        <v>23</v>
      </c>
      <c r="K2396" t="s">
        <v>11933</v>
      </c>
      <c r="L2396" t="s">
        <v>37</v>
      </c>
      <c r="M2396" t="s">
        <v>38</v>
      </c>
      <c r="N2396" t="s">
        <v>841</v>
      </c>
      <c r="O2396" t="s">
        <v>29</v>
      </c>
      <c r="P2396">
        <v>1</v>
      </c>
      <c r="Q2396">
        <v>1</v>
      </c>
      <c r="R2396">
        <v>1</v>
      </c>
      <c r="S2396">
        <v>0</v>
      </c>
      <c r="T2396" t="s">
        <v>15888</v>
      </c>
      <c r="U2396" t="s">
        <v>15890</v>
      </c>
      <c r="V2396" t="s">
        <v>15891</v>
      </c>
      <c r="W2396" t="s">
        <v>15891</v>
      </c>
      <c r="X2396" t="s">
        <v>15905</v>
      </c>
      <c r="Y2396" t="s">
        <v>15894</v>
      </c>
      <c r="Z2396" t="s">
        <v>15897</v>
      </c>
      <c r="AA2396" t="s">
        <v>15894</v>
      </c>
      <c r="AB2396" t="s">
        <v>11934</v>
      </c>
      <c r="AC2396" t="s">
        <v>11931</v>
      </c>
      <c r="AE2396" t="s">
        <v>333</v>
      </c>
      <c r="AF2396" t="s">
        <v>11932</v>
      </c>
    </row>
    <row r="2397" spans="1:32" hidden="1" x14ac:dyDescent="0.25">
      <c r="A2397">
        <v>12838</v>
      </c>
      <c r="B2397" t="s">
        <v>14249</v>
      </c>
      <c r="C2397">
        <v>0</v>
      </c>
      <c r="D2397">
        <v>0</v>
      </c>
      <c r="E2397">
        <v>38919</v>
      </c>
      <c r="F2397">
        <v>4.6650260000000001</v>
      </c>
      <c r="G2397">
        <v>95</v>
      </c>
      <c r="H2397">
        <v>5.8</v>
      </c>
      <c r="I2397">
        <v>12</v>
      </c>
      <c r="J2397" t="s">
        <v>967</v>
      </c>
      <c r="K2397" t="s">
        <v>14251</v>
      </c>
      <c r="L2397" t="s">
        <v>1278</v>
      </c>
      <c r="M2397" t="s">
        <v>487</v>
      </c>
      <c r="N2397" t="s">
        <v>786</v>
      </c>
      <c r="O2397" t="s">
        <v>29</v>
      </c>
      <c r="P2397">
        <v>0</v>
      </c>
      <c r="Q2397">
        <v>1</v>
      </c>
      <c r="R2397">
        <v>1</v>
      </c>
      <c r="S2397">
        <v>0</v>
      </c>
      <c r="T2397" t="s">
        <v>15888</v>
      </c>
      <c r="U2397" t="s">
        <v>15891</v>
      </c>
      <c r="V2397" t="s">
        <v>15891</v>
      </c>
      <c r="W2397" t="s">
        <v>15901</v>
      </c>
      <c r="X2397" t="s">
        <v>15891</v>
      </c>
      <c r="Y2397" t="s">
        <v>15897</v>
      </c>
      <c r="Z2397" t="s">
        <v>15911</v>
      </c>
      <c r="AA2397" t="s">
        <v>15915</v>
      </c>
      <c r="AC2397" t="s">
        <v>14252</v>
      </c>
      <c r="AE2397" t="s">
        <v>14248</v>
      </c>
      <c r="AF2397" t="s">
        <v>14250</v>
      </c>
    </row>
    <row r="2398" spans="1:32" hidden="1" x14ac:dyDescent="0.25">
      <c r="A2398">
        <v>27374</v>
      </c>
      <c r="B2398" t="s">
        <v>14675</v>
      </c>
      <c r="C2398">
        <v>0</v>
      </c>
      <c r="D2398">
        <v>0</v>
      </c>
      <c r="E2398">
        <v>39616</v>
      </c>
      <c r="F2398">
        <v>4.6530469999999999</v>
      </c>
      <c r="G2398">
        <v>84</v>
      </c>
      <c r="H2398">
        <v>6.1</v>
      </c>
      <c r="I2398">
        <v>90</v>
      </c>
      <c r="J2398" t="s">
        <v>23</v>
      </c>
      <c r="K2398" t="s">
        <v>14677</v>
      </c>
      <c r="L2398" t="s">
        <v>715</v>
      </c>
      <c r="M2398" t="s">
        <v>296</v>
      </c>
      <c r="N2398" t="s">
        <v>2560</v>
      </c>
      <c r="O2398" t="s">
        <v>29</v>
      </c>
      <c r="P2398">
        <v>1</v>
      </c>
      <c r="Q2398">
        <v>1</v>
      </c>
      <c r="R2398">
        <v>2</v>
      </c>
      <c r="S2398">
        <v>0</v>
      </c>
      <c r="T2398" t="s">
        <v>15888</v>
      </c>
      <c r="U2398" t="s">
        <v>15891</v>
      </c>
      <c r="V2398" t="s">
        <v>15891</v>
      </c>
      <c r="W2398" t="s">
        <v>15891</v>
      </c>
      <c r="X2398" t="s">
        <v>15905</v>
      </c>
      <c r="Y2398" t="s">
        <v>15897</v>
      </c>
      <c r="Z2398" t="s">
        <v>15897</v>
      </c>
      <c r="AA2398" t="s">
        <v>15897</v>
      </c>
      <c r="AB2398" t="s">
        <v>14678</v>
      </c>
      <c r="AC2398" t="s">
        <v>14675</v>
      </c>
      <c r="AD2398" t="s">
        <v>14673</v>
      </c>
      <c r="AE2398" t="s">
        <v>14674</v>
      </c>
      <c r="AF2398" t="s">
        <v>14676</v>
      </c>
    </row>
    <row r="2399" spans="1:32" hidden="1" x14ac:dyDescent="0.25">
      <c r="A2399">
        <v>8545</v>
      </c>
      <c r="B2399" t="s">
        <v>12173</v>
      </c>
      <c r="C2399">
        <v>0</v>
      </c>
      <c r="D2399">
        <v>0</v>
      </c>
      <c r="E2399">
        <v>36104</v>
      </c>
      <c r="F2399">
        <v>4.6475470000000003</v>
      </c>
      <c r="G2399">
        <v>97</v>
      </c>
      <c r="H2399">
        <v>6.6</v>
      </c>
      <c r="I2399">
        <v>61</v>
      </c>
      <c r="J2399" t="s">
        <v>23</v>
      </c>
      <c r="K2399" t="s">
        <v>4512</v>
      </c>
      <c r="L2399" t="s">
        <v>2620</v>
      </c>
      <c r="M2399" t="s">
        <v>38</v>
      </c>
      <c r="N2399" t="s">
        <v>1692</v>
      </c>
      <c r="O2399" t="s">
        <v>29</v>
      </c>
      <c r="P2399">
        <v>1</v>
      </c>
      <c r="Q2399">
        <v>1</v>
      </c>
      <c r="R2399">
        <v>1</v>
      </c>
      <c r="S2399">
        <v>0</v>
      </c>
      <c r="T2399" t="s">
        <v>15888</v>
      </c>
      <c r="U2399" t="s">
        <v>15891</v>
      </c>
      <c r="V2399" t="s">
        <v>13664</v>
      </c>
      <c r="W2399" t="s">
        <v>15901</v>
      </c>
      <c r="X2399" t="s">
        <v>15891</v>
      </c>
      <c r="Y2399" t="s">
        <v>15896</v>
      </c>
      <c r="Z2399" t="s">
        <v>15912</v>
      </c>
      <c r="AA2399" t="s">
        <v>15915</v>
      </c>
      <c r="AB2399" t="s">
        <v>12175</v>
      </c>
      <c r="AC2399" t="s">
        <v>12173</v>
      </c>
      <c r="AE2399" t="s">
        <v>12172</v>
      </c>
      <c r="AF2399" t="s">
        <v>12174</v>
      </c>
    </row>
    <row r="2400" spans="1:32" hidden="1" x14ac:dyDescent="0.25">
      <c r="A2400">
        <v>10705</v>
      </c>
      <c r="B2400" t="s">
        <v>11181</v>
      </c>
      <c r="C2400">
        <v>9000000</v>
      </c>
      <c r="D2400">
        <v>0</v>
      </c>
      <c r="E2400">
        <v>32786</v>
      </c>
      <c r="F2400">
        <v>4.641006</v>
      </c>
      <c r="G2400">
        <v>137</v>
      </c>
      <c r="H2400">
        <v>7.4</v>
      </c>
      <c r="I2400">
        <v>71</v>
      </c>
      <c r="J2400" t="s">
        <v>23</v>
      </c>
      <c r="K2400" t="s">
        <v>11183</v>
      </c>
      <c r="L2400" t="s">
        <v>2620</v>
      </c>
      <c r="M2400" t="s">
        <v>62</v>
      </c>
      <c r="N2400" t="s">
        <v>11179</v>
      </c>
      <c r="O2400" t="s">
        <v>29</v>
      </c>
      <c r="P2400">
        <v>1</v>
      </c>
      <c r="Q2400">
        <v>1</v>
      </c>
      <c r="R2400">
        <v>2</v>
      </c>
      <c r="S2400">
        <v>0</v>
      </c>
      <c r="T2400" t="s">
        <v>15888</v>
      </c>
      <c r="U2400" t="s">
        <v>15890</v>
      </c>
      <c r="V2400" t="s">
        <v>15891</v>
      </c>
      <c r="W2400" t="s">
        <v>15901</v>
      </c>
      <c r="X2400" t="s">
        <v>15891</v>
      </c>
      <c r="Y2400" t="s">
        <v>15894</v>
      </c>
      <c r="Z2400" t="s">
        <v>15911</v>
      </c>
      <c r="AA2400" t="s">
        <v>15914</v>
      </c>
      <c r="AB2400" t="s">
        <v>11184</v>
      </c>
      <c r="AC2400" t="s">
        <v>11181</v>
      </c>
      <c r="AE2400" t="s">
        <v>11180</v>
      </c>
      <c r="AF2400" t="s">
        <v>11182</v>
      </c>
    </row>
    <row r="2401" spans="1:32" hidden="1" x14ac:dyDescent="0.25">
      <c r="A2401">
        <v>38223</v>
      </c>
      <c r="B2401" t="s">
        <v>9809</v>
      </c>
      <c r="C2401">
        <v>12000000</v>
      </c>
      <c r="D2401">
        <v>0</v>
      </c>
      <c r="E2401">
        <v>35256</v>
      </c>
      <c r="F2401">
        <v>4.6309300000000002</v>
      </c>
      <c r="G2401">
        <v>100</v>
      </c>
      <c r="H2401">
        <v>5.7</v>
      </c>
      <c r="I2401">
        <v>46</v>
      </c>
      <c r="J2401" t="s">
        <v>23</v>
      </c>
      <c r="K2401" t="s">
        <v>9811</v>
      </c>
      <c r="L2401" t="s">
        <v>37</v>
      </c>
      <c r="M2401" t="s">
        <v>38</v>
      </c>
      <c r="N2401" t="s">
        <v>2500</v>
      </c>
      <c r="O2401" t="s">
        <v>29</v>
      </c>
      <c r="P2401">
        <v>1</v>
      </c>
      <c r="Q2401">
        <v>1</v>
      </c>
      <c r="R2401">
        <v>1</v>
      </c>
      <c r="S2401">
        <v>1</v>
      </c>
      <c r="T2401" t="s">
        <v>15888</v>
      </c>
      <c r="U2401" t="s">
        <v>15891</v>
      </c>
      <c r="V2401" t="s">
        <v>13664</v>
      </c>
      <c r="W2401" t="s">
        <v>15901</v>
      </c>
      <c r="X2401" t="s">
        <v>15891</v>
      </c>
      <c r="Y2401" t="s">
        <v>15896</v>
      </c>
      <c r="Z2401" t="s">
        <v>15912</v>
      </c>
      <c r="AA2401" t="s">
        <v>15915</v>
      </c>
      <c r="AB2401" t="s">
        <v>9812</v>
      </c>
      <c r="AC2401" t="s">
        <v>9809</v>
      </c>
      <c r="AE2401" t="s">
        <v>9808</v>
      </c>
      <c r="AF2401" t="s">
        <v>9810</v>
      </c>
    </row>
    <row r="2402" spans="1:32" x14ac:dyDescent="0.25">
      <c r="A2402">
        <v>19084</v>
      </c>
      <c r="B2402" t="s">
        <v>10113</v>
      </c>
      <c r="C2402">
        <v>12000000</v>
      </c>
      <c r="D2402">
        <v>31179516</v>
      </c>
      <c r="E2402">
        <v>38084</v>
      </c>
      <c r="F2402">
        <v>4.6236090000000001</v>
      </c>
      <c r="G2402">
        <v>97</v>
      </c>
      <c r="H2402">
        <v>4.7</v>
      </c>
      <c r="I2402">
        <v>30</v>
      </c>
      <c r="J2402" t="s">
        <v>23</v>
      </c>
      <c r="K2402" t="s">
        <v>10115</v>
      </c>
      <c r="L2402" t="s">
        <v>37</v>
      </c>
      <c r="M2402" t="s">
        <v>38</v>
      </c>
      <c r="N2402" t="s">
        <v>1515</v>
      </c>
      <c r="O2402" t="s">
        <v>29</v>
      </c>
      <c r="P2402">
        <v>1</v>
      </c>
      <c r="Q2402">
        <v>1</v>
      </c>
      <c r="R2402">
        <v>1</v>
      </c>
      <c r="S2402">
        <v>0</v>
      </c>
      <c r="T2402" t="s">
        <v>15888</v>
      </c>
      <c r="U2402" t="s">
        <v>15891</v>
      </c>
      <c r="V2402" t="s">
        <v>13664</v>
      </c>
      <c r="W2402" t="s">
        <v>15891</v>
      </c>
      <c r="X2402" t="s">
        <v>15891</v>
      </c>
      <c r="Y2402" t="s">
        <v>15896</v>
      </c>
      <c r="Z2402" t="s">
        <v>15896</v>
      </c>
      <c r="AA2402" t="s">
        <v>15897</v>
      </c>
      <c r="AB2402" t="s">
        <v>10116</v>
      </c>
      <c r="AC2402" t="s">
        <v>10113</v>
      </c>
      <c r="AE2402" t="s">
        <v>333</v>
      </c>
      <c r="AF2402" t="s">
        <v>10114</v>
      </c>
    </row>
    <row r="2403" spans="1:32" x14ac:dyDescent="0.25">
      <c r="A2403">
        <v>49471</v>
      </c>
      <c r="B2403" t="s">
        <v>13864</v>
      </c>
      <c r="C2403">
        <v>2400000</v>
      </c>
      <c r="D2403">
        <v>5731103</v>
      </c>
      <c r="E2403">
        <v>35354</v>
      </c>
      <c r="F2403">
        <v>4.6230589999999996</v>
      </c>
      <c r="G2403">
        <v>120</v>
      </c>
      <c r="H2403">
        <v>7</v>
      </c>
      <c r="I2403">
        <v>11</v>
      </c>
      <c r="J2403" t="s">
        <v>23</v>
      </c>
      <c r="K2403" t="s">
        <v>12101</v>
      </c>
      <c r="L2403" t="s">
        <v>37</v>
      </c>
      <c r="M2403" t="s">
        <v>38</v>
      </c>
      <c r="N2403" t="s">
        <v>786</v>
      </c>
      <c r="O2403" t="s">
        <v>29</v>
      </c>
      <c r="P2403">
        <v>1</v>
      </c>
      <c r="Q2403">
        <v>1</v>
      </c>
      <c r="R2403">
        <v>1</v>
      </c>
      <c r="S2403">
        <v>0</v>
      </c>
      <c r="T2403" t="s">
        <v>15888</v>
      </c>
      <c r="U2403" t="s">
        <v>15891</v>
      </c>
      <c r="V2403" t="s">
        <v>15891</v>
      </c>
      <c r="W2403" t="s">
        <v>15901</v>
      </c>
      <c r="X2403" t="s">
        <v>15891</v>
      </c>
      <c r="Y2403" t="s">
        <v>15897</v>
      </c>
      <c r="Z2403" t="s">
        <v>15911</v>
      </c>
      <c r="AA2403" t="s">
        <v>15915</v>
      </c>
      <c r="AB2403" t="s">
        <v>13866</v>
      </c>
      <c r="AC2403" t="s">
        <v>13864</v>
      </c>
      <c r="AE2403" t="s">
        <v>13863</v>
      </c>
      <c r="AF2403" t="s">
        <v>13865</v>
      </c>
    </row>
    <row r="2404" spans="1:32" hidden="1" x14ac:dyDescent="0.25">
      <c r="A2404">
        <v>118612</v>
      </c>
      <c r="B2404" t="s">
        <v>15155</v>
      </c>
      <c r="C2404">
        <v>0</v>
      </c>
      <c r="D2404">
        <v>0</v>
      </c>
      <c r="E2404">
        <v>41148</v>
      </c>
      <c r="F2404">
        <v>4.5961569999999998</v>
      </c>
      <c r="G2404">
        <v>90</v>
      </c>
      <c r="H2404">
        <v>5.6</v>
      </c>
      <c r="I2404">
        <v>63</v>
      </c>
      <c r="J2404" t="s">
        <v>23</v>
      </c>
      <c r="K2404" t="s">
        <v>15157</v>
      </c>
      <c r="L2404" t="s">
        <v>37</v>
      </c>
      <c r="M2404" t="s">
        <v>38</v>
      </c>
      <c r="N2404" t="s">
        <v>5575</v>
      </c>
      <c r="O2404" t="s">
        <v>29</v>
      </c>
      <c r="P2404">
        <v>1</v>
      </c>
      <c r="Q2404">
        <v>1</v>
      </c>
      <c r="R2404">
        <v>1</v>
      </c>
      <c r="S2404">
        <v>0</v>
      </c>
      <c r="T2404" t="s">
        <v>15888</v>
      </c>
      <c r="U2404" t="s">
        <v>15891</v>
      </c>
      <c r="V2404" t="s">
        <v>15891</v>
      </c>
      <c r="W2404" t="s">
        <v>15891</v>
      </c>
      <c r="X2404" t="s">
        <v>15905</v>
      </c>
      <c r="Y2404" t="s">
        <v>15897</v>
      </c>
      <c r="Z2404" t="s">
        <v>15897</v>
      </c>
      <c r="AA2404" t="s">
        <v>15897</v>
      </c>
      <c r="AC2404" t="s">
        <v>15155</v>
      </c>
      <c r="AE2404" t="s">
        <v>15154</v>
      </c>
      <c r="AF2404" t="s">
        <v>15156</v>
      </c>
    </row>
    <row r="2405" spans="1:32" x14ac:dyDescent="0.25">
      <c r="A2405">
        <v>16340</v>
      </c>
      <c r="B2405" t="s">
        <v>5848</v>
      </c>
      <c r="C2405">
        <v>30</v>
      </c>
      <c r="D2405">
        <v>103</v>
      </c>
      <c r="E2405">
        <v>36783</v>
      </c>
      <c r="F2405">
        <v>4.5902770000000004</v>
      </c>
      <c r="G2405">
        <v>78</v>
      </c>
      <c r="H2405">
        <v>6</v>
      </c>
      <c r="I2405">
        <v>100</v>
      </c>
      <c r="J2405" t="s">
        <v>5847</v>
      </c>
      <c r="K2405" t="s">
        <v>3377</v>
      </c>
      <c r="L2405" t="s">
        <v>334</v>
      </c>
      <c r="M2405" t="s">
        <v>38</v>
      </c>
      <c r="N2405" t="s">
        <v>620</v>
      </c>
      <c r="O2405" t="s">
        <v>29</v>
      </c>
      <c r="P2405">
        <v>0</v>
      </c>
      <c r="Q2405">
        <v>2</v>
      </c>
      <c r="R2405">
        <v>1</v>
      </c>
      <c r="S2405">
        <v>1</v>
      </c>
      <c r="T2405" t="s">
        <v>15887</v>
      </c>
      <c r="U2405" t="s">
        <v>15891</v>
      </c>
      <c r="V2405" t="s">
        <v>13664</v>
      </c>
      <c r="W2405" t="s">
        <v>15891</v>
      </c>
      <c r="X2405" t="s">
        <v>15891</v>
      </c>
      <c r="Y2405" t="s">
        <v>15896</v>
      </c>
      <c r="Z2405" t="s">
        <v>15896</v>
      </c>
      <c r="AA2405" t="s">
        <v>15897</v>
      </c>
      <c r="AB2405" t="s">
        <v>5850</v>
      </c>
      <c r="AC2405" t="s">
        <v>5848</v>
      </c>
      <c r="AE2405" t="s">
        <v>5846</v>
      </c>
      <c r="AF2405" t="s">
        <v>5849</v>
      </c>
    </row>
    <row r="2406" spans="1:32" x14ac:dyDescent="0.25">
      <c r="A2406">
        <v>22345</v>
      </c>
      <c r="B2406" t="s">
        <v>9800</v>
      </c>
      <c r="C2406">
        <v>12000000</v>
      </c>
      <c r="D2406">
        <v>36450736</v>
      </c>
      <c r="E2406">
        <v>36231</v>
      </c>
      <c r="F2406">
        <v>4.5800809999999998</v>
      </c>
      <c r="G2406">
        <v>97</v>
      </c>
      <c r="H2406">
        <v>3.3</v>
      </c>
      <c r="I2406">
        <v>75</v>
      </c>
      <c r="J2406" t="s">
        <v>23</v>
      </c>
      <c r="K2406" t="s">
        <v>9802</v>
      </c>
      <c r="L2406" t="s">
        <v>37</v>
      </c>
      <c r="M2406" t="s">
        <v>28</v>
      </c>
      <c r="N2406" t="s">
        <v>9798</v>
      </c>
      <c r="O2406" t="s">
        <v>29</v>
      </c>
      <c r="P2406">
        <v>1</v>
      </c>
      <c r="Q2406">
        <v>1</v>
      </c>
      <c r="R2406">
        <v>2</v>
      </c>
      <c r="S2406">
        <v>0</v>
      </c>
      <c r="T2406" t="s">
        <v>15888</v>
      </c>
      <c r="U2406" t="s">
        <v>15891</v>
      </c>
      <c r="V2406" t="s">
        <v>13664</v>
      </c>
      <c r="W2406" t="s">
        <v>15891</v>
      </c>
      <c r="X2406" t="s">
        <v>15891</v>
      </c>
      <c r="Y2406" t="s">
        <v>15896</v>
      </c>
      <c r="Z2406" t="s">
        <v>15896</v>
      </c>
      <c r="AA2406" t="s">
        <v>15897</v>
      </c>
      <c r="AB2406" t="s">
        <v>9803</v>
      </c>
      <c r="AC2406" t="s">
        <v>9800</v>
      </c>
      <c r="AE2406" t="s">
        <v>9799</v>
      </c>
      <c r="AF2406" t="s">
        <v>9801</v>
      </c>
    </row>
    <row r="2407" spans="1:32" x14ac:dyDescent="0.25">
      <c r="A2407">
        <v>18925</v>
      </c>
      <c r="B2407" t="s">
        <v>15671</v>
      </c>
      <c r="C2407">
        <v>100000</v>
      </c>
      <c r="D2407">
        <v>10178331</v>
      </c>
      <c r="E2407">
        <v>38989</v>
      </c>
      <c r="F2407">
        <v>4.5636979999999996</v>
      </c>
      <c r="G2407">
        <v>111</v>
      </c>
      <c r="H2407">
        <v>6.6</v>
      </c>
      <c r="I2407">
        <v>64</v>
      </c>
      <c r="J2407" t="s">
        <v>23</v>
      </c>
      <c r="K2407" t="s">
        <v>9367</v>
      </c>
      <c r="L2407" t="s">
        <v>37</v>
      </c>
      <c r="M2407" t="s">
        <v>38</v>
      </c>
      <c r="N2407" t="s">
        <v>786</v>
      </c>
      <c r="O2407" t="s">
        <v>29</v>
      </c>
      <c r="P2407">
        <v>1</v>
      </c>
      <c r="Q2407">
        <v>1</v>
      </c>
      <c r="R2407">
        <v>1</v>
      </c>
      <c r="S2407">
        <v>0</v>
      </c>
      <c r="T2407" t="s">
        <v>15888</v>
      </c>
      <c r="U2407" t="s">
        <v>15891</v>
      </c>
      <c r="V2407" t="s">
        <v>15891</v>
      </c>
      <c r="W2407" t="s">
        <v>15901</v>
      </c>
      <c r="X2407" t="s">
        <v>15891</v>
      </c>
      <c r="Y2407" t="s">
        <v>15897</v>
      </c>
      <c r="Z2407" t="s">
        <v>15911</v>
      </c>
      <c r="AA2407" t="s">
        <v>15915</v>
      </c>
      <c r="AB2407" t="s">
        <v>15673</v>
      </c>
      <c r="AC2407" t="s">
        <v>15671</v>
      </c>
      <c r="AD2407" t="s">
        <v>15669</v>
      </c>
      <c r="AE2407" t="s">
        <v>15670</v>
      </c>
      <c r="AF2407" t="s">
        <v>15672</v>
      </c>
    </row>
    <row r="2408" spans="1:32" x14ac:dyDescent="0.25">
      <c r="A2408">
        <v>692</v>
      </c>
      <c r="B2408" t="s">
        <v>15830</v>
      </c>
      <c r="C2408">
        <v>12000</v>
      </c>
      <c r="D2408">
        <v>6000000</v>
      </c>
      <c r="E2408">
        <v>26370</v>
      </c>
      <c r="F2408">
        <v>4.5536440000000002</v>
      </c>
      <c r="G2408">
        <v>93</v>
      </c>
      <c r="H2408">
        <v>6.2</v>
      </c>
      <c r="I2408">
        <v>110</v>
      </c>
      <c r="J2408" t="s">
        <v>23</v>
      </c>
      <c r="K2408" t="s">
        <v>15832</v>
      </c>
      <c r="L2408" t="s">
        <v>37</v>
      </c>
      <c r="M2408" t="s">
        <v>38</v>
      </c>
      <c r="N2408" t="s">
        <v>15828</v>
      </c>
      <c r="O2408" t="s">
        <v>29</v>
      </c>
      <c r="P2408">
        <v>1</v>
      </c>
      <c r="Q2408">
        <v>1</v>
      </c>
      <c r="R2408">
        <v>1</v>
      </c>
      <c r="S2408">
        <v>0</v>
      </c>
      <c r="T2408" t="s">
        <v>15888</v>
      </c>
      <c r="U2408" t="s">
        <v>15891</v>
      </c>
      <c r="V2408" t="s">
        <v>13664</v>
      </c>
      <c r="W2408" t="s">
        <v>15891</v>
      </c>
      <c r="X2408" t="s">
        <v>15891</v>
      </c>
      <c r="Y2408" t="s">
        <v>15896</v>
      </c>
      <c r="Z2408" t="s">
        <v>15896</v>
      </c>
      <c r="AA2408" t="s">
        <v>15897</v>
      </c>
      <c r="AB2408" t="s">
        <v>15833</v>
      </c>
      <c r="AC2408" t="s">
        <v>15830</v>
      </c>
      <c r="AE2408" t="s">
        <v>15829</v>
      </c>
      <c r="AF2408" t="s">
        <v>15831</v>
      </c>
    </row>
    <row r="2409" spans="1:32" hidden="1" x14ac:dyDescent="0.25">
      <c r="A2409">
        <v>16028</v>
      </c>
      <c r="B2409" t="s">
        <v>8792</v>
      </c>
      <c r="C2409">
        <v>17000000</v>
      </c>
      <c r="D2409">
        <v>0</v>
      </c>
      <c r="E2409">
        <v>37561</v>
      </c>
      <c r="F2409">
        <v>4.5442159999999996</v>
      </c>
      <c r="G2409">
        <v>89</v>
      </c>
      <c r="H2409">
        <v>4.5999999999999996</v>
      </c>
      <c r="I2409">
        <v>74</v>
      </c>
      <c r="J2409" t="s">
        <v>23</v>
      </c>
      <c r="K2409" t="s">
        <v>8794</v>
      </c>
      <c r="L2409" t="s">
        <v>37</v>
      </c>
      <c r="M2409" t="s">
        <v>38</v>
      </c>
      <c r="N2409" t="s">
        <v>2560</v>
      </c>
      <c r="O2409" t="s">
        <v>29</v>
      </c>
      <c r="P2409">
        <v>1</v>
      </c>
      <c r="Q2409">
        <v>1</v>
      </c>
      <c r="R2409">
        <v>1</v>
      </c>
      <c r="S2409">
        <v>0</v>
      </c>
      <c r="T2409" t="s">
        <v>15888</v>
      </c>
      <c r="U2409" t="s">
        <v>15891</v>
      </c>
      <c r="V2409" t="s">
        <v>15891</v>
      </c>
      <c r="W2409" t="s">
        <v>15891</v>
      </c>
      <c r="X2409" t="s">
        <v>15905</v>
      </c>
      <c r="Y2409" t="s">
        <v>15897</v>
      </c>
      <c r="Z2409" t="s">
        <v>15897</v>
      </c>
      <c r="AA2409" t="s">
        <v>15897</v>
      </c>
      <c r="AB2409" t="s">
        <v>8795</v>
      </c>
      <c r="AC2409" t="s">
        <v>8792</v>
      </c>
      <c r="AE2409" t="s">
        <v>8791</v>
      </c>
      <c r="AF2409" t="s">
        <v>8793</v>
      </c>
    </row>
    <row r="2410" spans="1:32" x14ac:dyDescent="0.25">
      <c r="A2410">
        <v>10132</v>
      </c>
      <c r="B2410" t="s">
        <v>13043</v>
      </c>
      <c r="C2410">
        <v>4000000</v>
      </c>
      <c r="D2410">
        <v>3468572</v>
      </c>
      <c r="E2410">
        <v>32498</v>
      </c>
      <c r="F2410">
        <v>4.5419080000000003</v>
      </c>
      <c r="G2410">
        <v>110</v>
      </c>
      <c r="H2410">
        <v>6.7</v>
      </c>
      <c r="I2410">
        <v>46</v>
      </c>
      <c r="J2410" t="s">
        <v>23</v>
      </c>
      <c r="K2410" t="s">
        <v>13045</v>
      </c>
      <c r="L2410" t="s">
        <v>277</v>
      </c>
      <c r="M2410" t="s">
        <v>38</v>
      </c>
      <c r="N2410" t="s">
        <v>786</v>
      </c>
      <c r="O2410" t="s">
        <v>29</v>
      </c>
      <c r="P2410">
        <v>1</v>
      </c>
      <c r="Q2410">
        <v>2</v>
      </c>
      <c r="R2410">
        <v>1</v>
      </c>
      <c r="S2410">
        <v>0</v>
      </c>
      <c r="T2410" t="s">
        <v>15888</v>
      </c>
      <c r="U2410" t="s">
        <v>15891</v>
      </c>
      <c r="V2410" t="s">
        <v>15891</v>
      </c>
      <c r="W2410" t="s">
        <v>15901</v>
      </c>
      <c r="X2410" t="s">
        <v>15891</v>
      </c>
      <c r="Y2410" t="s">
        <v>15897</v>
      </c>
      <c r="Z2410" t="s">
        <v>15911</v>
      </c>
      <c r="AA2410" t="s">
        <v>15915</v>
      </c>
      <c r="AB2410" t="s">
        <v>13046</v>
      </c>
      <c r="AC2410" t="s">
        <v>13043</v>
      </c>
      <c r="AE2410" t="s">
        <v>13042</v>
      </c>
      <c r="AF2410" t="s">
        <v>13044</v>
      </c>
    </row>
    <row r="2411" spans="1:32" x14ac:dyDescent="0.25">
      <c r="A2411">
        <v>9452</v>
      </c>
      <c r="B2411" t="s">
        <v>6068</v>
      </c>
      <c r="C2411">
        <v>30000000</v>
      </c>
      <c r="D2411">
        <v>29202884</v>
      </c>
      <c r="E2411">
        <v>35930</v>
      </c>
      <c r="F2411">
        <v>4.5236299999999998</v>
      </c>
      <c r="G2411">
        <v>108</v>
      </c>
      <c r="H2411">
        <v>6.3</v>
      </c>
      <c r="I2411">
        <v>66</v>
      </c>
      <c r="J2411" t="s">
        <v>23</v>
      </c>
      <c r="K2411" t="s">
        <v>1457</v>
      </c>
      <c r="L2411" t="s">
        <v>37</v>
      </c>
      <c r="M2411" t="s">
        <v>38</v>
      </c>
      <c r="N2411" t="s">
        <v>1692</v>
      </c>
      <c r="O2411" t="s">
        <v>29</v>
      </c>
      <c r="P2411">
        <v>1</v>
      </c>
      <c r="Q2411">
        <v>1</v>
      </c>
      <c r="R2411">
        <v>1</v>
      </c>
      <c r="S2411">
        <v>1</v>
      </c>
      <c r="T2411" t="s">
        <v>15888</v>
      </c>
      <c r="U2411" t="s">
        <v>15891</v>
      </c>
      <c r="V2411" t="s">
        <v>13664</v>
      </c>
      <c r="W2411" t="s">
        <v>15901</v>
      </c>
      <c r="X2411" t="s">
        <v>15891</v>
      </c>
      <c r="Y2411" t="s">
        <v>15896</v>
      </c>
      <c r="Z2411" t="s">
        <v>15912</v>
      </c>
      <c r="AA2411" t="s">
        <v>15915</v>
      </c>
      <c r="AB2411" t="s">
        <v>6070</v>
      </c>
      <c r="AC2411" t="s">
        <v>6068</v>
      </c>
      <c r="AE2411" t="s">
        <v>6067</v>
      </c>
      <c r="AF2411" t="s">
        <v>6069</v>
      </c>
    </row>
    <row r="2412" spans="1:32" x14ac:dyDescent="0.25">
      <c r="A2412">
        <v>24137</v>
      </c>
      <c r="B2412" t="s">
        <v>10495</v>
      </c>
      <c r="C2412">
        <v>14000000</v>
      </c>
      <c r="D2412">
        <v>18535191</v>
      </c>
      <c r="E2412">
        <v>36265</v>
      </c>
      <c r="F2412">
        <v>4.5195230000000004</v>
      </c>
      <c r="G2412">
        <v>97</v>
      </c>
      <c r="H2412">
        <v>6.3</v>
      </c>
      <c r="I2412">
        <v>46</v>
      </c>
      <c r="J2412" t="s">
        <v>23</v>
      </c>
      <c r="K2412" t="s">
        <v>10497</v>
      </c>
      <c r="L2412" t="s">
        <v>41</v>
      </c>
      <c r="M2412" t="s">
        <v>38</v>
      </c>
      <c r="N2412" t="s">
        <v>1711</v>
      </c>
      <c r="O2412" t="s">
        <v>29</v>
      </c>
      <c r="P2412">
        <v>1</v>
      </c>
      <c r="Q2412">
        <v>2</v>
      </c>
      <c r="R2412">
        <v>1</v>
      </c>
      <c r="S2412">
        <v>0</v>
      </c>
      <c r="T2412" t="s">
        <v>15888</v>
      </c>
      <c r="U2412" t="s">
        <v>15891</v>
      </c>
      <c r="V2412" t="s">
        <v>13664</v>
      </c>
      <c r="W2412" t="s">
        <v>15901</v>
      </c>
      <c r="X2412" t="s">
        <v>15891</v>
      </c>
      <c r="Y2412" t="s">
        <v>15896</v>
      </c>
      <c r="Z2412" t="s">
        <v>15912</v>
      </c>
      <c r="AA2412" t="s">
        <v>15915</v>
      </c>
      <c r="AB2412" t="s">
        <v>10498</v>
      </c>
      <c r="AC2412" t="s">
        <v>10495</v>
      </c>
      <c r="AE2412" t="s">
        <v>333</v>
      </c>
      <c r="AF2412" t="s">
        <v>10496</v>
      </c>
    </row>
    <row r="2413" spans="1:32" x14ac:dyDescent="0.25">
      <c r="A2413">
        <v>11858</v>
      </c>
      <c r="B2413" t="s">
        <v>4745</v>
      </c>
      <c r="C2413">
        <v>40000000</v>
      </c>
      <c r="D2413">
        <v>24332324</v>
      </c>
      <c r="E2413">
        <v>34488</v>
      </c>
      <c r="F2413">
        <v>4.516953</v>
      </c>
      <c r="G2413">
        <v>128</v>
      </c>
      <c r="H2413">
        <v>5.9</v>
      </c>
      <c r="I2413">
        <v>81</v>
      </c>
      <c r="J2413" t="s">
        <v>23</v>
      </c>
      <c r="K2413" t="s">
        <v>2791</v>
      </c>
      <c r="L2413" t="s">
        <v>277</v>
      </c>
      <c r="M2413" t="s">
        <v>28</v>
      </c>
      <c r="N2413" t="s">
        <v>4743</v>
      </c>
      <c r="O2413" t="s">
        <v>29</v>
      </c>
      <c r="P2413">
        <v>1</v>
      </c>
      <c r="Q2413">
        <v>2</v>
      </c>
      <c r="R2413">
        <v>2</v>
      </c>
      <c r="S2413">
        <v>0</v>
      </c>
      <c r="T2413" t="s">
        <v>15888</v>
      </c>
      <c r="U2413" t="s">
        <v>15891</v>
      </c>
      <c r="V2413" t="s">
        <v>13664</v>
      </c>
      <c r="W2413" t="s">
        <v>15891</v>
      </c>
      <c r="X2413" t="s">
        <v>15891</v>
      </c>
      <c r="Y2413" t="s">
        <v>15896</v>
      </c>
      <c r="Z2413" t="s">
        <v>15896</v>
      </c>
      <c r="AA2413" t="s">
        <v>15897</v>
      </c>
      <c r="AB2413" t="s">
        <v>4747</v>
      </c>
      <c r="AC2413" t="s">
        <v>4745</v>
      </c>
      <c r="AE2413" t="s">
        <v>4744</v>
      </c>
      <c r="AF2413" t="s">
        <v>4746</v>
      </c>
    </row>
    <row r="2414" spans="1:32" hidden="1" x14ac:dyDescent="0.25">
      <c r="A2414">
        <v>153795</v>
      </c>
      <c r="B2414" t="s">
        <v>14202</v>
      </c>
      <c r="C2414">
        <v>7000000</v>
      </c>
      <c r="D2414">
        <v>0</v>
      </c>
      <c r="E2414">
        <v>41290</v>
      </c>
      <c r="F2414">
        <v>4.5082899999999997</v>
      </c>
      <c r="G2414">
        <v>88</v>
      </c>
      <c r="H2414">
        <v>5.2</v>
      </c>
      <c r="I2414">
        <v>46</v>
      </c>
      <c r="J2414" t="s">
        <v>23</v>
      </c>
      <c r="K2414" t="s">
        <v>14204</v>
      </c>
      <c r="L2414" t="s">
        <v>37</v>
      </c>
      <c r="M2414" t="s">
        <v>38</v>
      </c>
      <c r="N2414" t="s">
        <v>1692</v>
      </c>
      <c r="O2414" t="s">
        <v>29</v>
      </c>
      <c r="P2414">
        <v>1</v>
      </c>
      <c r="Q2414">
        <v>1</v>
      </c>
      <c r="R2414">
        <v>1</v>
      </c>
      <c r="S2414">
        <v>0</v>
      </c>
      <c r="T2414" t="s">
        <v>15888</v>
      </c>
      <c r="U2414" t="s">
        <v>15891</v>
      </c>
      <c r="V2414" t="s">
        <v>13664</v>
      </c>
      <c r="W2414" t="s">
        <v>15901</v>
      </c>
      <c r="X2414" t="s">
        <v>15891</v>
      </c>
      <c r="Y2414" t="s">
        <v>15896</v>
      </c>
      <c r="Z2414" t="s">
        <v>15912</v>
      </c>
      <c r="AA2414" t="s">
        <v>15915</v>
      </c>
      <c r="AC2414" t="s">
        <v>14202</v>
      </c>
      <c r="AE2414" t="s">
        <v>14201</v>
      </c>
      <c r="AF2414" t="s">
        <v>14203</v>
      </c>
    </row>
    <row r="2415" spans="1:32" x14ac:dyDescent="0.25">
      <c r="A2415">
        <v>10364</v>
      </c>
      <c r="B2415" t="s">
        <v>8512</v>
      </c>
      <c r="C2415">
        <v>18000000</v>
      </c>
      <c r="D2415">
        <v>24911670</v>
      </c>
      <c r="E2415">
        <v>25743</v>
      </c>
      <c r="F2415">
        <v>4.5043769999999999</v>
      </c>
      <c r="G2415">
        <v>121</v>
      </c>
      <c r="H2415">
        <v>6.7</v>
      </c>
      <c r="I2415">
        <v>72</v>
      </c>
      <c r="J2415" t="s">
        <v>23</v>
      </c>
      <c r="K2415" t="s">
        <v>8514</v>
      </c>
      <c r="L2415" t="s">
        <v>37</v>
      </c>
      <c r="M2415" t="s">
        <v>210</v>
      </c>
      <c r="N2415" t="s">
        <v>8510</v>
      </c>
      <c r="O2415" t="s">
        <v>29</v>
      </c>
      <c r="P2415">
        <v>1</v>
      </c>
      <c r="Q2415">
        <v>1</v>
      </c>
      <c r="R2415">
        <v>2</v>
      </c>
      <c r="S2415">
        <v>1</v>
      </c>
      <c r="T2415" t="s">
        <v>15888</v>
      </c>
      <c r="U2415" t="s">
        <v>15891</v>
      </c>
      <c r="V2415" t="s">
        <v>13664</v>
      </c>
      <c r="W2415" t="s">
        <v>15901</v>
      </c>
      <c r="X2415" t="s">
        <v>15891</v>
      </c>
      <c r="Y2415" t="s">
        <v>15896</v>
      </c>
      <c r="Z2415" t="s">
        <v>15912</v>
      </c>
      <c r="AA2415" t="s">
        <v>15915</v>
      </c>
      <c r="AC2415" t="s">
        <v>8512</v>
      </c>
      <c r="AE2415" t="s">
        <v>8511</v>
      </c>
      <c r="AF2415" t="s">
        <v>8513</v>
      </c>
    </row>
    <row r="2416" spans="1:32" x14ac:dyDescent="0.25">
      <c r="A2416">
        <v>11577</v>
      </c>
      <c r="B2416" t="s">
        <v>12798</v>
      </c>
      <c r="C2416">
        <v>4638783</v>
      </c>
      <c r="D2416">
        <v>11000000</v>
      </c>
      <c r="E2416">
        <v>26807</v>
      </c>
      <c r="F2416">
        <v>4.4952560000000004</v>
      </c>
      <c r="G2416">
        <v>106</v>
      </c>
      <c r="H2416">
        <v>7.2</v>
      </c>
      <c r="I2416">
        <v>65</v>
      </c>
      <c r="J2416" t="s">
        <v>23</v>
      </c>
      <c r="K2416" t="s">
        <v>3369</v>
      </c>
      <c r="L2416" t="s">
        <v>37</v>
      </c>
      <c r="M2416" t="s">
        <v>38</v>
      </c>
      <c r="N2416" t="s">
        <v>3836</v>
      </c>
      <c r="O2416" t="s">
        <v>29</v>
      </c>
      <c r="P2416">
        <v>1</v>
      </c>
      <c r="Q2416">
        <v>1</v>
      </c>
      <c r="R2416">
        <v>1</v>
      </c>
      <c r="S2416">
        <v>0</v>
      </c>
      <c r="T2416" t="s">
        <v>15888</v>
      </c>
      <c r="U2416" t="s">
        <v>15891</v>
      </c>
      <c r="V2416" t="s">
        <v>15891</v>
      </c>
      <c r="W2416" t="s">
        <v>15891</v>
      </c>
      <c r="X2416" t="s">
        <v>15891</v>
      </c>
      <c r="Y2416" t="s">
        <v>15897</v>
      </c>
      <c r="Z2416" t="s">
        <v>15897</v>
      </c>
      <c r="AA2416" t="s">
        <v>15897</v>
      </c>
      <c r="AB2416" t="s">
        <v>12800</v>
      </c>
      <c r="AC2416" t="s">
        <v>12798</v>
      </c>
      <c r="AE2416" t="s">
        <v>12797</v>
      </c>
      <c r="AF2416" t="s">
        <v>12799</v>
      </c>
    </row>
    <row r="2417" spans="1:32" x14ac:dyDescent="0.25">
      <c r="A2417">
        <v>10461</v>
      </c>
      <c r="B2417" t="s">
        <v>4781</v>
      </c>
      <c r="C2417">
        <v>63600000</v>
      </c>
      <c r="D2417">
        <v>19412993</v>
      </c>
      <c r="E2417">
        <v>36805</v>
      </c>
      <c r="F2417">
        <v>4.4947879999999998</v>
      </c>
      <c r="G2417">
        <v>102</v>
      </c>
      <c r="H2417">
        <v>4.8</v>
      </c>
      <c r="I2417">
        <v>145</v>
      </c>
      <c r="J2417" t="s">
        <v>23</v>
      </c>
      <c r="K2417" t="s">
        <v>4783</v>
      </c>
      <c r="L2417" t="s">
        <v>37</v>
      </c>
      <c r="M2417" t="s">
        <v>38</v>
      </c>
      <c r="N2417" t="s">
        <v>2753</v>
      </c>
      <c r="O2417" t="s">
        <v>29</v>
      </c>
      <c r="P2417">
        <v>1</v>
      </c>
      <c r="Q2417">
        <v>1</v>
      </c>
      <c r="R2417">
        <v>1</v>
      </c>
      <c r="S2417">
        <v>1</v>
      </c>
      <c r="T2417" t="s">
        <v>15888</v>
      </c>
      <c r="U2417" t="s">
        <v>15890</v>
      </c>
      <c r="V2417" t="s">
        <v>15891</v>
      </c>
      <c r="W2417" t="s">
        <v>15901</v>
      </c>
      <c r="X2417" t="s">
        <v>15905</v>
      </c>
      <c r="Y2417" t="s">
        <v>15894</v>
      </c>
      <c r="Z2417" t="s">
        <v>15911</v>
      </c>
      <c r="AA2417" t="s">
        <v>15914</v>
      </c>
      <c r="AB2417" t="s">
        <v>4784</v>
      </c>
      <c r="AC2417" t="s">
        <v>4781</v>
      </c>
      <c r="AE2417" t="s">
        <v>4780</v>
      </c>
      <c r="AF2417" t="s">
        <v>4782</v>
      </c>
    </row>
    <row r="2418" spans="1:32" x14ac:dyDescent="0.25">
      <c r="A2418">
        <v>20483</v>
      </c>
      <c r="B2418" t="s">
        <v>8561</v>
      </c>
      <c r="C2418">
        <v>18000000</v>
      </c>
      <c r="D2418">
        <v>16702864</v>
      </c>
      <c r="E2418">
        <v>38023</v>
      </c>
      <c r="F2418">
        <v>4.4928590000000002</v>
      </c>
      <c r="G2418">
        <v>92</v>
      </c>
      <c r="H2418">
        <v>4.9000000000000004</v>
      </c>
      <c r="I2418">
        <v>76</v>
      </c>
      <c r="J2418" t="s">
        <v>23</v>
      </c>
      <c r="K2418" t="s">
        <v>8563</v>
      </c>
      <c r="L2418" t="s">
        <v>37</v>
      </c>
      <c r="M2418" t="s">
        <v>38</v>
      </c>
      <c r="N2418" t="s">
        <v>8559</v>
      </c>
      <c r="O2418" t="s">
        <v>29</v>
      </c>
      <c r="P2418">
        <v>1</v>
      </c>
      <c r="Q2418">
        <v>1</v>
      </c>
      <c r="R2418">
        <v>1</v>
      </c>
      <c r="S2418">
        <v>0</v>
      </c>
      <c r="T2418" t="s">
        <v>15888</v>
      </c>
      <c r="U2418" t="s">
        <v>15890</v>
      </c>
      <c r="V2418" t="s">
        <v>15891</v>
      </c>
      <c r="W2418" t="s">
        <v>15891</v>
      </c>
      <c r="X2418" t="s">
        <v>15891</v>
      </c>
      <c r="Y2418" t="s">
        <v>15894</v>
      </c>
      <c r="Z2418" t="s">
        <v>15897</v>
      </c>
      <c r="AA2418" t="s">
        <v>15894</v>
      </c>
      <c r="AB2418" t="s">
        <v>8564</v>
      </c>
      <c r="AC2418" t="s">
        <v>8561</v>
      </c>
      <c r="AE2418" t="s">
        <v>8560</v>
      </c>
      <c r="AF2418" t="s">
        <v>8562</v>
      </c>
    </row>
    <row r="2419" spans="1:32" x14ac:dyDescent="0.25">
      <c r="A2419">
        <v>57119</v>
      </c>
      <c r="B2419" t="s">
        <v>11687</v>
      </c>
      <c r="C2419">
        <v>6600000</v>
      </c>
      <c r="D2419">
        <v>37710610</v>
      </c>
      <c r="E2419">
        <v>40669</v>
      </c>
      <c r="F2419">
        <v>4.4924549999999996</v>
      </c>
      <c r="G2419">
        <v>112</v>
      </c>
      <c r="H2419">
        <v>6</v>
      </c>
      <c r="I2419">
        <v>56</v>
      </c>
      <c r="J2419" t="s">
        <v>23</v>
      </c>
      <c r="K2419" t="s">
        <v>11689</v>
      </c>
      <c r="L2419" t="s">
        <v>37</v>
      </c>
      <c r="M2419" t="s">
        <v>38</v>
      </c>
      <c r="N2419" t="s">
        <v>661</v>
      </c>
      <c r="O2419" t="s">
        <v>29</v>
      </c>
      <c r="P2419">
        <v>1</v>
      </c>
      <c r="Q2419">
        <v>1</v>
      </c>
      <c r="R2419">
        <v>1</v>
      </c>
      <c r="S2419">
        <v>0</v>
      </c>
      <c r="T2419" t="s">
        <v>15888</v>
      </c>
      <c r="U2419" t="s">
        <v>15891</v>
      </c>
      <c r="V2419" t="s">
        <v>13664</v>
      </c>
      <c r="W2419" t="s">
        <v>15891</v>
      </c>
      <c r="X2419" t="s">
        <v>15891</v>
      </c>
      <c r="Y2419" t="s">
        <v>15896</v>
      </c>
      <c r="Z2419" t="s">
        <v>15896</v>
      </c>
      <c r="AA2419" t="s">
        <v>15897</v>
      </c>
      <c r="AB2419" t="s">
        <v>11690</v>
      </c>
      <c r="AC2419" t="s">
        <v>11687</v>
      </c>
      <c r="AD2419" t="s">
        <v>11685</v>
      </c>
      <c r="AE2419" t="s">
        <v>11686</v>
      </c>
      <c r="AF2419" t="s">
        <v>11688</v>
      </c>
    </row>
    <row r="2420" spans="1:32" x14ac:dyDescent="0.25">
      <c r="A2420">
        <v>14429</v>
      </c>
      <c r="B2420" t="s">
        <v>11418</v>
      </c>
      <c r="C2420">
        <v>8000000</v>
      </c>
      <c r="D2420">
        <v>22593409</v>
      </c>
      <c r="E2420">
        <v>36434</v>
      </c>
      <c r="F2420">
        <v>4.4827139999999996</v>
      </c>
      <c r="G2420">
        <v>91</v>
      </c>
      <c r="H2420">
        <v>5.8</v>
      </c>
      <c r="I2420">
        <v>62</v>
      </c>
      <c r="J2420" t="s">
        <v>23</v>
      </c>
      <c r="K2420" t="s">
        <v>11420</v>
      </c>
      <c r="L2420" t="s">
        <v>37</v>
      </c>
      <c r="M2420" t="s">
        <v>38</v>
      </c>
      <c r="N2420" t="s">
        <v>8000</v>
      </c>
      <c r="O2420" t="s">
        <v>29</v>
      </c>
      <c r="P2420">
        <v>1</v>
      </c>
      <c r="Q2420">
        <v>1</v>
      </c>
      <c r="R2420">
        <v>1</v>
      </c>
      <c r="S2420">
        <v>1</v>
      </c>
      <c r="T2420" t="s">
        <v>15888</v>
      </c>
      <c r="U2420" t="s">
        <v>15891</v>
      </c>
      <c r="V2420" t="s">
        <v>13664</v>
      </c>
      <c r="W2420" t="s">
        <v>15901</v>
      </c>
      <c r="X2420" t="s">
        <v>15891</v>
      </c>
      <c r="Y2420" t="s">
        <v>15896</v>
      </c>
      <c r="Z2420" t="s">
        <v>15912</v>
      </c>
      <c r="AA2420" t="s">
        <v>15915</v>
      </c>
      <c r="AB2420" t="s">
        <v>11421</v>
      </c>
      <c r="AC2420" t="s">
        <v>11418</v>
      </c>
      <c r="AE2420" t="s">
        <v>11417</v>
      </c>
      <c r="AF2420" t="s">
        <v>11419</v>
      </c>
    </row>
    <row r="2421" spans="1:32" hidden="1" x14ac:dyDescent="0.25">
      <c r="A2421">
        <v>278316</v>
      </c>
      <c r="B2421" t="s">
        <v>14583</v>
      </c>
      <c r="C2421">
        <v>0</v>
      </c>
      <c r="D2421">
        <v>0</v>
      </c>
      <c r="E2421">
        <v>41812</v>
      </c>
      <c r="F2421">
        <v>4.4805789999999996</v>
      </c>
      <c r="G2421">
        <v>123</v>
      </c>
      <c r="H2421">
        <v>4.0999999999999996</v>
      </c>
      <c r="I2421">
        <v>13</v>
      </c>
      <c r="J2421" t="s">
        <v>23</v>
      </c>
      <c r="K2421" t="s">
        <v>9281</v>
      </c>
      <c r="L2421" t="s">
        <v>37</v>
      </c>
      <c r="M2421" t="s">
        <v>38</v>
      </c>
      <c r="N2421" t="s">
        <v>14582</v>
      </c>
      <c r="O2421" t="s">
        <v>29</v>
      </c>
      <c r="P2421">
        <v>1</v>
      </c>
      <c r="Q2421">
        <v>1</v>
      </c>
      <c r="R2421">
        <v>1</v>
      </c>
      <c r="S2421">
        <v>0</v>
      </c>
      <c r="T2421" t="s">
        <v>15888</v>
      </c>
      <c r="U2421" t="s">
        <v>15891</v>
      </c>
      <c r="V2421" t="s">
        <v>13664</v>
      </c>
      <c r="W2421" t="s">
        <v>15891</v>
      </c>
      <c r="X2421" t="s">
        <v>15905</v>
      </c>
      <c r="Y2421" t="s">
        <v>15896</v>
      </c>
      <c r="Z2421" t="s">
        <v>15896</v>
      </c>
      <c r="AA2421" t="s">
        <v>15897</v>
      </c>
      <c r="AC2421" t="s">
        <v>14583</v>
      </c>
      <c r="AE2421" t="s">
        <v>333</v>
      </c>
      <c r="AF2421" t="s">
        <v>14584</v>
      </c>
    </row>
    <row r="2422" spans="1:32" x14ac:dyDescent="0.25">
      <c r="A2422">
        <v>36355</v>
      </c>
      <c r="B2422" t="s">
        <v>6704</v>
      </c>
      <c r="C2422">
        <v>25530000</v>
      </c>
      <c r="D2422">
        <v>20080020</v>
      </c>
      <c r="E2422">
        <v>35202</v>
      </c>
      <c r="F2422">
        <v>4.4750069999999997</v>
      </c>
      <c r="G2422">
        <v>95</v>
      </c>
      <c r="H2422">
        <v>5.3</v>
      </c>
      <c r="I2422">
        <v>84</v>
      </c>
      <c r="J2422" t="s">
        <v>23</v>
      </c>
      <c r="K2422" t="s">
        <v>6706</v>
      </c>
      <c r="L2422" t="s">
        <v>37</v>
      </c>
      <c r="M2422" t="s">
        <v>38</v>
      </c>
      <c r="N2422" t="s">
        <v>6702</v>
      </c>
      <c r="O2422" t="s">
        <v>29</v>
      </c>
      <c r="P2422">
        <v>1</v>
      </c>
      <c r="Q2422">
        <v>1</v>
      </c>
      <c r="R2422">
        <v>1</v>
      </c>
      <c r="S2422">
        <v>1</v>
      </c>
      <c r="T2422" t="s">
        <v>15888</v>
      </c>
      <c r="U2422" t="s">
        <v>15891</v>
      </c>
      <c r="V2422" t="s">
        <v>15891</v>
      </c>
      <c r="W2422" t="s">
        <v>15891</v>
      </c>
      <c r="X2422" t="s">
        <v>15891</v>
      </c>
      <c r="Y2422" t="s">
        <v>15897</v>
      </c>
      <c r="Z2422" t="s">
        <v>15897</v>
      </c>
      <c r="AA2422" t="s">
        <v>15897</v>
      </c>
      <c r="AB2422" t="s">
        <v>6707</v>
      </c>
      <c r="AC2422" t="s">
        <v>6704</v>
      </c>
      <c r="AE2422" t="s">
        <v>6703</v>
      </c>
      <c r="AF2422" t="s">
        <v>6705</v>
      </c>
    </row>
    <row r="2423" spans="1:32" x14ac:dyDescent="0.25">
      <c r="A2423">
        <v>23730</v>
      </c>
      <c r="B2423" t="s">
        <v>14568</v>
      </c>
      <c r="C2423">
        <v>1250000</v>
      </c>
      <c r="D2423">
        <v>3412497</v>
      </c>
      <c r="E2423">
        <v>30925</v>
      </c>
      <c r="F2423">
        <v>4.4554400000000003</v>
      </c>
      <c r="G2423">
        <v>88</v>
      </c>
      <c r="H2423">
        <v>5.3</v>
      </c>
      <c r="I2423">
        <v>62</v>
      </c>
      <c r="J2423" t="s">
        <v>23</v>
      </c>
      <c r="K2423" t="s">
        <v>14570</v>
      </c>
      <c r="L2423" t="s">
        <v>37</v>
      </c>
      <c r="M2423" t="s">
        <v>38</v>
      </c>
      <c r="N2423" t="s">
        <v>8655</v>
      </c>
      <c r="O2423" t="s">
        <v>29</v>
      </c>
      <c r="P2423">
        <v>1</v>
      </c>
      <c r="Q2423">
        <v>1</v>
      </c>
      <c r="R2423">
        <v>1</v>
      </c>
      <c r="S2423">
        <v>0</v>
      </c>
      <c r="T2423" t="s">
        <v>15888</v>
      </c>
      <c r="U2423" t="s">
        <v>15891</v>
      </c>
      <c r="V2423" t="s">
        <v>15891</v>
      </c>
      <c r="W2423" t="s">
        <v>15891</v>
      </c>
      <c r="X2423" t="s">
        <v>15891</v>
      </c>
      <c r="Y2423" t="s">
        <v>15897</v>
      </c>
      <c r="Z2423" t="s">
        <v>15897</v>
      </c>
      <c r="AA2423" t="s">
        <v>15897</v>
      </c>
      <c r="AB2423" t="s">
        <v>14571</v>
      </c>
      <c r="AC2423" t="s">
        <v>14568</v>
      </c>
      <c r="AE2423" t="s">
        <v>14567</v>
      </c>
      <c r="AF2423" t="s">
        <v>14569</v>
      </c>
    </row>
    <row r="2424" spans="1:32" hidden="1" x14ac:dyDescent="0.25">
      <c r="A2424">
        <v>168027</v>
      </c>
      <c r="B2424" t="s">
        <v>12267</v>
      </c>
      <c r="C2424">
        <v>0</v>
      </c>
      <c r="D2424">
        <v>0</v>
      </c>
      <c r="E2424">
        <v>41021</v>
      </c>
      <c r="F2424">
        <v>4.448353</v>
      </c>
      <c r="G2424">
        <v>90</v>
      </c>
      <c r="H2424">
        <v>4.9000000000000004</v>
      </c>
      <c r="I2424">
        <v>18</v>
      </c>
      <c r="J2424" t="s">
        <v>23</v>
      </c>
      <c r="K2424" t="s">
        <v>12269</v>
      </c>
      <c r="L2424" t="s">
        <v>37</v>
      </c>
      <c r="M2424" t="s">
        <v>38</v>
      </c>
      <c r="N2424" t="s">
        <v>661</v>
      </c>
      <c r="O2424" t="s">
        <v>29</v>
      </c>
      <c r="P2424">
        <v>1</v>
      </c>
      <c r="Q2424">
        <v>1</v>
      </c>
      <c r="R2424">
        <v>1</v>
      </c>
      <c r="S2424">
        <v>0</v>
      </c>
      <c r="T2424" t="s">
        <v>15888</v>
      </c>
      <c r="U2424" t="s">
        <v>15891</v>
      </c>
      <c r="V2424" t="s">
        <v>13664</v>
      </c>
      <c r="W2424" t="s">
        <v>15891</v>
      </c>
      <c r="X2424" t="s">
        <v>15891</v>
      </c>
      <c r="Y2424" t="s">
        <v>15896</v>
      </c>
      <c r="Z2424" t="s">
        <v>15896</v>
      </c>
      <c r="AA2424" t="s">
        <v>15897</v>
      </c>
      <c r="AB2424" t="s">
        <v>12270</v>
      </c>
      <c r="AC2424" t="s">
        <v>12267</v>
      </c>
      <c r="AE2424" t="s">
        <v>12266</v>
      </c>
      <c r="AF2424" t="s">
        <v>12268</v>
      </c>
    </row>
    <row r="2425" spans="1:32" x14ac:dyDescent="0.25">
      <c r="A2425">
        <v>15624</v>
      </c>
      <c r="B2425" t="s">
        <v>15308</v>
      </c>
      <c r="C2425">
        <v>450000</v>
      </c>
      <c r="D2425">
        <v>973525</v>
      </c>
      <c r="E2425">
        <v>38875</v>
      </c>
      <c r="F2425">
        <v>4.4423550000000001</v>
      </c>
      <c r="G2425">
        <v>84</v>
      </c>
      <c r="H2425">
        <v>6.2</v>
      </c>
      <c r="I2425">
        <v>38</v>
      </c>
      <c r="J2425" t="s">
        <v>23</v>
      </c>
      <c r="K2425" t="s">
        <v>15310</v>
      </c>
      <c r="L2425" t="s">
        <v>41</v>
      </c>
      <c r="M2425" t="s">
        <v>38</v>
      </c>
      <c r="N2425" t="s">
        <v>231</v>
      </c>
      <c r="O2425" t="s">
        <v>29</v>
      </c>
      <c r="P2425">
        <v>1</v>
      </c>
      <c r="Q2425">
        <v>2</v>
      </c>
      <c r="R2425">
        <v>1</v>
      </c>
      <c r="S2425">
        <v>0</v>
      </c>
      <c r="T2425" t="s">
        <v>15888</v>
      </c>
      <c r="U2425" t="s">
        <v>15891</v>
      </c>
      <c r="V2425" t="s">
        <v>15891</v>
      </c>
      <c r="W2425" t="s">
        <v>15901</v>
      </c>
      <c r="X2425" t="s">
        <v>15891</v>
      </c>
      <c r="Y2425" t="s">
        <v>15897</v>
      </c>
      <c r="Z2425" t="s">
        <v>15911</v>
      </c>
      <c r="AA2425" t="s">
        <v>15915</v>
      </c>
      <c r="AB2425" t="s">
        <v>14128</v>
      </c>
      <c r="AC2425" t="s">
        <v>15308</v>
      </c>
      <c r="AE2425" t="s">
        <v>15307</v>
      </c>
      <c r="AF2425" t="s">
        <v>15309</v>
      </c>
    </row>
    <row r="2426" spans="1:32" x14ac:dyDescent="0.25">
      <c r="A2426">
        <v>15198</v>
      </c>
      <c r="B2426" t="s">
        <v>6424</v>
      </c>
      <c r="C2426">
        <v>28000000</v>
      </c>
      <c r="D2426">
        <v>8888143</v>
      </c>
      <c r="E2426">
        <v>36434</v>
      </c>
      <c r="F2426">
        <v>4.4367919999999996</v>
      </c>
      <c r="G2426">
        <v>119</v>
      </c>
      <c r="H2426">
        <v>6</v>
      </c>
      <c r="I2426">
        <v>69</v>
      </c>
      <c r="J2426" t="s">
        <v>23</v>
      </c>
      <c r="K2426" t="s">
        <v>5501</v>
      </c>
      <c r="L2426" t="s">
        <v>277</v>
      </c>
      <c r="M2426" t="s">
        <v>38</v>
      </c>
      <c r="N2426" t="s">
        <v>2804</v>
      </c>
      <c r="O2426" t="s">
        <v>29</v>
      </c>
      <c r="P2426">
        <v>1</v>
      </c>
      <c r="Q2426">
        <v>2</v>
      </c>
      <c r="R2426">
        <v>1</v>
      </c>
      <c r="S2426">
        <v>0</v>
      </c>
      <c r="T2426" t="s">
        <v>15888</v>
      </c>
      <c r="U2426" t="s">
        <v>15891</v>
      </c>
      <c r="V2426" t="s">
        <v>13664</v>
      </c>
      <c r="W2426" t="s">
        <v>15901</v>
      </c>
      <c r="X2426" t="s">
        <v>15891</v>
      </c>
      <c r="Y2426" t="s">
        <v>15896</v>
      </c>
      <c r="Z2426" t="s">
        <v>15912</v>
      </c>
      <c r="AA2426" t="s">
        <v>15915</v>
      </c>
      <c r="AB2426" t="s">
        <v>6426</v>
      </c>
      <c r="AC2426" t="s">
        <v>6424</v>
      </c>
      <c r="AE2426" t="s">
        <v>6423</v>
      </c>
      <c r="AF2426" t="s">
        <v>6425</v>
      </c>
    </row>
    <row r="2427" spans="1:32" hidden="1" x14ac:dyDescent="0.25">
      <c r="A2427">
        <v>288980</v>
      </c>
      <c r="B2427" t="s">
        <v>9549</v>
      </c>
      <c r="C2427">
        <v>14500000</v>
      </c>
      <c r="D2427">
        <v>0</v>
      </c>
      <c r="E2427">
        <v>41872</v>
      </c>
      <c r="F2427">
        <v>4.3893630000000003</v>
      </c>
      <c r="G2427">
        <v>98</v>
      </c>
      <c r="H2427">
        <v>5.8</v>
      </c>
      <c r="I2427">
        <v>9</v>
      </c>
      <c r="J2427" t="s">
        <v>23</v>
      </c>
      <c r="K2427" t="s">
        <v>9551</v>
      </c>
      <c r="L2427" t="s">
        <v>37</v>
      </c>
      <c r="M2427" t="s">
        <v>38</v>
      </c>
      <c r="N2427" t="s">
        <v>786</v>
      </c>
      <c r="O2427" t="s">
        <v>29</v>
      </c>
      <c r="P2427">
        <v>1</v>
      </c>
      <c r="Q2427">
        <v>1</v>
      </c>
      <c r="R2427">
        <v>1</v>
      </c>
      <c r="S2427">
        <v>0</v>
      </c>
      <c r="T2427" t="s">
        <v>15888</v>
      </c>
      <c r="U2427" t="s">
        <v>15891</v>
      </c>
      <c r="V2427" t="s">
        <v>15891</v>
      </c>
      <c r="W2427" t="s">
        <v>15901</v>
      </c>
      <c r="X2427" t="s">
        <v>15891</v>
      </c>
      <c r="Y2427" t="s">
        <v>15897</v>
      </c>
      <c r="Z2427" t="s">
        <v>15911</v>
      </c>
      <c r="AA2427" t="s">
        <v>15915</v>
      </c>
      <c r="AB2427" t="s">
        <v>9552</v>
      </c>
      <c r="AC2427" t="s">
        <v>9549</v>
      </c>
      <c r="AD2427" t="s">
        <v>9547</v>
      </c>
      <c r="AE2427" t="s">
        <v>9548</v>
      </c>
      <c r="AF2427" t="s">
        <v>9550</v>
      </c>
    </row>
    <row r="2428" spans="1:32" hidden="1" x14ac:dyDescent="0.25">
      <c r="A2428">
        <v>13908</v>
      </c>
      <c r="B2428" t="s">
        <v>8923</v>
      </c>
      <c r="C2428">
        <v>0</v>
      </c>
      <c r="D2428">
        <v>0</v>
      </c>
      <c r="E2428">
        <v>37470</v>
      </c>
      <c r="F2428">
        <v>4.3827610000000004</v>
      </c>
      <c r="G2428">
        <v>80</v>
      </c>
      <c r="H2428">
        <v>3.7</v>
      </c>
      <c r="I2428">
        <v>78</v>
      </c>
      <c r="J2428" t="s">
        <v>23</v>
      </c>
      <c r="K2428" t="s">
        <v>5300</v>
      </c>
      <c r="L2428" t="s">
        <v>37</v>
      </c>
      <c r="M2428" t="s">
        <v>38</v>
      </c>
      <c r="N2428" t="s">
        <v>1515</v>
      </c>
      <c r="O2428" t="s">
        <v>29</v>
      </c>
      <c r="P2428">
        <v>1</v>
      </c>
      <c r="Q2428">
        <v>1</v>
      </c>
      <c r="R2428">
        <v>1</v>
      </c>
      <c r="S2428">
        <v>0</v>
      </c>
      <c r="T2428" t="s">
        <v>15888</v>
      </c>
      <c r="U2428" t="s">
        <v>15891</v>
      </c>
      <c r="V2428" t="s">
        <v>13664</v>
      </c>
      <c r="W2428" t="s">
        <v>15891</v>
      </c>
      <c r="X2428" t="s">
        <v>15891</v>
      </c>
      <c r="Y2428" t="s">
        <v>15896</v>
      </c>
      <c r="Z2428" t="s">
        <v>15896</v>
      </c>
      <c r="AA2428" t="s">
        <v>15897</v>
      </c>
      <c r="AB2428" t="s">
        <v>8925</v>
      </c>
      <c r="AC2428" t="s">
        <v>8923</v>
      </c>
      <c r="AE2428" t="s">
        <v>8922</v>
      </c>
      <c r="AF2428" t="s">
        <v>8924</v>
      </c>
    </row>
    <row r="2429" spans="1:32" x14ac:dyDescent="0.25">
      <c r="A2429">
        <v>9566</v>
      </c>
      <c r="B2429" t="s">
        <v>3210</v>
      </c>
      <c r="C2429">
        <v>55000000</v>
      </c>
      <c r="D2429">
        <v>18626419</v>
      </c>
      <c r="E2429">
        <v>35292</v>
      </c>
      <c r="F2429">
        <v>4.3664880000000004</v>
      </c>
      <c r="G2429">
        <v>116</v>
      </c>
      <c r="H2429">
        <v>5.7</v>
      </c>
      <c r="I2429">
        <v>194</v>
      </c>
      <c r="J2429" t="s">
        <v>23</v>
      </c>
      <c r="K2429" t="s">
        <v>3212</v>
      </c>
      <c r="L2429" t="s">
        <v>37</v>
      </c>
      <c r="M2429" t="s">
        <v>38</v>
      </c>
      <c r="N2429" t="s">
        <v>2188</v>
      </c>
      <c r="O2429" t="s">
        <v>29</v>
      </c>
      <c r="P2429">
        <v>1</v>
      </c>
      <c r="Q2429">
        <v>1</v>
      </c>
      <c r="R2429">
        <v>1</v>
      </c>
      <c r="S2429">
        <v>0</v>
      </c>
      <c r="T2429" t="s">
        <v>15888</v>
      </c>
      <c r="U2429" t="s">
        <v>15891</v>
      </c>
      <c r="V2429" t="s">
        <v>15891</v>
      </c>
      <c r="W2429" t="s">
        <v>15901</v>
      </c>
      <c r="X2429" t="s">
        <v>15905</v>
      </c>
      <c r="Y2429" t="s">
        <v>15897</v>
      </c>
      <c r="Z2429" t="s">
        <v>15911</v>
      </c>
      <c r="AA2429" t="s">
        <v>15915</v>
      </c>
      <c r="AB2429" t="s">
        <v>3213</v>
      </c>
      <c r="AC2429" t="s">
        <v>3210</v>
      </c>
      <c r="AE2429" t="s">
        <v>3209</v>
      </c>
      <c r="AF2429" t="s">
        <v>3211</v>
      </c>
    </row>
    <row r="2430" spans="1:32" x14ac:dyDescent="0.25">
      <c r="A2430">
        <v>16072</v>
      </c>
      <c r="B2430" t="s">
        <v>3226</v>
      </c>
      <c r="C2430">
        <v>56000000</v>
      </c>
      <c r="D2430">
        <v>12923936</v>
      </c>
      <c r="E2430">
        <v>37673</v>
      </c>
      <c r="F2430">
        <v>4.3625350000000003</v>
      </c>
      <c r="G2430">
        <v>214</v>
      </c>
      <c r="H2430">
        <v>6.1</v>
      </c>
      <c r="I2430">
        <v>48</v>
      </c>
      <c r="J2430" t="s">
        <v>23</v>
      </c>
      <c r="K2430" t="s">
        <v>3228</v>
      </c>
      <c r="L2430" t="s">
        <v>37</v>
      </c>
      <c r="M2430" t="s">
        <v>38</v>
      </c>
      <c r="N2430" t="s">
        <v>1258</v>
      </c>
      <c r="O2430" t="s">
        <v>29</v>
      </c>
      <c r="P2430">
        <v>1</v>
      </c>
      <c r="Q2430">
        <v>1</v>
      </c>
      <c r="R2430">
        <v>1</v>
      </c>
      <c r="S2430">
        <v>0</v>
      </c>
      <c r="T2430" t="s">
        <v>15888</v>
      </c>
      <c r="U2430" t="s">
        <v>15891</v>
      </c>
      <c r="V2430" t="s">
        <v>15891</v>
      </c>
      <c r="W2430" t="s">
        <v>15901</v>
      </c>
      <c r="X2430" t="s">
        <v>15891</v>
      </c>
      <c r="Y2430" t="s">
        <v>15897</v>
      </c>
      <c r="Z2430" t="s">
        <v>15911</v>
      </c>
      <c r="AA2430" t="s">
        <v>15915</v>
      </c>
      <c r="AB2430" t="s">
        <v>3229</v>
      </c>
      <c r="AC2430" t="s">
        <v>3226</v>
      </c>
      <c r="AE2430" t="s">
        <v>3225</v>
      </c>
      <c r="AF2430" t="s">
        <v>3227</v>
      </c>
    </row>
    <row r="2431" spans="1:32" x14ac:dyDescent="0.25">
      <c r="A2431">
        <v>18615</v>
      </c>
      <c r="B2431" t="s">
        <v>8856</v>
      </c>
      <c r="C2431">
        <v>16800000</v>
      </c>
      <c r="D2431">
        <v>2281089</v>
      </c>
      <c r="E2431">
        <v>38959</v>
      </c>
      <c r="F2431">
        <v>4.3582549999999998</v>
      </c>
      <c r="G2431">
        <v>122</v>
      </c>
      <c r="H2431">
        <v>5.8</v>
      </c>
      <c r="I2431">
        <v>73</v>
      </c>
      <c r="J2431" t="s">
        <v>23</v>
      </c>
      <c r="K2431" t="s">
        <v>8858</v>
      </c>
      <c r="L2431" t="s">
        <v>37</v>
      </c>
      <c r="M2431" t="s">
        <v>38</v>
      </c>
      <c r="N2431" t="s">
        <v>8853</v>
      </c>
      <c r="O2431" t="s">
        <v>29</v>
      </c>
      <c r="P2431">
        <v>1</v>
      </c>
      <c r="Q2431">
        <v>1</v>
      </c>
      <c r="R2431">
        <v>1</v>
      </c>
      <c r="S2431">
        <v>0</v>
      </c>
      <c r="T2431" t="s">
        <v>15888</v>
      </c>
      <c r="U2431" t="s">
        <v>15891</v>
      </c>
      <c r="V2431" t="s">
        <v>15891</v>
      </c>
      <c r="W2431" t="s">
        <v>15901</v>
      </c>
      <c r="X2431" t="s">
        <v>15891</v>
      </c>
      <c r="Y2431" t="s">
        <v>15897</v>
      </c>
      <c r="Z2431" t="s">
        <v>15911</v>
      </c>
      <c r="AA2431" t="s">
        <v>15915</v>
      </c>
      <c r="AB2431" t="s">
        <v>8859</v>
      </c>
      <c r="AC2431" t="s">
        <v>8856</v>
      </c>
      <c r="AD2431" t="s">
        <v>8854</v>
      </c>
      <c r="AE2431" t="s">
        <v>8855</v>
      </c>
      <c r="AF2431" t="s">
        <v>8857</v>
      </c>
    </row>
    <row r="2432" spans="1:32" x14ac:dyDescent="0.25">
      <c r="A2432">
        <v>17813</v>
      </c>
      <c r="B2432" t="s">
        <v>6146</v>
      </c>
      <c r="C2432">
        <v>30000000</v>
      </c>
      <c r="D2432">
        <v>15368897</v>
      </c>
      <c r="E2432">
        <v>37788</v>
      </c>
      <c r="F2432">
        <v>4.3524219999999998</v>
      </c>
      <c r="G2432">
        <v>96</v>
      </c>
      <c r="H2432">
        <v>5</v>
      </c>
      <c r="I2432">
        <v>68</v>
      </c>
      <c r="J2432" t="s">
        <v>23</v>
      </c>
      <c r="K2432" t="s">
        <v>6148</v>
      </c>
      <c r="L2432" t="s">
        <v>37</v>
      </c>
      <c r="M2432" t="s">
        <v>62</v>
      </c>
      <c r="N2432" t="s">
        <v>1106</v>
      </c>
      <c r="O2432" t="s">
        <v>29</v>
      </c>
      <c r="P2432">
        <v>1</v>
      </c>
      <c r="Q2432">
        <v>1</v>
      </c>
      <c r="R2432">
        <v>2</v>
      </c>
      <c r="S2432">
        <v>0</v>
      </c>
      <c r="T2432" t="s">
        <v>15888</v>
      </c>
      <c r="U2432" t="s">
        <v>15891</v>
      </c>
      <c r="V2432" t="s">
        <v>13664</v>
      </c>
      <c r="W2432" t="s">
        <v>15891</v>
      </c>
      <c r="X2432" t="s">
        <v>15891</v>
      </c>
      <c r="Y2432" t="s">
        <v>15896</v>
      </c>
      <c r="Z2432" t="s">
        <v>15896</v>
      </c>
      <c r="AA2432" t="s">
        <v>15897</v>
      </c>
      <c r="AB2432" t="s">
        <v>6149</v>
      </c>
      <c r="AC2432" t="s">
        <v>6146</v>
      </c>
      <c r="AD2432" t="s">
        <v>6144</v>
      </c>
      <c r="AE2432" t="s">
        <v>6145</v>
      </c>
      <c r="AF2432" t="s">
        <v>6147</v>
      </c>
    </row>
    <row r="2433" spans="1:32" hidden="1" x14ac:dyDescent="0.25">
      <c r="A2433">
        <v>16448</v>
      </c>
      <c r="B2433" t="s">
        <v>13048</v>
      </c>
      <c r="C2433">
        <v>0</v>
      </c>
      <c r="D2433">
        <v>0</v>
      </c>
      <c r="E2433">
        <v>35095</v>
      </c>
      <c r="F2433">
        <v>4.3484160000000003</v>
      </c>
      <c r="G2433">
        <v>84</v>
      </c>
      <c r="H2433">
        <v>7.3</v>
      </c>
      <c r="I2433">
        <v>63</v>
      </c>
      <c r="J2433" t="s">
        <v>23</v>
      </c>
      <c r="K2433" t="s">
        <v>13050</v>
      </c>
      <c r="L2433" t="s">
        <v>37</v>
      </c>
      <c r="M2433" t="s">
        <v>38</v>
      </c>
      <c r="N2433" t="s">
        <v>7637</v>
      </c>
      <c r="O2433" t="s">
        <v>29</v>
      </c>
      <c r="P2433">
        <v>1</v>
      </c>
      <c r="Q2433">
        <v>1</v>
      </c>
      <c r="R2433">
        <v>1</v>
      </c>
      <c r="S2433">
        <v>0</v>
      </c>
      <c r="T2433" t="s">
        <v>15888</v>
      </c>
      <c r="U2433" t="s">
        <v>15891</v>
      </c>
      <c r="V2433" t="s">
        <v>13664</v>
      </c>
      <c r="W2433" t="s">
        <v>15891</v>
      </c>
      <c r="X2433" t="s">
        <v>15891</v>
      </c>
      <c r="Y2433" t="s">
        <v>15896</v>
      </c>
      <c r="Z2433" t="s">
        <v>15896</v>
      </c>
      <c r="AA2433" t="s">
        <v>15897</v>
      </c>
      <c r="AB2433" t="s">
        <v>13051</v>
      </c>
      <c r="AC2433" t="s">
        <v>13048</v>
      </c>
      <c r="AE2433" t="s">
        <v>13047</v>
      </c>
      <c r="AF2433" t="s">
        <v>13049</v>
      </c>
    </row>
    <row r="2434" spans="1:32" hidden="1" x14ac:dyDescent="0.25">
      <c r="A2434">
        <v>18616</v>
      </c>
      <c r="B2434" t="s">
        <v>14179</v>
      </c>
      <c r="C2434">
        <v>2000000</v>
      </c>
      <c r="D2434">
        <v>0</v>
      </c>
      <c r="E2434">
        <v>39569</v>
      </c>
      <c r="F2434">
        <v>4.3462709999999998</v>
      </c>
      <c r="G2434">
        <v>88</v>
      </c>
      <c r="H2434">
        <v>4.4000000000000004</v>
      </c>
      <c r="I2434">
        <v>27</v>
      </c>
      <c r="J2434" t="s">
        <v>23</v>
      </c>
      <c r="K2434" t="s">
        <v>14181</v>
      </c>
      <c r="L2434" t="s">
        <v>37</v>
      </c>
      <c r="M2434" t="s">
        <v>3117</v>
      </c>
      <c r="N2434" t="s">
        <v>2560</v>
      </c>
      <c r="O2434" t="s">
        <v>29</v>
      </c>
      <c r="P2434">
        <v>1</v>
      </c>
      <c r="Q2434">
        <v>1</v>
      </c>
      <c r="R2434">
        <v>2</v>
      </c>
      <c r="S2434">
        <v>0</v>
      </c>
      <c r="T2434" t="s">
        <v>15888</v>
      </c>
      <c r="U2434" t="s">
        <v>15891</v>
      </c>
      <c r="V2434" t="s">
        <v>15891</v>
      </c>
      <c r="W2434" t="s">
        <v>15891</v>
      </c>
      <c r="X2434" t="s">
        <v>15905</v>
      </c>
      <c r="Y2434" t="s">
        <v>15897</v>
      </c>
      <c r="Z2434" t="s">
        <v>15897</v>
      </c>
      <c r="AA2434" t="s">
        <v>15897</v>
      </c>
      <c r="AC2434" t="s">
        <v>14179</v>
      </c>
      <c r="AE2434" t="s">
        <v>14178</v>
      </c>
      <c r="AF2434" t="s">
        <v>14180</v>
      </c>
    </row>
    <row r="2435" spans="1:32" x14ac:dyDescent="0.25">
      <c r="A2435">
        <v>10069</v>
      </c>
      <c r="B2435" t="s">
        <v>7888</v>
      </c>
      <c r="C2435">
        <v>9000000</v>
      </c>
      <c r="D2435">
        <v>27105095</v>
      </c>
      <c r="E2435">
        <v>38800</v>
      </c>
      <c r="F2435">
        <v>4.3450300000000004</v>
      </c>
      <c r="G2435">
        <v>100</v>
      </c>
      <c r="H2435">
        <v>5.3</v>
      </c>
      <c r="I2435">
        <v>155</v>
      </c>
      <c r="J2435" t="s">
        <v>23</v>
      </c>
      <c r="K2435" t="s">
        <v>7890</v>
      </c>
      <c r="L2435" t="s">
        <v>37</v>
      </c>
      <c r="M2435" t="s">
        <v>38</v>
      </c>
      <c r="N2435" t="s">
        <v>2560</v>
      </c>
      <c r="O2435" t="s">
        <v>29</v>
      </c>
      <c r="P2435">
        <v>1</v>
      </c>
      <c r="Q2435">
        <v>1</v>
      </c>
      <c r="R2435">
        <v>1</v>
      </c>
      <c r="S2435">
        <v>0</v>
      </c>
      <c r="T2435" t="s">
        <v>15888</v>
      </c>
      <c r="U2435" t="s">
        <v>15891</v>
      </c>
      <c r="V2435" t="s">
        <v>15891</v>
      </c>
      <c r="W2435" t="s">
        <v>15891</v>
      </c>
      <c r="X2435" t="s">
        <v>15905</v>
      </c>
      <c r="Y2435" t="s">
        <v>15897</v>
      </c>
      <c r="Z2435" t="s">
        <v>15897</v>
      </c>
      <c r="AA2435" t="s">
        <v>15897</v>
      </c>
      <c r="AB2435" t="s">
        <v>7891</v>
      </c>
      <c r="AC2435" t="s">
        <v>7888</v>
      </c>
      <c r="AE2435" t="s">
        <v>7887</v>
      </c>
      <c r="AF2435" t="s">
        <v>7889</v>
      </c>
    </row>
    <row r="2436" spans="1:32" x14ac:dyDescent="0.25">
      <c r="A2436">
        <v>10327</v>
      </c>
      <c r="B2436" t="s">
        <v>6774</v>
      </c>
      <c r="C2436">
        <v>45000000</v>
      </c>
      <c r="D2436">
        <v>124914842</v>
      </c>
      <c r="E2436">
        <v>37804</v>
      </c>
      <c r="F2436">
        <v>4.3406159999999998</v>
      </c>
      <c r="G2436">
        <v>95</v>
      </c>
      <c r="H2436">
        <v>5.0999999999999996</v>
      </c>
      <c r="I2436">
        <v>377</v>
      </c>
      <c r="J2436" t="s">
        <v>23</v>
      </c>
      <c r="K2436" t="s">
        <v>6776</v>
      </c>
      <c r="L2436" t="s">
        <v>37</v>
      </c>
      <c r="M2436" t="s">
        <v>38</v>
      </c>
      <c r="N2436" t="s">
        <v>661</v>
      </c>
      <c r="O2436" t="s">
        <v>29</v>
      </c>
      <c r="P2436">
        <v>1</v>
      </c>
      <c r="Q2436">
        <v>1</v>
      </c>
      <c r="R2436">
        <v>1</v>
      </c>
      <c r="S2436">
        <v>0</v>
      </c>
      <c r="T2436" t="s">
        <v>15888</v>
      </c>
      <c r="U2436" t="s">
        <v>15891</v>
      </c>
      <c r="V2436" t="s">
        <v>13664</v>
      </c>
      <c r="W2436" t="s">
        <v>15891</v>
      </c>
      <c r="X2436" t="s">
        <v>15891</v>
      </c>
      <c r="Y2436" t="s">
        <v>15896</v>
      </c>
      <c r="Z2436" t="s">
        <v>15896</v>
      </c>
      <c r="AA2436" t="s">
        <v>15897</v>
      </c>
      <c r="AB2436" t="s">
        <v>6777</v>
      </c>
      <c r="AC2436" t="s">
        <v>6774</v>
      </c>
      <c r="AE2436" t="s">
        <v>6773</v>
      </c>
      <c r="AF2436" t="s">
        <v>6775</v>
      </c>
    </row>
    <row r="2437" spans="1:32" x14ac:dyDescent="0.25">
      <c r="A2437">
        <v>18892</v>
      </c>
      <c r="B2437" t="s">
        <v>13569</v>
      </c>
      <c r="C2437">
        <v>3000000</v>
      </c>
      <c r="D2437">
        <v>3076820</v>
      </c>
      <c r="E2437">
        <v>36190</v>
      </c>
      <c r="F2437">
        <v>4.3376849999999996</v>
      </c>
      <c r="G2437">
        <v>87</v>
      </c>
      <c r="H2437">
        <v>5.9</v>
      </c>
      <c r="I2437">
        <v>90</v>
      </c>
      <c r="J2437" t="s">
        <v>23</v>
      </c>
      <c r="K2437" t="s">
        <v>13571</v>
      </c>
      <c r="L2437" t="s">
        <v>37</v>
      </c>
      <c r="M2437" t="s">
        <v>38</v>
      </c>
      <c r="N2437" t="s">
        <v>661</v>
      </c>
      <c r="O2437" t="s">
        <v>29</v>
      </c>
      <c r="P2437">
        <v>1</v>
      </c>
      <c r="Q2437">
        <v>1</v>
      </c>
      <c r="R2437">
        <v>1</v>
      </c>
      <c r="S2437">
        <v>0</v>
      </c>
      <c r="T2437" t="s">
        <v>15888</v>
      </c>
      <c r="U2437" t="s">
        <v>15891</v>
      </c>
      <c r="V2437" t="s">
        <v>13664</v>
      </c>
      <c r="W2437" t="s">
        <v>15891</v>
      </c>
      <c r="X2437" t="s">
        <v>15891</v>
      </c>
      <c r="Y2437" t="s">
        <v>15896</v>
      </c>
      <c r="Z2437" t="s">
        <v>15896</v>
      </c>
      <c r="AA2437" t="s">
        <v>15897</v>
      </c>
      <c r="AB2437" t="s">
        <v>13572</v>
      </c>
      <c r="AC2437" t="s">
        <v>13569</v>
      </c>
      <c r="AE2437" t="s">
        <v>13568</v>
      </c>
      <c r="AF2437" t="s">
        <v>13570</v>
      </c>
    </row>
    <row r="2438" spans="1:32" x14ac:dyDescent="0.25">
      <c r="A2438">
        <v>14799</v>
      </c>
      <c r="B2438" t="s">
        <v>10244</v>
      </c>
      <c r="C2438">
        <v>12000000</v>
      </c>
      <c r="D2438">
        <v>5542025</v>
      </c>
      <c r="E2438">
        <v>39043</v>
      </c>
      <c r="F2438">
        <v>4.3304280000000004</v>
      </c>
      <c r="G2438">
        <v>86</v>
      </c>
      <c r="H2438">
        <v>5.9</v>
      </c>
      <c r="I2438">
        <v>43</v>
      </c>
      <c r="J2438" t="s">
        <v>23</v>
      </c>
      <c r="K2438" t="s">
        <v>10246</v>
      </c>
      <c r="L2438" t="s">
        <v>37</v>
      </c>
      <c r="M2438" t="s">
        <v>38</v>
      </c>
      <c r="N2438" t="s">
        <v>1692</v>
      </c>
      <c r="O2438" t="s">
        <v>29</v>
      </c>
      <c r="P2438">
        <v>1</v>
      </c>
      <c r="Q2438">
        <v>1</v>
      </c>
      <c r="R2438">
        <v>1</v>
      </c>
      <c r="S2438">
        <v>0</v>
      </c>
      <c r="T2438" t="s">
        <v>15888</v>
      </c>
      <c r="U2438" t="s">
        <v>15891</v>
      </c>
      <c r="V2438" t="s">
        <v>13664</v>
      </c>
      <c r="W2438" t="s">
        <v>15901</v>
      </c>
      <c r="X2438" t="s">
        <v>15891</v>
      </c>
      <c r="Y2438" t="s">
        <v>15896</v>
      </c>
      <c r="Z2438" t="s">
        <v>15912</v>
      </c>
      <c r="AA2438" t="s">
        <v>15915</v>
      </c>
      <c r="AC2438" t="s">
        <v>10244</v>
      </c>
      <c r="AE2438" t="s">
        <v>333</v>
      </c>
      <c r="AF2438" t="s">
        <v>10245</v>
      </c>
    </row>
    <row r="2439" spans="1:32" hidden="1" x14ac:dyDescent="0.25">
      <c r="A2439">
        <v>24071</v>
      </c>
      <c r="B2439" t="s">
        <v>6275</v>
      </c>
      <c r="C2439">
        <v>0</v>
      </c>
      <c r="D2439">
        <v>0</v>
      </c>
      <c r="E2439">
        <v>36427</v>
      </c>
      <c r="F2439">
        <v>4.310168</v>
      </c>
      <c r="G2439">
        <v>112</v>
      </c>
      <c r="H2439">
        <v>6.3</v>
      </c>
      <c r="I2439">
        <v>26</v>
      </c>
      <c r="J2439" t="s">
        <v>23</v>
      </c>
      <c r="K2439" t="s">
        <v>860</v>
      </c>
      <c r="L2439" t="s">
        <v>37</v>
      </c>
      <c r="M2439" t="s">
        <v>38</v>
      </c>
      <c r="N2439" t="s">
        <v>917</v>
      </c>
      <c r="O2439" t="s">
        <v>29</v>
      </c>
      <c r="P2439">
        <v>1</v>
      </c>
      <c r="Q2439">
        <v>1</v>
      </c>
      <c r="R2439">
        <v>1</v>
      </c>
      <c r="S2439">
        <v>0</v>
      </c>
      <c r="T2439" t="s">
        <v>15888</v>
      </c>
      <c r="U2439" t="s">
        <v>15891</v>
      </c>
      <c r="V2439" t="s">
        <v>13664</v>
      </c>
      <c r="W2439" t="s">
        <v>15901</v>
      </c>
      <c r="X2439" t="s">
        <v>15891</v>
      </c>
      <c r="Y2439" t="s">
        <v>15896</v>
      </c>
      <c r="Z2439" t="s">
        <v>15912</v>
      </c>
      <c r="AA2439" t="s">
        <v>15915</v>
      </c>
      <c r="AB2439" t="s">
        <v>6277</v>
      </c>
      <c r="AC2439" t="s">
        <v>6275</v>
      </c>
      <c r="AE2439" t="s">
        <v>333</v>
      </c>
      <c r="AF2439" t="s">
        <v>6276</v>
      </c>
    </row>
    <row r="2440" spans="1:32" hidden="1" x14ac:dyDescent="0.25">
      <c r="A2440">
        <v>319910</v>
      </c>
      <c r="B2440" t="s">
        <v>9562</v>
      </c>
      <c r="C2440">
        <v>0</v>
      </c>
      <c r="D2440">
        <v>0</v>
      </c>
      <c r="E2440">
        <v>42078</v>
      </c>
      <c r="F2440">
        <v>4.289676</v>
      </c>
      <c r="G2440">
        <v>101</v>
      </c>
      <c r="H2440">
        <v>5</v>
      </c>
      <c r="I2440">
        <v>10</v>
      </c>
      <c r="J2440" t="s">
        <v>23</v>
      </c>
      <c r="K2440" t="s">
        <v>9564</v>
      </c>
      <c r="L2440" t="s">
        <v>37</v>
      </c>
      <c r="M2440" t="s">
        <v>38</v>
      </c>
      <c r="N2440" t="s">
        <v>9561</v>
      </c>
      <c r="O2440" t="s">
        <v>29</v>
      </c>
      <c r="P2440">
        <v>1</v>
      </c>
      <c r="Q2440">
        <v>1</v>
      </c>
      <c r="R2440">
        <v>1</v>
      </c>
      <c r="S2440">
        <v>0</v>
      </c>
      <c r="T2440" t="s">
        <v>15888</v>
      </c>
      <c r="U2440" t="s">
        <v>15891</v>
      </c>
      <c r="V2440" t="s">
        <v>15891</v>
      </c>
      <c r="W2440" t="s">
        <v>15901</v>
      </c>
      <c r="X2440" t="s">
        <v>15905</v>
      </c>
      <c r="Y2440" t="s">
        <v>15897</v>
      </c>
      <c r="Z2440" t="s">
        <v>15911</v>
      </c>
      <c r="AA2440" t="s">
        <v>15915</v>
      </c>
      <c r="AC2440" t="s">
        <v>9562</v>
      </c>
      <c r="AE2440" t="s">
        <v>333</v>
      </c>
      <c r="AF2440" t="s">
        <v>9563</v>
      </c>
    </row>
    <row r="2441" spans="1:32" x14ac:dyDescent="0.25">
      <c r="A2441">
        <v>5722</v>
      </c>
      <c r="B2441" t="s">
        <v>14749</v>
      </c>
      <c r="C2441">
        <v>2090000</v>
      </c>
      <c r="D2441">
        <v>40000000</v>
      </c>
      <c r="E2441">
        <v>25766</v>
      </c>
      <c r="F2441">
        <v>4.2890030000000001</v>
      </c>
      <c r="G2441">
        <v>109</v>
      </c>
      <c r="H2441">
        <v>6.6</v>
      </c>
      <c r="I2441">
        <v>53</v>
      </c>
      <c r="J2441" t="s">
        <v>23</v>
      </c>
      <c r="K2441" t="s">
        <v>1457</v>
      </c>
      <c r="L2441" t="s">
        <v>37</v>
      </c>
      <c r="M2441" t="s">
        <v>38</v>
      </c>
      <c r="N2441" t="s">
        <v>3855</v>
      </c>
      <c r="O2441" t="s">
        <v>29</v>
      </c>
      <c r="P2441">
        <v>1</v>
      </c>
      <c r="Q2441">
        <v>1</v>
      </c>
      <c r="R2441">
        <v>1</v>
      </c>
      <c r="S2441">
        <v>1</v>
      </c>
      <c r="T2441" t="s">
        <v>15888</v>
      </c>
      <c r="U2441" t="s">
        <v>15891</v>
      </c>
      <c r="V2441" t="s">
        <v>13664</v>
      </c>
      <c r="W2441" t="s">
        <v>15901</v>
      </c>
      <c r="X2441" t="s">
        <v>15905</v>
      </c>
      <c r="Y2441" t="s">
        <v>15896</v>
      </c>
      <c r="Z2441" t="s">
        <v>15912</v>
      </c>
      <c r="AA2441" t="s">
        <v>15915</v>
      </c>
      <c r="AB2441" t="s">
        <v>14751</v>
      </c>
      <c r="AC2441" t="s">
        <v>14749</v>
      </c>
      <c r="AD2441" t="s">
        <v>14747</v>
      </c>
      <c r="AE2441" t="s">
        <v>14748</v>
      </c>
      <c r="AF2441" t="s">
        <v>14750</v>
      </c>
    </row>
    <row r="2442" spans="1:32" x14ac:dyDescent="0.25">
      <c r="A2442">
        <v>10067</v>
      </c>
      <c r="B2442" t="s">
        <v>2761</v>
      </c>
      <c r="C2442">
        <v>50000000</v>
      </c>
      <c r="D2442">
        <v>61112916</v>
      </c>
      <c r="E2442">
        <v>38785</v>
      </c>
      <c r="F2442">
        <v>4.2806189999999997</v>
      </c>
      <c r="G2442">
        <v>98</v>
      </c>
      <c r="H2442">
        <v>4.5</v>
      </c>
      <c r="I2442">
        <v>137</v>
      </c>
      <c r="J2442" t="s">
        <v>23</v>
      </c>
      <c r="K2442" t="s">
        <v>2763</v>
      </c>
      <c r="L2442" t="s">
        <v>37</v>
      </c>
      <c r="M2442" t="s">
        <v>38</v>
      </c>
      <c r="N2442" t="s">
        <v>1515</v>
      </c>
      <c r="O2442" t="s">
        <v>29</v>
      </c>
      <c r="P2442">
        <v>1</v>
      </c>
      <c r="Q2442">
        <v>1</v>
      </c>
      <c r="R2442">
        <v>1</v>
      </c>
      <c r="S2442">
        <v>1</v>
      </c>
      <c r="T2442" t="s">
        <v>15888</v>
      </c>
      <c r="U2442" t="s">
        <v>15891</v>
      </c>
      <c r="V2442" t="s">
        <v>13664</v>
      </c>
      <c r="W2442" t="s">
        <v>15891</v>
      </c>
      <c r="X2442" t="s">
        <v>15891</v>
      </c>
      <c r="Y2442" t="s">
        <v>15896</v>
      </c>
      <c r="Z2442" t="s">
        <v>15896</v>
      </c>
      <c r="AA2442" t="s">
        <v>15897</v>
      </c>
      <c r="AB2442" t="s">
        <v>2764</v>
      </c>
      <c r="AC2442" t="s">
        <v>2761</v>
      </c>
      <c r="AD2442" t="s">
        <v>2759</v>
      </c>
      <c r="AE2442" t="s">
        <v>2760</v>
      </c>
      <c r="AF2442" t="s">
        <v>2762</v>
      </c>
    </row>
    <row r="2443" spans="1:32" hidden="1" x14ac:dyDescent="0.25">
      <c r="A2443">
        <v>14054</v>
      </c>
      <c r="B2443" t="s">
        <v>14442</v>
      </c>
      <c r="C2443">
        <v>0</v>
      </c>
      <c r="D2443">
        <v>414404</v>
      </c>
      <c r="E2443">
        <v>39514</v>
      </c>
      <c r="F2443">
        <v>4.2623740000000003</v>
      </c>
      <c r="G2443">
        <v>106</v>
      </c>
      <c r="H2443">
        <v>6.5</v>
      </c>
      <c r="I2443">
        <v>48</v>
      </c>
      <c r="J2443" t="s">
        <v>23</v>
      </c>
      <c r="K2443" t="s">
        <v>14444</v>
      </c>
      <c r="L2443" t="s">
        <v>37</v>
      </c>
      <c r="M2443" t="s">
        <v>38</v>
      </c>
      <c r="N2443" t="s">
        <v>231</v>
      </c>
      <c r="O2443" t="s">
        <v>29</v>
      </c>
      <c r="P2443">
        <v>1</v>
      </c>
      <c r="Q2443">
        <v>1</v>
      </c>
      <c r="R2443">
        <v>1</v>
      </c>
      <c r="S2443">
        <v>0</v>
      </c>
      <c r="T2443" t="s">
        <v>15888</v>
      </c>
      <c r="U2443" t="s">
        <v>15891</v>
      </c>
      <c r="V2443" t="s">
        <v>15891</v>
      </c>
      <c r="W2443" t="s">
        <v>15901</v>
      </c>
      <c r="X2443" t="s">
        <v>15891</v>
      </c>
      <c r="Y2443" t="s">
        <v>15897</v>
      </c>
      <c r="Z2443" t="s">
        <v>15911</v>
      </c>
      <c r="AA2443" t="s">
        <v>15915</v>
      </c>
      <c r="AB2443" t="s">
        <v>14445</v>
      </c>
      <c r="AC2443" t="s">
        <v>14442</v>
      </c>
      <c r="AE2443" t="s">
        <v>14441</v>
      </c>
      <c r="AF2443" t="s">
        <v>14443</v>
      </c>
    </row>
    <row r="2444" spans="1:32" x14ac:dyDescent="0.25">
      <c r="A2444">
        <v>13075</v>
      </c>
      <c r="B2444" t="s">
        <v>14141</v>
      </c>
      <c r="C2444">
        <v>2000000</v>
      </c>
      <c r="D2444">
        <v>622806</v>
      </c>
      <c r="E2444">
        <v>38968</v>
      </c>
      <c r="F2444">
        <v>4.2615090000000002</v>
      </c>
      <c r="G2444">
        <v>96</v>
      </c>
      <c r="H2444">
        <v>6.3</v>
      </c>
      <c r="I2444">
        <v>41</v>
      </c>
      <c r="J2444" t="s">
        <v>23</v>
      </c>
      <c r="K2444" t="s">
        <v>14143</v>
      </c>
      <c r="L2444" t="s">
        <v>37</v>
      </c>
      <c r="M2444" t="s">
        <v>38</v>
      </c>
      <c r="N2444" t="s">
        <v>786</v>
      </c>
      <c r="O2444" t="s">
        <v>29</v>
      </c>
      <c r="P2444">
        <v>1</v>
      </c>
      <c r="Q2444">
        <v>1</v>
      </c>
      <c r="R2444">
        <v>1</v>
      </c>
      <c r="S2444">
        <v>0</v>
      </c>
      <c r="T2444" t="s">
        <v>15888</v>
      </c>
      <c r="U2444" t="s">
        <v>15891</v>
      </c>
      <c r="V2444" t="s">
        <v>15891</v>
      </c>
      <c r="W2444" t="s">
        <v>15901</v>
      </c>
      <c r="X2444" t="s">
        <v>15891</v>
      </c>
      <c r="Y2444" t="s">
        <v>15897</v>
      </c>
      <c r="Z2444" t="s">
        <v>15911</v>
      </c>
      <c r="AA2444" t="s">
        <v>15915</v>
      </c>
      <c r="AB2444" t="s">
        <v>14144</v>
      </c>
      <c r="AC2444" t="s">
        <v>14141</v>
      </c>
      <c r="AE2444" t="s">
        <v>14140</v>
      </c>
      <c r="AF2444" t="s">
        <v>14142</v>
      </c>
    </row>
    <row r="2445" spans="1:32" hidden="1" x14ac:dyDescent="0.25">
      <c r="A2445">
        <v>13403</v>
      </c>
      <c r="B2445" t="s">
        <v>12187</v>
      </c>
      <c r="C2445">
        <v>0</v>
      </c>
      <c r="D2445">
        <v>0</v>
      </c>
      <c r="E2445">
        <v>37092</v>
      </c>
      <c r="F2445">
        <v>4.2542200000000001</v>
      </c>
      <c r="G2445">
        <v>95</v>
      </c>
      <c r="H2445">
        <v>7.4</v>
      </c>
      <c r="I2445">
        <v>80</v>
      </c>
      <c r="J2445" t="s">
        <v>23</v>
      </c>
      <c r="K2445" t="s">
        <v>12189</v>
      </c>
      <c r="L2445" t="s">
        <v>37</v>
      </c>
      <c r="M2445" t="s">
        <v>296</v>
      </c>
      <c r="N2445" t="s">
        <v>4103</v>
      </c>
      <c r="O2445" t="s">
        <v>29</v>
      </c>
      <c r="P2445">
        <v>1</v>
      </c>
      <c r="Q2445">
        <v>1</v>
      </c>
      <c r="R2445">
        <v>2</v>
      </c>
      <c r="S2445">
        <v>0</v>
      </c>
      <c r="T2445" t="s">
        <v>15888</v>
      </c>
      <c r="U2445" t="s">
        <v>15891</v>
      </c>
      <c r="V2445" t="s">
        <v>13664</v>
      </c>
      <c r="W2445" t="s">
        <v>15891</v>
      </c>
      <c r="X2445" t="s">
        <v>15891</v>
      </c>
      <c r="Y2445" t="s">
        <v>15896</v>
      </c>
      <c r="Z2445" t="s">
        <v>15896</v>
      </c>
      <c r="AA2445" t="s">
        <v>15897</v>
      </c>
      <c r="AB2445" t="s">
        <v>12190</v>
      </c>
      <c r="AC2445" t="s">
        <v>12187</v>
      </c>
      <c r="AE2445" t="s">
        <v>12186</v>
      </c>
      <c r="AF2445" t="s">
        <v>12188</v>
      </c>
    </row>
    <row r="2446" spans="1:32" hidden="1" x14ac:dyDescent="0.25">
      <c r="A2446">
        <v>20542</v>
      </c>
      <c r="B2446" t="s">
        <v>4872</v>
      </c>
      <c r="C2446">
        <v>40000000</v>
      </c>
      <c r="D2446">
        <v>0</v>
      </c>
      <c r="E2446">
        <v>39794</v>
      </c>
      <c r="F2446">
        <v>4.2384820000000003</v>
      </c>
      <c r="G2446">
        <v>94</v>
      </c>
      <c r="H2446">
        <v>5.4</v>
      </c>
      <c r="I2446">
        <v>15</v>
      </c>
      <c r="J2446" t="s">
        <v>23</v>
      </c>
      <c r="K2446" t="s">
        <v>4874</v>
      </c>
      <c r="L2446" t="s">
        <v>37</v>
      </c>
      <c r="M2446" t="s">
        <v>3117</v>
      </c>
      <c r="N2446" t="s">
        <v>4870</v>
      </c>
      <c r="O2446" t="s">
        <v>29</v>
      </c>
      <c r="P2446">
        <v>1</v>
      </c>
      <c r="Q2446">
        <v>1</v>
      </c>
      <c r="R2446">
        <v>2</v>
      </c>
      <c r="S2446">
        <v>0</v>
      </c>
      <c r="T2446" t="s">
        <v>15887</v>
      </c>
      <c r="U2446" t="s">
        <v>15891</v>
      </c>
      <c r="V2446" t="s">
        <v>13664</v>
      </c>
      <c r="W2446" t="s">
        <v>15891</v>
      </c>
      <c r="X2446" t="s">
        <v>15891</v>
      </c>
      <c r="Y2446" t="s">
        <v>15896</v>
      </c>
      <c r="Z2446" t="s">
        <v>15896</v>
      </c>
      <c r="AA2446" t="s">
        <v>15897</v>
      </c>
      <c r="AC2446" t="s">
        <v>4872</v>
      </c>
      <c r="AD2446" t="s">
        <v>4871</v>
      </c>
      <c r="AE2446" t="s">
        <v>333</v>
      </c>
      <c r="AF2446" t="s">
        <v>4873</v>
      </c>
    </row>
    <row r="2447" spans="1:32" x14ac:dyDescent="0.25">
      <c r="A2447">
        <v>31909</v>
      </c>
      <c r="B2447" t="s">
        <v>10404</v>
      </c>
      <c r="C2447">
        <v>12000000</v>
      </c>
      <c r="D2447">
        <v>4884663</v>
      </c>
      <c r="E2447">
        <v>31413</v>
      </c>
      <c r="F2447">
        <v>4.2342690000000003</v>
      </c>
      <c r="G2447">
        <v>100</v>
      </c>
      <c r="H2447">
        <v>5.5</v>
      </c>
      <c r="I2447">
        <v>57</v>
      </c>
      <c r="J2447" t="s">
        <v>23</v>
      </c>
      <c r="K2447" t="s">
        <v>10406</v>
      </c>
      <c r="L2447" t="s">
        <v>37</v>
      </c>
      <c r="M2447" t="s">
        <v>38</v>
      </c>
      <c r="N2447" t="s">
        <v>298</v>
      </c>
      <c r="O2447" t="s">
        <v>29</v>
      </c>
      <c r="P2447">
        <v>1</v>
      </c>
      <c r="Q2447">
        <v>1</v>
      </c>
      <c r="R2447">
        <v>1</v>
      </c>
      <c r="S2447">
        <v>0</v>
      </c>
      <c r="T2447" t="s">
        <v>15888</v>
      </c>
      <c r="U2447" t="s">
        <v>15891</v>
      </c>
      <c r="V2447" t="s">
        <v>15891</v>
      </c>
      <c r="W2447" t="s">
        <v>15891</v>
      </c>
      <c r="X2447" t="s">
        <v>15891</v>
      </c>
      <c r="Y2447" t="s">
        <v>15897</v>
      </c>
      <c r="Z2447" t="s">
        <v>15897</v>
      </c>
      <c r="AA2447" t="s">
        <v>15897</v>
      </c>
      <c r="AB2447" t="s">
        <v>10407</v>
      </c>
      <c r="AC2447" t="s">
        <v>10404</v>
      </c>
      <c r="AE2447" t="s">
        <v>10403</v>
      </c>
      <c r="AF2447" t="s">
        <v>10405</v>
      </c>
    </row>
    <row r="2448" spans="1:32" x14ac:dyDescent="0.25">
      <c r="A2448">
        <v>17277</v>
      </c>
      <c r="B2448" t="s">
        <v>8354</v>
      </c>
      <c r="C2448">
        <v>19000000</v>
      </c>
      <c r="D2448">
        <v>4750000</v>
      </c>
      <c r="E2448">
        <v>23460</v>
      </c>
      <c r="F2448">
        <v>4.2299420000000003</v>
      </c>
      <c r="G2448">
        <v>188</v>
      </c>
      <c r="H2448">
        <v>6</v>
      </c>
      <c r="I2448">
        <v>33</v>
      </c>
      <c r="J2448" t="s">
        <v>23</v>
      </c>
      <c r="K2448" t="s">
        <v>8356</v>
      </c>
      <c r="L2448" t="s">
        <v>37</v>
      </c>
      <c r="M2448" t="s">
        <v>38</v>
      </c>
      <c r="N2448" t="s">
        <v>1476</v>
      </c>
      <c r="O2448" t="s">
        <v>29</v>
      </c>
      <c r="P2448">
        <v>1</v>
      </c>
      <c r="Q2448">
        <v>1</v>
      </c>
      <c r="R2448">
        <v>1</v>
      </c>
      <c r="S2448">
        <v>1</v>
      </c>
      <c r="T2448" t="s">
        <v>15888</v>
      </c>
      <c r="U2448" t="s">
        <v>15891</v>
      </c>
      <c r="V2448" t="s">
        <v>15891</v>
      </c>
      <c r="W2448" t="s">
        <v>15901</v>
      </c>
      <c r="X2448" t="s">
        <v>15891</v>
      </c>
      <c r="Y2448" t="s">
        <v>15897</v>
      </c>
      <c r="Z2448" t="s">
        <v>15911</v>
      </c>
      <c r="AA2448" t="s">
        <v>15915</v>
      </c>
      <c r="AB2448" t="s">
        <v>8357</v>
      </c>
      <c r="AC2448" t="s">
        <v>8354</v>
      </c>
      <c r="AE2448" t="s">
        <v>8353</v>
      </c>
      <c r="AF2448" t="s">
        <v>8355</v>
      </c>
    </row>
    <row r="2449" spans="1:32" hidden="1" x14ac:dyDescent="0.25">
      <c r="A2449">
        <v>2895</v>
      </c>
      <c r="B2449" t="s">
        <v>12463</v>
      </c>
      <c r="C2449">
        <v>5000000</v>
      </c>
      <c r="D2449">
        <v>0</v>
      </c>
      <c r="E2449">
        <v>35712</v>
      </c>
      <c r="F2449">
        <v>4.2278070000000003</v>
      </c>
      <c r="G2449">
        <v>134</v>
      </c>
      <c r="H2449">
        <v>6.1</v>
      </c>
      <c r="I2449">
        <v>38</v>
      </c>
      <c r="J2449" t="s">
        <v>23</v>
      </c>
      <c r="K2449" t="s">
        <v>12465</v>
      </c>
      <c r="L2449" t="s">
        <v>37</v>
      </c>
      <c r="M2449" t="s">
        <v>38</v>
      </c>
      <c r="N2449" t="s">
        <v>786</v>
      </c>
      <c r="O2449" t="s">
        <v>29</v>
      </c>
      <c r="P2449">
        <v>1</v>
      </c>
      <c r="Q2449">
        <v>1</v>
      </c>
      <c r="R2449">
        <v>1</v>
      </c>
      <c r="S2449">
        <v>0</v>
      </c>
      <c r="T2449" t="s">
        <v>15888</v>
      </c>
      <c r="U2449" t="s">
        <v>15891</v>
      </c>
      <c r="V2449" t="s">
        <v>15891</v>
      </c>
      <c r="W2449" t="s">
        <v>15901</v>
      </c>
      <c r="X2449" t="s">
        <v>15891</v>
      </c>
      <c r="Y2449" t="s">
        <v>15897</v>
      </c>
      <c r="Z2449" t="s">
        <v>15911</v>
      </c>
      <c r="AA2449" t="s">
        <v>15915</v>
      </c>
      <c r="AB2449" t="s">
        <v>12466</v>
      </c>
      <c r="AC2449" t="s">
        <v>12463</v>
      </c>
      <c r="AE2449" t="s">
        <v>12462</v>
      </c>
      <c r="AF2449" t="s">
        <v>12464</v>
      </c>
    </row>
    <row r="2450" spans="1:32" hidden="1" x14ac:dyDescent="0.25">
      <c r="A2450">
        <v>26618</v>
      </c>
      <c r="B2450" t="s">
        <v>11487</v>
      </c>
      <c r="C2450">
        <v>0</v>
      </c>
      <c r="D2450">
        <v>0</v>
      </c>
      <c r="E2450">
        <v>36063</v>
      </c>
      <c r="F2450">
        <v>4.2213130000000003</v>
      </c>
      <c r="G2450">
        <v>104</v>
      </c>
      <c r="H2450">
        <v>6.3</v>
      </c>
      <c r="I2450">
        <v>39</v>
      </c>
      <c r="J2450" t="s">
        <v>23</v>
      </c>
      <c r="K2450" t="s">
        <v>11489</v>
      </c>
      <c r="L2450" t="s">
        <v>334</v>
      </c>
      <c r="M2450" t="s">
        <v>38</v>
      </c>
      <c r="N2450" t="s">
        <v>3765</v>
      </c>
      <c r="O2450" t="s">
        <v>29</v>
      </c>
      <c r="P2450">
        <v>1</v>
      </c>
      <c r="Q2450">
        <v>2</v>
      </c>
      <c r="R2450">
        <v>1</v>
      </c>
      <c r="S2450">
        <v>0</v>
      </c>
      <c r="T2450" t="s">
        <v>15888</v>
      </c>
      <c r="U2450" t="s">
        <v>15891</v>
      </c>
      <c r="V2450" t="s">
        <v>13664</v>
      </c>
      <c r="W2450" t="s">
        <v>15901</v>
      </c>
      <c r="X2450" t="s">
        <v>15905</v>
      </c>
      <c r="Y2450" t="s">
        <v>15896</v>
      </c>
      <c r="Z2450" t="s">
        <v>15912</v>
      </c>
      <c r="AA2450" t="s">
        <v>15915</v>
      </c>
      <c r="AB2450" t="s">
        <v>11490</v>
      </c>
      <c r="AC2450" t="s">
        <v>11487</v>
      </c>
      <c r="AE2450" t="s">
        <v>11486</v>
      </c>
      <c r="AF2450" t="s">
        <v>11488</v>
      </c>
    </row>
    <row r="2451" spans="1:32" x14ac:dyDescent="0.25">
      <c r="A2451">
        <v>10090</v>
      </c>
      <c r="B2451" t="s">
        <v>10736</v>
      </c>
      <c r="C2451">
        <v>10000000</v>
      </c>
      <c r="D2451">
        <v>20342161</v>
      </c>
      <c r="E2451">
        <v>39136</v>
      </c>
      <c r="F2451">
        <v>4.2074559999999996</v>
      </c>
      <c r="G2451">
        <v>84</v>
      </c>
      <c r="H2451">
        <v>5.6</v>
      </c>
      <c r="I2451">
        <v>72</v>
      </c>
      <c r="J2451" t="s">
        <v>23</v>
      </c>
      <c r="K2451" t="s">
        <v>10738</v>
      </c>
      <c r="L2451" t="s">
        <v>37</v>
      </c>
      <c r="M2451" t="s">
        <v>28</v>
      </c>
      <c r="N2451" t="s">
        <v>10734</v>
      </c>
      <c r="O2451" t="s">
        <v>29</v>
      </c>
      <c r="P2451">
        <v>1</v>
      </c>
      <c r="Q2451">
        <v>1</v>
      </c>
      <c r="R2451">
        <v>2</v>
      </c>
      <c r="S2451">
        <v>2</v>
      </c>
      <c r="T2451" t="s">
        <v>15888</v>
      </c>
      <c r="U2451" t="s">
        <v>15890</v>
      </c>
      <c r="V2451" t="s">
        <v>13664</v>
      </c>
      <c r="W2451" t="s">
        <v>15891</v>
      </c>
      <c r="X2451" t="s">
        <v>15891</v>
      </c>
      <c r="Y2451" t="s">
        <v>15895</v>
      </c>
      <c r="Z2451" t="s">
        <v>15896</v>
      </c>
      <c r="AA2451" t="s">
        <v>15894</v>
      </c>
      <c r="AB2451" t="s">
        <v>10739</v>
      </c>
      <c r="AC2451" t="s">
        <v>10736</v>
      </c>
      <c r="AE2451" t="s">
        <v>10735</v>
      </c>
      <c r="AF2451" t="s">
        <v>10737</v>
      </c>
    </row>
    <row r="2452" spans="1:32" hidden="1" x14ac:dyDescent="0.25">
      <c r="A2452">
        <v>15983</v>
      </c>
      <c r="B2452" t="s">
        <v>10691</v>
      </c>
      <c r="C2452">
        <v>0</v>
      </c>
      <c r="D2452">
        <v>0</v>
      </c>
      <c r="E2452">
        <v>31317</v>
      </c>
      <c r="F2452">
        <v>4.1920640000000002</v>
      </c>
      <c r="G2452">
        <v>107</v>
      </c>
      <c r="H2452">
        <v>5.3</v>
      </c>
      <c r="I2452">
        <v>49</v>
      </c>
      <c r="J2452" t="s">
        <v>23</v>
      </c>
      <c r="K2452" t="s">
        <v>10693</v>
      </c>
      <c r="L2452" t="s">
        <v>37</v>
      </c>
      <c r="M2452" t="s">
        <v>38</v>
      </c>
      <c r="N2452" t="s">
        <v>861</v>
      </c>
      <c r="O2452" t="s">
        <v>29</v>
      </c>
      <c r="P2452">
        <v>1</v>
      </c>
      <c r="Q2452">
        <v>1</v>
      </c>
      <c r="R2452">
        <v>1</v>
      </c>
      <c r="S2452">
        <v>0</v>
      </c>
      <c r="T2452" t="s">
        <v>15888</v>
      </c>
      <c r="U2452" t="s">
        <v>15890</v>
      </c>
      <c r="V2452" t="s">
        <v>15891</v>
      </c>
      <c r="W2452" t="s">
        <v>15891</v>
      </c>
      <c r="X2452" t="s">
        <v>15905</v>
      </c>
      <c r="Y2452" t="s">
        <v>15894</v>
      </c>
      <c r="Z2452" t="s">
        <v>15897</v>
      </c>
      <c r="AA2452" t="s">
        <v>15894</v>
      </c>
      <c r="AB2452" t="s">
        <v>10694</v>
      </c>
      <c r="AC2452" t="s">
        <v>10691</v>
      </c>
      <c r="AE2452" t="s">
        <v>333</v>
      </c>
      <c r="AF2452" t="s">
        <v>10692</v>
      </c>
    </row>
    <row r="2453" spans="1:32" x14ac:dyDescent="0.25">
      <c r="A2453">
        <v>16363</v>
      </c>
      <c r="B2453" t="s">
        <v>7607</v>
      </c>
      <c r="C2453">
        <v>35000000</v>
      </c>
      <c r="D2453">
        <v>69701637</v>
      </c>
      <c r="E2453">
        <v>30155</v>
      </c>
      <c r="F2453">
        <v>4.1893779999999996</v>
      </c>
      <c r="G2453">
        <v>114</v>
      </c>
      <c r="H2453">
        <v>5.9</v>
      </c>
      <c r="I2453">
        <v>41</v>
      </c>
      <c r="J2453" t="s">
        <v>23</v>
      </c>
      <c r="K2453" t="s">
        <v>7609</v>
      </c>
      <c r="L2453" t="s">
        <v>37</v>
      </c>
      <c r="M2453" t="s">
        <v>38</v>
      </c>
      <c r="N2453" t="s">
        <v>661</v>
      </c>
      <c r="O2453" t="s">
        <v>29</v>
      </c>
      <c r="P2453">
        <v>1</v>
      </c>
      <c r="Q2453">
        <v>1</v>
      </c>
      <c r="R2453">
        <v>1</v>
      </c>
      <c r="S2453">
        <v>1</v>
      </c>
      <c r="T2453" t="s">
        <v>15888</v>
      </c>
      <c r="U2453" t="s">
        <v>15891</v>
      </c>
      <c r="V2453" t="s">
        <v>13664</v>
      </c>
      <c r="W2453" t="s">
        <v>15891</v>
      </c>
      <c r="X2453" t="s">
        <v>15891</v>
      </c>
      <c r="Y2453" t="s">
        <v>15896</v>
      </c>
      <c r="Z2453" t="s">
        <v>15896</v>
      </c>
      <c r="AA2453" t="s">
        <v>15897</v>
      </c>
      <c r="AB2453" t="s">
        <v>7610</v>
      </c>
      <c r="AC2453" t="s">
        <v>7607</v>
      </c>
      <c r="AE2453" t="s">
        <v>7606</v>
      </c>
      <c r="AF2453" t="s">
        <v>7608</v>
      </c>
    </row>
    <row r="2454" spans="1:32" hidden="1" x14ac:dyDescent="0.25">
      <c r="A2454">
        <v>14195</v>
      </c>
      <c r="B2454" t="s">
        <v>10956</v>
      </c>
      <c r="C2454">
        <v>10000000</v>
      </c>
      <c r="D2454">
        <v>0</v>
      </c>
      <c r="E2454">
        <v>36663</v>
      </c>
      <c r="F2454">
        <v>4.1760659999999996</v>
      </c>
      <c r="G2454">
        <v>87</v>
      </c>
      <c r="H2454">
        <v>6.2</v>
      </c>
      <c r="I2454">
        <v>51</v>
      </c>
      <c r="J2454" t="s">
        <v>23</v>
      </c>
      <c r="K2454" t="s">
        <v>10958</v>
      </c>
      <c r="L2454" t="s">
        <v>1127</v>
      </c>
      <c r="M2454" t="s">
        <v>38</v>
      </c>
      <c r="N2454" t="s">
        <v>10954</v>
      </c>
      <c r="O2454" t="s">
        <v>29</v>
      </c>
      <c r="P2454">
        <v>1</v>
      </c>
      <c r="Q2454">
        <v>2</v>
      </c>
      <c r="R2454">
        <v>1</v>
      </c>
      <c r="S2454">
        <v>0</v>
      </c>
      <c r="T2454" t="s">
        <v>15888</v>
      </c>
      <c r="U2454" t="s">
        <v>15891</v>
      </c>
      <c r="V2454" t="s">
        <v>13664</v>
      </c>
      <c r="W2454" t="s">
        <v>15891</v>
      </c>
      <c r="X2454" t="s">
        <v>15905</v>
      </c>
      <c r="Y2454" t="s">
        <v>15896</v>
      </c>
      <c r="Z2454" t="s">
        <v>15896</v>
      </c>
      <c r="AA2454" t="s">
        <v>15897</v>
      </c>
      <c r="AB2454" t="s">
        <v>10959</v>
      </c>
      <c r="AC2454" t="s">
        <v>10956</v>
      </c>
      <c r="AE2454" t="s">
        <v>10955</v>
      </c>
      <c r="AF2454" t="s">
        <v>10957</v>
      </c>
    </row>
    <row r="2455" spans="1:32" x14ac:dyDescent="0.25">
      <c r="A2455">
        <v>15745</v>
      </c>
      <c r="B2455" t="s">
        <v>12604</v>
      </c>
      <c r="C2455">
        <v>5000000</v>
      </c>
      <c r="D2455">
        <v>5476060</v>
      </c>
      <c r="E2455">
        <v>37085</v>
      </c>
      <c r="F2455">
        <v>4.1496279999999999</v>
      </c>
      <c r="G2455">
        <v>94</v>
      </c>
      <c r="H2455">
        <v>6.3</v>
      </c>
      <c r="I2455">
        <v>55</v>
      </c>
      <c r="J2455" t="s">
        <v>23</v>
      </c>
      <c r="K2455" t="s">
        <v>10150</v>
      </c>
      <c r="L2455" t="s">
        <v>37</v>
      </c>
      <c r="M2455" t="s">
        <v>38</v>
      </c>
      <c r="N2455" t="s">
        <v>1710</v>
      </c>
      <c r="O2455" t="s">
        <v>29</v>
      </c>
      <c r="P2455">
        <v>1</v>
      </c>
      <c r="Q2455">
        <v>1</v>
      </c>
      <c r="R2455">
        <v>1</v>
      </c>
      <c r="S2455">
        <v>0</v>
      </c>
      <c r="T2455" t="s">
        <v>15888</v>
      </c>
      <c r="U2455" t="s">
        <v>15890</v>
      </c>
      <c r="V2455" t="s">
        <v>13664</v>
      </c>
      <c r="W2455" t="s">
        <v>15891</v>
      </c>
      <c r="X2455" t="s">
        <v>15905</v>
      </c>
      <c r="Y2455" t="s">
        <v>15895</v>
      </c>
      <c r="Z2455" t="s">
        <v>15896</v>
      </c>
      <c r="AA2455" t="s">
        <v>15894</v>
      </c>
      <c r="AB2455" t="s">
        <v>12606</v>
      </c>
      <c r="AC2455" t="s">
        <v>12604</v>
      </c>
      <c r="AE2455" t="s">
        <v>333</v>
      </c>
      <c r="AF2455" t="s">
        <v>12605</v>
      </c>
    </row>
    <row r="2456" spans="1:32" x14ac:dyDescent="0.25">
      <c r="A2456">
        <v>20794</v>
      </c>
      <c r="B2456" t="s">
        <v>12203</v>
      </c>
      <c r="C2456">
        <v>6000000</v>
      </c>
      <c r="D2456">
        <v>2025238</v>
      </c>
      <c r="E2456">
        <v>37218</v>
      </c>
      <c r="F2456">
        <v>4.1482530000000004</v>
      </c>
      <c r="G2456">
        <v>95</v>
      </c>
      <c r="H2456">
        <v>6</v>
      </c>
      <c r="I2456">
        <v>44</v>
      </c>
      <c r="J2456" t="s">
        <v>23</v>
      </c>
      <c r="K2456" t="s">
        <v>12205</v>
      </c>
      <c r="L2456" t="s">
        <v>37</v>
      </c>
      <c r="M2456" t="s">
        <v>38</v>
      </c>
      <c r="N2456" t="s">
        <v>5308</v>
      </c>
      <c r="O2456" t="s">
        <v>29</v>
      </c>
      <c r="P2456">
        <v>1</v>
      </c>
      <c r="Q2456">
        <v>1</v>
      </c>
      <c r="R2456">
        <v>1</v>
      </c>
      <c r="S2456">
        <v>0</v>
      </c>
      <c r="T2456" t="s">
        <v>15888</v>
      </c>
      <c r="U2456" t="s">
        <v>15891</v>
      </c>
      <c r="V2456" t="s">
        <v>13664</v>
      </c>
      <c r="W2456" t="s">
        <v>15891</v>
      </c>
      <c r="X2456" t="s">
        <v>15905</v>
      </c>
      <c r="Y2456" t="s">
        <v>15896</v>
      </c>
      <c r="Z2456" t="s">
        <v>15896</v>
      </c>
      <c r="AA2456" t="s">
        <v>15897</v>
      </c>
      <c r="AC2456" t="s">
        <v>12203</v>
      </c>
      <c r="AD2456" t="s">
        <v>12201</v>
      </c>
      <c r="AE2456" t="s">
        <v>12202</v>
      </c>
      <c r="AF2456" t="s">
        <v>12204</v>
      </c>
    </row>
    <row r="2457" spans="1:32" hidden="1" x14ac:dyDescent="0.25">
      <c r="A2457">
        <v>11065</v>
      </c>
      <c r="B2457" t="s">
        <v>10462</v>
      </c>
      <c r="C2457">
        <v>0</v>
      </c>
      <c r="D2457">
        <v>16017403</v>
      </c>
      <c r="E2457">
        <v>37134</v>
      </c>
      <c r="F2457">
        <v>4.1467520000000002</v>
      </c>
      <c r="G2457">
        <v>95</v>
      </c>
      <c r="H2457">
        <v>5.8</v>
      </c>
      <c r="I2457">
        <v>75</v>
      </c>
      <c r="J2457" t="s">
        <v>23</v>
      </c>
      <c r="K2457" t="s">
        <v>10464</v>
      </c>
      <c r="L2457" t="s">
        <v>37</v>
      </c>
      <c r="M2457" t="s">
        <v>62</v>
      </c>
      <c r="N2457" t="s">
        <v>135</v>
      </c>
      <c r="O2457" t="s">
        <v>29</v>
      </c>
      <c r="P2457">
        <v>1</v>
      </c>
      <c r="Q2457">
        <v>1</v>
      </c>
      <c r="R2457">
        <v>2</v>
      </c>
      <c r="S2457">
        <v>0</v>
      </c>
      <c r="T2457" t="s">
        <v>15888</v>
      </c>
      <c r="U2457" t="s">
        <v>15891</v>
      </c>
      <c r="V2457" t="s">
        <v>15891</v>
      </c>
      <c r="W2457" t="s">
        <v>15901</v>
      </c>
      <c r="X2457" t="s">
        <v>15905</v>
      </c>
      <c r="Y2457" t="s">
        <v>15897</v>
      </c>
      <c r="Z2457" t="s">
        <v>15911</v>
      </c>
      <c r="AA2457" t="s">
        <v>15915</v>
      </c>
      <c r="AB2457" t="s">
        <v>10465</v>
      </c>
      <c r="AC2457" t="s">
        <v>10462</v>
      </c>
      <c r="AE2457" t="s">
        <v>10461</v>
      </c>
      <c r="AF2457" t="s">
        <v>10463</v>
      </c>
    </row>
    <row r="2458" spans="1:32" x14ac:dyDescent="0.25">
      <c r="A2458">
        <v>12618</v>
      </c>
      <c r="B2458" t="s">
        <v>2574</v>
      </c>
      <c r="C2458">
        <v>64000000</v>
      </c>
      <c r="D2458">
        <v>74608570</v>
      </c>
      <c r="E2458">
        <v>36441</v>
      </c>
      <c r="F2458">
        <v>4.1372369999999998</v>
      </c>
      <c r="G2458">
        <v>133</v>
      </c>
      <c r="H2458">
        <v>5.3</v>
      </c>
      <c r="I2458">
        <v>63</v>
      </c>
      <c r="J2458" t="s">
        <v>23</v>
      </c>
      <c r="K2458" t="s">
        <v>149</v>
      </c>
      <c r="L2458" t="s">
        <v>37</v>
      </c>
      <c r="M2458" t="s">
        <v>38</v>
      </c>
      <c r="N2458" t="s">
        <v>231</v>
      </c>
      <c r="O2458" t="s">
        <v>29</v>
      </c>
      <c r="P2458">
        <v>1</v>
      </c>
      <c r="Q2458">
        <v>1</v>
      </c>
      <c r="R2458">
        <v>1</v>
      </c>
      <c r="S2458">
        <v>0</v>
      </c>
      <c r="T2458" t="s">
        <v>15888</v>
      </c>
      <c r="U2458" t="s">
        <v>15891</v>
      </c>
      <c r="V2458" t="s">
        <v>15891</v>
      </c>
      <c r="W2458" t="s">
        <v>15901</v>
      </c>
      <c r="X2458" t="s">
        <v>15891</v>
      </c>
      <c r="Y2458" t="s">
        <v>15897</v>
      </c>
      <c r="Z2458" t="s">
        <v>15911</v>
      </c>
      <c r="AA2458" t="s">
        <v>15915</v>
      </c>
      <c r="AB2458" t="s">
        <v>2576</v>
      </c>
      <c r="AC2458" t="s">
        <v>2574</v>
      </c>
      <c r="AE2458" t="s">
        <v>2573</v>
      </c>
      <c r="AF2458" t="s">
        <v>2575</v>
      </c>
    </row>
    <row r="2459" spans="1:32" x14ac:dyDescent="0.25">
      <c r="A2459">
        <v>9656</v>
      </c>
      <c r="B2459" t="s">
        <v>11171</v>
      </c>
      <c r="C2459">
        <v>9000000</v>
      </c>
      <c r="D2459">
        <v>21510851</v>
      </c>
      <c r="E2459">
        <v>39076</v>
      </c>
      <c r="F2459">
        <v>4.1343269999999999</v>
      </c>
      <c r="G2459">
        <v>84</v>
      </c>
      <c r="H2459">
        <v>4.8</v>
      </c>
      <c r="I2459">
        <v>119</v>
      </c>
      <c r="J2459" t="s">
        <v>23</v>
      </c>
      <c r="K2459" t="s">
        <v>4354</v>
      </c>
      <c r="L2459" t="s">
        <v>277</v>
      </c>
      <c r="M2459" t="s">
        <v>210</v>
      </c>
      <c r="N2459" t="s">
        <v>2560</v>
      </c>
      <c r="O2459" t="s">
        <v>29</v>
      </c>
      <c r="P2459">
        <v>1</v>
      </c>
      <c r="Q2459">
        <v>2</v>
      </c>
      <c r="R2459">
        <v>2</v>
      </c>
      <c r="S2459">
        <v>0</v>
      </c>
      <c r="T2459" t="s">
        <v>15888</v>
      </c>
      <c r="U2459" t="s">
        <v>15891</v>
      </c>
      <c r="V2459" t="s">
        <v>15891</v>
      </c>
      <c r="W2459" t="s">
        <v>15891</v>
      </c>
      <c r="X2459" t="s">
        <v>15905</v>
      </c>
      <c r="Y2459" t="s">
        <v>15897</v>
      </c>
      <c r="Z2459" t="s">
        <v>15897</v>
      </c>
      <c r="AA2459" t="s">
        <v>15897</v>
      </c>
      <c r="AB2459" t="s">
        <v>11173</v>
      </c>
      <c r="AC2459" t="s">
        <v>11171</v>
      </c>
      <c r="AE2459" t="s">
        <v>11170</v>
      </c>
      <c r="AF2459" t="s">
        <v>11172</v>
      </c>
    </row>
    <row r="2460" spans="1:32" x14ac:dyDescent="0.25">
      <c r="A2460">
        <v>10871</v>
      </c>
      <c r="B2460" t="s">
        <v>5016</v>
      </c>
      <c r="C2460">
        <v>37000000</v>
      </c>
      <c r="D2460">
        <v>6482195</v>
      </c>
      <c r="E2460">
        <v>35734</v>
      </c>
      <c r="F2460">
        <v>4.1315460000000002</v>
      </c>
      <c r="G2460">
        <v>118</v>
      </c>
      <c r="H2460">
        <v>5.8</v>
      </c>
      <c r="I2460">
        <v>52</v>
      </c>
      <c r="J2460" t="s">
        <v>23</v>
      </c>
      <c r="K2460" t="s">
        <v>5018</v>
      </c>
      <c r="L2460" t="s">
        <v>37</v>
      </c>
      <c r="M2460" t="s">
        <v>38</v>
      </c>
      <c r="N2460" t="s">
        <v>5014</v>
      </c>
      <c r="O2460" t="s">
        <v>29</v>
      </c>
      <c r="P2460">
        <v>1</v>
      </c>
      <c r="Q2460">
        <v>1</v>
      </c>
      <c r="R2460">
        <v>1</v>
      </c>
      <c r="S2460">
        <v>1</v>
      </c>
      <c r="T2460" t="s">
        <v>15888</v>
      </c>
      <c r="U2460" t="s">
        <v>15890</v>
      </c>
      <c r="V2460" t="s">
        <v>15891</v>
      </c>
      <c r="W2460" t="s">
        <v>15891</v>
      </c>
      <c r="X2460" t="s">
        <v>15905</v>
      </c>
      <c r="Y2460" t="s">
        <v>15894</v>
      </c>
      <c r="Z2460" t="s">
        <v>15897</v>
      </c>
      <c r="AA2460" t="s">
        <v>15894</v>
      </c>
      <c r="AB2460" t="s">
        <v>5019</v>
      </c>
      <c r="AC2460" t="s">
        <v>5016</v>
      </c>
      <c r="AE2460" t="s">
        <v>5015</v>
      </c>
      <c r="AF2460" t="s">
        <v>5017</v>
      </c>
    </row>
    <row r="2461" spans="1:32" x14ac:dyDescent="0.25">
      <c r="A2461">
        <v>55720</v>
      </c>
      <c r="B2461" t="s">
        <v>10930</v>
      </c>
      <c r="C2461">
        <v>10000000</v>
      </c>
      <c r="D2461">
        <v>1759252</v>
      </c>
      <c r="E2461">
        <v>40718</v>
      </c>
      <c r="F2461">
        <v>4.1235330000000001</v>
      </c>
      <c r="G2461">
        <v>98</v>
      </c>
      <c r="H2461">
        <v>7</v>
      </c>
      <c r="I2461">
        <v>54</v>
      </c>
      <c r="J2461" t="s">
        <v>23</v>
      </c>
      <c r="K2461" t="s">
        <v>10932</v>
      </c>
      <c r="L2461" t="s">
        <v>37</v>
      </c>
      <c r="M2461" t="s">
        <v>28</v>
      </c>
      <c r="N2461" t="s">
        <v>786</v>
      </c>
      <c r="O2461" t="s">
        <v>29</v>
      </c>
      <c r="P2461">
        <v>1</v>
      </c>
      <c r="Q2461">
        <v>1</v>
      </c>
      <c r="R2461">
        <v>2</v>
      </c>
      <c r="S2461">
        <v>0</v>
      </c>
      <c r="T2461" t="s">
        <v>15888</v>
      </c>
      <c r="U2461" t="s">
        <v>15891</v>
      </c>
      <c r="V2461" t="s">
        <v>15891</v>
      </c>
      <c r="W2461" t="s">
        <v>15901</v>
      </c>
      <c r="X2461" t="s">
        <v>15891</v>
      </c>
      <c r="Y2461" t="s">
        <v>15897</v>
      </c>
      <c r="Z2461" t="s">
        <v>15911</v>
      </c>
      <c r="AA2461" t="s">
        <v>15915</v>
      </c>
      <c r="AB2461" t="s">
        <v>10933</v>
      </c>
      <c r="AC2461" t="s">
        <v>10930</v>
      </c>
      <c r="AE2461" t="s">
        <v>10929</v>
      </c>
      <c r="AF2461" t="s">
        <v>10931</v>
      </c>
    </row>
    <row r="2462" spans="1:32" x14ac:dyDescent="0.25">
      <c r="A2462">
        <v>14369</v>
      </c>
      <c r="B2462" t="s">
        <v>10409</v>
      </c>
      <c r="C2462">
        <v>24000000</v>
      </c>
      <c r="D2462">
        <v>14782676</v>
      </c>
      <c r="E2462">
        <v>37216</v>
      </c>
      <c r="F2462">
        <v>4.1206399999999999</v>
      </c>
      <c r="G2462">
        <v>89</v>
      </c>
      <c r="H2462">
        <v>5.8</v>
      </c>
      <c r="I2462">
        <v>53</v>
      </c>
      <c r="J2462" t="s">
        <v>23</v>
      </c>
      <c r="K2462" t="s">
        <v>10411</v>
      </c>
      <c r="L2462" t="s">
        <v>37</v>
      </c>
      <c r="M2462" t="s">
        <v>38</v>
      </c>
      <c r="N2462" t="s">
        <v>661</v>
      </c>
      <c r="O2462" t="s">
        <v>29</v>
      </c>
      <c r="P2462">
        <v>1</v>
      </c>
      <c r="Q2462">
        <v>1</v>
      </c>
      <c r="R2462">
        <v>1</v>
      </c>
      <c r="S2462">
        <v>0</v>
      </c>
      <c r="T2462" t="s">
        <v>15888</v>
      </c>
      <c r="U2462" t="s">
        <v>15891</v>
      </c>
      <c r="V2462" t="s">
        <v>13664</v>
      </c>
      <c r="W2462" t="s">
        <v>15891</v>
      </c>
      <c r="X2462" t="s">
        <v>15891</v>
      </c>
      <c r="Y2462" t="s">
        <v>15896</v>
      </c>
      <c r="Z2462" t="s">
        <v>15896</v>
      </c>
      <c r="AA2462" t="s">
        <v>15897</v>
      </c>
      <c r="AB2462" t="s">
        <v>10412</v>
      </c>
      <c r="AC2462" t="s">
        <v>10409</v>
      </c>
      <c r="AE2462" t="s">
        <v>10408</v>
      </c>
      <c r="AF2462" t="s">
        <v>10410</v>
      </c>
    </row>
    <row r="2463" spans="1:32" hidden="1" x14ac:dyDescent="0.25">
      <c r="A2463">
        <v>987</v>
      </c>
      <c r="B2463" t="s">
        <v>12964</v>
      </c>
      <c r="C2463">
        <v>4000000</v>
      </c>
      <c r="D2463">
        <v>0</v>
      </c>
      <c r="E2463">
        <v>27364</v>
      </c>
      <c r="F2463">
        <v>4.1179680000000003</v>
      </c>
      <c r="G2463">
        <v>105</v>
      </c>
      <c r="H2463">
        <v>6.9</v>
      </c>
      <c r="I2463">
        <v>68</v>
      </c>
      <c r="J2463" t="s">
        <v>23</v>
      </c>
      <c r="K2463" t="s">
        <v>9649</v>
      </c>
      <c r="L2463" t="s">
        <v>37</v>
      </c>
      <c r="M2463" t="s">
        <v>38</v>
      </c>
      <c r="N2463" t="s">
        <v>6976</v>
      </c>
      <c r="O2463" t="s">
        <v>29</v>
      </c>
      <c r="P2463">
        <v>1</v>
      </c>
      <c r="Q2463">
        <v>1</v>
      </c>
      <c r="R2463">
        <v>1</v>
      </c>
      <c r="S2463">
        <v>0</v>
      </c>
      <c r="T2463" t="s">
        <v>15888</v>
      </c>
      <c r="U2463" t="s">
        <v>15891</v>
      </c>
      <c r="V2463" t="s">
        <v>13664</v>
      </c>
      <c r="W2463" t="s">
        <v>15901</v>
      </c>
      <c r="X2463" t="s">
        <v>15891</v>
      </c>
      <c r="Y2463" t="s">
        <v>15896</v>
      </c>
      <c r="Z2463" t="s">
        <v>15912</v>
      </c>
      <c r="AA2463" t="s">
        <v>15915</v>
      </c>
      <c r="AC2463" t="s">
        <v>12964</v>
      </c>
      <c r="AE2463" t="s">
        <v>12963</v>
      </c>
      <c r="AF2463" t="s">
        <v>12965</v>
      </c>
    </row>
    <row r="2464" spans="1:32" hidden="1" x14ac:dyDescent="0.25">
      <c r="A2464">
        <v>13768</v>
      </c>
      <c r="B2464" t="s">
        <v>9341</v>
      </c>
      <c r="C2464">
        <v>0</v>
      </c>
      <c r="D2464">
        <v>0</v>
      </c>
      <c r="E2464">
        <v>37540</v>
      </c>
      <c r="F2464">
        <v>4.1153979999999999</v>
      </c>
      <c r="G2464">
        <v>90</v>
      </c>
      <c r="H2464">
        <v>6.4</v>
      </c>
      <c r="I2464">
        <v>128</v>
      </c>
      <c r="J2464" t="s">
        <v>23</v>
      </c>
      <c r="K2464" t="s">
        <v>54</v>
      </c>
      <c r="L2464" t="s">
        <v>37</v>
      </c>
      <c r="M2464" t="s">
        <v>62</v>
      </c>
      <c r="N2464" t="s">
        <v>9340</v>
      </c>
      <c r="O2464" t="s">
        <v>29</v>
      </c>
      <c r="P2464">
        <v>1</v>
      </c>
      <c r="Q2464">
        <v>1</v>
      </c>
      <c r="R2464">
        <v>2</v>
      </c>
      <c r="S2464">
        <v>1</v>
      </c>
      <c r="T2464" t="s">
        <v>15888</v>
      </c>
      <c r="U2464" t="s">
        <v>15891</v>
      </c>
      <c r="V2464" t="s">
        <v>15891</v>
      </c>
      <c r="W2464" t="s">
        <v>15901</v>
      </c>
      <c r="X2464" t="s">
        <v>15891</v>
      </c>
      <c r="Y2464" t="s">
        <v>15897</v>
      </c>
      <c r="Z2464" t="s">
        <v>15911</v>
      </c>
      <c r="AA2464" t="s">
        <v>15915</v>
      </c>
      <c r="AB2464" t="s">
        <v>9343</v>
      </c>
      <c r="AC2464" t="s">
        <v>9341</v>
      </c>
      <c r="AE2464" t="s">
        <v>333</v>
      </c>
      <c r="AF2464" t="s">
        <v>9342</v>
      </c>
    </row>
    <row r="2465" spans="1:32" hidden="1" x14ac:dyDescent="0.25">
      <c r="A2465">
        <v>29461</v>
      </c>
      <c r="B2465" t="s">
        <v>11585</v>
      </c>
      <c r="C2465">
        <v>0</v>
      </c>
      <c r="D2465">
        <v>0</v>
      </c>
      <c r="E2465">
        <v>35699</v>
      </c>
      <c r="F2465">
        <v>4.1053629999999997</v>
      </c>
      <c r="G2465">
        <v>114</v>
      </c>
      <c r="H2465">
        <v>6.6</v>
      </c>
      <c r="I2465">
        <v>19</v>
      </c>
      <c r="J2465" t="s">
        <v>23</v>
      </c>
      <c r="K2465" t="s">
        <v>11587</v>
      </c>
      <c r="L2465" t="s">
        <v>37</v>
      </c>
      <c r="M2465" t="s">
        <v>1501</v>
      </c>
      <c r="N2465" t="s">
        <v>1692</v>
      </c>
      <c r="O2465" t="s">
        <v>29</v>
      </c>
      <c r="P2465">
        <v>1</v>
      </c>
      <c r="Q2465">
        <v>1</v>
      </c>
      <c r="R2465">
        <v>2</v>
      </c>
      <c r="S2465">
        <v>0</v>
      </c>
      <c r="T2465" t="s">
        <v>15888</v>
      </c>
      <c r="U2465" t="s">
        <v>15891</v>
      </c>
      <c r="V2465" t="s">
        <v>13664</v>
      </c>
      <c r="W2465" t="s">
        <v>15901</v>
      </c>
      <c r="X2465" t="s">
        <v>15891</v>
      </c>
      <c r="Y2465" t="s">
        <v>15896</v>
      </c>
      <c r="Z2465" t="s">
        <v>15912</v>
      </c>
      <c r="AA2465" t="s">
        <v>15915</v>
      </c>
      <c r="AB2465" t="s">
        <v>11588</v>
      </c>
      <c r="AC2465" t="s">
        <v>11585</v>
      </c>
      <c r="AE2465" t="s">
        <v>11584</v>
      </c>
      <c r="AF2465" t="s">
        <v>11586</v>
      </c>
    </row>
    <row r="2466" spans="1:32" hidden="1" x14ac:dyDescent="0.25">
      <c r="A2466">
        <v>15582</v>
      </c>
      <c r="B2466" t="s">
        <v>13531</v>
      </c>
      <c r="C2466">
        <v>0</v>
      </c>
      <c r="D2466">
        <v>0</v>
      </c>
      <c r="E2466">
        <v>32101</v>
      </c>
      <c r="F2466">
        <v>4.103764</v>
      </c>
      <c r="G2466">
        <v>95</v>
      </c>
      <c r="H2466">
        <v>3.8</v>
      </c>
      <c r="I2466">
        <v>46</v>
      </c>
      <c r="J2466" t="s">
        <v>23</v>
      </c>
      <c r="K2466" t="s">
        <v>13533</v>
      </c>
      <c r="L2466" t="s">
        <v>37</v>
      </c>
      <c r="M2466" t="s">
        <v>38</v>
      </c>
      <c r="N2466" t="s">
        <v>1081</v>
      </c>
      <c r="O2466" t="s">
        <v>29</v>
      </c>
      <c r="P2466">
        <v>1</v>
      </c>
      <c r="Q2466">
        <v>1</v>
      </c>
      <c r="R2466">
        <v>1</v>
      </c>
      <c r="S2466">
        <v>0</v>
      </c>
      <c r="T2466" t="s">
        <v>15888</v>
      </c>
      <c r="U2466" t="s">
        <v>15891</v>
      </c>
      <c r="V2466" t="s">
        <v>13664</v>
      </c>
      <c r="W2466" t="s">
        <v>15891</v>
      </c>
      <c r="X2466" t="s">
        <v>15891</v>
      </c>
      <c r="Y2466" t="s">
        <v>15896</v>
      </c>
      <c r="Z2466" t="s">
        <v>15896</v>
      </c>
      <c r="AA2466" t="s">
        <v>15897</v>
      </c>
      <c r="AB2466" t="s">
        <v>13534</v>
      </c>
      <c r="AC2466" t="s">
        <v>13531</v>
      </c>
      <c r="AE2466" t="s">
        <v>13530</v>
      </c>
      <c r="AF2466" t="s">
        <v>13532</v>
      </c>
    </row>
    <row r="2467" spans="1:32" x14ac:dyDescent="0.25">
      <c r="A2467">
        <v>24662</v>
      </c>
      <c r="B2467" t="s">
        <v>5692</v>
      </c>
      <c r="C2467">
        <v>32000000</v>
      </c>
      <c r="D2467">
        <v>3566637</v>
      </c>
      <c r="E2467">
        <v>35515</v>
      </c>
      <c r="F2467">
        <v>4.0984439999999998</v>
      </c>
      <c r="G2467">
        <v>75</v>
      </c>
      <c r="H2467">
        <v>7.1</v>
      </c>
      <c r="I2467">
        <v>24</v>
      </c>
      <c r="J2467" t="s">
        <v>23</v>
      </c>
      <c r="K2467" t="s">
        <v>5694</v>
      </c>
      <c r="L2467" t="s">
        <v>37</v>
      </c>
      <c r="M2467" t="s">
        <v>296</v>
      </c>
      <c r="N2467" t="s">
        <v>5690</v>
      </c>
      <c r="O2467" t="s">
        <v>29</v>
      </c>
      <c r="P2467">
        <v>1</v>
      </c>
      <c r="Q2467">
        <v>1</v>
      </c>
      <c r="R2467">
        <v>2</v>
      </c>
      <c r="S2467">
        <v>0</v>
      </c>
      <c r="T2467" t="s">
        <v>15887</v>
      </c>
      <c r="U2467" t="s">
        <v>15891</v>
      </c>
      <c r="V2467" t="s">
        <v>13664</v>
      </c>
      <c r="W2467" t="s">
        <v>15891</v>
      </c>
      <c r="X2467" t="s">
        <v>15891</v>
      </c>
      <c r="Y2467" t="s">
        <v>15896</v>
      </c>
      <c r="Z2467" t="s">
        <v>15896</v>
      </c>
      <c r="AA2467" t="s">
        <v>15897</v>
      </c>
      <c r="AB2467" t="s">
        <v>5695</v>
      </c>
      <c r="AC2467" t="s">
        <v>5692</v>
      </c>
      <c r="AE2467" t="s">
        <v>5691</v>
      </c>
      <c r="AF2467" t="s">
        <v>5693</v>
      </c>
    </row>
    <row r="2468" spans="1:32" x14ac:dyDescent="0.25">
      <c r="A2468">
        <v>9813</v>
      </c>
      <c r="B2468" t="s">
        <v>14995</v>
      </c>
      <c r="C2468">
        <v>900000</v>
      </c>
      <c r="D2468">
        <v>381420</v>
      </c>
      <c r="E2468">
        <v>38607</v>
      </c>
      <c r="F2468">
        <v>4.0971000000000002</v>
      </c>
      <c r="G2468">
        <v>96</v>
      </c>
      <c r="H2468">
        <v>6.1</v>
      </c>
      <c r="I2468">
        <v>73</v>
      </c>
      <c r="J2468" t="s">
        <v>23</v>
      </c>
      <c r="K2468" t="s">
        <v>9367</v>
      </c>
      <c r="L2468" t="s">
        <v>37</v>
      </c>
      <c r="M2468" t="s">
        <v>38</v>
      </c>
      <c r="N2468" t="s">
        <v>1861</v>
      </c>
      <c r="O2468" t="s">
        <v>29</v>
      </c>
      <c r="P2468">
        <v>1</v>
      </c>
      <c r="Q2468">
        <v>1</v>
      </c>
      <c r="R2468">
        <v>1</v>
      </c>
      <c r="S2468">
        <v>0</v>
      </c>
      <c r="T2468" t="s">
        <v>15888</v>
      </c>
      <c r="U2468" t="s">
        <v>15891</v>
      </c>
      <c r="V2468" t="s">
        <v>15891</v>
      </c>
      <c r="W2468" t="s">
        <v>15901</v>
      </c>
      <c r="X2468" t="s">
        <v>15905</v>
      </c>
      <c r="Y2468" t="s">
        <v>15897</v>
      </c>
      <c r="Z2468" t="s">
        <v>15911</v>
      </c>
      <c r="AA2468" t="s">
        <v>15915</v>
      </c>
      <c r="AB2468" t="s">
        <v>14997</v>
      </c>
      <c r="AC2468" t="s">
        <v>14995</v>
      </c>
      <c r="AE2468" t="s">
        <v>14994</v>
      </c>
      <c r="AF2468" t="s">
        <v>14996</v>
      </c>
    </row>
    <row r="2469" spans="1:32" x14ac:dyDescent="0.25">
      <c r="A2469">
        <v>13072</v>
      </c>
      <c r="B2469" t="s">
        <v>11521</v>
      </c>
      <c r="C2469">
        <v>8000000</v>
      </c>
      <c r="D2469">
        <v>458232</v>
      </c>
      <c r="E2469">
        <v>39202</v>
      </c>
      <c r="F2469">
        <v>4.090382</v>
      </c>
      <c r="G2469">
        <v>99</v>
      </c>
      <c r="H2469">
        <v>5.8</v>
      </c>
      <c r="I2469">
        <v>18</v>
      </c>
      <c r="J2469" t="s">
        <v>23</v>
      </c>
      <c r="K2469" t="s">
        <v>11523</v>
      </c>
      <c r="L2469" t="s">
        <v>37</v>
      </c>
      <c r="M2469" t="s">
        <v>38</v>
      </c>
      <c r="N2469" t="s">
        <v>2725</v>
      </c>
      <c r="O2469" t="s">
        <v>29</v>
      </c>
      <c r="P2469">
        <v>1</v>
      </c>
      <c r="Q2469">
        <v>1</v>
      </c>
      <c r="R2469">
        <v>1</v>
      </c>
      <c r="S2469">
        <v>0</v>
      </c>
      <c r="T2469" t="s">
        <v>15888</v>
      </c>
      <c r="U2469" t="s">
        <v>15890</v>
      </c>
      <c r="V2469" t="s">
        <v>15891</v>
      </c>
      <c r="W2469" t="s">
        <v>15901</v>
      </c>
      <c r="X2469" t="s">
        <v>15905</v>
      </c>
      <c r="Y2469" t="s">
        <v>15894</v>
      </c>
      <c r="Z2469" t="s">
        <v>15911</v>
      </c>
      <c r="AA2469" t="s">
        <v>15914</v>
      </c>
      <c r="AB2469" t="s">
        <v>11524</v>
      </c>
      <c r="AC2469" t="s">
        <v>11521</v>
      </c>
      <c r="AE2469" t="s">
        <v>333</v>
      </c>
      <c r="AF2469" t="s">
        <v>11522</v>
      </c>
    </row>
    <row r="2470" spans="1:32" hidden="1" x14ac:dyDescent="0.25">
      <c r="A2470">
        <v>11959</v>
      </c>
      <c r="B2470" t="s">
        <v>12591</v>
      </c>
      <c r="C2470">
        <v>5000000</v>
      </c>
      <c r="D2470">
        <v>0</v>
      </c>
      <c r="E2470">
        <v>32710</v>
      </c>
      <c r="F2470">
        <v>4.0700440000000002</v>
      </c>
      <c r="G2470">
        <v>97</v>
      </c>
      <c r="H2470">
        <v>6.7</v>
      </c>
      <c r="I2470">
        <v>89</v>
      </c>
      <c r="J2470" t="s">
        <v>23</v>
      </c>
      <c r="K2470" t="s">
        <v>12593</v>
      </c>
      <c r="L2470" t="s">
        <v>37</v>
      </c>
      <c r="M2470" t="s">
        <v>38</v>
      </c>
      <c r="N2470" t="s">
        <v>661</v>
      </c>
      <c r="O2470" t="s">
        <v>29</v>
      </c>
      <c r="P2470">
        <v>1</v>
      </c>
      <c r="Q2470">
        <v>1</v>
      </c>
      <c r="R2470">
        <v>1</v>
      </c>
      <c r="S2470">
        <v>0</v>
      </c>
      <c r="T2470" t="s">
        <v>15888</v>
      </c>
      <c r="U2470" t="s">
        <v>15891</v>
      </c>
      <c r="V2470" t="s">
        <v>13664</v>
      </c>
      <c r="W2470" t="s">
        <v>15891</v>
      </c>
      <c r="X2470" t="s">
        <v>15891</v>
      </c>
      <c r="Y2470" t="s">
        <v>15896</v>
      </c>
      <c r="Z2470" t="s">
        <v>15896</v>
      </c>
      <c r="AA2470" t="s">
        <v>15897</v>
      </c>
      <c r="AB2470" t="s">
        <v>12594</v>
      </c>
      <c r="AC2470" t="s">
        <v>12591</v>
      </c>
      <c r="AE2470" t="s">
        <v>12590</v>
      </c>
      <c r="AF2470" t="s">
        <v>12592</v>
      </c>
    </row>
    <row r="2471" spans="1:32" x14ac:dyDescent="0.25">
      <c r="A2471">
        <v>13370</v>
      </c>
      <c r="B2471" t="s">
        <v>12109</v>
      </c>
      <c r="C2471">
        <v>6000000</v>
      </c>
      <c r="D2471">
        <v>18750246</v>
      </c>
      <c r="E2471">
        <v>37727</v>
      </c>
      <c r="F2471">
        <v>4.0530169999999996</v>
      </c>
      <c r="G2471">
        <v>91</v>
      </c>
      <c r="H2471">
        <v>6.6</v>
      </c>
      <c r="I2471">
        <v>74</v>
      </c>
      <c r="J2471" t="s">
        <v>23</v>
      </c>
      <c r="K2471" t="s">
        <v>5724</v>
      </c>
      <c r="L2471" t="s">
        <v>37</v>
      </c>
      <c r="M2471" t="s">
        <v>38</v>
      </c>
      <c r="N2471" t="s">
        <v>4103</v>
      </c>
      <c r="O2471" t="s">
        <v>29</v>
      </c>
      <c r="P2471">
        <v>1</v>
      </c>
      <c r="Q2471">
        <v>1</v>
      </c>
      <c r="R2471">
        <v>1</v>
      </c>
      <c r="S2471">
        <v>0</v>
      </c>
      <c r="T2471" t="s">
        <v>15888</v>
      </c>
      <c r="U2471" t="s">
        <v>15891</v>
      </c>
      <c r="V2471" t="s">
        <v>13664</v>
      </c>
      <c r="W2471" t="s">
        <v>15891</v>
      </c>
      <c r="X2471" t="s">
        <v>15891</v>
      </c>
      <c r="Y2471" t="s">
        <v>15896</v>
      </c>
      <c r="Z2471" t="s">
        <v>15896</v>
      </c>
      <c r="AA2471" t="s">
        <v>15897</v>
      </c>
      <c r="AB2471" t="s">
        <v>12111</v>
      </c>
      <c r="AC2471" t="s">
        <v>12109</v>
      </c>
      <c r="AE2471" t="s">
        <v>12108</v>
      </c>
      <c r="AF2471" t="s">
        <v>12110</v>
      </c>
    </row>
    <row r="2472" spans="1:32" hidden="1" x14ac:dyDescent="0.25">
      <c r="A2472">
        <v>9729</v>
      </c>
      <c r="B2472" t="s">
        <v>7126</v>
      </c>
      <c r="C2472">
        <v>25000000</v>
      </c>
      <c r="D2472">
        <v>0</v>
      </c>
      <c r="E2472">
        <v>38632</v>
      </c>
      <c r="F2472">
        <v>4.051221</v>
      </c>
      <c r="G2472">
        <v>107</v>
      </c>
      <c r="H2472">
        <v>5.9</v>
      </c>
      <c r="I2472">
        <v>66</v>
      </c>
      <c r="J2472" t="s">
        <v>23</v>
      </c>
      <c r="K2472" t="s">
        <v>6188</v>
      </c>
      <c r="L2472" t="s">
        <v>37</v>
      </c>
      <c r="M2472" t="s">
        <v>38</v>
      </c>
      <c r="N2472" t="s">
        <v>2188</v>
      </c>
      <c r="O2472" t="s">
        <v>29</v>
      </c>
      <c r="P2472">
        <v>1</v>
      </c>
      <c r="Q2472">
        <v>1</v>
      </c>
      <c r="R2472">
        <v>1</v>
      </c>
      <c r="S2472">
        <v>0</v>
      </c>
      <c r="T2472" t="s">
        <v>15888</v>
      </c>
      <c r="U2472" t="s">
        <v>15891</v>
      </c>
      <c r="V2472" t="s">
        <v>15891</v>
      </c>
      <c r="W2472" t="s">
        <v>15901</v>
      </c>
      <c r="X2472" t="s">
        <v>15905</v>
      </c>
      <c r="Y2472" t="s">
        <v>15897</v>
      </c>
      <c r="Z2472" t="s">
        <v>15911</v>
      </c>
      <c r="AA2472" t="s">
        <v>15915</v>
      </c>
      <c r="AC2472" t="s">
        <v>7126</v>
      </c>
      <c r="AE2472" t="s">
        <v>7125</v>
      </c>
      <c r="AF2472" t="s">
        <v>7127</v>
      </c>
    </row>
    <row r="2473" spans="1:32" hidden="1" x14ac:dyDescent="0.25">
      <c r="A2473">
        <v>13824</v>
      </c>
      <c r="B2473" t="s">
        <v>9587</v>
      </c>
      <c r="C2473">
        <v>0</v>
      </c>
      <c r="D2473">
        <v>0</v>
      </c>
      <c r="E2473">
        <v>36441</v>
      </c>
      <c r="F2473">
        <v>4.0470100000000002</v>
      </c>
      <c r="G2473">
        <v>81</v>
      </c>
      <c r="H2473">
        <v>5.0999999999999996</v>
      </c>
      <c r="I2473">
        <v>83</v>
      </c>
      <c r="J2473" t="s">
        <v>23</v>
      </c>
      <c r="K2473" t="s">
        <v>9589</v>
      </c>
      <c r="L2473" t="s">
        <v>5870</v>
      </c>
      <c r="M2473" t="s">
        <v>38</v>
      </c>
      <c r="N2473" t="s">
        <v>1515</v>
      </c>
      <c r="O2473" t="s">
        <v>29</v>
      </c>
      <c r="P2473">
        <v>1</v>
      </c>
      <c r="Q2473">
        <v>1</v>
      </c>
      <c r="R2473">
        <v>1</v>
      </c>
      <c r="S2473">
        <v>0</v>
      </c>
      <c r="T2473" t="s">
        <v>15888</v>
      </c>
      <c r="U2473" t="s">
        <v>15891</v>
      </c>
      <c r="V2473" t="s">
        <v>13664</v>
      </c>
      <c r="W2473" t="s">
        <v>15891</v>
      </c>
      <c r="X2473" t="s">
        <v>15891</v>
      </c>
      <c r="Y2473" t="s">
        <v>15896</v>
      </c>
      <c r="Z2473" t="s">
        <v>15896</v>
      </c>
      <c r="AA2473" t="s">
        <v>15897</v>
      </c>
      <c r="AB2473" t="s">
        <v>9590</v>
      </c>
      <c r="AC2473" t="s">
        <v>9587</v>
      </c>
      <c r="AE2473" t="s">
        <v>333</v>
      </c>
      <c r="AF2473" t="s">
        <v>9588</v>
      </c>
    </row>
    <row r="2474" spans="1:32" hidden="1" x14ac:dyDescent="0.25">
      <c r="A2474">
        <v>9089</v>
      </c>
      <c r="B2474" t="s">
        <v>7976</v>
      </c>
      <c r="C2474">
        <v>0</v>
      </c>
      <c r="D2474">
        <v>17519169</v>
      </c>
      <c r="E2474">
        <v>35005</v>
      </c>
      <c r="F2474">
        <v>4.0315849999999998</v>
      </c>
      <c r="G2474">
        <v>103</v>
      </c>
      <c r="H2474">
        <v>6.3</v>
      </c>
      <c r="I2474">
        <v>39</v>
      </c>
      <c r="J2474" t="s">
        <v>23</v>
      </c>
      <c r="K2474" t="s">
        <v>7978</v>
      </c>
      <c r="L2474" t="s">
        <v>37</v>
      </c>
      <c r="M2474" t="s">
        <v>28</v>
      </c>
      <c r="N2474" t="s">
        <v>917</v>
      </c>
      <c r="O2474" t="s">
        <v>29</v>
      </c>
      <c r="P2474">
        <v>1</v>
      </c>
      <c r="Q2474">
        <v>1</v>
      </c>
      <c r="R2474">
        <v>2</v>
      </c>
      <c r="S2474">
        <v>1</v>
      </c>
      <c r="T2474" t="s">
        <v>15888</v>
      </c>
      <c r="U2474" t="s">
        <v>15891</v>
      </c>
      <c r="V2474" t="s">
        <v>13664</v>
      </c>
      <c r="W2474" t="s">
        <v>15901</v>
      </c>
      <c r="X2474" t="s">
        <v>15891</v>
      </c>
      <c r="Y2474" t="s">
        <v>15896</v>
      </c>
      <c r="Z2474" t="s">
        <v>15912</v>
      </c>
      <c r="AA2474" t="s">
        <v>15915</v>
      </c>
      <c r="AB2474" t="s">
        <v>7979</v>
      </c>
      <c r="AC2474" t="s">
        <v>7976</v>
      </c>
      <c r="AE2474" t="s">
        <v>7975</v>
      </c>
      <c r="AF2474" t="s">
        <v>7977</v>
      </c>
    </row>
    <row r="2475" spans="1:32" hidden="1" x14ac:dyDescent="0.25">
      <c r="A2475">
        <v>13579</v>
      </c>
      <c r="B2475" t="s">
        <v>7352</v>
      </c>
      <c r="C2475">
        <v>0</v>
      </c>
      <c r="D2475">
        <v>0</v>
      </c>
      <c r="E2475">
        <v>39682</v>
      </c>
      <c r="F2475">
        <v>4.0307240000000002</v>
      </c>
      <c r="G2475">
        <v>94</v>
      </c>
      <c r="H2475">
        <v>6.5</v>
      </c>
      <c r="I2475">
        <v>11</v>
      </c>
      <c r="J2475" t="s">
        <v>23</v>
      </c>
      <c r="K2475" t="s">
        <v>7354</v>
      </c>
      <c r="L2475" t="s">
        <v>37</v>
      </c>
      <c r="M2475" t="s">
        <v>38</v>
      </c>
      <c r="N2475" t="s">
        <v>5081</v>
      </c>
      <c r="O2475" t="s">
        <v>29</v>
      </c>
      <c r="P2475">
        <v>1</v>
      </c>
      <c r="Q2475">
        <v>1</v>
      </c>
      <c r="R2475">
        <v>1</v>
      </c>
      <c r="S2475">
        <v>0</v>
      </c>
      <c r="T2475" t="s">
        <v>15888</v>
      </c>
      <c r="U2475" t="s">
        <v>15891</v>
      </c>
      <c r="V2475" t="s">
        <v>15891</v>
      </c>
      <c r="W2475" t="s">
        <v>15901</v>
      </c>
      <c r="X2475" t="s">
        <v>15891</v>
      </c>
      <c r="Y2475" t="s">
        <v>15897</v>
      </c>
      <c r="Z2475" t="s">
        <v>15911</v>
      </c>
      <c r="AA2475" t="s">
        <v>15915</v>
      </c>
      <c r="AC2475" t="s">
        <v>7352</v>
      </c>
      <c r="AE2475" t="s">
        <v>333</v>
      </c>
      <c r="AF2475" t="s">
        <v>7353</v>
      </c>
    </row>
    <row r="2476" spans="1:32" x14ac:dyDescent="0.25">
      <c r="A2476">
        <v>29912</v>
      </c>
      <c r="B2476" t="s">
        <v>12394</v>
      </c>
      <c r="C2476">
        <v>4100000</v>
      </c>
      <c r="D2476">
        <v>36000000</v>
      </c>
      <c r="E2476">
        <v>19618</v>
      </c>
      <c r="F2476">
        <v>4.0288750000000002</v>
      </c>
      <c r="G2476">
        <v>135</v>
      </c>
      <c r="H2476">
        <v>6.4</v>
      </c>
      <c r="I2476">
        <v>42</v>
      </c>
      <c r="J2476" t="s">
        <v>23</v>
      </c>
      <c r="K2476" t="s">
        <v>1457</v>
      </c>
      <c r="L2476" t="s">
        <v>37</v>
      </c>
      <c r="M2476" t="s">
        <v>38</v>
      </c>
      <c r="N2476" t="s">
        <v>786</v>
      </c>
      <c r="O2476" t="s">
        <v>29</v>
      </c>
      <c r="P2476">
        <v>1</v>
      </c>
      <c r="Q2476">
        <v>1</v>
      </c>
      <c r="R2476">
        <v>1</v>
      </c>
      <c r="S2476">
        <v>1</v>
      </c>
      <c r="T2476" t="s">
        <v>15888</v>
      </c>
      <c r="U2476" t="s">
        <v>15891</v>
      </c>
      <c r="V2476" t="s">
        <v>15891</v>
      </c>
      <c r="W2476" t="s">
        <v>15901</v>
      </c>
      <c r="X2476" t="s">
        <v>15891</v>
      </c>
      <c r="Y2476" t="s">
        <v>15897</v>
      </c>
      <c r="Z2476" t="s">
        <v>15911</v>
      </c>
      <c r="AA2476" t="s">
        <v>15915</v>
      </c>
      <c r="AB2476" t="s">
        <v>12396</v>
      </c>
      <c r="AC2476" t="s">
        <v>12394</v>
      </c>
      <c r="AE2476" t="s">
        <v>12393</v>
      </c>
      <c r="AF2476" t="s">
        <v>12395</v>
      </c>
    </row>
    <row r="2477" spans="1:32" hidden="1" x14ac:dyDescent="0.25">
      <c r="A2477">
        <v>43867</v>
      </c>
      <c r="B2477" t="s">
        <v>9970</v>
      </c>
      <c r="C2477">
        <v>0</v>
      </c>
      <c r="D2477">
        <v>0</v>
      </c>
      <c r="E2477">
        <v>13761</v>
      </c>
      <c r="F2477">
        <v>4.0213890000000001</v>
      </c>
      <c r="G2477">
        <v>101</v>
      </c>
      <c r="H2477">
        <v>8.4</v>
      </c>
      <c r="I2477">
        <v>11</v>
      </c>
      <c r="J2477" t="s">
        <v>23</v>
      </c>
      <c r="K2477" t="s">
        <v>9972</v>
      </c>
      <c r="L2477" t="s">
        <v>37</v>
      </c>
      <c r="M2477" t="s">
        <v>507</v>
      </c>
      <c r="N2477" t="s">
        <v>4812</v>
      </c>
      <c r="O2477" t="s">
        <v>29</v>
      </c>
      <c r="P2477">
        <v>1</v>
      </c>
      <c r="Q2477">
        <v>1</v>
      </c>
      <c r="R2477">
        <v>2</v>
      </c>
      <c r="S2477">
        <v>0</v>
      </c>
      <c r="T2477" t="s">
        <v>15888</v>
      </c>
      <c r="U2477" t="s">
        <v>15891</v>
      </c>
      <c r="V2477" t="s">
        <v>15891</v>
      </c>
      <c r="W2477" t="s">
        <v>15901</v>
      </c>
      <c r="X2477" t="s">
        <v>15891</v>
      </c>
      <c r="Y2477" t="s">
        <v>15897</v>
      </c>
      <c r="Z2477" t="s">
        <v>15911</v>
      </c>
      <c r="AA2477" t="s">
        <v>15915</v>
      </c>
      <c r="AB2477" t="s">
        <v>9973</v>
      </c>
      <c r="AC2477" t="s">
        <v>9970</v>
      </c>
      <c r="AE2477" t="s">
        <v>9969</v>
      </c>
      <c r="AF2477" t="s">
        <v>9971</v>
      </c>
    </row>
    <row r="2478" spans="1:32" hidden="1" x14ac:dyDescent="0.25">
      <c r="A2478">
        <v>69270</v>
      </c>
      <c r="B2478" t="s">
        <v>15564</v>
      </c>
      <c r="C2478">
        <v>13000000</v>
      </c>
      <c r="D2478">
        <v>0</v>
      </c>
      <c r="E2478">
        <v>40179</v>
      </c>
      <c r="F2478">
        <v>4.009379</v>
      </c>
      <c r="G2478">
        <v>95</v>
      </c>
      <c r="H2478">
        <v>4.5999999999999996</v>
      </c>
      <c r="I2478">
        <v>24</v>
      </c>
      <c r="J2478" t="s">
        <v>23</v>
      </c>
      <c r="K2478" t="s">
        <v>15566</v>
      </c>
      <c r="L2478" t="s">
        <v>334</v>
      </c>
      <c r="M2478" t="s">
        <v>38</v>
      </c>
      <c r="N2478" t="s">
        <v>3816</v>
      </c>
      <c r="O2478" t="s">
        <v>29</v>
      </c>
      <c r="P2478">
        <v>1</v>
      </c>
      <c r="Q2478">
        <v>2</v>
      </c>
      <c r="R2478">
        <v>1</v>
      </c>
      <c r="S2478">
        <v>0</v>
      </c>
      <c r="T2478" t="s">
        <v>15888</v>
      </c>
      <c r="U2478" t="s">
        <v>15891</v>
      </c>
      <c r="V2478" t="s">
        <v>15891</v>
      </c>
      <c r="W2478" t="s">
        <v>15891</v>
      </c>
      <c r="X2478" t="s">
        <v>15891</v>
      </c>
      <c r="Y2478" t="s">
        <v>15897</v>
      </c>
      <c r="Z2478" t="s">
        <v>15897</v>
      </c>
      <c r="AA2478" t="s">
        <v>15897</v>
      </c>
      <c r="AC2478" t="s">
        <v>15564</v>
      </c>
      <c r="AE2478" t="s">
        <v>333</v>
      </c>
      <c r="AF2478" t="s">
        <v>15565</v>
      </c>
    </row>
    <row r="2479" spans="1:32" x14ac:dyDescent="0.25">
      <c r="A2479">
        <v>8988</v>
      </c>
      <c r="B2479" t="s">
        <v>7076</v>
      </c>
      <c r="C2479">
        <v>25000000</v>
      </c>
      <c r="D2479">
        <v>11207130</v>
      </c>
      <c r="E2479">
        <v>39535</v>
      </c>
      <c r="F2479">
        <v>4.0025789999999999</v>
      </c>
      <c r="G2479">
        <v>113</v>
      </c>
      <c r="H2479">
        <v>6.1</v>
      </c>
      <c r="I2479">
        <v>82</v>
      </c>
      <c r="J2479" t="s">
        <v>23</v>
      </c>
      <c r="K2479" t="s">
        <v>7078</v>
      </c>
      <c r="L2479" t="s">
        <v>37</v>
      </c>
      <c r="M2479" t="s">
        <v>38</v>
      </c>
      <c r="N2479" t="s">
        <v>2176</v>
      </c>
      <c r="O2479" t="s">
        <v>29</v>
      </c>
      <c r="P2479">
        <v>1</v>
      </c>
      <c r="Q2479">
        <v>1</v>
      </c>
      <c r="R2479">
        <v>1</v>
      </c>
      <c r="S2479">
        <v>1</v>
      </c>
      <c r="T2479" t="s">
        <v>15888</v>
      </c>
      <c r="U2479" t="s">
        <v>15891</v>
      </c>
      <c r="V2479" t="s">
        <v>15891</v>
      </c>
      <c r="W2479" t="s">
        <v>15901</v>
      </c>
      <c r="X2479" t="s">
        <v>15891</v>
      </c>
      <c r="Y2479" t="s">
        <v>15897</v>
      </c>
      <c r="Z2479" t="s">
        <v>15911</v>
      </c>
      <c r="AA2479" t="s">
        <v>15915</v>
      </c>
      <c r="AB2479" t="s">
        <v>7079</v>
      </c>
      <c r="AC2479" t="s">
        <v>7076</v>
      </c>
      <c r="AD2479" t="s">
        <v>7074</v>
      </c>
      <c r="AE2479" t="s">
        <v>7075</v>
      </c>
      <c r="AF2479" t="s">
        <v>7077</v>
      </c>
    </row>
    <row r="2480" spans="1:32" x14ac:dyDescent="0.25">
      <c r="A2480">
        <v>15647</v>
      </c>
      <c r="B2480" t="s">
        <v>14406</v>
      </c>
      <c r="C2480">
        <v>1000000</v>
      </c>
      <c r="D2480">
        <v>10013424</v>
      </c>
      <c r="E2480">
        <v>37002</v>
      </c>
      <c r="F2480">
        <v>3.9902150000000001</v>
      </c>
      <c r="G2480">
        <v>97</v>
      </c>
      <c r="H2480">
        <v>5.9</v>
      </c>
      <c r="I2480">
        <v>48</v>
      </c>
      <c r="J2480" t="s">
        <v>23</v>
      </c>
      <c r="K2480" t="s">
        <v>14408</v>
      </c>
      <c r="L2480" t="s">
        <v>37</v>
      </c>
      <c r="M2480" t="s">
        <v>38</v>
      </c>
      <c r="N2480" t="s">
        <v>661</v>
      </c>
      <c r="O2480" t="s">
        <v>29</v>
      </c>
      <c r="P2480">
        <v>1</v>
      </c>
      <c r="Q2480">
        <v>1</v>
      </c>
      <c r="R2480">
        <v>1</v>
      </c>
      <c r="S2480">
        <v>0</v>
      </c>
      <c r="T2480" t="s">
        <v>15888</v>
      </c>
      <c r="U2480" t="s">
        <v>15891</v>
      </c>
      <c r="V2480" t="s">
        <v>13664</v>
      </c>
      <c r="W2480" t="s">
        <v>15891</v>
      </c>
      <c r="X2480" t="s">
        <v>15891</v>
      </c>
      <c r="Y2480" t="s">
        <v>15896</v>
      </c>
      <c r="Z2480" t="s">
        <v>15896</v>
      </c>
      <c r="AA2480" t="s">
        <v>15897</v>
      </c>
      <c r="AB2480" t="s">
        <v>14409</v>
      </c>
      <c r="AC2480" t="s">
        <v>14406</v>
      </c>
      <c r="AE2480" t="s">
        <v>14405</v>
      </c>
      <c r="AF2480" t="s">
        <v>14407</v>
      </c>
    </row>
    <row r="2481" spans="1:32" x14ac:dyDescent="0.25">
      <c r="A2481">
        <v>29076</v>
      </c>
      <c r="B2481" t="s">
        <v>10941</v>
      </c>
      <c r="C2481">
        <v>10000000</v>
      </c>
      <c r="D2481">
        <v>1631839</v>
      </c>
      <c r="E2481">
        <v>36560</v>
      </c>
      <c r="F2481">
        <v>3.988432</v>
      </c>
      <c r="G2481">
        <v>101</v>
      </c>
      <c r="H2481">
        <v>5.4</v>
      </c>
      <c r="I2481">
        <v>24</v>
      </c>
      <c r="J2481" t="s">
        <v>23</v>
      </c>
      <c r="K2481" t="s">
        <v>10943</v>
      </c>
      <c r="L2481" t="s">
        <v>37</v>
      </c>
      <c r="M2481" t="s">
        <v>38</v>
      </c>
      <c r="N2481" t="s">
        <v>5668</v>
      </c>
      <c r="O2481" t="s">
        <v>29</v>
      </c>
      <c r="P2481">
        <v>1</v>
      </c>
      <c r="Q2481">
        <v>1</v>
      </c>
      <c r="R2481">
        <v>1</v>
      </c>
      <c r="S2481">
        <v>0</v>
      </c>
      <c r="T2481" t="s">
        <v>15888</v>
      </c>
      <c r="U2481" t="s">
        <v>15890</v>
      </c>
      <c r="V2481" t="s">
        <v>13664</v>
      </c>
      <c r="W2481" t="s">
        <v>15891</v>
      </c>
      <c r="X2481" t="s">
        <v>15905</v>
      </c>
      <c r="Y2481" t="s">
        <v>15895</v>
      </c>
      <c r="Z2481" t="s">
        <v>15896</v>
      </c>
      <c r="AA2481" t="s">
        <v>15894</v>
      </c>
      <c r="AB2481" t="s">
        <v>10944</v>
      </c>
      <c r="AC2481" t="s">
        <v>10941</v>
      </c>
      <c r="AE2481" t="s">
        <v>10940</v>
      </c>
      <c r="AF2481" t="s">
        <v>10942</v>
      </c>
    </row>
    <row r="2482" spans="1:32" x14ac:dyDescent="0.25">
      <c r="A2482">
        <v>26602</v>
      </c>
      <c r="B2482" t="s">
        <v>8783</v>
      </c>
      <c r="C2482">
        <v>34000000</v>
      </c>
      <c r="D2482">
        <v>19693891</v>
      </c>
      <c r="E2482">
        <v>37125</v>
      </c>
      <c r="F2482">
        <v>3.9600979999999999</v>
      </c>
      <c r="G2482">
        <v>108</v>
      </c>
      <c r="H2482">
        <v>4.8</v>
      </c>
      <c r="I2482">
        <v>63</v>
      </c>
      <c r="J2482" t="s">
        <v>23</v>
      </c>
      <c r="K2482" t="s">
        <v>8785</v>
      </c>
      <c r="L2482" t="s">
        <v>37</v>
      </c>
      <c r="M2482" t="s">
        <v>38</v>
      </c>
      <c r="N2482" t="s">
        <v>1711</v>
      </c>
      <c r="O2482" t="s">
        <v>29</v>
      </c>
      <c r="P2482">
        <v>1</v>
      </c>
      <c r="Q2482">
        <v>1</v>
      </c>
      <c r="R2482">
        <v>1</v>
      </c>
      <c r="S2482">
        <v>1</v>
      </c>
      <c r="T2482" t="s">
        <v>15888</v>
      </c>
      <c r="U2482" t="s">
        <v>15891</v>
      </c>
      <c r="V2482" t="s">
        <v>13664</v>
      </c>
      <c r="W2482" t="s">
        <v>15901</v>
      </c>
      <c r="X2482" t="s">
        <v>15891</v>
      </c>
      <c r="Y2482" t="s">
        <v>15896</v>
      </c>
      <c r="Z2482" t="s">
        <v>15912</v>
      </c>
      <c r="AA2482" t="s">
        <v>15915</v>
      </c>
      <c r="AB2482" t="s">
        <v>8786</v>
      </c>
      <c r="AC2482" t="s">
        <v>8783</v>
      </c>
      <c r="AE2482" t="s">
        <v>8782</v>
      </c>
      <c r="AF2482" t="s">
        <v>8784</v>
      </c>
    </row>
    <row r="2483" spans="1:32" x14ac:dyDescent="0.25">
      <c r="A2483">
        <v>16162</v>
      </c>
      <c r="B2483" t="s">
        <v>11150</v>
      </c>
      <c r="C2483">
        <v>9000000</v>
      </c>
      <c r="D2483">
        <v>34573780</v>
      </c>
      <c r="E2483">
        <v>36455</v>
      </c>
      <c r="F2483">
        <v>3.951041</v>
      </c>
      <c r="G2483">
        <v>120</v>
      </c>
      <c r="H2483">
        <v>6.8</v>
      </c>
      <c r="I2483">
        <v>38</v>
      </c>
      <c r="J2483" t="s">
        <v>23</v>
      </c>
      <c r="K2483" t="s">
        <v>9639</v>
      </c>
      <c r="L2483" t="s">
        <v>37</v>
      </c>
      <c r="M2483" t="s">
        <v>38</v>
      </c>
      <c r="N2483" t="s">
        <v>2804</v>
      </c>
      <c r="O2483" t="s">
        <v>29</v>
      </c>
      <c r="P2483">
        <v>1</v>
      </c>
      <c r="Q2483">
        <v>1</v>
      </c>
      <c r="R2483">
        <v>1</v>
      </c>
      <c r="S2483">
        <v>1</v>
      </c>
      <c r="T2483" t="s">
        <v>15888</v>
      </c>
      <c r="U2483" t="s">
        <v>15891</v>
      </c>
      <c r="V2483" t="s">
        <v>13664</v>
      </c>
      <c r="W2483" t="s">
        <v>15901</v>
      </c>
      <c r="X2483" t="s">
        <v>15891</v>
      </c>
      <c r="Y2483" t="s">
        <v>15896</v>
      </c>
      <c r="Z2483" t="s">
        <v>15912</v>
      </c>
      <c r="AA2483" t="s">
        <v>15915</v>
      </c>
      <c r="AC2483" t="s">
        <v>11150</v>
      </c>
      <c r="AD2483" t="s">
        <v>11149</v>
      </c>
      <c r="AE2483" t="s">
        <v>333</v>
      </c>
      <c r="AF2483" t="s">
        <v>11151</v>
      </c>
    </row>
    <row r="2484" spans="1:32" hidden="1" x14ac:dyDescent="0.25">
      <c r="A2484">
        <v>43418</v>
      </c>
      <c r="B2484" t="s">
        <v>11276</v>
      </c>
      <c r="C2484">
        <v>7347125</v>
      </c>
      <c r="D2484">
        <v>0</v>
      </c>
      <c r="E2484">
        <v>40283</v>
      </c>
      <c r="F2484">
        <v>3.9497960000000001</v>
      </c>
      <c r="G2484">
        <v>122</v>
      </c>
      <c r="H2484">
        <v>7.3</v>
      </c>
      <c r="I2484">
        <v>40</v>
      </c>
      <c r="J2484" t="s">
        <v>23</v>
      </c>
      <c r="K2484" t="s">
        <v>11278</v>
      </c>
      <c r="L2484" t="s">
        <v>715</v>
      </c>
      <c r="M2484" t="s">
        <v>38</v>
      </c>
      <c r="N2484" t="s">
        <v>1258</v>
      </c>
      <c r="O2484" t="s">
        <v>29</v>
      </c>
      <c r="P2484">
        <v>1</v>
      </c>
      <c r="Q2484">
        <v>1</v>
      </c>
      <c r="R2484">
        <v>1</v>
      </c>
      <c r="S2484">
        <v>0</v>
      </c>
      <c r="T2484" t="s">
        <v>15888</v>
      </c>
      <c r="U2484" t="s">
        <v>15891</v>
      </c>
      <c r="V2484" t="s">
        <v>15891</v>
      </c>
      <c r="W2484" t="s">
        <v>15901</v>
      </c>
      <c r="X2484" t="s">
        <v>15891</v>
      </c>
      <c r="Y2484" t="s">
        <v>15897</v>
      </c>
      <c r="Z2484" t="s">
        <v>15911</v>
      </c>
      <c r="AA2484" t="s">
        <v>15915</v>
      </c>
      <c r="AB2484" t="s">
        <v>11279</v>
      </c>
      <c r="AC2484" t="s">
        <v>11276</v>
      </c>
      <c r="AD2484" t="s">
        <v>11275</v>
      </c>
      <c r="AE2484" t="s">
        <v>333</v>
      </c>
      <c r="AF2484" t="s">
        <v>11277</v>
      </c>
    </row>
    <row r="2485" spans="1:32" x14ac:dyDescent="0.25">
      <c r="A2485">
        <v>343795</v>
      </c>
      <c r="B2485" t="s">
        <v>12626</v>
      </c>
      <c r="C2485">
        <v>5000000</v>
      </c>
      <c r="D2485">
        <v>4842699</v>
      </c>
      <c r="E2485">
        <v>42258</v>
      </c>
      <c r="F2485">
        <v>3.9437060000000002</v>
      </c>
      <c r="G2485">
        <v>121</v>
      </c>
      <c r="H2485">
        <v>5.4</v>
      </c>
      <c r="I2485">
        <v>40</v>
      </c>
      <c r="J2485" t="s">
        <v>23</v>
      </c>
      <c r="K2485" t="s">
        <v>12628</v>
      </c>
      <c r="L2485" t="s">
        <v>37</v>
      </c>
      <c r="M2485" t="s">
        <v>838</v>
      </c>
      <c r="N2485" t="s">
        <v>786</v>
      </c>
      <c r="O2485" t="s">
        <v>29</v>
      </c>
      <c r="P2485">
        <v>1</v>
      </c>
      <c r="Q2485">
        <v>1</v>
      </c>
      <c r="R2485">
        <v>2</v>
      </c>
      <c r="S2485">
        <v>0</v>
      </c>
      <c r="T2485" t="s">
        <v>15888</v>
      </c>
      <c r="U2485" t="s">
        <v>15891</v>
      </c>
      <c r="V2485" t="s">
        <v>15891</v>
      </c>
      <c r="W2485" t="s">
        <v>15901</v>
      </c>
      <c r="X2485" t="s">
        <v>15891</v>
      </c>
      <c r="Y2485" t="s">
        <v>15897</v>
      </c>
      <c r="Z2485" t="s">
        <v>15911</v>
      </c>
      <c r="AA2485" t="s">
        <v>15915</v>
      </c>
      <c r="AB2485" t="s">
        <v>12629</v>
      </c>
      <c r="AC2485" t="s">
        <v>12626</v>
      </c>
      <c r="AE2485" t="s">
        <v>12625</v>
      </c>
      <c r="AF2485" t="s">
        <v>12627</v>
      </c>
    </row>
    <row r="2486" spans="1:32" x14ac:dyDescent="0.25">
      <c r="A2486">
        <v>13197</v>
      </c>
      <c r="B2486" t="s">
        <v>11549</v>
      </c>
      <c r="C2486">
        <v>8000000</v>
      </c>
      <c r="D2486">
        <v>143451</v>
      </c>
      <c r="E2486">
        <v>38767</v>
      </c>
      <c r="F2486">
        <v>3.9424640000000002</v>
      </c>
      <c r="G2486">
        <v>107</v>
      </c>
      <c r="H2486">
        <v>6.3</v>
      </c>
      <c r="I2486">
        <v>24</v>
      </c>
      <c r="J2486" t="s">
        <v>23</v>
      </c>
      <c r="K2486" t="s">
        <v>11551</v>
      </c>
      <c r="L2486" t="s">
        <v>37</v>
      </c>
      <c r="M2486" t="s">
        <v>38</v>
      </c>
      <c r="N2486" t="s">
        <v>3711</v>
      </c>
      <c r="O2486" t="s">
        <v>29</v>
      </c>
      <c r="P2486">
        <v>1</v>
      </c>
      <c r="Q2486">
        <v>1</v>
      </c>
      <c r="R2486">
        <v>1</v>
      </c>
      <c r="S2486">
        <v>0</v>
      </c>
      <c r="T2486" t="s">
        <v>15888</v>
      </c>
      <c r="U2486" t="s">
        <v>15890</v>
      </c>
      <c r="V2486" t="s">
        <v>15891</v>
      </c>
      <c r="W2486" t="s">
        <v>15901</v>
      </c>
      <c r="X2486" t="s">
        <v>15905</v>
      </c>
      <c r="Y2486" t="s">
        <v>15894</v>
      </c>
      <c r="Z2486" t="s">
        <v>15911</v>
      </c>
      <c r="AA2486" t="s">
        <v>15914</v>
      </c>
      <c r="AB2486" t="s">
        <v>11552</v>
      </c>
      <c r="AC2486" t="s">
        <v>11549</v>
      </c>
      <c r="AE2486" t="s">
        <v>11548</v>
      </c>
      <c r="AF2486" t="s">
        <v>11550</v>
      </c>
    </row>
    <row r="2487" spans="1:32" hidden="1" x14ac:dyDescent="0.25">
      <c r="A2487">
        <v>9623</v>
      </c>
      <c r="B2487" t="s">
        <v>4160</v>
      </c>
      <c r="C2487">
        <v>44000000</v>
      </c>
      <c r="D2487">
        <v>0</v>
      </c>
      <c r="E2487">
        <v>35097</v>
      </c>
      <c r="F2487">
        <v>3.9373520000000002</v>
      </c>
      <c r="G2487">
        <v>118</v>
      </c>
      <c r="H2487">
        <v>5.5</v>
      </c>
      <c r="I2487">
        <v>89</v>
      </c>
      <c r="J2487" t="s">
        <v>23</v>
      </c>
      <c r="K2487" t="s">
        <v>1079</v>
      </c>
      <c r="L2487" t="s">
        <v>37</v>
      </c>
      <c r="M2487" t="s">
        <v>38</v>
      </c>
      <c r="N2487" t="s">
        <v>1861</v>
      </c>
      <c r="O2487" t="s">
        <v>29</v>
      </c>
      <c r="P2487">
        <v>1</v>
      </c>
      <c r="Q2487">
        <v>1</v>
      </c>
      <c r="R2487">
        <v>1</v>
      </c>
      <c r="S2487">
        <v>0</v>
      </c>
      <c r="T2487" t="s">
        <v>15888</v>
      </c>
      <c r="U2487" t="s">
        <v>15891</v>
      </c>
      <c r="V2487" t="s">
        <v>15891</v>
      </c>
      <c r="W2487" t="s">
        <v>15901</v>
      </c>
      <c r="X2487" t="s">
        <v>15905</v>
      </c>
      <c r="Y2487" t="s">
        <v>15897</v>
      </c>
      <c r="Z2487" t="s">
        <v>15911</v>
      </c>
      <c r="AA2487" t="s">
        <v>15915</v>
      </c>
      <c r="AB2487" t="s">
        <v>4162</v>
      </c>
      <c r="AC2487" t="s">
        <v>4160</v>
      </c>
      <c r="AE2487" t="s">
        <v>4159</v>
      </c>
      <c r="AF2487" t="s">
        <v>4161</v>
      </c>
    </row>
    <row r="2488" spans="1:32" hidden="1" x14ac:dyDescent="0.25">
      <c r="A2488">
        <v>67911</v>
      </c>
      <c r="B2488" t="s">
        <v>10914</v>
      </c>
      <c r="C2488">
        <v>10000000</v>
      </c>
      <c r="D2488">
        <v>0</v>
      </c>
      <c r="E2488">
        <v>40795</v>
      </c>
      <c r="F2488">
        <v>3.919057</v>
      </c>
      <c r="G2488">
        <v>97</v>
      </c>
      <c r="H2488">
        <v>4.4000000000000004</v>
      </c>
      <c r="I2488">
        <v>51</v>
      </c>
      <c r="J2488" t="s">
        <v>23</v>
      </c>
      <c r="K2488" t="s">
        <v>1409</v>
      </c>
      <c r="L2488" t="s">
        <v>37</v>
      </c>
      <c r="M2488" t="s">
        <v>3117</v>
      </c>
      <c r="N2488" t="s">
        <v>661</v>
      </c>
      <c r="O2488" t="s">
        <v>29</v>
      </c>
      <c r="P2488">
        <v>1</v>
      </c>
      <c r="Q2488">
        <v>1</v>
      </c>
      <c r="R2488">
        <v>2</v>
      </c>
      <c r="S2488">
        <v>0</v>
      </c>
      <c r="T2488" t="s">
        <v>15888</v>
      </c>
      <c r="U2488" t="s">
        <v>15891</v>
      </c>
      <c r="V2488" t="s">
        <v>13664</v>
      </c>
      <c r="W2488" t="s">
        <v>15891</v>
      </c>
      <c r="X2488" t="s">
        <v>15891</v>
      </c>
      <c r="Y2488" t="s">
        <v>15896</v>
      </c>
      <c r="Z2488" t="s">
        <v>15896</v>
      </c>
      <c r="AA2488" t="s">
        <v>15897</v>
      </c>
      <c r="AB2488" t="s">
        <v>10916</v>
      </c>
      <c r="AC2488" t="s">
        <v>10914</v>
      </c>
      <c r="AD2488" t="s">
        <v>10912</v>
      </c>
      <c r="AE2488" t="s">
        <v>10913</v>
      </c>
      <c r="AF2488" t="s">
        <v>10915</v>
      </c>
    </row>
    <row r="2489" spans="1:32" hidden="1" x14ac:dyDescent="0.25">
      <c r="A2489">
        <v>17287</v>
      </c>
      <c r="B2489" t="s">
        <v>15312</v>
      </c>
      <c r="C2489">
        <v>0</v>
      </c>
      <c r="D2489">
        <v>0</v>
      </c>
      <c r="E2489">
        <v>39077</v>
      </c>
      <c r="F2489">
        <v>3.9058769999999998</v>
      </c>
      <c r="G2489">
        <v>103</v>
      </c>
      <c r="H2489">
        <v>5.9</v>
      </c>
      <c r="I2489">
        <v>41</v>
      </c>
      <c r="J2489" t="s">
        <v>23</v>
      </c>
      <c r="K2489" t="s">
        <v>15314</v>
      </c>
      <c r="L2489" t="s">
        <v>37</v>
      </c>
      <c r="M2489" t="s">
        <v>38</v>
      </c>
      <c r="N2489" t="s">
        <v>5419</v>
      </c>
      <c r="O2489" t="s">
        <v>29</v>
      </c>
      <c r="P2489">
        <v>1</v>
      </c>
      <c r="Q2489">
        <v>1</v>
      </c>
      <c r="R2489">
        <v>1</v>
      </c>
      <c r="S2489">
        <v>0</v>
      </c>
      <c r="T2489" t="s">
        <v>15888</v>
      </c>
      <c r="U2489" t="s">
        <v>15891</v>
      </c>
      <c r="V2489" t="s">
        <v>13664</v>
      </c>
      <c r="W2489" t="s">
        <v>15891</v>
      </c>
      <c r="X2489" t="s">
        <v>15891</v>
      </c>
      <c r="Y2489" t="s">
        <v>15896</v>
      </c>
      <c r="Z2489" t="s">
        <v>15896</v>
      </c>
      <c r="AA2489" t="s">
        <v>15897</v>
      </c>
      <c r="AC2489" t="s">
        <v>15312</v>
      </c>
      <c r="AE2489" t="s">
        <v>15311</v>
      </c>
      <c r="AF2489" t="s">
        <v>15313</v>
      </c>
    </row>
    <row r="2490" spans="1:32" hidden="1" x14ac:dyDescent="0.25">
      <c r="A2490">
        <v>362105</v>
      </c>
      <c r="B2490" t="s">
        <v>12898</v>
      </c>
      <c r="C2490">
        <v>4400000</v>
      </c>
      <c r="D2490">
        <v>0</v>
      </c>
      <c r="E2490">
        <v>42276</v>
      </c>
      <c r="F2490">
        <v>3.8987370000000001</v>
      </c>
      <c r="G2490">
        <v>85</v>
      </c>
      <c r="H2490">
        <v>6.9</v>
      </c>
      <c r="I2490">
        <v>35</v>
      </c>
      <c r="J2490" t="s">
        <v>23</v>
      </c>
      <c r="K2490" t="s">
        <v>12900</v>
      </c>
      <c r="L2490" t="s">
        <v>37</v>
      </c>
      <c r="M2490" t="s">
        <v>38</v>
      </c>
      <c r="N2490" t="s">
        <v>5725</v>
      </c>
      <c r="O2490" t="s">
        <v>29</v>
      </c>
      <c r="P2490">
        <v>1</v>
      </c>
      <c r="Q2490">
        <v>1</v>
      </c>
      <c r="R2490">
        <v>1</v>
      </c>
      <c r="S2490">
        <v>0</v>
      </c>
      <c r="T2490" t="s">
        <v>15888</v>
      </c>
      <c r="U2490" t="s">
        <v>15891</v>
      </c>
      <c r="V2490" t="s">
        <v>13664</v>
      </c>
      <c r="W2490" t="s">
        <v>15891</v>
      </c>
      <c r="X2490" t="s">
        <v>15891</v>
      </c>
      <c r="Y2490" t="s">
        <v>15896</v>
      </c>
      <c r="Z2490" t="s">
        <v>15896</v>
      </c>
      <c r="AA2490" t="s">
        <v>15897</v>
      </c>
      <c r="AC2490" t="s">
        <v>12898</v>
      </c>
      <c r="AE2490" t="s">
        <v>333</v>
      </c>
      <c r="AF2490" t="s">
        <v>12899</v>
      </c>
    </row>
    <row r="2491" spans="1:32" x14ac:dyDescent="0.25">
      <c r="A2491">
        <v>3080</v>
      </c>
      <c r="B2491" t="s">
        <v>15159</v>
      </c>
      <c r="C2491">
        <v>609000</v>
      </c>
      <c r="D2491">
        <v>3202000</v>
      </c>
      <c r="E2491">
        <v>13033</v>
      </c>
      <c r="F2491">
        <v>3.898498</v>
      </c>
      <c r="G2491">
        <v>101</v>
      </c>
      <c r="H2491">
        <v>7.4</v>
      </c>
      <c r="I2491">
        <v>59</v>
      </c>
      <c r="J2491" t="s">
        <v>23</v>
      </c>
      <c r="K2491" t="s">
        <v>12699</v>
      </c>
      <c r="L2491" t="s">
        <v>37</v>
      </c>
      <c r="M2491" t="s">
        <v>210</v>
      </c>
      <c r="N2491" t="s">
        <v>4623</v>
      </c>
      <c r="O2491" t="s">
        <v>29</v>
      </c>
      <c r="P2491">
        <v>1</v>
      </c>
      <c r="Q2491">
        <v>1</v>
      </c>
      <c r="R2491">
        <v>2</v>
      </c>
      <c r="S2491">
        <v>0</v>
      </c>
      <c r="T2491" t="s">
        <v>15888</v>
      </c>
      <c r="U2491" t="s">
        <v>15891</v>
      </c>
      <c r="V2491" t="s">
        <v>13664</v>
      </c>
      <c r="W2491" t="s">
        <v>15891</v>
      </c>
      <c r="X2491" t="s">
        <v>15891</v>
      </c>
      <c r="Y2491" t="s">
        <v>15896</v>
      </c>
      <c r="Z2491" t="s">
        <v>15896</v>
      </c>
      <c r="AA2491" t="s">
        <v>15897</v>
      </c>
      <c r="AB2491" t="s">
        <v>15161</v>
      </c>
      <c r="AC2491" t="s">
        <v>15159</v>
      </c>
      <c r="AE2491" t="s">
        <v>15158</v>
      </c>
      <c r="AF2491" t="s">
        <v>15160</v>
      </c>
    </row>
    <row r="2492" spans="1:32" x14ac:dyDescent="0.25">
      <c r="A2492">
        <v>25066</v>
      </c>
      <c r="B2492" t="s">
        <v>12123</v>
      </c>
      <c r="C2492">
        <v>6000000</v>
      </c>
      <c r="D2492">
        <v>12000000</v>
      </c>
      <c r="E2492">
        <v>34843</v>
      </c>
      <c r="F2492">
        <v>3.8920400000000002</v>
      </c>
      <c r="G2492">
        <v>98</v>
      </c>
      <c r="H2492">
        <v>5.4</v>
      </c>
      <c r="I2492">
        <v>32</v>
      </c>
      <c r="J2492" t="s">
        <v>23</v>
      </c>
      <c r="K2492" t="s">
        <v>12125</v>
      </c>
      <c r="L2492" t="s">
        <v>37</v>
      </c>
      <c r="M2492" t="s">
        <v>38</v>
      </c>
      <c r="N2492" t="s">
        <v>11542</v>
      </c>
      <c r="O2492" t="s">
        <v>29</v>
      </c>
      <c r="P2492">
        <v>1</v>
      </c>
      <c r="Q2492">
        <v>1</v>
      </c>
      <c r="R2492">
        <v>1</v>
      </c>
      <c r="S2492">
        <v>0</v>
      </c>
      <c r="T2492" t="s">
        <v>15888</v>
      </c>
      <c r="U2492" t="s">
        <v>15891</v>
      </c>
      <c r="V2492" t="s">
        <v>15891</v>
      </c>
      <c r="W2492" t="s">
        <v>15891</v>
      </c>
      <c r="X2492" t="s">
        <v>15905</v>
      </c>
      <c r="Y2492" t="s">
        <v>15897</v>
      </c>
      <c r="Z2492" t="s">
        <v>15897</v>
      </c>
      <c r="AA2492" t="s">
        <v>15897</v>
      </c>
      <c r="AB2492" t="s">
        <v>12126</v>
      </c>
      <c r="AC2492" t="s">
        <v>12123</v>
      </c>
      <c r="AE2492" t="s">
        <v>12122</v>
      </c>
      <c r="AF2492" t="s">
        <v>12124</v>
      </c>
    </row>
    <row r="2493" spans="1:32" hidden="1" x14ac:dyDescent="0.25">
      <c r="A2493">
        <v>52010</v>
      </c>
      <c r="B2493" t="s">
        <v>11271</v>
      </c>
      <c r="C2493">
        <v>0</v>
      </c>
      <c r="D2493">
        <v>0</v>
      </c>
      <c r="E2493">
        <v>40522</v>
      </c>
      <c r="F2493">
        <v>3.8911859999999998</v>
      </c>
      <c r="G2493">
        <v>76</v>
      </c>
      <c r="H2493">
        <v>5.2</v>
      </c>
      <c r="I2493">
        <v>27</v>
      </c>
      <c r="J2493" t="s">
        <v>23</v>
      </c>
      <c r="K2493" t="s">
        <v>11273</v>
      </c>
      <c r="L2493" t="s">
        <v>2620</v>
      </c>
      <c r="M2493" t="s">
        <v>38</v>
      </c>
      <c r="N2493" t="s">
        <v>6345</v>
      </c>
      <c r="O2493" t="s">
        <v>29</v>
      </c>
      <c r="P2493">
        <v>1</v>
      </c>
      <c r="Q2493">
        <v>1</v>
      </c>
      <c r="R2493">
        <v>1</v>
      </c>
      <c r="S2493">
        <v>0</v>
      </c>
      <c r="T2493" t="s">
        <v>15887</v>
      </c>
      <c r="U2493" t="s">
        <v>15891</v>
      </c>
      <c r="V2493" t="s">
        <v>15891</v>
      </c>
      <c r="W2493" t="s">
        <v>15891</v>
      </c>
      <c r="X2493" t="s">
        <v>15891</v>
      </c>
      <c r="Y2493" t="s">
        <v>15897</v>
      </c>
      <c r="Z2493" t="s">
        <v>15897</v>
      </c>
      <c r="AA2493" t="s">
        <v>15897</v>
      </c>
      <c r="AB2493" t="s">
        <v>11274</v>
      </c>
      <c r="AC2493" t="s">
        <v>11271</v>
      </c>
      <c r="AD2493" t="s">
        <v>11270</v>
      </c>
      <c r="AE2493" t="s">
        <v>333</v>
      </c>
      <c r="AF2493" t="s">
        <v>11272</v>
      </c>
    </row>
    <row r="2494" spans="1:32" hidden="1" x14ac:dyDescent="0.25">
      <c r="A2494">
        <v>11531</v>
      </c>
      <c r="B2494" t="s">
        <v>9296</v>
      </c>
      <c r="C2494">
        <v>0</v>
      </c>
      <c r="D2494">
        <v>0</v>
      </c>
      <c r="E2494">
        <v>36826</v>
      </c>
      <c r="F2494">
        <v>3.8902230000000002</v>
      </c>
      <c r="G2494">
        <v>90</v>
      </c>
      <c r="H2494">
        <v>4.3</v>
      </c>
      <c r="I2494">
        <v>212</v>
      </c>
      <c r="J2494" t="s">
        <v>23</v>
      </c>
      <c r="K2494" t="s">
        <v>9298</v>
      </c>
      <c r="L2494" t="s">
        <v>37</v>
      </c>
      <c r="M2494" t="s">
        <v>38</v>
      </c>
      <c r="N2494" t="s">
        <v>9294</v>
      </c>
      <c r="O2494" t="s">
        <v>29</v>
      </c>
      <c r="P2494">
        <v>1</v>
      </c>
      <c r="Q2494">
        <v>1</v>
      </c>
      <c r="R2494">
        <v>1</v>
      </c>
      <c r="S2494">
        <v>0</v>
      </c>
      <c r="T2494" t="s">
        <v>15888</v>
      </c>
      <c r="U2494" t="s">
        <v>15891</v>
      </c>
      <c r="V2494" t="s">
        <v>15891</v>
      </c>
      <c r="W2494" t="s">
        <v>15891</v>
      </c>
      <c r="X2494" t="s">
        <v>15905</v>
      </c>
      <c r="Y2494" t="s">
        <v>15897</v>
      </c>
      <c r="Z2494" t="s">
        <v>15897</v>
      </c>
      <c r="AA2494" t="s">
        <v>15897</v>
      </c>
      <c r="AB2494" t="s">
        <v>9299</v>
      </c>
      <c r="AC2494" t="s">
        <v>9296</v>
      </c>
      <c r="AE2494" t="s">
        <v>9295</v>
      </c>
      <c r="AF2494" t="s">
        <v>9297</v>
      </c>
    </row>
    <row r="2495" spans="1:32" x14ac:dyDescent="0.25">
      <c r="A2495">
        <v>14325</v>
      </c>
      <c r="B2495" t="s">
        <v>5036</v>
      </c>
      <c r="C2495">
        <v>40000000</v>
      </c>
      <c r="D2495">
        <v>9793496</v>
      </c>
      <c r="E2495">
        <v>39731</v>
      </c>
      <c r="F2495">
        <v>3.8782299999999998</v>
      </c>
      <c r="G2495">
        <v>130</v>
      </c>
      <c r="H2495">
        <v>7.1</v>
      </c>
      <c r="I2495">
        <v>71</v>
      </c>
      <c r="J2495" t="s">
        <v>23</v>
      </c>
      <c r="K2495" t="s">
        <v>5038</v>
      </c>
      <c r="L2495" t="s">
        <v>334</v>
      </c>
      <c r="M2495" t="s">
        <v>38</v>
      </c>
      <c r="N2495" t="s">
        <v>786</v>
      </c>
      <c r="O2495" t="s">
        <v>29</v>
      </c>
      <c r="P2495">
        <v>1</v>
      </c>
      <c r="Q2495">
        <v>2</v>
      </c>
      <c r="R2495">
        <v>1</v>
      </c>
      <c r="S2495">
        <v>0</v>
      </c>
      <c r="T2495" t="s">
        <v>15888</v>
      </c>
      <c r="U2495" t="s">
        <v>15891</v>
      </c>
      <c r="V2495" t="s">
        <v>15891</v>
      </c>
      <c r="W2495" t="s">
        <v>15901</v>
      </c>
      <c r="X2495" t="s">
        <v>15891</v>
      </c>
      <c r="Y2495" t="s">
        <v>15897</v>
      </c>
      <c r="Z2495" t="s">
        <v>15911</v>
      </c>
      <c r="AA2495" t="s">
        <v>15915</v>
      </c>
      <c r="AB2495" t="s">
        <v>5039</v>
      </c>
      <c r="AC2495" t="s">
        <v>5036</v>
      </c>
      <c r="AE2495" t="s">
        <v>5035</v>
      </c>
      <c r="AF2495" t="s">
        <v>5037</v>
      </c>
    </row>
    <row r="2496" spans="1:32" hidden="1" x14ac:dyDescent="0.25">
      <c r="A2496">
        <v>12637</v>
      </c>
      <c r="B2496" t="s">
        <v>9633</v>
      </c>
      <c r="C2496">
        <v>0</v>
      </c>
      <c r="D2496">
        <v>0</v>
      </c>
      <c r="E2496">
        <v>28297</v>
      </c>
      <c r="F2496">
        <v>3.876242</v>
      </c>
      <c r="G2496">
        <v>155</v>
      </c>
      <c r="H2496">
        <v>6.1</v>
      </c>
      <c r="I2496">
        <v>67</v>
      </c>
      <c r="J2496" t="s">
        <v>23</v>
      </c>
      <c r="K2496" t="s">
        <v>9635</v>
      </c>
      <c r="L2496" t="s">
        <v>37</v>
      </c>
      <c r="M2496" t="s">
        <v>38</v>
      </c>
      <c r="N2496" t="s">
        <v>1878</v>
      </c>
      <c r="O2496" t="s">
        <v>29</v>
      </c>
      <c r="P2496">
        <v>1</v>
      </c>
      <c r="Q2496">
        <v>1</v>
      </c>
      <c r="R2496">
        <v>1</v>
      </c>
      <c r="S2496">
        <v>0</v>
      </c>
      <c r="T2496" t="s">
        <v>15888</v>
      </c>
      <c r="U2496" t="s">
        <v>15891</v>
      </c>
      <c r="V2496" t="s">
        <v>15891</v>
      </c>
      <c r="W2496" t="s">
        <v>15901</v>
      </c>
      <c r="X2496" t="s">
        <v>15891</v>
      </c>
      <c r="Y2496" t="s">
        <v>15897</v>
      </c>
      <c r="Z2496" t="s">
        <v>15911</v>
      </c>
      <c r="AA2496" t="s">
        <v>15915</v>
      </c>
      <c r="AC2496" t="s">
        <v>9633</v>
      </c>
      <c r="AE2496" t="s">
        <v>9632</v>
      </c>
      <c r="AF2496" t="s">
        <v>9634</v>
      </c>
    </row>
    <row r="2497" spans="1:32" hidden="1" x14ac:dyDescent="0.25">
      <c r="A2497">
        <v>13173</v>
      </c>
      <c r="B2497" t="s">
        <v>12337</v>
      </c>
      <c r="C2497">
        <v>0</v>
      </c>
      <c r="D2497">
        <v>0</v>
      </c>
      <c r="E2497">
        <v>39297</v>
      </c>
      <c r="F2497">
        <v>3.8651219999999999</v>
      </c>
      <c r="G2497">
        <v>96</v>
      </c>
      <c r="H2497">
        <v>4.9000000000000004</v>
      </c>
      <c r="I2497">
        <v>57</v>
      </c>
      <c r="J2497" t="s">
        <v>23</v>
      </c>
      <c r="K2497" t="s">
        <v>12339</v>
      </c>
      <c r="L2497" t="s">
        <v>37</v>
      </c>
      <c r="M2497" t="s">
        <v>507</v>
      </c>
      <c r="N2497" t="s">
        <v>661</v>
      </c>
      <c r="O2497" t="s">
        <v>29</v>
      </c>
      <c r="P2497">
        <v>1</v>
      </c>
      <c r="Q2497">
        <v>1</v>
      </c>
      <c r="R2497">
        <v>2</v>
      </c>
      <c r="S2497">
        <v>0</v>
      </c>
      <c r="T2497" t="s">
        <v>15888</v>
      </c>
      <c r="U2497" t="s">
        <v>15891</v>
      </c>
      <c r="V2497" t="s">
        <v>13664</v>
      </c>
      <c r="W2497" t="s">
        <v>15891</v>
      </c>
      <c r="X2497" t="s">
        <v>15891</v>
      </c>
      <c r="Y2497" t="s">
        <v>15896</v>
      </c>
      <c r="Z2497" t="s">
        <v>15896</v>
      </c>
      <c r="AA2497" t="s">
        <v>15897</v>
      </c>
      <c r="AB2497" t="s">
        <v>12340</v>
      </c>
      <c r="AC2497" t="s">
        <v>12337</v>
      </c>
      <c r="AE2497" t="s">
        <v>12336</v>
      </c>
      <c r="AF2497" t="s">
        <v>12338</v>
      </c>
    </row>
    <row r="2498" spans="1:32" x14ac:dyDescent="0.25">
      <c r="A2498">
        <v>18712</v>
      </c>
      <c r="B2498" t="s">
        <v>14764</v>
      </c>
      <c r="C2498">
        <v>1000000</v>
      </c>
      <c r="D2498">
        <v>7800000</v>
      </c>
      <c r="E2498">
        <v>18246</v>
      </c>
      <c r="F2498">
        <v>3.851</v>
      </c>
      <c r="G2498">
        <v>100</v>
      </c>
      <c r="H2498">
        <v>6.2</v>
      </c>
      <c r="I2498">
        <v>33</v>
      </c>
      <c r="J2498" t="s">
        <v>23</v>
      </c>
      <c r="K2498" t="s">
        <v>14766</v>
      </c>
      <c r="L2498" t="s">
        <v>37</v>
      </c>
      <c r="M2498" t="s">
        <v>38</v>
      </c>
      <c r="N2498" t="s">
        <v>2175</v>
      </c>
      <c r="O2498" t="s">
        <v>29</v>
      </c>
      <c r="P2498">
        <v>1</v>
      </c>
      <c r="Q2498">
        <v>1</v>
      </c>
      <c r="R2498">
        <v>1</v>
      </c>
      <c r="S2498">
        <v>0</v>
      </c>
      <c r="T2498" t="s">
        <v>15888</v>
      </c>
      <c r="U2498" t="s">
        <v>15890</v>
      </c>
      <c r="V2498" t="s">
        <v>15891</v>
      </c>
      <c r="W2498" t="s">
        <v>15901</v>
      </c>
      <c r="X2498" t="s">
        <v>15891</v>
      </c>
      <c r="Y2498" t="s">
        <v>15894</v>
      </c>
      <c r="Z2498" t="s">
        <v>15911</v>
      </c>
      <c r="AA2498" t="s">
        <v>15914</v>
      </c>
      <c r="AB2498" t="s">
        <v>14767</v>
      </c>
      <c r="AC2498" t="s">
        <v>14764</v>
      </c>
      <c r="AE2498" t="s">
        <v>14763</v>
      </c>
      <c r="AF2498" t="s">
        <v>14765</v>
      </c>
    </row>
    <row r="2499" spans="1:32" x14ac:dyDescent="0.25">
      <c r="A2499">
        <v>22256</v>
      </c>
      <c r="B2499" t="s">
        <v>7135</v>
      </c>
      <c r="C2499">
        <v>25000000</v>
      </c>
      <c r="D2499">
        <v>777423</v>
      </c>
      <c r="E2499">
        <v>36049</v>
      </c>
      <c r="F2499">
        <v>3.8498730000000001</v>
      </c>
      <c r="G2499">
        <v>117</v>
      </c>
      <c r="H2499">
        <v>6.2</v>
      </c>
      <c r="I2499">
        <v>19</v>
      </c>
      <c r="J2499" t="s">
        <v>23</v>
      </c>
      <c r="K2499" t="s">
        <v>7137</v>
      </c>
      <c r="L2499" t="s">
        <v>37</v>
      </c>
      <c r="M2499" t="s">
        <v>38</v>
      </c>
      <c r="N2499" t="s">
        <v>786</v>
      </c>
      <c r="O2499" t="s">
        <v>29</v>
      </c>
      <c r="P2499">
        <v>1</v>
      </c>
      <c r="Q2499">
        <v>1</v>
      </c>
      <c r="R2499">
        <v>1</v>
      </c>
      <c r="S2499">
        <v>1</v>
      </c>
      <c r="T2499" t="s">
        <v>15888</v>
      </c>
      <c r="U2499" t="s">
        <v>15891</v>
      </c>
      <c r="V2499" t="s">
        <v>15891</v>
      </c>
      <c r="W2499" t="s">
        <v>15901</v>
      </c>
      <c r="X2499" t="s">
        <v>15891</v>
      </c>
      <c r="Y2499" t="s">
        <v>15897</v>
      </c>
      <c r="Z2499" t="s">
        <v>15911</v>
      </c>
      <c r="AA2499" t="s">
        <v>15915</v>
      </c>
      <c r="AB2499" t="s">
        <v>7138</v>
      </c>
      <c r="AC2499" t="s">
        <v>7135</v>
      </c>
      <c r="AE2499" t="s">
        <v>7134</v>
      </c>
      <c r="AF2499" t="s">
        <v>7136</v>
      </c>
    </row>
    <row r="2500" spans="1:32" x14ac:dyDescent="0.25">
      <c r="A2500">
        <v>10333</v>
      </c>
      <c r="B2500" t="s">
        <v>5852</v>
      </c>
      <c r="C2500">
        <v>30000000</v>
      </c>
      <c r="D2500">
        <v>74787599</v>
      </c>
      <c r="E2500">
        <v>33597</v>
      </c>
      <c r="F2500">
        <v>3.8452310000000001</v>
      </c>
      <c r="G2500">
        <v>132</v>
      </c>
      <c r="H2500">
        <v>5.9</v>
      </c>
      <c r="I2500">
        <v>56</v>
      </c>
      <c r="J2500" t="s">
        <v>23</v>
      </c>
      <c r="K2500" t="s">
        <v>149</v>
      </c>
      <c r="L2500" t="s">
        <v>37</v>
      </c>
      <c r="M2500" t="s">
        <v>38</v>
      </c>
      <c r="N2500" t="s">
        <v>231</v>
      </c>
      <c r="O2500" t="s">
        <v>29</v>
      </c>
      <c r="P2500">
        <v>1</v>
      </c>
      <c r="Q2500">
        <v>1</v>
      </c>
      <c r="R2500">
        <v>1</v>
      </c>
      <c r="S2500">
        <v>0</v>
      </c>
      <c r="T2500" t="s">
        <v>15888</v>
      </c>
      <c r="U2500" t="s">
        <v>15891</v>
      </c>
      <c r="V2500" t="s">
        <v>15891</v>
      </c>
      <c r="W2500" t="s">
        <v>15901</v>
      </c>
      <c r="X2500" t="s">
        <v>15891</v>
      </c>
      <c r="Y2500" t="s">
        <v>15897</v>
      </c>
      <c r="Z2500" t="s">
        <v>15911</v>
      </c>
      <c r="AA2500" t="s">
        <v>15915</v>
      </c>
      <c r="AB2500" t="s">
        <v>5854</v>
      </c>
      <c r="AC2500" t="s">
        <v>5852</v>
      </c>
      <c r="AE2500" t="s">
        <v>5851</v>
      </c>
      <c r="AF2500" t="s">
        <v>5853</v>
      </c>
    </row>
    <row r="2501" spans="1:32" hidden="1" x14ac:dyDescent="0.25">
      <c r="A2501">
        <v>25189</v>
      </c>
      <c r="B2501" t="s">
        <v>4239</v>
      </c>
      <c r="C2501">
        <v>42000000</v>
      </c>
      <c r="D2501">
        <v>0</v>
      </c>
      <c r="E2501">
        <v>35384</v>
      </c>
      <c r="F2501">
        <v>3.8449260000000001</v>
      </c>
      <c r="G2501">
        <v>126</v>
      </c>
      <c r="H2501">
        <v>6.5</v>
      </c>
      <c r="I2501">
        <v>47</v>
      </c>
      <c r="J2501" t="s">
        <v>23</v>
      </c>
      <c r="K2501" t="s">
        <v>4241</v>
      </c>
      <c r="L2501" t="s">
        <v>37</v>
      </c>
      <c r="M2501" t="s">
        <v>38</v>
      </c>
      <c r="N2501" t="s">
        <v>917</v>
      </c>
      <c r="O2501" t="s">
        <v>29</v>
      </c>
      <c r="P2501">
        <v>1</v>
      </c>
      <c r="Q2501">
        <v>1</v>
      </c>
      <c r="R2501">
        <v>1</v>
      </c>
      <c r="S2501">
        <v>0</v>
      </c>
      <c r="T2501" t="s">
        <v>15888</v>
      </c>
      <c r="U2501" t="s">
        <v>15891</v>
      </c>
      <c r="V2501" t="s">
        <v>13664</v>
      </c>
      <c r="W2501" t="s">
        <v>15901</v>
      </c>
      <c r="X2501" t="s">
        <v>15891</v>
      </c>
      <c r="Y2501" t="s">
        <v>15896</v>
      </c>
      <c r="Z2501" t="s">
        <v>15912</v>
      </c>
      <c r="AA2501" t="s">
        <v>15915</v>
      </c>
      <c r="AB2501" t="s">
        <v>4242</v>
      </c>
      <c r="AC2501" t="s">
        <v>4239</v>
      </c>
      <c r="AE2501" t="s">
        <v>4238</v>
      </c>
      <c r="AF2501" t="s">
        <v>4240</v>
      </c>
    </row>
    <row r="2502" spans="1:32" x14ac:dyDescent="0.25">
      <c r="A2502">
        <v>5854</v>
      </c>
      <c r="B2502" t="s">
        <v>13491</v>
      </c>
      <c r="C2502">
        <v>2000000</v>
      </c>
      <c r="D2502">
        <v>7900000</v>
      </c>
      <c r="E2502">
        <v>27859</v>
      </c>
      <c r="F2502">
        <v>3.8328579999999999</v>
      </c>
      <c r="G2502">
        <v>121</v>
      </c>
      <c r="H2502">
        <v>6.7</v>
      </c>
      <c r="I2502">
        <v>86</v>
      </c>
      <c r="J2502" t="s">
        <v>23</v>
      </c>
      <c r="K2502" t="s">
        <v>1571</v>
      </c>
      <c r="L2502" t="s">
        <v>37</v>
      </c>
      <c r="M2502" t="s">
        <v>38</v>
      </c>
      <c r="N2502" t="s">
        <v>5308</v>
      </c>
      <c r="O2502" t="s">
        <v>29</v>
      </c>
      <c r="P2502">
        <v>1</v>
      </c>
      <c r="Q2502">
        <v>1</v>
      </c>
      <c r="R2502">
        <v>1</v>
      </c>
      <c r="S2502">
        <v>1</v>
      </c>
      <c r="T2502" t="s">
        <v>15888</v>
      </c>
      <c r="U2502" t="s">
        <v>15891</v>
      </c>
      <c r="V2502" t="s">
        <v>13664</v>
      </c>
      <c r="W2502" t="s">
        <v>15891</v>
      </c>
      <c r="X2502" t="s">
        <v>15905</v>
      </c>
      <c r="Y2502" t="s">
        <v>15896</v>
      </c>
      <c r="Z2502" t="s">
        <v>15896</v>
      </c>
      <c r="AA2502" t="s">
        <v>15897</v>
      </c>
      <c r="AB2502" t="s">
        <v>13493</v>
      </c>
      <c r="AC2502" t="s">
        <v>13491</v>
      </c>
      <c r="AE2502" t="s">
        <v>13490</v>
      </c>
      <c r="AF2502" t="s">
        <v>13492</v>
      </c>
    </row>
    <row r="2503" spans="1:32" hidden="1" x14ac:dyDescent="0.25">
      <c r="A2503">
        <v>25388</v>
      </c>
      <c r="B2503" t="s">
        <v>11829</v>
      </c>
      <c r="C2503">
        <v>0</v>
      </c>
      <c r="D2503">
        <v>0</v>
      </c>
      <c r="E2503">
        <v>28376</v>
      </c>
      <c r="F2503">
        <v>3.8299370000000001</v>
      </c>
      <c r="G2503">
        <v>107</v>
      </c>
      <c r="H2503">
        <v>6.2</v>
      </c>
      <c r="I2503">
        <v>16</v>
      </c>
      <c r="J2503" t="s">
        <v>23</v>
      </c>
      <c r="K2503" t="s">
        <v>11831</v>
      </c>
      <c r="L2503" t="s">
        <v>2620</v>
      </c>
      <c r="M2503" t="s">
        <v>38</v>
      </c>
      <c r="N2503" t="s">
        <v>9850</v>
      </c>
      <c r="O2503" t="s">
        <v>29</v>
      </c>
      <c r="P2503">
        <v>1</v>
      </c>
      <c r="Q2503">
        <v>1</v>
      </c>
      <c r="R2503">
        <v>1</v>
      </c>
      <c r="S2503">
        <v>0</v>
      </c>
      <c r="T2503" t="s">
        <v>15888</v>
      </c>
      <c r="U2503" t="s">
        <v>15890</v>
      </c>
      <c r="V2503" t="s">
        <v>15891</v>
      </c>
      <c r="W2503" t="s">
        <v>15901</v>
      </c>
      <c r="X2503" t="s">
        <v>15891</v>
      </c>
      <c r="Y2503" t="s">
        <v>15894</v>
      </c>
      <c r="Z2503" t="s">
        <v>15911</v>
      </c>
      <c r="AA2503" t="s">
        <v>15914</v>
      </c>
      <c r="AC2503" t="s">
        <v>11829</v>
      </c>
      <c r="AE2503" t="s">
        <v>11828</v>
      </c>
      <c r="AF2503" t="s">
        <v>11830</v>
      </c>
    </row>
    <row r="2504" spans="1:32" x14ac:dyDescent="0.25">
      <c r="A2504">
        <v>16769</v>
      </c>
      <c r="B2504" t="s">
        <v>9142</v>
      </c>
      <c r="C2504">
        <v>15000000</v>
      </c>
      <c r="D2504">
        <v>67182787</v>
      </c>
      <c r="E2504">
        <v>29287</v>
      </c>
      <c r="F2504">
        <v>3.8266849999999999</v>
      </c>
      <c r="G2504">
        <v>125</v>
      </c>
      <c r="H2504">
        <v>7.2</v>
      </c>
      <c r="I2504">
        <v>67</v>
      </c>
      <c r="J2504" t="s">
        <v>23</v>
      </c>
      <c r="K2504" t="s">
        <v>1571</v>
      </c>
      <c r="L2504" t="s">
        <v>37</v>
      </c>
      <c r="M2504" t="s">
        <v>38</v>
      </c>
      <c r="N2504" t="s">
        <v>1593</v>
      </c>
      <c r="O2504" t="s">
        <v>29</v>
      </c>
      <c r="P2504">
        <v>1</v>
      </c>
      <c r="Q2504">
        <v>1</v>
      </c>
      <c r="R2504">
        <v>1</v>
      </c>
      <c r="S2504">
        <v>1</v>
      </c>
      <c r="T2504" t="s">
        <v>15888</v>
      </c>
      <c r="U2504" t="s">
        <v>15891</v>
      </c>
      <c r="V2504" t="s">
        <v>15891</v>
      </c>
      <c r="W2504" t="s">
        <v>15901</v>
      </c>
      <c r="X2504" t="s">
        <v>15891</v>
      </c>
      <c r="Y2504" t="s">
        <v>15897</v>
      </c>
      <c r="Z2504" t="s">
        <v>15911</v>
      </c>
      <c r="AA2504" t="s">
        <v>15915</v>
      </c>
      <c r="AB2504" t="s">
        <v>9144</v>
      </c>
      <c r="AC2504" t="s">
        <v>9142</v>
      </c>
      <c r="AE2504" t="s">
        <v>9141</v>
      </c>
      <c r="AF2504" t="s">
        <v>9143</v>
      </c>
    </row>
    <row r="2505" spans="1:32" hidden="1" x14ac:dyDescent="0.25">
      <c r="A2505">
        <v>6106</v>
      </c>
      <c r="B2505" t="s">
        <v>12854</v>
      </c>
      <c r="C2505">
        <v>4500000</v>
      </c>
      <c r="D2505">
        <v>0</v>
      </c>
      <c r="E2505">
        <v>31525</v>
      </c>
      <c r="F2505">
        <v>3.8197960000000002</v>
      </c>
      <c r="G2505">
        <v>123</v>
      </c>
      <c r="H2505">
        <v>7</v>
      </c>
      <c r="I2505">
        <v>71</v>
      </c>
      <c r="J2505" t="s">
        <v>23</v>
      </c>
      <c r="K2505" t="s">
        <v>12856</v>
      </c>
      <c r="L2505" t="s">
        <v>41</v>
      </c>
      <c r="M2505" t="s">
        <v>28</v>
      </c>
      <c r="N2505" t="s">
        <v>786</v>
      </c>
      <c r="O2505" t="s">
        <v>29</v>
      </c>
      <c r="P2505">
        <v>1</v>
      </c>
      <c r="Q2505">
        <v>2</v>
      </c>
      <c r="R2505">
        <v>2</v>
      </c>
      <c r="S2505">
        <v>0</v>
      </c>
      <c r="T2505" t="s">
        <v>15888</v>
      </c>
      <c r="U2505" t="s">
        <v>15891</v>
      </c>
      <c r="V2505" t="s">
        <v>15891</v>
      </c>
      <c r="W2505" t="s">
        <v>15901</v>
      </c>
      <c r="X2505" t="s">
        <v>15891</v>
      </c>
      <c r="Y2505" t="s">
        <v>15897</v>
      </c>
      <c r="Z2505" t="s">
        <v>15911</v>
      </c>
      <c r="AA2505" t="s">
        <v>15915</v>
      </c>
      <c r="AB2505" t="s">
        <v>5302</v>
      </c>
      <c r="AC2505" t="s">
        <v>12854</v>
      </c>
      <c r="AE2505" t="s">
        <v>12853</v>
      </c>
      <c r="AF2505" t="s">
        <v>12855</v>
      </c>
    </row>
    <row r="2506" spans="1:32" hidden="1" x14ac:dyDescent="0.25">
      <c r="A2506">
        <v>378200</v>
      </c>
      <c r="B2506" t="s">
        <v>12572</v>
      </c>
      <c r="C2506">
        <v>0</v>
      </c>
      <c r="D2506">
        <v>0</v>
      </c>
      <c r="E2506">
        <v>42440</v>
      </c>
      <c r="F2506">
        <v>3.8108270000000002</v>
      </c>
      <c r="G2506">
        <v>96</v>
      </c>
      <c r="H2506">
        <v>5.2</v>
      </c>
      <c r="I2506">
        <v>42</v>
      </c>
      <c r="J2506" t="s">
        <v>23</v>
      </c>
      <c r="K2506" t="s">
        <v>12574</v>
      </c>
      <c r="L2506" t="s">
        <v>37</v>
      </c>
      <c r="M2506" t="s">
        <v>38</v>
      </c>
      <c r="N2506" t="s">
        <v>1106</v>
      </c>
      <c r="O2506" t="s">
        <v>29</v>
      </c>
      <c r="P2506">
        <v>1</v>
      </c>
      <c r="Q2506">
        <v>1</v>
      </c>
      <c r="R2506">
        <v>1</v>
      </c>
      <c r="S2506">
        <v>0</v>
      </c>
      <c r="T2506" t="s">
        <v>15888</v>
      </c>
      <c r="U2506" t="s">
        <v>15891</v>
      </c>
      <c r="V2506" t="s">
        <v>13664</v>
      </c>
      <c r="W2506" t="s">
        <v>15891</v>
      </c>
      <c r="X2506" t="s">
        <v>15891</v>
      </c>
      <c r="Y2506" t="s">
        <v>15896</v>
      </c>
      <c r="Z2506" t="s">
        <v>15896</v>
      </c>
      <c r="AA2506" t="s">
        <v>15897</v>
      </c>
      <c r="AB2506" t="s">
        <v>12575</v>
      </c>
      <c r="AC2506" t="s">
        <v>12572</v>
      </c>
      <c r="AE2506" t="s">
        <v>12571</v>
      </c>
      <c r="AF2506" t="s">
        <v>12573</v>
      </c>
    </row>
    <row r="2507" spans="1:32" hidden="1" x14ac:dyDescent="0.25">
      <c r="A2507">
        <v>10179</v>
      </c>
      <c r="B2507" t="s">
        <v>11209</v>
      </c>
      <c r="C2507">
        <v>9000000</v>
      </c>
      <c r="D2507">
        <v>0</v>
      </c>
      <c r="E2507">
        <v>30757</v>
      </c>
      <c r="F2507">
        <v>3.8106969999999998</v>
      </c>
      <c r="G2507">
        <v>91</v>
      </c>
      <c r="H2507">
        <v>5.7</v>
      </c>
      <c r="I2507">
        <v>49</v>
      </c>
      <c r="J2507" t="s">
        <v>23</v>
      </c>
      <c r="K2507" t="s">
        <v>11211</v>
      </c>
      <c r="L2507" t="s">
        <v>37</v>
      </c>
      <c r="M2507" t="s">
        <v>38</v>
      </c>
      <c r="N2507" t="s">
        <v>11207</v>
      </c>
      <c r="O2507" t="s">
        <v>29</v>
      </c>
      <c r="P2507">
        <v>1</v>
      </c>
      <c r="Q2507">
        <v>1</v>
      </c>
      <c r="R2507">
        <v>1</v>
      </c>
      <c r="S2507">
        <v>0</v>
      </c>
      <c r="T2507" t="s">
        <v>15888</v>
      </c>
      <c r="U2507" t="s">
        <v>15890</v>
      </c>
      <c r="V2507" t="s">
        <v>13664</v>
      </c>
      <c r="W2507" t="s">
        <v>15891</v>
      </c>
      <c r="X2507" t="s">
        <v>15891</v>
      </c>
      <c r="Y2507" t="s">
        <v>15895</v>
      </c>
      <c r="Z2507" t="s">
        <v>15896</v>
      </c>
      <c r="AA2507" t="s">
        <v>15894</v>
      </c>
      <c r="AB2507" t="s">
        <v>11212</v>
      </c>
      <c r="AC2507" t="s">
        <v>11209</v>
      </c>
      <c r="AE2507" t="s">
        <v>11208</v>
      </c>
      <c r="AF2507" t="s">
        <v>11210</v>
      </c>
    </row>
    <row r="2508" spans="1:32" x14ac:dyDescent="0.25">
      <c r="A2508">
        <v>10696</v>
      </c>
      <c r="B2508" t="s">
        <v>11314</v>
      </c>
      <c r="C2508">
        <v>22000000</v>
      </c>
      <c r="D2508">
        <v>5271666</v>
      </c>
      <c r="E2508">
        <v>37155</v>
      </c>
      <c r="F2508">
        <v>3.8091309999999998</v>
      </c>
      <c r="G2508">
        <v>104</v>
      </c>
      <c r="H2508">
        <v>3.4</v>
      </c>
      <c r="I2508">
        <v>38</v>
      </c>
      <c r="J2508" t="s">
        <v>23</v>
      </c>
      <c r="K2508" t="s">
        <v>11316</v>
      </c>
      <c r="L2508" t="s">
        <v>37</v>
      </c>
      <c r="M2508" t="s">
        <v>38</v>
      </c>
      <c r="N2508" t="s">
        <v>231</v>
      </c>
      <c r="O2508" t="s">
        <v>29</v>
      </c>
      <c r="P2508">
        <v>1</v>
      </c>
      <c r="Q2508">
        <v>1</v>
      </c>
      <c r="R2508">
        <v>1</v>
      </c>
      <c r="S2508">
        <v>1</v>
      </c>
      <c r="T2508" t="s">
        <v>15888</v>
      </c>
      <c r="U2508" t="s">
        <v>15891</v>
      </c>
      <c r="V2508" t="s">
        <v>15891</v>
      </c>
      <c r="W2508" t="s">
        <v>15901</v>
      </c>
      <c r="X2508" t="s">
        <v>15891</v>
      </c>
      <c r="Y2508" t="s">
        <v>15897</v>
      </c>
      <c r="Z2508" t="s">
        <v>15911</v>
      </c>
      <c r="AA2508" t="s">
        <v>15915</v>
      </c>
      <c r="AB2508" t="s">
        <v>11317</v>
      </c>
      <c r="AC2508" t="s">
        <v>11314</v>
      </c>
      <c r="AE2508" t="s">
        <v>11313</v>
      </c>
      <c r="AF2508" t="s">
        <v>11315</v>
      </c>
    </row>
    <row r="2509" spans="1:32" x14ac:dyDescent="0.25">
      <c r="A2509">
        <v>22556</v>
      </c>
      <c r="B2509" t="s">
        <v>9123</v>
      </c>
      <c r="C2509">
        <v>15000000</v>
      </c>
      <c r="D2509">
        <v>317000</v>
      </c>
      <c r="E2509">
        <v>39799</v>
      </c>
      <c r="F2509">
        <v>3.8034949999999998</v>
      </c>
      <c r="G2509">
        <v>102</v>
      </c>
      <c r="H2509">
        <v>6.4</v>
      </c>
      <c r="I2509">
        <v>52</v>
      </c>
      <c r="J2509" t="s">
        <v>23</v>
      </c>
      <c r="K2509" t="s">
        <v>9125</v>
      </c>
      <c r="L2509" t="s">
        <v>37</v>
      </c>
      <c r="M2509" t="s">
        <v>38</v>
      </c>
      <c r="N2509" t="s">
        <v>231</v>
      </c>
      <c r="O2509" t="s">
        <v>29</v>
      </c>
      <c r="P2509">
        <v>1</v>
      </c>
      <c r="Q2509">
        <v>1</v>
      </c>
      <c r="R2509">
        <v>1</v>
      </c>
      <c r="S2509">
        <v>0</v>
      </c>
      <c r="T2509" t="s">
        <v>15888</v>
      </c>
      <c r="U2509" t="s">
        <v>15891</v>
      </c>
      <c r="V2509" t="s">
        <v>15891</v>
      </c>
      <c r="W2509" t="s">
        <v>15901</v>
      </c>
      <c r="X2509" t="s">
        <v>15891</v>
      </c>
      <c r="Y2509" t="s">
        <v>15897</v>
      </c>
      <c r="Z2509" t="s">
        <v>15911</v>
      </c>
      <c r="AA2509" t="s">
        <v>15915</v>
      </c>
      <c r="AC2509" t="s">
        <v>9123</v>
      </c>
      <c r="AD2509" t="s">
        <v>9122</v>
      </c>
      <c r="AE2509" t="s">
        <v>6578</v>
      </c>
      <c r="AF2509" t="s">
        <v>9124</v>
      </c>
    </row>
    <row r="2510" spans="1:32" x14ac:dyDescent="0.25">
      <c r="A2510">
        <v>11600</v>
      </c>
      <c r="B2510" t="s">
        <v>12713</v>
      </c>
      <c r="C2510">
        <v>5000000</v>
      </c>
      <c r="D2510">
        <v>782102</v>
      </c>
      <c r="E2510">
        <v>39083</v>
      </c>
      <c r="F2510">
        <v>3.7920150000000001</v>
      </c>
      <c r="G2510">
        <v>90</v>
      </c>
      <c r="H2510">
        <v>6.2</v>
      </c>
      <c r="I2510">
        <v>37</v>
      </c>
      <c r="J2510" t="s">
        <v>23</v>
      </c>
      <c r="K2510" t="s">
        <v>12715</v>
      </c>
      <c r="L2510" t="s">
        <v>37</v>
      </c>
      <c r="M2510" t="s">
        <v>28</v>
      </c>
      <c r="N2510" t="s">
        <v>2176</v>
      </c>
      <c r="O2510" t="s">
        <v>29</v>
      </c>
      <c r="P2510">
        <v>1</v>
      </c>
      <c r="Q2510">
        <v>1</v>
      </c>
      <c r="R2510">
        <v>2</v>
      </c>
      <c r="S2510">
        <v>0</v>
      </c>
      <c r="T2510" t="s">
        <v>15888</v>
      </c>
      <c r="U2510" t="s">
        <v>15891</v>
      </c>
      <c r="V2510" t="s">
        <v>15891</v>
      </c>
      <c r="W2510" t="s">
        <v>15901</v>
      </c>
      <c r="X2510" t="s">
        <v>15891</v>
      </c>
      <c r="Y2510" t="s">
        <v>15897</v>
      </c>
      <c r="Z2510" t="s">
        <v>15911</v>
      </c>
      <c r="AA2510" t="s">
        <v>15915</v>
      </c>
      <c r="AC2510" t="s">
        <v>12713</v>
      </c>
      <c r="AE2510" t="s">
        <v>12712</v>
      </c>
      <c r="AF2510" t="s">
        <v>12714</v>
      </c>
    </row>
    <row r="2511" spans="1:32" x14ac:dyDescent="0.25">
      <c r="A2511">
        <v>8618</v>
      </c>
      <c r="B2511" t="s">
        <v>13192</v>
      </c>
      <c r="C2511">
        <v>4000000</v>
      </c>
      <c r="D2511">
        <v>13401952</v>
      </c>
      <c r="E2511">
        <v>38992</v>
      </c>
      <c r="F2511">
        <v>3.771652</v>
      </c>
      <c r="G2511">
        <v>109</v>
      </c>
      <c r="H2511">
        <v>6.6</v>
      </c>
      <c r="I2511">
        <v>66</v>
      </c>
      <c r="J2511" t="s">
        <v>23</v>
      </c>
      <c r="K2511" t="s">
        <v>13194</v>
      </c>
      <c r="L2511" t="s">
        <v>2620</v>
      </c>
      <c r="M2511" t="s">
        <v>38</v>
      </c>
      <c r="N2511" t="s">
        <v>1692</v>
      </c>
      <c r="O2511" t="s">
        <v>29</v>
      </c>
      <c r="P2511">
        <v>1</v>
      </c>
      <c r="Q2511">
        <v>1</v>
      </c>
      <c r="R2511">
        <v>1</v>
      </c>
      <c r="S2511">
        <v>0</v>
      </c>
      <c r="T2511" t="s">
        <v>15888</v>
      </c>
      <c r="U2511" t="s">
        <v>15891</v>
      </c>
      <c r="V2511" t="s">
        <v>13664</v>
      </c>
      <c r="W2511" t="s">
        <v>15901</v>
      </c>
      <c r="X2511" t="s">
        <v>15891</v>
      </c>
      <c r="Y2511" t="s">
        <v>15896</v>
      </c>
      <c r="Z2511" t="s">
        <v>15912</v>
      </c>
      <c r="AA2511" t="s">
        <v>15915</v>
      </c>
      <c r="AB2511" t="s">
        <v>13195</v>
      </c>
      <c r="AC2511" t="s">
        <v>13192</v>
      </c>
      <c r="AD2511" t="s">
        <v>13190</v>
      </c>
      <c r="AE2511" t="s">
        <v>13191</v>
      </c>
      <c r="AF2511" t="s">
        <v>13193</v>
      </c>
    </row>
    <row r="2512" spans="1:32" x14ac:dyDescent="0.25">
      <c r="A2512">
        <v>10858</v>
      </c>
      <c r="B2512" t="s">
        <v>4116</v>
      </c>
      <c r="C2512">
        <v>44000000</v>
      </c>
      <c r="D2512">
        <v>13681765</v>
      </c>
      <c r="E2512">
        <v>35055</v>
      </c>
      <c r="F2512">
        <v>3.7701609999999999</v>
      </c>
      <c r="G2512">
        <v>192</v>
      </c>
      <c r="H2512">
        <v>7.1</v>
      </c>
      <c r="I2512">
        <v>71</v>
      </c>
      <c r="J2512" t="s">
        <v>23</v>
      </c>
      <c r="K2512" t="s">
        <v>3149</v>
      </c>
      <c r="L2512" t="s">
        <v>37</v>
      </c>
      <c r="M2512" t="s">
        <v>38</v>
      </c>
      <c r="N2512" t="s">
        <v>2426</v>
      </c>
      <c r="O2512" t="s">
        <v>29</v>
      </c>
      <c r="P2512">
        <v>1</v>
      </c>
      <c r="Q2512">
        <v>1</v>
      </c>
      <c r="R2512">
        <v>1</v>
      </c>
      <c r="S2512">
        <v>0</v>
      </c>
      <c r="T2512" t="s">
        <v>15888</v>
      </c>
      <c r="U2512" t="s">
        <v>15891</v>
      </c>
      <c r="V2512" t="s">
        <v>15891</v>
      </c>
      <c r="W2512" t="s">
        <v>15901</v>
      </c>
      <c r="X2512" t="s">
        <v>15891</v>
      </c>
      <c r="Y2512" t="s">
        <v>15897</v>
      </c>
      <c r="Z2512" t="s">
        <v>15911</v>
      </c>
      <c r="AA2512" t="s">
        <v>15915</v>
      </c>
      <c r="AB2512" t="s">
        <v>4118</v>
      </c>
      <c r="AC2512" t="s">
        <v>4116</v>
      </c>
      <c r="AE2512" t="s">
        <v>4115</v>
      </c>
      <c r="AF2512" t="s">
        <v>4117</v>
      </c>
    </row>
    <row r="2513" spans="1:32" hidden="1" x14ac:dyDescent="0.25">
      <c r="A2513">
        <v>43090</v>
      </c>
      <c r="B2513" t="s">
        <v>11065</v>
      </c>
      <c r="C2513">
        <v>10000000</v>
      </c>
      <c r="D2513">
        <v>0</v>
      </c>
      <c r="E2513">
        <v>40298</v>
      </c>
      <c r="F2513">
        <v>3.7537029999999998</v>
      </c>
      <c r="G2513">
        <v>89</v>
      </c>
      <c r="H2513">
        <v>6.7</v>
      </c>
      <c r="I2513">
        <v>27</v>
      </c>
      <c r="J2513" t="s">
        <v>23</v>
      </c>
      <c r="K2513" t="s">
        <v>11067</v>
      </c>
      <c r="L2513" t="s">
        <v>5870</v>
      </c>
      <c r="M2513" t="s">
        <v>38</v>
      </c>
      <c r="N2513" t="s">
        <v>11062</v>
      </c>
      <c r="O2513" t="s">
        <v>29</v>
      </c>
      <c r="P2513">
        <v>1</v>
      </c>
      <c r="Q2513">
        <v>1</v>
      </c>
      <c r="R2513">
        <v>1</v>
      </c>
      <c r="S2513">
        <v>0</v>
      </c>
      <c r="T2513" t="s">
        <v>15888</v>
      </c>
      <c r="U2513" t="s">
        <v>15890</v>
      </c>
      <c r="V2513" t="s">
        <v>13664</v>
      </c>
      <c r="W2513" t="s">
        <v>15901</v>
      </c>
      <c r="X2513" t="s">
        <v>15891</v>
      </c>
      <c r="Y2513" t="s">
        <v>15895</v>
      </c>
      <c r="Z2513" t="s">
        <v>15912</v>
      </c>
      <c r="AA2513" t="s">
        <v>15914</v>
      </c>
      <c r="AB2513" t="s">
        <v>11068</v>
      </c>
      <c r="AC2513" t="s">
        <v>11065</v>
      </c>
      <c r="AD2513" t="s">
        <v>11063</v>
      </c>
      <c r="AE2513" t="s">
        <v>11064</v>
      </c>
      <c r="AF2513" t="s">
        <v>11066</v>
      </c>
    </row>
    <row r="2514" spans="1:32" hidden="1" x14ac:dyDescent="0.25">
      <c r="A2514">
        <v>82533</v>
      </c>
      <c r="B2514" t="s">
        <v>13599</v>
      </c>
      <c r="C2514">
        <v>0</v>
      </c>
      <c r="D2514">
        <v>0</v>
      </c>
      <c r="E2514">
        <v>41005</v>
      </c>
      <c r="F2514">
        <v>3.7503380000000002</v>
      </c>
      <c r="G2514">
        <v>99</v>
      </c>
      <c r="H2514">
        <v>5.6</v>
      </c>
      <c r="I2514">
        <v>67</v>
      </c>
      <c r="J2514" t="s">
        <v>23</v>
      </c>
      <c r="K2514" t="s">
        <v>13601</v>
      </c>
      <c r="L2514" t="s">
        <v>37</v>
      </c>
      <c r="M2514" t="s">
        <v>38</v>
      </c>
      <c r="N2514" t="s">
        <v>1106</v>
      </c>
      <c r="O2514" t="s">
        <v>29</v>
      </c>
      <c r="P2514">
        <v>1</v>
      </c>
      <c r="Q2514">
        <v>1</v>
      </c>
      <c r="R2514">
        <v>1</v>
      </c>
      <c r="S2514">
        <v>0</v>
      </c>
      <c r="T2514" t="s">
        <v>15888</v>
      </c>
      <c r="U2514" t="s">
        <v>15891</v>
      </c>
      <c r="V2514" t="s">
        <v>13664</v>
      </c>
      <c r="W2514" t="s">
        <v>15891</v>
      </c>
      <c r="X2514" t="s">
        <v>15891</v>
      </c>
      <c r="Y2514" t="s">
        <v>15896</v>
      </c>
      <c r="Z2514" t="s">
        <v>15896</v>
      </c>
      <c r="AA2514" t="s">
        <v>15897</v>
      </c>
      <c r="AB2514" t="s">
        <v>13602</v>
      </c>
      <c r="AC2514" t="s">
        <v>13599</v>
      </c>
      <c r="AD2514" t="s">
        <v>13597</v>
      </c>
      <c r="AE2514" t="s">
        <v>13598</v>
      </c>
      <c r="AF2514" t="s">
        <v>13600</v>
      </c>
    </row>
    <row r="2515" spans="1:32" x14ac:dyDescent="0.25">
      <c r="A2515">
        <v>9616</v>
      </c>
      <c r="B2515" t="s">
        <v>5479</v>
      </c>
      <c r="C2515">
        <v>35000000</v>
      </c>
      <c r="D2515">
        <v>11560806</v>
      </c>
      <c r="E2515">
        <v>37869</v>
      </c>
      <c r="F2515">
        <v>3.7468059999999999</v>
      </c>
      <c r="G2515">
        <v>102</v>
      </c>
      <c r="H2515">
        <v>4.8</v>
      </c>
      <c r="I2515">
        <v>91</v>
      </c>
      <c r="J2515" t="s">
        <v>23</v>
      </c>
      <c r="K2515" t="s">
        <v>5481</v>
      </c>
      <c r="L2515" t="s">
        <v>334</v>
      </c>
      <c r="M2515" t="s">
        <v>38</v>
      </c>
      <c r="N2515" t="s">
        <v>5477</v>
      </c>
      <c r="O2515" t="s">
        <v>29</v>
      </c>
      <c r="P2515">
        <v>1</v>
      </c>
      <c r="Q2515">
        <v>2</v>
      </c>
      <c r="R2515">
        <v>1</v>
      </c>
      <c r="S2515">
        <v>1</v>
      </c>
      <c r="T2515" t="s">
        <v>15888</v>
      </c>
      <c r="U2515" t="s">
        <v>15891</v>
      </c>
      <c r="V2515" t="s">
        <v>15891</v>
      </c>
      <c r="W2515" t="s">
        <v>15901</v>
      </c>
      <c r="X2515" t="s">
        <v>15905</v>
      </c>
      <c r="Y2515" t="s">
        <v>15897</v>
      </c>
      <c r="Z2515" t="s">
        <v>15911</v>
      </c>
      <c r="AA2515" t="s">
        <v>15915</v>
      </c>
      <c r="AB2515" t="s">
        <v>5482</v>
      </c>
      <c r="AC2515" t="s">
        <v>5479</v>
      </c>
      <c r="AE2515" t="s">
        <v>5478</v>
      </c>
      <c r="AF2515" t="s">
        <v>5480</v>
      </c>
    </row>
    <row r="2516" spans="1:32" hidden="1" x14ac:dyDescent="0.25">
      <c r="A2516">
        <v>12506</v>
      </c>
      <c r="B2516" t="s">
        <v>6273</v>
      </c>
      <c r="C2516">
        <v>0</v>
      </c>
      <c r="D2516">
        <v>0</v>
      </c>
      <c r="E2516">
        <v>32086</v>
      </c>
      <c r="F2516">
        <v>3.7357230000000001</v>
      </c>
      <c r="G2516">
        <v>157</v>
      </c>
      <c r="H2516">
        <v>6.9</v>
      </c>
      <c r="I2516">
        <v>51</v>
      </c>
      <c r="J2516" t="s">
        <v>23</v>
      </c>
      <c r="K2516" t="s">
        <v>1571</v>
      </c>
      <c r="L2516" t="s">
        <v>2620</v>
      </c>
      <c r="M2516" t="s">
        <v>38</v>
      </c>
      <c r="N2516" t="s">
        <v>786</v>
      </c>
      <c r="O2516" t="s">
        <v>29</v>
      </c>
      <c r="P2516">
        <v>1</v>
      </c>
      <c r="Q2516">
        <v>1</v>
      </c>
      <c r="R2516">
        <v>1</v>
      </c>
      <c r="S2516">
        <v>1</v>
      </c>
      <c r="T2516" t="s">
        <v>15888</v>
      </c>
      <c r="U2516" t="s">
        <v>15891</v>
      </c>
      <c r="V2516" t="s">
        <v>15891</v>
      </c>
      <c r="W2516" t="s">
        <v>15901</v>
      </c>
      <c r="X2516" t="s">
        <v>15891</v>
      </c>
      <c r="Y2516" t="s">
        <v>15897</v>
      </c>
      <c r="Z2516" t="s">
        <v>15911</v>
      </c>
      <c r="AA2516" t="s">
        <v>15915</v>
      </c>
      <c r="AC2516" t="s">
        <v>6273</v>
      </c>
      <c r="AE2516" t="s">
        <v>6272</v>
      </c>
      <c r="AF2516" t="s">
        <v>6274</v>
      </c>
    </row>
    <row r="2517" spans="1:32" x14ac:dyDescent="0.25">
      <c r="A2517">
        <v>4251</v>
      </c>
      <c r="B2517" t="s">
        <v>11793</v>
      </c>
      <c r="C2517">
        <v>7000000</v>
      </c>
      <c r="D2517">
        <v>29385320</v>
      </c>
      <c r="E2517">
        <v>38303</v>
      </c>
      <c r="F2517">
        <v>3.7218580000000001</v>
      </c>
      <c r="G2517">
        <v>192</v>
      </c>
      <c r="H2517">
        <v>7.4</v>
      </c>
      <c r="I2517">
        <v>64</v>
      </c>
      <c r="J2517" t="s">
        <v>3860</v>
      </c>
      <c r="K2517" t="s">
        <v>11120</v>
      </c>
      <c r="L2517" t="s">
        <v>4901</v>
      </c>
      <c r="M2517" t="s">
        <v>3861</v>
      </c>
      <c r="N2517" t="s">
        <v>231</v>
      </c>
      <c r="O2517" t="s">
        <v>29</v>
      </c>
      <c r="P2517">
        <v>0</v>
      </c>
      <c r="Q2517">
        <v>1</v>
      </c>
      <c r="R2517">
        <v>1</v>
      </c>
      <c r="S2517">
        <v>0</v>
      </c>
      <c r="T2517" t="s">
        <v>15888</v>
      </c>
      <c r="U2517" t="s">
        <v>15891</v>
      </c>
      <c r="V2517" t="s">
        <v>15891</v>
      </c>
      <c r="W2517" t="s">
        <v>15901</v>
      </c>
      <c r="X2517" t="s">
        <v>15891</v>
      </c>
      <c r="Y2517" t="s">
        <v>15897</v>
      </c>
      <c r="Z2517" t="s">
        <v>15911</v>
      </c>
      <c r="AA2517" t="s">
        <v>15915</v>
      </c>
      <c r="AB2517" t="s">
        <v>11795</v>
      </c>
      <c r="AC2517" t="s">
        <v>11793</v>
      </c>
      <c r="AE2517" t="s">
        <v>11792</v>
      </c>
      <c r="AF2517" t="s">
        <v>11794</v>
      </c>
    </row>
    <row r="2518" spans="1:32" hidden="1" x14ac:dyDescent="0.25">
      <c r="A2518">
        <v>2447</v>
      </c>
      <c r="B2518" t="s">
        <v>5338</v>
      </c>
      <c r="C2518">
        <v>35000000</v>
      </c>
      <c r="D2518">
        <v>0</v>
      </c>
      <c r="E2518">
        <v>39052</v>
      </c>
      <c r="F2518">
        <v>3.7212719999999999</v>
      </c>
      <c r="G2518">
        <v>101</v>
      </c>
      <c r="H2518">
        <v>6.4</v>
      </c>
      <c r="I2518">
        <v>35</v>
      </c>
      <c r="J2518" t="s">
        <v>23</v>
      </c>
      <c r="K2518" t="s">
        <v>5340</v>
      </c>
      <c r="L2518" t="s">
        <v>37</v>
      </c>
      <c r="M2518" t="s">
        <v>838</v>
      </c>
      <c r="N2518" t="s">
        <v>1476</v>
      </c>
      <c r="O2518" t="s">
        <v>29</v>
      </c>
      <c r="P2518">
        <v>1</v>
      </c>
      <c r="Q2518">
        <v>1</v>
      </c>
      <c r="R2518">
        <v>2</v>
      </c>
      <c r="S2518">
        <v>0</v>
      </c>
      <c r="T2518" t="s">
        <v>15888</v>
      </c>
      <c r="U2518" t="s">
        <v>15891</v>
      </c>
      <c r="V2518" t="s">
        <v>15891</v>
      </c>
      <c r="W2518" t="s">
        <v>15901</v>
      </c>
      <c r="X2518" t="s">
        <v>15891</v>
      </c>
      <c r="Y2518" t="s">
        <v>15897</v>
      </c>
      <c r="Z2518" t="s">
        <v>15911</v>
      </c>
      <c r="AA2518" t="s">
        <v>15915</v>
      </c>
      <c r="AB2518" t="s">
        <v>5341</v>
      </c>
      <c r="AC2518" t="s">
        <v>5338</v>
      </c>
      <c r="AE2518" t="s">
        <v>5337</v>
      </c>
      <c r="AF2518" t="s">
        <v>5339</v>
      </c>
    </row>
    <row r="2519" spans="1:32" hidden="1" x14ac:dyDescent="0.25">
      <c r="A2519">
        <v>17186</v>
      </c>
      <c r="B2519" t="s">
        <v>6208</v>
      </c>
      <c r="C2519">
        <v>0</v>
      </c>
      <c r="D2519">
        <v>3102550</v>
      </c>
      <c r="E2519">
        <v>38580</v>
      </c>
      <c r="F2519">
        <v>3.71305</v>
      </c>
      <c r="G2519">
        <v>80</v>
      </c>
      <c r="H2519">
        <v>5.4</v>
      </c>
      <c r="I2519">
        <v>29</v>
      </c>
      <c r="J2519" t="s">
        <v>23</v>
      </c>
      <c r="K2519" t="s">
        <v>6210</v>
      </c>
      <c r="L2519" t="s">
        <v>37</v>
      </c>
      <c r="M2519" t="s">
        <v>38</v>
      </c>
      <c r="N2519" t="s">
        <v>2080</v>
      </c>
      <c r="O2519" t="s">
        <v>29</v>
      </c>
      <c r="P2519">
        <v>1</v>
      </c>
      <c r="Q2519">
        <v>1</v>
      </c>
      <c r="R2519">
        <v>1</v>
      </c>
      <c r="S2519">
        <v>0</v>
      </c>
      <c r="T2519" t="s">
        <v>15888</v>
      </c>
      <c r="U2519" t="s">
        <v>15890</v>
      </c>
      <c r="V2519" t="s">
        <v>15891</v>
      </c>
      <c r="W2519" t="s">
        <v>15901</v>
      </c>
      <c r="X2519" t="s">
        <v>15891</v>
      </c>
      <c r="Y2519" t="s">
        <v>15894</v>
      </c>
      <c r="Z2519" t="s">
        <v>15911</v>
      </c>
      <c r="AA2519" t="s">
        <v>15914</v>
      </c>
      <c r="AC2519" t="s">
        <v>6208</v>
      </c>
      <c r="AE2519" t="s">
        <v>5964</v>
      </c>
      <c r="AF2519" t="s">
        <v>6209</v>
      </c>
    </row>
    <row r="2520" spans="1:32" hidden="1" x14ac:dyDescent="0.25">
      <c r="A2520">
        <v>10279</v>
      </c>
      <c r="B2520" t="s">
        <v>7464</v>
      </c>
      <c r="C2520">
        <v>0</v>
      </c>
      <c r="D2520">
        <v>0</v>
      </c>
      <c r="E2520">
        <v>36343</v>
      </c>
      <c r="F2520">
        <v>3.7078899999999999</v>
      </c>
      <c r="G2520">
        <v>142</v>
      </c>
      <c r="H2520">
        <v>6.3</v>
      </c>
      <c r="I2520">
        <v>112</v>
      </c>
      <c r="J2520" t="s">
        <v>23</v>
      </c>
      <c r="K2520" t="s">
        <v>6974</v>
      </c>
      <c r="L2520" t="s">
        <v>37</v>
      </c>
      <c r="M2520" t="s">
        <v>210</v>
      </c>
      <c r="N2520" t="s">
        <v>7462</v>
      </c>
      <c r="O2520" t="s">
        <v>29</v>
      </c>
      <c r="P2520">
        <v>1</v>
      </c>
      <c r="Q2520">
        <v>1</v>
      </c>
      <c r="R2520">
        <v>2</v>
      </c>
      <c r="S2520">
        <v>0</v>
      </c>
      <c r="T2520" t="s">
        <v>15888</v>
      </c>
      <c r="U2520" t="s">
        <v>15891</v>
      </c>
      <c r="V2520" t="s">
        <v>15891</v>
      </c>
      <c r="W2520" t="s">
        <v>15901</v>
      </c>
      <c r="X2520" t="s">
        <v>15905</v>
      </c>
      <c r="Y2520" t="s">
        <v>15897</v>
      </c>
      <c r="Z2520" t="s">
        <v>15911</v>
      </c>
      <c r="AA2520" t="s">
        <v>15915</v>
      </c>
      <c r="AB2520" t="s">
        <v>7466</v>
      </c>
      <c r="AC2520" t="s">
        <v>7464</v>
      </c>
      <c r="AE2520" t="s">
        <v>7463</v>
      </c>
      <c r="AF2520" t="s">
        <v>7465</v>
      </c>
    </row>
    <row r="2521" spans="1:32" x14ac:dyDescent="0.25">
      <c r="A2521">
        <v>11240</v>
      </c>
      <c r="B2521" t="s">
        <v>15350</v>
      </c>
      <c r="C2521">
        <v>860000</v>
      </c>
      <c r="D2521">
        <v>2451545</v>
      </c>
      <c r="E2521">
        <v>31297</v>
      </c>
      <c r="F2521">
        <v>3.7030050000000001</v>
      </c>
      <c r="G2521">
        <v>97</v>
      </c>
      <c r="H2521">
        <v>6.6</v>
      </c>
      <c r="I2521">
        <v>51</v>
      </c>
      <c r="J2521" t="s">
        <v>23</v>
      </c>
      <c r="K2521" t="s">
        <v>15352</v>
      </c>
      <c r="L2521" t="s">
        <v>2620</v>
      </c>
      <c r="M2521" t="s">
        <v>38</v>
      </c>
      <c r="N2521" t="s">
        <v>6976</v>
      </c>
      <c r="O2521" t="s">
        <v>29</v>
      </c>
      <c r="P2521">
        <v>1</v>
      </c>
      <c r="Q2521">
        <v>1</v>
      </c>
      <c r="R2521">
        <v>1</v>
      </c>
      <c r="S2521">
        <v>0</v>
      </c>
      <c r="T2521" t="s">
        <v>15888</v>
      </c>
      <c r="U2521" t="s">
        <v>15891</v>
      </c>
      <c r="V2521" t="s">
        <v>13664</v>
      </c>
      <c r="W2521" t="s">
        <v>15901</v>
      </c>
      <c r="X2521" t="s">
        <v>15891</v>
      </c>
      <c r="Y2521" t="s">
        <v>15896</v>
      </c>
      <c r="Z2521" t="s">
        <v>15912</v>
      </c>
      <c r="AA2521" t="s">
        <v>15915</v>
      </c>
      <c r="AC2521" t="s">
        <v>15350</v>
      </c>
      <c r="AE2521" t="s">
        <v>15349</v>
      </c>
      <c r="AF2521" t="s">
        <v>15351</v>
      </c>
    </row>
    <row r="2522" spans="1:32" x14ac:dyDescent="0.25">
      <c r="A2522">
        <v>11831</v>
      </c>
      <c r="B2522" t="s">
        <v>4604</v>
      </c>
      <c r="C2522">
        <v>36000000</v>
      </c>
      <c r="D2522">
        <v>74000000</v>
      </c>
      <c r="E2522">
        <v>35767</v>
      </c>
      <c r="F2522">
        <v>3.6982759999999999</v>
      </c>
      <c r="G2522">
        <v>155</v>
      </c>
      <c r="H2522">
        <v>6.8</v>
      </c>
      <c r="I2522">
        <v>316</v>
      </c>
      <c r="J2522" t="s">
        <v>23</v>
      </c>
      <c r="K2522" t="s">
        <v>2938</v>
      </c>
      <c r="L2522" t="s">
        <v>37</v>
      </c>
      <c r="M2522" t="s">
        <v>28</v>
      </c>
      <c r="N2522" t="s">
        <v>4602</v>
      </c>
      <c r="O2522" t="s">
        <v>29</v>
      </c>
      <c r="P2522">
        <v>1</v>
      </c>
      <c r="Q2522">
        <v>1</v>
      </c>
      <c r="R2522">
        <v>2</v>
      </c>
      <c r="S2522">
        <v>0</v>
      </c>
      <c r="T2522" t="s">
        <v>15888</v>
      </c>
      <c r="U2522" t="s">
        <v>15891</v>
      </c>
      <c r="V2522" t="s">
        <v>15891</v>
      </c>
      <c r="W2522" t="s">
        <v>15901</v>
      </c>
      <c r="X2522" t="s">
        <v>15891</v>
      </c>
      <c r="Y2522" t="s">
        <v>15897</v>
      </c>
      <c r="Z2522" t="s">
        <v>15911</v>
      </c>
      <c r="AA2522" t="s">
        <v>15915</v>
      </c>
      <c r="AB2522" t="s">
        <v>4606</v>
      </c>
      <c r="AC2522" t="s">
        <v>4604</v>
      </c>
      <c r="AE2522" t="s">
        <v>4603</v>
      </c>
      <c r="AF2522" t="s">
        <v>4605</v>
      </c>
    </row>
    <row r="2523" spans="1:32" hidden="1" x14ac:dyDescent="0.25">
      <c r="A2523">
        <v>329540</v>
      </c>
      <c r="B2523" t="s">
        <v>14239</v>
      </c>
      <c r="C2523">
        <v>1950000</v>
      </c>
      <c r="D2523">
        <v>0</v>
      </c>
      <c r="E2523">
        <v>42104</v>
      </c>
      <c r="F2523">
        <v>3.696123</v>
      </c>
      <c r="G2523">
        <v>90</v>
      </c>
      <c r="H2523">
        <v>5.8</v>
      </c>
      <c r="I2523">
        <v>49</v>
      </c>
      <c r="J2523" t="s">
        <v>23</v>
      </c>
      <c r="K2523" t="s">
        <v>14241</v>
      </c>
      <c r="L2523" t="s">
        <v>5870</v>
      </c>
      <c r="M2523" t="s">
        <v>38</v>
      </c>
      <c r="N2523" t="s">
        <v>3843</v>
      </c>
      <c r="O2523" t="s">
        <v>29</v>
      </c>
      <c r="P2523">
        <v>1</v>
      </c>
      <c r="Q2523">
        <v>1</v>
      </c>
      <c r="R2523">
        <v>1</v>
      </c>
      <c r="S2523">
        <v>0</v>
      </c>
      <c r="T2523" t="s">
        <v>15888</v>
      </c>
      <c r="U2523" t="s">
        <v>15890</v>
      </c>
      <c r="V2523" t="s">
        <v>15891</v>
      </c>
      <c r="W2523" t="s">
        <v>15891</v>
      </c>
      <c r="X2523" t="s">
        <v>15905</v>
      </c>
      <c r="Y2523" t="s">
        <v>15894</v>
      </c>
      <c r="Z2523" t="s">
        <v>15897</v>
      </c>
      <c r="AA2523" t="s">
        <v>15894</v>
      </c>
      <c r="AC2523" t="s">
        <v>14239</v>
      </c>
      <c r="AE2523" t="s">
        <v>333</v>
      </c>
      <c r="AF2523" t="s">
        <v>14240</v>
      </c>
    </row>
    <row r="2524" spans="1:32" hidden="1" x14ac:dyDescent="0.25">
      <c r="A2524">
        <v>8875</v>
      </c>
      <c r="B2524" t="s">
        <v>13780</v>
      </c>
      <c r="C2524">
        <v>2600000</v>
      </c>
      <c r="D2524">
        <v>0</v>
      </c>
      <c r="E2524">
        <v>39423</v>
      </c>
      <c r="F2524">
        <v>3.6875740000000001</v>
      </c>
      <c r="G2524">
        <v>97</v>
      </c>
      <c r="H2524">
        <v>5.2</v>
      </c>
      <c r="I2524">
        <v>38</v>
      </c>
      <c r="J2524" t="s">
        <v>23</v>
      </c>
      <c r="K2524" t="s">
        <v>13782</v>
      </c>
      <c r="L2524" t="s">
        <v>37</v>
      </c>
      <c r="M2524" t="s">
        <v>38</v>
      </c>
      <c r="N2524" t="s">
        <v>2560</v>
      </c>
      <c r="O2524" t="s">
        <v>29</v>
      </c>
      <c r="P2524">
        <v>1</v>
      </c>
      <c r="Q2524">
        <v>1</v>
      </c>
      <c r="R2524">
        <v>1</v>
      </c>
      <c r="S2524">
        <v>0</v>
      </c>
      <c r="T2524" t="s">
        <v>15888</v>
      </c>
      <c r="U2524" t="s">
        <v>15891</v>
      </c>
      <c r="V2524" t="s">
        <v>15891</v>
      </c>
      <c r="W2524" t="s">
        <v>15891</v>
      </c>
      <c r="X2524" t="s">
        <v>15905</v>
      </c>
      <c r="Y2524" t="s">
        <v>15897</v>
      </c>
      <c r="Z2524" t="s">
        <v>15897</v>
      </c>
      <c r="AA2524" t="s">
        <v>15897</v>
      </c>
      <c r="AC2524" t="s">
        <v>13780</v>
      </c>
      <c r="AE2524" t="s">
        <v>13779</v>
      </c>
      <c r="AF2524" t="s">
        <v>13781</v>
      </c>
    </row>
    <row r="2525" spans="1:32" x14ac:dyDescent="0.25">
      <c r="A2525">
        <v>9672</v>
      </c>
      <c r="B2525" t="s">
        <v>9914</v>
      </c>
      <c r="C2525">
        <v>13000000</v>
      </c>
      <c r="D2525">
        <v>1151330</v>
      </c>
      <c r="E2525">
        <v>39037</v>
      </c>
      <c r="F2525">
        <v>3.6808960000000002</v>
      </c>
      <c r="G2525">
        <v>110</v>
      </c>
      <c r="H2525">
        <v>6.4</v>
      </c>
      <c r="I2525">
        <v>60</v>
      </c>
      <c r="J2525" t="s">
        <v>23</v>
      </c>
      <c r="K2525" t="s">
        <v>9916</v>
      </c>
      <c r="L2525" t="s">
        <v>37</v>
      </c>
      <c r="M2525" t="s">
        <v>296</v>
      </c>
      <c r="N2525" t="s">
        <v>786</v>
      </c>
      <c r="O2525" t="s">
        <v>29</v>
      </c>
      <c r="P2525">
        <v>1</v>
      </c>
      <c r="Q2525">
        <v>1</v>
      </c>
      <c r="R2525">
        <v>2</v>
      </c>
      <c r="S2525">
        <v>0</v>
      </c>
      <c r="T2525" t="s">
        <v>15888</v>
      </c>
      <c r="U2525" t="s">
        <v>15891</v>
      </c>
      <c r="V2525" t="s">
        <v>15891</v>
      </c>
      <c r="W2525" t="s">
        <v>15901</v>
      </c>
      <c r="X2525" t="s">
        <v>15891</v>
      </c>
      <c r="Y2525" t="s">
        <v>15897</v>
      </c>
      <c r="Z2525" t="s">
        <v>15911</v>
      </c>
      <c r="AA2525" t="s">
        <v>15915</v>
      </c>
      <c r="AB2525" t="s">
        <v>9917</v>
      </c>
      <c r="AC2525" t="s">
        <v>9914</v>
      </c>
      <c r="AE2525" t="s">
        <v>9913</v>
      </c>
      <c r="AF2525" t="s">
        <v>9915</v>
      </c>
    </row>
    <row r="2526" spans="1:32" hidden="1" x14ac:dyDescent="0.25">
      <c r="A2526">
        <v>25312</v>
      </c>
      <c r="B2526" t="s">
        <v>14352</v>
      </c>
      <c r="C2526">
        <v>0</v>
      </c>
      <c r="D2526">
        <v>0</v>
      </c>
      <c r="E2526">
        <v>38569</v>
      </c>
      <c r="F2526">
        <v>3.6778309999999999</v>
      </c>
      <c r="G2526">
        <v>100</v>
      </c>
      <c r="H2526">
        <v>5.9</v>
      </c>
      <c r="I2526">
        <v>7</v>
      </c>
      <c r="J2526" t="s">
        <v>23</v>
      </c>
      <c r="K2526" t="s">
        <v>14354</v>
      </c>
      <c r="L2526" t="s">
        <v>41</v>
      </c>
      <c r="M2526" t="s">
        <v>38</v>
      </c>
      <c r="N2526" t="s">
        <v>231</v>
      </c>
      <c r="O2526" t="s">
        <v>29</v>
      </c>
      <c r="P2526">
        <v>1</v>
      </c>
      <c r="Q2526">
        <v>2</v>
      </c>
      <c r="R2526">
        <v>1</v>
      </c>
      <c r="S2526">
        <v>0</v>
      </c>
      <c r="T2526" t="s">
        <v>15888</v>
      </c>
      <c r="U2526" t="s">
        <v>15891</v>
      </c>
      <c r="V2526" t="s">
        <v>15891</v>
      </c>
      <c r="W2526" t="s">
        <v>15901</v>
      </c>
      <c r="X2526" t="s">
        <v>15891</v>
      </c>
      <c r="Y2526" t="s">
        <v>15897</v>
      </c>
      <c r="Z2526" t="s">
        <v>15911</v>
      </c>
      <c r="AA2526" t="s">
        <v>15915</v>
      </c>
      <c r="AC2526" t="s">
        <v>14352</v>
      </c>
      <c r="AE2526" t="s">
        <v>8989</v>
      </c>
      <c r="AF2526" t="s">
        <v>14353</v>
      </c>
    </row>
    <row r="2527" spans="1:32" hidden="1" x14ac:dyDescent="0.25">
      <c r="A2527">
        <v>332285</v>
      </c>
      <c r="B2527" t="s">
        <v>13860</v>
      </c>
      <c r="C2527">
        <v>35000000</v>
      </c>
      <c r="D2527">
        <v>0</v>
      </c>
      <c r="E2527">
        <v>42615</v>
      </c>
      <c r="F2527">
        <v>3.6742940000000002</v>
      </c>
      <c r="G2527">
        <v>94</v>
      </c>
      <c r="H2527">
        <v>4.8</v>
      </c>
      <c r="I2527">
        <v>40</v>
      </c>
      <c r="J2527" t="s">
        <v>23</v>
      </c>
      <c r="K2527" t="s">
        <v>13862</v>
      </c>
      <c r="L2527" t="s">
        <v>37</v>
      </c>
      <c r="M2527" t="s">
        <v>38</v>
      </c>
      <c r="N2527" t="s">
        <v>3816</v>
      </c>
      <c r="O2527" t="s">
        <v>29</v>
      </c>
      <c r="P2527">
        <v>1</v>
      </c>
      <c r="Q2527">
        <v>1</v>
      </c>
      <c r="R2527">
        <v>1</v>
      </c>
      <c r="S2527">
        <v>0</v>
      </c>
      <c r="T2527" t="s">
        <v>15888</v>
      </c>
      <c r="U2527" t="s">
        <v>15891</v>
      </c>
      <c r="V2527" t="s">
        <v>15891</v>
      </c>
      <c r="W2527" t="s">
        <v>15891</v>
      </c>
      <c r="X2527" t="s">
        <v>15891</v>
      </c>
      <c r="Y2527" t="s">
        <v>15897</v>
      </c>
      <c r="Z2527" t="s">
        <v>15897</v>
      </c>
      <c r="AA2527" t="s">
        <v>15897</v>
      </c>
      <c r="AC2527" t="s">
        <v>13860</v>
      </c>
      <c r="AE2527" t="s">
        <v>13859</v>
      </c>
      <c r="AF2527" t="s">
        <v>13861</v>
      </c>
    </row>
    <row r="2528" spans="1:32" hidden="1" x14ac:dyDescent="0.25">
      <c r="A2528">
        <v>13132</v>
      </c>
      <c r="B2528" t="s">
        <v>14817</v>
      </c>
      <c r="C2528">
        <v>0</v>
      </c>
      <c r="D2528">
        <v>0</v>
      </c>
      <c r="E2528">
        <v>37834</v>
      </c>
      <c r="F2528">
        <v>3.65924</v>
      </c>
      <c r="G2528">
        <v>108</v>
      </c>
      <c r="H2528">
        <v>5.9</v>
      </c>
      <c r="I2528">
        <v>30</v>
      </c>
      <c r="J2528" t="s">
        <v>23</v>
      </c>
      <c r="K2528" t="s">
        <v>11799</v>
      </c>
      <c r="L2528" t="s">
        <v>37</v>
      </c>
      <c r="M2528" t="s">
        <v>38</v>
      </c>
      <c r="N2528" t="s">
        <v>231</v>
      </c>
      <c r="O2528" t="s">
        <v>29</v>
      </c>
      <c r="P2528">
        <v>1</v>
      </c>
      <c r="Q2528">
        <v>1</v>
      </c>
      <c r="R2528">
        <v>1</v>
      </c>
      <c r="S2528">
        <v>0</v>
      </c>
      <c r="T2528" t="s">
        <v>15888</v>
      </c>
      <c r="U2528" t="s">
        <v>15891</v>
      </c>
      <c r="V2528" t="s">
        <v>15891</v>
      </c>
      <c r="W2528" t="s">
        <v>15901</v>
      </c>
      <c r="X2528" t="s">
        <v>15891</v>
      </c>
      <c r="Y2528" t="s">
        <v>15897</v>
      </c>
      <c r="Z2528" t="s">
        <v>15911</v>
      </c>
      <c r="AA2528" t="s">
        <v>15915</v>
      </c>
      <c r="AB2528" t="s">
        <v>14819</v>
      </c>
      <c r="AC2528" t="s">
        <v>14817</v>
      </c>
      <c r="AD2528" t="s">
        <v>14815</v>
      </c>
      <c r="AE2528" t="s">
        <v>14816</v>
      </c>
      <c r="AF2528" t="s">
        <v>14818</v>
      </c>
    </row>
    <row r="2529" spans="1:32" x14ac:dyDescent="0.25">
      <c r="A2529">
        <v>24266</v>
      </c>
      <c r="B2529" t="s">
        <v>12454</v>
      </c>
      <c r="C2529">
        <v>3500000</v>
      </c>
      <c r="D2529">
        <v>20659423</v>
      </c>
      <c r="E2529">
        <v>30012</v>
      </c>
      <c r="F2529">
        <v>3.6564909999999999</v>
      </c>
      <c r="G2529">
        <v>104</v>
      </c>
      <c r="H2529">
        <v>6.8</v>
      </c>
      <c r="I2529">
        <v>37</v>
      </c>
      <c r="J2529" t="s">
        <v>23</v>
      </c>
      <c r="K2529" t="s">
        <v>12456</v>
      </c>
      <c r="L2529" t="s">
        <v>715</v>
      </c>
      <c r="M2529" t="s">
        <v>38</v>
      </c>
      <c r="N2529" t="s">
        <v>12452</v>
      </c>
      <c r="O2529" t="s">
        <v>29</v>
      </c>
      <c r="P2529">
        <v>1</v>
      </c>
      <c r="Q2529">
        <v>1</v>
      </c>
      <c r="R2529">
        <v>1</v>
      </c>
      <c r="S2529">
        <v>0</v>
      </c>
      <c r="T2529" t="s">
        <v>15888</v>
      </c>
      <c r="U2529" t="s">
        <v>15890</v>
      </c>
      <c r="V2529" t="s">
        <v>15891</v>
      </c>
      <c r="W2529" t="s">
        <v>15901</v>
      </c>
      <c r="X2529" t="s">
        <v>15891</v>
      </c>
      <c r="Y2529" t="s">
        <v>15894</v>
      </c>
      <c r="Z2529" t="s">
        <v>15911</v>
      </c>
      <c r="AA2529" t="s">
        <v>15914</v>
      </c>
      <c r="AB2529" t="s">
        <v>12457</v>
      </c>
      <c r="AC2529" t="s">
        <v>12454</v>
      </c>
      <c r="AE2529" t="s">
        <v>12453</v>
      </c>
      <c r="AF2529" t="s">
        <v>12455</v>
      </c>
    </row>
    <row r="2530" spans="1:32" hidden="1" x14ac:dyDescent="0.25">
      <c r="A2530">
        <v>51995</v>
      </c>
      <c r="B2530" t="s">
        <v>12332</v>
      </c>
      <c r="C2530">
        <v>8000000</v>
      </c>
      <c r="D2530">
        <v>0</v>
      </c>
      <c r="E2530">
        <v>40739</v>
      </c>
      <c r="F2530">
        <v>3.653305</v>
      </c>
      <c r="G2530">
        <v>96</v>
      </c>
      <c r="H2530">
        <v>5.6</v>
      </c>
      <c r="I2530">
        <v>28</v>
      </c>
      <c r="J2530" t="s">
        <v>23</v>
      </c>
      <c r="K2530" t="s">
        <v>12334</v>
      </c>
      <c r="L2530" t="s">
        <v>37</v>
      </c>
      <c r="M2530" t="s">
        <v>38</v>
      </c>
      <c r="N2530" t="s">
        <v>12329</v>
      </c>
      <c r="O2530" t="s">
        <v>29</v>
      </c>
      <c r="P2530">
        <v>1</v>
      </c>
      <c r="Q2530">
        <v>1</v>
      </c>
      <c r="R2530">
        <v>1</v>
      </c>
      <c r="S2530">
        <v>0</v>
      </c>
      <c r="T2530" t="s">
        <v>15888</v>
      </c>
      <c r="U2530" t="s">
        <v>15890</v>
      </c>
      <c r="V2530" t="s">
        <v>13664</v>
      </c>
      <c r="W2530" t="s">
        <v>15901</v>
      </c>
      <c r="X2530" t="s">
        <v>15905</v>
      </c>
      <c r="Y2530" t="s">
        <v>15895</v>
      </c>
      <c r="Z2530" t="s">
        <v>15912</v>
      </c>
      <c r="AA2530" t="s">
        <v>15914</v>
      </c>
      <c r="AB2530" t="s">
        <v>12335</v>
      </c>
      <c r="AC2530" t="s">
        <v>12332</v>
      </c>
      <c r="AD2530" t="s">
        <v>12330</v>
      </c>
      <c r="AE2530" t="s">
        <v>12331</v>
      </c>
      <c r="AF2530" t="s">
        <v>12333</v>
      </c>
    </row>
    <row r="2531" spans="1:32" x14ac:dyDescent="0.25">
      <c r="A2531">
        <v>8291</v>
      </c>
      <c r="B2531" t="s">
        <v>9593</v>
      </c>
      <c r="C2531">
        <v>14000000</v>
      </c>
      <c r="D2531">
        <v>27515786</v>
      </c>
      <c r="E2531">
        <v>34173</v>
      </c>
      <c r="F2531">
        <v>3.6508569999999998</v>
      </c>
      <c r="G2531">
        <v>109</v>
      </c>
      <c r="H2531">
        <v>6.9</v>
      </c>
      <c r="I2531">
        <v>47</v>
      </c>
      <c r="J2531" t="s">
        <v>23</v>
      </c>
      <c r="K2531" t="s">
        <v>149</v>
      </c>
      <c r="L2531" t="s">
        <v>37</v>
      </c>
      <c r="M2531" t="s">
        <v>62</v>
      </c>
      <c r="N2531" t="s">
        <v>231</v>
      </c>
      <c r="O2531" t="s">
        <v>29</v>
      </c>
      <c r="P2531">
        <v>1</v>
      </c>
      <c r="Q2531">
        <v>1</v>
      </c>
      <c r="R2531">
        <v>2</v>
      </c>
      <c r="S2531">
        <v>0</v>
      </c>
      <c r="T2531" t="s">
        <v>15888</v>
      </c>
      <c r="U2531" t="s">
        <v>15891</v>
      </c>
      <c r="V2531" t="s">
        <v>15891</v>
      </c>
      <c r="W2531" t="s">
        <v>15901</v>
      </c>
      <c r="X2531" t="s">
        <v>15891</v>
      </c>
      <c r="Y2531" t="s">
        <v>15897</v>
      </c>
      <c r="Z2531" t="s">
        <v>15911</v>
      </c>
      <c r="AA2531" t="s">
        <v>15915</v>
      </c>
      <c r="AB2531" t="s">
        <v>9595</v>
      </c>
      <c r="AC2531" t="s">
        <v>9593</v>
      </c>
      <c r="AD2531" t="s">
        <v>9591</v>
      </c>
      <c r="AE2531" t="s">
        <v>9592</v>
      </c>
      <c r="AF2531" t="s">
        <v>9594</v>
      </c>
    </row>
    <row r="2532" spans="1:32" hidden="1" x14ac:dyDescent="0.25">
      <c r="A2532">
        <v>14877</v>
      </c>
      <c r="B2532" t="s">
        <v>10519</v>
      </c>
      <c r="C2532">
        <v>11000000</v>
      </c>
      <c r="D2532">
        <v>0</v>
      </c>
      <c r="E2532">
        <v>39219</v>
      </c>
      <c r="F2532">
        <v>3.6468479999999999</v>
      </c>
      <c r="G2532">
        <v>110</v>
      </c>
      <c r="H2532">
        <v>5</v>
      </c>
      <c r="I2532">
        <v>16</v>
      </c>
      <c r="J2532" t="s">
        <v>23</v>
      </c>
      <c r="K2532" t="s">
        <v>10521</v>
      </c>
      <c r="L2532" t="s">
        <v>5870</v>
      </c>
      <c r="M2532" t="s">
        <v>38</v>
      </c>
      <c r="N2532" t="s">
        <v>10518</v>
      </c>
      <c r="O2532" t="s">
        <v>29</v>
      </c>
      <c r="P2532">
        <v>1</v>
      </c>
      <c r="Q2532">
        <v>1</v>
      </c>
      <c r="R2532">
        <v>1</v>
      </c>
      <c r="S2532">
        <v>0</v>
      </c>
      <c r="T2532" t="s">
        <v>15888</v>
      </c>
      <c r="U2532" t="s">
        <v>15890</v>
      </c>
      <c r="V2532" t="s">
        <v>15891</v>
      </c>
      <c r="W2532" t="s">
        <v>15901</v>
      </c>
      <c r="X2532" t="s">
        <v>15891</v>
      </c>
      <c r="Y2532" t="s">
        <v>15894</v>
      </c>
      <c r="Z2532" t="s">
        <v>15911</v>
      </c>
      <c r="AA2532" t="s">
        <v>15914</v>
      </c>
      <c r="AC2532" t="s">
        <v>10519</v>
      </c>
      <c r="AE2532" t="s">
        <v>333</v>
      </c>
      <c r="AF2532" t="s">
        <v>10520</v>
      </c>
    </row>
    <row r="2533" spans="1:32" hidden="1" x14ac:dyDescent="0.25">
      <c r="A2533">
        <v>35691</v>
      </c>
      <c r="B2533" t="s">
        <v>13589</v>
      </c>
      <c r="C2533">
        <v>0</v>
      </c>
      <c r="D2533">
        <v>0</v>
      </c>
      <c r="E2533">
        <v>40277</v>
      </c>
      <c r="F2533">
        <v>3.6448719999999999</v>
      </c>
      <c r="G2533">
        <v>110</v>
      </c>
      <c r="H2533">
        <v>6.5</v>
      </c>
      <c r="I2533">
        <v>37</v>
      </c>
      <c r="J2533" t="s">
        <v>23</v>
      </c>
      <c r="K2533" t="s">
        <v>13591</v>
      </c>
      <c r="L2533" t="s">
        <v>37</v>
      </c>
      <c r="M2533" t="s">
        <v>38</v>
      </c>
      <c r="N2533" t="s">
        <v>13586</v>
      </c>
      <c r="O2533" t="s">
        <v>29</v>
      </c>
      <c r="P2533">
        <v>1</v>
      </c>
      <c r="Q2533">
        <v>1</v>
      </c>
      <c r="R2533">
        <v>1</v>
      </c>
      <c r="S2533">
        <v>0</v>
      </c>
      <c r="T2533" t="s">
        <v>15888</v>
      </c>
      <c r="U2533" t="s">
        <v>15890</v>
      </c>
      <c r="V2533" t="s">
        <v>15891</v>
      </c>
      <c r="W2533" t="s">
        <v>15901</v>
      </c>
      <c r="X2533" t="s">
        <v>15905</v>
      </c>
      <c r="Y2533" t="s">
        <v>15894</v>
      </c>
      <c r="Z2533" t="s">
        <v>15911</v>
      </c>
      <c r="AA2533" t="s">
        <v>15914</v>
      </c>
      <c r="AC2533" t="s">
        <v>13589</v>
      </c>
      <c r="AD2533" t="s">
        <v>13587</v>
      </c>
      <c r="AE2533" t="s">
        <v>13588</v>
      </c>
      <c r="AF2533" t="s">
        <v>13590</v>
      </c>
    </row>
    <row r="2534" spans="1:32" x14ac:dyDescent="0.25">
      <c r="A2534">
        <v>14256</v>
      </c>
      <c r="B2534" t="s">
        <v>13279</v>
      </c>
      <c r="C2534">
        <v>3500000</v>
      </c>
      <c r="D2534">
        <v>113783</v>
      </c>
      <c r="E2534">
        <v>38755</v>
      </c>
      <c r="F2534">
        <v>3.643608</v>
      </c>
      <c r="G2534">
        <v>98</v>
      </c>
      <c r="H2534">
        <v>6.7</v>
      </c>
      <c r="I2534">
        <v>28</v>
      </c>
      <c r="J2534" t="s">
        <v>23</v>
      </c>
      <c r="K2534" t="s">
        <v>13281</v>
      </c>
      <c r="L2534" t="s">
        <v>37</v>
      </c>
      <c r="M2534" t="s">
        <v>38</v>
      </c>
      <c r="N2534" t="s">
        <v>1692</v>
      </c>
      <c r="O2534" t="s">
        <v>29</v>
      </c>
      <c r="P2534">
        <v>1</v>
      </c>
      <c r="Q2534">
        <v>1</v>
      </c>
      <c r="R2534">
        <v>1</v>
      </c>
      <c r="S2534">
        <v>0</v>
      </c>
      <c r="T2534" t="s">
        <v>15888</v>
      </c>
      <c r="U2534" t="s">
        <v>15891</v>
      </c>
      <c r="V2534" t="s">
        <v>13664</v>
      </c>
      <c r="W2534" t="s">
        <v>15901</v>
      </c>
      <c r="X2534" t="s">
        <v>15891</v>
      </c>
      <c r="Y2534" t="s">
        <v>15896</v>
      </c>
      <c r="Z2534" t="s">
        <v>15912</v>
      </c>
      <c r="AA2534" t="s">
        <v>15915</v>
      </c>
      <c r="AB2534" t="s">
        <v>13282</v>
      </c>
      <c r="AC2534" t="s">
        <v>13279</v>
      </c>
      <c r="AE2534" t="s">
        <v>13278</v>
      </c>
      <c r="AF2534" t="s">
        <v>13280</v>
      </c>
    </row>
    <row r="2535" spans="1:32" hidden="1" x14ac:dyDescent="0.25">
      <c r="A2535">
        <v>242083</v>
      </c>
      <c r="B2535" t="s">
        <v>14914</v>
      </c>
      <c r="C2535">
        <v>1000000</v>
      </c>
      <c r="D2535">
        <v>0</v>
      </c>
      <c r="E2535">
        <v>41660</v>
      </c>
      <c r="F2535">
        <v>3.6384110000000001</v>
      </c>
      <c r="G2535">
        <v>96</v>
      </c>
      <c r="H2535">
        <v>4.9000000000000004</v>
      </c>
      <c r="I2535">
        <v>23</v>
      </c>
      <c r="J2535" t="s">
        <v>23</v>
      </c>
      <c r="K2535" t="s">
        <v>14916</v>
      </c>
      <c r="L2535" t="s">
        <v>37</v>
      </c>
      <c r="M2535" t="s">
        <v>38</v>
      </c>
      <c r="N2535" t="s">
        <v>2804</v>
      </c>
      <c r="O2535" t="s">
        <v>29</v>
      </c>
      <c r="P2535">
        <v>1</v>
      </c>
      <c r="Q2535">
        <v>1</v>
      </c>
      <c r="R2535">
        <v>1</v>
      </c>
      <c r="S2535">
        <v>0</v>
      </c>
      <c r="T2535" t="s">
        <v>15888</v>
      </c>
      <c r="U2535" t="s">
        <v>15891</v>
      </c>
      <c r="V2535" t="s">
        <v>13664</v>
      </c>
      <c r="W2535" t="s">
        <v>15901</v>
      </c>
      <c r="X2535" t="s">
        <v>15891</v>
      </c>
      <c r="Y2535" t="s">
        <v>15896</v>
      </c>
      <c r="Z2535" t="s">
        <v>15912</v>
      </c>
      <c r="AA2535" t="s">
        <v>15915</v>
      </c>
      <c r="AB2535" t="s">
        <v>14917</v>
      </c>
      <c r="AC2535" t="s">
        <v>14914</v>
      </c>
      <c r="AE2535" t="s">
        <v>14913</v>
      </c>
      <c r="AF2535" t="s">
        <v>14915</v>
      </c>
    </row>
    <row r="2536" spans="1:32" hidden="1" x14ac:dyDescent="0.25">
      <c r="A2536">
        <v>98568</v>
      </c>
      <c r="B2536" t="s">
        <v>15283</v>
      </c>
      <c r="C2536">
        <v>0</v>
      </c>
      <c r="D2536">
        <v>0</v>
      </c>
      <c r="E2536">
        <v>40838</v>
      </c>
      <c r="F2536">
        <v>3.6378569999999999</v>
      </c>
      <c r="G2536">
        <v>90</v>
      </c>
      <c r="H2536">
        <v>6.5</v>
      </c>
      <c r="I2536">
        <v>49</v>
      </c>
      <c r="J2536" t="s">
        <v>23</v>
      </c>
      <c r="K2536" t="s">
        <v>15285</v>
      </c>
      <c r="L2536" t="s">
        <v>37</v>
      </c>
      <c r="M2536" t="s">
        <v>296</v>
      </c>
      <c r="N2536" t="s">
        <v>2402</v>
      </c>
      <c r="O2536" t="s">
        <v>29</v>
      </c>
      <c r="P2536">
        <v>1</v>
      </c>
      <c r="Q2536">
        <v>1</v>
      </c>
      <c r="R2536">
        <v>2</v>
      </c>
      <c r="S2536">
        <v>0</v>
      </c>
      <c r="T2536" t="s">
        <v>15888</v>
      </c>
      <c r="U2536" t="s">
        <v>15891</v>
      </c>
      <c r="V2536" t="s">
        <v>15891</v>
      </c>
      <c r="W2536" t="s">
        <v>15891</v>
      </c>
      <c r="X2536" t="s">
        <v>15905</v>
      </c>
      <c r="Y2536" t="s">
        <v>15897</v>
      </c>
      <c r="Z2536" t="s">
        <v>15897</v>
      </c>
      <c r="AA2536" t="s">
        <v>15897</v>
      </c>
      <c r="AB2536" t="s">
        <v>15286</v>
      </c>
      <c r="AC2536" t="s">
        <v>15283</v>
      </c>
      <c r="AE2536" t="s">
        <v>15282</v>
      </c>
      <c r="AF2536" t="s">
        <v>15284</v>
      </c>
    </row>
    <row r="2537" spans="1:32" x14ac:dyDescent="0.25">
      <c r="A2537">
        <v>549</v>
      </c>
      <c r="B2537" t="s">
        <v>13574</v>
      </c>
      <c r="C2537">
        <v>2962051</v>
      </c>
      <c r="D2537">
        <v>3011195</v>
      </c>
      <c r="E2537">
        <v>35286</v>
      </c>
      <c r="F2537">
        <v>3.6366339999999999</v>
      </c>
      <c r="G2537">
        <v>108</v>
      </c>
      <c r="H2537">
        <v>6.6</v>
      </c>
      <c r="I2537">
        <v>94</v>
      </c>
      <c r="J2537" t="s">
        <v>23</v>
      </c>
      <c r="K2537" t="s">
        <v>13576</v>
      </c>
      <c r="L2537" t="s">
        <v>37</v>
      </c>
      <c r="M2537" t="s">
        <v>28</v>
      </c>
      <c r="N2537" t="s">
        <v>1476</v>
      </c>
      <c r="O2537" t="s">
        <v>29</v>
      </c>
      <c r="P2537">
        <v>1</v>
      </c>
      <c r="Q2537">
        <v>1</v>
      </c>
      <c r="R2537">
        <v>2</v>
      </c>
      <c r="S2537">
        <v>0</v>
      </c>
      <c r="T2537" t="s">
        <v>15888</v>
      </c>
      <c r="U2537" t="s">
        <v>15891</v>
      </c>
      <c r="V2537" t="s">
        <v>15891</v>
      </c>
      <c r="W2537" t="s">
        <v>15901</v>
      </c>
      <c r="X2537" t="s">
        <v>15891</v>
      </c>
      <c r="Y2537" t="s">
        <v>15897</v>
      </c>
      <c r="Z2537" t="s">
        <v>15911</v>
      </c>
      <c r="AA2537" t="s">
        <v>15915</v>
      </c>
      <c r="AB2537" t="s">
        <v>13577</v>
      </c>
      <c r="AC2537" t="s">
        <v>13574</v>
      </c>
      <c r="AE2537" t="s">
        <v>13573</v>
      </c>
      <c r="AF2537" t="s">
        <v>13575</v>
      </c>
    </row>
    <row r="2538" spans="1:32" hidden="1" x14ac:dyDescent="0.25">
      <c r="A2538">
        <v>186935</v>
      </c>
      <c r="B2538" t="s">
        <v>14904</v>
      </c>
      <c r="C2538">
        <v>1000000</v>
      </c>
      <c r="D2538">
        <v>0</v>
      </c>
      <c r="E2538">
        <v>41495</v>
      </c>
      <c r="F2538">
        <v>3.6297769999999998</v>
      </c>
      <c r="G2538">
        <v>105</v>
      </c>
      <c r="H2538">
        <v>6.2</v>
      </c>
      <c r="I2538">
        <v>32</v>
      </c>
      <c r="J2538" t="s">
        <v>1909</v>
      </c>
      <c r="K2538" t="s">
        <v>14906</v>
      </c>
      <c r="L2538" t="s">
        <v>10526</v>
      </c>
      <c r="M2538" t="s">
        <v>6465</v>
      </c>
      <c r="N2538" t="s">
        <v>3295</v>
      </c>
      <c r="O2538" t="s">
        <v>29</v>
      </c>
      <c r="P2538">
        <v>0</v>
      </c>
      <c r="Q2538">
        <v>1</v>
      </c>
      <c r="R2538">
        <v>1</v>
      </c>
      <c r="S2538">
        <v>0</v>
      </c>
      <c r="T2538" t="s">
        <v>15888</v>
      </c>
      <c r="U2538" t="s">
        <v>15891</v>
      </c>
      <c r="V2538" t="s">
        <v>15891</v>
      </c>
      <c r="W2538" t="s">
        <v>15901</v>
      </c>
      <c r="X2538" t="s">
        <v>15891</v>
      </c>
      <c r="Y2538" t="s">
        <v>15897</v>
      </c>
      <c r="Z2538" t="s">
        <v>15911</v>
      </c>
      <c r="AA2538" t="s">
        <v>15915</v>
      </c>
      <c r="AB2538" t="s">
        <v>14907</v>
      </c>
      <c r="AC2538" t="s">
        <v>14904</v>
      </c>
      <c r="AE2538" t="s">
        <v>14903</v>
      </c>
      <c r="AF2538" t="s">
        <v>14905</v>
      </c>
    </row>
    <row r="2539" spans="1:32" hidden="1" x14ac:dyDescent="0.25">
      <c r="A2539">
        <v>21338</v>
      </c>
      <c r="B2539" t="s">
        <v>7096</v>
      </c>
      <c r="C2539">
        <v>0</v>
      </c>
      <c r="D2539">
        <v>0</v>
      </c>
      <c r="E2539">
        <v>33375</v>
      </c>
      <c r="F2539">
        <v>3.6230020000000001</v>
      </c>
      <c r="G2539">
        <v>92</v>
      </c>
      <c r="H2539">
        <v>5.7</v>
      </c>
      <c r="I2539">
        <v>34</v>
      </c>
      <c r="J2539" t="s">
        <v>23</v>
      </c>
      <c r="K2539" t="s">
        <v>7098</v>
      </c>
      <c r="L2539" t="s">
        <v>37</v>
      </c>
      <c r="M2539" t="s">
        <v>38</v>
      </c>
      <c r="N2539" t="s">
        <v>441</v>
      </c>
      <c r="O2539" t="s">
        <v>29</v>
      </c>
      <c r="P2539">
        <v>1</v>
      </c>
      <c r="Q2539">
        <v>1</v>
      </c>
      <c r="R2539">
        <v>1</v>
      </c>
      <c r="S2539">
        <v>0</v>
      </c>
      <c r="T2539" t="s">
        <v>15888</v>
      </c>
      <c r="U2539" t="s">
        <v>15890</v>
      </c>
      <c r="V2539" t="s">
        <v>15891</v>
      </c>
      <c r="W2539" t="s">
        <v>15891</v>
      </c>
      <c r="X2539" t="s">
        <v>15905</v>
      </c>
      <c r="Y2539" t="s">
        <v>15894</v>
      </c>
      <c r="Z2539" t="s">
        <v>15897</v>
      </c>
      <c r="AA2539" t="s">
        <v>15894</v>
      </c>
      <c r="AB2539" t="s">
        <v>7099</v>
      </c>
      <c r="AC2539" t="s">
        <v>7096</v>
      </c>
      <c r="AE2539" t="s">
        <v>7095</v>
      </c>
      <c r="AF2539" t="s">
        <v>7097</v>
      </c>
    </row>
    <row r="2540" spans="1:32" hidden="1" x14ac:dyDescent="0.25">
      <c r="A2540">
        <v>11062</v>
      </c>
      <c r="B2540" t="s">
        <v>4769</v>
      </c>
      <c r="C2540">
        <v>0</v>
      </c>
      <c r="D2540">
        <v>0</v>
      </c>
      <c r="E2540">
        <v>35111</v>
      </c>
      <c r="F2540">
        <v>3.6218370000000002</v>
      </c>
      <c r="G2540">
        <v>111</v>
      </c>
      <c r="H2540">
        <v>6</v>
      </c>
      <c r="I2540">
        <v>67</v>
      </c>
      <c r="J2540" t="s">
        <v>23</v>
      </c>
      <c r="K2540" t="s">
        <v>2604</v>
      </c>
      <c r="L2540" t="s">
        <v>37</v>
      </c>
      <c r="M2540" t="s">
        <v>38</v>
      </c>
      <c r="N2540" t="s">
        <v>1861</v>
      </c>
      <c r="O2540" t="s">
        <v>29</v>
      </c>
      <c r="P2540">
        <v>1</v>
      </c>
      <c r="Q2540">
        <v>1</v>
      </c>
      <c r="R2540">
        <v>1</v>
      </c>
      <c r="S2540">
        <v>0</v>
      </c>
      <c r="T2540" t="s">
        <v>15888</v>
      </c>
      <c r="U2540" t="s">
        <v>15891</v>
      </c>
      <c r="V2540" t="s">
        <v>15891</v>
      </c>
      <c r="W2540" t="s">
        <v>15901</v>
      </c>
      <c r="X2540" t="s">
        <v>15905</v>
      </c>
      <c r="Y2540" t="s">
        <v>15897</v>
      </c>
      <c r="Z2540" t="s">
        <v>15911</v>
      </c>
      <c r="AA2540" t="s">
        <v>15915</v>
      </c>
      <c r="AB2540" t="s">
        <v>4771</v>
      </c>
      <c r="AC2540" t="s">
        <v>4769</v>
      </c>
      <c r="AE2540" t="s">
        <v>4768</v>
      </c>
      <c r="AF2540" t="s">
        <v>4770</v>
      </c>
    </row>
    <row r="2541" spans="1:32" x14ac:dyDescent="0.25">
      <c r="A2541">
        <v>44638</v>
      </c>
      <c r="B2541" t="s">
        <v>8251</v>
      </c>
      <c r="C2541">
        <v>20000000</v>
      </c>
      <c r="D2541">
        <v>346594</v>
      </c>
      <c r="E2541">
        <v>40522</v>
      </c>
      <c r="F2541">
        <v>3.6205370000000001</v>
      </c>
      <c r="G2541">
        <v>110</v>
      </c>
      <c r="H2541">
        <v>6</v>
      </c>
      <c r="I2541">
        <v>31</v>
      </c>
      <c r="J2541" t="s">
        <v>23</v>
      </c>
      <c r="K2541" t="s">
        <v>8253</v>
      </c>
      <c r="L2541" t="s">
        <v>37</v>
      </c>
      <c r="M2541" t="s">
        <v>38</v>
      </c>
      <c r="N2541" t="s">
        <v>3657</v>
      </c>
      <c r="O2541" t="s">
        <v>29</v>
      </c>
      <c r="P2541">
        <v>1</v>
      </c>
      <c r="Q2541">
        <v>1</v>
      </c>
      <c r="R2541">
        <v>1</v>
      </c>
      <c r="S2541">
        <v>0</v>
      </c>
      <c r="T2541" t="s">
        <v>15888</v>
      </c>
      <c r="U2541" t="s">
        <v>15891</v>
      </c>
      <c r="V2541" t="s">
        <v>15891</v>
      </c>
      <c r="W2541" t="s">
        <v>15901</v>
      </c>
      <c r="X2541" t="s">
        <v>15891</v>
      </c>
      <c r="Y2541" t="s">
        <v>15897</v>
      </c>
      <c r="Z2541" t="s">
        <v>15911</v>
      </c>
      <c r="AA2541" t="s">
        <v>15915</v>
      </c>
      <c r="AC2541" t="s">
        <v>8251</v>
      </c>
      <c r="AD2541" t="s">
        <v>8249</v>
      </c>
      <c r="AE2541" t="s">
        <v>8250</v>
      </c>
      <c r="AF2541" t="s">
        <v>8252</v>
      </c>
    </row>
    <row r="2542" spans="1:32" hidden="1" x14ac:dyDescent="0.25">
      <c r="A2542">
        <v>226458</v>
      </c>
      <c r="B2542" t="s">
        <v>15824</v>
      </c>
      <c r="C2542">
        <v>0</v>
      </c>
      <c r="D2542">
        <v>0</v>
      </c>
      <c r="E2542">
        <v>42020</v>
      </c>
      <c r="F2542">
        <v>3.619167</v>
      </c>
      <c r="G2542">
        <v>91</v>
      </c>
      <c r="H2542">
        <v>4.7</v>
      </c>
      <c r="I2542">
        <v>79</v>
      </c>
      <c r="J2542" t="s">
        <v>23</v>
      </c>
      <c r="K2542" t="s">
        <v>15826</v>
      </c>
      <c r="L2542" t="s">
        <v>37</v>
      </c>
      <c r="M2542" t="s">
        <v>38</v>
      </c>
      <c r="N2542" t="s">
        <v>6385</v>
      </c>
      <c r="O2542" t="s">
        <v>29</v>
      </c>
      <c r="P2542">
        <v>1</v>
      </c>
      <c r="Q2542">
        <v>1</v>
      </c>
      <c r="R2542">
        <v>1</v>
      </c>
      <c r="S2542">
        <v>0</v>
      </c>
      <c r="T2542" t="s">
        <v>15888</v>
      </c>
      <c r="U2542" t="s">
        <v>15891</v>
      </c>
      <c r="V2542" t="s">
        <v>15891</v>
      </c>
      <c r="W2542" t="s">
        <v>15891</v>
      </c>
      <c r="X2542" t="s">
        <v>15905</v>
      </c>
      <c r="Y2542" t="s">
        <v>15897</v>
      </c>
      <c r="Z2542" t="s">
        <v>15897</v>
      </c>
      <c r="AA2542" t="s">
        <v>15897</v>
      </c>
      <c r="AB2542" t="s">
        <v>15827</v>
      </c>
      <c r="AC2542" t="s">
        <v>15824</v>
      </c>
      <c r="AE2542" t="s">
        <v>15823</v>
      </c>
      <c r="AF2542" t="s">
        <v>15825</v>
      </c>
    </row>
    <row r="2543" spans="1:32" x14ac:dyDescent="0.25">
      <c r="A2543">
        <v>17113</v>
      </c>
      <c r="B2543" t="s">
        <v>14427</v>
      </c>
      <c r="C2543">
        <v>1500000</v>
      </c>
      <c r="D2543">
        <v>712294</v>
      </c>
      <c r="E2543">
        <v>38436</v>
      </c>
      <c r="F2543">
        <v>3.618646</v>
      </c>
      <c r="G2543">
        <v>111</v>
      </c>
      <c r="H2543">
        <v>6.5</v>
      </c>
      <c r="I2543">
        <v>43</v>
      </c>
      <c r="J2543" t="s">
        <v>23</v>
      </c>
      <c r="K2543" t="s">
        <v>14429</v>
      </c>
      <c r="L2543" t="s">
        <v>37</v>
      </c>
      <c r="M2543" t="s">
        <v>38</v>
      </c>
      <c r="N2543" t="s">
        <v>786</v>
      </c>
      <c r="O2543" t="s">
        <v>29</v>
      </c>
      <c r="P2543">
        <v>1</v>
      </c>
      <c r="Q2543">
        <v>1</v>
      </c>
      <c r="R2543">
        <v>1</v>
      </c>
      <c r="S2543">
        <v>0</v>
      </c>
      <c r="T2543" t="s">
        <v>15888</v>
      </c>
      <c r="U2543" t="s">
        <v>15891</v>
      </c>
      <c r="V2543" t="s">
        <v>15891</v>
      </c>
      <c r="W2543" t="s">
        <v>15901</v>
      </c>
      <c r="X2543" t="s">
        <v>15891</v>
      </c>
      <c r="Y2543" t="s">
        <v>15897</v>
      </c>
      <c r="Z2543" t="s">
        <v>15911</v>
      </c>
      <c r="AA2543" t="s">
        <v>15915</v>
      </c>
      <c r="AB2543" t="s">
        <v>14430</v>
      </c>
      <c r="AC2543" t="s">
        <v>14427</v>
      </c>
      <c r="AE2543" t="s">
        <v>14426</v>
      </c>
      <c r="AF2543" t="s">
        <v>14428</v>
      </c>
    </row>
    <row r="2544" spans="1:32" hidden="1" x14ac:dyDescent="0.25">
      <c r="A2544">
        <v>174311</v>
      </c>
      <c r="B2544" t="s">
        <v>14191</v>
      </c>
      <c r="C2544">
        <v>0</v>
      </c>
      <c r="D2544">
        <v>0</v>
      </c>
      <c r="E2544">
        <v>41527</v>
      </c>
      <c r="F2544">
        <v>3.6135769999999998</v>
      </c>
      <c r="G2544">
        <v>107</v>
      </c>
      <c r="H2544">
        <v>5.3</v>
      </c>
      <c r="I2544">
        <v>36</v>
      </c>
      <c r="J2544" t="s">
        <v>23</v>
      </c>
      <c r="K2544" t="s">
        <v>14193</v>
      </c>
      <c r="L2544" t="s">
        <v>37</v>
      </c>
      <c r="M2544" t="s">
        <v>38</v>
      </c>
      <c r="N2544" t="s">
        <v>1692</v>
      </c>
      <c r="O2544" t="s">
        <v>29</v>
      </c>
      <c r="P2544">
        <v>1</v>
      </c>
      <c r="Q2544">
        <v>1</v>
      </c>
      <c r="R2544">
        <v>1</v>
      </c>
      <c r="S2544">
        <v>0</v>
      </c>
      <c r="T2544" t="s">
        <v>15888</v>
      </c>
      <c r="U2544" t="s">
        <v>15891</v>
      </c>
      <c r="V2544" t="s">
        <v>13664</v>
      </c>
      <c r="W2544" t="s">
        <v>15901</v>
      </c>
      <c r="X2544" t="s">
        <v>15891</v>
      </c>
      <c r="Y2544" t="s">
        <v>15896</v>
      </c>
      <c r="Z2544" t="s">
        <v>15912</v>
      </c>
      <c r="AA2544" t="s">
        <v>15915</v>
      </c>
      <c r="AB2544" t="s">
        <v>14194</v>
      </c>
      <c r="AC2544" t="s">
        <v>14191</v>
      </c>
      <c r="AE2544" t="s">
        <v>14190</v>
      </c>
      <c r="AF2544" t="s">
        <v>14192</v>
      </c>
    </row>
    <row r="2545" spans="1:32" hidden="1" x14ac:dyDescent="0.25">
      <c r="A2545">
        <v>14778</v>
      </c>
      <c r="B2545" t="s">
        <v>10270</v>
      </c>
      <c r="C2545">
        <v>0</v>
      </c>
      <c r="D2545">
        <v>0</v>
      </c>
      <c r="E2545">
        <v>37144</v>
      </c>
      <c r="F2545">
        <v>3.6038420000000002</v>
      </c>
      <c r="G2545">
        <v>109</v>
      </c>
      <c r="H2545">
        <v>6</v>
      </c>
      <c r="I2545">
        <v>22</v>
      </c>
      <c r="J2545" t="s">
        <v>23</v>
      </c>
      <c r="K2545" t="s">
        <v>10272</v>
      </c>
      <c r="L2545" t="s">
        <v>4843</v>
      </c>
      <c r="M2545" t="s">
        <v>38</v>
      </c>
      <c r="N2545" t="s">
        <v>1692</v>
      </c>
      <c r="O2545" t="s">
        <v>29</v>
      </c>
      <c r="P2545">
        <v>1</v>
      </c>
      <c r="Q2545">
        <v>2</v>
      </c>
      <c r="R2545">
        <v>1</v>
      </c>
      <c r="S2545">
        <v>0</v>
      </c>
      <c r="T2545" t="s">
        <v>15888</v>
      </c>
      <c r="U2545" t="s">
        <v>15891</v>
      </c>
      <c r="V2545" t="s">
        <v>13664</v>
      </c>
      <c r="W2545" t="s">
        <v>15901</v>
      </c>
      <c r="X2545" t="s">
        <v>15891</v>
      </c>
      <c r="Y2545" t="s">
        <v>15896</v>
      </c>
      <c r="Z2545" t="s">
        <v>15912</v>
      </c>
      <c r="AA2545" t="s">
        <v>15915</v>
      </c>
      <c r="AC2545" t="s">
        <v>10270</v>
      </c>
      <c r="AE2545" t="s">
        <v>10269</v>
      </c>
      <c r="AF2545" t="s">
        <v>10271</v>
      </c>
    </row>
    <row r="2546" spans="1:32" x14ac:dyDescent="0.25">
      <c r="A2546">
        <v>12404</v>
      </c>
      <c r="B2546" t="s">
        <v>7140</v>
      </c>
      <c r="C2546">
        <v>25000000</v>
      </c>
      <c r="D2546">
        <v>2336172</v>
      </c>
      <c r="E2546">
        <v>40142</v>
      </c>
      <c r="F2546">
        <v>3.5931649999999999</v>
      </c>
      <c r="G2546">
        <v>114</v>
      </c>
      <c r="H2546">
        <v>6.6</v>
      </c>
      <c r="I2546">
        <v>49</v>
      </c>
      <c r="J2546" t="s">
        <v>23</v>
      </c>
      <c r="K2546" t="s">
        <v>7142</v>
      </c>
      <c r="L2546" t="s">
        <v>37</v>
      </c>
      <c r="M2546" t="s">
        <v>38</v>
      </c>
      <c r="N2546" t="s">
        <v>917</v>
      </c>
      <c r="O2546" t="s">
        <v>29</v>
      </c>
      <c r="P2546">
        <v>1</v>
      </c>
      <c r="Q2546">
        <v>1</v>
      </c>
      <c r="R2546">
        <v>1</v>
      </c>
      <c r="S2546">
        <v>0</v>
      </c>
      <c r="T2546" t="s">
        <v>15888</v>
      </c>
      <c r="U2546" t="s">
        <v>15891</v>
      </c>
      <c r="V2546" t="s">
        <v>13664</v>
      </c>
      <c r="W2546" t="s">
        <v>15901</v>
      </c>
      <c r="X2546" t="s">
        <v>15891</v>
      </c>
      <c r="Y2546" t="s">
        <v>15896</v>
      </c>
      <c r="Z2546" t="s">
        <v>15912</v>
      </c>
      <c r="AA2546" t="s">
        <v>15915</v>
      </c>
      <c r="AB2546" t="s">
        <v>7143</v>
      </c>
      <c r="AC2546" t="s">
        <v>7140</v>
      </c>
      <c r="AE2546" t="s">
        <v>7139</v>
      </c>
      <c r="AF2546" t="s">
        <v>7141</v>
      </c>
    </row>
    <row r="2547" spans="1:32" x14ac:dyDescent="0.25">
      <c r="A2547">
        <v>9700</v>
      </c>
      <c r="B2547" t="s">
        <v>11076</v>
      </c>
      <c r="C2547">
        <v>9600000</v>
      </c>
      <c r="D2547">
        <v>4386236</v>
      </c>
      <c r="E2547">
        <v>38598</v>
      </c>
      <c r="F2547">
        <v>3.5885289999999999</v>
      </c>
      <c r="G2547">
        <v>144</v>
      </c>
      <c r="H2547">
        <v>6</v>
      </c>
      <c r="I2547">
        <v>24</v>
      </c>
      <c r="J2547" t="s">
        <v>23</v>
      </c>
      <c r="K2547" t="s">
        <v>7578</v>
      </c>
      <c r="L2547" t="s">
        <v>37</v>
      </c>
      <c r="M2547" t="s">
        <v>38</v>
      </c>
      <c r="N2547" t="s">
        <v>231</v>
      </c>
      <c r="O2547" t="s">
        <v>29</v>
      </c>
      <c r="P2547">
        <v>1</v>
      </c>
      <c r="Q2547">
        <v>1</v>
      </c>
      <c r="R2547">
        <v>1</v>
      </c>
      <c r="S2547">
        <v>0</v>
      </c>
      <c r="T2547" t="s">
        <v>15888</v>
      </c>
      <c r="U2547" t="s">
        <v>15891</v>
      </c>
      <c r="V2547" t="s">
        <v>15891</v>
      </c>
      <c r="W2547" t="s">
        <v>15901</v>
      </c>
      <c r="X2547" t="s">
        <v>15891</v>
      </c>
      <c r="Y2547" t="s">
        <v>15897</v>
      </c>
      <c r="Z2547" t="s">
        <v>15911</v>
      </c>
      <c r="AA2547" t="s">
        <v>15915</v>
      </c>
      <c r="AC2547" t="s">
        <v>11076</v>
      </c>
      <c r="AE2547" t="s">
        <v>11075</v>
      </c>
      <c r="AF2547" t="s">
        <v>11077</v>
      </c>
    </row>
    <row r="2548" spans="1:32" hidden="1" x14ac:dyDescent="0.25">
      <c r="A2548">
        <v>9260</v>
      </c>
      <c r="B2548" t="s">
        <v>10293</v>
      </c>
      <c r="C2548">
        <v>1200000</v>
      </c>
      <c r="D2548">
        <v>0</v>
      </c>
      <c r="E2548">
        <v>37400</v>
      </c>
      <c r="F2548">
        <v>3.5827330000000002</v>
      </c>
      <c r="G2548">
        <v>86</v>
      </c>
      <c r="H2548">
        <v>6.2</v>
      </c>
      <c r="I2548">
        <v>50</v>
      </c>
      <c r="J2548" t="s">
        <v>23</v>
      </c>
      <c r="K2548" t="s">
        <v>10295</v>
      </c>
      <c r="L2548" t="s">
        <v>334</v>
      </c>
      <c r="M2548" t="s">
        <v>38</v>
      </c>
      <c r="N2548" t="s">
        <v>661</v>
      </c>
      <c r="O2548" t="s">
        <v>29</v>
      </c>
      <c r="P2548">
        <v>1</v>
      </c>
      <c r="Q2548">
        <v>2</v>
      </c>
      <c r="R2548">
        <v>1</v>
      </c>
      <c r="S2548">
        <v>1</v>
      </c>
      <c r="T2548" t="s">
        <v>15888</v>
      </c>
      <c r="U2548" t="s">
        <v>15891</v>
      </c>
      <c r="V2548" t="s">
        <v>13664</v>
      </c>
      <c r="W2548" t="s">
        <v>15891</v>
      </c>
      <c r="X2548" t="s">
        <v>15891</v>
      </c>
      <c r="Y2548" t="s">
        <v>15896</v>
      </c>
      <c r="Z2548" t="s">
        <v>15896</v>
      </c>
      <c r="AA2548" t="s">
        <v>15897</v>
      </c>
      <c r="AB2548" t="s">
        <v>10296</v>
      </c>
      <c r="AC2548" t="s">
        <v>10293</v>
      </c>
      <c r="AE2548" t="s">
        <v>10292</v>
      </c>
      <c r="AF2548" t="s">
        <v>10294</v>
      </c>
    </row>
    <row r="2549" spans="1:32" x14ac:dyDescent="0.25">
      <c r="A2549">
        <v>10448</v>
      </c>
      <c r="B2549" t="s">
        <v>8240</v>
      </c>
      <c r="C2549">
        <v>20000000</v>
      </c>
      <c r="D2549">
        <v>305070</v>
      </c>
      <c r="E2549">
        <v>34586</v>
      </c>
      <c r="F2549">
        <v>3.581906</v>
      </c>
      <c r="G2549">
        <v>107</v>
      </c>
      <c r="H2549">
        <v>6.2</v>
      </c>
      <c r="I2549">
        <v>33</v>
      </c>
      <c r="J2549" t="s">
        <v>23</v>
      </c>
      <c r="K2549" t="s">
        <v>8242</v>
      </c>
      <c r="L2549" t="s">
        <v>37</v>
      </c>
      <c r="M2549" t="s">
        <v>38</v>
      </c>
      <c r="N2549" t="s">
        <v>579</v>
      </c>
      <c r="O2549" t="s">
        <v>29</v>
      </c>
      <c r="P2549">
        <v>1</v>
      </c>
      <c r="Q2549">
        <v>1</v>
      </c>
      <c r="R2549">
        <v>1</v>
      </c>
      <c r="S2549">
        <v>1</v>
      </c>
      <c r="T2549" t="s">
        <v>15888</v>
      </c>
      <c r="U2549" t="s">
        <v>15891</v>
      </c>
      <c r="V2549" t="s">
        <v>15891</v>
      </c>
      <c r="W2549" t="s">
        <v>15891</v>
      </c>
      <c r="X2549" t="s">
        <v>15891</v>
      </c>
      <c r="Y2549" t="s">
        <v>15897</v>
      </c>
      <c r="Z2549" t="s">
        <v>15897</v>
      </c>
      <c r="AA2549" t="s">
        <v>15897</v>
      </c>
      <c r="AC2549" t="s">
        <v>8240</v>
      </c>
      <c r="AE2549" t="s">
        <v>8239</v>
      </c>
      <c r="AF2549" t="s">
        <v>8241</v>
      </c>
    </row>
    <row r="2550" spans="1:32" hidden="1" x14ac:dyDescent="0.25">
      <c r="A2550">
        <v>10480</v>
      </c>
      <c r="B2550" t="s">
        <v>7216</v>
      </c>
      <c r="C2550">
        <v>24000000</v>
      </c>
      <c r="D2550">
        <v>0</v>
      </c>
      <c r="E2550">
        <v>36777</v>
      </c>
      <c r="F2550">
        <v>3.5723389999999999</v>
      </c>
      <c r="G2550">
        <v>108</v>
      </c>
      <c r="H2550">
        <v>5.9</v>
      </c>
      <c r="I2550">
        <v>111</v>
      </c>
      <c r="J2550" t="s">
        <v>23</v>
      </c>
      <c r="K2550" t="s">
        <v>7218</v>
      </c>
      <c r="L2550" t="s">
        <v>334</v>
      </c>
      <c r="M2550" t="s">
        <v>507</v>
      </c>
      <c r="N2550" t="s">
        <v>5308</v>
      </c>
      <c r="O2550" t="s">
        <v>29</v>
      </c>
      <c r="P2550">
        <v>1</v>
      </c>
      <c r="Q2550">
        <v>2</v>
      </c>
      <c r="R2550">
        <v>2</v>
      </c>
      <c r="S2550">
        <v>0</v>
      </c>
      <c r="T2550" t="s">
        <v>15888</v>
      </c>
      <c r="U2550" t="s">
        <v>15891</v>
      </c>
      <c r="V2550" t="s">
        <v>13664</v>
      </c>
      <c r="W2550" t="s">
        <v>15891</v>
      </c>
      <c r="X2550" t="s">
        <v>15905</v>
      </c>
      <c r="Y2550" t="s">
        <v>15896</v>
      </c>
      <c r="Z2550" t="s">
        <v>15896</v>
      </c>
      <c r="AA2550" t="s">
        <v>15897</v>
      </c>
      <c r="AB2550" t="s">
        <v>7219</v>
      </c>
      <c r="AC2550" t="s">
        <v>7216</v>
      </c>
      <c r="AE2550" t="s">
        <v>7215</v>
      </c>
      <c r="AF2550" t="s">
        <v>7217</v>
      </c>
    </row>
    <row r="2551" spans="1:32" x14ac:dyDescent="0.25">
      <c r="A2551">
        <v>15256</v>
      </c>
      <c r="B2551" t="s">
        <v>12143</v>
      </c>
      <c r="C2551">
        <v>6000000</v>
      </c>
      <c r="D2551">
        <v>6852450</v>
      </c>
      <c r="E2551">
        <v>36217</v>
      </c>
      <c r="F2551">
        <v>3.5611980000000001</v>
      </c>
      <c r="G2551">
        <v>101</v>
      </c>
      <c r="H2551">
        <v>6.1</v>
      </c>
      <c r="I2551">
        <v>44</v>
      </c>
      <c r="J2551" t="s">
        <v>23</v>
      </c>
      <c r="K2551" t="s">
        <v>2258</v>
      </c>
      <c r="L2551" t="s">
        <v>37</v>
      </c>
      <c r="M2551" t="s">
        <v>38</v>
      </c>
      <c r="N2551" t="s">
        <v>917</v>
      </c>
      <c r="O2551" t="s">
        <v>29</v>
      </c>
      <c r="P2551">
        <v>1</v>
      </c>
      <c r="Q2551">
        <v>1</v>
      </c>
      <c r="R2551">
        <v>1</v>
      </c>
      <c r="S2551">
        <v>1</v>
      </c>
      <c r="T2551" t="s">
        <v>15888</v>
      </c>
      <c r="U2551" t="s">
        <v>15891</v>
      </c>
      <c r="V2551" t="s">
        <v>13664</v>
      </c>
      <c r="W2551" t="s">
        <v>15901</v>
      </c>
      <c r="X2551" t="s">
        <v>15891</v>
      </c>
      <c r="Y2551" t="s">
        <v>15896</v>
      </c>
      <c r="Z2551" t="s">
        <v>15912</v>
      </c>
      <c r="AA2551" t="s">
        <v>15915</v>
      </c>
      <c r="AB2551" t="s">
        <v>12145</v>
      </c>
      <c r="AC2551" t="s">
        <v>12143</v>
      </c>
      <c r="AE2551" t="s">
        <v>12142</v>
      </c>
      <c r="AF2551" t="s">
        <v>12144</v>
      </c>
    </row>
    <row r="2552" spans="1:32" hidden="1" x14ac:dyDescent="0.25">
      <c r="A2552">
        <v>21765</v>
      </c>
      <c r="B2552" t="s">
        <v>8719</v>
      </c>
      <c r="C2552">
        <v>17000000</v>
      </c>
      <c r="D2552">
        <v>0</v>
      </c>
      <c r="E2552">
        <v>37904</v>
      </c>
      <c r="F2552">
        <v>3.56033</v>
      </c>
      <c r="G2552">
        <v>87</v>
      </c>
      <c r="H2552">
        <v>4.7</v>
      </c>
      <c r="I2552">
        <v>30</v>
      </c>
      <c r="J2552" t="s">
        <v>23</v>
      </c>
      <c r="K2552" t="s">
        <v>8721</v>
      </c>
      <c r="L2552" t="s">
        <v>37</v>
      </c>
      <c r="M2552" t="s">
        <v>6229</v>
      </c>
      <c r="N2552" t="s">
        <v>1759</v>
      </c>
      <c r="O2552" t="s">
        <v>29</v>
      </c>
      <c r="P2552">
        <v>1</v>
      </c>
      <c r="Q2552">
        <v>1</v>
      </c>
      <c r="R2552">
        <v>1</v>
      </c>
      <c r="S2552">
        <v>0</v>
      </c>
      <c r="T2552" t="s">
        <v>15888</v>
      </c>
      <c r="U2552" t="s">
        <v>15891</v>
      </c>
      <c r="V2552" t="s">
        <v>13664</v>
      </c>
      <c r="W2552" t="s">
        <v>15891</v>
      </c>
      <c r="X2552" t="s">
        <v>15891</v>
      </c>
      <c r="Y2552" t="s">
        <v>15896</v>
      </c>
      <c r="Z2552" t="s">
        <v>15896</v>
      </c>
      <c r="AA2552" t="s">
        <v>15897</v>
      </c>
      <c r="AB2552" t="s">
        <v>8722</v>
      </c>
      <c r="AC2552" t="s">
        <v>8719</v>
      </c>
      <c r="AD2552" t="s">
        <v>8718</v>
      </c>
      <c r="AE2552" t="s">
        <v>333</v>
      </c>
      <c r="AF2552" t="s">
        <v>8720</v>
      </c>
    </row>
    <row r="2553" spans="1:32" hidden="1" x14ac:dyDescent="0.25">
      <c r="A2553">
        <v>14629</v>
      </c>
      <c r="B2553" t="s">
        <v>11467</v>
      </c>
      <c r="C2553">
        <v>8000000</v>
      </c>
      <c r="D2553">
        <v>0</v>
      </c>
      <c r="E2553">
        <v>36791</v>
      </c>
      <c r="F2553">
        <v>3.5357889999999998</v>
      </c>
      <c r="G2553">
        <v>92</v>
      </c>
      <c r="H2553">
        <v>5.5</v>
      </c>
      <c r="I2553">
        <v>46</v>
      </c>
      <c r="J2553" t="s">
        <v>23</v>
      </c>
      <c r="K2553" t="s">
        <v>9640</v>
      </c>
      <c r="L2553" t="s">
        <v>37</v>
      </c>
      <c r="M2553" t="s">
        <v>1563</v>
      </c>
      <c r="N2553" t="s">
        <v>917</v>
      </c>
      <c r="O2553" t="s">
        <v>29</v>
      </c>
      <c r="P2553">
        <v>1</v>
      </c>
      <c r="Q2553">
        <v>1</v>
      </c>
      <c r="R2553">
        <v>2</v>
      </c>
      <c r="S2553">
        <v>0</v>
      </c>
      <c r="T2553" t="s">
        <v>15888</v>
      </c>
      <c r="U2553" t="s">
        <v>15891</v>
      </c>
      <c r="V2553" t="s">
        <v>13664</v>
      </c>
      <c r="W2553" t="s">
        <v>15901</v>
      </c>
      <c r="X2553" t="s">
        <v>15891</v>
      </c>
      <c r="Y2553" t="s">
        <v>15896</v>
      </c>
      <c r="Z2553" t="s">
        <v>15912</v>
      </c>
      <c r="AA2553" t="s">
        <v>15915</v>
      </c>
      <c r="AB2553" t="s">
        <v>11469</v>
      </c>
      <c r="AC2553" t="s">
        <v>11467</v>
      </c>
      <c r="AE2553" t="s">
        <v>8989</v>
      </c>
      <c r="AF2553" t="s">
        <v>11468</v>
      </c>
    </row>
    <row r="2554" spans="1:32" hidden="1" x14ac:dyDescent="0.25">
      <c r="A2554">
        <v>13919</v>
      </c>
      <c r="B2554" t="s">
        <v>11927</v>
      </c>
      <c r="C2554">
        <v>0</v>
      </c>
      <c r="D2554">
        <v>0</v>
      </c>
      <c r="E2554">
        <v>38511</v>
      </c>
      <c r="F2554">
        <v>3.5286430000000002</v>
      </c>
      <c r="G2554">
        <v>108</v>
      </c>
      <c r="H2554">
        <v>6.7</v>
      </c>
      <c r="I2554">
        <v>62</v>
      </c>
      <c r="J2554" t="s">
        <v>23</v>
      </c>
      <c r="K2554" t="s">
        <v>11929</v>
      </c>
      <c r="L2554" t="s">
        <v>334</v>
      </c>
      <c r="M2554" t="s">
        <v>38</v>
      </c>
      <c r="N2554" t="s">
        <v>1692</v>
      </c>
      <c r="O2554" t="s">
        <v>29</v>
      </c>
      <c r="P2554">
        <v>1</v>
      </c>
      <c r="Q2554">
        <v>2</v>
      </c>
      <c r="R2554">
        <v>1</v>
      </c>
      <c r="S2554">
        <v>0</v>
      </c>
      <c r="T2554" t="s">
        <v>15888</v>
      </c>
      <c r="U2554" t="s">
        <v>15891</v>
      </c>
      <c r="V2554" t="s">
        <v>13664</v>
      </c>
      <c r="W2554" t="s">
        <v>15901</v>
      </c>
      <c r="X2554" t="s">
        <v>15891</v>
      </c>
      <c r="Y2554" t="s">
        <v>15896</v>
      </c>
      <c r="Z2554" t="s">
        <v>15912</v>
      </c>
      <c r="AA2554" t="s">
        <v>15915</v>
      </c>
      <c r="AB2554" t="s">
        <v>11930</v>
      </c>
      <c r="AC2554" t="s">
        <v>11927</v>
      </c>
      <c r="AE2554" t="s">
        <v>11926</v>
      </c>
      <c r="AF2554" t="s">
        <v>11928</v>
      </c>
    </row>
    <row r="2555" spans="1:32" x14ac:dyDescent="0.25">
      <c r="A2555">
        <v>20763</v>
      </c>
      <c r="B2555" t="s">
        <v>5494</v>
      </c>
      <c r="C2555">
        <v>35000000</v>
      </c>
      <c r="D2555">
        <v>4651977</v>
      </c>
      <c r="E2555">
        <v>33655</v>
      </c>
      <c r="F2555">
        <v>3.5034079999999999</v>
      </c>
      <c r="G2555">
        <v>114</v>
      </c>
      <c r="H2555">
        <v>6.6</v>
      </c>
      <c r="I2555">
        <v>53</v>
      </c>
      <c r="J2555" t="s">
        <v>23</v>
      </c>
      <c r="K2555" t="s">
        <v>5496</v>
      </c>
      <c r="L2555" t="s">
        <v>37</v>
      </c>
      <c r="M2555" t="s">
        <v>38</v>
      </c>
      <c r="N2555" t="s">
        <v>786</v>
      </c>
      <c r="O2555" t="s">
        <v>29</v>
      </c>
      <c r="P2555">
        <v>1</v>
      </c>
      <c r="Q2555">
        <v>1</v>
      </c>
      <c r="R2555">
        <v>1</v>
      </c>
      <c r="S2555">
        <v>0</v>
      </c>
      <c r="T2555" t="s">
        <v>15888</v>
      </c>
      <c r="U2555" t="s">
        <v>15891</v>
      </c>
      <c r="V2555" t="s">
        <v>15891</v>
      </c>
      <c r="W2555" t="s">
        <v>15901</v>
      </c>
      <c r="X2555" t="s">
        <v>15891</v>
      </c>
      <c r="Y2555" t="s">
        <v>15897</v>
      </c>
      <c r="Z2555" t="s">
        <v>15911</v>
      </c>
      <c r="AA2555" t="s">
        <v>15915</v>
      </c>
      <c r="AB2555" t="s">
        <v>5497</v>
      </c>
      <c r="AC2555" t="s">
        <v>5494</v>
      </c>
      <c r="AE2555" t="s">
        <v>5493</v>
      </c>
      <c r="AF2555" t="s">
        <v>5495</v>
      </c>
    </row>
    <row r="2556" spans="1:32" hidden="1" x14ac:dyDescent="0.25">
      <c r="A2556">
        <v>8435</v>
      </c>
      <c r="B2556" t="s">
        <v>12774</v>
      </c>
      <c r="C2556">
        <v>0</v>
      </c>
      <c r="D2556">
        <v>0</v>
      </c>
      <c r="E2556">
        <v>38550</v>
      </c>
      <c r="F2556">
        <v>3.5007410000000001</v>
      </c>
      <c r="G2556">
        <v>94</v>
      </c>
      <c r="H2556">
        <v>6.2</v>
      </c>
      <c r="I2556">
        <v>43</v>
      </c>
      <c r="J2556" t="s">
        <v>23</v>
      </c>
      <c r="K2556" t="s">
        <v>12776</v>
      </c>
      <c r="L2556" t="s">
        <v>2620</v>
      </c>
      <c r="M2556" t="s">
        <v>38</v>
      </c>
      <c r="N2556" t="s">
        <v>1692</v>
      </c>
      <c r="O2556" t="s">
        <v>29</v>
      </c>
      <c r="P2556">
        <v>1</v>
      </c>
      <c r="Q2556">
        <v>1</v>
      </c>
      <c r="R2556">
        <v>1</v>
      </c>
      <c r="S2556">
        <v>0</v>
      </c>
      <c r="T2556" t="s">
        <v>15888</v>
      </c>
      <c r="U2556" t="s">
        <v>15891</v>
      </c>
      <c r="V2556" t="s">
        <v>13664</v>
      </c>
      <c r="W2556" t="s">
        <v>15901</v>
      </c>
      <c r="X2556" t="s">
        <v>15891</v>
      </c>
      <c r="Y2556" t="s">
        <v>15896</v>
      </c>
      <c r="Z2556" t="s">
        <v>15912</v>
      </c>
      <c r="AA2556" t="s">
        <v>15915</v>
      </c>
      <c r="AB2556" t="s">
        <v>12777</v>
      </c>
      <c r="AC2556" t="s">
        <v>12774</v>
      </c>
      <c r="AD2556" t="s">
        <v>12772</v>
      </c>
      <c r="AE2556" t="s">
        <v>12773</v>
      </c>
      <c r="AF2556" t="s">
        <v>12775</v>
      </c>
    </row>
    <row r="2557" spans="1:32" x14ac:dyDescent="0.25">
      <c r="A2557">
        <v>13536</v>
      </c>
      <c r="B2557" t="s">
        <v>4760</v>
      </c>
      <c r="C2557">
        <v>40000000</v>
      </c>
      <c r="D2557">
        <v>22433915</v>
      </c>
      <c r="E2557">
        <v>37505</v>
      </c>
      <c r="F2557">
        <v>3.476966</v>
      </c>
      <c r="G2557">
        <v>108</v>
      </c>
      <c r="H2557">
        <v>5.7</v>
      </c>
      <c r="I2557">
        <v>92</v>
      </c>
      <c r="J2557" t="s">
        <v>23</v>
      </c>
      <c r="K2557" t="s">
        <v>4762</v>
      </c>
      <c r="L2557" t="s">
        <v>37</v>
      </c>
      <c r="M2557" t="s">
        <v>38</v>
      </c>
      <c r="N2557" t="s">
        <v>2333</v>
      </c>
      <c r="O2557" t="s">
        <v>29</v>
      </c>
      <c r="P2557">
        <v>1</v>
      </c>
      <c r="Q2557">
        <v>1</v>
      </c>
      <c r="R2557">
        <v>1</v>
      </c>
      <c r="S2557">
        <v>0</v>
      </c>
      <c r="T2557" t="s">
        <v>15888</v>
      </c>
      <c r="U2557" t="s">
        <v>15891</v>
      </c>
      <c r="V2557" t="s">
        <v>15891</v>
      </c>
      <c r="W2557" t="s">
        <v>15901</v>
      </c>
      <c r="X2557" t="s">
        <v>15891</v>
      </c>
      <c r="Y2557" t="s">
        <v>15897</v>
      </c>
      <c r="Z2557" t="s">
        <v>15911</v>
      </c>
      <c r="AA2557" t="s">
        <v>15915</v>
      </c>
      <c r="AB2557" t="s">
        <v>4763</v>
      </c>
      <c r="AC2557" t="s">
        <v>4760</v>
      </c>
      <c r="AE2557" t="s">
        <v>4759</v>
      </c>
      <c r="AF2557" t="s">
        <v>4761</v>
      </c>
    </row>
    <row r="2558" spans="1:32" x14ac:dyDescent="0.25">
      <c r="A2558">
        <v>15005</v>
      </c>
      <c r="B2558" t="s">
        <v>8060</v>
      </c>
      <c r="C2558">
        <v>20000000</v>
      </c>
      <c r="D2558">
        <v>13391174</v>
      </c>
      <c r="E2558">
        <v>39003</v>
      </c>
      <c r="F2558">
        <v>3.476925</v>
      </c>
      <c r="G2558">
        <v>123</v>
      </c>
      <c r="H2558">
        <v>6.1</v>
      </c>
      <c r="I2558">
        <v>12</v>
      </c>
      <c r="J2558" t="s">
        <v>23</v>
      </c>
      <c r="K2558" t="s">
        <v>8062</v>
      </c>
      <c r="L2558" t="s">
        <v>37</v>
      </c>
      <c r="M2558" t="s">
        <v>38</v>
      </c>
      <c r="N2558" t="s">
        <v>786</v>
      </c>
      <c r="O2558" t="s">
        <v>29</v>
      </c>
      <c r="P2558">
        <v>1</v>
      </c>
      <c r="Q2558">
        <v>1</v>
      </c>
      <c r="R2558">
        <v>1</v>
      </c>
      <c r="S2558">
        <v>0</v>
      </c>
      <c r="T2558" t="s">
        <v>15888</v>
      </c>
      <c r="U2558" t="s">
        <v>15891</v>
      </c>
      <c r="V2558" t="s">
        <v>15891</v>
      </c>
      <c r="W2558" t="s">
        <v>15901</v>
      </c>
      <c r="X2558" t="s">
        <v>15891</v>
      </c>
      <c r="Y2558" t="s">
        <v>15897</v>
      </c>
      <c r="Z2558" t="s">
        <v>15911</v>
      </c>
      <c r="AA2558" t="s">
        <v>15915</v>
      </c>
      <c r="AB2558" t="s">
        <v>8063</v>
      </c>
      <c r="AC2558" t="s">
        <v>8060</v>
      </c>
      <c r="AD2558" t="s">
        <v>8058</v>
      </c>
      <c r="AE2558" t="s">
        <v>8059</v>
      </c>
      <c r="AF2558" t="s">
        <v>8061</v>
      </c>
    </row>
    <row r="2559" spans="1:32" hidden="1" x14ac:dyDescent="0.25">
      <c r="A2559">
        <v>385736</v>
      </c>
      <c r="B2559" t="s">
        <v>11398</v>
      </c>
      <c r="C2559">
        <v>0</v>
      </c>
      <c r="D2559">
        <v>0</v>
      </c>
      <c r="E2559">
        <v>42622</v>
      </c>
      <c r="F2559">
        <v>3.4679229999999999</v>
      </c>
      <c r="G2559">
        <v>80</v>
      </c>
      <c r="H2559">
        <v>7.5</v>
      </c>
      <c r="I2559">
        <v>18</v>
      </c>
      <c r="J2559" t="s">
        <v>23</v>
      </c>
      <c r="K2559" t="s">
        <v>11400</v>
      </c>
      <c r="L2559" t="s">
        <v>37</v>
      </c>
      <c r="M2559" t="s">
        <v>38</v>
      </c>
      <c r="N2559" t="s">
        <v>579</v>
      </c>
      <c r="O2559" t="s">
        <v>29</v>
      </c>
      <c r="P2559">
        <v>1</v>
      </c>
      <c r="Q2559">
        <v>1</v>
      </c>
      <c r="R2559">
        <v>1</v>
      </c>
      <c r="S2559">
        <v>0</v>
      </c>
      <c r="T2559" t="s">
        <v>15888</v>
      </c>
      <c r="U2559" t="s">
        <v>15891</v>
      </c>
      <c r="V2559" t="s">
        <v>15891</v>
      </c>
      <c r="W2559" t="s">
        <v>15891</v>
      </c>
      <c r="X2559" t="s">
        <v>15891</v>
      </c>
      <c r="Y2559" t="s">
        <v>15897</v>
      </c>
      <c r="Z2559" t="s">
        <v>15897</v>
      </c>
      <c r="AA2559" t="s">
        <v>15897</v>
      </c>
      <c r="AB2559" t="s">
        <v>11401</v>
      </c>
      <c r="AC2559" t="s">
        <v>11398</v>
      </c>
      <c r="AD2559" t="s">
        <v>11396</v>
      </c>
      <c r="AE2559" t="s">
        <v>11397</v>
      </c>
      <c r="AF2559" t="s">
        <v>11399</v>
      </c>
    </row>
    <row r="2560" spans="1:32" hidden="1" x14ac:dyDescent="0.25">
      <c r="A2560">
        <v>9776</v>
      </c>
      <c r="B2560" t="s">
        <v>5147</v>
      </c>
      <c r="C2560">
        <v>0</v>
      </c>
      <c r="D2560">
        <v>0</v>
      </c>
      <c r="E2560">
        <v>37622</v>
      </c>
      <c r="F2560">
        <v>3.4571939999999999</v>
      </c>
      <c r="G2560">
        <v>95</v>
      </c>
      <c r="H2560">
        <v>5.3</v>
      </c>
      <c r="I2560">
        <v>71</v>
      </c>
      <c r="J2560" t="s">
        <v>23</v>
      </c>
      <c r="K2560" t="s">
        <v>5149</v>
      </c>
      <c r="L2560" t="s">
        <v>37</v>
      </c>
      <c r="M2560" t="s">
        <v>38</v>
      </c>
      <c r="N2560" t="s">
        <v>661</v>
      </c>
      <c r="O2560" t="s">
        <v>29</v>
      </c>
      <c r="P2560">
        <v>1</v>
      </c>
      <c r="Q2560">
        <v>1</v>
      </c>
      <c r="R2560">
        <v>1</v>
      </c>
      <c r="S2560">
        <v>0</v>
      </c>
      <c r="T2560" t="s">
        <v>15888</v>
      </c>
      <c r="U2560" t="s">
        <v>15891</v>
      </c>
      <c r="V2560" t="s">
        <v>13664</v>
      </c>
      <c r="W2560" t="s">
        <v>15891</v>
      </c>
      <c r="X2560" t="s">
        <v>15891</v>
      </c>
      <c r="Y2560" t="s">
        <v>15896</v>
      </c>
      <c r="Z2560" t="s">
        <v>15896</v>
      </c>
      <c r="AA2560" t="s">
        <v>15897</v>
      </c>
      <c r="AC2560" t="s">
        <v>5147</v>
      </c>
      <c r="AE2560" t="s">
        <v>5146</v>
      </c>
      <c r="AF2560" t="s">
        <v>5148</v>
      </c>
    </row>
    <row r="2561" spans="1:32" hidden="1" x14ac:dyDescent="0.25">
      <c r="A2561">
        <v>22102</v>
      </c>
      <c r="B2561" t="s">
        <v>8606</v>
      </c>
      <c r="C2561">
        <v>0</v>
      </c>
      <c r="D2561">
        <v>0</v>
      </c>
      <c r="E2561">
        <v>32589</v>
      </c>
      <c r="F2561">
        <v>3.4550179999999999</v>
      </c>
      <c r="G2561">
        <v>105</v>
      </c>
      <c r="H2561">
        <v>5.6</v>
      </c>
      <c r="I2561">
        <v>56</v>
      </c>
      <c r="J2561" t="s">
        <v>23</v>
      </c>
      <c r="K2561" t="s">
        <v>8608</v>
      </c>
      <c r="L2561" t="s">
        <v>37</v>
      </c>
      <c r="M2561" t="s">
        <v>38</v>
      </c>
      <c r="N2561" t="s">
        <v>5226</v>
      </c>
      <c r="O2561" t="s">
        <v>29</v>
      </c>
      <c r="P2561">
        <v>1</v>
      </c>
      <c r="Q2561">
        <v>1</v>
      </c>
      <c r="R2561">
        <v>1</v>
      </c>
      <c r="S2561">
        <v>0</v>
      </c>
      <c r="T2561" t="s">
        <v>15888</v>
      </c>
      <c r="U2561" t="s">
        <v>15891</v>
      </c>
      <c r="V2561" t="s">
        <v>13664</v>
      </c>
      <c r="W2561" t="s">
        <v>15891</v>
      </c>
      <c r="X2561" t="s">
        <v>15891</v>
      </c>
      <c r="Y2561" t="s">
        <v>15896</v>
      </c>
      <c r="Z2561" t="s">
        <v>15896</v>
      </c>
      <c r="AA2561" t="s">
        <v>15897</v>
      </c>
      <c r="AB2561" t="s">
        <v>8609</v>
      </c>
      <c r="AC2561" t="s">
        <v>8606</v>
      </c>
      <c r="AE2561" t="s">
        <v>8605</v>
      </c>
      <c r="AF2561" t="s">
        <v>8607</v>
      </c>
    </row>
    <row r="2562" spans="1:32" hidden="1" x14ac:dyDescent="0.25">
      <c r="A2562">
        <v>6020</v>
      </c>
      <c r="B2562" t="s">
        <v>10218</v>
      </c>
      <c r="C2562">
        <v>12000000</v>
      </c>
      <c r="D2562">
        <v>0</v>
      </c>
      <c r="E2562">
        <v>37337</v>
      </c>
      <c r="F2562">
        <v>3.4445420000000002</v>
      </c>
      <c r="G2562">
        <v>93</v>
      </c>
      <c r="H2562">
        <v>4.5999999999999996</v>
      </c>
      <c r="I2562">
        <v>47</v>
      </c>
      <c r="J2562" t="s">
        <v>23</v>
      </c>
      <c r="K2562" t="s">
        <v>860</v>
      </c>
      <c r="L2562" t="s">
        <v>37</v>
      </c>
      <c r="M2562" t="s">
        <v>38</v>
      </c>
      <c r="N2562" t="s">
        <v>661</v>
      </c>
      <c r="O2562" t="s">
        <v>29</v>
      </c>
      <c r="P2562">
        <v>1</v>
      </c>
      <c r="Q2562">
        <v>1</v>
      </c>
      <c r="R2562">
        <v>1</v>
      </c>
      <c r="S2562">
        <v>0</v>
      </c>
      <c r="T2562" t="s">
        <v>15888</v>
      </c>
      <c r="U2562" t="s">
        <v>15891</v>
      </c>
      <c r="V2562" t="s">
        <v>13664</v>
      </c>
      <c r="W2562" t="s">
        <v>15891</v>
      </c>
      <c r="X2562" t="s">
        <v>15891</v>
      </c>
      <c r="Y2562" t="s">
        <v>15896</v>
      </c>
      <c r="Z2562" t="s">
        <v>15896</v>
      </c>
      <c r="AA2562" t="s">
        <v>15897</v>
      </c>
      <c r="AC2562" t="s">
        <v>10218</v>
      </c>
      <c r="AE2562" t="s">
        <v>10217</v>
      </c>
      <c r="AF2562" t="s">
        <v>10219</v>
      </c>
    </row>
    <row r="2563" spans="1:32" hidden="1" x14ac:dyDescent="0.25">
      <c r="A2563">
        <v>7547</v>
      </c>
      <c r="B2563" t="s">
        <v>12235</v>
      </c>
      <c r="C2563">
        <v>6000000</v>
      </c>
      <c r="D2563">
        <v>0</v>
      </c>
      <c r="E2563">
        <v>38727</v>
      </c>
      <c r="F2563">
        <v>3.4270610000000001</v>
      </c>
      <c r="G2563">
        <v>97</v>
      </c>
      <c r="H2563">
        <v>5.9</v>
      </c>
      <c r="I2563">
        <v>10</v>
      </c>
      <c r="J2563" t="s">
        <v>23</v>
      </c>
      <c r="K2563" t="s">
        <v>12237</v>
      </c>
      <c r="L2563" t="s">
        <v>37</v>
      </c>
      <c r="M2563" t="s">
        <v>38</v>
      </c>
      <c r="N2563" t="s">
        <v>231</v>
      </c>
      <c r="O2563" t="s">
        <v>29</v>
      </c>
      <c r="P2563">
        <v>1</v>
      </c>
      <c r="Q2563">
        <v>1</v>
      </c>
      <c r="R2563">
        <v>1</v>
      </c>
      <c r="S2563">
        <v>0</v>
      </c>
      <c r="T2563" t="s">
        <v>15888</v>
      </c>
      <c r="U2563" t="s">
        <v>15891</v>
      </c>
      <c r="V2563" t="s">
        <v>15891</v>
      </c>
      <c r="W2563" t="s">
        <v>15901</v>
      </c>
      <c r="X2563" t="s">
        <v>15891</v>
      </c>
      <c r="Y2563" t="s">
        <v>15897</v>
      </c>
      <c r="Z2563" t="s">
        <v>15911</v>
      </c>
      <c r="AA2563" t="s">
        <v>15915</v>
      </c>
      <c r="AB2563" t="s">
        <v>12238</v>
      </c>
      <c r="AC2563" t="s">
        <v>12235</v>
      </c>
      <c r="AE2563" t="s">
        <v>12234</v>
      </c>
      <c r="AF2563" t="s">
        <v>12236</v>
      </c>
    </row>
    <row r="2564" spans="1:32" x14ac:dyDescent="0.25">
      <c r="A2564">
        <v>11306</v>
      </c>
      <c r="B2564" t="s">
        <v>4990</v>
      </c>
      <c r="C2564">
        <v>38000000</v>
      </c>
      <c r="D2564">
        <v>17380126</v>
      </c>
      <c r="E2564">
        <v>35335</v>
      </c>
      <c r="F2564">
        <v>3.426555</v>
      </c>
      <c r="G2564">
        <v>118</v>
      </c>
      <c r="H2564">
        <v>5.7</v>
      </c>
      <c r="I2564">
        <v>80</v>
      </c>
      <c r="J2564" t="s">
        <v>23</v>
      </c>
      <c r="K2564" t="s">
        <v>4992</v>
      </c>
      <c r="L2564" t="s">
        <v>37</v>
      </c>
      <c r="M2564" t="s">
        <v>38</v>
      </c>
      <c r="N2564" t="s">
        <v>1861</v>
      </c>
      <c r="O2564" t="s">
        <v>29</v>
      </c>
      <c r="P2564">
        <v>1</v>
      </c>
      <c r="Q2564">
        <v>1</v>
      </c>
      <c r="R2564">
        <v>1</v>
      </c>
      <c r="S2564">
        <v>0</v>
      </c>
      <c r="T2564" t="s">
        <v>15888</v>
      </c>
      <c r="U2564" t="s">
        <v>15891</v>
      </c>
      <c r="V2564" t="s">
        <v>15891</v>
      </c>
      <c r="W2564" t="s">
        <v>15901</v>
      </c>
      <c r="X2564" t="s">
        <v>15905</v>
      </c>
      <c r="Y2564" t="s">
        <v>15897</v>
      </c>
      <c r="Z2564" t="s">
        <v>15911</v>
      </c>
      <c r="AA2564" t="s">
        <v>15915</v>
      </c>
      <c r="AB2564" t="s">
        <v>4993</v>
      </c>
      <c r="AC2564" t="s">
        <v>4990</v>
      </c>
      <c r="AE2564" t="s">
        <v>4989</v>
      </c>
      <c r="AF2564" t="s">
        <v>4991</v>
      </c>
    </row>
    <row r="2565" spans="1:32" hidden="1" x14ac:dyDescent="0.25">
      <c r="A2565">
        <v>18808</v>
      </c>
      <c r="B2565" t="s">
        <v>14183</v>
      </c>
      <c r="C2565">
        <v>14000000</v>
      </c>
      <c r="D2565">
        <v>0</v>
      </c>
      <c r="E2565">
        <v>37257</v>
      </c>
      <c r="F2565">
        <v>3.4196849999999999</v>
      </c>
      <c r="G2565">
        <v>97</v>
      </c>
      <c r="H2565">
        <v>5.6</v>
      </c>
      <c r="I2565">
        <v>37</v>
      </c>
      <c r="J2565" t="s">
        <v>23</v>
      </c>
      <c r="K2565" t="s">
        <v>14185</v>
      </c>
      <c r="L2565" t="s">
        <v>37</v>
      </c>
      <c r="M2565" t="s">
        <v>38</v>
      </c>
      <c r="N2565" t="s">
        <v>968</v>
      </c>
      <c r="O2565" t="s">
        <v>29</v>
      </c>
      <c r="P2565">
        <v>1</v>
      </c>
      <c r="Q2565">
        <v>1</v>
      </c>
      <c r="R2565">
        <v>1</v>
      </c>
      <c r="S2565">
        <v>0</v>
      </c>
      <c r="T2565" t="s">
        <v>15888</v>
      </c>
      <c r="U2565" t="s">
        <v>15890</v>
      </c>
      <c r="V2565" t="s">
        <v>15891</v>
      </c>
      <c r="W2565" t="s">
        <v>15901</v>
      </c>
      <c r="X2565" t="s">
        <v>15891</v>
      </c>
      <c r="Y2565" t="s">
        <v>15894</v>
      </c>
      <c r="Z2565" t="s">
        <v>15911</v>
      </c>
      <c r="AA2565" t="s">
        <v>15914</v>
      </c>
      <c r="AB2565" t="s">
        <v>14186</v>
      </c>
      <c r="AC2565" t="s">
        <v>14183</v>
      </c>
      <c r="AE2565" t="s">
        <v>14182</v>
      </c>
      <c r="AF2565" t="s">
        <v>14184</v>
      </c>
    </row>
    <row r="2566" spans="1:32" x14ac:dyDescent="0.25">
      <c r="A2566">
        <v>9516</v>
      </c>
      <c r="B2566" t="s">
        <v>13221</v>
      </c>
      <c r="C2566">
        <v>3500000</v>
      </c>
      <c r="D2566">
        <v>27900000</v>
      </c>
      <c r="E2566">
        <v>34115</v>
      </c>
      <c r="F2566">
        <v>3.4188710000000002</v>
      </c>
      <c r="G2566">
        <v>97</v>
      </c>
      <c r="H2566">
        <v>7.2</v>
      </c>
      <c r="I2566">
        <v>173</v>
      </c>
      <c r="J2566" t="s">
        <v>23</v>
      </c>
      <c r="K2566" t="s">
        <v>276</v>
      </c>
      <c r="L2566" t="s">
        <v>37</v>
      </c>
      <c r="M2566" t="s">
        <v>38</v>
      </c>
      <c r="N2566" t="s">
        <v>11143</v>
      </c>
      <c r="O2566" t="s">
        <v>29</v>
      </c>
      <c r="P2566">
        <v>1</v>
      </c>
      <c r="Q2566">
        <v>1</v>
      </c>
      <c r="R2566">
        <v>1</v>
      </c>
      <c r="S2566">
        <v>0</v>
      </c>
      <c r="T2566" t="s">
        <v>15888</v>
      </c>
      <c r="U2566" t="s">
        <v>15890</v>
      </c>
      <c r="V2566" t="s">
        <v>15891</v>
      </c>
      <c r="W2566" t="s">
        <v>15901</v>
      </c>
      <c r="X2566" t="s">
        <v>15891</v>
      </c>
      <c r="Y2566" t="s">
        <v>15894</v>
      </c>
      <c r="Z2566" t="s">
        <v>15911</v>
      </c>
      <c r="AA2566" t="s">
        <v>15914</v>
      </c>
      <c r="AB2566" t="s">
        <v>13223</v>
      </c>
      <c r="AC2566" t="s">
        <v>13221</v>
      </c>
      <c r="AE2566" t="s">
        <v>13220</v>
      </c>
      <c r="AF2566" t="s">
        <v>13222</v>
      </c>
    </row>
    <row r="2567" spans="1:32" hidden="1" x14ac:dyDescent="0.25">
      <c r="A2567">
        <v>206213</v>
      </c>
      <c r="B2567" t="s">
        <v>14963</v>
      </c>
      <c r="C2567">
        <v>0</v>
      </c>
      <c r="D2567">
        <v>0</v>
      </c>
      <c r="E2567">
        <v>41480</v>
      </c>
      <c r="F2567">
        <v>3.4183720000000002</v>
      </c>
      <c r="G2567">
        <v>93</v>
      </c>
      <c r="H2567">
        <v>3.5</v>
      </c>
      <c r="I2567">
        <v>34</v>
      </c>
      <c r="J2567" t="s">
        <v>23</v>
      </c>
      <c r="K2567" t="s">
        <v>14965</v>
      </c>
      <c r="L2567" t="s">
        <v>37</v>
      </c>
      <c r="M2567" t="s">
        <v>38</v>
      </c>
      <c r="N2567" t="s">
        <v>14960</v>
      </c>
      <c r="O2567" t="s">
        <v>29</v>
      </c>
      <c r="P2567">
        <v>1</v>
      </c>
      <c r="Q2567">
        <v>1</v>
      </c>
      <c r="R2567">
        <v>1</v>
      </c>
      <c r="S2567">
        <v>0</v>
      </c>
      <c r="T2567" t="s">
        <v>15888</v>
      </c>
      <c r="U2567" t="s">
        <v>15890</v>
      </c>
      <c r="V2567" t="s">
        <v>13664</v>
      </c>
      <c r="W2567" t="s">
        <v>15891</v>
      </c>
      <c r="X2567" t="s">
        <v>15905</v>
      </c>
      <c r="Y2567" t="s">
        <v>15895</v>
      </c>
      <c r="Z2567" t="s">
        <v>15896</v>
      </c>
      <c r="AA2567" t="s">
        <v>15894</v>
      </c>
      <c r="AC2567" t="s">
        <v>14963</v>
      </c>
      <c r="AD2567" t="s">
        <v>14961</v>
      </c>
      <c r="AE2567" t="s">
        <v>14962</v>
      </c>
      <c r="AF2567" t="s">
        <v>14964</v>
      </c>
    </row>
    <row r="2568" spans="1:32" x14ac:dyDescent="0.25">
      <c r="A2568">
        <v>9459</v>
      </c>
      <c r="B2568" t="s">
        <v>15169</v>
      </c>
      <c r="C2568">
        <v>600000</v>
      </c>
      <c r="D2568">
        <v>34505110</v>
      </c>
      <c r="E2568">
        <v>25653</v>
      </c>
      <c r="F2568">
        <v>3.409764</v>
      </c>
      <c r="G2568">
        <v>225</v>
      </c>
      <c r="H2568">
        <v>7.1</v>
      </c>
      <c r="I2568">
        <v>66</v>
      </c>
      <c r="J2568" t="s">
        <v>23</v>
      </c>
      <c r="K2568" t="s">
        <v>15171</v>
      </c>
      <c r="L2568" t="s">
        <v>37</v>
      </c>
      <c r="M2568" t="s">
        <v>38</v>
      </c>
      <c r="N2568" t="s">
        <v>15167</v>
      </c>
      <c r="O2568" t="s">
        <v>29</v>
      </c>
      <c r="P2568">
        <v>1</v>
      </c>
      <c r="Q2568">
        <v>1</v>
      </c>
      <c r="R2568">
        <v>1</v>
      </c>
      <c r="S2568">
        <v>1</v>
      </c>
      <c r="T2568" t="s">
        <v>15888</v>
      </c>
      <c r="U2568" t="s">
        <v>15891</v>
      </c>
      <c r="V2568" t="s">
        <v>15891</v>
      </c>
      <c r="W2568" t="s">
        <v>15891</v>
      </c>
      <c r="X2568" t="s">
        <v>15891</v>
      </c>
      <c r="Y2568" t="s">
        <v>15897</v>
      </c>
      <c r="Z2568" t="s">
        <v>15897</v>
      </c>
      <c r="AA2568" t="s">
        <v>15897</v>
      </c>
      <c r="AB2568" t="s">
        <v>15172</v>
      </c>
      <c r="AC2568" t="s">
        <v>15169</v>
      </c>
      <c r="AE2568" t="s">
        <v>15168</v>
      </c>
      <c r="AF2568" t="s">
        <v>15170</v>
      </c>
    </row>
    <row r="2569" spans="1:32" x14ac:dyDescent="0.25">
      <c r="A2569">
        <v>10269</v>
      </c>
      <c r="B2569" t="s">
        <v>10074</v>
      </c>
      <c r="C2569">
        <v>12000000</v>
      </c>
      <c r="D2569">
        <v>30400000</v>
      </c>
      <c r="E2569">
        <v>30638</v>
      </c>
      <c r="F2569">
        <v>3.389249</v>
      </c>
      <c r="G2569">
        <v>132</v>
      </c>
      <c r="H2569">
        <v>6.2</v>
      </c>
      <c r="I2569">
        <v>51</v>
      </c>
      <c r="J2569" t="s">
        <v>23</v>
      </c>
      <c r="K2569" t="s">
        <v>10076</v>
      </c>
      <c r="L2569" t="s">
        <v>41</v>
      </c>
      <c r="M2569" t="s">
        <v>38</v>
      </c>
      <c r="N2569" t="s">
        <v>5570</v>
      </c>
      <c r="O2569" t="s">
        <v>29</v>
      </c>
      <c r="P2569">
        <v>1</v>
      </c>
      <c r="Q2569">
        <v>2</v>
      </c>
      <c r="R2569">
        <v>1</v>
      </c>
      <c r="S2569">
        <v>0</v>
      </c>
      <c r="T2569" t="s">
        <v>15888</v>
      </c>
      <c r="U2569" t="s">
        <v>15891</v>
      </c>
      <c r="V2569" t="s">
        <v>15891</v>
      </c>
      <c r="W2569" t="s">
        <v>15901</v>
      </c>
      <c r="X2569" t="s">
        <v>15891</v>
      </c>
      <c r="Y2569" t="s">
        <v>15897</v>
      </c>
      <c r="Z2569" t="s">
        <v>15911</v>
      </c>
      <c r="AA2569" t="s">
        <v>15915</v>
      </c>
      <c r="AC2569" t="s">
        <v>10074</v>
      </c>
      <c r="AE2569" t="s">
        <v>10073</v>
      </c>
      <c r="AF2569" t="s">
        <v>10075</v>
      </c>
    </row>
    <row r="2570" spans="1:32" hidden="1" x14ac:dyDescent="0.25">
      <c r="A2570">
        <v>3587</v>
      </c>
      <c r="B2570" t="s">
        <v>5681</v>
      </c>
      <c r="C2570">
        <v>32000000</v>
      </c>
      <c r="D2570">
        <v>0</v>
      </c>
      <c r="E2570">
        <v>35314</v>
      </c>
      <c r="F2570">
        <v>3.379454</v>
      </c>
      <c r="G2570">
        <v>110</v>
      </c>
      <c r="H2570">
        <v>5.4</v>
      </c>
      <c r="I2570">
        <v>44</v>
      </c>
      <c r="J2570" t="s">
        <v>23</v>
      </c>
      <c r="K2570" t="s">
        <v>5683</v>
      </c>
      <c r="L2570" t="s">
        <v>37</v>
      </c>
      <c r="M2570" t="s">
        <v>38</v>
      </c>
      <c r="N2570" t="s">
        <v>342</v>
      </c>
      <c r="O2570" t="s">
        <v>29</v>
      </c>
      <c r="P2570">
        <v>1</v>
      </c>
      <c r="Q2570">
        <v>1</v>
      </c>
      <c r="R2570">
        <v>1</v>
      </c>
      <c r="S2570">
        <v>1</v>
      </c>
      <c r="T2570" t="s">
        <v>15888</v>
      </c>
      <c r="U2570" t="s">
        <v>15891</v>
      </c>
      <c r="V2570" t="s">
        <v>13664</v>
      </c>
      <c r="W2570" t="s">
        <v>15891</v>
      </c>
      <c r="X2570" t="s">
        <v>15891</v>
      </c>
      <c r="Y2570" t="s">
        <v>15896</v>
      </c>
      <c r="Z2570" t="s">
        <v>15896</v>
      </c>
      <c r="AA2570" t="s">
        <v>15897</v>
      </c>
      <c r="AB2570" t="s">
        <v>5684</v>
      </c>
      <c r="AC2570" t="s">
        <v>5681</v>
      </c>
      <c r="AE2570" t="s">
        <v>5680</v>
      </c>
      <c r="AF2570" t="s">
        <v>5682</v>
      </c>
    </row>
    <row r="2571" spans="1:32" x14ac:dyDescent="0.25">
      <c r="A2571">
        <v>28932</v>
      </c>
      <c r="B2571" t="s">
        <v>10400</v>
      </c>
      <c r="C2571">
        <v>11</v>
      </c>
      <c r="D2571">
        <v>11</v>
      </c>
      <c r="E2571">
        <v>28606</v>
      </c>
      <c r="F2571">
        <v>3.3752080000000002</v>
      </c>
      <c r="G2571">
        <v>145</v>
      </c>
      <c r="H2571">
        <v>6.4</v>
      </c>
      <c r="I2571">
        <v>29</v>
      </c>
      <c r="J2571" t="s">
        <v>23</v>
      </c>
      <c r="K2571" t="s">
        <v>10402</v>
      </c>
      <c r="L2571" t="s">
        <v>37</v>
      </c>
      <c r="M2571" t="s">
        <v>38</v>
      </c>
      <c r="N2571" t="s">
        <v>5069</v>
      </c>
      <c r="O2571" t="s">
        <v>29</v>
      </c>
      <c r="P2571">
        <v>1</v>
      </c>
      <c r="Q2571">
        <v>1</v>
      </c>
      <c r="R2571">
        <v>1</v>
      </c>
      <c r="S2571">
        <v>0</v>
      </c>
      <c r="T2571" t="s">
        <v>15888</v>
      </c>
      <c r="U2571" t="s">
        <v>15890</v>
      </c>
      <c r="V2571" t="s">
        <v>15891</v>
      </c>
      <c r="W2571" t="s">
        <v>15901</v>
      </c>
      <c r="X2571" t="s">
        <v>15891</v>
      </c>
      <c r="Y2571" t="s">
        <v>15894</v>
      </c>
      <c r="Z2571" t="s">
        <v>15911</v>
      </c>
      <c r="AA2571" t="s">
        <v>15914</v>
      </c>
      <c r="AC2571" t="s">
        <v>10400</v>
      </c>
      <c r="AE2571" t="s">
        <v>333</v>
      </c>
      <c r="AF2571" t="s">
        <v>10401</v>
      </c>
    </row>
    <row r="2572" spans="1:32" x14ac:dyDescent="0.25">
      <c r="A2572">
        <v>248</v>
      </c>
      <c r="B2572" t="s">
        <v>13694</v>
      </c>
      <c r="C2572">
        <v>2900000</v>
      </c>
      <c r="D2572">
        <v>5000000</v>
      </c>
      <c r="E2572">
        <v>22633</v>
      </c>
      <c r="F2572">
        <v>3.370225</v>
      </c>
      <c r="G2572">
        <v>136</v>
      </c>
      <c r="H2572">
        <v>7.3</v>
      </c>
      <c r="I2572">
        <v>25</v>
      </c>
      <c r="J2572" t="s">
        <v>23</v>
      </c>
      <c r="K2572" t="s">
        <v>13696</v>
      </c>
      <c r="L2572" t="s">
        <v>37</v>
      </c>
      <c r="M2572" t="s">
        <v>28</v>
      </c>
      <c r="N2572" t="s">
        <v>1692</v>
      </c>
      <c r="O2572" t="s">
        <v>29</v>
      </c>
      <c r="P2572">
        <v>1</v>
      </c>
      <c r="Q2572">
        <v>1</v>
      </c>
      <c r="R2572">
        <v>2</v>
      </c>
      <c r="S2572">
        <v>0</v>
      </c>
      <c r="T2572" t="s">
        <v>15888</v>
      </c>
      <c r="U2572" t="s">
        <v>15891</v>
      </c>
      <c r="V2572" t="s">
        <v>13664</v>
      </c>
      <c r="W2572" t="s">
        <v>15901</v>
      </c>
      <c r="X2572" t="s">
        <v>15891</v>
      </c>
      <c r="Y2572" t="s">
        <v>15896</v>
      </c>
      <c r="Z2572" t="s">
        <v>15912</v>
      </c>
      <c r="AA2572" t="s">
        <v>15915</v>
      </c>
      <c r="AB2572" t="s">
        <v>13697</v>
      </c>
      <c r="AC2572" t="s">
        <v>13694</v>
      </c>
      <c r="AE2572" t="s">
        <v>13693</v>
      </c>
      <c r="AF2572" t="s">
        <v>13695</v>
      </c>
    </row>
    <row r="2573" spans="1:32" hidden="1" x14ac:dyDescent="0.25">
      <c r="A2573">
        <v>62677</v>
      </c>
      <c r="B2573" t="s">
        <v>14306</v>
      </c>
      <c r="C2573">
        <v>0</v>
      </c>
      <c r="D2573">
        <v>0</v>
      </c>
      <c r="E2573">
        <v>36951</v>
      </c>
      <c r="F2573">
        <v>3.363321</v>
      </c>
      <c r="G2573">
        <v>109</v>
      </c>
      <c r="H2573">
        <v>5.6</v>
      </c>
      <c r="I2573">
        <v>9</v>
      </c>
      <c r="J2573" t="s">
        <v>23</v>
      </c>
      <c r="K2573" t="s">
        <v>14308</v>
      </c>
      <c r="L2573" t="s">
        <v>37</v>
      </c>
      <c r="M2573" t="s">
        <v>38</v>
      </c>
      <c r="N2573" t="s">
        <v>1593</v>
      </c>
      <c r="O2573" t="s">
        <v>29</v>
      </c>
      <c r="P2573">
        <v>1</v>
      </c>
      <c r="Q2573">
        <v>1</v>
      </c>
      <c r="R2573">
        <v>1</v>
      </c>
      <c r="S2573">
        <v>0</v>
      </c>
      <c r="T2573" t="s">
        <v>15888</v>
      </c>
      <c r="U2573" t="s">
        <v>15891</v>
      </c>
      <c r="V2573" t="s">
        <v>15891</v>
      </c>
      <c r="W2573" t="s">
        <v>15901</v>
      </c>
      <c r="X2573" t="s">
        <v>15891</v>
      </c>
      <c r="Y2573" t="s">
        <v>15897</v>
      </c>
      <c r="Z2573" t="s">
        <v>15911</v>
      </c>
      <c r="AA2573" t="s">
        <v>15915</v>
      </c>
      <c r="AB2573" t="s">
        <v>14309</v>
      </c>
      <c r="AC2573" t="s">
        <v>14306</v>
      </c>
      <c r="AE2573" t="s">
        <v>14305</v>
      </c>
      <c r="AF2573" t="s">
        <v>14307</v>
      </c>
    </row>
    <row r="2574" spans="1:32" x14ac:dyDescent="0.25">
      <c r="A2574">
        <v>185008</v>
      </c>
      <c r="B2574" t="s">
        <v>11328</v>
      </c>
      <c r="C2574">
        <v>7700000</v>
      </c>
      <c r="D2574">
        <v>46000000</v>
      </c>
      <c r="E2574">
        <v>41425</v>
      </c>
      <c r="F2574">
        <v>3.3531759999999999</v>
      </c>
      <c r="G2574">
        <v>159</v>
      </c>
      <c r="H2574">
        <v>7.2</v>
      </c>
      <c r="I2574">
        <v>79</v>
      </c>
      <c r="J2574" t="s">
        <v>3860</v>
      </c>
      <c r="K2574" t="s">
        <v>11330</v>
      </c>
      <c r="L2574" t="s">
        <v>4901</v>
      </c>
      <c r="M2574" t="s">
        <v>3861</v>
      </c>
      <c r="N2574" t="s">
        <v>6370</v>
      </c>
      <c r="O2574" t="s">
        <v>29</v>
      </c>
      <c r="P2574">
        <v>0</v>
      </c>
      <c r="Q2574">
        <v>1</v>
      </c>
      <c r="R2574">
        <v>1</v>
      </c>
      <c r="S2574">
        <v>0</v>
      </c>
      <c r="T2574" t="s">
        <v>15888</v>
      </c>
      <c r="U2574" t="s">
        <v>15891</v>
      </c>
      <c r="V2574" t="s">
        <v>15891</v>
      </c>
      <c r="W2574" t="s">
        <v>15891</v>
      </c>
      <c r="X2574" t="s">
        <v>15891</v>
      </c>
      <c r="Y2574" t="s">
        <v>15897</v>
      </c>
      <c r="Z2574" t="s">
        <v>15897</v>
      </c>
      <c r="AA2574" t="s">
        <v>15897</v>
      </c>
      <c r="AC2574" t="s">
        <v>11328</v>
      </c>
      <c r="AD2574" t="s">
        <v>11327</v>
      </c>
      <c r="AE2574" t="s">
        <v>333</v>
      </c>
      <c r="AF2574" t="s">
        <v>11329</v>
      </c>
    </row>
    <row r="2575" spans="1:32" hidden="1" x14ac:dyDescent="0.25">
      <c r="A2575">
        <v>19905</v>
      </c>
      <c r="B2575" t="s">
        <v>10747</v>
      </c>
      <c r="C2575">
        <v>10000000</v>
      </c>
      <c r="D2575">
        <v>0</v>
      </c>
      <c r="E2575">
        <v>40039</v>
      </c>
      <c r="F2575">
        <v>3.3527019999999998</v>
      </c>
      <c r="G2575">
        <v>90</v>
      </c>
      <c r="H2575">
        <v>5.4</v>
      </c>
      <c r="I2575">
        <v>58</v>
      </c>
      <c r="J2575" t="s">
        <v>23</v>
      </c>
      <c r="K2575" t="s">
        <v>10749</v>
      </c>
      <c r="L2575" t="s">
        <v>37</v>
      </c>
      <c r="M2575" t="s">
        <v>38</v>
      </c>
      <c r="N2575" t="s">
        <v>661</v>
      </c>
      <c r="O2575" t="s">
        <v>29</v>
      </c>
      <c r="P2575">
        <v>1</v>
      </c>
      <c r="Q2575">
        <v>1</v>
      </c>
      <c r="R2575">
        <v>1</v>
      </c>
      <c r="S2575">
        <v>0</v>
      </c>
      <c r="T2575" t="s">
        <v>15888</v>
      </c>
      <c r="U2575" t="s">
        <v>15891</v>
      </c>
      <c r="V2575" t="s">
        <v>13664</v>
      </c>
      <c r="W2575" t="s">
        <v>15891</v>
      </c>
      <c r="X2575" t="s">
        <v>15891</v>
      </c>
      <c r="Y2575" t="s">
        <v>15896</v>
      </c>
      <c r="Z2575" t="s">
        <v>15896</v>
      </c>
      <c r="AA2575" t="s">
        <v>15897</v>
      </c>
      <c r="AC2575" t="s">
        <v>10747</v>
      </c>
      <c r="AD2575" t="s">
        <v>10746</v>
      </c>
      <c r="AE2575" t="s">
        <v>1350</v>
      </c>
      <c r="AF2575" t="s">
        <v>10748</v>
      </c>
    </row>
    <row r="2576" spans="1:32" hidden="1" x14ac:dyDescent="0.25">
      <c r="A2576">
        <v>14914</v>
      </c>
      <c r="B2576" t="s">
        <v>8185</v>
      </c>
      <c r="C2576">
        <v>0</v>
      </c>
      <c r="D2576">
        <v>0</v>
      </c>
      <c r="E2576">
        <v>39698</v>
      </c>
      <c r="F2576">
        <v>3.3502969999999999</v>
      </c>
      <c r="G2576">
        <v>119</v>
      </c>
      <c r="H2576">
        <v>6.3</v>
      </c>
      <c r="I2576">
        <v>59</v>
      </c>
      <c r="J2576" t="s">
        <v>23</v>
      </c>
      <c r="K2576" t="s">
        <v>8187</v>
      </c>
      <c r="L2576" t="s">
        <v>37</v>
      </c>
      <c r="M2576" t="s">
        <v>38</v>
      </c>
      <c r="N2576" t="s">
        <v>786</v>
      </c>
      <c r="O2576" t="s">
        <v>29</v>
      </c>
      <c r="P2576">
        <v>1</v>
      </c>
      <c r="Q2576">
        <v>1</v>
      </c>
      <c r="R2576">
        <v>1</v>
      </c>
      <c r="S2576">
        <v>1</v>
      </c>
      <c r="T2576" t="s">
        <v>15888</v>
      </c>
      <c r="U2576" t="s">
        <v>15891</v>
      </c>
      <c r="V2576" t="s">
        <v>15891</v>
      </c>
      <c r="W2576" t="s">
        <v>15901</v>
      </c>
      <c r="X2576" t="s">
        <v>15891</v>
      </c>
      <c r="Y2576" t="s">
        <v>15897</v>
      </c>
      <c r="Z2576" t="s">
        <v>15911</v>
      </c>
      <c r="AA2576" t="s">
        <v>15915</v>
      </c>
      <c r="AB2576" t="s">
        <v>8188</v>
      </c>
      <c r="AC2576" t="s">
        <v>8185</v>
      </c>
      <c r="AD2576" t="s">
        <v>8184</v>
      </c>
      <c r="AE2576" t="s">
        <v>5156</v>
      </c>
      <c r="AF2576" t="s">
        <v>8186</v>
      </c>
    </row>
    <row r="2577" spans="1:32" x14ac:dyDescent="0.25">
      <c r="A2577">
        <v>17880</v>
      </c>
      <c r="B2577" t="s">
        <v>9274</v>
      </c>
      <c r="C2577">
        <v>14000000</v>
      </c>
      <c r="D2577">
        <v>32645546</v>
      </c>
      <c r="E2577">
        <v>38401</v>
      </c>
      <c r="F2577">
        <v>3.3348040000000001</v>
      </c>
      <c r="G2577">
        <v>106</v>
      </c>
      <c r="H2577">
        <v>6.1</v>
      </c>
      <c r="I2577">
        <v>61</v>
      </c>
      <c r="J2577" t="s">
        <v>23</v>
      </c>
      <c r="K2577" t="s">
        <v>1457</v>
      </c>
      <c r="L2577" t="s">
        <v>37</v>
      </c>
      <c r="M2577" t="s">
        <v>38</v>
      </c>
      <c r="N2577" t="s">
        <v>2500</v>
      </c>
      <c r="O2577" t="s">
        <v>29</v>
      </c>
      <c r="P2577">
        <v>1</v>
      </c>
      <c r="Q2577">
        <v>1</v>
      </c>
      <c r="R2577">
        <v>1</v>
      </c>
      <c r="S2577">
        <v>1</v>
      </c>
      <c r="T2577" t="s">
        <v>15888</v>
      </c>
      <c r="U2577" t="s">
        <v>15891</v>
      </c>
      <c r="V2577" t="s">
        <v>13664</v>
      </c>
      <c r="W2577" t="s">
        <v>15901</v>
      </c>
      <c r="X2577" t="s">
        <v>15891</v>
      </c>
      <c r="Y2577" t="s">
        <v>15896</v>
      </c>
      <c r="Z2577" t="s">
        <v>15912</v>
      </c>
      <c r="AA2577" t="s">
        <v>15915</v>
      </c>
      <c r="AB2577" t="s">
        <v>9276</v>
      </c>
      <c r="AC2577" t="s">
        <v>9274</v>
      </c>
      <c r="AE2577" t="s">
        <v>333</v>
      </c>
      <c r="AF2577" t="s">
        <v>9275</v>
      </c>
    </row>
    <row r="2578" spans="1:32" hidden="1" x14ac:dyDescent="0.25">
      <c r="A2578">
        <v>10391</v>
      </c>
      <c r="B2578" t="s">
        <v>4709</v>
      </c>
      <c r="C2578">
        <v>40000000</v>
      </c>
      <c r="D2578">
        <v>0</v>
      </c>
      <c r="E2578">
        <v>36749</v>
      </c>
      <c r="F2578">
        <v>3.321949</v>
      </c>
      <c r="G2578">
        <v>107</v>
      </c>
      <c r="H2578">
        <v>4.9000000000000004</v>
      </c>
      <c r="I2578">
        <v>71</v>
      </c>
      <c r="J2578" t="s">
        <v>23</v>
      </c>
      <c r="K2578" t="s">
        <v>4711</v>
      </c>
      <c r="L2578" t="s">
        <v>37</v>
      </c>
      <c r="M2578" t="s">
        <v>38</v>
      </c>
      <c r="N2578" t="s">
        <v>4707</v>
      </c>
      <c r="O2578" t="s">
        <v>29</v>
      </c>
      <c r="P2578">
        <v>1</v>
      </c>
      <c r="Q2578">
        <v>1</v>
      </c>
      <c r="R2578">
        <v>1</v>
      </c>
      <c r="S2578">
        <v>1</v>
      </c>
      <c r="T2578" t="s">
        <v>15888</v>
      </c>
      <c r="U2578" t="s">
        <v>15891</v>
      </c>
      <c r="V2578" t="s">
        <v>15891</v>
      </c>
      <c r="W2578" t="s">
        <v>15901</v>
      </c>
      <c r="X2578" t="s">
        <v>15905</v>
      </c>
      <c r="Y2578" t="s">
        <v>15897</v>
      </c>
      <c r="Z2578" t="s">
        <v>15911</v>
      </c>
      <c r="AA2578" t="s">
        <v>15915</v>
      </c>
      <c r="AB2578" t="s">
        <v>4712</v>
      </c>
      <c r="AC2578" t="s">
        <v>4709</v>
      </c>
      <c r="AE2578" t="s">
        <v>4708</v>
      </c>
      <c r="AF2578" t="s">
        <v>4710</v>
      </c>
    </row>
    <row r="2579" spans="1:32" x14ac:dyDescent="0.25">
      <c r="A2579">
        <v>27759</v>
      </c>
      <c r="B2579" t="s">
        <v>8810</v>
      </c>
      <c r="C2579">
        <v>17000000</v>
      </c>
      <c r="D2579">
        <v>10000000</v>
      </c>
      <c r="E2579">
        <v>23137</v>
      </c>
      <c r="F2579">
        <v>3.3210950000000001</v>
      </c>
      <c r="G2579">
        <v>154</v>
      </c>
      <c r="H2579">
        <v>6.3</v>
      </c>
      <c r="I2579">
        <v>36</v>
      </c>
      <c r="J2579" t="s">
        <v>23</v>
      </c>
      <c r="K2579" t="s">
        <v>8812</v>
      </c>
      <c r="L2579" t="s">
        <v>37</v>
      </c>
      <c r="M2579" t="s">
        <v>38</v>
      </c>
      <c r="N2579" t="s">
        <v>4881</v>
      </c>
      <c r="O2579" t="s">
        <v>29</v>
      </c>
      <c r="P2579">
        <v>1</v>
      </c>
      <c r="Q2579">
        <v>1</v>
      </c>
      <c r="R2579">
        <v>1</v>
      </c>
      <c r="S2579">
        <v>0</v>
      </c>
      <c r="T2579" t="s">
        <v>15888</v>
      </c>
      <c r="U2579" t="s">
        <v>15890</v>
      </c>
      <c r="V2579" t="s">
        <v>15891</v>
      </c>
      <c r="W2579" t="s">
        <v>15901</v>
      </c>
      <c r="X2579" t="s">
        <v>15891</v>
      </c>
      <c r="Y2579" t="s">
        <v>15894</v>
      </c>
      <c r="Z2579" t="s">
        <v>15911</v>
      </c>
      <c r="AA2579" t="s">
        <v>15914</v>
      </c>
      <c r="AB2579" t="s">
        <v>8813</v>
      </c>
      <c r="AC2579" t="s">
        <v>8810</v>
      </c>
      <c r="AE2579" t="s">
        <v>8809</v>
      </c>
      <c r="AF2579" t="s">
        <v>8811</v>
      </c>
    </row>
    <row r="2580" spans="1:32" x14ac:dyDescent="0.25">
      <c r="A2580">
        <v>16784</v>
      </c>
      <c r="B2580" t="s">
        <v>6677</v>
      </c>
      <c r="C2580">
        <v>30000000</v>
      </c>
      <c r="D2580">
        <v>14000000</v>
      </c>
      <c r="E2580">
        <v>38041</v>
      </c>
      <c r="F2580">
        <v>3.3140939999999999</v>
      </c>
      <c r="G2580">
        <v>110</v>
      </c>
      <c r="H2580">
        <v>4.8</v>
      </c>
      <c r="I2580">
        <v>54</v>
      </c>
      <c r="J2580" t="s">
        <v>23</v>
      </c>
      <c r="K2580" t="s">
        <v>6679</v>
      </c>
      <c r="L2580" t="s">
        <v>334</v>
      </c>
      <c r="M2580" t="s">
        <v>38</v>
      </c>
      <c r="N2580" t="s">
        <v>661</v>
      </c>
      <c r="O2580" t="s">
        <v>29</v>
      </c>
      <c r="P2580">
        <v>1</v>
      </c>
      <c r="Q2580">
        <v>2</v>
      </c>
      <c r="R2580">
        <v>1</v>
      </c>
      <c r="S2580">
        <v>1</v>
      </c>
      <c r="T2580" t="s">
        <v>15888</v>
      </c>
      <c r="U2580" t="s">
        <v>15891</v>
      </c>
      <c r="V2580" t="s">
        <v>13664</v>
      </c>
      <c r="W2580" t="s">
        <v>15891</v>
      </c>
      <c r="X2580" t="s">
        <v>15891</v>
      </c>
      <c r="Y2580" t="s">
        <v>15896</v>
      </c>
      <c r="Z2580" t="s">
        <v>15896</v>
      </c>
      <c r="AA2580" t="s">
        <v>15897</v>
      </c>
      <c r="AC2580" t="s">
        <v>6677</v>
      </c>
      <c r="AE2580" t="s">
        <v>333</v>
      </c>
      <c r="AF2580" t="s">
        <v>6678</v>
      </c>
    </row>
    <row r="2581" spans="1:32" x14ac:dyDescent="0.25">
      <c r="A2581">
        <v>9770</v>
      </c>
      <c r="B2581" t="s">
        <v>3735</v>
      </c>
      <c r="C2581">
        <v>50000000</v>
      </c>
      <c r="D2581">
        <v>10541523</v>
      </c>
      <c r="E2581">
        <v>35741</v>
      </c>
      <c r="F2581">
        <v>3.3140040000000002</v>
      </c>
      <c r="G2581">
        <v>114</v>
      </c>
      <c r="H2581">
        <v>5.9</v>
      </c>
      <c r="I2581">
        <v>81</v>
      </c>
      <c r="J2581" t="s">
        <v>23</v>
      </c>
      <c r="K2581" t="s">
        <v>3737</v>
      </c>
      <c r="L2581" t="s">
        <v>37</v>
      </c>
      <c r="M2581" t="s">
        <v>38</v>
      </c>
      <c r="N2581" t="s">
        <v>609</v>
      </c>
      <c r="O2581" t="s">
        <v>29</v>
      </c>
      <c r="P2581">
        <v>1</v>
      </c>
      <c r="Q2581">
        <v>1</v>
      </c>
      <c r="R2581">
        <v>1</v>
      </c>
      <c r="S2581">
        <v>1</v>
      </c>
      <c r="T2581" t="s">
        <v>15888</v>
      </c>
      <c r="U2581" t="s">
        <v>15890</v>
      </c>
      <c r="V2581" t="s">
        <v>15891</v>
      </c>
      <c r="W2581" t="s">
        <v>15901</v>
      </c>
      <c r="X2581" t="s">
        <v>15905</v>
      </c>
      <c r="Y2581" t="s">
        <v>15894</v>
      </c>
      <c r="Z2581" t="s">
        <v>15911</v>
      </c>
      <c r="AA2581" t="s">
        <v>15914</v>
      </c>
      <c r="AB2581" t="s">
        <v>3738</v>
      </c>
      <c r="AC2581" t="s">
        <v>3735</v>
      </c>
      <c r="AE2581" t="s">
        <v>3734</v>
      </c>
      <c r="AF2581" t="s">
        <v>3736</v>
      </c>
    </row>
    <row r="2582" spans="1:32" hidden="1" x14ac:dyDescent="0.25">
      <c r="A2582">
        <v>13539</v>
      </c>
      <c r="B2582" t="s">
        <v>9423</v>
      </c>
      <c r="C2582">
        <v>0</v>
      </c>
      <c r="D2582">
        <v>0</v>
      </c>
      <c r="E2582">
        <v>36608</v>
      </c>
      <c r="F2582">
        <v>3.3132570000000001</v>
      </c>
      <c r="G2582">
        <v>96</v>
      </c>
      <c r="H2582">
        <v>5.4</v>
      </c>
      <c r="I2582">
        <v>48</v>
      </c>
      <c r="J2582" t="s">
        <v>23</v>
      </c>
      <c r="K2582" t="s">
        <v>9425</v>
      </c>
      <c r="L2582" t="s">
        <v>37</v>
      </c>
      <c r="M2582" t="s">
        <v>38</v>
      </c>
      <c r="N2582" t="s">
        <v>6370</v>
      </c>
      <c r="O2582" t="s">
        <v>29</v>
      </c>
      <c r="P2582">
        <v>1</v>
      </c>
      <c r="Q2582">
        <v>1</v>
      </c>
      <c r="R2582">
        <v>1</v>
      </c>
      <c r="S2582">
        <v>0</v>
      </c>
      <c r="T2582" t="s">
        <v>15888</v>
      </c>
      <c r="U2582" t="s">
        <v>15891</v>
      </c>
      <c r="V2582" t="s">
        <v>15891</v>
      </c>
      <c r="W2582" t="s">
        <v>15891</v>
      </c>
      <c r="X2582" t="s">
        <v>15891</v>
      </c>
      <c r="Y2582" t="s">
        <v>15897</v>
      </c>
      <c r="Z2582" t="s">
        <v>15897</v>
      </c>
      <c r="AA2582" t="s">
        <v>15897</v>
      </c>
      <c r="AC2582" t="s">
        <v>9423</v>
      </c>
      <c r="AE2582" t="s">
        <v>9422</v>
      </c>
      <c r="AF2582" t="s">
        <v>9424</v>
      </c>
    </row>
    <row r="2583" spans="1:32" hidden="1" x14ac:dyDescent="0.25">
      <c r="A2583">
        <v>10383</v>
      </c>
      <c r="B2583" t="s">
        <v>6414</v>
      </c>
      <c r="C2583">
        <v>0</v>
      </c>
      <c r="D2583">
        <v>0</v>
      </c>
      <c r="E2583">
        <v>36812</v>
      </c>
      <c r="F2583">
        <v>3.3123849999999999</v>
      </c>
      <c r="G2583">
        <v>97</v>
      </c>
      <c r="H2583">
        <v>4.5</v>
      </c>
      <c r="I2583">
        <v>38</v>
      </c>
      <c r="J2583" t="s">
        <v>23</v>
      </c>
      <c r="K2583" t="s">
        <v>276</v>
      </c>
      <c r="L2583" t="s">
        <v>37</v>
      </c>
      <c r="M2583" t="s">
        <v>62</v>
      </c>
      <c r="N2583" t="s">
        <v>2560</v>
      </c>
      <c r="O2583" t="s">
        <v>29</v>
      </c>
      <c r="P2583">
        <v>1</v>
      </c>
      <c r="Q2583">
        <v>1</v>
      </c>
      <c r="R2583">
        <v>2</v>
      </c>
      <c r="S2583">
        <v>0</v>
      </c>
      <c r="T2583" t="s">
        <v>15888</v>
      </c>
      <c r="U2583" t="s">
        <v>15891</v>
      </c>
      <c r="V2583" t="s">
        <v>15891</v>
      </c>
      <c r="W2583" t="s">
        <v>15891</v>
      </c>
      <c r="X2583" t="s">
        <v>15905</v>
      </c>
      <c r="Y2583" t="s">
        <v>15897</v>
      </c>
      <c r="Z2583" t="s">
        <v>15897</v>
      </c>
      <c r="AA2583" t="s">
        <v>15897</v>
      </c>
      <c r="AC2583" t="s">
        <v>6414</v>
      </c>
      <c r="AE2583" t="s">
        <v>6413</v>
      </c>
      <c r="AF2583" t="s">
        <v>6415</v>
      </c>
    </row>
    <row r="2584" spans="1:32" hidden="1" x14ac:dyDescent="0.25">
      <c r="A2584">
        <v>5759</v>
      </c>
      <c r="B2584" t="s">
        <v>15569</v>
      </c>
      <c r="C2584">
        <v>0</v>
      </c>
      <c r="D2584">
        <v>0</v>
      </c>
      <c r="E2584">
        <v>39468</v>
      </c>
      <c r="F2584">
        <v>3.2993450000000002</v>
      </c>
      <c r="G2584">
        <v>84</v>
      </c>
      <c r="H2584">
        <v>5.8</v>
      </c>
      <c r="I2584">
        <v>23</v>
      </c>
      <c r="J2584" t="s">
        <v>23</v>
      </c>
      <c r="K2584" t="s">
        <v>15571</v>
      </c>
      <c r="L2584" t="s">
        <v>37</v>
      </c>
      <c r="M2584" t="s">
        <v>38</v>
      </c>
      <c r="N2584" t="s">
        <v>15567</v>
      </c>
      <c r="O2584" t="s">
        <v>29</v>
      </c>
      <c r="P2584">
        <v>1</v>
      </c>
      <c r="Q2584">
        <v>1</v>
      </c>
      <c r="R2584">
        <v>1</v>
      </c>
      <c r="S2584">
        <v>0</v>
      </c>
      <c r="T2584" t="s">
        <v>15888</v>
      </c>
      <c r="U2584" t="s">
        <v>15891</v>
      </c>
      <c r="V2584" t="s">
        <v>13664</v>
      </c>
      <c r="W2584" t="s">
        <v>15901</v>
      </c>
      <c r="X2584" t="s">
        <v>15891</v>
      </c>
      <c r="Y2584" t="s">
        <v>15896</v>
      </c>
      <c r="Z2584" t="s">
        <v>15912</v>
      </c>
      <c r="AA2584" t="s">
        <v>15915</v>
      </c>
      <c r="AC2584" t="s">
        <v>15569</v>
      </c>
      <c r="AE2584" t="s">
        <v>15568</v>
      </c>
      <c r="AF2584" t="s">
        <v>15570</v>
      </c>
    </row>
    <row r="2585" spans="1:32" hidden="1" x14ac:dyDescent="0.25">
      <c r="A2585">
        <v>1282</v>
      </c>
      <c r="B2585" t="s">
        <v>15342</v>
      </c>
      <c r="C2585">
        <v>0</v>
      </c>
      <c r="D2585">
        <v>0</v>
      </c>
      <c r="E2585">
        <v>36909</v>
      </c>
      <c r="F2585">
        <v>3.2916089999999998</v>
      </c>
      <c r="G2585">
        <v>91</v>
      </c>
      <c r="H2585">
        <v>7.2</v>
      </c>
      <c r="I2585">
        <v>52</v>
      </c>
      <c r="J2585" t="s">
        <v>23</v>
      </c>
      <c r="K2585" t="s">
        <v>15344</v>
      </c>
      <c r="L2585" t="s">
        <v>37</v>
      </c>
      <c r="M2585" t="s">
        <v>38</v>
      </c>
      <c r="N2585" t="s">
        <v>6416</v>
      </c>
      <c r="O2585" t="s">
        <v>29</v>
      </c>
      <c r="P2585">
        <v>1</v>
      </c>
      <c r="Q2585">
        <v>1</v>
      </c>
      <c r="R2585">
        <v>1</v>
      </c>
      <c r="S2585">
        <v>0</v>
      </c>
      <c r="T2585" t="s">
        <v>15888</v>
      </c>
      <c r="U2585" t="s">
        <v>15891</v>
      </c>
      <c r="V2585" t="s">
        <v>15891</v>
      </c>
      <c r="W2585" t="s">
        <v>15891</v>
      </c>
      <c r="X2585" t="s">
        <v>15891</v>
      </c>
      <c r="Y2585" t="s">
        <v>15897</v>
      </c>
      <c r="Z2585" t="s">
        <v>15897</v>
      </c>
      <c r="AA2585" t="s">
        <v>15897</v>
      </c>
      <c r="AC2585" t="s">
        <v>15342</v>
      </c>
      <c r="AD2585" t="s">
        <v>15340</v>
      </c>
      <c r="AE2585" t="s">
        <v>15341</v>
      </c>
      <c r="AF2585" t="s">
        <v>15343</v>
      </c>
    </row>
    <row r="2586" spans="1:32" x14ac:dyDescent="0.25">
      <c r="A2586">
        <v>26352</v>
      </c>
      <c r="B2586" t="s">
        <v>10641</v>
      </c>
      <c r="C2586">
        <v>10000000</v>
      </c>
      <c r="D2586">
        <v>29392418</v>
      </c>
      <c r="E2586">
        <v>34661</v>
      </c>
      <c r="F2586">
        <v>3.2906390000000001</v>
      </c>
      <c r="G2586">
        <v>100</v>
      </c>
      <c r="H2586">
        <v>6</v>
      </c>
      <c r="I2586">
        <v>31</v>
      </c>
      <c r="J2586" t="s">
        <v>23</v>
      </c>
      <c r="K2586" t="s">
        <v>7953</v>
      </c>
      <c r="L2586" t="s">
        <v>37</v>
      </c>
      <c r="M2586" t="s">
        <v>38</v>
      </c>
      <c r="N2586" t="s">
        <v>1156</v>
      </c>
      <c r="O2586" t="s">
        <v>29</v>
      </c>
      <c r="P2586">
        <v>1</v>
      </c>
      <c r="Q2586">
        <v>1</v>
      </c>
      <c r="R2586">
        <v>1</v>
      </c>
      <c r="S2586">
        <v>0</v>
      </c>
      <c r="T2586" t="s">
        <v>15888</v>
      </c>
      <c r="U2586" t="s">
        <v>15890</v>
      </c>
      <c r="V2586" t="s">
        <v>13664</v>
      </c>
      <c r="W2586" t="s">
        <v>15891</v>
      </c>
      <c r="X2586" t="s">
        <v>15891</v>
      </c>
      <c r="Y2586" t="s">
        <v>15895</v>
      </c>
      <c r="Z2586" t="s">
        <v>15896</v>
      </c>
      <c r="AA2586" t="s">
        <v>15894</v>
      </c>
      <c r="AB2586" t="s">
        <v>10643</v>
      </c>
      <c r="AC2586" t="s">
        <v>10641</v>
      </c>
      <c r="AE2586" t="s">
        <v>10640</v>
      </c>
      <c r="AF2586" t="s">
        <v>10642</v>
      </c>
    </row>
    <row r="2587" spans="1:32" x14ac:dyDescent="0.25">
      <c r="A2587">
        <v>1779</v>
      </c>
      <c r="B2587" t="s">
        <v>15643</v>
      </c>
      <c r="C2587">
        <v>160000</v>
      </c>
      <c r="D2587">
        <v>6706368</v>
      </c>
      <c r="E2587">
        <v>32752</v>
      </c>
      <c r="F2587">
        <v>3.2849029999999999</v>
      </c>
      <c r="G2587">
        <v>91</v>
      </c>
      <c r="H2587">
        <v>7.4</v>
      </c>
      <c r="I2587">
        <v>90</v>
      </c>
      <c r="J2587" t="s">
        <v>23</v>
      </c>
      <c r="K2587" t="s">
        <v>15645</v>
      </c>
      <c r="L2587" t="s">
        <v>37</v>
      </c>
      <c r="M2587" t="s">
        <v>38</v>
      </c>
      <c r="N2587" t="s">
        <v>15641</v>
      </c>
      <c r="O2587" t="s">
        <v>29</v>
      </c>
      <c r="P2587">
        <v>1</v>
      </c>
      <c r="Q2587">
        <v>1</v>
      </c>
      <c r="R2587">
        <v>1</v>
      </c>
      <c r="S2587">
        <v>1</v>
      </c>
      <c r="T2587" t="s">
        <v>15888</v>
      </c>
      <c r="U2587" t="s">
        <v>15891</v>
      </c>
      <c r="V2587" t="s">
        <v>15891</v>
      </c>
      <c r="W2587" t="s">
        <v>15891</v>
      </c>
      <c r="X2587" t="s">
        <v>15891</v>
      </c>
      <c r="Y2587" t="s">
        <v>15897</v>
      </c>
      <c r="Z2587" t="s">
        <v>15897</v>
      </c>
      <c r="AA2587" t="s">
        <v>15897</v>
      </c>
      <c r="AC2587" t="s">
        <v>15643</v>
      </c>
      <c r="AE2587" t="s">
        <v>15642</v>
      </c>
      <c r="AF2587" t="s">
        <v>15644</v>
      </c>
    </row>
    <row r="2588" spans="1:32" hidden="1" x14ac:dyDescent="0.25">
      <c r="A2588">
        <v>13429</v>
      </c>
      <c r="B2588" t="s">
        <v>15107</v>
      </c>
      <c r="C2588">
        <v>0</v>
      </c>
      <c r="D2588">
        <v>0</v>
      </c>
      <c r="E2588">
        <v>39647</v>
      </c>
      <c r="F2588">
        <v>3.2838859999999999</v>
      </c>
      <c r="G2588">
        <v>99</v>
      </c>
      <c r="H2588">
        <v>4.5</v>
      </c>
      <c r="I2588">
        <v>52</v>
      </c>
      <c r="J2588" t="s">
        <v>23</v>
      </c>
      <c r="K2588" t="s">
        <v>15109</v>
      </c>
      <c r="L2588" t="s">
        <v>2620</v>
      </c>
      <c r="M2588" t="s">
        <v>38</v>
      </c>
      <c r="N2588" t="s">
        <v>15105</v>
      </c>
      <c r="O2588" t="s">
        <v>29</v>
      </c>
      <c r="P2588">
        <v>1</v>
      </c>
      <c r="Q2588">
        <v>1</v>
      </c>
      <c r="R2588">
        <v>1</v>
      </c>
      <c r="S2588">
        <v>0</v>
      </c>
      <c r="T2588" t="s">
        <v>15888</v>
      </c>
      <c r="U2588" t="s">
        <v>15891</v>
      </c>
      <c r="V2588" t="s">
        <v>15891</v>
      </c>
      <c r="W2588" t="s">
        <v>15901</v>
      </c>
      <c r="X2588" t="s">
        <v>15905</v>
      </c>
      <c r="Y2588" t="s">
        <v>15897</v>
      </c>
      <c r="Z2588" t="s">
        <v>15911</v>
      </c>
      <c r="AA2588" t="s">
        <v>15915</v>
      </c>
      <c r="AB2588" t="s">
        <v>15110</v>
      </c>
      <c r="AC2588" t="s">
        <v>15107</v>
      </c>
      <c r="AD2588" t="s">
        <v>15106</v>
      </c>
      <c r="AE2588" t="s">
        <v>333</v>
      </c>
      <c r="AF2588" t="s">
        <v>15108</v>
      </c>
    </row>
    <row r="2589" spans="1:32" x14ac:dyDescent="0.25">
      <c r="A2589">
        <v>27029</v>
      </c>
      <c r="B2589" t="s">
        <v>13237</v>
      </c>
      <c r="C2589">
        <v>3500000</v>
      </c>
      <c r="D2589">
        <v>12800000</v>
      </c>
      <c r="E2589">
        <v>21719</v>
      </c>
      <c r="F2589">
        <v>3.2815089999999998</v>
      </c>
      <c r="G2589">
        <v>149</v>
      </c>
      <c r="H2589">
        <v>7.4</v>
      </c>
      <c r="I2589">
        <v>46</v>
      </c>
      <c r="J2589" t="s">
        <v>23</v>
      </c>
      <c r="K2589" t="s">
        <v>2446</v>
      </c>
      <c r="L2589" t="s">
        <v>37</v>
      </c>
      <c r="M2589" t="s">
        <v>38</v>
      </c>
      <c r="N2589" t="s">
        <v>786</v>
      </c>
      <c r="O2589" t="s">
        <v>29</v>
      </c>
      <c r="P2589">
        <v>1</v>
      </c>
      <c r="Q2589">
        <v>1</v>
      </c>
      <c r="R2589">
        <v>1</v>
      </c>
      <c r="S2589">
        <v>1</v>
      </c>
      <c r="T2589" t="s">
        <v>15888</v>
      </c>
      <c r="U2589" t="s">
        <v>15891</v>
      </c>
      <c r="V2589" t="s">
        <v>15891</v>
      </c>
      <c r="W2589" t="s">
        <v>15901</v>
      </c>
      <c r="X2589" t="s">
        <v>15891</v>
      </c>
      <c r="Y2589" t="s">
        <v>15897</v>
      </c>
      <c r="Z2589" t="s">
        <v>15911</v>
      </c>
      <c r="AA2589" t="s">
        <v>15915</v>
      </c>
      <c r="AB2589" t="s">
        <v>13239</v>
      </c>
      <c r="AC2589" t="s">
        <v>13237</v>
      </c>
      <c r="AE2589" t="s">
        <v>13236</v>
      </c>
      <c r="AF2589" t="s">
        <v>13238</v>
      </c>
    </row>
    <row r="2590" spans="1:32" hidden="1" x14ac:dyDescent="0.25">
      <c r="A2590">
        <v>22007</v>
      </c>
      <c r="B2590" t="s">
        <v>13263</v>
      </c>
      <c r="C2590">
        <v>0</v>
      </c>
      <c r="D2590">
        <v>0</v>
      </c>
      <c r="E2590">
        <v>39737</v>
      </c>
      <c r="F2590">
        <v>3.280081</v>
      </c>
      <c r="G2590">
        <v>94</v>
      </c>
      <c r="H2590">
        <v>4.8</v>
      </c>
      <c r="I2590">
        <v>36</v>
      </c>
      <c r="J2590" t="s">
        <v>23</v>
      </c>
      <c r="K2590" t="s">
        <v>1178</v>
      </c>
      <c r="L2590" t="s">
        <v>37</v>
      </c>
      <c r="M2590" t="s">
        <v>38</v>
      </c>
      <c r="N2590" t="s">
        <v>2560</v>
      </c>
      <c r="O2590" t="s">
        <v>29</v>
      </c>
      <c r="P2590">
        <v>1</v>
      </c>
      <c r="Q2590">
        <v>1</v>
      </c>
      <c r="R2590">
        <v>1</v>
      </c>
      <c r="S2590">
        <v>0</v>
      </c>
      <c r="T2590" t="s">
        <v>15888</v>
      </c>
      <c r="U2590" t="s">
        <v>15891</v>
      </c>
      <c r="V2590" t="s">
        <v>15891</v>
      </c>
      <c r="W2590" t="s">
        <v>15891</v>
      </c>
      <c r="X2590" t="s">
        <v>15905</v>
      </c>
      <c r="Y2590" t="s">
        <v>15897</v>
      </c>
      <c r="Z2590" t="s">
        <v>15897</v>
      </c>
      <c r="AA2590" t="s">
        <v>15897</v>
      </c>
      <c r="AB2590" t="s">
        <v>13265</v>
      </c>
      <c r="AC2590" t="s">
        <v>13263</v>
      </c>
      <c r="AE2590" t="s">
        <v>333</v>
      </c>
      <c r="AF2590" t="s">
        <v>13264</v>
      </c>
    </row>
    <row r="2591" spans="1:32" hidden="1" x14ac:dyDescent="0.25">
      <c r="A2591">
        <v>13963</v>
      </c>
      <c r="B2591" t="s">
        <v>15799</v>
      </c>
      <c r="C2591">
        <v>0</v>
      </c>
      <c r="D2591">
        <v>321952</v>
      </c>
      <c r="E2591">
        <v>28611</v>
      </c>
      <c r="F2591">
        <v>3.2772869999999998</v>
      </c>
      <c r="G2591">
        <v>117</v>
      </c>
      <c r="H2591">
        <v>7.9</v>
      </c>
      <c r="I2591">
        <v>64</v>
      </c>
      <c r="J2591" t="s">
        <v>23</v>
      </c>
      <c r="K2591" t="s">
        <v>15801</v>
      </c>
      <c r="L2591" t="s">
        <v>37</v>
      </c>
      <c r="M2591" t="s">
        <v>38</v>
      </c>
      <c r="N2591" t="s">
        <v>10128</v>
      </c>
      <c r="O2591" t="s">
        <v>29</v>
      </c>
      <c r="P2591">
        <v>1</v>
      </c>
      <c r="Q2591">
        <v>1</v>
      </c>
      <c r="R2591">
        <v>1</v>
      </c>
      <c r="S2591">
        <v>0</v>
      </c>
      <c r="T2591" t="s">
        <v>15888</v>
      </c>
      <c r="U2591" t="s">
        <v>15891</v>
      </c>
      <c r="V2591" t="s">
        <v>15891</v>
      </c>
      <c r="W2591" t="s">
        <v>15891</v>
      </c>
      <c r="X2591" t="s">
        <v>15891</v>
      </c>
      <c r="Y2591" t="s">
        <v>15897</v>
      </c>
      <c r="Z2591" t="s">
        <v>15897</v>
      </c>
      <c r="AA2591" t="s">
        <v>15897</v>
      </c>
      <c r="AB2591" t="s">
        <v>15802</v>
      </c>
      <c r="AC2591" t="s">
        <v>15799</v>
      </c>
      <c r="AD2591" t="s">
        <v>15797</v>
      </c>
      <c r="AE2591" t="s">
        <v>15798</v>
      </c>
      <c r="AF2591" t="s">
        <v>15800</v>
      </c>
    </row>
    <row r="2592" spans="1:32" x14ac:dyDescent="0.25">
      <c r="A2592">
        <v>2162</v>
      </c>
      <c r="B2592" t="s">
        <v>5535</v>
      </c>
      <c r="C2592">
        <v>70000000</v>
      </c>
      <c r="D2592">
        <v>11263966</v>
      </c>
      <c r="E2592">
        <v>36404</v>
      </c>
      <c r="F2592">
        <v>3.2769119999999998</v>
      </c>
      <c r="G2592">
        <v>101</v>
      </c>
      <c r="H2592">
        <v>5.3</v>
      </c>
      <c r="I2592">
        <v>29</v>
      </c>
      <c r="J2592" t="s">
        <v>23</v>
      </c>
      <c r="K2592" t="s">
        <v>3404</v>
      </c>
      <c r="L2592" t="s">
        <v>37</v>
      </c>
      <c r="M2592" t="s">
        <v>38</v>
      </c>
      <c r="N2592" t="s">
        <v>1710</v>
      </c>
      <c r="O2592" t="s">
        <v>29</v>
      </c>
      <c r="P2592">
        <v>1</v>
      </c>
      <c r="Q2592">
        <v>1</v>
      </c>
      <c r="R2592">
        <v>1</v>
      </c>
      <c r="S2592">
        <v>1</v>
      </c>
      <c r="T2592" t="s">
        <v>15888</v>
      </c>
      <c r="U2592" t="s">
        <v>15890</v>
      </c>
      <c r="V2592" t="s">
        <v>13664</v>
      </c>
      <c r="W2592" t="s">
        <v>15891</v>
      </c>
      <c r="X2592" t="s">
        <v>15905</v>
      </c>
      <c r="Y2592" t="s">
        <v>15895</v>
      </c>
      <c r="Z2592" t="s">
        <v>15896</v>
      </c>
      <c r="AA2592" t="s">
        <v>15894</v>
      </c>
      <c r="AB2592" t="s">
        <v>5537</v>
      </c>
      <c r="AC2592" t="s">
        <v>5535</v>
      </c>
      <c r="AE2592" t="s">
        <v>333</v>
      </c>
      <c r="AF2592" t="s">
        <v>5536</v>
      </c>
    </row>
    <row r="2593" spans="1:32" hidden="1" x14ac:dyDescent="0.25">
      <c r="A2593">
        <v>10472</v>
      </c>
      <c r="B2593" t="s">
        <v>11162</v>
      </c>
      <c r="C2593">
        <v>9000000</v>
      </c>
      <c r="D2593">
        <v>0</v>
      </c>
      <c r="E2593">
        <v>36546</v>
      </c>
      <c r="F2593">
        <v>3.2694589999999999</v>
      </c>
      <c r="G2593">
        <v>91</v>
      </c>
      <c r="H2593">
        <v>4.9000000000000004</v>
      </c>
      <c r="I2593">
        <v>70</v>
      </c>
      <c r="J2593" t="s">
        <v>23</v>
      </c>
      <c r="K2593" t="s">
        <v>4512</v>
      </c>
      <c r="L2593" t="s">
        <v>37</v>
      </c>
      <c r="M2593" t="s">
        <v>62</v>
      </c>
      <c r="N2593" t="s">
        <v>3942</v>
      </c>
      <c r="O2593" t="s">
        <v>29</v>
      </c>
      <c r="P2593">
        <v>1</v>
      </c>
      <c r="Q2593">
        <v>1</v>
      </c>
      <c r="R2593">
        <v>2</v>
      </c>
      <c r="S2593">
        <v>0</v>
      </c>
      <c r="T2593" t="s">
        <v>15888</v>
      </c>
      <c r="U2593" t="s">
        <v>15891</v>
      </c>
      <c r="V2593" t="s">
        <v>13664</v>
      </c>
      <c r="W2593" t="s">
        <v>15901</v>
      </c>
      <c r="X2593" t="s">
        <v>15891</v>
      </c>
      <c r="Y2593" t="s">
        <v>15896</v>
      </c>
      <c r="Z2593" t="s">
        <v>15912</v>
      </c>
      <c r="AA2593" t="s">
        <v>15915</v>
      </c>
      <c r="AB2593" t="s">
        <v>11164</v>
      </c>
      <c r="AC2593" t="s">
        <v>11162</v>
      </c>
      <c r="AE2593" t="s">
        <v>11161</v>
      </c>
      <c r="AF2593" t="s">
        <v>11163</v>
      </c>
    </row>
    <row r="2594" spans="1:32" x14ac:dyDescent="0.25">
      <c r="A2594">
        <v>3059</v>
      </c>
      <c r="B2594" t="s">
        <v>15358</v>
      </c>
      <c r="C2594">
        <v>385907</v>
      </c>
      <c r="D2594">
        <v>8394751</v>
      </c>
      <c r="E2594">
        <v>6092</v>
      </c>
      <c r="F2594">
        <v>3.2324470000000001</v>
      </c>
      <c r="G2594">
        <v>197</v>
      </c>
      <c r="H2594">
        <v>7.4</v>
      </c>
      <c r="I2594">
        <v>60</v>
      </c>
      <c r="J2594" t="s">
        <v>23</v>
      </c>
      <c r="K2594" t="s">
        <v>15360</v>
      </c>
      <c r="L2594" t="s">
        <v>37</v>
      </c>
      <c r="M2594" t="s">
        <v>38</v>
      </c>
      <c r="N2594" t="s">
        <v>786</v>
      </c>
      <c r="O2594" t="s">
        <v>29</v>
      </c>
      <c r="P2594">
        <v>1</v>
      </c>
      <c r="Q2594">
        <v>1</v>
      </c>
      <c r="R2594">
        <v>1</v>
      </c>
      <c r="S2594">
        <v>0</v>
      </c>
      <c r="T2594" t="s">
        <v>15888</v>
      </c>
      <c r="U2594" t="s">
        <v>15891</v>
      </c>
      <c r="V2594" t="s">
        <v>15891</v>
      </c>
      <c r="W2594" t="s">
        <v>15901</v>
      </c>
      <c r="X2594" t="s">
        <v>15891</v>
      </c>
      <c r="Y2594" t="s">
        <v>15897</v>
      </c>
      <c r="Z2594" t="s">
        <v>15911</v>
      </c>
      <c r="AA2594" t="s">
        <v>15915</v>
      </c>
      <c r="AB2594" t="s">
        <v>15361</v>
      </c>
      <c r="AC2594" t="s">
        <v>15358</v>
      </c>
      <c r="AE2594" t="s">
        <v>15357</v>
      </c>
      <c r="AF2594" t="s">
        <v>15359</v>
      </c>
    </row>
    <row r="2595" spans="1:32" hidden="1" x14ac:dyDescent="0.25">
      <c r="A2595">
        <v>299145</v>
      </c>
      <c r="B2595" t="s">
        <v>13319</v>
      </c>
      <c r="C2595">
        <v>0</v>
      </c>
      <c r="D2595">
        <v>0</v>
      </c>
      <c r="E2595">
        <v>42160</v>
      </c>
      <c r="F2595">
        <v>3.2307790000000001</v>
      </c>
      <c r="G2595">
        <v>86</v>
      </c>
      <c r="H2595">
        <v>5</v>
      </c>
      <c r="I2595">
        <v>11</v>
      </c>
      <c r="J2595" t="s">
        <v>23</v>
      </c>
      <c r="K2595" t="s">
        <v>13321</v>
      </c>
      <c r="L2595" t="s">
        <v>37</v>
      </c>
      <c r="M2595" t="s">
        <v>38</v>
      </c>
      <c r="N2595" t="s">
        <v>786</v>
      </c>
      <c r="O2595" t="s">
        <v>29</v>
      </c>
      <c r="P2595">
        <v>1</v>
      </c>
      <c r="Q2595">
        <v>1</v>
      </c>
      <c r="R2595">
        <v>1</v>
      </c>
      <c r="S2595">
        <v>0</v>
      </c>
      <c r="T2595" t="s">
        <v>15888</v>
      </c>
      <c r="U2595" t="s">
        <v>15891</v>
      </c>
      <c r="V2595" t="s">
        <v>15891</v>
      </c>
      <c r="W2595" t="s">
        <v>15901</v>
      </c>
      <c r="X2595" t="s">
        <v>15891</v>
      </c>
      <c r="Y2595" t="s">
        <v>15897</v>
      </c>
      <c r="Z2595" t="s">
        <v>15911</v>
      </c>
      <c r="AA2595" t="s">
        <v>15915</v>
      </c>
      <c r="AB2595" t="s">
        <v>13322</v>
      </c>
      <c r="AC2595" t="s">
        <v>13323</v>
      </c>
      <c r="AE2595" t="s">
        <v>13318</v>
      </c>
      <c r="AF2595" t="s">
        <v>13320</v>
      </c>
    </row>
    <row r="2596" spans="1:32" hidden="1" x14ac:dyDescent="0.25">
      <c r="A2596">
        <v>28902</v>
      </c>
      <c r="B2596" t="s">
        <v>6167</v>
      </c>
      <c r="C2596">
        <v>0</v>
      </c>
      <c r="D2596">
        <v>0</v>
      </c>
      <c r="E2596">
        <v>36175</v>
      </c>
      <c r="F2596">
        <v>3.2262430000000002</v>
      </c>
      <c r="G2596">
        <v>100</v>
      </c>
      <c r="H2596">
        <v>5.4</v>
      </c>
      <c r="I2596">
        <v>44</v>
      </c>
      <c r="J2596" t="s">
        <v>23</v>
      </c>
      <c r="K2596" t="s">
        <v>6169</v>
      </c>
      <c r="L2596" t="s">
        <v>37</v>
      </c>
      <c r="M2596" t="s">
        <v>38</v>
      </c>
      <c r="N2596" t="s">
        <v>1861</v>
      </c>
      <c r="O2596" t="s">
        <v>29</v>
      </c>
      <c r="P2596">
        <v>1</v>
      </c>
      <c r="Q2596">
        <v>1</v>
      </c>
      <c r="R2596">
        <v>1</v>
      </c>
      <c r="S2596">
        <v>0</v>
      </c>
      <c r="T2596" t="s">
        <v>15888</v>
      </c>
      <c r="U2596" t="s">
        <v>15891</v>
      </c>
      <c r="V2596" t="s">
        <v>15891</v>
      </c>
      <c r="W2596" t="s">
        <v>15901</v>
      </c>
      <c r="X2596" t="s">
        <v>15905</v>
      </c>
      <c r="Y2596" t="s">
        <v>15897</v>
      </c>
      <c r="Z2596" t="s">
        <v>15911</v>
      </c>
      <c r="AA2596" t="s">
        <v>15915</v>
      </c>
      <c r="AB2596" t="s">
        <v>6170</v>
      </c>
      <c r="AC2596" t="s">
        <v>6167</v>
      </c>
      <c r="AE2596" t="s">
        <v>6166</v>
      </c>
      <c r="AF2596" t="s">
        <v>6168</v>
      </c>
    </row>
    <row r="2597" spans="1:32" x14ac:dyDescent="0.25">
      <c r="A2597">
        <v>30973</v>
      </c>
      <c r="B2597" t="s">
        <v>10452</v>
      </c>
      <c r="C2597">
        <v>10000000</v>
      </c>
      <c r="D2597">
        <v>4069090</v>
      </c>
      <c r="E2597">
        <v>37875</v>
      </c>
      <c r="F2597">
        <v>3.2081719999999998</v>
      </c>
      <c r="G2597">
        <v>125</v>
      </c>
      <c r="H2597">
        <v>8.1999999999999993</v>
      </c>
      <c r="I2597">
        <v>12</v>
      </c>
      <c r="J2597" t="s">
        <v>23</v>
      </c>
      <c r="K2597" t="s">
        <v>10454</v>
      </c>
      <c r="L2597" t="s">
        <v>6576</v>
      </c>
      <c r="M2597" t="s">
        <v>38</v>
      </c>
      <c r="N2597" t="s">
        <v>1476</v>
      </c>
      <c r="O2597" t="s">
        <v>29</v>
      </c>
      <c r="P2597">
        <v>1</v>
      </c>
      <c r="Q2597">
        <v>2</v>
      </c>
      <c r="R2597">
        <v>1</v>
      </c>
      <c r="S2597">
        <v>0</v>
      </c>
      <c r="T2597" t="s">
        <v>15888</v>
      </c>
      <c r="U2597" t="s">
        <v>15891</v>
      </c>
      <c r="V2597" t="s">
        <v>15891</v>
      </c>
      <c r="W2597" t="s">
        <v>15901</v>
      </c>
      <c r="X2597" t="s">
        <v>15891</v>
      </c>
      <c r="Y2597" t="s">
        <v>15897</v>
      </c>
      <c r="Z2597" t="s">
        <v>15911</v>
      </c>
      <c r="AA2597" t="s">
        <v>15915</v>
      </c>
      <c r="AB2597" t="s">
        <v>10455</v>
      </c>
      <c r="AC2597" t="s">
        <v>10452</v>
      </c>
      <c r="AE2597" t="s">
        <v>10451</v>
      </c>
      <c r="AF2597" t="s">
        <v>10453</v>
      </c>
    </row>
    <row r="2598" spans="1:32" x14ac:dyDescent="0.25">
      <c r="A2598">
        <v>14351</v>
      </c>
      <c r="B2598" t="s">
        <v>12273</v>
      </c>
      <c r="C2598">
        <v>5800000</v>
      </c>
      <c r="D2598">
        <v>7000000</v>
      </c>
      <c r="E2598">
        <v>38961</v>
      </c>
      <c r="F2598">
        <v>3.201886</v>
      </c>
      <c r="G2598">
        <v>95</v>
      </c>
      <c r="H2598">
        <v>4.2</v>
      </c>
      <c r="I2598">
        <v>10</v>
      </c>
      <c r="J2598" t="s">
        <v>23</v>
      </c>
      <c r="K2598" t="s">
        <v>12275</v>
      </c>
      <c r="L2598" t="s">
        <v>37</v>
      </c>
      <c r="M2598" t="s">
        <v>38</v>
      </c>
      <c r="N2598" t="s">
        <v>968</v>
      </c>
      <c r="O2598" t="s">
        <v>29</v>
      </c>
      <c r="P2598">
        <v>1</v>
      </c>
      <c r="Q2598">
        <v>1</v>
      </c>
      <c r="R2598">
        <v>1</v>
      </c>
      <c r="S2598">
        <v>0</v>
      </c>
      <c r="T2598" t="s">
        <v>15888</v>
      </c>
      <c r="U2598" t="s">
        <v>15890</v>
      </c>
      <c r="V2598" t="s">
        <v>15891</v>
      </c>
      <c r="W2598" t="s">
        <v>15901</v>
      </c>
      <c r="X2598" t="s">
        <v>15891</v>
      </c>
      <c r="Y2598" t="s">
        <v>15894</v>
      </c>
      <c r="Z2598" t="s">
        <v>15911</v>
      </c>
      <c r="AA2598" t="s">
        <v>15914</v>
      </c>
      <c r="AC2598" t="s">
        <v>12273</v>
      </c>
      <c r="AD2598" t="s">
        <v>12271</v>
      </c>
      <c r="AE2598" t="s">
        <v>12272</v>
      </c>
      <c r="AF2598" t="s">
        <v>12274</v>
      </c>
    </row>
    <row r="2599" spans="1:32" hidden="1" x14ac:dyDescent="0.25">
      <c r="A2599">
        <v>10786</v>
      </c>
      <c r="B2599" t="s">
        <v>12577</v>
      </c>
      <c r="C2599">
        <v>0</v>
      </c>
      <c r="D2599">
        <v>0</v>
      </c>
      <c r="E2599">
        <v>27830</v>
      </c>
      <c r="F2599">
        <v>3.1999040000000001</v>
      </c>
      <c r="G2599">
        <v>106</v>
      </c>
      <c r="H2599">
        <v>6.6</v>
      </c>
      <c r="I2599">
        <v>50</v>
      </c>
      <c r="J2599" t="s">
        <v>23</v>
      </c>
      <c r="K2599" t="s">
        <v>12579</v>
      </c>
      <c r="L2599" t="s">
        <v>41</v>
      </c>
      <c r="M2599" t="s">
        <v>38</v>
      </c>
      <c r="N2599" t="s">
        <v>2080</v>
      </c>
      <c r="O2599" t="s">
        <v>29</v>
      </c>
      <c r="P2599">
        <v>1</v>
      </c>
      <c r="Q2599">
        <v>2</v>
      </c>
      <c r="R2599">
        <v>1</v>
      </c>
      <c r="S2599">
        <v>0</v>
      </c>
      <c r="T2599" t="s">
        <v>15888</v>
      </c>
      <c r="U2599" t="s">
        <v>15890</v>
      </c>
      <c r="V2599" t="s">
        <v>15891</v>
      </c>
      <c r="W2599" t="s">
        <v>15901</v>
      </c>
      <c r="X2599" t="s">
        <v>15891</v>
      </c>
      <c r="Y2599" t="s">
        <v>15894</v>
      </c>
      <c r="Z2599" t="s">
        <v>15911</v>
      </c>
      <c r="AA2599" t="s">
        <v>15914</v>
      </c>
      <c r="AB2599" t="s">
        <v>12580</v>
      </c>
      <c r="AC2599" t="s">
        <v>12577</v>
      </c>
      <c r="AE2599" t="s">
        <v>12576</v>
      </c>
      <c r="AF2599" t="s">
        <v>12578</v>
      </c>
    </row>
    <row r="2600" spans="1:32" hidden="1" x14ac:dyDescent="0.25">
      <c r="A2600">
        <v>17403</v>
      </c>
      <c r="B2600" t="s">
        <v>8990</v>
      </c>
      <c r="C2600">
        <v>0</v>
      </c>
      <c r="D2600">
        <v>0</v>
      </c>
      <c r="E2600">
        <v>37820</v>
      </c>
      <c r="F2600">
        <v>3.1997840000000002</v>
      </c>
      <c r="G2600">
        <v>99</v>
      </c>
      <c r="H2600">
        <v>5.7</v>
      </c>
      <c r="I2600">
        <v>42</v>
      </c>
      <c r="J2600" t="s">
        <v>23</v>
      </c>
      <c r="K2600" t="s">
        <v>8992</v>
      </c>
      <c r="L2600" t="s">
        <v>37</v>
      </c>
      <c r="M2600" t="s">
        <v>38</v>
      </c>
      <c r="N2600" t="s">
        <v>1711</v>
      </c>
      <c r="O2600" t="s">
        <v>29</v>
      </c>
      <c r="P2600">
        <v>1</v>
      </c>
      <c r="Q2600">
        <v>1</v>
      </c>
      <c r="R2600">
        <v>1</v>
      </c>
      <c r="S2600">
        <v>0</v>
      </c>
      <c r="T2600" t="s">
        <v>15888</v>
      </c>
      <c r="U2600" t="s">
        <v>15891</v>
      </c>
      <c r="V2600" t="s">
        <v>13664</v>
      </c>
      <c r="W2600" t="s">
        <v>15901</v>
      </c>
      <c r="X2600" t="s">
        <v>15891</v>
      </c>
      <c r="Y2600" t="s">
        <v>15896</v>
      </c>
      <c r="Z2600" t="s">
        <v>15912</v>
      </c>
      <c r="AA2600" t="s">
        <v>15915</v>
      </c>
      <c r="AB2600" t="s">
        <v>8993</v>
      </c>
      <c r="AC2600" t="s">
        <v>8990</v>
      </c>
      <c r="AE2600" t="s">
        <v>8989</v>
      </c>
      <c r="AF2600" t="s">
        <v>8991</v>
      </c>
    </row>
    <row r="2601" spans="1:32" hidden="1" x14ac:dyDescent="0.25">
      <c r="A2601">
        <v>36739</v>
      </c>
      <c r="B2601" t="s">
        <v>12099</v>
      </c>
      <c r="C2601">
        <v>0</v>
      </c>
      <c r="D2601">
        <v>0</v>
      </c>
      <c r="E2601">
        <v>32185</v>
      </c>
      <c r="F2601">
        <v>3.1595740000000001</v>
      </c>
      <c r="G2601">
        <v>121</v>
      </c>
      <c r="H2601">
        <v>6.2</v>
      </c>
      <c r="I2601">
        <v>26</v>
      </c>
      <c r="J2601" t="s">
        <v>23</v>
      </c>
      <c r="K2601" t="s">
        <v>12101</v>
      </c>
      <c r="L2601" t="s">
        <v>37</v>
      </c>
      <c r="M2601" t="s">
        <v>38</v>
      </c>
      <c r="N2601" t="s">
        <v>1692</v>
      </c>
      <c r="O2601" t="s">
        <v>29</v>
      </c>
      <c r="P2601">
        <v>1</v>
      </c>
      <c r="Q2601">
        <v>1</v>
      </c>
      <c r="R2601">
        <v>1</v>
      </c>
      <c r="S2601">
        <v>0</v>
      </c>
      <c r="T2601" t="s">
        <v>15888</v>
      </c>
      <c r="U2601" t="s">
        <v>15891</v>
      </c>
      <c r="V2601" t="s">
        <v>13664</v>
      </c>
      <c r="W2601" t="s">
        <v>15901</v>
      </c>
      <c r="X2601" t="s">
        <v>15891</v>
      </c>
      <c r="Y2601" t="s">
        <v>15896</v>
      </c>
      <c r="Z2601" t="s">
        <v>15912</v>
      </c>
      <c r="AA2601" t="s">
        <v>15915</v>
      </c>
      <c r="AC2601" t="s">
        <v>12099</v>
      </c>
      <c r="AE2601" t="s">
        <v>9019</v>
      </c>
      <c r="AF2601" t="s">
        <v>12100</v>
      </c>
    </row>
    <row r="2602" spans="1:32" hidden="1" x14ac:dyDescent="0.25">
      <c r="A2602">
        <v>256740</v>
      </c>
      <c r="B2602" t="s">
        <v>13314</v>
      </c>
      <c r="C2602">
        <v>3500000</v>
      </c>
      <c r="D2602">
        <v>0</v>
      </c>
      <c r="E2602">
        <v>41702</v>
      </c>
      <c r="F2602">
        <v>3.1580560000000002</v>
      </c>
      <c r="G2602">
        <v>92</v>
      </c>
      <c r="H2602">
        <v>5.3</v>
      </c>
      <c r="I2602">
        <v>37</v>
      </c>
      <c r="J2602" t="s">
        <v>23</v>
      </c>
      <c r="K2602" t="s">
        <v>13316</v>
      </c>
      <c r="L2602" t="s">
        <v>37</v>
      </c>
      <c r="M2602" t="s">
        <v>38</v>
      </c>
      <c r="N2602" t="s">
        <v>609</v>
      </c>
      <c r="O2602" t="s">
        <v>29</v>
      </c>
      <c r="P2602">
        <v>1</v>
      </c>
      <c r="Q2602">
        <v>1</v>
      </c>
      <c r="R2602">
        <v>1</v>
      </c>
      <c r="S2602">
        <v>0</v>
      </c>
      <c r="T2602" t="s">
        <v>15888</v>
      </c>
      <c r="U2602" t="s">
        <v>15890</v>
      </c>
      <c r="V2602" t="s">
        <v>15891</v>
      </c>
      <c r="W2602" t="s">
        <v>15901</v>
      </c>
      <c r="X2602" t="s">
        <v>15905</v>
      </c>
      <c r="Y2602" t="s">
        <v>15894</v>
      </c>
      <c r="Z2602" t="s">
        <v>15911</v>
      </c>
      <c r="AA2602" t="s">
        <v>15914</v>
      </c>
      <c r="AB2602" t="s">
        <v>13317</v>
      </c>
      <c r="AC2602" t="s">
        <v>13314</v>
      </c>
      <c r="AE2602" t="s">
        <v>333</v>
      </c>
      <c r="AF2602" t="s">
        <v>13315</v>
      </c>
    </row>
    <row r="2603" spans="1:32" x14ac:dyDescent="0.25">
      <c r="A2603">
        <v>42889</v>
      </c>
      <c r="B2603" t="s">
        <v>14088</v>
      </c>
      <c r="C2603">
        <v>2000000</v>
      </c>
      <c r="D2603">
        <v>563706</v>
      </c>
      <c r="E2603">
        <v>40431</v>
      </c>
      <c r="F2603">
        <v>3.1253820000000001</v>
      </c>
      <c r="G2603">
        <v>120</v>
      </c>
      <c r="H2603">
        <v>4.5999999999999996</v>
      </c>
      <c r="I2603">
        <v>19</v>
      </c>
      <c r="J2603" t="s">
        <v>23</v>
      </c>
      <c r="K2603" t="s">
        <v>14090</v>
      </c>
      <c r="L2603" t="s">
        <v>37</v>
      </c>
      <c r="M2603" t="s">
        <v>62</v>
      </c>
      <c r="N2603" t="s">
        <v>661</v>
      </c>
      <c r="O2603" t="s">
        <v>29</v>
      </c>
      <c r="P2603">
        <v>1</v>
      </c>
      <c r="Q2603">
        <v>1</v>
      </c>
      <c r="R2603">
        <v>2</v>
      </c>
      <c r="S2603">
        <v>0</v>
      </c>
      <c r="T2603" t="s">
        <v>15888</v>
      </c>
      <c r="U2603" t="s">
        <v>15891</v>
      </c>
      <c r="V2603" t="s">
        <v>13664</v>
      </c>
      <c r="W2603" t="s">
        <v>15891</v>
      </c>
      <c r="X2603" t="s">
        <v>15891</v>
      </c>
      <c r="Y2603" t="s">
        <v>15896</v>
      </c>
      <c r="Z2603" t="s">
        <v>15896</v>
      </c>
      <c r="AA2603" t="s">
        <v>15897</v>
      </c>
      <c r="AC2603" t="s">
        <v>14088</v>
      </c>
      <c r="AD2603" t="s">
        <v>14086</v>
      </c>
      <c r="AE2603" t="s">
        <v>14087</v>
      </c>
      <c r="AF2603" t="s">
        <v>14089</v>
      </c>
    </row>
    <row r="2604" spans="1:32" x14ac:dyDescent="0.25">
      <c r="A2604">
        <v>42807</v>
      </c>
      <c r="B2604" t="s">
        <v>6547</v>
      </c>
      <c r="C2604">
        <v>27000000</v>
      </c>
      <c r="D2604">
        <v>76000000</v>
      </c>
      <c r="E2604">
        <v>35880</v>
      </c>
      <c r="F2604">
        <v>3.123583</v>
      </c>
      <c r="G2604">
        <v>113</v>
      </c>
      <c r="H2604">
        <v>5.9</v>
      </c>
      <c r="I2604">
        <v>44</v>
      </c>
      <c r="J2604" t="s">
        <v>23</v>
      </c>
      <c r="K2604" t="s">
        <v>6549</v>
      </c>
      <c r="L2604" t="s">
        <v>37</v>
      </c>
      <c r="M2604" t="s">
        <v>38</v>
      </c>
      <c r="N2604" t="s">
        <v>6545</v>
      </c>
      <c r="O2604" t="s">
        <v>29</v>
      </c>
      <c r="P2604">
        <v>1</v>
      </c>
      <c r="Q2604">
        <v>1</v>
      </c>
      <c r="R2604">
        <v>1</v>
      </c>
      <c r="S2604">
        <v>1</v>
      </c>
      <c r="T2604" t="s">
        <v>15888</v>
      </c>
      <c r="U2604" t="s">
        <v>15890</v>
      </c>
      <c r="V2604" t="s">
        <v>15891</v>
      </c>
      <c r="W2604" t="s">
        <v>15901</v>
      </c>
      <c r="X2604" t="s">
        <v>15891</v>
      </c>
      <c r="Y2604" t="s">
        <v>15894</v>
      </c>
      <c r="Z2604" t="s">
        <v>15911</v>
      </c>
      <c r="AA2604" t="s">
        <v>15914</v>
      </c>
      <c r="AB2604" t="s">
        <v>6550</v>
      </c>
      <c r="AC2604" t="s">
        <v>6547</v>
      </c>
      <c r="AE2604" t="s">
        <v>6546</v>
      </c>
      <c r="AF2604" t="s">
        <v>6548</v>
      </c>
    </row>
    <row r="2605" spans="1:32" hidden="1" x14ac:dyDescent="0.25">
      <c r="A2605">
        <v>62728</v>
      </c>
      <c r="B2605" t="s">
        <v>10476</v>
      </c>
      <c r="C2605">
        <v>0</v>
      </c>
      <c r="D2605">
        <v>0</v>
      </c>
      <c r="E2605">
        <v>40434</v>
      </c>
      <c r="F2605">
        <v>3.1221519999999998</v>
      </c>
      <c r="G2605">
        <v>111</v>
      </c>
      <c r="H2605">
        <v>5.6</v>
      </c>
      <c r="I2605">
        <v>35</v>
      </c>
      <c r="J2605" t="s">
        <v>23</v>
      </c>
      <c r="K2605" t="s">
        <v>10478</v>
      </c>
      <c r="L2605" t="s">
        <v>2620</v>
      </c>
      <c r="M2605" t="s">
        <v>38</v>
      </c>
      <c r="N2605" t="s">
        <v>1373</v>
      </c>
      <c r="O2605" t="s">
        <v>29</v>
      </c>
      <c r="P2605">
        <v>1</v>
      </c>
      <c r="Q2605">
        <v>1</v>
      </c>
      <c r="R2605">
        <v>1</v>
      </c>
      <c r="S2605">
        <v>0</v>
      </c>
      <c r="T2605" t="s">
        <v>15888</v>
      </c>
      <c r="U2605" t="s">
        <v>15891</v>
      </c>
      <c r="V2605" t="s">
        <v>15891</v>
      </c>
      <c r="W2605" t="s">
        <v>15901</v>
      </c>
      <c r="X2605" t="s">
        <v>15905</v>
      </c>
      <c r="Y2605" t="s">
        <v>15897</v>
      </c>
      <c r="Z2605" t="s">
        <v>15911</v>
      </c>
      <c r="AA2605" t="s">
        <v>15915</v>
      </c>
      <c r="AB2605" t="s">
        <v>10479</v>
      </c>
      <c r="AC2605" t="s">
        <v>10476</v>
      </c>
      <c r="AD2605" t="s">
        <v>10474</v>
      </c>
      <c r="AE2605" t="s">
        <v>10475</v>
      </c>
      <c r="AF2605" t="s">
        <v>10477</v>
      </c>
    </row>
    <row r="2606" spans="1:32" hidden="1" x14ac:dyDescent="0.25">
      <c r="A2606">
        <v>342</v>
      </c>
      <c r="B2606" t="s">
        <v>13623</v>
      </c>
      <c r="C2606">
        <v>2700000</v>
      </c>
      <c r="D2606">
        <v>0</v>
      </c>
      <c r="E2606">
        <v>38232</v>
      </c>
      <c r="F2606">
        <v>3.1207470000000002</v>
      </c>
      <c r="G2606">
        <v>98</v>
      </c>
      <c r="H2606">
        <v>6.7</v>
      </c>
      <c r="I2606">
        <v>59</v>
      </c>
      <c r="J2606" t="s">
        <v>3817</v>
      </c>
      <c r="K2606" t="s">
        <v>13625</v>
      </c>
      <c r="L2606" t="s">
        <v>6228</v>
      </c>
      <c r="M2606" t="s">
        <v>6229</v>
      </c>
      <c r="N2606" t="s">
        <v>1692</v>
      </c>
      <c r="O2606" t="s">
        <v>29</v>
      </c>
      <c r="P2606">
        <v>0</v>
      </c>
      <c r="Q2606">
        <v>1</v>
      </c>
      <c r="R2606">
        <v>1</v>
      </c>
      <c r="S2606">
        <v>0</v>
      </c>
      <c r="T2606" t="s">
        <v>15888</v>
      </c>
      <c r="U2606" t="s">
        <v>15891</v>
      </c>
      <c r="V2606" t="s">
        <v>13664</v>
      </c>
      <c r="W2606" t="s">
        <v>15901</v>
      </c>
      <c r="X2606" t="s">
        <v>15891</v>
      </c>
      <c r="Y2606" t="s">
        <v>15896</v>
      </c>
      <c r="Z2606" t="s">
        <v>15912</v>
      </c>
      <c r="AA2606" t="s">
        <v>15915</v>
      </c>
      <c r="AC2606" t="s">
        <v>13626</v>
      </c>
      <c r="AD2606" t="s">
        <v>13621</v>
      </c>
      <c r="AE2606" t="s">
        <v>13622</v>
      </c>
      <c r="AF2606" t="s">
        <v>13624</v>
      </c>
    </row>
    <row r="2607" spans="1:32" hidden="1" x14ac:dyDescent="0.25">
      <c r="A2607">
        <v>8981</v>
      </c>
      <c r="B2607" t="s">
        <v>12802</v>
      </c>
      <c r="C2607">
        <v>0</v>
      </c>
      <c r="D2607">
        <v>0</v>
      </c>
      <c r="E2607">
        <v>38125</v>
      </c>
      <c r="F2607">
        <v>3.1131899999999999</v>
      </c>
      <c r="G2607">
        <v>105</v>
      </c>
      <c r="H2607">
        <v>7</v>
      </c>
      <c r="I2607">
        <v>46</v>
      </c>
      <c r="J2607" t="s">
        <v>23</v>
      </c>
      <c r="K2607" t="s">
        <v>12804</v>
      </c>
      <c r="L2607" t="s">
        <v>2620</v>
      </c>
      <c r="M2607" t="s">
        <v>38</v>
      </c>
      <c r="N2607" t="s">
        <v>5081</v>
      </c>
      <c r="O2607" t="s">
        <v>29</v>
      </c>
      <c r="P2607">
        <v>1</v>
      </c>
      <c r="Q2607">
        <v>1</v>
      </c>
      <c r="R2607">
        <v>1</v>
      </c>
      <c r="S2607">
        <v>0</v>
      </c>
      <c r="T2607" t="s">
        <v>15888</v>
      </c>
      <c r="U2607" t="s">
        <v>15891</v>
      </c>
      <c r="V2607" t="s">
        <v>15891</v>
      </c>
      <c r="W2607" t="s">
        <v>15901</v>
      </c>
      <c r="X2607" t="s">
        <v>15891</v>
      </c>
      <c r="Y2607" t="s">
        <v>15897</v>
      </c>
      <c r="Z2607" t="s">
        <v>15911</v>
      </c>
      <c r="AA2607" t="s">
        <v>15915</v>
      </c>
      <c r="AC2607" t="s">
        <v>12802</v>
      </c>
      <c r="AE2607" t="s">
        <v>12801</v>
      </c>
      <c r="AF2607" t="s">
        <v>12803</v>
      </c>
    </row>
    <row r="2608" spans="1:32" x14ac:dyDescent="0.25">
      <c r="A2608">
        <v>20697</v>
      </c>
      <c r="B2608" t="s">
        <v>7254</v>
      </c>
      <c r="C2608">
        <v>24000000</v>
      </c>
      <c r="D2608">
        <v>12372410</v>
      </c>
      <c r="E2608">
        <v>36623</v>
      </c>
      <c r="F2608">
        <v>3.1130089999999999</v>
      </c>
      <c r="G2608">
        <v>107</v>
      </c>
      <c r="H2608">
        <v>4.7</v>
      </c>
      <c r="I2608">
        <v>49</v>
      </c>
      <c r="J2608" t="s">
        <v>23</v>
      </c>
      <c r="K2608" t="s">
        <v>4668</v>
      </c>
      <c r="L2608" t="s">
        <v>37</v>
      </c>
      <c r="M2608" t="s">
        <v>38</v>
      </c>
      <c r="N2608" t="s">
        <v>2619</v>
      </c>
      <c r="O2608" t="s">
        <v>29</v>
      </c>
      <c r="P2608">
        <v>1</v>
      </c>
      <c r="Q2608">
        <v>1</v>
      </c>
      <c r="R2608">
        <v>1</v>
      </c>
      <c r="S2608">
        <v>1</v>
      </c>
      <c r="T2608" t="s">
        <v>15888</v>
      </c>
      <c r="U2608" t="s">
        <v>15890</v>
      </c>
      <c r="V2608" t="s">
        <v>13664</v>
      </c>
      <c r="W2608" t="s">
        <v>15901</v>
      </c>
      <c r="X2608" t="s">
        <v>15891</v>
      </c>
      <c r="Y2608" t="s">
        <v>15895</v>
      </c>
      <c r="Z2608" t="s">
        <v>15912</v>
      </c>
      <c r="AA2608" t="s">
        <v>15914</v>
      </c>
      <c r="AB2608" t="s">
        <v>7256</v>
      </c>
      <c r="AC2608" t="s">
        <v>7254</v>
      </c>
      <c r="AD2608" t="s">
        <v>7252</v>
      </c>
      <c r="AE2608" t="s">
        <v>7253</v>
      </c>
      <c r="AF2608" t="s">
        <v>7255</v>
      </c>
    </row>
    <row r="2609" spans="1:32" x14ac:dyDescent="0.25">
      <c r="A2609">
        <v>39800</v>
      </c>
      <c r="B2609" t="s">
        <v>12874</v>
      </c>
      <c r="C2609">
        <v>4500000</v>
      </c>
      <c r="D2609">
        <v>744816</v>
      </c>
      <c r="E2609">
        <v>40096</v>
      </c>
      <c r="F2609">
        <v>3.1088809999999998</v>
      </c>
      <c r="G2609">
        <v>97</v>
      </c>
      <c r="H2609">
        <v>6.3</v>
      </c>
      <c r="I2609">
        <v>30</v>
      </c>
      <c r="J2609" t="s">
        <v>23</v>
      </c>
      <c r="K2609" t="s">
        <v>12876</v>
      </c>
      <c r="L2609" t="s">
        <v>37</v>
      </c>
      <c r="M2609" t="s">
        <v>38</v>
      </c>
      <c r="N2609" t="s">
        <v>1692</v>
      </c>
      <c r="O2609" t="s">
        <v>29</v>
      </c>
      <c r="P2609">
        <v>1</v>
      </c>
      <c r="Q2609">
        <v>1</v>
      </c>
      <c r="R2609">
        <v>1</v>
      </c>
      <c r="S2609">
        <v>0</v>
      </c>
      <c r="T2609" t="s">
        <v>15888</v>
      </c>
      <c r="U2609" t="s">
        <v>15891</v>
      </c>
      <c r="V2609" t="s">
        <v>13664</v>
      </c>
      <c r="W2609" t="s">
        <v>15901</v>
      </c>
      <c r="X2609" t="s">
        <v>15891</v>
      </c>
      <c r="Y2609" t="s">
        <v>15896</v>
      </c>
      <c r="Z2609" t="s">
        <v>15912</v>
      </c>
      <c r="AA2609" t="s">
        <v>15915</v>
      </c>
      <c r="AC2609" t="s">
        <v>12874</v>
      </c>
      <c r="AD2609" t="s">
        <v>12872</v>
      </c>
      <c r="AE2609" t="s">
        <v>12873</v>
      </c>
      <c r="AF2609" t="s">
        <v>12875</v>
      </c>
    </row>
    <row r="2610" spans="1:32" hidden="1" x14ac:dyDescent="0.25">
      <c r="A2610">
        <v>15670</v>
      </c>
      <c r="B2610" t="s">
        <v>8668</v>
      </c>
      <c r="C2610">
        <v>0</v>
      </c>
      <c r="D2610">
        <v>90508336</v>
      </c>
      <c r="E2610">
        <v>39860</v>
      </c>
      <c r="F2610">
        <v>3.1073710000000001</v>
      </c>
      <c r="G2610">
        <v>103</v>
      </c>
      <c r="H2610">
        <v>6.4</v>
      </c>
      <c r="I2610">
        <v>52</v>
      </c>
      <c r="J2610" t="s">
        <v>23</v>
      </c>
      <c r="K2610" t="s">
        <v>8670</v>
      </c>
      <c r="L2610" t="s">
        <v>37</v>
      </c>
      <c r="M2610" t="s">
        <v>38</v>
      </c>
      <c r="N2610" t="s">
        <v>8095</v>
      </c>
      <c r="O2610" t="s">
        <v>29</v>
      </c>
      <c r="P2610">
        <v>1</v>
      </c>
      <c r="Q2610">
        <v>1</v>
      </c>
      <c r="R2610">
        <v>1</v>
      </c>
      <c r="S2610">
        <v>0</v>
      </c>
      <c r="T2610" t="s">
        <v>15888</v>
      </c>
      <c r="U2610" t="s">
        <v>15891</v>
      </c>
      <c r="V2610" t="s">
        <v>13664</v>
      </c>
      <c r="W2610" t="s">
        <v>15901</v>
      </c>
      <c r="X2610" t="s">
        <v>15891</v>
      </c>
      <c r="Y2610" t="s">
        <v>15896</v>
      </c>
      <c r="Z2610" t="s">
        <v>15912</v>
      </c>
      <c r="AA2610" t="s">
        <v>15915</v>
      </c>
      <c r="AC2610" t="s">
        <v>8668</v>
      </c>
      <c r="AD2610" t="s">
        <v>8666</v>
      </c>
      <c r="AE2610" t="s">
        <v>8667</v>
      </c>
      <c r="AF2610" t="s">
        <v>8669</v>
      </c>
    </row>
    <row r="2611" spans="1:32" hidden="1" x14ac:dyDescent="0.25">
      <c r="A2611">
        <v>24126</v>
      </c>
      <c r="B2611" t="s">
        <v>13556</v>
      </c>
      <c r="C2611">
        <v>0</v>
      </c>
      <c r="D2611">
        <v>0</v>
      </c>
      <c r="E2611">
        <v>34090</v>
      </c>
      <c r="F2611">
        <v>3.1071490000000002</v>
      </c>
      <c r="G2611">
        <v>98</v>
      </c>
      <c r="H2611">
        <v>5.2</v>
      </c>
      <c r="I2611">
        <v>38</v>
      </c>
      <c r="J2611" t="s">
        <v>23</v>
      </c>
      <c r="K2611" t="s">
        <v>13558</v>
      </c>
      <c r="L2611" t="s">
        <v>37</v>
      </c>
      <c r="M2611" t="s">
        <v>38</v>
      </c>
      <c r="N2611" t="s">
        <v>4718</v>
      </c>
      <c r="O2611" t="s">
        <v>29</v>
      </c>
      <c r="P2611">
        <v>1</v>
      </c>
      <c r="Q2611">
        <v>1</v>
      </c>
      <c r="R2611">
        <v>1</v>
      </c>
      <c r="S2611">
        <v>0</v>
      </c>
      <c r="T2611" t="s">
        <v>15888</v>
      </c>
      <c r="U2611" t="s">
        <v>15891</v>
      </c>
      <c r="V2611" t="s">
        <v>15891</v>
      </c>
      <c r="W2611" t="s">
        <v>15891</v>
      </c>
      <c r="X2611" t="s">
        <v>15891</v>
      </c>
      <c r="Y2611" t="s">
        <v>15897</v>
      </c>
      <c r="Z2611" t="s">
        <v>15897</v>
      </c>
      <c r="AA2611" t="s">
        <v>15897</v>
      </c>
      <c r="AC2611" t="s">
        <v>13556</v>
      </c>
      <c r="AE2611" t="s">
        <v>13555</v>
      </c>
      <c r="AF2611" t="s">
        <v>13557</v>
      </c>
    </row>
    <row r="2612" spans="1:32" hidden="1" x14ac:dyDescent="0.25">
      <c r="A2612">
        <v>334531</v>
      </c>
      <c r="B2612" t="s">
        <v>8213</v>
      </c>
      <c r="C2612">
        <v>20000000</v>
      </c>
      <c r="D2612">
        <v>0</v>
      </c>
      <c r="E2612">
        <v>42321</v>
      </c>
      <c r="F2612">
        <v>3.1029870000000002</v>
      </c>
      <c r="G2612">
        <v>118</v>
      </c>
      <c r="H2612">
        <v>6.8</v>
      </c>
      <c r="I2612">
        <v>36</v>
      </c>
      <c r="J2612" t="s">
        <v>23</v>
      </c>
      <c r="K2612" t="s">
        <v>8215</v>
      </c>
      <c r="L2612" t="s">
        <v>37</v>
      </c>
      <c r="M2612" t="s">
        <v>38</v>
      </c>
      <c r="N2612" t="s">
        <v>786</v>
      </c>
      <c r="O2612" t="s">
        <v>29</v>
      </c>
      <c r="P2612">
        <v>1</v>
      </c>
      <c r="Q2612">
        <v>1</v>
      </c>
      <c r="R2612">
        <v>1</v>
      </c>
      <c r="S2612">
        <v>0</v>
      </c>
      <c r="T2612" t="s">
        <v>15888</v>
      </c>
      <c r="U2612" t="s">
        <v>15891</v>
      </c>
      <c r="V2612" t="s">
        <v>15891</v>
      </c>
      <c r="W2612" t="s">
        <v>15901</v>
      </c>
      <c r="X2612" t="s">
        <v>15891</v>
      </c>
      <c r="Y2612" t="s">
        <v>15897</v>
      </c>
      <c r="Z2612" t="s">
        <v>15911</v>
      </c>
      <c r="AA2612" t="s">
        <v>15915</v>
      </c>
      <c r="AB2612" t="s">
        <v>8216</v>
      </c>
      <c r="AC2612" t="s">
        <v>8213</v>
      </c>
      <c r="AD2612" t="s">
        <v>8211</v>
      </c>
      <c r="AE2612" t="s">
        <v>8212</v>
      </c>
      <c r="AF2612" t="s">
        <v>8214</v>
      </c>
    </row>
    <row r="2613" spans="1:32" hidden="1" x14ac:dyDescent="0.25">
      <c r="A2613">
        <v>15660</v>
      </c>
      <c r="B2613" t="s">
        <v>12468</v>
      </c>
      <c r="C2613">
        <v>0</v>
      </c>
      <c r="D2613">
        <v>0</v>
      </c>
      <c r="E2613">
        <v>29847</v>
      </c>
      <c r="F2613">
        <v>3.102862</v>
      </c>
      <c r="G2613">
        <v>129</v>
      </c>
      <c r="H2613">
        <v>6.5</v>
      </c>
      <c r="I2613">
        <v>54</v>
      </c>
      <c r="J2613" t="s">
        <v>23</v>
      </c>
      <c r="K2613" t="s">
        <v>2258</v>
      </c>
      <c r="L2613" t="s">
        <v>37</v>
      </c>
      <c r="M2613" t="s">
        <v>38</v>
      </c>
      <c r="N2613" t="s">
        <v>786</v>
      </c>
      <c r="O2613" t="s">
        <v>29</v>
      </c>
      <c r="P2613">
        <v>1</v>
      </c>
      <c r="Q2613">
        <v>1</v>
      </c>
      <c r="R2613">
        <v>1</v>
      </c>
      <c r="S2613">
        <v>1</v>
      </c>
      <c r="T2613" t="s">
        <v>15888</v>
      </c>
      <c r="U2613" t="s">
        <v>15891</v>
      </c>
      <c r="V2613" t="s">
        <v>15891</v>
      </c>
      <c r="W2613" t="s">
        <v>15901</v>
      </c>
      <c r="X2613" t="s">
        <v>15891</v>
      </c>
      <c r="Y2613" t="s">
        <v>15897</v>
      </c>
      <c r="Z2613" t="s">
        <v>15911</v>
      </c>
      <c r="AA2613" t="s">
        <v>15915</v>
      </c>
      <c r="AB2613" t="s">
        <v>12470</v>
      </c>
      <c r="AC2613" t="s">
        <v>12468</v>
      </c>
      <c r="AE2613" t="s">
        <v>12467</v>
      </c>
      <c r="AF2613" t="s">
        <v>12469</v>
      </c>
    </row>
    <row r="2614" spans="1:32" hidden="1" x14ac:dyDescent="0.25">
      <c r="A2614">
        <v>16112</v>
      </c>
      <c r="B2614" t="s">
        <v>8800</v>
      </c>
      <c r="C2614">
        <v>0</v>
      </c>
      <c r="D2614">
        <v>0</v>
      </c>
      <c r="E2614">
        <v>36434</v>
      </c>
      <c r="F2614">
        <v>3.0915900000000001</v>
      </c>
      <c r="G2614">
        <v>73</v>
      </c>
      <c r="H2614">
        <v>6.3</v>
      </c>
      <c r="I2614">
        <v>14</v>
      </c>
      <c r="J2614" t="s">
        <v>23</v>
      </c>
      <c r="K2614" t="s">
        <v>8802</v>
      </c>
      <c r="L2614" t="s">
        <v>37</v>
      </c>
      <c r="M2614" t="s">
        <v>38</v>
      </c>
      <c r="N2614" t="s">
        <v>8132</v>
      </c>
      <c r="O2614" t="s">
        <v>29</v>
      </c>
      <c r="P2614">
        <v>1</v>
      </c>
      <c r="Q2614">
        <v>1</v>
      </c>
      <c r="R2614">
        <v>1</v>
      </c>
      <c r="S2614">
        <v>0</v>
      </c>
      <c r="T2614" t="s">
        <v>15888</v>
      </c>
      <c r="U2614" t="s">
        <v>15891</v>
      </c>
      <c r="V2614" t="s">
        <v>15891</v>
      </c>
      <c r="W2614" t="s">
        <v>15891</v>
      </c>
      <c r="X2614" t="s">
        <v>15891</v>
      </c>
      <c r="Y2614" t="s">
        <v>15897</v>
      </c>
      <c r="Z2614" t="s">
        <v>15897</v>
      </c>
      <c r="AA2614" t="s">
        <v>15897</v>
      </c>
      <c r="AB2614" t="s">
        <v>8803</v>
      </c>
      <c r="AC2614" t="s">
        <v>8800</v>
      </c>
      <c r="AE2614" t="s">
        <v>333</v>
      </c>
      <c r="AF2614" t="s">
        <v>8801</v>
      </c>
    </row>
    <row r="2615" spans="1:32" x14ac:dyDescent="0.25">
      <c r="A2615">
        <v>29193</v>
      </c>
      <c r="B2615" t="s">
        <v>1254</v>
      </c>
      <c r="C2615">
        <v>10000000</v>
      </c>
      <c r="D2615">
        <v>13835130</v>
      </c>
      <c r="E2615">
        <v>35681</v>
      </c>
      <c r="F2615">
        <v>3.0910769999999999</v>
      </c>
      <c r="G2615">
        <v>110</v>
      </c>
      <c r="H2615">
        <v>7.1</v>
      </c>
      <c r="I2615">
        <v>73</v>
      </c>
      <c r="J2615" t="s">
        <v>23</v>
      </c>
      <c r="K2615" t="s">
        <v>1256</v>
      </c>
      <c r="L2615" t="s">
        <v>37</v>
      </c>
      <c r="M2615" t="s">
        <v>38</v>
      </c>
      <c r="N2615" t="s">
        <v>1252</v>
      </c>
      <c r="O2615" t="s">
        <v>29</v>
      </c>
      <c r="P2615">
        <v>1</v>
      </c>
      <c r="Q2615">
        <v>1</v>
      </c>
      <c r="R2615">
        <v>1</v>
      </c>
      <c r="S2615">
        <v>0</v>
      </c>
      <c r="T2615" t="s">
        <v>15888</v>
      </c>
      <c r="U2615" t="s">
        <v>15891</v>
      </c>
      <c r="V2615" t="s">
        <v>15891</v>
      </c>
      <c r="W2615" t="s">
        <v>15901</v>
      </c>
      <c r="X2615" t="s">
        <v>15905</v>
      </c>
      <c r="Y2615" t="s">
        <v>15897</v>
      </c>
      <c r="Z2615" t="s">
        <v>15911</v>
      </c>
      <c r="AA2615" t="s">
        <v>15915</v>
      </c>
      <c r="AB2615" t="s">
        <v>1257</v>
      </c>
      <c r="AC2615" t="s">
        <v>1254</v>
      </c>
      <c r="AE2615" t="s">
        <v>1253</v>
      </c>
      <c r="AF2615" t="s">
        <v>1255</v>
      </c>
    </row>
    <row r="2616" spans="1:32" x14ac:dyDescent="0.25">
      <c r="A2616">
        <v>176124</v>
      </c>
      <c r="B2616" t="s">
        <v>14616</v>
      </c>
      <c r="C2616">
        <v>1200000</v>
      </c>
      <c r="D2616">
        <v>2861020</v>
      </c>
      <c r="E2616">
        <v>41383</v>
      </c>
      <c r="F2616">
        <v>3.0854110000000001</v>
      </c>
      <c r="G2616">
        <v>114</v>
      </c>
      <c r="H2616">
        <v>6.3</v>
      </c>
      <c r="I2616">
        <v>24</v>
      </c>
      <c r="J2616" t="s">
        <v>23</v>
      </c>
      <c r="K2616" t="s">
        <v>14618</v>
      </c>
      <c r="L2616" t="s">
        <v>37</v>
      </c>
      <c r="M2616" t="s">
        <v>296</v>
      </c>
      <c r="N2616" t="s">
        <v>786</v>
      </c>
      <c r="O2616" t="s">
        <v>29</v>
      </c>
      <c r="P2616">
        <v>1</v>
      </c>
      <c r="Q2616">
        <v>1</v>
      </c>
      <c r="R2616">
        <v>2</v>
      </c>
      <c r="S2616">
        <v>0</v>
      </c>
      <c r="T2616" t="s">
        <v>15888</v>
      </c>
      <c r="U2616" t="s">
        <v>15891</v>
      </c>
      <c r="V2616" t="s">
        <v>15891</v>
      </c>
      <c r="W2616" t="s">
        <v>15901</v>
      </c>
      <c r="X2616" t="s">
        <v>15891</v>
      </c>
      <c r="Y2616" t="s">
        <v>15897</v>
      </c>
      <c r="Z2616" t="s">
        <v>15911</v>
      </c>
      <c r="AA2616" t="s">
        <v>15915</v>
      </c>
      <c r="AB2616" t="s">
        <v>14619</v>
      </c>
      <c r="AC2616" t="s">
        <v>14616</v>
      </c>
      <c r="AD2616" t="s">
        <v>14614</v>
      </c>
      <c r="AE2616" t="s">
        <v>14615</v>
      </c>
      <c r="AF2616" t="s">
        <v>14617</v>
      </c>
    </row>
    <row r="2617" spans="1:32" x14ac:dyDescent="0.25">
      <c r="A2617">
        <v>41823</v>
      </c>
      <c r="B2617" t="s">
        <v>10717</v>
      </c>
      <c r="C2617">
        <v>10000000</v>
      </c>
      <c r="D2617">
        <v>16153593</v>
      </c>
      <c r="E2617">
        <v>33088</v>
      </c>
      <c r="F2617">
        <v>3.0798619999999999</v>
      </c>
      <c r="G2617">
        <v>129</v>
      </c>
      <c r="H2617">
        <v>6.3</v>
      </c>
      <c r="I2617">
        <v>47</v>
      </c>
      <c r="J2617" t="s">
        <v>23</v>
      </c>
      <c r="K2617" t="s">
        <v>9639</v>
      </c>
      <c r="L2617" t="s">
        <v>37</v>
      </c>
      <c r="M2617" t="s">
        <v>38</v>
      </c>
      <c r="N2617" t="s">
        <v>231</v>
      </c>
      <c r="O2617" t="s">
        <v>29</v>
      </c>
      <c r="P2617">
        <v>1</v>
      </c>
      <c r="Q2617">
        <v>1</v>
      </c>
      <c r="R2617">
        <v>1</v>
      </c>
      <c r="S2617">
        <v>1</v>
      </c>
      <c r="T2617" t="s">
        <v>15888</v>
      </c>
      <c r="U2617" t="s">
        <v>15891</v>
      </c>
      <c r="V2617" t="s">
        <v>15891</v>
      </c>
      <c r="W2617" t="s">
        <v>15901</v>
      </c>
      <c r="X2617" t="s">
        <v>15891</v>
      </c>
      <c r="Y2617" t="s">
        <v>15897</v>
      </c>
      <c r="Z2617" t="s">
        <v>15911</v>
      </c>
      <c r="AA2617" t="s">
        <v>15915</v>
      </c>
      <c r="AC2617" t="s">
        <v>10717</v>
      </c>
      <c r="AE2617" t="s">
        <v>9019</v>
      </c>
      <c r="AF2617" t="s">
        <v>10718</v>
      </c>
    </row>
    <row r="2618" spans="1:32" hidden="1" x14ac:dyDescent="0.25">
      <c r="A2618">
        <v>351043</v>
      </c>
      <c r="B2618" t="s">
        <v>13704</v>
      </c>
      <c r="C2618">
        <v>3000000</v>
      </c>
      <c r="D2618">
        <v>0</v>
      </c>
      <c r="E2618">
        <v>42230</v>
      </c>
      <c r="F2618">
        <v>3.0778850000000002</v>
      </c>
      <c r="G2618">
        <v>90</v>
      </c>
      <c r="H2618">
        <v>4.0999999999999996</v>
      </c>
      <c r="I2618">
        <v>52</v>
      </c>
      <c r="J2618" t="s">
        <v>23</v>
      </c>
      <c r="K2618" t="s">
        <v>13706</v>
      </c>
      <c r="L2618" t="s">
        <v>37</v>
      </c>
      <c r="M2618" t="s">
        <v>38</v>
      </c>
      <c r="N2618" t="s">
        <v>13703</v>
      </c>
      <c r="O2618" t="s">
        <v>29</v>
      </c>
      <c r="P2618">
        <v>1</v>
      </c>
      <c r="Q2618">
        <v>1</v>
      </c>
      <c r="R2618">
        <v>1</v>
      </c>
      <c r="S2618">
        <v>0</v>
      </c>
      <c r="T2618" t="s">
        <v>15888</v>
      </c>
      <c r="U2618" t="s">
        <v>15891</v>
      </c>
      <c r="V2618" t="s">
        <v>15891</v>
      </c>
      <c r="W2618" t="s">
        <v>15901</v>
      </c>
      <c r="X2618" t="s">
        <v>15905</v>
      </c>
      <c r="Y2618" t="s">
        <v>15897</v>
      </c>
      <c r="Z2618" t="s">
        <v>15911</v>
      </c>
      <c r="AA2618" t="s">
        <v>15915</v>
      </c>
      <c r="AB2618" t="s">
        <v>13707</v>
      </c>
      <c r="AC2618" t="s">
        <v>13704</v>
      </c>
      <c r="AE2618" t="s">
        <v>333</v>
      </c>
      <c r="AF2618" t="s">
        <v>13705</v>
      </c>
    </row>
    <row r="2619" spans="1:32" hidden="1" x14ac:dyDescent="0.25">
      <c r="A2619">
        <v>13551</v>
      </c>
      <c r="B2619" t="s">
        <v>13354</v>
      </c>
      <c r="C2619">
        <v>0</v>
      </c>
      <c r="D2619">
        <v>0</v>
      </c>
      <c r="E2619">
        <v>39028</v>
      </c>
      <c r="F2619">
        <v>3.0696050000000001</v>
      </c>
      <c r="G2619">
        <v>85</v>
      </c>
      <c r="H2619">
        <v>6.4</v>
      </c>
      <c r="I2619">
        <v>66</v>
      </c>
      <c r="J2619" t="s">
        <v>23</v>
      </c>
      <c r="K2619" t="s">
        <v>13356</v>
      </c>
      <c r="L2619" t="s">
        <v>37</v>
      </c>
      <c r="M2619" t="s">
        <v>38</v>
      </c>
      <c r="N2619" t="s">
        <v>13352</v>
      </c>
      <c r="O2619" t="s">
        <v>29</v>
      </c>
      <c r="P2619">
        <v>1</v>
      </c>
      <c r="Q2619">
        <v>1</v>
      </c>
      <c r="R2619">
        <v>1</v>
      </c>
      <c r="S2619">
        <v>0</v>
      </c>
      <c r="T2619" t="s">
        <v>15888</v>
      </c>
      <c r="U2619" t="s">
        <v>15891</v>
      </c>
      <c r="V2619" t="s">
        <v>15891</v>
      </c>
      <c r="W2619" t="s">
        <v>15901</v>
      </c>
      <c r="X2619" t="s">
        <v>15905</v>
      </c>
      <c r="Y2619" t="s">
        <v>15897</v>
      </c>
      <c r="Z2619" t="s">
        <v>15911</v>
      </c>
      <c r="AA2619" t="s">
        <v>15915</v>
      </c>
      <c r="AB2619" t="s">
        <v>13357</v>
      </c>
      <c r="AC2619" t="s">
        <v>13354</v>
      </c>
      <c r="AE2619" t="s">
        <v>13353</v>
      </c>
      <c r="AF2619" t="s">
        <v>13355</v>
      </c>
    </row>
    <row r="2620" spans="1:32" hidden="1" x14ac:dyDescent="0.25">
      <c r="A2620">
        <v>356987</v>
      </c>
      <c r="B2620" t="s">
        <v>14267</v>
      </c>
      <c r="C2620">
        <v>0</v>
      </c>
      <c r="D2620">
        <v>0</v>
      </c>
      <c r="E2620">
        <v>42246</v>
      </c>
      <c r="F2620">
        <v>3.0684629999999999</v>
      </c>
      <c r="G2620">
        <v>82</v>
      </c>
      <c r="H2620">
        <v>5.8</v>
      </c>
      <c r="I2620">
        <v>27</v>
      </c>
      <c r="J2620" t="s">
        <v>23</v>
      </c>
      <c r="K2620" t="s">
        <v>14269</v>
      </c>
      <c r="L2620" t="s">
        <v>12623</v>
      </c>
      <c r="M2620" t="s">
        <v>38</v>
      </c>
      <c r="N2620" t="s">
        <v>1861</v>
      </c>
      <c r="O2620" t="s">
        <v>29</v>
      </c>
      <c r="P2620">
        <v>1</v>
      </c>
      <c r="Q2620">
        <v>1</v>
      </c>
      <c r="R2620">
        <v>1</v>
      </c>
      <c r="S2620">
        <v>0</v>
      </c>
      <c r="T2620" t="s">
        <v>15888</v>
      </c>
      <c r="U2620" t="s">
        <v>15891</v>
      </c>
      <c r="V2620" t="s">
        <v>15891</v>
      </c>
      <c r="W2620" t="s">
        <v>15901</v>
      </c>
      <c r="X2620" t="s">
        <v>15905</v>
      </c>
      <c r="Y2620" t="s">
        <v>15897</v>
      </c>
      <c r="Z2620" t="s">
        <v>15911</v>
      </c>
      <c r="AA2620" t="s">
        <v>15915</v>
      </c>
      <c r="AC2620" t="s">
        <v>14267</v>
      </c>
      <c r="AE2620" t="s">
        <v>14266</v>
      </c>
      <c r="AF2620" t="s">
        <v>14268</v>
      </c>
    </row>
    <row r="2621" spans="1:32" hidden="1" x14ac:dyDescent="0.25">
      <c r="A2621">
        <v>14823</v>
      </c>
      <c r="B2621" t="s">
        <v>15042</v>
      </c>
      <c r="C2621">
        <v>0</v>
      </c>
      <c r="D2621">
        <v>0</v>
      </c>
      <c r="E2621">
        <v>39052</v>
      </c>
      <c r="F2621">
        <v>3.0606849999999999</v>
      </c>
      <c r="G2621">
        <v>85</v>
      </c>
      <c r="H2621">
        <v>6.5</v>
      </c>
      <c r="I2621">
        <v>34</v>
      </c>
      <c r="J2621" t="s">
        <v>23</v>
      </c>
      <c r="K2621" t="s">
        <v>15044</v>
      </c>
      <c r="L2621" t="s">
        <v>2620</v>
      </c>
      <c r="M2621" t="s">
        <v>38</v>
      </c>
      <c r="N2621" t="s">
        <v>2731</v>
      </c>
      <c r="O2621" t="s">
        <v>29</v>
      </c>
      <c r="P2621">
        <v>1</v>
      </c>
      <c r="Q2621">
        <v>1</v>
      </c>
      <c r="R2621">
        <v>1</v>
      </c>
      <c r="S2621">
        <v>0</v>
      </c>
      <c r="T2621" t="s">
        <v>15888</v>
      </c>
      <c r="U2621" t="s">
        <v>15891</v>
      </c>
      <c r="V2621" t="s">
        <v>15891</v>
      </c>
      <c r="W2621" t="s">
        <v>15901</v>
      </c>
      <c r="X2621" t="s">
        <v>15905</v>
      </c>
      <c r="Y2621" t="s">
        <v>15897</v>
      </c>
      <c r="Z2621" t="s">
        <v>15911</v>
      </c>
      <c r="AA2621" t="s">
        <v>15915</v>
      </c>
      <c r="AB2621" t="s">
        <v>15045</v>
      </c>
      <c r="AC2621" t="s">
        <v>15042</v>
      </c>
      <c r="AE2621" t="s">
        <v>10301</v>
      </c>
      <c r="AF2621" t="s">
        <v>15043</v>
      </c>
    </row>
    <row r="2622" spans="1:32" x14ac:dyDescent="0.25">
      <c r="A2622">
        <v>14012</v>
      </c>
      <c r="B2622" t="s">
        <v>9326</v>
      </c>
      <c r="C2622">
        <v>15000000</v>
      </c>
      <c r="D2622">
        <v>21000000</v>
      </c>
      <c r="E2622">
        <v>39010</v>
      </c>
      <c r="F2622">
        <v>3.0435889999999999</v>
      </c>
      <c r="G2622">
        <v>95</v>
      </c>
      <c r="H2622">
        <v>6.1</v>
      </c>
      <c r="I2622">
        <v>52</v>
      </c>
      <c r="J2622" t="s">
        <v>23</v>
      </c>
      <c r="K2622" t="s">
        <v>9328</v>
      </c>
      <c r="L2622" t="s">
        <v>41</v>
      </c>
      <c r="M2622" t="s">
        <v>38</v>
      </c>
      <c r="N2622" t="s">
        <v>786</v>
      </c>
      <c r="O2622" t="s">
        <v>29</v>
      </c>
      <c r="P2622">
        <v>1</v>
      </c>
      <c r="Q2622">
        <v>2</v>
      </c>
      <c r="R2622">
        <v>1</v>
      </c>
      <c r="S2622">
        <v>1</v>
      </c>
      <c r="T2622" t="s">
        <v>15888</v>
      </c>
      <c r="U2622" t="s">
        <v>15891</v>
      </c>
      <c r="V2622" t="s">
        <v>15891</v>
      </c>
      <c r="W2622" t="s">
        <v>15901</v>
      </c>
      <c r="X2622" t="s">
        <v>15891</v>
      </c>
      <c r="Y2622" t="s">
        <v>15897</v>
      </c>
      <c r="Z2622" t="s">
        <v>15911</v>
      </c>
      <c r="AA2622" t="s">
        <v>15915</v>
      </c>
      <c r="AC2622" t="s">
        <v>9326</v>
      </c>
      <c r="AE2622" t="s">
        <v>9325</v>
      </c>
      <c r="AF2622" t="s">
        <v>9327</v>
      </c>
    </row>
    <row r="2623" spans="1:32" x14ac:dyDescent="0.25">
      <c r="A2623">
        <v>12257</v>
      </c>
      <c r="B2623" t="s">
        <v>9418</v>
      </c>
      <c r="C2623">
        <v>15000000</v>
      </c>
      <c r="D2623">
        <v>10443316</v>
      </c>
      <c r="E2623">
        <v>36124</v>
      </c>
      <c r="F2623">
        <v>3.033471</v>
      </c>
      <c r="G2623">
        <v>93</v>
      </c>
      <c r="H2623">
        <v>4.8</v>
      </c>
      <c r="I2623">
        <v>32</v>
      </c>
      <c r="J2623" t="s">
        <v>23</v>
      </c>
      <c r="K2623" t="s">
        <v>9420</v>
      </c>
      <c r="L2623" t="s">
        <v>37</v>
      </c>
      <c r="M2623" t="s">
        <v>38</v>
      </c>
      <c r="N2623" t="s">
        <v>1711</v>
      </c>
      <c r="O2623" t="s">
        <v>29</v>
      </c>
      <c r="P2623">
        <v>1</v>
      </c>
      <c r="Q2623">
        <v>1</v>
      </c>
      <c r="R2623">
        <v>1</v>
      </c>
      <c r="S2623">
        <v>1</v>
      </c>
      <c r="T2623" t="s">
        <v>15888</v>
      </c>
      <c r="U2623" t="s">
        <v>15891</v>
      </c>
      <c r="V2623" t="s">
        <v>13664</v>
      </c>
      <c r="W2623" t="s">
        <v>15901</v>
      </c>
      <c r="X2623" t="s">
        <v>15891</v>
      </c>
      <c r="Y2623" t="s">
        <v>15896</v>
      </c>
      <c r="Z2623" t="s">
        <v>15912</v>
      </c>
      <c r="AA2623" t="s">
        <v>15915</v>
      </c>
      <c r="AB2623" t="s">
        <v>9421</v>
      </c>
      <c r="AC2623" t="s">
        <v>9418</v>
      </c>
      <c r="AE2623" t="s">
        <v>9417</v>
      </c>
      <c r="AF2623" t="s">
        <v>9419</v>
      </c>
    </row>
    <row r="2624" spans="1:32" x14ac:dyDescent="0.25">
      <c r="A2624">
        <v>25166</v>
      </c>
      <c r="B2624" t="s">
        <v>8977</v>
      </c>
      <c r="C2624">
        <v>16000000</v>
      </c>
      <c r="D2624">
        <v>15427192</v>
      </c>
      <c r="E2624">
        <v>36588</v>
      </c>
      <c r="F2624">
        <v>3.0218349999999998</v>
      </c>
      <c r="G2624">
        <v>96</v>
      </c>
      <c r="H2624">
        <v>5.4</v>
      </c>
      <c r="I2624">
        <v>43</v>
      </c>
      <c r="J2624" t="s">
        <v>23</v>
      </c>
      <c r="K2624" t="s">
        <v>8979</v>
      </c>
      <c r="L2624" t="s">
        <v>37</v>
      </c>
      <c r="M2624" t="s">
        <v>38</v>
      </c>
      <c r="N2624" t="s">
        <v>8975</v>
      </c>
      <c r="O2624" t="s">
        <v>29</v>
      </c>
      <c r="P2624">
        <v>1</v>
      </c>
      <c r="Q2624">
        <v>1</v>
      </c>
      <c r="R2624">
        <v>1</v>
      </c>
      <c r="S2624">
        <v>0</v>
      </c>
      <c r="T2624" t="s">
        <v>15888</v>
      </c>
      <c r="U2624" t="s">
        <v>15891</v>
      </c>
      <c r="V2624" t="s">
        <v>13664</v>
      </c>
      <c r="W2624" t="s">
        <v>15891</v>
      </c>
      <c r="X2624" t="s">
        <v>15891</v>
      </c>
      <c r="Y2624" t="s">
        <v>15896</v>
      </c>
      <c r="Z2624" t="s">
        <v>15896</v>
      </c>
      <c r="AA2624" t="s">
        <v>15897</v>
      </c>
      <c r="AB2624" t="s">
        <v>8980</v>
      </c>
      <c r="AC2624" t="s">
        <v>8977</v>
      </c>
      <c r="AE2624" t="s">
        <v>8976</v>
      </c>
      <c r="AF2624" t="s">
        <v>8978</v>
      </c>
    </row>
    <row r="2625" spans="1:32" x14ac:dyDescent="0.25">
      <c r="A2625">
        <v>2428</v>
      </c>
      <c r="B2625" t="s">
        <v>8012</v>
      </c>
      <c r="C2625">
        <v>20000000</v>
      </c>
      <c r="D2625">
        <v>15473333</v>
      </c>
      <c r="E2625">
        <v>23788</v>
      </c>
      <c r="F2625">
        <v>3.0112049999999999</v>
      </c>
      <c r="G2625">
        <v>199</v>
      </c>
      <c r="H2625">
        <v>6.5</v>
      </c>
      <c r="I2625">
        <v>41</v>
      </c>
      <c r="J2625" t="s">
        <v>23</v>
      </c>
      <c r="K2625" t="s">
        <v>8014</v>
      </c>
      <c r="L2625" t="s">
        <v>37</v>
      </c>
      <c r="M2625" t="s">
        <v>38</v>
      </c>
      <c r="N2625" t="s">
        <v>1476</v>
      </c>
      <c r="O2625" t="s">
        <v>29</v>
      </c>
      <c r="P2625">
        <v>1</v>
      </c>
      <c r="Q2625">
        <v>1</v>
      </c>
      <c r="R2625">
        <v>1</v>
      </c>
      <c r="S2625">
        <v>0</v>
      </c>
      <c r="T2625" t="s">
        <v>15888</v>
      </c>
      <c r="U2625" t="s">
        <v>15891</v>
      </c>
      <c r="V2625" t="s">
        <v>15891</v>
      </c>
      <c r="W2625" t="s">
        <v>15901</v>
      </c>
      <c r="X2625" t="s">
        <v>15891</v>
      </c>
      <c r="Y2625" t="s">
        <v>15897</v>
      </c>
      <c r="Z2625" t="s">
        <v>15911</v>
      </c>
      <c r="AA2625" t="s">
        <v>15915</v>
      </c>
      <c r="AC2625" t="s">
        <v>8012</v>
      </c>
      <c r="AE2625" t="s">
        <v>8011</v>
      </c>
      <c r="AF2625" t="s">
        <v>8013</v>
      </c>
    </row>
    <row r="2626" spans="1:32" hidden="1" x14ac:dyDescent="0.25">
      <c r="A2626">
        <v>8060</v>
      </c>
      <c r="B2626" t="s">
        <v>10289</v>
      </c>
      <c r="C2626">
        <v>12000000</v>
      </c>
      <c r="D2626">
        <v>0</v>
      </c>
      <c r="E2626">
        <v>39337</v>
      </c>
      <c r="F2626">
        <v>3.004432</v>
      </c>
      <c r="G2626">
        <v>90</v>
      </c>
      <c r="H2626">
        <v>6.1</v>
      </c>
      <c r="I2626">
        <v>38</v>
      </c>
      <c r="J2626" t="s">
        <v>23</v>
      </c>
      <c r="K2626" t="s">
        <v>10291</v>
      </c>
      <c r="L2626" t="s">
        <v>277</v>
      </c>
      <c r="M2626" t="s">
        <v>38</v>
      </c>
      <c r="N2626" t="s">
        <v>8926</v>
      </c>
      <c r="O2626" t="s">
        <v>29</v>
      </c>
      <c r="P2626">
        <v>1</v>
      </c>
      <c r="Q2626">
        <v>2</v>
      </c>
      <c r="R2626">
        <v>1</v>
      </c>
      <c r="S2626">
        <v>0</v>
      </c>
      <c r="T2626" t="s">
        <v>15888</v>
      </c>
      <c r="U2626" t="s">
        <v>15891</v>
      </c>
      <c r="V2626" t="s">
        <v>15891</v>
      </c>
      <c r="W2626" t="s">
        <v>15901</v>
      </c>
      <c r="X2626" t="s">
        <v>15891</v>
      </c>
      <c r="Y2626" t="s">
        <v>15897</v>
      </c>
      <c r="Z2626" t="s">
        <v>15911</v>
      </c>
      <c r="AA2626" t="s">
        <v>15915</v>
      </c>
      <c r="AC2626" t="s">
        <v>10289</v>
      </c>
      <c r="AD2626" t="s">
        <v>10287</v>
      </c>
      <c r="AE2626" t="s">
        <v>10288</v>
      </c>
      <c r="AF2626" t="s">
        <v>10290</v>
      </c>
    </row>
    <row r="2627" spans="1:32" hidden="1" x14ac:dyDescent="0.25">
      <c r="A2627">
        <v>26815</v>
      </c>
      <c r="B2627" t="s">
        <v>14681</v>
      </c>
      <c r="C2627">
        <v>1250000</v>
      </c>
      <c r="D2627">
        <v>0</v>
      </c>
      <c r="E2627">
        <v>40158</v>
      </c>
      <c r="F2627">
        <v>3.000435</v>
      </c>
      <c r="G2627">
        <v>156</v>
      </c>
      <c r="H2627">
        <v>7</v>
      </c>
      <c r="I2627">
        <v>27</v>
      </c>
      <c r="J2627" t="s">
        <v>3860</v>
      </c>
      <c r="K2627" t="s">
        <v>11120</v>
      </c>
      <c r="L2627" t="s">
        <v>4901</v>
      </c>
      <c r="M2627" t="s">
        <v>3861</v>
      </c>
      <c r="N2627" t="s">
        <v>1711</v>
      </c>
      <c r="O2627" t="s">
        <v>29</v>
      </c>
      <c r="P2627">
        <v>0</v>
      </c>
      <c r="Q2627">
        <v>1</v>
      </c>
      <c r="R2627">
        <v>1</v>
      </c>
      <c r="S2627">
        <v>0</v>
      </c>
      <c r="T2627" t="s">
        <v>15888</v>
      </c>
      <c r="U2627" t="s">
        <v>15891</v>
      </c>
      <c r="V2627" t="s">
        <v>13664</v>
      </c>
      <c r="W2627" t="s">
        <v>15901</v>
      </c>
      <c r="X2627" t="s">
        <v>15891</v>
      </c>
      <c r="Y2627" t="s">
        <v>15896</v>
      </c>
      <c r="Z2627" t="s">
        <v>15912</v>
      </c>
      <c r="AA2627" t="s">
        <v>15915</v>
      </c>
      <c r="AB2627" t="s">
        <v>14683</v>
      </c>
      <c r="AC2627" t="s">
        <v>14681</v>
      </c>
      <c r="AD2627" t="s">
        <v>14679</v>
      </c>
      <c r="AE2627" t="s">
        <v>14680</v>
      </c>
      <c r="AF2627" t="s">
        <v>14682</v>
      </c>
    </row>
    <row r="2628" spans="1:32" x14ac:dyDescent="0.25">
      <c r="A2628">
        <v>61752</v>
      </c>
      <c r="B2628" t="s">
        <v>10261</v>
      </c>
      <c r="C2628">
        <v>12000000</v>
      </c>
      <c r="D2628">
        <v>4939939</v>
      </c>
      <c r="E2628">
        <v>35146</v>
      </c>
      <c r="F2628">
        <v>2.9939390000000001</v>
      </c>
      <c r="G2628">
        <v>108</v>
      </c>
      <c r="H2628">
        <v>5.7</v>
      </c>
      <c r="I2628">
        <v>16</v>
      </c>
      <c r="J2628" t="s">
        <v>23</v>
      </c>
      <c r="K2628" t="s">
        <v>10263</v>
      </c>
      <c r="L2628" t="s">
        <v>37</v>
      </c>
      <c r="M2628" t="s">
        <v>38</v>
      </c>
      <c r="N2628" t="s">
        <v>661</v>
      </c>
      <c r="O2628" t="s">
        <v>29</v>
      </c>
      <c r="P2628">
        <v>1</v>
      </c>
      <c r="Q2628">
        <v>1</v>
      </c>
      <c r="R2628">
        <v>1</v>
      </c>
      <c r="S2628">
        <v>0</v>
      </c>
      <c r="T2628" t="s">
        <v>15888</v>
      </c>
      <c r="U2628" t="s">
        <v>15891</v>
      </c>
      <c r="V2628" t="s">
        <v>13664</v>
      </c>
      <c r="W2628" t="s">
        <v>15891</v>
      </c>
      <c r="X2628" t="s">
        <v>15891</v>
      </c>
      <c r="Y2628" t="s">
        <v>15896</v>
      </c>
      <c r="Z2628" t="s">
        <v>15896</v>
      </c>
      <c r="AA2628" t="s">
        <v>15897</v>
      </c>
      <c r="AB2628" t="s">
        <v>10264</v>
      </c>
      <c r="AC2628" t="s">
        <v>10261</v>
      </c>
      <c r="AE2628" t="s">
        <v>10260</v>
      </c>
      <c r="AF2628" t="s">
        <v>10262</v>
      </c>
    </row>
    <row r="2629" spans="1:32" x14ac:dyDescent="0.25">
      <c r="A2629">
        <v>35688</v>
      </c>
      <c r="B2629" t="s">
        <v>7704</v>
      </c>
      <c r="C2629">
        <v>20000000</v>
      </c>
      <c r="D2629">
        <v>60072596</v>
      </c>
      <c r="E2629">
        <v>40270</v>
      </c>
      <c r="F2629">
        <v>2.9862860000000002</v>
      </c>
      <c r="G2629">
        <v>121</v>
      </c>
      <c r="H2629">
        <v>6.1</v>
      </c>
      <c r="I2629">
        <v>29</v>
      </c>
      <c r="J2629" t="s">
        <v>23</v>
      </c>
      <c r="K2629" t="s">
        <v>7706</v>
      </c>
      <c r="L2629" t="s">
        <v>37</v>
      </c>
      <c r="M2629" t="s">
        <v>38</v>
      </c>
      <c r="N2629" t="s">
        <v>1106</v>
      </c>
      <c r="O2629" t="s">
        <v>29</v>
      </c>
      <c r="P2629">
        <v>1</v>
      </c>
      <c r="Q2629">
        <v>1</v>
      </c>
      <c r="R2629">
        <v>1</v>
      </c>
      <c r="S2629">
        <v>0</v>
      </c>
      <c r="T2629" t="s">
        <v>15888</v>
      </c>
      <c r="U2629" t="s">
        <v>15891</v>
      </c>
      <c r="V2629" t="s">
        <v>13664</v>
      </c>
      <c r="W2629" t="s">
        <v>15891</v>
      </c>
      <c r="X2629" t="s">
        <v>15891</v>
      </c>
      <c r="Y2629" t="s">
        <v>15896</v>
      </c>
      <c r="Z2629" t="s">
        <v>15896</v>
      </c>
      <c r="AA2629" t="s">
        <v>15897</v>
      </c>
      <c r="AB2629" t="s">
        <v>7707</v>
      </c>
      <c r="AC2629" t="s">
        <v>7704</v>
      </c>
      <c r="AD2629" t="s">
        <v>7703</v>
      </c>
      <c r="AE2629" t="s">
        <v>333</v>
      </c>
      <c r="AF2629" t="s">
        <v>7705</v>
      </c>
    </row>
    <row r="2630" spans="1:32" x14ac:dyDescent="0.25">
      <c r="A2630">
        <v>43884</v>
      </c>
      <c r="B2630" t="s">
        <v>14645</v>
      </c>
      <c r="C2630">
        <v>1200000</v>
      </c>
      <c r="D2630">
        <v>2736000</v>
      </c>
      <c r="E2630">
        <v>13443</v>
      </c>
      <c r="F2630">
        <v>2.968235</v>
      </c>
      <c r="G2630">
        <v>115</v>
      </c>
      <c r="H2630">
        <v>6.8</v>
      </c>
      <c r="I2630">
        <v>18</v>
      </c>
      <c r="J2630" t="s">
        <v>23</v>
      </c>
      <c r="K2630" t="s">
        <v>2446</v>
      </c>
      <c r="L2630" t="s">
        <v>37</v>
      </c>
      <c r="M2630" t="s">
        <v>38</v>
      </c>
      <c r="N2630" t="s">
        <v>9850</v>
      </c>
      <c r="O2630" t="s">
        <v>29</v>
      </c>
      <c r="P2630">
        <v>1</v>
      </c>
      <c r="Q2630">
        <v>1</v>
      </c>
      <c r="R2630">
        <v>1</v>
      </c>
      <c r="S2630">
        <v>1</v>
      </c>
      <c r="T2630" t="s">
        <v>15888</v>
      </c>
      <c r="U2630" t="s">
        <v>15890</v>
      </c>
      <c r="V2630" t="s">
        <v>15891</v>
      </c>
      <c r="W2630" t="s">
        <v>15901</v>
      </c>
      <c r="X2630" t="s">
        <v>15891</v>
      </c>
      <c r="Y2630" t="s">
        <v>15894</v>
      </c>
      <c r="Z2630" t="s">
        <v>15911</v>
      </c>
      <c r="AA2630" t="s">
        <v>15914</v>
      </c>
      <c r="AB2630" t="s">
        <v>14647</v>
      </c>
      <c r="AC2630" t="s">
        <v>14645</v>
      </c>
      <c r="AE2630" t="s">
        <v>14644</v>
      </c>
      <c r="AF2630" t="s">
        <v>14646</v>
      </c>
    </row>
    <row r="2631" spans="1:32" x14ac:dyDescent="0.25">
      <c r="A2631">
        <v>301748</v>
      </c>
      <c r="B2631" t="s">
        <v>13365</v>
      </c>
      <c r="C2631">
        <v>3300000</v>
      </c>
      <c r="D2631">
        <v>45000</v>
      </c>
      <c r="E2631">
        <v>41951</v>
      </c>
      <c r="F2631">
        <v>2.964785</v>
      </c>
      <c r="G2631">
        <v>96</v>
      </c>
      <c r="H2631">
        <v>4.0999999999999996</v>
      </c>
      <c r="I2631">
        <v>9</v>
      </c>
      <c r="J2631" t="s">
        <v>23</v>
      </c>
      <c r="K2631" t="s">
        <v>13367</v>
      </c>
      <c r="L2631" t="s">
        <v>37</v>
      </c>
      <c r="M2631" t="s">
        <v>38</v>
      </c>
      <c r="N2631" t="s">
        <v>661</v>
      </c>
      <c r="O2631" t="s">
        <v>29</v>
      </c>
      <c r="P2631">
        <v>1</v>
      </c>
      <c r="Q2631">
        <v>1</v>
      </c>
      <c r="R2631">
        <v>1</v>
      </c>
      <c r="S2631">
        <v>0</v>
      </c>
      <c r="T2631" t="s">
        <v>15888</v>
      </c>
      <c r="U2631" t="s">
        <v>15891</v>
      </c>
      <c r="V2631" t="s">
        <v>13664</v>
      </c>
      <c r="W2631" t="s">
        <v>15891</v>
      </c>
      <c r="X2631" t="s">
        <v>15891</v>
      </c>
      <c r="Y2631" t="s">
        <v>15896</v>
      </c>
      <c r="Z2631" t="s">
        <v>15896</v>
      </c>
      <c r="AA2631" t="s">
        <v>15897</v>
      </c>
      <c r="AB2631" t="s">
        <v>13368</v>
      </c>
      <c r="AC2631" t="s">
        <v>13369</v>
      </c>
      <c r="AE2631" t="s">
        <v>13364</v>
      </c>
      <c r="AF2631" t="s">
        <v>13366</v>
      </c>
    </row>
    <row r="2632" spans="1:32" hidden="1" x14ac:dyDescent="0.25">
      <c r="A2632">
        <v>171759</v>
      </c>
      <c r="B2632" t="s">
        <v>14120</v>
      </c>
      <c r="C2632">
        <v>0</v>
      </c>
      <c r="D2632">
        <v>0</v>
      </c>
      <c r="E2632">
        <v>41334</v>
      </c>
      <c r="F2632">
        <v>2.9529320000000001</v>
      </c>
      <c r="G2632">
        <v>97</v>
      </c>
      <c r="H2632">
        <v>5.6</v>
      </c>
      <c r="I2632">
        <v>13</v>
      </c>
      <c r="J2632" t="s">
        <v>23</v>
      </c>
      <c r="K2632" t="s">
        <v>14122</v>
      </c>
      <c r="L2632" t="s">
        <v>37</v>
      </c>
      <c r="M2632" t="s">
        <v>296</v>
      </c>
      <c r="N2632" t="s">
        <v>6702</v>
      </c>
      <c r="O2632" t="s">
        <v>29</v>
      </c>
      <c r="P2632">
        <v>1</v>
      </c>
      <c r="Q2632">
        <v>1</v>
      </c>
      <c r="R2632">
        <v>2</v>
      </c>
      <c r="S2632">
        <v>0</v>
      </c>
      <c r="T2632" t="s">
        <v>15888</v>
      </c>
      <c r="U2632" t="s">
        <v>15891</v>
      </c>
      <c r="V2632" t="s">
        <v>15891</v>
      </c>
      <c r="W2632" t="s">
        <v>15891</v>
      </c>
      <c r="X2632" t="s">
        <v>15891</v>
      </c>
      <c r="Y2632" t="s">
        <v>15897</v>
      </c>
      <c r="Z2632" t="s">
        <v>15897</v>
      </c>
      <c r="AA2632" t="s">
        <v>15897</v>
      </c>
      <c r="AB2632" t="s">
        <v>14123</v>
      </c>
      <c r="AC2632" t="s">
        <v>14120</v>
      </c>
      <c r="AD2632" t="s">
        <v>14119</v>
      </c>
      <c r="AE2632" t="s">
        <v>333</v>
      </c>
      <c r="AF2632" t="s">
        <v>14121</v>
      </c>
    </row>
    <row r="2633" spans="1:32" hidden="1" x14ac:dyDescent="0.25">
      <c r="A2633">
        <v>10783</v>
      </c>
      <c r="B2633" t="s">
        <v>2556</v>
      </c>
      <c r="C2633">
        <v>65000000</v>
      </c>
      <c r="D2633">
        <v>0</v>
      </c>
      <c r="E2633">
        <v>36826</v>
      </c>
      <c r="F2633">
        <v>2.9525950000000001</v>
      </c>
      <c r="G2633">
        <v>105</v>
      </c>
      <c r="H2633">
        <v>4.9000000000000004</v>
      </c>
      <c r="I2633">
        <v>52</v>
      </c>
      <c r="J2633" t="s">
        <v>23</v>
      </c>
      <c r="K2633" t="s">
        <v>2558</v>
      </c>
      <c r="L2633" t="s">
        <v>1127</v>
      </c>
      <c r="M2633" t="s">
        <v>38</v>
      </c>
      <c r="N2633" t="s">
        <v>2554</v>
      </c>
      <c r="O2633" t="s">
        <v>29</v>
      </c>
      <c r="P2633">
        <v>1</v>
      </c>
      <c r="Q2633">
        <v>2</v>
      </c>
      <c r="R2633">
        <v>1</v>
      </c>
      <c r="S2633">
        <v>1</v>
      </c>
      <c r="T2633" t="s">
        <v>15888</v>
      </c>
      <c r="U2633" t="s">
        <v>15890</v>
      </c>
      <c r="V2633" t="s">
        <v>13664</v>
      </c>
      <c r="W2633" t="s">
        <v>15891</v>
      </c>
      <c r="X2633" t="s">
        <v>15905</v>
      </c>
      <c r="Y2633" t="s">
        <v>15895</v>
      </c>
      <c r="Z2633" t="s">
        <v>15896</v>
      </c>
      <c r="AA2633" t="s">
        <v>15894</v>
      </c>
      <c r="AB2633" t="s">
        <v>2559</v>
      </c>
      <c r="AC2633" t="s">
        <v>2556</v>
      </c>
      <c r="AE2633" t="s">
        <v>2555</v>
      </c>
      <c r="AF2633" t="s">
        <v>2557</v>
      </c>
    </row>
    <row r="2634" spans="1:32" x14ac:dyDescent="0.25">
      <c r="A2634">
        <v>21612</v>
      </c>
      <c r="B2634" t="s">
        <v>9986</v>
      </c>
      <c r="C2634">
        <v>12500000</v>
      </c>
      <c r="D2634">
        <v>1227324</v>
      </c>
      <c r="E2634">
        <v>35090</v>
      </c>
      <c r="F2634">
        <v>2.950618</v>
      </c>
      <c r="G2634">
        <v>99</v>
      </c>
      <c r="H2634">
        <v>7.3</v>
      </c>
      <c r="I2634">
        <v>31</v>
      </c>
      <c r="J2634" t="s">
        <v>23</v>
      </c>
      <c r="K2634" t="s">
        <v>9988</v>
      </c>
      <c r="L2634" t="s">
        <v>37</v>
      </c>
      <c r="M2634" t="s">
        <v>1501</v>
      </c>
      <c r="N2634" t="s">
        <v>3295</v>
      </c>
      <c r="O2634" t="s">
        <v>29</v>
      </c>
      <c r="P2634">
        <v>1</v>
      </c>
      <c r="Q2634">
        <v>1</v>
      </c>
      <c r="R2634">
        <v>2</v>
      </c>
      <c r="S2634">
        <v>0</v>
      </c>
      <c r="T2634" t="s">
        <v>15888</v>
      </c>
      <c r="U2634" t="s">
        <v>15891</v>
      </c>
      <c r="V2634" t="s">
        <v>15891</v>
      </c>
      <c r="W2634" t="s">
        <v>15901</v>
      </c>
      <c r="X2634" t="s">
        <v>15891</v>
      </c>
      <c r="Y2634" t="s">
        <v>15897</v>
      </c>
      <c r="Z2634" t="s">
        <v>15911</v>
      </c>
      <c r="AA2634" t="s">
        <v>15915</v>
      </c>
      <c r="AB2634" t="s">
        <v>9989</v>
      </c>
      <c r="AC2634" t="s">
        <v>9986</v>
      </c>
      <c r="AE2634" t="s">
        <v>9985</v>
      </c>
      <c r="AF2634" t="s">
        <v>9987</v>
      </c>
    </row>
    <row r="2635" spans="1:32" hidden="1" x14ac:dyDescent="0.25">
      <c r="A2635">
        <v>63287</v>
      </c>
      <c r="B2635" t="s">
        <v>14926</v>
      </c>
      <c r="C2635">
        <v>0</v>
      </c>
      <c r="D2635">
        <v>0</v>
      </c>
      <c r="E2635">
        <v>39619</v>
      </c>
      <c r="F2635">
        <v>2.9485760000000001</v>
      </c>
      <c r="G2635">
        <v>93</v>
      </c>
      <c r="H2635">
        <v>6.1</v>
      </c>
      <c r="I2635">
        <v>47</v>
      </c>
      <c r="J2635" t="s">
        <v>23</v>
      </c>
      <c r="K2635" t="s">
        <v>14928</v>
      </c>
      <c r="L2635" t="s">
        <v>37</v>
      </c>
      <c r="M2635" t="s">
        <v>28</v>
      </c>
      <c r="N2635" t="s">
        <v>786</v>
      </c>
      <c r="O2635" t="s">
        <v>29</v>
      </c>
      <c r="P2635">
        <v>1</v>
      </c>
      <c r="Q2635">
        <v>1</v>
      </c>
      <c r="R2635">
        <v>2</v>
      </c>
      <c r="S2635">
        <v>0</v>
      </c>
      <c r="T2635" t="s">
        <v>15888</v>
      </c>
      <c r="U2635" t="s">
        <v>15891</v>
      </c>
      <c r="V2635" t="s">
        <v>15891</v>
      </c>
      <c r="W2635" t="s">
        <v>15901</v>
      </c>
      <c r="X2635" t="s">
        <v>15891</v>
      </c>
      <c r="Y2635" t="s">
        <v>15897</v>
      </c>
      <c r="Z2635" t="s">
        <v>15911</v>
      </c>
      <c r="AA2635" t="s">
        <v>15915</v>
      </c>
      <c r="AB2635" t="s">
        <v>14929</v>
      </c>
      <c r="AC2635" t="s">
        <v>14926</v>
      </c>
      <c r="AE2635" t="s">
        <v>14925</v>
      </c>
      <c r="AF2635" t="s">
        <v>14927</v>
      </c>
    </row>
    <row r="2636" spans="1:32" x14ac:dyDescent="0.25">
      <c r="A2636">
        <v>26268</v>
      </c>
      <c r="B2636" t="s">
        <v>13242</v>
      </c>
      <c r="C2636">
        <v>3500000</v>
      </c>
      <c r="D2636">
        <v>12000000</v>
      </c>
      <c r="E2636">
        <v>24161</v>
      </c>
      <c r="F2636">
        <v>2.9389729999999998</v>
      </c>
      <c r="G2636">
        <v>121</v>
      </c>
      <c r="H2636">
        <v>6.2</v>
      </c>
      <c r="I2636">
        <v>35</v>
      </c>
      <c r="J2636" t="s">
        <v>23</v>
      </c>
      <c r="K2636" t="s">
        <v>2446</v>
      </c>
      <c r="L2636" t="s">
        <v>37</v>
      </c>
      <c r="M2636" t="s">
        <v>38</v>
      </c>
      <c r="N2636" t="s">
        <v>13240</v>
      </c>
      <c r="O2636" t="s">
        <v>29</v>
      </c>
      <c r="P2636">
        <v>1</v>
      </c>
      <c r="Q2636">
        <v>1</v>
      </c>
      <c r="R2636">
        <v>1</v>
      </c>
      <c r="S2636">
        <v>1</v>
      </c>
      <c r="T2636" t="s">
        <v>15888</v>
      </c>
      <c r="U2636" t="s">
        <v>15890</v>
      </c>
      <c r="V2636" t="s">
        <v>15891</v>
      </c>
      <c r="W2636" t="s">
        <v>15901</v>
      </c>
      <c r="X2636" t="s">
        <v>15905</v>
      </c>
      <c r="Y2636" t="s">
        <v>15894</v>
      </c>
      <c r="Z2636" t="s">
        <v>15911</v>
      </c>
      <c r="AA2636" t="s">
        <v>15914</v>
      </c>
      <c r="AB2636" t="s">
        <v>13244</v>
      </c>
      <c r="AC2636" t="s">
        <v>13242</v>
      </c>
      <c r="AE2636" t="s">
        <v>13241</v>
      </c>
      <c r="AF2636" t="s">
        <v>13243</v>
      </c>
    </row>
    <row r="2637" spans="1:32" x14ac:dyDescent="0.25">
      <c r="A2637">
        <v>11536</v>
      </c>
      <c r="B2637" t="s">
        <v>13010</v>
      </c>
      <c r="C2637">
        <v>4000000</v>
      </c>
      <c r="D2637">
        <v>8200000</v>
      </c>
      <c r="E2637">
        <v>22282</v>
      </c>
      <c r="F2637">
        <v>2.9300579999999998</v>
      </c>
      <c r="G2637">
        <v>124</v>
      </c>
      <c r="H2637">
        <v>6.8</v>
      </c>
      <c r="I2637">
        <v>72</v>
      </c>
      <c r="J2637" t="s">
        <v>23</v>
      </c>
      <c r="K2637" t="s">
        <v>13012</v>
      </c>
      <c r="L2637" t="s">
        <v>37</v>
      </c>
      <c r="M2637" t="s">
        <v>38</v>
      </c>
      <c r="N2637" t="s">
        <v>11110</v>
      </c>
      <c r="O2637" t="s">
        <v>29</v>
      </c>
      <c r="P2637">
        <v>1</v>
      </c>
      <c r="Q2637">
        <v>1</v>
      </c>
      <c r="R2637">
        <v>1</v>
      </c>
      <c r="S2637">
        <v>0</v>
      </c>
      <c r="T2637" t="s">
        <v>15888</v>
      </c>
      <c r="U2637" t="s">
        <v>15890</v>
      </c>
      <c r="V2637" t="s">
        <v>15891</v>
      </c>
      <c r="W2637" t="s">
        <v>15901</v>
      </c>
      <c r="X2637" t="s">
        <v>15891</v>
      </c>
      <c r="Y2637" t="s">
        <v>15894</v>
      </c>
      <c r="Z2637" t="s">
        <v>15911</v>
      </c>
      <c r="AA2637" t="s">
        <v>15914</v>
      </c>
      <c r="AB2637" t="s">
        <v>13013</v>
      </c>
      <c r="AC2637" t="s">
        <v>13010</v>
      </c>
      <c r="AE2637" t="s">
        <v>13009</v>
      </c>
      <c r="AF2637" t="s">
        <v>13011</v>
      </c>
    </row>
    <row r="2638" spans="1:32" x14ac:dyDescent="0.25">
      <c r="A2638">
        <v>15074</v>
      </c>
      <c r="B2638" t="s">
        <v>4850</v>
      </c>
      <c r="C2638">
        <v>40000000</v>
      </c>
      <c r="D2638">
        <v>10959475</v>
      </c>
      <c r="E2638">
        <v>37587</v>
      </c>
      <c r="F2638">
        <v>2.9118189999999999</v>
      </c>
      <c r="G2638">
        <v>93</v>
      </c>
      <c r="H2638">
        <v>5</v>
      </c>
      <c r="I2638">
        <v>28</v>
      </c>
      <c r="J2638" t="s">
        <v>23</v>
      </c>
      <c r="K2638" t="s">
        <v>4852</v>
      </c>
      <c r="L2638" t="s">
        <v>37</v>
      </c>
      <c r="M2638" t="s">
        <v>38</v>
      </c>
      <c r="N2638" t="s">
        <v>2121</v>
      </c>
      <c r="O2638" t="s">
        <v>29</v>
      </c>
      <c r="P2638">
        <v>1</v>
      </c>
      <c r="Q2638">
        <v>1</v>
      </c>
      <c r="R2638">
        <v>1</v>
      </c>
      <c r="S2638">
        <v>1</v>
      </c>
      <c r="T2638" t="s">
        <v>15888</v>
      </c>
      <c r="U2638" t="s">
        <v>15890</v>
      </c>
      <c r="V2638" t="s">
        <v>15891</v>
      </c>
      <c r="W2638" t="s">
        <v>15901</v>
      </c>
      <c r="X2638" t="s">
        <v>15905</v>
      </c>
      <c r="Y2638" t="s">
        <v>15894</v>
      </c>
      <c r="Z2638" t="s">
        <v>15911</v>
      </c>
      <c r="AA2638" t="s">
        <v>15914</v>
      </c>
      <c r="AB2638" t="s">
        <v>4853</v>
      </c>
      <c r="AC2638" t="s">
        <v>4850</v>
      </c>
      <c r="AE2638" t="s">
        <v>4849</v>
      </c>
      <c r="AF2638" t="s">
        <v>4851</v>
      </c>
    </row>
    <row r="2639" spans="1:32" hidden="1" x14ac:dyDescent="0.25">
      <c r="A2639">
        <v>20309</v>
      </c>
      <c r="B2639" t="s">
        <v>7109</v>
      </c>
      <c r="C2639">
        <v>25000000</v>
      </c>
      <c r="D2639">
        <v>0</v>
      </c>
      <c r="E2639">
        <v>36962</v>
      </c>
      <c r="F2639">
        <v>2.9093460000000002</v>
      </c>
      <c r="G2639">
        <v>95</v>
      </c>
      <c r="H2639">
        <v>4.8</v>
      </c>
      <c r="I2639">
        <v>47</v>
      </c>
      <c r="J2639" t="s">
        <v>23</v>
      </c>
      <c r="K2639" t="s">
        <v>7111</v>
      </c>
      <c r="L2639" t="s">
        <v>37</v>
      </c>
      <c r="M2639" t="s">
        <v>38</v>
      </c>
      <c r="N2639" t="s">
        <v>1106</v>
      </c>
      <c r="O2639" t="s">
        <v>29</v>
      </c>
      <c r="P2639">
        <v>1</v>
      </c>
      <c r="Q2639">
        <v>1</v>
      </c>
      <c r="R2639">
        <v>1</v>
      </c>
      <c r="S2639">
        <v>1</v>
      </c>
      <c r="T2639" t="s">
        <v>15888</v>
      </c>
      <c r="U2639" t="s">
        <v>15891</v>
      </c>
      <c r="V2639" t="s">
        <v>13664</v>
      </c>
      <c r="W2639" t="s">
        <v>15891</v>
      </c>
      <c r="X2639" t="s">
        <v>15891</v>
      </c>
      <c r="Y2639" t="s">
        <v>15896</v>
      </c>
      <c r="Z2639" t="s">
        <v>15896</v>
      </c>
      <c r="AA2639" t="s">
        <v>15897</v>
      </c>
      <c r="AC2639" t="s">
        <v>7109</v>
      </c>
      <c r="AE2639" t="s">
        <v>333</v>
      </c>
      <c r="AF2639" t="s">
        <v>7110</v>
      </c>
    </row>
    <row r="2640" spans="1:32" hidden="1" x14ac:dyDescent="0.25">
      <c r="A2640">
        <v>24747</v>
      </c>
      <c r="B2640" t="s">
        <v>8825</v>
      </c>
      <c r="C2640">
        <v>0</v>
      </c>
      <c r="D2640">
        <v>0</v>
      </c>
      <c r="E2640">
        <v>38107</v>
      </c>
      <c r="F2640">
        <v>2.8974489999999999</v>
      </c>
      <c r="G2640">
        <v>120</v>
      </c>
      <c r="H2640">
        <v>5.5</v>
      </c>
      <c r="I2640">
        <v>19</v>
      </c>
      <c r="J2640" t="s">
        <v>23</v>
      </c>
      <c r="K2640" t="s">
        <v>8827</v>
      </c>
      <c r="L2640" t="s">
        <v>37</v>
      </c>
      <c r="M2640" t="s">
        <v>38</v>
      </c>
      <c r="N2640" t="s">
        <v>786</v>
      </c>
      <c r="O2640" t="s">
        <v>29</v>
      </c>
      <c r="P2640">
        <v>1</v>
      </c>
      <c r="Q2640">
        <v>1</v>
      </c>
      <c r="R2640">
        <v>1</v>
      </c>
      <c r="S2640">
        <v>0</v>
      </c>
      <c r="T2640" t="s">
        <v>15888</v>
      </c>
      <c r="U2640" t="s">
        <v>15891</v>
      </c>
      <c r="V2640" t="s">
        <v>15891</v>
      </c>
      <c r="W2640" t="s">
        <v>15901</v>
      </c>
      <c r="X2640" t="s">
        <v>15891</v>
      </c>
      <c r="Y2640" t="s">
        <v>15897</v>
      </c>
      <c r="Z2640" t="s">
        <v>15911</v>
      </c>
      <c r="AA2640" t="s">
        <v>15915</v>
      </c>
      <c r="AC2640" t="s">
        <v>8825</v>
      </c>
      <c r="AE2640" t="s">
        <v>5964</v>
      </c>
      <c r="AF2640" t="s">
        <v>8826</v>
      </c>
    </row>
    <row r="2641" spans="1:32" hidden="1" x14ac:dyDescent="0.25">
      <c r="A2641">
        <v>15581</v>
      </c>
      <c r="B2641" t="s">
        <v>11783</v>
      </c>
      <c r="C2641">
        <v>0</v>
      </c>
      <c r="D2641">
        <v>0</v>
      </c>
      <c r="E2641">
        <v>39290</v>
      </c>
      <c r="F2641">
        <v>2.8812389999999999</v>
      </c>
      <c r="G2641">
        <v>93</v>
      </c>
      <c r="H2641">
        <v>3.8</v>
      </c>
      <c r="I2641">
        <v>18</v>
      </c>
      <c r="J2641" t="s">
        <v>23</v>
      </c>
      <c r="K2641" t="s">
        <v>11785</v>
      </c>
      <c r="L2641" t="s">
        <v>37</v>
      </c>
      <c r="M2641" t="s">
        <v>38</v>
      </c>
      <c r="N2641" t="s">
        <v>661</v>
      </c>
      <c r="O2641" t="s">
        <v>29</v>
      </c>
      <c r="P2641">
        <v>1</v>
      </c>
      <c r="Q2641">
        <v>1</v>
      </c>
      <c r="R2641">
        <v>1</v>
      </c>
      <c r="S2641">
        <v>0</v>
      </c>
      <c r="T2641" t="s">
        <v>15888</v>
      </c>
      <c r="U2641" t="s">
        <v>15891</v>
      </c>
      <c r="V2641" t="s">
        <v>13664</v>
      </c>
      <c r="W2641" t="s">
        <v>15891</v>
      </c>
      <c r="X2641" t="s">
        <v>15891</v>
      </c>
      <c r="Y2641" t="s">
        <v>15896</v>
      </c>
      <c r="Z2641" t="s">
        <v>15896</v>
      </c>
      <c r="AA2641" t="s">
        <v>15897</v>
      </c>
      <c r="AC2641" t="s">
        <v>11783</v>
      </c>
      <c r="AE2641" t="s">
        <v>5964</v>
      </c>
      <c r="AF2641" t="s">
        <v>11784</v>
      </c>
    </row>
    <row r="2642" spans="1:32" hidden="1" x14ac:dyDescent="0.25">
      <c r="A2642">
        <v>66767</v>
      </c>
      <c r="B2642" t="s">
        <v>11042</v>
      </c>
      <c r="C2642">
        <v>10000000</v>
      </c>
      <c r="D2642">
        <v>0</v>
      </c>
      <c r="E2642">
        <v>40704</v>
      </c>
      <c r="F2642">
        <v>2.873796</v>
      </c>
      <c r="G2642">
        <v>91</v>
      </c>
      <c r="H2642">
        <v>4.3</v>
      </c>
      <c r="I2642">
        <v>16</v>
      </c>
      <c r="J2642" t="s">
        <v>23</v>
      </c>
      <c r="K2642" t="s">
        <v>11044</v>
      </c>
      <c r="L2642" t="s">
        <v>5870</v>
      </c>
      <c r="M2642" t="s">
        <v>38</v>
      </c>
      <c r="N2642" t="s">
        <v>4587</v>
      </c>
      <c r="O2642" t="s">
        <v>29</v>
      </c>
      <c r="P2642">
        <v>1</v>
      </c>
      <c r="Q2642">
        <v>1</v>
      </c>
      <c r="R2642">
        <v>1</v>
      </c>
      <c r="S2642">
        <v>0</v>
      </c>
      <c r="T2642" t="s">
        <v>15888</v>
      </c>
      <c r="U2642" t="s">
        <v>15891</v>
      </c>
      <c r="V2642" t="s">
        <v>15891</v>
      </c>
      <c r="W2642" t="s">
        <v>15901</v>
      </c>
      <c r="X2642" t="s">
        <v>15891</v>
      </c>
      <c r="Y2642" t="s">
        <v>15897</v>
      </c>
      <c r="Z2642" t="s">
        <v>15911</v>
      </c>
      <c r="AA2642" t="s">
        <v>15915</v>
      </c>
      <c r="AB2642" t="s">
        <v>11045</v>
      </c>
      <c r="AC2642" t="s">
        <v>11042</v>
      </c>
      <c r="AE2642" t="s">
        <v>11041</v>
      </c>
      <c r="AF2642" t="s">
        <v>11043</v>
      </c>
    </row>
    <row r="2643" spans="1:32" hidden="1" x14ac:dyDescent="0.25">
      <c r="A2643">
        <v>15059</v>
      </c>
      <c r="B2643" t="s">
        <v>13094</v>
      </c>
      <c r="C2643">
        <v>4000000</v>
      </c>
      <c r="D2643">
        <v>0</v>
      </c>
      <c r="E2643">
        <v>36279</v>
      </c>
      <c r="F2643">
        <v>2.8669340000000001</v>
      </c>
      <c r="G2643">
        <v>106</v>
      </c>
      <c r="H2643">
        <v>5.2</v>
      </c>
      <c r="I2643">
        <v>9</v>
      </c>
      <c r="J2643" t="s">
        <v>23</v>
      </c>
      <c r="K2643" t="s">
        <v>13096</v>
      </c>
      <c r="L2643" t="s">
        <v>41</v>
      </c>
      <c r="M2643" t="s">
        <v>38</v>
      </c>
      <c r="N2643" t="s">
        <v>786</v>
      </c>
      <c r="O2643" t="s">
        <v>29</v>
      </c>
      <c r="P2643">
        <v>1</v>
      </c>
      <c r="Q2643">
        <v>2</v>
      </c>
      <c r="R2643">
        <v>1</v>
      </c>
      <c r="S2643">
        <v>0</v>
      </c>
      <c r="T2643" t="s">
        <v>15888</v>
      </c>
      <c r="U2643" t="s">
        <v>15891</v>
      </c>
      <c r="V2643" t="s">
        <v>15891</v>
      </c>
      <c r="W2643" t="s">
        <v>15901</v>
      </c>
      <c r="X2643" t="s">
        <v>15891</v>
      </c>
      <c r="Y2643" t="s">
        <v>15897</v>
      </c>
      <c r="Z2643" t="s">
        <v>15911</v>
      </c>
      <c r="AA2643" t="s">
        <v>15915</v>
      </c>
      <c r="AC2643" t="s">
        <v>13094</v>
      </c>
      <c r="AE2643" t="s">
        <v>333</v>
      </c>
      <c r="AF2643" t="s">
        <v>13095</v>
      </c>
    </row>
    <row r="2644" spans="1:32" hidden="1" x14ac:dyDescent="0.25">
      <c r="A2644">
        <v>37718</v>
      </c>
      <c r="B2644" t="s">
        <v>9406</v>
      </c>
      <c r="C2644">
        <v>0</v>
      </c>
      <c r="D2644">
        <v>0</v>
      </c>
      <c r="E2644">
        <v>36399</v>
      </c>
      <c r="F2644">
        <v>2.857936</v>
      </c>
      <c r="G2644">
        <v>97</v>
      </c>
      <c r="H2644">
        <v>5.3</v>
      </c>
      <c r="I2644">
        <v>31</v>
      </c>
      <c r="J2644" t="s">
        <v>23</v>
      </c>
      <c r="K2644" t="s">
        <v>9408</v>
      </c>
      <c r="L2644" t="s">
        <v>37</v>
      </c>
      <c r="M2644" t="s">
        <v>38</v>
      </c>
      <c r="N2644" t="s">
        <v>1645</v>
      </c>
      <c r="O2644" t="s">
        <v>29</v>
      </c>
      <c r="P2644">
        <v>1</v>
      </c>
      <c r="Q2644">
        <v>1</v>
      </c>
      <c r="R2644">
        <v>1</v>
      </c>
      <c r="S2644">
        <v>0</v>
      </c>
      <c r="T2644" t="s">
        <v>15888</v>
      </c>
      <c r="U2644" t="s">
        <v>15891</v>
      </c>
      <c r="V2644" t="s">
        <v>13664</v>
      </c>
      <c r="W2644" t="s">
        <v>15891</v>
      </c>
      <c r="X2644" t="s">
        <v>15891</v>
      </c>
      <c r="Y2644" t="s">
        <v>15896</v>
      </c>
      <c r="Z2644" t="s">
        <v>15896</v>
      </c>
      <c r="AA2644" t="s">
        <v>15897</v>
      </c>
      <c r="AB2644" t="s">
        <v>9409</v>
      </c>
      <c r="AC2644" t="s">
        <v>9406</v>
      </c>
      <c r="AE2644" t="s">
        <v>9405</v>
      </c>
      <c r="AF2644" t="s">
        <v>9407</v>
      </c>
    </row>
    <row r="2645" spans="1:32" hidden="1" x14ac:dyDescent="0.25">
      <c r="A2645">
        <v>50942</v>
      </c>
      <c r="B2645" t="s">
        <v>13603</v>
      </c>
      <c r="C2645">
        <v>0</v>
      </c>
      <c r="D2645">
        <v>0</v>
      </c>
      <c r="E2645">
        <v>35932</v>
      </c>
      <c r="F2645">
        <v>2.8578480000000002</v>
      </c>
      <c r="G2645">
        <v>176</v>
      </c>
      <c r="H2645">
        <v>4</v>
      </c>
      <c r="I2645">
        <v>21</v>
      </c>
      <c r="J2645" t="s">
        <v>23</v>
      </c>
      <c r="K2645" t="s">
        <v>13605</v>
      </c>
      <c r="L2645" t="s">
        <v>37</v>
      </c>
      <c r="M2645" t="s">
        <v>38</v>
      </c>
      <c r="N2645" t="s">
        <v>2940</v>
      </c>
      <c r="O2645" t="s">
        <v>29</v>
      </c>
      <c r="P2645">
        <v>1</v>
      </c>
      <c r="Q2645">
        <v>1</v>
      </c>
      <c r="R2645">
        <v>1</v>
      </c>
      <c r="S2645">
        <v>0</v>
      </c>
      <c r="T2645" t="s">
        <v>15888</v>
      </c>
      <c r="U2645" t="s">
        <v>15891</v>
      </c>
      <c r="V2645" t="s">
        <v>15891</v>
      </c>
      <c r="W2645" t="s">
        <v>15891</v>
      </c>
      <c r="X2645" t="s">
        <v>15905</v>
      </c>
      <c r="Y2645" t="s">
        <v>15897</v>
      </c>
      <c r="Z2645" t="s">
        <v>15897</v>
      </c>
      <c r="AA2645" t="s">
        <v>15897</v>
      </c>
      <c r="AB2645" t="s">
        <v>13606</v>
      </c>
      <c r="AC2645" t="s">
        <v>13603</v>
      </c>
      <c r="AE2645" t="s">
        <v>333</v>
      </c>
      <c r="AF2645" t="s">
        <v>13604</v>
      </c>
    </row>
    <row r="2646" spans="1:32" x14ac:dyDescent="0.25">
      <c r="A2646">
        <v>16232</v>
      </c>
      <c r="B2646" t="s">
        <v>6113</v>
      </c>
      <c r="C2646">
        <v>30000000</v>
      </c>
      <c r="D2646">
        <v>21800302</v>
      </c>
      <c r="E2646">
        <v>38153</v>
      </c>
      <c r="F2646">
        <v>2.8508960000000001</v>
      </c>
      <c r="G2646">
        <v>104</v>
      </c>
      <c r="H2646">
        <v>5</v>
      </c>
      <c r="I2646">
        <v>66</v>
      </c>
      <c r="J2646" t="s">
        <v>23</v>
      </c>
      <c r="K2646" t="s">
        <v>860</v>
      </c>
      <c r="L2646" t="s">
        <v>37</v>
      </c>
      <c r="M2646" t="s">
        <v>38</v>
      </c>
      <c r="N2646" t="s">
        <v>1692</v>
      </c>
      <c r="O2646" t="s">
        <v>29</v>
      </c>
      <c r="P2646">
        <v>1</v>
      </c>
      <c r="Q2646">
        <v>1</v>
      </c>
      <c r="R2646">
        <v>1</v>
      </c>
      <c r="S2646">
        <v>0</v>
      </c>
      <c r="T2646" t="s">
        <v>15888</v>
      </c>
      <c r="U2646" t="s">
        <v>15891</v>
      </c>
      <c r="V2646" t="s">
        <v>13664</v>
      </c>
      <c r="W2646" t="s">
        <v>15901</v>
      </c>
      <c r="X2646" t="s">
        <v>15891</v>
      </c>
      <c r="Y2646" t="s">
        <v>15896</v>
      </c>
      <c r="Z2646" t="s">
        <v>15912</v>
      </c>
      <c r="AA2646" t="s">
        <v>15915</v>
      </c>
      <c r="AB2646" t="s">
        <v>6115</v>
      </c>
      <c r="AC2646" t="s">
        <v>6113</v>
      </c>
      <c r="AE2646" t="s">
        <v>6112</v>
      </c>
      <c r="AF2646" t="s">
        <v>6114</v>
      </c>
    </row>
    <row r="2647" spans="1:32" hidden="1" x14ac:dyDescent="0.25">
      <c r="A2647">
        <v>268171</v>
      </c>
      <c r="B2647" t="s">
        <v>11007</v>
      </c>
      <c r="C2647">
        <v>10000000</v>
      </c>
      <c r="D2647">
        <v>0</v>
      </c>
      <c r="E2647">
        <v>41705</v>
      </c>
      <c r="F2647">
        <v>2.8498950000000001</v>
      </c>
      <c r="G2647">
        <v>104</v>
      </c>
      <c r="H2647">
        <v>6.2</v>
      </c>
      <c r="I2647">
        <v>31</v>
      </c>
      <c r="J2647" t="s">
        <v>23</v>
      </c>
      <c r="K2647" t="s">
        <v>11009</v>
      </c>
      <c r="L2647" t="s">
        <v>37</v>
      </c>
      <c r="M2647" t="s">
        <v>487</v>
      </c>
      <c r="N2647" t="s">
        <v>5800</v>
      </c>
      <c r="O2647" t="s">
        <v>29</v>
      </c>
      <c r="P2647">
        <v>1</v>
      </c>
      <c r="Q2647">
        <v>1</v>
      </c>
      <c r="R2647">
        <v>1</v>
      </c>
      <c r="S2647">
        <v>0</v>
      </c>
      <c r="T2647" t="s">
        <v>15888</v>
      </c>
      <c r="U2647" t="s">
        <v>15891</v>
      </c>
      <c r="V2647" t="s">
        <v>13664</v>
      </c>
      <c r="W2647" t="s">
        <v>15891</v>
      </c>
      <c r="X2647" t="s">
        <v>15891</v>
      </c>
      <c r="Y2647" t="s">
        <v>15896</v>
      </c>
      <c r="Z2647" t="s">
        <v>15896</v>
      </c>
      <c r="AA2647" t="s">
        <v>15897</v>
      </c>
      <c r="AB2647" t="s">
        <v>11010</v>
      </c>
      <c r="AC2647" t="s">
        <v>11007</v>
      </c>
      <c r="AE2647" t="s">
        <v>11006</v>
      </c>
      <c r="AF2647" t="s">
        <v>11008</v>
      </c>
    </row>
    <row r="2648" spans="1:32" x14ac:dyDescent="0.25">
      <c r="A2648">
        <v>8854</v>
      </c>
      <c r="B2648" t="s">
        <v>9041</v>
      </c>
      <c r="C2648">
        <v>16000000</v>
      </c>
      <c r="D2648">
        <v>1686429</v>
      </c>
      <c r="E2648">
        <v>35657</v>
      </c>
      <c r="F2648">
        <v>2.8487269999999998</v>
      </c>
      <c r="G2648">
        <v>97</v>
      </c>
      <c r="H2648">
        <v>4.3</v>
      </c>
      <c r="I2648">
        <v>48</v>
      </c>
      <c r="J2648" t="s">
        <v>23</v>
      </c>
      <c r="K2648" t="s">
        <v>9043</v>
      </c>
      <c r="L2648" t="s">
        <v>37</v>
      </c>
      <c r="M2648" t="s">
        <v>38</v>
      </c>
      <c r="N2648" t="s">
        <v>107</v>
      </c>
      <c r="O2648" t="s">
        <v>29</v>
      </c>
      <c r="P2648">
        <v>1</v>
      </c>
      <c r="Q2648">
        <v>1</v>
      </c>
      <c r="R2648">
        <v>1</v>
      </c>
      <c r="S2648">
        <v>1</v>
      </c>
      <c r="T2648" t="s">
        <v>15888</v>
      </c>
      <c r="U2648" t="s">
        <v>15890</v>
      </c>
      <c r="V2648" t="s">
        <v>15891</v>
      </c>
      <c r="W2648" t="s">
        <v>15891</v>
      </c>
      <c r="X2648" t="s">
        <v>15891</v>
      </c>
      <c r="Y2648" t="s">
        <v>15894</v>
      </c>
      <c r="Z2648" t="s">
        <v>15897</v>
      </c>
      <c r="AA2648" t="s">
        <v>15894</v>
      </c>
      <c r="AB2648" t="s">
        <v>9044</v>
      </c>
      <c r="AC2648" t="s">
        <v>9041</v>
      </c>
      <c r="AE2648" t="s">
        <v>9040</v>
      </c>
      <c r="AF2648" t="s">
        <v>9042</v>
      </c>
    </row>
    <row r="2649" spans="1:32" x14ac:dyDescent="0.25">
      <c r="A2649">
        <v>5769</v>
      </c>
      <c r="B2649" t="s">
        <v>14695</v>
      </c>
      <c r="C2649">
        <v>1000000</v>
      </c>
      <c r="D2649">
        <v>37600000</v>
      </c>
      <c r="E2649">
        <v>23290</v>
      </c>
      <c r="F2649">
        <v>2.8331659999999999</v>
      </c>
      <c r="G2649">
        <v>128</v>
      </c>
      <c r="H2649">
        <v>6.1</v>
      </c>
      <c r="I2649">
        <v>39</v>
      </c>
      <c r="J2649" t="s">
        <v>23</v>
      </c>
      <c r="K2649" t="s">
        <v>14697</v>
      </c>
      <c r="L2649" t="s">
        <v>2620</v>
      </c>
      <c r="M2649" t="s">
        <v>38</v>
      </c>
      <c r="N2649" t="s">
        <v>14693</v>
      </c>
      <c r="O2649" t="s">
        <v>29</v>
      </c>
      <c r="P2649">
        <v>1</v>
      </c>
      <c r="Q2649">
        <v>1</v>
      </c>
      <c r="R2649">
        <v>1</v>
      </c>
      <c r="S2649">
        <v>0</v>
      </c>
      <c r="T2649" t="s">
        <v>15888</v>
      </c>
      <c r="U2649" t="s">
        <v>15891</v>
      </c>
      <c r="V2649" t="s">
        <v>13664</v>
      </c>
      <c r="W2649" t="s">
        <v>15891</v>
      </c>
      <c r="X2649" t="s">
        <v>15891</v>
      </c>
      <c r="Y2649" t="s">
        <v>15896</v>
      </c>
      <c r="Z2649" t="s">
        <v>15896</v>
      </c>
      <c r="AA2649" t="s">
        <v>15897</v>
      </c>
      <c r="AB2649" t="s">
        <v>14698</v>
      </c>
      <c r="AC2649" t="s">
        <v>14695</v>
      </c>
      <c r="AE2649" t="s">
        <v>14694</v>
      </c>
      <c r="AF2649" t="s">
        <v>14696</v>
      </c>
    </row>
    <row r="2650" spans="1:32" x14ac:dyDescent="0.25">
      <c r="A2650">
        <v>8842</v>
      </c>
      <c r="B2650" t="s">
        <v>4924</v>
      </c>
      <c r="C2650">
        <v>39000000</v>
      </c>
      <c r="D2650">
        <v>6614280</v>
      </c>
      <c r="E2650">
        <v>38037</v>
      </c>
      <c r="F2650">
        <v>2.817364</v>
      </c>
      <c r="G2650">
        <v>106</v>
      </c>
      <c r="H2650">
        <v>4.5</v>
      </c>
      <c r="I2650">
        <v>32</v>
      </c>
      <c r="J2650" t="s">
        <v>23</v>
      </c>
      <c r="K2650" t="s">
        <v>4926</v>
      </c>
      <c r="L2650" t="s">
        <v>334</v>
      </c>
      <c r="M2650" t="s">
        <v>38</v>
      </c>
      <c r="N2650" t="s">
        <v>1813</v>
      </c>
      <c r="O2650" t="s">
        <v>29</v>
      </c>
      <c r="P2650">
        <v>1</v>
      </c>
      <c r="Q2650">
        <v>2</v>
      </c>
      <c r="R2650">
        <v>1</v>
      </c>
      <c r="S2650">
        <v>1</v>
      </c>
      <c r="T2650" t="s">
        <v>15888</v>
      </c>
      <c r="U2650" t="s">
        <v>15891</v>
      </c>
      <c r="V2650" t="s">
        <v>15891</v>
      </c>
      <c r="W2650" t="s">
        <v>15901</v>
      </c>
      <c r="X2650" t="s">
        <v>15891</v>
      </c>
      <c r="Y2650" t="s">
        <v>15897</v>
      </c>
      <c r="Z2650" t="s">
        <v>15911</v>
      </c>
      <c r="AA2650" t="s">
        <v>15915</v>
      </c>
      <c r="AC2650" t="s">
        <v>4924</v>
      </c>
      <c r="AE2650" t="s">
        <v>4923</v>
      </c>
      <c r="AF2650" t="s">
        <v>4925</v>
      </c>
    </row>
    <row r="2651" spans="1:32" hidden="1" x14ac:dyDescent="0.25">
      <c r="A2651">
        <v>301325</v>
      </c>
      <c r="B2651" t="s">
        <v>14503</v>
      </c>
      <c r="C2651">
        <v>1500000</v>
      </c>
      <c r="D2651">
        <v>0</v>
      </c>
      <c r="E2651">
        <v>42328</v>
      </c>
      <c r="F2651">
        <v>2.8152279999999998</v>
      </c>
      <c r="G2651">
        <v>90</v>
      </c>
      <c r="H2651">
        <v>3.3</v>
      </c>
      <c r="I2651">
        <v>52</v>
      </c>
      <c r="J2651" t="s">
        <v>3817</v>
      </c>
      <c r="K2651" t="s">
        <v>14505</v>
      </c>
      <c r="L2651" t="s">
        <v>37</v>
      </c>
      <c r="M2651" t="s">
        <v>28</v>
      </c>
      <c r="N2651" t="s">
        <v>14501</v>
      </c>
      <c r="O2651" t="s">
        <v>29</v>
      </c>
      <c r="P2651">
        <v>0</v>
      </c>
      <c r="Q2651">
        <v>1</v>
      </c>
      <c r="R2651">
        <v>2</v>
      </c>
      <c r="S2651">
        <v>0</v>
      </c>
      <c r="T2651" t="s">
        <v>15888</v>
      </c>
      <c r="U2651" t="s">
        <v>15891</v>
      </c>
      <c r="V2651" t="s">
        <v>15891</v>
      </c>
      <c r="W2651" t="s">
        <v>15901</v>
      </c>
      <c r="X2651" t="s">
        <v>15905</v>
      </c>
      <c r="Y2651" t="s">
        <v>15897</v>
      </c>
      <c r="Z2651" t="s">
        <v>15911</v>
      </c>
      <c r="AA2651" t="s">
        <v>15915</v>
      </c>
      <c r="AB2651" t="s">
        <v>14506</v>
      </c>
      <c r="AC2651" t="s">
        <v>14503</v>
      </c>
      <c r="AD2651" t="s">
        <v>14502</v>
      </c>
      <c r="AE2651" t="s">
        <v>333</v>
      </c>
      <c r="AF2651" t="s">
        <v>14504</v>
      </c>
    </row>
    <row r="2652" spans="1:32" hidden="1" x14ac:dyDescent="0.25">
      <c r="A2652">
        <v>17795</v>
      </c>
      <c r="B2652" t="s">
        <v>7537</v>
      </c>
      <c r="C2652">
        <v>0</v>
      </c>
      <c r="D2652">
        <v>0</v>
      </c>
      <c r="E2652">
        <v>35419</v>
      </c>
      <c r="F2652">
        <v>2.8093780000000002</v>
      </c>
      <c r="G2652">
        <v>101</v>
      </c>
      <c r="H2652">
        <v>6.3</v>
      </c>
      <c r="I2652">
        <v>46</v>
      </c>
      <c r="J2652" t="s">
        <v>23</v>
      </c>
      <c r="K2652" t="s">
        <v>7539</v>
      </c>
      <c r="L2652" t="s">
        <v>37</v>
      </c>
      <c r="M2652" t="s">
        <v>38</v>
      </c>
      <c r="N2652" t="s">
        <v>1692</v>
      </c>
      <c r="O2652" t="s">
        <v>29</v>
      </c>
      <c r="P2652">
        <v>1</v>
      </c>
      <c r="Q2652">
        <v>1</v>
      </c>
      <c r="R2652">
        <v>1</v>
      </c>
      <c r="S2652">
        <v>1</v>
      </c>
      <c r="T2652" t="s">
        <v>15888</v>
      </c>
      <c r="U2652" t="s">
        <v>15891</v>
      </c>
      <c r="V2652" t="s">
        <v>13664</v>
      </c>
      <c r="W2652" t="s">
        <v>15901</v>
      </c>
      <c r="X2652" t="s">
        <v>15891</v>
      </c>
      <c r="Y2652" t="s">
        <v>15896</v>
      </c>
      <c r="Z2652" t="s">
        <v>15912</v>
      </c>
      <c r="AA2652" t="s">
        <v>15915</v>
      </c>
      <c r="AB2652" t="s">
        <v>7540</v>
      </c>
      <c r="AC2652" t="s">
        <v>7537</v>
      </c>
      <c r="AE2652" t="s">
        <v>7536</v>
      </c>
      <c r="AF2652" t="s">
        <v>7538</v>
      </c>
    </row>
    <row r="2653" spans="1:32" x14ac:dyDescent="0.25">
      <c r="A2653">
        <v>9548</v>
      </c>
      <c r="B2653" t="s">
        <v>3796</v>
      </c>
      <c r="C2653">
        <v>49000000</v>
      </c>
      <c r="D2653">
        <v>20423389</v>
      </c>
      <c r="E2653">
        <v>33065</v>
      </c>
      <c r="F2653">
        <v>2.8084280000000001</v>
      </c>
      <c r="G2653">
        <v>104</v>
      </c>
      <c r="H2653">
        <v>6.2</v>
      </c>
      <c r="I2653">
        <v>71</v>
      </c>
      <c r="J2653" t="s">
        <v>23</v>
      </c>
      <c r="K2653" t="s">
        <v>3798</v>
      </c>
      <c r="L2653" t="s">
        <v>37</v>
      </c>
      <c r="M2653" t="s">
        <v>38</v>
      </c>
      <c r="N2653" t="s">
        <v>3794</v>
      </c>
      <c r="O2653" t="s">
        <v>29</v>
      </c>
      <c r="P2653">
        <v>1</v>
      </c>
      <c r="Q2653">
        <v>1</v>
      </c>
      <c r="R2653">
        <v>1</v>
      </c>
      <c r="S2653">
        <v>1</v>
      </c>
      <c r="T2653" t="s">
        <v>15888</v>
      </c>
      <c r="U2653" t="s">
        <v>15890</v>
      </c>
      <c r="V2653" t="s">
        <v>13664</v>
      </c>
      <c r="W2653" t="s">
        <v>15891</v>
      </c>
      <c r="X2653" t="s">
        <v>15905</v>
      </c>
      <c r="Y2653" t="s">
        <v>15895</v>
      </c>
      <c r="Z2653" t="s">
        <v>15896</v>
      </c>
      <c r="AA2653" t="s">
        <v>15894</v>
      </c>
      <c r="AB2653" t="s">
        <v>3799</v>
      </c>
      <c r="AC2653" t="s">
        <v>3796</v>
      </c>
      <c r="AE2653" t="s">
        <v>3795</v>
      </c>
      <c r="AF2653" t="s">
        <v>3797</v>
      </c>
    </row>
    <row r="2654" spans="1:32" hidden="1" x14ac:dyDescent="0.25">
      <c r="A2654">
        <v>50497</v>
      </c>
      <c r="B2654" t="s">
        <v>15622</v>
      </c>
      <c r="C2654">
        <v>0</v>
      </c>
      <c r="D2654">
        <v>0</v>
      </c>
      <c r="E2654">
        <v>40939</v>
      </c>
      <c r="F2654">
        <v>2.8053509999999999</v>
      </c>
      <c r="G2654">
        <v>86</v>
      </c>
      <c r="H2654">
        <v>5.8</v>
      </c>
      <c r="I2654">
        <v>49</v>
      </c>
      <c r="J2654" t="s">
        <v>23</v>
      </c>
      <c r="K2654" t="s">
        <v>15624</v>
      </c>
      <c r="L2654" t="s">
        <v>2620</v>
      </c>
      <c r="M2654" t="s">
        <v>38</v>
      </c>
      <c r="N2654" t="s">
        <v>8932</v>
      </c>
      <c r="O2654" t="s">
        <v>29</v>
      </c>
      <c r="P2654">
        <v>1</v>
      </c>
      <c r="Q2654">
        <v>1</v>
      </c>
      <c r="R2654">
        <v>1</v>
      </c>
      <c r="S2654">
        <v>0</v>
      </c>
      <c r="T2654" t="s">
        <v>15888</v>
      </c>
      <c r="U2654" t="s">
        <v>15891</v>
      </c>
      <c r="V2654" t="s">
        <v>15891</v>
      </c>
      <c r="W2654" t="s">
        <v>15901</v>
      </c>
      <c r="X2654" t="s">
        <v>15905</v>
      </c>
      <c r="Y2654" t="s">
        <v>15897</v>
      </c>
      <c r="Z2654" t="s">
        <v>15911</v>
      </c>
      <c r="AA2654" t="s">
        <v>15915</v>
      </c>
      <c r="AB2654" t="s">
        <v>15625</v>
      </c>
      <c r="AC2654" t="s">
        <v>15622</v>
      </c>
      <c r="AE2654" t="s">
        <v>15621</v>
      </c>
      <c r="AF2654" t="s">
        <v>15623</v>
      </c>
    </row>
    <row r="2655" spans="1:32" hidden="1" x14ac:dyDescent="0.25">
      <c r="A2655">
        <v>18191</v>
      </c>
      <c r="B2655" t="s">
        <v>10993</v>
      </c>
      <c r="C2655">
        <v>10000000</v>
      </c>
      <c r="D2655">
        <v>0</v>
      </c>
      <c r="E2655">
        <v>38595</v>
      </c>
      <c r="F2655">
        <v>2.803642</v>
      </c>
      <c r="G2655">
        <v>82</v>
      </c>
      <c r="H2655">
        <v>6</v>
      </c>
      <c r="I2655">
        <v>50</v>
      </c>
      <c r="J2655" t="s">
        <v>23</v>
      </c>
      <c r="K2655" t="s">
        <v>10995</v>
      </c>
      <c r="L2655" t="s">
        <v>37</v>
      </c>
      <c r="M2655" t="s">
        <v>38</v>
      </c>
      <c r="N2655" t="s">
        <v>1861</v>
      </c>
      <c r="O2655" t="s">
        <v>29</v>
      </c>
      <c r="P2655">
        <v>1</v>
      </c>
      <c r="Q2655">
        <v>1</v>
      </c>
      <c r="R2655">
        <v>1</v>
      </c>
      <c r="S2655">
        <v>0</v>
      </c>
      <c r="T2655" t="s">
        <v>15888</v>
      </c>
      <c r="U2655" t="s">
        <v>15891</v>
      </c>
      <c r="V2655" t="s">
        <v>15891</v>
      </c>
      <c r="W2655" t="s">
        <v>15901</v>
      </c>
      <c r="X2655" t="s">
        <v>15905</v>
      </c>
      <c r="Y2655" t="s">
        <v>15897</v>
      </c>
      <c r="Z2655" t="s">
        <v>15911</v>
      </c>
      <c r="AA2655" t="s">
        <v>15915</v>
      </c>
      <c r="AB2655" t="s">
        <v>10996</v>
      </c>
      <c r="AC2655" t="s">
        <v>10993</v>
      </c>
      <c r="AD2655" t="s">
        <v>10991</v>
      </c>
      <c r="AE2655" t="s">
        <v>10992</v>
      </c>
      <c r="AF2655" t="s">
        <v>10994</v>
      </c>
    </row>
    <row r="2656" spans="1:32" hidden="1" x14ac:dyDescent="0.25">
      <c r="A2656">
        <v>7509</v>
      </c>
      <c r="B2656" t="s">
        <v>13542</v>
      </c>
      <c r="C2656">
        <v>0</v>
      </c>
      <c r="D2656">
        <v>10422387</v>
      </c>
      <c r="E2656">
        <v>38603</v>
      </c>
      <c r="F2656">
        <v>2.7873749999999999</v>
      </c>
      <c r="G2656">
        <v>115</v>
      </c>
      <c r="H2656">
        <v>6.8</v>
      </c>
      <c r="I2656">
        <v>34</v>
      </c>
      <c r="J2656" t="s">
        <v>23</v>
      </c>
      <c r="K2656" t="s">
        <v>13544</v>
      </c>
      <c r="L2656" t="s">
        <v>5870</v>
      </c>
      <c r="M2656" t="s">
        <v>3861</v>
      </c>
      <c r="N2656" t="s">
        <v>11052</v>
      </c>
      <c r="O2656" t="s">
        <v>29</v>
      </c>
      <c r="P2656">
        <v>1</v>
      </c>
      <c r="Q2656">
        <v>1</v>
      </c>
      <c r="R2656">
        <v>1</v>
      </c>
      <c r="S2656">
        <v>0</v>
      </c>
      <c r="T2656" t="s">
        <v>15888</v>
      </c>
      <c r="U2656" t="s">
        <v>15891</v>
      </c>
      <c r="V2656" t="s">
        <v>15891</v>
      </c>
      <c r="W2656" t="s">
        <v>15901</v>
      </c>
      <c r="X2656" t="s">
        <v>15891</v>
      </c>
      <c r="Y2656" t="s">
        <v>15897</v>
      </c>
      <c r="Z2656" t="s">
        <v>15911</v>
      </c>
      <c r="AA2656" t="s">
        <v>15915</v>
      </c>
      <c r="AC2656" t="s">
        <v>13542</v>
      </c>
      <c r="AE2656" t="s">
        <v>13541</v>
      </c>
      <c r="AF2656" t="s">
        <v>13543</v>
      </c>
    </row>
    <row r="2657" spans="1:32" x14ac:dyDescent="0.25">
      <c r="A2657">
        <v>14271</v>
      </c>
      <c r="B2657" t="s">
        <v>15220</v>
      </c>
      <c r="C2657">
        <v>2053648</v>
      </c>
      <c r="D2657">
        <v>500000</v>
      </c>
      <c r="E2657">
        <v>36455</v>
      </c>
      <c r="F2657">
        <v>2.7786330000000001</v>
      </c>
      <c r="G2657">
        <v>102</v>
      </c>
      <c r="H2657">
        <v>7.8</v>
      </c>
      <c r="I2657">
        <v>17</v>
      </c>
      <c r="J2657" t="s">
        <v>23</v>
      </c>
      <c r="K2657" t="s">
        <v>15222</v>
      </c>
      <c r="L2657" t="s">
        <v>37</v>
      </c>
      <c r="M2657" t="s">
        <v>38</v>
      </c>
      <c r="N2657" t="s">
        <v>6416</v>
      </c>
      <c r="O2657" t="s">
        <v>29</v>
      </c>
      <c r="P2657">
        <v>1</v>
      </c>
      <c r="Q2657">
        <v>1</v>
      </c>
      <c r="R2657">
        <v>1</v>
      </c>
      <c r="S2657">
        <v>1</v>
      </c>
      <c r="T2657" t="s">
        <v>15888</v>
      </c>
      <c r="U2657" t="s">
        <v>15891</v>
      </c>
      <c r="V2657" t="s">
        <v>15891</v>
      </c>
      <c r="W2657" t="s">
        <v>15891</v>
      </c>
      <c r="X2657" t="s">
        <v>15891</v>
      </c>
      <c r="Y2657" t="s">
        <v>15897</v>
      </c>
      <c r="Z2657" t="s">
        <v>15897</v>
      </c>
      <c r="AA2657" t="s">
        <v>15897</v>
      </c>
      <c r="AC2657" t="s">
        <v>15220</v>
      </c>
      <c r="AE2657" t="s">
        <v>15219</v>
      </c>
      <c r="AF2657" t="s">
        <v>15221</v>
      </c>
    </row>
    <row r="2658" spans="1:32" x14ac:dyDescent="0.25">
      <c r="A2658">
        <v>18550</v>
      </c>
      <c r="B2658" t="s">
        <v>6117</v>
      </c>
      <c r="C2658">
        <v>25000000</v>
      </c>
      <c r="D2658">
        <v>17193231</v>
      </c>
      <c r="E2658">
        <v>35265</v>
      </c>
      <c r="F2658">
        <v>2.7725499999999998</v>
      </c>
      <c r="G2658">
        <v>98</v>
      </c>
      <c r="H2658">
        <v>5.2</v>
      </c>
      <c r="I2658">
        <v>47</v>
      </c>
      <c r="J2658" t="s">
        <v>23</v>
      </c>
      <c r="K2658" t="s">
        <v>3369</v>
      </c>
      <c r="L2658" t="s">
        <v>37</v>
      </c>
      <c r="M2658" t="s">
        <v>38</v>
      </c>
      <c r="N2658" t="s">
        <v>1710</v>
      </c>
      <c r="O2658" t="s">
        <v>29</v>
      </c>
      <c r="P2658">
        <v>1</v>
      </c>
      <c r="Q2658">
        <v>1</v>
      </c>
      <c r="R2658">
        <v>1</v>
      </c>
      <c r="S2658">
        <v>0</v>
      </c>
      <c r="T2658" t="s">
        <v>15888</v>
      </c>
      <c r="U2658" t="s">
        <v>15890</v>
      </c>
      <c r="V2658" t="s">
        <v>13664</v>
      </c>
      <c r="W2658" t="s">
        <v>15891</v>
      </c>
      <c r="X2658" t="s">
        <v>15905</v>
      </c>
      <c r="Y2658" t="s">
        <v>15895</v>
      </c>
      <c r="Z2658" t="s">
        <v>15896</v>
      </c>
      <c r="AA2658" t="s">
        <v>15894</v>
      </c>
      <c r="AB2658" t="s">
        <v>6119</v>
      </c>
      <c r="AC2658" t="s">
        <v>6117</v>
      </c>
      <c r="AE2658" t="s">
        <v>6116</v>
      </c>
      <c r="AF2658" t="s">
        <v>6118</v>
      </c>
    </row>
    <row r="2659" spans="1:32" x14ac:dyDescent="0.25">
      <c r="A2659">
        <v>24961</v>
      </c>
      <c r="B2659" t="s">
        <v>7248</v>
      </c>
      <c r="C2659">
        <v>24000000</v>
      </c>
      <c r="D2659">
        <v>21049053</v>
      </c>
      <c r="E2659">
        <v>28787</v>
      </c>
      <c r="F2659">
        <v>2.7533129999999999</v>
      </c>
      <c r="G2659">
        <v>134</v>
      </c>
      <c r="H2659">
        <v>5.9</v>
      </c>
      <c r="I2659">
        <v>58</v>
      </c>
      <c r="J2659" t="s">
        <v>23</v>
      </c>
      <c r="K2659" t="s">
        <v>7250</v>
      </c>
      <c r="L2659" t="s">
        <v>37</v>
      </c>
      <c r="M2659" t="s">
        <v>38</v>
      </c>
      <c r="N2659" t="s">
        <v>7246</v>
      </c>
      <c r="O2659" t="s">
        <v>29</v>
      </c>
      <c r="P2659">
        <v>1</v>
      </c>
      <c r="Q2659">
        <v>1</v>
      </c>
      <c r="R2659">
        <v>1</v>
      </c>
      <c r="S2659">
        <v>1</v>
      </c>
      <c r="T2659" t="s">
        <v>15888</v>
      </c>
      <c r="U2659" t="s">
        <v>15891</v>
      </c>
      <c r="V2659" t="s">
        <v>15891</v>
      </c>
      <c r="W2659" t="s">
        <v>15891</v>
      </c>
      <c r="X2659" t="s">
        <v>15891</v>
      </c>
      <c r="Y2659" t="s">
        <v>15897</v>
      </c>
      <c r="Z2659" t="s">
        <v>15897</v>
      </c>
      <c r="AA2659" t="s">
        <v>15897</v>
      </c>
      <c r="AB2659" t="s">
        <v>7251</v>
      </c>
      <c r="AC2659" t="s">
        <v>7248</v>
      </c>
      <c r="AE2659" t="s">
        <v>7247</v>
      </c>
      <c r="AF2659" t="s">
        <v>7249</v>
      </c>
    </row>
    <row r="2660" spans="1:32" hidden="1" x14ac:dyDescent="0.25">
      <c r="A2660">
        <v>18065</v>
      </c>
      <c r="B2660" t="s">
        <v>13514</v>
      </c>
      <c r="C2660">
        <v>0</v>
      </c>
      <c r="D2660">
        <v>0</v>
      </c>
      <c r="E2660">
        <v>39850</v>
      </c>
      <c r="F2660">
        <v>2.7474020000000001</v>
      </c>
      <c r="G2660">
        <v>84</v>
      </c>
      <c r="H2660">
        <v>5.3</v>
      </c>
      <c r="I2660">
        <v>36</v>
      </c>
      <c r="J2660" t="s">
        <v>23</v>
      </c>
      <c r="K2660" t="s">
        <v>13516</v>
      </c>
      <c r="L2660" t="s">
        <v>37</v>
      </c>
      <c r="M2660" t="s">
        <v>38</v>
      </c>
      <c r="N2660" t="s">
        <v>1156</v>
      </c>
      <c r="O2660" t="s">
        <v>29</v>
      </c>
      <c r="P2660">
        <v>1</v>
      </c>
      <c r="Q2660">
        <v>1</v>
      </c>
      <c r="R2660">
        <v>1</v>
      </c>
      <c r="S2660">
        <v>0</v>
      </c>
      <c r="T2660" t="s">
        <v>15888</v>
      </c>
      <c r="U2660" t="s">
        <v>15890</v>
      </c>
      <c r="V2660" t="s">
        <v>13664</v>
      </c>
      <c r="W2660" t="s">
        <v>15891</v>
      </c>
      <c r="X2660" t="s">
        <v>15891</v>
      </c>
      <c r="Y2660" t="s">
        <v>15895</v>
      </c>
      <c r="Z2660" t="s">
        <v>15896</v>
      </c>
      <c r="AA2660" t="s">
        <v>15894</v>
      </c>
      <c r="AC2660" t="s">
        <v>13514</v>
      </c>
      <c r="AD2660" t="s">
        <v>13513</v>
      </c>
      <c r="AE2660" t="s">
        <v>1350</v>
      </c>
      <c r="AF2660" t="s">
        <v>13515</v>
      </c>
    </row>
    <row r="2661" spans="1:32" hidden="1" x14ac:dyDescent="0.25">
      <c r="A2661">
        <v>12484</v>
      </c>
      <c r="B2661" t="s">
        <v>12582</v>
      </c>
      <c r="C2661">
        <v>5000000</v>
      </c>
      <c r="D2661">
        <v>0</v>
      </c>
      <c r="E2661">
        <v>37008</v>
      </c>
      <c r="F2661">
        <v>2.7393070000000002</v>
      </c>
      <c r="G2661">
        <v>90</v>
      </c>
      <c r="H2661">
        <v>4.9000000000000004</v>
      </c>
      <c r="I2661">
        <v>47</v>
      </c>
      <c r="J2661" t="s">
        <v>23</v>
      </c>
      <c r="K2661" t="s">
        <v>12584</v>
      </c>
      <c r="L2661" t="s">
        <v>37</v>
      </c>
      <c r="M2661" t="s">
        <v>38</v>
      </c>
      <c r="N2661" t="s">
        <v>6143</v>
      </c>
      <c r="O2661" t="s">
        <v>29</v>
      </c>
      <c r="P2661">
        <v>1</v>
      </c>
      <c r="Q2661">
        <v>1</v>
      </c>
      <c r="R2661">
        <v>1</v>
      </c>
      <c r="S2661">
        <v>0</v>
      </c>
      <c r="T2661" t="s">
        <v>15888</v>
      </c>
      <c r="U2661" t="s">
        <v>15890</v>
      </c>
      <c r="V2661" t="s">
        <v>15891</v>
      </c>
      <c r="W2661" t="s">
        <v>15891</v>
      </c>
      <c r="X2661" t="s">
        <v>15905</v>
      </c>
      <c r="Y2661" t="s">
        <v>15894</v>
      </c>
      <c r="Z2661" t="s">
        <v>15897</v>
      </c>
      <c r="AA2661" t="s">
        <v>15894</v>
      </c>
      <c r="AB2661" t="s">
        <v>12585</v>
      </c>
      <c r="AC2661" t="s">
        <v>12582</v>
      </c>
      <c r="AE2661" t="s">
        <v>12581</v>
      </c>
      <c r="AF2661" t="s">
        <v>12583</v>
      </c>
    </row>
    <row r="2662" spans="1:32" x14ac:dyDescent="0.25">
      <c r="A2662">
        <v>16148</v>
      </c>
      <c r="B2662" t="s">
        <v>12638</v>
      </c>
      <c r="C2662">
        <v>5000000</v>
      </c>
      <c r="D2662">
        <v>1980338</v>
      </c>
      <c r="E2662">
        <v>35825</v>
      </c>
      <c r="F2662">
        <v>2.7320310000000001</v>
      </c>
      <c r="G2662">
        <v>116</v>
      </c>
      <c r="H2662">
        <v>6</v>
      </c>
      <c r="I2662">
        <v>55</v>
      </c>
      <c r="J2662" t="s">
        <v>23</v>
      </c>
      <c r="K2662" t="s">
        <v>12640</v>
      </c>
      <c r="L2662" t="s">
        <v>37</v>
      </c>
      <c r="M2662" t="s">
        <v>38</v>
      </c>
      <c r="N2662" t="s">
        <v>12636</v>
      </c>
      <c r="O2662" t="s">
        <v>29</v>
      </c>
      <c r="P2662">
        <v>1</v>
      </c>
      <c r="Q2662">
        <v>1</v>
      </c>
      <c r="R2662">
        <v>1</v>
      </c>
      <c r="S2662">
        <v>0</v>
      </c>
      <c r="T2662" t="s">
        <v>15888</v>
      </c>
      <c r="U2662" t="s">
        <v>15891</v>
      </c>
      <c r="V2662" t="s">
        <v>13664</v>
      </c>
      <c r="W2662" t="s">
        <v>15891</v>
      </c>
      <c r="X2662" t="s">
        <v>15905</v>
      </c>
      <c r="Y2662" t="s">
        <v>15896</v>
      </c>
      <c r="Z2662" t="s">
        <v>15896</v>
      </c>
      <c r="AA2662" t="s">
        <v>15897</v>
      </c>
      <c r="AB2662" t="s">
        <v>12641</v>
      </c>
      <c r="AC2662" t="s">
        <v>12638</v>
      </c>
      <c r="AE2662" t="s">
        <v>12637</v>
      </c>
      <c r="AF2662" t="s">
        <v>12639</v>
      </c>
    </row>
    <row r="2663" spans="1:32" hidden="1" x14ac:dyDescent="0.25">
      <c r="A2663">
        <v>11889</v>
      </c>
      <c r="B2663" t="s">
        <v>12296</v>
      </c>
      <c r="C2663">
        <v>0</v>
      </c>
      <c r="D2663">
        <v>0</v>
      </c>
      <c r="E2663">
        <v>37239</v>
      </c>
      <c r="F2663">
        <v>2.7140430000000002</v>
      </c>
      <c r="G2663">
        <v>91</v>
      </c>
      <c r="H2663">
        <v>6.2</v>
      </c>
      <c r="I2663">
        <v>47</v>
      </c>
      <c r="J2663" t="s">
        <v>23</v>
      </c>
      <c r="K2663" t="s">
        <v>12298</v>
      </c>
      <c r="L2663" t="s">
        <v>6576</v>
      </c>
      <c r="M2663" t="s">
        <v>38</v>
      </c>
      <c r="N2663" t="s">
        <v>231</v>
      </c>
      <c r="O2663" t="s">
        <v>29</v>
      </c>
      <c r="P2663">
        <v>1</v>
      </c>
      <c r="Q2663">
        <v>2</v>
      </c>
      <c r="R2663">
        <v>1</v>
      </c>
      <c r="S2663">
        <v>0</v>
      </c>
      <c r="T2663" t="s">
        <v>15888</v>
      </c>
      <c r="U2663" t="s">
        <v>15891</v>
      </c>
      <c r="V2663" t="s">
        <v>15891</v>
      </c>
      <c r="W2663" t="s">
        <v>15901</v>
      </c>
      <c r="X2663" t="s">
        <v>15891</v>
      </c>
      <c r="Y2663" t="s">
        <v>15897</v>
      </c>
      <c r="Z2663" t="s">
        <v>15911</v>
      </c>
      <c r="AA2663" t="s">
        <v>15915</v>
      </c>
      <c r="AC2663" t="s">
        <v>12296</v>
      </c>
      <c r="AE2663" t="s">
        <v>12295</v>
      </c>
      <c r="AF2663" t="s">
        <v>12297</v>
      </c>
    </row>
    <row r="2664" spans="1:32" hidden="1" x14ac:dyDescent="0.25">
      <c r="A2664">
        <v>13816</v>
      </c>
      <c r="B2664" t="s">
        <v>9391</v>
      </c>
      <c r="C2664">
        <v>0</v>
      </c>
      <c r="D2664">
        <v>0</v>
      </c>
      <c r="E2664">
        <v>38954</v>
      </c>
      <c r="F2664">
        <v>2.7119550000000001</v>
      </c>
      <c r="G2664">
        <v>121</v>
      </c>
      <c r="H2664">
        <v>5.0999999999999996</v>
      </c>
      <c r="I2664">
        <v>17</v>
      </c>
      <c r="J2664" t="s">
        <v>23</v>
      </c>
      <c r="K2664" t="s">
        <v>9393</v>
      </c>
      <c r="L2664" t="s">
        <v>37</v>
      </c>
      <c r="M2664" t="s">
        <v>38</v>
      </c>
      <c r="N2664" t="s">
        <v>9389</v>
      </c>
      <c r="O2664" t="s">
        <v>29</v>
      </c>
      <c r="P2664">
        <v>1</v>
      </c>
      <c r="Q2664">
        <v>1</v>
      </c>
      <c r="R2664">
        <v>1</v>
      </c>
      <c r="S2664">
        <v>0</v>
      </c>
      <c r="T2664" t="s">
        <v>15888</v>
      </c>
      <c r="U2664" t="s">
        <v>15891</v>
      </c>
      <c r="V2664" t="s">
        <v>15891</v>
      </c>
      <c r="W2664" t="s">
        <v>15901</v>
      </c>
      <c r="X2664" t="s">
        <v>15891</v>
      </c>
      <c r="Y2664" t="s">
        <v>15897</v>
      </c>
      <c r="Z2664" t="s">
        <v>15911</v>
      </c>
      <c r="AA2664" t="s">
        <v>15915</v>
      </c>
      <c r="AC2664" t="s">
        <v>9391</v>
      </c>
      <c r="AE2664" t="s">
        <v>9390</v>
      </c>
      <c r="AF2664" t="s">
        <v>9392</v>
      </c>
    </row>
    <row r="2665" spans="1:32" x14ac:dyDescent="0.25">
      <c r="A2665">
        <v>88036</v>
      </c>
      <c r="B2665" t="s">
        <v>10672</v>
      </c>
      <c r="C2665">
        <v>14000000</v>
      </c>
      <c r="D2665">
        <v>24637469</v>
      </c>
      <c r="E2665">
        <v>41138</v>
      </c>
      <c r="F2665">
        <v>2.6981850000000001</v>
      </c>
      <c r="G2665">
        <v>116</v>
      </c>
      <c r="H2665">
        <v>5.8</v>
      </c>
      <c r="I2665">
        <v>36</v>
      </c>
      <c r="J2665" t="s">
        <v>23</v>
      </c>
      <c r="K2665" t="s">
        <v>10674</v>
      </c>
      <c r="L2665" t="s">
        <v>37</v>
      </c>
      <c r="M2665" t="s">
        <v>62</v>
      </c>
      <c r="N2665" t="s">
        <v>1593</v>
      </c>
      <c r="O2665" t="s">
        <v>29</v>
      </c>
      <c r="P2665">
        <v>1</v>
      </c>
      <c r="Q2665">
        <v>1</v>
      </c>
      <c r="R2665">
        <v>2</v>
      </c>
      <c r="S2665">
        <v>0</v>
      </c>
      <c r="T2665" t="s">
        <v>15888</v>
      </c>
      <c r="U2665" t="s">
        <v>15891</v>
      </c>
      <c r="V2665" t="s">
        <v>15891</v>
      </c>
      <c r="W2665" t="s">
        <v>15901</v>
      </c>
      <c r="X2665" t="s">
        <v>15891</v>
      </c>
      <c r="Y2665" t="s">
        <v>15897</v>
      </c>
      <c r="Z2665" t="s">
        <v>15911</v>
      </c>
      <c r="AA2665" t="s">
        <v>15915</v>
      </c>
      <c r="AB2665" t="s">
        <v>10675</v>
      </c>
      <c r="AC2665" t="s">
        <v>10672</v>
      </c>
      <c r="AE2665" t="s">
        <v>10671</v>
      </c>
      <c r="AF2665" t="s">
        <v>10673</v>
      </c>
    </row>
    <row r="2666" spans="1:32" hidden="1" x14ac:dyDescent="0.25">
      <c r="A2666">
        <v>61337</v>
      </c>
      <c r="B2666" t="s">
        <v>10298</v>
      </c>
      <c r="C2666">
        <v>0</v>
      </c>
      <c r="D2666">
        <v>0</v>
      </c>
      <c r="E2666">
        <v>35734</v>
      </c>
      <c r="F2666">
        <v>2.678715</v>
      </c>
      <c r="G2666">
        <v>107</v>
      </c>
      <c r="H2666">
        <v>6.1</v>
      </c>
      <c r="I2666">
        <v>9</v>
      </c>
      <c r="J2666" t="s">
        <v>23</v>
      </c>
      <c r="K2666" t="s">
        <v>10300</v>
      </c>
      <c r="L2666" t="s">
        <v>236</v>
      </c>
      <c r="M2666" t="s">
        <v>38</v>
      </c>
      <c r="N2666" t="s">
        <v>1692</v>
      </c>
      <c r="O2666" t="s">
        <v>29</v>
      </c>
      <c r="P2666">
        <v>1</v>
      </c>
      <c r="Q2666">
        <v>2</v>
      </c>
      <c r="R2666">
        <v>1</v>
      </c>
      <c r="S2666">
        <v>0</v>
      </c>
      <c r="T2666" t="s">
        <v>15888</v>
      </c>
      <c r="U2666" t="s">
        <v>15891</v>
      </c>
      <c r="V2666" t="s">
        <v>13664</v>
      </c>
      <c r="W2666" t="s">
        <v>15901</v>
      </c>
      <c r="X2666" t="s">
        <v>15891</v>
      </c>
      <c r="Y2666" t="s">
        <v>15896</v>
      </c>
      <c r="Z2666" t="s">
        <v>15912</v>
      </c>
      <c r="AA2666" t="s">
        <v>15915</v>
      </c>
      <c r="AC2666" t="s">
        <v>10298</v>
      </c>
      <c r="AE2666" t="s">
        <v>10297</v>
      </c>
      <c r="AF2666" t="s">
        <v>10299</v>
      </c>
    </row>
    <row r="2667" spans="1:32" x14ac:dyDescent="0.25">
      <c r="A2667">
        <v>23330</v>
      </c>
      <c r="B2667" t="s">
        <v>13231</v>
      </c>
      <c r="C2667">
        <v>3716946</v>
      </c>
      <c r="D2667">
        <v>5000000</v>
      </c>
      <c r="E2667">
        <v>25701</v>
      </c>
      <c r="F2667">
        <v>2.6765349999999999</v>
      </c>
      <c r="G2667">
        <v>121</v>
      </c>
      <c r="H2667">
        <v>6.9</v>
      </c>
      <c r="I2667">
        <v>47</v>
      </c>
      <c r="J2667" t="s">
        <v>23</v>
      </c>
      <c r="K2667" t="s">
        <v>2446</v>
      </c>
      <c r="L2667" t="s">
        <v>37</v>
      </c>
      <c r="M2667" t="s">
        <v>38</v>
      </c>
      <c r="N2667" t="s">
        <v>13229</v>
      </c>
      <c r="O2667" t="s">
        <v>29</v>
      </c>
      <c r="P2667">
        <v>1</v>
      </c>
      <c r="Q2667">
        <v>1</v>
      </c>
      <c r="R2667">
        <v>1</v>
      </c>
      <c r="S2667">
        <v>1</v>
      </c>
      <c r="T2667" t="s">
        <v>15888</v>
      </c>
      <c r="U2667" t="s">
        <v>15890</v>
      </c>
      <c r="V2667" t="s">
        <v>13664</v>
      </c>
      <c r="W2667" t="s">
        <v>15891</v>
      </c>
      <c r="X2667" t="s">
        <v>15891</v>
      </c>
      <c r="Y2667" t="s">
        <v>15895</v>
      </c>
      <c r="Z2667" t="s">
        <v>15896</v>
      </c>
      <c r="AA2667" t="s">
        <v>15894</v>
      </c>
      <c r="AC2667" t="s">
        <v>13231</v>
      </c>
      <c r="AE2667" t="s">
        <v>13230</v>
      </c>
      <c r="AF2667" t="s">
        <v>13232</v>
      </c>
    </row>
    <row r="2668" spans="1:32" hidden="1" x14ac:dyDescent="0.25">
      <c r="A2668">
        <v>16205</v>
      </c>
      <c r="B2668" t="s">
        <v>13940</v>
      </c>
      <c r="C2668">
        <v>0</v>
      </c>
      <c r="D2668">
        <v>0</v>
      </c>
      <c r="E2668">
        <v>39364</v>
      </c>
      <c r="F2668">
        <v>2.6598039999999998</v>
      </c>
      <c r="G2668">
        <v>85</v>
      </c>
      <c r="H2668">
        <v>5.7</v>
      </c>
      <c r="I2668">
        <v>59</v>
      </c>
      <c r="J2668" t="s">
        <v>23</v>
      </c>
      <c r="K2668" t="s">
        <v>13942</v>
      </c>
      <c r="L2668" t="s">
        <v>5870</v>
      </c>
      <c r="M2668" t="s">
        <v>38</v>
      </c>
      <c r="N2668" t="s">
        <v>13403</v>
      </c>
      <c r="O2668" t="s">
        <v>29</v>
      </c>
      <c r="P2668">
        <v>1</v>
      </c>
      <c r="Q2668">
        <v>1</v>
      </c>
      <c r="R2668">
        <v>1</v>
      </c>
      <c r="S2668">
        <v>0</v>
      </c>
      <c r="T2668" t="s">
        <v>15888</v>
      </c>
      <c r="U2668" t="s">
        <v>15890</v>
      </c>
      <c r="V2668" t="s">
        <v>13664</v>
      </c>
      <c r="W2668" t="s">
        <v>15891</v>
      </c>
      <c r="X2668" t="s">
        <v>15891</v>
      </c>
      <c r="Y2668" t="s">
        <v>15895</v>
      </c>
      <c r="Z2668" t="s">
        <v>15896</v>
      </c>
      <c r="AA2668" t="s">
        <v>15894</v>
      </c>
      <c r="AB2668" t="s">
        <v>13943</v>
      </c>
      <c r="AC2668" t="s">
        <v>13940</v>
      </c>
      <c r="AE2668" t="s">
        <v>13939</v>
      </c>
      <c r="AF2668" t="s">
        <v>13941</v>
      </c>
    </row>
    <row r="2669" spans="1:32" hidden="1" x14ac:dyDescent="0.25">
      <c r="A2669">
        <v>375950</v>
      </c>
      <c r="B2669" t="s">
        <v>15183</v>
      </c>
      <c r="C2669">
        <v>0</v>
      </c>
      <c r="D2669">
        <v>0</v>
      </c>
      <c r="E2669">
        <v>42452</v>
      </c>
      <c r="F2669">
        <v>2.6513040000000001</v>
      </c>
      <c r="G2669">
        <v>102</v>
      </c>
      <c r="H2669">
        <v>6</v>
      </c>
      <c r="I2669">
        <v>63</v>
      </c>
      <c r="J2669" t="s">
        <v>967</v>
      </c>
      <c r="K2669" t="s">
        <v>15185</v>
      </c>
      <c r="L2669" t="s">
        <v>1278</v>
      </c>
      <c r="M2669" t="s">
        <v>487</v>
      </c>
      <c r="N2669" t="s">
        <v>2804</v>
      </c>
      <c r="O2669" t="s">
        <v>29</v>
      </c>
      <c r="P2669">
        <v>0</v>
      </c>
      <c r="Q2669">
        <v>1</v>
      </c>
      <c r="R2669">
        <v>1</v>
      </c>
      <c r="S2669">
        <v>0</v>
      </c>
      <c r="T2669" t="s">
        <v>15888</v>
      </c>
      <c r="U2669" t="s">
        <v>15891</v>
      </c>
      <c r="V2669" t="s">
        <v>13664</v>
      </c>
      <c r="W2669" t="s">
        <v>15901</v>
      </c>
      <c r="X2669" t="s">
        <v>15891</v>
      </c>
      <c r="Y2669" t="s">
        <v>15896</v>
      </c>
      <c r="Z2669" t="s">
        <v>15912</v>
      </c>
      <c r="AA2669" t="s">
        <v>15915</v>
      </c>
      <c r="AC2669" t="s">
        <v>15186</v>
      </c>
      <c r="AE2669" t="s">
        <v>15182</v>
      </c>
      <c r="AF2669" t="s">
        <v>15184</v>
      </c>
    </row>
    <row r="2670" spans="1:32" hidden="1" x14ac:dyDescent="0.25">
      <c r="A2670">
        <v>53113</v>
      </c>
      <c r="B2670" t="s">
        <v>6077</v>
      </c>
      <c r="C2670">
        <v>0</v>
      </c>
      <c r="D2670">
        <v>0</v>
      </c>
      <c r="E2670">
        <v>36056</v>
      </c>
      <c r="F2670">
        <v>2.6444269999999999</v>
      </c>
      <c r="G2670">
        <v>127</v>
      </c>
      <c r="H2670">
        <v>6.2</v>
      </c>
      <c r="I2670">
        <v>27</v>
      </c>
      <c r="J2670" t="s">
        <v>23</v>
      </c>
      <c r="K2670" t="s">
        <v>1571</v>
      </c>
      <c r="L2670" t="s">
        <v>37</v>
      </c>
      <c r="M2670" t="s">
        <v>38</v>
      </c>
      <c r="N2670" t="s">
        <v>231</v>
      </c>
      <c r="O2670" t="s">
        <v>29</v>
      </c>
      <c r="P2670">
        <v>1</v>
      </c>
      <c r="Q2670">
        <v>1</v>
      </c>
      <c r="R2670">
        <v>1</v>
      </c>
      <c r="S2670">
        <v>1</v>
      </c>
      <c r="T2670" t="s">
        <v>15888</v>
      </c>
      <c r="U2670" t="s">
        <v>15891</v>
      </c>
      <c r="V2670" t="s">
        <v>15891</v>
      </c>
      <c r="W2670" t="s">
        <v>15901</v>
      </c>
      <c r="X2670" t="s">
        <v>15891</v>
      </c>
      <c r="Y2670" t="s">
        <v>15897</v>
      </c>
      <c r="Z2670" t="s">
        <v>15911</v>
      </c>
      <c r="AA2670" t="s">
        <v>15915</v>
      </c>
      <c r="AB2670" t="s">
        <v>6079</v>
      </c>
      <c r="AC2670" t="s">
        <v>6077</v>
      </c>
      <c r="AE2670" t="s">
        <v>6076</v>
      </c>
      <c r="AF2670" t="s">
        <v>6078</v>
      </c>
    </row>
    <row r="2671" spans="1:32" hidden="1" x14ac:dyDescent="0.25">
      <c r="A2671">
        <v>40160</v>
      </c>
      <c r="B2671" t="s">
        <v>9015</v>
      </c>
      <c r="C2671">
        <v>0</v>
      </c>
      <c r="D2671">
        <v>0</v>
      </c>
      <c r="E2671">
        <v>29147</v>
      </c>
      <c r="F2671">
        <v>2.6373549999999999</v>
      </c>
      <c r="G2671">
        <v>107</v>
      </c>
      <c r="H2671">
        <v>5.0999999999999996</v>
      </c>
      <c r="I2671">
        <v>36</v>
      </c>
      <c r="J2671" t="s">
        <v>23</v>
      </c>
      <c r="K2671" t="s">
        <v>9017</v>
      </c>
      <c r="L2671" t="s">
        <v>37</v>
      </c>
      <c r="M2671" t="s">
        <v>1691</v>
      </c>
      <c r="N2671" t="s">
        <v>209</v>
      </c>
      <c r="O2671" t="s">
        <v>29</v>
      </c>
      <c r="P2671">
        <v>1</v>
      </c>
      <c r="Q2671">
        <v>1</v>
      </c>
      <c r="R2671">
        <v>3</v>
      </c>
      <c r="S2671">
        <v>0</v>
      </c>
      <c r="T2671" t="s">
        <v>15888</v>
      </c>
      <c r="U2671" t="s">
        <v>15890</v>
      </c>
      <c r="V2671" t="s">
        <v>15891</v>
      </c>
      <c r="W2671" t="s">
        <v>15891</v>
      </c>
      <c r="X2671" t="s">
        <v>15905</v>
      </c>
      <c r="Y2671" t="s">
        <v>15894</v>
      </c>
      <c r="Z2671" t="s">
        <v>15897</v>
      </c>
      <c r="AA2671" t="s">
        <v>15894</v>
      </c>
      <c r="AB2671" t="s">
        <v>9018</v>
      </c>
      <c r="AC2671" t="s">
        <v>9015</v>
      </c>
      <c r="AE2671" t="s">
        <v>9014</v>
      </c>
      <c r="AF2671" t="s">
        <v>9016</v>
      </c>
    </row>
    <row r="2672" spans="1:32" hidden="1" x14ac:dyDescent="0.25">
      <c r="A2672">
        <v>44857</v>
      </c>
      <c r="B2672" t="s">
        <v>7602</v>
      </c>
      <c r="C2672">
        <v>0</v>
      </c>
      <c r="D2672">
        <v>0</v>
      </c>
      <c r="E2672">
        <v>36455</v>
      </c>
      <c r="F2672">
        <v>2.636193</v>
      </c>
      <c r="G2672">
        <v>102</v>
      </c>
      <c r="H2672">
        <v>5.5</v>
      </c>
      <c r="I2672">
        <v>14</v>
      </c>
      <c r="J2672" t="s">
        <v>23</v>
      </c>
      <c r="K2672" t="s">
        <v>7604</v>
      </c>
      <c r="L2672" t="s">
        <v>37</v>
      </c>
      <c r="M2672" t="s">
        <v>38</v>
      </c>
      <c r="N2672" t="s">
        <v>1711</v>
      </c>
      <c r="O2672" t="s">
        <v>29</v>
      </c>
      <c r="P2672">
        <v>1</v>
      </c>
      <c r="Q2672">
        <v>1</v>
      </c>
      <c r="R2672">
        <v>1</v>
      </c>
      <c r="S2672">
        <v>0</v>
      </c>
      <c r="T2672" t="s">
        <v>15888</v>
      </c>
      <c r="U2672" t="s">
        <v>15891</v>
      </c>
      <c r="V2672" t="s">
        <v>13664</v>
      </c>
      <c r="W2672" t="s">
        <v>15901</v>
      </c>
      <c r="X2672" t="s">
        <v>15891</v>
      </c>
      <c r="Y2672" t="s">
        <v>15896</v>
      </c>
      <c r="Z2672" t="s">
        <v>15912</v>
      </c>
      <c r="AA2672" t="s">
        <v>15915</v>
      </c>
      <c r="AB2672" t="s">
        <v>7605</v>
      </c>
      <c r="AC2672" t="s">
        <v>7602</v>
      </c>
      <c r="AE2672" t="s">
        <v>333</v>
      </c>
      <c r="AF2672" t="s">
        <v>7603</v>
      </c>
    </row>
    <row r="2673" spans="1:32" hidden="1" x14ac:dyDescent="0.25">
      <c r="A2673">
        <v>19150</v>
      </c>
      <c r="B2673" t="s">
        <v>7340</v>
      </c>
      <c r="C2673">
        <v>0</v>
      </c>
      <c r="D2673">
        <v>0</v>
      </c>
      <c r="E2673">
        <v>36759</v>
      </c>
      <c r="F2673">
        <v>2.6341190000000001</v>
      </c>
      <c r="G2673">
        <v>88</v>
      </c>
      <c r="H2673">
        <v>6.4</v>
      </c>
      <c r="I2673">
        <v>11</v>
      </c>
      <c r="J2673" t="s">
        <v>23</v>
      </c>
      <c r="K2673" t="s">
        <v>860</v>
      </c>
      <c r="L2673" t="s">
        <v>37</v>
      </c>
      <c r="M2673" t="s">
        <v>28</v>
      </c>
      <c r="N2673" t="s">
        <v>924</v>
      </c>
      <c r="O2673" t="s">
        <v>29</v>
      </c>
      <c r="P2673">
        <v>1</v>
      </c>
      <c r="Q2673">
        <v>1</v>
      </c>
      <c r="R2673">
        <v>2</v>
      </c>
      <c r="S2673">
        <v>0</v>
      </c>
      <c r="T2673" t="s">
        <v>15888</v>
      </c>
      <c r="U2673" t="s">
        <v>15890</v>
      </c>
      <c r="V2673" t="s">
        <v>13664</v>
      </c>
      <c r="W2673" t="s">
        <v>15891</v>
      </c>
      <c r="X2673" t="s">
        <v>15891</v>
      </c>
      <c r="Y2673" t="s">
        <v>15895</v>
      </c>
      <c r="Z2673" t="s">
        <v>15896</v>
      </c>
      <c r="AA2673" t="s">
        <v>15894</v>
      </c>
      <c r="AC2673" t="s">
        <v>7340</v>
      </c>
      <c r="AE2673" t="s">
        <v>333</v>
      </c>
      <c r="AF2673" t="s">
        <v>7341</v>
      </c>
    </row>
    <row r="2674" spans="1:32" hidden="1" x14ac:dyDescent="0.25">
      <c r="A2674">
        <v>14585</v>
      </c>
      <c r="B2674" t="s">
        <v>15819</v>
      </c>
      <c r="C2674">
        <v>0</v>
      </c>
      <c r="D2674">
        <v>0</v>
      </c>
      <c r="E2674">
        <v>35449</v>
      </c>
      <c r="F2674">
        <v>2.634007</v>
      </c>
      <c r="G2674">
        <v>97</v>
      </c>
      <c r="H2674">
        <v>6.8</v>
      </c>
      <c r="I2674">
        <v>44</v>
      </c>
      <c r="J2674" t="s">
        <v>23</v>
      </c>
      <c r="K2674" t="s">
        <v>15821</v>
      </c>
      <c r="L2674" t="s">
        <v>277</v>
      </c>
      <c r="M2674" t="s">
        <v>38</v>
      </c>
      <c r="N2674" t="s">
        <v>1692</v>
      </c>
      <c r="O2674" t="s">
        <v>29</v>
      </c>
      <c r="P2674">
        <v>1</v>
      </c>
      <c r="Q2674">
        <v>2</v>
      </c>
      <c r="R2674">
        <v>1</v>
      </c>
      <c r="S2674">
        <v>0</v>
      </c>
      <c r="T2674" t="s">
        <v>15888</v>
      </c>
      <c r="U2674" t="s">
        <v>15891</v>
      </c>
      <c r="V2674" t="s">
        <v>13664</v>
      </c>
      <c r="W2674" t="s">
        <v>15901</v>
      </c>
      <c r="X2674" t="s">
        <v>15891</v>
      </c>
      <c r="Y2674" t="s">
        <v>15896</v>
      </c>
      <c r="Z2674" t="s">
        <v>15912</v>
      </c>
      <c r="AA2674" t="s">
        <v>15915</v>
      </c>
      <c r="AB2674" t="s">
        <v>15822</v>
      </c>
      <c r="AC2674" t="s">
        <v>15819</v>
      </c>
      <c r="AE2674" t="s">
        <v>15818</v>
      </c>
      <c r="AF2674" t="s">
        <v>15820</v>
      </c>
    </row>
    <row r="2675" spans="1:32" x14ac:dyDescent="0.25">
      <c r="A2675">
        <v>14578</v>
      </c>
      <c r="B2675" t="s">
        <v>11773</v>
      </c>
      <c r="C2675">
        <v>7000000</v>
      </c>
      <c r="D2675">
        <v>7292175</v>
      </c>
      <c r="E2675">
        <v>36388</v>
      </c>
      <c r="F2675">
        <v>2.6272319999999998</v>
      </c>
      <c r="G2675">
        <v>96</v>
      </c>
      <c r="H2675">
        <v>5.6</v>
      </c>
      <c r="I2675">
        <v>30</v>
      </c>
      <c r="J2675" t="s">
        <v>23</v>
      </c>
      <c r="K2675" t="s">
        <v>11775</v>
      </c>
      <c r="L2675" t="s">
        <v>37</v>
      </c>
      <c r="M2675" t="s">
        <v>38</v>
      </c>
      <c r="N2675" t="s">
        <v>4211</v>
      </c>
      <c r="O2675" t="s">
        <v>29</v>
      </c>
      <c r="P2675">
        <v>1</v>
      </c>
      <c r="Q2675">
        <v>1</v>
      </c>
      <c r="R2675">
        <v>1</v>
      </c>
      <c r="S2675">
        <v>0</v>
      </c>
      <c r="T2675" t="s">
        <v>15888</v>
      </c>
      <c r="U2675" t="s">
        <v>15891</v>
      </c>
      <c r="V2675" t="s">
        <v>13664</v>
      </c>
      <c r="W2675" t="s">
        <v>15901</v>
      </c>
      <c r="X2675" t="s">
        <v>15891</v>
      </c>
      <c r="Y2675" t="s">
        <v>15896</v>
      </c>
      <c r="Z2675" t="s">
        <v>15912</v>
      </c>
      <c r="AA2675" t="s">
        <v>15915</v>
      </c>
      <c r="AB2675" t="s">
        <v>11776</v>
      </c>
      <c r="AC2675" t="s">
        <v>11773</v>
      </c>
      <c r="AE2675" t="s">
        <v>11772</v>
      </c>
      <c r="AF2675" t="s">
        <v>11774</v>
      </c>
    </row>
    <row r="2676" spans="1:32" x14ac:dyDescent="0.25">
      <c r="A2676">
        <v>11217</v>
      </c>
      <c r="B2676" t="s">
        <v>11351</v>
      </c>
      <c r="C2676">
        <v>8500000</v>
      </c>
      <c r="D2676">
        <v>5001655</v>
      </c>
      <c r="E2676">
        <v>38044</v>
      </c>
      <c r="F2676">
        <v>2.6208200000000001</v>
      </c>
      <c r="G2676">
        <v>104</v>
      </c>
      <c r="H2676">
        <v>5.0999999999999996</v>
      </c>
      <c r="I2676">
        <v>107</v>
      </c>
      <c r="J2676" t="s">
        <v>23</v>
      </c>
      <c r="K2676" t="s">
        <v>11353</v>
      </c>
      <c r="L2676" t="s">
        <v>37</v>
      </c>
      <c r="M2676" t="s">
        <v>38</v>
      </c>
      <c r="N2676" t="s">
        <v>5725</v>
      </c>
      <c r="O2676" t="s">
        <v>29</v>
      </c>
      <c r="P2676">
        <v>1</v>
      </c>
      <c r="Q2676">
        <v>1</v>
      </c>
      <c r="R2676">
        <v>1</v>
      </c>
      <c r="S2676">
        <v>0</v>
      </c>
      <c r="T2676" t="s">
        <v>15888</v>
      </c>
      <c r="U2676" t="s">
        <v>15891</v>
      </c>
      <c r="V2676" t="s">
        <v>13664</v>
      </c>
      <c r="W2676" t="s">
        <v>15891</v>
      </c>
      <c r="X2676" t="s">
        <v>15891</v>
      </c>
      <c r="Y2676" t="s">
        <v>15896</v>
      </c>
      <c r="Z2676" t="s">
        <v>15896</v>
      </c>
      <c r="AA2676" t="s">
        <v>15897</v>
      </c>
      <c r="AB2676" t="s">
        <v>11354</v>
      </c>
      <c r="AC2676" t="s">
        <v>11351</v>
      </c>
      <c r="AE2676" t="s">
        <v>11350</v>
      </c>
      <c r="AF2676" t="s">
        <v>11352</v>
      </c>
    </row>
    <row r="2677" spans="1:32" x14ac:dyDescent="0.25">
      <c r="A2677">
        <v>24206</v>
      </c>
      <c r="B2677" t="s">
        <v>9519</v>
      </c>
      <c r="C2677">
        <v>15000000</v>
      </c>
      <c r="D2677">
        <v>76382</v>
      </c>
      <c r="E2677">
        <v>35242</v>
      </c>
      <c r="F2677">
        <v>2.609057</v>
      </c>
      <c r="G2677">
        <v>93</v>
      </c>
      <c r="H2677">
        <v>5</v>
      </c>
      <c r="I2677">
        <v>22</v>
      </c>
      <c r="J2677" t="s">
        <v>23</v>
      </c>
      <c r="K2677" t="s">
        <v>9521</v>
      </c>
      <c r="L2677" t="s">
        <v>6576</v>
      </c>
      <c r="M2677" t="s">
        <v>38</v>
      </c>
      <c r="N2677" t="s">
        <v>2725</v>
      </c>
      <c r="O2677" t="s">
        <v>29</v>
      </c>
      <c r="P2677">
        <v>1</v>
      </c>
      <c r="Q2677">
        <v>2</v>
      </c>
      <c r="R2677">
        <v>1</v>
      </c>
      <c r="S2677">
        <v>0</v>
      </c>
      <c r="T2677" t="s">
        <v>15888</v>
      </c>
      <c r="U2677" t="s">
        <v>15890</v>
      </c>
      <c r="V2677" t="s">
        <v>15891</v>
      </c>
      <c r="W2677" t="s">
        <v>15901</v>
      </c>
      <c r="X2677" t="s">
        <v>15905</v>
      </c>
      <c r="Y2677" t="s">
        <v>15894</v>
      </c>
      <c r="Z2677" t="s">
        <v>15911</v>
      </c>
      <c r="AA2677" t="s">
        <v>15914</v>
      </c>
      <c r="AB2677" t="s">
        <v>9522</v>
      </c>
      <c r="AC2677" t="s">
        <v>9519</v>
      </c>
      <c r="AE2677" t="s">
        <v>333</v>
      </c>
      <c r="AF2677" t="s">
        <v>9520</v>
      </c>
    </row>
    <row r="2678" spans="1:32" x14ac:dyDescent="0.25">
      <c r="A2678">
        <v>13948</v>
      </c>
      <c r="B2678" t="s">
        <v>8139</v>
      </c>
      <c r="C2678">
        <v>20000000</v>
      </c>
      <c r="D2678">
        <v>7000000</v>
      </c>
      <c r="E2678">
        <v>39724</v>
      </c>
      <c r="F2678">
        <v>2.6053739999999999</v>
      </c>
      <c r="G2678">
        <v>83</v>
      </c>
      <c r="H2678">
        <v>4.0999999999999996</v>
      </c>
      <c r="I2678">
        <v>20</v>
      </c>
      <c r="J2678" t="s">
        <v>23</v>
      </c>
      <c r="K2678" t="s">
        <v>8141</v>
      </c>
      <c r="L2678" t="s">
        <v>37</v>
      </c>
      <c r="M2678" t="s">
        <v>38</v>
      </c>
      <c r="N2678" t="s">
        <v>580</v>
      </c>
      <c r="O2678" t="s">
        <v>29</v>
      </c>
      <c r="P2678">
        <v>1</v>
      </c>
      <c r="Q2678">
        <v>1</v>
      </c>
      <c r="R2678">
        <v>1</v>
      </c>
      <c r="S2678">
        <v>0</v>
      </c>
      <c r="T2678" t="s">
        <v>15888</v>
      </c>
      <c r="U2678" t="s">
        <v>15891</v>
      </c>
      <c r="V2678" t="s">
        <v>13664</v>
      </c>
      <c r="W2678" t="s">
        <v>15891</v>
      </c>
      <c r="X2678" t="s">
        <v>15891</v>
      </c>
      <c r="Y2678" t="s">
        <v>15896</v>
      </c>
      <c r="Z2678" t="s">
        <v>15896</v>
      </c>
      <c r="AA2678" t="s">
        <v>15897</v>
      </c>
      <c r="AB2678" t="s">
        <v>8142</v>
      </c>
      <c r="AC2678" t="s">
        <v>8139</v>
      </c>
      <c r="AD2678" t="s">
        <v>8137</v>
      </c>
      <c r="AE2678" t="s">
        <v>8138</v>
      </c>
      <c r="AF2678" t="s">
        <v>8140</v>
      </c>
    </row>
    <row r="2679" spans="1:32" hidden="1" x14ac:dyDescent="0.25">
      <c r="A2679">
        <v>14544</v>
      </c>
      <c r="B2679" t="s">
        <v>10695</v>
      </c>
      <c r="C2679">
        <v>0</v>
      </c>
      <c r="D2679">
        <v>0</v>
      </c>
      <c r="E2679">
        <v>38618</v>
      </c>
      <c r="F2679">
        <v>2.5963379999999998</v>
      </c>
      <c r="G2679">
        <v>112</v>
      </c>
      <c r="H2679">
        <v>6.1</v>
      </c>
      <c r="I2679">
        <v>27</v>
      </c>
      <c r="J2679" t="s">
        <v>23</v>
      </c>
      <c r="K2679" t="s">
        <v>9640</v>
      </c>
      <c r="L2679" t="s">
        <v>37</v>
      </c>
      <c r="M2679" t="s">
        <v>28</v>
      </c>
      <c r="N2679" t="s">
        <v>2500</v>
      </c>
      <c r="O2679" t="s">
        <v>29</v>
      </c>
      <c r="P2679">
        <v>1</v>
      </c>
      <c r="Q2679">
        <v>1</v>
      </c>
      <c r="R2679">
        <v>2</v>
      </c>
      <c r="S2679">
        <v>0</v>
      </c>
      <c r="T2679" t="s">
        <v>15888</v>
      </c>
      <c r="U2679" t="s">
        <v>15891</v>
      </c>
      <c r="V2679" t="s">
        <v>13664</v>
      </c>
      <c r="W2679" t="s">
        <v>15901</v>
      </c>
      <c r="X2679" t="s">
        <v>15891</v>
      </c>
      <c r="Y2679" t="s">
        <v>15896</v>
      </c>
      <c r="Z2679" t="s">
        <v>15912</v>
      </c>
      <c r="AA2679" t="s">
        <v>15915</v>
      </c>
      <c r="AC2679" t="s">
        <v>10695</v>
      </c>
      <c r="AE2679" t="s">
        <v>333</v>
      </c>
      <c r="AF2679" t="s">
        <v>10696</v>
      </c>
    </row>
    <row r="2680" spans="1:32" hidden="1" x14ac:dyDescent="0.25">
      <c r="A2680">
        <v>39349</v>
      </c>
      <c r="B2680" t="s">
        <v>10687</v>
      </c>
      <c r="C2680">
        <v>0</v>
      </c>
      <c r="D2680">
        <v>0</v>
      </c>
      <c r="E2680">
        <v>34390</v>
      </c>
      <c r="F2680">
        <v>2.5808080000000002</v>
      </c>
      <c r="G2680">
        <v>123</v>
      </c>
      <c r="H2680">
        <v>5.2</v>
      </c>
      <c r="I2680">
        <v>13</v>
      </c>
      <c r="J2680" t="s">
        <v>23</v>
      </c>
      <c r="K2680" t="s">
        <v>10689</v>
      </c>
      <c r="L2680" t="s">
        <v>37</v>
      </c>
      <c r="M2680" t="s">
        <v>38</v>
      </c>
      <c r="N2680" t="s">
        <v>2725</v>
      </c>
      <c r="O2680" t="s">
        <v>29</v>
      </c>
      <c r="P2680">
        <v>1</v>
      </c>
      <c r="Q2680">
        <v>1</v>
      </c>
      <c r="R2680">
        <v>1</v>
      </c>
      <c r="S2680">
        <v>0</v>
      </c>
      <c r="T2680" t="s">
        <v>15888</v>
      </c>
      <c r="U2680" t="s">
        <v>15890</v>
      </c>
      <c r="V2680" t="s">
        <v>15891</v>
      </c>
      <c r="W2680" t="s">
        <v>15901</v>
      </c>
      <c r="X2680" t="s">
        <v>15905</v>
      </c>
      <c r="Y2680" t="s">
        <v>15894</v>
      </c>
      <c r="Z2680" t="s">
        <v>15911</v>
      </c>
      <c r="AA2680" t="s">
        <v>15914</v>
      </c>
      <c r="AB2680" t="s">
        <v>10690</v>
      </c>
      <c r="AC2680" t="s">
        <v>10687</v>
      </c>
      <c r="AD2680" t="s">
        <v>10686</v>
      </c>
      <c r="AE2680" t="s">
        <v>333</v>
      </c>
      <c r="AF2680" t="s">
        <v>10688</v>
      </c>
    </row>
    <row r="2681" spans="1:32" hidden="1" x14ac:dyDescent="0.25">
      <c r="A2681">
        <v>178862</v>
      </c>
      <c r="B2681" t="s">
        <v>15637</v>
      </c>
      <c r="C2681">
        <v>0</v>
      </c>
      <c r="D2681">
        <v>0</v>
      </c>
      <c r="E2681">
        <v>41325</v>
      </c>
      <c r="F2681">
        <v>2.557258</v>
      </c>
      <c r="G2681">
        <v>73</v>
      </c>
      <c r="H2681">
        <v>7.2</v>
      </c>
      <c r="I2681">
        <v>11</v>
      </c>
      <c r="J2681" t="s">
        <v>23</v>
      </c>
      <c r="K2681" t="s">
        <v>15639</v>
      </c>
      <c r="L2681" t="s">
        <v>37</v>
      </c>
      <c r="M2681" t="s">
        <v>38</v>
      </c>
      <c r="N2681" t="s">
        <v>6416</v>
      </c>
      <c r="O2681" t="s">
        <v>29</v>
      </c>
      <c r="P2681">
        <v>1</v>
      </c>
      <c r="Q2681">
        <v>1</v>
      </c>
      <c r="R2681">
        <v>1</v>
      </c>
      <c r="S2681">
        <v>0</v>
      </c>
      <c r="T2681" t="s">
        <v>15888</v>
      </c>
      <c r="U2681" t="s">
        <v>15891</v>
      </c>
      <c r="V2681" t="s">
        <v>15891</v>
      </c>
      <c r="W2681" t="s">
        <v>15891</v>
      </c>
      <c r="X2681" t="s">
        <v>15891</v>
      </c>
      <c r="Y2681" t="s">
        <v>15897</v>
      </c>
      <c r="Z2681" t="s">
        <v>15897</v>
      </c>
      <c r="AA2681" t="s">
        <v>15897</v>
      </c>
      <c r="AB2681" t="s">
        <v>15640</v>
      </c>
      <c r="AC2681" t="s">
        <v>15637</v>
      </c>
      <c r="AD2681" t="s">
        <v>15635</v>
      </c>
      <c r="AE2681" t="s">
        <v>15636</v>
      </c>
      <c r="AF2681" t="s">
        <v>15638</v>
      </c>
    </row>
    <row r="2682" spans="1:32" x14ac:dyDescent="0.25">
      <c r="A2682">
        <v>33676</v>
      </c>
      <c r="B2682" t="s">
        <v>11824</v>
      </c>
      <c r="C2682">
        <v>7000000</v>
      </c>
      <c r="D2682">
        <v>1246141</v>
      </c>
      <c r="E2682">
        <v>30414</v>
      </c>
      <c r="F2682">
        <v>2.5500449999999999</v>
      </c>
      <c r="G2682">
        <v>100</v>
      </c>
      <c r="H2682">
        <v>4.5</v>
      </c>
      <c r="I2682">
        <v>31</v>
      </c>
      <c r="J2682" t="s">
        <v>23</v>
      </c>
      <c r="K2682" t="s">
        <v>11826</v>
      </c>
      <c r="L2682" t="s">
        <v>277</v>
      </c>
      <c r="M2682" t="s">
        <v>28</v>
      </c>
      <c r="N2682" t="s">
        <v>661</v>
      </c>
      <c r="O2682" t="s">
        <v>29</v>
      </c>
      <c r="P2682">
        <v>1</v>
      </c>
      <c r="Q2682">
        <v>2</v>
      </c>
      <c r="R2682">
        <v>2</v>
      </c>
      <c r="S2682">
        <v>0</v>
      </c>
      <c r="T2682" t="s">
        <v>15888</v>
      </c>
      <c r="U2682" t="s">
        <v>15891</v>
      </c>
      <c r="V2682" t="s">
        <v>13664</v>
      </c>
      <c r="W2682" t="s">
        <v>15891</v>
      </c>
      <c r="X2682" t="s">
        <v>15891</v>
      </c>
      <c r="Y2682" t="s">
        <v>15896</v>
      </c>
      <c r="Z2682" t="s">
        <v>15896</v>
      </c>
      <c r="AA2682" t="s">
        <v>15897</v>
      </c>
      <c r="AB2682" t="s">
        <v>11827</v>
      </c>
      <c r="AC2682" t="s">
        <v>11824</v>
      </c>
      <c r="AE2682" t="s">
        <v>11823</v>
      </c>
      <c r="AF2682" t="s">
        <v>11825</v>
      </c>
    </row>
    <row r="2683" spans="1:32" x14ac:dyDescent="0.25">
      <c r="A2683">
        <v>30315</v>
      </c>
      <c r="B2683" t="s">
        <v>15210</v>
      </c>
      <c r="C2683">
        <v>500000</v>
      </c>
      <c r="D2683">
        <v>17000000</v>
      </c>
      <c r="E2683">
        <v>28361</v>
      </c>
      <c r="F2683">
        <v>2.537032</v>
      </c>
      <c r="G2683">
        <v>97</v>
      </c>
      <c r="H2683">
        <v>5.7</v>
      </c>
      <c r="I2683">
        <v>30</v>
      </c>
      <c r="J2683" t="s">
        <v>23</v>
      </c>
      <c r="K2683" t="s">
        <v>15212</v>
      </c>
      <c r="L2683" t="s">
        <v>37</v>
      </c>
      <c r="M2683" t="s">
        <v>38</v>
      </c>
      <c r="N2683" t="s">
        <v>8655</v>
      </c>
      <c r="O2683" t="s">
        <v>29</v>
      </c>
      <c r="P2683">
        <v>1</v>
      </c>
      <c r="Q2683">
        <v>1</v>
      </c>
      <c r="R2683">
        <v>1</v>
      </c>
      <c r="S2683">
        <v>0</v>
      </c>
      <c r="T2683" t="s">
        <v>15888</v>
      </c>
      <c r="U2683" t="s">
        <v>15891</v>
      </c>
      <c r="V2683" t="s">
        <v>15891</v>
      </c>
      <c r="W2683" t="s">
        <v>15891</v>
      </c>
      <c r="X2683" t="s">
        <v>15891</v>
      </c>
      <c r="Y2683" t="s">
        <v>15897</v>
      </c>
      <c r="Z2683" t="s">
        <v>15897</v>
      </c>
      <c r="AA2683" t="s">
        <v>15897</v>
      </c>
      <c r="AB2683" t="s">
        <v>15213</v>
      </c>
      <c r="AC2683" t="s">
        <v>15210</v>
      </c>
      <c r="AE2683" t="s">
        <v>15209</v>
      </c>
      <c r="AF2683" t="s">
        <v>15211</v>
      </c>
    </row>
    <row r="2684" spans="1:32" hidden="1" x14ac:dyDescent="0.25">
      <c r="A2684">
        <v>38033</v>
      </c>
      <c r="B2684" t="s">
        <v>13628</v>
      </c>
      <c r="C2684">
        <v>0</v>
      </c>
      <c r="D2684">
        <v>0</v>
      </c>
      <c r="E2684">
        <v>40452</v>
      </c>
      <c r="F2684">
        <v>2.504156</v>
      </c>
      <c r="G2684">
        <v>96</v>
      </c>
      <c r="H2684">
        <v>3.9</v>
      </c>
      <c r="I2684">
        <v>37</v>
      </c>
      <c r="J2684" t="s">
        <v>23</v>
      </c>
      <c r="K2684" t="s">
        <v>13630</v>
      </c>
      <c r="L2684" t="s">
        <v>37</v>
      </c>
      <c r="M2684" t="s">
        <v>38</v>
      </c>
      <c r="N2684" t="s">
        <v>2560</v>
      </c>
      <c r="O2684" t="s">
        <v>29</v>
      </c>
      <c r="P2684">
        <v>1</v>
      </c>
      <c r="Q2684">
        <v>1</v>
      </c>
      <c r="R2684">
        <v>1</v>
      </c>
      <c r="S2684">
        <v>0</v>
      </c>
      <c r="T2684" t="s">
        <v>15888</v>
      </c>
      <c r="U2684" t="s">
        <v>15891</v>
      </c>
      <c r="V2684" t="s">
        <v>15891</v>
      </c>
      <c r="W2684" t="s">
        <v>15891</v>
      </c>
      <c r="X2684" t="s">
        <v>15905</v>
      </c>
      <c r="Y2684" t="s">
        <v>15897</v>
      </c>
      <c r="Z2684" t="s">
        <v>15897</v>
      </c>
      <c r="AA2684" t="s">
        <v>15897</v>
      </c>
      <c r="AB2684" t="s">
        <v>13631</v>
      </c>
      <c r="AC2684" t="s">
        <v>13628</v>
      </c>
      <c r="AE2684" t="s">
        <v>13627</v>
      </c>
      <c r="AF2684" t="s">
        <v>13629</v>
      </c>
    </row>
    <row r="2685" spans="1:32" hidden="1" x14ac:dyDescent="0.25">
      <c r="A2685">
        <v>165864</v>
      </c>
      <c r="B2685" t="s">
        <v>12960</v>
      </c>
      <c r="C2685">
        <v>4500000</v>
      </c>
      <c r="D2685">
        <v>0</v>
      </c>
      <c r="E2685">
        <v>41324</v>
      </c>
      <c r="F2685">
        <v>2.5036119999999999</v>
      </c>
      <c r="G2685">
        <v>86</v>
      </c>
      <c r="H2685">
        <v>4.8</v>
      </c>
      <c r="I2685">
        <v>67</v>
      </c>
      <c r="J2685" t="s">
        <v>23</v>
      </c>
      <c r="K2685" t="s">
        <v>12962</v>
      </c>
      <c r="L2685" t="s">
        <v>37</v>
      </c>
      <c r="M2685" t="s">
        <v>38</v>
      </c>
      <c r="N2685" t="s">
        <v>5419</v>
      </c>
      <c r="O2685" t="s">
        <v>29</v>
      </c>
      <c r="P2685">
        <v>1</v>
      </c>
      <c r="Q2685">
        <v>1</v>
      </c>
      <c r="R2685">
        <v>1</v>
      </c>
      <c r="S2685">
        <v>0</v>
      </c>
      <c r="T2685" t="s">
        <v>15888</v>
      </c>
      <c r="U2685" t="s">
        <v>15891</v>
      </c>
      <c r="V2685" t="s">
        <v>13664</v>
      </c>
      <c r="W2685" t="s">
        <v>15891</v>
      </c>
      <c r="X2685" t="s">
        <v>15891</v>
      </c>
      <c r="Y2685" t="s">
        <v>15896</v>
      </c>
      <c r="Z2685" t="s">
        <v>15896</v>
      </c>
      <c r="AA2685" t="s">
        <v>15897</v>
      </c>
      <c r="AC2685" t="s">
        <v>12960</v>
      </c>
      <c r="AD2685" t="s">
        <v>12958</v>
      </c>
      <c r="AE2685" t="s">
        <v>12959</v>
      </c>
      <c r="AF2685" t="s">
        <v>12961</v>
      </c>
    </row>
    <row r="2686" spans="1:32" x14ac:dyDescent="0.25">
      <c r="A2686">
        <v>330</v>
      </c>
      <c r="B2686" t="s">
        <v>1974</v>
      </c>
      <c r="C2686">
        <v>73000000</v>
      </c>
      <c r="D2686">
        <v>229074524</v>
      </c>
      <c r="E2686">
        <v>35573</v>
      </c>
      <c r="F2686">
        <v>2.5024869999999999</v>
      </c>
      <c r="G2686">
        <v>129</v>
      </c>
      <c r="H2686">
        <v>6.2</v>
      </c>
      <c r="I2686">
        <v>2487</v>
      </c>
      <c r="J2686" t="s">
        <v>23</v>
      </c>
      <c r="K2686" t="s">
        <v>1976</v>
      </c>
      <c r="L2686" t="s">
        <v>37</v>
      </c>
      <c r="M2686" t="s">
        <v>38</v>
      </c>
      <c r="N2686" t="s">
        <v>136</v>
      </c>
      <c r="O2686" t="s">
        <v>29</v>
      </c>
      <c r="P2686">
        <v>1</v>
      </c>
      <c r="Q2686">
        <v>1</v>
      </c>
      <c r="R2686">
        <v>1</v>
      </c>
      <c r="S2686">
        <v>1</v>
      </c>
      <c r="T2686" t="s">
        <v>15888</v>
      </c>
      <c r="U2686" t="s">
        <v>15890</v>
      </c>
      <c r="V2686" t="s">
        <v>15891</v>
      </c>
      <c r="W2686" t="s">
        <v>15891</v>
      </c>
      <c r="X2686" t="s">
        <v>15891</v>
      </c>
      <c r="Y2686" t="s">
        <v>15894</v>
      </c>
      <c r="Z2686" t="s">
        <v>15897</v>
      </c>
      <c r="AA2686" t="s">
        <v>15894</v>
      </c>
      <c r="AB2686" t="s">
        <v>1977</v>
      </c>
      <c r="AC2686" t="s">
        <v>1974</v>
      </c>
      <c r="AE2686" t="s">
        <v>1973</v>
      </c>
      <c r="AF2686" t="s">
        <v>1975</v>
      </c>
    </row>
    <row r="2687" spans="1:32" hidden="1" x14ac:dyDescent="0.25">
      <c r="A2687">
        <v>246449</v>
      </c>
      <c r="B2687" t="s">
        <v>14333</v>
      </c>
      <c r="C2687">
        <v>1493619</v>
      </c>
      <c r="D2687">
        <v>0</v>
      </c>
      <c r="E2687">
        <v>41637</v>
      </c>
      <c r="F2687">
        <v>2.492747</v>
      </c>
      <c r="G2687">
        <v>90</v>
      </c>
      <c r="H2687">
        <v>4.9000000000000004</v>
      </c>
      <c r="I2687">
        <v>19</v>
      </c>
      <c r="J2687" t="s">
        <v>23</v>
      </c>
      <c r="K2687" t="s">
        <v>14335</v>
      </c>
      <c r="L2687" t="s">
        <v>5870</v>
      </c>
      <c r="M2687" t="s">
        <v>38</v>
      </c>
      <c r="N2687" t="s">
        <v>6702</v>
      </c>
      <c r="O2687" t="s">
        <v>29</v>
      </c>
      <c r="P2687">
        <v>1</v>
      </c>
      <c r="Q2687">
        <v>1</v>
      </c>
      <c r="R2687">
        <v>1</v>
      </c>
      <c r="S2687">
        <v>0</v>
      </c>
      <c r="T2687" t="s">
        <v>15888</v>
      </c>
      <c r="U2687" t="s">
        <v>15891</v>
      </c>
      <c r="V2687" t="s">
        <v>15891</v>
      </c>
      <c r="W2687" t="s">
        <v>15891</v>
      </c>
      <c r="X2687" t="s">
        <v>15891</v>
      </c>
      <c r="Y2687" t="s">
        <v>15897</v>
      </c>
      <c r="Z2687" t="s">
        <v>15897</v>
      </c>
      <c r="AA2687" t="s">
        <v>15897</v>
      </c>
      <c r="AB2687" t="s">
        <v>14336</v>
      </c>
      <c r="AC2687" t="s">
        <v>14333</v>
      </c>
      <c r="AD2687" t="s">
        <v>14331</v>
      </c>
      <c r="AE2687" t="s">
        <v>14332</v>
      </c>
      <c r="AF2687" t="s">
        <v>14334</v>
      </c>
    </row>
    <row r="2688" spans="1:32" hidden="1" x14ac:dyDescent="0.25">
      <c r="A2688">
        <v>266034</v>
      </c>
      <c r="B2688" t="s">
        <v>14524</v>
      </c>
      <c r="C2688">
        <v>0</v>
      </c>
      <c r="D2688">
        <v>0</v>
      </c>
      <c r="E2688">
        <v>41775</v>
      </c>
      <c r="F2688">
        <v>2.4869919999999999</v>
      </c>
      <c r="G2688">
        <v>75</v>
      </c>
      <c r="H2688">
        <v>6.2</v>
      </c>
      <c r="I2688">
        <v>32</v>
      </c>
      <c r="J2688" t="s">
        <v>967</v>
      </c>
      <c r="K2688" t="s">
        <v>14526</v>
      </c>
      <c r="L2688" t="s">
        <v>1278</v>
      </c>
      <c r="M2688" t="s">
        <v>487</v>
      </c>
      <c r="N2688" t="s">
        <v>2719</v>
      </c>
      <c r="O2688" t="s">
        <v>29</v>
      </c>
      <c r="P2688">
        <v>0</v>
      </c>
      <c r="Q2688">
        <v>1</v>
      </c>
      <c r="R2688">
        <v>1</v>
      </c>
      <c r="S2688">
        <v>0</v>
      </c>
      <c r="T2688" t="s">
        <v>15888</v>
      </c>
      <c r="U2688" t="s">
        <v>15891</v>
      </c>
      <c r="V2688" t="s">
        <v>15891</v>
      </c>
      <c r="W2688" t="s">
        <v>15901</v>
      </c>
      <c r="X2688" t="s">
        <v>15905</v>
      </c>
      <c r="Y2688" t="s">
        <v>15897</v>
      </c>
      <c r="Z2688" t="s">
        <v>15911</v>
      </c>
      <c r="AA2688" t="s">
        <v>15915</v>
      </c>
      <c r="AC2688" t="s">
        <v>14527</v>
      </c>
      <c r="AE2688" t="s">
        <v>14523</v>
      </c>
      <c r="AF2688" t="s">
        <v>14525</v>
      </c>
    </row>
    <row r="2689" spans="1:32" hidden="1" x14ac:dyDescent="0.25">
      <c r="A2689">
        <v>309425</v>
      </c>
      <c r="B2689" t="s">
        <v>13929</v>
      </c>
      <c r="C2689">
        <v>0</v>
      </c>
      <c r="D2689">
        <v>0</v>
      </c>
      <c r="E2689">
        <v>42083</v>
      </c>
      <c r="F2689">
        <v>2.4704429999999999</v>
      </c>
      <c r="G2689">
        <v>115</v>
      </c>
      <c r="H2689">
        <v>6.6</v>
      </c>
      <c r="I2689">
        <v>48</v>
      </c>
      <c r="J2689" t="s">
        <v>23</v>
      </c>
      <c r="K2689" t="s">
        <v>13931</v>
      </c>
      <c r="L2689" t="s">
        <v>37</v>
      </c>
      <c r="M2689" t="s">
        <v>38</v>
      </c>
      <c r="N2689" t="s">
        <v>1296</v>
      </c>
      <c r="O2689" t="s">
        <v>29</v>
      </c>
      <c r="P2689">
        <v>1</v>
      </c>
      <c r="Q2689">
        <v>1</v>
      </c>
      <c r="R2689">
        <v>1</v>
      </c>
      <c r="S2689">
        <v>0</v>
      </c>
      <c r="T2689" t="s">
        <v>15888</v>
      </c>
      <c r="U2689" t="s">
        <v>15891</v>
      </c>
      <c r="V2689" t="s">
        <v>15891</v>
      </c>
      <c r="W2689" t="s">
        <v>15901</v>
      </c>
      <c r="X2689" t="s">
        <v>15891</v>
      </c>
      <c r="Y2689" t="s">
        <v>15897</v>
      </c>
      <c r="Z2689" t="s">
        <v>15911</v>
      </c>
      <c r="AA2689" t="s">
        <v>15915</v>
      </c>
      <c r="AC2689" t="s">
        <v>13929</v>
      </c>
      <c r="AE2689" t="s">
        <v>13928</v>
      </c>
      <c r="AF2689" t="s">
        <v>13930</v>
      </c>
    </row>
    <row r="2690" spans="1:32" x14ac:dyDescent="0.25">
      <c r="A2690">
        <v>13408</v>
      </c>
      <c r="B2690" t="s">
        <v>13006</v>
      </c>
      <c r="C2690">
        <v>7000000</v>
      </c>
      <c r="D2690">
        <v>10229331</v>
      </c>
      <c r="E2690">
        <v>37211</v>
      </c>
      <c r="F2690">
        <v>2.4534590000000001</v>
      </c>
      <c r="G2690">
        <v>93</v>
      </c>
      <c r="H2690">
        <v>5.3</v>
      </c>
      <c r="I2690">
        <v>26</v>
      </c>
      <c r="J2690" t="s">
        <v>23</v>
      </c>
      <c r="K2690" t="s">
        <v>7271</v>
      </c>
      <c r="L2690" t="s">
        <v>37</v>
      </c>
      <c r="M2690" t="s">
        <v>38</v>
      </c>
      <c r="N2690" t="s">
        <v>924</v>
      </c>
      <c r="O2690" t="s">
        <v>29</v>
      </c>
      <c r="P2690">
        <v>1</v>
      </c>
      <c r="Q2690">
        <v>1</v>
      </c>
      <c r="R2690">
        <v>1</v>
      </c>
      <c r="S2690">
        <v>0</v>
      </c>
      <c r="T2690" t="s">
        <v>15888</v>
      </c>
      <c r="U2690" t="s">
        <v>15890</v>
      </c>
      <c r="V2690" t="s">
        <v>13664</v>
      </c>
      <c r="W2690" t="s">
        <v>15891</v>
      </c>
      <c r="X2690" t="s">
        <v>15891</v>
      </c>
      <c r="Y2690" t="s">
        <v>15895</v>
      </c>
      <c r="Z2690" t="s">
        <v>15896</v>
      </c>
      <c r="AA2690" t="s">
        <v>15894</v>
      </c>
      <c r="AB2690" t="s">
        <v>13008</v>
      </c>
      <c r="AC2690" t="s">
        <v>13006</v>
      </c>
      <c r="AE2690" t="s">
        <v>13005</v>
      </c>
      <c r="AF2690" t="s">
        <v>13007</v>
      </c>
    </row>
    <row r="2691" spans="1:32" x14ac:dyDescent="0.25">
      <c r="A2691">
        <v>26672</v>
      </c>
      <c r="B2691" t="s">
        <v>7274</v>
      </c>
      <c r="C2691">
        <v>28000000</v>
      </c>
      <c r="D2691">
        <v>669276</v>
      </c>
      <c r="E2691">
        <v>34235</v>
      </c>
      <c r="F2691">
        <v>2.439184</v>
      </c>
      <c r="G2691">
        <v>72</v>
      </c>
      <c r="H2691">
        <v>6.8</v>
      </c>
      <c r="I2691">
        <v>26</v>
      </c>
      <c r="J2691" t="s">
        <v>23</v>
      </c>
      <c r="K2691" t="s">
        <v>7276</v>
      </c>
      <c r="L2691" t="s">
        <v>2620</v>
      </c>
      <c r="M2691" t="s">
        <v>38</v>
      </c>
      <c r="N2691" t="s">
        <v>7272</v>
      </c>
      <c r="O2691" t="s">
        <v>29</v>
      </c>
      <c r="P2691">
        <v>1</v>
      </c>
      <c r="Q2691">
        <v>1</v>
      </c>
      <c r="R2691">
        <v>1</v>
      </c>
      <c r="S2691">
        <v>0</v>
      </c>
      <c r="T2691" t="s">
        <v>15887</v>
      </c>
      <c r="U2691" t="s">
        <v>15891</v>
      </c>
      <c r="V2691" t="s">
        <v>15891</v>
      </c>
      <c r="W2691" t="s">
        <v>15891</v>
      </c>
      <c r="X2691" t="s">
        <v>15891</v>
      </c>
      <c r="Y2691" t="s">
        <v>15897</v>
      </c>
      <c r="Z2691" t="s">
        <v>15897</v>
      </c>
      <c r="AA2691" t="s">
        <v>15897</v>
      </c>
      <c r="AC2691" t="s">
        <v>7274</v>
      </c>
      <c r="AE2691" t="s">
        <v>7273</v>
      </c>
      <c r="AF2691" t="s">
        <v>7275</v>
      </c>
    </row>
    <row r="2692" spans="1:32" x14ac:dyDescent="0.25">
      <c r="A2692">
        <v>12704</v>
      </c>
      <c r="B2692" t="s">
        <v>4786</v>
      </c>
      <c r="C2692">
        <v>55000000</v>
      </c>
      <c r="D2692">
        <v>14375181</v>
      </c>
      <c r="E2692">
        <v>31912</v>
      </c>
      <c r="F2692">
        <v>2.4105460000000001</v>
      </c>
      <c r="G2692">
        <v>107</v>
      </c>
      <c r="H2692">
        <v>4.2</v>
      </c>
      <c r="I2692">
        <v>28</v>
      </c>
      <c r="J2692" t="s">
        <v>23</v>
      </c>
      <c r="K2692" t="s">
        <v>149</v>
      </c>
      <c r="L2692" t="s">
        <v>37</v>
      </c>
      <c r="M2692" t="s">
        <v>38</v>
      </c>
      <c r="N2692" t="s">
        <v>893</v>
      </c>
      <c r="O2692" t="s">
        <v>29</v>
      </c>
      <c r="P2692">
        <v>1</v>
      </c>
      <c r="Q2692">
        <v>1</v>
      </c>
      <c r="R2692">
        <v>1</v>
      </c>
      <c r="S2692">
        <v>0</v>
      </c>
      <c r="T2692" t="s">
        <v>15888</v>
      </c>
      <c r="U2692" t="s">
        <v>15890</v>
      </c>
      <c r="V2692" t="s">
        <v>13664</v>
      </c>
      <c r="W2692" t="s">
        <v>15891</v>
      </c>
      <c r="X2692" t="s">
        <v>15891</v>
      </c>
      <c r="Y2692" t="s">
        <v>15895</v>
      </c>
      <c r="Z2692" t="s">
        <v>15896</v>
      </c>
      <c r="AA2692" t="s">
        <v>15894</v>
      </c>
      <c r="AC2692" t="s">
        <v>4786</v>
      </c>
      <c r="AE2692" t="s">
        <v>4785</v>
      </c>
      <c r="AF2692" t="s">
        <v>4787</v>
      </c>
    </row>
    <row r="2693" spans="1:32" hidden="1" x14ac:dyDescent="0.25">
      <c r="A2693">
        <v>33468</v>
      </c>
      <c r="B2693" t="s">
        <v>15754</v>
      </c>
      <c r="C2693">
        <v>62000</v>
      </c>
      <c r="D2693">
        <v>0</v>
      </c>
      <c r="E2693">
        <v>22702</v>
      </c>
      <c r="F2693">
        <v>2.4070480000000001</v>
      </c>
      <c r="G2693">
        <v>82</v>
      </c>
      <c r="H2693">
        <v>4.4000000000000004</v>
      </c>
      <c r="I2693">
        <v>32</v>
      </c>
      <c r="J2693" t="s">
        <v>23</v>
      </c>
      <c r="K2693" t="s">
        <v>15756</v>
      </c>
      <c r="L2693" t="s">
        <v>37</v>
      </c>
      <c r="M2693" t="s">
        <v>38</v>
      </c>
      <c r="N2693" t="s">
        <v>8655</v>
      </c>
      <c r="O2693" t="s">
        <v>29</v>
      </c>
      <c r="P2693">
        <v>1</v>
      </c>
      <c r="Q2693">
        <v>1</v>
      </c>
      <c r="R2693">
        <v>1</v>
      </c>
      <c r="S2693">
        <v>0</v>
      </c>
      <c r="T2693" t="s">
        <v>15888</v>
      </c>
      <c r="U2693" t="s">
        <v>15891</v>
      </c>
      <c r="V2693" t="s">
        <v>15891</v>
      </c>
      <c r="W2693" t="s">
        <v>15891</v>
      </c>
      <c r="X2693" t="s">
        <v>15891</v>
      </c>
      <c r="Y2693" t="s">
        <v>15897</v>
      </c>
      <c r="Z2693" t="s">
        <v>15897</v>
      </c>
      <c r="AA2693" t="s">
        <v>15897</v>
      </c>
      <c r="AB2693" t="s">
        <v>15757</v>
      </c>
      <c r="AC2693" t="s">
        <v>15754</v>
      </c>
      <c r="AE2693" t="s">
        <v>15753</v>
      </c>
      <c r="AF2693" t="s">
        <v>15755</v>
      </c>
    </row>
    <row r="2694" spans="1:32" hidden="1" x14ac:dyDescent="0.25">
      <c r="A2694">
        <v>14582</v>
      </c>
      <c r="B2694" t="s">
        <v>8181</v>
      </c>
      <c r="C2694">
        <v>0</v>
      </c>
      <c r="D2694">
        <v>0</v>
      </c>
      <c r="E2694">
        <v>39738</v>
      </c>
      <c r="F2694">
        <v>2.4059110000000001</v>
      </c>
      <c r="G2694">
        <v>114</v>
      </c>
      <c r="H2694">
        <v>6.3</v>
      </c>
      <c r="I2694">
        <v>26</v>
      </c>
      <c r="J2694" t="s">
        <v>23</v>
      </c>
      <c r="K2694" t="s">
        <v>8183</v>
      </c>
      <c r="L2694" t="s">
        <v>5870</v>
      </c>
      <c r="M2694" t="s">
        <v>296</v>
      </c>
      <c r="N2694" t="s">
        <v>8178</v>
      </c>
      <c r="O2694" t="s">
        <v>29</v>
      </c>
      <c r="P2694">
        <v>1</v>
      </c>
      <c r="Q2694">
        <v>1</v>
      </c>
      <c r="R2694">
        <v>2</v>
      </c>
      <c r="S2694">
        <v>0</v>
      </c>
      <c r="T2694" t="s">
        <v>15888</v>
      </c>
      <c r="U2694" t="s">
        <v>15891</v>
      </c>
      <c r="V2694" t="s">
        <v>15891</v>
      </c>
      <c r="W2694" t="s">
        <v>15901</v>
      </c>
      <c r="X2694" t="s">
        <v>15891</v>
      </c>
      <c r="Y2694" t="s">
        <v>15897</v>
      </c>
      <c r="Z2694" t="s">
        <v>15911</v>
      </c>
      <c r="AA2694" t="s">
        <v>15915</v>
      </c>
      <c r="AC2694" t="s">
        <v>8181</v>
      </c>
      <c r="AD2694" t="s">
        <v>8179</v>
      </c>
      <c r="AE2694" t="s">
        <v>8180</v>
      </c>
      <c r="AF2694" t="s">
        <v>8182</v>
      </c>
    </row>
    <row r="2695" spans="1:32" hidden="1" x14ac:dyDescent="0.25">
      <c r="A2695">
        <v>361159</v>
      </c>
      <c r="B2695" t="s">
        <v>12759</v>
      </c>
      <c r="C2695">
        <v>0</v>
      </c>
      <c r="D2695">
        <v>0</v>
      </c>
      <c r="E2695">
        <v>42285</v>
      </c>
      <c r="F2695">
        <v>2.3946130000000001</v>
      </c>
      <c r="G2695">
        <v>97</v>
      </c>
      <c r="H2695">
        <v>3.5</v>
      </c>
      <c r="I2695">
        <v>36</v>
      </c>
      <c r="J2695" t="s">
        <v>23</v>
      </c>
      <c r="K2695" t="s">
        <v>12761</v>
      </c>
      <c r="L2695" t="s">
        <v>37</v>
      </c>
      <c r="M2695" t="s">
        <v>38</v>
      </c>
      <c r="N2695" t="s">
        <v>3988</v>
      </c>
      <c r="O2695" t="s">
        <v>29</v>
      </c>
      <c r="P2695">
        <v>1</v>
      </c>
      <c r="Q2695">
        <v>1</v>
      </c>
      <c r="R2695">
        <v>1</v>
      </c>
      <c r="S2695">
        <v>0</v>
      </c>
      <c r="T2695" t="s">
        <v>15888</v>
      </c>
      <c r="U2695" t="s">
        <v>15890</v>
      </c>
      <c r="V2695" t="s">
        <v>15891</v>
      </c>
      <c r="W2695" t="s">
        <v>15891</v>
      </c>
      <c r="X2695" t="s">
        <v>15891</v>
      </c>
      <c r="Y2695" t="s">
        <v>15894</v>
      </c>
      <c r="Z2695" t="s">
        <v>15897</v>
      </c>
      <c r="AA2695" t="s">
        <v>15894</v>
      </c>
      <c r="AC2695" t="s">
        <v>12759</v>
      </c>
      <c r="AE2695" t="s">
        <v>12758</v>
      </c>
      <c r="AF2695" t="s">
        <v>12760</v>
      </c>
    </row>
    <row r="2696" spans="1:32" hidden="1" x14ac:dyDescent="0.25">
      <c r="A2696">
        <v>139715</v>
      </c>
      <c r="B2696" t="s">
        <v>15263</v>
      </c>
      <c r="C2696">
        <v>500000</v>
      </c>
      <c r="D2696">
        <v>0</v>
      </c>
      <c r="E2696">
        <v>41026</v>
      </c>
      <c r="F2696">
        <v>2.3918469999999998</v>
      </c>
      <c r="G2696">
        <v>87</v>
      </c>
      <c r="H2696">
        <v>4.5</v>
      </c>
      <c r="I2696">
        <v>34</v>
      </c>
      <c r="J2696" t="s">
        <v>23</v>
      </c>
      <c r="K2696" t="s">
        <v>15265</v>
      </c>
      <c r="L2696" t="s">
        <v>37</v>
      </c>
      <c r="M2696" t="s">
        <v>38</v>
      </c>
      <c r="N2696" t="s">
        <v>5725</v>
      </c>
      <c r="O2696" t="s">
        <v>29</v>
      </c>
      <c r="P2696">
        <v>1</v>
      </c>
      <c r="Q2696">
        <v>1</v>
      </c>
      <c r="R2696">
        <v>1</v>
      </c>
      <c r="S2696">
        <v>0</v>
      </c>
      <c r="T2696" t="s">
        <v>15888</v>
      </c>
      <c r="U2696" t="s">
        <v>15891</v>
      </c>
      <c r="V2696" t="s">
        <v>13664</v>
      </c>
      <c r="W2696" t="s">
        <v>15891</v>
      </c>
      <c r="X2696" t="s">
        <v>15891</v>
      </c>
      <c r="Y2696" t="s">
        <v>15896</v>
      </c>
      <c r="Z2696" t="s">
        <v>15896</v>
      </c>
      <c r="AA2696" t="s">
        <v>15897</v>
      </c>
      <c r="AB2696" t="s">
        <v>15266</v>
      </c>
      <c r="AC2696" t="s">
        <v>15263</v>
      </c>
      <c r="AD2696" t="s">
        <v>15261</v>
      </c>
      <c r="AE2696" t="s">
        <v>15262</v>
      </c>
      <c r="AF2696" t="s">
        <v>15264</v>
      </c>
    </row>
    <row r="2697" spans="1:32" hidden="1" x14ac:dyDescent="0.25">
      <c r="A2697">
        <v>15250</v>
      </c>
      <c r="B2697" t="s">
        <v>9795</v>
      </c>
      <c r="C2697">
        <v>13000000</v>
      </c>
      <c r="D2697">
        <v>0</v>
      </c>
      <c r="E2697">
        <v>39413</v>
      </c>
      <c r="F2697">
        <v>2.3889179999999999</v>
      </c>
      <c r="G2697">
        <v>117</v>
      </c>
      <c r="H2697">
        <v>7.1</v>
      </c>
      <c r="I2697">
        <v>29</v>
      </c>
      <c r="J2697" t="s">
        <v>23</v>
      </c>
      <c r="K2697" t="s">
        <v>6985</v>
      </c>
      <c r="L2697" t="s">
        <v>37</v>
      </c>
      <c r="M2697" t="s">
        <v>38</v>
      </c>
      <c r="N2697" t="s">
        <v>1692</v>
      </c>
      <c r="O2697" t="s">
        <v>29</v>
      </c>
      <c r="P2697">
        <v>1</v>
      </c>
      <c r="Q2697">
        <v>1</v>
      </c>
      <c r="R2697">
        <v>1</v>
      </c>
      <c r="S2697">
        <v>0</v>
      </c>
      <c r="T2697" t="s">
        <v>15888</v>
      </c>
      <c r="U2697" t="s">
        <v>15891</v>
      </c>
      <c r="V2697" t="s">
        <v>13664</v>
      </c>
      <c r="W2697" t="s">
        <v>15901</v>
      </c>
      <c r="X2697" t="s">
        <v>15891</v>
      </c>
      <c r="Y2697" t="s">
        <v>15896</v>
      </c>
      <c r="Z2697" t="s">
        <v>15912</v>
      </c>
      <c r="AA2697" t="s">
        <v>15915</v>
      </c>
      <c r="AB2697" t="s">
        <v>9797</v>
      </c>
      <c r="AC2697" t="s">
        <v>9795</v>
      </c>
      <c r="AE2697" t="s">
        <v>9794</v>
      </c>
      <c r="AF2697" t="s">
        <v>9796</v>
      </c>
    </row>
    <row r="2698" spans="1:32" hidden="1" x14ac:dyDescent="0.25">
      <c r="A2698">
        <v>8744</v>
      </c>
      <c r="B2698" t="s">
        <v>12678</v>
      </c>
      <c r="C2698">
        <v>6000000</v>
      </c>
      <c r="D2698">
        <v>0</v>
      </c>
      <c r="E2698">
        <v>35317</v>
      </c>
      <c r="F2698">
        <v>2.3886829999999999</v>
      </c>
      <c r="G2698">
        <v>97</v>
      </c>
      <c r="H2698">
        <v>5.6</v>
      </c>
      <c r="I2698">
        <v>45</v>
      </c>
      <c r="J2698" t="s">
        <v>23</v>
      </c>
      <c r="K2698" t="s">
        <v>12680</v>
      </c>
      <c r="L2698" t="s">
        <v>37</v>
      </c>
      <c r="M2698" t="s">
        <v>38</v>
      </c>
      <c r="N2698" t="s">
        <v>2731</v>
      </c>
      <c r="O2698" t="s">
        <v>29</v>
      </c>
      <c r="P2698">
        <v>1</v>
      </c>
      <c r="Q2698">
        <v>1</v>
      </c>
      <c r="R2698">
        <v>1</v>
      </c>
      <c r="S2698">
        <v>0</v>
      </c>
      <c r="T2698" t="s">
        <v>15888</v>
      </c>
      <c r="U2698" t="s">
        <v>15891</v>
      </c>
      <c r="V2698" t="s">
        <v>15891</v>
      </c>
      <c r="W2698" t="s">
        <v>15901</v>
      </c>
      <c r="X2698" t="s">
        <v>15905</v>
      </c>
      <c r="Y2698" t="s">
        <v>15897</v>
      </c>
      <c r="Z2698" t="s">
        <v>15911</v>
      </c>
      <c r="AA2698" t="s">
        <v>15915</v>
      </c>
      <c r="AB2698" t="s">
        <v>12681</v>
      </c>
      <c r="AC2698" t="s">
        <v>12678</v>
      </c>
      <c r="AE2698" t="s">
        <v>12677</v>
      </c>
      <c r="AF2698" t="s">
        <v>12679</v>
      </c>
    </row>
    <row r="2699" spans="1:32" x14ac:dyDescent="0.25">
      <c r="A2699">
        <v>47607</v>
      </c>
      <c r="B2699" t="s">
        <v>15778</v>
      </c>
      <c r="C2699">
        <v>65000</v>
      </c>
      <c r="D2699">
        <v>416498</v>
      </c>
      <c r="E2699">
        <v>40494</v>
      </c>
      <c r="F2699">
        <v>2.3803320000000001</v>
      </c>
      <c r="G2699">
        <v>99</v>
      </c>
      <c r="H2699">
        <v>5.6</v>
      </c>
      <c r="I2699">
        <v>59</v>
      </c>
      <c r="J2699" t="s">
        <v>23</v>
      </c>
      <c r="K2699" t="s">
        <v>15780</v>
      </c>
      <c r="L2699" t="s">
        <v>37</v>
      </c>
      <c r="M2699" t="s">
        <v>38</v>
      </c>
      <c r="N2699" t="s">
        <v>4211</v>
      </c>
      <c r="O2699" t="s">
        <v>29</v>
      </c>
      <c r="P2699">
        <v>1</v>
      </c>
      <c r="Q2699">
        <v>1</v>
      </c>
      <c r="R2699">
        <v>1</v>
      </c>
      <c r="S2699">
        <v>0</v>
      </c>
      <c r="T2699" t="s">
        <v>15888</v>
      </c>
      <c r="U2699" t="s">
        <v>15891</v>
      </c>
      <c r="V2699" t="s">
        <v>13664</v>
      </c>
      <c r="W2699" t="s">
        <v>15901</v>
      </c>
      <c r="X2699" t="s">
        <v>15891</v>
      </c>
      <c r="Y2699" t="s">
        <v>15896</v>
      </c>
      <c r="Z2699" t="s">
        <v>15912</v>
      </c>
      <c r="AA2699" t="s">
        <v>15915</v>
      </c>
      <c r="AB2699" t="s">
        <v>15781</v>
      </c>
      <c r="AC2699" t="s">
        <v>15778</v>
      </c>
      <c r="AD2699" t="s">
        <v>15776</v>
      </c>
      <c r="AE2699" t="s">
        <v>15777</v>
      </c>
      <c r="AF2699" t="s">
        <v>15779</v>
      </c>
    </row>
    <row r="2700" spans="1:32" hidden="1" x14ac:dyDescent="0.25">
      <c r="A2700">
        <v>82631</v>
      </c>
      <c r="B2700" t="s">
        <v>8359</v>
      </c>
      <c r="C2700">
        <v>0</v>
      </c>
      <c r="D2700">
        <v>5310554</v>
      </c>
      <c r="E2700">
        <v>41180</v>
      </c>
      <c r="F2700">
        <v>2.3662510000000001</v>
      </c>
      <c r="G2700">
        <v>121</v>
      </c>
      <c r="H2700">
        <v>5.8</v>
      </c>
      <c r="I2700">
        <v>40</v>
      </c>
      <c r="J2700" t="s">
        <v>23</v>
      </c>
      <c r="K2700" t="s">
        <v>8361</v>
      </c>
      <c r="L2700" t="s">
        <v>37</v>
      </c>
      <c r="M2700" t="s">
        <v>38</v>
      </c>
      <c r="N2700" t="s">
        <v>786</v>
      </c>
      <c r="O2700" t="s">
        <v>29</v>
      </c>
      <c r="P2700">
        <v>1</v>
      </c>
      <c r="Q2700">
        <v>1</v>
      </c>
      <c r="R2700">
        <v>1</v>
      </c>
      <c r="S2700">
        <v>0</v>
      </c>
      <c r="T2700" t="s">
        <v>15888</v>
      </c>
      <c r="U2700" t="s">
        <v>15891</v>
      </c>
      <c r="V2700" t="s">
        <v>15891</v>
      </c>
      <c r="W2700" t="s">
        <v>15901</v>
      </c>
      <c r="X2700" t="s">
        <v>15891</v>
      </c>
      <c r="Y2700" t="s">
        <v>15897</v>
      </c>
      <c r="Z2700" t="s">
        <v>15911</v>
      </c>
      <c r="AA2700" t="s">
        <v>15915</v>
      </c>
      <c r="AB2700" t="s">
        <v>8362</v>
      </c>
      <c r="AC2700" t="s">
        <v>8359</v>
      </c>
      <c r="AE2700" t="s">
        <v>8358</v>
      </c>
      <c r="AF2700" t="s">
        <v>8360</v>
      </c>
    </row>
    <row r="2701" spans="1:32" x14ac:dyDescent="0.25">
      <c r="A2701">
        <v>15568</v>
      </c>
      <c r="B2701" t="s">
        <v>11213</v>
      </c>
      <c r="C2701">
        <v>9000000</v>
      </c>
      <c r="D2701">
        <v>2955039</v>
      </c>
      <c r="E2701">
        <v>39234</v>
      </c>
      <c r="F2701">
        <v>2.3653279999999999</v>
      </c>
      <c r="G2701">
        <v>97</v>
      </c>
      <c r="H2701">
        <v>6</v>
      </c>
      <c r="I2701">
        <v>17</v>
      </c>
      <c r="J2701" t="s">
        <v>23</v>
      </c>
      <c r="K2701" t="s">
        <v>11215</v>
      </c>
      <c r="L2701" t="s">
        <v>37</v>
      </c>
      <c r="M2701" t="s">
        <v>38</v>
      </c>
      <c r="N2701" t="s">
        <v>786</v>
      </c>
      <c r="O2701" t="s">
        <v>29</v>
      </c>
      <c r="P2701">
        <v>1</v>
      </c>
      <c r="Q2701">
        <v>1</v>
      </c>
      <c r="R2701">
        <v>1</v>
      </c>
      <c r="S2701">
        <v>0</v>
      </c>
      <c r="T2701" t="s">
        <v>15888</v>
      </c>
      <c r="U2701" t="s">
        <v>15891</v>
      </c>
      <c r="V2701" t="s">
        <v>15891</v>
      </c>
      <c r="W2701" t="s">
        <v>15901</v>
      </c>
      <c r="X2701" t="s">
        <v>15891</v>
      </c>
      <c r="Y2701" t="s">
        <v>15897</v>
      </c>
      <c r="Z2701" t="s">
        <v>15911</v>
      </c>
      <c r="AA2701" t="s">
        <v>15915</v>
      </c>
      <c r="AC2701" t="s">
        <v>11213</v>
      </c>
      <c r="AE2701" t="s">
        <v>333</v>
      </c>
      <c r="AF2701" t="s">
        <v>11214</v>
      </c>
    </row>
    <row r="2702" spans="1:32" hidden="1" x14ac:dyDescent="0.25">
      <c r="A2702">
        <v>41248</v>
      </c>
      <c r="B2702" t="s">
        <v>11255</v>
      </c>
      <c r="C2702">
        <v>0</v>
      </c>
      <c r="D2702">
        <v>0</v>
      </c>
      <c r="E2702">
        <v>39890</v>
      </c>
      <c r="F2702">
        <v>2.3517060000000001</v>
      </c>
      <c r="G2702">
        <v>105</v>
      </c>
      <c r="H2702">
        <v>5.6</v>
      </c>
      <c r="I2702">
        <v>10</v>
      </c>
      <c r="J2702" t="s">
        <v>967</v>
      </c>
      <c r="K2702" t="s">
        <v>11257</v>
      </c>
      <c r="L2702" t="s">
        <v>1278</v>
      </c>
      <c r="M2702" t="s">
        <v>487</v>
      </c>
      <c r="N2702" t="s">
        <v>231</v>
      </c>
      <c r="O2702" t="s">
        <v>29</v>
      </c>
      <c r="P2702">
        <v>0</v>
      </c>
      <c r="Q2702">
        <v>1</v>
      </c>
      <c r="R2702">
        <v>1</v>
      </c>
      <c r="S2702">
        <v>0</v>
      </c>
      <c r="T2702" t="s">
        <v>15888</v>
      </c>
      <c r="U2702" t="s">
        <v>15891</v>
      </c>
      <c r="V2702" t="s">
        <v>15891</v>
      </c>
      <c r="W2702" t="s">
        <v>15901</v>
      </c>
      <c r="X2702" t="s">
        <v>15891</v>
      </c>
      <c r="Y2702" t="s">
        <v>15897</v>
      </c>
      <c r="Z2702" t="s">
        <v>15911</v>
      </c>
      <c r="AA2702" t="s">
        <v>15915</v>
      </c>
      <c r="AC2702" t="s">
        <v>11258</v>
      </c>
      <c r="AE2702" t="s">
        <v>333</v>
      </c>
      <c r="AF2702" t="s">
        <v>11256</v>
      </c>
    </row>
    <row r="2703" spans="1:32" hidden="1" x14ac:dyDescent="0.25">
      <c r="A2703">
        <v>20862</v>
      </c>
      <c r="B2703" t="s">
        <v>14012</v>
      </c>
      <c r="C2703">
        <v>0</v>
      </c>
      <c r="D2703">
        <v>0</v>
      </c>
      <c r="E2703">
        <v>35811</v>
      </c>
      <c r="F2703">
        <v>2.3045520000000002</v>
      </c>
      <c r="G2703">
        <v>89</v>
      </c>
      <c r="H2703">
        <v>6.6</v>
      </c>
      <c r="I2703">
        <v>24</v>
      </c>
      <c r="J2703" t="s">
        <v>23</v>
      </c>
      <c r="K2703" t="s">
        <v>14014</v>
      </c>
      <c r="L2703" t="s">
        <v>277</v>
      </c>
      <c r="M2703" t="s">
        <v>38</v>
      </c>
      <c r="N2703" t="s">
        <v>2804</v>
      </c>
      <c r="O2703" t="s">
        <v>29</v>
      </c>
      <c r="P2703">
        <v>1</v>
      </c>
      <c r="Q2703">
        <v>2</v>
      </c>
      <c r="R2703">
        <v>1</v>
      </c>
      <c r="S2703">
        <v>0</v>
      </c>
      <c r="T2703" t="s">
        <v>15888</v>
      </c>
      <c r="U2703" t="s">
        <v>15891</v>
      </c>
      <c r="V2703" t="s">
        <v>13664</v>
      </c>
      <c r="W2703" t="s">
        <v>15901</v>
      </c>
      <c r="X2703" t="s">
        <v>15891</v>
      </c>
      <c r="Y2703" t="s">
        <v>15896</v>
      </c>
      <c r="Z2703" t="s">
        <v>15912</v>
      </c>
      <c r="AA2703" t="s">
        <v>15915</v>
      </c>
      <c r="AC2703" t="s">
        <v>14012</v>
      </c>
      <c r="AE2703" t="s">
        <v>333</v>
      </c>
      <c r="AF2703" t="s">
        <v>14013</v>
      </c>
    </row>
    <row r="2704" spans="1:32" hidden="1" x14ac:dyDescent="0.25">
      <c r="A2704">
        <v>89325</v>
      </c>
      <c r="B2704" t="s">
        <v>10306</v>
      </c>
      <c r="C2704">
        <v>0</v>
      </c>
      <c r="D2704">
        <v>0</v>
      </c>
      <c r="E2704">
        <v>41019</v>
      </c>
      <c r="F2704">
        <v>2.3038650000000001</v>
      </c>
      <c r="G2704">
        <v>103</v>
      </c>
      <c r="H2704">
        <v>5.3</v>
      </c>
      <c r="I2704">
        <v>22</v>
      </c>
      <c r="J2704" t="s">
        <v>23</v>
      </c>
      <c r="K2704" t="s">
        <v>10308</v>
      </c>
      <c r="L2704" t="s">
        <v>37</v>
      </c>
      <c r="M2704" t="s">
        <v>38</v>
      </c>
      <c r="N2704" t="s">
        <v>231</v>
      </c>
      <c r="O2704" t="s">
        <v>29</v>
      </c>
      <c r="P2704">
        <v>1</v>
      </c>
      <c r="Q2704">
        <v>1</v>
      </c>
      <c r="R2704">
        <v>1</v>
      </c>
      <c r="S2704">
        <v>0</v>
      </c>
      <c r="T2704" t="s">
        <v>15888</v>
      </c>
      <c r="U2704" t="s">
        <v>15891</v>
      </c>
      <c r="V2704" t="s">
        <v>15891</v>
      </c>
      <c r="W2704" t="s">
        <v>15901</v>
      </c>
      <c r="X2704" t="s">
        <v>15891</v>
      </c>
      <c r="Y2704" t="s">
        <v>15897</v>
      </c>
      <c r="Z2704" t="s">
        <v>15911</v>
      </c>
      <c r="AA2704" t="s">
        <v>15915</v>
      </c>
      <c r="AC2704" t="s">
        <v>10306</v>
      </c>
      <c r="AE2704" t="s">
        <v>4502</v>
      </c>
      <c r="AF2704" t="s">
        <v>10307</v>
      </c>
    </row>
    <row r="2705" spans="1:32" hidden="1" x14ac:dyDescent="0.25">
      <c r="A2705">
        <v>10416</v>
      </c>
      <c r="B2705" t="s">
        <v>3779</v>
      </c>
      <c r="C2705">
        <v>60000000</v>
      </c>
      <c r="D2705">
        <v>0</v>
      </c>
      <c r="E2705">
        <v>36588</v>
      </c>
      <c r="F2705">
        <v>2.275331</v>
      </c>
      <c r="G2705">
        <v>105</v>
      </c>
      <c r="H2705">
        <v>5.4</v>
      </c>
      <c r="I2705">
        <v>37</v>
      </c>
      <c r="J2705" t="s">
        <v>23</v>
      </c>
      <c r="K2705" t="s">
        <v>149</v>
      </c>
      <c r="L2705" t="s">
        <v>37</v>
      </c>
      <c r="M2705" t="s">
        <v>38</v>
      </c>
      <c r="N2705" t="s">
        <v>3777</v>
      </c>
      <c r="O2705" t="s">
        <v>29</v>
      </c>
      <c r="P2705">
        <v>1</v>
      </c>
      <c r="Q2705">
        <v>1</v>
      </c>
      <c r="R2705">
        <v>1</v>
      </c>
      <c r="S2705">
        <v>0</v>
      </c>
      <c r="T2705" t="s">
        <v>15888</v>
      </c>
      <c r="U2705" t="s">
        <v>15891</v>
      </c>
      <c r="V2705" t="s">
        <v>13664</v>
      </c>
      <c r="W2705" t="s">
        <v>15901</v>
      </c>
      <c r="X2705" t="s">
        <v>15891</v>
      </c>
      <c r="Y2705" t="s">
        <v>15896</v>
      </c>
      <c r="Z2705" t="s">
        <v>15912</v>
      </c>
      <c r="AA2705" t="s">
        <v>15915</v>
      </c>
      <c r="AB2705" t="s">
        <v>3781</v>
      </c>
      <c r="AC2705" t="s">
        <v>3779</v>
      </c>
      <c r="AE2705" t="s">
        <v>3778</v>
      </c>
      <c r="AF2705" t="s">
        <v>3780</v>
      </c>
    </row>
    <row r="2706" spans="1:32" hidden="1" x14ac:dyDescent="0.25">
      <c r="A2706">
        <v>25462</v>
      </c>
      <c r="B2706" t="s">
        <v>9837</v>
      </c>
      <c r="C2706">
        <v>6000000</v>
      </c>
      <c r="D2706">
        <v>0</v>
      </c>
      <c r="E2706">
        <v>37141</v>
      </c>
      <c r="F2706">
        <v>2.2721300000000002</v>
      </c>
      <c r="G2706">
        <v>90</v>
      </c>
      <c r="H2706">
        <v>6.6</v>
      </c>
      <c r="I2706">
        <v>17</v>
      </c>
      <c r="J2706" t="s">
        <v>23</v>
      </c>
      <c r="K2706" t="s">
        <v>6985</v>
      </c>
      <c r="L2706" t="s">
        <v>37</v>
      </c>
      <c r="M2706" t="s">
        <v>38</v>
      </c>
      <c r="N2706" t="s">
        <v>1106</v>
      </c>
      <c r="O2706" t="s">
        <v>29</v>
      </c>
      <c r="P2706">
        <v>1</v>
      </c>
      <c r="Q2706">
        <v>1</v>
      </c>
      <c r="R2706">
        <v>1</v>
      </c>
      <c r="S2706">
        <v>0</v>
      </c>
      <c r="T2706" t="s">
        <v>15888</v>
      </c>
      <c r="U2706" t="s">
        <v>15891</v>
      </c>
      <c r="V2706" t="s">
        <v>13664</v>
      </c>
      <c r="W2706" t="s">
        <v>15891</v>
      </c>
      <c r="X2706" t="s">
        <v>15891</v>
      </c>
      <c r="Y2706" t="s">
        <v>15896</v>
      </c>
      <c r="Z2706" t="s">
        <v>15896</v>
      </c>
      <c r="AA2706" t="s">
        <v>15897</v>
      </c>
      <c r="AC2706" t="s">
        <v>9837</v>
      </c>
      <c r="AE2706" t="s">
        <v>333</v>
      </c>
      <c r="AF2706" t="s">
        <v>9838</v>
      </c>
    </row>
    <row r="2707" spans="1:32" x14ac:dyDescent="0.25">
      <c r="A2707">
        <v>47088</v>
      </c>
      <c r="B2707" t="s">
        <v>11877</v>
      </c>
      <c r="C2707">
        <v>7000000</v>
      </c>
      <c r="D2707">
        <v>453079</v>
      </c>
      <c r="E2707">
        <v>40391</v>
      </c>
      <c r="F2707">
        <v>2.2677800000000001</v>
      </c>
      <c r="G2707">
        <v>108</v>
      </c>
      <c r="H2707">
        <v>5.9</v>
      </c>
      <c r="I2707">
        <v>29</v>
      </c>
      <c r="J2707" t="s">
        <v>23</v>
      </c>
      <c r="K2707" t="s">
        <v>11879</v>
      </c>
      <c r="L2707" t="s">
        <v>1127</v>
      </c>
      <c r="M2707" t="s">
        <v>38</v>
      </c>
      <c r="N2707" t="s">
        <v>661</v>
      </c>
      <c r="O2707" t="s">
        <v>29</v>
      </c>
      <c r="P2707">
        <v>1</v>
      </c>
      <c r="Q2707">
        <v>2</v>
      </c>
      <c r="R2707">
        <v>1</v>
      </c>
      <c r="S2707">
        <v>0</v>
      </c>
      <c r="T2707" t="s">
        <v>15888</v>
      </c>
      <c r="U2707" t="s">
        <v>15891</v>
      </c>
      <c r="V2707" t="s">
        <v>13664</v>
      </c>
      <c r="W2707" t="s">
        <v>15891</v>
      </c>
      <c r="X2707" t="s">
        <v>15891</v>
      </c>
      <c r="Y2707" t="s">
        <v>15896</v>
      </c>
      <c r="Z2707" t="s">
        <v>15896</v>
      </c>
      <c r="AA2707" t="s">
        <v>15897</v>
      </c>
      <c r="AB2707" t="s">
        <v>11880</v>
      </c>
      <c r="AC2707" t="s">
        <v>11877</v>
      </c>
      <c r="AD2707" t="s">
        <v>11875</v>
      </c>
      <c r="AE2707" t="s">
        <v>11876</v>
      </c>
      <c r="AF2707" t="s">
        <v>11878</v>
      </c>
    </row>
    <row r="2708" spans="1:32" x14ac:dyDescent="0.25">
      <c r="A2708">
        <v>16888</v>
      </c>
      <c r="B2708" t="s">
        <v>10414</v>
      </c>
      <c r="C2708">
        <v>24000000</v>
      </c>
      <c r="D2708">
        <v>13700000</v>
      </c>
      <c r="E2708">
        <v>36812</v>
      </c>
      <c r="F2708">
        <v>2.2595369999999999</v>
      </c>
      <c r="G2708">
        <v>84</v>
      </c>
      <c r="H2708">
        <v>5.7</v>
      </c>
      <c r="I2708">
        <v>34</v>
      </c>
      <c r="J2708" t="s">
        <v>23</v>
      </c>
      <c r="K2708" t="s">
        <v>9589</v>
      </c>
      <c r="L2708" t="s">
        <v>37</v>
      </c>
      <c r="M2708" t="s">
        <v>38</v>
      </c>
      <c r="N2708" t="s">
        <v>661</v>
      </c>
      <c r="O2708" t="s">
        <v>29</v>
      </c>
      <c r="P2708">
        <v>1</v>
      </c>
      <c r="Q2708">
        <v>1</v>
      </c>
      <c r="R2708">
        <v>1</v>
      </c>
      <c r="S2708">
        <v>0</v>
      </c>
      <c r="T2708" t="s">
        <v>15888</v>
      </c>
      <c r="U2708" t="s">
        <v>15891</v>
      </c>
      <c r="V2708" t="s">
        <v>13664</v>
      </c>
      <c r="W2708" t="s">
        <v>15891</v>
      </c>
      <c r="X2708" t="s">
        <v>15891</v>
      </c>
      <c r="Y2708" t="s">
        <v>15896</v>
      </c>
      <c r="Z2708" t="s">
        <v>15896</v>
      </c>
      <c r="AA2708" t="s">
        <v>15897</v>
      </c>
      <c r="AB2708" t="s">
        <v>10416</v>
      </c>
      <c r="AC2708" t="s">
        <v>10414</v>
      </c>
      <c r="AE2708" t="s">
        <v>10413</v>
      </c>
      <c r="AF2708" t="s">
        <v>10415</v>
      </c>
    </row>
    <row r="2709" spans="1:32" hidden="1" x14ac:dyDescent="0.25">
      <c r="A2709">
        <v>18074</v>
      </c>
      <c r="B2709" t="s">
        <v>9020</v>
      </c>
      <c r="C2709">
        <v>0</v>
      </c>
      <c r="D2709">
        <v>0</v>
      </c>
      <c r="E2709">
        <v>36778</v>
      </c>
      <c r="F2709">
        <v>2.2545299999999999</v>
      </c>
      <c r="G2709">
        <v>112</v>
      </c>
      <c r="H2709">
        <v>5.5</v>
      </c>
      <c r="I2709">
        <v>34</v>
      </c>
      <c r="J2709" t="s">
        <v>23</v>
      </c>
      <c r="K2709" t="s">
        <v>9022</v>
      </c>
      <c r="L2709" t="s">
        <v>37</v>
      </c>
      <c r="M2709" t="s">
        <v>38</v>
      </c>
      <c r="N2709" t="s">
        <v>6581</v>
      </c>
      <c r="O2709" t="s">
        <v>29</v>
      </c>
      <c r="P2709">
        <v>1</v>
      </c>
      <c r="Q2709">
        <v>1</v>
      </c>
      <c r="R2709">
        <v>1</v>
      </c>
      <c r="S2709">
        <v>0</v>
      </c>
      <c r="T2709" t="s">
        <v>15888</v>
      </c>
      <c r="U2709" t="s">
        <v>15891</v>
      </c>
      <c r="V2709" t="s">
        <v>13664</v>
      </c>
      <c r="W2709" t="s">
        <v>15901</v>
      </c>
      <c r="X2709" t="s">
        <v>15891</v>
      </c>
      <c r="Y2709" t="s">
        <v>15896</v>
      </c>
      <c r="Z2709" t="s">
        <v>15912</v>
      </c>
      <c r="AA2709" t="s">
        <v>15915</v>
      </c>
      <c r="AB2709" t="s">
        <v>9023</v>
      </c>
      <c r="AC2709" t="s">
        <v>9020</v>
      </c>
      <c r="AE2709" t="s">
        <v>9019</v>
      </c>
      <c r="AF2709" t="s">
        <v>9021</v>
      </c>
    </row>
    <row r="2710" spans="1:32" hidden="1" x14ac:dyDescent="0.25">
      <c r="A2710">
        <v>16857</v>
      </c>
      <c r="B2710" t="s">
        <v>10278</v>
      </c>
      <c r="C2710">
        <v>0</v>
      </c>
      <c r="D2710">
        <v>0</v>
      </c>
      <c r="E2710">
        <v>37421</v>
      </c>
      <c r="F2710">
        <v>2.2488800000000002</v>
      </c>
      <c r="G2710">
        <v>104</v>
      </c>
      <c r="H2710">
        <v>6.4</v>
      </c>
      <c r="I2710">
        <v>53</v>
      </c>
      <c r="J2710" t="s">
        <v>23</v>
      </c>
      <c r="K2710" t="s">
        <v>10280</v>
      </c>
      <c r="L2710" t="s">
        <v>37</v>
      </c>
      <c r="M2710" t="s">
        <v>38</v>
      </c>
      <c r="N2710" t="s">
        <v>1692</v>
      </c>
      <c r="O2710" t="s">
        <v>29</v>
      </c>
      <c r="P2710">
        <v>1</v>
      </c>
      <c r="Q2710">
        <v>1</v>
      </c>
      <c r="R2710">
        <v>1</v>
      </c>
      <c r="S2710">
        <v>0</v>
      </c>
      <c r="T2710" t="s">
        <v>15888</v>
      </c>
      <c r="U2710" t="s">
        <v>15891</v>
      </c>
      <c r="V2710" t="s">
        <v>13664</v>
      </c>
      <c r="W2710" t="s">
        <v>15901</v>
      </c>
      <c r="X2710" t="s">
        <v>15891</v>
      </c>
      <c r="Y2710" t="s">
        <v>15896</v>
      </c>
      <c r="Z2710" t="s">
        <v>15912</v>
      </c>
      <c r="AA2710" t="s">
        <v>15915</v>
      </c>
      <c r="AC2710" t="s">
        <v>10278</v>
      </c>
      <c r="AE2710" t="s">
        <v>6578</v>
      </c>
      <c r="AF2710" t="s">
        <v>10279</v>
      </c>
    </row>
    <row r="2711" spans="1:32" hidden="1" x14ac:dyDescent="0.25">
      <c r="A2711">
        <v>35696</v>
      </c>
      <c r="B2711" t="s">
        <v>9067</v>
      </c>
      <c r="C2711">
        <v>15600000</v>
      </c>
      <c r="D2711">
        <v>0</v>
      </c>
      <c r="E2711">
        <v>37428</v>
      </c>
      <c r="F2711">
        <v>2.2449469999999998</v>
      </c>
      <c r="G2711">
        <v>91</v>
      </c>
      <c r="H2711">
        <v>4.2</v>
      </c>
      <c r="I2711">
        <v>20</v>
      </c>
      <c r="J2711" t="s">
        <v>23</v>
      </c>
      <c r="K2711" t="s">
        <v>3404</v>
      </c>
      <c r="L2711" t="s">
        <v>37</v>
      </c>
      <c r="M2711" t="s">
        <v>38</v>
      </c>
      <c r="N2711" t="s">
        <v>1692</v>
      </c>
      <c r="O2711" t="s">
        <v>29</v>
      </c>
      <c r="P2711">
        <v>1</v>
      </c>
      <c r="Q2711">
        <v>1</v>
      </c>
      <c r="R2711">
        <v>1</v>
      </c>
      <c r="S2711">
        <v>1</v>
      </c>
      <c r="T2711" t="s">
        <v>15888</v>
      </c>
      <c r="U2711" t="s">
        <v>15891</v>
      </c>
      <c r="V2711" t="s">
        <v>13664</v>
      </c>
      <c r="W2711" t="s">
        <v>15901</v>
      </c>
      <c r="X2711" t="s">
        <v>15891</v>
      </c>
      <c r="Y2711" t="s">
        <v>15896</v>
      </c>
      <c r="Z2711" t="s">
        <v>15912</v>
      </c>
      <c r="AA2711" t="s">
        <v>15915</v>
      </c>
      <c r="AC2711" t="s">
        <v>9067</v>
      </c>
      <c r="AD2711" t="s">
        <v>9065</v>
      </c>
      <c r="AE2711" t="s">
        <v>9066</v>
      </c>
      <c r="AF2711" t="s">
        <v>9068</v>
      </c>
    </row>
    <row r="2712" spans="1:32" hidden="1" x14ac:dyDescent="0.25">
      <c r="A2712">
        <v>26367</v>
      </c>
      <c r="B2712" t="s">
        <v>8311</v>
      </c>
      <c r="C2712">
        <v>0</v>
      </c>
      <c r="D2712">
        <v>0</v>
      </c>
      <c r="E2712">
        <v>40067</v>
      </c>
      <c r="F2712">
        <v>2.2428089999999998</v>
      </c>
      <c r="G2712">
        <v>113</v>
      </c>
      <c r="H2712">
        <v>6</v>
      </c>
      <c r="I2712">
        <v>40</v>
      </c>
      <c r="J2712" t="s">
        <v>23</v>
      </c>
      <c r="K2712" t="s">
        <v>7578</v>
      </c>
      <c r="L2712" t="s">
        <v>37</v>
      </c>
      <c r="M2712" t="s">
        <v>38</v>
      </c>
      <c r="N2712" t="s">
        <v>2804</v>
      </c>
      <c r="O2712" t="s">
        <v>29</v>
      </c>
      <c r="P2712">
        <v>1</v>
      </c>
      <c r="Q2712">
        <v>1</v>
      </c>
      <c r="R2712">
        <v>1</v>
      </c>
      <c r="S2712">
        <v>0</v>
      </c>
      <c r="T2712" t="s">
        <v>15888</v>
      </c>
      <c r="U2712" t="s">
        <v>15891</v>
      </c>
      <c r="V2712" t="s">
        <v>13664</v>
      </c>
      <c r="W2712" t="s">
        <v>15901</v>
      </c>
      <c r="X2712" t="s">
        <v>15891</v>
      </c>
      <c r="Y2712" t="s">
        <v>15896</v>
      </c>
      <c r="Z2712" t="s">
        <v>15912</v>
      </c>
      <c r="AA2712" t="s">
        <v>15915</v>
      </c>
      <c r="AC2712" t="s">
        <v>8311</v>
      </c>
      <c r="AE2712" t="s">
        <v>8310</v>
      </c>
      <c r="AF2712" t="s">
        <v>8312</v>
      </c>
    </row>
    <row r="2713" spans="1:32" x14ac:dyDescent="0.25">
      <c r="A2713">
        <v>25763</v>
      </c>
      <c r="B2713" t="s">
        <v>8845</v>
      </c>
      <c r="C2713">
        <v>17000000</v>
      </c>
      <c r="D2713">
        <v>8720000</v>
      </c>
      <c r="E2713">
        <v>28378</v>
      </c>
      <c r="F2713">
        <v>2.2152609999999999</v>
      </c>
      <c r="G2713">
        <v>91</v>
      </c>
      <c r="H2713">
        <v>5</v>
      </c>
      <c r="I2713">
        <v>27</v>
      </c>
      <c r="J2713" t="s">
        <v>23</v>
      </c>
      <c r="K2713" t="s">
        <v>1457</v>
      </c>
      <c r="L2713" t="s">
        <v>37</v>
      </c>
      <c r="M2713" t="s">
        <v>507</v>
      </c>
      <c r="N2713" t="s">
        <v>49</v>
      </c>
      <c r="O2713" t="s">
        <v>29</v>
      </c>
      <c r="P2713">
        <v>1</v>
      </c>
      <c r="Q2713">
        <v>1</v>
      </c>
      <c r="R2713">
        <v>2</v>
      </c>
      <c r="S2713">
        <v>1</v>
      </c>
      <c r="T2713" t="s">
        <v>15888</v>
      </c>
      <c r="U2713" t="s">
        <v>15890</v>
      </c>
      <c r="V2713" t="s">
        <v>15891</v>
      </c>
      <c r="W2713" t="s">
        <v>15891</v>
      </c>
      <c r="X2713" t="s">
        <v>15891</v>
      </c>
      <c r="Y2713" t="s">
        <v>15894</v>
      </c>
      <c r="Z2713" t="s">
        <v>15897</v>
      </c>
      <c r="AA2713" t="s">
        <v>15894</v>
      </c>
      <c r="AC2713" t="s">
        <v>8845</v>
      </c>
      <c r="AE2713" t="s">
        <v>8844</v>
      </c>
      <c r="AF2713" t="s">
        <v>8846</v>
      </c>
    </row>
    <row r="2714" spans="1:32" hidden="1" x14ac:dyDescent="0.25">
      <c r="A2714">
        <v>256687</v>
      </c>
      <c r="B2714" t="s">
        <v>11558</v>
      </c>
      <c r="C2714">
        <v>0</v>
      </c>
      <c r="D2714">
        <v>0</v>
      </c>
      <c r="E2714">
        <v>41749</v>
      </c>
      <c r="F2714">
        <v>2.214925</v>
      </c>
      <c r="G2714">
        <v>96</v>
      </c>
      <c r="H2714">
        <v>4.5999999999999996</v>
      </c>
      <c r="I2714">
        <v>21</v>
      </c>
      <c r="J2714" t="s">
        <v>23</v>
      </c>
      <c r="K2714" t="s">
        <v>11560</v>
      </c>
      <c r="L2714" t="s">
        <v>37</v>
      </c>
      <c r="M2714" t="s">
        <v>38</v>
      </c>
      <c r="N2714" t="s">
        <v>609</v>
      </c>
      <c r="O2714" t="s">
        <v>29</v>
      </c>
      <c r="P2714">
        <v>1</v>
      </c>
      <c r="Q2714">
        <v>1</v>
      </c>
      <c r="R2714">
        <v>1</v>
      </c>
      <c r="S2714">
        <v>0</v>
      </c>
      <c r="T2714" t="s">
        <v>15888</v>
      </c>
      <c r="U2714" t="s">
        <v>15890</v>
      </c>
      <c r="V2714" t="s">
        <v>15891</v>
      </c>
      <c r="W2714" t="s">
        <v>15901</v>
      </c>
      <c r="X2714" t="s">
        <v>15905</v>
      </c>
      <c r="Y2714" t="s">
        <v>15894</v>
      </c>
      <c r="Z2714" t="s">
        <v>15911</v>
      </c>
      <c r="AA2714" t="s">
        <v>15914</v>
      </c>
      <c r="AB2714" t="s">
        <v>11561</v>
      </c>
      <c r="AC2714" t="s">
        <v>11558</v>
      </c>
      <c r="AE2714" t="s">
        <v>333</v>
      </c>
      <c r="AF2714" t="s">
        <v>11559</v>
      </c>
    </row>
    <row r="2715" spans="1:32" x14ac:dyDescent="0.25">
      <c r="A2715">
        <v>771</v>
      </c>
      <c r="B2715" t="s">
        <v>9086</v>
      </c>
      <c r="C2715">
        <v>18000000</v>
      </c>
      <c r="D2715">
        <v>476684675</v>
      </c>
      <c r="E2715">
        <v>33186</v>
      </c>
      <c r="F2715">
        <v>2.1869269999999998</v>
      </c>
      <c r="G2715">
        <v>103</v>
      </c>
      <c r="H2715">
        <v>7.1</v>
      </c>
      <c r="I2715">
        <v>2414</v>
      </c>
      <c r="J2715" t="s">
        <v>23</v>
      </c>
      <c r="K2715" t="s">
        <v>7615</v>
      </c>
      <c r="L2715" t="s">
        <v>37</v>
      </c>
      <c r="M2715" t="s">
        <v>38</v>
      </c>
      <c r="N2715" t="s">
        <v>1515</v>
      </c>
      <c r="O2715" t="s">
        <v>29</v>
      </c>
      <c r="P2715">
        <v>1</v>
      </c>
      <c r="Q2715">
        <v>1</v>
      </c>
      <c r="R2715">
        <v>1</v>
      </c>
      <c r="S2715">
        <v>1</v>
      </c>
      <c r="T2715" t="s">
        <v>15888</v>
      </c>
      <c r="U2715" t="s">
        <v>15891</v>
      </c>
      <c r="V2715" t="s">
        <v>13664</v>
      </c>
      <c r="W2715" t="s">
        <v>15891</v>
      </c>
      <c r="X2715" t="s">
        <v>15891</v>
      </c>
      <c r="Y2715" t="s">
        <v>15896</v>
      </c>
      <c r="Z2715" t="s">
        <v>15896</v>
      </c>
      <c r="AA2715" t="s">
        <v>15897</v>
      </c>
      <c r="AB2715" t="s">
        <v>9088</v>
      </c>
      <c r="AC2715" t="s">
        <v>9086</v>
      </c>
      <c r="AD2715" t="s">
        <v>9084</v>
      </c>
      <c r="AE2715" t="s">
        <v>9085</v>
      </c>
      <c r="AF2715" t="s">
        <v>9087</v>
      </c>
    </row>
    <row r="2716" spans="1:32" hidden="1" x14ac:dyDescent="0.25">
      <c r="A2716">
        <v>15639</v>
      </c>
      <c r="B2716" t="s">
        <v>8797</v>
      </c>
      <c r="C2716">
        <v>0</v>
      </c>
      <c r="D2716">
        <v>0</v>
      </c>
      <c r="E2716">
        <v>38800</v>
      </c>
      <c r="F2716">
        <v>2.1847080000000001</v>
      </c>
      <c r="G2716">
        <v>89</v>
      </c>
      <c r="H2716">
        <v>3.3</v>
      </c>
      <c r="I2716">
        <v>17</v>
      </c>
      <c r="J2716" t="s">
        <v>23</v>
      </c>
      <c r="K2716" t="s">
        <v>8799</v>
      </c>
      <c r="L2716" t="s">
        <v>37</v>
      </c>
      <c r="M2716" t="s">
        <v>38</v>
      </c>
      <c r="N2716" t="s">
        <v>661</v>
      </c>
      <c r="O2716" t="s">
        <v>29</v>
      </c>
      <c r="P2716">
        <v>1</v>
      </c>
      <c r="Q2716">
        <v>1</v>
      </c>
      <c r="R2716">
        <v>1</v>
      </c>
      <c r="S2716">
        <v>0</v>
      </c>
      <c r="T2716" t="s">
        <v>15888</v>
      </c>
      <c r="U2716" t="s">
        <v>15891</v>
      </c>
      <c r="V2716" t="s">
        <v>13664</v>
      </c>
      <c r="W2716" t="s">
        <v>15891</v>
      </c>
      <c r="X2716" t="s">
        <v>15891</v>
      </c>
      <c r="Y2716" t="s">
        <v>15896</v>
      </c>
      <c r="Z2716" t="s">
        <v>15896</v>
      </c>
      <c r="AA2716" t="s">
        <v>15897</v>
      </c>
      <c r="AC2716" t="s">
        <v>8797</v>
      </c>
      <c r="AE2716" t="s">
        <v>8796</v>
      </c>
      <c r="AF2716" t="s">
        <v>8798</v>
      </c>
    </row>
    <row r="2717" spans="1:32" hidden="1" x14ac:dyDescent="0.25">
      <c r="A2717">
        <v>542</v>
      </c>
      <c r="B2717" t="s">
        <v>14289</v>
      </c>
      <c r="C2717">
        <v>1800000</v>
      </c>
      <c r="D2717">
        <v>0</v>
      </c>
      <c r="E2717">
        <v>37530</v>
      </c>
      <c r="F2717">
        <v>2.1794280000000001</v>
      </c>
      <c r="G2717">
        <v>118</v>
      </c>
      <c r="H2717">
        <v>6.2</v>
      </c>
      <c r="I2717">
        <v>36</v>
      </c>
      <c r="J2717" t="s">
        <v>1909</v>
      </c>
      <c r="K2717" t="s">
        <v>14291</v>
      </c>
      <c r="L2717" t="s">
        <v>10526</v>
      </c>
      <c r="M2717" t="s">
        <v>6465</v>
      </c>
      <c r="N2717" t="s">
        <v>231</v>
      </c>
      <c r="O2717" t="s">
        <v>29</v>
      </c>
      <c r="P2717">
        <v>0</v>
      </c>
      <c r="Q2717">
        <v>1</v>
      </c>
      <c r="R2717">
        <v>1</v>
      </c>
      <c r="S2717">
        <v>0</v>
      </c>
      <c r="T2717" t="s">
        <v>15888</v>
      </c>
      <c r="U2717" t="s">
        <v>15891</v>
      </c>
      <c r="V2717" t="s">
        <v>15891</v>
      </c>
      <c r="W2717" t="s">
        <v>15901</v>
      </c>
      <c r="X2717" t="s">
        <v>15891</v>
      </c>
      <c r="Y2717" t="s">
        <v>15897</v>
      </c>
      <c r="Z2717" t="s">
        <v>15911</v>
      </c>
      <c r="AA2717" t="s">
        <v>15915</v>
      </c>
      <c r="AB2717" t="s">
        <v>14292</v>
      </c>
      <c r="AC2717" t="s">
        <v>14293</v>
      </c>
      <c r="AD2717" t="s">
        <v>14287</v>
      </c>
      <c r="AE2717" t="s">
        <v>14288</v>
      </c>
      <c r="AF2717" t="s">
        <v>14290</v>
      </c>
    </row>
    <row r="2718" spans="1:32" x14ac:dyDescent="0.25">
      <c r="A2718">
        <v>18206</v>
      </c>
      <c r="B2718" t="s">
        <v>14883</v>
      </c>
      <c r="C2718">
        <v>1000000</v>
      </c>
      <c r="D2718">
        <v>10018</v>
      </c>
      <c r="E2718">
        <v>38835</v>
      </c>
      <c r="F2718">
        <v>2.1756959999999999</v>
      </c>
      <c r="G2718">
        <v>78</v>
      </c>
      <c r="H2718">
        <v>6.2</v>
      </c>
      <c r="I2718">
        <v>20</v>
      </c>
      <c r="J2718" t="s">
        <v>23</v>
      </c>
      <c r="K2718" t="s">
        <v>14885</v>
      </c>
      <c r="L2718" t="s">
        <v>37</v>
      </c>
      <c r="M2718" t="s">
        <v>28</v>
      </c>
      <c r="N2718" t="s">
        <v>10052</v>
      </c>
      <c r="O2718" t="s">
        <v>29</v>
      </c>
      <c r="P2718">
        <v>1</v>
      </c>
      <c r="Q2718">
        <v>1</v>
      </c>
      <c r="R2718">
        <v>2</v>
      </c>
      <c r="S2718">
        <v>0</v>
      </c>
      <c r="T2718" t="s">
        <v>15888</v>
      </c>
      <c r="U2718" t="s">
        <v>15891</v>
      </c>
      <c r="V2718" t="s">
        <v>15891</v>
      </c>
      <c r="W2718" t="s">
        <v>15901</v>
      </c>
      <c r="X2718" t="s">
        <v>15905</v>
      </c>
      <c r="Y2718" t="s">
        <v>15897</v>
      </c>
      <c r="Z2718" t="s">
        <v>15911</v>
      </c>
      <c r="AA2718" t="s">
        <v>15915</v>
      </c>
      <c r="AB2718" t="s">
        <v>14886</v>
      </c>
      <c r="AC2718" t="s">
        <v>14883</v>
      </c>
      <c r="AE2718" t="s">
        <v>14882</v>
      </c>
      <c r="AF2718" t="s">
        <v>14884</v>
      </c>
    </row>
    <row r="2719" spans="1:32" hidden="1" x14ac:dyDescent="0.25">
      <c r="A2719">
        <v>25212</v>
      </c>
      <c r="B2719" t="s">
        <v>15064</v>
      </c>
      <c r="C2719">
        <v>0</v>
      </c>
      <c r="D2719">
        <v>0</v>
      </c>
      <c r="E2719">
        <v>36595</v>
      </c>
      <c r="F2719">
        <v>2.1712880000000001</v>
      </c>
      <c r="G2719">
        <v>101</v>
      </c>
      <c r="H2719">
        <v>6.1</v>
      </c>
      <c r="I2719">
        <v>7</v>
      </c>
      <c r="J2719" t="s">
        <v>23</v>
      </c>
      <c r="K2719" t="s">
        <v>15066</v>
      </c>
      <c r="L2719" t="s">
        <v>37</v>
      </c>
      <c r="M2719" t="s">
        <v>38</v>
      </c>
      <c r="N2719" t="s">
        <v>733</v>
      </c>
      <c r="O2719" t="s">
        <v>29</v>
      </c>
      <c r="P2719">
        <v>1</v>
      </c>
      <c r="Q2719">
        <v>1</v>
      </c>
      <c r="R2719">
        <v>1</v>
      </c>
      <c r="S2719">
        <v>0</v>
      </c>
      <c r="T2719" t="s">
        <v>15888</v>
      </c>
      <c r="U2719" t="s">
        <v>15890</v>
      </c>
      <c r="V2719" t="s">
        <v>15891</v>
      </c>
      <c r="W2719" t="s">
        <v>15901</v>
      </c>
      <c r="X2719" t="s">
        <v>15905</v>
      </c>
      <c r="Y2719" t="s">
        <v>15894</v>
      </c>
      <c r="Z2719" t="s">
        <v>15911</v>
      </c>
      <c r="AA2719" t="s">
        <v>15914</v>
      </c>
      <c r="AC2719" t="s">
        <v>15064</v>
      </c>
      <c r="AE2719" t="s">
        <v>15063</v>
      </c>
      <c r="AF2719" t="s">
        <v>15065</v>
      </c>
    </row>
    <row r="2720" spans="1:32" hidden="1" x14ac:dyDescent="0.25">
      <c r="A2720">
        <v>7944</v>
      </c>
      <c r="B2720" t="s">
        <v>14770</v>
      </c>
      <c r="C2720">
        <v>0</v>
      </c>
      <c r="D2720">
        <v>0</v>
      </c>
      <c r="E2720">
        <v>39485</v>
      </c>
      <c r="F2720">
        <v>2.1625220000000001</v>
      </c>
      <c r="G2720">
        <v>122</v>
      </c>
      <c r="H2720">
        <v>7.2</v>
      </c>
      <c r="I2720">
        <v>44</v>
      </c>
      <c r="J2720" t="s">
        <v>23</v>
      </c>
      <c r="K2720" t="s">
        <v>14772</v>
      </c>
      <c r="L2720" t="s">
        <v>41</v>
      </c>
      <c r="M2720" t="s">
        <v>38</v>
      </c>
      <c r="N2720" t="s">
        <v>10128</v>
      </c>
      <c r="O2720" t="s">
        <v>29</v>
      </c>
      <c r="P2720">
        <v>1</v>
      </c>
      <c r="Q2720">
        <v>2</v>
      </c>
      <c r="R2720">
        <v>1</v>
      </c>
      <c r="S2720">
        <v>0</v>
      </c>
      <c r="T2720" t="s">
        <v>15888</v>
      </c>
      <c r="U2720" t="s">
        <v>15891</v>
      </c>
      <c r="V2720" t="s">
        <v>15891</v>
      </c>
      <c r="W2720" t="s">
        <v>15891</v>
      </c>
      <c r="X2720" t="s">
        <v>15891</v>
      </c>
      <c r="Y2720" t="s">
        <v>15897</v>
      </c>
      <c r="Z2720" t="s">
        <v>15897</v>
      </c>
      <c r="AA2720" t="s">
        <v>15897</v>
      </c>
      <c r="AB2720" t="s">
        <v>14773</v>
      </c>
      <c r="AC2720" t="s">
        <v>14770</v>
      </c>
      <c r="AD2720" t="s">
        <v>14768</v>
      </c>
      <c r="AE2720" t="s">
        <v>14769</v>
      </c>
      <c r="AF2720" t="s">
        <v>14771</v>
      </c>
    </row>
    <row r="2721" spans="1:32" hidden="1" x14ac:dyDescent="0.25">
      <c r="A2721">
        <v>206284</v>
      </c>
      <c r="B2721" t="s">
        <v>14365</v>
      </c>
      <c r="C2721">
        <v>0</v>
      </c>
      <c r="D2721">
        <v>0</v>
      </c>
      <c r="E2721">
        <v>41551</v>
      </c>
      <c r="F2721">
        <v>2.1605859999999999</v>
      </c>
      <c r="G2721">
        <v>102</v>
      </c>
      <c r="H2721">
        <v>6</v>
      </c>
      <c r="I2721">
        <v>24</v>
      </c>
      <c r="J2721" t="s">
        <v>23</v>
      </c>
      <c r="K2721" t="s">
        <v>14367</v>
      </c>
      <c r="L2721" t="s">
        <v>37</v>
      </c>
      <c r="M2721" t="s">
        <v>38</v>
      </c>
      <c r="N2721" t="s">
        <v>1593</v>
      </c>
      <c r="O2721" t="s">
        <v>29</v>
      </c>
      <c r="P2721">
        <v>1</v>
      </c>
      <c r="Q2721">
        <v>1</v>
      </c>
      <c r="R2721">
        <v>1</v>
      </c>
      <c r="S2721">
        <v>0</v>
      </c>
      <c r="T2721" t="s">
        <v>15888</v>
      </c>
      <c r="U2721" t="s">
        <v>15891</v>
      </c>
      <c r="V2721" t="s">
        <v>15891</v>
      </c>
      <c r="W2721" t="s">
        <v>15901</v>
      </c>
      <c r="X2721" t="s">
        <v>15891</v>
      </c>
      <c r="Y2721" t="s">
        <v>15897</v>
      </c>
      <c r="Z2721" t="s">
        <v>15911</v>
      </c>
      <c r="AA2721" t="s">
        <v>15915</v>
      </c>
      <c r="AB2721" t="s">
        <v>14368</v>
      </c>
      <c r="AC2721" t="s">
        <v>14365</v>
      </c>
      <c r="AD2721" t="s">
        <v>14364</v>
      </c>
      <c r="AE2721" t="s">
        <v>13928</v>
      </c>
      <c r="AF2721" t="s">
        <v>14366</v>
      </c>
    </row>
    <row r="2722" spans="1:32" hidden="1" x14ac:dyDescent="0.25">
      <c r="A2722">
        <v>23570</v>
      </c>
      <c r="B2722" t="s">
        <v>11463</v>
      </c>
      <c r="C2722">
        <v>8000000</v>
      </c>
      <c r="D2722">
        <v>0</v>
      </c>
      <c r="E2722">
        <v>35188</v>
      </c>
      <c r="F2722">
        <v>2.1494689999999999</v>
      </c>
      <c r="G2722">
        <v>97</v>
      </c>
      <c r="H2722">
        <v>4.5999999999999996</v>
      </c>
      <c r="I2722">
        <v>30</v>
      </c>
      <c r="J2722" t="s">
        <v>23</v>
      </c>
      <c r="K2722" t="s">
        <v>11465</v>
      </c>
      <c r="L2722" t="s">
        <v>37</v>
      </c>
      <c r="M2722" t="s">
        <v>38</v>
      </c>
      <c r="N2722" t="s">
        <v>1106</v>
      </c>
      <c r="O2722" t="s">
        <v>29</v>
      </c>
      <c r="P2722">
        <v>1</v>
      </c>
      <c r="Q2722">
        <v>1</v>
      </c>
      <c r="R2722">
        <v>1</v>
      </c>
      <c r="S2722">
        <v>0</v>
      </c>
      <c r="T2722" t="s">
        <v>15888</v>
      </c>
      <c r="U2722" t="s">
        <v>15891</v>
      </c>
      <c r="V2722" t="s">
        <v>13664</v>
      </c>
      <c r="W2722" t="s">
        <v>15891</v>
      </c>
      <c r="X2722" t="s">
        <v>15891</v>
      </c>
      <c r="Y2722" t="s">
        <v>15896</v>
      </c>
      <c r="Z2722" t="s">
        <v>15896</v>
      </c>
      <c r="AA2722" t="s">
        <v>15897</v>
      </c>
      <c r="AB2722" t="s">
        <v>11466</v>
      </c>
      <c r="AC2722" t="s">
        <v>11463</v>
      </c>
      <c r="AE2722" t="s">
        <v>11462</v>
      </c>
      <c r="AF2722" t="s">
        <v>11464</v>
      </c>
    </row>
    <row r="2723" spans="1:32" hidden="1" x14ac:dyDescent="0.25">
      <c r="A2723">
        <v>23531</v>
      </c>
      <c r="B2723" t="s">
        <v>13546</v>
      </c>
      <c r="C2723">
        <v>3000000</v>
      </c>
      <c r="D2723">
        <v>0</v>
      </c>
      <c r="E2723">
        <v>36770</v>
      </c>
      <c r="F2723">
        <v>2.1443539999999999</v>
      </c>
      <c r="G2723">
        <v>82</v>
      </c>
      <c r="H2723">
        <v>3.1</v>
      </c>
      <c r="I2723">
        <v>11</v>
      </c>
      <c r="J2723" t="s">
        <v>23</v>
      </c>
      <c r="K2723" t="s">
        <v>13548</v>
      </c>
      <c r="L2723" t="s">
        <v>37</v>
      </c>
      <c r="M2723" t="s">
        <v>1501</v>
      </c>
      <c r="N2723" t="s">
        <v>1106</v>
      </c>
      <c r="O2723" t="s">
        <v>29</v>
      </c>
      <c r="P2723">
        <v>1</v>
      </c>
      <c r="Q2723">
        <v>1</v>
      </c>
      <c r="R2723">
        <v>2</v>
      </c>
      <c r="S2723">
        <v>0</v>
      </c>
      <c r="T2723" t="s">
        <v>15888</v>
      </c>
      <c r="U2723" t="s">
        <v>15891</v>
      </c>
      <c r="V2723" t="s">
        <v>13664</v>
      </c>
      <c r="W2723" t="s">
        <v>15891</v>
      </c>
      <c r="X2723" t="s">
        <v>15891</v>
      </c>
      <c r="Y2723" t="s">
        <v>15896</v>
      </c>
      <c r="Z2723" t="s">
        <v>15896</v>
      </c>
      <c r="AA2723" t="s">
        <v>15897</v>
      </c>
      <c r="AB2723" t="s">
        <v>13549</v>
      </c>
      <c r="AC2723" t="s">
        <v>13546</v>
      </c>
      <c r="AE2723" t="s">
        <v>13545</v>
      </c>
      <c r="AF2723" t="s">
        <v>13547</v>
      </c>
    </row>
    <row r="2724" spans="1:32" x14ac:dyDescent="0.25">
      <c r="A2724">
        <v>33155</v>
      </c>
      <c r="B2724" t="s">
        <v>12301</v>
      </c>
      <c r="C2724">
        <v>5500000</v>
      </c>
      <c r="D2724">
        <v>4865000</v>
      </c>
      <c r="E2724">
        <v>29378</v>
      </c>
      <c r="F2724">
        <v>2.141143</v>
      </c>
      <c r="G2724">
        <v>95</v>
      </c>
      <c r="H2724">
        <v>3.3</v>
      </c>
      <c r="I2724">
        <v>16</v>
      </c>
      <c r="J2724" t="s">
        <v>23</v>
      </c>
      <c r="K2724" t="s">
        <v>12303</v>
      </c>
      <c r="L2724" t="s">
        <v>37</v>
      </c>
      <c r="M2724" t="s">
        <v>38</v>
      </c>
      <c r="N2724" t="s">
        <v>1451</v>
      </c>
      <c r="O2724" t="s">
        <v>29</v>
      </c>
      <c r="P2724">
        <v>1</v>
      </c>
      <c r="Q2724">
        <v>1</v>
      </c>
      <c r="R2724">
        <v>1</v>
      </c>
      <c r="S2724">
        <v>0</v>
      </c>
      <c r="T2724" t="s">
        <v>15888</v>
      </c>
      <c r="U2724" t="s">
        <v>15891</v>
      </c>
      <c r="V2724" t="s">
        <v>13664</v>
      </c>
      <c r="W2724" t="s">
        <v>15891</v>
      </c>
      <c r="X2724" t="s">
        <v>15891</v>
      </c>
      <c r="Y2724" t="s">
        <v>15896</v>
      </c>
      <c r="Z2724" t="s">
        <v>15896</v>
      </c>
      <c r="AA2724" t="s">
        <v>15897</v>
      </c>
      <c r="AB2724" t="s">
        <v>12304</v>
      </c>
      <c r="AC2724" t="s">
        <v>12301</v>
      </c>
      <c r="AD2724" t="s">
        <v>12299</v>
      </c>
      <c r="AE2724" t="s">
        <v>12300</v>
      </c>
      <c r="AF2724" t="s">
        <v>12302</v>
      </c>
    </row>
    <row r="2725" spans="1:32" hidden="1" x14ac:dyDescent="0.25">
      <c r="A2725">
        <v>9555</v>
      </c>
      <c r="B2725" t="s">
        <v>11779</v>
      </c>
      <c r="C2725">
        <v>0</v>
      </c>
      <c r="D2725">
        <v>0</v>
      </c>
      <c r="E2725">
        <v>37291</v>
      </c>
      <c r="F2725">
        <v>2.1282109999999999</v>
      </c>
      <c r="G2725">
        <v>94</v>
      </c>
      <c r="H2725">
        <v>6.8</v>
      </c>
      <c r="I2725">
        <v>84</v>
      </c>
      <c r="J2725" t="s">
        <v>23</v>
      </c>
      <c r="K2725" t="s">
        <v>11781</v>
      </c>
      <c r="L2725" t="s">
        <v>715</v>
      </c>
      <c r="M2725" t="s">
        <v>38</v>
      </c>
      <c r="N2725" t="s">
        <v>11777</v>
      </c>
      <c r="O2725" t="s">
        <v>29</v>
      </c>
      <c r="P2725">
        <v>1</v>
      </c>
      <c r="Q2725">
        <v>1</v>
      </c>
      <c r="R2725">
        <v>1</v>
      </c>
      <c r="S2725">
        <v>0</v>
      </c>
      <c r="T2725" t="s">
        <v>15888</v>
      </c>
      <c r="U2725" t="s">
        <v>15890</v>
      </c>
      <c r="V2725" t="s">
        <v>15891</v>
      </c>
      <c r="W2725" t="s">
        <v>15901</v>
      </c>
      <c r="X2725" t="s">
        <v>15891</v>
      </c>
      <c r="Y2725" t="s">
        <v>15894</v>
      </c>
      <c r="Z2725" t="s">
        <v>15911</v>
      </c>
      <c r="AA2725" t="s">
        <v>15914</v>
      </c>
      <c r="AB2725" t="s">
        <v>11782</v>
      </c>
      <c r="AC2725" t="s">
        <v>11779</v>
      </c>
      <c r="AE2725" t="s">
        <v>11778</v>
      </c>
      <c r="AF2725" t="s">
        <v>11780</v>
      </c>
    </row>
    <row r="2726" spans="1:32" hidden="1" x14ac:dyDescent="0.25">
      <c r="A2726">
        <v>26379</v>
      </c>
      <c r="B2726" t="s">
        <v>12915</v>
      </c>
      <c r="C2726">
        <v>3250000</v>
      </c>
      <c r="D2726">
        <v>0</v>
      </c>
      <c r="E2726">
        <v>40151</v>
      </c>
      <c r="F2726">
        <v>2.1261389999999998</v>
      </c>
      <c r="G2726">
        <v>133</v>
      </c>
      <c r="H2726">
        <v>6.6</v>
      </c>
      <c r="I2726">
        <v>19</v>
      </c>
      <c r="J2726" t="s">
        <v>23</v>
      </c>
      <c r="K2726" t="s">
        <v>12917</v>
      </c>
      <c r="L2726" t="s">
        <v>4901</v>
      </c>
      <c r="M2726" t="s">
        <v>3861</v>
      </c>
      <c r="N2726" t="s">
        <v>11239</v>
      </c>
      <c r="O2726" t="s">
        <v>29</v>
      </c>
      <c r="P2726">
        <v>1</v>
      </c>
      <c r="Q2726">
        <v>1</v>
      </c>
      <c r="R2726">
        <v>1</v>
      </c>
      <c r="S2726">
        <v>0</v>
      </c>
      <c r="T2726" t="s">
        <v>15888</v>
      </c>
      <c r="U2726" t="s">
        <v>15891</v>
      </c>
      <c r="V2726" t="s">
        <v>15891</v>
      </c>
      <c r="W2726" t="s">
        <v>15901</v>
      </c>
      <c r="X2726" t="s">
        <v>15891</v>
      </c>
      <c r="Y2726" t="s">
        <v>15897</v>
      </c>
      <c r="Z2726" t="s">
        <v>15911</v>
      </c>
      <c r="AA2726" t="s">
        <v>15915</v>
      </c>
      <c r="AC2726" t="s">
        <v>12915</v>
      </c>
      <c r="AD2726" t="s">
        <v>12914</v>
      </c>
      <c r="AE2726" t="s">
        <v>333</v>
      </c>
      <c r="AF2726" t="s">
        <v>12916</v>
      </c>
    </row>
    <row r="2727" spans="1:32" hidden="1" x14ac:dyDescent="0.25">
      <c r="A2727">
        <v>347548</v>
      </c>
      <c r="B2727" t="s">
        <v>13955</v>
      </c>
      <c r="C2727">
        <v>0</v>
      </c>
      <c r="D2727">
        <v>0</v>
      </c>
      <c r="E2727">
        <v>42194</v>
      </c>
      <c r="F2727">
        <v>2.1224509999999999</v>
      </c>
      <c r="G2727">
        <v>77</v>
      </c>
      <c r="H2727">
        <v>5.0999999999999996</v>
      </c>
      <c r="I2727">
        <v>36</v>
      </c>
      <c r="J2727" t="s">
        <v>23</v>
      </c>
      <c r="K2727" t="s">
        <v>13957</v>
      </c>
      <c r="L2727" t="s">
        <v>2620</v>
      </c>
      <c r="M2727" t="s">
        <v>38</v>
      </c>
      <c r="N2727" t="s">
        <v>13953</v>
      </c>
      <c r="O2727" t="s">
        <v>29</v>
      </c>
      <c r="P2727">
        <v>1</v>
      </c>
      <c r="Q2727">
        <v>1</v>
      </c>
      <c r="R2727">
        <v>1</v>
      </c>
      <c r="S2727">
        <v>0</v>
      </c>
      <c r="T2727" t="s">
        <v>15888</v>
      </c>
      <c r="U2727" t="s">
        <v>15891</v>
      </c>
      <c r="V2727" t="s">
        <v>15891</v>
      </c>
      <c r="W2727" t="s">
        <v>15891</v>
      </c>
      <c r="X2727" t="s">
        <v>15905</v>
      </c>
      <c r="Y2727" t="s">
        <v>15897</v>
      </c>
      <c r="Z2727" t="s">
        <v>15897</v>
      </c>
      <c r="AA2727" t="s">
        <v>15897</v>
      </c>
      <c r="AB2727" t="s">
        <v>13958</v>
      </c>
      <c r="AC2727" t="s">
        <v>13955</v>
      </c>
      <c r="AD2727" t="s">
        <v>13954</v>
      </c>
      <c r="AE2727" t="s">
        <v>333</v>
      </c>
      <c r="AF2727" t="s">
        <v>13956</v>
      </c>
    </row>
    <row r="2728" spans="1:32" hidden="1" x14ac:dyDescent="0.25">
      <c r="A2728">
        <v>389425</v>
      </c>
      <c r="B2728" t="s">
        <v>11580</v>
      </c>
      <c r="C2728">
        <v>8000000</v>
      </c>
      <c r="D2728">
        <v>0</v>
      </c>
      <c r="E2728">
        <v>42496</v>
      </c>
      <c r="F2728">
        <v>2.101718</v>
      </c>
      <c r="G2728">
        <v>106</v>
      </c>
      <c r="H2728">
        <v>4.0999999999999996</v>
      </c>
      <c r="I2728">
        <v>16</v>
      </c>
      <c r="J2728" t="s">
        <v>23</v>
      </c>
      <c r="K2728" t="s">
        <v>11582</v>
      </c>
      <c r="L2728" t="s">
        <v>37</v>
      </c>
      <c r="M2728" t="s">
        <v>296</v>
      </c>
      <c r="N2728" t="s">
        <v>441</v>
      </c>
      <c r="O2728" t="s">
        <v>29</v>
      </c>
      <c r="P2728">
        <v>1</v>
      </c>
      <c r="Q2728">
        <v>1</v>
      </c>
      <c r="R2728">
        <v>2</v>
      </c>
      <c r="S2728">
        <v>0</v>
      </c>
      <c r="T2728" t="s">
        <v>15888</v>
      </c>
      <c r="U2728" t="s">
        <v>15890</v>
      </c>
      <c r="V2728" t="s">
        <v>15891</v>
      </c>
      <c r="W2728" t="s">
        <v>15891</v>
      </c>
      <c r="X2728" t="s">
        <v>15905</v>
      </c>
      <c r="Y2728" t="s">
        <v>15894</v>
      </c>
      <c r="Z2728" t="s">
        <v>15897</v>
      </c>
      <c r="AA2728" t="s">
        <v>15894</v>
      </c>
      <c r="AB2728" t="s">
        <v>11583</v>
      </c>
      <c r="AC2728" t="s">
        <v>11580</v>
      </c>
      <c r="AE2728" t="s">
        <v>333</v>
      </c>
      <c r="AF2728" t="s">
        <v>11581</v>
      </c>
    </row>
    <row r="2729" spans="1:32" hidden="1" x14ac:dyDescent="0.25">
      <c r="A2729">
        <v>27983</v>
      </c>
      <c r="B2729" t="s">
        <v>4012</v>
      </c>
      <c r="C2729">
        <v>0</v>
      </c>
      <c r="D2729">
        <v>0</v>
      </c>
      <c r="E2729">
        <v>24952</v>
      </c>
      <c r="F2729">
        <v>2.0941510000000001</v>
      </c>
      <c r="G2729">
        <v>111</v>
      </c>
      <c r="H2729">
        <v>6.2</v>
      </c>
      <c r="I2729">
        <v>26</v>
      </c>
      <c r="J2729" t="s">
        <v>23</v>
      </c>
      <c r="K2729" t="s">
        <v>4014</v>
      </c>
      <c r="L2729" t="s">
        <v>37</v>
      </c>
      <c r="M2729" t="s">
        <v>38</v>
      </c>
      <c r="N2729" t="s">
        <v>2500</v>
      </c>
      <c r="O2729" t="s">
        <v>29</v>
      </c>
      <c r="P2729">
        <v>1</v>
      </c>
      <c r="Q2729">
        <v>1</v>
      </c>
      <c r="R2729">
        <v>1</v>
      </c>
      <c r="S2729">
        <v>0</v>
      </c>
      <c r="T2729" t="s">
        <v>15888</v>
      </c>
      <c r="U2729" t="s">
        <v>15891</v>
      </c>
      <c r="V2729" t="s">
        <v>13664</v>
      </c>
      <c r="W2729" t="s">
        <v>15901</v>
      </c>
      <c r="X2729" t="s">
        <v>15891</v>
      </c>
      <c r="Y2729" t="s">
        <v>15896</v>
      </c>
      <c r="Z2729" t="s">
        <v>15912</v>
      </c>
      <c r="AA2729" t="s">
        <v>15915</v>
      </c>
      <c r="AB2729" t="s">
        <v>4015</v>
      </c>
      <c r="AC2729" t="s">
        <v>4012</v>
      </c>
      <c r="AE2729" t="s">
        <v>4011</v>
      </c>
      <c r="AF2729" t="s">
        <v>4013</v>
      </c>
    </row>
    <row r="2730" spans="1:32" hidden="1" x14ac:dyDescent="0.25">
      <c r="A2730">
        <v>28121</v>
      </c>
      <c r="B2730" t="s">
        <v>11382</v>
      </c>
      <c r="C2730">
        <v>0</v>
      </c>
      <c r="D2730">
        <v>0</v>
      </c>
      <c r="E2730">
        <v>35159</v>
      </c>
      <c r="F2730">
        <v>2.0882510000000001</v>
      </c>
      <c r="G2730">
        <v>108</v>
      </c>
      <c r="H2730">
        <v>5.7</v>
      </c>
      <c r="I2730">
        <v>15</v>
      </c>
      <c r="J2730" t="s">
        <v>23</v>
      </c>
      <c r="K2730" t="s">
        <v>11384</v>
      </c>
      <c r="L2730" t="s">
        <v>37</v>
      </c>
      <c r="M2730" t="s">
        <v>38</v>
      </c>
      <c r="N2730" t="s">
        <v>11380</v>
      </c>
      <c r="O2730" t="s">
        <v>29</v>
      </c>
      <c r="P2730">
        <v>1</v>
      </c>
      <c r="Q2730">
        <v>1</v>
      </c>
      <c r="R2730">
        <v>1</v>
      </c>
      <c r="S2730">
        <v>0</v>
      </c>
      <c r="T2730" t="s">
        <v>15888</v>
      </c>
      <c r="U2730" t="s">
        <v>15891</v>
      </c>
      <c r="V2730" t="s">
        <v>13664</v>
      </c>
      <c r="W2730" t="s">
        <v>15891</v>
      </c>
      <c r="X2730" t="s">
        <v>15905</v>
      </c>
      <c r="Y2730" t="s">
        <v>15896</v>
      </c>
      <c r="Z2730" t="s">
        <v>15896</v>
      </c>
      <c r="AA2730" t="s">
        <v>15897</v>
      </c>
      <c r="AB2730" t="s">
        <v>11385</v>
      </c>
      <c r="AC2730" t="s">
        <v>11382</v>
      </c>
      <c r="AE2730" t="s">
        <v>11381</v>
      </c>
      <c r="AF2730" t="s">
        <v>11383</v>
      </c>
    </row>
    <row r="2731" spans="1:32" hidden="1" x14ac:dyDescent="0.25">
      <c r="A2731">
        <v>19803</v>
      </c>
      <c r="B2731" t="s">
        <v>7107</v>
      </c>
      <c r="C2731">
        <v>0</v>
      </c>
      <c r="D2731">
        <v>0</v>
      </c>
      <c r="E2731">
        <v>38597</v>
      </c>
      <c r="F2731">
        <v>2.0838559999999999</v>
      </c>
      <c r="G2731">
        <v>95</v>
      </c>
      <c r="H2731">
        <v>5.5</v>
      </c>
      <c r="I2731">
        <v>28</v>
      </c>
      <c r="J2731" t="s">
        <v>23</v>
      </c>
      <c r="K2731" t="s">
        <v>4512</v>
      </c>
      <c r="L2731" t="s">
        <v>37</v>
      </c>
      <c r="M2731" t="s">
        <v>38</v>
      </c>
      <c r="N2731" t="s">
        <v>924</v>
      </c>
      <c r="O2731" t="s">
        <v>29</v>
      </c>
      <c r="P2731">
        <v>1</v>
      </c>
      <c r="Q2731">
        <v>1</v>
      </c>
      <c r="R2731">
        <v>1</v>
      </c>
      <c r="S2731">
        <v>0</v>
      </c>
      <c r="T2731" t="s">
        <v>15888</v>
      </c>
      <c r="U2731" t="s">
        <v>15890</v>
      </c>
      <c r="V2731" t="s">
        <v>13664</v>
      </c>
      <c r="W2731" t="s">
        <v>15891</v>
      </c>
      <c r="X2731" t="s">
        <v>15891</v>
      </c>
      <c r="Y2731" t="s">
        <v>15895</v>
      </c>
      <c r="Z2731" t="s">
        <v>15896</v>
      </c>
      <c r="AA2731" t="s">
        <v>15894</v>
      </c>
      <c r="AC2731" t="s">
        <v>7107</v>
      </c>
      <c r="AE2731" t="s">
        <v>7106</v>
      </c>
      <c r="AF2731" t="s">
        <v>7108</v>
      </c>
    </row>
    <row r="2732" spans="1:32" x14ac:dyDescent="0.25">
      <c r="A2732">
        <v>24066</v>
      </c>
      <c r="B2732" t="s">
        <v>14347</v>
      </c>
      <c r="C2732">
        <v>1700000</v>
      </c>
      <c r="D2732">
        <v>1943649</v>
      </c>
      <c r="E2732">
        <v>36497</v>
      </c>
      <c r="F2732">
        <v>2.0791249999999999</v>
      </c>
      <c r="G2732">
        <v>98</v>
      </c>
      <c r="H2732">
        <v>5.5</v>
      </c>
      <c r="I2732">
        <v>39</v>
      </c>
      <c r="J2732" t="s">
        <v>23</v>
      </c>
      <c r="K2732" t="s">
        <v>14349</v>
      </c>
      <c r="L2732" t="s">
        <v>37</v>
      </c>
      <c r="M2732" t="s">
        <v>38</v>
      </c>
      <c r="N2732" t="s">
        <v>2049</v>
      </c>
      <c r="O2732" t="s">
        <v>29</v>
      </c>
      <c r="P2732">
        <v>1</v>
      </c>
      <c r="Q2732">
        <v>1</v>
      </c>
      <c r="R2732">
        <v>1</v>
      </c>
      <c r="S2732">
        <v>0</v>
      </c>
      <c r="T2732" t="s">
        <v>15888</v>
      </c>
      <c r="U2732" t="s">
        <v>15891</v>
      </c>
      <c r="V2732" t="s">
        <v>13664</v>
      </c>
      <c r="W2732" t="s">
        <v>15891</v>
      </c>
      <c r="X2732" t="s">
        <v>15891</v>
      </c>
      <c r="Y2732" t="s">
        <v>15896</v>
      </c>
      <c r="Z2732" t="s">
        <v>15896</v>
      </c>
      <c r="AA2732" t="s">
        <v>15897</v>
      </c>
      <c r="AB2732" t="s">
        <v>14350</v>
      </c>
      <c r="AC2732" t="s">
        <v>14347</v>
      </c>
      <c r="AE2732" t="s">
        <v>14346</v>
      </c>
      <c r="AF2732" t="s">
        <v>14348</v>
      </c>
    </row>
    <row r="2733" spans="1:32" x14ac:dyDescent="0.25">
      <c r="A2733">
        <v>9685</v>
      </c>
      <c r="B2733" t="s">
        <v>11194</v>
      </c>
      <c r="C2733">
        <v>9000000</v>
      </c>
      <c r="D2733">
        <v>4777465</v>
      </c>
      <c r="E2733">
        <v>37512</v>
      </c>
      <c r="F2733">
        <v>2.062087</v>
      </c>
      <c r="G2733">
        <v>97</v>
      </c>
      <c r="H2733">
        <v>6.5</v>
      </c>
      <c r="I2733">
        <v>95</v>
      </c>
      <c r="J2733" t="s">
        <v>23</v>
      </c>
      <c r="K2733" t="s">
        <v>8528</v>
      </c>
      <c r="L2733" t="s">
        <v>37</v>
      </c>
      <c r="M2733" t="s">
        <v>38</v>
      </c>
      <c r="N2733" t="s">
        <v>1692</v>
      </c>
      <c r="O2733" t="s">
        <v>29</v>
      </c>
      <c r="P2733">
        <v>1</v>
      </c>
      <c r="Q2733">
        <v>1</v>
      </c>
      <c r="R2733">
        <v>1</v>
      </c>
      <c r="S2733">
        <v>0</v>
      </c>
      <c r="T2733" t="s">
        <v>15888</v>
      </c>
      <c r="U2733" t="s">
        <v>15891</v>
      </c>
      <c r="V2733" t="s">
        <v>13664</v>
      </c>
      <c r="W2733" t="s">
        <v>15901</v>
      </c>
      <c r="X2733" t="s">
        <v>15891</v>
      </c>
      <c r="Y2733" t="s">
        <v>15896</v>
      </c>
      <c r="Z2733" t="s">
        <v>15912</v>
      </c>
      <c r="AA2733" t="s">
        <v>15915</v>
      </c>
      <c r="AB2733" t="s">
        <v>11196</v>
      </c>
      <c r="AC2733" t="s">
        <v>11194</v>
      </c>
      <c r="AE2733" t="s">
        <v>11193</v>
      </c>
      <c r="AF2733" t="s">
        <v>11195</v>
      </c>
    </row>
    <row r="2734" spans="1:32" x14ac:dyDescent="0.25">
      <c r="A2734">
        <v>35073</v>
      </c>
      <c r="B2734" t="s">
        <v>15530</v>
      </c>
      <c r="C2734">
        <v>210000</v>
      </c>
      <c r="D2734">
        <v>5000000</v>
      </c>
      <c r="E2734">
        <v>19523</v>
      </c>
      <c r="F2734">
        <v>2.0436610000000002</v>
      </c>
      <c r="G2734">
        <v>80</v>
      </c>
      <c r="H2734">
        <v>6.7</v>
      </c>
      <c r="I2734">
        <v>41</v>
      </c>
      <c r="J2734" t="s">
        <v>23</v>
      </c>
      <c r="K2734" t="s">
        <v>15532</v>
      </c>
      <c r="L2734" t="s">
        <v>37</v>
      </c>
      <c r="M2734" t="s">
        <v>62</v>
      </c>
      <c r="N2734" t="s">
        <v>15528</v>
      </c>
      <c r="O2734" t="s">
        <v>29</v>
      </c>
      <c r="P2734">
        <v>1</v>
      </c>
      <c r="Q2734">
        <v>1</v>
      </c>
      <c r="R2734">
        <v>2</v>
      </c>
      <c r="S2734">
        <v>0</v>
      </c>
      <c r="T2734" t="s">
        <v>15888</v>
      </c>
      <c r="U2734" t="s">
        <v>15891</v>
      </c>
      <c r="V2734" t="s">
        <v>15891</v>
      </c>
      <c r="W2734" t="s">
        <v>15891</v>
      </c>
      <c r="X2734" t="s">
        <v>15891</v>
      </c>
      <c r="Y2734" t="s">
        <v>15897</v>
      </c>
      <c r="Z2734" t="s">
        <v>15897</v>
      </c>
      <c r="AA2734" t="s">
        <v>15897</v>
      </c>
      <c r="AB2734" t="s">
        <v>15533</v>
      </c>
      <c r="AC2734" t="s">
        <v>15530</v>
      </c>
      <c r="AE2734" t="s">
        <v>15529</v>
      </c>
      <c r="AF2734" t="s">
        <v>15531</v>
      </c>
    </row>
    <row r="2735" spans="1:32" x14ac:dyDescent="0.25">
      <c r="A2735">
        <v>14736</v>
      </c>
      <c r="B2735" t="s">
        <v>9279</v>
      </c>
      <c r="C2735">
        <v>20000000</v>
      </c>
      <c r="D2735">
        <v>27728118</v>
      </c>
      <c r="E2735">
        <v>36637</v>
      </c>
      <c r="F2735">
        <v>2.027393</v>
      </c>
      <c r="G2735">
        <v>124</v>
      </c>
      <c r="H2735">
        <v>7.4</v>
      </c>
      <c r="I2735">
        <v>88</v>
      </c>
      <c r="J2735" t="s">
        <v>23</v>
      </c>
      <c r="K2735" t="s">
        <v>9281</v>
      </c>
      <c r="L2735" t="s">
        <v>37</v>
      </c>
      <c r="M2735" t="s">
        <v>28</v>
      </c>
      <c r="N2735" t="s">
        <v>9277</v>
      </c>
      <c r="O2735" t="s">
        <v>29</v>
      </c>
      <c r="P2735">
        <v>1</v>
      </c>
      <c r="Q2735">
        <v>1</v>
      </c>
      <c r="R2735">
        <v>2</v>
      </c>
      <c r="S2735">
        <v>0</v>
      </c>
      <c r="T2735" t="s">
        <v>15888</v>
      </c>
      <c r="U2735" t="s">
        <v>15890</v>
      </c>
      <c r="V2735" t="s">
        <v>13664</v>
      </c>
      <c r="W2735" t="s">
        <v>15901</v>
      </c>
      <c r="X2735" t="s">
        <v>15891</v>
      </c>
      <c r="Y2735" t="s">
        <v>15895</v>
      </c>
      <c r="Z2735" t="s">
        <v>15912</v>
      </c>
      <c r="AA2735" t="s">
        <v>15914</v>
      </c>
      <c r="AB2735" t="s">
        <v>9282</v>
      </c>
      <c r="AC2735" t="s">
        <v>9279</v>
      </c>
      <c r="AE2735" t="s">
        <v>9278</v>
      </c>
      <c r="AF2735" t="s">
        <v>9280</v>
      </c>
    </row>
    <row r="2736" spans="1:32" hidden="1" x14ac:dyDescent="0.25">
      <c r="A2736">
        <v>297621</v>
      </c>
      <c r="B2736" t="s">
        <v>13935</v>
      </c>
      <c r="C2736">
        <v>0</v>
      </c>
      <c r="D2736">
        <v>0</v>
      </c>
      <c r="E2736">
        <v>41957</v>
      </c>
      <c r="F2736">
        <v>2.0257010000000002</v>
      </c>
      <c r="G2736">
        <v>90</v>
      </c>
      <c r="H2736">
        <v>5.4</v>
      </c>
      <c r="I2736">
        <v>12</v>
      </c>
      <c r="J2736" t="s">
        <v>23</v>
      </c>
      <c r="K2736" t="s">
        <v>13937</v>
      </c>
      <c r="L2736" t="s">
        <v>37</v>
      </c>
      <c r="M2736" t="s">
        <v>38</v>
      </c>
      <c r="N2736" t="s">
        <v>13934</v>
      </c>
      <c r="O2736" t="s">
        <v>29</v>
      </c>
      <c r="P2736">
        <v>1</v>
      </c>
      <c r="Q2736">
        <v>1</v>
      </c>
      <c r="R2736">
        <v>1</v>
      </c>
      <c r="S2736">
        <v>0</v>
      </c>
      <c r="T2736" t="s">
        <v>15888</v>
      </c>
      <c r="U2736" t="s">
        <v>15891</v>
      </c>
      <c r="V2736" t="s">
        <v>13664</v>
      </c>
      <c r="W2736" t="s">
        <v>15891</v>
      </c>
      <c r="X2736" t="s">
        <v>15891</v>
      </c>
      <c r="Y2736" t="s">
        <v>15896</v>
      </c>
      <c r="Z2736" t="s">
        <v>15896</v>
      </c>
      <c r="AA2736" t="s">
        <v>15897</v>
      </c>
      <c r="AB2736" t="s">
        <v>13938</v>
      </c>
      <c r="AC2736" t="s">
        <v>13935</v>
      </c>
      <c r="AE2736" t="s">
        <v>8989</v>
      </c>
      <c r="AF2736" t="s">
        <v>13936</v>
      </c>
    </row>
    <row r="2737" spans="1:32" hidden="1" x14ac:dyDescent="0.25">
      <c r="A2737">
        <v>71866</v>
      </c>
      <c r="B2737" t="s">
        <v>13648</v>
      </c>
      <c r="C2737">
        <v>0</v>
      </c>
      <c r="D2737">
        <v>0</v>
      </c>
      <c r="E2737">
        <v>40070</v>
      </c>
      <c r="F2737">
        <v>2.0155249999999998</v>
      </c>
      <c r="G2737">
        <v>96</v>
      </c>
      <c r="H2737">
        <v>5.4</v>
      </c>
      <c r="I2737">
        <v>32</v>
      </c>
      <c r="J2737" t="s">
        <v>23</v>
      </c>
      <c r="K2737" t="s">
        <v>13650</v>
      </c>
      <c r="L2737" t="s">
        <v>37</v>
      </c>
      <c r="M2737" t="s">
        <v>296</v>
      </c>
      <c r="N2737" t="s">
        <v>786</v>
      </c>
      <c r="O2737" t="s">
        <v>29</v>
      </c>
      <c r="P2737">
        <v>1</v>
      </c>
      <c r="Q2737">
        <v>1</v>
      </c>
      <c r="R2737">
        <v>2</v>
      </c>
      <c r="S2737">
        <v>0</v>
      </c>
      <c r="T2737" t="s">
        <v>15888</v>
      </c>
      <c r="U2737" t="s">
        <v>15891</v>
      </c>
      <c r="V2737" t="s">
        <v>15891</v>
      </c>
      <c r="W2737" t="s">
        <v>15901</v>
      </c>
      <c r="X2737" t="s">
        <v>15891</v>
      </c>
      <c r="Y2737" t="s">
        <v>15897</v>
      </c>
      <c r="Z2737" t="s">
        <v>15911</v>
      </c>
      <c r="AA2737" t="s">
        <v>15915</v>
      </c>
      <c r="AC2737" t="s">
        <v>13648</v>
      </c>
      <c r="AD2737" t="s">
        <v>13646</v>
      </c>
      <c r="AE2737" t="s">
        <v>13647</v>
      </c>
      <c r="AF2737" t="s">
        <v>13649</v>
      </c>
    </row>
    <row r="2738" spans="1:32" hidden="1" x14ac:dyDescent="0.25">
      <c r="A2738">
        <v>29078</v>
      </c>
      <c r="B2738" t="s">
        <v>8231</v>
      </c>
      <c r="C2738">
        <v>0</v>
      </c>
      <c r="D2738">
        <v>0</v>
      </c>
      <c r="E2738">
        <v>38353</v>
      </c>
      <c r="F2738">
        <v>2.0134050000000001</v>
      </c>
      <c r="G2738">
        <v>101</v>
      </c>
      <c r="H2738">
        <v>5.8</v>
      </c>
      <c r="I2738">
        <v>14</v>
      </c>
      <c r="J2738" t="s">
        <v>23</v>
      </c>
      <c r="K2738" t="s">
        <v>8233</v>
      </c>
      <c r="L2738" t="s">
        <v>37</v>
      </c>
      <c r="M2738" t="s">
        <v>38</v>
      </c>
      <c r="N2738" t="s">
        <v>786</v>
      </c>
      <c r="O2738" t="s">
        <v>29</v>
      </c>
      <c r="P2738">
        <v>1</v>
      </c>
      <c r="Q2738">
        <v>1</v>
      </c>
      <c r="R2738">
        <v>1</v>
      </c>
      <c r="S2738">
        <v>0</v>
      </c>
      <c r="T2738" t="s">
        <v>15888</v>
      </c>
      <c r="U2738" t="s">
        <v>15891</v>
      </c>
      <c r="V2738" t="s">
        <v>15891</v>
      </c>
      <c r="W2738" t="s">
        <v>15901</v>
      </c>
      <c r="X2738" t="s">
        <v>15891</v>
      </c>
      <c r="Y2738" t="s">
        <v>15897</v>
      </c>
      <c r="Z2738" t="s">
        <v>15911</v>
      </c>
      <c r="AA2738" t="s">
        <v>15915</v>
      </c>
      <c r="AC2738" t="s">
        <v>8231</v>
      </c>
      <c r="AE2738" t="s">
        <v>5964</v>
      </c>
      <c r="AF2738" t="s">
        <v>8232</v>
      </c>
    </row>
    <row r="2739" spans="1:32" x14ac:dyDescent="0.25">
      <c r="A2739">
        <v>17926</v>
      </c>
      <c r="B2739" t="s">
        <v>11246</v>
      </c>
      <c r="C2739">
        <v>9000000</v>
      </c>
      <c r="D2739">
        <v>1046166</v>
      </c>
      <c r="E2739">
        <v>38590</v>
      </c>
      <c r="F2739">
        <v>2.0095969999999999</v>
      </c>
      <c r="G2739">
        <v>97</v>
      </c>
      <c r="H2739">
        <v>4.5</v>
      </c>
      <c r="I2739">
        <v>12</v>
      </c>
      <c r="J2739" t="s">
        <v>23</v>
      </c>
      <c r="K2739" t="s">
        <v>11248</v>
      </c>
      <c r="L2739" t="s">
        <v>37</v>
      </c>
      <c r="M2739" t="s">
        <v>38</v>
      </c>
      <c r="N2739" t="s">
        <v>1106</v>
      </c>
      <c r="O2739" t="s">
        <v>29</v>
      </c>
      <c r="P2739">
        <v>1</v>
      </c>
      <c r="Q2739">
        <v>1</v>
      </c>
      <c r="R2739">
        <v>1</v>
      </c>
      <c r="S2739">
        <v>0</v>
      </c>
      <c r="T2739" t="s">
        <v>15888</v>
      </c>
      <c r="U2739" t="s">
        <v>15891</v>
      </c>
      <c r="V2739" t="s">
        <v>13664</v>
      </c>
      <c r="W2739" t="s">
        <v>15891</v>
      </c>
      <c r="X2739" t="s">
        <v>15891</v>
      </c>
      <c r="Y2739" t="s">
        <v>15896</v>
      </c>
      <c r="Z2739" t="s">
        <v>15896</v>
      </c>
      <c r="AA2739" t="s">
        <v>15897</v>
      </c>
      <c r="AB2739" t="s">
        <v>11249</v>
      </c>
      <c r="AC2739" t="s">
        <v>11246</v>
      </c>
      <c r="AD2739" t="s">
        <v>11244</v>
      </c>
      <c r="AE2739" t="s">
        <v>11245</v>
      </c>
      <c r="AF2739" t="s">
        <v>11247</v>
      </c>
    </row>
    <row r="2740" spans="1:32" x14ac:dyDescent="0.25">
      <c r="A2740">
        <v>17202</v>
      </c>
      <c r="B2740" t="s">
        <v>9165</v>
      </c>
      <c r="C2740">
        <v>15000000</v>
      </c>
      <c r="D2740">
        <v>55184721</v>
      </c>
      <c r="E2740">
        <v>39367</v>
      </c>
      <c r="F2740">
        <v>2.0051109999999999</v>
      </c>
      <c r="G2740">
        <v>113</v>
      </c>
      <c r="H2740">
        <v>6.1</v>
      </c>
      <c r="I2740">
        <v>33</v>
      </c>
      <c r="J2740" t="s">
        <v>23</v>
      </c>
      <c r="K2740" t="s">
        <v>7578</v>
      </c>
      <c r="L2740" t="s">
        <v>37</v>
      </c>
      <c r="M2740" t="s">
        <v>38</v>
      </c>
      <c r="N2740" t="s">
        <v>1692</v>
      </c>
      <c r="O2740" t="s">
        <v>29</v>
      </c>
      <c r="P2740">
        <v>1</v>
      </c>
      <c r="Q2740">
        <v>1</v>
      </c>
      <c r="R2740">
        <v>1</v>
      </c>
      <c r="S2740">
        <v>0</v>
      </c>
      <c r="T2740" t="s">
        <v>15888</v>
      </c>
      <c r="U2740" t="s">
        <v>15891</v>
      </c>
      <c r="V2740" t="s">
        <v>13664</v>
      </c>
      <c r="W2740" t="s">
        <v>15901</v>
      </c>
      <c r="X2740" t="s">
        <v>15891</v>
      </c>
      <c r="Y2740" t="s">
        <v>15896</v>
      </c>
      <c r="Z2740" t="s">
        <v>15912</v>
      </c>
      <c r="AA2740" t="s">
        <v>15915</v>
      </c>
      <c r="AB2740" t="s">
        <v>9167</v>
      </c>
      <c r="AC2740" t="s">
        <v>9165</v>
      </c>
      <c r="AE2740" t="s">
        <v>333</v>
      </c>
      <c r="AF2740" t="s">
        <v>9166</v>
      </c>
    </row>
    <row r="2741" spans="1:32" x14ac:dyDescent="0.25">
      <c r="A2741">
        <v>33644</v>
      </c>
      <c r="B2741" t="s">
        <v>7764</v>
      </c>
      <c r="C2741">
        <v>20000000</v>
      </c>
      <c r="D2741">
        <v>37672350</v>
      </c>
      <c r="E2741">
        <v>36021</v>
      </c>
      <c r="F2741">
        <v>2.003047</v>
      </c>
      <c r="G2741">
        <v>124</v>
      </c>
      <c r="H2741">
        <v>6</v>
      </c>
      <c r="I2741">
        <v>24</v>
      </c>
      <c r="J2741" t="s">
        <v>23</v>
      </c>
      <c r="K2741" t="s">
        <v>1457</v>
      </c>
      <c r="L2741" t="s">
        <v>37</v>
      </c>
      <c r="M2741" t="s">
        <v>38</v>
      </c>
      <c r="N2741" t="s">
        <v>917</v>
      </c>
      <c r="O2741" t="s">
        <v>29</v>
      </c>
      <c r="P2741">
        <v>1</v>
      </c>
      <c r="Q2741">
        <v>1</v>
      </c>
      <c r="R2741">
        <v>1</v>
      </c>
      <c r="S2741">
        <v>1</v>
      </c>
      <c r="T2741" t="s">
        <v>15888</v>
      </c>
      <c r="U2741" t="s">
        <v>15891</v>
      </c>
      <c r="V2741" t="s">
        <v>13664</v>
      </c>
      <c r="W2741" t="s">
        <v>15901</v>
      </c>
      <c r="X2741" t="s">
        <v>15891</v>
      </c>
      <c r="Y2741" t="s">
        <v>15896</v>
      </c>
      <c r="Z2741" t="s">
        <v>15912</v>
      </c>
      <c r="AA2741" t="s">
        <v>15915</v>
      </c>
      <c r="AB2741" t="s">
        <v>7766</v>
      </c>
      <c r="AC2741" t="s">
        <v>7764</v>
      </c>
      <c r="AE2741" t="s">
        <v>7763</v>
      </c>
      <c r="AF2741" t="s">
        <v>7765</v>
      </c>
    </row>
    <row r="2742" spans="1:32" hidden="1" x14ac:dyDescent="0.25">
      <c r="A2742">
        <v>309919</v>
      </c>
      <c r="B2742" t="s">
        <v>14224</v>
      </c>
      <c r="C2742">
        <v>2000000</v>
      </c>
      <c r="D2742">
        <v>0</v>
      </c>
      <c r="E2742">
        <v>42237</v>
      </c>
      <c r="F2742">
        <v>2.00163</v>
      </c>
      <c r="G2742">
        <v>89</v>
      </c>
      <c r="H2742">
        <v>4.4000000000000004</v>
      </c>
      <c r="I2742">
        <v>24</v>
      </c>
      <c r="J2742" t="s">
        <v>23</v>
      </c>
      <c r="K2742" t="s">
        <v>14226</v>
      </c>
      <c r="L2742" t="s">
        <v>37</v>
      </c>
      <c r="M2742" t="s">
        <v>38</v>
      </c>
      <c r="N2742" t="s">
        <v>14222</v>
      </c>
      <c r="O2742" t="s">
        <v>29</v>
      </c>
      <c r="P2742">
        <v>1</v>
      </c>
      <c r="Q2742">
        <v>1</v>
      </c>
      <c r="R2742">
        <v>1</v>
      </c>
      <c r="S2742">
        <v>0</v>
      </c>
      <c r="T2742" t="s">
        <v>15888</v>
      </c>
      <c r="U2742" t="s">
        <v>15891</v>
      </c>
      <c r="V2742" t="s">
        <v>15891</v>
      </c>
      <c r="W2742" t="s">
        <v>15901</v>
      </c>
      <c r="X2742" t="s">
        <v>15905</v>
      </c>
      <c r="Y2742" t="s">
        <v>15897</v>
      </c>
      <c r="Z2742" t="s">
        <v>15911</v>
      </c>
      <c r="AA2742" t="s">
        <v>15915</v>
      </c>
      <c r="AB2742" t="s">
        <v>14227</v>
      </c>
      <c r="AC2742" t="s">
        <v>14224</v>
      </c>
      <c r="AE2742" t="s">
        <v>14223</v>
      </c>
      <c r="AF2742" t="s">
        <v>14225</v>
      </c>
    </row>
    <row r="2743" spans="1:32" hidden="1" x14ac:dyDescent="0.25">
      <c r="A2743">
        <v>176077</v>
      </c>
      <c r="B2743" t="s">
        <v>13666</v>
      </c>
      <c r="C2743">
        <v>0</v>
      </c>
      <c r="D2743">
        <v>0</v>
      </c>
      <c r="E2743">
        <v>41344</v>
      </c>
      <c r="F2743">
        <v>1.998826</v>
      </c>
      <c r="G2743">
        <v>88</v>
      </c>
      <c r="H2743">
        <v>4.8</v>
      </c>
      <c r="I2743">
        <v>14</v>
      </c>
      <c r="J2743" t="s">
        <v>23</v>
      </c>
      <c r="K2743" t="s">
        <v>13668</v>
      </c>
      <c r="L2743" t="s">
        <v>37</v>
      </c>
      <c r="M2743" t="s">
        <v>38</v>
      </c>
      <c r="N2743" t="s">
        <v>2325</v>
      </c>
      <c r="O2743" t="s">
        <v>29</v>
      </c>
      <c r="P2743">
        <v>1</v>
      </c>
      <c r="Q2743">
        <v>1</v>
      </c>
      <c r="R2743">
        <v>1</v>
      </c>
      <c r="S2743">
        <v>0</v>
      </c>
      <c r="T2743" t="s">
        <v>15888</v>
      </c>
      <c r="U2743" t="s">
        <v>15891</v>
      </c>
      <c r="V2743" t="s">
        <v>15891</v>
      </c>
      <c r="W2743" t="s">
        <v>15891</v>
      </c>
      <c r="X2743" t="s">
        <v>15905</v>
      </c>
      <c r="Y2743" t="s">
        <v>15897</v>
      </c>
      <c r="Z2743" t="s">
        <v>15897</v>
      </c>
      <c r="AA2743" t="s">
        <v>15897</v>
      </c>
      <c r="AC2743" t="s">
        <v>13666</v>
      </c>
      <c r="AE2743" t="s">
        <v>13665</v>
      </c>
      <c r="AF2743" t="s">
        <v>13667</v>
      </c>
    </row>
    <row r="2744" spans="1:32" hidden="1" x14ac:dyDescent="0.25">
      <c r="A2744">
        <v>25379</v>
      </c>
      <c r="B2744" t="s">
        <v>10512</v>
      </c>
      <c r="C2744">
        <v>0</v>
      </c>
      <c r="D2744">
        <v>0</v>
      </c>
      <c r="E2744">
        <v>38037</v>
      </c>
      <c r="F2744">
        <v>1.985552</v>
      </c>
      <c r="G2744">
        <v>97</v>
      </c>
      <c r="H2744">
        <v>6.8</v>
      </c>
      <c r="I2744">
        <v>6</v>
      </c>
      <c r="J2744" t="s">
        <v>23</v>
      </c>
      <c r="K2744" t="s">
        <v>10514</v>
      </c>
      <c r="L2744" t="s">
        <v>5870</v>
      </c>
      <c r="M2744" t="s">
        <v>38</v>
      </c>
      <c r="N2744" t="s">
        <v>326</v>
      </c>
      <c r="O2744" t="s">
        <v>29</v>
      </c>
      <c r="P2744">
        <v>1</v>
      </c>
      <c r="Q2744">
        <v>1</v>
      </c>
      <c r="R2744">
        <v>1</v>
      </c>
      <c r="S2744">
        <v>0</v>
      </c>
      <c r="T2744" t="s">
        <v>15888</v>
      </c>
      <c r="U2744" t="s">
        <v>15891</v>
      </c>
      <c r="V2744" t="s">
        <v>15891</v>
      </c>
      <c r="W2744" t="s">
        <v>15901</v>
      </c>
      <c r="X2744" t="s">
        <v>15891</v>
      </c>
      <c r="Y2744" t="s">
        <v>15897</v>
      </c>
      <c r="Z2744" t="s">
        <v>15911</v>
      </c>
      <c r="AA2744" t="s">
        <v>15915</v>
      </c>
      <c r="AC2744" t="s">
        <v>10512</v>
      </c>
      <c r="AE2744" t="s">
        <v>10511</v>
      </c>
      <c r="AF2744" t="s">
        <v>10513</v>
      </c>
    </row>
    <row r="2745" spans="1:32" hidden="1" x14ac:dyDescent="0.25">
      <c r="A2745">
        <v>340816</v>
      </c>
      <c r="B2745" t="s">
        <v>12745</v>
      </c>
      <c r="C2745">
        <v>0</v>
      </c>
      <c r="D2745">
        <v>0</v>
      </c>
      <c r="E2745">
        <v>42342</v>
      </c>
      <c r="F2745">
        <v>1.9852430000000001</v>
      </c>
      <c r="G2745">
        <v>95</v>
      </c>
      <c r="H2745">
        <v>6.1</v>
      </c>
      <c r="I2745">
        <v>24</v>
      </c>
      <c r="J2745" t="s">
        <v>23</v>
      </c>
      <c r="K2745" t="s">
        <v>12747</v>
      </c>
      <c r="L2745" t="s">
        <v>37</v>
      </c>
      <c r="M2745" t="s">
        <v>1563</v>
      </c>
      <c r="N2745" t="s">
        <v>1743</v>
      </c>
      <c r="O2745" t="s">
        <v>29</v>
      </c>
      <c r="P2745">
        <v>1</v>
      </c>
      <c r="Q2745">
        <v>1</v>
      </c>
      <c r="R2745">
        <v>2</v>
      </c>
      <c r="S2745">
        <v>0</v>
      </c>
      <c r="T2745" t="s">
        <v>15888</v>
      </c>
      <c r="U2745" t="s">
        <v>15891</v>
      </c>
      <c r="V2745" t="s">
        <v>13664</v>
      </c>
      <c r="W2745" t="s">
        <v>15891</v>
      </c>
      <c r="X2745" t="s">
        <v>15891</v>
      </c>
      <c r="Y2745" t="s">
        <v>15896</v>
      </c>
      <c r="Z2745" t="s">
        <v>15896</v>
      </c>
      <c r="AA2745" t="s">
        <v>15897</v>
      </c>
      <c r="AB2745" t="s">
        <v>12748</v>
      </c>
      <c r="AC2745" t="s">
        <v>12745</v>
      </c>
      <c r="AD2745" t="s">
        <v>12743</v>
      </c>
      <c r="AE2745" t="s">
        <v>12744</v>
      </c>
      <c r="AF2745" t="s">
        <v>12746</v>
      </c>
    </row>
    <row r="2746" spans="1:32" hidden="1" x14ac:dyDescent="0.25">
      <c r="A2746">
        <v>44594</v>
      </c>
      <c r="B2746" t="s">
        <v>13683</v>
      </c>
      <c r="C2746">
        <v>0</v>
      </c>
      <c r="D2746">
        <v>0</v>
      </c>
      <c r="E2746">
        <v>40250</v>
      </c>
      <c r="F2746">
        <v>1.9759409999999999</v>
      </c>
      <c r="G2746">
        <v>95</v>
      </c>
      <c r="H2746">
        <v>6.3</v>
      </c>
      <c r="I2746">
        <v>22</v>
      </c>
      <c r="J2746" t="s">
        <v>23</v>
      </c>
      <c r="K2746" t="s">
        <v>13685</v>
      </c>
      <c r="L2746" t="s">
        <v>37</v>
      </c>
      <c r="M2746" t="s">
        <v>38</v>
      </c>
      <c r="N2746" t="s">
        <v>917</v>
      </c>
      <c r="O2746" t="s">
        <v>29</v>
      </c>
      <c r="P2746">
        <v>1</v>
      </c>
      <c r="Q2746">
        <v>1</v>
      </c>
      <c r="R2746">
        <v>1</v>
      </c>
      <c r="S2746">
        <v>0</v>
      </c>
      <c r="T2746" t="s">
        <v>15888</v>
      </c>
      <c r="U2746" t="s">
        <v>15891</v>
      </c>
      <c r="V2746" t="s">
        <v>13664</v>
      </c>
      <c r="W2746" t="s">
        <v>15901</v>
      </c>
      <c r="X2746" t="s">
        <v>15891</v>
      </c>
      <c r="Y2746" t="s">
        <v>15896</v>
      </c>
      <c r="Z2746" t="s">
        <v>15912</v>
      </c>
      <c r="AA2746" t="s">
        <v>15915</v>
      </c>
      <c r="AB2746" t="s">
        <v>13686</v>
      </c>
      <c r="AC2746" t="s">
        <v>13683</v>
      </c>
      <c r="AE2746" t="s">
        <v>13682</v>
      </c>
      <c r="AF2746" t="s">
        <v>13684</v>
      </c>
    </row>
    <row r="2747" spans="1:32" hidden="1" x14ac:dyDescent="0.25">
      <c r="A2747">
        <v>260947</v>
      </c>
      <c r="B2747" t="s">
        <v>13670</v>
      </c>
      <c r="C2747">
        <v>3000000</v>
      </c>
      <c r="D2747">
        <v>0</v>
      </c>
      <c r="E2747">
        <v>41733</v>
      </c>
      <c r="F2747">
        <v>1.9686790000000001</v>
      </c>
      <c r="G2747">
        <v>95</v>
      </c>
      <c r="H2747">
        <v>4.5999999999999996</v>
      </c>
      <c r="I2747">
        <v>16</v>
      </c>
      <c r="J2747" t="s">
        <v>23</v>
      </c>
      <c r="K2747" t="s">
        <v>13672</v>
      </c>
      <c r="L2747" t="s">
        <v>37</v>
      </c>
      <c r="M2747" t="s">
        <v>38</v>
      </c>
      <c r="N2747" t="s">
        <v>5575</v>
      </c>
      <c r="O2747" t="s">
        <v>29</v>
      </c>
      <c r="P2747">
        <v>1</v>
      </c>
      <c r="Q2747">
        <v>1</v>
      </c>
      <c r="R2747">
        <v>1</v>
      </c>
      <c r="S2747">
        <v>0</v>
      </c>
      <c r="T2747" t="s">
        <v>15888</v>
      </c>
      <c r="U2747" t="s">
        <v>15891</v>
      </c>
      <c r="V2747" t="s">
        <v>15891</v>
      </c>
      <c r="W2747" t="s">
        <v>15891</v>
      </c>
      <c r="X2747" t="s">
        <v>15905</v>
      </c>
      <c r="Y2747" t="s">
        <v>15897</v>
      </c>
      <c r="Z2747" t="s">
        <v>15897</v>
      </c>
      <c r="AA2747" t="s">
        <v>15897</v>
      </c>
      <c r="AC2747" t="s">
        <v>13670</v>
      </c>
      <c r="AE2747" t="s">
        <v>13669</v>
      </c>
      <c r="AF2747" t="s">
        <v>13671</v>
      </c>
    </row>
    <row r="2748" spans="1:32" hidden="1" x14ac:dyDescent="0.25">
      <c r="A2748">
        <v>12486</v>
      </c>
      <c r="B2748" t="s">
        <v>12730</v>
      </c>
      <c r="C2748">
        <v>0</v>
      </c>
      <c r="D2748">
        <v>0</v>
      </c>
      <c r="E2748">
        <v>39052</v>
      </c>
      <c r="F2748">
        <v>1.963219</v>
      </c>
      <c r="G2748">
        <v>80</v>
      </c>
      <c r="H2748">
        <v>3.2</v>
      </c>
      <c r="I2748">
        <v>13</v>
      </c>
      <c r="J2748" t="s">
        <v>23</v>
      </c>
      <c r="K2748" t="s">
        <v>12732</v>
      </c>
      <c r="L2748" t="s">
        <v>37</v>
      </c>
      <c r="M2748" t="s">
        <v>38</v>
      </c>
      <c r="N2748" t="s">
        <v>12728</v>
      </c>
      <c r="O2748" t="s">
        <v>29</v>
      </c>
      <c r="P2748">
        <v>1</v>
      </c>
      <c r="Q2748">
        <v>1</v>
      </c>
      <c r="R2748">
        <v>1</v>
      </c>
      <c r="S2748">
        <v>0</v>
      </c>
      <c r="T2748" t="s">
        <v>15888</v>
      </c>
      <c r="U2748" t="s">
        <v>15891</v>
      </c>
      <c r="V2748" t="s">
        <v>13664</v>
      </c>
      <c r="W2748" t="s">
        <v>15891</v>
      </c>
      <c r="X2748" t="s">
        <v>15891</v>
      </c>
      <c r="Y2748" t="s">
        <v>15896</v>
      </c>
      <c r="Z2748" t="s">
        <v>15896</v>
      </c>
      <c r="AA2748" t="s">
        <v>15897</v>
      </c>
      <c r="AB2748" t="s">
        <v>12733</v>
      </c>
      <c r="AC2748" t="s">
        <v>12730</v>
      </c>
      <c r="AE2748" t="s">
        <v>12729</v>
      </c>
      <c r="AF2748" t="s">
        <v>12731</v>
      </c>
    </row>
    <row r="2749" spans="1:32" x14ac:dyDescent="0.25">
      <c r="A2749">
        <v>15186</v>
      </c>
      <c r="B2749" t="s">
        <v>14065</v>
      </c>
      <c r="C2749">
        <v>2000000</v>
      </c>
      <c r="D2749">
        <v>2506446</v>
      </c>
      <c r="E2749">
        <v>37470</v>
      </c>
      <c r="F2749">
        <v>1.95686</v>
      </c>
      <c r="G2749">
        <v>96</v>
      </c>
      <c r="H2749">
        <v>4.8</v>
      </c>
      <c r="I2749">
        <v>26</v>
      </c>
      <c r="J2749" t="s">
        <v>23</v>
      </c>
      <c r="K2749" t="s">
        <v>14067</v>
      </c>
      <c r="L2749" t="s">
        <v>37</v>
      </c>
      <c r="M2749" t="s">
        <v>38</v>
      </c>
      <c r="N2749" t="s">
        <v>917</v>
      </c>
      <c r="O2749" t="s">
        <v>29</v>
      </c>
      <c r="P2749">
        <v>1</v>
      </c>
      <c r="Q2749">
        <v>1</v>
      </c>
      <c r="R2749">
        <v>1</v>
      </c>
      <c r="S2749">
        <v>0</v>
      </c>
      <c r="T2749" t="s">
        <v>15888</v>
      </c>
      <c r="U2749" t="s">
        <v>15891</v>
      </c>
      <c r="V2749" t="s">
        <v>13664</v>
      </c>
      <c r="W2749" t="s">
        <v>15901</v>
      </c>
      <c r="X2749" t="s">
        <v>15891</v>
      </c>
      <c r="Y2749" t="s">
        <v>15896</v>
      </c>
      <c r="Z2749" t="s">
        <v>15912</v>
      </c>
      <c r="AA2749" t="s">
        <v>15915</v>
      </c>
      <c r="AB2749" t="s">
        <v>14068</v>
      </c>
      <c r="AC2749" t="s">
        <v>14065</v>
      </c>
      <c r="AE2749" t="s">
        <v>6578</v>
      </c>
      <c r="AF2749" t="s">
        <v>14066</v>
      </c>
    </row>
    <row r="2750" spans="1:32" hidden="1" x14ac:dyDescent="0.25">
      <c r="A2750">
        <v>33511</v>
      </c>
      <c r="B2750" t="s">
        <v>14272</v>
      </c>
      <c r="C2750">
        <v>0</v>
      </c>
      <c r="D2750">
        <v>0</v>
      </c>
      <c r="E2750">
        <v>40172</v>
      </c>
      <c r="F2750">
        <v>1.9509590000000001</v>
      </c>
      <c r="G2750">
        <v>98</v>
      </c>
      <c r="H2750">
        <v>7.2</v>
      </c>
      <c r="I2750">
        <v>244</v>
      </c>
      <c r="J2750" t="s">
        <v>23</v>
      </c>
      <c r="K2750" t="s">
        <v>14274</v>
      </c>
      <c r="L2750" t="s">
        <v>6576</v>
      </c>
      <c r="M2750" t="s">
        <v>38</v>
      </c>
      <c r="N2750" t="s">
        <v>786</v>
      </c>
      <c r="O2750" t="s">
        <v>29</v>
      </c>
      <c r="P2750">
        <v>1</v>
      </c>
      <c r="Q2750">
        <v>2</v>
      </c>
      <c r="R2750">
        <v>1</v>
      </c>
      <c r="S2750">
        <v>0</v>
      </c>
      <c r="T2750" t="s">
        <v>15888</v>
      </c>
      <c r="U2750" t="s">
        <v>15891</v>
      </c>
      <c r="V2750" t="s">
        <v>15891</v>
      </c>
      <c r="W2750" t="s">
        <v>15901</v>
      </c>
      <c r="X2750" t="s">
        <v>15891</v>
      </c>
      <c r="Y2750" t="s">
        <v>15897</v>
      </c>
      <c r="Z2750" t="s">
        <v>15911</v>
      </c>
      <c r="AA2750" t="s">
        <v>15915</v>
      </c>
      <c r="AB2750" t="s">
        <v>14275</v>
      </c>
      <c r="AC2750" t="s">
        <v>14272</v>
      </c>
      <c r="AD2750" t="s">
        <v>14270</v>
      </c>
      <c r="AE2750" t="s">
        <v>14271</v>
      </c>
      <c r="AF2750" t="s">
        <v>14273</v>
      </c>
    </row>
    <row r="2751" spans="1:32" hidden="1" x14ac:dyDescent="0.25">
      <c r="A2751">
        <v>14758</v>
      </c>
      <c r="B2751" t="s">
        <v>15583</v>
      </c>
      <c r="C2751">
        <v>0</v>
      </c>
      <c r="D2751">
        <v>0</v>
      </c>
      <c r="E2751">
        <v>39724</v>
      </c>
      <c r="F2751">
        <v>1.9484349999999999</v>
      </c>
      <c r="G2751">
        <v>86</v>
      </c>
      <c r="H2751">
        <v>6.1</v>
      </c>
      <c r="I2751">
        <v>34</v>
      </c>
      <c r="J2751" t="s">
        <v>23</v>
      </c>
      <c r="K2751" t="s">
        <v>15585</v>
      </c>
      <c r="L2751" t="s">
        <v>37</v>
      </c>
      <c r="M2751" t="s">
        <v>38</v>
      </c>
      <c r="N2751" t="s">
        <v>917</v>
      </c>
      <c r="O2751" t="s">
        <v>29</v>
      </c>
      <c r="P2751">
        <v>1</v>
      </c>
      <c r="Q2751">
        <v>1</v>
      </c>
      <c r="R2751">
        <v>1</v>
      </c>
      <c r="S2751">
        <v>0</v>
      </c>
      <c r="T2751" t="s">
        <v>15888</v>
      </c>
      <c r="U2751" t="s">
        <v>15891</v>
      </c>
      <c r="V2751" t="s">
        <v>13664</v>
      </c>
      <c r="W2751" t="s">
        <v>15901</v>
      </c>
      <c r="X2751" t="s">
        <v>15891</v>
      </c>
      <c r="Y2751" t="s">
        <v>15896</v>
      </c>
      <c r="Z2751" t="s">
        <v>15912</v>
      </c>
      <c r="AA2751" t="s">
        <v>15915</v>
      </c>
      <c r="AB2751" t="s">
        <v>15586</v>
      </c>
      <c r="AC2751" t="s">
        <v>15583</v>
      </c>
      <c r="AD2751" t="s">
        <v>15581</v>
      </c>
      <c r="AE2751" t="s">
        <v>15582</v>
      </c>
      <c r="AF2751" t="s">
        <v>15584</v>
      </c>
    </row>
    <row r="2752" spans="1:32" hidden="1" x14ac:dyDescent="0.25">
      <c r="A2752">
        <v>44944</v>
      </c>
      <c r="B2752" t="s">
        <v>7576</v>
      </c>
      <c r="C2752">
        <v>0</v>
      </c>
      <c r="D2752">
        <v>37000000</v>
      </c>
      <c r="E2752">
        <v>40487</v>
      </c>
      <c r="F2752">
        <v>1.9345239999999999</v>
      </c>
      <c r="G2752">
        <v>134</v>
      </c>
      <c r="H2752">
        <v>7</v>
      </c>
      <c r="I2752">
        <v>22</v>
      </c>
      <c r="J2752" t="s">
        <v>23</v>
      </c>
      <c r="K2752" t="s">
        <v>7578</v>
      </c>
      <c r="L2752" t="s">
        <v>37</v>
      </c>
      <c r="M2752" t="s">
        <v>38</v>
      </c>
      <c r="N2752" t="s">
        <v>786</v>
      </c>
      <c r="O2752" t="s">
        <v>29</v>
      </c>
      <c r="P2752">
        <v>1</v>
      </c>
      <c r="Q2752">
        <v>1</v>
      </c>
      <c r="R2752">
        <v>1</v>
      </c>
      <c r="S2752">
        <v>0</v>
      </c>
      <c r="T2752" t="s">
        <v>15888</v>
      </c>
      <c r="U2752" t="s">
        <v>15891</v>
      </c>
      <c r="V2752" t="s">
        <v>15891</v>
      </c>
      <c r="W2752" t="s">
        <v>15901</v>
      </c>
      <c r="X2752" t="s">
        <v>15891</v>
      </c>
      <c r="Y2752" t="s">
        <v>15897</v>
      </c>
      <c r="Z2752" t="s">
        <v>15911</v>
      </c>
      <c r="AA2752" t="s">
        <v>15915</v>
      </c>
      <c r="AB2752" t="s">
        <v>7579</v>
      </c>
      <c r="AC2752" t="s">
        <v>7576</v>
      </c>
      <c r="AD2752" t="s">
        <v>7574</v>
      </c>
      <c r="AE2752" t="s">
        <v>7575</v>
      </c>
      <c r="AF2752" t="s">
        <v>7577</v>
      </c>
    </row>
    <row r="2753" spans="1:32" x14ac:dyDescent="0.25">
      <c r="A2753">
        <v>3062</v>
      </c>
      <c r="B2753" t="s">
        <v>15316</v>
      </c>
      <c r="C2753">
        <v>439000</v>
      </c>
      <c r="D2753">
        <v>2281000</v>
      </c>
      <c r="E2753">
        <v>12087</v>
      </c>
      <c r="F2753">
        <v>1.9333659999999999</v>
      </c>
      <c r="G2753">
        <v>89</v>
      </c>
      <c r="H2753">
        <v>6.1</v>
      </c>
      <c r="I2753">
        <v>37</v>
      </c>
      <c r="J2753" t="s">
        <v>23</v>
      </c>
      <c r="K2753" t="s">
        <v>2446</v>
      </c>
      <c r="L2753" t="s">
        <v>37</v>
      </c>
      <c r="M2753" t="s">
        <v>38</v>
      </c>
      <c r="N2753" t="s">
        <v>8096</v>
      </c>
      <c r="O2753" t="s">
        <v>29</v>
      </c>
      <c r="P2753">
        <v>1</v>
      </c>
      <c r="Q2753">
        <v>1</v>
      </c>
      <c r="R2753">
        <v>1</v>
      </c>
      <c r="S2753">
        <v>1</v>
      </c>
      <c r="T2753" t="s">
        <v>15888</v>
      </c>
      <c r="U2753" t="s">
        <v>15891</v>
      </c>
      <c r="V2753" t="s">
        <v>13664</v>
      </c>
      <c r="W2753" t="s">
        <v>15891</v>
      </c>
      <c r="X2753" t="s">
        <v>15891</v>
      </c>
      <c r="Y2753" t="s">
        <v>15896</v>
      </c>
      <c r="Z2753" t="s">
        <v>15896</v>
      </c>
      <c r="AA2753" t="s">
        <v>15897</v>
      </c>
      <c r="AC2753" t="s">
        <v>15316</v>
      </c>
      <c r="AE2753" t="s">
        <v>15315</v>
      </c>
      <c r="AF2753" t="s">
        <v>15317</v>
      </c>
    </row>
    <row r="2754" spans="1:32" hidden="1" x14ac:dyDescent="0.25">
      <c r="A2754">
        <v>25975</v>
      </c>
      <c r="B2754" t="s">
        <v>15855</v>
      </c>
      <c r="C2754">
        <v>0</v>
      </c>
      <c r="D2754">
        <v>0</v>
      </c>
      <c r="E2754">
        <v>38569</v>
      </c>
      <c r="F2754">
        <v>1.929883</v>
      </c>
      <c r="G2754">
        <v>90</v>
      </c>
      <c r="H2754">
        <v>6.3</v>
      </c>
      <c r="I2754">
        <v>16</v>
      </c>
      <c r="J2754" t="s">
        <v>23</v>
      </c>
      <c r="K2754" t="s">
        <v>15857</v>
      </c>
      <c r="L2754" t="s">
        <v>37</v>
      </c>
      <c r="M2754" t="s">
        <v>38</v>
      </c>
      <c r="N2754" t="s">
        <v>6416</v>
      </c>
      <c r="O2754" t="s">
        <v>29</v>
      </c>
      <c r="P2754">
        <v>1</v>
      </c>
      <c r="Q2754">
        <v>1</v>
      </c>
      <c r="R2754">
        <v>1</v>
      </c>
      <c r="S2754">
        <v>0</v>
      </c>
      <c r="T2754" t="s">
        <v>15888</v>
      </c>
      <c r="U2754" t="s">
        <v>15891</v>
      </c>
      <c r="V2754" t="s">
        <v>15891</v>
      </c>
      <c r="W2754" t="s">
        <v>15891</v>
      </c>
      <c r="X2754" t="s">
        <v>15891</v>
      </c>
      <c r="Y2754" t="s">
        <v>15897</v>
      </c>
      <c r="Z2754" t="s">
        <v>15897</v>
      </c>
      <c r="AA2754" t="s">
        <v>15897</v>
      </c>
      <c r="AC2754" t="s">
        <v>15855</v>
      </c>
      <c r="AE2754" t="s">
        <v>15854</v>
      </c>
      <c r="AF2754" t="s">
        <v>15856</v>
      </c>
    </row>
    <row r="2755" spans="1:32" hidden="1" x14ac:dyDescent="0.25">
      <c r="A2755">
        <v>23618</v>
      </c>
      <c r="B2755" t="s">
        <v>13434</v>
      </c>
      <c r="C2755">
        <v>0</v>
      </c>
      <c r="D2755">
        <v>0</v>
      </c>
      <c r="E2755">
        <v>36756</v>
      </c>
      <c r="F2755">
        <v>1.9189590000000001</v>
      </c>
      <c r="G2755">
        <v>115</v>
      </c>
      <c r="H2755">
        <v>6.3</v>
      </c>
      <c r="I2755">
        <v>15</v>
      </c>
      <c r="J2755" t="s">
        <v>23</v>
      </c>
      <c r="K2755" t="s">
        <v>9281</v>
      </c>
      <c r="L2755" t="s">
        <v>37</v>
      </c>
      <c r="M2755" t="s">
        <v>38</v>
      </c>
      <c r="N2755" t="s">
        <v>661</v>
      </c>
      <c r="O2755" t="s">
        <v>29</v>
      </c>
      <c r="P2755">
        <v>1</v>
      </c>
      <c r="Q2755">
        <v>1</v>
      </c>
      <c r="R2755">
        <v>1</v>
      </c>
      <c r="S2755">
        <v>0</v>
      </c>
      <c r="T2755" t="s">
        <v>15888</v>
      </c>
      <c r="U2755" t="s">
        <v>15891</v>
      </c>
      <c r="V2755" t="s">
        <v>13664</v>
      </c>
      <c r="W2755" t="s">
        <v>15891</v>
      </c>
      <c r="X2755" t="s">
        <v>15891</v>
      </c>
      <c r="Y2755" t="s">
        <v>15896</v>
      </c>
      <c r="Z2755" t="s">
        <v>15896</v>
      </c>
      <c r="AA2755" t="s">
        <v>15897</v>
      </c>
      <c r="AB2755" t="s">
        <v>13436</v>
      </c>
      <c r="AC2755" t="s">
        <v>13434</v>
      </c>
      <c r="AE2755" t="s">
        <v>333</v>
      </c>
      <c r="AF2755" t="s">
        <v>13435</v>
      </c>
    </row>
    <row r="2756" spans="1:32" hidden="1" x14ac:dyDescent="0.25">
      <c r="A2756">
        <v>16110</v>
      </c>
      <c r="B2756" t="s">
        <v>8326</v>
      </c>
      <c r="C2756">
        <v>0</v>
      </c>
      <c r="D2756">
        <v>0</v>
      </c>
      <c r="E2756">
        <v>36733</v>
      </c>
      <c r="F2756">
        <v>1.9163509999999999</v>
      </c>
      <c r="G2756">
        <v>85</v>
      </c>
      <c r="H2756">
        <v>4.5999999999999996</v>
      </c>
      <c r="I2756">
        <v>8</v>
      </c>
      <c r="J2756" t="s">
        <v>23</v>
      </c>
      <c r="K2756" t="s">
        <v>8328</v>
      </c>
      <c r="L2756" t="s">
        <v>41</v>
      </c>
      <c r="M2756" t="s">
        <v>296</v>
      </c>
      <c r="N2756" t="s">
        <v>8325</v>
      </c>
      <c r="O2756" t="s">
        <v>29</v>
      </c>
      <c r="P2756">
        <v>1</v>
      </c>
      <c r="Q2756">
        <v>2</v>
      </c>
      <c r="R2756">
        <v>2</v>
      </c>
      <c r="S2756">
        <v>0</v>
      </c>
      <c r="T2756" t="s">
        <v>15887</v>
      </c>
      <c r="U2756" t="s">
        <v>15891</v>
      </c>
      <c r="V2756" t="s">
        <v>15891</v>
      </c>
      <c r="W2756" t="s">
        <v>15901</v>
      </c>
      <c r="X2756" t="s">
        <v>15891</v>
      </c>
      <c r="Y2756" t="s">
        <v>15897</v>
      </c>
      <c r="Z2756" t="s">
        <v>15911</v>
      </c>
      <c r="AA2756" t="s">
        <v>15915</v>
      </c>
      <c r="AB2756" t="s">
        <v>8329</v>
      </c>
      <c r="AC2756" t="s">
        <v>8326</v>
      </c>
      <c r="AE2756" t="s">
        <v>333</v>
      </c>
      <c r="AF2756" t="s">
        <v>8327</v>
      </c>
    </row>
    <row r="2757" spans="1:32" hidden="1" x14ac:dyDescent="0.25">
      <c r="A2757">
        <v>157422</v>
      </c>
      <c r="B2757" t="s">
        <v>14649</v>
      </c>
      <c r="C2757">
        <v>0</v>
      </c>
      <c r="D2757">
        <v>0</v>
      </c>
      <c r="E2757">
        <v>42293</v>
      </c>
      <c r="F2757">
        <v>1.9061509999999999</v>
      </c>
      <c r="G2757">
        <v>91</v>
      </c>
      <c r="H2757">
        <v>4.2</v>
      </c>
      <c r="I2757">
        <v>26</v>
      </c>
      <c r="J2757" t="s">
        <v>23</v>
      </c>
      <c r="K2757" t="s">
        <v>14651</v>
      </c>
      <c r="L2757" t="s">
        <v>37</v>
      </c>
      <c r="M2757" t="s">
        <v>38</v>
      </c>
      <c r="N2757" t="s">
        <v>3816</v>
      </c>
      <c r="O2757" t="s">
        <v>29</v>
      </c>
      <c r="P2757">
        <v>1</v>
      </c>
      <c r="Q2757">
        <v>1</v>
      </c>
      <c r="R2757">
        <v>1</v>
      </c>
      <c r="S2757">
        <v>0</v>
      </c>
      <c r="T2757" t="s">
        <v>15888</v>
      </c>
      <c r="U2757" t="s">
        <v>15891</v>
      </c>
      <c r="V2757" t="s">
        <v>15891</v>
      </c>
      <c r="W2757" t="s">
        <v>15891</v>
      </c>
      <c r="X2757" t="s">
        <v>15891</v>
      </c>
      <c r="Y2757" t="s">
        <v>15897</v>
      </c>
      <c r="Z2757" t="s">
        <v>15897</v>
      </c>
      <c r="AA2757" t="s">
        <v>15897</v>
      </c>
      <c r="AB2757" t="s">
        <v>14652</v>
      </c>
      <c r="AC2757" t="s">
        <v>14649</v>
      </c>
      <c r="AD2757" t="s">
        <v>14648</v>
      </c>
      <c r="AE2757" t="s">
        <v>333</v>
      </c>
      <c r="AF2757" t="s">
        <v>14650</v>
      </c>
    </row>
    <row r="2758" spans="1:32" hidden="1" x14ac:dyDescent="0.25">
      <c r="A2758">
        <v>18828</v>
      </c>
      <c r="B2758" t="s">
        <v>7228</v>
      </c>
      <c r="C2758">
        <v>0</v>
      </c>
      <c r="D2758">
        <v>0</v>
      </c>
      <c r="E2758">
        <v>36903</v>
      </c>
      <c r="F2758">
        <v>1.903405</v>
      </c>
      <c r="G2758">
        <v>88</v>
      </c>
      <c r="H2758">
        <v>5.5</v>
      </c>
      <c r="I2758">
        <v>24</v>
      </c>
      <c r="J2758" t="s">
        <v>23</v>
      </c>
      <c r="K2758" t="s">
        <v>860</v>
      </c>
      <c r="L2758" t="s">
        <v>37</v>
      </c>
      <c r="M2758" t="s">
        <v>38</v>
      </c>
      <c r="N2758" t="s">
        <v>7226</v>
      </c>
      <c r="O2758" t="s">
        <v>29</v>
      </c>
      <c r="P2758">
        <v>1</v>
      </c>
      <c r="Q2758">
        <v>1</v>
      </c>
      <c r="R2758">
        <v>1</v>
      </c>
      <c r="S2758">
        <v>0</v>
      </c>
      <c r="T2758" t="s">
        <v>15888</v>
      </c>
      <c r="U2758" t="s">
        <v>15890</v>
      </c>
      <c r="V2758" t="s">
        <v>13664</v>
      </c>
      <c r="W2758" t="s">
        <v>15901</v>
      </c>
      <c r="X2758" t="s">
        <v>15891</v>
      </c>
      <c r="Y2758" t="s">
        <v>15895</v>
      </c>
      <c r="Z2758" t="s">
        <v>15912</v>
      </c>
      <c r="AA2758" t="s">
        <v>15914</v>
      </c>
      <c r="AB2758" t="s">
        <v>7230</v>
      </c>
      <c r="AC2758" t="s">
        <v>7228</v>
      </c>
      <c r="AE2758" t="s">
        <v>7227</v>
      </c>
      <c r="AF2758" t="s">
        <v>7229</v>
      </c>
    </row>
    <row r="2759" spans="1:32" x14ac:dyDescent="0.25">
      <c r="A2759">
        <v>15875</v>
      </c>
      <c r="B2759" t="s">
        <v>13758</v>
      </c>
      <c r="C2759">
        <v>2686000</v>
      </c>
      <c r="D2759">
        <v>6600000</v>
      </c>
      <c r="E2759">
        <v>23174</v>
      </c>
      <c r="F2759">
        <v>1.8972629999999999</v>
      </c>
      <c r="G2759">
        <v>109</v>
      </c>
      <c r="H2759">
        <v>6</v>
      </c>
      <c r="I2759">
        <v>30</v>
      </c>
      <c r="J2759" t="s">
        <v>23</v>
      </c>
      <c r="K2759" t="s">
        <v>2258</v>
      </c>
      <c r="L2759" t="s">
        <v>37</v>
      </c>
      <c r="M2759" t="s">
        <v>62</v>
      </c>
      <c r="N2759" t="s">
        <v>7886</v>
      </c>
      <c r="O2759" t="s">
        <v>29</v>
      </c>
      <c r="P2759">
        <v>1</v>
      </c>
      <c r="Q2759">
        <v>1</v>
      </c>
      <c r="R2759">
        <v>2</v>
      </c>
      <c r="S2759">
        <v>1</v>
      </c>
      <c r="T2759" t="s">
        <v>15888</v>
      </c>
      <c r="U2759" t="s">
        <v>15891</v>
      </c>
      <c r="V2759" t="s">
        <v>13664</v>
      </c>
      <c r="W2759" t="s">
        <v>15891</v>
      </c>
      <c r="X2759" t="s">
        <v>15891</v>
      </c>
      <c r="Y2759" t="s">
        <v>15896</v>
      </c>
      <c r="Z2759" t="s">
        <v>15896</v>
      </c>
      <c r="AA2759" t="s">
        <v>15897</v>
      </c>
      <c r="AB2759" t="s">
        <v>13760</v>
      </c>
      <c r="AC2759" t="s">
        <v>13758</v>
      </c>
      <c r="AE2759" t="s">
        <v>13757</v>
      </c>
      <c r="AF2759" t="s">
        <v>13759</v>
      </c>
    </row>
    <row r="2760" spans="1:32" x14ac:dyDescent="0.25">
      <c r="A2760">
        <v>24746</v>
      </c>
      <c r="B2760" t="s">
        <v>14105</v>
      </c>
      <c r="C2760">
        <v>2000000</v>
      </c>
      <c r="D2760">
        <v>124494</v>
      </c>
      <c r="E2760">
        <v>36056</v>
      </c>
      <c r="F2760">
        <v>1.8921829999999999</v>
      </c>
      <c r="G2760">
        <v>91</v>
      </c>
      <c r="H2760">
        <v>5.8</v>
      </c>
      <c r="I2760">
        <v>36</v>
      </c>
      <c r="J2760" t="s">
        <v>23</v>
      </c>
      <c r="K2760" t="s">
        <v>14107</v>
      </c>
      <c r="L2760" t="s">
        <v>37</v>
      </c>
      <c r="M2760" t="s">
        <v>38</v>
      </c>
      <c r="N2760" t="s">
        <v>49</v>
      </c>
      <c r="O2760" t="s">
        <v>29</v>
      </c>
      <c r="P2760">
        <v>1</v>
      </c>
      <c r="Q2760">
        <v>1</v>
      </c>
      <c r="R2760">
        <v>1</v>
      </c>
      <c r="S2760">
        <v>0</v>
      </c>
      <c r="T2760" t="s">
        <v>15888</v>
      </c>
      <c r="U2760" t="s">
        <v>15890</v>
      </c>
      <c r="V2760" t="s">
        <v>15891</v>
      </c>
      <c r="W2760" t="s">
        <v>15891</v>
      </c>
      <c r="X2760" t="s">
        <v>15891</v>
      </c>
      <c r="Y2760" t="s">
        <v>15894</v>
      </c>
      <c r="Z2760" t="s">
        <v>15897</v>
      </c>
      <c r="AA2760" t="s">
        <v>15894</v>
      </c>
      <c r="AB2760" t="s">
        <v>14108</v>
      </c>
      <c r="AC2760" t="s">
        <v>14105</v>
      </c>
      <c r="AE2760" t="s">
        <v>6578</v>
      </c>
      <c r="AF2760" t="s">
        <v>14106</v>
      </c>
    </row>
    <row r="2761" spans="1:32" hidden="1" x14ac:dyDescent="0.25">
      <c r="A2761">
        <v>34152</v>
      </c>
      <c r="B2761" t="s">
        <v>9637</v>
      </c>
      <c r="C2761">
        <v>0</v>
      </c>
      <c r="D2761">
        <v>0</v>
      </c>
      <c r="E2761">
        <v>34467</v>
      </c>
      <c r="F2761">
        <v>1.89218</v>
      </c>
      <c r="G2761">
        <v>115</v>
      </c>
      <c r="H2761">
        <v>6.7</v>
      </c>
      <c r="I2761">
        <v>31</v>
      </c>
      <c r="J2761" t="s">
        <v>23</v>
      </c>
      <c r="K2761" t="s">
        <v>9639</v>
      </c>
      <c r="L2761" t="s">
        <v>37</v>
      </c>
      <c r="M2761" t="s">
        <v>38</v>
      </c>
      <c r="N2761" t="s">
        <v>1692</v>
      </c>
      <c r="O2761" t="s">
        <v>29</v>
      </c>
      <c r="P2761">
        <v>1</v>
      </c>
      <c r="Q2761">
        <v>1</v>
      </c>
      <c r="R2761">
        <v>1</v>
      </c>
      <c r="S2761">
        <v>1</v>
      </c>
      <c r="T2761" t="s">
        <v>15888</v>
      </c>
      <c r="U2761" t="s">
        <v>15891</v>
      </c>
      <c r="V2761" t="s">
        <v>13664</v>
      </c>
      <c r="W2761" t="s">
        <v>15901</v>
      </c>
      <c r="X2761" t="s">
        <v>15891</v>
      </c>
      <c r="Y2761" t="s">
        <v>15896</v>
      </c>
      <c r="Z2761" t="s">
        <v>15912</v>
      </c>
      <c r="AA2761" t="s">
        <v>15915</v>
      </c>
      <c r="AC2761" t="s">
        <v>9637</v>
      </c>
      <c r="AE2761" t="s">
        <v>9636</v>
      </c>
      <c r="AF2761" t="s">
        <v>9638</v>
      </c>
    </row>
    <row r="2762" spans="1:32" hidden="1" x14ac:dyDescent="0.25">
      <c r="A2762">
        <v>16508</v>
      </c>
      <c r="B2762" t="s">
        <v>12459</v>
      </c>
      <c r="C2762">
        <v>0</v>
      </c>
      <c r="D2762">
        <v>0</v>
      </c>
      <c r="E2762">
        <v>36245</v>
      </c>
      <c r="F2762">
        <v>1.8848400000000001</v>
      </c>
      <c r="G2762">
        <v>77</v>
      </c>
      <c r="H2762">
        <v>5.4</v>
      </c>
      <c r="I2762">
        <v>22</v>
      </c>
      <c r="J2762" t="s">
        <v>23</v>
      </c>
      <c r="K2762" t="s">
        <v>54</v>
      </c>
      <c r="L2762" t="s">
        <v>37</v>
      </c>
      <c r="M2762" t="s">
        <v>38</v>
      </c>
      <c r="N2762" t="s">
        <v>203</v>
      </c>
      <c r="O2762" t="s">
        <v>29</v>
      </c>
      <c r="P2762">
        <v>1</v>
      </c>
      <c r="Q2762">
        <v>1</v>
      </c>
      <c r="R2762">
        <v>1</v>
      </c>
      <c r="S2762">
        <v>1</v>
      </c>
      <c r="T2762" t="s">
        <v>15887</v>
      </c>
      <c r="U2762" t="s">
        <v>15891</v>
      </c>
      <c r="V2762" t="s">
        <v>13664</v>
      </c>
      <c r="W2762" t="s">
        <v>15891</v>
      </c>
      <c r="X2762" t="s">
        <v>15891</v>
      </c>
      <c r="Y2762" t="s">
        <v>15896</v>
      </c>
      <c r="Z2762" t="s">
        <v>15896</v>
      </c>
      <c r="AA2762" t="s">
        <v>15897</v>
      </c>
      <c r="AB2762" t="s">
        <v>12461</v>
      </c>
      <c r="AC2762" t="s">
        <v>12459</v>
      </c>
      <c r="AE2762" t="s">
        <v>12458</v>
      </c>
      <c r="AF2762" t="s">
        <v>12460</v>
      </c>
    </row>
    <row r="2763" spans="1:32" x14ac:dyDescent="0.25">
      <c r="A2763">
        <v>318850</v>
      </c>
      <c r="B2763" t="s">
        <v>8919</v>
      </c>
      <c r="C2763">
        <v>18500000</v>
      </c>
      <c r="D2763">
        <v>6490401</v>
      </c>
      <c r="E2763">
        <v>42439</v>
      </c>
      <c r="F2763">
        <v>1.884558</v>
      </c>
      <c r="G2763">
        <v>120</v>
      </c>
      <c r="H2763">
        <v>6.4</v>
      </c>
      <c r="I2763">
        <v>30</v>
      </c>
      <c r="J2763" t="s">
        <v>23</v>
      </c>
      <c r="K2763" t="s">
        <v>6327</v>
      </c>
      <c r="L2763" t="s">
        <v>37</v>
      </c>
      <c r="M2763" t="s">
        <v>38</v>
      </c>
      <c r="N2763" t="s">
        <v>786</v>
      </c>
      <c r="O2763" t="s">
        <v>29</v>
      </c>
      <c r="P2763">
        <v>1</v>
      </c>
      <c r="Q2763">
        <v>1</v>
      </c>
      <c r="R2763">
        <v>1</v>
      </c>
      <c r="S2763">
        <v>0</v>
      </c>
      <c r="T2763" t="s">
        <v>15888</v>
      </c>
      <c r="U2763" t="s">
        <v>15891</v>
      </c>
      <c r="V2763" t="s">
        <v>15891</v>
      </c>
      <c r="W2763" t="s">
        <v>15901</v>
      </c>
      <c r="X2763" t="s">
        <v>15891</v>
      </c>
      <c r="Y2763" t="s">
        <v>15897</v>
      </c>
      <c r="Z2763" t="s">
        <v>15911</v>
      </c>
      <c r="AA2763" t="s">
        <v>15915</v>
      </c>
      <c r="AB2763" t="s">
        <v>8921</v>
      </c>
      <c r="AC2763" t="s">
        <v>8919</v>
      </c>
      <c r="AE2763" t="s">
        <v>8918</v>
      </c>
      <c r="AF2763" t="s">
        <v>8920</v>
      </c>
    </row>
    <row r="2764" spans="1:32" hidden="1" x14ac:dyDescent="0.25">
      <c r="A2764">
        <v>201132</v>
      </c>
      <c r="B2764" t="s">
        <v>14848</v>
      </c>
      <c r="C2764">
        <v>1000000</v>
      </c>
      <c r="D2764">
        <v>0</v>
      </c>
      <c r="E2764">
        <v>41522</v>
      </c>
      <c r="F2764">
        <v>1.883947</v>
      </c>
      <c r="G2764">
        <v>92</v>
      </c>
      <c r="H2764">
        <v>7.2</v>
      </c>
      <c r="I2764">
        <v>29</v>
      </c>
      <c r="J2764" t="s">
        <v>23</v>
      </c>
      <c r="K2764" t="s">
        <v>14850</v>
      </c>
      <c r="L2764" t="s">
        <v>12623</v>
      </c>
      <c r="M2764" t="s">
        <v>38</v>
      </c>
      <c r="N2764" t="s">
        <v>14845</v>
      </c>
      <c r="O2764" t="s">
        <v>29</v>
      </c>
      <c r="P2764">
        <v>1</v>
      </c>
      <c r="Q2764">
        <v>1</v>
      </c>
      <c r="R2764">
        <v>1</v>
      </c>
      <c r="S2764">
        <v>0</v>
      </c>
      <c r="T2764" t="s">
        <v>15888</v>
      </c>
      <c r="U2764" t="s">
        <v>15891</v>
      </c>
      <c r="V2764" t="s">
        <v>15891</v>
      </c>
      <c r="W2764" t="s">
        <v>15901</v>
      </c>
      <c r="X2764" t="s">
        <v>15891</v>
      </c>
      <c r="Y2764" t="s">
        <v>15897</v>
      </c>
      <c r="Z2764" t="s">
        <v>15911</v>
      </c>
      <c r="AA2764" t="s">
        <v>15915</v>
      </c>
      <c r="AB2764" t="s">
        <v>14851</v>
      </c>
      <c r="AC2764" t="s">
        <v>14848</v>
      </c>
      <c r="AD2764" t="s">
        <v>14846</v>
      </c>
      <c r="AE2764" t="s">
        <v>14847</v>
      </c>
      <c r="AF2764" t="s">
        <v>14849</v>
      </c>
    </row>
    <row r="2765" spans="1:32" x14ac:dyDescent="0.25">
      <c r="A2765">
        <v>33870</v>
      </c>
      <c r="B2765" t="s">
        <v>8629</v>
      </c>
      <c r="C2765">
        <v>25000000</v>
      </c>
      <c r="D2765">
        <v>20719451</v>
      </c>
      <c r="E2765">
        <v>40087</v>
      </c>
      <c r="F2765">
        <v>1.876811</v>
      </c>
      <c r="G2765">
        <v>117</v>
      </c>
      <c r="H2765">
        <v>6.8</v>
      </c>
      <c r="I2765">
        <v>28</v>
      </c>
      <c r="J2765" t="s">
        <v>23</v>
      </c>
      <c r="K2765" t="s">
        <v>8631</v>
      </c>
      <c r="L2765" t="s">
        <v>715</v>
      </c>
      <c r="M2765" t="s">
        <v>311</v>
      </c>
      <c r="N2765" t="s">
        <v>231</v>
      </c>
      <c r="O2765" t="s">
        <v>29</v>
      </c>
      <c r="P2765">
        <v>1</v>
      </c>
      <c r="Q2765">
        <v>1</v>
      </c>
      <c r="R2765">
        <v>2</v>
      </c>
      <c r="S2765">
        <v>0</v>
      </c>
      <c r="T2765" t="s">
        <v>15888</v>
      </c>
      <c r="U2765" t="s">
        <v>15891</v>
      </c>
      <c r="V2765" t="s">
        <v>15891</v>
      </c>
      <c r="W2765" t="s">
        <v>15901</v>
      </c>
      <c r="X2765" t="s">
        <v>15891</v>
      </c>
      <c r="Y2765" t="s">
        <v>15897</v>
      </c>
      <c r="Z2765" t="s">
        <v>15911</v>
      </c>
      <c r="AA2765" t="s">
        <v>15915</v>
      </c>
      <c r="AB2765" t="s">
        <v>8632</v>
      </c>
      <c r="AC2765" t="s">
        <v>8629</v>
      </c>
      <c r="AD2765" t="s">
        <v>8627</v>
      </c>
      <c r="AE2765" t="s">
        <v>8628</v>
      </c>
      <c r="AF2765" t="s">
        <v>8630</v>
      </c>
    </row>
    <row r="2766" spans="1:32" hidden="1" x14ac:dyDescent="0.25">
      <c r="A2766">
        <v>294512</v>
      </c>
      <c r="B2766" t="s">
        <v>11898</v>
      </c>
      <c r="C2766">
        <v>0</v>
      </c>
      <c r="D2766">
        <v>0</v>
      </c>
      <c r="E2766">
        <v>41841</v>
      </c>
      <c r="F2766">
        <v>1.8747830000000001</v>
      </c>
      <c r="G2766">
        <v>53</v>
      </c>
      <c r="H2766">
        <v>6.5</v>
      </c>
      <c r="I2766">
        <v>4</v>
      </c>
      <c r="J2766" t="s">
        <v>23</v>
      </c>
      <c r="K2766" t="s">
        <v>11900</v>
      </c>
      <c r="L2766" t="s">
        <v>37</v>
      </c>
      <c r="M2766" t="s">
        <v>38</v>
      </c>
      <c r="N2766" t="s">
        <v>407</v>
      </c>
      <c r="O2766" t="s">
        <v>29</v>
      </c>
      <c r="P2766">
        <v>1</v>
      </c>
      <c r="Q2766">
        <v>1</v>
      </c>
      <c r="R2766">
        <v>1</v>
      </c>
      <c r="S2766">
        <v>0</v>
      </c>
      <c r="T2766" t="s">
        <v>15887</v>
      </c>
      <c r="U2766" t="s">
        <v>15891</v>
      </c>
      <c r="V2766" t="s">
        <v>13664</v>
      </c>
      <c r="W2766" t="s">
        <v>15891</v>
      </c>
      <c r="X2766" t="s">
        <v>15891</v>
      </c>
      <c r="Y2766" t="s">
        <v>15896</v>
      </c>
      <c r="Z2766" t="s">
        <v>15896</v>
      </c>
      <c r="AA2766" t="s">
        <v>15897</v>
      </c>
      <c r="AC2766" t="s">
        <v>11898</v>
      </c>
      <c r="AE2766" t="s">
        <v>333</v>
      </c>
      <c r="AF2766" t="s">
        <v>11899</v>
      </c>
    </row>
    <row r="2767" spans="1:32" x14ac:dyDescent="0.25">
      <c r="A2767">
        <v>55604</v>
      </c>
      <c r="B2767" t="s">
        <v>14009</v>
      </c>
      <c r="C2767">
        <v>2000000</v>
      </c>
      <c r="D2767">
        <v>9172000</v>
      </c>
      <c r="E2767">
        <v>14853</v>
      </c>
      <c r="F2767">
        <v>1.8670040000000001</v>
      </c>
      <c r="G2767">
        <v>119</v>
      </c>
      <c r="H2767">
        <v>6.5</v>
      </c>
      <c r="I2767">
        <v>8</v>
      </c>
      <c r="J2767" t="s">
        <v>23</v>
      </c>
      <c r="K2767" t="s">
        <v>3369</v>
      </c>
      <c r="L2767" t="s">
        <v>37</v>
      </c>
      <c r="M2767" t="s">
        <v>38</v>
      </c>
      <c r="N2767" t="s">
        <v>4812</v>
      </c>
      <c r="O2767" t="s">
        <v>29</v>
      </c>
      <c r="P2767">
        <v>1</v>
      </c>
      <c r="Q2767">
        <v>1</v>
      </c>
      <c r="R2767">
        <v>1</v>
      </c>
      <c r="S2767">
        <v>0</v>
      </c>
      <c r="T2767" t="s">
        <v>15888</v>
      </c>
      <c r="U2767" t="s">
        <v>15891</v>
      </c>
      <c r="V2767" t="s">
        <v>15891</v>
      </c>
      <c r="W2767" t="s">
        <v>15901</v>
      </c>
      <c r="X2767" t="s">
        <v>15891</v>
      </c>
      <c r="Y2767" t="s">
        <v>15897</v>
      </c>
      <c r="Z2767" t="s">
        <v>15911</v>
      </c>
      <c r="AA2767" t="s">
        <v>15915</v>
      </c>
      <c r="AB2767" t="s">
        <v>14011</v>
      </c>
      <c r="AC2767" t="s">
        <v>14009</v>
      </c>
      <c r="AE2767" t="s">
        <v>14008</v>
      </c>
      <c r="AF2767" t="s">
        <v>14010</v>
      </c>
    </row>
    <row r="2768" spans="1:32" hidden="1" x14ac:dyDescent="0.25">
      <c r="A2768">
        <v>220488</v>
      </c>
      <c r="B2768" t="s">
        <v>11563</v>
      </c>
      <c r="C2768">
        <v>0</v>
      </c>
      <c r="D2768">
        <v>0</v>
      </c>
      <c r="E2768">
        <v>41534</v>
      </c>
      <c r="F2768">
        <v>1.86453</v>
      </c>
      <c r="G2768">
        <v>114</v>
      </c>
      <c r="H2768">
        <v>4.3</v>
      </c>
      <c r="I2768">
        <v>8</v>
      </c>
      <c r="J2768" t="s">
        <v>1259</v>
      </c>
      <c r="K2768" t="s">
        <v>11565</v>
      </c>
      <c r="L2768" t="s">
        <v>4271</v>
      </c>
      <c r="M2768" t="s">
        <v>2984</v>
      </c>
      <c r="N2768" t="s">
        <v>1106</v>
      </c>
      <c r="O2768" t="s">
        <v>29</v>
      </c>
      <c r="P2768">
        <v>0</v>
      </c>
      <c r="Q2768">
        <v>1</v>
      </c>
      <c r="R2768">
        <v>1</v>
      </c>
      <c r="S2768">
        <v>0</v>
      </c>
      <c r="T2768" t="s">
        <v>15888</v>
      </c>
      <c r="U2768" t="s">
        <v>15891</v>
      </c>
      <c r="V2768" t="s">
        <v>13664</v>
      </c>
      <c r="W2768" t="s">
        <v>15891</v>
      </c>
      <c r="X2768" t="s">
        <v>15891</v>
      </c>
      <c r="Y2768" t="s">
        <v>15896</v>
      </c>
      <c r="Z2768" t="s">
        <v>15896</v>
      </c>
      <c r="AA2768" t="s">
        <v>15897</v>
      </c>
      <c r="AC2768" t="s">
        <v>11566</v>
      </c>
      <c r="AE2768" t="s">
        <v>11562</v>
      </c>
      <c r="AF2768" t="s">
        <v>11564</v>
      </c>
    </row>
    <row r="2769" spans="1:32" hidden="1" x14ac:dyDescent="0.25">
      <c r="A2769">
        <v>287524</v>
      </c>
      <c r="B2769" t="s">
        <v>14957</v>
      </c>
      <c r="C2769">
        <v>1</v>
      </c>
      <c r="D2769">
        <v>0</v>
      </c>
      <c r="E2769">
        <v>41943</v>
      </c>
      <c r="F2769">
        <v>1.8599650000000001</v>
      </c>
      <c r="G2769">
        <v>95</v>
      </c>
      <c r="H2769">
        <v>4</v>
      </c>
      <c r="I2769">
        <v>42</v>
      </c>
      <c r="J2769" t="s">
        <v>23</v>
      </c>
      <c r="K2769" t="s">
        <v>14959</v>
      </c>
      <c r="L2769" t="s">
        <v>37</v>
      </c>
      <c r="M2769" t="s">
        <v>38</v>
      </c>
      <c r="N2769" t="s">
        <v>3816</v>
      </c>
      <c r="O2769" t="s">
        <v>29</v>
      </c>
      <c r="P2769">
        <v>1</v>
      </c>
      <c r="Q2769">
        <v>1</v>
      </c>
      <c r="R2769">
        <v>1</v>
      </c>
      <c r="S2769">
        <v>0</v>
      </c>
      <c r="T2769" t="s">
        <v>15888</v>
      </c>
      <c r="U2769" t="s">
        <v>15891</v>
      </c>
      <c r="V2769" t="s">
        <v>15891</v>
      </c>
      <c r="W2769" t="s">
        <v>15891</v>
      </c>
      <c r="X2769" t="s">
        <v>15891</v>
      </c>
      <c r="Y2769" t="s">
        <v>15897</v>
      </c>
      <c r="Z2769" t="s">
        <v>15897</v>
      </c>
      <c r="AA2769" t="s">
        <v>15897</v>
      </c>
      <c r="AC2769" t="s">
        <v>14957</v>
      </c>
      <c r="AD2769" t="s">
        <v>14955</v>
      </c>
      <c r="AE2769" t="s">
        <v>14956</v>
      </c>
      <c r="AF2769" t="s">
        <v>14958</v>
      </c>
    </row>
    <row r="2770" spans="1:32" x14ac:dyDescent="0.25">
      <c r="A2770">
        <v>331</v>
      </c>
      <c r="B2770" t="s">
        <v>1308</v>
      </c>
      <c r="C2770">
        <v>93000000</v>
      </c>
      <c r="D2770">
        <v>368780809</v>
      </c>
      <c r="E2770">
        <v>37090</v>
      </c>
      <c r="F2770">
        <v>1.859364</v>
      </c>
      <c r="G2770">
        <v>92</v>
      </c>
      <c r="H2770">
        <v>5.7</v>
      </c>
      <c r="I2770">
        <v>2077</v>
      </c>
      <c r="J2770" t="s">
        <v>23</v>
      </c>
      <c r="K2770" t="s">
        <v>1310</v>
      </c>
      <c r="L2770" t="s">
        <v>37</v>
      </c>
      <c r="M2770" t="s">
        <v>28</v>
      </c>
      <c r="N2770" t="s">
        <v>196</v>
      </c>
      <c r="O2770" t="s">
        <v>29</v>
      </c>
      <c r="P2770">
        <v>1</v>
      </c>
      <c r="Q2770">
        <v>1</v>
      </c>
      <c r="R2770">
        <v>2</v>
      </c>
      <c r="S2770">
        <v>0</v>
      </c>
      <c r="T2770" t="s">
        <v>15888</v>
      </c>
      <c r="U2770" t="s">
        <v>15890</v>
      </c>
      <c r="V2770" t="s">
        <v>15891</v>
      </c>
      <c r="W2770" t="s">
        <v>15891</v>
      </c>
      <c r="X2770" t="s">
        <v>15905</v>
      </c>
      <c r="Y2770" t="s">
        <v>15894</v>
      </c>
      <c r="Z2770" t="s">
        <v>15897</v>
      </c>
      <c r="AA2770" t="s">
        <v>15894</v>
      </c>
      <c r="AB2770" t="s">
        <v>1311</v>
      </c>
      <c r="AC2770" t="s">
        <v>1308</v>
      </c>
      <c r="AE2770" t="s">
        <v>1307</v>
      </c>
      <c r="AF2770" t="s">
        <v>1309</v>
      </c>
    </row>
    <row r="2771" spans="1:32" hidden="1" x14ac:dyDescent="0.25">
      <c r="A2771">
        <v>27686</v>
      </c>
      <c r="B2771" t="s">
        <v>12851</v>
      </c>
      <c r="C2771">
        <v>0</v>
      </c>
      <c r="D2771">
        <v>0</v>
      </c>
      <c r="E2771">
        <v>16678</v>
      </c>
      <c r="F2771">
        <v>1.8478220000000001</v>
      </c>
      <c r="G2771">
        <v>96</v>
      </c>
      <c r="H2771">
        <v>6.2</v>
      </c>
      <c r="I2771">
        <v>19</v>
      </c>
      <c r="J2771" t="s">
        <v>23</v>
      </c>
      <c r="K2771" t="s">
        <v>1457</v>
      </c>
      <c r="L2771" t="s">
        <v>37</v>
      </c>
      <c r="M2771" t="s">
        <v>38</v>
      </c>
      <c r="N2771" t="s">
        <v>12849</v>
      </c>
      <c r="O2771" t="s">
        <v>29</v>
      </c>
      <c r="P2771">
        <v>1</v>
      </c>
      <c r="Q2771">
        <v>1</v>
      </c>
      <c r="R2771">
        <v>1</v>
      </c>
      <c r="S2771">
        <v>1</v>
      </c>
      <c r="T2771" t="s">
        <v>15888</v>
      </c>
      <c r="U2771" t="s">
        <v>15891</v>
      </c>
      <c r="V2771" t="s">
        <v>15891</v>
      </c>
      <c r="W2771" t="s">
        <v>15891</v>
      </c>
      <c r="X2771" t="s">
        <v>15891</v>
      </c>
      <c r="Y2771" t="s">
        <v>15897</v>
      </c>
      <c r="Z2771" t="s">
        <v>15897</v>
      </c>
      <c r="AA2771" t="s">
        <v>15897</v>
      </c>
      <c r="AC2771" t="s">
        <v>12851</v>
      </c>
      <c r="AE2771" t="s">
        <v>12850</v>
      </c>
      <c r="AF2771" t="s">
        <v>12852</v>
      </c>
    </row>
    <row r="2772" spans="1:32" hidden="1" x14ac:dyDescent="0.25">
      <c r="A2772">
        <v>14120</v>
      </c>
      <c r="B2772" t="s">
        <v>10777</v>
      </c>
      <c r="C2772">
        <v>0</v>
      </c>
      <c r="D2772">
        <v>0</v>
      </c>
      <c r="E2772">
        <v>38688</v>
      </c>
      <c r="F2772">
        <v>1.8342799999999999</v>
      </c>
      <c r="G2772">
        <v>108</v>
      </c>
      <c r="H2772">
        <v>6.1</v>
      </c>
      <c r="I2772">
        <v>15</v>
      </c>
      <c r="J2772" t="s">
        <v>23</v>
      </c>
      <c r="K2772" t="s">
        <v>10779</v>
      </c>
      <c r="L2772" t="s">
        <v>37</v>
      </c>
      <c r="M2772" t="s">
        <v>28</v>
      </c>
      <c r="N2772" t="s">
        <v>1488</v>
      </c>
      <c r="O2772" t="s">
        <v>29</v>
      </c>
      <c r="P2772">
        <v>1</v>
      </c>
      <c r="Q2772">
        <v>1</v>
      </c>
      <c r="R2772">
        <v>2</v>
      </c>
      <c r="S2772">
        <v>0</v>
      </c>
      <c r="T2772" t="s">
        <v>15888</v>
      </c>
      <c r="U2772" t="s">
        <v>15891</v>
      </c>
      <c r="V2772" t="s">
        <v>15891</v>
      </c>
      <c r="W2772" t="s">
        <v>15901</v>
      </c>
      <c r="X2772" t="s">
        <v>15891</v>
      </c>
      <c r="Y2772" t="s">
        <v>15897</v>
      </c>
      <c r="Z2772" t="s">
        <v>15911</v>
      </c>
      <c r="AA2772" t="s">
        <v>15915</v>
      </c>
      <c r="AC2772" t="s">
        <v>10777</v>
      </c>
      <c r="AD2772" t="s">
        <v>10775</v>
      </c>
      <c r="AE2772" t="s">
        <v>10776</v>
      </c>
      <c r="AF2772" t="s">
        <v>10778</v>
      </c>
    </row>
    <row r="2773" spans="1:32" hidden="1" x14ac:dyDescent="0.25">
      <c r="A2773">
        <v>24977</v>
      </c>
      <c r="B2773" t="s">
        <v>11719</v>
      </c>
      <c r="C2773">
        <v>0</v>
      </c>
      <c r="D2773">
        <v>21268532</v>
      </c>
      <c r="E2773">
        <v>36651</v>
      </c>
      <c r="F2773">
        <v>1.830306</v>
      </c>
      <c r="G2773">
        <v>46</v>
      </c>
      <c r="H2773">
        <v>7.5</v>
      </c>
      <c r="I2773">
        <v>10</v>
      </c>
      <c r="J2773" t="s">
        <v>23</v>
      </c>
      <c r="K2773" t="s">
        <v>11721</v>
      </c>
      <c r="L2773" t="s">
        <v>37</v>
      </c>
      <c r="M2773" t="s">
        <v>38</v>
      </c>
      <c r="N2773" t="s">
        <v>6416</v>
      </c>
      <c r="O2773" t="s">
        <v>29</v>
      </c>
      <c r="P2773">
        <v>1</v>
      </c>
      <c r="Q2773">
        <v>1</v>
      </c>
      <c r="R2773">
        <v>1</v>
      </c>
      <c r="S2773">
        <v>0</v>
      </c>
      <c r="T2773" t="s">
        <v>15888</v>
      </c>
      <c r="U2773" t="s">
        <v>15891</v>
      </c>
      <c r="V2773" t="s">
        <v>15891</v>
      </c>
      <c r="W2773" t="s">
        <v>15891</v>
      </c>
      <c r="X2773" t="s">
        <v>15891</v>
      </c>
      <c r="Y2773" t="s">
        <v>15897</v>
      </c>
      <c r="Z2773" t="s">
        <v>15897</v>
      </c>
      <c r="AA2773" t="s">
        <v>15897</v>
      </c>
      <c r="AB2773" t="s">
        <v>11722</v>
      </c>
      <c r="AC2773" t="s">
        <v>11719</v>
      </c>
      <c r="AE2773" t="s">
        <v>5964</v>
      </c>
      <c r="AF2773" t="s">
        <v>11720</v>
      </c>
    </row>
    <row r="2774" spans="1:32" hidden="1" x14ac:dyDescent="0.25">
      <c r="A2774">
        <v>905</v>
      </c>
      <c r="B2774" t="s">
        <v>15059</v>
      </c>
      <c r="C2774">
        <v>0</v>
      </c>
      <c r="D2774">
        <v>0</v>
      </c>
      <c r="E2774">
        <v>10623</v>
      </c>
      <c r="F2774">
        <v>1.824184</v>
      </c>
      <c r="G2774">
        <v>109</v>
      </c>
      <c r="H2774">
        <v>7.6</v>
      </c>
      <c r="I2774">
        <v>45</v>
      </c>
      <c r="J2774" t="s">
        <v>3817</v>
      </c>
      <c r="K2774" t="s">
        <v>15061</v>
      </c>
      <c r="L2774" t="s">
        <v>6228</v>
      </c>
      <c r="M2774" t="s">
        <v>6229</v>
      </c>
      <c r="N2774" t="s">
        <v>14351</v>
      </c>
      <c r="O2774" t="s">
        <v>29</v>
      </c>
      <c r="P2774">
        <v>0</v>
      </c>
      <c r="Q2774">
        <v>1</v>
      </c>
      <c r="R2774">
        <v>1</v>
      </c>
      <c r="S2774">
        <v>0</v>
      </c>
      <c r="T2774" t="s">
        <v>15888</v>
      </c>
      <c r="U2774" t="s">
        <v>15891</v>
      </c>
      <c r="V2774" t="s">
        <v>15891</v>
      </c>
      <c r="W2774" t="s">
        <v>15901</v>
      </c>
      <c r="X2774" t="s">
        <v>15905</v>
      </c>
      <c r="Y2774" t="s">
        <v>15897</v>
      </c>
      <c r="Z2774" t="s">
        <v>15911</v>
      </c>
      <c r="AA2774" t="s">
        <v>15915</v>
      </c>
      <c r="AC2774" t="s">
        <v>15062</v>
      </c>
      <c r="AE2774" t="s">
        <v>15058</v>
      </c>
      <c r="AF2774" t="s">
        <v>15060</v>
      </c>
    </row>
    <row r="2775" spans="1:32" hidden="1" x14ac:dyDescent="0.25">
      <c r="A2775">
        <v>15365</v>
      </c>
      <c r="B2775" t="s">
        <v>11608</v>
      </c>
      <c r="C2775">
        <v>0</v>
      </c>
      <c r="D2775">
        <v>0</v>
      </c>
      <c r="E2775">
        <v>39500</v>
      </c>
      <c r="F2775">
        <v>1.8218399999999999</v>
      </c>
      <c r="G2775">
        <v>97</v>
      </c>
      <c r="H2775">
        <v>4</v>
      </c>
      <c r="I2775">
        <v>26</v>
      </c>
      <c r="J2775" t="s">
        <v>23</v>
      </c>
      <c r="K2775" t="s">
        <v>11610</v>
      </c>
      <c r="L2775" t="s">
        <v>37</v>
      </c>
      <c r="M2775" t="s">
        <v>38</v>
      </c>
      <c r="N2775" t="s">
        <v>10734</v>
      </c>
      <c r="O2775" t="s">
        <v>29</v>
      </c>
      <c r="P2775">
        <v>1</v>
      </c>
      <c r="Q2775">
        <v>1</v>
      </c>
      <c r="R2775">
        <v>1</v>
      </c>
      <c r="S2775">
        <v>0</v>
      </c>
      <c r="T2775" t="s">
        <v>15888</v>
      </c>
      <c r="U2775" t="s">
        <v>15890</v>
      </c>
      <c r="V2775" t="s">
        <v>13664</v>
      </c>
      <c r="W2775" t="s">
        <v>15891</v>
      </c>
      <c r="X2775" t="s">
        <v>15891</v>
      </c>
      <c r="Y2775" t="s">
        <v>15895</v>
      </c>
      <c r="Z2775" t="s">
        <v>15896</v>
      </c>
      <c r="AA2775" t="s">
        <v>15894</v>
      </c>
      <c r="AB2775" t="s">
        <v>11611</v>
      </c>
      <c r="AC2775" t="s">
        <v>11608</v>
      </c>
      <c r="AE2775" t="s">
        <v>333</v>
      </c>
      <c r="AF2775" t="s">
        <v>11609</v>
      </c>
    </row>
    <row r="2776" spans="1:32" hidden="1" x14ac:dyDescent="0.25">
      <c r="A2776">
        <v>14902</v>
      </c>
      <c r="B2776">
        <v>1776</v>
      </c>
      <c r="C2776">
        <v>0</v>
      </c>
      <c r="D2776">
        <v>0</v>
      </c>
      <c r="E2776">
        <v>26612</v>
      </c>
      <c r="F2776">
        <v>1.807571</v>
      </c>
      <c r="G2776">
        <v>142</v>
      </c>
      <c r="H2776">
        <v>7.1</v>
      </c>
      <c r="I2776">
        <v>20</v>
      </c>
      <c r="J2776" t="s">
        <v>23</v>
      </c>
      <c r="K2776" t="s">
        <v>1079</v>
      </c>
      <c r="L2776" t="s">
        <v>37</v>
      </c>
      <c r="M2776" t="s">
        <v>38</v>
      </c>
      <c r="N2776" t="s">
        <v>13151</v>
      </c>
      <c r="O2776" t="s">
        <v>29</v>
      </c>
      <c r="P2776">
        <v>1</v>
      </c>
      <c r="Q2776">
        <v>1</v>
      </c>
      <c r="R2776">
        <v>1</v>
      </c>
      <c r="S2776">
        <v>0</v>
      </c>
      <c r="T2776" t="s">
        <v>15888</v>
      </c>
      <c r="U2776" t="s">
        <v>15891</v>
      </c>
      <c r="V2776" t="s">
        <v>13664</v>
      </c>
      <c r="W2776" t="s">
        <v>15901</v>
      </c>
      <c r="X2776" t="s">
        <v>15891</v>
      </c>
      <c r="Y2776" t="s">
        <v>15896</v>
      </c>
      <c r="Z2776" t="s">
        <v>15912</v>
      </c>
      <c r="AA2776" t="s">
        <v>15915</v>
      </c>
      <c r="AB2776" t="s">
        <v>13154</v>
      </c>
      <c r="AC2776">
        <v>1776</v>
      </c>
      <c r="AE2776" t="s">
        <v>13152</v>
      </c>
      <c r="AF2776" t="s">
        <v>13153</v>
      </c>
    </row>
    <row r="2777" spans="1:32" hidden="1" x14ac:dyDescent="0.25">
      <c r="A2777">
        <v>226354</v>
      </c>
      <c r="B2777" t="s">
        <v>11819</v>
      </c>
      <c r="C2777">
        <v>0</v>
      </c>
      <c r="D2777">
        <v>0</v>
      </c>
      <c r="E2777">
        <v>41600</v>
      </c>
      <c r="F2777">
        <v>1.799504</v>
      </c>
      <c r="G2777">
        <v>100</v>
      </c>
      <c r="H2777">
        <v>5.8</v>
      </c>
      <c r="I2777">
        <v>8</v>
      </c>
      <c r="J2777" t="s">
        <v>23</v>
      </c>
      <c r="K2777" t="s">
        <v>11821</v>
      </c>
      <c r="L2777" t="s">
        <v>41</v>
      </c>
      <c r="M2777" t="s">
        <v>38</v>
      </c>
      <c r="N2777" t="s">
        <v>5081</v>
      </c>
      <c r="O2777" t="s">
        <v>29</v>
      </c>
      <c r="P2777">
        <v>1</v>
      </c>
      <c r="Q2777">
        <v>2</v>
      </c>
      <c r="R2777">
        <v>1</v>
      </c>
      <c r="S2777">
        <v>0</v>
      </c>
      <c r="T2777" t="s">
        <v>15888</v>
      </c>
      <c r="U2777" t="s">
        <v>15891</v>
      </c>
      <c r="V2777" t="s">
        <v>15891</v>
      </c>
      <c r="W2777" t="s">
        <v>15901</v>
      </c>
      <c r="X2777" t="s">
        <v>15891</v>
      </c>
      <c r="Y2777" t="s">
        <v>15897</v>
      </c>
      <c r="Z2777" t="s">
        <v>15911</v>
      </c>
      <c r="AA2777" t="s">
        <v>15915</v>
      </c>
      <c r="AB2777" t="s">
        <v>11822</v>
      </c>
      <c r="AC2777" t="s">
        <v>11819</v>
      </c>
      <c r="AD2777" t="s">
        <v>11817</v>
      </c>
      <c r="AE2777" t="s">
        <v>11818</v>
      </c>
      <c r="AF2777" t="s">
        <v>11820</v>
      </c>
    </row>
    <row r="2778" spans="1:32" x14ac:dyDescent="0.25">
      <c r="A2778">
        <v>43942</v>
      </c>
      <c r="B2778" t="s">
        <v>13710</v>
      </c>
      <c r="C2778">
        <v>3000000</v>
      </c>
      <c r="D2778">
        <v>103735</v>
      </c>
      <c r="E2778">
        <v>40452</v>
      </c>
      <c r="F2778">
        <v>1.7814620000000001</v>
      </c>
      <c r="G2778">
        <v>93</v>
      </c>
      <c r="H2778">
        <v>6.6</v>
      </c>
      <c r="I2778">
        <v>36</v>
      </c>
      <c r="J2778" t="s">
        <v>23</v>
      </c>
      <c r="K2778" t="s">
        <v>13712</v>
      </c>
      <c r="L2778" t="s">
        <v>37</v>
      </c>
      <c r="M2778" t="s">
        <v>38</v>
      </c>
      <c r="N2778" t="s">
        <v>6416</v>
      </c>
      <c r="O2778" t="s">
        <v>29</v>
      </c>
      <c r="P2778">
        <v>1</v>
      </c>
      <c r="Q2778">
        <v>1</v>
      </c>
      <c r="R2778">
        <v>1</v>
      </c>
      <c r="S2778">
        <v>0</v>
      </c>
      <c r="T2778" t="s">
        <v>15888</v>
      </c>
      <c r="U2778" t="s">
        <v>15891</v>
      </c>
      <c r="V2778" t="s">
        <v>15891</v>
      </c>
      <c r="W2778" t="s">
        <v>15891</v>
      </c>
      <c r="X2778" t="s">
        <v>15891</v>
      </c>
      <c r="Y2778" t="s">
        <v>15897</v>
      </c>
      <c r="Z2778" t="s">
        <v>15897</v>
      </c>
      <c r="AA2778" t="s">
        <v>15897</v>
      </c>
      <c r="AB2778" t="s">
        <v>13713</v>
      </c>
      <c r="AC2778" t="s">
        <v>13710</v>
      </c>
      <c r="AD2778" t="s">
        <v>13708</v>
      </c>
      <c r="AE2778" t="s">
        <v>13709</v>
      </c>
      <c r="AF2778" t="s">
        <v>13711</v>
      </c>
    </row>
    <row r="2779" spans="1:32" hidden="1" x14ac:dyDescent="0.25">
      <c r="A2779">
        <v>20981</v>
      </c>
      <c r="B2779" t="s">
        <v>15784</v>
      </c>
      <c r="C2779">
        <v>50000</v>
      </c>
      <c r="D2779">
        <v>0</v>
      </c>
      <c r="E2779">
        <v>38353</v>
      </c>
      <c r="F2779">
        <v>1.7771479999999999</v>
      </c>
      <c r="G2779">
        <v>47</v>
      </c>
      <c r="H2779">
        <v>6.9</v>
      </c>
      <c r="I2779">
        <v>41</v>
      </c>
      <c r="J2779" t="s">
        <v>23</v>
      </c>
      <c r="K2779" t="s">
        <v>15786</v>
      </c>
      <c r="L2779" t="s">
        <v>2620</v>
      </c>
      <c r="M2779" t="s">
        <v>38</v>
      </c>
      <c r="N2779" t="s">
        <v>9605</v>
      </c>
      <c r="O2779" t="s">
        <v>29</v>
      </c>
      <c r="P2779">
        <v>1</v>
      </c>
      <c r="Q2779">
        <v>1</v>
      </c>
      <c r="R2779">
        <v>1</v>
      </c>
      <c r="S2779">
        <v>0</v>
      </c>
      <c r="T2779" t="s">
        <v>15888</v>
      </c>
      <c r="U2779" t="s">
        <v>15891</v>
      </c>
      <c r="V2779" t="s">
        <v>15891</v>
      </c>
      <c r="W2779" t="s">
        <v>15891</v>
      </c>
      <c r="X2779" t="s">
        <v>15905</v>
      </c>
      <c r="Y2779" t="s">
        <v>15897</v>
      </c>
      <c r="Z2779" t="s">
        <v>15897</v>
      </c>
      <c r="AA2779" t="s">
        <v>15897</v>
      </c>
      <c r="AC2779" t="s">
        <v>15784</v>
      </c>
      <c r="AD2779" t="s">
        <v>15782</v>
      </c>
      <c r="AE2779" t="s">
        <v>15783</v>
      </c>
      <c r="AF2779" t="s">
        <v>15785</v>
      </c>
    </row>
    <row r="2780" spans="1:32" hidden="1" x14ac:dyDescent="0.25">
      <c r="A2780">
        <v>10034</v>
      </c>
      <c r="B2780" t="s">
        <v>10981</v>
      </c>
      <c r="C2780">
        <v>0</v>
      </c>
      <c r="D2780">
        <v>0</v>
      </c>
      <c r="E2780">
        <v>37088</v>
      </c>
      <c r="F2780">
        <v>1.769593</v>
      </c>
      <c r="G2780">
        <v>86</v>
      </c>
      <c r="H2780">
        <v>6.4</v>
      </c>
      <c r="I2780">
        <v>12</v>
      </c>
      <c r="J2780" t="s">
        <v>23</v>
      </c>
      <c r="K2780" t="s">
        <v>10983</v>
      </c>
      <c r="L2780" t="s">
        <v>41</v>
      </c>
      <c r="M2780" t="s">
        <v>38</v>
      </c>
      <c r="N2780" t="s">
        <v>1030</v>
      </c>
      <c r="O2780" t="s">
        <v>29</v>
      </c>
      <c r="P2780">
        <v>1</v>
      </c>
      <c r="Q2780">
        <v>2</v>
      </c>
      <c r="R2780">
        <v>1</v>
      </c>
      <c r="S2780">
        <v>0</v>
      </c>
      <c r="T2780" t="s">
        <v>15888</v>
      </c>
      <c r="U2780" t="s">
        <v>15890</v>
      </c>
      <c r="V2780" t="s">
        <v>13664</v>
      </c>
      <c r="W2780" t="s">
        <v>15891</v>
      </c>
      <c r="X2780" t="s">
        <v>15891</v>
      </c>
      <c r="Y2780" t="s">
        <v>15895</v>
      </c>
      <c r="Z2780" t="s">
        <v>15896</v>
      </c>
      <c r="AA2780" t="s">
        <v>15894</v>
      </c>
      <c r="AB2780" t="s">
        <v>10984</v>
      </c>
      <c r="AC2780" t="s">
        <v>10981</v>
      </c>
      <c r="AE2780" t="s">
        <v>10980</v>
      </c>
      <c r="AF2780" t="s">
        <v>10982</v>
      </c>
    </row>
    <row r="2781" spans="1:32" x14ac:dyDescent="0.25">
      <c r="A2781">
        <v>17834</v>
      </c>
      <c r="B2781" t="s">
        <v>6432</v>
      </c>
      <c r="C2781">
        <v>28000000</v>
      </c>
      <c r="D2781">
        <v>8345056</v>
      </c>
      <c r="E2781">
        <v>35622</v>
      </c>
      <c r="F2781">
        <v>1.767479</v>
      </c>
      <c r="G2781">
        <v>86</v>
      </c>
      <c r="H2781">
        <v>5.5</v>
      </c>
      <c r="I2781">
        <v>46</v>
      </c>
      <c r="J2781" t="s">
        <v>23</v>
      </c>
      <c r="K2781" t="s">
        <v>6434</v>
      </c>
      <c r="L2781" t="s">
        <v>37</v>
      </c>
      <c r="M2781" t="s">
        <v>38</v>
      </c>
      <c r="N2781" t="s">
        <v>529</v>
      </c>
      <c r="O2781" t="s">
        <v>29</v>
      </c>
      <c r="P2781">
        <v>1</v>
      </c>
      <c r="Q2781">
        <v>1</v>
      </c>
      <c r="R2781">
        <v>1</v>
      </c>
      <c r="S2781">
        <v>1</v>
      </c>
      <c r="T2781" t="s">
        <v>15888</v>
      </c>
      <c r="U2781" t="s">
        <v>15891</v>
      </c>
      <c r="V2781" t="s">
        <v>13664</v>
      </c>
      <c r="W2781" t="s">
        <v>15891</v>
      </c>
      <c r="X2781" t="s">
        <v>15891</v>
      </c>
      <c r="Y2781" t="s">
        <v>15896</v>
      </c>
      <c r="Z2781" t="s">
        <v>15896</v>
      </c>
      <c r="AA2781" t="s">
        <v>15897</v>
      </c>
      <c r="AB2781" t="s">
        <v>6435</v>
      </c>
      <c r="AC2781" t="s">
        <v>6432</v>
      </c>
      <c r="AE2781" t="s">
        <v>6431</v>
      </c>
      <c r="AF2781" t="s">
        <v>6433</v>
      </c>
    </row>
    <row r="2782" spans="1:32" hidden="1" x14ac:dyDescent="0.25">
      <c r="A2782">
        <v>356216</v>
      </c>
      <c r="B2782" t="s">
        <v>13874</v>
      </c>
      <c r="C2782">
        <v>2500000</v>
      </c>
      <c r="D2782">
        <v>0</v>
      </c>
      <c r="E2782">
        <v>42245</v>
      </c>
      <c r="F2782">
        <v>1.759506</v>
      </c>
      <c r="G2782">
        <v>110</v>
      </c>
      <c r="H2782">
        <v>4.5</v>
      </c>
      <c r="I2782">
        <v>19</v>
      </c>
      <c r="J2782" t="s">
        <v>23</v>
      </c>
      <c r="K2782" t="s">
        <v>13876</v>
      </c>
      <c r="L2782" t="s">
        <v>2620</v>
      </c>
      <c r="M2782" t="s">
        <v>38</v>
      </c>
      <c r="N2782" t="s">
        <v>13872</v>
      </c>
      <c r="O2782" t="s">
        <v>29</v>
      </c>
      <c r="P2782">
        <v>1</v>
      </c>
      <c r="Q2782">
        <v>1</v>
      </c>
      <c r="R2782">
        <v>1</v>
      </c>
      <c r="S2782">
        <v>0</v>
      </c>
      <c r="T2782" t="s">
        <v>15888</v>
      </c>
      <c r="U2782" t="s">
        <v>15891</v>
      </c>
      <c r="V2782" t="s">
        <v>15891</v>
      </c>
      <c r="W2782" t="s">
        <v>15891</v>
      </c>
      <c r="X2782" t="s">
        <v>15891</v>
      </c>
      <c r="Y2782" t="s">
        <v>15897</v>
      </c>
      <c r="Z2782" t="s">
        <v>15897</v>
      </c>
      <c r="AA2782" t="s">
        <v>15897</v>
      </c>
      <c r="AB2782" t="s">
        <v>13877</v>
      </c>
      <c r="AC2782" t="s">
        <v>13874</v>
      </c>
      <c r="AD2782" t="s">
        <v>13873</v>
      </c>
      <c r="AE2782" t="s">
        <v>333</v>
      </c>
      <c r="AF2782" t="s">
        <v>13875</v>
      </c>
    </row>
    <row r="2783" spans="1:32" hidden="1" x14ac:dyDescent="0.25">
      <c r="A2783">
        <v>79940</v>
      </c>
      <c r="B2783" t="s">
        <v>13618</v>
      </c>
      <c r="C2783">
        <v>0</v>
      </c>
      <c r="D2783">
        <v>0</v>
      </c>
      <c r="E2783">
        <v>40970</v>
      </c>
      <c r="F2783">
        <v>1.7531099999999999</v>
      </c>
      <c r="G2783">
        <v>94</v>
      </c>
      <c r="H2783">
        <v>5.2</v>
      </c>
      <c r="I2783">
        <v>34</v>
      </c>
      <c r="J2783" t="s">
        <v>23</v>
      </c>
      <c r="K2783" t="s">
        <v>13620</v>
      </c>
      <c r="L2783" t="s">
        <v>37</v>
      </c>
      <c r="M2783" t="s">
        <v>38</v>
      </c>
      <c r="N2783" t="s">
        <v>661</v>
      </c>
      <c r="O2783" t="s">
        <v>29</v>
      </c>
      <c r="P2783">
        <v>1</v>
      </c>
      <c r="Q2783">
        <v>1</v>
      </c>
      <c r="R2783">
        <v>1</v>
      </c>
      <c r="S2783">
        <v>0</v>
      </c>
      <c r="T2783" t="s">
        <v>15888</v>
      </c>
      <c r="U2783" t="s">
        <v>15891</v>
      </c>
      <c r="V2783" t="s">
        <v>13664</v>
      </c>
      <c r="W2783" t="s">
        <v>15891</v>
      </c>
      <c r="X2783" t="s">
        <v>15891</v>
      </c>
      <c r="Y2783" t="s">
        <v>15896</v>
      </c>
      <c r="Z2783" t="s">
        <v>15896</v>
      </c>
      <c r="AA2783" t="s">
        <v>15897</v>
      </c>
      <c r="AC2783" t="s">
        <v>13618</v>
      </c>
      <c r="AE2783" t="s">
        <v>13617</v>
      </c>
      <c r="AF2783" t="s">
        <v>13619</v>
      </c>
    </row>
    <row r="2784" spans="1:32" x14ac:dyDescent="0.25">
      <c r="A2784">
        <v>58680</v>
      </c>
      <c r="B2784" t="s">
        <v>9858</v>
      </c>
      <c r="C2784">
        <v>13000000</v>
      </c>
      <c r="D2784">
        <v>8026971</v>
      </c>
      <c r="E2784">
        <v>35923</v>
      </c>
      <c r="F2784">
        <v>1.750054</v>
      </c>
      <c r="G2784">
        <v>84</v>
      </c>
      <c r="H2784">
        <v>5.5</v>
      </c>
      <c r="I2784">
        <v>10</v>
      </c>
      <c r="J2784" t="s">
        <v>23</v>
      </c>
      <c r="K2784" t="s">
        <v>9860</v>
      </c>
      <c r="L2784" t="s">
        <v>37</v>
      </c>
      <c r="M2784" t="s">
        <v>38</v>
      </c>
      <c r="N2784" t="s">
        <v>1106</v>
      </c>
      <c r="O2784" t="s">
        <v>29</v>
      </c>
      <c r="P2784">
        <v>1</v>
      </c>
      <c r="Q2784">
        <v>1</v>
      </c>
      <c r="R2784">
        <v>1</v>
      </c>
      <c r="S2784">
        <v>0</v>
      </c>
      <c r="T2784" t="s">
        <v>15888</v>
      </c>
      <c r="U2784" t="s">
        <v>15891</v>
      </c>
      <c r="V2784" t="s">
        <v>13664</v>
      </c>
      <c r="W2784" t="s">
        <v>15891</v>
      </c>
      <c r="X2784" t="s">
        <v>15891</v>
      </c>
      <c r="Y2784" t="s">
        <v>15896</v>
      </c>
      <c r="Z2784" t="s">
        <v>15896</v>
      </c>
      <c r="AA2784" t="s">
        <v>15897</v>
      </c>
      <c r="AB2784" t="s">
        <v>9861</v>
      </c>
      <c r="AC2784" t="s">
        <v>9858</v>
      </c>
      <c r="AE2784" t="s">
        <v>9857</v>
      </c>
      <c r="AF2784" t="s">
        <v>9859</v>
      </c>
    </row>
    <row r="2785" spans="1:32" hidden="1" x14ac:dyDescent="0.25">
      <c r="A2785">
        <v>14137</v>
      </c>
      <c r="B2785" t="s">
        <v>13775</v>
      </c>
      <c r="C2785">
        <v>0</v>
      </c>
      <c r="D2785">
        <v>0</v>
      </c>
      <c r="E2785">
        <v>38975</v>
      </c>
      <c r="F2785">
        <v>1.73892</v>
      </c>
      <c r="G2785">
        <v>86</v>
      </c>
      <c r="H2785">
        <v>5.3</v>
      </c>
      <c r="I2785">
        <v>22</v>
      </c>
      <c r="J2785" t="s">
        <v>23</v>
      </c>
      <c r="K2785" t="s">
        <v>13777</v>
      </c>
      <c r="L2785" t="s">
        <v>37</v>
      </c>
      <c r="M2785" t="s">
        <v>38</v>
      </c>
      <c r="N2785" t="s">
        <v>661</v>
      </c>
      <c r="O2785" t="s">
        <v>29</v>
      </c>
      <c r="P2785">
        <v>1</v>
      </c>
      <c r="Q2785">
        <v>1</v>
      </c>
      <c r="R2785">
        <v>1</v>
      </c>
      <c r="S2785">
        <v>0</v>
      </c>
      <c r="T2785" t="s">
        <v>15888</v>
      </c>
      <c r="U2785" t="s">
        <v>15891</v>
      </c>
      <c r="V2785" t="s">
        <v>13664</v>
      </c>
      <c r="W2785" t="s">
        <v>15891</v>
      </c>
      <c r="X2785" t="s">
        <v>15891</v>
      </c>
      <c r="Y2785" t="s">
        <v>15896</v>
      </c>
      <c r="Z2785" t="s">
        <v>15896</v>
      </c>
      <c r="AA2785" t="s">
        <v>15897</v>
      </c>
      <c r="AB2785" t="s">
        <v>13778</v>
      </c>
      <c r="AC2785" t="s">
        <v>13775</v>
      </c>
      <c r="AD2785" t="s">
        <v>13774</v>
      </c>
      <c r="AE2785" t="s">
        <v>6112</v>
      </c>
      <c r="AF2785" t="s">
        <v>13776</v>
      </c>
    </row>
    <row r="2786" spans="1:32" hidden="1" x14ac:dyDescent="0.25">
      <c r="A2786">
        <v>157058</v>
      </c>
      <c r="B2786" t="s">
        <v>13655</v>
      </c>
      <c r="C2786">
        <v>0</v>
      </c>
      <c r="D2786">
        <v>0</v>
      </c>
      <c r="E2786">
        <v>41288</v>
      </c>
      <c r="F2786">
        <v>1.7370319999999999</v>
      </c>
      <c r="G2786">
        <v>80</v>
      </c>
      <c r="H2786">
        <v>2.9</v>
      </c>
      <c r="I2786">
        <v>28</v>
      </c>
      <c r="J2786" t="s">
        <v>23</v>
      </c>
      <c r="K2786" t="s">
        <v>13657</v>
      </c>
      <c r="L2786" t="s">
        <v>37</v>
      </c>
      <c r="M2786" t="s">
        <v>38</v>
      </c>
      <c r="N2786" t="s">
        <v>661</v>
      </c>
      <c r="O2786" t="s">
        <v>29</v>
      </c>
      <c r="P2786">
        <v>1</v>
      </c>
      <c r="Q2786">
        <v>1</v>
      </c>
      <c r="R2786">
        <v>1</v>
      </c>
      <c r="S2786">
        <v>0</v>
      </c>
      <c r="T2786" t="s">
        <v>15888</v>
      </c>
      <c r="U2786" t="s">
        <v>15891</v>
      </c>
      <c r="V2786" t="s">
        <v>13664</v>
      </c>
      <c r="W2786" t="s">
        <v>15891</v>
      </c>
      <c r="X2786" t="s">
        <v>15891</v>
      </c>
      <c r="Y2786" t="s">
        <v>15896</v>
      </c>
      <c r="Z2786" t="s">
        <v>15896</v>
      </c>
      <c r="AA2786" t="s">
        <v>15897</v>
      </c>
      <c r="AB2786" t="s">
        <v>13658</v>
      </c>
      <c r="AC2786" t="s">
        <v>13655</v>
      </c>
      <c r="AE2786" t="s">
        <v>13654</v>
      </c>
      <c r="AF2786" t="s">
        <v>13656</v>
      </c>
    </row>
    <row r="2787" spans="1:32" hidden="1" x14ac:dyDescent="0.25">
      <c r="A2787">
        <v>18713</v>
      </c>
      <c r="B2787" t="s">
        <v>13020</v>
      </c>
      <c r="C2787">
        <v>0</v>
      </c>
      <c r="D2787">
        <v>0</v>
      </c>
      <c r="E2787">
        <v>34733</v>
      </c>
      <c r="F2787">
        <v>1.7354620000000001</v>
      </c>
      <c r="G2787">
        <v>82</v>
      </c>
      <c r="H2787">
        <v>4.8</v>
      </c>
      <c r="I2787">
        <v>10</v>
      </c>
      <c r="J2787" t="s">
        <v>23</v>
      </c>
      <c r="K2787" t="s">
        <v>2994</v>
      </c>
      <c r="L2787" t="s">
        <v>37</v>
      </c>
      <c r="M2787" t="s">
        <v>38</v>
      </c>
      <c r="N2787" t="s">
        <v>2049</v>
      </c>
      <c r="O2787" t="s">
        <v>29</v>
      </c>
      <c r="P2787">
        <v>1</v>
      </c>
      <c r="Q2787">
        <v>1</v>
      </c>
      <c r="R2787">
        <v>1</v>
      </c>
      <c r="S2787">
        <v>0</v>
      </c>
      <c r="T2787" t="s">
        <v>15888</v>
      </c>
      <c r="U2787" t="s">
        <v>15891</v>
      </c>
      <c r="V2787" t="s">
        <v>13664</v>
      </c>
      <c r="W2787" t="s">
        <v>15891</v>
      </c>
      <c r="X2787" t="s">
        <v>15891</v>
      </c>
      <c r="Y2787" t="s">
        <v>15896</v>
      </c>
      <c r="Z2787" t="s">
        <v>15896</v>
      </c>
      <c r="AA2787" t="s">
        <v>15897</v>
      </c>
      <c r="AC2787" t="s">
        <v>13020</v>
      </c>
      <c r="AE2787" t="s">
        <v>13019</v>
      </c>
      <c r="AF2787" t="s">
        <v>13021</v>
      </c>
    </row>
    <row r="2788" spans="1:32" x14ac:dyDescent="0.25">
      <c r="A2788">
        <v>199933</v>
      </c>
      <c r="B2788" t="s">
        <v>12670</v>
      </c>
      <c r="C2788">
        <v>5000000</v>
      </c>
      <c r="D2788">
        <v>846704</v>
      </c>
      <c r="E2788">
        <v>41894</v>
      </c>
      <c r="F2788">
        <v>1.7310350000000001</v>
      </c>
      <c r="G2788">
        <v>99</v>
      </c>
      <c r="H2788">
        <v>3.9</v>
      </c>
      <c r="I2788">
        <v>15</v>
      </c>
      <c r="J2788" t="s">
        <v>23</v>
      </c>
      <c r="K2788" t="s">
        <v>12672</v>
      </c>
      <c r="L2788" t="s">
        <v>37</v>
      </c>
      <c r="M2788" t="s">
        <v>38</v>
      </c>
      <c r="N2788" t="s">
        <v>1423</v>
      </c>
      <c r="O2788" t="s">
        <v>29</v>
      </c>
      <c r="P2788">
        <v>1</v>
      </c>
      <c r="Q2788">
        <v>1</v>
      </c>
      <c r="R2788">
        <v>1</v>
      </c>
      <c r="S2788">
        <v>0</v>
      </c>
      <c r="T2788" t="s">
        <v>15888</v>
      </c>
      <c r="U2788" t="s">
        <v>15891</v>
      </c>
      <c r="V2788" t="s">
        <v>15891</v>
      </c>
      <c r="W2788" t="s">
        <v>15901</v>
      </c>
      <c r="X2788" t="s">
        <v>15891</v>
      </c>
      <c r="Y2788" t="s">
        <v>15897</v>
      </c>
      <c r="Z2788" t="s">
        <v>15911</v>
      </c>
      <c r="AA2788" t="s">
        <v>15915</v>
      </c>
      <c r="AB2788" t="s">
        <v>10894</v>
      </c>
      <c r="AC2788" t="s">
        <v>12670</v>
      </c>
      <c r="AD2788" t="s">
        <v>12668</v>
      </c>
      <c r="AE2788" t="s">
        <v>12669</v>
      </c>
      <c r="AF2788" t="s">
        <v>12671</v>
      </c>
    </row>
    <row r="2789" spans="1:32" x14ac:dyDescent="0.25">
      <c r="A2789">
        <v>25186</v>
      </c>
      <c r="B2789" t="s">
        <v>11026</v>
      </c>
      <c r="C2789">
        <v>10000000</v>
      </c>
      <c r="D2789">
        <v>9069</v>
      </c>
      <c r="E2789">
        <v>40102</v>
      </c>
      <c r="F2789">
        <v>1.7288159999999999</v>
      </c>
      <c r="G2789">
        <v>85</v>
      </c>
      <c r="H2789">
        <v>7</v>
      </c>
      <c r="I2789">
        <v>5</v>
      </c>
      <c r="J2789" t="s">
        <v>23</v>
      </c>
      <c r="K2789" t="s">
        <v>11028</v>
      </c>
      <c r="L2789" t="s">
        <v>37</v>
      </c>
      <c r="M2789" t="s">
        <v>38</v>
      </c>
      <c r="N2789" t="s">
        <v>661</v>
      </c>
      <c r="O2789" t="s">
        <v>29</v>
      </c>
      <c r="P2789">
        <v>1</v>
      </c>
      <c r="Q2789">
        <v>1</v>
      </c>
      <c r="R2789">
        <v>1</v>
      </c>
      <c r="S2789">
        <v>0</v>
      </c>
      <c r="T2789" t="s">
        <v>15888</v>
      </c>
      <c r="U2789" t="s">
        <v>15891</v>
      </c>
      <c r="V2789" t="s">
        <v>13664</v>
      </c>
      <c r="W2789" t="s">
        <v>15891</v>
      </c>
      <c r="X2789" t="s">
        <v>15891</v>
      </c>
      <c r="Y2789" t="s">
        <v>15896</v>
      </c>
      <c r="Z2789" t="s">
        <v>15896</v>
      </c>
      <c r="AA2789" t="s">
        <v>15897</v>
      </c>
      <c r="AC2789" t="s">
        <v>11026</v>
      </c>
      <c r="AD2789" t="s">
        <v>11025</v>
      </c>
      <c r="AE2789" t="s">
        <v>333</v>
      </c>
      <c r="AF2789" t="s">
        <v>11027</v>
      </c>
    </row>
    <row r="2790" spans="1:32" x14ac:dyDescent="0.25">
      <c r="A2790">
        <v>25209</v>
      </c>
      <c r="B2790" t="s">
        <v>13184</v>
      </c>
      <c r="C2790">
        <v>3768785</v>
      </c>
      <c r="D2790">
        <v>8000000</v>
      </c>
      <c r="E2790">
        <v>18400</v>
      </c>
      <c r="F2790">
        <v>1.726175</v>
      </c>
      <c r="G2790">
        <v>107</v>
      </c>
      <c r="H2790">
        <v>7.3</v>
      </c>
      <c r="I2790">
        <v>22</v>
      </c>
      <c r="J2790" t="s">
        <v>23</v>
      </c>
      <c r="K2790" t="s">
        <v>3369</v>
      </c>
      <c r="L2790" t="s">
        <v>37</v>
      </c>
      <c r="M2790" t="s">
        <v>38</v>
      </c>
      <c r="N2790" t="s">
        <v>13182</v>
      </c>
      <c r="O2790" t="s">
        <v>29</v>
      </c>
      <c r="P2790">
        <v>1</v>
      </c>
      <c r="Q2790">
        <v>1</v>
      </c>
      <c r="R2790">
        <v>1</v>
      </c>
      <c r="S2790">
        <v>0</v>
      </c>
      <c r="T2790" t="s">
        <v>15888</v>
      </c>
      <c r="U2790" t="s">
        <v>15890</v>
      </c>
      <c r="V2790" t="s">
        <v>13664</v>
      </c>
      <c r="W2790" t="s">
        <v>15891</v>
      </c>
      <c r="X2790" t="s">
        <v>15891</v>
      </c>
      <c r="Y2790" t="s">
        <v>15895</v>
      </c>
      <c r="Z2790" t="s">
        <v>15896</v>
      </c>
      <c r="AA2790" t="s">
        <v>15894</v>
      </c>
      <c r="AC2790" t="s">
        <v>13184</v>
      </c>
      <c r="AE2790" t="s">
        <v>13183</v>
      </c>
      <c r="AF2790" t="s">
        <v>13185</v>
      </c>
    </row>
    <row r="2791" spans="1:32" hidden="1" x14ac:dyDescent="0.25">
      <c r="A2791">
        <v>24356</v>
      </c>
      <c r="B2791" t="s">
        <v>11618</v>
      </c>
      <c r="C2791">
        <v>0</v>
      </c>
      <c r="D2791">
        <v>0</v>
      </c>
      <c r="E2791">
        <v>37841</v>
      </c>
      <c r="F2791">
        <v>1.71729</v>
      </c>
      <c r="G2791">
        <v>112</v>
      </c>
      <c r="H2791">
        <v>5.2</v>
      </c>
      <c r="I2791">
        <v>13</v>
      </c>
      <c r="J2791" t="s">
        <v>23</v>
      </c>
      <c r="K2791" t="s">
        <v>11620</v>
      </c>
      <c r="L2791" t="s">
        <v>27</v>
      </c>
      <c r="M2791" t="s">
        <v>38</v>
      </c>
      <c r="N2791" t="s">
        <v>1593</v>
      </c>
      <c r="O2791" t="s">
        <v>29</v>
      </c>
      <c r="P2791">
        <v>1</v>
      </c>
      <c r="Q2791">
        <v>2</v>
      </c>
      <c r="R2791">
        <v>1</v>
      </c>
      <c r="S2791">
        <v>0</v>
      </c>
      <c r="T2791" t="s">
        <v>15888</v>
      </c>
      <c r="U2791" t="s">
        <v>15891</v>
      </c>
      <c r="V2791" t="s">
        <v>15891</v>
      </c>
      <c r="W2791" t="s">
        <v>15901</v>
      </c>
      <c r="X2791" t="s">
        <v>15891</v>
      </c>
      <c r="Y2791" t="s">
        <v>15897</v>
      </c>
      <c r="Z2791" t="s">
        <v>15911</v>
      </c>
      <c r="AA2791" t="s">
        <v>15915</v>
      </c>
      <c r="AB2791" t="s">
        <v>11621</v>
      </c>
      <c r="AC2791" t="s">
        <v>11618</v>
      </c>
      <c r="AE2791" t="s">
        <v>11617</v>
      </c>
      <c r="AF2791" t="s">
        <v>11619</v>
      </c>
    </row>
    <row r="2792" spans="1:32" x14ac:dyDescent="0.25">
      <c r="A2792">
        <v>292</v>
      </c>
      <c r="B2792" t="s">
        <v>13507</v>
      </c>
      <c r="C2792">
        <v>3000000</v>
      </c>
      <c r="D2792">
        <v>11718595</v>
      </c>
      <c r="E2792">
        <v>38607</v>
      </c>
      <c r="F2792">
        <v>1.697846</v>
      </c>
      <c r="G2792">
        <v>100</v>
      </c>
      <c r="H2792">
        <v>6.4</v>
      </c>
      <c r="I2792">
        <v>28</v>
      </c>
      <c r="J2792" t="s">
        <v>23</v>
      </c>
      <c r="K2792" t="s">
        <v>9901</v>
      </c>
      <c r="L2792" t="s">
        <v>37</v>
      </c>
      <c r="M2792" t="s">
        <v>296</v>
      </c>
      <c r="N2792" t="s">
        <v>13504</v>
      </c>
      <c r="O2792" t="s">
        <v>29</v>
      </c>
      <c r="P2792">
        <v>1</v>
      </c>
      <c r="Q2792">
        <v>1</v>
      </c>
      <c r="R2792">
        <v>2</v>
      </c>
      <c r="S2792">
        <v>0</v>
      </c>
      <c r="T2792" t="s">
        <v>15888</v>
      </c>
      <c r="U2792" t="s">
        <v>15891</v>
      </c>
      <c r="V2792" t="s">
        <v>13664</v>
      </c>
      <c r="W2792" t="s">
        <v>15891</v>
      </c>
      <c r="X2792" t="s">
        <v>15891</v>
      </c>
      <c r="Y2792" t="s">
        <v>15896</v>
      </c>
      <c r="Z2792" t="s">
        <v>15896</v>
      </c>
      <c r="AA2792" t="s">
        <v>15897</v>
      </c>
      <c r="AC2792" t="s">
        <v>13507</v>
      </c>
      <c r="AD2792" t="s">
        <v>13505</v>
      </c>
      <c r="AE2792" t="s">
        <v>13506</v>
      </c>
      <c r="AF2792" t="s">
        <v>13508</v>
      </c>
    </row>
    <row r="2793" spans="1:32" hidden="1" x14ac:dyDescent="0.25">
      <c r="A2793">
        <v>25248</v>
      </c>
      <c r="B2793" t="s">
        <v>12341</v>
      </c>
      <c r="C2793">
        <v>0</v>
      </c>
      <c r="D2793">
        <v>0</v>
      </c>
      <c r="E2793">
        <v>38241</v>
      </c>
      <c r="F2793">
        <v>1.6884950000000001</v>
      </c>
      <c r="G2793">
        <v>95</v>
      </c>
      <c r="H2793">
        <v>7.3</v>
      </c>
      <c r="I2793">
        <v>24</v>
      </c>
      <c r="J2793" t="s">
        <v>23</v>
      </c>
      <c r="K2793" t="s">
        <v>12343</v>
      </c>
      <c r="L2793" t="s">
        <v>5870</v>
      </c>
      <c r="M2793" t="s">
        <v>38</v>
      </c>
      <c r="N2793" t="s">
        <v>1692</v>
      </c>
      <c r="O2793" t="s">
        <v>29</v>
      </c>
      <c r="P2793">
        <v>1</v>
      </c>
      <c r="Q2793">
        <v>1</v>
      </c>
      <c r="R2793">
        <v>1</v>
      </c>
      <c r="S2793">
        <v>0</v>
      </c>
      <c r="T2793" t="s">
        <v>15888</v>
      </c>
      <c r="U2793" t="s">
        <v>15891</v>
      </c>
      <c r="V2793" t="s">
        <v>13664</v>
      </c>
      <c r="W2793" t="s">
        <v>15901</v>
      </c>
      <c r="X2793" t="s">
        <v>15891</v>
      </c>
      <c r="Y2793" t="s">
        <v>15896</v>
      </c>
      <c r="Z2793" t="s">
        <v>15912</v>
      </c>
      <c r="AA2793" t="s">
        <v>15915</v>
      </c>
      <c r="AB2793" t="s">
        <v>12344</v>
      </c>
      <c r="AC2793" t="s">
        <v>12341</v>
      </c>
      <c r="AE2793" t="s">
        <v>9069</v>
      </c>
      <c r="AF2793" t="s">
        <v>12342</v>
      </c>
    </row>
    <row r="2794" spans="1:32" hidden="1" x14ac:dyDescent="0.25">
      <c r="A2794">
        <v>18841</v>
      </c>
      <c r="B2794" t="s">
        <v>15691</v>
      </c>
      <c r="C2794">
        <v>0</v>
      </c>
      <c r="D2794">
        <v>0</v>
      </c>
      <c r="E2794">
        <v>37146</v>
      </c>
      <c r="F2794">
        <v>1.680525</v>
      </c>
      <c r="G2794">
        <v>90</v>
      </c>
      <c r="H2794">
        <v>6.5</v>
      </c>
      <c r="I2794">
        <v>30</v>
      </c>
      <c r="J2794" t="s">
        <v>23</v>
      </c>
      <c r="K2794" t="s">
        <v>15693</v>
      </c>
      <c r="L2794" t="s">
        <v>37</v>
      </c>
      <c r="M2794" t="s">
        <v>38</v>
      </c>
      <c r="N2794" t="s">
        <v>9075</v>
      </c>
      <c r="O2794" t="s">
        <v>29</v>
      </c>
      <c r="P2794">
        <v>1</v>
      </c>
      <c r="Q2794">
        <v>1</v>
      </c>
      <c r="R2794">
        <v>1</v>
      </c>
      <c r="S2794">
        <v>0</v>
      </c>
      <c r="T2794" t="s">
        <v>15888</v>
      </c>
      <c r="U2794" t="s">
        <v>15891</v>
      </c>
      <c r="V2794" t="s">
        <v>13664</v>
      </c>
      <c r="W2794" t="s">
        <v>15891</v>
      </c>
      <c r="X2794" t="s">
        <v>15891</v>
      </c>
      <c r="Y2794" t="s">
        <v>15896</v>
      </c>
      <c r="Z2794" t="s">
        <v>15896</v>
      </c>
      <c r="AA2794" t="s">
        <v>15897</v>
      </c>
      <c r="AB2794" t="s">
        <v>15694</v>
      </c>
      <c r="AC2794" t="s">
        <v>15691</v>
      </c>
      <c r="AE2794" t="s">
        <v>15690</v>
      </c>
      <c r="AF2794" t="s">
        <v>15692</v>
      </c>
    </row>
    <row r="2795" spans="1:32" hidden="1" x14ac:dyDescent="0.25">
      <c r="A2795">
        <v>26518</v>
      </c>
      <c r="B2795" t="s">
        <v>15416</v>
      </c>
      <c r="C2795">
        <v>300000</v>
      </c>
      <c r="D2795">
        <v>0</v>
      </c>
      <c r="E2795">
        <v>38718</v>
      </c>
      <c r="F2795">
        <v>1.673208</v>
      </c>
      <c r="G2795">
        <v>73</v>
      </c>
      <c r="H2795">
        <v>6.3</v>
      </c>
      <c r="I2795">
        <v>36</v>
      </c>
      <c r="J2795" t="s">
        <v>23</v>
      </c>
      <c r="K2795" t="s">
        <v>15418</v>
      </c>
      <c r="L2795" t="s">
        <v>37</v>
      </c>
      <c r="M2795" t="s">
        <v>38</v>
      </c>
      <c r="N2795" t="s">
        <v>786</v>
      </c>
      <c r="O2795" t="s">
        <v>29</v>
      </c>
      <c r="P2795">
        <v>1</v>
      </c>
      <c r="Q2795">
        <v>1</v>
      </c>
      <c r="R2795">
        <v>1</v>
      </c>
      <c r="S2795">
        <v>0</v>
      </c>
      <c r="T2795" t="s">
        <v>15888</v>
      </c>
      <c r="U2795" t="s">
        <v>15891</v>
      </c>
      <c r="V2795" t="s">
        <v>15891</v>
      </c>
      <c r="W2795" t="s">
        <v>15901</v>
      </c>
      <c r="X2795" t="s">
        <v>15891</v>
      </c>
      <c r="Y2795" t="s">
        <v>15897</v>
      </c>
      <c r="Z2795" t="s">
        <v>15911</v>
      </c>
      <c r="AA2795" t="s">
        <v>15915</v>
      </c>
      <c r="AC2795" t="s">
        <v>15416</v>
      </c>
      <c r="AE2795" t="s">
        <v>8989</v>
      </c>
      <c r="AF2795" t="s">
        <v>15417</v>
      </c>
    </row>
    <row r="2796" spans="1:32" hidden="1" x14ac:dyDescent="0.25">
      <c r="A2796">
        <v>21311</v>
      </c>
      <c r="B2796" t="s">
        <v>5550</v>
      </c>
      <c r="C2796">
        <v>34000000</v>
      </c>
      <c r="D2796">
        <v>0</v>
      </c>
      <c r="E2796">
        <v>36651</v>
      </c>
      <c r="F2796">
        <v>1.656695</v>
      </c>
      <c r="G2796">
        <v>114</v>
      </c>
      <c r="H2796">
        <v>5.3</v>
      </c>
      <c r="I2796">
        <v>18</v>
      </c>
      <c r="J2796" t="s">
        <v>23</v>
      </c>
      <c r="K2796" t="s">
        <v>149</v>
      </c>
      <c r="L2796" t="s">
        <v>37</v>
      </c>
      <c r="M2796" t="s">
        <v>38</v>
      </c>
      <c r="N2796" t="s">
        <v>5548</v>
      </c>
      <c r="O2796" t="s">
        <v>29</v>
      </c>
      <c r="P2796">
        <v>1</v>
      </c>
      <c r="Q2796">
        <v>1</v>
      </c>
      <c r="R2796">
        <v>1</v>
      </c>
      <c r="S2796">
        <v>0</v>
      </c>
      <c r="T2796" t="s">
        <v>15888</v>
      </c>
      <c r="U2796" t="s">
        <v>15891</v>
      </c>
      <c r="V2796" t="s">
        <v>15891</v>
      </c>
      <c r="W2796" t="s">
        <v>15901</v>
      </c>
      <c r="X2796" t="s">
        <v>15891</v>
      </c>
      <c r="Y2796" t="s">
        <v>15897</v>
      </c>
      <c r="Z2796" t="s">
        <v>15911</v>
      </c>
      <c r="AA2796" t="s">
        <v>15915</v>
      </c>
      <c r="AB2796" t="s">
        <v>5552</v>
      </c>
      <c r="AC2796" t="s">
        <v>5550</v>
      </c>
      <c r="AE2796" t="s">
        <v>5549</v>
      </c>
      <c r="AF2796" t="s">
        <v>5551</v>
      </c>
    </row>
    <row r="2797" spans="1:32" x14ac:dyDescent="0.25">
      <c r="A2797">
        <v>47502</v>
      </c>
      <c r="B2797" t="s">
        <v>9893</v>
      </c>
      <c r="C2797">
        <v>13000000</v>
      </c>
      <c r="D2797">
        <v>9789900</v>
      </c>
      <c r="E2797">
        <v>35158</v>
      </c>
      <c r="F2797">
        <v>1.647335</v>
      </c>
      <c r="G2797">
        <v>91</v>
      </c>
      <c r="H2797">
        <v>4.8</v>
      </c>
      <c r="I2797">
        <v>4</v>
      </c>
      <c r="J2797" t="s">
        <v>23</v>
      </c>
      <c r="K2797" t="s">
        <v>9895</v>
      </c>
      <c r="L2797" t="s">
        <v>37</v>
      </c>
      <c r="M2797" t="s">
        <v>38</v>
      </c>
      <c r="N2797" t="s">
        <v>8095</v>
      </c>
      <c r="O2797" t="s">
        <v>29</v>
      </c>
      <c r="P2797">
        <v>1</v>
      </c>
      <c r="Q2797">
        <v>1</v>
      </c>
      <c r="R2797">
        <v>1</v>
      </c>
      <c r="S2797">
        <v>0</v>
      </c>
      <c r="T2797" t="s">
        <v>15888</v>
      </c>
      <c r="U2797" t="s">
        <v>15891</v>
      </c>
      <c r="V2797" t="s">
        <v>13664</v>
      </c>
      <c r="W2797" t="s">
        <v>15901</v>
      </c>
      <c r="X2797" t="s">
        <v>15891</v>
      </c>
      <c r="Y2797" t="s">
        <v>15896</v>
      </c>
      <c r="Z2797" t="s">
        <v>15912</v>
      </c>
      <c r="AA2797" t="s">
        <v>15915</v>
      </c>
      <c r="AB2797" t="s">
        <v>9896</v>
      </c>
      <c r="AC2797" t="s">
        <v>9893</v>
      </c>
      <c r="AE2797" t="s">
        <v>9892</v>
      </c>
      <c r="AF2797" t="s">
        <v>9894</v>
      </c>
    </row>
    <row r="2798" spans="1:32" hidden="1" x14ac:dyDescent="0.25">
      <c r="A2798">
        <v>24575</v>
      </c>
      <c r="B2798" t="s">
        <v>4834</v>
      </c>
      <c r="C2798">
        <v>0</v>
      </c>
      <c r="D2798">
        <v>0</v>
      </c>
      <c r="E2798">
        <v>29221</v>
      </c>
      <c r="F2798">
        <v>1.630541</v>
      </c>
      <c r="G2798">
        <v>115</v>
      </c>
      <c r="H2798">
        <v>5.2</v>
      </c>
      <c r="I2798">
        <v>21</v>
      </c>
      <c r="J2798" t="s">
        <v>23</v>
      </c>
      <c r="K2798" t="s">
        <v>4836</v>
      </c>
      <c r="L2798" t="s">
        <v>2620</v>
      </c>
      <c r="M2798" t="s">
        <v>38</v>
      </c>
      <c r="N2798" t="s">
        <v>609</v>
      </c>
      <c r="O2798" t="s">
        <v>29</v>
      </c>
      <c r="P2798">
        <v>1</v>
      </c>
      <c r="Q2798">
        <v>1</v>
      </c>
      <c r="R2798">
        <v>1</v>
      </c>
      <c r="S2798">
        <v>0</v>
      </c>
      <c r="T2798" t="s">
        <v>15888</v>
      </c>
      <c r="U2798" t="s">
        <v>15890</v>
      </c>
      <c r="V2798" t="s">
        <v>15891</v>
      </c>
      <c r="W2798" t="s">
        <v>15901</v>
      </c>
      <c r="X2798" t="s">
        <v>15905</v>
      </c>
      <c r="Y2798" t="s">
        <v>15894</v>
      </c>
      <c r="Z2798" t="s">
        <v>15911</v>
      </c>
      <c r="AA2798" t="s">
        <v>15914</v>
      </c>
      <c r="AB2798" t="s">
        <v>4837</v>
      </c>
      <c r="AC2798" t="s">
        <v>4834</v>
      </c>
      <c r="AE2798" t="s">
        <v>333</v>
      </c>
      <c r="AF2798" t="s">
        <v>4835</v>
      </c>
    </row>
    <row r="2799" spans="1:32" hidden="1" x14ac:dyDescent="0.25">
      <c r="A2799">
        <v>2287</v>
      </c>
      <c r="B2799" t="s">
        <v>15128</v>
      </c>
      <c r="C2799">
        <v>0</v>
      </c>
      <c r="D2799">
        <v>0</v>
      </c>
      <c r="E2799">
        <v>38367</v>
      </c>
      <c r="F2799">
        <v>1.623769</v>
      </c>
      <c r="G2799">
        <v>86</v>
      </c>
      <c r="H2799">
        <v>5.9</v>
      </c>
      <c r="I2799">
        <v>13</v>
      </c>
      <c r="J2799" t="s">
        <v>23</v>
      </c>
      <c r="K2799" t="s">
        <v>15130</v>
      </c>
      <c r="L2799" t="s">
        <v>37</v>
      </c>
      <c r="M2799" t="s">
        <v>38</v>
      </c>
      <c r="N2799" t="s">
        <v>6416</v>
      </c>
      <c r="O2799" t="s">
        <v>29</v>
      </c>
      <c r="P2799">
        <v>1</v>
      </c>
      <c r="Q2799">
        <v>1</v>
      </c>
      <c r="R2799">
        <v>1</v>
      </c>
      <c r="S2799">
        <v>0</v>
      </c>
      <c r="T2799" t="s">
        <v>15888</v>
      </c>
      <c r="U2799" t="s">
        <v>15891</v>
      </c>
      <c r="V2799" t="s">
        <v>15891</v>
      </c>
      <c r="W2799" t="s">
        <v>15891</v>
      </c>
      <c r="X2799" t="s">
        <v>15891</v>
      </c>
      <c r="Y2799" t="s">
        <v>15897</v>
      </c>
      <c r="Z2799" t="s">
        <v>15897</v>
      </c>
      <c r="AA2799" t="s">
        <v>15897</v>
      </c>
      <c r="AC2799" t="s">
        <v>15128</v>
      </c>
      <c r="AE2799" t="s">
        <v>15127</v>
      </c>
      <c r="AF2799" t="s">
        <v>15129</v>
      </c>
    </row>
    <row r="2800" spans="1:32" x14ac:dyDescent="0.25">
      <c r="A2800">
        <v>31246</v>
      </c>
      <c r="B2800" t="s">
        <v>10256</v>
      </c>
      <c r="C2800">
        <v>12000000</v>
      </c>
      <c r="D2800">
        <v>4922166</v>
      </c>
      <c r="E2800">
        <v>37792</v>
      </c>
      <c r="F2800">
        <v>1.6233379999999999</v>
      </c>
      <c r="G2800">
        <v>90</v>
      </c>
      <c r="H2800">
        <v>3</v>
      </c>
      <c r="I2800">
        <v>23</v>
      </c>
      <c r="J2800" t="s">
        <v>23</v>
      </c>
      <c r="K2800" t="s">
        <v>10258</v>
      </c>
      <c r="L2800" t="s">
        <v>37</v>
      </c>
      <c r="M2800" t="s">
        <v>38</v>
      </c>
      <c r="N2800" t="s">
        <v>1106</v>
      </c>
      <c r="O2800" t="s">
        <v>29</v>
      </c>
      <c r="P2800">
        <v>1</v>
      </c>
      <c r="Q2800">
        <v>1</v>
      </c>
      <c r="R2800">
        <v>1</v>
      </c>
      <c r="S2800">
        <v>0</v>
      </c>
      <c r="T2800" t="s">
        <v>15888</v>
      </c>
      <c r="U2800" t="s">
        <v>15891</v>
      </c>
      <c r="V2800" t="s">
        <v>13664</v>
      </c>
      <c r="W2800" t="s">
        <v>15891</v>
      </c>
      <c r="X2800" t="s">
        <v>15891</v>
      </c>
      <c r="Y2800" t="s">
        <v>15896</v>
      </c>
      <c r="Z2800" t="s">
        <v>15896</v>
      </c>
      <c r="AA2800" t="s">
        <v>15897</v>
      </c>
      <c r="AB2800" t="s">
        <v>10259</v>
      </c>
      <c r="AC2800" t="s">
        <v>10256</v>
      </c>
      <c r="AE2800" t="s">
        <v>9019</v>
      </c>
      <c r="AF2800" t="s">
        <v>10257</v>
      </c>
    </row>
    <row r="2801" spans="1:32" hidden="1" x14ac:dyDescent="0.25">
      <c r="A2801">
        <v>370662</v>
      </c>
      <c r="B2801" t="s">
        <v>13310</v>
      </c>
      <c r="C2801">
        <v>3500000</v>
      </c>
      <c r="D2801">
        <v>0</v>
      </c>
      <c r="E2801">
        <v>42251</v>
      </c>
      <c r="F2801">
        <v>1.6181380000000001</v>
      </c>
      <c r="G2801">
        <v>100</v>
      </c>
      <c r="H2801">
        <v>0</v>
      </c>
      <c r="I2801">
        <v>0</v>
      </c>
      <c r="J2801" t="s">
        <v>23</v>
      </c>
      <c r="K2801" t="s">
        <v>13312</v>
      </c>
      <c r="L2801" t="s">
        <v>37</v>
      </c>
      <c r="M2801" t="s">
        <v>38</v>
      </c>
      <c r="N2801" t="s">
        <v>6416</v>
      </c>
      <c r="O2801" t="s">
        <v>29</v>
      </c>
      <c r="P2801">
        <v>1</v>
      </c>
      <c r="Q2801">
        <v>1</v>
      </c>
      <c r="R2801">
        <v>1</v>
      </c>
      <c r="S2801">
        <v>0</v>
      </c>
      <c r="T2801" t="s">
        <v>15888</v>
      </c>
      <c r="U2801" t="s">
        <v>15891</v>
      </c>
      <c r="V2801" t="s">
        <v>15891</v>
      </c>
      <c r="W2801" t="s">
        <v>15891</v>
      </c>
      <c r="X2801" t="s">
        <v>15891</v>
      </c>
      <c r="Y2801" t="s">
        <v>15897</v>
      </c>
      <c r="Z2801" t="s">
        <v>15897</v>
      </c>
      <c r="AA2801" t="s">
        <v>15897</v>
      </c>
      <c r="AB2801" t="s">
        <v>13313</v>
      </c>
      <c r="AC2801" t="s">
        <v>13310</v>
      </c>
      <c r="AD2801" t="s">
        <v>13308</v>
      </c>
      <c r="AE2801" t="s">
        <v>13309</v>
      </c>
      <c r="AF2801" t="s">
        <v>13311</v>
      </c>
    </row>
    <row r="2802" spans="1:32" hidden="1" x14ac:dyDescent="0.25">
      <c r="A2802">
        <v>98369</v>
      </c>
      <c r="B2802" t="s">
        <v>14635</v>
      </c>
      <c r="C2802">
        <v>1250000</v>
      </c>
      <c r="D2802">
        <v>0</v>
      </c>
      <c r="E2802">
        <v>41012</v>
      </c>
      <c r="F2802">
        <v>1.6115999999999999</v>
      </c>
      <c r="G2802">
        <v>106</v>
      </c>
      <c r="H2802">
        <v>5.8</v>
      </c>
      <c r="I2802">
        <v>25</v>
      </c>
      <c r="J2802" t="s">
        <v>23</v>
      </c>
      <c r="K2802" t="s">
        <v>14637</v>
      </c>
      <c r="L2802" t="s">
        <v>37</v>
      </c>
      <c r="M2802" t="s">
        <v>38</v>
      </c>
      <c r="N2802" t="s">
        <v>2804</v>
      </c>
      <c r="O2802" t="s">
        <v>29</v>
      </c>
      <c r="P2802">
        <v>1</v>
      </c>
      <c r="Q2802">
        <v>1</v>
      </c>
      <c r="R2802">
        <v>1</v>
      </c>
      <c r="S2802">
        <v>0</v>
      </c>
      <c r="T2802" t="s">
        <v>15888</v>
      </c>
      <c r="U2802" t="s">
        <v>15891</v>
      </c>
      <c r="V2802" t="s">
        <v>13664</v>
      </c>
      <c r="W2802" t="s">
        <v>15901</v>
      </c>
      <c r="X2802" t="s">
        <v>15891</v>
      </c>
      <c r="Y2802" t="s">
        <v>15896</v>
      </c>
      <c r="Z2802" t="s">
        <v>15912</v>
      </c>
      <c r="AA2802" t="s">
        <v>15915</v>
      </c>
      <c r="AB2802" t="s">
        <v>14638</v>
      </c>
      <c r="AC2802" t="s">
        <v>14635</v>
      </c>
      <c r="AD2802" t="s">
        <v>14633</v>
      </c>
      <c r="AE2802" t="s">
        <v>14634</v>
      </c>
      <c r="AF2802" t="s">
        <v>14636</v>
      </c>
    </row>
    <row r="2803" spans="1:32" hidden="1" x14ac:dyDescent="0.25">
      <c r="A2803">
        <v>27342</v>
      </c>
      <c r="B2803" t="s">
        <v>10905</v>
      </c>
      <c r="C2803">
        <v>0</v>
      </c>
      <c r="D2803">
        <v>0</v>
      </c>
      <c r="E2803">
        <v>31898</v>
      </c>
      <c r="F2803">
        <v>1.6101319999999999</v>
      </c>
      <c r="G2803">
        <v>92</v>
      </c>
      <c r="H2803">
        <v>6.8</v>
      </c>
      <c r="I2803">
        <v>15</v>
      </c>
      <c r="J2803" t="s">
        <v>23</v>
      </c>
      <c r="K2803" t="s">
        <v>3879</v>
      </c>
      <c r="L2803" t="s">
        <v>37</v>
      </c>
      <c r="M2803" t="s">
        <v>38</v>
      </c>
      <c r="N2803" t="s">
        <v>861</v>
      </c>
      <c r="O2803" t="s">
        <v>29</v>
      </c>
      <c r="P2803">
        <v>1</v>
      </c>
      <c r="Q2803">
        <v>1</v>
      </c>
      <c r="R2803">
        <v>1</v>
      </c>
      <c r="S2803">
        <v>0</v>
      </c>
      <c r="T2803" t="s">
        <v>15888</v>
      </c>
      <c r="U2803" t="s">
        <v>15890</v>
      </c>
      <c r="V2803" t="s">
        <v>15891</v>
      </c>
      <c r="W2803" t="s">
        <v>15891</v>
      </c>
      <c r="X2803" t="s">
        <v>15905</v>
      </c>
      <c r="Y2803" t="s">
        <v>15894</v>
      </c>
      <c r="Z2803" t="s">
        <v>15897</v>
      </c>
      <c r="AA2803" t="s">
        <v>15894</v>
      </c>
      <c r="AB2803" t="s">
        <v>10907</v>
      </c>
      <c r="AC2803" t="s">
        <v>10905</v>
      </c>
      <c r="AE2803" t="s">
        <v>10904</v>
      </c>
      <c r="AF2803" t="s">
        <v>10906</v>
      </c>
    </row>
    <row r="2804" spans="1:32" x14ac:dyDescent="0.25">
      <c r="A2804">
        <v>17820</v>
      </c>
      <c r="B2804" t="s">
        <v>13900</v>
      </c>
      <c r="C2804">
        <v>2300000</v>
      </c>
      <c r="D2804">
        <v>11000000</v>
      </c>
      <c r="E2804">
        <v>18822</v>
      </c>
      <c r="F2804">
        <v>1.606314</v>
      </c>
      <c r="G2804">
        <v>107</v>
      </c>
      <c r="H2804">
        <v>6.9</v>
      </c>
      <c r="I2804">
        <v>18</v>
      </c>
      <c r="J2804" t="s">
        <v>23</v>
      </c>
      <c r="K2804" t="s">
        <v>3369</v>
      </c>
      <c r="L2804" t="s">
        <v>37</v>
      </c>
      <c r="M2804" t="s">
        <v>38</v>
      </c>
      <c r="N2804" t="s">
        <v>12849</v>
      </c>
      <c r="O2804" t="s">
        <v>29</v>
      </c>
      <c r="P2804">
        <v>1</v>
      </c>
      <c r="Q2804">
        <v>1</v>
      </c>
      <c r="R2804">
        <v>1</v>
      </c>
      <c r="S2804">
        <v>0</v>
      </c>
      <c r="T2804" t="s">
        <v>15888</v>
      </c>
      <c r="U2804" t="s">
        <v>15891</v>
      </c>
      <c r="V2804" t="s">
        <v>15891</v>
      </c>
      <c r="W2804" t="s">
        <v>15891</v>
      </c>
      <c r="X2804" t="s">
        <v>15891</v>
      </c>
      <c r="Y2804" t="s">
        <v>15897</v>
      </c>
      <c r="Z2804" t="s">
        <v>15897</v>
      </c>
      <c r="AA2804" t="s">
        <v>15897</v>
      </c>
      <c r="AB2804" t="s">
        <v>13902</v>
      </c>
      <c r="AC2804" t="s">
        <v>13900</v>
      </c>
      <c r="AE2804" t="s">
        <v>13899</v>
      </c>
      <c r="AF2804" t="s">
        <v>13901</v>
      </c>
    </row>
    <row r="2805" spans="1:32" hidden="1" x14ac:dyDescent="0.25">
      <c r="A2805">
        <v>117942</v>
      </c>
      <c r="B2805" t="s">
        <v>15275</v>
      </c>
      <c r="C2805">
        <v>500000</v>
      </c>
      <c r="D2805">
        <v>0</v>
      </c>
      <c r="E2805">
        <v>40996</v>
      </c>
      <c r="F2805">
        <v>1.600171</v>
      </c>
      <c r="G2805">
        <v>104</v>
      </c>
      <c r="H2805">
        <v>3.5</v>
      </c>
      <c r="I2805">
        <v>14</v>
      </c>
      <c r="J2805" t="s">
        <v>23</v>
      </c>
      <c r="K2805" t="s">
        <v>15277</v>
      </c>
      <c r="L2805" t="s">
        <v>37</v>
      </c>
      <c r="M2805" t="s">
        <v>38</v>
      </c>
      <c r="N2805" t="s">
        <v>5419</v>
      </c>
      <c r="O2805" t="s">
        <v>29</v>
      </c>
      <c r="P2805">
        <v>1</v>
      </c>
      <c r="Q2805">
        <v>1</v>
      </c>
      <c r="R2805">
        <v>1</v>
      </c>
      <c r="S2805">
        <v>0</v>
      </c>
      <c r="T2805" t="s">
        <v>15888</v>
      </c>
      <c r="U2805" t="s">
        <v>15891</v>
      </c>
      <c r="V2805" t="s">
        <v>13664</v>
      </c>
      <c r="W2805" t="s">
        <v>15891</v>
      </c>
      <c r="X2805" t="s">
        <v>15891</v>
      </c>
      <c r="Y2805" t="s">
        <v>15896</v>
      </c>
      <c r="Z2805" t="s">
        <v>15896</v>
      </c>
      <c r="AA2805" t="s">
        <v>15897</v>
      </c>
      <c r="AC2805" t="s">
        <v>15275</v>
      </c>
      <c r="AD2805" t="s">
        <v>15274</v>
      </c>
      <c r="AE2805" t="s">
        <v>333</v>
      </c>
      <c r="AF2805" t="s">
        <v>15276</v>
      </c>
    </row>
    <row r="2806" spans="1:32" x14ac:dyDescent="0.25">
      <c r="A2806">
        <v>34086</v>
      </c>
      <c r="B2806" t="s">
        <v>13488</v>
      </c>
      <c r="C2806">
        <v>3000000</v>
      </c>
      <c r="D2806">
        <v>15369573</v>
      </c>
      <c r="E2806">
        <v>32990</v>
      </c>
      <c r="F2806">
        <v>1.586598</v>
      </c>
      <c r="G2806">
        <v>100</v>
      </c>
      <c r="H2806">
        <v>4.7</v>
      </c>
      <c r="I2806">
        <v>25</v>
      </c>
      <c r="J2806" t="s">
        <v>23</v>
      </c>
      <c r="K2806" t="s">
        <v>8877</v>
      </c>
      <c r="L2806" t="s">
        <v>37</v>
      </c>
      <c r="M2806" t="s">
        <v>38</v>
      </c>
      <c r="N2806" t="s">
        <v>1759</v>
      </c>
      <c r="O2806" t="s">
        <v>29</v>
      </c>
      <c r="P2806">
        <v>1</v>
      </c>
      <c r="Q2806">
        <v>1</v>
      </c>
      <c r="R2806">
        <v>1</v>
      </c>
      <c r="S2806">
        <v>0</v>
      </c>
      <c r="T2806" t="s">
        <v>15888</v>
      </c>
      <c r="U2806" t="s">
        <v>15891</v>
      </c>
      <c r="V2806" t="s">
        <v>13664</v>
      </c>
      <c r="W2806" t="s">
        <v>15891</v>
      </c>
      <c r="X2806" t="s">
        <v>15891</v>
      </c>
      <c r="Y2806" t="s">
        <v>15896</v>
      </c>
      <c r="Z2806" t="s">
        <v>15896</v>
      </c>
      <c r="AA2806" t="s">
        <v>15897</v>
      </c>
      <c r="AC2806" t="s">
        <v>13488</v>
      </c>
      <c r="AE2806" t="s">
        <v>13487</v>
      </c>
      <c r="AF2806" t="s">
        <v>13489</v>
      </c>
    </row>
    <row r="2807" spans="1:32" hidden="1" x14ac:dyDescent="0.25">
      <c r="A2807">
        <v>17995</v>
      </c>
      <c r="B2807" t="s">
        <v>13578</v>
      </c>
      <c r="C2807">
        <v>0</v>
      </c>
      <c r="D2807">
        <v>0</v>
      </c>
      <c r="E2807">
        <v>37715</v>
      </c>
      <c r="F2807">
        <v>1.5800270000000001</v>
      </c>
      <c r="G2807">
        <v>89</v>
      </c>
      <c r="H2807">
        <v>6.1</v>
      </c>
      <c r="I2807">
        <v>4</v>
      </c>
      <c r="J2807" t="s">
        <v>23</v>
      </c>
      <c r="K2807" t="s">
        <v>13580</v>
      </c>
      <c r="L2807" t="s">
        <v>37</v>
      </c>
      <c r="M2807" t="s">
        <v>38</v>
      </c>
      <c r="N2807" t="s">
        <v>12728</v>
      </c>
      <c r="O2807" t="s">
        <v>29</v>
      </c>
      <c r="P2807">
        <v>1</v>
      </c>
      <c r="Q2807">
        <v>1</v>
      </c>
      <c r="R2807">
        <v>1</v>
      </c>
      <c r="S2807">
        <v>0</v>
      </c>
      <c r="T2807" t="s">
        <v>15888</v>
      </c>
      <c r="U2807" t="s">
        <v>15891</v>
      </c>
      <c r="V2807" t="s">
        <v>13664</v>
      </c>
      <c r="W2807" t="s">
        <v>15891</v>
      </c>
      <c r="X2807" t="s">
        <v>15891</v>
      </c>
      <c r="Y2807" t="s">
        <v>15896</v>
      </c>
      <c r="Z2807" t="s">
        <v>15896</v>
      </c>
      <c r="AA2807" t="s">
        <v>15897</v>
      </c>
      <c r="AC2807" t="s">
        <v>13578</v>
      </c>
      <c r="AE2807" t="s">
        <v>333</v>
      </c>
      <c r="AF2807" t="s">
        <v>13579</v>
      </c>
    </row>
    <row r="2808" spans="1:32" hidden="1" x14ac:dyDescent="0.25">
      <c r="A2808">
        <v>16388</v>
      </c>
      <c r="B2808" t="s">
        <v>15765</v>
      </c>
      <c r="C2808">
        <v>0</v>
      </c>
      <c r="D2808">
        <v>0</v>
      </c>
      <c r="E2808">
        <v>34920</v>
      </c>
      <c r="F2808">
        <v>1.5789029999999999</v>
      </c>
      <c r="G2808">
        <v>98</v>
      </c>
      <c r="H2808">
        <v>6.3</v>
      </c>
      <c r="I2808">
        <v>23</v>
      </c>
      <c r="J2808" t="s">
        <v>23</v>
      </c>
      <c r="K2808" t="s">
        <v>9640</v>
      </c>
      <c r="L2808" t="s">
        <v>37</v>
      </c>
      <c r="M2808" t="s">
        <v>38</v>
      </c>
      <c r="N2808" t="s">
        <v>917</v>
      </c>
      <c r="O2808" t="s">
        <v>29</v>
      </c>
      <c r="P2808">
        <v>1</v>
      </c>
      <c r="Q2808">
        <v>1</v>
      </c>
      <c r="R2808">
        <v>1</v>
      </c>
      <c r="S2808">
        <v>0</v>
      </c>
      <c r="T2808" t="s">
        <v>15888</v>
      </c>
      <c r="U2808" t="s">
        <v>15891</v>
      </c>
      <c r="V2808" t="s">
        <v>13664</v>
      </c>
      <c r="W2808" t="s">
        <v>15901</v>
      </c>
      <c r="X2808" t="s">
        <v>15891</v>
      </c>
      <c r="Y2808" t="s">
        <v>15896</v>
      </c>
      <c r="Z2808" t="s">
        <v>15912</v>
      </c>
      <c r="AA2808" t="s">
        <v>15915</v>
      </c>
      <c r="AB2808" t="s">
        <v>15767</v>
      </c>
      <c r="AC2808" t="s">
        <v>15765</v>
      </c>
      <c r="AE2808" t="s">
        <v>15764</v>
      </c>
      <c r="AF2808" t="s">
        <v>15766</v>
      </c>
    </row>
    <row r="2809" spans="1:32" hidden="1" x14ac:dyDescent="0.25">
      <c r="A2809">
        <v>34592</v>
      </c>
      <c r="B2809" t="s">
        <v>14932</v>
      </c>
      <c r="C2809">
        <v>0</v>
      </c>
      <c r="D2809">
        <v>0</v>
      </c>
      <c r="E2809">
        <v>39814</v>
      </c>
      <c r="F2809">
        <v>1.5637110000000001</v>
      </c>
      <c r="G2809">
        <v>92</v>
      </c>
      <c r="H2809">
        <v>4.7</v>
      </c>
      <c r="I2809">
        <v>31</v>
      </c>
      <c r="J2809" t="s">
        <v>23</v>
      </c>
      <c r="K2809" t="s">
        <v>14220</v>
      </c>
      <c r="L2809" t="s">
        <v>37</v>
      </c>
      <c r="M2809" t="s">
        <v>38</v>
      </c>
      <c r="N2809" t="s">
        <v>3816</v>
      </c>
      <c r="O2809" t="s">
        <v>29</v>
      </c>
      <c r="P2809">
        <v>1</v>
      </c>
      <c r="Q2809">
        <v>1</v>
      </c>
      <c r="R2809">
        <v>1</v>
      </c>
      <c r="S2809">
        <v>0</v>
      </c>
      <c r="T2809" t="s">
        <v>15888</v>
      </c>
      <c r="U2809" t="s">
        <v>15891</v>
      </c>
      <c r="V2809" t="s">
        <v>15891</v>
      </c>
      <c r="W2809" t="s">
        <v>15891</v>
      </c>
      <c r="X2809" t="s">
        <v>15891</v>
      </c>
      <c r="Y2809" t="s">
        <v>15897</v>
      </c>
      <c r="Z2809" t="s">
        <v>15897</v>
      </c>
      <c r="AA2809" t="s">
        <v>15897</v>
      </c>
      <c r="AB2809" t="s">
        <v>14934</v>
      </c>
      <c r="AC2809" t="s">
        <v>14932</v>
      </c>
      <c r="AD2809" t="s">
        <v>14930</v>
      </c>
      <c r="AE2809" t="s">
        <v>14931</v>
      </c>
      <c r="AF2809" t="s">
        <v>14933</v>
      </c>
    </row>
    <row r="2810" spans="1:32" x14ac:dyDescent="0.25">
      <c r="A2810">
        <v>116741</v>
      </c>
      <c r="B2810" t="s">
        <v>3024</v>
      </c>
      <c r="C2810">
        <v>58000000</v>
      </c>
      <c r="D2810">
        <v>44000000</v>
      </c>
      <c r="E2810">
        <v>41432</v>
      </c>
      <c r="F2810">
        <v>1.5514969999999999</v>
      </c>
      <c r="G2810">
        <v>119</v>
      </c>
      <c r="H2810">
        <v>6.1</v>
      </c>
      <c r="I2810">
        <v>1658</v>
      </c>
      <c r="J2810" t="s">
        <v>23</v>
      </c>
      <c r="K2810" t="s">
        <v>3026</v>
      </c>
      <c r="L2810" t="s">
        <v>37</v>
      </c>
      <c r="M2810" t="s">
        <v>38</v>
      </c>
      <c r="N2810" t="s">
        <v>661</v>
      </c>
      <c r="O2810" t="s">
        <v>29</v>
      </c>
      <c r="P2810">
        <v>1</v>
      </c>
      <c r="Q2810">
        <v>1</v>
      </c>
      <c r="R2810">
        <v>1</v>
      </c>
      <c r="S2810">
        <v>1</v>
      </c>
      <c r="T2810" t="s">
        <v>15888</v>
      </c>
      <c r="U2810" t="s">
        <v>15891</v>
      </c>
      <c r="V2810" t="s">
        <v>13664</v>
      </c>
      <c r="W2810" t="s">
        <v>15891</v>
      </c>
      <c r="X2810" t="s">
        <v>15891</v>
      </c>
      <c r="Y2810" t="s">
        <v>15896</v>
      </c>
      <c r="Z2810" t="s">
        <v>15896</v>
      </c>
      <c r="AA2810" t="s">
        <v>15897</v>
      </c>
      <c r="AB2810" t="s">
        <v>3027</v>
      </c>
      <c r="AC2810" t="s">
        <v>3024</v>
      </c>
      <c r="AD2810" t="s">
        <v>3022</v>
      </c>
      <c r="AE2810" t="s">
        <v>3023</v>
      </c>
      <c r="AF2810" t="s">
        <v>3025</v>
      </c>
    </row>
    <row r="2811" spans="1:32" hidden="1" x14ac:dyDescent="0.25">
      <c r="A2811">
        <v>10496</v>
      </c>
      <c r="B2811" t="s">
        <v>11984</v>
      </c>
      <c r="C2811">
        <v>0</v>
      </c>
      <c r="D2811">
        <v>10</v>
      </c>
      <c r="E2811">
        <v>36455</v>
      </c>
      <c r="F2811">
        <v>1.5378590000000001</v>
      </c>
      <c r="G2811">
        <v>91</v>
      </c>
      <c r="H2811">
        <v>4.0999999999999996</v>
      </c>
      <c r="I2811">
        <v>35</v>
      </c>
      <c r="J2811" t="s">
        <v>23</v>
      </c>
      <c r="K2811" t="s">
        <v>9367</v>
      </c>
      <c r="L2811" t="s">
        <v>37</v>
      </c>
      <c r="M2811" t="s">
        <v>38</v>
      </c>
      <c r="N2811" t="s">
        <v>2560</v>
      </c>
      <c r="O2811" t="s">
        <v>29</v>
      </c>
      <c r="P2811">
        <v>1</v>
      </c>
      <c r="Q2811">
        <v>1</v>
      </c>
      <c r="R2811">
        <v>1</v>
      </c>
      <c r="S2811">
        <v>0</v>
      </c>
      <c r="T2811" t="s">
        <v>15888</v>
      </c>
      <c r="U2811" t="s">
        <v>15891</v>
      </c>
      <c r="V2811" t="s">
        <v>15891</v>
      </c>
      <c r="W2811" t="s">
        <v>15891</v>
      </c>
      <c r="X2811" t="s">
        <v>15905</v>
      </c>
      <c r="Y2811" t="s">
        <v>15897</v>
      </c>
      <c r="Z2811" t="s">
        <v>15897</v>
      </c>
      <c r="AA2811" t="s">
        <v>15897</v>
      </c>
      <c r="AB2811" t="s">
        <v>11986</v>
      </c>
      <c r="AC2811" t="s">
        <v>11984</v>
      </c>
      <c r="AE2811" t="s">
        <v>11983</v>
      </c>
      <c r="AF2811" t="s">
        <v>11985</v>
      </c>
    </row>
    <row r="2812" spans="1:32" x14ac:dyDescent="0.25">
      <c r="A2812">
        <v>55123</v>
      </c>
      <c r="B2812" t="s">
        <v>15403</v>
      </c>
      <c r="C2812">
        <v>312000</v>
      </c>
      <c r="D2812">
        <v>1281176</v>
      </c>
      <c r="E2812">
        <v>36492</v>
      </c>
      <c r="F2812">
        <v>1.505703</v>
      </c>
      <c r="G2812">
        <v>102</v>
      </c>
      <c r="H2812">
        <v>6.2</v>
      </c>
      <c r="I2812">
        <v>11</v>
      </c>
      <c r="J2812" t="s">
        <v>23</v>
      </c>
      <c r="K2812" t="s">
        <v>8093</v>
      </c>
      <c r="L2812" t="s">
        <v>37</v>
      </c>
      <c r="M2812" t="s">
        <v>38</v>
      </c>
      <c r="N2812" t="s">
        <v>1692</v>
      </c>
      <c r="O2812" t="s">
        <v>29</v>
      </c>
      <c r="P2812">
        <v>1</v>
      </c>
      <c r="Q2812">
        <v>1</v>
      </c>
      <c r="R2812">
        <v>1</v>
      </c>
      <c r="S2812">
        <v>0</v>
      </c>
      <c r="T2812" t="s">
        <v>15888</v>
      </c>
      <c r="U2812" t="s">
        <v>15891</v>
      </c>
      <c r="V2812" t="s">
        <v>13664</v>
      </c>
      <c r="W2812" t="s">
        <v>15901</v>
      </c>
      <c r="X2812" t="s">
        <v>15891</v>
      </c>
      <c r="Y2812" t="s">
        <v>15896</v>
      </c>
      <c r="Z2812" t="s">
        <v>15912</v>
      </c>
      <c r="AA2812" t="s">
        <v>15915</v>
      </c>
      <c r="AB2812" t="s">
        <v>15405</v>
      </c>
      <c r="AC2812" t="s">
        <v>15403</v>
      </c>
      <c r="AE2812" t="s">
        <v>6578</v>
      </c>
      <c r="AF2812" t="s">
        <v>15404</v>
      </c>
    </row>
    <row r="2813" spans="1:32" hidden="1" x14ac:dyDescent="0.25">
      <c r="A2813">
        <v>320146</v>
      </c>
      <c r="B2813" t="s">
        <v>14889</v>
      </c>
      <c r="C2813">
        <v>1000000</v>
      </c>
      <c r="D2813">
        <v>0</v>
      </c>
      <c r="E2813">
        <v>42440</v>
      </c>
      <c r="F2813">
        <v>1.5021100000000001</v>
      </c>
      <c r="G2813">
        <v>97</v>
      </c>
      <c r="H2813">
        <v>5.4</v>
      </c>
      <c r="I2813">
        <v>25</v>
      </c>
      <c r="J2813" t="s">
        <v>23</v>
      </c>
      <c r="K2813" t="s">
        <v>14891</v>
      </c>
      <c r="L2813" t="s">
        <v>37</v>
      </c>
      <c r="M2813" t="s">
        <v>38</v>
      </c>
      <c r="N2813" t="s">
        <v>1204</v>
      </c>
      <c r="O2813" t="s">
        <v>29</v>
      </c>
      <c r="P2813">
        <v>1</v>
      </c>
      <c r="Q2813">
        <v>1</v>
      </c>
      <c r="R2813">
        <v>1</v>
      </c>
      <c r="S2813">
        <v>0</v>
      </c>
      <c r="T2813" t="s">
        <v>15888</v>
      </c>
      <c r="U2813" t="s">
        <v>15891</v>
      </c>
      <c r="V2813" t="s">
        <v>15891</v>
      </c>
      <c r="W2813" t="s">
        <v>15901</v>
      </c>
      <c r="X2813" t="s">
        <v>15891</v>
      </c>
      <c r="Y2813" t="s">
        <v>15897</v>
      </c>
      <c r="Z2813" t="s">
        <v>15911</v>
      </c>
      <c r="AA2813" t="s">
        <v>15915</v>
      </c>
      <c r="AB2813" t="s">
        <v>14892</v>
      </c>
      <c r="AC2813" t="s">
        <v>14889</v>
      </c>
      <c r="AD2813" t="s">
        <v>14887</v>
      </c>
      <c r="AE2813" t="s">
        <v>14888</v>
      </c>
      <c r="AF2813" t="s">
        <v>14890</v>
      </c>
    </row>
    <row r="2814" spans="1:32" hidden="1" x14ac:dyDescent="0.25">
      <c r="A2814">
        <v>24985</v>
      </c>
      <c r="B2814" t="s">
        <v>11866</v>
      </c>
      <c r="C2814">
        <v>7000000</v>
      </c>
      <c r="D2814">
        <v>0</v>
      </c>
      <c r="E2814">
        <v>37257</v>
      </c>
      <c r="F2814">
        <v>1.498245</v>
      </c>
      <c r="G2814">
        <v>96</v>
      </c>
      <c r="H2814">
        <v>7.7</v>
      </c>
      <c r="I2814">
        <v>5</v>
      </c>
      <c r="J2814" t="s">
        <v>23</v>
      </c>
      <c r="K2814" t="s">
        <v>11868</v>
      </c>
      <c r="L2814" t="s">
        <v>4843</v>
      </c>
      <c r="M2814" t="s">
        <v>62</v>
      </c>
      <c r="N2814" t="s">
        <v>231</v>
      </c>
      <c r="O2814" t="s">
        <v>29</v>
      </c>
      <c r="P2814">
        <v>1</v>
      </c>
      <c r="Q2814">
        <v>2</v>
      </c>
      <c r="R2814">
        <v>2</v>
      </c>
      <c r="S2814">
        <v>0</v>
      </c>
      <c r="T2814" t="s">
        <v>15888</v>
      </c>
      <c r="U2814" t="s">
        <v>15891</v>
      </c>
      <c r="V2814" t="s">
        <v>15891</v>
      </c>
      <c r="W2814" t="s">
        <v>15901</v>
      </c>
      <c r="X2814" t="s">
        <v>15891</v>
      </c>
      <c r="Y2814" t="s">
        <v>15897</v>
      </c>
      <c r="Z2814" t="s">
        <v>15911</v>
      </c>
      <c r="AA2814" t="s">
        <v>15915</v>
      </c>
      <c r="AC2814" t="s">
        <v>11866</v>
      </c>
      <c r="AE2814" t="s">
        <v>333</v>
      </c>
      <c r="AF2814" t="s">
        <v>11867</v>
      </c>
    </row>
    <row r="2815" spans="1:32" hidden="1" x14ac:dyDescent="0.25">
      <c r="A2815">
        <v>35689</v>
      </c>
      <c r="B2815" t="s">
        <v>12243</v>
      </c>
      <c r="C2815">
        <v>0</v>
      </c>
      <c r="D2815">
        <v>0</v>
      </c>
      <c r="E2815">
        <v>39927</v>
      </c>
      <c r="F2815">
        <v>1.496454</v>
      </c>
      <c r="G2815">
        <v>87</v>
      </c>
      <c r="H2815">
        <v>5.4</v>
      </c>
      <c r="I2815">
        <v>21</v>
      </c>
      <c r="J2815" t="s">
        <v>23</v>
      </c>
      <c r="K2815" t="s">
        <v>12245</v>
      </c>
      <c r="L2815" t="s">
        <v>37</v>
      </c>
      <c r="M2815" t="s">
        <v>38</v>
      </c>
      <c r="N2815" t="s">
        <v>2334</v>
      </c>
      <c r="O2815" t="s">
        <v>29</v>
      </c>
      <c r="P2815">
        <v>1</v>
      </c>
      <c r="Q2815">
        <v>1</v>
      </c>
      <c r="R2815">
        <v>1</v>
      </c>
      <c r="S2815">
        <v>0</v>
      </c>
      <c r="T2815" t="s">
        <v>15888</v>
      </c>
      <c r="U2815" t="s">
        <v>15891</v>
      </c>
      <c r="V2815" t="s">
        <v>15891</v>
      </c>
      <c r="W2815" t="s">
        <v>15891</v>
      </c>
      <c r="X2815" t="s">
        <v>15905</v>
      </c>
      <c r="Y2815" t="s">
        <v>15897</v>
      </c>
      <c r="Z2815" t="s">
        <v>15897</v>
      </c>
      <c r="AA2815" t="s">
        <v>15897</v>
      </c>
      <c r="AB2815" t="s">
        <v>12246</v>
      </c>
      <c r="AC2815" t="s">
        <v>12243</v>
      </c>
      <c r="AE2815" t="s">
        <v>6578</v>
      </c>
      <c r="AF2815" t="s">
        <v>12244</v>
      </c>
    </row>
    <row r="2816" spans="1:32" hidden="1" x14ac:dyDescent="0.25">
      <c r="A2816">
        <v>31640</v>
      </c>
      <c r="B2816" t="s">
        <v>6681</v>
      </c>
      <c r="C2816">
        <v>26000000</v>
      </c>
      <c r="D2816">
        <v>0</v>
      </c>
      <c r="E2816">
        <v>35341</v>
      </c>
      <c r="F2816">
        <v>1.492056</v>
      </c>
      <c r="G2816">
        <v>101</v>
      </c>
      <c r="H2816">
        <v>5.5</v>
      </c>
      <c r="I2816">
        <v>34</v>
      </c>
      <c r="J2816" t="s">
        <v>23</v>
      </c>
      <c r="K2816" t="s">
        <v>6683</v>
      </c>
      <c r="L2816" t="s">
        <v>41</v>
      </c>
      <c r="M2816" t="s">
        <v>38</v>
      </c>
      <c r="N2816" t="s">
        <v>2731</v>
      </c>
      <c r="O2816" t="s">
        <v>29</v>
      </c>
      <c r="P2816">
        <v>1</v>
      </c>
      <c r="Q2816">
        <v>2</v>
      </c>
      <c r="R2816">
        <v>1</v>
      </c>
      <c r="S2816">
        <v>0</v>
      </c>
      <c r="T2816" t="s">
        <v>15888</v>
      </c>
      <c r="U2816" t="s">
        <v>15891</v>
      </c>
      <c r="V2816" t="s">
        <v>15891</v>
      </c>
      <c r="W2816" t="s">
        <v>15901</v>
      </c>
      <c r="X2816" t="s">
        <v>15905</v>
      </c>
      <c r="Y2816" t="s">
        <v>15897</v>
      </c>
      <c r="Z2816" t="s">
        <v>15911</v>
      </c>
      <c r="AA2816" t="s">
        <v>15915</v>
      </c>
      <c r="AB2816" t="s">
        <v>6684</v>
      </c>
      <c r="AC2816" t="s">
        <v>6681</v>
      </c>
      <c r="AE2816" t="s">
        <v>6680</v>
      </c>
      <c r="AF2816" t="s">
        <v>6682</v>
      </c>
    </row>
    <row r="2817" spans="1:32" x14ac:dyDescent="0.25">
      <c r="A2817">
        <v>27549</v>
      </c>
      <c r="B2817" t="s">
        <v>12222</v>
      </c>
      <c r="C2817">
        <v>6000000</v>
      </c>
      <c r="D2817">
        <v>869325</v>
      </c>
      <c r="E2817">
        <v>33397</v>
      </c>
      <c r="F2817">
        <v>1.478505</v>
      </c>
      <c r="G2817">
        <v>107</v>
      </c>
      <c r="H2817">
        <v>4.5999999999999996</v>
      </c>
      <c r="I2817">
        <v>17</v>
      </c>
      <c r="J2817" t="s">
        <v>23</v>
      </c>
      <c r="K2817" t="s">
        <v>12224</v>
      </c>
      <c r="L2817" t="s">
        <v>37</v>
      </c>
      <c r="M2817" t="s">
        <v>38</v>
      </c>
      <c r="N2817" t="s">
        <v>20</v>
      </c>
      <c r="O2817" t="s">
        <v>29</v>
      </c>
      <c r="P2817">
        <v>1</v>
      </c>
      <c r="Q2817">
        <v>1</v>
      </c>
      <c r="R2817">
        <v>1</v>
      </c>
      <c r="S2817">
        <v>0</v>
      </c>
      <c r="T2817" t="s">
        <v>15888</v>
      </c>
      <c r="U2817" t="s">
        <v>15890</v>
      </c>
      <c r="V2817" t="s">
        <v>15891</v>
      </c>
      <c r="W2817" t="s">
        <v>15891</v>
      </c>
      <c r="X2817" t="s">
        <v>15891</v>
      </c>
      <c r="Y2817" t="s">
        <v>15894</v>
      </c>
      <c r="Z2817" t="s">
        <v>15897</v>
      </c>
      <c r="AA2817" t="s">
        <v>15894</v>
      </c>
      <c r="AC2817" t="s">
        <v>12222</v>
      </c>
      <c r="AE2817" t="s">
        <v>12221</v>
      </c>
      <c r="AF2817" t="s">
        <v>12223</v>
      </c>
    </row>
    <row r="2818" spans="1:32" x14ac:dyDescent="0.25">
      <c r="A2818">
        <v>15699</v>
      </c>
      <c r="B2818" t="s">
        <v>11241</v>
      </c>
      <c r="C2818">
        <v>5000000</v>
      </c>
      <c r="D2818">
        <v>140666</v>
      </c>
      <c r="E2818">
        <v>39043</v>
      </c>
      <c r="F2818">
        <v>1.4588840000000001</v>
      </c>
      <c r="G2818">
        <v>86</v>
      </c>
      <c r="H2818">
        <v>6.1</v>
      </c>
      <c r="I2818">
        <v>7</v>
      </c>
      <c r="J2818" t="s">
        <v>23</v>
      </c>
      <c r="K2818" t="s">
        <v>11243</v>
      </c>
      <c r="L2818" t="s">
        <v>715</v>
      </c>
      <c r="M2818" t="s">
        <v>38</v>
      </c>
      <c r="N2818" t="s">
        <v>11239</v>
      </c>
      <c r="O2818" t="s">
        <v>29</v>
      </c>
      <c r="P2818">
        <v>1</v>
      </c>
      <c r="Q2818">
        <v>1</v>
      </c>
      <c r="R2818">
        <v>1</v>
      </c>
      <c r="S2818">
        <v>0</v>
      </c>
      <c r="T2818" t="s">
        <v>15888</v>
      </c>
      <c r="U2818" t="s">
        <v>15891</v>
      </c>
      <c r="V2818" t="s">
        <v>15891</v>
      </c>
      <c r="W2818" t="s">
        <v>15901</v>
      </c>
      <c r="X2818" t="s">
        <v>15891</v>
      </c>
      <c r="Y2818" t="s">
        <v>15897</v>
      </c>
      <c r="Z2818" t="s">
        <v>15911</v>
      </c>
      <c r="AA2818" t="s">
        <v>15915</v>
      </c>
      <c r="AC2818" t="s">
        <v>11241</v>
      </c>
      <c r="AE2818" t="s">
        <v>11240</v>
      </c>
      <c r="AF2818" t="s">
        <v>11242</v>
      </c>
    </row>
    <row r="2819" spans="1:32" hidden="1" x14ac:dyDescent="0.25">
      <c r="A2819">
        <v>39437</v>
      </c>
      <c r="B2819" t="s">
        <v>3318</v>
      </c>
      <c r="C2819">
        <v>0</v>
      </c>
      <c r="D2819">
        <v>0</v>
      </c>
      <c r="E2819">
        <v>36084</v>
      </c>
      <c r="F2819">
        <v>1.453765</v>
      </c>
      <c r="G2819">
        <v>172</v>
      </c>
      <c r="H2819">
        <v>5.9</v>
      </c>
      <c r="I2819">
        <v>26</v>
      </c>
      <c r="J2819" t="s">
        <v>23</v>
      </c>
      <c r="K2819" t="s">
        <v>3320</v>
      </c>
      <c r="L2819" t="s">
        <v>37</v>
      </c>
      <c r="M2819" t="s">
        <v>38</v>
      </c>
      <c r="N2819" t="s">
        <v>1861</v>
      </c>
      <c r="O2819" t="s">
        <v>29</v>
      </c>
      <c r="P2819">
        <v>1</v>
      </c>
      <c r="Q2819">
        <v>1</v>
      </c>
      <c r="R2819">
        <v>1</v>
      </c>
      <c r="S2819">
        <v>0</v>
      </c>
      <c r="T2819" t="s">
        <v>15888</v>
      </c>
      <c r="U2819" t="s">
        <v>15891</v>
      </c>
      <c r="V2819" t="s">
        <v>15891</v>
      </c>
      <c r="W2819" t="s">
        <v>15901</v>
      </c>
      <c r="X2819" t="s">
        <v>15905</v>
      </c>
      <c r="Y2819" t="s">
        <v>15897</v>
      </c>
      <c r="Z2819" t="s">
        <v>15911</v>
      </c>
      <c r="AA2819" t="s">
        <v>15915</v>
      </c>
      <c r="AB2819" t="s">
        <v>3321</v>
      </c>
      <c r="AC2819" t="s">
        <v>3318</v>
      </c>
      <c r="AE2819" t="s">
        <v>333</v>
      </c>
      <c r="AF2819" t="s">
        <v>3319</v>
      </c>
    </row>
    <row r="2820" spans="1:32" hidden="1" x14ac:dyDescent="0.25">
      <c r="A2820">
        <v>13158</v>
      </c>
      <c r="B2820" t="s">
        <v>15085</v>
      </c>
      <c r="C2820">
        <v>0</v>
      </c>
      <c r="D2820">
        <v>0</v>
      </c>
      <c r="E2820">
        <v>39185</v>
      </c>
      <c r="F2820">
        <v>1.453146</v>
      </c>
      <c r="G2820">
        <v>86</v>
      </c>
      <c r="H2820">
        <v>6.5</v>
      </c>
      <c r="I2820">
        <v>35</v>
      </c>
      <c r="J2820" t="s">
        <v>23</v>
      </c>
      <c r="K2820" t="s">
        <v>15087</v>
      </c>
      <c r="L2820" t="s">
        <v>37</v>
      </c>
      <c r="M2820" t="s">
        <v>38</v>
      </c>
      <c r="N2820" t="s">
        <v>1489</v>
      </c>
      <c r="O2820" t="s">
        <v>29</v>
      </c>
      <c r="P2820">
        <v>1</v>
      </c>
      <c r="Q2820">
        <v>1</v>
      </c>
      <c r="R2820">
        <v>1</v>
      </c>
      <c r="S2820">
        <v>1</v>
      </c>
      <c r="T2820" t="s">
        <v>15887</v>
      </c>
      <c r="U2820" t="s">
        <v>15891</v>
      </c>
      <c r="V2820" t="s">
        <v>13664</v>
      </c>
      <c r="W2820" t="s">
        <v>15891</v>
      </c>
      <c r="X2820" t="s">
        <v>15891</v>
      </c>
      <c r="Y2820" t="s">
        <v>15896</v>
      </c>
      <c r="Z2820" t="s">
        <v>15896</v>
      </c>
      <c r="AA2820" t="s">
        <v>15897</v>
      </c>
      <c r="AC2820" t="s">
        <v>15085</v>
      </c>
      <c r="AE2820" t="s">
        <v>15084</v>
      </c>
      <c r="AF2820" t="s">
        <v>15086</v>
      </c>
    </row>
    <row r="2821" spans="1:32" hidden="1" x14ac:dyDescent="0.25">
      <c r="A2821">
        <v>231617</v>
      </c>
      <c r="B2821" t="s">
        <v>15851</v>
      </c>
      <c r="C2821">
        <v>0</v>
      </c>
      <c r="D2821">
        <v>0</v>
      </c>
      <c r="E2821">
        <v>41560</v>
      </c>
      <c r="F2821">
        <v>1.4444760000000001</v>
      </c>
      <c r="G2821">
        <v>120</v>
      </c>
      <c r="H2821">
        <v>7</v>
      </c>
      <c r="I2821">
        <v>6</v>
      </c>
      <c r="J2821" t="s">
        <v>23</v>
      </c>
      <c r="K2821" t="s">
        <v>15853</v>
      </c>
      <c r="L2821" t="s">
        <v>37</v>
      </c>
      <c r="M2821" t="s">
        <v>38</v>
      </c>
      <c r="N2821" t="s">
        <v>15848</v>
      </c>
      <c r="O2821" t="s">
        <v>29</v>
      </c>
      <c r="P2821">
        <v>1</v>
      </c>
      <c r="Q2821">
        <v>1</v>
      </c>
      <c r="R2821">
        <v>1</v>
      </c>
      <c r="S2821">
        <v>0</v>
      </c>
      <c r="T2821" t="s">
        <v>15888</v>
      </c>
      <c r="U2821" t="s">
        <v>15891</v>
      </c>
      <c r="V2821" t="s">
        <v>13664</v>
      </c>
      <c r="W2821" t="s">
        <v>15901</v>
      </c>
      <c r="X2821" t="s">
        <v>15891</v>
      </c>
      <c r="Y2821" t="s">
        <v>15896</v>
      </c>
      <c r="Z2821" t="s">
        <v>15912</v>
      </c>
      <c r="AA2821" t="s">
        <v>15915</v>
      </c>
      <c r="AC2821" t="s">
        <v>15851</v>
      </c>
      <c r="AD2821" t="s">
        <v>15849</v>
      </c>
      <c r="AE2821" t="s">
        <v>15850</v>
      </c>
      <c r="AF2821" t="s">
        <v>15852</v>
      </c>
    </row>
    <row r="2822" spans="1:32" x14ac:dyDescent="0.25">
      <c r="A2822">
        <v>39833</v>
      </c>
      <c r="B2822" t="s">
        <v>14754</v>
      </c>
      <c r="C2822">
        <v>1000000</v>
      </c>
      <c r="D2822">
        <v>9000000</v>
      </c>
      <c r="E2822">
        <v>20774</v>
      </c>
      <c r="F2822">
        <v>1.444258</v>
      </c>
      <c r="G2822">
        <v>89</v>
      </c>
      <c r="H2822">
        <v>5.5</v>
      </c>
      <c r="I2822">
        <v>21</v>
      </c>
      <c r="J2822" t="s">
        <v>23</v>
      </c>
      <c r="K2822" t="s">
        <v>1457</v>
      </c>
      <c r="L2822" t="s">
        <v>37</v>
      </c>
      <c r="M2822" t="s">
        <v>38</v>
      </c>
      <c r="N2822" t="s">
        <v>14752</v>
      </c>
      <c r="O2822" t="s">
        <v>29</v>
      </c>
      <c r="P2822">
        <v>1</v>
      </c>
      <c r="Q2822">
        <v>1</v>
      </c>
      <c r="R2822">
        <v>1</v>
      </c>
      <c r="S2822">
        <v>1</v>
      </c>
      <c r="T2822" t="s">
        <v>15888</v>
      </c>
      <c r="U2822" t="s">
        <v>15890</v>
      </c>
      <c r="V2822" t="s">
        <v>15891</v>
      </c>
      <c r="W2822" t="s">
        <v>15901</v>
      </c>
      <c r="X2822" t="s">
        <v>15891</v>
      </c>
      <c r="Y2822" t="s">
        <v>15894</v>
      </c>
      <c r="Z2822" t="s">
        <v>15911</v>
      </c>
      <c r="AA2822" t="s">
        <v>15914</v>
      </c>
      <c r="AB2822" t="s">
        <v>14756</v>
      </c>
      <c r="AC2822" t="s">
        <v>14754</v>
      </c>
      <c r="AE2822" t="s">
        <v>14753</v>
      </c>
      <c r="AF2822" t="s">
        <v>14755</v>
      </c>
    </row>
    <row r="2823" spans="1:32" hidden="1" x14ac:dyDescent="0.25">
      <c r="A2823">
        <v>49365</v>
      </c>
      <c r="B2823" t="s">
        <v>12784</v>
      </c>
      <c r="C2823">
        <v>0</v>
      </c>
      <c r="D2823">
        <v>0</v>
      </c>
      <c r="E2823">
        <v>32255</v>
      </c>
      <c r="F2823">
        <v>1.4357420000000001</v>
      </c>
      <c r="G2823">
        <v>112</v>
      </c>
      <c r="H2823">
        <v>6.3</v>
      </c>
      <c r="I2823">
        <v>25</v>
      </c>
      <c r="J2823" t="s">
        <v>23</v>
      </c>
      <c r="K2823" t="s">
        <v>12786</v>
      </c>
      <c r="L2823" t="s">
        <v>37</v>
      </c>
      <c r="M2823" t="s">
        <v>38</v>
      </c>
      <c r="N2823" t="s">
        <v>2560</v>
      </c>
      <c r="O2823" t="s">
        <v>29</v>
      </c>
      <c r="P2823">
        <v>1</v>
      </c>
      <c r="Q2823">
        <v>1</v>
      </c>
      <c r="R2823">
        <v>1</v>
      </c>
      <c r="S2823">
        <v>0</v>
      </c>
      <c r="T2823" t="s">
        <v>15888</v>
      </c>
      <c r="U2823" t="s">
        <v>15891</v>
      </c>
      <c r="V2823" t="s">
        <v>15891</v>
      </c>
      <c r="W2823" t="s">
        <v>15891</v>
      </c>
      <c r="X2823" t="s">
        <v>15905</v>
      </c>
      <c r="Y2823" t="s">
        <v>15897</v>
      </c>
      <c r="Z2823" t="s">
        <v>15897</v>
      </c>
      <c r="AA2823" t="s">
        <v>15897</v>
      </c>
      <c r="AB2823" t="s">
        <v>12787</v>
      </c>
      <c r="AC2823" t="s">
        <v>12784</v>
      </c>
      <c r="AE2823" t="s">
        <v>12783</v>
      </c>
      <c r="AF2823" t="s">
        <v>12785</v>
      </c>
    </row>
    <row r="2824" spans="1:32" hidden="1" x14ac:dyDescent="0.25">
      <c r="A2824">
        <v>18045</v>
      </c>
      <c r="B2824" t="s">
        <v>15346</v>
      </c>
      <c r="C2824">
        <v>500000</v>
      </c>
      <c r="D2824">
        <v>0</v>
      </c>
      <c r="E2824">
        <v>38422</v>
      </c>
      <c r="F2824">
        <v>1.4284829999999999</v>
      </c>
      <c r="G2824">
        <v>80</v>
      </c>
      <c r="H2824">
        <v>5.5</v>
      </c>
      <c r="I2824">
        <v>22</v>
      </c>
      <c r="J2824" t="s">
        <v>23</v>
      </c>
      <c r="K2824" t="s">
        <v>15348</v>
      </c>
      <c r="L2824" t="s">
        <v>5870</v>
      </c>
      <c r="M2824" t="s">
        <v>3117</v>
      </c>
      <c r="N2824" t="s">
        <v>2940</v>
      </c>
      <c r="O2824" t="s">
        <v>29</v>
      </c>
      <c r="P2824">
        <v>1</v>
      </c>
      <c r="Q2824">
        <v>1</v>
      </c>
      <c r="R2824">
        <v>2</v>
      </c>
      <c r="S2824">
        <v>0</v>
      </c>
      <c r="T2824" t="s">
        <v>15888</v>
      </c>
      <c r="U2824" t="s">
        <v>15891</v>
      </c>
      <c r="V2824" t="s">
        <v>15891</v>
      </c>
      <c r="W2824" t="s">
        <v>15891</v>
      </c>
      <c r="X2824" t="s">
        <v>15905</v>
      </c>
      <c r="Y2824" t="s">
        <v>15897</v>
      </c>
      <c r="Z2824" t="s">
        <v>15897</v>
      </c>
      <c r="AA2824" t="s">
        <v>15897</v>
      </c>
      <c r="AC2824" t="s">
        <v>15346</v>
      </c>
      <c r="AE2824" t="s">
        <v>15345</v>
      </c>
      <c r="AF2824" t="s">
        <v>15347</v>
      </c>
    </row>
    <row r="2825" spans="1:32" hidden="1" x14ac:dyDescent="0.25">
      <c r="A2825">
        <v>44555</v>
      </c>
      <c r="B2825" t="s">
        <v>10309</v>
      </c>
      <c r="C2825">
        <v>0</v>
      </c>
      <c r="D2825">
        <v>0</v>
      </c>
      <c r="E2825">
        <v>40158</v>
      </c>
      <c r="F2825">
        <v>1.4167959999999999</v>
      </c>
      <c r="G2825">
        <v>95</v>
      </c>
      <c r="H2825">
        <v>4.8</v>
      </c>
      <c r="I2825">
        <v>13</v>
      </c>
      <c r="J2825" t="s">
        <v>1259</v>
      </c>
      <c r="K2825" t="s">
        <v>10311</v>
      </c>
      <c r="L2825" t="s">
        <v>4271</v>
      </c>
      <c r="M2825" t="s">
        <v>2984</v>
      </c>
      <c r="N2825" t="s">
        <v>3855</v>
      </c>
      <c r="O2825" t="s">
        <v>29</v>
      </c>
      <c r="P2825">
        <v>0</v>
      </c>
      <c r="Q2825">
        <v>1</v>
      </c>
      <c r="R2825">
        <v>1</v>
      </c>
      <c r="S2825">
        <v>0</v>
      </c>
      <c r="T2825" t="s">
        <v>15888</v>
      </c>
      <c r="U2825" t="s">
        <v>15891</v>
      </c>
      <c r="V2825" t="s">
        <v>13664</v>
      </c>
      <c r="W2825" t="s">
        <v>15901</v>
      </c>
      <c r="X2825" t="s">
        <v>15905</v>
      </c>
      <c r="Y2825" t="s">
        <v>15896</v>
      </c>
      <c r="Z2825" t="s">
        <v>15912</v>
      </c>
      <c r="AA2825" t="s">
        <v>15915</v>
      </c>
      <c r="AC2825" t="s">
        <v>10312</v>
      </c>
      <c r="AE2825" t="s">
        <v>333</v>
      </c>
      <c r="AF2825" t="s">
        <v>10310</v>
      </c>
    </row>
    <row r="2826" spans="1:32" hidden="1" x14ac:dyDescent="0.25">
      <c r="A2826">
        <v>11956</v>
      </c>
      <c r="B2826" t="s">
        <v>15411</v>
      </c>
      <c r="C2826">
        <v>0</v>
      </c>
      <c r="D2826">
        <v>0</v>
      </c>
      <c r="E2826">
        <v>35158</v>
      </c>
      <c r="F2826">
        <v>1.4103870000000001</v>
      </c>
      <c r="G2826">
        <v>91</v>
      </c>
      <c r="H2826">
        <v>6.1</v>
      </c>
      <c r="I2826">
        <v>16</v>
      </c>
      <c r="J2826" t="s">
        <v>967</v>
      </c>
      <c r="K2826" t="s">
        <v>15413</v>
      </c>
      <c r="L2826" t="s">
        <v>1278</v>
      </c>
      <c r="M2826" t="s">
        <v>487</v>
      </c>
      <c r="N2826" t="s">
        <v>661</v>
      </c>
      <c r="O2826" t="s">
        <v>29</v>
      </c>
      <c r="P2826">
        <v>0</v>
      </c>
      <c r="Q2826">
        <v>1</v>
      </c>
      <c r="R2826">
        <v>1</v>
      </c>
      <c r="S2826">
        <v>0</v>
      </c>
      <c r="T2826" t="s">
        <v>15888</v>
      </c>
      <c r="U2826" t="s">
        <v>15891</v>
      </c>
      <c r="V2826" t="s">
        <v>13664</v>
      </c>
      <c r="W2826" t="s">
        <v>15891</v>
      </c>
      <c r="X2826" t="s">
        <v>15891</v>
      </c>
      <c r="Y2826" t="s">
        <v>15896</v>
      </c>
      <c r="Z2826" t="s">
        <v>15896</v>
      </c>
      <c r="AA2826" t="s">
        <v>15897</v>
      </c>
      <c r="AB2826" t="s">
        <v>15414</v>
      </c>
      <c r="AC2826" t="s">
        <v>15415</v>
      </c>
      <c r="AE2826" t="s">
        <v>15410</v>
      </c>
      <c r="AF2826" t="s">
        <v>15412</v>
      </c>
    </row>
    <row r="2827" spans="1:32" hidden="1" x14ac:dyDescent="0.25">
      <c r="A2827">
        <v>29595</v>
      </c>
      <c r="B2827" t="s">
        <v>14495</v>
      </c>
      <c r="C2827">
        <v>0</v>
      </c>
      <c r="D2827">
        <v>0</v>
      </c>
      <c r="E2827">
        <v>38660</v>
      </c>
      <c r="F2827">
        <v>1.404175</v>
      </c>
      <c r="G2827">
        <v>98</v>
      </c>
      <c r="H2827">
        <v>6.9</v>
      </c>
      <c r="I2827">
        <v>24</v>
      </c>
      <c r="J2827" t="s">
        <v>23</v>
      </c>
      <c r="K2827" t="s">
        <v>14497</v>
      </c>
      <c r="L2827" t="s">
        <v>37</v>
      </c>
      <c r="M2827" t="s">
        <v>38</v>
      </c>
      <c r="N2827" t="s">
        <v>6416</v>
      </c>
      <c r="O2827" t="s">
        <v>29</v>
      </c>
      <c r="P2827">
        <v>1</v>
      </c>
      <c r="Q2827">
        <v>1</v>
      </c>
      <c r="R2827">
        <v>1</v>
      </c>
      <c r="S2827">
        <v>0</v>
      </c>
      <c r="T2827" t="s">
        <v>15888</v>
      </c>
      <c r="U2827" t="s">
        <v>15891</v>
      </c>
      <c r="V2827" t="s">
        <v>15891</v>
      </c>
      <c r="W2827" t="s">
        <v>15891</v>
      </c>
      <c r="X2827" t="s">
        <v>15891</v>
      </c>
      <c r="Y2827" t="s">
        <v>15897</v>
      </c>
      <c r="Z2827" t="s">
        <v>15897</v>
      </c>
      <c r="AA2827" t="s">
        <v>15897</v>
      </c>
      <c r="AC2827" t="s">
        <v>14495</v>
      </c>
      <c r="AD2827" t="s">
        <v>14493</v>
      </c>
      <c r="AE2827" t="s">
        <v>14494</v>
      </c>
      <c r="AF2827" t="s">
        <v>14496</v>
      </c>
    </row>
    <row r="2828" spans="1:32" hidden="1" x14ac:dyDescent="0.25">
      <c r="A2828">
        <v>352978</v>
      </c>
      <c r="B2828" t="s">
        <v>13211</v>
      </c>
      <c r="C2828">
        <v>5000000</v>
      </c>
      <c r="D2828">
        <v>0</v>
      </c>
      <c r="E2828">
        <v>42246</v>
      </c>
      <c r="F2828">
        <v>1.398981</v>
      </c>
      <c r="G2828">
        <v>88</v>
      </c>
      <c r="H2828">
        <v>5.3</v>
      </c>
      <c r="I2828">
        <v>11</v>
      </c>
      <c r="J2828" t="s">
        <v>23</v>
      </c>
      <c r="K2828" t="s">
        <v>13213</v>
      </c>
      <c r="L2828" t="s">
        <v>37</v>
      </c>
      <c r="M2828" t="s">
        <v>38</v>
      </c>
      <c r="N2828" t="s">
        <v>1652</v>
      </c>
      <c r="O2828" t="s">
        <v>29</v>
      </c>
      <c r="P2828">
        <v>1</v>
      </c>
      <c r="Q2828">
        <v>1</v>
      </c>
      <c r="R2828">
        <v>1</v>
      </c>
      <c r="S2828">
        <v>0</v>
      </c>
      <c r="T2828" t="s">
        <v>15888</v>
      </c>
      <c r="U2828" t="s">
        <v>15890</v>
      </c>
      <c r="V2828" t="s">
        <v>15891</v>
      </c>
      <c r="W2828" t="s">
        <v>15891</v>
      </c>
      <c r="X2828" t="s">
        <v>15905</v>
      </c>
      <c r="Y2828" t="s">
        <v>15894</v>
      </c>
      <c r="Z2828" t="s">
        <v>15897</v>
      </c>
      <c r="AA2828" t="s">
        <v>15894</v>
      </c>
      <c r="AB2828" t="s">
        <v>13214</v>
      </c>
      <c r="AC2828" t="s">
        <v>13211</v>
      </c>
      <c r="AE2828" t="s">
        <v>13210</v>
      </c>
      <c r="AF2828" t="s">
        <v>13212</v>
      </c>
    </row>
    <row r="2829" spans="1:32" x14ac:dyDescent="0.25">
      <c r="A2829">
        <v>42345</v>
      </c>
      <c r="B2829" t="s">
        <v>10467</v>
      </c>
      <c r="C2829">
        <v>11000000</v>
      </c>
      <c r="D2829">
        <v>2200000</v>
      </c>
      <c r="E2829">
        <v>25595</v>
      </c>
      <c r="F2829">
        <v>1.3969849999999999</v>
      </c>
      <c r="G2829">
        <v>124</v>
      </c>
      <c r="H2829">
        <v>5.9</v>
      </c>
      <c r="I2829">
        <v>16</v>
      </c>
      <c r="J2829" t="s">
        <v>23</v>
      </c>
      <c r="K2829" t="s">
        <v>10469</v>
      </c>
      <c r="L2829" t="s">
        <v>37</v>
      </c>
      <c r="M2829" t="s">
        <v>38</v>
      </c>
      <c r="N2829" t="s">
        <v>1476</v>
      </c>
      <c r="O2829" t="s">
        <v>29</v>
      </c>
      <c r="P2829">
        <v>1</v>
      </c>
      <c r="Q2829">
        <v>1</v>
      </c>
      <c r="R2829">
        <v>1</v>
      </c>
      <c r="S2829">
        <v>1</v>
      </c>
      <c r="T2829" t="s">
        <v>15888</v>
      </c>
      <c r="U2829" t="s">
        <v>15891</v>
      </c>
      <c r="V2829" t="s">
        <v>15891</v>
      </c>
      <c r="W2829" t="s">
        <v>15901</v>
      </c>
      <c r="X2829" t="s">
        <v>15891</v>
      </c>
      <c r="Y2829" t="s">
        <v>15897</v>
      </c>
      <c r="Z2829" t="s">
        <v>15911</v>
      </c>
      <c r="AA2829" t="s">
        <v>15915</v>
      </c>
      <c r="AC2829" t="s">
        <v>10467</v>
      </c>
      <c r="AE2829" t="s">
        <v>10466</v>
      </c>
      <c r="AF2829" t="s">
        <v>10468</v>
      </c>
    </row>
    <row r="2830" spans="1:32" hidden="1" x14ac:dyDescent="0.25">
      <c r="A2830">
        <v>114635</v>
      </c>
      <c r="B2830" t="s">
        <v>13168</v>
      </c>
      <c r="C2830">
        <v>4000000</v>
      </c>
      <c r="D2830">
        <v>0</v>
      </c>
      <c r="E2830">
        <v>41209</v>
      </c>
      <c r="F2830">
        <v>1.3906590000000001</v>
      </c>
      <c r="G2830">
        <v>78</v>
      </c>
      <c r="H2830">
        <v>4.0999999999999996</v>
      </c>
      <c r="I2830">
        <v>8</v>
      </c>
      <c r="J2830" t="s">
        <v>23</v>
      </c>
      <c r="K2830" t="s">
        <v>13170</v>
      </c>
      <c r="L2830" t="s">
        <v>37</v>
      </c>
      <c r="M2830" t="s">
        <v>38</v>
      </c>
      <c r="N2830" t="s">
        <v>3816</v>
      </c>
      <c r="O2830" t="s">
        <v>29</v>
      </c>
      <c r="P2830">
        <v>1</v>
      </c>
      <c r="Q2830">
        <v>1</v>
      </c>
      <c r="R2830">
        <v>1</v>
      </c>
      <c r="S2830">
        <v>0</v>
      </c>
      <c r="T2830" t="s">
        <v>15888</v>
      </c>
      <c r="U2830" t="s">
        <v>15891</v>
      </c>
      <c r="V2830" t="s">
        <v>15891</v>
      </c>
      <c r="W2830" t="s">
        <v>15891</v>
      </c>
      <c r="X2830" t="s">
        <v>15891</v>
      </c>
      <c r="Y2830" t="s">
        <v>15897</v>
      </c>
      <c r="Z2830" t="s">
        <v>15897</v>
      </c>
      <c r="AA2830" t="s">
        <v>15897</v>
      </c>
      <c r="AB2830" t="s">
        <v>13171</v>
      </c>
      <c r="AC2830" t="s">
        <v>13168</v>
      </c>
      <c r="AD2830" t="s">
        <v>13167</v>
      </c>
      <c r="AE2830" t="s">
        <v>333</v>
      </c>
      <c r="AF2830" t="s">
        <v>13169</v>
      </c>
    </row>
    <row r="2831" spans="1:32" x14ac:dyDescent="0.25">
      <c r="A2831">
        <v>40494</v>
      </c>
      <c r="B2831" t="s">
        <v>12973</v>
      </c>
      <c r="C2831">
        <v>4000000</v>
      </c>
      <c r="D2831">
        <v>14400000</v>
      </c>
      <c r="E2831">
        <v>20605</v>
      </c>
      <c r="F2831">
        <v>1.379354</v>
      </c>
      <c r="G2831">
        <v>105</v>
      </c>
      <c r="H2831">
        <v>6.4</v>
      </c>
      <c r="I2831">
        <v>22</v>
      </c>
      <c r="J2831" t="s">
        <v>23</v>
      </c>
      <c r="K2831" t="s">
        <v>12975</v>
      </c>
      <c r="L2831" t="s">
        <v>37</v>
      </c>
      <c r="M2831" t="s">
        <v>210</v>
      </c>
      <c r="N2831" t="s">
        <v>786</v>
      </c>
      <c r="O2831" t="s">
        <v>29</v>
      </c>
      <c r="P2831">
        <v>1</v>
      </c>
      <c r="Q2831">
        <v>1</v>
      </c>
      <c r="R2831">
        <v>2</v>
      </c>
      <c r="S2831">
        <v>0</v>
      </c>
      <c r="T2831" t="s">
        <v>15888</v>
      </c>
      <c r="U2831" t="s">
        <v>15891</v>
      </c>
      <c r="V2831" t="s">
        <v>15891</v>
      </c>
      <c r="W2831" t="s">
        <v>15901</v>
      </c>
      <c r="X2831" t="s">
        <v>15891</v>
      </c>
      <c r="Y2831" t="s">
        <v>15897</v>
      </c>
      <c r="Z2831" t="s">
        <v>15911</v>
      </c>
      <c r="AA2831" t="s">
        <v>15915</v>
      </c>
      <c r="AB2831" t="s">
        <v>12976</v>
      </c>
      <c r="AC2831" t="s">
        <v>12973</v>
      </c>
      <c r="AE2831" t="s">
        <v>12972</v>
      </c>
      <c r="AF2831" t="s">
        <v>12974</v>
      </c>
    </row>
    <row r="2832" spans="1:32" hidden="1" x14ac:dyDescent="0.25">
      <c r="A2832">
        <v>24034</v>
      </c>
      <c r="B2832" t="s">
        <v>10840</v>
      </c>
      <c r="C2832">
        <v>10000000</v>
      </c>
      <c r="D2832">
        <v>0</v>
      </c>
      <c r="E2832">
        <v>38002</v>
      </c>
      <c r="F2832">
        <v>1.374409</v>
      </c>
      <c r="G2832">
        <v>74</v>
      </c>
      <c r="H2832">
        <v>5.5</v>
      </c>
      <c r="I2832">
        <v>2</v>
      </c>
      <c r="J2832" t="s">
        <v>23</v>
      </c>
      <c r="K2832" t="s">
        <v>10842</v>
      </c>
      <c r="L2832" t="s">
        <v>37</v>
      </c>
      <c r="M2832" t="s">
        <v>38</v>
      </c>
      <c r="N2832" t="s">
        <v>10839</v>
      </c>
      <c r="O2832" t="s">
        <v>29</v>
      </c>
      <c r="P2832">
        <v>1</v>
      </c>
      <c r="Q2832">
        <v>1</v>
      </c>
      <c r="R2832">
        <v>1</v>
      </c>
      <c r="S2832">
        <v>1</v>
      </c>
      <c r="T2832" t="s">
        <v>15887</v>
      </c>
      <c r="U2832" t="s">
        <v>15891</v>
      </c>
      <c r="V2832" t="s">
        <v>15891</v>
      </c>
      <c r="W2832" t="s">
        <v>15901</v>
      </c>
      <c r="X2832" t="s">
        <v>15891</v>
      </c>
      <c r="Y2832" t="s">
        <v>15897</v>
      </c>
      <c r="Z2832" t="s">
        <v>15911</v>
      </c>
      <c r="AA2832" t="s">
        <v>15915</v>
      </c>
      <c r="AB2832" t="s">
        <v>10843</v>
      </c>
      <c r="AC2832" t="s">
        <v>10840</v>
      </c>
      <c r="AE2832" t="s">
        <v>333</v>
      </c>
      <c r="AF2832" t="s">
        <v>10841</v>
      </c>
    </row>
    <row r="2833" spans="1:32" hidden="1" x14ac:dyDescent="0.25">
      <c r="A2833">
        <v>31064</v>
      </c>
      <c r="B2833" t="s">
        <v>12207</v>
      </c>
      <c r="C2833">
        <v>0</v>
      </c>
      <c r="D2833">
        <v>0</v>
      </c>
      <c r="E2833">
        <v>36910</v>
      </c>
      <c r="F2833">
        <v>1.3696489999999999</v>
      </c>
      <c r="G2833">
        <v>84</v>
      </c>
      <c r="H2833">
        <v>5.7</v>
      </c>
      <c r="I2833">
        <v>19</v>
      </c>
      <c r="J2833" t="s">
        <v>23</v>
      </c>
      <c r="K2833" t="s">
        <v>12209</v>
      </c>
      <c r="L2833" t="s">
        <v>37</v>
      </c>
      <c r="M2833" t="s">
        <v>38</v>
      </c>
      <c r="N2833" t="s">
        <v>1861</v>
      </c>
      <c r="O2833" t="s">
        <v>29</v>
      </c>
      <c r="P2833">
        <v>1</v>
      </c>
      <c r="Q2833">
        <v>1</v>
      </c>
      <c r="R2833">
        <v>1</v>
      </c>
      <c r="S2833">
        <v>0</v>
      </c>
      <c r="T2833" t="s">
        <v>15888</v>
      </c>
      <c r="U2833" t="s">
        <v>15891</v>
      </c>
      <c r="V2833" t="s">
        <v>15891</v>
      </c>
      <c r="W2833" t="s">
        <v>15901</v>
      </c>
      <c r="X2833" t="s">
        <v>15905</v>
      </c>
      <c r="Y2833" t="s">
        <v>15897</v>
      </c>
      <c r="Z2833" t="s">
        <v>15911</v>
      </c>
      <c r="AA2833" t="s">
        <v>15915</v>
      </c>
      <c r="AC2833" t="s">
        <v>12207</v>
      </c>
      <c r="AE2833" t="s">
        <v>12206</v>
      </c>
      <c r="AF2833" t="s">
        <v>12208</v>
      </c>
    </row>
    <row r="2834" spans="1:32" hidden="1" x14ac:dyDescent="0.25">
      <c r="A2834">
        <v>158752</v>
      </c>
      <c r="B2834" t="s">
        <v>15150</v>
      </c>
      <c r="C2834">
        <v>650</v>
      </c>
      <c r="D2834">
        <v>0</v>
      </c>
      <c r="E2834">
        <v>41558</v>
      </c>
      <c r="F2834">
        <v>1.352222</v>
      </c>
      <c r="G2834">
        <v>90</v>
      </c>
      <c r="H2834">
        <v>4.8</v>
      </c>
      <c r="I2834">
        <v>87</v>
      </c>
      <c r="J2834" t="s">
        <v>23</v>
      </c>
      <c r="K2834" t="s">
        <v>15152</v>
      </c>
      <c r="L2834" t="s">
        <v>37</v>
      </c>
      <c r="M2834" t="s">
        <v>38</v>
      </c>
      <c r="N2834" t="s">
        <v>15149</v>
      </c>
      <c r="O2834" t="s">
        <v>29</v>
      </c>
      <c r="P2834">
        <v>1</v>
      </c>
      <c r="Q2834">
        <v>1</v>
      </c>
      <c r="R2834">
        <v>1</v>
      </c>
      <c r="S2834">
        <v>0</v>
      </c>
      <c r="T2834" t="s">
        <v>15888</v>
      </c>
      <c r="U2834" t="s">
        <v>15891</v>
      </c>
      <c r="V2834" t="s">
        <v>15891</v>
      </c>
      <c r="W2834" t="s">
        <v>15891</v>
      </c>
      <c r="X2834" t="s">
        <v>15891</v>
      </c>
      <c r="Y2834" t="s">
        <v>15897</v>
      </c>
      <c r="Z2834" t="s">
        <v>15897</v>
      </c>
      <c r="AA2834" t="s">
        <v>15897</v>
      </c>
      <c r="AB2834" t="s">
        <v>15153</v>
      </c>
      <c r="AC2834" t="s">
        <v>15150</v>
      </c>
      <c r="AE2834" t="s">
        <v>333</v>
      </c>
      <c r="AF2834" t="s">
        <v>15151</v>
      </c>
    </row>
    <row r="2835" spans="1:32" hidden="1" x14ac:dyDescent="0.25">
      <c r="A2835">
        <v>66942</v>
      </c>
      <c r="B2835" t="s">
        <v>13715</v>
      </c>
      <c r="C2835">
        <v>2902660</v>
      </c>
      <c r="D2835">
        <v>0</v>
      </c>
      <c r="E2835">
        <v>40774</v>
      </c>
      <c r="F2835">
        <v>1.3508800000000001</v>
      </c>
      <c r="G2835">
        <v>93</v>
      </c>
      <c r="H2835">
        <v>6.1</v>
      </c>
      <c r="I2835">
        <v>34</v>
      </c>
      <c r="J2835" t="s">
        <v>23</v>
      </c>
      <c r="K2835" t="s">
        <v>13717</v>
      </c>
      <c r="L2835" t="s">
        <v>715</v>
      </c>
      <c r="M2835" t="s">
        <v>838</v>
      </c>
      <c r="N2835" t="s">
        <v>4211</v>
      </c>
      <c r="O2835" t="s">
        <v>29</v>
      </c>
      <c r="P2835">
        <v>1</v>
      </c>
      <c r="Q2835">
        <v>1</v>
      </c>
      <c r="R2835">
        <v>2</v>
      </c>
      <c r="S2835">
        <v>0</v>
      </c>
      <c r="T2835" t="s">
        <v>15888</v>
      </c>
      <c r="U2835" t="s">
        <v>15891</v>
      </c>
      <c r="V2835" t="s">
        <v>13664</v>
      </c>
      <c r="W2835" t="s">
        <v>15901</v>
      </c>
      <c r="X2835" t="s">
        <v>15891</v>
      </c>
      <c r="Y2835" t="s">
        <v>15896</v>
      </c>
      <c r="Z2835" t="s">
        <v>15912</v>
      </c>
      <c r="AA2835" t="s">
        <v>15915</v>
      </c>
      <c r="AB2835" t="s">
        <v>13718</v>
      </c>
      <c r="AC2835" t="s">
        <v>13715</v>
      </c>
      <c r="AE2835" t="s">
        <v>13714</v>
      </c>
      <c r="AF2835" t="s">
        <v>13716</v>
      </c>
    </row>
    <row r="2836" spans="1:32" hidden="1" x14ac:dyDescent="0.25">
      <c r="A2836">
        <v>20055</v>
      </c>
      <c r="B2836" t="s">
        <v>13295</v>
      </c>
      <c r="C2836">
        <v>3500000</v>
      </c>
      <c r="D2836">
        <v>0</v>
      </c>
      <c r="E2836">
        <v>39718</v>
      </c>
      <c r="F2836">
        <v>1.348114</v>
      </c>
      <c r="G2836">
        <v>98</v>
      </c>
      <c r="H2836">
        <v>5.2</v>
      </c>
      <c r="I2836">
        <v>10</v>
      </c>
      <c r="J2836" t="s">
        <v>23</v>
      </c>
      <c r="K2836" t="s">
        <v>3369</v>
      </c>
      <c r="L2836" t="s">
        <v>37</v>
      </c>
      <c r="M2836" t="s">
        <v>38</v>
      </c>
      <c r="N2836" t="s">
        <v>1252</v>
      </c>
      <c r="O2836" t="s">
        <v>29</v>
      </c>
      <c r="P2836">
        <v>1</v>
      </c>
      <c r="Q2836">
        <v>1</v>
      </c>
      <c r="R2836">
        <v>1</v>
      </c>
      <c r="S2836">
        <v>0</v>
      </c>
      <c r="T2836" t="s">
        <v>15888</v>
      </c>
      <c r="U2836" t="s">
        <v>15891</v>
      </c>
      <c r="V2836" t="s">
        <v>15891</v>
      </c>
      <c r="W2836" t="s">
        <v>15901</v>
      </c>
      <c r="X2836" t="s">
        <v>15905</v>
      </c>
      <c r="Y2836" t="s">
        <v>15897</v>
      </c>
      <c r="Z2836" t="s">
        <v>15911</v>
      </c>
      <c r="AA2836" t="s">
        <v>15915</v>
      </c>
      <c r="AB2836" t="s">
        <v>13297</v>
      </c>
      <c r="AC2836" t="s">
        <v>13295</v>
      </c>
      <c r="AE2836" t="s">
        <v>13294</v>
      </c>
      <c r="AF2836" t="s">
        <v>13296</v>
      </c>
    </row>
    <row r="2837" spans="1:32" hidden="1" x14ac:dyDescent="0.25">
      <c r="A2837">
        <v>312793</v>
      </c>
      <c r="B2837" t="s">
        <v>14218</v>
      </c>
      <c r="C2837">
        <v>0</v>
      </c>
      <c r="D2837">
        <v>0</v>
      </c>
      <c r="E2837">
        <v>42083</v>
      </c>
      <c r="F2837">
        <v>1.3328040000000001</v>
      </c>
      <c r="G2837">
        <v>90</v>
      </c>
      <c r="H2837">
        <v>4.2</v>
      </c>
      <c r="I2837">
        <v>35</v>
      </c>
      <c r="J2837" t="s">
        <v>23</v>
      </c>
      <c r="K2837" t="s">
        <v>14220</v>
      </c>
      <c r="L2837" t="s">
        <v>37</v>
      </c>
      <c r="M2837" t="s">
        <v>296</v>
      </c>
      <c r="N2837" t="s">
        <v>14216</v>
      </c>
      <c r="O2837" t="s">
        <v>29</v>
      </c>
      <c r="P2837">
        <v>1</v>
      </c>
      <c r="Q2837">
        <v>1</v>
      </c>
      <c r="R2837">
        <v>2</v>
      </c>
      <c r="S2837">
        <v>0</v>
      </c>
      <c r="T2837" t="s">
        <v>15888</v>
      </c>
      <c r="U2837" t="s">
        <v>15891</v>
      </c>
      <c r="V2837" t="s">
        <v>13664</v>
      </c>
      <c r="W2837" t="s">
        <v>15891</v>
      </c>
      <c r="X2837" t="s">
        <v>15891</v>
      </c>
      <c r="Y2837" t="s">
        <v>15896</v>
      </c>
      <c r="Z2837" t="s">
        <v>15896</v>
      </c>
      <c r="AA2837" t="s">
        <v>15897</v>
      </c>
      <c r="AC2837" t="s">
        <v>14221</v>
      </c>
      <c r="AE2837" t="s">
        <v>14217</v>
      </c>
      <c r="AF2837" t="s">
        <v>14219</v>
      </c>
    </row>
    <row r="2838" spans="1:32" hidden="1" x14ac:dyDescent="0.25">
      <c r="A2838">
        <v>10929</v>
      </c>
      <c r="B2838" t="s">
        <v>8149</v>
      </c>
      <c r="C2838">
        <v>22000000</v>
      </c>
      <c r="D2838">
        <v>0</v>
      </c>
      <c r="E2838">
        <v>37694</v>
      </c>
      <c r="F2838">
        <v>1.3225279999999999</v>
      </c>
      <c r="G2838">
        <v>100</v>
      </c>
      <c r="H2838">
        <v>5.8</v>
      </c>
      <c r="I2838">
        <v>82</v>
      </c>
      <c r="J2838" t="s">
        <v>23</v>
      </c>
      <c r="K2838" t="s">
        <v>8151</v>
      </c>
      <c r="L2838" t="s">
        <v>37</v>
      </c>
      <c r="M2838" t="s">
        <v>38</v>
      </c>
      <c r="N2838" t="s">
        <v>3816</v>
      </c>
      <c r="O2838" t="s">
        <v>29</v>
      </c>
      <c r="P2838">
        <v>1</v>
      </c>
      <c r="Q2838">
        <v>1</v>
      </c>
      <c r="R2838">
        <v>1</v>
      </c>
      <c r="S2838">
        <v>0</v>
      </c>
      <c r="T2838" t="s">
        <v>15888</v>
      </c>
      <c r="U2838" t="s">
        <v>15891</v>
      </c>
      <c r="V2838" t="s">
        <v>15891</v>
      </c>
      <c r="W2838" t="s">
        <v>15891</v>
      </c>
      <c r="X2838" t="s">
        <v>15891</v>
      </c>
      <c r="Y2838" t="s">
        <v>15897</v>
      </c>
      <c r="Z2838" t="s">
        <v>15897</v>
      </c>
      <c r="AA2838" t="s">
        <v>15897</v>
      </c>
      <c r="AB2838" t="s">
        <v>8152</v>
      </c>
      <c r="AC2838" t="s">
        <v>8149</v>
      </c>
      <c r="AE2838" t="s">
        <v>8148</v>
      </c>
      <c r="AF2838" t="s">
        <v>8150</v>
      </c>
    </row>
    <row r="2839" spans="1:32" x14ac:dyDescent="0.25">
      <c r="A2839">
        <v>21525</v>
      </c>
      <c r="B2839" t="s">
        <v>15400</v>
      </c>
      <c r="C2839">
        <v>300000</v>
      </c>
      <c r="D2839">
        <v>7808524</v>
      </c>
      <c r="E2839">
        <v>37644</v>
      </c>
      <c r="F2839">
        <v>1.314576</v>
      </c>
      <c r="G2839">
        <v>112</v>
      </c>
      <c r="H2839">
        <v>8</v>
      </c>
      <c r="I2839">
        <v>26</v>
      </c>
      <c r="J2839" t="s">
        <v>23</v>
      </c>
      <c r="K2839" t="s">
        <v>8900</v>
      </c>
      <c r="L2839" t="s">
        <v>37</v>
      </c>
      <c r="M2839" t="s">
        <v>38</v>
      </c>
      <c r="N2839" t="s">
        <v>2738</v>
      </c>
      <c r="O2839" t="s">
        <v>29</v>
      </c>
      <c r="P2839">
        <v>1</v>
      </c>
      <c r="Q2839">
        <v>1</v>
      </c>
      <c r="R2839">
        <v>1</v>
      </c>
      <c r="S2839">
        <v>1</v>
      </c>
      <c r="T2839" t="s">
        <v>15888</v>
      </c>
      <c r="U2839" t="s">
        <v>15891</v>
      </c>
      <c r="V2839" t="s">
        <v>15891</v>
      </c>
      <c r="W2839" t="s">
        <v>15891</v>
      </c>
      <c r="X2839" t="s">
        <v>15891</v>
      </c>
      <c r="Y2839" t="s">
        <v>15897</v>
      </c>
      <c r="Z2839" t="s">
        <v>15897</v>
      </c>
      <c r="AA2839" t="s">
        <v>15897</v>
      </c>
      <c r="AB2839" t="s">
        <v>15402</v>
      </c>
      <c r="AC2839" t="s">
        <v>15400</v>
      </c>
      <c r="AD2839" t="s">
        <v>15398</v>
      </c>
      <c r="AE2839" t="s">
        <v>15399</v>
      </c>
      <c r="AF2839" t="s">
        <v>15401</v>
      </c>
    </row>
    <row r="2840" spans="1:32" hidden="1" x14ac:dyDescent="0.25">
      <c r="A2840">
        <v>12602</v>
      </c>
      <c r="B2840" t="s">
        <v>14197</v>
      </c>
      <c r="C2840">
        <v>0</v>
      </c>
      <c r="D2840">
        <v>0</v>
      </c>
      <c r="E2840">
        <v>24750</v>
      </c>
      <c r="F2840">
        <v>1.2967839999999999</v>
      </c>
      <c r="G2840">
        <v>85</v>
      </c>
      <c r="H2840">
        <v>6.3</v>
      </c>
      <c r="I2840">
        <v>12</v>
      </c>
      <c r="J2840" t="s">
        <v>3817</v>
      </c>
      <c r="K2840" t="s">
        <v>11645</v>
      </c>
      <c r="L2840" t="s">
        <v>6228</v>
      </c>
      <c r="M2840" t="s">
        <v>6229</v>
      </c>
      <c r="N2840" t="s">
        <v>14195</v>
      </c>
      <c r="O2840" t="s">
        <v>29</v>
      </c>
      <c r="P2840">
        <v>0</v>
      </c>
      <c r="Q2840">
        <v>1</v>
      </c>
      <c r="R2840">
        <v>1</v>
      </c>
      <c r="S2840">
        <v>0</v>
      </c>
      <c r="T2840" t="s">
        <v>15888</v>
      </c>
      <c r="U2840" t="s">
        <v>15891</v>
      </c>
      <c r="V2840" t="s">
        <v>15891</v>
      </c>
      <c r="W2840" t="s">
        <v>15891</v>
      </c>
      <c r="X2840" t="s">
        <v>15891</v>
      </c>
      <c r="Y2840" t="s">
        <v>15897</v>
      </c>
      <c r="Z2840" t="s">
        <v>15897</v>
      </c>
      <c r="AA2840" t="s">
        <v>15897</v>
      </c>
      <c r="AB2840" t="s">
        <v>14199</v>
      </c>
      <c r="AC2840" t="s">
        <v>14200</v>
      </c>
      <c r="AE2840" t="s">
        <v>14196</v>
      </c>
      <c r="AF2840" t="s">
        <v>14198</v>
      </c>
    </row>
    <row r="2841" spans="1:32" hidden="1" x14ac:dyDescent="0.25">
      <c r="A2841">
        <v>157293</v>
      </c>
      <c r="B2841" t="s">
        <v>14254</v>
      </c>
      <c r="C2841">
        <v>0</v>
      </c>
      <c r="D2841">
        <v>222000</v>
      </c>
      <c r="E2841">
        <v>41312</v>
      </c>
      <c r="F2841">
        <v>1.294967</v>
      </c>
      <c r="G2841">
        <v>160</v>
      </c>
      <c r="H2841">
        <v>5.6</v>
      </c>
      <c r="I2841">
        <v>10</v>
      </c>
      <c r="J2841" t="s">
        <v>3860</v>
      </c>
      <c r="K2841" t="s">
        <v>14256</v>
      </c>
      <c r="L2841" t="s">
        <v>4901</v>
      </c>
      <c r="M2841" t="s">
        <v>3861</v>
      </c>
      <c r="N2841" t="s">
        <v>1593</v>
      </c>
      <c r="O2841" t="s">
        <v>29</v>
      </c>
      <c r="P2841">
        <v>0</v>
      </c>
      <c r="Q2841">
        <v>1</v>
      </c>
      <c r="R2841">
        <v>1</v>
      </c>
      <c r="S2841">
        <v>0</v>
      </c>
      <c r="T2841" t="s">
        <v>15888</v>
      </c>
      <c r="U2841" t="s">
        <v>15891</v>
      </c>
      <c r="V2841" t="s">
        <v>15891</v>
      </c>
      <c r="W2841" t="s">
        <v>15901</v>
      </c>
      <c r="X2841" t="s">
        <v>15891</v>
      </c>
      <c r="Y2841" t="s">
        <v>15897</v>
      </c>
      <c r="Z2841" t="s">
        <v>15911</v>
      </c>
      <c r="AA2841" t="s">
        <v>15915</v>
      </c>
      <c r="AB2841" t="s">
        <v>14257</v>
      </c>
      <c r="AC2841" t="s">
        <v>14258</v>
      </c>
      <c r="AE2841" t="s">
        <v>14253</v>
      </c>
      <c r="AF2841" t="s">
        <v>14255</v>
      </c>
    </row>
    <row r="2842" spans="1:32" hidden="1" x14ac:dyDescent="0.25">
      <c r="A2842">
        <v>60400</v>
      </c>
      <c r="B2842" t="s">
        <v>14626</v>
      </c>
      <c r="C2842">
        <v>0</v>
      </c>
      <c r="D2842">
        <v>0</v>
      </c>
      <c r="E2842">
        <v>14629</v>
      </c>
      <c r="F2842">
        <v>1.2807329999999999</v>
      </c>
      <c r="G2842">
        <v>88</v>
      </c>
      <c r="H2842">
        <v>6.4</v>
      </c>
      <c r="I2842">
        <v>8</v>
      </c>
      <c r="J2842" t="s">
        <v>23</v>
      </c>
      <c r="K2842" t="s">
        <v>1457</v>
      </c>
      <c r="L2842" t="s">
        <v>37</v>
      </c>
      <c r="M2842" t="s">
        <v>62</v>
      </c>
      <c r="N2842" t="s">
        <v>13422</v>
      </c>
      <c r="O2842" t="s">
        <v>29</v>
      </c>
      <c r="P2842">
        <v>1</v>
      </c>
      <c r="Q2842">
        <v>1</v>
      </c>
      <c r="R2842">
        <v>2</v>
      </c>
      <c r="S2842">
        <v>1</v>
      </c>
      <c r="T2842" t="s">
        <v>15888</v>
      </c>
      <c r="U2842" t="s">
        <v>15891</v>
      </c>
      <c r="V2842" t="s">
        <v>15891</v>
      </c>
      <c r="W2842" t="s">
        <v>15901</v>
      </c>
      <c r="X2842" t="s">
        <v>15891</v>
      </c>
      <c r="Y2842" t="s">
        <v>15897</v>
      </c>
      <c r="Z2842" t="s">
        <v>15911</v>
      </c>
      <c r="AA2842" t="s">
        <v>15915</v>
      </c>
      <c r="AC2842" t="s">
        <v>14626</v>
      </c>
      <c r="AE2842" t="s">
        <v>14625</v>
      </c>
      <c r="AF2842" t="s">
        <v>14627</v>
      </c>
    </row>
    <row r="2843" spans="1:32" x14ac:dyDescent="0.25">
      <c r="A2843">
        <v>24227</v>
      </c>
      <c r="B2843" t="s">
        <v>9909</v>
      </c>
      <c r="C2843">
        <v>3000000</v>
      </c>
      <c r="D2843">
        <v>1200000</v>
      </c>
      <c r="E2843">
        <v>34103</v>
      </c>
      <c r="F2843">
        <v>1.2791060000000001</v>
      </c>
      <c r="G2843">
        <v>87</v>
      </c>
      <c r="H2843">
        <v>4.5</v>
      </c>
      <c r="I2843">
        <v>10</v>
      </c>
      <c r="J2843" t="s">
        <v>23</v>
      </c>
      <c r="K2843" t="s">
        <v>9911</v>
      </c>
      <c r="L2843" t="s">
        <v>37</v>
      </c>
      <c r="M2843" t="s">
        <v>38</v>
      </c>
      <c r="N2843" t="s">
        <v>211</v>
      </c>
      <c r="O2843" t="s">
        <v>29</v>
      </c>
      <c r="P2843">
        <v>1</v>
      </c>
      <c r="Q2843">
        <v>1</v>
      </c>
      <c r="R2843">
        <v>1</v>
      </c>
      <c r="S2843">
        <v>0</v>
      </c>
      <c r="T2843" t="s">
        <v>15888</v>
      </c>
      <c r="U2843" t="s">
        <v>15890</v>
      </c>
      <c r="V2843" t="s">
        <v>15891</v>
      </c>
      <c r="W2843" t="s">
        <v>15891</v>
      </c>
      <c r="X2843" t="s">
        <v>15891</v>
      </c>
      <c r="Y2843" t="s">
        <v>15894</v>
      </c>
      <c r="Z2843" t="s">
        <v>15897</v>
      </c>
      <c r="AA2843" t="s">
        <v>15894</v>
      </c>
      <c r="AB2843" t="s">
        <v>9912</v>
      </c>
      <c r="AC2843" t="s">
        <v>9909</v>
      </c>
      <c r="AE2843" t="s">
        <v>9908</v>
      </c>
      <c r="AF2843" t="s">
        <v>9910</v>
      </c>
    </row>
    <row r="2844" spans="1:32" hidden="1" x14ac:dyDescent="0.25">
      <c r="A2844">
        <v>347764</v>
      </c>
      <c r="B2844" t="s">
        <v>12197</v>
      </c>
      <c r="C2844">
        <v>0</v>
      </c>
      <c r="D2844">
        <v>0</v>
      </c>
      <c r="E2844">
        <v>42247</v>
      </c>
      <c r="F2844">
        <v>1.273773</v>
      </c>
      <c r="G2844">
        <v>96</v>
      </c>
      <c r="H2844">
        <v>6.2</v>
      </c>
      <c r="I2844">
        <v>9</v>
      </c>
      <c r="J2844" t="s">
        <v>23</v>
      </c>
      <c r="K2844" t="s">
        <v>12199</v>
      </c>
      <c r="L2844" t="s">
        <v>277</v>
      </c>
      <c r="M2844" t="s">
        <v>296</v>
      </c>
      <c r="N2844" t="s">
        <v>12195</v>
      </c>
      <c r="O2844" t="s">
        <v>29</v>
      </c>
      <c r="P2844">
        <v>1</v>
      </c>
      <c r="Q2844">
        <v>2</v>
      </c>
      <c r="R2844">
        <v>2</v>
      </c>
      <c r="S2844">
        <v>0</v>
      </c>
      <c r="T2844" t="s">
        <v>15888</v>
      </c>
      <c r="U2844" t="s">
        <v>15891</v>
      </c>
      <c r="V2844" t="s">
        <v>15891</v>
      </c>
      <c r="W2844" t="s">
        <v>15901</v>
      </c>
      <c r="X2844" t="s">
        <v>15905</v>
      </c>
      <c r="Y2844" t="s">
        <v>15897</v>
      </c>
      <c r="Z2844" t="s">
        <v>15911</v>
      </c>
      <c r="AA2844" t="s">
        <v>15915</v>
      </c>
      <c r="AB2844" t="s">
        <v>12200</v>
      </c>
      <c r="AC2844" t="s">
        <v>12197</v>
      </c>
      <c r="AD2844" t="s">
        <v>12196</v>
      </c>
      <c r="AE2844" t="s">
        <v>333</v>
      </c>
      <c r="AF2844" t="s">
        <v>12198</v>
      </c>
    </row>
    <row r="2845" spans="1:32" hidden="1" x14ac:dyDescent="0.25">
      <c r="A2845">
        <v>39303</v>
      </c>
      <c r="B2845">
        <v>9.2361111111111116E-2</v>
      </c>
      <c r="C2845">
        <v>3500000</v>
      </c>
      <c r="D2845">
        <v>0</v>
      </c>
      <c r="E2845">
        <v>39928</v>
      </c>
      <c r="F2845">
        <v>1.2716209999999999</v>
      </c>
      <c r="G2845">
        <v>96</v>
      </c>
      <c r="H2845">
        <v>4.5999999999999996</v>
      </c>
      <c r="I2845">
        <v>10</v>
      </c>
      <c r="J2845" t="s">
        <v>23</v>
      </c>
      <c r="K2845" t="s">
        <v>13300</v>
      </c>
      <c r="L2845" t="s">
        <v>37</v>
      </c>
      <c r="M2845" t="s">
        <v>38</v>
      </c>
      <c r="N2845" t="s">
        <v>7742</v>
      </c>
      <c r="O2845" t="s">
        <v>29</v>
      </c>
      <c r="P2845">
        <v>1</v>
      </c>
      <c r="Q2845">
        <v>1</v>
      </c>
      <c r="R2845">
        <v>1</v>
      </c>
      <c r="S2845">
        <v>0</v>
      </c>
      <c r="T2845" t="s">
        <v>15888</v>
      </c>
      <c r="U2845" t="s">
        <v>15891</v>
      </c>
      <c r="V2845" t="s">
        <v>15891</v>
      </c>
      <c r="W2845" t="s">
        <v>15891</v>
      </c>
      <c r="X2845" t="s">
        <v>15905</v>
      </c>
      <c r="Y2845" t="s">
        <v>15897</v>
      </c>
      <c r="Z2845" t="s">
        <v>15897</v>
      </c>
      <c r="AA2845" t="s">
        <v>15897</v>
      </c>
      <c r="AB2845" t="s">
        <v>13301</v>
      </c>
      <c r="AC2845">
        <v>9.2361111111111116E-2</v>
      </c>
      <c r="AE2845" t="s">
        <v>13298</v>
      </c>
      <c r="AF2845" t="s">
        <v>13299</v>
      </c>
    </row>
    <row r="2846" spans="1:32" x14ac:dyDescent="0.25">
      <c r="A2846">
        <v>13856</v>
      </c>
      <c r="B2846" t="s">
        <v>14896</v>
      </c>
      <c r="C2846">
        <v>1000000</v>
      </c>
      <c r="D2846">
        <v>7202</v>
      </c>
      <c r="E2846">
        <v>38747</v>
      </c>
      <c r="F2846">
        <v>1.2603139999999999</v>
      </c>
      <c r="G2846">
        <v>81</v>
      </c>
      <c r="H2846">
        <v>6.6</v>
      </c>
      <c r="I2846">
        <v>32</v>
      </c>
      <c r="J2846" t="s">
        <v>23</v>
      </c>
      <c r="K2846" t="s">
        <v>14898</v>
      </c>
      <c r="L2846" t="s">
        <v>37</v>
      </c>
      <c r="M2846" t="s">
        <v>38</v>
      </c>
      <c r="N2846" t="s">
        <v>14893</v>
      </c>
      <c r="O2846" t="s">
        <v>29</v>
      </c>
      <c r="P2846">
        <v>1</v>
      </c>
      <c r="Q2846">
        <v>1</v>
      </c>
      <c r="R2846">
        <v>1</v>
      </c>
      <c r="S2846">
        <v>0</v>
      </c>
      <c r="T2846" t="s">
        <v>15888</v>
      </c>
      <c r="U2846" t="s">
        <v>15891</v>
      </c>
      <c r="V2846" t="s">
        <v>15891</v>
      </c>
      <c r="W2846" t="s">
        <v>15901</v>
      </c>
      <c r="X2846" t="s">
        <v>15891</v>
      </c>
      <c r="Y2846" t="s">
        <v>15897</v>
      </c>
      <c r="Z2846" t="s">
        <v>15911</v>
      </c>
      <c r="AA2846" t="s">
        <v>15915</v>
      </c>
      <c r="AC2846" t="s">
        <v>14896</v>
      </c>
      <c r="AD2846" t="s">
        <v>14894</v>
      </c>
      <c r="AE2846" t="s">
        <v>14895</v>
      </c>
      <c r="AF2846" t="s">
        <v>14897</v>
      </c>
    </row>
    <row r="2847" spans="1:32" hidden="1" x14ac:dyDescent="0.25">
      <c r="A2847">
        <v>385383</v>
      </c>
      <c r="B2847" t="s">
        <v>8315</v>
      </c>
      <c r="C2847">
        <v>27000000</v>
      </c>
      <c r="D2847">
        <v>0</v>
      </c>
      <c r="E2847">
        <v>42573</v>
      </c>
      <c r="F2847">
        <v>1.224105</v>
      </c>
      <c r="G2847">
        <v>90</v>
      </c>
      <c r="H2847">
        <v>3.9</v>
      </c>
      <c r="I2847">
        <v>8</v>
      </c>
      <c r="J2847" t="s">
        <v>23</v>
      </c>
      <c r="K2847" t="s">
        <v>8317</v>
      </c>
      <c r="L2847" t="s">
        <v>37</v>
      </c>
      <c r="M2847" t="s">
        <v>1563</v>
      </c>
      <c r="N2847" t="s">
        <v>3579</v>
      </c>
      <c r="O2847" t="s">
        <v>29</v>
      </c>
      <c r="P2847">
        <v>1</v>
      </c>
      <c r="Q2847">
        <v>1</v>
      </c>
      <c r="R2847">
        <v>2</v>
      </c>
      <c r="S2847">
        <v>0</v>
      </c>
      <c r="T2847" t="s">
        <v>15888</v>
      </c>
      <c r="U2847" t="s">
        <v>15890</v>
      </c>
      <c r="V2847" t="s">
        <v>15891</v>
      </c>
      <c r="W2847" t="s">
        <v>15901</v>
      </c>
      <c r="X2847" t="s">
        <v>15891</v>
      </c>
      <c r="Y2847" t="s">
        <v>15894</v>
      </c>
      <c r="Z2847" t="s">
        <v>15911</v>
      </c>
      <c r="AA2847" t="s">
        <v>15914</v>
      </c>
      <c r="AB2847" t="s">
        <v>8318</v>
      </c>
      <c r="AC2847" t="s">
        <v>8315</v>
      </c>
      <c r="AD2847" t="s">
        <v>8313</v>
      </c>
      <c r="AE2847" t="s">
        <v>8314</v>
      </c>
      <c r="AF2847" t="s">
        <v>8316</v>
      </c>
    </row>
    <row r="2848" spans="1:32" x14ac:dyDescent="0.25">
      <c r="A2848">
        <v>39895</v>
      </c>
      <c r="B2848" t="s">
        <v>14659</v>
      </c>
      <c r="C2848">
        <v>1100000</v>
      </c>
      <c r="D2848">
        <v>1400000</v>
      </c>
      <c r="E2848">
        <v>32045</v>
      </c>
      <c r="F2848">
        <v>1.220072</v>
      </c>
      <c r="G2848">
        <v>99</v>
      </c>
      <c r="H2848">
        <v>6.8</v>
      </c>
      <c r="I2848">
        <v>15</v>
      </c>
      <c r="J2848" t="s">
        <v>23</v>
      </c>
      <c r="K2848" t="s">
        <v>14661</v>
      </c>
      <c r="L2848" t="s">
        <v>37</v>
      </c>
      <c r="M2848" t="s">
        <v>296</v>
      </c>
      <c r="N2848" t="s">
        <v>5725</v>
      </c>
      <c r="O2848" t="s">
        <v>29</v>
      </c>
      <c r="P2848">
        <v>1</v>
      </c>
      <c r="Q2848">
        <v>1</v>
      </c>
      <c r="R2848">
        <v>2</v>
      </c>
      <c r="S2848">
        <v>0</v>
      </c>
      <c r="T2848" t="s">
        <v>15888</v>
      </c>
      <c r="U2848" t="s">
        <v>15891</v>
      </c>
      <c r="V2848" t="s">
        <v>13664</v>
      </c>
      <c r="W2848" t="s">
        <v>15891</v>
      </c>
      <c r="X2848" t="s">
        <v>15891</v>
      </c>
      <c r="Y2848" t="s">
        <v>15896</v>
      </c>
      <c r="Z2848" t="s">
        <v>15896</v>
      </c>
      <c r="AA2848" t="s">
        <v>15897</v>
      </c>
      <c r="AB2848" t="s">
        <v>14662</v>
      </c>
      <c r="AC2848" t="s">
        <v>14659</v>
      </c>
      <c r="AE2848" t="s">
        <v>14658</v>
      </c>
      <c r="AF2848" t="s">
        <v>14660</v>
      </c>
    </row>
    <row r="2849" spans="1:32" x14ac:dyDescent="0.25">
      <c r="A2849">
        <v>25719</v>
      </c>
      <c r="B2849" t="s">
        <v>13108</v>
      </c>
      <c r="C2849">
        <v>3000000</v>
      </c>
      <c r="D2849">
        <v>302204</v>
      </c>
      <c r="E2849">
        <v>35664</v>
      </c>
      <c r="F2849">
        <v>1.204941</v>
      </c>
      <c r="G2849">
        <v>109</v>
      </c>
      <c r="H2849">
        <v>7</v>
      </c>
      <c r="I2849">
        <v>23</v>
      </c>
      <c r="J2849" t="s">
        <v>23</v>
      </c>
      <c r="K2849" t="s">
        <v>13110</v>
      </c>
      <c r="L2849" t="s">
        <v>2620</v>
      </c>
      <c r="M2849" t="s">
        <v>38</v>
      </c>
      <c r="N2849" t="s">
        <v>2880</v>
      </c>
      <c r="O2849" t="s">
        <v>29</v>
      </c>
      <c r="P2849">
        <v>1</v>
      </c>
      <c r="Q2849">
        <v>1</v>
      </c>
      <c r="R2849">
        <v>1</v>
      </c>
      <c r="S2849">
        <v>0</v>
      </c>
      <c r="T2849" t="s">
        <v>15888</v>
      </c>
      <c r="U2849" t="s">
        <v>15891</v>
      </c>
      <c r="V2849" t="s">
        <v>13664</v>
      </c>
      <c r="W2849" t="s">
        <v>15891</v>
      </c>
      <c r="X2849" t="s">
        <v>15891</v>
      </c>
      <c r="Y2849" t="s">
        <v>15896</v>
      </c>
      <c r="Z2849" t="s">
        <v>15896</v>
      </c>
      <c r="AA2849" t="s">
        <v>15897</v>
      </c>
      <c r="AB2849" t="s">
        <v>13111</v>
      </c>
      <c r="AC2849" t="s">
        <v>13108</v>
      </c>
      <c r="AD2849" t="s">
        <v>13106</v>
      </c>
      <c r="AE2849" t="s">
        <v>13107</v>
      </c>
      <c r="AF2849" t="s">
        <v>13109</v>
      </c>
    </row>
    <row r="2850" spans="1:32" hidden="1" x14ac:dyDescent="0.25">
      <c r="A2850">
        <v>28353</v>
      </c>
      <c r="B2850" t="s">
        <v>10195</v>
      </c>
      <c r="C2850">
        <v>0</v>
      </c>
      <c r="D2850">
        <v>13960203</v>
      </c>
      <c r="E2850">
        <v>35648</v>
      </c>
      <c r="F2850">
        <v>1.20245</v>
      </c>
      <c r="G2850">
        <v>93</v>
      </c>
      <c r="H2850">
        <v>5.3</v>
      </c>
      <c r="I2850">
        <v>8</v>
      </c>
      <c r="J2850" t="s">
        <v>23</v>
      </c>
      <c r="K2850" t="s">
        <v>10197</v>
      </c>
      <c r="L2850" t="s">
        <v>37</v>
      </c>
      <c r="M2850" t="s">
        <v>38</v>
      </c>
      <c r="N2850" t="s">
        <v>1106</v>
      </c>
      <c r="O2850" t="s">
        <v>29</v>
      </c>
      <c r="P2850">
        <v>1</v>
      </c>
      <c r="Q2850">
        <v>1</v>
      </c>
      <c r="R2850">
        <v>1</v>
      </c>
      <c r="S2850">
        <v>0</v>
      </c>
      <c r="T2850" t="s">
        <v>15888</v>
      </c>
      <c r="U2850" t="s">
        <v>15891</v>
      </c>
      <c r="V2850" t="s">
        <v>13664</v>
      </c>
      <c r="W2850" t="s">
        <v>15891</v>
      </c>
      <c r="X2850" t="s">
        <v>15891</v>
      </c>
      <c r="Y2850" t="s">
        <v>15896</v>
      </c>
      <c r="Z2850" t="s">
        <v>15896</v>
      </c>
      <c r="AA2850" t="s">
        <v>15897</v>
      </c>
      <c r="AC2850" t="s">
        <v>10198</v>
      </c>
      <c r="AE2850" t="s">
        <v>10194</v>
      </c>
      <c r="AF2850" t="s">
        <v>10196</v>
      </c>
    </row>
    <row r="2851" spans="1:32" hidden="1" x14ac:dyDescent="0.25">
      <c r="A2851">
        <v>29406</v>
      </c>
      <c r="B2851" t="s">
        <v>14483</v>
      </c>
      <c r="C2851">
        <v>2000000</v>
      </c>
      <c r="D2851">
        <v>0</v>
      </c>
      <c r="E2851">
        <v>39562</v>
      </c>
      <c r="F2851">
        <v>1.20173</v>
      </c>
      <c r="G2851">
        <v>90</v>
      </c>
      <c r="H2851">
        <v>6.8</v>
      </c>
      <c r="I2851">
        <v>16</v>
      </c>
      <c r="J2851" t="s">
        <v>23</v>
      </c>
      <c r="K2851" t="s">
        <v>14485</v>
      </c>
      <c r="L2851" t="s">
        <v>37</v>
      </c>
      <c r="M2851" t="s">
        <v>38</v>
      </c>
      <c r="N2851" t="s">
        <v>786</v>
      </c>
      <c r="O2851" t="s">
        <v>29</v>
      </c>
      <c r="P2851">
        <v>1</v>
      </c>
      <c r="Q2851">
        <v>1</v>
      </c>
      <c r="R2851">
        <v>1</v>
      </c>
      <c r="S2851">
        <v>0</v>
      </c>
      <c r="T2851" t="s">
        <v>15888</v>
      </c>
      <c r="U2851" t="s">
        <v>15891</v>
      </c>
      <c r="V2851" t="s">
        <v>15891</v>
      </c>
      <c r="W2851" t="s">
        <v>15901</v>
      </c>
      <c r="X2851" t="s">
        <v>15891</v>
      </c>
      <c r="Y2851" t="s">
        <v>15897</v>
      </c>
      <c r="Z2851" t="s">
        <v>15911</v>
      </c>
      <c r="AA2851" t="s">
        <v>15915</v>
      </c>
      <c r="AB2851" t="s">
        <v>14486</v>
      </c>
      <c r="AC2851" t="s">
        <v>14483</v>
      </c>
      <c r="AD2851" t="s">
        <v>14481</v>
      </c>
      <c r="AE2851" t="s">
        <v>14482</v>
      </c>
      <c r="AF2851" t="s">
        <v>14484</v>
      </c>
    </row>
    <row r="2852" spans="1:32" x14ac:dyDescent="0.25">
      <c r="A2852">
        <v>22649</v>
      </c>
      <c r="B2852" t="s">
        <v>12568</v>
      </c>
      <c r="C2852">
        <v>4</v>
      </c>
      <c r="D2852">
        <v>25</v>
      </c>
      <c r="E2852">
        <v>12031</v>
      </c>
      <c r="F2852">
        <v>1.199451</v>
      </c>
      <c r="G2852">
        <v>89</v>
      </c>
      <c r="H2852">
        <v>6.2</v>
      </c>
      <c r="I2852">
        <v>28</v>
      </c>
      <c r="J2852" t="s">
        <v>23</v>
      </c>
      <c r="K2852" t="s">
        <v>2258</v>
      </c>
      <c r="L2852" t="s">
        <v>37</v>
      </c>
      <c r="M2852" t="s">
        <v>38</v>
      </c>
      <c r="N2852" t="s">
        <v>5220</v>
      </c>
      <c r="O2852" t="s">
        <v>29</v>
      </c>
      <c r="P2852">
        <v>1</v>
      </c>
      <c r="Q2852">
        <v>1</v>
      </c>
      <c r="R2852">
        <v>1</v>
      </c>
      <c r="S2852">
        <v>1</v>
      </c>
      <c r="T2852" t="s">
        <v>15888</v>
      </c>
      <c r="U2852" t="s">
        <v>15891</v>
      </c>
      <c r="V2852" t="s">
        <v>15891</v>
      </c>
      <c r="W2852" t="s">
        <v>15901</v>
      </c>
      <c r="X2852" t="s">
        <v>15891</v>
      </c>
      <c r="Y2852" t="s">
        <v>15897</v>
      </c>
      <c r="Z2852" t="s">
        <v>15911</v>
      </c>
      <c r="AA2852" t="s">
        <v>15915</v>
      </c>
      <c r="AB2852" t="s">
        <v>12570</v>
      </c>
      <c r="AC2852" t="s">
        <v>12568</v>
      </c>
      <c r="AE2852" t="s">
        <v>12567</v>
      </c>
      <c r="AF2852" t="s">
        <v>12569</v>
      </c>
    </row>
    <row r="2853" spans="1:32" hidden="1" x14ac:dyDescent="0.25">
      <c r="A2853">
        <v>394047</v>
      </c>
      <c r="B2853" t="s">
        <v>14514</v>
      </c>
      <c r="C2853">
        <v>2000000</v>
      </c>
      <c r="D2853">
        <v>0</v>
      </c>
      <c r="E2853">
        <v>42559</v>
      </c>
      <c r="F2853">
        <v>1.193219</v>
      </c>
      <c r="G2853">
        <v>101</v>
      </c>
      <c r="H2853">
        <v>5.3</v>
      </c>
      <c r="I2853">
        <v>6</v>
      </c>
      <c r="J2853" t="s">
        <v>23</v>
      </c>
      <c r="K2853" t="s">
        <v>14516</v>
      </c>
      <c r="L2853" t="s">
        <v>37</v>
      </c>
      <c r="M2853" t="s">
        <v>38</v>
      </c>
      <c r="N2853" t="s">
        <v>786</v>
      </c>
      <c r="O2853" t="s">
        <v>29</v>
      </c>
      <c r="P2853">
        <v>1</v>
      </c>
      <c r="Q2853">
        <v>1</v>
      </c>
      <c r="R2853">
        <v>1</v>
      </c>
      <c r="S2853">
        <v>0</v>
      </c>
      <c r="T2853" t="s">
        <v>15888</v>
      </c>
      <c r="U2853" t="s">
        <v>15891</v>
      </c>
      <c r="V2853" t="s">
        <v>15891</v>
      </c>
      <c r="W2853" t="s">
        <v>15901</v>
      </c>
      <c r="X2853" t="s">
        <v>15891</v>
      </c>
      <c r="Y2853" t="s">
        <v>15897</v>
      </c>
      <c r="Z2853" t="s">
        <v>15911</v>
      </c>
      <c r="AA2853" t="s">
        <v>15915</v>
      </c>
      <c r="AB2853" t="s">
        <v>14517</v>
      </c>
      <c r="AC2853" t="s">
        <v>14514</v>
      </c>
      <c r="AD2853" t="s">
        <v>14512</v>
      </c>
      <c r="AE2853" t="s">
        <v>14513</v>
      </c>
      <c r="AF2853" t="s">
        <v>14515</v>
      </c>
    </row>
    <row r="2854" spans="1:32" hidden="1" x14ac:dyDescent="0.25">
      <c r="A2854">
        <v>16155</v>
      </c>
      <c r="B2854" t="s">
        <v>14863</v>
      </c>
      <c r="C2854">
        <v>0</v>
      </c>
      <c r="D2854">
        <v>0</v>
      </c>
      <c r="E2854">
        <v>36024</v>
      </c>
      <c r="F2854">
        <v>1.1907289999999999</v>
      </c>
      <c r="G2854">
        <v>88</v>
      </c>
      <c r="H2854">
        <v>6.3</v>
      </c>
      <c r="I2854">
        <v>16</v>
      </c>
      <c r="J2854" t="s">
        <v>23</v>
      </c>
      <c r="K2854" t="s">
        <v>14865</v>
      </c>
      <c r="L2854" t="s">
        <v>37</v>
      </c>
      <c r="M2854" t="s">
        <v>38</v>
      </c>
      <c r="N2854" t="s">
        <v>2049</v>
      </c>
      <c r="O2854" t="s">
        <v>29</v>
      </c>
      <c r="P2854">
        <v>1</v>
      </c>
      <c r="Q2854">
        <v>1</v>
      </c>
      <c r="R2854">
        <v>1</v>
      </c>
      <c r="S2854">
        <v>0</v>
      </c>
      <c r="T2854" t="s">
        <v>15888</v>
      </c>
      <c r="U2854" t="s">
        <v>15891</v>
      </c>
      <c r="V2854" t="s">
        <v>13664</v>
      </c>
      <c r="W2854" t="s">
        <v>15891</v>
      </c>
      <c r="X2854" t="s">
        <v>15891</v>
      </c>
      <c r="Y2854" t="s">
        <v>15896</v>
      </c>
      <c r="Z2854" t="s">
        <v>15896</v>
      </c>
      <c r="AA2854" t="s">
        <v>15897</v>
      </c>
      <c r="AB2854" t="s">
        <v>14866</v>
      </c>
      <c r="AC2854" t="s">
        <v>14863</v>
      </c>
      <c r="AE2854" t="s">
        <v>14862</v>
      </c>
      <c r="AF2854" t="s">
        <v>14864</v>
      </c>
    </row>
    <row r="2855" spans="1:32" hidden="1" x14ac:dyDescent="0.25">
      <c r="A2855">
        <v>299553</v>
      </c>
      <c r="B2855" t="s">
        <v>14230</v>
      </c>
      <c r="C2855">
        <v>2000000</v>
      </c>
      <c r="D2855">
        <v>0</v>
      </c>
      <c r="E2855">
        <v>42279</v>
      </c>
      <c r="F2855">
        <v>1.187764</v>
      </c>
      <c r="G2855">
        <v>92</v>
      </c>
      <c r="H2855">
        <v>4.4000000000000004</v>
      </c>
      <c r="I2855">
        <v>19</v>
      </c>
      <c r="J2855" t="s">
        <v>23</v>
      </c>
      <c r="K2855" t="s">
        <v>14232</v>
      </c>
      <c r="L2855" t="s">
        <v>37</v>
      </c>
      <c r="M2855" t="s">
        <v>38</v>
      </c>
      <c r="N2855" t="s">
        <v>2325</v>
      </c>
      <c r="O2855" t="s">
        <v>29</v>
      </c>
      <c r="P2855">
        <v>1</v>
      </c>
      <c r="Q2855">
        <v>1</v>
      </c>
      <c r="R2855">
        <v>1</v>
      </c>
      <c r="S2855">
        <v>0</v>
      </c>
      <c r="T2855" t="s">
        <v>15888</v>
      </c>
      <c r="U2855" t="s">
        <v>15891</v>
      </c>
      <c r="V2855" t="s">
        <v>15891</v>
      </c>
      <c r="W2855" t="s">
        <v>15891</v>
      </c>
      <c r="X2855" t="s">
        <v>15905</v>
      </c>
      <c r="Y2855" t="s">
        <v>15897</v>
      </c>
      <c r="Z2855" t="s">
        <v>15897</v>
      </c>
      <c r="AA2855" t="s">
        <v>15897</v>
      </c>
      <c r="AB2855" t="s">
        <v>14233</v>
      </c>
      <c r="AC2855" t="s">
        <v>14230</v>
      </c>
      <c r="AD2855" t="s">
        <v>14228</v>
      </c>
      <c r="AE2855" t="s">
        <v>14229</v>
      </c>
      <c r="AF2855" t="s">
        <v>14231</v>
      </c>
    </row>
    <row r="2856" spans="1:32" x14ac:dyDescent="0.25">
      <c r="A2856">
        <v>63020</v>
      </c>
      <c r="B2856" t="s">
        <v>10457</v>
      </c>
      <c r="C2856">
        <v>11000000</v>
      </c>
      <c r="D2856">
        <v>2832826</v>
      </c>
      <c r="E2856">
        <v>34831</v>
      </c>
      <c r="F2856">
        <v>1.1876709999999999</v>
      </c>
      <c r="G2856">
        <v>113</v>
      </c>
      <c r="H2856">
        <v>6.6</v>
      </c>
      <c r="I2856">
        <v>9</v>
      </c>
      <c r="J2856" t="s">
        <v>23</v>
      </c>
      <c r="K2856" t="s">
        <v>10459</v>
      </c>
      <c r="L2856" t="s">
        <v>37</v>
      </c>
      <c r="M2856" t="s">
        <v>38</v>
      </c>
      <c r="N2856" t="s">
        <v>917</v>
      </c>
      <c r="O2856" t="s">
        <v>29</v>
      </c>
      <c r="P2856">
        <v>1</v>
      </c>
      <c r="Q2856">
        <v>1</v>
      </c>
      <c r="R2856">
        <v>1</v>
      </c>
      <c r="S2856">
        <v>0</v>
      </c>
      <c r="T2856" t="s">
        <v>15888</v>
      </c>
      <c r="U2856" t="s">
        <v>15891</v>
      </c>
      <c r="V2856" t="s">
        <v>13664</v>
      </c>
      <c r="W2856" t="s">
        <v>15901</v>
      </c>
      <c r="X2856" t="s">
        <v>15891</v>
      </c>
      <c r="Y2856" t="s">
        <v>15896</v>
      </c>
      <c r="Z2856" t="s">
        <v>15912</v>
      </c>
      <c r="AA2856" t="s">
        <v>15915</v>
      </c>
      <c r="AB2856" t="s">
        <v>10460</v>
      </c>
      <c r="AC2856" t="s">
        <v>10457</v>
      </c>
      <c r="AE2856" t="s">
        <v>10456</v>
      </c>
      <c r="AF2856" t="s">
        <v>10458</v>
      </c>
    </row>
    <row r="2857" spans="1:32" hidden="1" x14ac:dyDescent="0.25">
      <c r="A2857">
        <v>292483</v>
      </c>
      <c r="B2857" t="s">
        <v>15069</v>
      </c>
      <c r="C2857">
        <v>0</v>
      </c>
      <c r="D2857">
        <v>0</v>
      </c>
      <c r="E2857">
        <v>41905</v>
      </c>
      <c r="F2857">
        <v>1.186971</v>
      </c>
      <c r="G2857">
        <v>90</v>
      </c>
      <c r="H2857">
        <v>3.7</v>
      </c>
      <c r="I2857">
        <v>25</v>
      </c>
      <c r="J2857" t="s">
        <v>23</v>
      </c>
      <c r="K2857" t="s">
        <v>15071</v>
      </c>
      <c r="L2857" t="s">
        <v>37</v>
      </c>
      <c r="M2857" t="s">
        <v>38</v>
      </c>
      <c r="N2857" t="s">
        <v>661</v>
      </c>
      <c r="O2857" t="s">
        <v>29</v>
      </c>
      <c r="P2857">
        <v>1</v>
      </c>
      <c r="Q2857">
        <v>1</v>
      </c>
      <c r="R2857">
        <v>1</v>
      </c>
      <c r="S2857">
        <v>0</v>
      </c>
      <c r="T2857" t="s">
        <v>15888</v>
      </c>
      <c r="U2857" t="s">
        <v>15891</v>
      </c>
      <c r="V2857" t="s">
        <v>13664</v>
      </c>
      <c r="W2857" t="s">
        <v>15891</v>
      </c>
      <c r="X2857" t="s">
        <v>15891</v>
      </c>
      <c r="Y2857" t="s">
        <v>15896</v>
      </c>
      <c r="Z2857" t="s">
        <v>15896</v>
      </c>
      <c r="AA2857" t="s">
        <v>15897</v>
      </c>
      <c r="AC2857" t="s">
        <v>15069</v>
      </c>
      <c r="AD2857" t="s">
        <v>15067</v>
      </c>
      <c r="AE2857" t="s">
        <v>15068</v>
      </c>
      <c r="AF2857" t="s">
        <v>15070</v>
      </c>
    </row>
    <row r="2858" spans="1:32" hidden="1" x14ac:dyDescent="0.25">
      <c r="A2858">
        <v>52032</v>
      </c>
      <c r="B2858" t="s">
        <v>15390</v>
      </c>
      <c r="C2858">
        <v>0</v>
      </c>
      <c r="D2858">
        <v>246574</v>
      </c>
      <c r="E2858">
        <v>39814</v>
      </c>
      <c r="F2858">
        <v>1.1702570000000001</v>
      </c>
      <c r="G2858">
        <v>83</v>
      </c>
      <c r="H2858">
        <v>7.6</v>
      </c>
      <c r="I2858">
        <v>9</v>
      </c>
      <c r="J2858" t="s">
        <v>23</v>
      </c>
      <c r="K2858" t="s">
        <v>15392</v>
      </c>
      <c r="L2858" t="s">
        <v>37</v>
      </c>
      <c r="M2858" t="s">
        <v>38</v>
      </c>
      <c r="N2858" t="s">
        <v>15388</v>
      </c>
      <c r="O2858" t="s">
        <v>29</v>
      </c>
      <c r="P2858">
        <v>1</v>
      </c>
      <c r="Q2858">
        <v>1</v>
      </c>
      <c r="R2858">
        <v>1</v>
      </c>
      <c r="S2858">
        <v>0</v>
      </c>
      <c r="T2858" t="s">
        <v>15887</v>
      </c>
      <c r="U2858" t="s">
        <v>15891</v>
      </c>
      <c r="V2858" t="s">
        <v>13664</v>
      </c>
      <c r="W2858" t="s">
        <v>15901</v>
      </c>
      <c r="X2858" t="s">
        <v>15891</v>
      </c>
      <c r="Y2858" t="s">
        <v>15896</v>
      </c>
      <c r="Z2858" t="s">
        <v>15912</v>
      </c>
      <c r="AA2858" t="s">
        <v>15915</v>
      </c>
      <c r="AB2858" t="s">
        <v>15393</v>
      </c>
      <c r="AC2858" t="s">
        <v>15390</v>
      </c>
      <c r="AE2858" t="s">
        <v>15389</v>
      </c>
      <c r="AF2858" t="s">
        <v>15391</v>
      </c>
    </row>
    <row r="2859" spans="1:32" hidden="1" x14ac:dyDescent="0.25">
      <c r="A2859">
        <v>35219</v>
      </c>
      <c r="B2859" t="s">
        <v>14131</v>
      </c>
      <c r="C2859">
        <v>0</v>
      </c>
      <c r="D2859">
        <v>0</v>
      </c>
      <c r="E2859">
        <v>39829</v>
      </c>
      <c r="F2859">
        <v>1.1610339999999999</v>
      </c>
      <c r="G2859">
        <v>95</v>
      </c>
      <c r="H2859">
        <v>6.4</v>
      </c>
      <c r="I2859">
        <v>9</v>
      </c>
      <c r="J2859" t="s">
        <v>23</v>
      </c>
      <c r="K2859" t="s">
        <v>14133</v>
      </c>
      <c r="L2859" t="s">
        <v>37</v>
      </c>
      <c r="M2859" t="s">
        <v>38</v>
      </c>
      <c r="N2859" t="s">
        <v>14129</v>
      </c>
      <c r="O2859" t="s">
        <v>29</v>
      </c>
      <c r="P2859">
        <v>1</v>
      </c>
      <c r="Q2859">
        <v>1</v>
      </c>
      <c r="R2859">
        <v>1</v>
      </c>
      <c r="S2859">
        <v>0</v>
      </c>
      <c r="T2859" t="s">
        <v>15888</v>
      </c>
      <c r="U2859" t="s">
        <v>15891</v>
      </c>
      <c r="V2859" t="s">
        <v>13664</v>
      </c>
      <c r="W2859" t="s">
        <v>15901</v>
      </c>
      <c r="X2859" t="s">
        <v>15905</v>
      </c>
      <c r="Y2859" t="s">
        <v>15896</v>
      </c>
      <c r="Z2859" t="s">
        <v>15912</v>
      </c>
      <c r="AA2859" t="s">
        <v>15915</v>
      </c>
      <c r="AB2859" t="s">
        <v>14134</v>
      </c>
      <c r="AC2859" t="s">
        <v>14131</v>
      </c>
      <c r="AE2859" t="s">
        <v>14130</v>
      </c>
      <c r="AF2859" t="s">
        <v>14132</v>
      </c>
    </row>
    <row r="2860" spans="1:32" x14ac:dyDescent="0.25">
      <c r="A2860">
        <v>2989</v>
      </c>
      <c r="B2860" t="s">
        <v>8834</v>
      </c>
      <c r="C2860">
        <v>17000000</v>
      </c>
      <c r="D2860">
        <v>2000000</v>
      </c>
      <c r="E2860">
        <v>29902</v>
      </c>
      <c r="F2860">
        <v>1.1564099999999999</v>
      </c>
      <c r="G2860">
        <v>102</v>
      </c>
      <c r="H2860">
        <v>5.6</v>
      </c>
      <c r="I2860">
        <v>19</v>
      </c>
      <c r="J2860" t="s">
        <v>23</v>
      </c>
      <c r="K2860" t="s">
        <v>8836</v>
      </c>
      <c r="L2860" t="s">
        <v>37</v>
      </c>
      <c r="M2860" t="s">
        <v>38</v>
      </c>
      <c r="N2860" t="s">
        <v>7342</v>
      </c>
      <c r="O2860" t="s">
        <v>29</v>
      </c>
      <c r="P2860">
        <v>1</v>
      </c>
      <c r="Q2860">
        <v>1</v>
      </c>
      <c r="R2860">
        <v>1</v>
      </c>
      <c r="S2860">
        <v>0</v>
      </c>
      <c r="T2860" t="s">
        <v>15888</v>
      </c>
      <c r="U2860" t="s">
        <v>15891</v>
      </c>
      <c r="V2860" t="s">
        <v>15891</v>
      </c>
      <c r="W2860" t="s">
        <v>15891</v>
      </c>
      <c r="X2860" t="s">
        <v>15905</v>
      </c>
      <c r="Y2860" t="s">
        <v>15897</v>
      </c>
      <c r="Z2860" t="s">
        <v>15897</v>
      </c>
      <c r="AA2860" t="s">
        <v>15897</v>
      </c>
      <c r="AB2860" t="s">
        <v>8837</v>
      </c>
      <c r="AC2860" t="s">
        <v>8834</v>
      </c>
      <c r="AD2860" t="s">
        <v>8832</v>
      </c>
      <c r="AE2860" t="s">
        <v>8833</v>
      </c>
      <c r="AF2860" t="s">
        <v>8835</v>
      </c>
    </row>
    <row r="2861" spans="1:32" hidden="1" x14ac:dyDescent="0.25">
      <c r="A2861">
        <v>342502</v>
      </c>
      <c r="B2861" t="s">
        <v>13674</v>
      </c>
      <c r="C2861">
        <v>3000000</v>
      </c>
      <c r="D2861">
        <v>0</v>
      </c>
      <c r="E2861">
        <v>42223</v>
      </c>
      <c r="F2861">
        <v>1.1414629999999999</v>
      </c>
      <c r="G2861">
        <v>79</v>
      </c>
      <c r="H2861">
        <v>2.8</v>
      </c>
      <c r="I2861">
        <v>10</v>
      </c>
      <c r="J2861" t="s">
        <v>23</v>
      </c>
      <c r="K2861" t="s">
        <v>13676</v>
      </c>
      <c r="L2861" t="s">
        <v>37</v>
      </c>
      <c r="M2861" t="s">
        <v>38</v>
      </c>
      <c r="N2861" t="s">
        <v>2325</v>
      </c>
      <c r="O2861" t="s">
        <v>29</v>
      </c>
      <c r="P2861">
        <v>1</v>
      </c>
      <c r="Q2861">
        <v>1</v>
      </c>
      <c r="R2861">
        <v>1</v>
      </c>
      <c r="S2861">
        <v>0</v>
      </c>
      <c r="T2861" t="s">
        <v>15888</v>
      </c>
      <c r="U2861" t="s">
        <v>15891</v>
      </c>
      <c r="V2861" t="s">
        <v>15891</v>
      </c>
      <c r="W2861" t="s">
        <v>15891</v>
      </c>
      <c r="X2861" t="s">
        <v>15905</v>
      </c>
      <c r="Y2861" t="s">
        <v>15897</v>
      </c>
      <c r="Z2861" t="s">
        <v>15897</v>
      </c>
      <c r="AA2861" t="s">
        <v>15897</v>
      </c>
      <c r="AB2861" t="s">
        <v>13677</v>
      </c>
      <c r="AC2861" t="s">
        <v>13674</v>
      </c>
      <c r="AE2861" t="s">
        <v>13673</v>
      </c>
      <c r="AF2861" t="s">
        <v>13675</v>
      </c>
    </row>
    <row r="2862" spans="1:32" hidden="1" x14ac:dyDescent="0.25">
      <c r="A2862">
        <v>24621</v>
      </c>
      <c r="B2862" t="s">
        <v>11190</v>
      </c>
      <c r="C2862">
        <v>0</v>
      </c>
      <c r="D2862">
        <v>6126237</v>
      </c>
      <c r="E2862">
        <v>37727</v>
      </c>
      <c r="F2862">
        <v>1.118511</v>
      </c>
      <c r="G2862">
        <v>80</v>
      </c>
      <c r="H2862">
        <v>6.3</v>
      </c>
      <c r="I2862">
        <v>16</v>
      </c>
      <c r="J2862" t="s">
        <v>23</v>
      </c>
      <c r="K2862" t="s">
        <v>1703</v>
      </c>
      <c r="L2862" t="s">
        <v>37</v>
      </c>
      <c r="M2862" t="s">
        <v>38</v>
      </c>
      <c r="N2862" t="s">
        <v>1106</v>
      </c>
      <c r="O2862" t="s">
        <v>29</v>
      </c>
      <c r="P2862">
        <v>1</v>
      </c>
      <c r="Q2862">
        <v>1</v>
      </c>
      <c r="R2862">
        <v>1</v>
      </c>
      <c r="S2862">
        <v>0</v>
      </c>
      <c r="T2862" t="s">
        <v>15888</v>
      </c>
      <c r="U2862" t="s">
        <v>15891</v>
      </c>
      <c r="V2862" t="s">
        <v>13664</v>
      </c>
      <c r="W2862" t="s">
        <v>15891</v>
      </c>
      <c r="X2862" t="s">
        <v>15891</v>
      </c>
      <c r="Y2862" t="s">
        <v>15896</v>
      </c>
      <c r="Z2862" t="s">
        <v>15896</v>
      </c>
      <c r="AA2862" t="s">
        <v>15897</v>
      </c>
      <c r="AB2862" t="s">
        <v>11192</v>
      </c>
      <c r="AC2862" t="s">
        <v>11190</v>
      </c>
      <c r="AE2862" t="s">
        <v>8989</v>
      </c>
      <c r="AF2862" t="s">
        <v>11191</v>
      </c>
    </row>
    <row r="2863" spans="1:32" hidden="1" x14ac:dyDescent="0.25">
      <c r="A2863">
        <v>41730</v>
      </c>
      <c r="B2863" t="s">
        <v>12702</v>
      </c>
      <c r="C2863">
        <v>0</v>
      </c>
      <c r="D2863">
        <v>0</v>
      </c>
      <c r="E2863">
        <v>36317</v>
      </c>
      <c r="F2863">
        <v>1.116206</v>
      </c>
      <c r="G2863">
        <v>90</v>
      </c>
      <c r="H2863">
        <v>5.5</v>
      </c>
      <c r="I2863">
        <v>9</v>
      </c>
      <c r="J2863" t="s">
        <v>23</v>
      </c>
      <c r="K2863" t="s">
        <v>12704</v>
      </c>
      <c r="L2863" t="s">
        <v>37</v>
      </c>
      <c r="M2863" t="s">
        <v>38</v>
      </c>
      <c r="N2863" t="s">
        <v>1692</v>
      </c>
      <c r="O2863" t="s">
        <v>29</v>
      </c>
      <c r="P2863">
        <v>1</v>
      </c>
      <c r="Q2863">
        <v>1</v>
      </c>
      <c r="R2863">
        <v>1</v>
      </c>
      <c r="S2863">
        <v>0</v>
      </c>
      <c r="T2863" t="s">
        <v>15888</v>
      </c>
      <c r="U2863" t="s">
        <v>15891</v>
      </c>
      <c r="V2863" t="s">
        <v>13664</v>
      </c>
      <c r="W2863" t="s">
        <v>15901</v>
      </c>
      <c r="X2863" t="s">
        <v>15891</v>
      </c>
      <c r="Y2863" t="s">
        <v>15896</v>
      </c>
      <c r="Z2863" t="s">
        <v>15912</v>
      </c>
      <c r="AA2863" t="s">
        <v>15915</v>
      </c>
      <c r="AB2863" t="s">
        <v>12705</v>
      </c>
      <c r="AC2863" t="s">
        <v>12702</v>
      </c>
      <c r="AE2863" t="s">
        <v>12701</v>
      </c>
      <c r="AF2863" t="s">
        <v>12703</v>
      </c>
    </row>
    <row r="2864" spans="1:32" hidden="1" x14ac:dyDescent="0.25">
      <c r="A2864">
        <v>40652</v>
      </c>
      <c r="B2864" t="s">
        <v>15658</v>
      </c>
      <c r="C2864">
        <v>120000</v>
      </c>
      <c r="D2864">
        <v>0</v>
      </c>
      <c r="E2864">
        <v>23715</v>
      </c>
      <c r="F2864">
        <v>1.112792</v>
      </c>
      <c r="G2864">
        <v>95</v>
      </c>
      <c r="H2864">
        <v>7.1</v>
      </c>
      <c r="I2864">
        <v>20</v>
      </c>
      <c r="J2864" t="s">
        <v>967</v>
      </c>
      <c r="K2864" t="s">
        <v>15660</v>
      </c>
      <c r="L2864" t="s">
        <v>1278</v>
      </c>
      <c r="M2864" t="s">
        <v>487</v>
      </c>
      <c r="N2864" t="s">
        <v>231</v>
      </c>
      <c r="O2864" t="s">
        <v>29</v>
      </c>
      <c r="P2864">
        <v>0</v>
      </c>
      <c r="Q2864">
        <v>1</v>
      </c>
      <c r="R2864">
        <v>1</v>
      </c>
      <c r="S2864">
        <v>0</v>
      </c>
      <c r="T2864" t="s">
        <v>15888</v>
      </c>
      <c r="U2864" t="s">
        <v>15891</v>
      </c>
      <c r="V2864" t="s">
        <v>15891</v>
      </c>
      <c r="W2864" t="s">
        <v>15901</v>
      </c>
      <c r="X2864" t="s">
        <v>15891</v>
      </c>
      <c r="Y2864" t="s">
        <v>15897</v>
      </c>
      <c r="Z2864" t="s">
        <v>15911</v>
      </c>
      <c r="AA2864" t="s">
        <v>15915</v>
      </c>
      <c r="AB2864" t="s">
        <v>15661</v>
      </c>
      <c r="AC2864" t="s">
        <v>15662</v>
      </c>
      <c r="AE2864" t="s">
        <v>15657</v>
      </c>
      <c r="AF2864" t="s">
        <v>15659</v>
      </c>
    </row>
    <row r="2865" spans="1:32" hidden="1" x14ac:dyDescent="0.25">
      <c r="A2865">
        <v>356841</v>
      </c>
      <c r="B2865" t="s">
        <v>14498</v>
      </c>
      <c r="C2865">
        <v>0</v>
      </c>
      <c r="D2865">
        <v>0</v>
      </c>
      <c r="E2865">
        <v>42188</v>
      </c>
      <c r="F2865">
        <v>1.1053569999999999</v>
      </c>
      <c r="G2865">
        <v>102</v>
      </c>
      <c r="H2865">
        <v>4.2</v>
      </c>
      <c r="I2865">
        <v>13</v>
      </c>
      <c r="J2865" t="s">
        <v>23</v>
      </c>
      <c r="K2865" t="s">
        <v>14500</v>
      </c>
      <c r="L2865" t="s">
        <v>37</v>
      </c>
      <c r="M2865" t="s">
        <v>38</v>
      </c>
      <c r="N2865" t="s">
        <v>3095</v>
      </c>
      <c r="O2865" t="s">
        <v>29</v>
      </c>
      <c r="P2865">
        <v>1</v>
      </c>
      <c r="Q2865">
        <v>1</v>
      </c>
      <c r="R2865">
        <v>1</v>
      </c>
      <c r="S2865">
        <v>0</v>
      </c>
      <c r="T2865" t="s">
        <v>15888</v>
      </c>
      <c r="U2865" t="s">
        <v>15890</v>
      </c>
      <c r="V2865" t="s">
        <v>15891</v>
      </c>
      <c r="W2865" t="s">
        <v>15891</v>
      </c>
      <c r="X2865" t="s">
        <v>15905</v>
      </c>
      <c r="Y2865" t="s">
        <v>15894</v>
      </c>
      <c r="Z2865" t="s">
        <v>15897</v>
      </c>
      <c r="AA2865" t="s">
        <v>15894</v>
      </c>
      <c r="AC2865" t="s">
        <v>14498</v>
      </c>
      <c r="AE2865" t="s">
        <v>333</v>
      </c>
      <c r="AF2865" t="s">
        <v>14499</v>
      </c>
    </row>
    <row r="2866" spans="1:32" x14ac:dyDescent="0.25">
      <c r="A2866">
        <v>14278</v>
      </c>
      <c r="B2866" t="s">
        <v>15377</v>
      </c>
      <c r="C2866">
        <v>300000</v>
      </c>
      <c r="D2866">
        <v>1750211</v>
      </c>
      <c r="E2866">
        <v>38555</v>
      </c>
      <c r="F2866">
        <v>1.085909</v>
      </c>
      <c r="G2866">
        <v>88</v>
      </c>
      <c r="H2866">
        <v>6.9</v>
      </c>
      <c r="I2866">
        <v>23</v>
      </c>
      <c r="J2866" t="s">
        <v>23</v>
      </c>
      <c r="K2866" t="s">
        <v>11551</v>
      </c>
      <c r="L2866" t="s">
        <v>37</v>
      </c>
      <c r="M2866" t="s">
        <v>38</v>
      </c>
      <c r="N2866" t="s">
        <v>6416</v>
      </c>
      <c r="O2866" t="s">
        <v>29</v>
      </c>
      <c r="P2866">
        <v>1</v>
      </c>
      <c r="Q2866">
        <v>1</v>
      </c>
      <c r="R2866">
        <v>1</v>
      </c>
      <c r="S2866">
        <v>0</v>
      </c>
      <c r="T2866" t="s">
        <v>15888</v>
      </c>
      <c r="U2866" t="s">
        <v>15891</v>
      </c>
      <c r="V2866" t="s">
        <v>15891</v>
      </c>
      <c r="W2866" t="s">
        <v>15891</v>
      </c>
      <c r="X2866" t="s">
        <v>15891</v>
      </c>
      <c r="Y2866" t="s">
        <v>15897</v>
      </c>
      <c r="Z2866" t="s">
        <v>15897</v>
      </c>
      <c r="AA2866" t="s">
        <v>15897</v>
      </c>
      <c r="AC2866" t="s">
        <v>15377</v>
      </c>
      <c r="AE2866" t="s">
        <v>15376</v>
      </c>
      <c r="AF2866" t="s">
        <v>15378</v>
      </c>
    </row>
    <row r="2867" spans="1:32" x14ac:dyDescent="0.25">
      <c r="A2867">
        <v>34549</v>
      </c>
      <c r="B2867" t="s">
        <v>10184</v>
      </c>
      <c r="C2867">
        <v>12000000</v>
      </c>
      <c r="D2867">
        <v>17292381</v>
      </c>
      <c r="E2867">
        <v>37169</v>
      </c>
      <c r="F2867">
        <v>1.0818220000000001</v>
      </c>
      <c r="G2867">
        <v>86</v>
      </c>
      <c r="H2867">
        <v>5.4</v>
      </c>
      <c r="I2867">
        <v>33</v>
      </c>
      <c r="J2867" t="s">
        <v>23</v>
      </c>
      <c r="K2867" t="s">
        <v>10186</v>
      </c>
      <c r="L2867" t="s">
        <v>37</v>
      </c>
      <c r="M2867" t="s">
        <v>38</v>
      </c>
      <c r="N2867" t="s">
        <v>10183</v>
      </c>
      <c r="O2867" t="s">
        <v>29</v>
      </c>
      <c r="P2867">
        <v>1</v>
      </c>
      <c r="Q2867">
        <v>1</v>
      </c>
      <c r="R2867">
        <v>1</v>
      </c>
      <c r="S2867">
        <v>1</v>
      </c>
      <c r="T2867" t="s">
        <v>15888</v>
      </c>
      <c r="U2867" t="s">
        <v>15891</v>
      </c>
      <c r="V2867" t="s">
        <v>13664</v>
      </c>
      <c r="W2867" t="s">
        <v>15891</v>
      </c>
      <c r="X2867" t="s">
        <v>15891</v>
      </c>
      <c r="Y2867" t="s">
        <v>15896</v>
      </c>
      <c r="Z2867" t="s">
        <v>15896</v>
      </c>
      <c r="AA2867" t="s">
        <v>15897</v>
      </c>
      <c r="AB2867" t="s">
        <v>10187</v>
      </c>
      <c r="AC2867" t="s">
        <v>10184</v>
      </c>
      <c r="AE2867" t="s">
        <v>333</v>
      </c>
      <c r="AF2867" t="s">
        <v>10185</v>
      </c>
    </row>
    <row r="2868" spans="1:32" x14ac:dyDescent="0.25">
      <c r="A2868">
        <v>75531</v>
      </c>
      <c r="B2868" t="s">
        <v>5136</v>
      </c>
      <c r="C2868">
        <v>36000000</v>
      </c>
      <c r="D2868">
        <v>3003296</v>
      </c>
      <c r="E2868">
        <v>36553</v>
      </c>
      <c r="F2868">
        <v>1.0684530000000001</v>
      </c>
      <c r="G2868">
        <v>95</v>
      </c>
      <c r="H2868">
        <v>4.5999999999999996</v>
      </c>
      <c r="I2868">
        <v>14</v>
      </c>
      <c r="J2868" t="s">
        <v>3817</v>
      </c>
      <c r="K2868" t="s">
        <v>5138</v>
      </c>
      <c r="L2868" t="s">
        <v>37</v>
      </c>
      <c r="M2868" t="s">
        <v>38</v>
      </c>
      <c r="N2868" t="s">
        <v>2804</v>
      </c>
      <c r="O2868" t="s">
        <v>29</v>
      </c>
      <c r="P2868">
        <v>0</v>
      </c>
      <c r="Q2868">
        <v>1</v>
      </c>
      <c r="R2868">
        <v>1</v>
      </c>
      <c r="S2868">
        <v>1</v>
      </c>
      <c r="T2868" t="s">
        <v>15888</v>
      </c>
      <c r="U2868" t="s">
        <v>15891</v>
      </c>
      <c r="V2868" t="s">
        <v>13664</v>
      </c>
      <c r="W2868" t="s">
        <v>15901</v>
      </c>
      <c r="X2868" t="s">
        <v>15891</v>
      </c>
      <c r="Y2868" t="s">
        <v>15896</v>
      </c>
      <c r="Z2868" t="s">
        <v>15912</v>
      </c>
      <c r="AA2868" t="s">
        <v>15915</v>
      </c>
      <c r="AB2868" t="s">
        <v>5139</v>
      </c>
      <c r="AC2868" t="s">
        <v>5136</v>
      </c>
      <c r="AE2868" t="s">
        <v>5135</v>
      </c>
      <c r="AF2868" t="s">
        <v>5137</v>
      </c>
    </row>
    <row r="2869" spans="1:32" x14ac:dyDescent="0.25">
      <c r="A2869">
        <v>79120</v>
      </c>
      <c r="B2869" t="s">
        <v>15598</v>
      </c>
      <c r="C2869">
        <v>8000</v>
      </c>
      <c r="D2869">
        <v>469947</v>
      </c>
      <c r="E2869">
        <v>40808</v>
      </c>
      <c r="F2869">
        <v>1.0412539999999999</v>
      </c>
      <c r="G2869">
        <v>96</v>
      </c>
      <c r="H2869">
        <v>7.4</v>
      </c>
      <c r="I2869">
        <v>163</v>
      </c>
      <c r="J2869" t="s">
        <v>23</v>
      </c>
      <c r="K2869" t="s">
        <v>15600</v>
      </c>
      <c r="L2869" t="s">
        <v>2620</v>
      </c>
      <c r="M2869" t="s">
        <v>38</v>
      </c>
      <c r="N2869" t="s">
        <v>231</v>
      </c>
      <c r="O2869" t="s">
        <v>29</v>
      </c>
      <c r="P2869">
        <v>1</v>
      </c>
      <c r="Q2869">
        <v>1</v>
      </c>
      <c r="R2869">
        <v>1</v>
      </c>
      <c r="S2869">
        <v>0</v>
      </c>
      <c r="T2869" t="s">
        <v>15888</v>
      </c>
      <c r="U2869" t="s">
        <v>15891</v>
      </c>
      <c r="V2869" t="s">
        <v>15891</v>
      </c>
      <c r="W2869" t="s">
        <v>15901</v>
      </c>
      <c r="X2869" t="s">
        <v>15891</v>
      </c>
      <c r="Y2869" t="s">
        <v>15897</v>
      </c>
      <c r="Z2869" t="s">
        <v>15911</v>
      </c>
      <c r="AA2869" t="s">
        <v>15915</v>
      </c>
      <c r="AB2869" t="s">
        <v>15601</v>
      </c>
      <c r="AC2869" t="s">
        <v>15598</v>
      </c>
      <c r="AD2869" t="s">
        <v>15596</v>
      </c>
      <c r="AE2869" t="s">
        <v>15597</v>
      </c>
      <c r="AF2869" t="s">
        <v>15599</v>
      </c>
    </row>
    <row r="2870" spans="1:32" hidden="1" x14ac:dyDescent="0.25">
      <c r="A2870">
        <v>43213</v>
      </c>
      <c r="B2870" t="s">
        <v>13678</v>
      </c>
      <c r="C2870">
        <v>3200000</v>
      </c>
      <c r="D2870">
        <v>0</v>
      </c>
      <c r="E2870">
        <v>40096</v>
      </c>
      <c r="F2870">
        <v>1.0348440000000001</v>
      </c>
      <c r="G2870">
        <v>95</v>
      </c>
      <c r="H2870">
        <v>6.1</v>
      </c>
      <c r="I2870">
        <v>5</v>
      </c>
      <c r="J2870" t="s">
        <v>23</v>
      </c>
      <c r="K2870" t="s">
        <v>13680</v>
      </c>
      <c r="L2870" t="s">
        <v>37</v>
      </c>
      <c r="M2870" t="s">
        <v>38</v>
      </c>
      <c r="N2870" t="s">
        <v>441</v>
      </c>
      <c r="O2870" t="s">
        <v>29</v>
      </c>
      <c r="P2870">
        <v>1</v>
      </c>
      <c r="Q2870">
        <v>1</v>
      </c>
      <c r="R2870">
        <v>1</v>
      </c>
      <c r="S2870">
        <v>0</v>
      </c>
      <c r="T2870" t="s">
        <v>15888</v>
      </c>
      <c r="U2870" t="s">
        <v>15890</v>
      </c>
      <c r="V2870" t="s">
        <v>15891</v>
      </c>
      <c r="W2870" t="s">
        <v>15891</v>
      </c>
      <c r="X2870" t="s">
        <v>15905</v>
      </c>
      <c r="Y2870" t="s">
        <v>15894</v>
      </c>
      <c r="Z2870" t="s">
        <v>15897</v>
      </c>
      <c r="AA2870" t="s">
        <v>15894</v>
      </c>
      <c r="AB2870" t="s">
        <v>13681</v>
      </c>
      <c r="AC2870" t="s">
        <v>13678</v>
      </c>
      <c r="AE2870" t="s">
        <v>333</v>
      </c>
      <c r="AF2870" t="s">
        <v>13679</v>
      </c>
    </row>
    <row r="2871" spans="1:32" hidden="1" x14ac:dyDescent="0.25">
      <c r="A2871">
        <v>15389</v>
      </c>
      <c r="B2871" t="s">
        <v>15319</v>
      </c>
      <c r="C2871">
        <v>225000</v>
      </c>
      <c r="D2871">
        <v>0</v>
      </c>
      <c r="E2871">
        <v>33088</v>
      </c>
      <c r="F2871">
        <v>1.014966</v>
      </c>
      <c r="G2871">
        <v>98</v>
      </c>
      <c r="H2871">
        <v>7</v>
      </c>
      <c r="I2871">
        <v>38</v>
      </c>
      <c r="J2871" t="s">
        <v>23</v>
      </c>
      <c r="K2871" t="s">
        <v>15321</v>
      </c>
      <c r="L2871" t="s">
        <v>37</v>
      </c>
      <c r="M2871" t="s">
        <v>38</v>
      </c>
      <c r="N2871" t="s">
        <v>1692</v>
      </c>
      <c r="O2871" t="s">
        <v>29</v>
      </c>
      <c r="P2871">
        <v>1</v>
      </c>
      <c r="Q2871">
        <v>1</v>
      </c>
      <c r="R2871">
        <v>1</v>
      </c>
      <c r="S2871">
        <v>0</v>
      </c>
      <c r="T2871" t="s">
        <v>15888</v>
      </c>
      <c r="U2871" t="s">
        <v>15891</v>
      </c>
      <c r="V2871" t="s">
        <v>13664</v>
      </c>
      <c r="W2871" t="s">
        <v>15901</v>
      </c>
      <c r="X2871" t="s">
        <v>15891</v>
      </c>
      <c r="Y2871" t="s">
        <v>15896</v>
      </c>
      <c r="Z2871" t="s">
        <v>15912</v>
      </c>
      <c r="AA2871" t="s">
        <v>15915</v>
      </c>
      <c r="AB2871" t="s">
        <v>15322</v>
      </c>
      <c r="AC2871" t="s">
        <v>15319</v>
      </c>
      <c r="AE2871" t="s">
        <v>15318</v>
      </c>
      <c r="AF2871" t="s">
        <v>15320</v>
      </c>
    </row>
    <row r="2872" spans="1:32" hidden="1" x14ac:dyDescent="0.25">
      <c r="A2872">
        <v>98549</v>
      </c>
      <c r="B2872" t="s">
        <v>14212</v>
      </c>
      <c r="C2872">
        <v>0</v>
      </c>
      <c r="D2872">
        <v>0</v>
      </c>
      <c r="E2872">
        <v>40605</v>
      </c>
      <c r="F2872">
        <v>1.0025850000000001</v>
      </c>
      <c r="G2872">
        <v>108</v>
      </c>
      <c r="H2872">
        <v>3.9</v>
      </c>
      <c r="I2872">
        <v>8</v>
      </c>
      <c r="J2872" t="s">
        <v>23</v>
      </c>
      <c r="K2872" t="s">
        <v>14214</v>
      </c>
      <c r="L2872" t="s">
        <v>37</v>
      </c>
      <c r="M2872" t="s">
        <v>62</v>
      </c>
      <c r="N2872" t="s">
        <v>14210</v>
      </c>
      <c r="O2872" t="s">
        <v>29</v>
      </c>
      <c r="P2872">
        <v>1</v>
      </c>
      <c r="Q2872">
        <v>1</v>
      </c>
      <c r="R2872">
        <v>2</v>
      </c>
      <c r="S2872">
        <v>0</v>
      </c>
      <c r="T2872" t="s">
        <v>15888</v>
      </c>
      <c r="U2872" t="s">
        <v>15890</v>
      </c>
      <c r="V2872" t="s">
        <v>15891</v>
      </c>
      <c r="W2872" t="s">
        <v>15891</v>
      </c>
      <c r="X2872" t="s">
        <v>15891</v>
      </c>
      <c r="Y2872" t="s">
        <v>15894</v>
      </c>
      <c r="Z2872" t="s">
        <v>15897</v>
      </c>
      <c r="AA2872" t="s">
        <v>15894</v>
      </c>
      <c r="AB2872" t="s">
        <v>14215</v>
      </c>
      <c r="AC2872" t="s">
        <v>14212</v>
      </c>
      <c r="AE2872" t="s">
        <v>14211</v>
      </c>
      <c r="AF2872" t="s">
        <v>14213</v>
      </c>
    </row>
    <row r="2873" spans="1:32" hidden="1" x14ac:dyDescent="0.25">
      <c r="A2873">
        <v>27322</v>
      </c>
      <c r="B2873" t="s">
        <v>10765</v>
      </c>
      <c r="C2873">
        <v>10000000</v>
      </c>
      <c r="D2873">
        <v>0</v>
      </c>
      <c r="E2873">
        <v>35503</v>
      </c>
      <c r="F2873">
        <v>1.000178</v>
      </c>
      <c r="G2873">
        <v>104</v>
      </c>
      <c r="H2873">
        <v>8.1</v>
      </c>
      <c r="I2873">
        <v>12</v>
      </c>
      <c r="J2873" t="s">
        <v>23</v>
      </c>
      <c r="K2873" t="s">
        <v>10767</v>
      </c>
      <c r="L2873" t="s">
        <v>37</v>
      </c>
      <c r="M2873" t="s">
        <v>38</v>
      </c>
      <c r="N2873" t="s">
        <v>917</v>
      </c>
      <c r="O2873" t="s">
        <v>29</v>
      </c>
      <c r="P2873">
        <v>1</v>
      </c>
      <c r="Q2873">
        <v>1</v>
      </c>
      <c r="R2873">
        <v>1</v>
      </c>
      <c r="S2873">
        <v>0</v>
      </c>
      <c r="T2873" t="s">
        <v>15888</v>
      </c>
      <c r="U2873" t="s">
        <v>15891</v>
      </c>
      <c r="V2873" t="s">
        <v>13664</v>
      </c>
      <c r="W2873" t="s">
        <v>15901</v>
      </c>
      <c r="X2873" t="s">
        <v>15891</v>
      </c>
      <c r="Y2873" t="s">
        <v>15896</v>
      </c>
      <c r="Z2873" t="s">
        <v>15912</v>
      </c>
      <c r="AA2873" t="s">
        <v>15915</v>
      </c>
      <c r="AB2873" t="s">
        <v>10768</v>
      </c>
      <c r="AC2873" t="s">
        <v>10765</v>
      </c>
      <c r="AE2873" t="s">
        <v>10764</v>
      </c>
      <c r="AF2873" t="s">
        <v>10766</v>
      </c>
    </row>
    <row r="2874" spans="1:32" hidden="1" x14ac:dyDescent="0.25">
      <c r="A2874">
        <v>292481</v>
      </c>
      <c r="B2874" t="s">
        <v>12740</v>
      </c>
      <c r="C2874">
        <v>5000000</v>
      </c>
      <c r="D2874">
        <v>0</v>
      </c>
      <c r="E2874">
        <v>41869</v>
      </c>
      <c r="F2874">
        <v>0.99965499999999996</v>
      </c>
      <c r="G2874">
        <v>67</v>
      </c>
      <c r="H2874">
        <v>3</v>
      </c>
      <c r="I2874">
        <v>3</v>
      </c>
      <c r="J2874" t="s">
        <v>23</v>
      </c>
      <c r="K2874" t="s">
        <v>12742</v>
      </c>
      <c r="L2874" t="s">
        <v>37</v>
      </c>
      <c r="M2874" t="s">
        <v>38</v>
      </c>
      <c r="N2874" t="s">
        <v>537</v>
      </c>
      <c r="O2874" t="s">
        <v>29</v>
      </c>
      <c r="P2874">
        <v>1</v>
      </c>
      <c r="Q2874">
        <v>1</v>
      </c>
      <c r="R2874">
        <v>1</v>
      </c>
      <c r="S2874">
        <v>0</v>
      </c>
      <c r="T2874" t="s">
        <v>15887</v>
      </c>
      <c r="U2874" t="s">
        <v>15891</v>
      </c>
      <c r="V2874" t="s">
        <v>15891</v>
      </c>
      <c r="W2874" t="s">
        <v>15891</v>
      </c>
      <c r="X2874" t="s">
        <v>15891</v>
      </c>
      <c r="Y2874" t="s">
        <v>15897</v>
      </c>
      <c r="Z2874" t="s">
        <v>15897</v>
      </c>
      <c r="AA2874" t="s">
        <v>15897</v>
      </c>
      <c r="AC2874" t="s">
        <v>12740</v>
      </c>
      <c r="AE2874" t="s">
        <v>12739</v>
      </c>
      <c r="AF2874" t="s">
        <v>12741</v>
      </c>
    </row>
    <row r="2875" spans="1:32" hidden="1" x14ac:dyDescent="0.25">
      <c r="A2875">
        <v>269057</v>
      </c>
      <c r="B2875" t="s">
        <v>14951</v>
      </c>
      <c r="C2875">
        <v>1000000</v>
      </c>
      <c r="D2875">
        <v>0</v>
      </c>
      <c r="E2875">
        <v>41890</v>
      </c>
      <c r="F2875">
        <v>0.97332300000000005</v>
      </c>
      <c r="G2875">
        <v>90</v>
      </c>
      <c r="H2875">
        <v>6.6</v>
      </c>
      <c r="I2875">
        <v>8</v>
      </c>
      <c r="J2875" t="s">
        <v>23</v>
      </c>
      <c r="K2875" t="s">
        <v>14953</v>
      </c>
      <c r="L2875" t="s">
        <v>5870</v>
      </c>
      <c r="M2875" t="s">
        <v>38</v>
      </c>
      <c r="N2875" t="s">
        <v>14949</v>
      </c>
      <c r="O2875" t="s">
        <v>29</v>
      </c>
      <c r="P2875">
        <v>1</v>
      </c>
      <c r="Q2875">
        <v>1</v>
      </c>
      <c r="R2875">
        <v>1</v>
      </c>
      <c r="S2875">
        <v>0</v>
      </c>
      <c r="T2875" t="s">
        <v>15888</v>
      </c>
      <c r="U2875" t="s">
        <v>15891</v>
      </c>
      <c r="V2875" t="s">
        <v>15891</v>
      </c>
      <c r="W2875" t="s">
        <v>15901</v>
      </c>
      <c r="X2875" t="s">
        <v>15891</v>
      </c>
      <c r="Y2875" t="s">
        <v>15897</v>
      </c>
      <c r="Z2875" t="s">
        <v>15911</v>
      </c>
      <c r="AA2875" t="s">
        <v>15915</v>
      </c>
      <c r="AB2875" t="s">
        <v>14954</v>
      </c>
      <c r="AC2875" t="s">
        <v>14951</v>
      </c>
      <c r="AE2875" t="s">
        <v>14950</v>
      </c>
      <c r="AF2875" t="s">
        <v>14952</v>
      </c>
    </row>
    <row r="2876" spans="1:32" x14ac:dyDescent="0.25">
      <c r="A2876">
        <v>65203</v>
      </c>
      <c r="B2876" t="s">
        <v>15363</v>
      </c>
      <c r="C2876">
        <v>379000</v>
      </c>
      <c r="D2876">
        <v>4358000</v>
      </c>
      <c r="E2876">
        <v>10632</v>
      </c>
      <c r="F2876">
        <v>0.96886499999999998</v>
      </c>
      <c r="G2876">
        <v>100</v>
      </c>
      <c r="H2876">
        <v>5</v>
      </c>
      <c r="I2876">
        <v>19</v>
      </c>
      <c r="J2876" t="s">
        <v>23</v>
      </c>
      <c r="K2876" t="s">
        <v>3369</v>
      </c>
      <c r="L2876" t="s">
        <v>37</v>
      </c>
      <c r="M2876" t="s">
        <v>38</v>
      </c>
      <c r="N2876" t="s">
        <v>1878</v>
      </c>
      <c r="O2876" t="s">
        <v>29</v>
      </c>
      <c r="P2876">
        <v>1</v>
      </c>
      <c r="Q2876">
        <v>1</v>
      </c>
      <c r="R2876">
        <v>1</v>
      </c>
      <c r="S2876">
        <v>0</v>
      </c>
      <c r="T2876" t="s">
        <v>15888</v>
      </c>
      <c r="U2876" t="s">
        <v>15891</v>
      </c>
      <c r="V2876" t="s">
        <v>15891</v>
      </c>
      <c r="W2876" t="s">
        <v>15901</v>
      </c>
      <c r="X2876" t="s">
        <v>15891</v>
      </c>
      <c r="Y2876" t="s">
        <v>15897</v>
      </c>
      <c r="Z2876" t="s">
        <v>15911</v>
      </c>
      <c r="AA2876" t="s">
        <v>15915</v>
      </c>
      <c r="AB2876" t="s">
        <v>15365</v>
      </c>
      <c r="AC2876" t="s">
        <v>15363</v>
      </c>
      <c r="AE2876" t="s">
        <v>15362</v>
      </c>
      <c r="AF2876" t="s">
        <v>15364</v>
      </c>
    </row>
    <row r="2877" spans="1:32" hidden="1" x14ac:dyDescent="0.25">
      <c r="A2877">
        <v>14014</v>
      </c>
      <c r="B2877" t="s">
        <v>15017</v>
      </c>
      <c r="C2877">
        <v>0</v>
      </c>
      <c r="D2877">
        <v>0</v>
      </c>
      <c r="E2877">
        <v>39173</v>
      </c>
      <c r="F2877">
        <v>0.95702200000000004</v>
      </c>
      <c r="G2877">
        <v>88</v>
      </c>
      <c r="H2877">
        <v>6.5</v>
      </c>
      <c r="I2877">
        <v>15</v>
      </c>
      <c r="J2877" t="s">
        <v>23</v>
      </c>
      <c r="K2877" t="s">
        <v>15019</v>
      </c>
      <c r="L2877" t="s">
        <v>37</v>
      </c>
      <c r="M2877" t="s">
        <v>38</v>
      </c>
      <c r="N2877" t="s">
        <v>661</v>
      </c>
      <c r="O2877" t="s">
        <v>29</v>
      </c>
      <c r="P2877">
        <v>1</v>
      </c>
      <c r="Q2877">
        <v>1</v>
      </c>
      <c r="R2877">
        <v>1</v>
      </c>
      <c r="S2877">
        <v>0</v>
      </c>
      <c r="T2877" t="s">
        <v>15888</v>
      </c>
      <c r="U2877" t="s">
        <v>15891</v>
      </c>
      <c r="V2877" t="s">
        <v>13664</v>
      </c>
      <c r="W2877" t="s">
        <v>15891</v>
      </c>
      <c r="X2877" t="s">
        <v>15891</v>
      </c>
      <c r="Y2877" t="s">
        <v>15896</v>
      </c>
      <c r="Z2877" t="s">
        <v>15896</v>
      </c>
      <c r="AA2877" t="s">
        <v>15897</v>
      </c>
      <c r="AB2877" t="s">
        <v>15020</v>
      </c>
      <c r="AC2877" t="s">
        <v>15017</v>
      </c>
      <c r="AE2877" t="s">
        <v>15016</v>
      </c>
      <c r="AF2877" t="s">
        <v>15018</v>
      </c>
    </row>
    <row r="2878" spans="1:32" hidden="1" x14ac:dyDescent="0.25">
      <c r="A2878">
        <v>55306</v>
      </c>
      <c r="B2878" t="s">
        <v>13754</v>
      </c>
      <c r="C2878">
        <v>0</v>
      </c>
      <c r="D2878">
        <v>0</v>
      </c>
      <c r="E2878">
        <v>35594</v>
      </c>
      <c r="F2878">
        <v>0.93391999999999997</v>
      </c>
      <c r="G2878">
        <v>112</v>
      </c>
      <c r="H2878">
        <v>6.5</v>
      </c>
      <c r="I2878">
        <v>19</v>
      </c>
      <c r="J2878" t="s">
        <v>23</v>
      </c>
      <c r="K2878" t="s">
        <v>13756</v>
      </c>
      <c r="L2878" t="s">
        <v>37</v>
      </c>
      <c r="M2878" t="s">
        <v>38</v>
      </c>
      <c r="N2878" t="s">
        <v>786</v>
      </c>
      <c r="O2878" t="s">
        <v>29</v>
      </c>
      <c r="P2878">
        <v>1</v>
      </c>
      <c r="Q2878">
        <v>1</v>
      </c>
      <c r="R2878">
        <v>1</v>
      </c>
      <c r="S2878">
        <v>0</v>
      </c>
      <c r="T2878" t="s">
        <v>15888</v>
      </c>
      <c r="U2878" t="s">
        <v>15891</v>
      </c>
      <c r="V2878" t="s">
        <v>15891</v>
      </c>
      <c r="W2878" t="s">
        <v>15901</v>
      </c>
      <c r="X2878" t="s">
        <v>15891</v>
      </c>
      <c r="Y2878" t="s">
        <v>15897</v>
      </c>
      <c r="Z2878" t="s">
        <v>15911</v>
      </c>
      <c r="AA2878" t="s">
        <v>15915</v>
      </c>
      <c r="AC2878" t="s">
        <v>13754</v>
      </c>
      <c r="AE2878" t="s">
        <v>13753</v>
      </c>
      <c r="AF2878" t="s">
        <v>13755</v>
      </c>
    </row>
    <row r="2879" spans="1:32" hidden="1" x14ac:dyDescent="0.25">
      <c r="A2879">
        <v>47452</v>
      </c>
      <c r="B2879" t="s">
        <v>12926</v>
      </c>
      <c r="C2879">
        <v>0</v>
      </c>
      <c r="D2879">
        <v>0</v>
      </c>
      <c r="E2879">
        <v>35431</v>
      </c>
      <c r="F2879">
        <v>0.93389100000000003</v>
      </c>
      <c r="G2879">
        <v>93</v>
      </c>
      <c r="H2879">
        <v>6.9</v>
      </c>
      <c r="I2879">
        <v>11</v>
      </c>
      <c r="J2879" t="s">
        <v>23</v>
      </c>
      <c r="K2879" t="s">
        <v>12928</v>
      </c>
      <c r="L2879" t="s">
        <v>6576</v>
      </c>
      <c r="M2879" t="s">
        <v>38</v>
      </c>
      <c r="N2879" t="s">
        <v>12924</v>
      </c>
      <c r="O2879" t="s">
        <v>29</v>
      </c>
      <c r="P2879">
        <v>1</v>
      </c>
      <c r="Q2879">
        <v>2</v>
      </c>
      <c r="R2879">
        <v>1</v>
      </c>
      <c r="S2879">
        <v>0</v>
      </c>
      <c r="T2879" t="s">
        <v>15888</v>
      </c>
      <c r="U2879" t="s">
        <v>15891</v>
      </c>
      <c r="V2879" t="s">
        <v>15891</v>
      </c>
      <c r="W2879" t="s">
        <v>15901</v>
      </c>
      <c r="X2879" t="s">
        <v>15891</v>
      </c>
      <c r="Y2879" t="s">
        <v>15897</v>
      </c>
      <c r="Z2879" t="s">
        <v>15911</v>
      </c>
      <c r="AA2879" t="s">
        <v>15915</v>
      </c>
      <c r="AC2879" t="s">
        <v>12926</v>
      </c>
      <c r="AE2879" t="s">
        <v>12925</v>
      </c>
      <c r="AF2879" t="s">
        <v>12927</v>
      </c>
    </row>
    <row r="2880" spans="1:32" hidden="1" x14ac:dyDescent="0.25">
      <c r="A2880">
        <v>124606</v>
      </c>
      <c r="B2880" t="s">
        <v>15839</v>
      </c>
      <c r="C2880">
        <v>0</v>
      </c>
      <c r="D2880">
        <v>0</v>
      </c>
      <c r="E2880">
        <v>34951</v>
      </c>
      <c r="F2880">
        <v>0.91811600000000004</v>
      </c>
      <c r="G2880">
        <v>98</v>
      </c>
      <c r="H2880">
        <v>6</v>
      </c>
      <c r="I2880">
        <v>1</v>
      </c>
      <c r="J2880" t="s">
        <v>23</v>
      </c>
      <c r="K2880" t="s">
        <v>15841</v>
      </c>
      <c r="L2880" t="s">
        <v>37</v>
      </c>
      <c r="M2880" t="s">
        <v>38</v>
      </c>
      <c r="N2880" t="s">
        <v>786</v>
      </c>
      <c r="O2880" t="s">
        <v>29</v>
      </c>
      <c r="P2880">
        <v>1</v>
      </c>
      <c r="Q2880">
        <v>1</v>
      </c>
      <c r="R2880">
        <v>1</v>
      </c>
      <c r="S2880">
        <v>0</v>
      </c>
      <c r="T2880" t="s">
        <v>15888</v>
      </c>
      <c r="U2880" t="s">
        <v>15891</v>
      </c>
      <c r="V2880" t="s">
        <v>15891</v>
      </c>
      <c r="W2880" t="s">
        <v>15901</v>
      </c>
      <c r="X2880" t="s">
        <v>15891</v>
      </c>
      <c r="Y2880" t="s">
        <v>15897</v>
      </c>
      <c r="Z2880" t="s">
        <v>15911</v>
      </c>
      <c r="AA2880" t="s">
        <v>15915</v>
      </c>
      <c r="AB2880" t="s">
        <v>15842</v>
      </c>
      <c r="AC2880" t="s">
        <v>15839</v>
      </c>
      <c r="AE2880" t="s">
        <v>15838</v>
      </c>
      <c r="AF2880" t="s">
        <v>15840</v>
      </c>
    </row>
    <row r="2881" spans="1:32" hidden="1" x14ac:dyDescent="0.25">
      <c r="A2881">
        <v>370464</v>
      </c>
      <c r="B2881" t="s">
        <v>13291</v>
      </c>
      <c r="C2881">
        <v>0</v>
      </c>
      <c r="D2881">
        <v>0</v>
      </c>
      <c r="E2881">
        <v>42377</v>
      </c>
      <c r="F2881">
        <v>0.90906699999999996</v>
      </c>
      <c r="G2881">
        <v>111</v>
      </c>
      <c r="H2881">
        <v>2.9</v>
      </c>
      <c r="I2881">
        <v>7</v>
      </c>
      <c r="J2881" t="s">
        <v>23</v>
      </c>
      <c r="K2881" t="s">
        <v>13293</v>
      </c>
      <c r="L2881" t="s">
        <v>37</v>
      </c>
      <c r="M2881" t="s">
        <v>38</v>
      </c>
      <c r="N2881" t="s">
        <v>13288</v>
      </c>
      <c r="O2881" t="s">
        <v>29</v>
      </c>
      <c r="P2881">
        <v>1</v>
      </c>
      <c r="Q2881">
        <v>1</v>
      </c>
      <c r="R2881">
        <v>1</v>
      </c>
      <c r="S2881">
        <v>0</v>
      </c>
      <c r="T2881" t="s">
        <v>15888</v>
      </c>
      <c r="U2881" t="s">
        <v>15890</v>
      </c>
      <c r="V2881" t="s">
        <v>15891</v>
      </c>
      <c r="W2881" t="s">
        <v>15891</v>
      </c>
      <c r="X2881" t="s">
        <v>15891</v>
      </c>
      <c r="Y2881" t="s">
        <v>15894</v>
      </c>
      <c r="Z2881" t="s">
        <v>15897</v>
      </c>
      <c r="AA2881" t="s">
        <v>15894</v>
      </c>
      <c r="AC2881" t="s">
        <v>13291</v>
      </c>
      <c r="AD2881" t="s">
        <v>13289</v>
      </c>
      <c r="AE2881" t="s">
        <v>13290</v>
      </c>
      <c r="AF2881" t="s">
        <v>13292</v>
      </c>
    </row>
    <row r="2882" spans="1:32" x14ac:dyDescent="0.25">
      <c r="A2882">
        <v>35032</v>
      </c>
      <c r="B2882" t="s">
        <v>13187</v>
      </c>
      <c r="C2882">
        <v>3700000</v>
      </c>
      <c r="D2882">
        <v>2956000</v>
      </c>
      <c r="E2882">
        <v>17695</v>
      </c>
      <c r="F2882">
        <v>0.90522000000000002</v>
      </c>
      <c r="G2882">
        <v>102</v>
      </c>
      <c r="H2882">
        <v>6.6</v>
      </c>
      <c r="I2882">
        <v>17</v>
      </c>
      <c r="J2882" t="s">
        <v>23</v>
      </c>
      <c r="K2882" t="s">
        <v>3369</v>
      </c>
      <c r="L2882" t="s">
        <v>37</v>
      </c>
      <c r="M2882" t="s">
        <v>38</v>
      </c>
      <c r="N2882" t="s">
        <v>12849</v>
      </c>
      <c r="O2882" t="s">
        <v>29</v>
      </c>
      <c r="P2882">
        <v>1</v>
      </c>
      <c r="Q2882">
        <v>1</v>
      </c>
      <c r="R2882">
        <v>1</v>
      </c>
      <c r="S2882">
        <v>0</v>
      </c>
      <c r="T2882" t="s">
        <v>15888</v>
      </c>
      <c r="U2882" t="s">
        <v>15891</v>
      </c>
      <c r="V2882" t="s">
        <v>15891</v>
      </c>
      <c r="W2882" t="s">
        <v>15891</v>
      </c>
      <c r="X2882" t="s">
        <v>15891</v>
      </c>
      <c r="Y2882" t="s">
        <v>15897</v>
      </c>
      <c r="Z2882" t="s">
        <v>15897</v>
      </c>
      <c r="AA2882" t="s">
        <v>15897</v>
      </c>
      <c r="AB2882" t="s">
        <v>13189</v>
      </c>
      <c r="AC2882" t="s">
        <v>13187</v>
      </c>
      <c r="AE2882" t="s">
        <v>13186</v>
      </c>
      <c r="AF2882" t="s">
        <v>13188</v>
      </c>
    </row>
    <row r="2883" spans="1:32" x14ac:dyDescent="0.25">
      <c r="A2883">
        <v>56601</v>
      </c>
      <c r="B2883" t="s">
        <v>10012</v>
      </c>
      <c r="C2883">
        <v>12500000</v>
      </c>
      <c r="D2883">
        <v>3878993</v>
      </c>
      <c r="E2883">
        <v>40269</v>
      </c>
      <c r="F2883">
        <v>0.90352900000000003</v>
      </c>
      <c r="G2883">
        <v>118</v>
      </c>
      <c r="H2883">
        <v>6.3</v>
      </c>
      <c r="I2883">
        <v>30</v>
      </c>
      <c r="J2883" t="s">
        <v>23</v>
      </c>
      <c r="K2883" t="s">
        <v>10014</v>
      </c>
      <c r="L2883" t="s">
        <v>37</v>
      </c>
      <c r="M2883" t="s">
        <v>38</v>
      </c>
      <c r="N2883" t="s">
        <v>5081</v>
      </c>
      <c r="O2883" t="s">
        <v>29</v>
      </c>
      <c r="P2883">
        <v>1</v>
      </c>
      <c r="Q2883">
        <v>1</v>
      </c>
      <c r="R2883">
        <v>1</v>
      </c>
      <c r="S2883">
        <v>0</v>
      </c>
      <c r="T2883" t="s">
        <v>15888</v>
      </c>
      <c r="U2883" t="s">
        <v>15891</v>
      </c>
      <c r="V2883" t="s">
        <v>15891</v>
      </c>
      <c r="W2883" t="s">
        <v>15901</v>
      </c>
      <c r="X2883" t="s">
        <v>15891</v>
      </c>
      <c r="Y2883" t="s">
        <v>15897</v>
      </c>
      <c r="Z2883" t="s">
        <v>15911</v>
      </c>
      <c r="AA2883" t="s">
        <v>15915</v>
      </c>
      <c r="AB2883" t="s">
        <v>10015</v>
      </c>
      <c r="AC2883" t="s">
        <v>10012</v>
      </c>
      <c r="AD2883" t="s">
        <v>10010</v>
      </c>
      <c r="AE2883" t="s">
        <v>10011</v>
      </c>
      <c r="AF2883" t="s">
        <v>10013</v>
      </c>
    </row>
    <row r="2884" spans="1:32" x14ac:dyDescent="0.25">
      <c r="A2884">
        <v>87729</v>
      </c>
      <c r="B2884" t="s">
        <v>9673</v>
      </c>
      <c r="C2884">
        <v>14000000</v>
      </c>
      <c r="D2884">
        <v>2474000</v>
      </c>
      <c r="E2884">
        <v>34789</v>
      </c>
      <c r="F2884">
        <v>0.90044199999999996</v>
      </c>
      <c r="G2884">
        <v>139</v>
      </c>
      <c r="H2884">
        <v>5.2</v>
      </c>
      <c r="I2884">
        <v>10</v>
      </c>
      <c r="J2884" t="s">
        <v>23</v>
      </c>
      <c r="K2884" t="s">
        <v>9675</v>
      </c>
      <c r="L2884" t="s">
        <v>37</v>
      </c>
      <c r="M2884" t="s">
        <v>38</v>
      </c>
      <c r="N2884" t="s">
        <v>231</v>
      </c>
      <c r="O2884" t="s">
        <v>29</v>
      </c>
      <c r="P2884">
        <v>1</v>
      </c>
      <c r="Q2884">
        <v>1</v>
      </c>
      <c r="R2884">
        <v>1</v>
      </c>
      <c r="S2884">
        <v>0</v>
      </c>
      <c r="T2884" t="s">
        <v>15888</v>
      </c>
      <c r="U2884" t="s">
        <v>15891</v>
      </c>
      <c r="V2884" t="s">
        <v>15891</v>
      </c>
      <c r="W2884" t="s">
        <v>15901</v>
      </c>
      <c r="X2884" t="s">
        <v>15891</v>
      </c>
      <c r="Y2884" t="s">
        <v>15897</v>
      </c>
      <c r="Z2884" t="s">
        <v>15911</v>
      </c>
      <c r="AA2884" t="s">
        <v>15915</v>
      </c>
      <c r="AB2884" t="s">
        <v>9676</v>
      </c>
      <c r="AC2884" t="s">
        <v>9673</v>
      </c>
      <c r="AE2884" t="s">
        <v>9672</v>
      </c>
      <c r="AF2884" t="s">
        <v>9674</v>
      </c>
    </row>
    <row r="2885" spans="1:32" hidden="1" x14ac:dyDescent="0.25">
      <c r="A2885">
        <v>8847</v>
      </c>
      <c r="B2885" t="s">
        <v>12684</v>
      </c>
      <c r="C2885">
        <v>0</v>
      </c>
      <c r="D2885">
        <v>0</v>
      </c>
      <c r="E2885">
        <v>39490</v>
      </c>
      <c r="F2885">
        <v>0.88898600000000005</v>
      </c>
      <c r="G2885">
        <v>117</v>
      </c>
      <c r="H2885">
        <v>6.6</v>
      </c>
      <c r="I2885">
        <v>14</v>
      </c>
      <c r="J2885" t="s">
        <v>23</v>
      </c>
      <c r="K2885" t="s">
        <v>11799</v>
      </c>
      <c r="L2885" t="s">
        <v>37</v>
      </c>
      <c r="M2885" t="s">
        <v>38</v>
      </c>
      <c r="N2885" t="s">
        <v>6416</v>
      </c>
      <c r="O2885" t="s">
        <v>29</v>
      </c>
      <c r="P2885">
        <v>1</v>
      </c>
      <c r="Q2885">
        <v>1</v>
      </c>
      <c r="R2885">
        <v>1</v>
      </c>
      <c r="S2885">
        <v>0</v>
      </c>
      <c r="T2885" t="s">
        <v>15888</v>
      </c>
      <c r="U2885" t="s">
        <v>15891</v>
      </c>
      <c r="V2885" t="s">
        <v>15891</v>
      </c>
      <c r="W2885" t="s">
        <v>15891</v>
      </c>
      <c r="X2885" t="s">
        <v>15891</v>
      </c>
      <c r="Y2885" t="s">
        <v>15897</v>
      </c>
      <c r="Z2885" t="s">
        <v>15897</v>
      </c>
      <c r="AA2885" t="s">
        <v>15897</v>
      </c>
      <c r="AC2885" t="s">
        <v>12684</v>
      </c>
      <c r="AD2885" t="s">
        <v>12682</v>
      </c>
      <c r="AE2885" t="s">
        <v>12683</v>
      </c>
      <c r="AF2885" t="s">
        <v>12685</v>
      </c>
    </row>
    <row r="2886" spans="1:32" hidden="1" x14ac:dyDescent="0.25">
      <c r="A2886">
        <v>291362</v>
      </c>
      <c r="B2886" t="s">
        <v>14470</v>
      </c>
      <c r="C2886">
        <v>1500000</v>
      </c>
      <c r="D2886">
        <v>0</v>
      </c>
      <c r="E2886">
        <v>42069</v>
      </c>
      <c r="F2886">
        <v>0.85901400000000006</v>
      </c>
      <c r="G2886">
        <v>97</v>
      </c>
      <c r="H2886">
        <v>6.6</v>
      </c>
      <c r="I2886">
        <v>8</v>
      </c>
      <c r="J2886" t="s">
        <v>23</v>
      </c>
      <c r="K2886" t="s">
        <v>14472</v>
      </c>
      <c r="L2886" t="s">
        <v>37</v>
      </c>
      <c r="M2886" t="s">
        <v>38</v>
      </c>
      <c r="N2886" t="s">
        <v>661</v>
      </c>
      <c r="O2886" t="s">
        <v>29</v>
      </c>
      <c r="P2886">
        <v>1</v>
      </c>
      <c r="Q2886">
        <v>1</v>
      </c>
      <c r="R2886">
        <v>1</v>
      </c>
      <c r="S2886">
        <v>0</v>
      </c>
      <c r="T2886" t="s">
        <v>15888</v>
      </c>
      <c r="U2886" t="s">
        <v>15891</v>
      </c>
      <c r="V2886" t="s">
        <v>13664</v>
      </c>
      <c r="W2886" t="s">
        <v>15891</v>
      </c>
      <c r="X2886" t="s">
        <v>15891</v>
      </c>
      <c r="Y2886" t="s">
        <v>15896</v>
      </c>
      <c r="Z2886" t="s">
        <v>15896</v>
      </c>
      <c r="AA2886" t="s">
        <v>15897</v>
      </c>
      <c r="AC2886" t="s">
        <v>14470</v>
      </c>
      <c r="AD2886" t="s">
        <v>14468</v>
      </c>
      <c r="AE2886" t="s">
        <v>14469</v>
      </c>
      <c r="AF2886" t="s">
        <v>14471</v>
      </c>
    </row>
    <row r="2887" spans="1:32" hidden="1" x14ac:dyDescent="0.25">
      <c r="A2887">
        <v>85860</v>
      </c>
      <c r="B2887" t="s">
        <v>15744</v>
      </c>
      <c r="C2887">
        <v>0</v>
      </c>
      <c r="D2887">
        <v>0</v>
      </c>
      <c r="E2887">
        <v>40615</v>
      </c>
      <c r="F2887">
        <v>0.83895699999999995</v>
      </c>
      <c r="G2887">
        <v>82</v>
      </c>
      <c r="H2887">
        <v>4.5</v>
      </c>
      <c r="I2887">
        <v>11</v>
      </c>
      <c r="J2887" t="s">
        <v>23</v>
      </c>
      <c r="K2887" t="s">
        <v>15746</v>
      </c>
      <c r="L2887" t="s">
        <v>37</v>
      </c>
      <c r="M2887" t="s">
        <v>38</v>
      </c>
      <c r="N2887" t="s">
        <v>661</v>
      </c>
      <c r="O2887" t="s">
        <v>29</v>
      </c>
      <c r="P2887">
        <v>1</v>
      </c>
      <c r="Q2887">
        <v>1</v>
      </c>
      <c r="R2887">
        <v>1</v>
      </c>
      <c r="S2887">
        <v>0</v>
      </c>
      <c r="T2887" t="s">
        <v>15888</v>
      </c>
      <c r="U2887" t="s">
        <v>15891</v>
      </c>
      <c r="V2887" t="s">
        <v>13664</v>
      </c>
      <c r="W2887" t="s">
        <v>15891</v>
      </c>
      <c r="X2887" t="s">
        <v>15891</v>
      </c>
      <c r="Y2887" t="s">
        <v>15896</v>
      </c>
      <c r="Z2887" t="s">
        <v>15896</v>
      </c>
      <c r="AA2887" t="s">
        <v>15897</v>
      </c>
      <c r="AB2887" t="s">
        <v>15747</v>
      </c>
      <c r="AC2887" t="s">
        <v>15744</v>
      </c>
      <c r="AE2887" t="s">
        <v>333</v>
      </c>
      <c r="AF2887" t="s">
        <v>15745</v>
      </c>
    </row>
    <row r="2888" spans="1:32" x14ac:dyDescent="0.25">
      <c r="A2888">
        <v>29996</v>
      </c>
      <c r="B2888" t="s">
        <v>12557</v>
      </c>
      <c r="C2888">
        <v>5000000</v>
      </c>
      <c r="D2888">
        <v>12200000</v>
      </c>
      <c r="E2888">
        <v>21909</v>
      </c>
      <c r="F2888">
        <v>0.83561700000000005</v>
      </c>
      <c r="G2888">
        <v>139</v>
      </c>
      <c r="H2888">
        <v>5.4</v>
      </c>
      <c r="I2888">
        <v>8</v>
      </c>
      <c r="J2888" t="s">
        <v>23</v>
      </c>
      <c r="K2888" t="s">
        <v>12559</v>
      </c>
      <c r="L2888" t="s">
        <v>37</v>
      </c>
      <c r="M2888" t="s">
        <v>38</v>
      </c>
      <c r="N2888" t="s">
        <v>12555</v>
      </c>
      <c r="O2888" t="s">
        <v>29</v>
      </c>
      <c r="P2888">
        <v>1</v>
      </c>
      <c r="Q2888">
        <v>1</v>
      </c>
      <c r="R2888">
        <v>1</v>
      </c>
      <c r="S2888">
        <v>0</v>
      </c>
      <c r="T2888" t="s">
        <v>15888</v>
      </c>
      <c r="U2888" t="s">
        <v>15891</v>
      </c>
      <c r="V2888" t="s">
        <v>15891</v>
      </c>
      <c r="W2888" t="s">
        <v>15901</v>
      </c>
      <c r="X2888" t="s">
        <v>15891</v>
      </c>
      <c r="Y2888" t="s">
        <v>15897</v>
      </c>
      <c r="Z2888" t="s">
        <v>15911</v>
      </c>
      <c r="AA2888" t="s">
        <v>15915</v>
      </c>
      <c r="AB2888" t="s">
        <v>12560</v>
      </c>
      <c r="AC2888" t="s">
        <v>12557</v>
      </c>
      <c r="AE2888" t="s">
        <v>12556</v>
      </c>
      <c r="AF2888" t="s">
        <v>12558</v>
      </c>
    </row>
    <row r="2889" spans="1:32" hidden="1" x14ac:dyDescent="0.25">
      <c r="A2889">
        <v>159770</v>
      </c>
      <c r="B2889" t="s">
        <v>15769</v>
      </c>
      <c r="C2889">
        <v>0</v>
      </c>
      <c r="D2889">
        <v>0</v>
      </c>
      <c r="E2889">
        <v>41551</v>
      </c>
      <c r="F2889">
        <v>0.83393700000000004</v>
      </c>
      <c r="G2889">
        <v>83</v>
      </c>
      <c r="H2889">
        <v>6</v>
      </c>
      <c r="I2889">
        <v>42</v>
      </c>
      <c r="J2889" t="s">
        <v>23</v>
      </c>
      <c r="K2889" t="s">
        <v>15771</v>
      </c>
      <c r="L2889" t="s">
        <v>5870</v>
      </c>
      <c r="M2889" t="s">
        <v>38</v>
      </c>
      <c r="N2889" t="s">
        <v>786</v>
      </c>
      <c r="O2889" t="s">
        <v>29</v>
      </c>
      <c r="P2889">
        <v>1</v>
      </c>
      <c r="Q2889">
        <v>1</v>
      </c>
      <c r="R2889">
        <v>1</v>
      </c>
      <c r="S2889">
        <v>0</v>
      </c>
      <c r="T2889" t="s">
        <v>15888</v>
      </c>
      <c r="U2889" t="s">
        <v>15891</v>
      </c>
      <c r="V2889" t="s">
        <v>15891</v>
      </c>
      <c r="W2889" t="s">
        <v>15901</v>
      </c>
      <c r="X2889" t="s">
        <v>15891</v>
      </c>
      <c r="Y2889" t="s">
        <v>15897</v>
      </c>
      <c r="Z2889" t="s">
        <v>15911</v>
      </c>
      <c r="AA2889" t="s">
        <v>15915</v>
      </c>
      <c r="AC2889" t="s">
        <v>15769</v>
      </c>
      <c r="AD2889" t="s">
        <v>15768</v>
      </c>
      <c r="AE2889" t="s">
        <v>333</v>
      </c>
      <c r="AF2889" t="s">
        <v>15770</v>
      </c>
    </row>
    <row r="2890" spans="1:32" x14ac:dyDescent="0.25">
      <c r="A2890">
        <v>18475</v>
      </c>
      <c r="B2890" t="s">
        <v>9010</v>
      </c>
      <c r="C2890">
        <v>16000000</v>
      </c>
      <c r="D2890">
        <v>12</v>
      </c>
      <c r="E2890">
        <v>38233</v>
      </c>
      <c r="F2890">
        <v>0.830596</v>
      </c>
      <c r="G2890">
        <v>97</v>
      </c>
      <c r="H2890">
        <v>4.5999999999999996</v>
      </c>
      <c r="I2890">
        <v>10</v>
      </c>
      <c r="J2890" t="s">
        <v>23</v>
      </c>
      <c r="K2890" t="s">
        <v>9012</v>
      </c>
      <c r="L2890" t="s">
        <v>37</v>
      </c>
      <c r="M2890" t="s">
        <v>38</v>
      </c>
      <c r="N2890" t="s">
        <v>1692</v>
      </c>
      <c r="O2890" t="s">
        <v>29</v>
      </c>
      <c r="P2890">
        <v>1</v>
      </c>
      <c r="Q2890">
        <v>1</v>
      </c>
      <c r="R2890">
        <v>1</v>
      </c>
      <c r="S2890">
        <v>0</v>
      </c>
      <c r="T2890" t="s">
        <v>15888</v>
      </c>
      <c r="U2890" t="s">
        <v>15891</v>
      </c>
      <c r="V2890" t="s">
        <v>13664</v>
      </c>
      <c r="W2890" t="s">
        <v>15901</v>
      </c>
      <c r="X2890" t="s">
        <v>15891</v>
      </c>
      <c r="Y2890" t="s">
        <v>15896</v>
      </c>
      <c r="Z2890" t="s">
        <v>15912</v>
      </c>
      <c r="AA2890" t="s">
        <v>15915</v>
      </c>
      <c r="AB2890" t="s">
        <v>9013</v>
      </c>
      <c r="AC2890" t="s">
        <v>9010</v>
      </c>
      <c r="AE2890" t="s">
        <v>9009</v>
      </c>
      <c r="AF2890" t="s">
        <v>9011</v>
      </c>
    </row>
    <row r="2891" spans="1:32" hidden="1" x14ac:dyDescent="0.25">
      <c r="A2891">
        <v>153397</v>
      </c>
      <c r="B2891" t="s">
        <v>11527</v>
      </c>
      <c r="C2891">
        <v>0</v>
      </c>
      <c r="D2891">
        <v>0</v>
      </c>
      <c r="E2891">
        <v>41250</v>
      </c>
      <c r="F2891">
        <v>0.81277600000000005</v>
      </c>
      <c r="G2891">
        <v>180</v>
      </c>
      <c r="H2891">
        <v>4.9000000000000004</v>
      </c>
      <c r="I2891">
        <v>8</v>
      </c>
      <c r="J2891" t="s">
        <v>23</v>
      </c>
      <c r="K2891" t="s">
        <v>11529</v>
      </c>
      <c r="L2891" t="s">
        <v>2620</v>
      </c>
      <c r="M2891" t="s">
        <v>38</v>
      </c>
      <c r="N2891" t="s">
        <v>11525</v>
      </c>
      <c r="O2891" t="s">
        <v>29</v>
      </c>
      <c r="P2891">
        <v>1</v>
      </c>
      <c r="Q2891">
        <v>1</v>
      </c>
      <c r="R2891">
        <v>1</v>
      </c>
      <c r="S2891">
        <v>0</v>
      </c>
      <c r="T2891" t="s">
        <v>15888</v>
      </c>
      <c r="U2891" t="s">
        <v>15891</v>
      </c>
      <c r="V2891" t="s">
        <v>15891</v>
      </c>
      <c r="W2891" t="s">
        <v>15901</v>
      </c>
      <c r="X2891" t="s">
        <v>15891</v>
      </c>
      <c r="Y2891" t="s">
        <v>15897</v>
      </c>
      <c r="Z2891" t="s">
        <v>15911</v>
      </c>
      <c r="AA2891" t="s">
        <v>15915</v>
      </c>
      <c r="AC2891" t="s">
        <v>11527</v>
      </c>
      <c r="AE2891" t="s">
        <v>11526</v>
      </c>
      <c r="AF2891" t="s">
        <v>11528</v>
      </c>
    </row>
    <row r="2892" spans="1:32" hidden="1" x14ac:dyDescent="0.25">
      <c r="A2892">
        <v>30379</v>
      </c>
      <c r="B2892" t="s">
        <v>7499</v>
      </c>
      <c r="C2892">
        <v>0</v>
      </c>
      <c r="D2892">
        <v>0</v>
      </c>
      <c r="E2892">
        <v>37141</v>
      </c>
      <c r="F2892">
        <v>0.80958799999999997</v>
      </c>
      <c r="G2892">
        <v>104</v>
      </c>
      <c r="H2892">
        <v>3.6</v>
      </c>
      <c r="I2892">
        <v>8</v>
      </c>
      <c r="J2892" t="s">
        <v>23</v>
      </c>
      <c r="K2892" t="s">
        <v>7501</v>
      </c>
      <c r="L2892" t="s">
        <v>37</v>
      </c>
      <c r="M2892" t="s">
        <v>38</v>
      </c>
      <c r="N2892" t="s">
        <v>209</v>
      </c>
      <c r="O2892" t="s">
        <v>29</v>
      </c>
      <c r="P2892">
        <v>1</v>
      </c>
      <c r="Q2892">
        <v>1</v>
      </c>
      <c r="R2892">
        <v>1</v>
      </c>
      <c r="S2892">
        <v>0</v>
      </c>
      <c r="T2892" t="s">
        <v>15888</v>
      </c>
      <c r="U2892" t="s">
        <v>15890</v>
      </c>
      <c r="V2892" t="s">
        <v>15891</v>
      </c>
      <c r="W2892" t="s">
        <v>15891</v>
      </c>
      <c r="X2892" t="s">
        <v>15905</v>
      </c>
      <c r="Y2892" t="s">
        <v>15894</v>
      </c>
      <c r="Z2892" t="s">
        <v>15897</v>
      </c>
      <c r="AA2892" t="s">
        <v>15894</v>
      </c>
      <c r="AB2892" t="s">
        <v>7502</v>
      </c>
      <c r="AC2892" t="s">
        <v>7499</v>
      </c>
      <c r="AE2892" t="s">
        <v>787</v>
      </c>
      <c r="AF2892" t="s">
        <v>7500</v>
      </c>
    </row>
    <row r="2893" spans="1:32" hidden="1" x14ac:dyDescent="0.25">
      <c r="A2893">
        <v>322443</v>
      </c>
      <c r="B2893" t="s">
        <v>13959</v>
      </c>
      <c r="C2893">
        <v>0</v>
      </c>
      <c r="D2893">
        <v>0</v>
      </c>
      <c r="E2893">
        <v>42062</v>
      </c>
      <c r="F2893">
        <v>0.80376099999999995</v>
      </c>
      <c r="G2893">
        <v>81</v>
      </c>
      <c r="H2893">
        <v>4.0999999999999996</v>
      </c>
      <c r="I2893">
        <v>15</v>
      </c>
      <c r="J2893" t="s">
        <v>3817</v>
      </c>
      <c r="K2893" t="s">
        <v>13961</v>
      </c>
      <c r="L2893" t="s">
        <v>37</v>
      </c>
      <c r="M2893" t="s">
        <v>38</v>
      </c>
      <c r="N2893" t="s">
        <v>8265</v>
      </c>
      <c r="O2893" t="s">
        <v>29</v>
      </c>
      <c r="P2893">
        <v>0</v>
      </c>
      <c r="Q2893">
        <v>1</v>
      </c>
      <c r="R2893">
        <v>1</v>
      </c>
      <c r="S2893">
        <v>0</v>
      </c>
      <c r="T2893" t="s">
        <v>15888</v>
      </c>
      <c r="U2893" t="s">
        <v>15891</v>
      </c>
      <c r="V2893" t="s">
        <v>15891</v>
      </c>
      <c r="W2893" t="s">
        <v>15901</v>
      </c>
      <c r="X2893" t="s">
        <v>15891</v>
      </c>
      <c r="Y2893" t="s">
        <v>15897</v>
      </c>
      <c r="Z2893" t="s">
        <v>15911</v>
      </c>
      <c r="AA2893" t="s">
        <v>15915</v>
      </c>
      <c r="AB2893" t="s">
        <v>13962</v>
      </c>
      <c r="AC2893" t="s">
        <v>13959</v>
      </c>
      <c r="AE2893" t="s">
        <v>333</v>
      </c>
      <c r="AF2893" t="s">
        <v>13960</v>
      </c>
    </row>
    <row r="2894" spans="1:32" hidden="1" x14ac:dyDescent="0.25">
      <c r="A2894">
        <v>27455</v>
      </c>
      <c r="B2894" t="s">
        <v>14370</v>
      </c>
      <c r="C2894">
        <v>0</v>
      </c>
      <c r="D2894">
        <v>6033999</v>
      </c>
      <c r="E2894">
        <v>36259</v>
      </c>
      <c r="F2894">
        <v>0.79600899999999997</v>
      </c>
      <c r="G2894">
        <v>84</v>
      </c>
      <c r="H2894">
        <v>6.3</v>
      </c>
      <c r="I2894">
        <v>3</v>
      </c>
      <c r="J2894" t="s">
        <v>23</v>
      </c>
      <c r="K2894" t="s">
        <v>14372</v>
      </c>
      <c r="L2894" t="s">
        <v>37</v>
      </c>
      <c r="M2894" t="s">
        <v>38</v>
      </c>
      <c r="N2894" t="s">
        <v>1692</v>
      </c>
      <c r="O2894" t="s">
        <v>29</v>
      </c>
      <c r="P2894">
        <v>1</v>
      </c>
      <c r="Q2894">
        <v>1</v>
      </c>
      <c r="R2894">
        <v>1</v>
      </c>
      <c r="S2894">
        <v>0</v>
      </c>
      <c r="T2894" t="s">
        <v>15888</v>
      </c>
      <c r="U2894" t="s">
        <v>15891</v>
      </c>
      <c r="V2894" t="s">
        <v>13664</v>
      </c>
      <c r="W2894" t="s">
        <v>15901</v>
      </c>
      <c r="X2894" t="s">
        <v>15891</v>
      </c>
      <c r="Y2894" t="s">
        <v>15896</v>
      </c>
      <c r="Z2894" t="s">
        <v>15912</v>
      </c>
      <c r="AA2894" t="s">
        <v>15915</v>
      </c>
      <c r="AB2894" t="s">
        <v>14373</v>
      </c>
      <c r="AC2894" t="s">
        <v>14370</v>
      </c>
      <c r="AE2894" t="s">
        <v>14369</v>
      </c>
      <c r="AF2894" t="s">
        <v>14371</v>
      </c>
    </row>
    <row r="2895" spans="1:32" hidden="1" x14ac:dyDescent="0.25">
      <c r="A2895">
        <v>26673</v>
      </c>
      <c r="B2895" t="s">
        <v>14918</v>
      </c>
      <c r="C2895">
        <v>0</v>
      </c>
      <c r="D2895">
        <v>0</v>
      </c>
      <c r="E2895">
        <v>39814</v>
      </c>
      <c r="F2895">
        <v>0.78384200000000004</v>
      </c>
      <c r="G2895">
        <v>84</v>
      </c>
      <c r="H2895">
        <v>3.5</v>
      </c>
      <c r="I2895">
        <v>4</v>
      </c>
      <c r="J2895" t="s">
        <v>23</v>
      </c>
      <c r="K2895" t="s">
        <v>14920</v>
      </c>
      <c r="L2895" t="s">
        <v>37</v>
      </c>
      <c r="M2895" t="s">
        <v>38</v>
      </c>
      <c r="N2895" t="s">
        <v>1106</v>
      </c>
      <c r="O2895" t="s">
        <v>29</v>
      </c>
      <c r="P2895">
        <v>1</v>
      </c>
      <c r="Q2895">
        <v>1</v>
      </c>
      <c r="R2895">
        <v>1</v>
      </c>
      <c r="S2895">
        <v>0</v>
      </c>
      <c r="T2895" t="s">
        <v>15888</v>
      </c>
      <c r="U2895" t="s">
        <v>15891</v>
      </c>
      <c r="V2895" t="s">
        <v>13664</v>
      </c>
      <c r="W2895" t="s">
        <v>15891</v>
      </c>
      <c r="X2895" t="s">
        <v>15891</v>
      </c>
      <c r="Y2895" t="s">
        <v>15896</v>
      </c>
      <c r="Z2895" t="s">
        <v>15896</v>
      </c>
      <c r="AA2895" t="s">
        <v>15897</v>
      </c>
      <c r="AC2895" t="s">
        <v>14918</v>
      </c>
      <c r="AE2895" t="s">
        <v>5964</v>
      </c>
      <c r="AF2895" t="s">
        <v>14919</v>
      </c>
    </row>
    <row r="2896" spans="1:32" hidden="1" x14ac:dyDescent="0.25">
      <c r="A2896">
        <v>62116</v>
      </c>
      <c r="B2896" t="s">
        <v>12878</v>
      </c>
      <c r="C2896">
        <v>0</v>
      </c>
      <c r="D2896">
        <v>0</v>
      </c>
      <c r="E2896">
        <v>40338</v>
      </c>
      <c r="F2896">
        <v>0.77444199999999996</v>
      </c>
      <c r="G2896">
        <v>120</v>
      </c>
      <c r="H2896">
        <v>6.2</v>
      </c>
      <c r="I2896">
        <v>13</v>
      </c>
      <c r="J2896" t="s">
        <v>967</v>
      </c>
      <c r="K2896" t="s">
        <v>12880</v>
      </c>
      <c r="L2896" t="s">
        <v>1278</v>
      </c>
      <c r="M2896" t="s">
        <v>487</v>
      </c>
      <c r="N2896" t="s">
        <v>786</v>
      </c>
      <c r="O2896" t="s">
        <v>29</v>
      </c>
      <c r="P2896">
        <v>0</v>
      </c>
      <c r="Q2896">
        <v>1</v>
      </c>
      <c r="R2896">
        <v>1</v>
      </c>
      <c r="S2896">
        <v>0</v>
      </c>
      <c r="T2896" t="s">
        <v>15888</v>
      </c>
      <c r="U2896" t="s">
        <v>15891</v>
      </c>
      <c r="V2896" t="s">
        <v>15891</v>
      </c>
      <c r="W2896" t="s">
        <v>15901</v>
      </c>
      <c r="X2896" t="s">
        <v>15891</v>
      </c>
      <c r="Y2896" t="s">
        <v>15897</v>
      </c>
      <c r="Z2896" t="s">
        <v>15911</v>
      </c>
      <c r="AA2896" t="s">
        <v>15915</v>
      </c>
      <c r="AC2896" t="s">
        <v>12881</v>
      </c>
      <c r="AE2896" t="s">
        <v>12877</v>
      </c>
      <c r="AF2896" t="s">
        <v>12879</v>
      </c>
    </row>
    <row r="2897" spans="1:32" hidden="1" x14ac:dyDescent="0.25">
      <c r="A2897">
        <v>13201</v>
      </c>
      <c r="B2897" t="s">
        <v>10851</v>
      </c>
      <c r="C2897">
        <v>0</v>
      </c>
      <c r="D2897">
        <v>0</v>
      </c>
      <c r="E2897">
        <v>37379</v>
      </c>
      <c r="F2897">
        <v>0.75348099999999996</v>
      </c>
      <c r="G2897">
        <v>96</v>
      </c>
      <c r="H2897">
        <v>5.5</v>
      </c>
      <c r="I2897">
        <v>34</v>
      </c>
      <c r="J2897" t="s">
        <v>23</v>
      </c>
      <c r="K2897" t="s">
        <v>8528</v>
      </c>
      <c r="L2897" t="s">
        <v>334</v>
      </c>
      <c r="M2897" t="s">
        <v>38</v>
      </c>
      <c r="N2897" t="s">
        <v>10848</v>
      </c>
      <c r="O2897" t="s">
        <v>29</v>
      </c>
      <c r="P2897">
        <v>1</v>
      </c>
      <c r="Q2897">
        <v>2</v>
      </c>
      <c r="R2897">
        <v>1</v>
      </c>
      <c r="S2897">
        <v>0</v>
      </c>
      <c r="T2897" t="s">
        <v>15888</v>
      </c>
      <c r="U2897" t="s">
        <v>15890</v>
      </c>
      <c r="V2897" t="s">
        <v>15891</v>
      </c>
      <c r="W2897" t="s">
        <v>15901</v>
      </c>
      <c r="X2897" t="s">
        <v>15891</v>
      </c>
      <c r="Y2897" t="s">
        <v>15894</v>
      </c>
      <c r="Z2897" t="s">
        <v>15911</v>
      </c>
      <c r="AA2897" t="s">
        <v>15914</v>
      </c>
      <c r="AB2897" t="s">
        <v>10853</v>
      </c>
      <c r="AC2897" t="s">
        <v>10851</v>
      </c>
      <c r="AD2897" t="s">
        <v>10849</v>
      </c>
      <c r="AE2897" t="s">
        <v>10850</v>
      </c>
      <c r="AF2897" t="s">
        <v>10852</v>
      </c>
    </row>
    <row r="2898" spans="1:32" x14ac:dyDescent="0.25">
      <c r="A2898">
        <v>13362</v>
      </c>
      <c r="B2898" t="s">
        <v>14841</v>
      </c>
      <c r="C2898">
        <v>1000000</v>
      </c>
      <c r="D2898">
        <v>274661</v>
      </c>
      <c r="E2898">
        <v>39202</v>
      </c>
      <c r="F2898">
        <v>0.74856500000000004</v>
      </c>
      <c r="G2898">
        <v>106</v>
      </c>
      <c r="H2898">
        <v>6.6</v>
      </c>
      <c r="I2898">
        <v>53</v>
      </c>
      <c r="J2898" t="s">
        <v>23</v>
      </c>
      <c r="K2898" t="s">
        <v>14843</v>
      </c>
      <c r="L2898" t="s">
        <v>2620</v>
      </c>
      <c r="M2898" t="s">
        <v>38</v>
      </c>
      <c r="N2898" t="s">
        <v>6416</v>
      </c>
      <c r="O2898" t="s">
        <v>29</v>
      </c>
      <c r="P2898">
        <v>1</v>
      </c>
      <c r="Q2898">
        <v>1</v>
      </c>
      <c r="R2898">
        <v>1</v>
      </c>
      <c r="S2898">
        <v>0</v>
      </c>
      <c r="T2898" t="s">
        <v>15888</v>
      </c>
      <c r="U2898" t="s">
        <v>15891</v>
      </c>
      <c r="V2898" t="s">
        <v>15891</v>
      </c>
      <c r="W2898" t="s">
        <v>15891</v>
      </c>
      <c r="X2898" t="s">
        <v>15891</v>
      </c>
      <c r="Y2898" t="s">
        <v>15897</v>
      </c>
      <c r="Z2898" t="s">
        <v>15897</v>
      </c>
      <c r="AA2898" t="s">
        <v>15897</v>
      </c>
      <c r="AB2898" t="s">
        <v>14844</v>
      </c>
      <c r="AC2898" t="s">
        <v>14841</v>
      </c>
      <c r="AD2898" t="s">
        <v>14839</v>
      </c>
      <c r="AE2898" t="s">
        <v>14840</v>
      </c>
      <c r="AF2898" t="s">
        <v>14842</v>
      </c>
    </row>
    <row r="2899" spans="1:32" hidden="1" x14ac:dyDescent="0.25">
      <c r="A2899">
        <v>22913</v>
      </c>
      <c r="B2899" t="s">
        <v>14110</v>
      </c>
      <c r="C2899">
        <v>0</v>
      </c>
      <c r="D2899">
        <v>0</v>
      </c>
      <c r="E2899">
        <v>35673</v>
      </c>
      <c r="F2899">
        <v>0.74440600000000001</v>
      </c>
      <c r="G2899">
        <v>96</v>
      </c>
      <c r="H2899">
        <v>6.3</v>
      </c>
      <c r="I2899">
        <v>10</v>
      </c>
      <c r="J2899" t="s">
        <v>23</v>
      </c>
      <c r="K2899" t="s">
        <v>14112</v>
      </c>
      <c r="L2899" t="s">
        <v>2620</v>
      </c>
      <c r="M2899" t="s">
        <v>38</v>
      </c>
      <c r="N2899" t="s">
        <v>917</v>
      </c>
      <c r="O2899" t="s">
        <v>29</v>
      </c>
      <c r="P2899">
        <v>1</v>
      </c>
      <c r="Q2899">
        <v>1</v>
      </c>
      <c r="R2899">
        <v>1</v>
      </c>
      <c r="S2899">
        <v>0</v>
      </c>
      <c r="T2899" t="s">
        <v>15888</v>
      </c>
      <c r="U2899" t="s">
        <v>15891</v>
      </c>
      <c r="V2899" t="s">
        <v>13664</v>
      </c>
      <c r="W2899" t="s">
        <v>15901</v>
      </c>
      <c r="X2899" t="s">
        <v>15891</v>
      </c>
      <c r="Y2899" t="s">
        <v>15896</v>
      </c>
      <c r="Z2899" t="s">
        <v>15912</v>
      </c>
      <c r="AA2899" t="s">
        <v>15915</v>
      </c>
      <c r="AC2899" t="s">
        <v>14110</v>
      </c>
      <c r="AE2899" t="s">
        <v>14109</v>
      </c>
      <c r="AF2899" t="s">
        <v>14111</v>
      </c>
    </row>
    <row r="2900" spans="1:32" hidden="1" x14ac:dyDescent="0.25">
      <c r="A2900">
        <v>17644</v>
      </c>
      <c r="B2900" t="s">
        <v>9414</v>
      </c>
      <c r="C2900">
        <v>0</v>
      </c>
      <c r="D2900">
        <v>0</v>
      </c>
      <c r="E2900">
        <v>35796</v>
      </c>
      <c r="F2900">
        <v>0.72291099999999997</v>
      </c>
      <c r="G2900">
        <v>76</v>
      </c>
      <c r="H2900">
        <v>2.9</v>
      </c>
      <c r="I2900">
        <v>8</v>
      </c>
      <c r="J2900" t="s">
        <v>23</v>
      </c>
      <c r="K2900" t="s">
        <v>9416</v>
      </c>
      <c r="L2900" t="s">
        <v>37</v>
      </c>
      <c r="M2900" t="s">
        <v>38</v>
      </c>
      <c r="N2900" t="s">
        <v>8132</v>
      </c>
      <c r="O2900" t="s">
        <v>29</v>
      </c>
      <c r="P2900">
        <v>1</v>
      </c>
      <c r="Q2900">
        <v>1</v>
      </c>
      <c r="R2900">
        <v>1</v>
      </c>
      <c r="S2900">
        <v>0</v>
      </c>
      <c r="T2900" t="s">
        <v>15888</v>
      </c>
      <c r="U2900" t="s">
        <v>15891</v>
      </c>
      <c r="V2900" t="s">
        <v>15891</v>
      </c>
      <c r="W2900" t="s">
        <v>15891</v>
      </c>
      <c r="X2900" t="s">
        <v>15891</v>
      </c>
      <c r="Y2900" t="s">
        <v>15897</v>
      </c>
      <c r="Z2900" t="s">
        <v>15897</v>
      </c>
      <c r="AA2900" t="s">
        <v>15897</v>
      </c>
      <c r="AC2900" t="s">
        <v>9414</v>
      </c>
      <c r="AE2900" t="s">
        <v>333</v>
      </c>
      <c r="AF2900" t="s">
        <v>9415</v>
      </c>
    </row>
    <row r="2901" spans="1:32" hidden="1" x14ac:dyDescent="0.25">
      <c r="A2901">
        <v>29463</v>
      </c>
      <c r="B2901" t="s">
        <v>13509</v>
      </c>
      <c r="C2901">
        <v>3000000</v>
      </c>
      <c r="D2901">
        <v>0</v>
      </c>
      <c r="E2901">
        <v>31345</v>
      </c>
      <c r="F2901">
        <v>0.72009100000000004</v>
      </c>
      <c r="G2901">
        <v>97</v>
      </c>
      <c r="H2901">
        <v>7</v>
      </c>
      <c r="I2901">
        <v>11</v>
      </c>
      <c r="J2901" t="s">
        <v>23</v>
      </c>
      <c r="K2901" t="s">
        <v>13511</v>
      </c>
      <c r="L2901" t="s">
        <v>37</v>
      </c>
      <c r="M2901" t="s">
        <v>38</v>
      </c>
      <c r="N2901" t="s">
        <v>1878</v>
      </c>
      <c r="O2901" t="s">
        <v>29</v>
      </c>
      <c r="P2901">
        <v>1</v>
      </c>
      <c r="Q2901">
        <v>1</v>
      </c>
      <c r="R2901">
        <v>1</v>
      </c>
      <c r="S2901">
        <v>1</v>
      </c>
      <c r="T2901" t="s">
        <v>15888</v>
      </c>
      <c r="U2901" t="s">
        <v>15891</v>
      </c>
      <c r="V2901" t="s">
        <v>15891</v>
      </c>
      <c r="W2901" t="s">
        <v>15901</v>
      </c>
      <c r="X2901" t="s">
        <v>15891</v>
      </c>
      <c r="Y2901" t="s">
        <v>15897</v>
      </c>
      <c r="Z2901" t="s">
        <v>15911</v>
      </c>
      <c r="AA2901" t="s">
        <v>15915</v>
      </c>
      <c r="AB2901" t="s">
        <v>13512</v>
      </c>
      <c r="AC2901" t="s">
        <v>13509</v>
      </c>
      <c r="AE2901" t="s">
        <v>333</v>
      </c>
      <c r="AF2901" t="s">
        <v>13510</v>
      </c>
    </row>
    <row r="2902" spans="1:32" x14ac:dyDescent="0.25">
      <c r="A2902">
        <v>39806</v>
      </c>
      <c r="B2902" t="s">
        <v>11235</v>
      </c>
      <c r="C2902">
        <v>9000000</v>
      </c>
      <c r="D2902">
        <v>771499</v>
      </c>
      <c r="E2902">
        <v>40312</v>
      </c>
      <c r="F2902">
        <v>0.71781099999999998</v>
      </c>
      <c r="G2902">
        <v>130</v>
      </c>
      <c r="H2902">
        <v>4.8</v>
      </c>
      <c r="I2902">
        <v>14</v>
      </c>
      <c r="J2902" t="s">
        <v>23</v>
      </c>
      <c r="K2902" t="s">
        <v>11237</v>
      </c>
      <c r="L2902" t="s">
        <v>37</v>
      </c>
      <c r="M2902" t="s">
        <v>38</v>
      </c>
      <c r="N2902" t="s">
        <v>786</v>
      </c>
      <c r="O2902" t="s">
        <v>29</v>
      </c>
      <c r="P2902">
        <v>1</v>
      </c>
      <c r="Q2902">
        <v>1</v>
      </c>
      <c r="R2902">
        <v>1</v>
      </c>
      <c r="S2902">
        <v>0</v>
      </c>
      <c r="T2902" t="s">
        <v>15888</v>
      </c>
      <c r="U2902" t="s">
        <v>15891</v>
      </c>
      <c r="V2902" t="s">
        <v>15891</v>
      </c>
      <c r="W2902" t="s">
        <v>15901</v>
      </c>
      <c r="X2902" t="s">
        <v>15891</v>
      </c>
      <c r="Y2902" t="s">
        <v>15897</v>
      </c>
      <c r="Z2902" t="s">
        <v>15911</v>
      </c>
      <c r="AA2902" t="s">
        <v>15915</v>
      </c>
      <c r="AB2902" t="s">
        <v>11238</v>
      </c>
      <c r="AC2902" t="s">
        <v>11235</v>
      </c>
      <c r="AD2902" t="s">
        <v>11233</v>
      </c>
      <c r="AE2902" t="s">
        <v>11234</v>
      </c>
      <c r="AF2902" t="s">
        <v>11236</v>
      </c>
    </row>
    <row r="2903" spans="1:32" hidden="1" x14ac:dyDescent="0.25">
      <c r="A2903">
        <v>8942</v>
      </c>
      <c r="B2903" t="s">
        <v>15420</v>
      </c>
      <c r="C2903">
        <v>200000</v>
      </c>
      <c r="D2903">
        <v>0</v>
      </c>
      <c r="E2903">
        <v>39590</v>
      </c>
      <c r="F2903">
        <v>0.71390600000000004</v>
      </c>
      <c r="G2903">
        <v>80</v>
      </c>
      <c r="H2903">
        <v>6.4</v>
      </c>
      <c r="I2903">
        <v>64</v>
      </c>
      <c r="J2903" t="s">
        <v>23</v>
      </c>
      <c r="K2903" t="s">
        <v>15422</v>
      </c>
      <c r="L2903" t="s">
        <v>37</v>
      </c>
      <c r="M2903" t="s">
        <v>38</v>
      </c>
      <c r="N2903" t="s">
        <v>786</v>
      </c>
      <c r="O2903" t="s">
        <v>29</v>
      </c>
      <c r="P2903">
        <v>1</v>
      </c>
      <c r="Q2903">
        <v>1</v>
      </c>
      <c r="R2903">
        <v>1</v>
      </c>
      <c r="S2903">
        <v>0</v>
      </c>
      <c r="T2903" t="s">
        <v>15888</v>
      </c>
      <c r="U2903" t="s">
        <v>15891</v>
      </c>
      <c r="V2903" t="s">
        <v>15891</v>
      </c>
      <c r="W2903" t="s">
        <v>15901</v>
      </c>
      <c r="X2903" t="s">
        <v>15891</v>
      </c>
      <c r="Y2903" t="s">
        <v>15897</v>
      </c>
      <c r="Z2903" t="s">
        <v>15911</v>
      </c>
      <c r="AA2903" t="s">
        <v>15915</v>
      </c>
      <c r="AB2903" t="s">
        <v>15423</v>
      </c>
      <c r="AC2903" t="s">
        <v>15420</v>
      </c>
      <c r="AE2903" t="s">
        <v>15419</v>
      </c>
      <c r="AF2903" t="s">
        <v>15421</v>
      </c>
    </row>
    <row r="2904" spans="1:32" x14ac:dyDescent="0.25">
      <c r="A2904">
        <v>42618</v>
      </c>
      <c r="B2904" t="s">
        <v>8122</v>
      </c>
      <c r="C2904">
        <v>8000000</v>
      </c>
      <c r="D2904">
        <v>20000000</v>
      </c>
      <c r="E2904">
        <v>25204</v>
      </c>
      <c r="F2904">
        <v>0.70914299999999997</v>
      </c>
      <c r="G2904">
        <v>149</v>
      </c>
      <c r="H2904">
        <v>6.5</v>
      </c>
      <c r="I2904">
        <v>15</v>
      </c>
      <c r="J2904" t="s">
        <v>23</v>
      </c>
      <c r="K2904" t="s">
        <v>1571</v>
      </c>
      <c r="L2904" t="s">
        <v>37</v>
      </c>
      <c r="M2904" t="s">
        <v>38</v>
      </c>
      <c r="N2904" t="s">
        <v>2315</v>
      </c>
      <c r="O2904" t="s">
        <v>29</v>
      </c>
      <c r="P2904">
        <v>1</v>
      </c>
      <c r="Q2904">
        <v>1</v>
      </c>
      <c r="R2904">
        <v>1</v>
      </c>
      <c r="S2904">
        <v>1</v>
      </c>
      <c r="T2904" t="s">
        <v>15888</v>
      </c>
      <c r="U2904" t="s">
        <v>15891</v>
      </c>
      <c r="V2904" t="s">
        <v>13664</v>
      </c>
      <c r="W2904" t="s">
        <v>15901</v>
      </c>
      <c r="X2904" t="s">
        <v>15891</v>
      </c>
      <c r="Y2904" t="s">
        <v>15896</v>
      </c>
      <c r="Z2904" t="s">
        <v>15912</v>
      </c>
      <c r="AA2904" t="s">
        <v>15915</v>
      </c>
      <c r="AB2904" t="s">
        <v>8124</v>
      </c>
      <c r="AC2904" t="s">
        <v>8122</v>
      </c>
      <c r="AE2904" t="s">
        <v>8121</v>
      </c>
      <c r="AF2904" t="s">
        <v>8123</v>
      </c>
    </row>
    <row r="2905" spans="1:32" x14ac:dyDescent="0.25">
      <c r="A2905">
        <v>46889</v>
      </c>
      <c r="B2905" t="s">
        <v>10200</v>
      </c>
      <c r="C2905">
        <v>12000000</v>
      </c>
      <c r="D2905">
        <v>12902790</v>
      </c>
      <c r="E2905">
        <v>36098</v>
      </c>
      <c r="F2905">
        <v>0.70079199999999997</v>
      </c>
      <c r="G2905">
        <v>100</v>
      </c>
      <c r="H2905">
        <v>5.3</v>
      </c>
      <c r="I2905">
        <v>11</v>
      </c>
      <c r="J2905" t="s">
        <v>23</v>
      </c>
      <c r="K2905" t="s">
        <v>10202</v>
      </c>
      <c r="L2905" t="s">
        <v>37</v>
      </c>
      <c r="M2905" t="s">
        <v>38</v>
      </c>
      <c r="N2905" t="s">
        <v>917</v>
      </c>
      <c r="O2905" t="s">
        <v>29</v>
      </c>
      <c r="P2905">
        <v>1</v>
      </c>
      <c r="Q2905">
        <v>1</v>
      </c>
      <c r="R2905">
        <v>1</v>
      </c>
      <c r="S2905">
        <v>0</v>
      </c>
      <c r="T2905" t="s">
        <v>15888</v>
      </c>
      <c r="U2905" t="s">
        <v>15891</v>
      </c>
      <c r="V2905" t="s">
        <v>13664</v>
      </c>
      <c r="W2905" t="s">
        <v>15901</v>
      </c>
      <c r="X2905" t="s">
        <v>15891</v>
      </c>
      <c r="Y2905" t="s">
        <v>15896</v>
      </c>
      <c r="Z2905" t="s">
        <v>15912</v>
      </c>
      <c r="AA2905" t="s">
        <v>15915</v>
      </c>
      <c r="AC2905" t="s">
        <v>10200</v>
      </c>
      <c r="AE2905" t="s">
        <v>10199</v>
      </c>
      <c r="AF2905" t="s">
        <v>10201</v>
      </c>
    </row>
    <row r="2906" spans="1:32" hidden="1" x14ac:dyDescent="0.25">
      <c r="A2906">
        <v>58492</v>
      </c>
      <c r="B2906" t="s">
        <v>14312</v>
      </c>
      <c r="C2906">
        <v>0</v>
      </c>
      <c r="D2906">
        <v>621951</v>
      </c>
      <c r="E2906">
        <v>40655</v>
      </c>
      <c r="F2906">
        <v>0.69249700000000003</v>
      </c>
      <c r="G2906">
        <v>87</v>
      </c>
      <c r="H2906">
        <v>6.4</v>
      </c>
      <c r="I2906">
        <v>88</v>
      </c>
      <c r="J2906" t="s">
        <v>23</v>
      </c>
      <c r="K2906" t="s">
        <v>14314</v>
      </c>
      <c r="L2906" t="s">
        <v>37</v>
      </c>
      <c r="M2906" t="s">
        <v>38</v>
      </c>
      <c r="N2906" t="s">
        <v>12728</v>
      </c>
      <c r="O2906" t="s">
        <v>29</v>
      </c>
      <c r="P2906">
        <v>1</v>
      </c>
      <c r="Q2906">
        <v>1</v>
      </c>
      <c r="R2906">
        <v>1</v>
      </c>
      <c r="S2906">
        <v>0</v>
      </c>
      <c r="T2906" t="s">
        <v>15888</v>
      </c>
      <c r="U2906" t="s">
        <v>15891</v>
      </c>
      <c r="V2906" t="s">
        <v>13664</v>
      </c>
      <c r="W2906" t="s">
        <v>15891</v>
      </c>
      <c r="X2906" t="s">
        <v>15891</v>
      </c>
      <c r="Y2906" t="s">
        <v>15896</v>
      </c>
      <c r="Z2906" t="s">
        <v>15896</v>
      </c>
      <c r="AA2906" t="s">
        <v>15897</v>
      </c>
      <c r="AB2906" t="s">
        <v>14315</v>
      </c>
      <c r="AC2906" t="s">
        <v>14312</v>
      </c>
      <c r="AD2906" t="s">
        <v>14310</v>
      </c>
      <c r="AE2906" t="s">
        <v>14311</v>
      </c>
      <c r="AF2906" t="s">
        <v>14313</v>
      </c>
    </row>
    <row r="2907" spans="1:32" hidden="1" x14ac:dyDescent="0.25">
      <c r="A2907">
        <v>27404</v>
      </c>
      <c r="B2907" t="s">
        <v>13642</v>
      </c>
      <c r="C2907">
        <v>0</v>
      </c>
      <c r="D2907">
        <v>0</v>
      </c>
      <c r="E2907">
        <v>38415</v>
      </c>
      <c r="F2907">
        <v>0.68822000000000005</v>
      </c>
      <c r="G2907">
        <v>80</v>
      </c>
      <c r="H2907">
        <v>3</v>
      </c>
      <c r="I2907">
        <v>5</v>
      </c>
      <c r="J2907" t="s">
        <v>23</v>
      </c>
      <c r="K2907" t="s">
        <v>13644</v>
      </c>
      <c r="L2907" t="s">
        <v>37</v>
      </c>
      <c r="M2907" t="s">
        <v>38</v>
      </c>
      <c r="N2907" t="s">
        <v>661</v>
      </c>
      <c r="O2907" t="s">
        <v>29</v>
      </c>
      <c r="P2907">
        <v>1</v>
      </c>
      <c r="Q2907">
        <v>1</v>
      </c>
      <c r="R2907">
        <v>1</v>
      </c>
      <c r="S2907">
        <v>0</v>
      </c>
      <c r="T2907" t="s">
        <v>15888</v>
      </c>
      <c r="U2907" t="s">
        <v>15891</v>
      </c>
      <c r="V2907" t="s">
        <v>13664</v>
      </c>
      <c r="W2907" t="s">
        <v>15891</v>
      </c>
      <c r="X2907" t="s">
        <v>15891</v>
      </c>
      <c r="Y2907" t="s">
        <v>15896</v>
      </c>
      <c r="Z2907" t="s">
        <v>15896</v>
      </c>
      <c r="AA2907" t="s">
        <v>15897</v>
      </c>
      <c r="AB2907" t="s">
        <v>13645</v>
      </c>
      <c r="AC2907" t="s">
        <v>13642</v>
      </c>
      <c r="AE2907" t="s">
        <v>6578</v>
      </c>
      <c r="AF2907" t="s">
        <v>13643</v>
      </c>
    </row>
    <row r="2908" spans="1:32" hidden="1" x14ac:dyDescent="0.25">
      <c r="A2908">
        <v>356483</v>
      </c>
      <c r="B2908" t="s">
        <v>13720</v>
      </c>
      <c r="C2908">
        <v>0</v>
      </c>
      <c r="D2908">
        <v>0</v>
      </c>
      <c r="E2908">
        <v>42293</v>
      </c>
      <c r="F2908">
        <v>0.68765600000000004</v>
      </c>
      <c r="G2908">
        <v>89</v>
      </c>
      <c r="H2908">
        <v>4.3</v>
      </c>
      <c r="I2908">
        <v>12</v>
      </c>
      <c r="J2908" t="s">
        <v>23</v>
      </c>
      <c r="K2908" t="s">
        <v>13722</v>
      </c>
      <c r="L2908" t="s">
        <v>37</v>
      </c>
      <c r="M2908" t="s">
        <v>38</v>
      </c>
      <c r="N2908" t="s">
        <v>3312</v>
      </c>
      <c r="O2908" t="s">
        <v>29</v>
      </c>
      <c r="P2908">
        <v>1</v>
      </c>
      <c r="Q2908">
        <v>1</v>
      </c>
      <c r="R2908">
        <v>1</v>
      </c>
      <c r="S2908">
        <v>0</v>
      </c>
      <c r="T2908" t="s">
        <v>15888</v>
      </c>
      <c r="U2908" t="s">
        <v>15890</v>
      </c>
      <c r="V2908" t="s">
        <v>15891</v>
      </c>
      <c r="W2908" t="s">
        <v>15891</v>
      </c>
      <c r="X2908" t="s">
        <v>15905</v>
      </c>
      <c r="Y2908" t="s">
        <v>15894</v>
      </c>
      <c r="Z2908" t="s">
        <v>15897</v>
      </c>
      <c r="AA2908" t="s">
        <v>15894</v>
      </c>
      <c r="AB2908" t="s">
        <v>13723</v>
      </c>
      <c r="AC2908" t="s">
        <v>13720</v>
      </c>
      <c r="AE2908" t="s">
        <v>13719</v>
      </c>
      <c r="AF2908" t="s">
        <v>13721</v>
      </c>
    </row>
    <row r="2909" spans="1:32" hidden="1" x14ac:dyDescent="0.25">
      <c r="A2909">
        <v>39269</v>
      </c>
      <c r="B2909" t="s">
        <v>12687</v>
      </c>
      <c r="C2909">
        <v>0</v>
      </c>
      <c r="D2909">
        <v>0</v>
      </c>
      <c r="E2909">
        <v>29342</v>
      </c>
      <c r="F2909">
        <v>0.67935100000000004</v>
      </c>
      <c r="G2909">
        <v>94</v>
      </c>
      <c r="H2909">
        <v>6.5</v>
      </c>
      <c r="I2909">
        <v>17</v>
      </c>
      <c r="J2909" t="s">
        <v>23</v>
      </c>
      <c r="K2909" t="s">
        <v>12689</v>
      </c>
      <c r="L2909" t="s">
        <v>5870</v>
      </c>
      <c r="M2909" t="s">
        <v>38</v>
      </c>
      <c r="N2909" t="s">
        <v>786</v>
      </c>
      <c r="O2909" t="s">
        <v>29</v>
      </c>
      <c r="P2909">
        <v>1</v>
      </c>
      <c r="Q2909">
        <v>1</v>
      </c>
      <c r="R2909">
        <v>1</v>
      </c>
      <c r="S2909">
        <v>0</v>
      </c>
      <c r="T2909" t="s">
        <v>15888</v>
      </c>
      <c r="U2909" t="s">
        <v>15891</v>
      </c>
      <c r="V2909" t="s">
        <v>15891</v>
      </c>
      <c r="W2909" t="s">
        <v>15901</v>
      </c>
      <c r="X2909" t="s">
        <v>15891</v>
      </c>
      <c r="Y2909" t="s">
        <v>15897</v>
      </c>
      <c r="Z2909" t="s">
        <v>15911</v>
      </c>
      <c r="AA2909" t="s">
        <v>15915</v>
      </c>
      <c r="AB2909" t="s">
        <v>12690</v>
      </c>
      <c r="AC2909" t="s">
        <v>12687</v>
      </c>
      <c r="AE2909" t="s">
        <v>12686</v>
      </c>
      <c r="AF2909" t="s">
        <v>12688</v>
      </c>
    </row>
    <row r="2910" spans="1:32" hidden="1" x14ac:dyDescent="0.25">
      <c r="A2910">
        <v>55180</v>
      </c>
      <c r="B2910" t="s">
        <v>14875</v>
      </c>
      <c r="C2910">
        <v>0</v>
      </c>
      <c r="D2910">
        <v>0</v>
      </c>
      <c r="E2910">
        <v>36061</v>
      </c>
      <c r="F2910">
        <v>0.67847500000000005</v>
      </c>
      <c r="G2910">
        <v>98</v>
      </c>
      <c r="H2910">
        <v>6</v>
      </c>
      <c r="I2910">
        <v>3</v>
      </c>
      <c r="J2910" t="s">
        <v>23</v>
      </c>
      <c r="K2910" t="s">
        <v>14877</v>
      </c>
      <c r="L2910" t="s">
        <v>37</v>
      </c>
      <c r="M2910" t="s">
        <v>38</v>
      </c>
      <c r="N2910" t="s">
        <v>1692</v>
      </c>
      <c r="O2910" t="s">
        <v>29</v>
      </c>
      <c r="P2910">
        <v>1</v>
      </c>
      <c r="Q2910">
        <v>1</v>
      </c>
      <c r="R2910">
        <v>1</v>
      </c>
      <c r="S2910">
        <v>0</v>
      </c>
      <c r="T2910" t="s">
        <v>15888</v>
      </c>
      <c r="U2910" t="s">
        <v>15891</v>
      </c>
      <c r="V2910" t="s">
        <v>13664</v>
      </c>
      <c r="W2910" t="s">
        <v>15901</v>
      </c>
      <c r="X2910" t="s">
        <v>15891</v>
      </c>
      <c r="Y2910" t="s">
        <v>15896</v>
      </c>
      <c r="Z2910" t="s">
        <v>15912</v>
      </c>
      <c r="AA2910" t="s">
        <v>15915</v>
      </c>
      <c r="AB2910" t="s">
        <v>14878</v>
      </c>
      <c r="AC2910" t="s">
        <v>14875</v>
      </c>
      <c r="AE2910" t="s">
        <v>14874</v>
      </c>
      <c r="AF2910" t="s">
        <v>14876</v>
      </c>
    </row>
    <row r="2911" spans="1:32" hidden="1" x14ac:dyDescent="0.25">
      <c r="A2911">
        <v>26837</v>
      </c>
      <c r="B2911" t="s">
        <v>15134</v>
      </c>
      <c r="C2911">
        <v>0</v>
      </c>
      <c r="D2911">
        <v>0</v>
      </c>
      <c r="E2911">
        <v>40023</v>
      </c>
      <c r="F2911">
        <v>0.63157099999999999</v>
      </c>
      <c r="G2911">
        <v>84</v>
      </c>
      <c r="H2911">
        <v>5.5</v>
      </c>
      <c r="I2911">
        <v>7</v>
      </c>
      <c r="J2911" t="s">
        <v>23</v>
      </c>
      <c r="K2911" t="s">
        <v>15136</v>
      </c>
      <c r="L2911" t="s">
        <v>37</v>
      </c>
      <c r="M2911" t="s">
        <v>38</v>
      </c>
      <c r="N2911" t="s">
        <v>9389</v>
      </c>
      <c r="O2911" t="s">
        <v>29</v>
      </c>
      <c r="P2911">
        <v>1</v>
      </c>
      <c r="Q2911">
        <v>1</v>
      </c>
      <c r="R2911">
        <v>1</v>
      </c>
      <c r="S2911">
        <v>0</v>
      </c>
      <c r="T2911" t="s">
        <v>15888</v>
      </c>
      <c r="U2911" t="s">
        <v>15891</v>
      </c>
      <c r="V2911" t="s">
        <v>15891</v>
      </c>
      <c r="W2911" t="s">
        <v>15901</v>
      </c>
      <c r="X2911" t="s">
        <v>15891</v>
      </c>
      <c r="Y2911" t="s">
        <v>15897</v>
      </c>
      <c r="Z2911" t="s">
        <v>15911</v>
      </c>
      <c r="AA2911" t="s">
        <v>15915</v>
      </c>
      <c r="AC2911" t="s">
        <v>15134</v>
      </c>
      <c r="AD2911" t="s">
        <v>15132</v>
      </c>
      <c r="AE2911" t="s">
        <v>15133</v>
      </c>
      <c r="AF2911" t="s">
        <v>15135</v>
      </c>
    </row>
    <row r="2912" spans="1:32" x14ac:dyDescent="0.25">
      <c r="A2912">
        <v>43595</v>
      </c>
      <c r="B2912" t="s">
        <v>15545</v>
      </c>
      <c r="C2912">
        <v>200000</v>
      </c>
      <c r="D2912">
        <v>2200000</v>
      </c>
      <c r="E2912">
        <v>12094</v>
      </c>
      <c r="F2912">
        <v>0.62275199999999997</v>
      </c>
      <c r="G2912">
        <v>66</v>
      </c>
      <c r="H2912">
        <v>5.0999999999999996</v>
      </c>
      <c r="I2912">
        <v>27</v>
      </c>
      <c r="J2912" t="s">
        <v>23</v>
      </c>
      <c r="K2912" t="s">
        <v>2258</v>
      </c>
      <c r="L2912" t="s">
        <v>37</v>
      </c>
      <c r="M2912" t="s">
        <v>38</v>
      </c>
      <c r="N2912" t="s">
        <v>661</v>
      </c>
      <c r="O2912" t="s">
        <v>29</v>
      </c>
      <c r="P2912">
        <v>1</v>
      </c>
      <c r="Q2912">
        <v>1</v>
      </c>
      <c r="R2912">
        <v>1</v>
      </c>
      <c r="S2912">
        <v>1</v>
      </c>
      <c r="T2912" t="s">
        <v>15888</v>
      </c>
      <c r="U2912" t="s">
        <v>15891</v>
      </c>
      <c r="V2912" t="s">
        <v>13664</v>
      </c>
      <c r="W2912" t="s">
        <v>15891</v>
      </c>
      <c r="X2912" t="s">
        <v>15891</v>
      </c>
      <c r="Y2912" t="s">
        <v>15896</v>
      </c>
      <c r="Z2912" t="s">
        <v>15896</v>
      </c>
      <c r="AA2912" t="s">
        <v>15897</v>
      </c>
      <c r="AB2912" t="s">
        <v>15547</v>
      </c>
      <c r="AC2912" t="s">
        <v>15545</v>
      </c>
      <c r="AE2912" t="s">
        <v>15544</v>
      </c>
      <c r="AF2912" t="s">
        <v>15546</v>
      </c>
    </row>
    <row r="2913" spans="1:32" x14ac:dyDescent="0.25">
      <c r="A2913">
        <v>54897</v>
      </c>
      <c r="B2913" t="s">
        <v>15550</v>
      </c>
      <c r="C2913">
        <v>200000</v>
      </c>
      <c r="D2913">
        <v>2295733</v>
      </c>
      <c r="E2913">
        <v>40599</v>
      </c>
      <c r="F2913">
        <v>0.61628300000000003</v>
      </c>
      <c r="G2913">
        <v>101</v>
      </c>
      <c r="H2913">
        <v>6.5</v>
      </c>
      <c r="I2913">
        <v>10</v>
      </c>
      <c r="J2913" t="s">
        <v>23</v>
      </c>
      <c r="K2913" t="s">
        <v>15552</v>
      </c>
      <c r="L2913" t="s">
        <v>37</v>
      </c>
      <c r="M2913" t="s">
        <v>38</v>
      </c>
      <c r="N2913" t="s">
        <v>786</v>
      </c>
      <c r="O2913" t="s">
        <v>29</v>
      </c>
      <c r="P2913">
        <v>1</v>
      </c>
      <c r="Q2913">
        <v>1</v>
      </c>
      <c r="R2913">
        <v>1</v>
      </c>
      <c r="S2913">
        <v>0</v>
      </c>
      <c r="T2913" t="s">
        <v>15888</v>
      </c>
      <c r="U2913" t="s">
        <v>15891</v>
      </c>
      <c r="V2913" t="s">
        <v>15891</v>
      </c>
      <c r="W2913" t="s">
        <v>15901</v>
      </c>
      <c r="X2913" t="s">
        <v>15891</v>
      </c>
      <c r="Y2913" t="s">
        <v>15897</v>
      </c>
      <c r="Z2913" t="s">
        <v>15911</v>
      </c>
      <c r="AA2913" t="s">
        <v>15915</v>
      </c>
      <c r="AB2913" t="s">
        <v>15553</v>
      </c>
      <c r="AC2913" t="s">
        <v>15550</v>
      </c>
      <c r="AD2913" t="s">
        <v>15548</v>
      </c>
      <c r="AE2913" t="s">
        <v>15549</v>
      </c>
      <c r="AF2913" t="s">
        <v>15551</v>
      </c>
    </row>
    <row r="2914" spans="1:32" hidden="1" x14ac:dyDescent="0.25">
      <c r="A2914">
        <v>161795</v>
      </c>
      <c r="B2914" t="s">
        <v>1815</v>
      </c>
      <c r="C2914">
        <v>0</v>
      </c>
      <c r="D2914">
        <v>0</v>
      </c>
      <c r="E2914">
        <v>35907</v>
      </c>
      <c r="F2914">
        <v>0.60564499999999999</v>
      </c>
      <c r="G2914">
        <v>117</v>
      </c>
      <c r="H2914">
        <v>8</v>
      </c>
      <c r="I2914">
        <v>1</v>
      </c>
      <c r="J2914" t="s">
        <v>23</v>
      </c>
      <c r="K2914" t="s">
        <v>1817</v>
      </c>
      <c r="L2914" t="s">
        <v>37</v>
      </c>
      <c r="M2914" t="s">
        <v>38</v>
      </c>
      <c r="N2914" t="s">
        <v>1813</v>
      </c>
      <c r="O2914" t="s">
        <v>29</v>
      </c>
      <c r="P2914">
        <v>1</v>
      </c>
      <c r="Q2914">
        <v>1</v>
      </c>
      <c r="R2914">
        <v>1</v>
      </c>
      <c r="S2914">
        <v>0</v>
      </c>
      <c r="T2914" t="s">
        <v>15888</v>
      </c>
      <c r="U2914" t="s">
        <v>15891</v>
      </c>
      <c r="V2914" t="s">
        <v>15891</v>
      </c>
      <c r="W2914" t="s">
        <v>15901</v>
      </c>
      <c r="X2914" t="s">
        <v>15891</v>
      </c>
      <c r="Y2914" t="s">
        <v>15897</v>
      </c>
      <c r="Z2914" t="s">
        <v>15911</v>
      </c>
      <c r="AA2914" t="s">
        <v>15915</v>
      </c>
      <c r="AB2914" t="s">
        <v>1818</v>
      </c>
      <c r="AC2914" t="s">
        <v>1815</v>
      </c>
      <c r="AE2914" t="s">
        <v>1814</v>
      </c>
      <c r="AF2914" t="s">
        <v>1816</v>
      </c>
    </row>
    <row r="2915" spans="1:32" hidden="1" x14ac:dyDescent="0.25">
      <c r="A2915">
        <v>34941</v>
      </c>
      <c r="B2915" t="s">
        <v>13142</v>
      </c>
      <c r="C2915">
        <v>0</v>
      </c>
      <c r="D2915">
        <v>0</v>
      </c>
      <c r="E2915">
        <v>35601</v>
      </c>
      <c r="F2915">
        <v>0.596889</v>
      </c>
      <c r="G2915">
        <v>92</v>
      </c>
      <c r="H2915">
        <v>6.7</v>
      </c>
      <c r="I2915">
        <v>7</v>
      </c>
      <c r="J2915" t="s">
        <v>23</v>
      </c>
      <c r="K2915" t="s">
        <v>13144</v>
      </c>
      <c r="L2915" t="s">
        <v>37</v>
      </c>
      <c r="M2915" t="s">
        <v>38</v>
      </c>
      <c r="N2915" t="s">
        <v>786</v>
      </c>
      <c r="O2915" t="s">
        <v>29</v>
      </c>
      <c r="P2915">
        <v>1</v>
      </c>
      <c r="Q2915">
        <v>1</v>
      </c>
      <c r="R2915">
        <v>1</v>
      </c>
      <c r="S2915">
        <v>0</v>
      </c>
      <c r="T2915" t="s">
        <v>15888</v>
      </c>
      <c r="U2915" t="s">
        <v>15891</v>
      </c>
      <c r="V2915" t="s">
        <v>15891</v>
      </c>
      <c r="W2915" t="s">
        <v>15901</v>
      </c>
      <c r="X2915" t="s">
        <v>15891</v>
      </c>
      <c r="Y2915" t="s">
        <v>15897</v>
      </c>
      <c r="Z2915" t="s">
        <v>15911</v>
      </c>
      <c r="AA2915" t="s">
        <v>15915</v>
      </c>
      <c r="AB2915" t="s">
        <v>13145</v>
      </c>
      <c r="AC2915" t="s">
        <v>13142</v>
      </c>
      <c r="AE2915" t="s">
        <v>6578</v>
      </c>
      <c r="AF2915" t="s">
        <v>13143</v>
      </c>
    </row>
    <row r="2916" spans="1:32" hidden="1" x14ac:dyDescent="0.25">
      <c r="A2916">
        <v>290391</v>
      </c>
      <c r="B2916" t="s">
        <v>15804</v>
      </c>
      <c r="C2916">
        <v>50000</v>
      </c>
      <c r="D2916">
        <v>0</v>
      </c>
      <c r="E2916">
        <v>42248</v>
      </c>
      <c r="F2916">
        <v>0.59580900000000003</v>
      </c>
      <c r="G2916">
        <v>75</v>
      </c>
      <c r="H2916">
        <v>3.5</v>
      </c>
      <c r="I2916">
        <v>2</v>
      </c>
      <c r="J2916" t="s">
        <v>23</v>
      </c>
      <c r="K2916" t="s">
        <v>15806</v>
      </c>
      <c r="L2916" t="s">
        <v>37</v>
      </c>
      <c r="M2916" t="s">
        <v>38</v>
      </c>
      <c r="N2916" t="s">
        <v>6385</v>
      </c>
      <c r="O2916" t="s">
        <v>29</v>
      </c>
      <c r="P2916">
        <v>1</v>
      </c>
      <c r="Q2916">
        <v>1</v>
      </c>
      <c r="R2916">
        <v>1</v>
      </c>
      <c r="S2916">
        <v>0</v>
      </c>
      <c r="T2916" t="s">
        <v>15888</v>
      </c>
      <c r="U2916" t="s">
        <v>15891</v>
      </c>
      <c r="V2916" t="s">
        <v>15891</v>
      </c>
      <c r="W2916" t="s">
        <v>15891</v>
      </c>
      <c r="X2916" t="s">
        <v>15905</v>
      </c>
      <c r="Y2916" t="s">
        <v>15897</v>
      </c>
      <c r="Z2916" t="s">
        <v>15897</v>
      </c>
      <c r="AA2916" t="s">
        <v>15897</v>
      </c>
      <c r="AB2916" t="s">
        <v>15807</v>
      </c>
      <c r="AC2916" t="s">
        <v>15804</v>
      </c>
      <c r="AE2916" t="s">
        <v>15803</v>
      </c>
      <c r="AF2916" t="s">
        <v>15805</v>
      </c>
    </row>
    <row r="2917" spans="1:32" x14ac:dyDescent="0.25">
      <c r="A2917">
        <v>47889</v>
      </c>
      <c r="B2917" t="s">
        <v>15054</v>
      </c>
      <c r="C2917">
        <v>800000</v>
      </c>
      <c r="D2917">
        <v>1001437</v>
      </c>
      <c r="E2917">
        <v>34250</v>
      </c>
      <c r="F2917">
        <v>0.59423999999999999</v>
      </c>
      <c r="G2917">
        <v>114</v>
      </c>
      <c r="H2917">
        <v>5.6</v>
      </c>
      <c r="I2917">
        <v>10</v>
      </c>
      <c r="J2917" t="s">
        <v>23</v>
      </c>
      <c r="K2917" t="s">
        <v>15056</v>
      </c>
      <c r="L2917" t="s">
        <v>37</v>
      </c>
      <c r="M2917" t="s">
        <v>38</v>
      </c>
      <c r="N2917" t="s">
        <v>231</v>
      </c>
      <c r="O2917" t="s">
        <v>29</v>
      </c>
      <c r="P2917">
        <v>1</v>
      </c>
      <c r="Q2917">
        <v>1</v>
      </c>
      <c r="R2917">
        <v>1</v>
      </c>
      <c r="S2917">
        <v>0</v>
      </c>
      <c r="T2917" t="s">
        <v>15888</v>
      </c>
      <c r="U2917" t="s">
        <v>15891</v>
      </c>
      <c r="V2917" t="s">
        <v>15891</v>
      </c>
      <c r="W2917" t="s">
        <v>15901</v>
      </c>
      <c r="X2917" t="s">
        <v>15891</v>
      </c>
      <c r="Y2917" t="s">
        <v>15897</v>
      </c>
      <c r="Z2917" t="s">
        <v>15911</v>
      </c>
      <c r="AA2917" t="s">
        <v>15915</v>
      </c>
      <c r="AB2917" t="s">
        <v>15057</v>
      </c>
      <c r="AC2917" t="s">
        <v>15054</v>
      </c>
      <c r="AE2917" t="s">
        <v>6578</v>
      </c>
      <c r="AF2917" t="s">
        <v>15055</v>
      </c>
    </row>
    <row r="2918" spans="1:32" hidden="1" x14ac:dyDescent="0.25">
      <c r="A2918">
        <v>40505</v>
      </c>
      <c r="B2918" t="s">
        <v>13255</v>
      </c>
      <c r="C2918">
        <v>0</v>
      </c>
      <c r="D2918">
        <v>0</v>
      </c>
      <c r="E2918">
        <v>35942</v>
      </c>
      <c r="F2918">
        <v>0.59306800000000004</v>
      </c>
      <c r="G2918">
        <v>93</v>
      </c>
      <c r="H2918">
        <v>5.4</v>
      </c>
      <c r="I2918">
        <v>8</v>
      </c>
      <c r="J2918" t="s">
        <v>23</v>
      </c>
      <c r="K2918" t="s">
        <v>13257</v>
      </c>
      <c r="L2918" t="s">
        <v>37</v>
      </c>
      <c r="M2918" t="s">
        <v>38</v>
      </c>
      <c r="N2918" t="s">
        <v>924</v>
      </c>
      <c r="O2918" t="s">
        <v>29</v>
      </c>
      <c r="P2918">
        <v>1</v>
      </c>
      <c r="Q2918">
        <v>1</v>
      </c>
      <c r="R2918">
        <v>1</v>
      </c>
      <c r="S2918">
        <v>0</v>
      </c>
      <c r="T2918" t="s">
        <v>15888</v>
      </c>
      <c r="U2918" t="s">
        <v>15890</v>
      </c>
      <c r="V2918" t="s">
        <v>13664</v>
      </c>
      <c r="W2918" t="s">
        <v>15891</v>
      </c>
      <c r="X2918" t="s">
        <v>15891</v>
      </c>
      <c r="Y2918" t="s">
        <v>15895</v>
      </c>
      <c r="Z2918" t="s">
        <v>15896</v>
      </c>
      <c r="AA2918" t="s">
        <v>15894</v>
      </c>
      <c r="AB2918" t="s">
        <v>13258</v>
      </c>
      <c r="AC2918" t="s">
        <v>13255</v>
      </c>
      <c r="AE2918" t="s">
        <v>333</v>
      </c>
      <c r="AF2918" t="s">
        <v>13256</v>
      </c>
    </row>
    <row r="2919" spans="1:32" hidden="1" x14ac:dyDescent="0.25">
      <c r="A2919">
        <v>218500</v>
      </c>
      <c r="B2919" t="s">
        <v>14545</v>
      </c>
      <c r="C2919">
        <v>0</v>
      </c>
      <c r="D2919">
        <v>0</v>
      </c>
      <c r="E2919">
        <v>30547</v>
      </c>
      <c r="F2919">
        <v>0.59282100000000004</v>
      </c>
      <c r="G2919">
        <v>104</v>
      </c>
      <c r="H2919">
        <v>0</v>
      </c>
      <c r="I2919">
        <v>0</v>
      </c>
      <c r="J2919" t="s">
        <v>23</v>
      </c>
      <c r="K2919" t="s">
        <v>14547</v>
      </c>
      <c r="L2919" t="s">
        <v>37</v>
      </c>
      <c r="M2919" t="s">
        <v>38</v>
      </c>
      <c r="N2919" t="s">
        <v>3836</v>
      </c>
      <c r="O2919" t="s">
        <v>29</v>
      </c>
      <c r="P2919">
        <v>1</v>
      </c>
      <c r="Q2919">
        <v>1</v>
      </c>
      <c r="R2919">
        <v>1</v>
      </c>
      <c r="S2919">
        <v>0</v>
      </c>
      <c r="T2919" t="s">
        <v>15888</v>
      </c>
      <c r="U2919" t="s">
        <v>15891</v>
      </c>
      <c r="V2919" t="s">
        <v>15891</v>
      </c>
      <c r="W2919" t="s">
        <v>15891</v>
      </c>
      <c r="X2919" t="s">
        <v>15891</v>
      </c>
      <c r="Y2919" t="s">
        <v>15897</v>
      </c>
      <c r="Z2919" t="s">
        <v>15897</v>
      </c>
      <c r="AA2919" t="s">
        <v>15897</v>
      </c>
      <c r="AC2919" t="s">
        <v>14545</v>
      </c>
      <c r="AE2919" t="s">
        <v>333</v>
      </c>
      <c r="AF2919" t="s">
        <v>14546</v>
      </c>
    </row>
    <row r="2920" spans="1:32" hidden="1" x14ac:dyDescent="0.25">
      <c r="A2920">
        <v>376010</v>
      </c>
      <c r="B2920" t="s">
        <v>15517</v>
      </c>
      <c r="C2920">
        <v>0</v>
      </c>
      <c r="D2920">
        <v>0</v>
      </c>
      <c r="E2920">
        <v>42286</v>
      </c>
      <c r="F2920">
        <v>0.58953999999999995</v>
      </c>
      <c r="G2920">
        <v>106</v>
      </c>
      <c r="H2920">
        <v>0</v>
      </c>
      <c r="I2920">
        <v>0</v>
      </c>
      <c r="J2920" t="s">
        <v>23</v>
      </c>
      <c r="K2920" t="s">
        <v>15519</v>
      </c>
      <c r="L2920" t="s">
        <v>37</v>
      </c>
      <c r="M2920" t="s">
        <v>38</v>
      </c>
      <c r="N2920" t="s">
        <v>3836</v>
      </c>
      <c r="O2920" t="s">
        <v>29</v>
      </c>
      <c r="P2920">
        <v>1</v>
      </c>
      <c r="Q2920">
        <v>1</v>
      </c>
      <c r="R2920">
        <v>1</v>
      </c>
      <c r="S2920">
        <v>0</v>
      </c>
      <c r="T2920" t="s">
        <v>15888</v>
      </c>
      <c r="U2920" t="s">
        <v>15891</v>
      </c>
      <c r="V2920" t="s">
        <v>15891</v>
      </c>
      <c r="W2920" t="s">
        <v>15891</v>
      </c>
      <c r="X2920" t="s">
        <v>15891</v>
      </c>
      <c r="Y2920" t="s">
        <v>15897</v>
      </c>
      <c r="Z2920" t="s">
        <v>15897</v>
      </c>
      <c r="AA2920" t="s">
        <v>15897</v>
      </c>
      <c r="AB2920" t="s">
        <v>15520</v>
      </c>
      <c r="AC2920" t="s">
        <v>15517</v>
      </c>
      <c r="AE2920" t="s">
        <v>333</v>
      </c>
      <c r="AF2920" t="s">
        <v>15518</v>
      </c>
    </row>
    <row r="2921" spans="1:32" hidden="1" x14ac:dyDescent="0.25">
      <c r="A2921">
        <v>31535</v>
      </c>
      <c r="B2921" t="s">
        <v>11845</v>
      </c>
      <c r="C2921">
        <v>0</v>
      </c>
      <c r="D2921">
        <v>0</v>
      </c>
      <c r="E2921">
        <v>35867</v>
      </c>
      <c r="F2921">
        <v>0.58727600000000002</v>
      </c>
      <c r="G2921">
        <v>95</v>
      </c>
      <c r="H2921">
        <v>2.7</v>
      </c>
      <c r="I2921">
        <v>13</v>
      </c>
      <c r="J2921" t="s">
        <v>23</v>
      </c>
      <c r="K2921" t="s">
        <v>11847</v>
      </c>
      <c r="L2921" t="s">
        <v>37</v>
      </c>
      <c r="M2921" t="s">
        <v>38</v>
      </c>
      <c r="N2921" t="s">
        <v>661</v>
      </c>
      <c r="O2921" t="s">
        <v>29</v>
      </c>
      <c r="P2921">
        <v>1</v>
      </c>
      <c r="Q2921">
        <v>1</v>
      </c>
      <c r="R2921">
        <v>1</v>
      </c>
      <c r="S2921">
        <v>0</v>
      </c>
      <c r="T2921" t="s">
        <v>15888</v>
      </c>
      <c r="U2921" t="s">
        <v>15891</v>
      </c>
      <c r="V2921" t="s">
        <v>13664</v>
      </c>
      <c r="W2921" t="s">
        <v>15891</v>
      </c>
      <c r="X2921" t="s">
        <v>15891</v>
      </c>
      <c r="Y2921" t="s">
        <v>15896</v>
      </c>
      <c r="Z2921" t="s">
        <v>15896</v>
      </c>
      <c r="AA2921" t="s">
        <v>15897</v>
      </c>
      <c r="AB2921" t="s">
        <v>11848</v>
      </c>
      <c r="AC2921" t="s">
        <v>11845</v>
      </c>
      <c r="AE2921" t="s">
        <v>11844</v>
      </c>
      <c r="AF2921" t="s">
        <v>11846</v>
      </c>
    </row>
    <row r="2922" spans="1:32" hidden="1" x14ac:dyDescent="0.25">
      <c r="A2922">
        <v>302579</v>
      </c>
      <c r="B2922" t="s">
        <v>15145</v>
      </c>
      <c r="C2922">
        <v>700000</v>
      </c>
      <c r="D2922">
        <v>10508</v>
      </c>
      <c r="E2922">
        <v>36441</v>
      </c>
      <c r="F2922">
        <v>0.57879800000000003</v>
      </c>
      <c r="G2922">
        <v>107</v>
      </c>
      <c r="H2922">
        <v>0</v>
      </c>
      <c r="I2922">
        <v>0</v>
      </c>
      <c r="J2922" t="s">
        <v>23</v>
      </c>
      <c r="K2922" t="s">
        <v>15147</v>
      </c>
      <c r="L2922" t="s">
        <v>37</v>
      </c>
      <c r="M2922" t="s">
        <v>38</v>
      </c>
      <c r="N2922" t="s">
        <v>786</v>
      </c>
      <c r="O2922" t="s">
        <v>29</v>
      </c>
      <c r="P2922">
        <v>1</v>
      </c>
      <c r="Q2922">
        <v>1</v>
      </c>
      <c r="R2922">
        <v>1</v>
      </c>
      <c r="S2922">
        <v>0</v>
      </c>
      <c r="T2922" t="s">
        <v>15888</v>
      </c>
      <c r="U2922" t="s">
        <v>15891</v>
      </c>
      <c r="V2922" t="s">
        <v>15891</v>
      </c>
      <c r="W2922" t="s">
        <v>15901</v>
      </c>
      <c r="X2922" t="s">
        <v>15891</v>
      </c>
      <c r="Y2922" t="s">
        <v>15897</v>
      </c>
      <c r="Z2922" t="s">
        <v>15911</v>
      </c>
      <c r="AA2922" t="s">
        <v>15915</v>
      </c>
      <c r="AB2922" t="s">
        <v>15148</v>
      </c>
      <c r="AC2922" t="s">
        <v>15145</v>
      </c>
      <c r="AD2922" t="s">
        <v>15143</v>
      </c>
      <c r="AE2922" t="s">
        <v>15144</v>
      </c>
      <c r="AF2922" t="s">
        <v>15146</v>
      </c>
    </row>
    <row r="2923" spans="1:32" hidden="1" x14ac:dyDescent="0.25">
      <c r="A2923">
        <v>42109</v>
      </c>
      <c r="B2923" t="s">
        <v>15772</v>
      </c>
      <c r="C2923">
        <v>0</v>
      </c>
      <c r="D2923">
        <v>0</v>
      </c>
      <c r="E2923">
        <v>30399</v>
      </c>
      <c r="F2923">
        <v>0.55760200000000004</v>
      </c>
      <c r="G2923">
        <v>99</v>
      </c>
      <c r="H2923">
        <v>6</v>
      </c>
      <c r="I2923">
        <v>2</v>
      </c>
      <c r="J2923" t="s">
        <v>10345</v>
      </c>
      <c r="K2923" t="s">
        <v>15774</v>
      </c>
      <c r="L2923" t="s">
        <v>11945</v>
      </c>
      <c r="M2923" t="s">
        <v>11946</v>
      </c>
      <c r="N2923" t="s">
        <v>231</v>
      </c>
      <c r="O2923" t="s">
        <v>29</v>
      </c>
      <c r="P2923">
        <v>0</v>
      </c>
      <c r="Q2923">
        <v>1</v>
      </c>
      <c r="R2923">
        <v>1</v>
      </c>
      <c r="S2923">
        <v>0</v>
      </c>
      <c r="T2923" t="s">
        <v>15888</v>
      </c>
      <c r="U2923" t="s">
        <v>15891</v>
      </c>
      <c r="V2923" t="s">
        <v>15891</v>
      </c>
      <c r="W2923" t="s">
        <v>15901</v>
      </c>
      <c r="X2923" t="s">
        <v>15891</v>
      </c>
      <c r="Y2923" t="s">
        <v>15897</v>
      </c>
      <c r="Z2923" t="s">
        <v>15911</v>
      </c>
      <c r="AA2923" t="s">
        <v>15915</v>
      </c>
      <c r="AC2923" t="s">
        <v>15775</v>
      </c>
      <c r="AE2923" t="s">
        <v>333</v>
      </c>
      <c r="AF2923" t="s">
        <v>15773</v>
      </c>
    </row>
    <row r="2924" spans="1:32" hidden="1" x14ac:dyDescent="0.25">
      <c r="A2924">
        <v>55616</v>
      </c>
      <c r="B2924" t="s">
        <v>14664</v>
      </c>
      <c r="C2924">
        <v>1596010</v>
      </c>
      <c r="D2924">
        <v>0</v>
      </c>
      <c r="E2924">
        <v>37315</v>
      </c>
      <c r="F2924">
        <v>0.55236099999999999</v>
      </c>
      <c r="G2924">
        <v>75</v>
      </c>
      <c r="H2924">
        <v>6.9</v>
      </c>
      <c r="I2924">
        <v>8</v>
      </c>
      <c r="J2924" t="s">
        <v>23</v>
      </c>
      <c r="K2924" t="s">
        <v>14666</v>
      </c>
      <c r="L2924" t="s">
        <v>5870</v>
      </c>
      <c r="M2924" t="s">
        <v>38</v>
      </c>
      <c r="N2924" t="s">
        <v>3816</v>
      </c>
      <c r="O2924" t="s">
        <v>29</v>
      </c>
      <c r="P2924">
        <v>1</v>
      </c>
      <c r="Q2924">
        <v>1</v>
      </c>
      <c r="R2924">
        <v>1</v>
      </c>
      <c r="S2924">
        <v>0</v>
      </c>
      <c r="T2924" t="s">
        <v>15888</v>
      </c>
      <c r="U2924" t="s">
        <v>15891</v>
      </c>
      <c r="V2924" t="s">
        <v>15891</v>
      </c>
      <c r="W2924" t="s">
        <v>15891</v>
      </c>
      <c r="X2924" t="s">
        <v>15891</v>
      </c>
      <c r="Y2924" t="s">
        <v>15897</v>
      </c>
      <c r="Z2924" t="s">
        <v>15897</v>
      </c>
      <c r="AA2924" t="s">
        <v>15897</v>
      </c>
      <c r="AC2924" t="s">
        <v>14664</v>
      </c>
      <c r="AE2924" t="s">
        <v>14663</v>
      </c>
      <c r="AF2924" t="s">
        <v>14665</v>
      </c>
    </row>
    <row r="2925" spans="1:32" hidden="1" x14ac:dyDescent="0.25">
      <c r="A2925">
        <v>37028</v>
      </c>
      <c r="B2925" t="s">
        <v>6584</v>
      </c>
      <c r="C2925">
        <v>0</v>
      </c>
      <c r="D2925">
        <v>0</v>
      </c>
      <c r="E2925">
        <v>38967</v>
      </c>
      <c r="F2925">
        <v>0.54843500000000001</v>
      </c>
      <c r="G2925">
        <v>133</v>
      </c>
      <c r="H2925">
        <v>6.9</v>
      </c>
      <c r="I2925">
        <v>6</v>
      </c>
      <c r="J2925" t="s">
        <v>23</v>
      </c>
      <c r="K2925" t="s">
        <v>6586</v>
      </c>
      <c r="L2925" t="s">
        <v>2620</v>
      </c>
      <c r="M2925" t="s">
        <v>38</v>
      </c>
      <c r="N2925" t="s">
        <v>6581</v>
      </c>
      <c r="O2925" t="s">
        <v>29</v>
      </c>
      <c r="P2925">
        <v>1</v>
      </c>
      <c r="Q2925">
        <v>1</v>
      </c>
      <c r="R2925">
        <v>1</v>
      </c>
      <c r="S2925">
        <v>0</v>
      </c>
      <c r="T2925" t="s">
        <v>15888</v>
      </c>
      <c r="U2925" t="s">
        <v>15891</v>
      </c>
      <c r="V2925" t="s">
        <v>13664</v>
      </c>
      <c r="W2925" t="s">
        <v>15901</v>
      </c>
      <c r="X2925" t="s">
        <v>15891</v>
      </c>
      <c r="Y2925" t="s">
        <v>15896</v>
      </c>
      <c r="Z2925" t="s">
        <v>15912</v>
      </c>
      <c r="AA2925" t="s">
        <v>15915</v>
      </c>
      <c r="AC2925" t="s">
        <v>6584</v>
      </c>
      <c r="AD2925" t="s">
        <v>6582</v>
      </c>
      <c r="AE2925" t="s">
        <v>6583</v>
      </c>
      <c r="AF2925" t="s">
        <v>6585</v>
      </c>
    </row>
    <row r="2926" spans="1:32" hidden="1" x14ac:dyDescent="0.25">
      <c r="A2926">
        <v>250902</v>
      </c>
      <c r="B2926" t="s">
        <v>15794</v>
      </c>
      <c r="C2926">
        <v>50000</v>
      </c>
      <c r="D2926">
        <v>0</v>
      </c>
      <c r="E2926">
        <v>41599</v>
      </c>
      <c r="F2926">
        <v>0.54561999999999999</v>
      </c>
      <c r="G2926">
        <v>81</v>
      </c>
      <c r="H2926">
        <v>5.7</v>
      </c>
      <c r="I2926">
        <v>3</v>
      </c>
      <c r="J2926" t="s">
        <v>23</v>
      </c>
      <c r="K2926" t="s">
        <v>15796</v>
      </c>
      <c r="L2926" t="s">
        <v>37</v>
      </c>
      <c r="M2926" t="s">
        <v>38</v>
      </c>
      <c r="N2926" t="s">
        <v>6416</v>
      </c>
      <c r="O2926" t="s">
        <v>29</v>
      </c>
      <c r="P2926">
        <v>1</v>
      </c>
      <c r="Q2926">
        <v>1</v>
      </c>
      <c r="R2926">
        <v>1</v>
      </c>
      <c r="S2926">
        <v>0</v>
      </c>
      <c r="T2926" t="s">
        <v>15888</v>
      </c>
      <c r="U2926" t="s">
        <v>15891</v>
      </c>
      <c r="V2926" t="s">
        <v>15891</v>
      </c>
      <c r="W2926" t="s">
        <v>15891</v>
      </c>
      <c r="X2926" t="s">
        <v>15891</v>
      </c>
      <c r="Y2926" t="s">
        <v>15897</v>
      </c>
      <c r="Z2926" t="s">
        <v>15897</v>
      </c>
      <c r="AA2926" t="s">
        <v>15897</v>
      </c>
      <c r="AC2926" t="s">
        <v>15794</v>
      </c>
      <c r="AE2926" t="s">
        <v>15793</v>
      </c>
      <c r="AF2926" t="s">
        <v>15795</v>
      </c>
    </row>
    <row r="2927" spans="1:32" hidden="1" x14ac:dyDescent="0.25">
      <c r="A2927">
        <v>125123</v>
      </c>
      <c r="B2927" t="s">
        <v>13129</v>
      </c>
      <c r="C2927">
        <v>0</v>
      </c>
      <c r="D2927">
        <v>0</v>
      </c>
      <c r="E2927">
        <v>35970</v>
      </c>
      <c r="F2927">
        <v>0.54165200000000002</v>
      </c>
      <c r="G2927">
        <v>93</v>
      </c>
      <c r="H2927">
        <v>4.5</v>
      </c>
      <c r="I2927">
        <v>2</v>
      </c>
      <c r="J2927" t="s">
        <v>23</v>
      </c>
      <c r="K2927" t="s">
        <v>12928</v>
      </c>
      <c r="L2927" t="s">
        <v>2620</v>
      </c>
      <c r="M2927" t="s">
        <v>38</v>
      </c>
      <c r="N2927" t="s">
        <v>1106</v>
      </c>
      <c r="O2927" t="s">
        <v>29</v>
      </c>
      <c r="P2927">
        <v>1</v>
      </c>
      <c r="Q2927">
        <v>1</v>
      </c>
      <c r="R2927">
        <v>1</v>
      </c>
      <c r="S2927">
        <v>0</v>
      </c>
      <c r="T2927" t="s">
        <v>15888</v>
      </c>
      <c r="U2927" t="s">
        <v>15891</v>
      </c>
      <c r="V2927" t="s">
        <v>13664</v>
      </c>
      <c r="W2927" t="s">
        <v>15891</v>
      </c>
      <c r="X2927" t="s">
        <v>15891</v>
      </c>
      <c r="Y2927" t="s">
        <v>15896</v>
      </c>
      <c r="Z2927" t="s">
        <v>15896</v>
      </c>
      <c r="AA2927" t="s">
        <v>15897</v>
      </c>
      <c r="AB2927" t="s">
        <v>13131</v>
      </c>
      <c r="AC2927" t="s">
        <v>13129</v>
      </c>
      <c r="AE2927" t="s">
        <v>13128</v>
      </c>
      <c r="AF2927" t="s">
        <v>13130</v>
      </c>
    </row>
    <row r="2928" spans="1:32" x14ac:dyDescent="0.25">
      <c r="A2928">
        <v>43306</v>
      </c>
      <c r="B2928" t="s">
        <v>13762</v>
      </c>
      <c r="C2928">
        <v>2627000</v>
      </c>
      <c r="D2928">
        <v>5363000</v>
      </c>
      <c r="E2928">
        <v>16132</v>
      </c>
      <c r="F2928">
        <v>0.53144400000000003</v>
      </c>
      <c r="G2928">
        <v>120</v>
      </c>
      <c r="H2928">
        <v>6</v>
      </c>
      <c r="I2928">
        <v>8</v>
      </c>
      <c r="J2928" t="s">
        <v>23</v>
      </c>
      <c r="K2928" t="s">
        <v>3369</v>
      </c>
      <c r="L2928" t="s">
        <v>37</v>
      </c>
      <c r="M2928" t="s">
        <v>38</v>
      </c>
      <c r="N2928" t="s">
        <v>5220</v>
      </c>
      <c r="O2928" t="s">
        <v>29</v>
      </c>
      <c r="P2928">
        <v>1</v>
      </c>
      <c r="Q2928">
        <v>1</v>
      </c>
      <c r="R2928">
        <v>1</v>
      </c>
      <c r="S2928">
        <v>0</v>
      </c>
      <c r="T2928" t="s">
        <v>15888</v>
      </c>
      <c r="U2928" t="s">
        <v>15891</v>
      </c>
      <c r="V2928" t="s">
        <v>15891</v>
      </c>
      <c r="W2928" t="s">
        <v>15901</v>
      </c>
      <c r="X2928" t="s">
        <v>15891</v>
      </c>
      <c r="Y2928" t="s">
        <v>15897</v>
      </c>
      <c r="Z2928" t="s">
        <v>15911</v>
      </c>
      <c r="AA2928" t="s">
        <v>15915</v>
      </c>
      <c r="AB2928" t="s">
        <v>13764</v>
      </c>
      <c r="AC2928" t="s">
        <v>13762</v>
      </c>
      <c r="AE2928" t="s">
        <v>13761</v>
      </c>
      <c r="AF2928" t="s">
        <v>13763</v>
      </c>
    </row>
    <row r="2929" spans="1:32" x14ac:dyDescent="0.25">
      <c r="A2929">
        <v>73247</v>
      </c>
      <c r="B2929" t="s">
        <v>10867</v>
      </c>
      <c r="C2929">
        <v>10000000</v>
      </c>
      <c r="D2929">
        <v>2154696</v>
      </c>
      <c r="E2929">
        <v>29938</v>
      </c>
      <c r="F2929">
        <v>0.51805599999999996</v>
      </c>
      <c r="G2929">
        <v>79</v>
      </c>
      <c r="H2929">
        <v>3.8</v>
      </c>
      <c r="I2929">
        <v>6</v>
      </c>
      <c r="J2929" t="s">
        <v>23</v>
      </c>
      <c r="K2929" t="s">
        <v>1571</v>
      </c>
      <c r="L2929" t="s">
        <v>37</v>
      </c>
      <c r="M2929" t="s">
        <v>38</v>
      </c>
      <c r="N2929" t="s">
        <v>1795</v>
      </c>
      <c r="O2929" t="s">
        <v>29</v>
      </c>
      <c r="P2929">
        <v>1</v>
      </c>
      <c r="Q2929">
        <v>1</v>
      </c>
      <c r="R2929">
        <v>1</v>
      </c>
      <c r="S2929">
        <v>1</v>
      </c>
      <c r="T2929" t="s">
        <v>15888</v>
      </c>
      <c r="U2929" t="s">
        <v>15891</v>
      </c>
      <c r="V2929" t="s">
        <v>13664</v>
      </c>
      <c r="W2929" t="s">
        <v>15891</v>
      </c>
      <c r="X2929" t="s">
        <v>15891</v>
      </c>
      <c r="Y2929" t="s">
        <v>15896</v>
      </c>
      <c r="Z2929" t="s">
        <v>15896</v>
      </c>
      <c r="AA2929" t="s">
        <v>15897</v>
      </c>
      <c r="AB2929" t="s">
        <v>10869</v>
      </c>
      <c r="AC2929" t="s">
        <v>10867</v>
      </c>
      <c r="AE2929" t="s">
        <v>10866</v>
      </c>
      <c r="AF2929" t="s">
        <v>10868</v>
      </c>
    </row>
    <row r="2930" spans="1:32" hidden="1" x14ac:dyDescent="0.25">
      <c r="A2930">
        <v>343409</v>
      </c>
      <c r="B2930" t="s">
        <v>15051</v>
      </c>
      <c r="C2930">
        <v>0</v>
      </c>
      <c r="D2930">
        <v>0</v>
      </c>
      <c r="E2930">
        <v>42181</v>
      </c>
      <c r="F2930">
        <v>0.504251</v>
      </c>
      <c r="G2930">
        <v>90</v>
      </c>
      <c r="H2930">
        <v>2</v>
      </c>
      <c r="I2930">
        <v>1</v>
      </c>
      <c r="J2930" t="s">
        <v>23</v>
      </c>
      <c r="K2930" t="s">
        <v>15053</v>
      </c>
      <c r="L2930" t="s">
        <v>37</v>
      </c>
      <c r="M2930" t="s">
        <v>38</v>
      </c>
      <c r="N2930" t="s">
        <v>561</v>
      </c>
      <c r="O2930" t="s">
        <v>29</v>
      </c>
      <c r="P2930">
        <v>1</v>
      </c>
      <c r="Q2930">
        <v>1</v>
      </c>
      <c r="R2930">
        <v>1</v>
      </c>
      <c r="S2930">
        <v>0</v>
      </c>
      <c r="T2930" t="s">
        <v>15888</v>
      </c>
      <c r="U2930" t="s">
        <v>15891</v>
      </c>
      <c r="V2930" t="s">
        <v>15891</v>
      </c>
      <c r="W2930" t="s">
        <v>15891</v>
      </c>
      <c r="X2930" t="s">
        <v>15905</v>
      </c>
      <c r="Y2930" t="s">
        <v>15897</v>
      </c>
      <c r="Z2930" t="s">
        <v>15897</v>
      </c>
      <c r="AA2930" t="s">
        <v>15897</v>
      </c>
      <c r="AC2930" t="s">
        <v>15051</v>
      </c>
      <c r="AE2930" t="s">
        <v>8989</v>
      </c>
      <c r="AF2930" t="s">
        <v>15052</v>
      </c>
    </row>
    <row r="2931" spans="1:32" hidden="1" x14ac:dyDescent="0.25">
      <c r="A2931">
        <v>61038</v>
      </c>
      <c r="B2931" t="s">
        <v>13891</v>
      </c>
      <c r="C2931">
        <v>2450000</v>
      </c>
      <c r="D2931">
        <v>0</v>
      </c>
      <c r="E2931">
        <v>40676</v>
      </c>
      <c r="F2931">
        <v>0.500753</v>
      </c>
      <c r="G2931">
        <v>105</v>
      </c>
      <c r="H2931">
        <v>4.5999999999999996</v>
      </c>
      <c r="I2931">
        <v>5</v>
      </c>
      <c r="J2931" t="s">
        <v>23</v>
      </c>
      <c r="K2931" t="s">
        <v>13893</v>
      </c>
      <c r="L2931" t="s">
        <v>37</v>
      </c>
      <c r="M2931" t="s">
        <v>38</v>
      </c>
      <c r="N2931" t="s">
        <v>5081</v>
      </c>
      <c r="O2931" t="s">
        <v>29</v>
      </c>
      <c r="P2931">
        <v>1</v>
      </c>
      <c r="Q2931">
        <v>1</v>
      </c>
      <c r="R2931">
        <v>1</v>
      </c>
      <c r="S2931">
        <v>0</v>
      </c>
      <c r="T2931" t="s">
        <v>15888</v>
      </c>
      <c r="U2931" t="s">
        <v>15891</v>
      </c>
      <c r="V2931" t="s">
        <v>15891</v>
      </c>
      <c r="W2931" t="s">
        <v>15901</v>
      </c>
      <c r="X2931" t="s">
        <v>15891</v>
      </c>
      <c r="Y2931" t="s">
        <v>15897</v>
      </c>
      <c r="Z2931" t="s">
        <v>15911</v>
      </c>
      <c r="AA2931" t="s">
        <v>15915</v>
      </c>
      <c r="AC2931" t="s">
        <v>13891</v>
      </c>
      <c r="AD2931" t="s">
        <v>13889</v>
      </c>
      <c r="AE2931" t="s">
        <v>13890</v>
      </c>
      <c r="AF2931" t="s">
        <v>13892</v>
      </c>
    </row>
    <row r="2932" spans="1:32" hidden="1" x14ac:dyDescent="0.25">
      <c r="A2932">
        <v>78307</v>
      </c>
      <c r="B2932" t="s">
        <v>15477</v>
      </c>
      <c r="C2932">
        <v>0</v>
      </c>
      <c r="D2932">
        <v>0</v>
      </c>
      <c r="E2932">
        <v>38241</v>
      </c>
      <c r="F2932">
        <v>0.49322300000000002</v>
      </c>
      <c r="G2932">
        <v>86</v>
      </c>
      <c r="H2932">
        <v>5.9</v>
      </c>
      <c r="I2932">
        <v>6</v>
      </c>
      <c r="J2932" t="s">
        <v>23</v>
      </c>
      <c r="K2932" t="s">
        <v>15479</v>
      </c>
      <c r="L2932" t="s">
        <v>37</v>
      </c>
      <c r="M2932" t="s">
        <v>38</v>
      </c>
      <c r="N2932" t="s">
        <v>786</v>
      </c>
      <c r="O2932" t="s">
        <v>29</v>
      </c>
      <c r="P2932">
        <v>1</v>
      </c>
      <c r="Q2932">
        <v>1</v>
      </c>
      <c r="R2932">
        <v>1</v>
      </c>
      <c r="S2932">
        <v>0</v>
      </c>
      <c r="T2932" t="s">
        <v>15888</v>
      </c>
      <c r="U2932" t="s">
        <v>15891</v>
      </c>
      <c r="V2932" t="s">
        <v>15891</v>
      </c>
      <c r="W2932" t="s">
        <v>15901</v>
      </c>
      <c r="X2932" t="s">
        <v>15891</v>
      </c>
      <c r="Y2932" t="s">
        <v>15897</v>
      </c>
      <c r="Z2932" t="s">
        <v>15911</v>
      </c>
      <c r="AA2932" t="s">
        <v>15915</v>
      </c>
      <c r="AB2932" t="s">
        <v>15480</v>
      </c>
      <c r="AC2932" t="s">
        <v>15477</v>
      </c>
      <c r="AD2932" t="s">
        <v>15475</v>
      </c>
      <c r="AE2932" t="s">
        <v>15476</v>
      </c>
      <c r="AF2932" t="s">
        <v>15478</v>
      </c>
    </row>
    <row r="2933" spans="1:32" x14ac:dyDescent="0.25">
      <c r="A2933">
        <v>43839</v>
      </c>
      <c r="B2933" t="s">
        <v>14041</v>
      </c>
      <c r="C2933">
        <v>2000000</v>
      </c>
      <c r="D2933">
        <v>4000000</v>
      </c>
      <c r="E2933">
        <v>14024</v>
      </c>
      <c r="F2933">
        <v>0.48397400000000002</v>
      </c>
      <c r="G2933">
        <v>106</v>
      </c>
      <c r="H2933">
        <v>4.8</v>
      </c>
      <c r="I2933">
        <v>6</v>
      </c>
      <c r="J2933" t="s">
        <v>23</v>
      </c>
      <c r="K2933" t="s">
        <v>1457</v>
      </c>
      <c r="L2933" t="s">
        <v>37</v>
      </c>
      <c r="M2933" t="s">
        <v>38</v>
      </c>
      <c r="N2933" t="s">
        <v>1878</v>
      </c>
      <c r="O2933" t="s">
        <v>29</v>
      </c>
      <c r="P2933">
        <v>1</v>
      </c>
      <c r="Q2933">
        <v>1</v>
      </c>
      <c r="R2933">
        <v>1</v>
      </c>
      <c r="S2933">
        <v>1</v>
      </c>
      <c r="T2933" t="s">
        <v>15888</v>
      </c>
      <c r="U2933" t="s">
        <v>15891</v>
      </c>
      <c r="V2933" t="s">
        <v>15891</v>
      </c>
      <c r="W2933" t="s">
        <v>15901</v>
      </c>
      <c r="X2933" t="s">
        <v>15891</v>
      </c>
      <c r="Y2933" t="s">
        <v>15897</v>
      </c>
      <c r="Z2933" t="s">
        <v>15911</v>
      </c>
      <c r="AA2933" t="s">
        <v>15915</v>
      </c>
      <c r="AB2933" t="s">
        <v>14043</v>
      </c>
      <c r="AC2933" t="s">
        <v>14041</v>
      </c>
      <c r="AE2933" t="s">
        <v>14040</v>
      </c>
      <c r="AF2933" t="s">
        <v>14042</v>
      </c>
    </row>
    <row r="2934" spans="1:32" hidden="1" x14ac:dyDescent="0.25">
      <c r="A2934">
        <v>100975</v>
      </c>
      <c r="B2934" t="s">
        <v>13633</v>
      </c>
      <c r="C2934">
        <v>3000000</v>
      </c>
      <c r="D2934">
        <v>0</v>
      </c>
      <c r="E2934">
        <v>36454</v>
      </c>
      <c r="F2934">
        <v>0.43133199999999999</v>
      </c>
      <c r="G2934">
        <v>97</v>
      </c>
      <c r="H2934">
        <v>5.8</v>
      </c>
      <c r="I2934">
        <v>5</v>
      </c>
      <c r="J2934" t="s">
        <v>23</v>
      </c>
      <c r="K2934" t="s">
        <v>13635</v>
      </c>
      <c r="L2934" t="s">
        <v>37</v>
      </c>
      <c r="M2934" t="s">
        <v>38</v>
      </c>
      <c r="N2934" t="s">
        <v>2804</v>
      </c>
      <c r="O2934" t="s">
        <v>29</v>
      </c>
      <c r="P2934">
        <v>1</v>
      </c>
      <c r="Q2934">
        <v>1</v>
      </c>
      <c r="R2934">
        <v>1</v>
      </c>
      <c r="S2934">
        <v>0</v>
      </c>
      <c r="T2934" t="s">
        <v>15888</v>
      </c>
      <c r="U2934" t="s">
        <v>15891</v>
      </c>
      <c r="V2934" t="s">
        <v>13664</v>
      </c>
      <c r="W2934" t="s">
        <v>15901</v>
      </c>
      <c r="X2934" t="s">
        <v>15891</v>
      </c>
      <c r="Y2934" t="s">
        <v>15896</v>
      </c>
      <c r="Z2934" t="s">
        <v>15912</v>
      </c>
      <c r="AA2934" t="s">
        <v>15915</v>
      </c>
      <c r="AB2934" t="s">
        <v>13636</v>
      </c>
      <c r="AC2934" t="s">
        <v>13633</v>
      </c>
      <c r="AE2934" t="s">
        <v>13632</v>
      </c>
      <c r="AF2934" t="s">
        <v>13634</v>
      </c>
    </row>
    <row r="2935" spans="1:32" hidden="1" x14ac:dyDescent="0.25">
      <c r="A2935">
        <v>280381</v>
      </c>
      <c r="B2935" t="s">
        <v>14530</v>
      </c>
      <c r="C2935">
        <v>0</v>
      </c>
      <c r="D2935">
        <v>0</v>
      </c>
      <c r="E2935">
        <v>41650</v>
      </c>
      <c r="F2935">
        <v>0.43048999999999998</v>
      </c>
      <c r="G2935">
        <v>91</v>
      </c>
      <c r="H2935">
        <v>0</v>
      </c>
      <c r="I2935">
        <v>0</v>
      </c>
      <c r="J2935" t="s">
        <v>23</v>
      </c>
      <c r="K2935" t="s">
        <v>14532</v>
      </c>
      <c r="L2935" t="s">
        <v>37</v>
      </c>
      <c r="M2935" t="s">
        <v>38</v>
      </c>
      <c r="N2935" t="s">
        <v>6385</v>
      </c>
      <c r="O2935" t="s">
        <v>29</v>
      </c>
      <c r="P2935">
        <v>1</v>
      </c>
      <c r="Q2935">
        <v>1</v>
      </c>
      <c r="R2935">
        <v>1</v>
      </c>
      <c r="S2935">
        <v>0</v>
      </c>
      <c r="T2935" t="s">
        <v>15888</v>
      </c>
      <c r="U2935" t="s">
        <v>15891</v>
      </c>
      <c r="V2935" t="s">
        <v>15891</v>
      </c>
      <c r="W2935" t="s">
        <v>15891</v>
      </c>
      <c r="X2935" t="s">
        <v>15905</v>
      </c>
      <c r="Y2935" t="s">
        <v>15897</v>
      </c>
      <c r="Z2935" t="s">
        <v>15897</v>
      </c>
      <c r="AA2935" t="s">
        <v>15897</v>
      </c>
      <c r="AB2935" t="s">
        <v>14533</v>
      </c>
      <c r="AC2935" t="s">
        <v>14530</v>
      </c>
      <c r="AD2935" t="s">
        <v>14528</v>
      </c>
      <c r="AE2935" t="s">
        <v>14529</v>
      </c>
      <c r="AF2935" t="s">
        <v>14531</v>
      </c>
    </row>
    <row r="2936" spans="1:32" hidden="1" x14ac:dyDescent="0.25">
      <c r="A2936">
        <v>180383</v>
      </c>
      <c r="B2936" t="s">
        <v>15248</v>
      </c>
      <c r="C2936">
        <v>500000</v>
      </c>
      <c r="D2936">
        <v>0</v>
      </c>
      <c r="E2936">
        <v>41186</v>
      </c>
      <c r="F2936">
        <v>0.42519499999999999</v>
      </c>
      <c r="G2936">
        <v>88</v>
      </c>
      <c r="H2936">
        <v>7.1</v>
      </c>
      <c r="I2936">
        <v>17</v>
      </c>
      <c r="J2936" t="s">
        <v>23</v>
      </c>
      <c r="K2936" t="s">
        <v>15250</v>
      </c>
      <c r="L2936" t="s">
        <v>37</v>
      </c>
      <c r="M2936" t="s">
        <v>38</v>
      </c>
      <c r="N2936" t="s">
        <v>6416</v>
      </c>
      <c r="O2936" t="s">
        <v>29</v>
      </c>
      <c r="P2936">
        <v>1</v>
      </c>
      <c r="Q2936">
        <v>1</v>
      </c>
      <c r="R2936">
        <v>1</v>
      </c>
      <c r="S2936">
        <v>0</v>
      </c>
      <c r="T2936" t="s">
        <v>15888</v>
      </c>
      <c r="U2936" t="s">
        <v>15891</v>
      </c>
      <c r="V2936" t="s">
        <v>15891</v>
      </c>
      <c r="W2936" t="s">
        <v>15891</v>
      </c>
      <c r="X2936" t="s">
        <v>15891</v>
      </c>
      <c r="Y2936" t="s">
        <v>15897</v>
      </c>
      <c r="Z2936" t="s">
        <v>15897</v>
      </c>
      <c r="AA2936" t="s">
        <v>15897</v>
      </c>
      <c r="AC2936" t="s">
        <v>15248</v>
      </c>
      <c r="AD2936" t="s">
        <v>15246</v>
      </c>
      <c r="AE2936" t="s">
        <v>15247</v>
      </c>
      <c r="AF2936" t="s">
        <v>15249</v>
      </c>
    </row>
    <row r="2937" spans="1:32" hidden="1" x14ac:dyDescent="0.25">
      <c r="A2937">
        <v>133575</v>
      </c>
      <c r="B2937" t="s">
        <v>13132</v>
      </c>
      <c r="C2937">
        <v>4000000</v>
      </c>
      <c r="D2937">
        <v>0</v>
      </c>
      <c r="E2937">
        <v>36357</v>
      </c>
      <c r="F2937">
        <v>0.40908899999999998</v>
      </c>
      <c r="G2937">
        <v>100</v>
      </c>
      <c r="H2937">
        <v>4.2</v>
      </c>
      <c r="I2937">
        <v>5</v>
      </c>
      <c r="J2937" t="s">
        <v>23</v>
      </c>
      <c r="K2937" t="s">
        <v>13134</v>
      </c>
      <c r="L2937" t="s">
        <v>37</v>
      </c>
      <c r="M2937" t="s">
        <v>38</v>
      </c>
      <c r="N2937" t="s">
        <v>231</v>
      </c>
      <c r="O2937" t="s">
        <v>29</v>
      </c>
      <c r="P2937">
        <v>1</v>
      </c>
      <c r="Q2937">
        <v>1</v>
      </c>
      <c r="R2937">
        <v>1</v>
      </c>
      <c r="S2937">
        <v>0</v>
      </c>
      <c r="T2937" t="s">
        <v>15888</v>
      </c>
      <c r="U2937" t="s">
        <v>15891</v>
      </c>
      <c r="V2937" t="s">
        <v>15891</v>
      </c>
      <c r="W2937" t="s">
        <v>15901</v>
      </c>
      <c r="X2937" t="s">
        <v>15891</v>
      </c>
      <c r="Y2937" t="s">
        <v>15897</v>
      </c>
      <c r="Z2937" t="s">
        <v>15911</v>
      </c>
      <c r="AA2937" t="s">
        <v>15915</v>
      </c>
      <c r="AB2937" t="s">
        <v>13135</v>
      </c>
      <c r="AC2937" t="s">
        <v>13132</v>
      </c>
      <c r="AE2937" t="s">
        <v>333</v>
      </c>
      <c r="AF2937" t="s">
        <v>13133</v>
      </c>
    </row>
    <row r="2938" spans="1:32" hidden="1" x14ac:dyDescent="0.25">
      <c r="A2938">
        <v>111794</v>
      </c>
      <c r="B2938" t="s">
        <v>15730</v>
      </c>
      <c r="C2938">
        <v>0</v>
      </c>
      <c r="D2938">
        <v>0</v>
      </c>
      <c r="E2938">
        <v>35796</v>
      </c>
      <c r="F2938">
        <v>0.40807300000000002</v>
      </c>
      <c r="G2938">
        <v>87</v>
      </c>
      <c r="H2938">
        <v>3.7</v>
      </c>
      <c r="I2938">
        <v>3</v>
      </c>
      <c r="J2938" t="s">
        <v>23</v>
      </c>
      <c r="K2938" t="s">
        <v>15732</v>
      </c>
      <c r="L2938" t="s">
        <v>37</v>
      </c>
      <c r="M2938" t="s">
        <v>38</v>
      </c>
      <c r="N2938" t="s">
        <v>1743</v>
      </c>
      <c r="O2938" t="s">
        <v>29</v>
      </c>
      <c r="P2938">
        <v>1</v>
      </c>
      <c r="Q2938">
        <v>1</v>
      </c>
      <c r="R2938">
        <v>1</v>
      </c>
      <c r="S2938">
        <v>1</v>
      </c>
      <c r="T2938" t="s">
        <v>15888</v>
      </c>
      <c r="U2938" t="s">
        <v>15891</v>
      </c>
      <c r="V2938" t="s">
        <v>13664</v>
      </c>
      <c r="W2938" t="s">
        <v>15891</v>
      </c>
      <c r="X2938" t="s">
        <v>15891</v>
      </c>
      <c r="Y2938" t="s">
        <v>15896</v>
      </c>
      <c r="Z2938" t="s">
        <v>15896</v>
      </c>
      <c r="AA2938" t="s">
        <v>15897</v>
      </c>
      <c r="AB2938" t="s">
        <v>15733</v>
      </c>
      <c r="AC2938" t="s">
        <v>15730</v>
      </c>
      <c r="AE2938" t="s">
        <v>15729</v>
      </c>
      <c r="AF2938" t="s">
        <v>15731</v>
      </c>
    </row>
    <row r="2939" spans="1:32" hidden="1" x14ac:dyDescent="0.25">
      <c r="A2939">
        <v>322194</v>
      </c>
      <c r="B2939" t="s">
        <v>15279</v>
      </c>
      <c r="C2939">
        <v>0</v>
      </c>
      <c r="D2939">
        <v>0</v>
      </c>
      <c r="E2939">
        <v>42073</v>
      </c>
      <c r="F2939">
        <v>0.39732299999999998</v>
      </c>
      <c r="G2939">
        <v>110</v>
      </c>
      <c r="H2939">
        <v>3.4</v>
      </c>
      <c r="I2939">
        <v>4</v>
      </c>
      <c r="J2939" t="s">
        <v>23</v>
      </c>
      <c r="K2939" t="s">
        <v>15281</v>
      </c>
      <c r="L2939" t="s">
        <v>37</v>
      </c>
      <c r="M2939" t="s">
        <v>38</v>
      </c>
      <c r="N2939" t="s">
        <v>3539</v>
      </c>
      <c r="O2939" t="s">
        <v>29</v>
      </c>
      <c r="P2939">
        <v>1</v>
      </c>
      <c r="Q2939">
        <v>1</v>
      </c>
      <c r="R2939">
        <v>1</v>
      </c>
      <c r="S2939">
        <v>0</v>
      </c>
      <c r="T2939" t="s">
        <v>15888</v>
      </c>
      <c r="U2939" t="s">
        <v>15890</v>
      </c>
      <c r="V2939" t="s">
        <v>15891</v>
      </c>
      <c r="W2939" t="s">
        <v>15891</v>
      </c>
      <c r="X2939" t="s">
        <v>15905</v>
      </c>
      <c r="Y2939" t="s">
        <v>15894</v>
      </c>
      <c r="Z2939" t="s">
        <v>15897</v>
      </c>
      <c r="AA2939" t="s">
        <v>15894</v>
      </c>
      <c r="AC2939" t="s">
        <v>15279</v>
      </c>
      <c r="AE2939" t="s">
        <v>15278</v>
      </c>
      <c r="AF2939" t="s">
        <v>15280</v>
      </c>
    </row>
    <row r="2940" spans="1:32" hidden="1" x14ac:dyDescent="0.25">
      <c r="A2940">
        <v>268917</v>
      </c>
      <c r="B2940" t="s">
        <v>15720</v>
      </c>
      <c r="C2940">
        <v>100</v>
      </c>
      <c r="D2940">
        <v>0</v>
      </c>
      <c r="E2940">
        <v>41805</v>
      </c>
      <c r="F2940">
        <v>0.39457500000000001</v>
      </c>
      <c r="G2940">
        <v>77</v>
      </c>
      <c r="H2940">
        <v>5.5</v>
      </c>
      <c r="I2940">
        <v>2</v>
      </c>
      <c r="J2940" t="s">
        <v>23</v>
      </c>
      <c r="K2940" t="s">
        <v>15722</v>
      </c>
      <c r="L2940" t="s">
        <v>37</v>
      </c>
      <c r="M2940" t="s">
        <v>38</v>
      </c>
      <c r="N2940" t="s">
        <v>10128</v>
      </c>
      <c r="O2940" t="s">
        <v>29</v>
      </c>
      <c r="P2940">
        <v>1</v>
      </c>
      <c r="Q2940">
        <v>1</v>
      </c>
      <c r="R2940">
        <v>1</v>
      </c>
      <c r="S2940">
        <v>0</v>
      </c>
      <c r="T2940" t="s">
        <v>15888</v>
      </c>
      <c r="U2940" t="s">
        <v>15891</v>
      </c>
      <c r="V2940" t="s">
        <v>15891</v>
      </c>
      <c r="W2940" t="s">
        <v>15891</v>
      </c>
      <c r="X2940" t="s">
        <v>15891</v>
      </c>
      <c r="Y2940" t="s">
        <v>15897</v>
      </c>
      <c r="Z2940" t="s">
        <v>15897</v>
      </c>
      <c r="AA2940" t="s">
        <v>15897</v>
      </c>
      <c r="AC2940" t="s">
        <v>15720</v>
      </c>
      <c r="AE2940" t="s">
        <v>15719</v>
      </c>
      <c r="AF2940" t="s">
        <v>15721</v>
      </c>
    </row>
    <row r="2941" spans="1:32" hidden="1" x14ac:dyDescent="0.25">
      <c r="A2941">
        <v>78373</v>
      </c>
      <c r="B2941" t="s">
        <v>13895</v>
      </c>
      <c r="C2941">
        <v>0</v>
      </c>
      <c r="D2941">
        <v>565592</v>
      </c>
      <c r="E2941">
        <v>35916</v>
      </c>
      <c r="F2941">
        <v>0.376662</v>
      </c>
      <c r="G2941">
        <v>97</v>
      </c>
      <c r="H2941">
        <v>10</v>
      </c>
      <c r="I2941">
        <v>1</v>
      </c>
      <c r="J2941" t="s">
        <v>23</v>
      </c>
      <c r="K2941" t="s">
        <v>13897</v>
      </c>
      <c r="L2941" t="s">
        <v>37</v>
      </c>
      <c r="M2941" t="s">
        <v>38</v>
      </c>
      <c r="N2941" t="s">
        <v>2500</v>
      </c>
      <c r="O2941" t="s">
        <v>29</v>
      </c>
      <c r="P2941">
        <v>1</v>
      </c>
      <c r="Q2941">
        <v>1</v>
      </c>
      <c r="R2941">
        <v>1</v>
      </c>
      <c r="S2941">
        <v>0</v>
      </c>
      <c r="T2941" t="s">
        <v>15888</v>
      </c>
      <c r="U2941" t="s">
        <v>15891</v>
      </c>
      <c r="V2941" t="s">
        <v>13664</v>
      </c>
      <c r="W2941" t="s">
        <v>15901</v>
      </c>
      <c r="X2941" t="s">
        <v>15891</v>
      </c>
      <c r="Y2941" t="s">
        <v>15896</v>
      </c>
      <c r="Z2941" t="s">
        <v>15912</v>
      </c>
      <c r="AA2941" t="s">
        <v>15915</v>
      </c>
      <c r="AB2941" t="s">
        <v>13898</v>
      </c>
      <c r="AC2941" t="s">
        <v>13895</v>
      </c>
      <c r="AE2941" t="s">
        <v>13894</v>
      </c>
      <c r="AF2941" t="s">
        <v>13896</v>
      </c>
    </row>
    <row r="2942" spans="1:32" hidden="1" x14ac:dyDescent="0.25">
      <c r="A2942">
        <v>142132</v>
      </c>
      <c r="B2942" t="s">
        <v>15466</v>
      </c>
      <c r="C2942">
        <v>0</v>
      </c>
      <c r="D2942">
        <v>0</v>
      </c>
      <c r="E2942">
        <v>36420</v>
      </c>
      <c r="F2942">
        <v>0.37542300000000001</v>
      </c>
      <c r="G2942">
        <v>92</v>
      </c>
      <c r="H2942">
        <v>5.5</v>
      </c>
      <c r="I2942">
        <v>2</v>
      </c>
      <c r="J2942" t="s">
        <v>23</v>
      </c>
      <c r="K2942" t="s">
        <v>15468</v>
      </c>
      <c r="L2942" t="s">
        <v>41</v>
      </c>
      <c r="M2942" t="s">
        <v>38</v>
      </c>
      <c r="N2942" t="s">
        <v>661</v>
      </c>
      <c r="O2942" t="s">
        <v>29</v>
      </c>
      <c r="P2942">
        <v>1</v>
      </c>
      <c r="Q2942">
        <v>2</v>
      </c>
      <c r="R2942">
        <v>1</v>
      </c>
      <c r="S2942">
        <v>0</v>
      </c>
      <c r="T2942" t="s">
        <v>15888</v>
      </c>
      <c r="U2942" t="s">
        <v>15891</v>
      </c>
      <c r="V2942" t="s">
        <v>13664</v>
      </c>
      <c r="W2942" t="s">
        <v>15891</v>
      </c>
      <c r="X2942" t="s">
        <v>15891</v>
      </c>
      <c r="Y2942" t="s">
        <v>15896</v>
      </c>
      <c r="Z2942" t="s">
        <v>15896</v>
      </c>
      <c r="AA2942" t="s">
        <v>15897</v>
      </c>
      <c r="AC2942" t="s">
        <v>15466</v>
      </c>
      <c r="AE2942" t="s">
        <v>8989</v>
      </c>
      <c r="AF2942" t="s">
        <v>15467</v>
      </c>
    </row>
    <row r="2943" spans="1:32" x14ac:dyDescent="0.25">
      <c r="A2943">
        <v>118452</v>
      </c>
      <c r="B2943" t="s">
        <v>15431</v>
      </c>
      <c r="C2943">
        <v>300000</v>
      </c>
      <c r="D2943">
        <v>40542</v>
      </c>
      <c r="E2943">
        <v>36014</v>
      </c>
      <c r="F2943">
        <v>0.37429099999999998</v>
      </c>
      <c r="G2943">
        <v>94</v>
      </c>
      <c r="H2943">
        <v>3</v>
      </c>
      <c r="I2943">
        <v>1</v>
      </c>
      <c r="J2943" t="s">
        <v>23</v>
      </c>
      <c r="K2943" t="s">
        <v>15433</v>
      </c>
      <c r="L2943" t="s">
        <v>37</v>
      </c>
      <c r="M2943" t="s">
        <v>38</v>
      </c>
      <c r="N2943" t="s">
        <v>786</v>
      </c>
      <c r="O2943" t="s">
        <v>29</v>
      </c>
      <c r="P2943">
        <v>1</v>
      </c>
      <c r="Q2943">
        <v>1</v>
      </c>
      <c r="R2943">
        <v>1</v>
      </c>
      <c r="S2943">
        <v>0</v>
      </c>
      <c r="T2943" t="s">
        <v>15888</v>
      </c>
      <c r="U2943" t="s">
        <v>15891</v>
      </c>
      <c r="V2943" t="s">
        <v>15891</v>
      </c>
      <c r="W2943" t="s">
        <v>15901</v>
      </c>
      <c r="X2943" t="s">
        <v>15891</v>
      </c>
      <c r="Y2943" t="s">
        <v>15897</v>
      </c>
      <c r="Z2943" t="s">
        <v>15911</v>
      </c>
      <c r="AA2943" t="s">
        <v>15915</v>
      </c>
      <c r="AC2943" t="s">
        <v>15431</v>
      </c>
      <c r="AE2943" t="s">
        <v>15430</v>
      </c>
      <c r="AF2943" t="s">
        <v>15432</v>
      </c>
    </row>
    <row r="2944" spans="1:32" hidden="1" x14ac:dyDescent="0.25">
      <c r="A2944">
        <v>125052</v>
      </c>
      <c r="B2944" t="s">
        <v>15236</v>
      </c>
      <c r="C2944">
        <v>0</v>
      </c>
      <c r="D2944">
        <v>0</v>
      </c>
      <c r="E2944">
        <v>35451</v>
      </c>
      <c r="F2944">
        <v>0.36447000000000002</v>
      </c>
      <c r="G2944">
        <v>86</v>
      </c>
      <c r="H2944">
        <v>4.8</v>
      </c>
      <c r="I2944">
        <v>4</v>
      </c>
      <c r="J2944" t="s">
        <v>23</v>
      </c>
      <c r="K2944" t="s">
        <v>15238</v>
      </c>
      <c r="L2944" t="s">
        <v>37</v>
      </c>
      <c r="M2944" t="s">
        <v>38</v>
      </c>
      <c r="N2944" t="s">
        <v>10211</v>
      </c>
      <c r="O2944" t="s">
        <v>29</v>
      </c>
      <c r="P2944">
        <v>1</v>
      </c>
      <c r="Q2944">
        <v>1</v>
      </c>
      <c r="R2944">
        <v>1</v>
      </c>
      <c r="S2944">
        <v>0</v>
      </c>
      <c r="T2944" t="s">
        <v>15888</v>
      </c>
      <c r="U2944" t="s">
        <v>15891</v>
      </c>
      <c r="V2944" t="s">
        <v>15891</v>
      </c>
      <c r="W2944" t="s">
        <v>15901</v>
      </c>
      <c r="X2944" t="s">
        <v>15891</v>
      </c>
      <c r="Y2944" t="s">
        <v>15897</v>
      </c>
      <c r="Z2944" t="s">
        <v>15911</v>
      </c>
      <c r="AA2944" t="s">
        <v>15915</v>
      </c>
      <c r="AB2944" t="s">
        <v>15239</v>
      </c>
      <c r="AC2944" t="s">
        <v>15236</v>
      </c>
      <c r="AE2944" t="s">
        <v>15235</v>
      </c>
      <c r="AF2944" t="s">
        <v>15237</v>
      </c>
    </row>
    <row r="2945" spans="1:32" hidden="1" x14ac:dyDescent="0.25">
      <c r="A2945">
        <v>46727</v>
      </c>
      <c r="B2945" t="s">
        <v>14870</v>
      </c>
      <c r="C2945">
        <v>1000000</v>
      </c>
      <c r="D2945">
        <v>0</v>
      </c>
      <c r="E2945">
        <v>36202</v>
      </c>
      <c r="F2945">
        <v>0.34001900000000002</v>
      </c>
      <c r="G2945">
        <v>104</v>
      </c>
      <c r="H2945">
        <v>5.2</v>
      </c>
      <c r="I2945">
        <v>7</v>
      </c>
      <c r="J2945" t="s">
        <v>23</v>
      </c>
      <c r="K2945" t="s">
        <v>14872</v>
      </c>
      <c r="L2945" t="s">
        <v>37</v>
      </c>
      <c r="M2945" t="s">
        <v>38</v>
      </c>
      <c r="N2945" t="s">
        <v>14867</v>
      </c>
      <c r="O2945" t="s">
        <v>29</v>
      </c>
      <c r="P2945">
        <v>1</v>
      </c>
      <c r="Q2945">
        <v>1</v>
      </c>
      <c r="R2945">
        <v>1</v>
      </c>
      <c r="S2945">
        <v>0</v>
      </c>
      <c r="T2945" t="s">
        <v>15888</v>
      </c>
      <c r="U2945" t="s">
        <v>15891</v>
      </c>
      <c r="V2945" t="s">
        <v>15891</v>
      </c>
      <c r="W2945" t="s">
        <v>15901</v>
      </c>
      <c r="X2945" t="s">
        <v>15891</v>
      </c>
      <c r="Y2945" t="s">
        <v>15897</v>
      </c>
      <c r="Z2945" t="s">
        <v>15911</v>
      </c>
      <c r="AA2945" t="s">
        <v>15915</v>
      </c>
      <c r="AB2945" t="s">
        <v>14873</v>
      </c>
      <c r="AC2945" t="s">
        <v>14870</v>
      </c>
      <c r="AD2945" t="s">
        <v>14868</v>
      </c>
      <c r="AE2945" t="s">
        <v>14869</v>
      </c>
      <c r="AF2945" t="s">
        <v>14871</v>
      </c>
    </row>
    <row r="2946" spans="1:32" hidden="1" x14ac:dyDescent="0.25">
      <c r="A2946">
        <v>45767</v>
      </c>
      <c r="B2946" t="s">
        <v>15038</v>
      </c>
      <c r="C2946">
        <v>0</v>
      </c>
      <c r="D2946">
        <v>0</v>
      </c>
      <c r="E2946">
        <v>37554</v>
      </c>
      <c r="F2946">
        <v>0.33975699999999998</v>
      </c>
      <c r="G2946">
        <v>95</v>
      </c>
      <c r="H2946">
        <v>5.2</v>
      </c>
      <c r="I2946">
        <v>9</v>
      </c>
      <c r="J2946" t="s">
        <v>23</v>
      </c>
      <c r="K2946" t="s">
        <v>15040</v>
      </c>
      <c r="L2946" t="s">
        <v>37</v>
      </c>
      <c r="M2946" t="s">
        <v>38</v>
      </c>
      <c r="N2946" t="s">
        <v>2866</v>
      </c>
      <c r="O2946" t="s">
        <v>29</v>
      </c>
      <c r="P2946">
        <v>1</v>
      </c>
      <c r="Q2946">
        <v>1</v>
      </c>
      <c r="R2946">
        <v>1</v>
      </c>
      <c r="S2946">
        <v>0</v>
      </c>
      <c r="T2946" t="s">
        <v>15888</v>
      </c>
      <c r="U2946" t="s">
        <v>15891</v>
      </c>
      <c r="V2946" t="s">
        <v>13664</v>
      </c>
      <c r="W2946" t="s">
        <v>15901</v>
      </c>
      <c r="X2946" t="s">
        <v>15891</v>
      </c>
      <c r="Y2946" t="s">
        <v>15896</v>
      </c>
      <c r="Z2946" t="s">
        <v>15912</v>
      </c>
      <c r="AA2946" t="s">
        <v>15915</v>
      </c>
      <c r="AB2946" t="s">
        <v>15041</v>
      </c>
      <c r="AC2946" t="s">
        <v>15038</v>
      </c>
      <c r="AE2946" t="s">
        <v>15037</v>
      </c>
      <c r="AF2946" t="s">
        <v>15039</v>
      </c>
    </row>
    <row r="2947" spans="1:32" x14ac:dyDescent="0.25">
      <c r="A2947">
        <v>37003</v>
      </c>
      <c r="B2947" t="s">
        <v>9385</v>
      </c>
      <c r="C2947">
        <v>15000000</v>
      </c>
      <c r="D2947">
        <v>22730842</v>
      </c>
      <c r="E2947">
        <v>39221</v>
      </c>
      <c r="F2947">
        <v>0.33519500000000002</v>
      </c>
      <c r="G2947">
        <v>85</v>
      </c>
      <c r="H2947">
        <v>6.7</v>
      </c>
      <c r="I2947">
        <v>10</v>
      </c>
      <c r="J2947" t="s">
        <v>23</v>
      </c>
      <c r="K2947" t="s">
        <v>9387</v>
      </c>
      <c r="L2947" t="s">
        <v>37</v>
      </c>
      <c r="M2947" t="s">
        <v>38</v>
      </c>
      <c r="N2947" t="s">
        <v>2738</v>
      </c>
      <c r="O2947" t="s">
        <v>29</v>
      </c>
      <c r="P2947">
        <v>1</v>
      </c>
      <c r="Q2947">
        <v>1</v>
      </c>
      <c r="R2947">
        <v>1</v>
      </c>
      <c r="S2947">
        <v>0</v>
      </c>
      <c r="T2947" t="s">
        <v>15888</v>
      </c>
      <c r="U2947" t="s">
        <v>15891</v>
      </c>
      <c r="V2947" t="s">
        <v>15891</v>
      </c>
      <c r="W2947" t="s">
        <v>15891</v>
      </c>
      <c r="X2947" t="s">
        <v>15891</v>
      </c>
      <c r="Y2947" t="s">
        <v>15897</v>
      </c>
      <c r="Z2947" t="s">
        <v>15897</v>
      </c>
      <c r="AA2947" t="s">
        <v>15897</v>
      </c>
      <c r="AB2947" t="s">
        <v>9388</v>
      </c>
      <c r="AC2947" t="s">
        <v>9385</v>
      </c>
      <c r="AD2947" t="s">
        <v>9384</v>
      </c>
      <c r="AE2947" t="s">
        <v>333</v>
      </c>
      <c r="AF2947" t="s">
        <v>9386</v>
      </c>
    </row>
    <row r="2948" spans="1:32" hidden="1" x14ac:dyDescent="0.25">
      <c r="A2948">
        <v>21283</v>
      </c>
      <c r="B2948" t="s">
        <v>14936</v>
      </c>
      <c r="C2948">
        <v>0</v>
      </c>
      <c r="D2948">
        <v>0</v>
      </c>
      <c r="E2948">
        <v>39952</v>
      </c>
      <c r="F2948">
        <v>0.32849800000000001</v>
      </c>
      <c r="G2948">
        <v>85</v>
      </c>
      <c r="H2948">
        <v>5</v>
      </c>
      <c r="I2948">
        <v>4</v>
      </c>
      <c r="J2948" t="s">
        <v>23</v>
      </c>
      <c r="K2948" t="s">
        <v>14938</v>
      </c>
      <c r="L2948" t="s">
        <v>37</v>
      </c>
      <c r="M2948" t="s">
        <v>38</v>
      </c>
      <c r="N2948" t="s">
        <v>1106</v>
      </c>
      <c r="O2948" t="s">
        <v>29</v>
      </c>
      <c r="P2948">
        <v>1</v>
      </c>
      <c r="Q2948">
        <v>1</v>
      </c>
      <c r="R2948">
        <v>1</v>
      </c>
      <c r="S2948">
        <v>0</v>
      </c>
      <c r="T2948" t="s">
        <v>15888</v>
      </c>
      <c r="U2948" t="s">
        <v>15891</v>
      </c>
      <c r="V2948" t="s">
        <v>13664</v>
      </c>
      <c r="W2948" t="s">
        <v>15891</v>
      </c>
      <c r="X2948" t="s">
        <v>15891</v>
      </c>
      <c r="Y2948" t="s">
        <v>15896</v>
      </c>
      <c r="Z2948" t="s">
        <v>15896</v>
      </c>
      <c r="AA2948" t="s">
        <v>15897</v>
      </c>
      <c r="AC2948" t="s">
        <v>14936</v>
      </c>
      <c r="AD2948" t="s">
        <v>14935</v>
      </c>
      <c r="AE2948" t="s">
        <v>333</v>
      </c>
      <c r="AF2948" t="s">
        <v>14937</v>
      </c>
    </row>
    <row r="2949" spans="1:32" hidden="1" x14ac:dyDescent="0.25">
      <c r="A2949">
        <v>211557</v>
      </c>
      <c r="B2949" t="s">
        <v>15076</v>
      </c>
      <c r="C2949">
        <v>0</v>
      </c>
      <c r="D2949">
        <v>0</v>
      </c>
      <c r="E2949">
        <v>41210</v>
      </c>
      <c r="F2949">
        <v>0.32255299999999998</v>
      </c>
      <c r="G2949">
        <v>14</v>
      </c>
      <c r="H2949">
        <v>5.9</v>
      </c>
      <c r="I2949">
        <v>8</v>
      </c>
      <c r="J2949" t="s">
        <v>23</v>
      </c>
      <c r="K2949" t="s">
        <v>15078</v>
      </c>
      <c r="L2949" t="s">
        <v>37</v>
      </c>
      <c r="M2949" t="s">
        <v>38</v>
      </c>
      <c r="N2949" t="s">
        <v>8655</v>
      </c>
      <c r="O2949" t="s">
        <v>29</v>
      </c>
      <c r="P2949">
        <v>1</v>
      </c>
      <c r="Q2949">
        <v>1</v>
      </c>
      <c r="R2949">
        <v>1</v>
      </c>
      <c r="S2949">
        <v>0</v>
      </c>
      <c r="T2949" t="s">
        <v>15888</v>
      </c>
      <c r="U2949" t="s">
        <v>15891</v>
      </c>
      <c r="V2949" t="s">
        <v>15891</v>
      </c>
      <c r="W2949" t="s">
        <v>15891</v>
      </c>
      <c r="X2949" t="s">
        <v>15891</v>
      </c>
      <c r="Y2949" t="s">
        <v>15897</v>
      </c>
      <c r="Z2949" t="s">
        <v>15897</v>
      </c>
      <c r="AA2949" t="s">
        <v>15897</v>
      </c>
      <c r="AC2949" t="s">
        <v>15076</v>
      </c>
      <c r="AE2949" t="s">
        <v>333</v>
      </c>
      <c r="AF2949" t="s">
        <v>15077</v>
      </c>
    </row>
    <row r="2950" spans="1:32" hidden="1" x14ac:dyDescent="0.25">
      <c r="A2950">
        <v>42033</v>
      </c>
      <c r="B2950" t="s">
        <v>14549</v>
      </c>
      <c r="C2950">
        <v>0</v>
      </c>
      <c r="D2950">
        <v>0</v>
      </c>
      <c r="E2950">
        <v>31121</v>
      </c>
      <c r="F2950">
        <v>0.31979200000000002</v>
      </c>
      <c r="G2950">
        <v>88</v>
      </c>
      <c r="H2950">
        <v>2.8</v>
      </c>
      <c r="I2950">
        <v>10</v>
      </c>
      <c r="J2950" t="s">
        <v>23</v>
      </c>
      <c r="K2950" t="s">
        <v>14551</v>
      </c>
      <c r="L2950" t="s">
        <v>5870</v>
      </c>
      <c r="M2950" t="s">
        <v>38</v>
      </c>
      <c r="N2950" t="s">
        <v>298</v>
      </c>
      <c r="O2950" t="s">
        <v>29</v>
      </c>
      <c r="P2950">
        <v>1</v>
      </c>
      <c r="Q2950">
        <v>1</v>
      </c>
      <c r="R2950">
        <v>1</v>
      </c>
      <c r="S2950">
        <v>0</v>
      </c>
      <c r="T2950" t="s">
        <v>15888</v>
      </c>
      <c r="U2950" t="s">
        <v>15891</v>
      </c>
      <c r="V2950" t="s">
        <v>15891</v>
      </c>
      <c r="W2950" t="s">
        <v>15891</v>
      </c>
      <c r="X2950" t="s">
        <v>15891</v>
      </c>
      <c r="Y2950" t="s">
        <v>15897</v>
      </c>
      <c r="Z2950" t="s">
        <v>15897</v>
      </c>
      <c r="AA2950" t="s">
        <v>15897</v>
      </c>
      <c r="AB2950" t="s">
        <v>14552</v>
      </c>
      <c r="AC2950" t="s">
        <v>14549</v>
      </c>
      <c r="AE2950" t="s">
        <v>14548</v>
      </c>
      <c r="AF2950" t="s">
        <v>14550</v>
      </c>
    </row>
    <row r="2951" spans="1:32" hidden="1" x14ac:dyDescent="0.25">
      <c r="A2951">
        <v>34417</v>
      </c>
      <c r="B2951" t="s">
        <v>11054</v>
      </c>
      <c r="C2951">
        <v>0</v>
      </c>
      <c r="D2951">
        <v>0</v>
      </c>
      <c r="E2951">
        <v>40246</v>
      </c>
      <c r="F2951">
        <v>0.304566</v>
      </c>
      <c r="G2951">
        <v>85</v>
      </c>
      <c r="H2951">
        <v>5</v>
      </c>
      <c r="I2951">
        <v>6</v>
      </c>
      <c r="J2951" t="s">
        <v>23</v>
      </c>
      <c r="K2951" t="s">
        <v>11056</v>
      </c>
      <c r="L2951" t="s">
        <v>37</v>
      </c>
      <c r="M2951" t="s">
        <v>38</v>
      </c>
      <c r="N2951" t="s">
        <v>661</v>
      </c>
      <c r="O2951" t="s">
        <v>29</v>
      </c>
      <c r="P2951">
        <v>1</v>
      </c>
      <c r="Q2951">
        <v>1</v>
      </c>
      <c r="R2951">
        <v>1</v>
      </c>
      <c r="S2951">
        <v>0</v>
      </c>
      <c r="T2951" t="s">
        <v>15888</v>
      </c>
      <c r="U2951" t="s">
        <v>15891</v>
      </c>
      <c r="V2951" t="s">
        <v>13664</v>
      </c>
      <c r="W2951" t="s">
        <v>15891</v>
      </c>
      <c r="X2951" t="s">
        <v>15891</v>
      </c>
      <c r="Y2951" t="s">
        <v>15896</v>
      </c>
      <c r="Z2951" t="s">
        <v>15896</v>
      </c>
      <c r="AA2951" t="s">
        <v>15897</v>
      </c>
      <c r="AC2951" t="s">
        <v>11054</v>
      </c>
      <c r="AD2951" t="s">
        <v>11053</v>
      </c>
      <c r="AE2951" t="s">
        <v>6578</v>
      </c>
      <c r="AF2951" t="s">
        <v>11055</v>
      </c>
    </row>
    <row r="2952" spans="1:32" x14ac:dyDescent="0.25">
      <c r="A2952">
        <v>46849</v>
      </c>
      <c r="B2952" t="s">
        <v>13848</v>
      </c>
      <c r="C2952">
        <v>2500000</v>
      </c>
      <c r="D2952">
        <v>71904</v>
      </c>
      <c r="E2952">
        <v>39318</v>
      </c>
      <c r="F2952">
        <v>0.30188399999999999</v>
      </c>
      <c r="G2952">
        <v>100</v>
      </c>
      <c r="H2952">
        <v>7.1</v>
      </c>
      <c r="I2952">
        <v>7</v>
      </c>
      <c r="J2952" t="s">
        <v>23</v>
      </c>
      <c r="K2952" t="s">
        <v>13850</v>
      </c>
      <c r="L2952" t="s">
        <v>37</v>
      </c>
      <c r="M2952" t="s">
        <v>38</v>
      </c>
      <c r="N2952" t="s">
        <v>786</v>
      </c>
      <c r="O2952" t="s">
        <v>29</v>
      </c>
      <c r="P2952">
        <v>1</v>
      </c>
      <c r="Q2952">
        <v>1</v>
      </c>
      <c r="R2952">
        <v>1</v>
      </c>
      <c r="S2952">
        <v>0</v>
      </c>
      <c r="T2952" t="s">
        <v>15888</v>
      </c>
      <c r="U2952" t="s">
        <v>15891</v>
      </c>
      <c r="V2952" t="s">
        <v>15891</v>
      </c>
      <c r="W2952" t="s">
        <v>15901</v>
      </c>
      <c r="X2952" t="s">
        <v>15891</v>
      </c>
      <c r="Y2952" t="s">
        <v>15897</v>
      </c>
      <c r="Z2952" t="s">
        <v>15911</v>
      </c>
      <c r="AA2952" t="s">
        <v>15915</v>
      </c>
      <c r="AB2952" t="s">
        <v>13851</v>
      </c>
      <c r="AC2952" t="s">
        <v>13848</v>
      </c>
      <c r="AE2952" t="s">
        <v>13847</v>
      </c>
      <c r="AF2952" t="s">
        <v>13849</v>
      </c>
    </row>
    <row r="2953" spans="1:32" x14ac:dyDescent="0.25">
      <c r="A2953">
        <v>51942</v>
      </c>
      <c r="B2953" t="s">
        <v>15453</v>
      </c>
      <c r="C2953">
        <v>250</v>
      </c>
      <c r="D2953">
        <v>203</v>
      </c>
      <c r="E2953">
        <v>36035</v>
      </c>
      <c r="F2953">
        <v>0.29364899999999999</v>
      </c>
      <c r="G2953">
        <v>72</v>
      </c>
      <c r="H2953">
        <v>7.5</v>
      </c>
      <c r="I2953">
        <v>12</v>
      </c>
      <c r="J2953" t="s">
        <v>23</v>
      </c>
      <c r="K2953" t="s">
        <v>15455</v>
      </c>
      <c r="L2953" t="s">
        <v>37</v>
      </c>
      <c r="M2953" t="s">
        <v>38</v>
      </c>
      <c r="N2953" t="s">
        <v>15452</v>
      </c>
      <c r="O2953" t="s">
        <v>29</v>
      </c>
      <c r="P2953">
        <v>1</v>
      </c>
      <c r="Q2953">
        <v>1</v>
      </c>
      <c r="R2953">
        <v>1</v>
      </c>
      <c r="S2953">
        <v>0</v>
      </c>
      <c r="T2953" t="s">
        <v>15887</v>
      </c>
      <c r="U2953" t="s">
        <v>15891</v>
      </c>
      <c r="V2953" t="s">
        <v>13664</v>
      </c>
      <c r="W2953" t="s">
        <v>15901</v>
      </c>
      <c r="X2953" t="s">
        <v>15891</v>
      </c>
      <c r="Y2953" t="s">
        <v>15896</v>
      </c>
      <c r="Z2953" t="s">
        <v>15912</v>
      </c>
      <c r="AA2953" t="s">
        <v>15915</v>
      </c>
      <c r="AC2953" t="s">
        <v>15453</v>
      </c>
      <c r="AE2953" t="s">
        <v>333</v>
      </c>
      <c r="AF2953" t="s">
        <v>15454</v>
      </c>
    </row>
    <row r="2954" spans="1:32" hidden="1" x14ac:dyDescent="0.25">
      <c r="A2954">
        <v>110683</v>
      </c>
      <c r="B2954" t="s">
        <v>11506</v>
      </c>
      <c r="C2954">
        <v>0</v>
      </c>
      <c r="D2954">
        <v>0</v>
      </c>
      <c r="E2954">
        <v>30427</v>
      </c>
      <c r="F2954">
        <v>0.289433</v>
      </c>
      <c r="G2954">
        <v>98</v>
      </c>
      <c r="H2954">
        <v>4.3</v>
      </c>
      <c r="I2954">
        <v>4</v>
      </c>
      <c r="J2954" t="s">
        <v>23</v>
      </c>
      <c r="K2954" t="s">
        <v>11508</v>
      </c>
      <c r="L2954" t="s">
        <v>2620</v>
      </c>
      <c r="M2954" t="s">
        <v>38</v>
      </c>
      <c r="N2954" t="s">
        <v>774</v>
      </c>
      <c r="O2954" t="s">
        <v>29</v>
      </c>
      <c r="P2954">
        <v>1</v>
      </c>
      <c r="Q2954">
        <v>1</v>
      </c>
      <c r="R2954">
        <v>1</v>
      </c>
      <c r="S2954">
        <v>0</v>
      </c>
      <c r="T2954" t="s">
        <v>15888</v>
      </c>
      <c r="U2954" t="s">
        <v>15891</v>
      </c>
      <c r="V2954" t="s">
        <v>15891</v>
      </c>
      <c r="W2954" t="s">
        <v>15901</v>
      </c>
      <c r="X2954" t="s">
        <v>15891</v>
      </c>
      <c r="Y2954" t="s">
        <v>15897</v>
      </c>
      <c r="Z2954" t="s">
        <v>15911</v>
      </c>
      <c r="AA2954" t="s">
        <v>15915</v>
      </c>
      <c r="AB2954" t="s">
        <v>11509</v>
      </c>
      <c r="AC2954" t="s">
        <v>11506</v>
      </c>
      <c r="AE2954" t="s">
        <v>11505</v>
      </c>
      <c r="AF2954" t="s">
        <v>11507</v>
      </c>
    </row>
    <row r="2955" spans="1:32" x14ac:dyDescent="0.25">
      <c r="A2955">
        <v>26791</v>
      </c>
      <c r="B2955" t="s">
        <v>14812</v>
      </c>
      <c r="C2955">
        <v>1000000</v>
      </c>
      <c r="D2955">
        <v>852206</v>
      </c>
      <c r="E2955">
        <v>36980</v>
      </c>
      <c r="F2955">
        <v>0.28008300000000003</v>
      </c>
      <c r="G2955">
        <v>119</v>
      </c>
      <c r="H2955">
        <v>7.3</v>
      </c>
      <c r="I2955">
        <v>4</v>
      </c>
      <c r="J2955" t="s">
        <v>23</v>
      </c>
      <c r="K2955" t="s">
        <v>14814</v>
      </c>
      <c r="L2955" t="s">
        <v>37</v>
      </c>
      <c r="M2955" t="s">
        <v>38</v>
      </c>
      <c r="N2955" t="s">
        <v>1252</v>
      </c>
      <c r="O2955" t="s">
        <v>29</v>
      </c>
      <c r="P2955">
        <v>1</v>
      </c>
      <c r="Q2955">
        <v>1</v>
      </c>
      <c r="R2955">
        <v>1</v>
      </c>
      <c r="S2955">
        <v>0</v>
      </c>
      <c r="T2955" t="s">
        <v>15888</v>
      </c>
      <c r="U2955" t="s">
        <v>15891</v>
      </c>
      <c r="V2955" t="s">
        <v>15891</v>
      </c>
      <c r="W2955" t="s">
        <v>15901</v>
      </c>
      <c r="X2955" t="s">
        <v>15905</v>
      </c>
      <c r="Y2955" t="s">
        <v>15897</v>
      </c>
      <c r="Z2955" t="s">
        <v>15911</v>
      </c>
      <c r="AA2955" t="s">
        <v>15915</v>
      </c>
      <c r="AC2955" t="s">
        <v>14812</v>
      </c>
      <c r="AE2955" t="s">
        <v>333</v>
      </c>
      <c r="AF2955" t="s">
        <v>14813</v>
      </c>
    </row>
    <row r="2956" spans="1:32" hidden="1" x14ac:dyDescent="0.25">
      <c r="A2956">
        <v>59930</v>
      </c>
      <c r="B2956" t="s">
        <v>11448</v>
      </c>
      <c r="C2956">
        <v>0</v>
      </c>
      <c r="D2956">
        <v>8880705</v>
      </c>
      <c r="E2956">
        <v>34446</v>
      </c>
      <c r="F2956">
        <v>0.26966099999999998</v>
      </c>
      <c r="G2956">
        <v>110</v>
      </c>
      <c r="H2956">
        <v>3.9</v>
      </c>
      <c r="I2956">
        <v>5</v>
      </c>
      <c r="J2956" t="s">
        <v>23</v>
      </c>
      <c r="K2956" t="s">
        <v>860</v>
      </c>
      <c r="L2956" t="s">
        <v>37</v>
      </c>
      <c r="M2956" t="s">
        <v>38</v>
      </c>
      <c r="N2956" t="s">
        <v>917</v>
      </c>
      <c r="O2956" t="s">
        <v>29</v>
      </c>
      <c r="P2956">
        <v>1</v>
      </c>
      <c r="Q2956">
        <v>1</v>
      </c>
      <c r="R2956">
        <v>1</v>
      </c>
      <c r="S2956">
        <v>0</v>
      </c>
      <c r="T2956" t="s">
        <v>15888</v>
      </c>
      <c r="U2956" t="s">
        <v>15891</v>
      </c>
      <c r="V2956" t="s">
        <v>13664</v>
      </c>
      <c r="W2956" t="s">
        <v>15901</v>
      </c>
      <c r="X2956" t="s">
        <v>15891</v>
      </c>
      <c r="Y2956" t="s">
        <v>15896</v>
      </c>
      <c r="Z2956" t="s">
        <v>15912</v>
      </c>
      <c r="AA2956" t="s">
        <v>15915</v>
      </c>
      <c r="AB2956" t="s">
        <v>11450</v>
      </c>
      <c r="AC2956" t="s">
        <v>11448</v>
      </c>
      <c r="AE2956" t="s">
        <v>333</v>
      </c>
      <c r="AF2956" t="s">
        <v>11449</v>
      </c>
    </row>
    <row r="2957" spans="1:32" hidden="1" x14ac:dyDescent="0.25">
      <c r="A2957">
        <v>380733</v>
      </c>
      <c r="B2957" t="s">
        <v>15289</v>
      </c>
      <c r="C2957">
        <v>0</v>
      </c>
      <c r="D2957">
        <v>0</v>
      </c>
      <c r="E2957">
        <v>42402</v>
      </c>
      <c r="F2957">
        <v>0.251828</v>
      </c>
      <c r="G2957">
        <v>94</v>
      </c>
      <c r="H2957">
        <v>5.2</v>
      </c>
      <c r="I2957">
        <v>3</v>
      </c>
      <c r="J2957" t="s">
        <v>23</v>
      </c>
      <c r="K2957" t="s">
        <v>15291</v>
      </c>
      <c r="L2957" t="s">
        <v>37</v>
      </c>
      <c r="M2957" t="s">
        <v>38</v>
      </c>
      <c r="N2957" t="s">
        <v>15287</v>
      </c>
      <c r="O2957" t="s">
        <v>29</v>
      </c>
      <c r="P2957">
        <v>1</v>
      </c>
      <c r="Q2957">
        <v>1</v>
      </c>
      <c r="R2957">
        <v>1</v>
      </c>
      <c r="S2957">
        <v>0</v>
      </c>
      <c r="T2957" t="s">
        <v>15888</v>
      </c>
      <c r="U2957" t="s">
        <v>15890</v>
      </c>
      <c r="V2957" t="s">
        <v>15891</v>
      </c>
      <c r="W2957" t="s">
        <v>15891</v>
      </c>
      <c r="X2957" t="s">
        <v>15891</v>
      </c>
      <c r="Y2957" t="s">
        <v>15894</v>
      </c>
      <c r="Z2957" t="s">
        <v>15897</v>
      </c>
      <c r="AA2957" t="s">
        <v>15894</v>
      </c>
      <c r="AB2957" t="s">
        <v>15292</v>
      </c>
      <c r="AC2957" t="s">
        <v>15289</v>
      </c>
      <c r="AE2957" t="s">
        <v>15288</v>
      </c>
      <c r="AF2957" t="s">
        <v>15290</v>
      </c>
    </row>
    <row r="2958" spans="1:32" x14ac:dyDescent="0.25">
      <c r="A2958">
        <v>36047</v>
      </c>
      <c r="B2958" t="s">
        <v>9476</v>
      </c>
      <c r="C2958">
        <v>15000000</v>
      </c>
      <c r="D2958">
        <v>5217498</v>
      </c>
      <c r="E2958">
        <v>36726</v>
      </c>
      <c r="F2958">
        <v>0.24924499999999999</v>
      </c>
      <c r="G2958">
        <v>105</v>
      </c>
      <c r="H2958">
        <v>4.7</v>
      </c>
      <c r="I2958">
        <v>15</v>
      </c>
      <c r="J2958" t="s">
        <v>23</v>
      </c>
      <c r="K2958" t="s">
        <v>4444</v>
      </c>
      <c r="L2958" t="s">
        <v>37</v>
      </c>
      <c r="M2958" t="s">
        <v>62</v>
      </c>
      <c r="N2958" t="s">
        <v>2325</v>
      </c>
      <c r="O2958" t="s">
        <v>29</v>
      </c>
      <c r="P2958">
        <v>1</v>
      </c>
      <c r="Q2958">
        <v>1</v>
      </c>
      <c r="R2958">
        <v>2</v>
      </c>
      <c r="S2958">
        <v>0</v>
      </c>
      <c r="T2958" t="s">
        <v>15888</v>
      </c>
      <c r="U2958" t="s">
        <v>15891</v>
      </c>
      <c r="V2958" t="s">
        <v>15891</v>
      </c>
      <c r="W2958" t="s">
        <v>15891</v>
      </c>
      <c r="X2958" t="s">
        <v>15905</v>
      </c>
      <c r="Y2958" t="s">
        <v>15897</v>
      </c>
      <c r="Z2958" t="s">
        <v>15897</v>
      </c>
      <c r="AA2958" t="s">
        <v>15897</v>
      </c>
      <c r="AB2958" t="s">
        <v>9478</v>
      </c>
      <c r="AC2958" t="s">
        <v>9476</v>
      </c>
      <c r="AD2958" t="s">
        <v>9475</v>
      </c>
      <c r="AE2958" t="s">
        <v>8989</v>
      </c>
      <c r="AF2958" t="s">
        <v>9477</v>
      </c>
    </row>
    <row r="2959" spans="1:32" hidden="1" x14ac:dyDescent="0.25">
      <c r="A2959">
        <v>157909</v>
      </c>
      <c r="B2959" t="s">
        <v>15354</v>
      </c>
      <c r="C2959">
        <v>0</v>
      </c>
      <c r="D2959">
        <v>0</v>
      </c>
      <c r="E2959">
        <v>38253</v>
      </c>
      <c r="F2959">
        <v>0.231297</v>
      </c>
      <c r="G2959">
        <v>97</v>
      </c>
      <c r="H2959">
        <v>5.6</v>
      </c>
      <c r="I2959">
        <v>4</v>
      </c>
      <c r="J2959" t="s">
        <v>23</v>
      </c>
      <c r="K2959" t="s">
        <v>15356</v>
      </c>
      <c r="L2959" t="s">
        <v>277</v>
      </c>
      <c r="M2959" t="s">
        <v>38</v>
      </c>
      <c r="N2959" t="s">
        <v>1861</v>
      </c>
      <c r="O2959" t="s">
        <v>29</v>
      </c>
      <c r="P2959">
        <v>1</v>
      </c>
      <c r="Q2959">
        <v>2</v>
      </c>
      <c r="R2959">
        <v>1</v>
      </c>
      <c r="S2959">
        <v>0</v>
      </c>
      <c r="T2959" t="s">
        <v>15888</v>
      </c>
      <c r="U2959" t="s">
        <v>15891</v>
      </c>
      <c r="V2959" t="s">
        <v>15891</v>
      </c>
      <c r="W2959" t="s">
        <v>15901</v>
      </c>
      <c r="X2959" t="s">
        <v>15905</v>
      </c>
      <c r="Y2959" t="s">
        <v>15897</v>
      </c>
      <c r="Z2959" t="s">
        <v>15911</v>
      </c>
      <c r="AA2959" t="s">
        <v>15915</v>
      </c>
      <c r="AC2959" t="s">
        <v>15354</v>
      </c>
      <c r="AE2959" t="s">
        <v>15353</v>
      </c>
      <c r="AF2959" t="s">
        <v>15355</v>
      </c>
    </row>
    <row r="2960" spans="1:32" hidden="1" x14ac:dyDescent="0.25">
      <c r="A2960">
        <v>36334</v>
      </c>
      <c r="B2960" t="s">
        <v>14320</v>
      </c>
      <c r="C2960">
        <v>0</v>
      </c>
      <c r="D2960">
        <v>0</v>
      </c>
      <c r="E2960">
        <v>19067</v>
      </c>
      <c r="F2960">
        <v>0.22562699999999999</v>
      </c>
      <c r="G2960">
        <v>87</v>
      </c>
      <c r="H2960">
        <v>6.9</v>
      </c>
      <c r="I2960">
        <v>17</v>
      </c>
      <c r="J2960" t="s">
        <v>23</v>
      </c>
      <c r="K2960" t="s">
        <v>1457</v>
      </c>
      <c r="L2960" t="s">
        <v>37</v>
      </c>
      <c r="M2960" t="s">
        <v>296</v>
      </c>
      <c r="N2960" t="s">
        <v>3295</v>
      </c>
      <c r="O2960" t="s">
        <v>29</v>
      </c>
      <c r="P2960">
        <v>1</v>
      </c>
      <c r="Q2960">
        <v>1</v>
      </c>
      <c r="R2960">
        <v>2</v>
      </c>
      <c r="S2960">
        <v>1</v>
      </c>
      <c r="T2960" t="s">
        <v>15888</v>
      </c>
      <c r="U2960" t="s">
        <v>15891</v>
      </c>
      <c r="V2960" t="s">
        <v>15891</v>
      </c>
      <c r="W2960" t="s">
        <v>15901</v>
      </c>
      <c r="X2960" t="s">
        <v>15891</v>
      </c>
      <c r="Y2960" t="s">
        <v>15897</v>
      </c>
      <c r="Z2960" t="s">
        <v>15911</v>
      </c>
      <c r="AA2960" t="s">
        <v>15915</v>
      </c>
      <c r="AC2960" t="s">
        <v>14320</v>
      </c>
      <c r="AE2960" t="s">
        <v>333</v>
      </c>
      <c r="AF2960" t="s">
        <v>14321</v>
      </c>
    </row>
    <row r="2961" spans="1:32" hidden="1" x14ac:dyDescent="0.25">
      <c r="A2961">
        <v>71547</v>
      </c>
      <c r="B2961" t="s">
        <v>12718</v>
      </c>
      <c r="C2961">
        <v>0</v>
      </c>
      <c r="D2961">
        <v>0</v>
      </c>
      <c r="E2961">
        <v>38273</v>
      </c>
      <c r="F2961">
        <v>0.21979899999999999</v>
      </c>
      <c r="G2961">
        <v>95</v>
      </c>
      <c r="H2961">
        <v>3.8</v>
      </c>
      <c r="I2961">
        <v>4</v>
      </c>
      <c r="J2961" t="s">
        <v>3817</v>
      </c>
      <c r="K2961" t="s">
        <v>12720</v>
      </c>
      <c r="L2961" t="s">
        <v>6525</v>
      </c>
      <c r="M2961" t="s">
        <v>38</v>
      </c>
      <c r="N2961" t="s">
        <v>12716</v>
      </c>
      <c r="O2961" t="s">
        <v>29</v>
      </c>
      <c r="P2961">
        <v>0</v>
      </c>
      <c r="Q2961">
        <v>2</v>
      </c>
      <c r="R2961">
        <v>1</v>
      </c>
      <c r="S2961">
        <v>0</v>
      </c>
      <c r="T2961" t="s">
        <v>15888</v>
      </c>
      <c r="U2961" t="s">
        <v>15891</v>
      </c>
      <c r="V2961" t="s">
        <v>15891</v>
      </c>
      <c r="W2961" t="s">
        <v>15891</v>
      </c>
      <c r="X2961" t="s">
        <v>15905</v>
      </c>
      <c r="Y2961" t="s">
        <v>15897</v>
      </c>
      <c r="Z2961" t="s">
        <v>15897</v>
      </c>
      <c r="AA2961" t="s">
        <v>15897</v>
      </c>
      <c r="AC2961" t="s">
        <v>12718</v>
      </c>
      <c r="AE2961" t="s">
        <v>12717</v>
      </c>
      <c r="AF2961" t="s">
        <v>12719</v>
      </c>
    </row>
    <row r="2962" spans="1:32" hidden="1" x14ac:dyDescent="0.25">
      <c r="A2962">
        <v>73511</v>
      </c>
      <c r="B2962" t="s">
        <v>15257</v>
      </c>
      <c r="C2962">
        <v>0</v>
      </c>
      <c r="D2962">
        <v>0</v>
      </c>
      <c r="E2962">
        <v>38646</v>
      </c>
      <c r="F2962">
        <v>0.21873600000000001</v>
      </c>
      <c r="G2962">
        <v>91</v>
      </c>
      <c r="H2962">
        <v>4</v>
      </c>
      <c r="I2962">
        <v>1</v>
      </c>
      <c r="J2962" t="s">
        <v>23</v>
      </c>
      <c r="K2962" t="s">
        <v>15259</v>
      </c>
      <c r="L2962" t="s">
        <v>37</v>
      </c>
      <c r="M2962" t="s">
        <v>38</v>
      </c>
      <c r="N2962" t="s">
        <v>2804</v>
      </c>
      <c r="O2962" t="s">
        <v>29</v>
      </c>
      <c r="P2962">
        <v>1</v>
      </c>
      <c r="Q2962">
        <v>1</v>
      </c>
      <c r="R2962">
        <v>1</v>
      </c>
      <c r="S2962">
        <v>0</v>
      </c>
      <c r="T2962" t="s">
        <v>15888</v>
      </c>
      <c r="U2962" t="s">
        <v>15891</v>
      </c>
      <c r="V2962" t="s">
        <v>13664</v>
      </c>
      <c r="W2962" t="s">
        <v>15901</v>
      </c>
      <c r="X2962" t="s">
        <v>15891</v>
      </c>
      <c r="Y2962" t="s">
        <v>15896</v>
      </c>
      <c r="Z2962" t="s">
        <v>15912</v>
      </c>
      <c r="AA2962" t="s">
        <v>15915</v>
      </c>
      <c r="AB2962" t="s">
        <v>15260</v>
      </c>
      <c r="AC2962" t="s">
        <v>15257</v>
      </c>
      <c r="AE2962" t="s">
        <v>333</v>
      </c>
      <c r="AF2962" t="s">
        <v>15258</v>
      </c>
    </row>
    <row r="2963" spans="1:32" x14ac:dyDescent="0.25">
      <c r="A2963">
        <v>59728</v>
      </c>
      <c r="B2963" t="s">
        <v>12227</v>
      </c>
      <c r="C2963">
        <v>6000000</v>
      </c>
      <c r="D2963">
        <v>399611</v>
      </c>
      <c r="E2963">
        <v>40627</v>
      </c>
      <c r="F2963">
        <v>0.21546399999999999</v>
      </c>
      <c r="G2963">
        <v>97</v>
      </c>
      <c r="H2963">
        <v>4.7</v>
      </c>
      <c r="I2963">
        <v>12</v>
      </c>
      <c r="J2963" t="s">
        <v>23</v>
      </c>
      <c r="K2963" t="s">
        <v>12229</v>
      </c>
      <c r="L2963" t="s">
        <v>37</v>
      </c>
      <c r="M2963" t="s">
        <v>38</v>
      </c>
      <c r="N2963" t="s">
        <v>786</v>
      </c>
      <c r="O2963" t="s">
        <v>29</v>
      </c>
      <c r="P2963">
        <v>1</v>
      </c>
      <c r="Q2963">
        <v>1</v>
      </c>
      <c r="R2963">
        <v>1</v>
      </c>
      <c r="S2963">
        <v>0</v>
      </c>
      <c r="T2963" t="s">
        <v>15888</v>
      </c>
      <c r="U2963" t="s">
        <v>15891</v>
      </c>
      <c r="V2963" t="s">
        <v>15891</v>
      </c>
      <c r="W2963" t="s">
        <v>15901</v>
      </c>
      <c r="X2963" t="s">
        <v>15891</v>
      </c>
      <c r="Y2963" t="s">
        <v>15897</v>
      </c>
      <c r="Z2963" t="s">
        <v>15911</v>
      </c>
      <c r="AA2963" t="s">
        <v>15915</v>
      </c>
      <c r="AB2963" t="s">
        <v>12230</v>
      </c>
      <c r="AC2963" t="s">
        <v>12227</v>
      </c>
      <c r="AD2963" t="s">
        <v>12225</v>
      </c>
      <c r="AE2963" t="s">
        <v>12226</v>
      </c>
      <c r="AF2963" t="s">
        <v>12228</v>
      </c>
    </row>
    <row r="2964" spans="1:32" hidden="1" x14ac:dyDescent="0.25">
      <c r="A2964">
        <v>50538</v>
      </c>
      <c r="B2964" t="s">
        <v>13826</v>
      </c>
      <c r="C2964">
        <v>0</v>
      </c>
      <c r="D2964">
        <v>0</v>
      </c>
      <c r="E2964">
        <v>37897</v>
      </c>
      <c r="F2964">
        <v>0.20503399999999999</v>
      </c>
      <c r="G2964">
        <v>100</v>
      </c>
      <c r="H2964">
        <v>6.9</v>
      </c>
      <c r="I2964">
        <v>8</v>
      </c>
      <c r="J2964" t="s">
        <v>967</v>
      </c>
      <c r="K2964" t="s">
        <v>13828</v>
      </c>
      <c r="L2964" t="s">
        <v>5870</v>
      </c>
      <c r="M2964" t="s">
        <v>487</v>
      </c>
      <c r="N2964" t="s">
        <v>2019</v>
      </c>
      <c r="O2964" t="s">
        <v>29</v>
      </c>
      <c r="P2964">
        <v>0</v>
      </c>
      <c r="Q2964">
        <v>1</v>
      </c>
      <c r="R2964">
        <v>1</v>
      </c>
      <c r="S2964">
        <v>0</v>
      </c>
      <c r="T2964" t="s">
        <v>15888</v>
      </c>
      <c r="U2964" t="s">
        <v>15891</v>
      </c>
      <c r="V2964" t="s">
        <v>15891</v>
      </c>
      <c r="W2964" t="s">
        <v>15891</v>
      </c>
      <c r="X2964" t="s">
        <v>15905</v>
      </c>
      <c r="Y2964" t="s">
        <v>15897</v>
      </c>
      <c r="Z2964" t="s">
        <v>15897</v>
      </c>
      <c r="AA2964" t="s">
        <v>15897</v>
      </c>
      <c r="AC2964" t="s">
        <v>13829</v>
      </c>
      <c r="AE2964" t="s">
        <v>13825</v>
      </c>
      <c r="AF2964" t="s">
        <v>13827</v>
      </c>
    </row>
    <row r="2965" spans="1:32" hidden="1" x14ac:dyDescent="0.25">
      <c r="A2965">
        <v>72913</v>
      </c>
      <c r="B2965" t="s">
        <v>14478</v>
      </c>
      <c r="C2965">
        <v>1200000</v>
      </c>
      <c r="D2965">
        <v>0</v>
      </c>
      <c r="E2965">
        <v>40373</v>
      </c>
      <c r="F2965">
        <v>0.19317200000000001</v>
      </c>
      <c r="G2965">
        <v>128</v>
      </c>
      <c r="H2965">
        <v>6</v>
      </c>
      <c r="I2965">
        <v>2</v>
      </c>
      <c r="J2965" t="s">
        <v>23</v>
      </c>
      <c r="K2965" t="s">
        <v>14480</v>
      </c>
      <c r="L2965" t="s">
        <v>37</v>
      </c>
      <c r="M2965" t="s">
        <v>38</v>
      </c>
      <c r="N2965" t="s">
        <v>1258</v>
      </c>
      <c r="O2965" t="s">
        <v>29</v>
      </c>
      <c r="P2965">
        <v>1</v>
      </c>
      <c r="Q2965">
        <v>1</v>
      </c>
      <c r="R2965">
        <v>1</v>
      </c>
      <c r="S2965">
        <v>0</v>
      </c>
      <c r="T2965" t="s">
        <v>15888</v>
      </c>
      <c r="U2965" t="s">
        <v>15891</v>
      </c>
      <c r="V2965" t="s">
        <v>15891</v>
      </c>
      <c r="W2965" t="s">
        <v>15901</v>
      </c>
      <c r="X2965" t="s">
        <v>15891</v>
      </c>
      <c r="Y2965" t="s">
        <v>15897</v>
      </c>
      <c r="Z2965" t="s">
        <v>15911</v>
      </c>
      <c r="AA2965" t="s">
        <v>15915</v>
      </c>
      <c r="AC2965" t="s">
        <v>14478</v>
      </c>
      <c r="AD2965" t="s">
        <v>14476</v>
      </c>
      <c r="AE2965" t="s">
        <v>14477</v>
      </c>
      <c r="AF2965" t="s">
        <v>14479</v>
      </c>
    </row>
    <row r="2966" spans="1:32" hidden="1" x14ac:dyDescent="0.25">
      <c r="A2966">
        <v>51130</v>
      </c>
      <c r="B2966" t="s">
        <v>15711</v>
      </c>
      <c r="C2966">
        <v>0</v>
      </c>
      <c r="D2966">
        <v>0</v>
      </c>
      <c r="E2966">
        <v>17577</v>
      </c>
      <c r="F2966">
        <v>0.18640100000000001</v>
      </c>
      <c r="G2966">
        <v>68</v>
      </c>
      <c r="H2966">
        <v>7</v>
      </c>
      <c r="I2966">
        <v>2</v>
      </c>
      <c r="J2966" t="s">
        <v>23</v>
      </c>
      <c r="K2966" t="s">
        <v>15713</v>
      </c>
      <c r="L2966" t="s">
        <v>37</v>
      </c>
      <c r="M2966" t="s">
        <v>38</v>
      </c>
      <c r="N2966" t="s">
        <v>2334</v>
      </c>
      <c r="O2966" t="s">
        <v>29</v>
      </c>
      <c r="P2966">
        <v>1</v>
      </c>
      <c r="Q2966">
        <v>1</v>
      </c>
      <c r="R2966">
        <v>1</v>
      </c>
      <c r="S2966">
        <v>0</v>
      </c>
      <c r="T2966" t="s">
        <v>15888</v>
      </c>
      <c r="U2966" t="s">
        <v>15891</v>
      </c>
      <c r="V2966" t="s">
        <v>15891</v>
      </c>
      <c r="W2966" t="s">
        <v>15891</v>
      </c>
      <c r="X2966" t="s">
        <v>15905</v>
      </c>
      <c r="Y2966" t="s">
        <v>15897</v>
      </c>
      <c r="Z2966" t="s">
        <v>15897</v>
      </c>
      <c r="AA2966" t="s">
        <v>15897</v>
      </c>
      <c r="AB2966" t="s">
        <v>15714</v>
      </c>
      <c r="AC2966" t="s">
        <v>15711</v>
      </c>
      <c r="AE2966" t="s">
        <v>15710</v>
      </c>
      <c r="AF2966" t="s">
        <v>15712</v>
      </c>
    </row>
    <row r="2967" spans="1:32" hidden="1" x14ac:dyDescent="0.25">
      <c r="A2967">
        <v>53862</v>
      </c>
      <c r="B2967" t="s">
        <v>13527</v>
      </c>
      <c r="C2967">
        <v>0</v>
      </c>
      <c r="D2967">
        <v>9016377</v>
      </c>
      <c r="E2967">
        <v>36292</v>
      </c>
      <c r="F2967">
        <v>0.18537300000000001</v>
      </c>
      <c r="G2967">
        <v>94</v>
      </c>
      <c r="H2967">
        <v>4.5</v>
      </c>
      <c r="I2967">
        <v>4</v>
      </c>
      <c r="J2967" t="s">
        <v>23</v>
      </c>
      <c r="K2967" t="s">
        <v>1192</v>
      </c>
      <c r="L2967" t="s">
        <v>37</v>
      </c>
      <c r="M2967" t="s">
        <v>38</v>
      </c>
      <c r="N2967" t="s">
        <v>1106</v>
      </c>
      <c r="O2967" t="s">
        <v>29</v>
      </c>
      <c r="P2967">
        <v>1</v>
      </c>
      <c r="Q2967">
        <v>1</v>
      </c>
      <c r="R2967">
        <v>1</v>
      </c>
      <c r="S2967">
        <v>0</v>
      </c>
      <c r="T2967" t="s">
        <v>15888</v>
      </c>
      <c r="U2967" t="s">
        <v>15891</v>
      </c>
      <c r="V2967" t="s">
        <v>13664</v>
      </c>
      <c r="W2967" t="s">
        <v>15891</v>
      </c>
      <c r="X2967" t="s">
        <v>15891</v>
      </c>
      <c r="Y2967" t="s">
        <v>15896</v>
      </c>
      <c r="Z2967" t="s">
        <v>15896</v>
      </c>
      <c r="AA2967" t="s">
        <v>15897</v>
      </c>
      <c r="AB2967" t="s">
        <v>13529</v>
      </c>
      <c r="AC2967" t="s">
        <v>13527</v>
      </c>
      <c r="AE2967" t="s">
        <v>13526</v>
      </c>
      <c r="AF2967" t="s">
        <v>13528</v>
      </c>
    </row>
    <row r="2968" spans="1:32" x14ac:dyDescent="0.25">
      <c r="A2968">
        <v>43610</v>
      </c>
      <c r="B2968" t="s">
        <v>13932</v>
      </c>
      <c r="C2968">
        <v>2160000</v>
      </c>
      <c r="D2968">
        <v>9132000</v>
      </c>
      <c r="E2968">
        <v>16589</v>
      </c>
      <c r="F2968">
        <v>0.18129999999999999</v>
      </c>
      <c r="G2968">
        <v>119</v>
      </c>
      <c r="H2968">
        <v>5.8</v>
      </c>
      <c r="I2968">
        <v>4</v>
      </c>
      <c r="J2968" t="s">
        <v>23</v>
      </c>
      <c r="K2968" t="s">
        <v>3369</v>
      </c>
      <c r="L2968" t="s">
        <v>37</v>
      </c>
      <c r="M2968" t="s">
        <v>38</v>
      </c>
      <c r="N2968" t="s">
        <v>786</v>
      </c>
      <c r="O2968" t="s">
        <v>29</v>
      </c>
      <c r="P2968">
        <v>1</v>
      </c>
      <c r="Q2968">
        <v>1</v>
      </c>
      <c r="R2968">
        <v>1</v>
      </c>
      <c r="S2968">
        <v>0</v>
      </c>
      <c r="T2968" t="s">
        <v>15888</v>
      </c>
      <c r="U2968" t="s">
        <v>15891</v>
      </c>
      <c r="V2968" t="s">
        <v>15891</v>
      </c>
      <c r="W2968" t="s">
        <v>15901</v>
      </c>
      <c r="X2968" t="s">
        <v>15891</v>
      </c>
      <c r="Y2968" t="s">
        <v>15897</v>
      </c>
      <c r="Z2968" t="s">
        <v>15911</v>
      </c>
      <c r="AA2968" t="s">
        <v>15915</v>
      </c>
      <c r="AC2968" t="s">
        <v>13932</v>
      </c>
      <c r="AE2968" t="s">
        <v>333</v>
      </c>
      <c r="AF2968" t="s">
        <v>13933</v>
      </c>
    </row>
    <row r="2969" spans="1:32" hidden="1" x14ac:dyDescent="0.25">
      <c r="A2969">
        <v>34099</v>
      </c>
      <c r="B2969" t="s">
        <v>13614</v>
      </c>
      <c r="C2969">
        <v>0</v>
      </c>
      <c r="D2969">
        <v>0</v>
      </c>
      <c r="E2969">
        <v>38102</v>
      </c>
      <c r="F2969">
        <v>0.18093999999999999</v>
      </c>
      <c r="G2969">
        <v>120</v>
      </c>
      <c r="H2969">
        <v>3.7</v>
      </c>
      <c r="I2969">
        <v>3</v>
      </c>
      <c r="J2969" t="s">
        <v>23</v>
      </c>
      <c r="K2969" t="s">
        <v>13616</v>
      </c>
      <c r="L2969" t="s">
        <v>37</v>
      </c>
      <c r="M2969" t="s">
        <v>38</v>
      </c>
      <c r="N2969" t="s">
        <v>13613</v>
      </c>
      <c r="O2969" t="s">
        <v>29</v>
      </c>
      <c r="P2969">
        <v>1</v>
      </c>
      <c r="Q2969">
        <v>1</v>
      </c>
      <c r="R2969">
        <v>1</v>
      </c>
      <c r="S2969">
        <v>0</v>
      </c>
      <c r="T2969" t="s">
        <v>15888</v>
      </c>
      <c r="U2969" t="s">
        <v>15891</v>
      </c>
      <c r="V2969" t="s">
        <v>15891</v>
      </c>
      <c r="W2969" t="s">
        <v>15901</v>
      </c>
      <c r="X2969" t="s">
        <v>15891</v>
      </c>
      <c r="Y2969" t="s">
        <v>15897</v>
      </c>
      <c r="Z2969" t="s">
        <v>15911</v>
      </c>
      <c r="AA2969" t="s">
        <v>15915</v>
      </c>
      <c r="AC2969" t="s">
        <v>13614</v>
      </c>
      <c r="AE2969" t="s">
        <v>8960</v>
      </c>
      <c r="AF2969" t="s">
        <v>13615</v>
      </c>
    </row>
    <row r="2970" spans="1:32" x14ac:dyDescent="0.25">
      <c r="A2970">
        <v>29146</v>
      </c>
      <c r="B2970" t="s">
        <v>14967</v>
      </c>
      <c r="C2970">
        <v>950000</v>
      </c>
      <c r="D2970">
        <v>814666</v>
      </c>
      <c r="E2970">
        <v>25104</v>
      </c>
      <c r="F2970">
        <v>0.17868899999999999</v>
      </c>
      <c r="G2970">
        <v>103</v>
      </c>
      <c r="H2970">
        <v>6.6</v>
      </c>
      <c r="I2970">
        <v>28</v>
      </c>
      <c r="J2970" t="s">
        <v>23</v>
      </c>
      <c r="K2970" t="s">
        <v>14969</v>
      </c>
      <c r="L2970" t="s">
        <v>37</v>
      </c>
      <c r="M2970" t="s">
        <v>38</v>
      </c>
      <c r="N2970" t="s">
        <v>9495</v>
      </c>
      <c r="O2970" t="s">
        <v>29</v>
      </c>
      <c r="P2970">
        <v>1</v>
      </c>
      <c r="Q2970">
        <v>1</v>
      </c>
      <c r="R2970">
        <v>1</v>
      </c>
      <c r="S2970">
        <v>0</v>
      </c>
      <c r="T2970" t="s">
        <v>15888</v>
      </c>
      <c r="U2970" t="s">
        <v>15891</v>
      </c>
      <c r="V2970" t="s">
        <v>15891</v>
      </c>
      <c r="W2970" t="s">
        <v>15901</v>
      </c>
      <c r="X2970" t="s">
        <v>15891</v>
      </c>
      <c r="Y2970" t="s">
        <v>15897</v>
      </c>
      <c r="Z2970" t="s">
        <v>15911</v>
      </c>
      <c r="AA2970" t="s">
        <v>15915</v>
      </c>
      <c r="AB2970" t="s">
        <v>14970</v>
      </c>
      <c r="AC2970" t="s">
        <v>14967</v>
      </c>
      <c r="AE2970" t="s">
        <v>14966</v>
      </c>
      <c r="AF2970" t="s">
        <v>14968</v>
      </c>
    </row>
    <row r="2971" spans="1:32" hidden="1" x14ac:dyDescent="0.25">
      <c r="A2971">
        <v>68412</v>
      </c>
      <c r="B2971" t="s">
        <v>15424</v>
      </c>
      <c r="C2971">
        <v>0</v>
      </c>
      <c r="D2971">
        <v>0</v>
      </c>
      <c r="E2971">
        <v>40179</v>
      </c>
      <c r="F2971">
        <v>0.17817</v>
      </c>
      <c r="G2971">
        <v>88</v>
      </c>
      <c r="H2971">
        <v>4.8</v>
      </c>
      <c r="I2971">
        <v>4</v>
      </c>
      <c r="J2971" t="s">
        <v>23</v>
      </c>
      <c r="K2971" t="s">
        <v>15426</v>
      </c>
      <c r="L2971" t="s">
        <v>37</v>
      </c>
      <c r="M2971" t="s">
        <v>38</v>
      </c>
      <c r="N2971" t="s">
        <v>786</v>
      </c>
      <c r="O2971" t="s">
        <v>29</v>
      </c>
      <c r="P2971">
        <v>1</v>
      </c>
      <c r="Q2971">
        <v>1</v>
      </c>
      <c r="R2971">
        <v>1</v>
      </c>
      <c r="S2971">
        <v>0</v>
      </c>
      <c r="T2971" t="s">
        <v>15888</v>
      </c>
      <c r="U2971" t="s">
        <v>15891</v>
      </c>
      <c r="V2971" t="s">
        <v>15891</v>
      </c>
      <c r="W2971" t="s">
        <v>15901</v>
      </c>
      <c r="X2971" t="s">
        <v>15891</v>
      </c>
      <c r="Y2971" t="s">
        <v>15897</v>
      </c>
      <c r="Z2971" t="s">
        <v>15911</v>
      </c>
      <c r="AA2971" t="s">
        <v>15915</v>
      </c>
      <c r="AC2971" t="s">
        <v>15424</v>
      </c>
      <c r="AE2971" t="s">
        <v>6578</v>
      </c>
      <c r="AF2971" t="s">
        <v>15425</v>
      </c>
    </row>
    <row r="2972" spans="1:32" hidden="1" x14ac:dyDescent="0.25">
      <c r="A2972">
        <v>306667</v>
      </c>
      <c r="B2972" t="s">
        <v>15505</v>
      </c>
      <c r="C2972">
        <v>0</v>
      </c>
      <c r="D2972">
        <v>0</v>
      </c>
      <c r="E2972">
        <v>42014</v>
      </c>
      <c r="F2972">
        <v>0.17229900000000001</v>
      </c>
      <c r="G2972">
        <v>108</v>
      </c>
      <c r="H2972">
        <v>5.5</v>
      </c>
      <c r="I2972">
        <v>2</v>
      </c>
      <c r="J2972" t="s">
        <v>23</v>
      </c>
      <c r="K2972" t="s">
        <v>15301</v>
      </c>
      <c r="L2972" t="s">
        <v>37</v>
      </c>
      <c r="M2972" t="s">
        <v>38</v>
      </c>
      <c r="N2972" t="s">
        <v>5113</v>
      </c>
      <c r="O2972" t="s">
        <v>29</v>
      </c>
      <c r="P2972">
        <v>1</v>
      </c>
      <c r="Q2972">
        <v>1</v>
      </c>
      <c r="R2972">
        <v>1</v>
      </c>
      <c r="S2972">
        <v>0</v>
      </c>
      <c r="T2972" t="s">
        <v>15888</v>
      </c>
      <c r="U2972" t="s">
        <v>15891</v>
      </c>
      <c r="V2972" t="s">
        <v>15891</v>
      </c>
      <c r="W2972" t="s">
        <v>15901</v>
      </c>
      <c r="X2972" t="s">
        <v>15891</v>
      </c>
      <c r="Y2972" t="s">
        <v>15897</v>
      </c>
      <c r="Z2972" t="s">
        <v>15911</v>
      </c>
      <c r="AA2972" t="s">
        <v>15915</v>
      </c>
      <c r="AB2972" t="s">
        <v>15507</v>
      </c>
      <c r="AC2972" t="s">
        <v>15505</v>
      </c>
      <c r="AE2972" t="s">
        <v>15504</v>
      </c>
      <c r="AF2972" t="s">
        <v>15506</v>
      </c>
    </row>
    <row r="2973" spans="1:32" hidden="1" x14ac:dyDescent="0.25">
      <c r="A2973">
        <v>173224</v>
      </c>
      <c r="B2973" t="s">
        <v>15508</v>
      </c>
      <c r="C2973">
        <v>250</v>
      </c>
      <c r="D2973">
        <v>0</v>
      </c>
      <c r="E2973">
        <v>41333</v>
      </c>
      <c r="F2973">
        <v>0.166655</v>
      </c>
      <c r="G2973">
        <v>118</v>
      </c>
      <c r="H2973">
        <v>7.7</v>
      </c>
      <c r="I2973">
        <v>3</v>
      </c>
      <c r="J2973" t="s">
        <v>23</v>
      </c>
      <c r="K2973" t="s">
        <v>15510</v>
      </c>
      <c r="L2973" t="s">
        <v>37</v>
      </c>
      <c r="M2973" t="s">
        <v>38</v>
      </c>
      <c r="N2973" t="s">
        <v>13934</v>
      </c>
      <c r="O2973" t="s">
        <v>29</v>
      </c>
      <c r="P2973">
        <v>1</v>
      </c>
      <c r="Q2973">
        <v>1</v>
      </c>
      <c r="R2973">
        <v>1</v>
      </c>
      <c r="S2973">
        <v>0</v>
      </c>
      <c r="T2973" t="s">
        <v>15888</v>
      </c>
      <c r="U2973" t="s">
        <v>15891</v>
      </c>
      <c r="V2973" t="s">
        <v>13664</v>
      </c>
      <c r="W2973" t="s">
        <v>15891</v>
      </c>
      <c r="X2973" t="s">
        <v>15891</v>
      </c>
      <c r="Y2973" t="s">
        <v>15896</v>
      </c>
      <c r="Z2973" t="s">
        <v>15896</v>
      </c>
      <c r="AA2973" t="s">
        <v>15897</v>
      </c>
      <c r="AC2973" t="s">
        <v>15508</v>
      </c>
      <c r="AE2973" t="s">
        <v>14182</v>
      </c>
      <c r="AF2973" t="s">
        <v>15509</v>
      </c>
    </row>
    <row r="2974" spans="1:32" hidden="1" x14ac:dyDescent="0.25">
      <c r="A2974">
        <v>286939</v>
      </c>
      <c r="B2974" t="s">
        <v>15835</v>
      </c>
      <c r="C2974">
        <v>0</v>
      </c>
      <c r="D2974">
        <v>0</v>
      </c>
      <c r="E2974">
        <v>40928</v>
      </c>
      <c r="F2974">
        <v>0.16651299999999999</v>
      </c>
      <c r="G2974">
        <v>82</v>
      </c>
      <c r="H2974">
        <v>0</v>
      </c>
      <c r="I2974">
        <v>0</v>
      </c>
      <c r="J2974" t="s">
        <v>23</v>
      </c>
      <c r="K2974" t="s">
        <v>15837</v>
      </c>
      <c r="L2974" t="s">
        <v>37</v>
      </c>
      <c r="M2974" t="s">
        <v>38</v>
      </c>
      <c r="N2974" t="s">
        <v>15834</v>
      </c>
      <c r="O2974" t="s">
        <v>29</v>
      </c>
      <c r="P2974">
        <v>1</v>
      </c>
      <c r="Q2974">
        <v>1</v>
      </c>
      <c r="R2974">
        <v>1</v>
      </c>
      <c r="S2974">
        <v>0</v>
      </c>
      <c r="T2974" t="s">
        <v>15888</v>
      </c>
      <c r="U2974" t="s">
        <v>15891</v>
      </c>
      <c r="V2974" t="s">
        <v>13664</v>
      </c>
      <c r="W2974" t="s">
        <v>15891</v>
      </c>
      <c r="X2974" t="s">
        <v>15905</v>
      </c>
      <c r="Y2974" t="s">
        <v>15896</v>
      </c>
      <c r="Z2974" t="s">
        <v>15896</v>
      </c>
      <c r="AA2974" t="s">
        <v>15897</v>
      </c>
      <c r="AC2974" t="s">
        <v>15835</v>
      </c>
      <c r="AE2974" t="s">
        <v>333</v>
      </c>
      <c r="AF2974" t="s">
        <v>15836</v>
      </c>
    </row>
    <row r="2975" spans="1:32" hidden="1" x14ac:dyDescent="0.25">
      <c r="A2975">
        <v>46256</v>
      </c>
      <c r="B2975" t="s">
        <v>14574</v>
      </c>
      <c r="C2975">
        <v>15000000</v>
      </c>
      <c r="D2975">
        <v>0</v>
      </c>
      <c r="E2975">
        <v>40697</v>
      </c>
      <c r="F2975">
        <v>0.165909</v>
      </c>
      <c r="G2975">
        <v>87</v>
      </c>
      <c r="H2975">
        <v>5.8</v>
      </c>
      <c r="I2975">
        <v>2</v>
      </c>
      <c r="J2975" t="s">
        <v>23</v>
      </c>
      <c r="K2975" t="s">
        <v>14576</v>
      </c>
      <c r="L2975" t="s">
        <v>37</v>
      </c>
      <c r="M2975" t="s">
        <v>38</v>
      </c>
      <c r="N2975" t="s">
        <v>620</v>
      </c>
      <c r="O2975" t="s">
        <v>29</v>
      </c>
      <c r="P2975">
        <v>1</v>
      </c>
      <c r="Q2975">
        <v>1</v>
      </c>
      <c r="R2975">
        <v>1</v>
      </c>
      <c r="S2975">
        <v>0</v>
      </c>
      <c r="T2975" t="s">
        <v>15887</v>
      </c>
      <c r="U2975" t="s">
        <v>15891</v>
      </c>
      <c r="V2975" t="s">
        <v>13664</v>
      </c>
      <c r="W2975" t="s">
        <v>15891</v>
      </c>
      <c r="X2975" t="s">
        <v>15891</v>
      </c>
      <c r="Y2975" t="s">
        <v>15896</v>
      </c>
      <c r="Z2975" t="s">
        <v>15896</v>
      </c>
      <c r="AA2975" t="s">
        <v>15897</v>
      </c>
      <c r="AB2975" t="s">
        <v>14577</v>
      </c>
      <c r="AC2975" t="s">
        <v>14574</v>
      </c>
      <c r="AD2975" t="s">
        <v>14572</v>
      </c>
      <c r="AE2975" t="s">
        <v>14573</v>
      </c>
      <c r="AF2975" t="s">
        <v>14575</v>
      </c>
    </row>
    <row r="2976" spans="1:32" hidden="1" x14ac:dyDescent="0.25">
      <c r="A2976">
        <v>40880</v>
      </c>
      <c r="B2976" t="s">
        <v>9534</v>
      </c>
      <c r="C2976">
        <v>0</v>
      </c>
      <c r="D2976">
        <v>0</v>
      </c>
      <c r="E2976">
        <v>37071</v>
      </c>
      <c r="F2976">
        <v>0.16536699999999999</v>
      </c>
      <c r="G2976">
        <v>124</v>
      </c>
      <c r="H2976">
        <v>4.5</v>
      </c>
      <c r="I2976">
        <v>2</v>
      </c>
      <c r="J2976" t="s">
        <v>23</v>
      </c>
      <c r="K2976" t="s">
        <v>9536</v>
      </c>
      <c r="L2976" t="s">
        <v>2620</v>
      </c>
      <c r="M2976" t="s">
        <v>38</v>
      </c>
      <c r="N2976" t="s">
        <v>9533</v>
      </c>
      <c r="O2976" t="s">
        <v>29</v>
      </c>
      <c r="P2976">
        <v>1</v>
      </c>
      <c r="Q2976">
        <v>1</v>
      </c>
      <c r="R2976">
        <v>1</v>
      </c>
      <c r="S2976">
        <v>0</v>
      </c>
      <c r="T2976" t="s">
        <v>15888</v>
      </c>
      <c r="U2976" t="s">
        <v>15891</v>
      </c>
      <c r="V2976" t="s">
        <v>15891</v>
      </c>
      <c r="W2976" t="s">
        <v>15901</v>
      </c>
      <c r="X2976" t="s">
        <v>15891</v>
      </c>
      <c r="Y2976" t="s">
        <v>15897</v>
      </c>
      <c r="Z2976" t="s">
        <v>15911</v>
      </c>
      <c r="AA2976" t="s">
        <v>15915</v>
      </c>
      <c r="AC2976" t="s">
        <v>9534</v>
      </c>
      <c r="AE2976" t="s">
        <v>333</v>
      </c>
      <c r="AF2976" t="s">
        <v>9535</v>
      </c>
    </row>
    <row r="2977" spans="1:32" hidden="1" x14ac:dyDescent="0.25">
      <c r="A2977">
        <v>360188</v>
      </c>
      <c r="B2977" t="s">
        <v>15735</v>
      </c>
      <c r="C2977">
        <v>75000</v>
      </c>
      <c r="D2977">
        <v>0</v>
      </c>
      <c r="E2977">
        <v>42276</v>
      </c>
      <c r="F2977">
        <v>0.140989</v>
      </c>
      <c r="G2977">
        <v>90</v>
      </c>
      <c r="H2977">
        <v>3.3</v>
      </c>
      <c r="I2977">
        <v>3</v>
      </c>
      <c r="J2977" t="s">
        <v>23</v>
      </c>
      <c r="K2977" t="s">
        <v>15737</v>
      </c>
      <c r="L2977" t="s">
        <v>37</v>
      </c>
      <c r="M2977" t="s">
        <v>38</v>
      </c>
      <c r="N2977" t="s">
        <v>298</v>
      </c>
      <c r="O2977" t="s">
        <v>29</v>
      </c>
      <c r="P2977">
        <v>1</v>
      </c>
      <c r="Q2977">
        <v>1</v>
      </c>
      <c r="R2977">
        <v>1</v>
      </c>
      <c r="S2977">
        <v>0</v>
      </c>
      <c r="T2977" t="s">
        <v>15888</v>
      </c>
      <c r="U2977" t="s">
        <v>15891</v>
      </c>
      <c r="V2977" t="s">
        <v>15891</v>
      </c>
      <c r="W2977" t="s">
        <v>15891</v>
      </c>
      <c r="X2977" t="s">
        <v>15891</v>
      </c>
      <c r="Y2977" t="s">
        <v>15897</v>
      </c>
      <c r="Z2977" t="s">
        <v>15897</v>
      </c>
      <c r="AA2977" t="s">
        <v>15897</v>
      </c>
      <c r="AC2977" t="s">
        <v>15735</v>
      </c>
      <c r="AE2977" t="s">
        <v>15734</v>
      </c>
      <c r="AF2977" t="s">
        <v>15736</v>
      </c>
    </row>
    <row r="2978" spans="1:32" hidden="1" x14ac:dyDescent="0.25">
      <c r="A2978">
        <v>58048</v>
      </c>
      <c r="B2978" t="s">
        <v>8828</v>
      </c>
      <c r="C2978">
        <v>17000000</v>
      </c>
      <c r="D2978">
        <v>0</v>
      </c>
      <c r="E2978">
        <v>31653</v>
      </c>
      <c r="F2978">
        <v>0.13856399999999999</v>
      </c>
      <c r="G2978">
        <v>97</v>
      </c>
      <c r="H2978">
        <v>2.9</v>
      </c>
      <c r="I2978">
        <v>15</v>
      </c>
      <c r="J2978" t="s">
        <v>23</v>
      </c>
      <c r="K2978" t="s">
        <v>8830</v>
      </c>
      <c r="L2978" t="s">
        <v>2620</v>
      </c>
      <c r="M2978" t="s">
        <v>38</v>
      </c>
      <c r="N2978" t="s">
        <v>579</v>
      </c>
      <c r="O2978" t="s">
        <v>29</v>
      </c>
      <c r="P2978">
        <v>1</v>
      </c>
      <c r="Q2978">
        <v>1</v>
      </c>
      <c r="R2978">
        <v>1</v>
      </c>
      <c r="S2978">
        <v>0</v>
      </c>
      <c r="T2978" t="s">
        <v>15888</v>
      </c>
      <c r="U2978" t="s">
        <v>15891</v>
      </c>
      <c r="V2978" t="s">
        <v>15891</v>
      </c>
      <c r="W2978" t="s">
        <v>15891</v>
      </c>
      <c r="X2978" t="s">
        <v>15891</v>
      </c>
      <c r="Y2978" t="s">
        <v>15897</v>
      </c>
      <c r="Z2978" t="s">
        <v>15897</v>
      </c>
      <c r="AA2978" t="s">
        <v>15897</v>
      </c>
      <c r="AB2978" t="s">
        <v>8831</v>
      </c>
      <c r="AC2978" t="s">
        <v>8828</v>
      </c>
      <c r="AE2978" t="s">
        <v>333</v>
      </c>
      <c r="AF2978" t="s">
        <v>8829</v>
      </c>
    </row>
    <row r="2979" spans="1:32" x14ac:dyDescent="0.25">
      <c r="A2979">
        <v>5822</v>
      </c>
      <c r="B2979" t="s">
        <v>15613</v>
      </c>
      <c r="C2979">
        <v>150000</v>
      </c>
      <c r="D2979">
        <v>15200000</v>
      </c>
      <c r="E2979">
        <v>26046</v>
      </c>
      <c r="F2979">
        <v>0.132878</v>
      </c>
      <c r="G2979">
        <v>97</v>
      </c>
      <c r="H2979">
        <v>4.5999999999999996</v>
      </c>
      <c r="I2979">
        <v>18</v>
      </c>
      <c r="J2979" t="s">
        <v>23</v>
      </c>
      <c r="K2979" t="s">
        <v>15615</v>
      </c>
      <c r="L2979" t="s">
        <v>37</v>
      </c>
      <c r="M2979" t="s">
        <v>38</v>
      </c>
      <c r="N2979" t="s">
        <v>1685</v>
      </c>
      <c r="O2979" t="s">
        <v>29</v>
      </c>
      <c r="P2979">
        <v>1</v>
      </c>
      <c r="Q2979">
        <v>1</v>
      </c>
      <c r="R2979">
        <v>1</v>
      </c>
      <c r="S2979">
        <v>0</v>
      </c>
      <c r="T2979" t="s">
        <v>15888</v>
      </c>
      <c r="U2979" t="s">
        <v>15890</v>
      </c>
      <c r="V2979" t="s">
        <v>15891</v>
      </c>
      <c r="W2979" t="s">
        <v>15901</v>
      </c>
      <c r="X2979" t="s">
        <v>15891</v>
      </c>
      <c r="Y2979" t="s">
        <v>15894</v>
      </c>
      <c r="Z2979" t="s">
        <v>15911</v>
      </c>
      <c r="AA2979" t="s">
        <v>15914</v>
      </c>
      <c r="AB2979" t="s">
        <v>15616</v>
      </c>
      <c r="AC2979" t="s">
        <v>15613</v>
      </c>
      <c r="AD2979" t="s">
        <v>15611</v>
      </c>
      <c r="AE2979" t="s">
        <v>15612</v>
      </c>
      <c r="AF2979" t="s">
        <v>15614</v>
      </c>
    </row>
    <row r="2980" spans="1:32" hidden="1" x14ac:dyDescent="0.25">
      <c r="A2980">
        <v>310706</v>
      </c>
      <c r="B2980" t="s">
        <v>5509</v>
      </c>
      <c r="C2980">
        <v>0</v>
      </c>
      <c r="D2980">
        <v>0</v>
      </c>
      <c r="E2980">
        <v>39946</v>
      </c>
      <c r="F2980">
        <v>0.12673799999999999</v>
      </c>
      <c r="G2980">
        <v>100</v>
      </c>
      <c r="H2980">
        <v>0</v>
      </c>
      <c r="I2980">
        <v>0</v>
      </c>
      <c r="J2980" t="s">
        <v>23</v>
      </c>
      <c r="K2980" t="s">
        <v>5511</v>
      </c>
      <c r="L2980" t="s">
        <v>37</v>
      </c>
      <c r="M2980" t="s">
        <v>38</v>
      </c>
      <c r="N2980" t="s">
        <v>1136</v>
      </c>
      <c r="O2980" t="s">
        <v>29</v>
      </c>
      <c r="P2980">
        <v>1</v>
      </c>
      <c r="Q2980">
        <v>1</v>
      </c>
      <c r="R2980">
        <v>1</v>
      </c>
      <c r="S2980">
        <v>0</v>
      </c>
      <c r="T2980" t="s">
        <v>15888</v>
      </c>
      <c r="U2980" t="s">
        <v>15891</v>
      </c>
      <c r="V2980" t="s">
        <v>15891</v>
      </c>
      <c r="W2980" t="s">
        <v>15901</v>
      </c>
      <c r="X2980" t="s">
        <v>15891</v>
      </c>
      <c r="Y2980" t="s">
        <v>15897</v>
      </c>
      <c r="Z2980" t="s">
        <v>15911</v>
      </c>
      <c r="AA2980" t="s">
        <v>15915</v>
      </c>
      <c r="AC2980" t="s">
        <v>5509</v>
      </c>
      <c r="AE2980" t="s">
        <v>333</v>
      </c>
      <c r="AF2980" t="s">
        <v>5510</v>
      </c>
    </row>
    <row r="2981" spans="1:32" x14ac:dyDescent="0.25">
      <c r="A2981">
        <v>139948</v>
      </c>
      <c r="B2981" t="s">
        <v>15524</v>
      </c>
      <c r="C2981">
        <v>225000</v>
      </c>
      <c r="D2981">
        <v>111300</v>
      </c>
      <c r="E2981">
        <v>41214</v>
      </c>
      <c r="F2981">
        <v>0.12667600000000001</v>
      </c>
      <c r="G2981">
        <v>86</v>
      </c>
      <c r="H2981">
        <v>6.9</v>
      </c>
      <c r="I2981">
        <v>6</v>
      </c>
      <c r="J2981" t="s">
        <v>23</v>
      </c>
      <c r="K2981" t="s">
        <v>15526</v>
      </c>
      <c r="L2981" t="s">
        <v>37</v>
      </c>
      <c r="M2981" t="s">
        <v>38</v>
      </c>
      <c r="N2981" t="s">
        <v>15521</v>
      </c>
      <c r="O2981" t="s">
        <v>29</v>
      </c>
      <c r="P2981">
        <v>1</v>
      </c>
      <c r="Q2981">
        <v>1</v>
      </c>
      <c r="R2981">
        <v>1</v>
      </c>
      <c r="S2981">
        <v>0</v>
      </c>
      <c r="T2981" t="s">
        <v>15888</v>
      </c>
      <c r="U2981" t="s">
        <v>15891</v>
      </c>
      <c r="V2981" t="s">
        <v>15891</v>
      </c>
      <c r="W2981" t="s">
        <v>15891</v>
      </c>
      <c r="X2981" t="s">
        <v>15891</v>
      </c>
      <c r="Y2981" t="s">
        <v>15897</v>
      </c>
      <c r="Z2981" t="s">
        <v>15897</v>
      </c>
      <c r="AA2981" t="s">
        <v>15897</v>
      </c>
      <c r="AB2981" t="s">
        <v>15527</v>
      </c>
      <c r="AC2981" t="s">
        <v>15524</v>
      </c>
      <c r="AD2981" t="s">
        <v>15522</v>
      </c>
      <c r="AE2981" t="s">
        <v>15523</v>
      </c>
      <c r="AF2981" t="s">
        <v>15525</v>
      </c>
    </row>
    <row r="2982" spans="1:32" hidden="1" x14ac:dyDescent="0.25">
      <c r="A2982">
        <v>39055</v>
      </c>
      <c r="B2982" t="s">
        <v>11016</v>
      </c>
      <c r="C2982">
        <v>0</v>
      </c>
      <c r="D2982">
        <v>140987</v>
      </c>
      <c r="E2982">
        <v>39806</v>
      </c>
      <c r="F2982">
        <v>0.122874</v>
      </c>
      <c r="G2982">
        <v>94</v>
      </c>
      <c r="H2982">
        <v>5.8</v>
      </c>
      <c r="I2982">
        <v>4</v>
      </c>
      <c r="J2982" t="s">
        <v>23</v>
      </c>
      <c r="K2982" t="s">
        <v>11018</v>
      </c>
      <c r="L2982" t="s">
        <v>5870</v>
      </c>
      <c r="M2982" t="s">
        <v>38</v>
      </c>
      <c r="N2982" t="s">
        <v>5081</v>
      </c>
      <c r="O2982" t="s">
        <v>29</v>
      </c>
      <c r="P2982">
        <v>1</v>
      </c>
      <c r="Q2982">
        <v>1</v>
      </c>
      <c r="R2982">
        <v>1</v>
      </c>
      <c r="S2982">
        <v>0</v>
      </c>
      <c r="T2982" t="s">
        <v>15888</v>
      </c>
      <c r="U2982" t="s">
        <v>15891</v>
      </c>
      <c r="V2982" t="s">
        <v>15891</v>
      </c>
      <c r="W2982" t="s">
        <v>15901</v>
      </c>
      <c r="X2982" t="s">
        <v>15891</v>
      </c>
      <c r="Y2982" t="s">
        <v>15897</v>
      </c>
      <c r="Z2982" t="s">
        <v>15911</v>
      </c>
      <c r="AA2982" t="s">
        <v>15915</v>
      </c>
      <c r="AB2982" t="s">
        <v>11019</v>
      </c>
      <c r="AC2982" t="s">
        <v>11016</v>
      </c>
      <c r="AD2982" t="s">
        <v>11015</v>
      </c>
      <c r="AE2982" t="s">
        <v>1350</v>
      </c>
      <c r="AF2982" t="s">
        <v>11017</v>
      </c>
    </row>
    <row r="2983" spans="1:32" hidden="1" x14ac:dyDescent="0.25">
      <c r="A2983">
        <v>41830</v>
      </c>
      <c r="B2983" t="s">
        <v>14922</v>
      </c>
      <c r="C2983">
        <v>0</v>
      </c>
      <c r="D2983">
        <v>0</v>
      </c>
      <c r="E2983">
        <v>23854</v>
      </c>
      <c r="F2983">
        <v>0.118324</v>
      </c>
      <c r="G2983">
        <v>94</v>
      </c>
      <c r="H2983">
        <v>6.1</v>
      </c>
      <c r="I2983">
        <v>6</v>
      </c>
      <c r="J2983" t="s">
        <v>23</v>
      </c>
      <c r="K2983" t="s">
        <v>14924</v>
      </c>
      <c r="L2983" t="s">
        <v>2620</v>
      </c>
      <c r="M2983" t="s">
        <v>38</v>
      </c>
      <c r="N2983" t="s">
        <v>786</v>
      </c>
      <c r="O2983" t="s">
        <v>29</v>
      </c>
      <c r="P2983">
        <v>1</v>
      </c>
      <c r="Q2983">
        <v>1</v>
      </c>
      <c r="R2983">
        <v>1</v>
      </c>
      <c r="S2983">
        <v>0</v>
      </c>
      <c r="T2983" t="s">
        <v>15888</v>
      </c>
      <c r="U2983" t="s">
        <v>15891</v>
      </c>
      <c r="V2983" t="s">
        <v>15891</v>
      </c>
      <c r="W2983" t="s">
        <v>15901</v>
      </c>
      <c r="X2983" t="s">
        <v>15891</v>
      </c>
      <c r="Y2983" t="s">
        <v>15897</v>
      </c>
      <c r="Z2983" t="s">
        <v>15911</v>
      </c>
      <c r="AA2983" t="s">
        <v>15915</v>
      </c>
      <c r="AC2983" t="s">
        <v>14922</v>
      </c>
      <c r="AE2983" t="s">
        <v>14921</v>
      </c>
      <c r="AF2983" t="s">
        <v>14923</v>
      </c>
    </row>
    <row r="2984" spans="1:32" x14ac:dyDescent="0.25">
      <c r="A2984">
        <v>108346</v>
      </c>
      <c r="B2984" t="s">
        <v>13371</v>
      </c>
      <c r="C2984">
        <v>2000000</v>
      </c>
      <c r="D2984">
        <v>7</v>
      </c>
      <c r="E2984">
        <v>36462</v>
      </c>
      <c r="F2984">
        <v>0.11615</v>
      </c>
      <c r="G2984">
        <v>92</v>
      </c>
      <c r="H2984">
        <v>8</v>
      </c>
      <c r="I2984">
        <v>1</v>
      </c>
      <c r="J2984" t="s">
        <v>23</v>
      </c>
      <c r="K2984" t="s">
        <v>13373</v>
      </c>
      <c r="L2984" t="s">
        <v>41</v>
      </c>
      <c r="M2984" t="s">
        <v>38</v>
      </c>
      <c r="N2984" t="s">
        <v>1813</v>
      </c>
      <c r="O2984" t="s">
        <v>29</v>
      </c>
      <c r="P2984">
        <v>1</v>
      </c>
      <c r="Q2984">
        <v>2</v>
      </c>
      <c r="R2984">
        <v>1</v>
      </c>
      <c r="S2984">
        <v>0</v>
      </c>
      <c r="T2984" t="s">
        <v>15888</v>
      </c>
      <c r="U2984" t="s">
        <v>15891</v>
      </c>
      <c r="V2984" t="s">
        <v>15891</v>
      </c>
      <c r="W2984" t="s">
        <v>15901</v>
      </c>
      <c r="X2984" t="s">
        <v>15891</v>
      </c>
      <c r="Y2984" t="s">
        <v>15897</v>
      </c>
      <c r="Z2984" t="s">
        <v>15911</v>
      </c>
      <c r="AA2984" t="s">
        <v>15915</v>
      </c>
      <c r="AC2984" t="s">
        <v>13371</v>
      </c>
      <c r="AE2984" t="s">
        <v>13370</v>
      </c>
      <c r="AF2984" t="s">
        <v>13372</v>
      </c>
    </row>
    <row r="2985" spans="1:32" hidden="1" x14ac:dyDescent="0.25">
      <c r="A2985">
        <v>78814</v>
      </c>
      <c r="B2985" t="s">
        <v>12750</v>
      </c>
      <c r="C2985">
        <v>0</v>
      </c>
      <c r="D2985">
        <v>0</v>
      </c>
      <c r="E2985">
        <v>40859</v>
      </c>
      <c r="F2985">
        <v>0.102003</v>
      </c>
      <c r="G2985">
        <v>89</v>
      </c>
      <c r="H2985">
        <v>5</v>
      </c>
      <c r="I2985">
        <v>3</v>
      </c>
      <c r="J2985" t="s">
        <v>23</v>
      </c>
      <c r="K2985" t="s">
        <v>12752</v>
      </c>
      <c r="L2985" t="s">
        <v>37</v>
      </c>
      <c r="M2985" t="s">
        <v>38</v>
      </c>
      <c r="N2985" t="s">
        <v>12749</v>
      </c>
      <c r="O2985" t="s">
        <v>29</v>
      </c>
      <c r="P2985">
        <v>1</v>
      </c>
      <c r="Q2985">
        <v>1</v>
      </c>
      <c r="R2985">
        <v>1</v>
      </c>
      <c r="S2985">
        <v>0</v>
      </c>
      <c r="T2985" t="s">
        <v>15888</v>
      </c>
      <c r="U2985" t="s">
        <v>15891</v>
      </c>
      <c r="V2985" t="s">
        <v>15891</v>
      </c>
      <c r="W2985" t="s">
        <v>15901</v>
      </c>
      <c r="X2985" t="s">
        <v>15905</v>
      </c>
      <c r="Y2985" t="s">
        <v>15897</v>
      </c>
      <c r="Z2985" t="s">
        <v>15911</v>
      </c>
      <c r="AA2985" t="s">
        <v>15915</v>
      </c>
      <c r="AC2985" t="s">
        <v>12750</v>
      </c>
      <c r="AE2985" t="s">
        <v>333</v>
      </c>
      <c r="AF2985" t="s">
        <v>12751</v>
      </c>
    </row>
    <row r="2986" spans="1:32" hidden="1" x14ac:dyDescent="0.25">
      <c r="A2986">
        <v>99826</v>
      </c>
      <c r="B2986" t="s">
        <v>14900</v>
      </c>
      <c r="C2986">
        <v>0</v>
      </c>
      <c r="D2986">
        <v>0</v>
      </c>
      <c r="E2986">
        <v>37272</v>
      </c>
      <c r="F2986">
        <v>9.8350999999999994E-2</v>
      </c>
      <c r="G2986">
        <v>96</v>
      </c>
      <c r="H2986">
        <v>8</v>
      </c>
      <c r="I2986">
        <v>1</v>
      </c>
      <c r="J2986" t="s">
        <v>23</v>
      </c>
      <c r="K2986" t="s">
        <v>14902</v>
      </c>
      <c r="L2986" t="s">
        <v>37</v>
      </c>
      <c r="M2986" t="s">
        <v>38</v>
      </c>
      <c r="N2986" t="s">
        <v>1692</v>
      </c>
      <c r="O2986" t="s">
        <v>29</v>
      </c>
      <c r="P2986">
        <v>1</v>
      </c>
      <c r="Q2986">
        <v>1</v>
      </c>
      <c r="R2986">
        <v>1</v>
      </c>
      <c r="S2986">
        <v>0</v>
      </c>
      <c r="T2986" t="s">
        <v>15888</v>
      </c>
      <c r="U2986" t="s">
        <v>15891</v>
      </c>
      <c r="V2986" t="s">
        <v>13664</v>
      </c>
      <c r="W2986" t="s">
        <v>15901</v>
      </c>
      <c r="X2986" t="s">
        <v>15891</v>
      </c>
      <c r="Y2986" t="s">
        <v>15896</v>
      </c>
      <c r="Z2986" t="s">
        <v>15912</v>
      </c>
      <c r="AA2986" t="s">
        <v>15915</v>
      </c>
      <c r="AC2986" t="s">
        <v>14900</v>
      </c>
      <c r="AE2986" t="s">
        <v>14899</v>
      </c>
      <c r="AF2986" t="s">
        <v>14901</v>
      </c>
    </row>
    <row r="2987" spans="1:32" hidden="1" x14ac:dyDescent="0.25">
      <c r="A2987">
        <v>126141</v>
      </c>
      <c r="B2987" t="s">
        <v>15577</v>
      </c>
      <c r="C2987">
        <v>0</v>
      </c>
      <c r="D2987">
        <v>0</v>
      </c>
      <c r="E2987">
        <v>38326</v>
      </c>
      <c r="F2987">
        <v>9.2562000000000005E-2</v>
      </c>
      <c r="G2987">
        <v>59</v>
      </c>
      <c r="H2987">
        <v>7.7</v>
      </c>
      <c r="I2987">
        <v>3</v>
      </c>
      <c r="J2987" t="s">
        <v>23</v>
      </c>
      <c r="K2987" t="s">
        <v>15579</v>
      </c>
      <c r="L2987" t="s">
        <v>1278</v>
      </c>
      <c r="M2987" t="s">
        <v>487</v>
      </c>
      <c r="N2987" t="s">
        <v>6416</v>
      </c>
      <c r="O2987" t="s">
        <v>29</v>
      </c>
      <c r="P2987">
        <v>1</v>
      </c>
      <c r="Q2987">
        <v>1</v>
      </c>
      <c r="R2987">
        <v>1</v>
      </c>
      <c r="S2987">
        <v>0</v>
      </c>
      <c r="T2987" t="s">
        <v>15888</v>
      </c>
      <c r="U2987" t="s">
        <v>15891</v>
      </c>
      <c r="V2987" t="s">
        <v>15891</v>
      </c>
      <c r="W2987" t="s">
        <v>15891</v>
      </c>
      <c r="X2987" t="s">
        <v>15891</v>
      </c>
      <c r="Y2987" t="s">
        <v>15897</v>
      </c>
      <c r="Z2987" t="s">
        <v>15897</v>
      </c>
      <c r="AA2987" t="s">
        <v>15897</v>
      </c>
      <c r="AC2987" t="s">
        <v>15580</v>
      </c>
      <c r="AE2987" t="s">
        <v>333</v>
      </c>
      <c r="AF2987" t="s">
        <v>15578</v>
      </c>
    </row>
    <row r="2988" spans="1:32" hidden="1" x14ac:dyDescent="0.25">
      <c r="A2988">
        <v>379532</v>
      </c>
      <c r="B2988" t="s">
        <v>15299</v>
      </c>
      <c r="C2988">
        <v>0</v>
      </c>
      <c r="D2988">
        <v>0</v>
      </c>
      <c r="E2988">
        <v>42374</v>
      </c>
      <c r="F2988">
        <v>8.7573999999999999E-2</v>
      </c>
      <c r="G2988">
        <v>108</v>
      </c>
      <c r="H2988">
        <v>5.5</v>
      </c>
      <c r="I2988">
        <v>1</v>
      </c>
      <c r="J2988" t="s">
        <v>23</v>
      </c>
      <c r="K2988" t="s">
        <v>15301</v>
      </c>
      <c r="L2988" t="s">
        <v>37</v>
      </c>
      <c r="M2988" t="s">
        <v>38</v>
      </c>
      <c r="N2988" t="s">
        <v>8132</v>
      </c>
      <c r="O2988" t="s">
        <v>29</v>
      </c>
      <c r="P2988">
        <v>1</v>
      </c>
      <c r="Q2988">
        <v>1</v>
      </c>
      <c r="R2988">
        <v>1</v>
      </c>
      <c r="S2988">
        <v>0</v>
      </c>
      <c r="T2988" t="s">
        <v>15888</v>
      </c>
      <c r="U2988" t="s">
        <v>15891</v>
      </c>
      <c r="V2988" t="s">
        <v>15891</v>
      </c>
      <c r="W2988" t="s">
        <v>15891</v>
      </c>
      <c r="X2988" t="s">
        <v>15891</v>
      </c>
      <c r="Y2988" t="s">
        <v>15897</v>
      </c>
      <c r="Z2988" t="s">
        <v>15897</v>
      </c>
      <c r="AA2988" t="s">
        <v>15897</v>
      </c>
      <c r="AC2988" t="s">
        <v>15299</v>
      </c>
      <c r="AE2988" t="s">
        <v>333</v>
      </c>
      <c r="AF2988" t="s">
        <v>15300</v>
      </c>
    </row>
    <row r="2989" spans="1:32" hidden="1" x14ac:dyDescent="0.25">
      <c r="A2989">
        <v>36825</v>
      </c>
      <c r="B2989" t="s">
        <v>15226</v>
      </c>
      <c r="C2989">
        <v>0</v>
      </c>
      <c r="D2989">
        <v>0</v>
      </c>
      <c r="E2989">
        <v>37652</v>
      </c>
      <c r="F2989">
        <v>8.2977999999999996E-2</v>
      </c>
      <c r="G2989">
        <v>101</v>
      </c>
      <c r="H2989">
        <v>4.8</v>
      </c>
      <c r="I2989">
        <v>4</v>
      </c>
      <c r="J2989" t="s">
        <v>23</v>
      </c>
      <c r="K2989" t="s">
        <v>15223</v>
      </c>
      <c r="L2989" t="s">
        <v>37</v>
      </c>
      <c r="M2989" t="s">
        <v>38</v>
      </c>
      <c r="N2989" t="s">
        <v>15224</v>
      </c>
      <c r="O2989" t="s">
        <v>29</v>
      </c>
      <c r="P2989">
        <v>1</v>
      </c>
      <c r="Q2989">
        <v>1</v>
      </c>
      <c r="R2989">
        <v>1</v>
      </c>
      <c r="S2989">
        <v>0</v>
      </c>
      <c r="T2989" t="s">
        <v>15888</v>
      </c>
      <c r="U2989" t="s">
        <v>15891</v>
      </c>
      <c r="V2989" t="s">
        <v>13664</v>
      </c>
      <c r="W2989" t="s">
        <v>15891</v>
      </c>
      <c r="X2989" t="s">
        <v>15891</v>
      </c>
      <c r="Y2989" t="s">
        <v>15896</v>
      </c>
      <c r="Z2989" t="s">
        <v>15896</v>
      </c>
      <c r="AA2989" t="s">
        <v>15897</v>
      </c>
      <c r="AB2989" t="s">
        <v>15228</v>
      </c>
      <c r="AC2989" t="s">
        <v>15226</v>
      </c>
      <c r="AD2989" t="s">
        <v>15225</v>
      </c>
      <c r="AE2989" t="s">
        <v>333</v>
      </c>
      <c r="AF2989" t="s">
        <v>15227</v>
      </c>
    </row>
    <row r="2990" spans="1:32" hidden="1" x14ac:dyDescent="0.25">
      <c r="A2990">
        <v>354624</v>
      </c>
      <c r="B2990" t="s">
        <v>15627</v>
      </c>
      <c r="C2990">
        <v>0</v>
      </c>
      <c r="D2990">
        <v>0</v>
      </c>
      <c r="E2990">
        <v>42251</v>
      </c>
      <c r="F2990">
        <v>7.6647000000000007E-2</v>
      </c>
      <c r="G2990">
        <v>98</v>
      </c>
      <c r="H2990">
        <v>0</v>
      </c>
      <c r="I2990">
        <v>0</v>
      </c>
      <c r="J2990" t="s">
        <v>23</v>
      </c>
      <c r="K2990" t="s">
        <v>15629</v>
      </c>
      <c r="L2990" t="s">
        <v>37</v>
      </c>
      <c r="M2990" t="s">
        <v>38</v>
      </c>
      <c r="N2990" t="s">
        <v>3579</v>
      </c>
      <c r="O2990" t="s">
        <v>29</v>
      </c>
      <c r="P2990">
        <v>1</v>
      </c>
      <c r="Q2990">
        <v>1</v>
      </c>
      <c r="R2990">
        <v>1</v>
      </c>
      <c r="S2990">
        <v>0</v>
      </c>
      <c r="T2990" t="s">
        <v>15888</v>
      </c>
      <c r="U2990" t="s">
        <v>15890</v>
      </c>
      <c r="V2990" t="s">
        <v>15891</v>
      </c>
      <c r="W2990" t="s">
        <v>15901</v>
      </c>
      <c r="X2990" t="s">
        <v>15891</v>
      </c>
      <c r="Y2990" t="s">
        <v>15894</v>
      </c>
      <c r="Z2990" t="s">
        <v>15911</v>
      </c>
      <c r="AA2990" t="s">
        <v>15914</v>
      </c>
      <c r="AC2990" t="s">
        <v>15627</v>
      </c>
      <c r="AE2990" t="s">
        <v>15626</v>
      </c>
      <c r="AF2990" t="s">
        <v>15628</v>
      </c>
    </row>
    <row r="2991" spans="1:32" hidden="1" x14ac:dyDescent="0.25">
      <c r="A2991">
        <v>362765</v>
      </c>
      <c r="B2991" t="s">
        <v>15295</v>
      </c>
      <c r="C2991">
        <v>0</v>
      </c>
      <c r="D2991">
        <v>0</v>
      </c>
      <c r="E2991">
        <v>41931</v>
      </c>
      <c r="F2991">
        <v>7.2359000000000007E-2</v>
      </c>
      <c r="G2991">
        <v>90</v>
      </c>
      <c r="H2991">
        <v>0</v>
      </c>
      <c r="I2991">
        <v>0</v>
      </c>
      <c r="J2991" t="s">
        <v>23</v>
      </c>
      <c r="K2991" t="s">
        <v>15297</v>
      </c>
      <c r="L2991" t="s">
        <v>37</v>
      </c>
      <c r="M2991" t="s">
        <v>38</v>
      </c>
      <c r="N2991" t="s">
        <v>15293</v>
      </c>
      <c r="O2991" t="s">
        <v>29</v>
      </c>
      <c r="P2991">
        <v>1</v>
      </c>
      <c r="Q2991">
        <v>1</v>
      </c>
      <c r="R2991">
        <v>1</v>
      </c>
      <c r="S2991">
        <v>0</v>
      </c>
      <c r="T2991" t="s">
        <v>15888</v>
      </c>
      <c r="U2991" t="s">
        <v>15891</v>
      </c>
      <c r="V2991" t="s">
        <v>13664</v>
      </c>
      <c r="W2991" t="s">
        <v>15891</v>
      </c>
      <c r="X2991" t="s">
        <v>15905</v>
      </c>
      <c r="Y2991" t="s">
        <v>15896</v>
      </c>
      <c r="Z2991" t="s">
        <v>15896</v>
      </c>
      <c r="AA2991" t="s">
        <v>15897</v>
      </c>
      <c r="AB2991" t="s">
        <v>15298</v>
      </c>
      <c r="AC2991" t="s">
        <v>15295</v>
      </c>
      <c r="AD2991" t="s">
        <v>15294</v>
      </c>
      <c r="AE2991" t="s">
        <v>333</v>
      </c>
      <c r="AF2991" t="s">
        <v>15296</v>
      </c>
    </row>
    <row r="2992" spans="1:32" hidden="1" x14ac:dyDescent="0.25">
      <c r="A2992">
        <v>30082</v>
      </c>
      <c r="B2992" t="s">
        <v>14473</v>
      </c>
      <c r="C2992">
        <v>1500000</v>
      </c>
      <c r="D2992">
        <v>0</v>
      </c>
      <c r="E2992">
        <v>38693</v>
      </c>
      <c r="F2992">
        <v>7.1376999999999996E-2</v>
      </c>
      <c r="G2992">
        <v>108</v>
      </c>
      <c r="H2992">
        <v>6</v>
      </c>
      <c r="I2992">
        <v>2</v>
      </c>
      <c r="J2992" t="s">
        <v>23</v>
      </c>
      <c r="K2992" t="s">
        <v>14475</v>
      </c>
      <c r="L2992" t="s">
        <v>37</v>
      </c>
      <c r="M2992" t="s">
        <v>38</v>
      </c>
      <c r="N2992" t="s">
        <v>231</v>
      </c>
      <c r="O2992" t="s">
        <v>29</v>
      </c>
      <c r="P2992">
        <v>1</v>
      </c>
      <c r="Q2992">
        <v>1</v>
      </c>
      <c r="R2992">
        <v>1</v>
      </c>
      <c r="S2992">
        <v>0</v>
      </c>
      <c r="T2992" t="s">
        <v>15888</v>
      </c>
      <c r="U2992" t="s">
        <v>15891</v>
      </c>
      <c r="V2992" t="s">
        <v>15891</v>
      </c>
      <c r="W2992" t="s">
        <v>15901</v>
      </c>
      <c r="X2992" t="s">
        <v>15891</v>
      </c>
      <c r="Y2992" t="s">
        <v>15897</v>
      </c>
      <c r="Z2992" t="s">
        <v>15911</v>
      </c>
      <c r="AA2992" t="s">
        <v>15915</v>
      </c>
      <c r="AC2992" t="s">
        <v>14473</v>
      </c>
      <c r="AE2992" t="s">
        <v>6578</v>
      </c>
      <c r="AF2992" t="s">
        <v>14474</v>
      </c>
    </row>
    <row r="2993" spans="1:32" hidden="1" x14ac:dyDescent="0.25">
      <c r="A2993">
        <v>29122</v>
      </c>
      <c r="B2993" t="s">
        <v>13124</v>
      </c>
      <c r="C2993">
        <v>0</v>
      </c>
      <c r="D2993">
        <v>0</v>
      </c>
      <c r="E2993">
        <v>36882</v>
      </c>
      <c r="F2993">
        <v>6.8246000000000001E-2</v>
      </c>
      <c r="G2993">
        <v>103</v>
      </c>
      <c r="H2993">
        <v>6</v>
      </c>
      <c r="I2993">
        <v>1</v>
      </c>
      <c r="J2993" t="s">
        <v>23</v>
      </c>
      <c r="K2993" t="s">
        <v>13126</v>
      </c>
      <c r="L2993" t="s">
        <v>37</v>
      </c>
      <c r="M2993" t="s">
        <v>38</v>
      </c>
      <c r="N2993" t="s">
        <v>2049</v>
      </c>
      <c r="O2993" t="s">
        <v>29</v>
      </c>
      <c r="P2993">
        <v>1</v>
      </c>
      <c r="Q2993">
        <v>1</v>
      </c>
      <c r="R2993">
        <v>1</v>
      </c>
      <c r="S2993">
        <v>0</v>
      </c>
      <c r="T2993" t="s">
        <v>15888</v>
      </c>
      <c r="U2993" t="s">
        <v>15891</v>
      </c>
      <c r="V2993" t="s">
        <v>13664</v>
      </c>
      <c r="W2993" t="s">
        <v>15891</v>
      </c>
      <c r="X2993" t="s">
        <v>15891</v>
      </c>
      <c r="Y2993" t="s">
        <v>15896</v>
      </c>
      <c r="Z2993" t="s">
        <v>15896</v>
      </c>
      <c r="AA2993" t="s">
        <v>15897</v>
      </c>
      <c r="AB2993" t="s">
        <v>13127</v>
      </c>
      <c r="AC2993" t="s">
        <v>13124</v>
      </c>
      <c r="AE2993" t="s">
        <v>13123</v>
      </c>
      <c r="AF2993" t="s">
        <v>13125</v>
      </c>
    </row>
    <row r="2994" spans="1:32" x14ac:dyDescent="0.25">
      <c r="A2994">
        <v>73191</v>
      </c>
      <c r="B2994" t="s">
        <v>8365</v>
      </c>
      <c r="C2994">
        <v>19000000</v>
      </c>
      <c r="D2994">
        <v>2119994</v>
      </c>
      <c r="E2994">
        <v>34297</v>
      </c>
      <c r="F2994">
        <v>6.8227999999999997E-2</v>
      </c>
      <c r="G2994">
        <v>93</v>
      </c>
      <c r="H2994">
        <v>5.6</v>
      </c>
      <c r="I2994">
        <v>5</v>
      </c>
      <c r="J2994" t="s">
        <v>23</v>
      </c>
      <c r="K2994" t="s">
        <v>8367</v>
      </c>
      <c r="L2994" t="s">
        <v>37</v>
      </c>
      <c r="M2994" t="s">
        <v>38</v>
      </c>
      <c r="N2994" t="s">
        <v>8363</v>
      </c>
      <c r="O2994" t="s">
        <v>29</v>
      </c>
      <c r="P2994">
        <v>1</v>
      </c>
      <c r="Q2994">
        <v>1</v>
      </c>
      <c r="R2994">
        <v>1</v>
      </c>
      <c r="S2994">
        <v>0</v>
      </c>
      <c r="T2994" t="s">
        <v>15888</v>
      </c>
      <c r="U2994" t="s">
        <v>15891</v>
      </c>
      <c r="V2994" t="s">
        <v>15891</v>
      </c>
      <c r="W2994" t="s">
        <v>15891</v>
      </c>
      <c r="X2994" t="s">
        <v>15891</v>
      </c>
      <c r="Y2994" t="s">
        <v>15897</v>
      </c>
      <c r="Z2994" t="s">
        <v>15897</v>
      </c>
      <c r="AA2994" t="s">
        <v>15897</v>
      </c>
      <c r="AB2994" t="s">
        <v>8368</v>
      </c>
      <c r="AC2994" t="s">
        <v>8365</v>
      </c>
      <c r="AE2994" t="s">
        <v>8364</v>
      </c>
      <c r="AF2994" t="s">
        <v>8366</v>
      </c>
    </row>
    <row r="2995" spans="1:32" hidden="1" x14ac:dyDescent="0.25">
      <c r="A2995">
        <v>77934</v>
      </c>
      <c r="B2995" t="s">
        <v>15500</v>
      </c>
      <c r="C2995">
        <v>250000</v>
      </c>
      <c r="D2995">
        <v>0</v>
      </c>
      <c r="E2995">
        <v>40510</v>
      </c>
      <c r="F2995">
        <v>6.5102999999999994E-2</v>
      </c>
      <c r="G2995">
        <v>96</v>
      </c>
      <c r="H2995">
        <v>5.7</v>
      </c>
      <c r="I2995">
        <v>7</v>
      </c>
      <c r="J2995" t="s">
        <v>23</v>
      </c>
      <c r="K2995" t="s">
        <v>15502</v>
      </c>
      <c r="L2995" t="s">
        <v>37</v>
      </c>
      <c r="M2995" t="s">
        <v>296</v>
      </c>
      <c r="N2995" t="s">
        <v>5081</v>
      </c>
      <c r="O2995" t="s">
        <v>29</v>
      </c>
      <c r="P2995">
        <v>1</v>
      </c>
      <c r="Q2995">
        <v>1</v>
      </c>
      <c r="R2995">
        <v>2</v>
      </c>
      <c r="S2995">
        <v>0</v>
      </c>
      <c r="T2995" t="s">
        <v>15888</v>
      </c>
      <c r="U2995" t="s">
        <v>15891</v>
      </c>
      <c r="V2995" t="s">
        <v>15891</v>
      </c>
      <c r="W2995" t="s">
        <v>15901</v>
      </c>
      <c r="X2995" t="s">
        <v>15891</v>
      </c>
      <c r="Y2995" t="s">
        <v>15897</v>
      </c>
      <c r="Z2995" t="s">
        <v>15911</v>
      </c>
      <c r="AA2995" t="s">
        <v>15915</v>
      </c>
      <c r="AB2995" t="s">
        <v>15503</v>
      </c>
      <c r="AC2995" t="s">
        <v>15500</v>
      </c>
      <c r="AD2995" t="s">
        <v>15499</v>
      </c>
      <c r="AE2995" t="s">
        <v>333</v>
      </c>
      <c r="AF2995" t="s">
        <v>15501</v>
      </c>
    </row>
    <row r="2996" spans="1:32" hidden="1" x14ac:dyDescent="0.25">
      <c r="A2996">
        <v>40920</v>
      </c>
      <c r="B2996" t="s">
        <v>15560</v>
      </c>
      <c r="C2996">
        <v>200000</v>
      </c>
      <c r="D2996">
        <v>0</v>
      </c>
      <c r="E2996">
        <v>37270</v>
      </c>
      <c r="F2996">
        <v>6.1039999999999997E-2</v>
      </c>
      <c r="G2996">
        <v>103</v>
      </c>
      <c r="H2996">
        <v>8</v>
      </c>
      <c r="I2996">
        <v>2</v>
      </c>
      <c r="J2996" t="s">
        <v>23</v>
      </c>
      <c r="K2996" t="s">
        <v>15562</v>
      </c>
      <c r="L2996" t="s">
        <v>37</v>
      </c>
      <c r="M2996" t="s">
        <v>38</v>
      </c>
      <c r="N2996" t="s">
        <v>4587</v>
      </c>
      <c r="O2996" t="s">
        <v>29</v>
      </c>
      <c r="P2996">
        <v>1</v>
      </c>
      <c r="Q2996">
        <v>1</v>
      </c>
      <c r="R2996">
        <v>1</v>
      </c>
      <c r="S2996">
        <v>0</v>
      </c>
      <c r="T2996" t="s">
        <v>15888</v>
      </c>
      <c r="U2996" t="s">
        <v>15891</v>
      </c>
      <c r="V2996" t="s">
        <v>15891</v>
      </c>
      <c r="W2996" t="s">
        <v>15901</v>
      </c>
      <c r="X2996" t="s">
        <v>15891</v>
      </c>
      <c r="Y2996" t="s">
        <v>15897</v>
      </c>
      <c r="Z2996" t="s">
        <v>15911</v>
      </c>
      <c r="AA2996" t="s">
        <v>15915</v>
      </c>
      <c r="AB2996" t="s">
        <v>15563</v>
      </c>
      <c r="AC2996" t="s">
        <v>15560</v>
      </c>
      <c r="AE2996" t="s">
        <v>6578</v>
      </c>
      <c r="AF2996" t="s">
        <v>15561</v>
      </c>
    </row>
    <row r="2997" spans="1:32" hidden="1" x14ac:dyDescent="0.25">
      <c r="A2997">
        <v>270554</v>
      </c>
      <c r="B2997" t="s">
        <v>15715</v>
      </c>
      <c r="C2997">
        <v>0</v>
      </c>
      <c r="D2997">
        <v>0</v>
      </c>
      <c r="E2997">
        <v>41586</v>
      </c>
      <c r="F2997">
        <v>5.3754999999999997E-2</v>
      </c>
      <c r="G2997">
        <v>85</v>
      </c>
      <c r="H2997">
        <v>5</v>
      </c>
      <c r="I2997">
        <v>1</v>
      </c>
      <c r="J2997" t="s">
        <v>23</v>
      </c>
      <c r="K2997" t="s">
        <v>15717</v>
      </c>
      <c r="L2997" t="s">
        <v>37</v>
      </c>
      <c r="M2997" t="s">
        <v>38</v>
      </c>
      <c r="N2997" t="s">
        <v>1312</v>
      </c>
      <c r="O2997" t="s">
        <v>29</v>
      </c>
      <c r="P2997">
        <v>1</v>
      </c>
      <c r="Q2997">
        <v>1</v>
      </c>
      <c r="R2997">
        <v>1</v>
      </c>
      <c r="S2997">
        <v>0</v>
      </c>
      <c r="T2997" t="s">
        <v>15888</v>
      </c>
      <c r="U2997" t="s">
        <v>15890</v>
      </c>
      <c r="V2997" t="s">
        <v>15891</v>
      </c>
      <c r="W2997" t="s">
        <v>15901</v>
      </c>
      <c r="X2997" t="s">
        <v>15905</v>
      </c>
      <c r="Y2997" t="s">
        <v>15894</v>
      </c>
      <c r="Z2997" t="s">
        <v>15911</v>
      </c>
      <c r="AA2997" t="s">
        <v>15914</v>
      </c>
      <c r="AB2997" t="s">
        <v>15718</v>
      </c>
      <c r="AC2997" t="s">
        <v>15715</v>
      </c>
      <c r="AE2997" t="s">
        <v>333</v>
      </c>
      <c r="AF2997" t="s">
        <v>15716</v>
      </c>
    </row>
    <row r="2998" spans="1:32" hidden="1" x14ac:dyDescent="0.25">
      <c r="A2998">
        <v>81220</v>
      </c>
      <c r="B2998" t="s">
        <v>15267</v>
      </c>
      <c r="C2998">
        <v>500000</v>
      </c>
      <c r="D2998">
        <v>0</v>
      </c>
      <c r="E2998">
        <v>37197</v>
      </c>
      <c r="F2998">
        <v>4.6903E-2</v>
      </c>
      <c r="G2998">
        <v>87</v>
      </c>
      <c r="H2998">
        <v>5</v>
      </c>
      <c r="I2998">
        <v>2</v>
      </c>
      <c r="J2998" t="s">
        <v>23</v>
      </c>
      <c r="K2998" t="s">
        <v>15269</v>
      </c>
      <c r="L2998" t="s">
        <v>37</v>
      </c>
      <c r="M2998" t="s">
        <v>38</v>
      </c>
      <c r="N2998" t="s">
        <v>786</v>
      </c>
      <c r="O2998" t="s">
        <v>29</v>
      </c>
      <c r="P2998">
        <v>1</v>
      </c>
      <c r="Q2998">
        <v>1</v>
      </c>
      <c r="R2998">
        <v>1</v>
      </c>
      <c r="S2998">
        <v>0</v>
      </c>
      <c r="T2998" t="s">
        <v>15888</v>
      </c>
      <c r="U2998" t="s">
        <v>15891</v>
      </c>
      <c r="V2998" t="s">
        <v>15891</v>
      </c>
      <c r="W2998" t="s">
        <v>15901</v>
      </c>
      <c r="X2998" t="s">
        <v>15891</v>
      </c>
      <c r="Y2998" t="s">
        <v>15897</v>
      </c>
      <c r="Z2998" t="s">
        <v>15911</v>
      </c>
      <c r="AA2998" t="s">
        <v>15915</v>
      </c>
      <c r="AC2998" t="s">
        <v>15267</v>
      </c>
      <c r="AE2998" t="s">
        <v>6578</v>
      </c>
      <c r="AF2998" t="s">
        <v>15268</v>
      </c>
    </row>
    <row r="2999" spans="1:32" hidden="1" x14ac:dyDescent="0.25">
      <c r="A2999">
        <v>56930</v>
      </c>
      <c r="B2999" t="s">
        <v>12697</v>
      </c>
      <c r="C2999">
        <v>0</v>
      </c>
      <c r="D2999">
        <v>0</v>
      </c>
      <c r="E2999">
        <v>17528</v>
      </c>
      <c r="F2999">
        <v>4.2442000000000001E-2</v>
      </c>
      <c r="G2999">
        <v>128</v>
      </c>
      <c r="H2999">
        <v>6.6</v>
      </c>
      <c r="I2999">
        <v>4</v>
      </c>
      <c r="J2999" t="s">
        <v>23</v>
      </c>
      <c r="K2999" t="s">
        <v>12699</v>
      </c>
      <c r="L2999" t="s">
        <v>37</v>
      </c>
      <c r="M2999" t="s">
        <v>38</v>
      </c>
      <c r="N2999" t="s">
        <v>1685</v>
      </c>
      <c r="O2999" t="s">
        <v>29</v>
      </c>
      <c r="P2999">
        <v>1</v>
      </c>
      <c r="Q2999">
        <v>1</v>
      </c>
      <c r="R2999">
        <v>1</v>
      </c>
      <c r="S2999">
        <v>0</v>
      </c>
      <c r="T2999" t="s">
        <v>15888</v>
      </c>
      <c r="U2999" t="s">
        <v>15890</v>
      </c>
      <c r="V2999" t="s">
        <v>15891</v>
      </c>
      <c r="W2999" t="s">
        <v>15901</v>
      </c>
      <c r="X2999" t="s">
        <v>15891</v>
      </c>
      <c r="Y2999" t="s">
        <v>15894</v>
      </c>
      <c r="Z2999" t="s">
        <v>15911</v>
      </c>
      <c r="AA2999" t="s">
        <v>15914</v>
      </c>
      <c r="AB2999" t="s">
        <v>12700</v>
      </c>
      <c r="AC2999" t="s">
        <v>12697</v>
      </c>
      <c r="AE2999" t="s">
        <v>12696</v>
      </c>
      <c r="AF2999" t="s">
        <v>12698</v>
      </c>
    </row>
    <row r="3000" spans="1:32" hidden="1" x14ac:dyDescent="0.25">
      <c r="A3000">
        <v>364083</v>
      </c>
      <c r="B3000" t="s">
        <v>13950</v>
      </c>
      <c r="C3000">
        <v>2100000</v>
      </c>
      <c r="D3000">
        <v>3330</v>
      </c>
      <c r="E3000">
        <v>42293</v>
      </c>
      <c r="F3000">
        <v>3.9007E-2</v>
      </c>
      <c r="G3000">
        <v>126</v>
      </c>
      <c r="H3000">
        <v>0</v>
      </c>
      <c r="I3000">
        <v>0</v>
      </c>
      <c r="J3000" t="s">
        <v>23</v>
      </c>
      <c r="K3000" t="s">
        <v>13952</v>
      </c>
      <c r="L3000" t="s">
        <v>37</v>
      </c>
      <c r="M3000" t="s">
        <v>507</v>
      </c>
      <c r="N3000" t="s">
        <v>1136</v>
      </c>
      <c r="O3000" t="s">
        <v>29</v>
      </c>
      <c r="P3000">
        <v>1</v>
      </c>
      <c r="Q3000">
        <v>1</v>
      </c>
      <c r="R3000">
        <v>2</v>
      </c>
      <c r="S3000">
        <v>0</v>
      </c>
      <c r="T3000" t="s">
        <v>15888</v>
      </c>
      <c r="U3000" t="s">
        <v>15891</v>
      </c>
      <c r="V3000" t="s">
        <v>15891</v>
      </c>
      <c r="W3000" t="s">
        <v>15901</v>
      </c>
      <c r="X3000" t="s">
        <v>15891</v>
      </c>
      <c r="Y3000" t="s">
        <v>15897</v>
      </c>
      <c r="Z3000" t="s">
        <v>15911</v>
      </c>
      <c r="AA3000" t="s">
        <v>15915</v>
      </c>
      <c r="AC3000" t="s">
        <v>13950</v>
      </c>
      <c r="AD3000" t="s">
        <v>13948</v>
      </c>
      <c r="AE3000" t="s">
        <v>13949</v>
      </c>
      <c r="AF3000" t="s">
        <v>13951</v>
      </c>
    </row>
    <row r="3001" spans="1:32" x14ac:dyDescent="0.25">
      <c r="A3001">
        <v>88641</v>
      </c>
      <c r="B3001" t="s">
        <v>10515</v>
      </c>
      <c r="C3001">
        <v>10500000</v>
      </c>
      <c r="D3001">
        <v>123509</v>
      </c>
      <c r="E3001">
        <v>34579</v>
      </c>
      <c r="F3001">
        <v>3.7073000000000002E-2</v>
      </c>
      <c r="G3001">
        <v>99</v>
      </c>
      <c r="H3001">
        <v>8.5</v>
      </c>
      <c r="I3001">
        <v>2</v>
      </c>
      <c r="J3001" t="s">
        <v>23</v>
      </c>
      <c r="K3001" t="s">
        <v>10517</v>
      </c>
      <c r="L3001" t="s">
        <v>37</v>
      </c>
      <c r="M3001" t="s">
        <v>38</v>
      </c>
      <c r="N3001" t="s">
        <v>2804</v>
      </c>
      <c r="O3001" t="s">
        <v>29</v>
      </c>
      <c r="P3001">
        <v>1</v>
      </c>
      <c r="Q3001">
        <v>1</v>
      </c>
      <c r="R3001">
        <v>1</v>
      </c>
      <c r="S3001">
        <v>0</v>
      </c>
      <c r="T3001" t="s">
        <v>15888</v>
      </c>
      <c r="U3001" t="s">
        <v>15891</v>
      </c>
      <c r="V3001" t="s">
        <v>13664</v>
      </c>
      <c r="W3001" t="s">
        <v>15901</v>
      </c>
      <c r="X3001" t="s">
        <v>15891</v>
      </c>
      <c r="Y3001" t="s">
        <v>15896</v>
      </c>
      <c r="Z3001" t="s">
        <v>15912</v>
      </c>
      <c r="AA3001" t="s">
        <v>15915</v>
      </c>
      <c r="AC3001" t="s">
        <v>10515</v>
      </c>
      <c r="AE3001" t="s">
        <v>333</v>
      </c>
      <c r="AF3001" t="s">
        <v>10516</v>
      </c>
    </row>
    <row r="3002" spans="1:32" hidden="1" x14ac:dyDescent="0.25">
      <c r="A3002">
        <v>361398</v>
      </c>
      <c r="B3002" t="s">
        <v>15593</v>
      </c>
      <c r="C3002">
        <v>0</v>
      </c>
      <c r="D3002">
        <v>0</v>
      </c>
      <c r="E3002">
        <v>42272</v>
      </c>
      <c r="F3002">
        <v>3.6532000000000002E-2</v>
      </c>
      <c r="G3002">
        <v>105</v>
      </c>
      <c r="H3002">
        <v>0</v>
      </c>
      <c r="I3002">
        <v>0</v>
      </c>
      <c r="J3002" t="s">
        <v>23</v>
      </c>
      <c r="K3002" t="s">
        <v>15595</v>
      </c>
      <c r="L3002" t="s">
        <v>37</v>
      </c>
      <c r="M3002" t="s">
        <v>38</v>
      </c>
      <c r="N3002" t="s">
        <v>6322</v>
      </c>
      <c r="O3002" t="s">
        <v>29</v>
      </c>
      <c r="P3002">
        <v>1</v>
      </c>
      <c r="Q3002">
        <v>1</v>
      </c>
      <c r="R3002">
        <v>1</v>
      </c>
      <c r="S3002">
        <v>0</v>
      </c>
      <c r="T3002" t="s">
        <v>15888</v>
      </c>
      <c r="U3002" t="s">
        <v>15891</v>
      </c>
      <c r="V3002" t="s">
        <v>13664</v>
      </c>
      <c r="W3002" t="s">
        <v>15901</v>
      </c>
      <c r="X3002" t="s">
        <v>15891</v>
      </c>
      <c r="Y3002" t="s">
        <v>15896</v>
      </c>
      <c r="Z3002" t="s">
        <v>15912</v>
      </c>
      <c r="AA3002" t="s">
        <v>15915</v>
      </c>
      <c r="AC3002" t="s">
        <v>15593</v>
      </c>
      <c r="AE3002" t="s">
        <v>333</v>
      </c>
      <c r="AF3002" t="s">
        <v>15594</v>
      </c>
    </row>
    <row r="3003" spans="1:32" hidden="1" x14ac:dyDescent="0.25">
      <c r="A3003">
        <v>42497</v>
      </c>
      <c r="B3003" t="s">
        <v>15814</v>
      </c>
      <c r="C3003">
        <v>27000</v>
      </c>
      <c r="D3003">
        <v>0</v>
      </c>
      <c r="E3003">
        <v>25934</v>
      </c>
      <c r="F3003">
        <v>2.7810999999999999E-2</v>
      </c>
      <c r="G3003">
        <v>64</v>
      </c>
      <c r="H3003">
        <v>6</v>
      </c>
      <c r="I3003">
        <v>9</v>
      </c>
      <c r="J3003" t="s">
        <v>23</v>
      </c>
      <c r="K3003" t="s">
        <v>15816</v>
      </c>
      <c r="L3003" t="s">
        <v>37</v>
      </c>
      <c r="M3003" t="s">
        <v>62</v>
      </c>
      <c r="N3003" t="s">
        <v>231</v>
      </c>
      <c r="O3003" t="s">
        <v>29</v>
      </c>
      <c r="P3003">
        <v>1</v>
      </c>
      <c r="Q3003">
        <v>1</v>
      </c>
      <c r="R3003">
        <v>2</v>
      </c>
      <c r="S3003">
        <v>0</v>
      </c>
      <c r="T3003" t="s">
        <v>15888</v>
      </c>
      <c r="U3003" t="s">
        <v>15891</v>
      </c>
      <c r="V3003" t="s">
        <v>15891</v>
      </c>
      <c r="W3003" t="s">
        <v>15901</v>
      </c>
      <c r="X3003" t="s">
        <v>15891</v>
      </c>
      <c r="Y3003" t="s">
        <v>15897</v>
      </c>
      <c r="Z3003" t="s">
        <v>15911</v>
      </c>
      <c r="AA3003" t="s">
        <v>15915</v>
      </c>
      <c r="AB3003" t="s">
        <v>15817</v>
      </c>
      <c r="AC3003" t="s">
        <v>15814</v>
      </c>
      <c r="AE3003" t="s">
        <v>15813</v>
      </c>
      <c r="AF3003" t="s">
        <v>15815</v>
      </c>
    </row>
    <row r="3004" spans="1:32" hidden="1" x14ac:dyDescent="0.25">
      <c r="A3004">
        <v>402515</v>
      </c>
      <c r="B3004" t="s">
        <v>15573</v>
      </c>
      <c r="C3004">
        <v>0</v>
      </c>
      <c r="D3004">
        <v>0</v>
      </c>
      <c r="E3004">
        <v>41933</v>
      </c>
      <c r="F3004">
        <v>1.8716E-2</v>
      </c>
      <c r="G3004">
        <v>89</v>
      </c>
      <c r="H3004">
        <v>0</v>
      </c>
      <c r="I3004">
        <v>0</v>
      </c>
      <c r="J3004" t="s">
        <v>10345</v>
      </c>
      <c r="K3004" t="s">
        <v>15575</v>
      </c>
      <c r="L3004" t="s">
        <v>37</v>
      </c>
      <c r="M3004" t="s">
        <v>38</v>
      </c>
      <c r="N3004" t="s">
        <v>3816</v>
      </c>
      <c r="O3004" t="s">
        <v>29</v>
      </c>
      <c r="P3004">
        <v>0</v>
      </c>
      <c r="Q3004">
        <v>1</v>
      </c>
      <c r="R3004">
        <v>1</v>
      </c>
      <c r="S3004">
        <v>0</v>
      </c>
      <c r="T3004" t="s">
        <v>15888</v>
      </c>
      <c r="U3004" t="s">
        <v>15891</v>
      </c>
      <c r="V3004" t="s">
        <v>15891</v>
      </c>
      <c r="W3004" t="s">
        <v>15891</v>
      </c>
      <c r="X3004" t="s">
        <v>15891</v>
      </c>
      <c r="Y3004" t="s">
        <v>15897</v>
      </c>
      <c r="Z3004" t="s">
        <v>15897</v>
      </c>
      <c r="AA3004" t="s">
        <v>15897</v>
      </c>
      <c r="AC3004" t="s">
        <v>15576</v>
      </c>
      <c r="AE3004" t="s">
        <v>15572</v>
      </c>
      <c r="AF3004" t="s">
        <v>15574</v>
      </c>
    </row>
    <row r="3005" spans="1:32" hidden="1" x14ac:dyDescent="0.25">
      <c r="A3005">
        <v>378237</v>
      </c>
      <c r="B3005" t="s">
        <v>15449</v>
      </c>
      <c r="C3005">
        <v>300000</v>
      </c>
      <c r="D3005">
        <v>0</v>
      </c>
      <c r="E3005">
        <v>41974</v>
      </c>
      <c r="F3005">
        <v>1.8086999999999999E-2</v>
      </c>
      <c r="G3005">
        <v>90</v>
      </c>
      <c r="H3005">
        <v>0</v>
      </c>
      <c r="I3005">
        <v>0</v>
      </c>
      <c r="J3005" t="s">
        <v>23</v>
      </c>
      <c r="K3005" t="s">
        <v>15451</v>
      </c>
      <c r="L3005" t="s">
        <v>37</v>
      </c>
      <c r="M3005" t="s">
        <v>38</v>
      </c>
      <c r="N3005" t="s">
        <v>11143</v>
      </c>
      <c r="O3005" t="s">
        <v>29</v>
      </c>
      <c r="P3005">
        <v>1</v>
      </c>
      <c r="Q3005">
        <v>1</v>
      </c>
      <c r="R3005">
        <v>1</v>
      </c>
      <c r="S3005">
        <v>0</v>
      </c>
      <c r="T3005" t="s">
        <v>15888</v>
      </c>
      <c r="U3005" t="s">
        <v>15890</v>
      </c>
      <c r="V3005" t="s">
        <v>15891</v>
      </c>
      <c r="W3005" t="s">
        <v>15901</v>
      </c>
      <c r="X3005" t="s">
        <v>15891</v>
      </c>
      <c r="Y3005" t="s">
        <v>15894</v>
      </c>
      <c r="Z3005" t="s">
        <v>15911</v>
      </c>
      <c r="AA3005" t="s">
        <v>15914</v>
      </c>
      <c r="AB3005" t="s">
        <v>15450</v>
      </c>
      <c r="AC3005" t="s">
        <v>15449</v>
      </c>
      <c r="AE3005" t="s">
        <v>333</v>
      </c>
      <c r="AF3005" t="s">
        <v>15450</v>
      </c>
    </row>
    <row r="3006" spans="1:32" hidden="1" x14ac:dyDescent="0.25">
      <c r="A3006">
        <v>433715</v>
      </c>
      <c r="B3006" t="s">
        <v>13914</v>
      </c>
      <c r="C3006">
        <v>0</v>
      </c>
      <c r="D3006">
        <v>0</v>
      </c>
      <c r="E3006">
        <v>41805</v>
      </c>
      <c r="F3006">
        <v>1.5295E-2</v>
      </c>
      <c r="G3006">
        <v>90</v>
      </c>
      <c r="H3006">
        <v>0</v>
      </c>
      <c r="I3006">
        <v>0</v>
      </c>
      <c r="J3006" t="s">
        <v>23</v>
      </c>
      <c r="K3006" t="s">
        <v>13916</v>
      </c>
      <c r="L3006" t="s">
        <v>37</v>
      </c>
      <c r="M3006" t="s">
        <v>38</v>
      </c>
      <c r="N3006" t="s">
        <v>3563</v>
      </c>
      <c r="O3006" t="s">
        <v>29</v>
      </c>
      <c r="P3006">
        <v>1</v>
      </c>
      <c r="Q3006">
        <v>1</v>
      </c>
      <c r="R3006">
        <v>1</v>
      </c>
      <c r="S3006">
        <v>0</v>
      </c>
      <c r="T3006" t="s">
        <v>15888</v>
      </c>
      <c r="U3006" t="s">
        <v>15891</v>
      </c>
      <c r="V3006" t="s">
        <v>15891</v>
      </c>
      <c r="W3006" t="s">
        <v>15901</v>
      </c>
      <c r="X3006" t="s">
        <v>15905</v>
      </c>
      <c r="Y3006" t="s">
        <v>15897</v>
      </c>
      <c r="Z3006" t="s">
        <v>15911</v>
      </c>
      <c r="AA3006" t="s">
        <v>15915</v>
      </c>
      <c r="AB3006" t="s">
        <v>13917</v>
      </c>
      <c r="AC3006" t="s">
        <v>13914</v>
      </c>
      <c r="AE3006" t="s">
        <v>13913</v>
      </c>
      <c r="AF3006" t="s">
        <v>13915</v>
      </c>
    </row>
    <row r="3007" spans="1:32" hidden="1" x14ac:dyDescent="0.25">
      <c r="A3007">
        <v>91721</v>
      </c>
      <c r="B3007" t="s">
        <v>15427</v>
      </c>
      <c r="C3007">
        <v>0</v>
      </c>
      <c r="D3007">
        <v>0</v>
      </c>
      <c r="E3007">
        <v>23377</v>
      </c>
      <c r="F3007">
        <v>8.4530000000000004E-3</v>
      </c>
      <c r="G3007">
        <v>95</v>
      </c>
      <c r="H3007">
        <v>7</v>
      </c>
      <c r="I3007">
        <v>2</v>
      </c>
      <c r="J3007" t="s">
        <v>23</v>
      </c>
      <c r="K3007" t="s">
        <v>15429</v>
      </c>
      <c r="L3007" t="s">
        <v>37</v>
      </c>
      <c r="M3007" t="s">
        <v>38</v>
      </c>
      <c r="N3007" t="s">
        <v>786</v>
      </c>
      <c r="O3007" t="s">
        <v>29</v>
      </c>
      <c r="P3007">
        <v>1</v>
      </c>
      <c r="Q3007">
        <v>1</v>
      </c>
      <c r="R3007">
        <v>1</v>
      </c>
      <c r="S3007">
        <v>0</v>
      </c>
      <c r="T3007" t="s">
        <v>15888</v>
      </c>
      <c r="U3007" t="s">
        <v>15891</v>
      </c>
      <c r="V3007" t="s">
        <v>15891</v>
      </c>
      <c r="W3007" t="s">
        <v>15901</v>
      </c>
      <c r="X3007" t="s">
        <v>15891</v>
      </c>
      <c r="Y3007" t="s">
        <v>15897</v>
      </c>
      <c r="Z3007" t="s">
        <v>15911</v>
      </c>
      <c r="AA3007" t="s">
        <v>15915</v>
      </c>
      <c r="AC3007" t="s">
        <v>15427</v>
      </c>
      <c r="AE3007" t="s">
        <v>333</v>
      </c>
      <c r="AF3007" t="s">
        <v>15428</v>
      </c>
    </row>
    <row r="3008" spans="1:32" hidden="1" x14ac:dyDescent="0.25">
      <c r="A3008">
        <v>324352</v>
      </c>
      <c r="B3008" t="s">
        <v>15439</v>
      </c>
      <c r="C3008">
        <v>300000</v>
      </c>
      <c r="D3008">
        <v>0</v>
      </c>
      <c r="E3008">
        <v>40318</v>
      </c>
      <c r="F3008">
        <v>6.3229999999999996E-3</v>
      </c>
      <c r="G3008">
        <v>98</v>
      </c>
      <c r="H3008">
        <v>0</v>
      </c>
      <c r="I3008">
        <v>0</v>
      </c>
      <c r="J3008" t="s">
        <v>23</v>
      </c>
      <c r="K3008" t="s">
        <v>15441</v>
      </c>
      <c r="L3008" t="s">
        <v>37</v>
      </c>
      <c r="M3008" t="s">
        <v>38</v>
      </c>
      <c r="N3008" t="s">
        <v>4211</v>
      </c>
      <c r="O3008" t="s">
        <v>29</v>
      </c>
      <c r="P3008">
        <v>1</v>
      </c>
      <c r="Q3008">
        <v>1</v>
      </c>
      <c r="R3008">
        <v>1</v>
      </c>
      <c r="S3008">
        <v>0</v>
      </c>
      <c r="T3008" t="s">
        <v>15888</v>
      </c>
      <c r="U3008" t="s">
        <v>15891</v>
      </c>
      <c r="V3008" t="s">
        <v>13664</v>
      </c>
      <c r="W3008" t="s">
        <v>15901</v>
      </c>
      <c r="X3008" t="s">
        <v>15891</v>
      </c>
      <c r="Y3008" t="s">
        <v>15896</v>
      </c>
      <c r="Z3008" t="s">
        <v>15912</v>
      </c>
      <c r="AA3008" t="s">
        <v>15915</v>
      </c>
      <c r="AB3008" t="s">
        <v>15442</v>
      </c>
      <c r="AC3008" t="s">
        <v>15439</v>
      </c>
      <c r="AE3008" t="s">
        <v>15438</v>
      </c>
      <c r="AF3008" t="s">
        <v>15440</v>
      </c>
    </row>
    <row r="3009" spans="1:32" hidden="1" x14ac:dyDescent="0.25">
      <c r="A3009">
        <v>181940</v>
      </c>
      <c r="B3009" t="s">
        <v>15178</v>
      </c>
      <c r="C3009">
        <v>0</v>
      </c>
      <c r="D3009">
        <v>0</v>
      </c>
      <c r="E3009">
        <v>39283</v>
      </c>
      <c r="F3009">
        <v>6.0689999999999997E-3</v>
      </c>
      <c r="G3009">
        <v>103</v>
      </c>
      <c r="H3009">
        <v>0</v>
      </c>
      <c r="I3009">
        <v>0</v>
      </c>
      <c r="J3009" t="s">
        <v>23</v>
      </c>
      <c r="K3009" t="s">
        <v>15180</v>
      </c>
      <c r="L3009" t="s">
        <v>37</v>
      </c>
      <c r="M3009" t="s">
        <v>38</v>
      </c>
      <c r="N3009" t="s">
        <v>561</v>
      </c>
      <c r="O3009" t="s">
        <v>29</v>
      </c>
      <c r="P3009">
        <v>1</v>
      </c>
      <c r="Q3009">
        <v>1</v>
      </c>
      <c r="R3009">
        <v>1</v>
      </c>
      <c r="S3009">
        <v>0</v>
      </c>
      <c r="T3009" t="s">
        <v>15888</v>
      </c>
      <c r="U3009" t="s">
        <v>15891</v>
      </c>
      <c r="V3009" t="s">
        <v>15891</v>
      </c>
      <c r="W3009" t="s">
        <v>15891</v>
      </c>
      <c r="X3009" t="s">
        <v>15905</v>
      </c>
      <c r="Y3009" t="s">
        <v>15897</v>
      </c>
      <c r="Z3009" t="s">
        <v>15897</v>
      </c>
      <c r="AA3009" t="s">
        <v>15897</v>
      </c>
      <c r="AC3009" t="s">
        <v>15181</v>
      </c>
      <c r="AE3009" t="s">
        <v>333</v>
      </c>
      <c r="AF3009" t="s">
        <v>15179</v>
      </c>
    </row>
    <row r="3010" spans="1:32" hidden="1" x14ac:dyDescent="0.25">
      <c r="A3010">
        <v>75986</v>
      </c>
      <c r="B3010" t="s">
        <v>15194</v>
      </c>
      <c r="C3010">
        <v>550000</v>
      </c>
      <c r="D3010">
        <v>0</v>
      </c>
      <c r="E3010">
        <v>30407</v>
      </c>
      <c r="F3010">
        <v>1.586E-3</v>
      </c>
      <c r="G3010">
        <v>98</v>
      </c>
      <c r="H3010">
        <v>4.5999999999999996</v>
      </c>
      <c r="I3010">
        <v>4</v>
      </c>
      <c r="J3010" t="s">
        <v>23</v>
      </c>
      <c r="K3010" t="s">
        <v>15196</v>
      </c>
      <c r="L3010" t="s">
        <v>37</v>
      </c>
      <c r="M3010" t="s">
        <v>38</v>
      </c>
      <c r="N3010" t="s">
        <v>1861</v>
      </c>
      <c r="O3010" t="s">
        <v>29</v>
      </c>
      <c r="P3010">
        <v>1</v>
      </c>
      <c r="Q3010">
        <v>1</v>
      </c>
      <c r="R3010">
        <v>1</v>
      </c>
      <c r="S3010">
        <v>0</v>
      </c>
      <c r="T3010" t="s">
        <v>15888</v>
      </c>
      <c r="U3010" t="s">
        <v>15891</v>
      </c>
      <c r="V3010" t="s">
        <v>15891</v>
      </c>
      <c r="W3010" t="s">
        <v>15901</v>
      </c>
      <c r="X3010" t="s">
        <v>15905</v>
      </c>
      <c r="Y3010" t="s">
        <v>15897</v>
      </c>
      <c r="Z3010" t="s">
        <v>15911</v>
      </c>
      <c r="AA3010" t="s">
        <v>15915</v>
      </c>
      <c r="AB3010" t="s">
        <v>15197</v>
      </c>
      <c r="AC3010" t="s">
        <v>15194</v>
      </c>
      <c r="AE3010" t="s">
        <v>15193</v>
      </c>
      <c r="AF3010" t="s">
        <v>15195</v>
      </c>
    </row>
  </sheetData>
  <autoFilter ref="A1:AF3010">
    <filterColumn colId="2">
      <filters>
        <filter val="1"/>
        <filter val="10"/>
        <filter val="100"/>
        <filter val="10000"/>
        <filter val="100000"/>
        <filter val="1000000"/>
        <filter val="10000000"/>
        <filter val="100000000"/>
        <filter val="10200000"/>
        <filter val="10284523"/>
        <filter val="103000000"/>
        <filter val="10500000"/>
        <filter val="105000000"/>
        <filter val="10700000"/>
        <filter val="107000000"/>
        <filter val="108"/>
        <filter val="10800000"/>
        <filter val="108000000"/>
        <filter val="11"/>
        <filter val="110"/>
        <filter val="1100000"/>
        <filter val="11000000"/>
        <filter val="110000000"/>
        <filter val="112000000"/>
        <filter val="113000000"/>
        <filter val="114000"/>
        <filter val="11500000"/>
        <filter val="115000000"/>
        <filter val="116000000"/>
        <filter val="12000"/>
        <filter val="120000"/>
        <filter val="1200000"/>
        <filter val="12000000"/>
        <filter val="120000000"/>
        <filter val="123000000"/>
        <filter val="12305523"/>
        <filter val="125000"/>
        <filter val="1250000"/>
        <filter val="12500000"/>
        <filter val="125000000"/>
        <filter val="12600000"/>
        <filter val="126000000"/>
        <filter val="127000000"/>
        <filter val="127500000"/>
        <filter val="1288000"/>
        <filter val="130000"/>
        <filter val="1300000"/>
        <filter val="13000000"/>
        <filter val="130000000"/>
        <filter val="13200000"/>
        <filter val="132000000"/>
        <filter val="133000000"/>
        <filter val="1344000"/>
        <filter val="1350000"/>
        <filter val="13500000"/>
        <filter val="135000000"/>
        <filter val="137000000"/>
        <filter val="1377800"/>
        <filter val="13800000"/>
        <filter val="139000000"/>
        <filter val="14000000"/>
        <filter val="140000000"/>
        <filter val="14350531"/>
        <filter val="144000000"/>
        <filter val="14500000"/>
        <filter val="145000000"/>
        <filter val="14800000"/>
        <filter val="1488423"/>
        <filter val="149000000"/>
        <filter val="1493619"/>
        <filter val="15"/>
        <filter val="15000"/>
        <filter val="150000"/>
        <filter val="1500000"/>
        <filter val="15000000"/>
        <filter val="150000000"/>
        <filter val="15500000"/>
        <filter val="155000000"/>
        <filter val="15600000"/>
        <filter val="1596010"/>
        <filter val="160000"/>
        <filter val="1600000"/>
        <filter val="16000000"/>
        <filter val="160000000"/>
        <filter val="16400000"/>
        <filter val="1650000"/>
        <filter val="16500000"/>
        <filter val="165000000"/>
        <filter val="16800000"/>
        <filter val="1700000"/>
        <filter val="17000000"/>
        <filter val="170000000"/>
        <filter val="17500000"/>
        <filter val="175000000"/>
        <filter val="176000003"/>
        <filter val="17700000"/>
        <filter val="178000000"/>
        <filter val="1800000"/>
        <filter val="18000000"/>
        <filter val="180000000"/>
        <filter val="18500000"/>
        <filter val="185000000"/>
        <filter val="19000000"/>
        <filter val="190000000"/>
        <filter val="1950000"/>
        <filter val="195000000"/>
        <filter val="19800000"/>
        <filter val="200000"/>
        <filter val="2000000"/>
        <filter val="20000000"/>
        <filter val="200000000"/>
        <filter val="2053648"/>
        <filter val="2090000"/>
        <filter val="210000"/>
        <filter val="2100000"/>
        <filter val="21000000"/>
        <filter val="210000000"/>
        <filter val="21500000"/>
        <filter val="215000000"/>
        <filter val="2160000"/>
        <filter val="2200000"/>
        <filter val="22000000"/>
        <filter val="220000000"/>
        <filter val="225000"/>
        <filter val="225000000"/>
        <filter val="22700000"/>
        <filter val="2280000"/>
        <filter val="230000"/>
        <filter val="2300000"/>
        <filter val="23000000"/>
        <filter val="23600000"/>
        <filter val="237000000"/>
        <filter val="2380000"/>
        <filter val="2400000"/>
        <filter val="24000000"/>
        <filter val="2450000"/>
        <filter val="250"/>
        <filter val="250000"/>
        <filter val="2500000"/>
        <filter val="25000000"/>
        <filter val="250000000"/>
        <filter val="25100000"/>
        <filter val="2540800"/>
        <filter val="255000000"/>
        <filter val="25530000"/>
        <filter val="258000000"/>
        <filter val="2600000"/>
        <filter val="26000000"/>
        <filter val="260000000"/>
        <filter val="2627000"/>
        <filter val="2686000"/>
        <filter val="27000"/>
        <filter val="2700000"/>
        <filter val="27000000"/>
        <filter val="27220000"/>
        <filter val="2777000"/>
        <filter val="28"/>
        <filter val="2800000"/>
        <filter val="28000000"/>
        <filter val="280000000"/>
        <filter val="2883848"/>
        <filter val="2900000"/>
        <filter val="29000000"/>
        <filter val="2902660"/>
        <filter val="2962051"/>
        <filter val="30"/>
        <filter val="300000"/>
        <filter val="3000000"/>
        <filter val="30000000"/>
        <filter val="300000000"/>
        <filter val="30250000"/>
        <filter val="31000000"/>
        <filter val="312000"/>
        <filter val="3150000"/>
        <filter val="31500000"/>
        <filter val="3180000"/>
        <filter val="3200000"/>
        <filter val="32000000"/>
        <filter val="32350000"/>
        <filter val="325000"/>
        <filter val="3250000"/>
        <filter val="32500000"/>
        <filter val="3300000"/>
        <filter val="33000000"/>
        <filter val="3400000"/>
        <filter val="34000000"/>
        <filter val="34200000"/>
        <filter val="350000"/>
        <filter val="3500000"/>
        <filter val="35000000"/>
        <filter val="3600000"/>
        <filter val="36000000"/>
        <filter val="3700000"/>
        <filter val="37000000"/>
        <filter val="3716946"/>
        <filter val="3768785"/>
        <filter val="379000"/>
        <filter val="3800000"/>
        <filter val="38000000"/>
        <filter val="380000000"/>
        <filter val="385907"/>
        <filter val="39000000"/>
        <filter val="4"/>
        <filter val="400000"/>
        <filter val="4000000"/>
        <filter val="40000000"/>
        <filter val="40600000"/>
        <filter val="4100000"/>
        <filter val="41000000"/>
        <filter val="4200000"/>
        <filter val="42000000"/>
        <filter val="4300000"/>
        <filter val="43000000"/>
        <filter val="439000"/>
        <filter val="4400000"/>
        <filter val="44000000"/>
        <filter val="450000"/>
        <filter val="4500000"/>
        <filter val="45000000"/>
        <filter val="4600000"/>
        <filter val="46000000"/>
        <filter val="4638783"/>
        <filter val="4700000"/>
        <filter val="47000000"/>
        <filter val="4800000"/>
        <filter val="48000000"/>
        <filter val="4900000"/>
        <filter val="49000000"/>
        <filter val="49900000"/>
        <filter val="50000"/>
        <filter val="500000"/>
        <filter val="5000000"/>
        <filter val="50000000"/>
        <filter val="50100000"/>
        <filter val="50200000"/>
        <filter val="5100000"/>
        <filter val="51000000"/>
        <filter val="52000000"/>
        <filter val="53000000"/>
        <filter val="54000000"/>
        <filter val="550000"/>
        <filter val="5500000"/>
        <filter val="55000000"/>
        <filter val="560000"/>
        <filter val="56000000"/>
        <filter val="57000000"/>
        <filter val="5800000"/>
        <filter val="58000000"/>
        <filter val="58800000"/>
        <filter val="59000000"/>
        <filter val="5952000"/>
        <filter val="60000"/>
        <filter val="600000"/>
        <filter val="6000000"/>
        <filter val="60000000"/>
        <filter val="609000"/>
        <filter val="61000000"/>
        <filter val="62000"/>
        <filter val="62000000"/>
        <filter val="63000000"/>
        <filter val="63600000"/>
        <filter val="6400000"/>
        <filter val="64000000"/>
        <filter val="650"/>
        <filter val="65000"/>
        <filter val="650000"/>
        <filter val="6500000"/>
        <filter val="65000000"/>
        <filter val="6600000"/>
        <filter val="66000000"/>
        <filter val="67000000"/>
        <filter val="6800000"/>
        <filter val="68000000"/>
        <filter val="6900000"/>
        <filter val="69000000"/>
        <filter val="7"/>
        <filter val="7000"/>
        <filter val="70000"/>
        <filter val="700000"/>
        <filter val="7000000"/>
        <filter val="70000000"/>
        <filter val="71000000"/>
        <filter val="7200000"/>
        <filter val="72000000"/>
        <filter val="72500000"/>
        <filter val="730000"/>
        <filter val="7300000"/>
        <filter val="73000000"/>
        <filter val="7347125"/>
        <filter val="74000000"/>
        <filter val="75000"/>
        <filter val="750000"/>
        <filter val="7500000"/>
        <filter val="75000000"/>
        <filter val="76000000"/>
        <filter val="7700000"/>
        <filter val="777000"/>
        <filter val="780000"/>
        <filter val="78000000"/>
        <filter val="79000000"/>
        <filter val="8"/>
        <filter val="8000"/>
        <filter val="800000"/>
        <filter val="8000000"/>
        <filter val="80000000"/>
        <filter val="806948"/>
        <filter val="8200000"/>
        <filter val="82000000"/>
        <filter val="8250000"/>
        <filter val="83000000"/>
        <filter val="84000000"/>
        <filter val="85000"/>
        <filter val="850000"/>
        <filter val="8500000"/>
        <filter val="85000000"/>
        <filter val="858000"/>
        <filter val="860000"/>
        <filter val="86000000"/>
        <filter val="8700000"/>
        <filter val="87000000"/>
        <filter val="88000000"/>
        <filter val="8900000"/>
        <filter val="900000"/>
        <filter val="9000000"/>
        <filter val="90000000"/>
        <filter val="910000"/>
        <filter val="92000000"/>
        <filter val="9250000"/>
        <filter val="930000"/>
        <filter val="93000000"/>
        <filter val="9400000"/>
        <filter val="94000000"/>
        <filter val="950000"/>
        <filter val="9500000"/>
        <filter val="95000000"/>
        <filter val="9600000"/>
        <filter val="99000000"/>
      </filters>
    </filterColumn>
    <filterColumn colId="3">
      <filters>
        <filter val="1000000"/>
        <filter val="10000000"/>
        <filter val="100000000"/>
        <filter val="100076342"/>
        <filter val="100086793"/>
        <filter val="10011050"/>
        <filter val="100129872"/>
        <filter val="10013424"/>
        <filter val="1001437"/>
        <filter val="10018"/>
        <filter val="100230832"/>
        <filter val="1004558444"/>
        <filter val="100491683"/>
        <filter val="100523181"/>
        <filter val="100525432"/>
        <filter val="100654149"/>
        <filter val="10070000"/>
        <filter val="100734718"/>
        <filter val="100853753"/>
        <filter val="100860818"/>
        <filter val="101134059"/>
        <filter val="101229792"/>
        <filter val="10126458"/>
        <filter val="10130000"/>
        <filter val="101332962"/>
        <filter val="101371017"/>
        <filter val="101595121"/>
        <filter val="101624843"/>
        <filter val="101758490"/>
        <filter val="10178331"/>
        <filter val="102000000"/>
        <filter val="102244770"/>
        <filter val="102272727"/>
        <filter val="10229331"/>
        <filter val="102308889"/>
        <filter val="102356381"/>
        <filter val="102391382"/>
        <filter val="1025491110"/>
        <filter val="102820008"/>
        <filter val="102825796"/>
        <filter val="103"/>
        <filter val="103166989"/>
        <filter val="103215094"/>
        <filter val="10324441"/>
        <filter val="10329747"/>
        <filter val="10337477"/>
        <filter val="103735"/>
        <filter val="103738726"/>
        <filter val="10382407"/>
        <filter val="103911669"/>
        <filter val="10400000"/>
        <filter val="10409377"/>
        <filter val="104155843"/>
        <filter val="10424470"/>
        <filter val="10429707"/>
        <filter val="104324083"/>
        <filter val="104384188"/>
        <filter val="10443316"/>
        <filter val="104478416"/>
        <filter val="1045713802"/>
        <filter val="1046166"/>
        <filter val="104931801"/>
        <filter val="105197635"/>
        <filter val="105200903"/>
        <filter val="10539000"/>
        <filter val="10541523"/>
        <filter val="10571408"/>
        <filter val="105834556"/>
        <filter val="10589102"/>
        <filter val="106303988"/>
        <filter val="10652035"/>
        <filter val="10667893"/>
        <filter val="1066969703"/>
        <filter val="10680275"/>
        <filter val="10686841"/>
        <filter val="107139399"/>
        <filter val="107217396"/>
        <filter val="10725228"/>
        <filter val="107458785"/>
        <filter val="107597242"/>
        <filter val="107670357"/>
        <filter val="107879496"/>
        <filter val="107944236"/>
        <filter val="108047131"/>
        <filter val="108255770"/>
        <filter val="10827816"/>
        <filter val="108286421"/>
        <filter val="10835752"/>
        <filter val="1083683"/>
        <filter val="10848783"/>
        <filter val="1084939099"/>
        <filter val="108539911"/>
        <filter val="108609310"/>
        <filter val="108758521"/>
        <filter val="108782847"/>
        <filter val="108981275"/>
        <filter val="1091405097"/>
        <filter val="109449237"/>
        <filter val="109578115"/>
        <filter val="10959475"/>
        <filter val="109676311"/>
        <filter val="109906372"/>
        <filter val="11"/>
        <filter val="11000000"/>
        <filter val="110000000"/>
        <filter val="110206216"/>
        <filter val="1104682"/>
        <filter val="110627965"/>
        <filter val="110803676"/>
        <filter val="1108561013"/>
        <filter val="110879513"/>
        <filter val="11098131"/>
        <filter val="11110975"/>
        <filter val="111231041"/>
        <filter val="111300"/>
        <filter val="11130889"/>
        <filter val="11137801"/>
        <filter val="111811453"/>
        <filter val="11207130"/>
        <filter val="112265139"/>
        <filter val="112343513"/>
        <filter val="1123746996"/>
        <filter val="11263966"/>
        <filter val="11293663"/>
        <filter val="113020255"/>
        <filter val="113086475"/>
        <filter val="113309743"/>
        <filter val="113374103"/>
        <filter val="11341016"/>
        <filter val="113714830"/>
        <filter val="113783"/>
        <filter val="113857533"/>
        <filter val="113916474"/>
        <filter val="114156230"/>
        <filter val="11417362"/>
        <filter val="114194847"/>
        <filter val="114281051"/>
        <filter val="11466088"/>
        <filter val="114663461"/>
        <filter val="114830111"/>
        <filter val="114977104"/>
        <filter val="11502151"/>
        <filter val="115101622"/>
        <filter val="1151330"/>
        <filter val="115229890"/>
        <filter val="115267375"/>
        <filter val="115350426"/>
        <filter val="11540607"/>
        <filter val="115505027"/>
        <filter val="115603229"/>
        <filter val="11560806"/>
        <filter val="1156730962"/>
        <filter val="115772733"/>
        <filter val="11588205"/>
        <filter val="115922175"/>
        <filter val="116019547"/>
        <filter val="116112375"/>
        <filter val="116400000"/>
        <filter val="11642254"/>
        <filter val="116766556"/>
        <filter val="116980662"/>
        <filter val="117000000"/>
        <filter val="11718595"/>
        <filter val="117195061"/>
        <filter val="117235147"/>
        <filter val="117487473"/>
        <filter val="117615211"/>
        <filter val="11772461"/>
        <filter val="117758500"/>
        <filter val="117760134"/>
        <filter val="118000000"/>
        <filter val="11806119"/>
        <filter val="118338361"/>
        <filter val="118587880"/>
        <filter val="118880016"/>
        <filter val="119100758"/>
        <filter val="119137784"/>
        <filter val="119208989"/>
        <filter val="11947954"/>
        <filter val="119723358"/>
        <filter val="119754278"/>
        <filter val="119772232"/>
        <filter val="12"/>
        <filter val="120000"/>
        <filter val="1200000"/>
        <filter val="12000000"/>
        <filter val="120000000"/>
        <filter val="120081841"/>
        <filter val="120175290"/>
        <filter val="12021272"/>
        <filter val="120455994"/>
        <filter val="12077441"/>
        <filter val="121147947"/>
        <filter val="121214377"/>
        <filter val="121463226"/>
        <filter val="121969216"/>
        <filter val="12200000"/>
        <filter val="122126687"/>
        <filter val="122195920"/>
        <filter val="122200000"/>
        <filter val="122233971"/>
        <filter val="12232628"/>
        <filter val="122444772"/>
        <filter val="122489822"/>
        <filter val="122513057"/>
        <filter val="122563539"/>
        <filter val="122644820"/>
        <filter val="1227324"/>
        <filter val="12281551"/>
        <filter val="122919055"/>
        <filter val="12299668"/>
        <filter val="12314651"/>
        <filter val="123307945"/>
        <filter val="12348905"/>
        <filter val="123494610"/>
        <filter val="123509"/>
        <filter val="12372410"/>
        <filter val="123729176"/>
        <filter val="1237615"/>
        <filter val="12376563"/>
        <filter val="12379402"/>
        <filter val="123922370"/>
        <filter val="12398628"/>
        <filter val="124305181"/>
        <filter val="1243961"/>
        <filter val="124494"/>
        <filter val="124596398"/>
        <filter val="1246141"/>
        <filter val="124731534"/>
        <filter val="124827316"/>
        <filter val="124914842"/>
        <filter val="12506188"/>
        <filter val="125212904"/>
        <filter val="125537191"/>
        <filter val="125586134"/>
        <filter val="12600000"/>
        <filter val="126041322"/>
        <filter val="126069509"/>
        <filter val="126216940"/>
        <filter val="12639297"/>
        <filter val="126690726"/>
        <filter val="12671300"/>
        <filter val="1270522"/>
        <filter val="1274219009"/>
        <filter val="127600435"/>
        <filter val="127869379"/>
        <filter val="12800000"/>
        <filter val="128107642"/>
        <filter val="1281176"/>
        <filter val="12827813"/>
        <filter val="128388320"/>
        <filter val="128769345"/>
        <filter val="128798265"/>
        <filter val="128884132"/>
        <filter val="129000000"/>
        <filter val="12902790"/>
        <filter val="129181830"/>
        <filter val="12923936"/>
        <filter val="129540499"/>
        <filter val="129832389"/>
        <filter val="13001257"/>
        <filter val="13007551"/>
        <filter val="13008928"/>
        <filter val="130293714"/>
        <filter val="130431368"/>
        <filter val="13060843"/>
        <filter val="13092000"/>
        <filter val="13100000"/>
        <filter val="13101672"/>
        <filter val="131282949"/>
        <filter val="13129846"/>
        <filter val="131457682"/>
        <filter val="131940411"/>
        <filter val="13231461"/>
        <filter val="132675402"/>
        <filter val="13269963"/>
        <filter val="133346506"/>
        <filter val="13350369"/>
        <filter val="13368437"/>
        <filter val="133821816"/>
        <filter val="13391174"/>
        <filter val="13395939"/>
        <filter val="13401952"/>
        <filter val="13411957"/>
        <filter val="134402450"/>
        <filter val="134748021"/>
        <filter val="135000000"/>
        <filter val="13521829"/>
        <filter val="13596911"/>
        <filter val="136000000"/>
        <filter val="136150434"/>
        <filter val="136159423"/>
        <filter val="13620075"/>
        <filter val="136267476"/>
        <filter val="136621271"/>
        <filter val="136706683"/>
        <filter val="13678913"/>
        <filter val="13681765"/>
        <filter val="136982834"/>
        <filter val="13700000"/>
        <filter val="137298489"/>
        <filter val="137587063"/>
        <filter val="13801755"/>
        <filter val="138259062"/>
        <filter val="13831503"/>
        <filter val="13835130"/>
        <filter val="13854000"/>
        <filter val="139000000"/>
        <filter val="139352633"/>
        <filter val="1397284"/>
        <filter val="14"/>
        <filter val="1400000"/>
        <filter val="14000000"/>
        <filter val="140000000"/>
        <filter val="14010832"/>
        <filter val="140161792"/>
        <filter val="140175006"/>
        <filter val="140464664"/>
        <filter val="140470746"/>
        <filter val="1405403694"/>
        <filter val="140666"/>
        <filter val="140752617"/>
        <filter val="140795793"/>
        <filter val="140807547"/>
        <filter val="141000000"/>
        <filter val="141069860"/>
        <filter val="14109284"/>
        <filter val="141220678"/>
        <filter val="141407024"/>
        <filter val="14144000"/>
        <filter val="141591324"/>
        <filter val="141774679"/>
        <filter val="142044638"/>
        <filter val="14237000"/>
        <filter val="142817992"/>
        <filter val="142851197"/>
        <filter val="142940100"/>
        <filter val="143451"/>
        <filter val="14348529"/>
        <filter val="14358033"/>
        <filter val="143695338"/>
        <filter val="14375181"/>
        <filter val="14400000"/>
        <filter val="144000000"/>
        <filter val="144216468"/>
        <filter val="14431253"/>
        <filter val="14460000"/>
        <filter val="145000000"/>
        <filter val="14564027"/>
        <filter val="14567883"/>
        <filter val="145771527"/>
        <filter val="145896422"/>
        <filter val="14618727"/>
        <filter val="146198896"/>
        <filter val="146292009"/>
        <filter val="14661007"/>
        <filter val="14674076"/>
        <filter val="146936910"/>
        <filter val="14702438"/>
        <filter val="14708696"/>
        <filter val="147298761"/>
        <filter val="147332697"/>
        <filter val="1477002"/>
        <filter val="147780440"/>
        <filter val="14782676"/>
        <filter val="147880543"/>
        <filter val="147934180"/>
        <filter val="14821658"/>
        <filter val="14822346"/>
        <filter val="148336445"/>
        <filter val="14867514"/>
        <filter val="14899417"/>
        <filter val="149022650"/>
        <filter val="149044513"/>
        <filter val="149270999"/>
        <filter val="149281606"/>
        <filter val="149295601"/>
        <filter val="149673788"/>
        <filter val="149705852"/>
        <filter val="150000000"/>
        <filter val="15008161"/>
        <filter val="150166126"/>
        <filter val="150270147"/>
        <filter val="150277"/>
        <filter val="150406466"/>
        <filter val="150483765"/>
        <filter val="151161491"/>
        <filter val="15116634"/>
        <filter val="15134293"/>
        <filter val="1513528810"/>
        <filter val="151493655"/>
        <filter val="151668774"/>
        <filter val="15179302"/>
        <filter val="151831537"/>
        <filter val="1519557910"/>
        <filter val="15200000"/>
        <filter val="152022101"/>
        <filter val="152036382"/>
        <filter val="1521261"/>
        <filter val="152266007"/>
        <filter val="152500343"/>
        <filter val="152925093"/>
        <filter val="152930623"/>
        <filter val="15304890"/>
        <filter val="153083102"/>
        <filter val="15368897"/>
        <filter val="15369573"/>
        <filter val="15395087"/>
        <filter val="153962963"/>
        <filter val="153997819"/>
        <filter val="15400000"/>
        <filter val="154026136"/>
        <filter val="15427192"/>
        <filter val="15431177"/>
        <filter val="15436808"/>
        <filter val="154648887"/>
        <filter val="15473333"/>
        <filter val="15478800"/>
        <filter val="1548955"/>
        <filter val="154906693"/>
        <filter val="154937680"/>
        <filter val="155464351"/>
        <filter val="155545279"/>
        <filter val="155721132"/>
        <filter val="155760117"/>
        <filter val="156167015"/>
        <filter val="156822020"/>
        <filter val="156835339"/>
        <filter val="156974557"/>
        <filter val="15700000"/>
        <filter val="157107755"/>
        <filter val="157387195"/>
        <filter val="15785148"/>
        <filter val="157920733"/>
        <filter val="15861566"/>
        <filter val="158733820"/>
        <filter val="159157447"/>
        <filter val="159212469"/>
        <filter val="159291809"/>
        <filter val="15938065"/>
        <filter val="159616327"/>
        <filter val="159773545"/>
        <filter val="15992615"/>
        <filter val="16"/>
        <filter val="160259319"/>
        <filter val="160388063"/>
        <filter val="160602194"/>
        <filter val="161001698"/>
        <filter val="161451538"/>
        <filter val="16153593"/>
        <filter val="161626121"/>
        <filter val="16174377"/>
        <filter val="161772375"/>
        <filter val="161834276"/>
        <filter val="162000000"/>
        <filter val="162091208"/>
        <filter val="162839667"/>
        <filter val="16290976"/>
        <filter val="162945894"/>
        <filter val="162949164"/>
        <filter val="162966177"/>
        <filter val="1631839"/>
        <filter val="163670000"/>
        <filter val="163733697"/>
        <filter val="16374328"/>
        <filter val="163876815"/>
        <filter val="164433867"/>
        <filter val="164508066"/>
        <filter val="164602163"/>
        <filter val="16491080"/>
        <filter val="165184237"/>
        <filter val="165335153"/>
        <filter val="16549477"/>
        <filter val="165615285"/>
        <filter val="16566240"/>
        <filter val="16605763"/>
        <filter val="16633035"/>
        <filter val="16702864"/>
        <filter val="167221571"/>
        <filter val="1675706"/>
        <filter val="16757163"/>
        <filter val="167722310"/>
        <filter val="167805466"/>
        <filter val="167977596"/>
        <filter val="168167691"/>
        <filter val="16829545"/>
        <filter val="16863583"/>
        <filter val="1686429"/>
        <filter val="16872671"/>
        <filter val="16929123"/>
        <filter val="16930185"/>
        <filter val="16930884"/>
        <filter val="169327687"/>
        <filter val="16951798"/>
        <filter val="16974459"/>
        <filter val="16980098"/>
        <filter val="169837010"/>
        <filter val="169852759"/>
        <filter val="16991902"/>
        <filter val="169956806"/>
        <filter val="17000000"/>
        <filter val="170128460"/>
        <filter val="170432927"/>
        <filter val="17080167"/>
        <filter val="171120329"/>
        <filter val="171269535"/>
        <filter val="171600000"/>
        <filter val="17164377"/>
        <filter val="171757863"/>
        <filter val="171844840"/>
        <filter val="17193231"/>
        <filter val="171963386"/>
        <filter val="17200925"/>
        <filter val="17218080"/>
        <filter val="172363301"/>
        <filter val="17273593"/>
        <filter val="172855065"/>
        <filter val="17286299"/>
        <filter val="17292381"/>
        <filter val="17297244"/>
        <filter val="173000000"/>
        <filter val="173046663"/>
        <filter val="173066"/>
        <filter val="173567581"/>
        <filter val="173649015"/>
        <filter val="17380126"/>
        <filter val="173930596"/>
        <filter val="173959438"/>
        <filter val="173965010"/>
        <filter val="17432163"/>
        <filter val="17436509"/>
        <filter val="174578751"/>
        <filter val="17472"/>
        <filter val="17500000"/>
        <filter val="1750211"/>
        <filter val="17508518"/>
        <filter val="175372502"/>
        <filter val="1755212"/>
        <filter val="17570324"/>
        <filter val="1759252"/>
        <filter val="17600000"/>
        <filter val="176104344"/>
        <filter val="17626234"/>
        <filter val="17654912"/>
        <filter val="17693675"/>
        <filter val="177200000"/>
        <filter val="177243185"/>
        <filter val="177371441"/>
        <filter val="177394432"/>
        <filter val="177512032"/>
        <filter val="177584879"/>
        <filter val="17762705"/>
        <filter val="17768757"/>
        <filter val="1776935"/>
        <filter val="177841558"/>
        <filter val="177977226"/>
        <filter val="17800000"/>
        <filter val="178043761"/>
        <filter val="178051587"/>
        <filter val="17807569"/>
        <filter val="178127760"/>
        <filter val="178262620"/>
        <filter val="1784763"/>
        <filter val="17869048"/>
        <filter val="179246868"/>
        <filter val="179379533"/>
        <filter val="17985893"/>
        <filter val="17986781"/>
        <filter val="18000000"/>
        <filter val="18016290"/>
        <filter val="180622424"/>
        <filter val="18090181"/>
        <filter val="181000000"/>
        <filter val="181001478"/>
        <filter val="18124262"/>
        <filter val="181674817"/>
        <filter val="181813770"/>
        <filter val="18195610"/>
        <filter val="18197398"/>
        <filter val="182016617"/>
        <filter val="182290266"/>
        <filter val="182300000"/>
        <filter val="18253415"/>
        <filter val="1826705"/>
        <filter val="183018522"/>
        <filter val="18317151"/>
        <filter val="183293131"/>
        <filter val="183316455"/>
        <filter val="183611771"/>
        <filter val="183987723"/>
        <filter val="18409891"/>
        <filter val="18432000"/>
        <filter val="18492362"/>
        <filter val="184925486"/>
        <filter val="185258983"/>
        <filter val="18535191"/>
        <filter val="18564088"/>
        <filter val="185991646"/>
        <filter val="186167139"/>
        <filter val="18626419"/>
        <filter val="18653615"/>
        <filter val="18663238"/>
        <filter val="186883563"/>
        <filter val="187000000"/>
        <filter val="18720175"/>
        <filter val="187361754"/>
        <filter val="18750246"/>
        <filter val="18755936"/>
        <filter val="187674"/>
        <filter val="187884007"/>
        <filter val="188133322"/>
        <filter val="188441614"/>
        <filter val="189198313"/>
        <filter val="18948425"/>
        <filter val="189833357"/>
        <filter val="18999718"/>
        <filter val="19000000"/>
        <filter val="190212113"/>
        <filter val="190213455"/>
        <filter val="190320568"/>
        <filter val="190458706"/>
        <filter val="191502426"/>
        <filter val="19170001"/>
        <filter val="19179969"/>
        <filter val="192330738"/>
        <filter val="192452832"/>
        <filter val="19294901"/>
        <filter val="19322135"/>
        <filter val="193355800"/>
        <filter val="19412993"/>
        <filter val="194168700"/>
        <filter val="1943649"/>
        <filter val="194564672"/>
        <filter val="19472057"/>
        <filter val="19478106"/>
        <filter val="19480739"/>
        <filter val="19504039"/>
        <filter val="195268056"/>
        <filter val="195735876"/>
        <filter val="19598588"/>
        <filter val="196114570"/>
        <filter val="196397415"/>
        <filter val="196482882"/>
        <filter val="196781193"/>
        <filter val="19682924"/>
        <filter val="1969193"/>
        <filter val="19693891"/>
        <filter val="19701164"/>
        <filter val="197011982"/>
        <filter val="197309027"/>
        <filter val="197687603"/>
        <filter val="19777647"/>
        <filter val="19800000"/>
        <filter val="1980338"/>
        <filter val="19829957"/>
        <filter val="19905359"/>
        <filter val="19924033"/>
        <filter val="2000000"/>
        <filter val="20000000"/>
        <filter val="200276000"/>
        <filter val="20080020"/>
        <filter val="200804534"/>
        <filter val="20117339"/>
        <filter val="201585328"/>
        <filter val="20158808"/>
        <filter val="201596308"/>
        <filter val="201634991"/>
        <filter val="201957688"/>
        <filter val="202026112"/>
        <filter val="20211394"/>
        <filter val="202292902"/>
        <filter val="202466756"/>
        <filter val="2025238"/>
        <filter val="20256975"/>
        <filter val="20275812"/>
        <filter val="203"/>
        <filter val="203388341"/>
        <filter val="20342161"/>
        <filter val="20350754"/>
        <filter val="20400000"/>
        <filter val="20416563"/>
        <filter val="20423389"/>
        <filter val="204999686"/>
        <filter val="20529194"/>
        <filter val="205298907"/>
        <filter val="205366737"/>
        <filter val="205405498"/>
        <filter val="20566327"/>
        <filter val="205703818"/>
        <filter val="2057193"/>
        <filter val="205738714"/>
        <filter val="206172544"/>
        <filter val="2062066"/>
        <filter val="20627372"/>
        <filter val="20659423"/>
        <filter val="206678440"/>
        <filter val="20719451"/>
        <filter val="207283925"/>
        <filter val="207515725"/>
        <filter val="207945075"/>
        <filter val="20908467"/>
        <filter val="209154322"/>
        <filter val="20915465"/>
        <filter val="209196298"/>
        <filter val="20966644"/>
        <filter val="21000000"/>
        <filter val="21009180"/>
        <filter val="21028755"/>
        <filter val="210308099"/>
        <filter val="21049053"/>
        <filter val="21107746"/>
        <filter val="21126225"/>
        <filter val="21133087"/>
        <filter val="21164799"/>
        <filter val="21170563"/>
        <filter val="211780824"/>
        <filter val="2119994"/>
        <filter val="2120439"/>
        <filter val="2122561"/>
        <filter val="212385533"/>
        <filter val="212404396"/>
        <filter val="21284514"/>
        <filter val="212874442"/>
        <filter val="212902372"/>
        <filter val="21378361"/>
        <filter val="21400000"/>
        <filter val="214015089"/>
        <filter val="21409028"/>
        <filter val="214104620"/>
        <filter val="214918407"/>
        <filter val="215000000"/>
        <filter val="21510851"/>
        <filter val="215283742"/>
        <filter val="215294342"/>
        <filter val="2154696"/>
        <filter val="215529201"/>
        <filter val="21567853"/>
        <filter val="21571189"/>
        <filter val="21587700"/>
        <filter val="215887717"/>
        <filter val="216197492"/>
        <filter val="216485654"/>
        <filter val="216614388"/>
        <filter val="216972543"/>
        <filter val="217022588"/>
        <filter val="21722776"/>
        <filter val="217764291"/>
        <filter val="21800302"/>
        <filter val="218340595"/>
        <filter val="219076518"/>
        <filter val="219103655"/>
        <filter val="21930418"/>
        <filter val="219851172"/>
        <filter val="2200000"/>
        <filter val="22034832"/>
        <filter val="22044277"/>
        <filter val="220673217"/>
        <filter val="22168359"/>
        <filter val="22179430"/>
        <filter val="22200000"/>
        <filter val="222104681"/>
        <filter val="22222308"/>
        <filter val="222231186"/>
        <filter val="222809600"/>
        <filter val="223664608"/>
        <filter val="224012234"/>
        <filter val="22433915"/>
        <filter val="22456509"/>
        <filter val="224834564"/>
        <filter val="224920315"/>
        <filter val="225933435"/>
        <filter val="22593409"/>
        <filter val="2260712"/>
        <filter val="226497209"/>
        <filter val="22730842"/>
        <filter val="227817248"/>
        <filter val="2281000"/>
        <filter val="2281089"/>
        <filter val="22852638"/>
        <filter val="22863596"/>
        <filter val="228738393"/>
        <filter val="229074524"/>
        <filter val="229147509"/>
        <filter val="22939027"/>
        <filter val="22942221"/>
        <filter val="22944502"/>
        <filter val="2295733"/>
        <filter val="2300000"/>
        <filter val="23000000"/>
        <filter val="23057115"/>
        <filter val="23081726"/>
        <filter val="231411584"/>
        <filter val="23144499"/>
        <filter val="231449203"/>
        <filter val="23159305"/>
        <filter val="23198652"/>
        <filter val="23237911"/>
        <filter val="232713139"/>
        <filter val="233555708"/>
        <filter val="2336172"/>
        <filter val="23430766"/>
        <filter val="234801895"/>
        <filter val="234989584"/>
        <filter val="23507567"/>
        <filter val="235483004"/>
        <filter val="23563727"/>
        <filter val="23580000"/>
        <filter val="235860116"/>
        <filter val="235926552"/>
        <filter val="23619609"/>
        <filter val="236350661"/>
        <filter val="23650000"/>
        <filter val="2365467"/>
        <filter val="23689877"/>
        <filter val="237202299"/>
        <filter val="237382724"/>
        <filter val="238207122"/>
        <filter val="23875127"/>
        <filter val="24000000"/>
        <filter val="240031094"/>
        <filter val="2401510"/>
        <filter val="24048000"/>
        <filter val="2405420"/>
        <filter val="24145613"/>
        <filter val="24159934"/>
        <filter val="242295562"/>
        <filter val="2426851"/>
        <filter val="242688965"/>
        <filter val="242786137"/>
        <filter val="242988466"/>
        <filter val="243240178"/>
        <filter val="24332324"/>
        <filter val="243400000"/>
        <filter val="243637091"/>
        <filter val="243843127"/>
        <filter val="244082376"/>
        <filter val="244527583"/>
        <filter val="24475416"/>
        <filter val="2450846"/>
        <filter val="2451545"/>
        <filter val="245360480"/>
        <filter val="245724603"/>
        <filter val="24600832"/>
        <filter val="246233113"/>
        <filter val="24637469"/>
        <filter val="2466444"/>
        <filter val="246984278"/>
        <filter val="24719215"/>
        <filter val="247275374"/>
        <filter val="2474000"/>
        <filter val="24769466"/>
        <filter val="24793509"/>
        <filter val="248000000"/>
        <filter val="248118121"/>
        <filter val="248384621"/>
        <filter val="24911670"/>
        <filter val="24922237"/>
        <filter val="25"/>
        <filter val="2500000"/>
        <filter val="25000000"/>
        <filter val="250200000"/>
        <filter val="25023434"/>
        <filter val="250288523"/>
        <filter val="25035950"/>
        <filter val="25037897"/>
        <filter val="25052000"/>
        <filter val="25059640"/>
        <filter val="2506446"/>
        <filter val="250649836"/>
        <filter val="250821495"/>
        <filter val="25105255"/>
        <filter val="251171807"/>
        <filter val="25224242"/>
        <filter val="252276927"/>
        <filter val="25312387"/>
        <filter val="25345000"/>
        <filter val="25405445"/>
        <filter val="254700832"/>
        <filter val="25473093"/>
        <filter val="25482931"/>
        <filter val="25504513"/>
        <filter val="255273813"/>
        <filter val="25605015"/>
        <filter val="256271286"/>
        <filter val="256697520"/>
        <filter val="25754284"/>
        <filter val="257850122"/>
        <filter val="25819961"/>
        <filter val="258270008"/>
        <filter val="25836616"/>
        <filter val="25871834"/>
        <filter val="259207227"/>
        <filter val="25928721"/>
        <filter val="260095987"/>
        <filter val="26010864"/>
        <filter val="26049082"/>
        <filter val="260696994"/>
        <filter val="26096852"/>
        <filter val="26121638"/>
        <filter val="261317921"/>
        <filter val="2614773"/>
        <filter val="26199517"/>
        <filter val="2636637"/>
        <filter val="264118201"/>
        <filter val="266465037"/>
        <filter val="266586800"/>
        <filter val="267447150"/>
        <filter val="26781723"/>
        <filter val="268157400"/>
        <filter val="26828365"/>
        <filter val="268426634"/>
        <filter val="26888376"/>
        <filter val="269994119"/>
        <filter val="27007143"/>
        <filter val="270248367"/>
        <filter val="27092880"/>
        <filter val="27105095"/>
        <filter val="27107960"/>
        <filter val="271430189"/>
        <filter val="27206120"/>
        <filter val="272742922"/>
        <filter val="272912430"/>
        <filter val="273339556"/>
        <filter val="273552592"/>
        <filter val="2736000"/>
        <filter val="27437881"/>
        <filter val="274470394"/>
        <filter val="274661"/>
        <filter val="274703340"/>
        <filter val="27515786"/>
        <filter val="275650703"/>
        <filter val="27610873"/>
        <filter val="27635305"/>
        <filter val="27640028"/>
        <filter val="27642707"/>
        <filter val="27728118"/>
        <filter val="2787965087"/>
        <filter val="27900000"/>
        <filter val="280000000"/>
        <filter val="2801508"/>
        <filter val="28121100"/>
        <filter val="28169671"/>
        <filter val="28200000"/>
        <filter val="28215918"/>
        <filter val="282570682"/>
        <filter val="28258060"/>
        <filter val="28262574"/>
        <filter val="2832826"/>
        <filter val="28341469"/>
        <filter val="284139100"/>
        <filter val="28451622"/>
        <filter val="2849142"/>
        <filter val="28575078"/>
        <filter val="2861020"/>
        <filter val="286140700"/>
        <filter val="286168572"/>
        <filter val="28650575"/>
        <filter val="287506194"/>
        <filter val="287553595"/>
        <filter val="287594577"/>
        <filter val="287928194"/>
        <filter val="28818995"/>
        <filter val="28831145"/>
        <filter val="288383523"/>
        <filter val="288747895"/>
        <filter val="2891288"/>
        <filter val="28931401"/>
        <filter val="289317794"/>
        <filter val="2899975"/>
        <filter val="29000000"/>
        <filter val="29010817"/>
        <filter val="29027914"/>
        <filter val="29174648"/>
        <filter val="29202884"/>
        <filter val="292817841"/>
        <filter val="29331068"/>
        <filter val="29381649"/>
        <filter val="29385320"/>
        <filter val="29392418"/>
        <filter val="29400000"/>
        <filter val="294456605"/>
        <filter val="2945600"/>
        <filter val="294804195"/>
        <filter val="29506464"/>
        <filter val="295238201"/>
        <filter val="29536299"/>
        <filter val="29541790"/>
        <filter val="2955039"/>
        <filter val="2956000"/>
        <filter val="295750"/>
        <filter val="296339527"/>
        <filter val="29700000"/>
        <filter val="29762011"/>
        <filter val="29882645"/>
        <filter val="29907685"/>
        <filter val="299370084"/>
        <filter val="2995811"/>
        <filter val="299965036"/>
        <filter val="29999213"/>
        <filter val="3000000"/>
        <filter val="30000000"/>
        <filter val="300135367"/>
        <filter val="300218018"/>
        <filter val="3003296"/>
        <filter val="30050028"/>
        <filter val="300854823"/>
        <filter val="30102717"/>
        <filter val="3011195"/>
        <filter val="30114487"/>
        <filter val="30127963"/>
        <filter val="30199105"/>
        <filter val="302204"/>
        <filter val="30226144"/>
        <filter val="30331165"/>
        <filter val="30353232"/>
        <filter val="30400000"/>
        <filter val="30411183"/>
        <filter val="30418560"/>
        <filter val="30426096"/>
        <filter val="304320254"/>
        <filter val="30471"/>
        <filter val="3049135"/>
        <filter val="30500000"/>
        <filter val="305070"/>
        <filter val="30523226"/>
        <filter val="30536013"/>
        <filter val="30551495"/>
        <filter val="305875730"/>
        <filter val="30652890"/>
        <filter val="307166834"/>
        <filter val="3076820"/>
        <filter val="30800231"/>
        <filter val="30857814"/>
        <filter val="30859000"/>
        <filter val="30905"/>
        <filter val="309208309"/>
        <filter val="30925690"/>
        <filter val="309457509"/>
        <filter val="309492681"/>
        <filter val="30987695"/>
        <filter val="3099314"/>
        <filter val="309979994"/>
        <filter val="310650585"/>
        <filter val="31081"/>
        <filter val="311256926"/>
        <filter val="31155435"/>
        <filter val="311594032"/>
        <filter val="31179516"/>
        <filter val="312573423"/>
        <filter val="31327899"/>
        <filter val="313542341"/>
        <filter val="314178011"/>
        <filter val="314432665"/>
        <filter val="3148182"/>
        <filter val="3151130"/>
        <filter val="31556061"/>
        <filter val="31584901"/>
        <filter val="31596911"/>
        <filter val="316360478"/>
        <filter val="31670620"/>
        <filter val="31678778"/>
        <filter val="317000"/>
        <filter val="31720158"/>
        <filter val="31724284"/>
        <filter val="317375031"/>
        <filter val="318000141"/>
        <filter val="318502923"/>
        <filter val="31899000"/>
        <filter val="31912793"/>
        <filter val="3193102"/>
        <filter val="3200000"/>
        <filter val="32000000"/>
        <filter val="32005248"/>
        <filter val="320145693"/>
        <filter val="320170008"/>
        <filter val="32017803"/>
        <filter val="3202000"/>
        <filter val="32168970"/>
        <filter val="321731527"/>
        <filter val="321887208"/>
        <filter val="3220371"/>
        <filter val="32204030"/>
        <filter val="3221152"/>
        <filter val="32222567"/>
        <filter val="32248241"/>
        <filter val="32251"/>
        <filter val="32255440"/>
        <filter val="32287044"/>
        <filter val="324138"/>
        <filter val="32438988"/>
        <filter val="32483410"/>
        <filter val="325233863"/>
        <filter val="32556119"/>
        <filter val="325756637"/>
        <filter val="325771424"/>
        <filter val="3263585"/>
        <filter val="32645546"/>
        <filter val="326551094"/>
        <filter val="32721635"/>
        <filter val="32726956"/>
        <filter val="327311859"/>
        <filter val="3275585"/>
        <filter val="328203506"/>
        <filter val="3283371"/>
        <filter val="32973937"/>
        <filter val="32980880"/>
        <filter val="33000000"/>
        <filter val="33000337"/>
        <filter val="33013805"/>
        <filter val="330444045"/>
        <filter val="331926147"/>
        <filter val="332000000"/>
        <filter val="33245"/>
        <filter val="3325038"/>
        <filter val="33333531"/>
        <filter val="333932083"/>
        <filter val="33395426"/>
        <filter val="33400000"/>
        <filter val="33456317"/>
        <filter val="334615000"/>
        <filter val="335062621"/>
        <filter val="335154643"/>
        <filter val="33616692"/>
        <filter val="336529144"/>
        <filter val="33697647"/>
        <filter val="33754967"/>
        <filter val="337580051"/>
        <filter val="33771174"/>
        <filter val="33788161"/>
        <filter val="33828318"/>
        <filter val="3387000"/>
        <filter val="33889159"/>
        <filter val="340487652"/>
        <filter val="34077920"/>
        <filter val="3412497"/>
        <filter val="341631208"/>
        <filter val="34227298"/>
        <filter val="34234008"/>
        <filter val="342695435"/>
        <filter val="343397247"/>
        <filter val="343471816"/>
        <filter val="34411240"/>
        <filter val="34416893"/>
        <filter val="3442853"/>
        <filter val="34441873"/>
        <filter val="34505110"/>
        <filter val="345141403"/>
        <filter val="34522221"/>
        <filter val="34533783"/>
        <filter val="34560577"/>
        <filter val="34573780"/>
        <filter val="346079773"/>
        <filter val="346594"/>
        <filter val="34670720"/>
        <filter val="3468572"/>
        <filter val="34705850"/>
        <filter val="34742066"/>
        <filter val="347434178"/>
        <filter val="34793160"/>
        <filter val="348319861"/>
        <filter val="34872033"/>
        <filter val="34942188"/>
        <filter val="349424282"/>
        <filter val="35007180"/>
        <filter val="350448145"/>
        <filter val="35057696"/>
        <filter val="35078241"/>
        <filter val="35097815"/>
        <filter val="351040419"/>
        <filter val="352114312"/>
        <filter val="35287788"/>
        <filter val="35323292"/>
        <filter val="3533227"/>
        <filter val="35387212"/>
        <filter val="3542353"/>
        <filter val="354248063"/>
        <filter val="35424826"/>
        <filter val="35431113"/>
        <filter val="354704"/>
        <filter val="35485056"/>
        <filter val="35485608"/>
        <filter val="355237933"/>
        <filter val="35564473"/>
        <filter val="355692760"/>
        <filter val="35619521"/>
        <filter val="356296601"/>
        <filter val="3566225"/>
        <filter val="3566637"/>
        <filter val="356830601"/>
        <filter val="35692920"/>
        <filter val="35743308"/>
        <filter val="358375603"/>
        <filter val="35841901"/>
        <filter val="358991681"/>
        <filter val="35926213"/>
        <filter val="36000000"/>
        <filter val="3606395"/>
        <filter val="36098382"/>
        <filter val="36160375"/>
        <filter val="362211740"/>
        <filter val="36230219"/>
        <filter val="362637473"/>
        <filter val="363258859"/>
        <filter val="36351350"/>
        <filter val="363889678"/>
        <filter val="36433975"/>
        <filter val="36450736"/>
        <filter val="36609995"/>
        <filter val="36620508"/>
        <filter val="36642838"/>
        <filter val="3665069"/>
        <filter val="36690067"/>
        <filter val="367275019"/>
        <filter val="36733909"/>
        <filter val="36754634"/>
        <filter val="368100420"/>
        <filter val="36850101"/>
        <filter val="36869414"/>
        <filter val="368780809"/>
        <filter val="368871007"/>
        <filter val="368875760"/>
        <filter val="36893721"/>
        <filter val="369330363"/>
        <filter val="369884651"/>
        <filter val="37170057"/>
        <filter val="371876278"/>
        <filter val="37295445"/>
        <filter val="373062864"/>
        <filter val="37317558"/>
        <filter val="373552094"/>
        <filter val="373554033"/>
        <filter val="373967"/>
        <filter val="37402877"/>
        <filter val="374111707"/>
        <filter val="37597471"/>
        <filter val="37600000"/>
        <filter val="37664855"/>
        <filter val="37672350"/>
        <filter val="37710610"/>
        <filter val="37930465"/>
        <filter val="37962774"/>
        <filter val="38058335"/>
        <filter val="38085778"/>
        <filter val="38105395"/>
        <filter val="381109762"/>
        <filter val="38119483"/>
        <filter val="38122105"/>
        <filter val="381420"/>
        <filter val="381509870"/>
        <filter val="38159905"/>
        <filter val="38172500"/>
        <filter val="382174"/>
        <filter val="38251425"/>
        <filter val="38275483"/>
        <filter val="382946"/>
        <filter val="3830137"/>
        <filter val="38307627"/>
        <filter val="383257136"/>
        <filter val="38399961"/>
        <filter val="384335608"/>
        <filter val="38502340"/>
        <filter val="385680446"/>
        <filter val="38574362"/>
        <filter val="38697217"/>
        <filter val="38748395"/>
        <filter val="3878993"/>
        <filter val="38869464"/>
        <filter val="389681935"/>
        <filter val="3897569"/>
        <filter val="38992758"/>
        <filter val="39031337"/>
        <filter val="390493908"/>
        <filter val="390659"/>
        <filter val="39171130"/>
        <filter val="39187783"/>
        <filter val="392616625"/>
        <filter val="39267515"/>
        <filter val="39300000"/>
        <filter val="39363635"/>
        <filter val="39407616"/>
        <filter val="39421467"/>
        <filter val="39459427"/>
        <filter val="39462438"/>
        <filter val="39514713"/>
        <filter val="3964682"/>
        <filter val="396600000"/>
        <filter val="39673162"/>
        <filter val="39723096"/>
        <filter val="39846344"/>
        <filter val="399611"/>
        <filter val="4000000"/>
        <filter val="40000000"/>
        <filter val="40002112"/>
        <filter val="400062763"/>
        <filter val="4001121"/>
        <filter val="400176459"/>
        <filter val="40055439"/>
        <filter val="4007792"/>
        <filter val="40100000"/>
        <filter val="40105542"/>
        <filter val="40222729"/>
        <filter val="40283321"/>
        <filter val="40423945"/>
        <filter val="40492759"/>
        <filter val="40542"/>
        <filter val="4064495"/>
        <filter val="4069090"/>
        <filter val="408247917"/>
        <filter val="40828540"/>
        <filter val="40846082"/>
        <filter val="40855419"/>
        <filter val="4100000"/>
        <filter val="411006740"/>
        <filter val="411348924"/>
        <filter val="41158757"/>
        <filter val="41170784"/>
        <filter val="41205099"/>
        <filter val="41227069"/>
        <filter val="41237648"/>
        <filter val="412800000"/>
        <filter val="41296320"/>
        <filter val="41299492"/>
        <filter val="413454"/>
        <filter val="41382841"/>
        <filter val="414211549"/>
        <filter val="41480851"/>
        <filter val="41482207"/>
        <filter val="4152230"/>
        <filter val="415440673"/>
        <filter val="415686217"/>
        <filter val="41590886"/>
        <filter val="41597830"/>
        <filter val="41604473"/>
        <filter val="41610884"/>
        <filter val="41627431"/>
        <filter val="416498"/>
        <filter val="41797066"/>
        <filter val="41833347"/>
        <filter val="41863726"/>
        <filter val="41895491"/>
        <filter val="418961"/>
        <filter val="42045846"/>
        <filter val="42064105"/>
        <filter val="42105111"/>
        <filter val="4217115"/>
        <filter val="422610419"/>
        <filter val="42277365"/>
        <filter val="42285169"/>
        <filter val="42333295"/>
        <filter val="42365581"/>
        <filter val="424208848"/>
        <filter val="4242978"/>
        <filter val="424760"/>
        <filter val="424988211"/>
        <filter val="426224"/>
        <filter val="42664410"/>
        <filter val="42792561"/>
        <filter val="42886719"/>
        <filter val="4300000"/>
        <filter val="43000000"/>
        <filter val="43058898"/>
        <filter val="43101594"/>
        <filter val="43165571"/>
        <filter val="43318349"/>
        <filter val="43493123"/>
        <filter val="4350774"/>
        <filter val="43528634"/>
        <filter val="43545364"/>
        <filter val="4358000"/>
        <filter val="43650785"/>
        <filter val="43656822"/>
        <filter val="43848069"/>
        <filter val="4386236"/>
        <filter val="43884652"/>
        <filter val="43967255"/>
        <filter val="44000000"/>
        <filter val="44017374"/>
        <filter val="44030246"/>
        <filter val="440603537"/>
        <filter val="44107032"/>
        <filter val="441286195"/>
        <filter val="4417580"/>
        <filter val="441809770"/>
        <filter val="441818803"/>
        <filter val="44196684"/>
        <filter val="4420000"/>
        <filter val="44287131"/>
        <filter val="443140005"/>
        <filter val="44349000"/>
        <filter val="44350926"/>
        <filter val="44434439"/>
        <filter val="44460850"/>
        <filter val="44547681"/>
        <filter val="44703995"/>
        <filter val="44726644"/>
        <filter val="44785053"/>
        <filter val="44793222"/>
        <filter val="44862187"/>
        <filter val="44907260"/>
        <filter val="44909486"/>
        <filter val="449326618"/>
        <filter val="45000"/>
        <filter val="4500000"/>
        <filter val="4505922"/>
        <filter val="450717150"/>
        <filter val="45236543"/>
        <filter val="45300000"/>
        <filter val="453079"/>
        <filter val="45554533"/>
        <filter val="457640427"/>
        <filter val="458232"/>
        <filter val="45916769"/>
        <filter val="459270619"/>
        <filter val="46"/>
        <filter val="46000000"/>
        <filter val="46069568"/>
        <filter val="4607608"/>
        <filter val="46089287"/>
        <filter val="46118097"/>
        <filter val="46216641"/>
        <filter val="46221189"/>
        <filter val="46243000"/>
        <filter val="46442528"/>
        <filter val="46471023"/>
        <filter val="46488"/>
        <filter val="46495"/>
        <filter val="4651977"/>
        <filter val="46683377"/>
        <filter val="467365246"/>
        <filter val="46836394"/>
        <filter val="46905889"/>
        <filter val="469160692"/>
        <filter val="469947"/>
        <filter val="470654000"/>
        <filter val="47088990"/>
        <filter val="471222889"/>
        <filter val="47175038"/>
        <filter val="47241945"/>
        <filter val="47383689"/>
        <filter val="47434430"/>
        <filter val="4750000"/>
        <filter val="47536959"/>
        <filter val="476684675"/>
        <filter val="477200000"/>
        <filter val="4777465"/>
        <filter val="478207520"/>
        <filter val="48063435"/>
        <filter val="48065672"/>
        <filter val="48126384"/>
        <filter val="48169156"/>
        <filter val="48190704"/>
        <filter val="482860185"/>
        <filter val="4842699"/>
        <filter val="48428063"/>
        <filter val="484409218"/>
        <filter val="484572835"/>
        <filter val="484635760"/>
        <filter val="48531470"/>
        <filter val="48572000"/>
        <filter val="4865000"/>
        <filter val="48668907"/>
        <filter val="48814909"/>
        <filter val="4884663"/>
        <filter val="48902953"/>
        <filter val="49002684"/>
        <filter val="49084830"/>
        <filter val="4911725"/>
        <filter val="491868548"/>
        <filter val="4922166"/>
        <filter val="4939939"/>
        <filter val="494471524"/>
        <filter val="49469904"/>
        <filter val="494878759"/>
        <filter val="495303"/>
        <filter val="49627779"/>
        <filter val="49718611"/>
        <filter val="497366869"/>
        <filter val="49779728"/>
        <filter val="49797148"/>
        <filter val="49800000"/>
        <filter val="49830607"/>
        <filter val="5"/>
        <filter val="500000"/>
        <filter val="5000000"/>
        <filter val="50007546"/>
        <filter val="5001655"/>
        <filter val="500188435"/>
        <filter val="50068310"/>
        <filter val="50159144"/>
        <filter val="50244700"/>
        <filter val="5024782"/>
        <filter val="504050219"/>
        <filter val="505000000"/>
        <filter val="50650079"/>
        <filter val="50671850"/>
        <filter val="50752337"/>
        <filter val="50877145"/>
        <filter val="50907234"/>
        <filter val="51053787"/>
        <filter val="51070807"/>
        <filter val="5108820"/>
        <filter val="51132598"/>
        <filter val="51142659"/>
        <filter val="51164106"/>
        <filter val="5129058"/>
        <filter val="51376861"/>
        <filter val="51416464"/>
        <filter val="516642939"/>
        <filter val="51680201"/>
        <filter val="51702483"/>
        <filter val="5179037"/>
        <filter val="51801187"/>
        <filter val="51842679"/>
        <filter val="51881013"/>
        <filter val="519311965"/>
        <filter val="520000000"/>
        <filter val="52034889"/>
        <filter val="52099090"/>
        <filter val="5210988"/>
        <filter val="521311860"/>
        <filter val="5217498"/>
        <filter val="52223306"/>
        <filter val="52277485"/>
        <filter val="52287414"/>
        <filter val="52293982"/>
        <filter val="52304001"/>
        <filter val="52322400"/>
        <filter val="52424533"/>
        <filter val="52425855"/>
        <filter val="52501541"/>
        <filter val="52597999"/>
        <filter val="527068851"/>
        <filter val="5271666"/>
        <filter val="52882018"/>
        <filter val="529766"/>
        <filter val="53000000"/>
        <filter val="53181600"/>
        <filter val="53187659"/>
        <filter val="53191886"/>
        <filter val="53208180"/>
        <filter val="53302314"/>
        <filter val="5332926"/>
        <filter val="53478166"/>
        <filter val="5359645"/>
        <filter val="5363000"/>
        <filter val="5364858"/>
        <filter val="53653224"/>
        <filter val="53830415"/>
        <filter val="538400000"/>
        <filter val="53854588"/>
        <filter val="538983207"/>
        <filter val="53909751"/>
        <filter val="53977250"/>
        <filter val="5400000"/>
        <filter val="54000000"/>
        <filter val="5409517"/>
        <filter val="54215416"/>
        <filter val="542307423"/>
        <filter val="54249294"/>
        <filter val="543513985"/>
        <filter val="543514353"/>
        <filter val="543934787"/>
        <filter val="54586584"/>
        <filter val="546388105"/>
        <filter val="54667954"/>
        <filter val="54674226"/>
        <filter val="54700105"/>
        <filter val="5476060"/>
        <filter val="5476793"/>
        <filter val="54819301"/>
        <filter val="5483299"/>
        <filter val="54837234"/>
        <filter val="549368315"/>
        <filter val="54956140"/>
        <filter val="5496951"/>
        <filter val="55041367"/>
        <filter val="55157539"/>
        <filter val="55181129"/>
        <filter val="55184721"/>
        <filter val="55247881"/>
        <filter val="5542025"/>
        <filter val="55495563"/>
        <filter val="554987477"/>
        <filter val="55534455"/>
        <filter val="55583804"/>
        <filter val="55707411"/>
        <filter val="5596708"/>
        <filter val="55969000"/>
        <filter val="560069"/>
        <filter val="56070433"/>
        <filter val="562816256"/>
        <filter val="56308881"/>
        <filter val="56309766"/>
        <filter val="5634828"/>
        <filter val="563706"/>
        <filter val="563749323"/>
        <filter val="56422687"/>
        <filter val="5659286"/>
        <filter val="56702901"/>
        <filter val="56714147"/>
        <filter val="56825"/>
        <filter val="56870414"/>
        <filter val="57096190"/>
        <filter val="571006128"/>
        <filter val="57103895"/>
        <filter val="57120318"/>
        <filter val="57223890"/>
        <filter val="57231524"/>
        <filter val="572700000"/>
        <filter val="572809"/>
        <filter val="5731103"/>
        <filter val="573335"/>
        <filter val="57469467"/>
        <filter val="57479076"/>
        <filter val="57500000"/>
        <filter val="57504069"/>
        <filter val="57588485"/>
        <filter val="57881056"/>
        <filter val="58000000"/>
        <filter val="58058367"/>
        <filter val="585178928"/>
        <filter val="585349010"/>
        <filter val="58795814"/>
        <filter val="58853106"/>
        <filter val="5887457"/>
        <filter val="58900031"/>
        <filter val="589304"/>
        <filter val="589390539"/>
        <filter val="58972904"/>
        <filter val="58978653"/>
        <filter val="5900000"/>
        <filter val="591739379"/>
        <filter val="591794936"/>
        <filter val="59192128"/>
        <filter val="59217789"/>
        <filter val="5923044"/>
        <filter val="59389433"/>
        <filter val="59468275"/>
        <filter val="59520298"/>
        <filter val="59827328"/>
        <filter val="59901913"/>
        <filter val="6000000"/>
        <filter val="60000000"/>
        <filter val="60052138"/>
        <filter val="60072596"/>
        <filter val="600896"/>
        <filter val="60141683"/>
        <filter val="60209334"/>
        <filter val="60251371"/>
        <filter val="60378584"/>
        <filter val="6038942"/>
        <filter val="603943"/>
        <filter val="60427839"/>
        <filter val="60462347"/>
        <filter val="60527873"/>
        <filter val="60700000"/>
        <filter val="60780981"/>
        <filter val="60874615"/>
        <filter val="609123048"/>
        <filter val="60965854"/>
        <filter val="6108720"/>
        <filter val="61112916"/>
        <filter val="61141030"/>
        <filter val="61279452"/>
        <filter val="61347797"/>
        <filter val="61399552"/>
        <filter val="61458982"/>
        <filter val="61619773"/>
        <filter val="61648500"/>
        <filter val="6212282"/>
        <filter val="622806"/>
        <filter val="6230276"/>
        <filter val="62357900"/>
        <filter val="623722818"/>
        <filter val="624026776"/>
        <filter val="62616646"/>
        <filter val="62646763"/>
        <filter val="62771059"/>
        <filter val="62882090"/>
        <filter val="63013281"/>
        <filter val="630161890"/>
        <filter val="63102666"/>
        <filter val="631744560"/>
        <filter val="63215872"/>
        <filter val="63327201"/>
        <filter val="63372757"/>
        <filter val="63408614"/>
        <filter val="63464861"/>
        <filter val="635096"/>
        <filter val="63647656"/>
        <filter val="63781810"/>
        <filter val="63800345"/>
        <filter val="63833449"/>
        <filter val="6405245"/>
        <filter val="64088552"/>
        <filter val="64110728"/>
        <filter val="6413915"/>
        <filter val="6416302"/>
        <filter val="64282312"/>
        <filter val="64321501"/>
        <filter val="64445708"/>
        <filter val="644571402"/>
        <filter val="64459316"/>
        <filter val="6482195"/>
        <filter val="6490401"/>
        <filter val="6491240"/>
        <filter val="649398328"/>
        <filter val="65070412"/>
        <filter val="652105443"/>
        <filter val="653428261"/>
        <filter val="65464324"/>
        <filter val="655011224"/>
        <filter val="65535067"/>
        <filter val="65663276"/>
        <filter val="65705772"/>
        <filter val="65754228"/>
        <filter val="65884703"/>
        <filter val="65900249"/>
        <filter val="65977295"/>
        <filter val="6600000"/>
        <filter val="66002004"/>
        <filter val="660940780"/>
        <filter val="66122026"/>
        <filter val="6614280"/>
        <filter val="662845518"/>
        <filter val="66351"/>
        <filter val="66468332"/>
        <filter val="665692281"/>
        <filter val="6670712"/>
        <filter val="66787908"/>
        <filter val="66821036"/>
        <filter val="669276"/>
        <filter val="66966987"/>
        <filter val="66980456"/>
        <filter val="6706368"/>
        <filter val="67112664"/>
        <filter val="67182787"/>
        <filter val="67200000"/>
        <filter val="67312826"/>
        <filter val="67347013"/>
        <filter val="6735922"/>
        <filter val="6754898"/>
        <filter val="67631903"/>
        <filter val="676698"/>
        <filter val="67683989"/>
        <filter val="677945399"/>
        <filter val="67800064"/>
        <filter val="67918658"/>
        <filter val="6800000"/>
        <filter val="6808550"/>
        <filter val="68106245"/>
        <filter val="68263166"/>
        <filter val="68267862"/>
        <filter val="68296293"/>
        <filter val="68369434"/>
        <filter val="68514844"/>
        <filter val="6852450"/>
        <filter val="6854611"/>
        <filter val="68572378"/>
        <filter val="68688831"/>
        <filter val="68696770"/>
        <filter val="68729358"/>
        <filter val="69055695"/>
        <filter val="691210692"/>
        <filter val="69131860"/>
        <filter val="69425966"/>
        <filter val="69623713"/>
        <filter val="69631118"/>
        <filter val="69700000"/>
        <filter val="69701637"/>
        <filter val="69821334"/>
        <filter val="69823199"/>
        <filter val="69834815"/>
        <filter val="698491347"/>
        <filter val="69959751"/>
        <filter val="7"/>
        <filter val="7000000"/>
        <filter val="70000000"/>
        <filter val="70016220"/>
        <filter val="7002261"/>
        <filter val="7011317"/>
        <filter val="70181428"/>
        <filter val="7018189"/>
        <filter val="70200000"/>
        <filter val="7022209"/>
        <filter val="70442940"/>
        <filter val="705717432"/>
        <filter val="709709780"/>
        <filter val="709827462"/>
        <filter val="71009334"/>
        <filter val="710644566"/>
        <filter val="71069884"/>
        <filter val="71073932"/>
        <filter val="71154592"/>
        <filter val="712294"/>
        <filter val="71441250"/>
        <filter val="714766572"/>
        <filter val="71561644"/>
        <filter val="71625195"/>
        <filter val="716392705"/>
        <filter val="7177143"/>
        <filter val="71868327"/>
        <filter val="71904"/>
        <filter val="7200000"/>
        <filter val="7202"/>
        <filter val="72070731"/>
        <filter val="72258126"/>
        <filter val="7230000"/>
        <filter val="72417394"/>
        <filter val="72500000"/>
        <filter val="7266209"/>
        <filter val="72700000"/>
        <filter val="72778712"/>
        <filter val="72779000"/>
        <filter val="7282851"/>
        <filter val="7292175"/>
        <filter val="73034460"/>
        <filter val="7314027"/>
        <filter val="73326666"/>
        <filter val="735099082"/>
        <filter val="73706"/>
        <filter val="7390108"/>
        <filter val="73956241"/>
        <filter val="74000000"/>
        <filter val="7412216"/>
        <filter val="74188937"/>
        <filter val="7434726"/>
        <filter val="743559607"/>
        <filter val="744816"/>
        <filter val="7448385"/>
        <filter val="745000000"/>
        <filter val="74541707"/>
        <filter val="74597643"/>
        <filter val="74608570"/>
        <filter val="747862775"/>
        <filter val="74787599"/>
        <filter val="748806957"/>
        <filter val="74901339"/>
        <filter val="74952305"/>
        <filter val="75000000"/>
        <filter val="752100229"/>
        <filter val="752215857"/>
        <filter val="75225693"/>
        <filter val="752600867"/>
        <filter val="75395048"/>
        <filter val="75450437"/>
        <filter val="75505856"/>
        <filter val="75511123"/>
        <filter val="75597042"/>
        <filter val="75700498"/>
        <filter val="75715436"/>
        <filter val="75781642"/>
        <filter val="758539785"/>
        <filter val="7587485"/>
        <filter val="75993061"/>
        <filter val="7600000"/>
        <filter val="76000000"/>
        <filter val="76270454"/>
        <filter val="76382"/>
        <filter val="76432727"/>
        <filter val="76488889"/>
        <filter val="76514050"/>
        <filter val="7659918"/>
        <filter val="76669806"/>
        <filter val="77000000"/>
        <filter val="77112176"/>
        <filter val="771499"/>
        <filter val="77208711"/>
        <filter val="77278331"/>
        <filter val="773328629"/>
        <filter val="77477008"/>
        <filter val="77516304"/>
        <filter val="775398007"/>
        <filter val="77566815"/>
        <filter val="777423"/>
        <filter val="77745568"/>
        <filter val="77920346"/>
        <filter val="77944725"/>
        <filter val="7800000"/>
        <filter val="78000586"/>
        <filter val="78054825"/>
        <filter val="7808524"/>
        <filter val="7820688"/>
        <filter val="782102"/>
        <filter val="7830611"/>
        <filter val="783112979"/>
        <filter val="78371200"/>
        <filter val="78378744"/>
        <filter val="78382433"/>
        <filter val="78396"/>
        <filter val="78636257"/>
        <filter val="7871522"/>
        <filter val="788241776"/>
        <filter val="78874843"/>
        <filter val="789804554"/>
        <filter val="7900000"/>
        <filter val="79114085"/>
        <filter val="792910554"/>
        <filter val="79384880"/>
        <filter val="79567667"/>
        <filter val="79700000"/>
        <filter val="7972967"/>
        <filter val="798958165"/>
        <filter val="7993039"/>
        <filter val="8000000"/>
        <filter val="80035402"/>
        <filter val="80049764"/>
        <filter val="80197993"/>
        <filter val="8025872"/>
        <filter val="8026971"/>
        <filter val="8038061"/>
        <filter val="80547866"/>
        <filter val="80573774"/>
        <filter val="80578934"/>
        <filter val="80916492"/>
        <filter val="80936232"/>
        <filter val="814666"/>
        <filter val="816969268"/>
        <filter val="8176544"/>
        <filter val="81974493"/>
        <filter val="819939"/>
        <filter val="8200000"/>
        <filter val="82087155"/>
        <filter val="82102379"/>
        <filter val="821708551"/>
        <filter val="82394288"/>
        <filter val="82719885"/>
        <filter val="8279017"/>
        <filter val="82800000"/>
        <filter val="829000000"/>
        <filter val="82966152"/>
        <filter val="83160734"/>
        <filter val="83188165"/>
        <filter val="83282296"/>
        <filter val="83320000"/>
        <filter val="8345056"/>
        <filter val="83453539"/>
        <filter val="83615414"/>
        <filter val="836297228"/>
        <filter val="83707310"/>
        <filter val="83719388"/>
        <filter val="83761844"/>
        <filter val="8394751"/>
        <filter val="84025816"/>
        <filter val="84146832"/>
        <filter val="84300000"/>
        <filter val="8434146"/>
        <filter val="84601681"/>
        <filter val="84606030"/>
        <filter val="84646831"/>
        <filter val="846704"/>
        <filter val="847423452"/>
        <filter val="84772742"/>
        <filter val="84785914"/>
        <filter val="8493890"/>
        <filter val="8500000"/>
        <filter val="850000000"/>
        <filter val="852206"/>
        <filter val="852872"/>
        <filter val="85412898"/>
        <filter val="85498534"/>
        <filter val="85512300"/>
        <filter val="85564310"/>
        <filter val="85632458"/>
        <filter val="857611174"/>
        <filter val="85978266"/>
        <filter val="8613462"/>
        <filter val="86175291"/>
        <filter val="86273333"/>
        <filter val="86362372"/>
        <filter val="86369815"/>
        <filter val="86387857"/>
        <filter val="866999"/>
        <filter val="8679814"/>
        <filter val="86865564"/>
        <filter val="86930411"/>
        <filter val="869325"/>
        <filter val="87055349"/>
        <filter val="8720000"/>
        <filter val="873260194"/>
        <filter val="875958308"/>
        <filter val="8762890"/>
        <filter val="87713825"/>
        <filter val="877244782"/>
        <filter val="87840042"/>
        <filter val="8801940"/>
        <filter val="88058786"/>
        <filter val="88346473"/>
        <filter val="8844595"/>
        <filter val="886686817"/>
        <filter val="88715192"/>
        <filter val="8888143"/>
        <filter val="88923251"/>
        <filter val="8900000"/>
        <filter val="890871626"/>
        <filter val="89162162"/>
        <filter val="89289910"/>
        <filter val="89328627"/>
        <filter val="89456761"/>
        <filter val="89519773"/>
        <filter val="895921036"/>
        <filter val="89792502"/>
        <filter val="89800000"/>
        <filter val="9000000"/>
        <filter val="90000098"/>
        <filter val="90029656"/>
        <filter val="90259536"/>
        <filter val="90400000"/>
        <filter val="90426405"/>
        <filter val="90449929"/>
        <filter val="90450008"/>
        <filter val="90565421"/>
        <filter val="90574188"/>
        <filter val="90683916"/>
        <filter val="9069"/>
        <filter val="90815558"/>
        <filter val="90874570"/>
        <filter val="91036760"/>
        <filter val="91038276"/>
        <filter val="91188905"/>
        <filter val="9132000"/>
        <filter val="91353501"/>
        <filter val="9138338"/>
        <filter val="91636986"/>
        <filter val="91709827"/>
        <filter val="9172000"/>
        <filter val="91974818"/>
        <filter val="919838758"/>
        <filter val="920100000"/>
        <filter val="9206470"/>
        <filter val="92374674"/>
        <filter val="92380927"/>
        <filter val="924317558"/>
        <filter val="9250000"/>
        <filter val="92542418"/>
        <filter val="92823546"/>
        <filter val="92913171"/>
        <filter val="92921203"/>
        <filter val="92991835"/>
        <filter val="9304609"/>
        <filter val="93282604"/>
        <filter val="933959197"/>
        <filter val="93617009"/>
        <filter val="93700000"/>
        <filter val="93820758"/>
        <filter val="938212738"/>
        <filter val="94000000"/>
        <filter val="940335536"/>
        <filter val="94061311"/>
        <filter val="94073028"/>
        <filter val="9440272"/>
        <filter val="9450897"/>
        <filter val="9455232"/>
        <filter val="94679598"/>
        <filter val="94728529"/>
        <filter val="9479718"/>
        <filter val="9482579"/>
        <filter val="94935764"/>
        <filter val="95149435"/>
        <filter val="95404397"/>
        <filter val="95608995"/>
        <filter val="95696996"/>
        <filter val="9584131"/>
        <filter val="9600000"/>
        <filter val="96060858"/>
        <filter val="96070507"/>
        <filter val="96085477"/>
        <filter val="961000000"/>
        <filter val="96105964"/>
        <filter val="96188903"/>
        <filter val="9622846"/>
        <filter val="96269812"/>
        <filter val="9627492"/>
        <filter val="9636289"/>
        <filter val="9644124"/>
        <filter val="96618699"/>
        <filter val="966550600"/>
        <filter val="96800000"/>
        <filter val="96900000"/>
        <filter val="9700000"/>
        <filter val="970761885"/>
        <filter val="97138686"/>
        <filter val="973525"/>
        <filter val="97542952"/>
        <filter val="97552050"/>
        <filter val="97571250"/>
        <filter val="97594140"/>
        <filter val="9760104"/>
        <filter val="976475550"/>
        <filter val="9789900"/>
        <filter val="97918663"/>
        <filter val="9793496"/>
        <filter val="98159963"/>
        <filter val="98185582"/>
        <filter val="98235548"/>
        <filter val="98337295"/>
        <filter val="98441954"/>
        <filter val="98450062"/>
        <filter val="9851610"/>
        <filter val="98837872"/>
        <filter val="9898412"/>
        <filter val="9902115"/>
        <filter val="99067206"/>
        <filter val="99206215"/>
        <filter val="99357138"/>
      </filters>
    </filterColumn>
    <filterColumn colId="7">
      <filters>
        <filter val="10"/>
        <filter val="2"/>
        <filter val="2.3"/>
        <filter val="2.7"/>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4.9"/>
        <filter val="5"/>
        <filter val="5.1"/>
        <filter val="5.2"/>
        <filter val="5.3"/>
        <filter val="5.4"/>
        <filter val="5.5"/>
        <filter val="5.6"/>
        <filter val="5.7"/>
        <filter val="5.8"/>
        <filter val="5.9"/>
        <filter val="6"/>
        <filter val="6.1"/>
        <filter val="6.2"/>
        <filter val="6.3"/>
        <filter val="6.4"/>
        <filter val="6.5"/>
        <filter val="6.6"/>
        <filter val="6.7"/>
        <filter val="6.8"/>
        <filter val="6.9"/>
        <filter val="7"/>
        <filter val="7.1"/>
        <filter val="7.2"/>
        <filter val="7.3"/>
        <filter val="7.4"/>
        <filter val="7.5"/>
        <filter val="7.6"/>
        <filter val="7.7"/>
        <filter val="7.8"/>
        <filter val="7.9"/>
        <filter val="8"/>
        <filter val="8.1"/>
        <filter val="8.2"/>
        <filter val="8.3"/>
        <filter val="8.4"/>
        <filter val="8.5"/>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F2150"/>
  <sheetViews>
    <sheetView workbookViewId="0">
      <selection sqref="A1:AF2150"/>
    </sheetView>
  </sheetViews>
  <sheetFormatPr defaultRowHeight="15" x14ac:dyDescent="0.25"/>
  <sheetData>
    <row r="1" spans="1:32" x14ac:dyDescent="0.25">
      <c r="A1" t="s">
        <v>3</v>
      </c>
      <c r="B1" t="s">
        <v>6</v>
      </c>
      <c r="C1" t="s">
        <v>0</v>
      </c>
      <c r="D1" t="s">
        <v>12</v>
      </c>
      <c r="E1" t="s">
        <v>11</v>
      </c>
      <c r="F1" t="s">
        <v>8</v>
      </c>
      <c r="G1" t="s">
        <v>13</v>
      </c>
      <c r="H1" t="s">
        <v>18</v>
      </c>
      <c r="I1" t="s">
        <v>19</v>
      </c>
      <c r="J1" t="s">
        <v>5</v>
      </c>
      <c r="K1" t="s">
        <v>9</v>
      </c>
      <c r="L1" t="s">
        <v>10</v>
      </c>
      <c r="M1" t="s">
        <v>14</v>
      </c>
      <c r="N1" t="s">
        <v>1</v>
      </c>
      <c r="O1" t="s">
        <v>15</v>
      </c>
      <c r="P1" t="s">
        <v>15858</v>
      </c>
      <c r="Q1" t="s">
        <v>15859</v>
      </c>
      <c r="R1" t="s">
        <v>15860</v>
      </c>
      <c r="S1" t="s">
        <v>15886</v>
      </c>
      <c r="T1" t="s">
        <v>15889</v>
      </c>
      <c r="U1" t="s">
        <v>15892</v>
      </c>
      <c r="V1" t="s">
        <v>15893</v>
      </c>
      <c r="W1" t="s">
        <v>15902</v>
      </c>
      <c r="X1" t="s">
        <v>15908</v>
      </c>
      <c r="Y1" t="s">
        <v>15909</v>
      </c>
      <c r="Z1" t="s">
        <v>15910</v>
      </c>
      <c r="AA1" t="s">
        <v>15913</v>
      </c>
      <c r="AB1" t="s">
        <v>16</v>
      </c>
      <c r="AC1" t="s">
        <v>17</v>
      </c>
      <c r="AD1" t="s">
        <v>2</v>
      </c>
      <c r="AE1" t="s">
        <v>4</v>
      </c>
      <c r="AF1" t="s">
        <v>7</v>
      </c>
    </row>
    <row r="2" spans="1:32" x14ac:dyDescent="0.25">
      <c r="A2">
        <v>211672</v>
      </c>
      <c r="B2" t="s">
        <v>2134</v>
      </c>
      <c r="C2">
        <v>74000000</v>
      </c>
      <c r="D2">
        <v>1156730962</v>
      </c>
      <c r="E2">
        <v>42172</v>
      </c>
      <c r="F2">
        <v>875.58130500000004</v>
      </c>
      <c r="G2">
        <v>91</v>
      </c>
      <c r="H2">
        <v>6.4</v>
      </c>
      <c r="I2">
        <v>4571</v>
      </c>
      <c r="J2" t="s">
        <v>23</v>
      </c>
      <c r="K2" t="s">
        <v>1966</v>
      </c>
      <c r="L2" t="s">
        <v>37</v>
      </c>
      <c r="M2" t="s">
        <v>38</v>
      </c>
      <c r="N2" t="s">
        <v>588</v>
      </c>
      <c r="O2" t="s">
        <v>29</v>
      </c>
      <c r="P2">
        <v>1</v>
      </c>
      <c r="Q2">
        <v>1</v>
      </c>
      <c r="R2">
        <v>1</v>
      </c>
      <c r="S2">
        <v>1</v>
      </c>
      <c r="T2" t="s">
        <v>15887</v>
      </c>
      <c r="U2" t="s">
        <v>15891</v>
      </c>
      <c r="V2" t="s">
        <v>13664</v>
      </c>
      <c r="W2" t="s">
        <v>15891</v>
      </c>
      <c r="X2" t="s">
        <v>15891</v>
      </c>
      <c r="Y2" t="s">
        <v>15896</v>
      </c>
      <c r="Z2" t="s">
        <v>15896</v>
      </c>
      <c r="AA2" t="s">
        <v>15897</v>
      </c>
      <c r="AB2" t="s">
        <v>2136</v>
      </c>
      <c r="AC2" t="s">
        <v>2134</v>
      </c>
      <c r="AD2" t="s">
        <v>2132</v>
      </c>
      <c r="AE2" t="s">
        <v>2133</v>
      </c>
      <c r="AF2" t="s">
        <v>2135</v>
      </c>
    </row>
    <row r="3" spans="1:32" x14ac:dyDescent="0.25">
      <c r="A3">
        <v>293660</v>
      </c>
      <c r="B3" t="s">
        <v>2987</v>
      </c>
      <c r="C3">
        <v>58000000</v>
      </c>
      <c r="D3">
        <v>783112979</v>
      </c>
      <c r="E3">
        <v>42409</v>
      </c>
      <c r="F3">
        <v>514.56995600000005</v>
      </c>
      <c r="G3">
        <v>108</v>
      </c>
      <c r="H3">
        <v>7.4</v>
      </c>
      <c r="I3">
        <v>10995</v>
      </c>
      <c r="J3" t="s">
        <v>23</v>
      </c>
      <c r="K3" t="s">
        <v>2989</v>
      </c>
      <c r="L3" t="s">
        <v>37</v>
      </c>
      <c r="M3" t="s">
        <v>38</v>
      </c>
      <c r="N3" t="s">
        <v>893</v>
      </c>
      <c r="O3" t="s">
        <v>29</v>
      </c>
      <c r="P3">
        <v>1</v>
      </c>
      <c r="Q3">
        <v>1</v>
      </c>
      <c r="R3">
        <v>1</v>
      </c>
      <c r="S3">
        <v>1</v>
      </c>
      <c r="T3" t="s">
        <v>15888</v>
      </c>
      <c r="U3" t="s">
        <v>15890</v>
      </c>
      <c r="V3" t="s">
        <v>13664</v>
      </c>
      <c r="W3" t="s">
        <v>15891</v>
      </c>
      <c r="X3" t="s">
        <v>15891</v>
      </c>
      <c r="Y3" t="s">
        <v>15895</v>
      </c>
      <c r="Z3" t="s">
        <v>15896</v>
      </c>
      <c r="AA3" t="s">
        <v>15894</v>
      </c>
      <c r="AB3" t="s">
        <v>2990</v>
      </c>
      <c r="AC3" t="s">
        <v>2987</v>
      </c>
      <c r="AD3" t="s">
        <v>2985</v>
      </c>
      <c r="AE3" t="s">
        <v>2986</v>
      </c>
      <c r="AF3" t="s">
        <v>2988</v>
      </c>
    </row>
    <row r="4" spans="1:32" x14ac:dyDescent="0.25">
      <c r="A4">
        <v>118340</v>
      </c>
      <c r="B4" t="s">
        <v>436</v>
      </c>
      <c r="C4">
        <v>170000000</v>
      </c>
      <c r="D4">
        <v>773328629</v>
      </c>
      <c r="E4">
        <v>41850</v>
      </c>
      <c r="F4">
        <v>481.09862399999997</v>
      </c>
      <c r="G4">
        <v>121</v>
      </c>
      <c r="H4">
        <v>7.9</v>
      </c>
      <c r="I4">
        <v>9742</v>
      </c>
      <c r="J4" t="s">
        <v>23</v>
      </c>
      <c r="K4" t="s">
        <v>438</v>
      </c>
      <c r="L4" t="s">
        <v>41</v>
      </c>
      <c r="M4" t="s">
        <v>38</v>
      </c>
      <c r="N4" t="s">
        <v>245</v>
      </c>
      <c r="O4" t="s">
        <v>29</v>
      </c>
      <c r="P4">
        <v>1</v>
      </c>
      <c r="Q4">
        <v>2</v>
      </c>
      <c r="R4">
        <v>1</v>
      </c>
      <c r="S4">
        <v>0</v>
      </c>
      <c r="T4" t="s">
        <v>15888</v>
      </c>
      <c r="U4" t="s">
        <v>15890</v>
      </c>
      <c r="V4" t="s">
        <v>15891</v>
      </c>
      <c r="W4" t="s">
        <v>15891</v>
      </c>
      <c r="X4" t="s">
        <v>15891</v>
      </c>
      <c r="Y4" t="s">
        <v>15894</v>
      </c>
      <c r="Z4" t="s">
        <v>15897</v>
      </c>
      <c r="AA4" t="s">
        <v>15894</v>
      </c>
      <c r="AB4" t="s">
        <v>439</v>
      </c>
      <c r="AC4" t="s">
        <v>436</v>
      </c>
      <c r="AD4" t="s">
        <v>434</v>
      </c>
      <c r="AE4" t="s">
        <v>435</v>
      </c>
      <c r="AF4" t="s">
        <v>437</v>
      </c>
    </row>
    <row r="5" spans="1:32" x14ac:dyDescent="0.25">
      <c r="A5">
        <v>135397</v>
      </c>
      <c r="B5" t="s">
        <v>140</v>
      </c>
      <c r="C5">
        <v>150000000</v>
      </c>
      <c r="D5">
        <v>1513528810</v>
      </c>
      <c r="E5">
        <v>42164</v>
      </c>
      <c r="F5">
        <v>418.708552</v>
      </c>
      <c r="G5">
        <v>124</v>
      </c>
      <c r="H5">
        <v>6.5</v>
      </c>
      <c r="I5">
        <v>8662</v>
      </c>
      <c r="J5" t="s">
        <v>23</v>
      </c>
      <c r="K5" t="s">
        <v>142</v>
      </c>
      <c r="L5" t="s">
        <v>37</v>
      </c>
      <c r="M5" t="s">
        <v>38</v>
      </c>
      <c r="N5" t="s">
        <v>137</v>
      </c>
      <c r="O5" t="s">
        <v>29</v>
      </c>
      <c r="P5">
        <v>1</v>
      </c>
      <c r="Q5">
        <v>1</v>
      </c>
      <c r="R5">
        <v>1</v>
      </c>
      <c r="S5">
        <v>0</v>
      </c>
      <c r="T5" t="s">
        <v>15888</v>
      </c>
      <c r="U5" t="s">
        <v>15890</v>
      </c>
      <c r="V5" t="s">
        <v>15891</v>
      </c>
      <c r="W5" t="s">
        <v>15891</v>
      </c>
      <c r="X5" t="s">
        <v>15905</v>
      </c>
      <c r="Y5" t="s">
        <v>15894</v>
      </c>
      <c r="Z5" t="s">
        <v>15897</v>
      </c>
      <c r="AA5" t="s">
        <v>15894</v>
      </c>
      <c r="AB5" t="s">
        <v>143</v>
      </c>
      <c r="AC5" t="s">
        <v>140</v>
      </c>
      <c r="AD5" t="s">
        <v>138</v>
      </c>
      <c r="AE5" t="s">
        <v>139</v>
      </c>
      <c r="AF5" t="s">
        <v>141</v>
      </c>
    </row>
    <row r="6" spans="1:32" x14ac:dyDescent="0.25">
      <c r="A6">
        <v>22</v>
      </c>
      <c r="B6" t="s">
        <v>824</v>
      </c>
      <c r="C6">
        <v>140000000</v>
      </c>
      <c r="D6">
        <v>655011224</v>
      </c>
      <c r="E6">
        <v>37811</v>
      </c>
      <c r="F6">
        <v>271.97288900000001</v>
      </c>
      <c r="G6">
        <v>143</v>
      </c>
      <c r="H6">
        <v>7.5</v>
      </c>
      <c r="I6">
        <v>6985</v>
      </c>
      <c r="J6" t="s">
        <v>23</v>
      </c>
      <c r="K6" t="s">
        <v>243</v>
      </c>
      <c r="L6" t="s">
        <v>37</v>
      </c>
      <c r="M6" t="s">
        <v>38</v>
      </c>
      <c r="N6" t="s">
        <v>31</v>
      </c>
      <c r="O6" t="s">
        <v>29</v>
      </c>
      <c r="P6">
        <v>1</v>
      </c>
      <c r="Q6">
        <v>1</v>
      </c>
      <c r="R6">
        <v>1</v>
      </c>
      <c r="S6">
        <v>1</v>
      </c>
      <c r="T6" t="s">
        <v>15888</v>
      </c>
      <c r="U6" t="s">
        <v>15890</v>
      </c>
      <c r="V6" t="s">
        <v>15891</v>
      </c>
      <c r="W6" t="s">
        <v>15891</v>
      </c>
      <c r="X6" t="s">
        <v>15891</v>
      </c>
      <c r="Y6" t="s">
        <v>15894</v>
      </c>
      <c r="Z6" t="s">
        <v>15897</v>
      </c>
      <c r="AA6" t="s">
        <v>15894</v>
      </c>
      <c r="AB6" t="s">
        <v>826</v>
      </c>
      <c r="AC6" t="s">
        <v>824</v>
      </c>
      <c r="AD6" t="s">
        <v>822</v>
      </c>
      <c r="AE6" t="s">
        <v>823</v>
      </c>
      <c r="AF6" t="s">
        <v>825</v>
      </c>
    </row>
    <row r="7" spans="1:32" x14ac:dyDescent="0.25">
      <c r="A7">
        <v>119450</v>
      </c>
      <c r="B7" t="s">
        <v>379</v>
      </c>
      <c r="C7">
        <v>170000000</v>
      </c>
      <c r="D7">
        <v>710644566</v>
      </c>
      <c r="E7">
        <v>41816</v>
      </c>
      <c r="F7">
        <v>243.791743</v>
      </c>
      <c r="G7">
        <v>130</v>
      </c>
      <c r="H7">
        <v>7.3</v>
      </c>
      <c r="I7">
        <v>4410</v>
      </c>
      <c r="J7" t="s">
        <v>23</v>
      </c>
      <c r="K7" t="s">
        <v>381</v>
      </c>
      <c r="L7" t="s">
        <v>37</v>
      </c>
      <c r="M7" t="s">
        <v>38</v>
      </c>
      <c r="N7" t="s">
        <v>376</v>
      </c>
      <c r="O7" t="s">
        <v>29</v>
      </c>
      <c r="P7">
        <v>1</v>
      </c>
      <c r="Q7">
        <v>1</v>
      </c>
      <c r="R7">
        <v>1</v>
      </c>
      <c r="S7">
        <v>0</v>
      </c>
      <c r="T7" t="s">
        <v>15888</v>
      </c>
      <c r="U7" t="s">
        <v>15890</v>
      </c>
      <c r="V7" t="s">
        <v>15891</v>
      </c>
      <c r="W7" t="s">
        <v>15901</v>
      </c>
      <c r="X7" t="s">
        <v>15905</v>
      </c>
      <c r="Y7" t="s">
        <v>15894</v>
      </c>
      <c r="Z7" t="s">
        <v>15911</v>
      </c>
      <c r="AA7" t="s">
        <v>15914</v>
      </c>
      <c r="AB7" t="s">
        <v>382</v>
      </c>
      <c r="AC7" t="s">
        <v>379</v>
      </c>
      <c r="AD7" t="s">
        <v>377</v>
      </c>
      <c r="AE7" t="s">
        <v>378</v>
      </c>
      <c r="AF7" t="s">
        <v>380</v>
      </c>
    </row>
    <row r="8" spans="1:32" x14ac:dyDescent="0.25">
      <c r="A8">
        <v>131631</v>
      </c>
      <c r="B8" t="s">
        <v>829</v>
      </c>
      <c r="C8">
        <v>125000000</v>
      </c>
      <c r="D8">
        <v>752100229</v>
      </c>
      <c r="E8">
        <v>41961</v>
      </c>
      <c r="F8">
        <v>206.22715099999999</v>
      </c>
      <c r="G8">
        <v>123</v>
      </c>
      <c r="H8">
        <v>6.6</v>
      </c>
      <c r="I8">
        <v>5584</v>
      </c>
      <c r="J8" t="s">
        <v>23</v>
      </c>
      <c r="K8" t="s">
        <v>747</v>
      </c>
      <c r="L8" t="s">
        <v>37</v>
      </c>
      <c r="M8" t="s">
        <v>38</v>
      </c>
      <c r="N8" t="s">
        <v>827</v>
      </c>
      <c r="O8" t="s">
        <v>29</v>
      </c>
      <c r="P8">
        <v>1</v>
      </c>
      <c r="Q8">
        <v>1</v>
      </c>
      <c r="R8">
        <v>1</v>
      </c>
      <c r="S8">
        <v>0</v>
      </c>
      <c r="T8" t="s">
        <v>15888</v>
      </c>
      <c r="U8" t="s">
        <v>15891</v>
      </c>
      <c r="V8" t="s">
        <v>15891</v>
      </c>
      <c r="W8" t="s">
        <v>15891</v>
      </c>
      <c r="X8" t="s">
        <v>15905</v>
      </c>
      <c r="Y8" t="s">
        <v>15897</v>
      </c>
      <c r="Z8" t="s">
        <v>15897</v>
      </c>
      <c r="AA8" t="s">
        <v>15897</v>
      </c>
      <c r="AB8" t="s">
        <v>831</v>
      </c>
      <c r="AC8" t="s">
        <v>829</v>
      </c>
      <c r="AD8" t="s">
        <v>454</v>
      </c>
      <c r="AE8" t="s">
        <v>828</v>
      </c>
      <c r="AF8" t="s">
        <v>830</v>
      </c>
    </row>
    <row r="9" spans="1:32" x14ac:dyDescent="0.25">
      <c r="A9">
        <v>177572</v>
      </c>
      <c r="B9" t="s">
        <v>404</v>
      </c>
      <c r="C9">
        <v>165000000</v>
      </c>
      <c r="D9">
        <v>652105443</v>
      </c>
      <c r="E9">
        <v>41936</v>
      </c>
      <c r="F9">
        <v>203.73459</v>
      </c>
      <c r="G9">
        <v>102</v>
      </c>
      <c r="H9">
        <v>7.8</v>
      </c>
      <c r="I9">
        <v>6135</v>
      </c>
      <c r="J9" t="s">
        <v>23</v>
      </c>
      <c r="K9" t="s">
        <v>69</v>
      </c>
      <c r="L9" t="s">
        <v>37</v>
      </c>
      <c r="M9" t="s">
        <v>38</v>
      </c>
      <c r="N9" t="s">
        <v>401</v>
      </c>
      <c r="O9" t="s">
        <v>29</v>
      </c>
      <c r="P9">
        <v>1</v>
      </c>
      <c r="Q9">
        <v>1</v>
      </c>
      <c r="R9">
        <v>1</v>
      </c>
      <c r="S9">
        <v>1</v>
      </c>
      <c r="T9" t="s">
        <v>15887</v>
      </c>
      <c r="U9" t="s">
        <v>15890</v>
      </c>
      <c r="V9" t="s">
        <v>13664</v>
      </c>
      <c r="W9" t="s">
        <v>15891</v>
      </c>
      <c r="X9" t="s">
        <v>15891</v>
      </c>
      <c r="Y9" t="s">
        <v>15895</v>
      </c>
      <c r="Z9" t="s">
        <v>15896</v>
      </c>
      <c r="AA9" t="s">
        <v>15894</v>
      </c>
      <c r="AB9" t="s">
        <v>406</v>
      </c>
      <c r="AC9" t="s">
        <v>404</v>
      </c>
      <c r="AD9" t="s">
        <v>402</v>
      </c>
      <c r="AE9" t="s">
        <v>403</v>
      </c>
      <c r="AF9" t="s">
        <v>405</v>
      </c>
    </row>
    <row r="10" spans="1:32" x14ac:dyDescent="0.25">
      <c r="A10">
        <v>87101</v>
      </c>
      <c r="B10" t="s">
        <v>492</v>
      </c>
      <c r="C10">
        <v>155000000</v>
      </c>
      <c r="D10">
        <v>440603537</v>
      </c>
      <c r="E10">
        <v>42178</v>
      </c>
      <c r="F10">
        <v>202.04263499999999</v>
      </c>
      <c r="G10">
        <v>126</v>
      </c>
      <c r="H10">
        <v>5.8</v>
      </c>
      <c r="I10">
        <v>3631</v>
      </c>
      <c r="J10" t="s">
        <v>23</v>
      </c>
      <c r="K10" t="s">
        <v>494</v>
      </c>
      <c r="L10" t="s">
        <v>37</v>
      </c>
      <c r="M10" t="s">
        <v>38</v>
      </c>
      <c r="N10" t="s">
        <v>489</v>
      </c>
      <c r="O10" t="s">
        <v>29</v>
      </c>
      <c r="P10">
        <v>1</v>
      </c>
      <c r="Q10">
        <v>1</v>
      </c>
      <c r="R10">
        <v>1</v>
      </c>
      <c r="S10">
        <v>1</v>
      </c>
      <c r="T10" t="s">
        <v>15888</v>
      </c>
      <c r="U10" t="s">
        <v>15890</v>
      </c>
      <c r="V10" t="s">
        <v>15891</v>
      </c>
      <c r="W10" t="s">
        <v>15891</v>
      </c>
      <c r="X10" t="s">
        <v>15905</v>
      </c>
      <c r="Y10" t="s">
        <v>15894</v>
      </c>
      <c r="Z10" t="s">
        <v>15897</v>
      </c>
      <c r="AA10" t="s">
        <v>15894</v>
      </c>
      <c r="AB10" t="s">
        <v>495</v>
      </c>
      <c r="AC10" t="s">
        <v>492</v>
      </c>
      <c r="AD10" t="s">
        <v>490</v>
      </c>
      <c r="AE10" t="s">
        <v>491</v>
      </c>
      <c r="AF10" t="s">
        <v>493</v>
      </c>
    </row>
    <row r="11" spans="1:32" x14ac:dyDescent="0.25">
      <c r="A11">
        <v>244786</v>
      </c>
      <c r="B11" t="s">
        <v>13337</v>
      </c>
      <c r="C11">
        <v>3300000</v>
      </c>
      <c r="D11">
        <v>13092000</v>
      </c>
      <c r="E11">
        <v>41922</v>
      </c>
      <c r="F11">
        <v>192.528841</v>
      </c>
      <c r="G11">
        <v>105</v>
      </c>
      <c r="H11">
        <v>8.3000000000000007</v>
      </c>
      <c r="I11">
        <v>4254</v>
      </c>
      <c r="J11" t="s">
        <v>23</v>
      </c>
      <c r="K11" t="s">
        <v>13339</v>
      </c>
      <c r="L11" t="s">
        <v>37</v>
      </c>
      <c r="M11" t="s">
        <v>38</v>
      </c>
      <c r="N11" t="s">
        <v>786</v>
      </c>
      <c r="O11" t="s">
        <v>29</v>
      </c>
      <c r="P11">
        <v>1</v>
      </c>
      <c r="Q11">
        <v>1</v>
      </c>
      <c r="R11">
        <v>1</v>
      </c>
      <c r="S11">
        <v>0</v>
      </c>
      <c r="T11" t="s">
        <v>15888</v>
      </c>
      <c r="U11" t="s">
        <v>15891</v>
      </c>
      <c r="V11" t="s">
        <v>15891</v>
      </c>
      <c r="W11" t="s">
        <v>15901</v>
      </c>
      <c r="X11" t="s">
        <v>15891</v>
      </c>
      <c r="Y11" t="s">
        <v>15897</v>
      </c>
      <c r="Z11" t="s">
        <v>15911</v>
      </c>
      <c r="AA11" t="s">
        <v>15915</v>
      </c>
      <c r="AB11" t="s">
        <v>13340</v>
      </c>
      <c r="AC11" t="s">
        <v>13337</v>
      </c>
      <c r="AD11" t="s">
        <v>13335</v>
      </c>
      <c r="AE11" t="s">
        <v>13336</v>
      </c>
      <c r="AF11" t="s">
        <v>13338</v>
      </c>
    </row>
    <row r="12" spans="1:32" x14ac:dyDescent="0.25">
      <c r="A12">
        <v>155</v>
      </c>
      <c r="B12" t="s">
        <v>308</v>
      </c>
      <c r="C12">
        <v>185000000</v>
      </c>
      <c r="D12">
        <v>1004558444</v>
      </c>
      <c r="E12">
        <v>39645</v>
      </c>
      <c r="F12">
        <v>187.32292699999999</v>
      </c>
      <c r="G12">
        <v>152</v>
      </c>
      <c r="H12">
        <v>8.1999999999999993</v>
      </c>
      <c r="I12">
        <v>12002</v>
      </c>
      <c r="J12" t="s">
        <v>23</v>
      </c>
      <c r="K12" t="s">
        <v>310</v>
      </c>
      <c r="L12" t="s">
        <v>41</v>
      </c>
      <c r="M12" t="s">
        <v>311</v>
      </c>
      <c r="N12" t="s">
        <v>305</v>
      </c>
      <c r="O12" t="s">
        <v>29</v>
      </c>
      <c r="P12">
        <v>1</v>
      </c>
      <c r="Q12">
        <v>2</v>
      </c>
      <c r="R12">
        <v>2</v>
      </c>
      <c r="S12">
        <v>1</v>
      </c>
      <c r="T12" t="s">
        <v>15888</v>
      </c>
      <c r="U12" t="s">
        <v>15890</v>
      </c>
      <c r="V12" t="s">
        <v>15891</v>
      </c>
      <c r="W12" t="s">
        <v>15901</v>
      </c>
      <c r="X12" t="s">
        <v>15905</v>
      </c>
      <c r="Y12" t="s">
        <v>15894</v>
      </c>
      <c r="Z12" t="s">
        <v>15911</v>
      </c>
      <c r="AA12" t="s">
        <v>15914</v>
      </c>
      <c r="AB12" t="s">
        <v>312</v>
      </c>
      <c r="AC12" t="s">
        <v>308</v>
      </c>
      <c r="AD12" t="s">
        <v>306</v>
      </c>
      <c r="AE12" t="s">
        <v>307</v>
      </c>
      <c r="AF12" t="s">
        <v>309</v>
      </c>
    </row>
    <row r="13" spans="1:32" x14ac:dyDescent="0.25">
      <c r="A13">
        <v>286217</v>
      </c>
      <c r="B13" t="s">
        <v>1096</v>
      </c>
      <c r="C13">
        <v>108000000</v>
      </c>
      <c r="D13">
        <v>630161890</v>
      </c>
      <c r="E13">
        <v>42277</v>
      </c>
      <c r="F13">
        <v>167.93287000000001</v>
      </c>
      <c r="G13">
        <v>141</v>
      </c>
      <c r="H13">
        <v>7.6</v>
      </c>
      <c r="I13">
        <v>7268</v>
      </c>
      <c r="J13" t="s">
        <v>23</v>
      </c>
      <c r="K13" t="s">
        <v>1098</v>
      </c>
      <c r="L13" t="s">
        <v>37</v>
      </c>
      <c r="M13" t="s">
        <v>311</v>
      </c>
      <c r="N13" t="s">
        <v>1093</v>
      </c>
      <c r="O13" t="s">
        <v>29</v>
      </c>
      <c r="P13">
        <v>1</v>
      </c>
      <c r="Q13">
        <v>1</v>
      </c>
      <c r="R13">
        <v>2</v>
      </c>
      <c r="S13">
        <v>1</v>
      </c>
      <c r="T13" t="s">
        <v>15888</v>
      </c>
      <c r="U13" t="s">
        <v>15891</v>
      </c>
      <c r="V13" t="s">
        <v>15891</v>
      </c>
      <c r="W13" t="s">
        <v>15901</v>
      </c>
      <c r="X13" t="s">
        <v>15891</v>
      </c>
      <c r="Y13" t="s">
        <v>15897</v>
      </c>
      <c r="Z13" t="s">
        <v>15911</v>
      </c>
      <c r="AA13" t="s">
        <v>15915</v>
      </c>
      <c r="AB13" t="s">
        <v>1099</v>
      </c>
      <c r="AC13" t="s">
        <v>1096</v>
      </c>
      <c r="AD13" t="s">
        <v>1094</v>
      </c>
      <c r="AE13" t="s">
        <v>1095</v>
      </c>
      <c r="AF13" t="s">
        <v>1097</v>
      </c>
    </row>
    <row r="14" spans="1:32" x14ac:dyDescent="0.25">
      <c r="A14">
        <v>109445</v>
      </c>
      <c r="B14" t="s">
        <v>553</v>
      </c>
      <c r="C14">
        <v>150000000</v>
      </c>
      <c r="D14">
        <v>1274219009</v>
      </c>
      <c r="E14">
        <v>41605</v>
      </c>
      <c r="F14">
        <v>165.12536600000001</v>
      </c>
      <c r="G14">
        <v>102</v>
      </c>
      <c r="H14">
        <v>7.3</v>
      </c>
      <c r="I14">
        <v>5295</v>
      </c>
      <c r="J14" t="s">
        <v>23</v>
      </c>
      <c r="K14" t="s">
        <v>69</v>
      </c>
      <c r="L14" t="s">
        <v>37</v>
      </c>
      <c r="M14" t="s">
        <v>38</v>
      </c>
      <c r="N14" t="s">
        <v>550</v>
      </c>
      <c r="O14" t="s">
        <v>29</v>
      </c>
      <c r="P14">
        <v>1</v>
      </c>
      <c r="Q14">
        <v>1</v>
      </c>
      <c r="R14">
        <v>1</v>
      </c>
      <c r="S14">
        <v>1</v>
      </c>
      <c r="T14" t="s">
        <v>15887</v>
      </c>
      <c r="U14" t="s">
        <v>15891</v>
      </c>
      <c r="V14" t="s">
        <v>15891</v>
      </c>
      <c r="W14" t="s">
        <v>15891</v>
      </c>
      <c r="X14" t="s">
        <v>15891</v>
      </c>
      <c r="Y14" t="s">
        <v>15897</v>
      </c>
      <c r="Z14" t="s">
        <v>15897</v>
      </c>
      <c r="AA14" t="s">
        <v>15897</v>
      </c>
      <c r="AB14" t="s">
        <v>555</v>
      </c>
      <c r="AC14" t="s">
        <v>553</v>
      </c>
      <c r="AD14" t="s">
        <v>551</v>
      </c>
      <c r="AE14" t="s">
        <v>552</v>
      </c>
      <c r="AF14" t="s">
        <v>554</v>
      </c>
    </row>
    <row r="15" spans="1:32" x14ac:dyDescent="0.25">
      <c r="A15">
        <v>209112</v>
      </c>
      <c r="B15" t="s">
        <v>87</v>
      </c>
      <c r="C15">
        <v>250000000</v>
      </c>
      <c r="D15">
        <v>873260194</v>
      </c>
      <c r="E15">
        <v>42452</v>
      </c>
      <c r="F15">
        <v>155.79045199999999</v>
      </c>
      <c r="G15">
        <v>151</v>
      </c>
      <c r="H15">
        <v>5.7</v>
      </c>
      <c r="I15">
        <v>7004</v>
      </c>
      <c r="J15" t="s">
        <v>23</v>
      </c>
      <c r="K15" t="s">
        <v>89</v>
      </c>
      <c r="L15" t="s">
        <v>37</v>
      </c>
      <c r="M15" t="s">
        <v>38</v>
      </c>
      <c r="N15" t="s">
        <v>84</v>
      </c>
      <c r="O15" t="s">
        <v>29</v>
      </c>
      <c r="P15">
        <v>1</v>
      </c>
      <c r="Q15">
        <v>1</v>
      </c>
      <c r="R15">
        <v>1</v>
      </c>
      <c r="S15">
        <v>1</v>
      </c>
      <c r="T15" t="s">
        <v>15888</v>
      </c>
      <c r="U15" t="s">
        <v>15890</v>
      </c>
      <c r="V15" t="s">
        <v>15891</v>
      </c>
      <c r="W15" t="s">
        <v>15891</v>
      </c>
      <c r="X15" t="s">
        <v>15891</v>
      </c>
      <c r="Y15" t="s">
        <v>15894</v>
      </c>
      <c r="Z15" t="s">
        <v>15897</v>
      </c>
      <c r="AA15" t="s">
        <v>15894</v>
      </c>
      <c r="AB15" t="s">
        <v>90</v>
      </c>
      <c r="AC15" t="s">
        <v>87</v>
      </c>
      <c r="AD15" t="s">
        <v>85</v>
      </c>
      <c r="AE15" t="s">
        <v>86</v>
      </c>
      <c r="AF15" t="s">
        <v>88</v>
      </c>
    </row>
    <row r="16" spans="1:32" x14ac:dyDescent="0.25">
      <c r="A16">
        <v>19995</v>
      </c>
      <c r="B16" t="s">
        <v>24</v>
      </c>
      <c r="C16">
        <v>237000000</v>
      </c>
      <c r="D16">
        <v>2787965087</v>
      </c>
      <c r="E16">
        <v>40157</v>
      </c>
      <c r="F16">
        <v>150.437577</v>
      </c>
      <c r="G16">
        <v>162</v>
      </c>
      <c r="H16">
        <v>7.2</v>
      </c>
      <c r="I16">
        <v>11800</v>
      </c>
      <c r="J16" t="s">
        <v>23</v>
      </c>
      <c r="K16" t="s">
        <v>26</v>
      </c>
      <c r="L16" t="s">
        <v>27</v>
      </c>
      <c r="M16" t="s">
        <v>28</v>
      </c>
      <c r="N16" t="s">
        <v>20</v>
      </c>
      <c r="O16" t="s">
        <v>29</v>
      </c>
      <c r="P16">
        <v>1</v>
      </c>
      <c r="Q16">
        <v>2</v>
      </c>
      <c r="R16">
        <v>2</v>
      </c>
      <c r="S16">
        <v>1</v>
      </c>
      <c r="T16" t="s">
        <v>15888</v>
      </c>
      <c r="U16" t="s">
        <v>15890</v>
      </c>
      <c r="V16" t="s">
        <v>15891</v>
      </c>
      <c r="W16" t="s">
        <v>15891</v>
      </c>
      <c r="X16" t="s">
        <v>15891</v>
      </c>
      <c r="Y16" t="s">
        <v>15894</v>
      </c>
      <c r="Z16" t="s">
        <v>15897</v>
      </c>
      <c r="AA16" t="s">
        <v>15894</v>
      </c>
      <c r="AB16" t="s">
        <v>30</v>
      </c>
      <c r="AC16" t="s">
        <v>24</v>
      </c>
      <c r="AD16" t="s">
        <v>21</v>
      </c>
      <c r="AE16" t="s">
        <v>22</v>
      </c>
      <c r="AF16" t="s">
        <v>25</v>
      </c>
    </row>
    <row r="17" spans="1:32" x14ac:dyDescent="0.25">
      <c r="A17">
        <v>550</v>
      </c>
      <c r="B17" t="s">
        <v>2540</v>
      </c>
      <c r="C17">
        <v>63000000</v>
      </c>
      <c r="D17">
        <v>100853753</v>
      </c>
      <c r="E17">
        <v>36448</v>
      </c>
      <c r="F17">
        <v>146.75739100000001</v>
      </c>
      <c r="G17">
        <v>139</v>
      </c>
      <c r="H17">
        <v>8.3000000000000007</v>
      </c>
      <c r="I17">
        <v>9413</v>
      </c>
      <c r="J17" t="s">
        <v>23</v>
      </c>
      <c r="K17" t="s">
        <v>2542</v>
      </c>
      <c r="L17" t="s">
        <v>334</v>
      </c>
      <c r="M17" t="s">
        <v>38</v>
      </c>
      <c r="N17" t="s">
        <v>786</v>
      </c>
      <c r="O17" t="s">
        <v>29</v>
      </c>
      <c r="P17">
        <v>1</v>
      </c>
      <c r="Q17">
        <v>2</v>
      </c>
      <c r="R17">
        <v>1</v>
      </c>
      <c r="S17">
        <v>0</v>
      </c>
      <c r="T17" t="s">
        <v>15888</v>
      </c>
      <c r="U17" t="s">
        <v>15891</v>
      </c>
      <c r="V17" t="s">
        <v>15891</v>
      </c>
      <c r="W17" t="s">
        <v>15901</v>
      </c>
      <c r="X17" t="s">
        <v>15891</v>
      </c>
      <c r="Y17" t="s">
        <v>15897</v>
      </c>
      <c r="Z17" t="s">
        <v>15911</v>
      </c>
      <c r="AA17" t="s">
        <v>15915</v>
      </c>
      <c r="AB17" t="s">
        <v>2543</v>
      </c>
      <c r="AC17" t="s">
        <v>2540</v>
      </c>
      <c r="AD17" t="s">
        <v>2538</v>
      </c>
      <c r="AE17" t="s">
        <v>2539</v>
      </c>
      <c r="AF17" t="s">
        <v>2541</v>
      </c>
    </row>
    <row r="18" spans="1:32" x14ac:dyDescent="0.25">
      <c r="A18">
        <v>205596</v>
      </c>
      <c r="B18" t="s">
        <v>9134</v>
      </c>
      <c r="C18">
        <v>14000000</v>
      </c>
      <c r="D18">
        <v>233555708</v>
      </c>
      <c r="E18">
        <v>41957</v>
      </c>
      <c r="F18">
        <v>145.36459099999999</v>
      </c>
      <c r="G18">
        <v>113</v>
      </c>
      <c r="H18">
        <v>8</v>
      </c>
      <c r="I18">
        <v>5723</v>
      </c>
      <c r="J18" t="s">
        <v>23</v>
      </c>
      <c r="K18" t="s">
        <v>9136</v>
      </c>
      <c r="L18" t="s">
        <v>2620</v>
      </c>
      <c r="M18" t="s">
        <v>38</v>
      </c>
      <c r="N18" t="s">
        <v>9131</v>
      </c>
      <c r="O18" t="s">
        <v>29</v>
      </c>
      <c r="P18">
        <v>1</v>
      </c>
      <c r="Q18">
        <v>1</v>
      </c>
      <c r="R18">
        <v>1</v>
      </c>
      <c r="S18">
        <v>0</v>
      </c>
      <c r="T18" t="s">
        <v>15888</v>
      </c>
      <c r="U18" t="s">
        <v>15891</v>
      </c>
      <c r="V18" t="s">
        <v>15891</v>
      </c>
      <c r="W18" t="s">
        <v>15901</v>
      </c>
      <c r="X18" t="s">
        <v>15905</v>
      </c>
      <c r="Y18" t="s">
        <v>15897</v>
      </c>
      <c r="Z18" t="s">
        <v>15911</v>
      </c>
      <c r="AA18" t="s">
        <v>15915</v>
      </c>
      <c r="AB18" t="s">
        <v>9137</v>
      </c>
      <c r="AC18" t="s">
        <v>9134</v>
      </c>
      <c r="AD18" t="s">
        <v>9132</v>
      </c>
      <c r="AE18" t="s">
        <v>9133</v>
      </c>
      <c r="AF18" t="s">
        <v>9135</v>
      </c>
    </row>
    <row r="19" spans="1:32" x14ac:dyDescent="0.25">
      <c r="A19">
        <v>24428</v>
      </c>
      <c r="B19" t="s">
        <v>110</v>
      </c>
      <c r="C19">
        <v>220000000</v>
      </c>
      <c r="D19">
        <v>1519557910</v>
      </c>
      <c r="E19">
        <v>41024</v>
      </c>
      <c r="F19">
        <v>144.448633</v>
      </c>
      <c r="G19">
        <v>143</v>
      </c>
      <c r="H19">
        <v>7.4</v>
      </c>
      <c r="I19">
        <v>11776</v>
      </c>
      <c r="J19" t="s">
        <v>23</v>
      </c>
      <c r="K19" t="s">
        <v>112</v>
      </c>
      <c r="L19" t="s">
        <v>37</v>
      </c>
      <c r="M19" t="s">
        <v>38</v>
      </c>
      <c r="N19" t="s">
        <v>107</v>
      </c>
      <c r="O19" t="s">
        <v>29</v>
      </c>
      <c r="P19">
        <v>1</v>
      </c>
      <c r="Q19">
        <v>1</v>
      </c>
      <c r="R19">
        <v>1</v>
      </c>
      <c r="S19">
        <v>1</v>
      </c>
      <c r="T19" t="s">
        <v>15888</v>
      </c>
      <c r="U19" t="s">
        <v>15890</v>
      </c>
      <c r="V19" t="s">
        <v>15891</v>
      </c>
      <c r="W19" t="s">
        <v>15891</v>
      </c>
      <c r="X19" t="s">
        <v>15891</v>
      </c>
      <c r="Y19" t="s">
        <v>15894</v>
      </c>
      <c r="Z19" t="s">
        <v>15897</v>
      </c>
      <c r="AA19" t="s">
        <v>15894</v>
      </c>
      <c r="AB19" t="s">
        <v>113</v>
      </c>
      <c r="AC19" t="s">
        <v>110</v>
      </c>
      <c r="AD19" t="s">
        <v>108</v>
      </c>
      <c r="AE19" t="s">
        <v>109</v>
      </c>
      <c r="AF19" t="s">
        <v>111</v>
      </c>
    </row>
    <row r="20" spans="1:32" x14ac:dyDescent="0.25">
      <c r="A20">
        <v>98566</v>
      </c>
      <c r="B20" t="s">
        <v>978</v>
      </c>
      <c r="C20">
        <v>125000000</v>
      </c>
      <c r="D20">
        <v>477200000</v>
      </c>
      <c r="E20">
        <v>41858</v>
      </c>
      <c r="F20">
        <v>143.35037600000001</v>
      </c>
      <c r="G20">
        <v>101</v>
      </c>
      <c r="H20">
        <v>5.8</v>
      </c>
      <c r="I20">
        <v>2636</v>
      </c>
      <c r="J20" t="s">
        <v>23</v>
      </c>
      <c r="K20" t="s">
        <v>980</v>
      </c>
      <c r="L20" t="s">
        <v>37</v>
      </c>
      <c r="M20" t="s">
        <v>38</v>
      </c>
      <c r="N20" t="s">
        <v>975</v>
      </c>
      <c r="O20" t="s">
        <v>29</v>
      </c>
      <c r="P20">
        <v>1</v>
      </c>
      <c r="Q20">
        <v>1</v>
      </c>
      <c r="R20">
        <v>1</v>
      </c>
      <c r="S20">
        <v>1</v>
      </c>
      <c r="T20" t="s">
        <v>15888</v>
      </c>
      <c r="U20" t="s">
        <v>15890</v>
      </c>
      <c r="V20" t="s">
        <v>13664</v>
      </c>
      <c r="W20" t="s">
        <v>15891</v>
      </c>
      <c r="X20" t="s">
        <v>15891</v>
      </c>
      <c r="Y20" t="s">
        <v>15895</v>
      </c>
      <c r="Z20" t="s">
        <v>15896</v>
      </c>
      <c r="AA20" t="s">
        <v>15894</v>
      </c>
      <c r="AB20" t="s">
        <v>981</v>
      </c>
      <c r="AC20" t="s">
        <v>978</v>
      </c>
      <c r="AD20" t="s">
        <v>976</v>
      </c>
      <c r="AE20" t="s">
        <v>977</v>
      </c>
      <c r="AF20" t="s">
        <v>979</v>
      </c>
    </row>
    <row r="21" spans="1:32" x14ac:dyDescent="0.25">
      <c r="A21">
        <v>210577</v>
      </c>
      <c r="B21" t="s">
        <v>2653</v>
      </c>
      <c r="C21">
        <v>61000000</v>
      </c>
      <c r="D21">
        <v>369330363</v>
      </c>
      <c r="E21">
        <v>41913</v>
      </c>
      <c r="F21">
        <v>143.04154299999999</v>
      </c>
      <c r="G21">
        <v>145</v>
      </c>
      <c r="H21">
        <v>7.9</v>
      </c>
      <c r="I21">
        <v>5862</v>
      </c>
      <c r="J21" t="s">
        <v>23</v>
      </c>
      <c r="K21" t="s">
        <v>2655</v>
      </c>
      <c r="L21" t="s">
        <v>37</v>
      </c>
      <c r="M21" t="s">
        <v>38</v>
      </c>
      <c r="N21" t="s">
        <v>2650</v>
      </c>
      <c r="O21" t="s">
        <v>29</v>
      </c>
      <c r="P21">
        <v>1</v>
      </c>
      <c r="Q21">
        <v>1</v>
      </c>
      <c r="R21">
        <v>1</v>
      </c>
      <c r="S21">
        <v>1</v>
      </c>
      <c r="T21" t="s">
        <v>15888</v>
      </c>
      <c r="U21" t="s">
        <v>15891</v>
      </c>
      <c r="V21" t="s">
        <v>15891</v>
      </c>
      <c r="W21" t="s">
        <v>15901</v>
      </c>
      <c r="X21" t="s">
        <v>15905</v>
      </c>
      <c r="Y21" t="s">
        <v>15897</v>
      </c>
      <c r="Z21" t="s">
        <v>15911</v>
      </c>
      <c r="AA21" t="s">
        <v>15915</v>
      </c>
      <c r="AB21" t="s">
        <v>2656</v>
      </c>
      <c r="AC21" t="s">
        <v>2653</v>
      </c>
      <c r="AD21" t="s">
        <v>2651</v>
      </c>
      <c r="AE21" t="s">
        <v>2652</v>
      </c>
      <c r="AF21" t="s">
        <v>2654</v>
      </c>
    </row>
    <row r="22" spans="1:32" x14ac:dyDescent="0.25">
      <c r="A22">
        <v>257344</v>
      </c>
      <c r="B22" t="s">
        <v>1407</v>
      </c>
      <c r="C22">
        <v>88000000</v>
      </c>
      <c r="D22">
        <v>243637091</v>
      </c>
      <c r="E22">
        <v>42201</v>
      </c>
      <c r="F22">
        <v>140.84949499999999</v>
      </c>
      <c r="G22">
        <v>105</v>
      </c>
      <c r="H22">
        <v>5.6</v>
      </c>
      <c r="I22">
        <v>2513</v>
      </c>
      <c r="J22" t="s">
        <v>23</v>
      </c>
      <c r="K22" t="s">
        <v>1409</v>
      </c>
      <c r="L22" t="s">
        <v>37</v>
      </c>
      <c r="M22" t="s">
        <v>38</v>
      </c>
      <c r="N22" t="s">
        <v>121</v>
      </c>
      <c r="O22" t="s">
        <v>29</v>
      </c>
      <c r="P22">
        <v>1</v>
      </c>
      <c r="Q22">
        <v>1</v>
      </c>
      <c r="R22">
        <v>1</v>
      </c>
      <c r="S22">
        <v>0</v>
      </c>
      <c r="T22" t="s">
        <v>15888</v>
      </c>
      <c r="U22" t="s">
        <v>15890</v>
      </c>
      <c r="V22" t="s">
        <v>13664</v>
      </c>
      <c r="W22" t="s">
        <v>15891</v>
      </c>
      <c r="X22" t="s">
        <v>15891</v>
      </c>
      <c r="Y22" t="s">
        <v>15895</v>
      </c>
      <c r="Z22" t="s">
        <v>15896</v>
      </c>
      <c r="AA22" t="s">
        <v>15894</v>
      </c>
      <c r="AB22" t="s">
        <v>1410</v>
      </c>
      <c r="AC22" t="s">
        <v>1407</v>
      </c>
      <c r="AD22" t="s">
        <v>1405</v>
      </c>
      <c r="AE22" t="s">
        <v>1406</v>
      </c>
      <c r="AF22" t="s">
        <v>1408</v>
      </c>
    </row>
    <row r="23" spans="1:32" x14ac:dyDescent="0.25">
      <c r="A23">
        <v>246655</v>
      </c>
      <c r="B23" t="s">
        <v>301</v>
      </c>
      <c r="C23">
        <v>178000000</v>
      </c>
      <c r="D23">
        <v>543934787</v>
      </c>
      <c r="E23">
        <v>42508</v>
      </c>
      <c r="F23">
        <v>139.272042</v>
      </c>
      <c r="G23">
        <v>144</v>
      </c>
      <c r="H23">
        <v>6.4</v>
      </c>
      <c r="I23">
        <v>4721</v>
      </c>
      <c r="J23" t="s">
        <v>23</v>
      </c>
      <c r="K23" t="s">
        <v>303</v>
      </c>
      <c r="L23" t="s">
        <v>37</v>
      </c>
      <c r="M23" t="s">
        <v>38</v>
      </c>
      <c r="N23" t="s">
        <v>298</v>
      </c>
      <c r="O23" t="s">
        <v>29</v>
      </c>
      <c r="P23">
        <v>1</v>
      </c>
      <c r="Q23">
        <v>1</v>
      </c>
      <c r="R23">
        <v>1</v>
      </c>
      <c r="S23">
        <v>1</v>
      </c>
      <c r="T23" t="s">
        <v>15888</v>
      </c>
      <c r="U23" t="s">
        <v>15891</v>
      </c>
      <c r="V23" t="s">
        <v>15891</v>
      </c>
      <c r="W23" t="s">
        <v>15891</v>
      </c>
      <c r="X23" t="s">
        <v>15891</v>
      </c>
      <c r="Y23" t="s">
        <v>15897</v>
      </c>
      <c r="Z23" t="s">
        <v>15897</v>
      </c>
      <c r="AA23" t="s">
        <v>15897</v>
      </c>
      <c r="AB23" t="s">
        <v>304</v>
      </c>
      <c r="AC23" t="s">
        <v>301</v>
      </c>
      <c r="AD23" t="s">
        <v>299</v>
      </c>
      <c r="AE23" t="s">
        <v>300</v>
      </c>
      <c r="AF23" t="s">
        <v>302</v>
      </c>
    </row>
    <row r="24" spans="1:32" x14ac:dyDescent="0.25">
      <c r="A24">
        <v>285</v>
      </c>
      <c r="B24" t="s">
        <v>34</v>
      </c>
      <c r="C24">
        <v>300000000</v>
      </c>
      <c r="D24">
        <v>961000000</v>
      </c>
      <c r="E24">
        <v>39221</v>
      </c>
      <c r="F24">
        <v>139.082615</v>
      </c>
      <c r="G24">
        <v>169</v>
      </c>
      <c r="H24">
        <v>6.9</v>
      </c>
      <c r="I24">
        <v>4500</v>
      </c>
      <c r="J24" t="s">
        <v>23</v>
      </c>
      <c r="K24" t="s">
        <v>36</v>
      </c>
      <c r="L24" t="s">
        <v>37</v>
      </c>
      <c r="M24" t="s">
        <v>38</v>
      </c>
      <c r="N24" t="s">
        <v>31</v>
      </c>
      <c r="O24" t="s">
        <v>29</v>
      </c>
      <c r="P24">
        <v>1</v>
      </c>
      <c r="Q24">
        <v>1</v>
      </c>
      <c r="R24">
        <v>1</v>
      </c>
      <c r="S24">
        <v>1</v>
      </c>
      <c r="T24" t="s">
        <v>15888</v>
      </c>
      <c r="U24" t="s">
        <v>15890</v>
      </c>
      <c r="V24" t="s">
        <v>15891</v>
      </c>
      <c r="W24" t="s">
        <v>15891</v>
      </c>
      <c r="X24" t="s">
        <v>15891</v>
      </c>
      <c r="Y24" t="s">
        <v>15894</v>
      </c>
      <c r="Z24" t="s">
        <v>15897</v>
      </c>
      <c r="AA24" t="s">
        <v>15894</v>
      </c>
      <c r="AB24" t="s">
        <v>39</v>
      </c>
      <c r="AC24" t="s">
        <v>34</v>
      </c>
      <c r="AD24" t="s">
        <v>32</v>
      </c>
      <c r="AE24" t="s">
        <v>33</v>
      </c>
      <c r="AF24" t="s">
        <v>35</v>
      </c>
    </row>
    <row r="25" spans="1:32" x14ac:dyDescent="0.25">
      <c r="A25">
        <v>61791</v>
      </c>
      <c r="B25" t="s">
        <v>1315</v>
      </c>
      <c r="C25">
        <v>93000000</v>
      </c>
      <c r="D25">
        <v>482860185</v>
      </c>
      <c r="E25">
        <v>40758</v>
      </c>
      <c r="F25">
        <v>138.43316799999999</v>
      </c>
      <c r="G25">
        <v>105</v>
      </c>
      <c r="H25">
        <v>7</v>
      </c>
      <c r="I25">
        <v>4347</v>
      </c>
      <c r="J25" t="s">
        <v>23</v>
      </c>
      <c r="K25" t="s">
        <v>1317</v>
      </c>
      <c r="L25" t="s">
        <v>37</v>
      </c>
      <c r="M25" t="s">
        <v>38</v>
      </c>
      <c r="N25" t="s">
        <v>1312</v>
      </c>
      <c r="O25" t="s">
        <v>29</v>
      </c>
      <c r="P25">
        <v>1</v>
      </c>
      <c r="Q25">
        <v>1</v>
      </c>
      <c r="R25">
        <v>1</v>
      </c>
      <c r="S25">
        <v>1</v>
      </c>
      <c r="T25" t="s">
        <v>15888</v>
      </c>
      <c r="U25" t="s">
        <v>15890</v>
      </c>
      <c r="V25" t="s">
        <v>15891</v>
      </c>
      <c r="W25" t="s">
        <v>15901</v>
      </c>
      <c r="X25" t="s">
        <v>15905</v>
      </c>
      <c r="Y25" t="s">
        <v>15894</v>
      </c>
      <c r="Z25" t="s">
        <v>15911</v>
      </c>
      <c r="AA25" t="s">
        <v>15914</v>
      </c>
      <c r="AB25" t="s">
        <v>1318</v>
      </c>
      <c r="AC25" t="s">
        <v>1315</v>
      </c>
      <c r="AD25" t="s">
        <v>1313</v>
      </c>
      <c r="AE25" t="s">
        <v>1314</v>
      </c>
      <c r="AF25" t="s">
        <v>1316</v>
      </c>
    </row>
    <row r="26" spans="1:32" x14ac:dyDescent="0.25">
      <c r="A26">
        <v>13</v>
      </c>
      <c r="B26" t="s">
        <v>3051</v>
      </c>
      <c r="C26">
        <v>55000000</v>
      </c>
      <c r="D26">
        <v>677945399</v>
      </c>
      <c r="E26">
        <v>34521</v>
      </c>
      <c r="F26">
        <v>138.133331</v>
      </c>
      <c r="G26">
        <v>142</v>
      </c>
      <c r="H26">
        <v>8.1999999999999993</v>
      </c>
      <c r="I26">
        <v>7927</v>
      </c>
      <c r="J26" t="s">
        <v>23</v>
      </c>
      <c r="K26" t="s">
        <v>2258</v>
      </c>
      <c r="L26" t="s">
        <v>37</v>
      </c>
      <c r="M26" t="s">
        <v>38</v>
      </c>
      <c r="N26" t="s">
        <v>917</v>
      </c>
      <c r="O26" t="s">
        <v>29</v>
      </c>
      <c r="P26">
        <v>1</v>
      </c>
      <c r="Q26">
        <v>1</v>
      </c>
      <c r="R26">
        <v>1</v>
      </c>
      <c r="S26">
        <v>1</v>
      </c>
      <c r="T26" t="s">
        <v>15888</v>
      </c>
      <c r="U26" t="s">
        <v>15891</v>
      </c>
      <c r="V26" t="s">
        <v>13664</v>
      </c>
      <c r="W26" t="s">
        <v>15901</v>
      </c>
      <c r="X26" t="s">
        <v>15891</v>
      </c>
      <c r="Y26" t="s">
        <v>15896</v>
      </c>
      <c r="Z26" t="s">
        <v>15912</v>
      </c>
      <c r="AA26" t="s">
        <v>15915</v>
      </c>
      <c r="AB26" t="s">
        <v>3053</v>
      </c>
      <c r="AC26" t="s">
        <v>3051</v>
      </c>
      <c r="AE26" t="s">
        <v>3050</v>
      </c>
      <c r="AF26" t="s">
        <v>3052</v>
      </c>
    </row>
    <row r="27" spans="1:32" x14ac:dyDescent="0.25">
      <c r="A27">
        <v>93456</v>
      </c>
      <c r="B27" t="s">
        <v>1964</v>
      </c>
      <c r="C27">
        <v>76000000</v>
      </c>
      <c r="D27">
        <v>970761885</v>
      </c>
      <c r="E27">
        <v>41450</v>
      </c>
      <c r="F27">
        <v>136.88670400000001</v>
      </c>
      <c r="G27">
        <v>98</v>
      </c>
      <c r="H27">
        <v>7</v>
      </c>
      <c r="I27">
        <v>4637</v>
      </c>
      <c r="J27" t="s">
        <v>23</v>
      </c>
      <c r="K27" t="s">
        <v>1966</v>
      </c>
      <c r="L27" t="s">
        <v>37</v>
      </c>
      <c r="M27" t="s">
        <v>38</v>
      </c>
      <c r="N27" t="s">
        <v>709</v>
      </c>
      <c r="O27" t="s">
        <v>29</v>
      </c>
      <c r="P27">
        <v>1</v>
      </c>
      <c r="Q27">
        <v>1</v>
      </c>
      <c r="R27">
        <v>1</v>
      </c>
      <c r="S27">
        <v>1</v>
      </c>
      <c r="T27" t="s">
        <v>15887</v>
      </c>
      <c r="U27" t="s">
        <v>15891</v>
      </c>
      <c r="V27" t="s">
        <v>13664</v>
      </c>
      <c r="W27" t="s">
        <v>15891</v>
      </c>
      <c r="X27" t="s">
        <v>15891</v>
      </c>
      <c r="Y27" t="s">
        <v>15896</v>
      </c>
      <c r="Z27" t="s">
        <v>15896</v>
      </c>
      <c r="AA27" t="s">
        <v>15897</v>
      </c>
      <c r="AB27" t="s">
        <v>1967</v>
      </c>
      <c r="AC27" t="s">
        <v>1964</v>
      </c>
      <c r="AD27" t="s">
        <v>1962</v>
      </c>
      <c r="AE27" t="s">
        <v>1963</v>
      </c>
      <c r="AF27" t="s">
        <v>1965</v>
      </c>
    </row>
    <row r="28" spans="1:32" x14ac:dyDescent="0.25">
      <c r="A28">
        <v>278</v>
      </c>
      <c r="B28" t="s">
        <v>6947</v>
      </c>
      <c r="C28">
        <v>25000000</v>
      </c>
      <c r="D28">
        <v>28341469</v>
      </c>
      <c r="E28">
        <v>34600</v>
      </c>
      <c r="F28">
        <v>136.74772899999999</v>
      </c>
      <c r="G28">
        <v>142</v>
      </c>
      <c r="H28">
        <v>8.5</v>
      </c>
      <c r="I28">
        <v>8205</v>
      </c>
      <c r="J28" t="s">
        <v>23</v>
      </c>
      <c r="K28" t="s">
        <v>5724</v>
      </c>
      <c r="L28" t="s">
        <v>37</v>
      </c>
      <c r="M28" t="s">
        <v>38</v>
      </c>
      <c r="N28" t="s">
        <v>1136</v>
      </c>
      <c r="O28" t="s">
        <v>29</v>
      </c>
      <c r="P28">
        <v>1</v>
      </c>
      <c r="Q28">
        <v>1</v>
      </c>
      <c r="R28">
        <v>1</v>
      </c>
      <c r="S28">
        <v>0</v>
      </c>
      <c r="T28" t="s">
        <v>15888</v>
      </c>
      <c r="U28" t="s">
        <v>15891</v>
      </c>
      <c r="V28" t="s">
        <v>15891</v>
      </c>
      <c r="W28" t="s">
        <v>15901</v>
      </c>
      <c r="X28" t="s">
        <v>15891</v>
      </c>
      <c r="Y28" t="s">
        <v>15897</v>
      </c>
      <c r="Z28" t="s">
        <v>15911</v>
      </c>
      <c r="AA28" t="s">
        <v>15915</v>
      </c>
      <c r="AB28" t="s">
        <v>6949</v>
      </c>
      <c r="AC28" t="s">
        <v>6947</v>
      </c>
      <c r="AE28" t="s">
        <v>6946</v>
      </c>
      <c r="AF28" t="s">
        <v>6948</v>
      </c>
    </row>
    <row r="29" spans="1:32" x14ac:dyDescent="0.25">
      <c r="A29">
        <v>1865</v>
      </c>
      <c r="B29" t="s">
        <v>117</v>
      </c>
      <c r="C29">
        <v>380000000</v>
      </c>
      <c r="D29">
        <v>1045713802</v>
      </c>
      <c r="E29">
        <v>40677</v>
      </c>
      <c r="F29">
        <v>135.41385600000001</v>
      </c>
      <c r="G29">
        <v>136</v>
      </c>
      <c r="H29">
        <v>6.4</v>
      </c>
      <c r="I29">
        <v>4948</v>
      </c>
      <c r="J29" t="s">
        <v>23</v>
      </c>
      <c r="K29" t="s">
        <v>119</v>
      </c>
      <c r="L29" t="s">
        <v>37</v>
      </c>
      <c r="M29" t="s">
        <v>28</v>
      </c>
      <c r="N29" t="s">
        <v>114</v>
      </c>
      <c r="O29" t="s">
        <v>29</v>
      </c>
      <c r="P29">
        <v>1</v>
      </c>
      <c r="Q29">
        <v>1</v>
      </c>
      <c r="R29">
        <v>2</v>
      </c>
      <c r="S29">
        <v>1</v>
      </c>
      <c r="T29" t="s">
        <v>15888</v>
      </c>
      <c r="U29" t="s">
        <v>15890</v>
      </c>
      <c r="V29" t="s">
        <v>15891</v>
      </c>
      <c r="W29" t="s">
        <v>15891</v>
      </c>
      <c r="X29" t="s">
        <v>15891</v>
      </c>
      <c r="Y29" t="s">
        <v>15894</v>
      </c>
      <c r="Z29" t="s">
        <v>15897</v>
      </c>
      <c r="AA29" t="s">
        <v>15894</v>
      </c>
      <c r="AB29" t="s">
        <v>120</v>
      </c>
      <c r="AC29" t="s">
        <v>117</v>
      </c>
      <c r="AD29" t="s">
        <v>115</v>
      </c>
      <c r="AE29" t="s">
        <v>116</v>
      </c>
      <c r="AF29" t="s">
        <v>118</v>
      </c>
    </row>
    <row r="30" spans="1:32" x14ac:dyDescent="0.25">
      <c r="A30">
        <v>99861</v>
      </c>
      <c r="B30" t="s">
        <v>73</v>
      </c>
      <c r="C30">
        <v>280000000</v>
      </c>
      <c r="D30">
        <v>1405403694</v>
      </c>
      <c r="E30">
        <v>42116</v>
      </c>
      <c r="F30">
        <v>134.27922899999999</v>
      </c>
      <c r="G30">
        <v>141</v>
      </c>
      <c r="H30">
        <v>7.3</v>
      </c>
      <c r="I30">
        <v>6767</v>
      </c>
      <c r="J30" t="s">
        <v>23</v>
      </c>
      <c r="K30" t="s">
        <v>75</v>
      </c>
      <c r="L30" t="s">
        <v>37</v>
      </c>
      <c r="M30" t="s">
        <v>38</v>
      </c>
      <c r="N30" t="s">
        <v>49</v>
      </c>
      <c r="O30" t="s">
        <v>29</v>
      </c>
      <c r="P30">
        <v>1</v>
      </c>
      <c r="Q30">
        <v>1</v>
      </c>
      <c r="R30">
        <v>1</v>
      </c>
      <c r="S30">
        <v>0</v>
      </c>
      <c r="T30" t="s">
        <v>15888</v>
      </c>
      <c r="U30" t="s">
        <v>15890</v>
      </c>
      <c r="V30" t="s">
        <v>15891</v>
      </c>
      <c r="W30" t="s">
        <v>15891</v>
      </c>
      <c r="X30" t="s">
        <v>15891</v>
      </c>
      <c r="Y30" t="s">
        <v>15894</v>
      </c>
      <c r="Z30" t="s">
        <v>15897</v>
      </c>
      <c r="AA30" t="s">
        <v>15894</v>
      </c>
      <c r="AB30" t="s">
        <v>76</v>
      </c>
      <c r="AC30" t="s">
        <v>73</v>
      </c>
      <c r="AD30" t="s">
        <v>71</v>
      </c>
      <c r="AE30" t="s">
        <v>72</v>
      </c>
      <c r="AF30" t="s">
        <v>74</v>
      </c>
    </row>
    <row r="31" spans="1:32" x14ac:dyDescent="0.25">
      <c r="A31">
        <v>198663</v>
      </c>
      <c r="B31" t="s">
        <v>5515</v>
      </c>
      <c r="C31">
        <v>34000000</v>
      </c>
      <c r="D31">
        <v>348319861</v>
      </c>
      <c r="E31">
        <v>41892</v>
      </c>
      <c r="F31">
        <v>131.815575</v>
      </c>
      <c r="G31">
        <v>113</v>
      </c>
      <c r="H31">
        <v>7</v>
      </c>
      <c r="I31">
        <v>5371</v>
      </c>
      <c r="J31" t="s">
        <v>23</v>
      </c>
      <c r="K31" t="s">
        <v>5517</v>
      </c>
      <c r="L31" t="s">
        <v>37</v>
      </c>
      <c r="M31" t="s">
        <v>38</v>
      </c>
      <c r="N31" t="s">
        <v>5512</v>
      </c>
      <c r="O31" t="s">
        <v>29</v>
      </c>
      <c r="P31">
        <v>1</v>
      </c>
      <c r="Q31">
        <v>1</v>
      </c>
      <c r="R31">
        <v>1</v>
      </c>
      <c r="S31">
        <v>1</v>
      </c>
      <c r="T31" t="s">
        <v>15888</v>
      </c>
      <c r="U31" t="s">
        <v>15890</v>
      </c>
      <c r="V31" t="s">
        <v>15891</v>
      </c>
      <c r="W31" t="s">
        <v>15891</v>
      </c>
      <c r="X31" t="s">
        <v>15905</v>
      </c>
      <c r="Y31" t="s">
        <v>15894</v>
      </c>
      <c r="Z31" t="s">
        <v>15897</v>
      </c>
      <c r="AA31" t="s">
        <v>15894</v>
      </c>
      <c r="AB31" t="s">
        <v>5518</v>
      </c>
      <c r="AC31" t="s">
        <v>5515</v>
      </c>
      <c r="AD31" t="s">
        <v>5513</v>
      </c>
      <c r="AE31" t="s">
        <v>5514</v>
      </c>
      <c r="AF31" t="s">
        <v>5516</v>
      </c>
    </row>
    <row r="32" spans="1:32" x14ac:dyDescent="0.25">
      <c r="A32">
        <v>158852</v>
      </c>
      <c r="B32" t="s">
        <v>397</v>
      </c>
      <c r="C32">
        <v>190000000</v>
      </c>
      <c r="D32">
        <v>209154322</v>
      </c>
      <c r="E32">
        <v>42143</v>
      </c>
      <c r="F32">
        <v>130.31135499999999</v>
      </c>
      <c r="G32">
        <v>130</v>
      </c>
      <c r="H32">
        <v>6.2</v>
      </c>
      <c r="I32">
        <v>2846</v>
      </c>
      <c r="J32" t="s">
        <v>23</v>
      </c>
      <c r="K32" t="s">
        <v>399</v>
      </c>
      <c r="L32" t="s">
        <v>37</v>
      </c>
      <c r="M32" t="s">
        <v>38</v>
      </c>
      <c r="N32" t="s">
        <v>394</v>
      </c>
      <c r="O32" t="s">
        <v>29</v>
      </c>
      <c r="P32">
        <v>1</v>
      </c>
      <c r="Q32">
        <v>1</v>
      </c>
      <c r="R32">
        <v>1</v>
      </c>
      <c r="S32">
        <v>1</v>
      </c>
      <c r="T32" t="s">
        <v>15888</v>
      </c>
      <c r="U32" t="s">
        <v>15891</v>
      </c>
      <c r="V32" t="s">
        <v>15891</v>
      </c>
      <c r="W32" t="s">
        <v>15891</v>
      </c>
      <c r="X32" t="s">
        <v>15891</v>
      </c>
      <c r="Y32" t="s">
        <v>15897</v>
      </c>
      <c r="Z32" t="s">
        <v>15897</v>
      </c>
      <c r="AA32" t="s">
        <v>15897</v>
      </c>
      <c r="AB32" t="s">
        <v>400</v>
      </c>
      <c r="AC32" t="s">
        <v>397</v>
      </c>
      <c r="AD32" t="s">
        <v>395</v>
      </c>
      <c r="AE32" t="s">
        <v>396</v>
      </c>
      <c r="AF32" t="s">
        <v>398</v>
      </c>
    </row>
    <row r="33" spans="1:32" x14ac:dyDescent="0.25">
      <c r="A33">
        <v>150540</v>
      </c>
      <c r="B33" t="s">
        <v>353</v>
      </c>
      <c r="C33">
        <v>175000000</v>
      </c>
      <c r="D33">
        <v>857611174</v>
      </c>
      <c r="E33">
        <v>42164</v>
      </c>
      <c r="F33">
        <v>128.65596400000001</v>
      </c>
      <c r="G33">
        <v>94</v>
      </c>
      <c r="H33">
        <v>8</v>
      </c>
      <c r="I33">
        <v>6560</v>
      </c>
      <c r="J33" t="s">
        <v>23</v>
      </c>
      <c r="K33" t="s">
        <v>163</v>
      </c>
      <c r="L33" t="s">
        <v>37</v>
      </c>
      <c r="M33" t="s">
        <v>38</v>
      </c>
      <c r="N33" t="s">
        <v>350</v>
      </c>
      <c r="O33" t="s">
        <v>29</v>
      </c>
      <c r="P33">
        <v>1</v>
      </c>
      <c r="Q33">
        <v>1</v>
      </c>
      <c r="R33">
        <v>1</v>
      </c>
      <c r="S33">
        <v>1</v>
      </c>
      <c r="T33" t="s">
        <v>15887</v>
      </c>
      <c r="U33" t="s">
        <v>15891</v>
      </c>
      <c r="V33" t="s">
        <v>13664</v>
      </c>
      <c r="W33" t="s">
        <v>15901</v>
      </c>
      <c r="X33" t="s">
        <v>15891</v>
      </c>
      <c r="Y33" t="s">
        <v>15896</v>
      </c>
      <c r="Z33" t="s">
        <v>15912</v>
      </c>
      <c r="AA33" t="s">
        <v>15915</v>
      </c>
      <c r="AB33" t="s">
        <v>355</v>
      </c>
      <c r="AC33" t="s">
        <v>353</v>
      </c>
      <c r="AD33" t="s">
        <v>351</v>
      </c>
      <c r="AE33" t="s">
        <v>352</v>
      </c>
      <c r="AF33" t="s">
        <v>354</v>
      </c>
    </row>
    <row r="34" spans="1:32" x14ac:dyDescent="0.25">
      <c r="A34">
        <v>510</v>
      </c>
      <c r="B34" t="s">
        <v>12894</v>
      </c>
      <c r="C34">
        <v>3000000</v>
      </c>
      <c r="D34">
        <v>108981275</v>
      </c>
      <c r="E34">
        <v>27716</v>
      </c>
      <c r="F34">
        <v>127.525581</v>
      </c>
      <c r="G34">
        <v>133</v>
      </c>
      <c r="H34">
        <v>8.1999999999999993</v>
      </c>
      <c r="I34">
        <v>2919</v>
      </c>
      <c r="J34" t="s">
        <v>23</v>
      </c>
      <c r="K34" t="s">
        <v>12896</v>
      </c>
      <c r="L34" t="s">
        <v>37</v>
      </c>
      <c r="M34" t="s">
        <v>38</v>
      </c>
      <c r="N34" t="s">
        <v>786</v>
      </c>
      <c r="O34" t="s">
        <v>29</v>
      </c>
      <c r="P34">
        <v>1</v>
      </c>
      <c r="Q34">
        <v>1</v>
      </c>
      <c r="R34">
        <v>1</v>
      </c>
      <c r="S34">
        <v>1</v>
      </c>
      <c r="T34" t="s">
        <v>15888</v>
      </c>
      <c r="U34" t="s">
        <v>15891</v>
      </c>
      <c r="V34" t="s">
        <v>15891</v>
      </c>
      <c r="W34" t="s">
        <v>15901</v>
      </c>
      <c r="X34" t="s">
        <v>15891</v>
      </c>
      <c r="Y34" t="s">
        <v>15897</v>
      </c>
      <c r="Z34" t="s">
        <v>15911</v>
      </c>
      <c r="AA34" t="s">
        <v>15915</v>
      </c>
      <c r="AB34" t="s">
        <v>12897</v>
      </c>
      <c r="AC34" t="s">
        <v>12894</v>
      </c>
      <c r="AE34" t="s">
        <v>12893</v>
      </c>
      <c r="AF34" t="s">
        <v>12895</v>
      </c>
    </row>
    <row r="35" spans="1:32" x14ac:dyDescent="0.25">
      <c r="A35">
        <v>131634</v>
      </c>
      <c r="B35" t="s">
        <v>456</v>
      </c>
      <c r="C35">
        <v>160000000</v>
      </c>
      <c r="D35">
        <v>653428261</v>
      </c>
      <c r="E35">
        <v>42326</v>
      </c>
      <c r="F35">
        <v>127.28442699999999</v>
      </c>
      <c r="G35">
        <v>137</v>
      </c>
      <c r="H35">
        <v>6.6</v>
      </c>
      <c r="I35">
        <v>3984</v>
      </c>
      <c r="J35" t="s">
        <v>23</v>
      </c>
      <c r="K35" t="s">
        <v>458</v>
      </c>
      <c r="L35" t="s">
        <v>334</v>
      </c>
      <c r="M35" t="s">
        <v>38</v>
      </c>
      <c r="N35" t="s">
        <v>49</v>
      </c>
      <c r="O35" t="s">
        <v>29</v>
      </c>
      <c r="P35">
        <v>1</v>
      </c>
      <c r="Q35">
        <v>2</v>
      </c>
      <c r="R35">
        <v>1</v>
      </c>
      <c r="S35">
        <v>0</v>
      </c>
      <c r="T35" t="s">
        <v>15888</v>
      </c>
      <c r="U35" t="s">
        <v>15890</v>
      </c>
      <c r="V35" t="s">
        <v>15891</v>
      </c>
      <c r="W35" t="s">
        <v>15891</v>
      </c>
      <c r="X35" t="s">
        <v>15891</v>
      </c>
      <c r="Y35" t="s">
        <v>15894</v>
      </c>
      <c r="Z35" t="s">
        <v>15897</v>
      </c>
      <c r="AA35" t="s">
        <v>15894</v>
      </c>
      <c r="AB35" t="s">
        <v>459</v>
      </c>
      <c r="AC35" t="s">
        <v>456</v>
      </c>
      <c r="AD35" t="s">
        <v>454</v>
      </c>
      <c r="AE35" t="s">
        <v>455</v>
      </c>
      <c r="AF35" t="s">
        <v>457</v>
      </c>
    </row>
    <row r="36" spans="1:32" x14ac:dyDescent="0.25">
      <c r="A36">
        <v>8966</v>
      </c>
      <c r="B36" t="s">
        <v>5090</v>
      </c>
      <c r="C36">
        <v>37000000</v>
      </c>
      <c r="D36">
        <v>392616625</v>
      </c>
      <c r="E36">
        <v>39772</v>
      </c>
      <c r="F36">
        <v>127.08493799999999</v>
      </c>
      <c r="G36">
        <v>122</v>
      </c>
      <c r="H36">
        <v>5.8</v>
      </c>
      <c r="I36">
        <v>3561</v>
      </c>
      <c r="J36" t="s">
        <v>23</v>
      </c>
      <c r="K36" t="s">
        <v>5092</v>
      </c>
      <c r="L36" t="s">
        <v>37</v>
      </c>
      <c r="M36" t="s">
        <v>38</v>
      </c>
      <c r="N36" t="s">
        <v>703</v>
      </c>
      <c r="O36" t="s">
        <v>29</v>
      </c>
      <c r="P36">
        <v>1</v>
      </c>
      <c r="Q36">
        <v>1</v>
      </c>
      <c r="R36">
        <v>1</v>
      </c>
      <c r="S36">
        <v>0</v>
      </c>
      <c r="T36" t="s">
        <v>15888</v>
      </c>
      <c r="U36" t="s">
        <v>15891</v>
      </c>
      <c r="V36" t="s">
        <v>15891</v>
      </c>
      <c r="W36" t="s">
        <v>15901</v>
      </c>
      <c r="X36" t="s">
        <v>15891</v>
      </c>
      <c r="Y36" t="s">
        <v>15897</v>
      </c>
      <c r="Z36" t="s">
        <v>15911</v>
      </c>
      <c r="AA36" t="s">
        <v>15915</v>
      </c>
      <c r="AB36" t="s">
        <v>5093</v>
      </c>
      <c r="AC36" t="s">
        <v>5090</v>
      </c>
      <c r="AD36" t="s">
        <v>5088</v>
      </c>
      <c r="AE36" t="s">
        <v>5089</v>
      </c>
      <c r="AF36" t="s">
        <v>5091</v>
      </c>
    </row>
    <row r="37" spans="1:32" x14ac:dyDescent="0.25">
      <c r="A37">
        <v>11</v>
      </c>
      <c r="B37" t="s">
        <v>10336</v>
      </c>
      <c r="C37">
        <v>11000000</v>
      </c>
      <c r="D37">
        <v>775398007</v>
      </c>
      <c r="E37">
        <v>28270</v>
      </c>
      <c r="F37">
        <v>126.39369499999999</v>
      </c>
      <c r="G37">
        <v>121</v>
      </c>
      <c r="H37">
        <v>8.1</v>
      </c>
      <c r="I37">
        <v>6624</v>
      </c>
      <c r="J37" t="s">
        <v>23</v>
      </c>
      <c r="K37" t="s">
        <v>5596</v>
      </c>
      <c r="L37" t="s">
        <v>37</v>
      </c>
      <c r="M37" t="s">
        <v>38</v>
      </c>
      <c r="N37" t="s">
        <v>136</v>
      </c>
      <c r="O37" t="s">
        <v>29</v>
      </c>
      <c r="P37">
        <v>1</v>
      </c>
      <c r="Q37">
        <v>1</v>
      </c>
      <c r="R37">
        <v>1</v>
      </c>
      <c r="S37">
        <v>1</v>
      </c>
      <c r="T37" t="s">
        <v>15888</v>
      </c>
      <c r="U37" t="s">
        <v>15890</v>
      </c>
      <c r="V37" t="s">
        <v>15891</v>
      </c>
      <c r="W37" t="s">
        <v>15891</v>
      </c>
      <c r="X37" t="s">
        <v>15891</v>
      </c>
      <c r="Y37" t="s">
        <v>15894</v>
      </c>
      <c r="Z37" t="s">
        <v>15897</v>
      </c>
      <c r="AA37" t="s">
        <v>15894</v>
      </c>
      <c r="AB37" t="s">
        <v>10338</v>
      </c>
      <c r="AC37" t="s">
        <v>10336</v>
      </c>
      <c r="AD37" t="s">
        <v>10334</v>
      </c>
      <c r="AE37" t="s">
        <v>10335</v>
      </c>
      <c r="AF37" t="s">
        <v>10337</v>
      </c>
    </row>
    <row r="38" spans="1:32" x14ac:dyDescent="0.25">
      <c r="A38">
        <v>62177</v>
      </c>
      <c r="B38" t="s">
        <v>261</v>
      </c>
      <c r="C38">
        <v>185000000</v>
      </c>
      <c r="D38">
        <v>538983207</v>
      </c>
      <c r="E38">
        <v>41081</v>
      </c>
      <c r="F38">
        <v>125.114374</v>
      </c>
      <c r="G38">
        <v>93</v>
      </c>
      <c r="H38">
        <v>6.7</v>
      </c>
      <c r="I38">
        <v>4641</v>
      </c>
      <c r="J38" t="s">
        <v>23</v>
      </c>
      <c r="K38" t="s">
        <v>163</v>
      </c>
      <c r="L38" t="s">
        <v>37</v>
      </c>
      <c r="M38" t="s">
        <v>38</v>
      </c>
      <c r="N38" t="s">
        <v>258</v>
      </c>
      <c r="O38" t="s">
        <v>29</v>
      </c>
      <c r="P38">
        <v>1</v>
      </c>
      <c r="Q38">
        <v>1</v>
      </c>
      <c r="R38">
        <v>1</v>
      </c>
      <c r="S38">
        <v>1</v>
      </c>
      <c r="T38" t="s">
        <v>15887</v>
      </c>
      <c r="U38" t="s">
        <v>15890</v>
      </c>
      <c r="V38" t="s">
        <v>13664</v>
      </c>
      <c r="W38" t="s">
        <v>15891</v>
      </c>
      <c r="X38" t="s">
        <v>15891</v>
      </c>
      <c r="Y38" t="s">
        <v>15895</v>
      </c>
      <c r="Z38" t="s">
        <v>15896</v>
      </c>
      <c r="AA38" t="s">
        <v>15894</v>
      </c>
      <c r="AB38" t="s">
        <v>263</v>
      </c>
      <c r="AC38" t="s">
        <v>261</v>
      </c>
      <c r="AD38" t="s">
        <v>259</v>
      </c>
      <c r="AE38" t="s">
        <v>260</v>
      </c>
      <c r="AF38" t="s">
        <v>262</v>
      </c>
    </row>
    <row r="39" spans="1:32" x14ac:dyDescent="0.25">
      <c r="A39">
        <v>102899</v>
      </c>
      <c r="B39" t="s">
        <v>741</v>
      </c>
      <c r="C39">
        <v>130000000</v>
      </c>
      <c r="D39">
        <v>519311965</v>
      </c>
      <c r="E39">
        <v>42199</v>
      </c>
      <c r="F39">
        <v>120.09361</v>
      </c>
      <c r="G39">
        <v>117</v>
      </c>
      <c r="H39">
        <v>7</v>
      </c>
      <c r="I39">
        <v>5880</v>
      </c>
      <c r="J39" t="s">
        <v>23</v>
      </c>
      <c r="K39" t="s">
        <v>151</v>
      </c>
      <c r="L39" t="s">
        <v>37</v>
      </c>
      <c r="M39" t="s">
        <v>38</v>
      </c>
      <c r="N39" t="s">
        <v>107</v>
      </c>
      <c r="O39" t="s">
        <v>29</v>
      </c>
      <c r="P39">
        <v>1</v>
      </c>
      <c r="Q39">
        <v>1</v>
      </c>
      <c r="R39">
        <v>1</v>
      </c>
      <c r="S39">
        <v>0</v>
      </c>
      <c r="T39" t="s">
        <v>15888</v>
      </c>
      <c r="U39" t="s">
        <v>15890</v>
      </c>
      <c r="V39" t="s">
        <v>15891</v>
      </c>
      <c r="W39" t="s">
        <v>15891</v>
      </c>
      <c r="X39" t="s">
        <v>15891</v>
      </c>
      <c r="Y39" t="s">
        <v>15894</v>
      </c>
      <c r="Z39" t="s">
        <v>15897</v>
      </c>
      <c r="AA39" t="s">
        <v>15894</v>
      </c>
      <c r="AB39" t="s">
        <v>743</v>
      </c>
      <c r="AC39" t="s">
        <v>741</v>
      </c>
      <c r="AD39" t="s">
        <v>739</v>
      </c>
      <c r="AE39" t="s">
        <v>740</v>
      </c>
      <c r="AF39" t="s">
        <v>742</v>
      </c>
    </row>
    <row r="40" spans="1:32" x14ac:dyDescent="0.25">
      <c r="A40">
        <v>127585</v>
      </c>
      <c r="B40" t="s">
        <v>215</v>
      </c>
      <c r="C40">
        <v>250000000</v>
      </c>
      <c r="D40">
        <v>747862775</v>
      </c>
      <c r="E40">
        <v>41774</v>
      </c>
      <c r="F40">
        <v>118.07869100000001</v>
      </c>
      <c r="G40">
        <v>131</v>
      </c>
      <c r="H40">
        <v>7.5</v>
      </c>
      <c r="I40">
        <v>6032</v>
      </c>
      <c r="J40" t="s">
        <v>23</v>
      </c>
      <c r="K40" t="s">
        <v>217</v>
      </c>
      <c r="L40" t="s">
        <v>41</v>
      </c>
      <c r="M40" t="s">
        <v>38</v>
      </c>
      <c r="N40" t="s">
        <v>20</v>
      </c>
      <c r="O40" t="s">
        <v>29</v>
      </c>
      <c r="P40">
        <v>1</v>
      </c>
      <c r="Q40">
        <v>2</v>
      </c>
      <c r="R40">
        <v>1</v>
      </c>
      <c r="S40">
        <v>1</v>
      </c>
      <c r="T40" t="s">
        <v>15888</v>
      </c>
      <c r="U40" t="s">
        <v>15890</v>
      </c>
      <c r="V40" t="s">
        <v>15891</v>
      </c>
      <c r="W40" t="s">
        <v>15891</v>
      </c>
      <c r="X40" t="s">
        <v>15891</v>
      </c>
      <c r="Y40" t="s">
        <v>15894</v>
      </c>
      <c r="Z40" t="s">
        <v>15897</v>
      </c>
      <c r="AA40" t="s">
        <v>15894</v>
      </c>
      <c r="AB40" t="s">
        <v>218</v>
      </c>
      <c r="AC40" t="s">
        <v>215</v>
      </c>
      <c r="AD40" t="s">
        <v>213</v>
      </c>
      <c r="AE40" t="s">
        <v>214</v>
      </c>
      <c r="AF40" t="s">
        <v>216</v>
      </c>
    </row>
    <row r="41" spans="1:32" x14ac:dyDescent="0.25">
      <c r="A41">
        <v>91314</v>
      </c>
      <c r="B41" t="s">
        <v>173</v>
      </c>
      <c r="C41">
        <v>210000000</v>
      </c>
      <c r="D41">
        <v>1091405097</v>
      </c>
      <c r="E41">
        <v>41815</v>
      </c>
      <c r="F41">
        <v>116.840296</v>
      </c>
      <c r="G41">
        <v>165</v>
      </c>
      <c r="H41">
        <v>5.8</v>
      </c>
      <c r="I41">
        <v>3095</v>
      </c>
      <c r="J41" t="s">
        <v>23</v>
      </c>
      <c r="K41" t="s">
        <v>175</v>
      </c>
      <c r="L41" t="s">
        <v>37</v>
      </c>
      <c r="M41" t="s">
        <v>38</v>
      </c>
      <c r="N41" t="s">
        <v>107</v>
      </c>
      <c r="O41" t="s">
        <v>29</v>
      </c>
      <c r="P41">
        <v>1</v>
      </c>
      <c r="Q41">
        <v>1</v>
      </c>
      <c r="R41">
        <v>1</v>
      </c>
      <c r="S41">
        <v>1</v>
      </c>
      <c r="T41" t="s">
        <v>15888</v>
      </c>
      <c r="U41" t="s">
        <v>15890</v>
      </c>
      <c r="V41" t="s">
        <v>15891</v>
      </c>
      <c r="W41" t="s">
        <v>15891</v>
      </c>
      <c r="X41" t="s">
        <v>15891</v>
      </c>
      <c r="Y41" t="s">
        <v>15894</v>
      </c>
      <c r="Z41" t="s">
        <v>15897</v>
      </c>
      <c r="AA41" t="s">
        <v>15894</v>
      </c>
      <c r="AB41" t="s">
        <v>176</v>
      </c>
      <c r="AC41" t="s">
        <v>173</v>
      </c>
      <c r="AD41" t="s">
        <v>171</v>
      </c>
      <c r="AE41" t="s">
        <v>172</v>
      </c>
      <c r="AF41" t="s">
        <v>174</v>
      </c>
    </row>
    <row r="42" spans="1:32" x14ac:dyDescent="0.25">
      <c r="A42">
        <v>559</v>
      </c>
      <c r="B42" t="s">
        <v>59</v>
      </c>
      <c r="C42">
        <v>258000000</v>
      </c>
      <c r="D42">
        <v>890871626</v>
      </c>
      <c r="E42">
        <v>39203</v>
      </c>
      <c r="F42">
        <v>115.699814</v>
      </c>
      <c r="G42">
        <v>139</v>
      </c>
      <c r="H42">
        <v>5.9</v>
      </c>
      <c r="I42">
        <v>3576</v>
      </c>
      <c r="J42" t="s">
        <v>23</v>
      </c>
      <c r="K42" t="s">
        <v>61</v>
      </c>
      <c r="L42" t="s">
        <v>37</v>
      </c>
      <c r="M42" t="s">
        <v>62</v>
      </c>
      <c r="N42" t="s">
        <v>56</v>
      </c>
      <c r="O42" t="s">
        <v>29</v>
      </c>
      <c r="P42">
        <v>1</v>
      </c>
      <c r="Q42">
        <v>1</v>
      </c>
      <c r="R42">
        <v>2</v>
      </c>
      <c r="S42">
        <v>0</v>
      </c>
      <c r="T42" t="s">
        <v>15888</v>
      </c>
      <c r="U42" t="s">
        <v>15890</v>
      </c>
      <c r="V42" t="s">
        <v>15891</v>
      </c>
      <c r="W42" t="s">
        <v>15891</v>
      </c>
      <c r="X42" t="s">
        <v>15891</v>
      </c>
      <c r="Y42" t="s">
        <v>15894</v>
      </c>
      <c r="Z42" t="s">
        <v>15897</v>
      </c>
      <c r="AA42" t="s">
        <v>15894</v>
      </c>
      <c r="AB42" t="s">
        <v>63</v>
      </c>
      <c r="AC42" t="s">
        <v>59</v>
      </c>
      <c r="AD42" t="s">
        <v>57</v>
      </c>
      <c r="AE42" t="s">
        <v>58</v>
      </c>
      <c r="AF42" t="s">
        <v>60</v>
      </c>
    </row>
    <row r="43" spans="1:32" x14ac:dyDescent="0.25">
      <c r="A43">
        <v>181533</v>
      </c>
      <c r="B43" t="s">
        <v>799</v>
      </c>
      <c r="C43">
        <v>127000000</v>
      </c>
      <c r="D43">
        <v>349424282</v>
      </c>
      <c r="E43">
        <v>41990</v>
      </c>
      <c r="F43">
        <v>115.597753</v>
      </c>
      <c r="G43">
        <v>97</v>
      </c>
      <c r="H43">
        <v>6.1</v>
      </c>
      <c r="I43">
        <v>1851</v>
      </c>
      <c r="J43" t="s">
        <v>23</v>
      </c>
      <c r="K43" t="s">
        <v>801</v>
      </c>
      <c r="L43" t="s">
        <v>41</v>
      </c>
      <c r="M43" t="s">
        <v>38</v>
      </c>
      <c r="N43" t="s">
        <v>797</v>
      </c>
      <c r="O43" t="s">
        <v>29</v>
      </c>
      <c r="P43">
        <v>1</v>
      </c>
      <c r="Q43">
        <v>2</v>
      </c>
      <c r="R43">
        <v>1</v>
      </c>
      <c r="S43">
        <v>1</v>
      </c>
      <c r="T43" t="s">
        <v>15888</v>
      </c>
      <c r="U43" t="s">
        <v>15891</v>
      </c>
      <c r="V43" t="s">
        <v>13664</v>
      </c>
      <c r="W43" t="s">
        <v>15891</v>
      </c>
      <c r="X43" t="s">
        <v>15891</v>
      </c>
      <c r="Y43" t="s">
        <v>15896</v>
      </c>
      <c r="Z43" t="s">
        <v>15896</v>
      </c>
      <c r="AA43" t="s">
        <v>15897</v>
      </c>
      <c r="AB43" t="s">
        <v>802</v>
      </c>
      <c r="AC43" t="s">
        <v>799</v>
      </c>
      <c r="AE43" t="s">
        <v>798</v>
      </c>
      <c r="AF43" t="s">
        <v>800</v>
      </c>
    </row>
    <row r="44" spans="1:32" x14ac:dyDescent="0.25">
      <c r="A44">
        <v>20352</v>
      </c>
      <c r="B44" t="s">
        <v>2352</v>
      </c>
      <c r="C44">
        <v>69000000</v>
      </c>
      <c r="D44">
        <v>543513985</v>
      </c>
      <c r="E44">
        <v>40367</v>
      </c>
      <c r="F44">
        <v>113.858273</v>
      </c>
      <c r="G44">
        <v>95</v>
      </c>
      <c r="H44">
        <v>7.1</v>
      </c>
      <c r="I44">
        <v>6478</v>
      </c>
      <c r="J44" t="s">
        <v>23</v>
      </c>
      <c r="K44" t="s">
        <v>1966</v>
      </c>
      <c r="L44" t="s">
        <v>37</v>
      </c>
      <c r="M44" t="s">
        <v>38</v>
      </c>
      <c r="N44" t="s">
        <v>64</v>
      </c>
      <c r="O44" t="s">
        <v>29</v>
      </c>
      <c r="P44">
        <v>1</v>
      </c>
      <c r="Q44">
        <v>1</v>
      </c>
      <c r="R44">
        <v>1</v>
      </c>
      <c r="S44">
        <v>1</v>
      </c>
      <c r="T44" t="s">
        <v>15887</v>
      </c>
      <c r="U44" t="s">
        <v>15891</v>
      </c>
      <c r="V44" t="s">
        <v>15891</v>
      </c>
      <c r="W44" t="s">
        <v>15891</v>
      </c>
      <c r="X44" t="s">
        <v>15891</v>
      </c>
      <c r="Y44" t="s">
        <v>15897</v>
      </c>
      <c r="Z44" t="s">
        <v>15897</v>
      </c>
      <c r="AA44" t="s">
        <v>15897</v>
      </c>
      <c r="AB44" t="s">
        <v>2354</v>
      </c>
      <c r="AC44" t="s">
        <v>2352</v>
      </c>
      <c r="AD44" t="s">
        <v>2350</v>
      </c>
      <c r="AE44" t="s">
        <v>2351</v>
      </c>
      <c r="AF44" t="s">
        <v>2353</v>
      </c>
    </row>
    <row r="45" spans="1:32" x14ac:dyDescent="0.25">
      <c r="A45">
        <v>294254</v>
      </c>
      <c r="B45" t="s">
        <v>2701</v>
      </c>
      <c r="C45">
        <v>61000000</v>
      </c>
      <c r="D45">
        <v>311256926</v>
      </c>
      <c r="E45">
        <v>42256</v>
      </c>
      <c r="F45">
        <v>113.161483</v>
      </c>
      <c r="G45">
        <v>132</v>
      </c>
      <c r="H45">
        <v>6.4</v>
      </c>
      <c r="I45">
        <v>3040</v>
      </c>
      <c r="J45" t="s">
        <v>23</v>
      </c>
      <c r="K45" t="s">
        <v>2703</v>
      </c>
      <c r="L45" t="s">
        <v>37</v>
      </c>
      <c r="M45" t="s">
        <v>38</v>
      </c>
      <c r="N45" t="s">
        <v>211</v>
      </c>
      <c r="O45" t="s">
        <v>29</v>
      </c>
      <c r="P45">
        <v>1</v>
      </c>
      <c r="Q45">
        <v>1</v>
      </c>
      <c r="R45">
        <v>1</v>
      </c>
      <c r="S45">
        <v>0</v>
      </c>
      <c r="T45" t="s">
        <v>15888</v>
      </c>
      <c r="U45" t="s">
        <v>15890</v>
      </c>
      <c r="V45" t="s">
        <v>15891</v>
      </c>
      <c r="W45" t="s">
        <v>15891</v>
      </c>
      <c r="X45" t="s">
        <v>15891</v>
      </c>
      <c r="Y45" t="s">
        <v>15894</v>
      </c>
      <c r="Z45" t="s">
        <v>15897</v>
      </c>
      <c r="AA45" t="s">
        <v>15894</v>
      </c>
      <c r="AB45" t="s">
        <v>2704</v>
      </c>
      <c r="AC45" t="s">
        <v>2701</v>
      </c>
      <c r="AD45" t="s">
        <v>2699</v>
      </c>
      <c r="AE45" t="s">
        <v>2700</v>
      </c>
      <c r="AF45" t="s">
        <v>2702</v>
      </c>
    </row>
    <row r="46" spans="1:32" x14ac:dyDescent="0.25">
      <c r="A46">
        <v>49026</v>
      </c>
      <c r="B46" t="s">
        <v>45</v>
      </c>
      <c r="C46">
        <v>250000000</v>
      </c>
      <c r="D46">
        <v>1084939099</v>
      </c>
      <c r="E46">
        <v>41106</v>
      </c>
      <c r="F46">
        <v>112.31295</v>
      </c>
      <c r="G46">
        <v>165</v>
      </c>
      <c r="H46">
        <v>7.6</v>
      </c>
      <c r="I46">
        <v>9106</v>
      </c>
      <c r="J46" t="s">
        <v>23</v>
      </c>
      <c r="K46" t="s">
        <v>47</v>
      </c>
      <c r="L46" t="s">
        <v>37</v>
      </c>
      <c r="M46" t="s">
        <v>38</v>
      </c>
      <c r="N46" t="s">
        <v>42</v>
      </c>
      <c r="O46" t="s">
        <v>29</v>
      </c>
      <c r="P46">
        <v>1</v>
      </c>
      <c r="Q46">
        <v>1</v>
      </c>
      <c r="R46">
        <v>1</v>
      </c>
      <c r="S46">
        <v>1</v>
      </c>
      <c r="T46" t="s">
        <v>15888</v>
      </c>
      <c r="U46" t="s">
        <v>15890</v>
      </c>
      <c r="V46" t="s">
        <v>15891</v>
      </c>
      <c r="W46" t="s">
        <v>15901</v>
      </c>
      <c r="X46" t="s">
        <v>15905</v>
      </c>
      <c r="Y46" t="s">
        <v>15894</v>
      </c>
      <c r="Z46" t="s">
        <v>15911</v>
      </c>
      <c r="AA46" t="s">
        <v>15914</v>
      </c>
      <c r="AB46" t="s">
        <v>48</v>
      </c>
      <c r="AC46" t="s">
        <v>45</v>
      </c>
      <c r="AD46" t="s">
        <v>43</v>
      </c>
      <c r="AE46" t="s">
        <v>44</v>
      </c>
      <c r="AF46" t="s">
        <v>46</v>
      </c>
    </row>
    <row r="47" spans="1:32" x14ac:dyDescent="0.25">
      <c r="A47">
        <v>102651</v>
      </c>
      <c r="B47" t="s">
        <v>372</v>
      </c>
      <c r="C47">
        <v>180000000</v>
      </c>
      <c r="D47">
        <v>758539785</v>
      </c>
      <c r="E47">
        <v>41787</v>
      </c>
      <c r="F47">
        <v>110.62064700000001</v>
      </c>
      <c r="G47">
        <v>97</v>
      </c>
      <c r="H47">
        <v>7</v>
      </c>
      <c r="I47">
        <v>4496</v>
      </c>
      <c r="J47" t="s">
        <v>23</v>
      </c>
      <c r="K47" t="s">
        <v>374</v>
      </c>
      <c r="L47" t="s">
        <v>37</v>
      </c>
      <c r="M47" t="s">
        <v>38</v>
      </c>
      <c r="N47" t="s">
        <v>369</v>
      </c>
      <c r="O47" t="s">
        <v>29</v>
      </c>
      <c r="P47">
        <v>1</v>
      </c>
      <c r="Q47">
        <v>1</v>
      </c>
      <c r="R47">
        <v>1</v>
      </c>
      <c r="S47">
        <v>1</v>
      </c>
      <c r="T47" t="s">
        <v>15888</v>
      </c>
      <c r="U47" t="s">
        <v>15890</v>
      </c>
      <c r="V47" t="s">
        <v>15891</v>
      </c>
      <c r="W47" t="s">
        <v>15891</v>
      </c>
      <c r="X47" t="s">
        <v>15891</v>
      </c>
      <c r="Y47" t="s">
        <v>15894</v>
      </c>
      <c r="Z47" t="s">
        <v>15897</v>
      </c>
      <c r="AA47" t="s">
        <v>15894</v>
      </c>
      <c r="AB47" t="s">
        <v>375</v>
      </c>
      <c r="AC47" t="s">
        <v>372</v>
      </c>
      <c r="AD47" t="s">
        <v>370</v>
      </c>
      <c r="AE47" t="s">
        <v>371</v>
      </c>
      <c r="AF47" t="s">
        <v>373</v>
      </c>
    </row>
    <row r="48" spans="1:32" x14ac:dyDescent="0.25">
      <c r="A48">
        <v>49047</v>
      </c>
      <c r="B48" t="s">
        <v>985</v>
      </c>
      <c r="C48">
        <v>105000000</v>
      </c>
      <c r="D48">
        <v>716392705</v>
      </c>
      <c r="E48">
        <v>41544</v>
      </c>
      <c r="F48">
        <v>110.15361799999999</v>
      </c>
      <c r="G48">
        <v>91</v>
      </c>
      <c r="H48">
        <v>7.3</v>
      </c>
      <c r="I48">
        <v>5751</v>
      </c>
      <c r="J48" t="s">
        <v>23</v>
      </c>
      <c r="K48" t="s">
        <v>987</v>
      </c>
      <c r="L48" t="s">
        <v>41</v>
      </c>
      <c r="M48" t="s">
        <v>38</v>
      </c>
      <c r="N48" t="s">
        <v>982</v>
      </c>
      <c r="O48" t="s">
        <v>29</v>
      </c>
      <c r="P48">
        <v>1</v>
      </c>
      <c r="Q48">
        <v>2</v>
      </c>
      <c r="R48">
        <v>1</v>
      </c>
      <c r="S48">
        <v>1</v>
      </c>
      <c r="T48" t="s">
        <v>15888</v>
      </c>
      <c r="U48" t="s">
        <v>15891</v>
      </c>
      <c r="V48" t="s">
        <v>15891</v>
      </c>
      <c r="W48" t="s">
        <v>15901</v>
      </c>
      <c r="X48" t="s">
        <v>15905</v>
      </c>
      <c r="Y48" t="s">
        <v>15897</v>
      </c>
      <c r="Z48" t="s">
        <v>15911</v>
      </c>
      <c r="AA48" t="s">
        <v>15915</v>
      </c>
      <c r="AB48" t="s">
        <v>988</v>
      </c>
      <c r="AC48" t="s">
        <v>985</v>
      </c>
      <c r="AD48" t="s">
        <v>983</v>
      </c>
      <c r="AE48" t="s">
        <v>984</v>
      </c>
      <c r="AF48" t="s">
        <v>986</v>
      </c>
    </row>
    <row r="49" spans="1:32" x14ac:dyDescent="0.25">
      <c r="A49">
        <v>671</v>
      </c>
      <c r="B49" t="s">
        <v>811</v>
      </c>
      <c r="C49">
        <v>125000000</v>
      </c>
      <c r="D49">
        <v>976475550</v>
      </c>
      <c r="E49">
        <v>37211</v>
      </c>
      <c r="F49">
        <v>109.984351</v>
      </c>
      <c r="G49">
        <v>152</v>
      </c>
      <c r="H49">
        <v>7.5</v>
      </c>
      <c r="I49">
        <v>7006</v>
      </c>
      <c r="J49" t="s">
        <v>23</v>
      </c>
      <c r="K49" t="s">
        <v>813</v>
      </c>
      <c r="L49" t="s">
        <v>41</v>
      </c>
      <c r="M49" t="s">
        <v>38</v>
      </c>
      <c r="N49" t="s">
        <v>77</v>
      </c>
      <c r="O49" t="s">
        <v>29</v>
      </c>
      <c r="P49">
        <v>1</v>
      </c>
      <c r="Q49">
        <v>2</v>
      </c>
      <c r="R49">
        <v>1</v>
      </c>
      <c r="S49">
        <v>1</v>
      </c>
      <c r="T49" t="s">
        <v>15888</v>
      </c>
      <c r="U49" t="s">
        <v>15891</v>
      </c>
      <c r="V49" t="s">
        <v>15891</v>
      </c>
      <c r="W49" t="s">
        <v>15891</v>
      </c>
      <c r="X49" t="s">
        <v>15891</v>
      </c>
      <c r="Y49" t="s">
        <v>15897</v>
      </c>
      <c r="Z49" t="s">
        <v>15897</v>
      </c>
      <c r="AA49" t="s">
        <v>15897</v>
      </c>
      <c r="AB49" t="s">
        <v>814</v>
      </c>
      <c r="AC49" t="s">
        <v>811</v>
      </c>
      <c r="AD49" t="s">
        <v>809</v>
      </c>
      <c r="AE49" t="s">
        <v>810</v>
      </c>
      <c r="AF49" t="s">
        <v>812</v>
      </c>
    </row>
    <row r="50" spans="1:32" x14ac:dyDescent="0.25">
      <c r="A50">
        <v>310</v>
      </c>
      <c r="B50" t="s">
        <v>1648</v>
      </c>
      <c r="C50">
        <v>80000000</v>
      </c>
      <c r="D50">
        <v>484572835</v>
      </c>
      <c r="E50">
        <v>37764</v>
      </c>
      <c r="F50">
        <v>109.684788</v>
      </c>
      <c r="G50">
        <v>101</v>
      </c>
      <c r="H50">
        <v>6.4</v>
      </c>
      <c r="I50">
        <v>3012</v>
      </c>
      <c r="J50" t="s">
        <v>23</v>
      </c>
      <c r="K50" t="s">
        <v>1650</v>
      </c>
      <c r="L50" t="s">
        <v>37</v>
      </c>
      <c r="M50" t="s">
        <v>38</v>
      </c>
      <c r="N50" t="s">
        <v>1645</v>
      </c>
      <c r="O50" t="s">
        <v>29</v>
      </c>
      <c r="P50">
        <v>1</v>
      </c>
      <c r="Q50">
        <v>1</v>
      </c>
      <c r="R50">
        <v>1</v>
      </c>
      <c r="S50">
        <v>1</v>
      </c>
      <c r="T50" t="s">
        <v>15888</v>
      </c>
      <c r="U50" t="s">
        <v>15891</v>
      </c>
      <c r="V50" t="s">
        <v>13664</v>
      </c>
      <c r="W50" t="s">
        <v>15891</v>
      </c>
      <c r="X50" t="s">
        <v>15891</v>
      </c>
      <c r="Y50" t="s">
        <v>15896</v>
      </c>
      <c r="Z50" t="s">
        <v>15896</v>
      </c>
      <c r="AA50" t="s">
        <v>15897</v>
      </c>
      <c r="AB50" t="s">
        <v>1651</v>
      </c>
      <c r="AC50" t="s">
        <v>1648</v>
      </c>
      <c r="AD50" t="s">
        <v>1646</v>
      </c>
      <c r="AE50" t="s">
        <v>1647</v>
      </c>
      <c r="AF50" t="s">
        <v>1649</v>
      </c>
    </row>
    <row r="51" spans="1:32" x14ac:dyDescent="0.25">
      <c r="A51">
        <v>24021</v>
      </c>
      <c r="B51" t="s">
        <v>2341</v>
      </c>
      <c r="C51">
        <v>68000000</v>
      </c>
      <c r="D51">
        <v>698491347</v>
      </c>
      <c r="E51">
        <v>40352</v>
      </c>
      <c r="F51">
        <v>107.06976299999999</v>
      </c>
      <c r="G51">
        <v>124</v>
      </c>
      <c r="H51">
        <v>5.8</v>
      </c>
      <c r="I51">
        <v>2301</v>
      </c>
      <c r="J51" t="s">
        <v>23</v>
      </c>
      <c r="K51" t="s">
        <v>2343</v>
      </c>
      <c r="L51" t="s">
        <v>37</v>
      </c>
      <c r="M51" t="s">
        <v>38</v>
      </c>
      <c r="N51" t="s">
        <v>703</v>
      </c>
      <c r="O51" t="s">
        <v>29</v>
      </c>
      <c r="P51">
        <v>1</v>
      </c>
      <c r="Q51">
        <v>1</v>
      </c>
      <c r="R51">
        <v>1</v>
      </c>
      <c r="S51">
        <v>0</v>
      </c>
      <c r="T51" t="s">
        <v>15888</v>
      </c>
      <c r="U51" t="s">
        <v>15891</v>
      </c>
      <c r="V51" t="s">
        <v>15891</v>
      </c>
      <c r="W51" t="s">
        <v>15901</v>
      </c>
      <c r="X51" t="s">
        <v>15891</v>
      </c>
      <c r="Y51" t="s">
        <v>15897</v>
      </c>
      <c r="Z51" t="s">
        <v>15911</v>
      </c>
      <c r="AA51" t="s">
        <v>15915</v>
      </c>
      <c r="AB51" t="s">
        <v>2344</v>
      </c>
      <c r="AC51" t="s">
        <v>2341</v>
      </c>
      <c r="AD51" t="s">
        <v>2339</v>
      </c>
      <c r="AE51" t="s">
        <v>2340</v>
      </c>
      <c r="AF51" t="s">
        <v>2342</v>
      </c>
    </row>
    <row r="52" spans="1:32" x14ac:dyDescent="0.25">
      <c r="A52">
        <v>585</v>
      </c>
      <c r="B52" t="s">
        <v>946</v>
      </c>
      <c r="C52">
        <v>115000000</v>
      </c>
      <c r="D52">
        <v>562816256</v>
      </c>
      <c r="E52">
        <v>37196</v>
      </c>
      <c r="F52">
        <v>106.815545</v>
      </c>
      <c r="G52">
        <v>92</v>
      </c>
      <c r="H52">
        <v>7.5</v>
      </c>
      <c r="I52">
        <v>5996</v>
      </c>
      <c r="J52" t="s">
        <v>23</v>
      </c>
      <c r="K52" t="s">
        <v>163</v>
      </c>
      <c r="L52" t="s">
        <v>37</v>
      </c>
      <c r="M52" t="s">
        <v>38</v>
      </c>
      <c r="N52" t="s">
        <v>709</v>
      </c>
      <c r="O52" t="s">
        <v>29</v>
      </c>
      <c r="P52">
        <v>1</v>
      </c>
      <c r="Q52">
        <v>1</v>
      </c>
      <c r="R52">
        <v>1</v>
      </c>
      <c r="S52">
        <v>1</v>
      </c>
      <c r="T52" t="s">
        <v>15887</v>
      </c>
      <c r="U52" t="s">
        <v>15891</v>
      </c>
      <c r="V52" t="s">
        <v>13664</v>
      </c>
      <c r="W52" t="s">
        <v>15891</v>
      </c>
      <c r="X52" t="s">
        <v>15891</v>
      </c>
      <c r="Y52" t="s">
        <v>15896</v>
      </c>
      <c r="Z52" t="s">
        <v>15896</v>
      </c>
      <c r="AA52" t="s">
        <v>15897</v>
      </c>
      <c r="AB52" t="s">
        <v>948</v>
      </c>
      <c r="AC52" t="s">
        <v>946</v>
      </c>
      <c r="AD52" t="s">
        <v>944</v>
      </c>
      <c r="AE52" t="s">
        <v>945</v>
      </c>
      <c r="AF52" t="s">
        <v>947</v>
      </c>
    </row>
    <row r="53" spans="1:32" x14ac:dyDescent="0.25">
      <c r="A53">
        <v>607</v>
      </c>
      <c r="B53" t="s">
        <v>1336</v>
      </c>
      <c r="C53">
        <v>90000000</v>
      </c>
      <c r="D53">
        <v>589390539</v>
      </c>
      <c r="E53">
        <v>35613</v>
      </c>
      <c r="F53">
        <v>104.121555</v>
      </c>
      <c r="G53">
        <v>98</v>
      </c>
      <c r="H53">
        <v>6.9</v>
      </c>
      <c r="I53">
        <v>4412</v>
      </c>
      <c r="J53" t="s">
        <v>23</v>
      </c>
      <c r="K53" t="s">
        <v>1338</v>
      </c>
      <c r="L53" t="s">
        <v>37</v>
      </c>
      <c r="M53" t="s">
        <v>28</v>
      </c>
      <c r="N53" t="s">
        <v>646</v>
      </c>
      <c r="O53" t="s">
        <v>29</v>
      </c>
      <c r="P53">
        <v>1</v>
      </c>
      <c r="Q53">
        <v>1</v>
      </c>
      <c r="R53">
        <v>2</v>
      </c>
      <c r="S53">
        <v>0</v>
      </c>
      <c r="T53" t="s">
        <v>15888</v>
      </c>
      <c r="U53" t="s">
        <v>15890</v>
      </c>
      <c r="V53" t="s">
        <v>13664</v>
      </c>
      <c r="W53" t="s">
        <v>15891</v>
      </c>
      <c r="X53" t="s">
        <v>15891</v>
      </c>
      <c r="Y53" t="s">
        <v>15895</v>
      </c>
      <c r="Z53" t="s">
        <v>15896</v>
      </c>
      <c r="AA53" t="s">
        <v>15894</v>
      </c>
      <c r="AB53" t="s">
        <v>1339</v>
      </c>
      <c r="AC53" t="s">
        <v>1336</v>
      </c>
      <c r="AD53" t="s">
        <v>1334</v>
      </c>
      <c r="AE53" t="s">
        <v>1335</v>
      </c>
      <c r="AF53" t="s">
        <v>1337</v>
      </c>
    </row>
    <row r="54" spans="1:32" x14ac:dyDescent="0.25">
      <c r="A54">
        <v>262500</v>
      </c>
      <c r="B54" t="s">
        <v>1016</v>
      </c>
      <c r="C54">
        <v>110000000</v>
      </c>
      <c r="D54">
        <v>295238201</v>
      </c>
      <c r="E54">
        <v>42081</v>
      </c>
      <c r="F54">
        <v>103.71838700000001</v>
      </c>
      <c r="G54">
        <v>119</v>
      </c>
      <c r="H54">
        <v>6.2</v>
      </c>
      <c r="I54">
        <v>3829</v>
      </c>
      <c r="J54" t="s">
        <v>23</v>
      </c>
      <c r="K54" t="s">
        <v>1018</v>
      </c>
      <c r="L54" t="s">
        <v>37</v>
      </c>
      <c r="M54" t="s">
        <v>38</v>
      </c>
      <c r="N54" t="s">
        <v>1013</v>
      </c>
      <c r="O54" t="s">
        <v>29</v>
      </c>
      <c r="P54">
        <v>1</v>
      </c>
      <c r="Q54">
        <v>1</v>
      </c>
      <c r="R54">
        <v>1</v>
      </c>
      <c r="S54">
        <v>0</v>
      </c>
      <c r="T54" t="s">
        <v>15888</v>
      </c>
      <c r="U54" t="s">
        <v>15891</v>
      </c>
      <c r="V54" t="s">
        <v>15891</v>
      </c>
      <c r="W54" t="s">
        <v>15891</v>
      </c>
      <c r="X54" t="s">
        <v>15905</v>
      </c>
      <c r="Y54" t="s">
        <v>15897</v>
      </c>
      <c r="Z54" t="s">
        <v>15897</v>
      </c>
      <c r="AA54" t="s">
        <v>15897</v>
      </c>
      <c r="AB54" t="s">
        <v>1019</v>
      </c>
      <c r="AC54" t="s">
        <v>1016</v>
      </c>
      <c r="AD54" t="s">
        <v>1014</v>
      </c>
      <c r="AE54" t="s">
        <v>1015</v>
      </c>
      <c r="AF54" t="s">
        <v>1017</v>
      </c>
    </row>
    <row r="55" spans="1:32" x14ac:dyDescent="0.25">
      <c r="A55">
        <v>280</v>
      </c>
      <c r="B55" t="s">
        <v>1124</v>
      </c>
      <c r="C55">
        <v>100000000</v>
      </c>
      <c r="D55">
        <v>520000000</v>
      </c>
      <c r="E55">
        <v>33420</v>
      </c>
      <c r="F55">
        <v>101.74155</v>
      </c>
      <c r="G55">
        <v>137</v>
      </c>
      <c r="H55">
        <v>7.7</v>
      </c>
      <c r="I55">
        <v>4185</v>
      </c>
      <c r="J55" t="s">
        <v>23</v>
      </c>
      <c r="K55" t="s">
        <v>1126</v>
      </c>
      <c r="L55" t="s">
        <v>1127</v>
      </c>
      <c r="M55" t="s">
        <v>28</v>
      </c>
      <c r="N55" t="s">
        <v>433</v>
      </c>
      <c r="O55" t="s">
        <v>29</v>
      </c>
      <c r="P55">
        <v>1</v>
      </c>
      <c r="Q55">
        <v>2</v>
      </c>
      <c r="R55">
        <v>2</v>
      </c>
      <c r="S55">
        <v>0</v>
      </c>
      <c r="T55" t="s">
        <v>15888</v>
      </c>
      <c r="U55" t="s">
        <v>15890</v>
      </c>
      <c r="V55" t="s">
        <v>15891</v>
      </c>
      <c r="W55" t="s">
        <v>15891</v>
      </c>
      <c r="X55" t="s">
        <v>15905</v>
      </c>
      <c r="Y55" t="s">
        <v>15894</v>
      </c>
      <c r="Z55" t="s">
        <v>15897</v>
      </c>
      <c r="AA55" t="s">
        <v>15894</v>
      </c>
      <c r="AB55" t="s">
        <v>1128</v>
      </c>
      <c r="AC55" t="s">
        <v>1124</v>
      </c>
      <c r="AE55" t="s">
        <v>1123</v>
      </c>
      <c r="AF55" t="s">
        <v>1125</v>
      </c>
    </row>
    <row r="56" spans="1:32" x14ac:dyDescent="0.25">
      <c r="A56">
        <v>674</v>
      </c>
      <c r="B56" t="s">
        <v>517</v>
      </c>
      <c r="C56">
        <v>150000000</v>
      </c>
      <c r="D56">
        <v>895921036</v>
      </c>
      <c r="E56">
        <v>38661</v>
      </c>
      <c r="F56">
        <v>101.250416</v>
      </c>
      <c r="G56">
        <v>157</v>
      </c>
      <c r="H56">
        <v>7.5</v>
      </c>
      <c r="I56">
        <v>5608</v>
      </c>
      <c r="J56" t="s">
        <v>23</v>
      </c>
      <c r="K56" t="s">
        <v>519</v>
      </c>
      <c r="L56" t="s">
        <v>41</v>
      </c>
      <c r="M56" t="s">
        <v>62</v>
      </c>
      <c r="N56" t="s">
        <v>77</v>
      </c>
      <c r="O56" t="s">
        <v>29</v>
      </c>
      <c r="P56">
        <v>1</v>
      </c>
      <c r="Q56">
        <v>2</v>
      </c>
      <c r="R56">
        <v>2</v>
      </c>
      <c r="S56">
        <v>1</v>
      </c>
      <c r="T56" t="s">
        <v>15888</v>
      </c>
      <c r="U56" t="s">
        <v>15891</v>
      </c>
      <c r="V56" t="s">
        <v>15891</v>
      </c>
      <c r="W56" t="s">
        <v>15891</v>
      </c>
      <c r="X56" t="s">
        <v>15891</v>
      </c>
      <c r="Y56" t="s">
        <v>15897</v>
      </c>
      <c r="Z56" t="s">
        <v>15897</v>
      </c>
      <c r="AA56" t="s">
        <v>15897</v>
      </c>
      <c r="AB56" t="s">
        <v>520</v>
      </c>
      <c r="AC56" t="s">
        <v>517</v>
      </c>
      <c r="AD56" t="s">
        <v>515</v>
      </c>
      <c r="AE56" t="s">
        <v>516</v>
      </c>
      <c r="AF56" t="s">
        <v>518</v>
      </c>
    </row>
    <row r="57" spans="1:32" x14ac:dyDescent="0.25">
      <c r="A57">
        <v>150689</v>
      </c>
      <c r="B57" t="s">
        <v>1292</v>
      </c>
      <c r="C57">
        <v>95000000</v>
      </c>
      <c r="D57">
        <v>543514353</v>
      </c>
      <c r="E57">
        <v>42075</v>
      </c>
      <c r="F57">
        <v>101.18705199999999</v>
      </c>
      <c r="G57">
        <v>105</v>
      </c>
      <c r="H57">
        <v>6.7</v>
      </c>
      <c r="I57">
        <v>2374</v>
      </c>
      <c r="J57" t="s">
        <v>23</v>
      </c>
      <c r="K57" t="s">
        <v>1294</v>
      </c>
      <c r="L57" t="s">
        <v>41</v>
      </c>
      <c r="M57" t="s">
        <v>38</v>
      </c>
      <c r="N57" t="s">
        <v>1289</v>
      </c>
      <c r="O57" t="s">
        <v>29</v>
      </c>
      <c r="P57">
        <v>1</v>
      </c>
      <c r="Q57">
        <v>2</v>
      </c>
      <c r="R57">
        <v>1</v>
      </c>
      <c r="S57">
        <v>1</v>
      </c>
      <c r="T57" t="s">
        <v>15888</v>
      </c>
      <c r="U57" t="s">
        <v>15891</v>
      </c>
      <c r="V57" t="s">
        <v>15891</v>
      </c>
      <c r="W57" t="s">
        <v>15901</v>
      </c>
      <c r="X57" t="s">
        <v>15891</v>
      </c>
      <c r="Y57" t="s">
        <v>15897</v>
      </c>
      <c r="Z57" t="s">
        <v>15911</v>
      </c>
      <c r="AA57" t="s">
        <v>15915</v>
      </c>
      <c r="AB57" t="s">
        <v>1295</v>
      </c>
      <c r="AC57" t="s">
        <v>1292</v>
      </c>
      <c r="AD57" t="s">
        <v>1290</v>
      </c>
      <c r="AE57" t="s">
        <v>1291</v>
      </c>
      <c r="AF57" t="s">
        <v>1293</v>
      </c>
    </row>
    <row r="58" spans="1:32" x14ac:dyDescent="0.25">
      <c r="A58">
        <v>270303</v>
      </c>
      <c r="B58" t="s">
        <v>13965</v>
      </c>
      <c r="C58">
        <v>2000000</v>
      </c>
      <c r="D58">
        <v>14674076</v>
      </c>
      <c r="E58">
        <v>42039</v>
      </c>
      <c r="F58">
        <v>100.876794</v>
      </c>
      <c r="G58">
        <v>100</v>
      </c>
      <c r="H58">
        <v>6.6</v>
      </c>
      <c r="I58">
        <v>1832</v>
      </c>
      <c r="J58" t="s">
        <v>23</v>
      </c>
      <c r="K58" t="s">
        <v>13967</v>
      </c>
      <c r="L58" t="s">
        <v>37</v>
      </c>
      <c r="M58" t="s">
        <v>38</v>
      </c>
      <c r="N58" t="s">
        <v>2560</v>
      </c>
      <c r="O58" t="s">
        <v>29</v>
      </c>
      <c r="P58">
        <v>1</v>
      </c>
      <c r="Q58">
        <v>1</v>
      </c>
      <c r="R58">
        <v>1</v>
      </c>
      <c r="S58">
        <v>0</v>
      </c>
      <c r="T58" t="s">
        <v>15888</v>
      </c>
      <c r="U58" t="s">
        <v>15891</v>
      </c>
      <c r="V58" t="s">
        <v>15891</v>
      </c>
      <c r="W58" t="s">
        <v>15891</v>
      </c>
      <c r="X58" t="s">
        <v>15905</v>
      </c>
      <c r="Y58" t="s">
        <v>15897</v>
      </c>
      <c r="Z58" t="s">
        <v>15897</v>
      </c>
      <c r="AA58" t="s">
        <v>15897</v>
      </c>
      <c r="AB58" t="s">
        <v>13968</v>
      </c>
      <c r="AC58" t="s">
        <v>13965</v>
      </c>
      <c r="AE58" t="s">
        <v>13964</v>
      </c>
      <c r="AF58" t="s">
        <v>13966</v>
      </c>
    </row>
    <row r="59" spans="1:32" x14ac:dyDescent="0.25">
      <c r="A59">
        <v>138832</v>
      </c>
      <c r="B59" t="s">
        <v>5105</v>
      </c>
      <c r="C59">
        <v>37000000</v>
      </c>
      <c r="D59">
        <v>269994119</v>
      </c>
      <c r="E59">
        <v>41493</v>
      </c>
      <c r="F59">
        <v>100.348805</v>
      </c>
      <c r="G59">
        <v>110</v>
      </c>
      <c r="H59">
        <v>6.8</v>
      </c>
      <c r="I59">
        <v>2972</v>
      </c>
      <c r="J59" t="s">
        <v>23</v>
      </c>
      <c r="K59" t="s">
        <v>5107</v>
      </c>
      <c r="L59" t="s">
        <v>37</v>
      </c>
      <c r="M59" t="s">
        <v>38</v>
      </c>
      <c r="N59" t="s">
        <v>2049</v>
      </c>
      <c r="O59" t="s">
        <v>29</v>
      </c>
      <c r="P59">
        <v>1</v>
      </c>
      <c r="Q59">
        <v>1</v>
      </c>
      <c r="R59">
        <v>1</v>
      </c>
      <c r="S59">
        <v>0</v>
      </c>
      <c r="T59" t="s">
        <v>15888</v>
      </c>
      <c r="U59" t="s">
        <v>15891</v>
      </c>
      <c r="V59" t="s">
        <v>13664</v>
      </c>
      <c r="W59" t="s">
        <v>15891</v>
      </c>
      <c r="X59" t="s">
        <v>15891</v>
      </c>
      <c r="Y59" t="s">
        <v>15896</v>
      </c>
      <c r="Z59" t="s">
        <v>15896</v>
      </c>
      <c r="AA59" t="s">
        <v>15897</v>
      </c>
      <c r="AB59" t="e">
        <v>#NAME?</v>
      </c>
      <c r="AC59" t="s">
        <v>5105</v>
      </c>
      <c r="AD59" t="s">
        <v>5103</v>
      </c>
      <c r="AE59" t="s">
        <v>5104</v>
      </c>
      <c r="AF59" t="s">
        <v>5106</v>
      </c>
    </row>
    <row r="60" spans="1:32" x14ac:dyDescent="0.25">
      <c r="A60">
        <v>82702</v>
      </c>
      <c r="B60" t="s">
        <v>681</v>
      </c>
      <c r="C60">
        <v>145000000</v>
      </c>
      <c r="D60">
        <v>609123048</v>
      </c>
      <c r="E60">
        <v>41802</v>
      </c>
      <c r="F60">
        <v>100.21391</v>
      </c>
      <c r="G60">
        <v>102</v>
      </c>
      <c r="H60">
        <v>7.6</v>
      </c>
      <c r="I60">
        <v>3106</v>
      </c>
      <c r="J60" t="s">
        <v>23</v>
      </c>
      <c r="K60" t="s">
        <v>683</v>
      </c>
      <c r="L60" t="s">
        <v>37</v>
      </c>
      <c r="M60" t="s">
        <v>38</v>
      </c>
      <c r="N60" t="s">
        <v>679</v>
      </c>
      <c r="O60" t="s">
        <v>29</v>
      </c>
      <c r="P60">
        <v>1</v>
      </c>
      <c r="Q60">
        <v>1</v>
      </c>
      <c r="R60">
        <v>1</v>
      </c>
      <c r="S60">
        <v>0</v>
      </c>
      <c r="T60" t="s">
        <v>15887</v>
      </c>
      <c r="U60" t="s">
        <v>15890</v>
      </c>
      <c r="V60" t="s">
        <v>13664</v>
      </c>
      <c r="W60" t="s">
        <v>15891</v>
      </c>
      <c r="X60" t="s">
        <v>15891</v>
      </c>
      <c r="Y60" t="s">
        <v>15895</v>
      </c>
      <c r="Z60" t="s">
        <v>15896</v>
      </c>
      <c r="AA60" t="s">
        <v>15894</v>
      </c>
      <c r="AB60" t="s">
        <v>684</v>
      </c>
      <c r="AC60" t="s">
        <v>681</v>
      </c>
      <c r="AD60" t="s">
        <v>427</v>
      </c>
      <c r="AE60" t="s">
        <v>680</v>
      </c>
      <c r="AF60" t="s">
        <v>682</v>
      </c>
    </row>
    <row r="61" spans="1:32" x14ac:dyDescent="0.25">
      <c r="A61">
        <v>50620</v>
      </c>
      <c r="B61" t="s">
        <v>705</v>
      </c>
      <c r="C61">
        <v>120000000</v>
      </c>
      <c r="D61">
        <v>829000000</v>
      </c>
      <c r="E61">
        <v>41226</v>
      </c>
      <c r="F61">
        <v>99.687083999999999</v>
      </c>
      <c r="G61">
        <v>115</v>
      </c>
      <c r="H61">
        <v>6.1</v>
      </c>
      <c r="I61">
        <v>2553</v>
      </c>
      <c r="J61" t="s">
        <v>23</v>
      </c>
      <c r="K61" t="s">
        <v>707</v>
      </c>
      <c r="L61" t="s">
        <v>37</v>
      </c>
      <c r="M61" t="s">
        <v>38</v>
      </c>
      <c r="N61" t="s">
        <v>703</v>
      </c>
      <c r="O61" t="s">
        <v>29</v>
      </c>
      <c r="P61">
        <v>1</v>
      </c>
      <c r="Q61">
        <v>1</v>
      </c>
      <c r="R61">
        <v>1</v>
      </c>
      <c r="S61">
        <v>0</v>
      </c>
      <c r="T61" t="s">
        <v>15888</v>
      </c>
      <c r="U61" t="s">
        <v>15891</v>
      </c>
      <c r="V61" t="s">
        <v>15891</v>
      </c>
      <c r="W61" t="s">
        <v>15901</v>
      </c>
      <c r="X61" t="s">
        <v>15891</v>
      </c>
      <c r="Y61" t="s">
        <v>15897</v>
      </c>
      <c r="Z61" t="s">
        <v>15911</v>
      </c>
      <c r="AA61" t="s">
        <v>15915</v>
      </c>
      <c r="AB61" t="s">
        <v>708</v>
      </c>
      <c r="AC61" t="s">
        <v>705</v>
      </c>
      <c r="AE61" t="s">
        <v>704</v>
      </c>
      <c r="AF61" t="s">
        <v>706</v>
      </c>
    </row>
    <row r="62" spans="1:32" x14ac:dyDescent="0.25">
      <c r="A62">
        <v>425</v>
      </c>
      <c r="B62" t="s">
        <v>2415</v>
      </c>
      <c r="C62">
        <v>59000000</v>
      </c>
      <c r="D62">
        <v>383257136</v>
      </c>
      <c r="E62">
        <v>37325</v>
      </c>
      <c r="F62">
        <v>99.561971999999997</v>
      </c>
      <c r="G62">
        <v>81</v>
      </c>
      <c r="H62">
        <v>7.1</v>
      </c>
      <c r="I62">
        <v>3857</v>
      </c>
      <c r="J62" t="s">
        <v>23</v>
      </c>
      <c r="K62" t="s">
        <v>2417</v>
      </c>
      <c r="L62" t="s">
        <v>37</v>
      </c>
      <c r="M62" t="s">
        <v>38</v>
      </c>
      <c r="N62" t="s">
        <v>313</v>
      </c>
      <c r="O62" t="s">
        <v>29</v>
      </c>
      <c r="P62">
        <v>1</v>
      </c>
      <c r="Q62">
        <v>1</v>
      </c>
      <c r="R62">
        <v>1</v>
      </c>
      <c r="S62">
        <v>1</v>
      </c>
      <c r="T62" t="s">
        <v>15887</v>
      </c>
      <c r="U62" t="s">
        <v>15891</v>
      </c>
      <c r="V62" t="s">
        <v>13664</v>
      </c>
      <c r="W62" t="s">
        <v>15891</v>
      </c>
      <c r="X62" t="s">
        <v>15891</v>
      </c>
      <c r="Y62" t="s">
        <v>15896</v>
      </c>
      <c r="Z62" t="s">
        <v>15896</v>
      </c>
      <c r="AA62" t="s">
        <v>15897</v>
      </c>
      <c r="AB62" t="s">
        <v>2418</v>
      </c>
      <c r="AC62" t="s">
        <v>2415</v>
      </c>
      <c r="AD62" t="s">
        <v>2413</v>
      </c>
      <c r="AE62" t="s">
        <v>2414</v>
      </c>
      <c r="AF62" t="s">
        <v>2416</v>
      </c>
    </row>
    <row r="63" spans="1:32" x14ac:dyDescent="0.25">
      <c r="A63">
        <v>76338</v>
      </c>
      <c r="B63" t="s">
        <v>558</v>
      </c>
      <c r="C63">
        <v>170000000</v>
      </c>
      <c r="D63">
        <v>644571402</v>
      </c>
      <c r="E63">
        <v>41576</v>
      </c>
      <c r="F63">
        <v>99.499594999999999</v>
      </c>
      <c r="G63">
        <v>112</v>
      </c>
      <c r="H63">
        <v>6.8</v>
      </c>
      <c r="I63">
        <v>4755</v>
      </c>
      <c r="J63" t="s">
        <v>23</v>
      </c>
      <c r="K63" t="s">
        <v>151</v>
      </c>
      <c r="L63" t="s">
        <v>37</v>
      </c>
      <c r="M63" t="s">
        <v>38</v>
      </c>
      <c r="N63" t="s">
        <v>84</v>
      </c>
      <c r="O63" t="s">
        <v>29</v>
      </c>
      <c r="P63">
        <v>1</v>
      </c>
      <c r="Q63">
        <v>1</v>
      </c>
      <c r="R63">
        <v>1</v>
      </c>
      <c r="S63">
        <v>0</v>
      </c>
      <c r="T63" t="s">
        <v>15888</v>
      </c>
      <c r="U63" t="s">
        <v>15890</v>
      </c>
      <c r="V63" t="s">
        <v>15891</v>
      </c>
      <c r="W63" t="s">
        <v>15891</v>
      </c>
      <c r="X63" t="s">
        <v>15891</v>
      </c>
      <c r="Y63" t="s">
        <v>15894</v>
      </c>
      <c r="Z63" t="s">
        <v>15897</v>
      </c>
      <c r="AA63" t="s">
        <v>15894</v>
      </c>
      <c r="AB63" t="s">
        <v>560</v>
      </c>
      <c r="AC63" t="s">
        <v>558</v>
      </c>
      <c r="AD63" t="s">
        <v>556</v>
      </c>
      <c r="AE63" t="s">
        <v>557</v>
      </c>
      <c r="AF63" t="s">
        <v>559</v>
      </c>
    </row>
    <row r="64" spans="1:32" x14ac:dyDescent="0.25">
      <c r="A64">
        <v>49521</v>
      </c>
      <c r="B64" t="s">
        <v>102</v>
      </c>
      <c r="C64">
        <v>225000000</v>
      </c>
      <c r="D64">
        <v>662845518</v>
      </c>
      <c r="E64">
        <v>41437</v>
      </c>
      <c r="F64">
        <v>99.398009000000002</v>
      </c>
      <c r="G64">
        <v>143</v>
      </c>
      <c r="H64">
        <v>6.5</v>
      </c>
      <c r="I64">
        <v>6359</v>
      </c>
      <c r="J64" t="s">
        <v>23</v>
      </c>
      <c r="K64" t="s">
        <v>104</v>
      </c>
      <c r="L64" t="s">
        <v>41</v>
      </c>
      <c r="M64" t="s">
        <v>38</v>
      </c>
      <c r="N64" t="s">
        <v>20</v>
      </c>
      <c r="O64" t="s">
        <v>29</v>
      </c>
      <c r="P64">
        <v>1</v>
      </c>
      <c r="Q64">
        <v>2</v>
      </c>
      <c r="R64">
        <v>1</v>
      </c>
      <c r="S64">
        <v>1</v>
      </c>
      <c r="T64" t="s">
        <v>15888</v>
      </c>
      <c r="U64" t="s">
        <v>15890</v>
      </c>
      <c r="V64" t="s">
        <v>15891</v>
      </c>
      <c r="W64" t="s">
        <v>15891</v>
      </c>
      <c r="X64" t="s">
        <v>15891</v>
      </c>
      <c r="Y64" t="s">
        <v>15894</v>
      </c>
      <c r="Z64" t="s">
        <v>15897</v>
      </c>
      <c r="AA64" t="s">
        <v>15894</v>
      </c>
      <c r="AB64" t="s">
        <v>105</v>
      </c>
      <c r="AC64" t="s">
        <v>102</v>
      </c>
      <c r="AD64" t="s">
        <v>100</v>
      </c>
      <c r="AE64" t="s">
        <v>101</v>
      </c>
      <c r="AF64" t="s">
        <v>103</v>
      </c>
    </row>
    <row r="65" spans="1:32" x14ac:dyDescent="0.25">
      <c r="A65">
        <v>767</v>
      </c>
      <c r="B65" t="s">
        <v>80</v>
      </c>
      <c r="C65">
        <v>250000000</v>
      </c>
      <c r="D65">
        <v>933959197</v>
      </c>
      <c r="E65">
        <v>40001</v>
      </c>
      <c r="F65">
        <v>98.885637000000003</v>
      </c>
      <c r="G65">
        <v>153</v>
      </c>
      <c r="H65">
        <v>7.4</v>
      </c>
      <c r="I65">
        <v>5293</v>
      </c>
      <c r="J65" t="s">
        <v>23</v>
      </c>
      <c r="K65" t="s">
        <v>82</v>
      </c>
      <c r="L65" t="s">
        <v>41</v>
      </c>
      <c r="M65" t="s">
        <v>38</v>
      </c>
      <c r="N65" t="s">
        <v>77</v>
      </c>
      <c r="O65" t="s">
        <v>29</v>
      </c>
      <c r="P65">
        <v>1</v>
      </c>
      <c r="Q65">
        <v>2</v>
      </c>
      <c r="R65">
        <v>1</v>
      </c>
      <c r="S65">
        <v>1</v>
      </c>
      <c r="T65" t="s">
        <v>15888</v>
      </c>
      <c r="U65" t="s">
        <v>15891</v>
      </c>
      <c r="V65" t="s">
        <v>15891</v>
      </c>
      <c r="W65" t="s">
        <v>15891</v>
      </c>
      <c r="X65" t="s">
        <v>15891</v>
      </c>
      <c r="Y65" t="s">
        <v>15897</v>
      </c>
      <c r="Z65" t="s">
        <v>15897</v>
      </c>
      <c r="AA65" t="s">
        <v>15897</v>
      </c>
      <c r="AB65" t="s">
        <v>83</v>
      </c>
      <c r="AC65" t="s">
        <v>80</v>
      </c>
      <c r="AD65" t="s">
        <v>78</v>
      </c>
      <c r="AE65" t="s">
        <v>79</v>
      </c>
      <c r="AF65" t="s">
        <v>81</v>
      </c>
    </row>
    <row r="66" spans="1:32" x14ac:dyDescent="0.25">
      <c r="A66">
        <v>216015</v>
      </c>
      <c r="B66" t="s">
        <v>4346</v>
      </c>
      <c r="C66">
        <v>40000000</v>
      </c>
      <c r="D66">
        <v>571006128</v>
      </c>
      <c r="E66">
        <v>42046</v>
      </c>
      <c r="F66">
        <v>98.755656999999999</v>
      </c>
      <c r="G66">
        <v>125</v>
      </c>
      <c r="H66">
        <v>5.2</v>
      </c>
      <c r="I66">
        <v>3254</v>
      </c>
      <c r="J66" t="s">
        <v>23</v>
      </c>
      <c r="K66" t="s">
        <v>4348</v>
      </c>
      <c r="L66" t="s">
        <v>37</v>
      </c>
      <c r="M66" t="s">
        <v>38</v>
      </c>
      <c r="N66" t="s">
        <v>135</v>
      </c>
      <c r="O66" t="s">
        <v>29</v>
      </c>
      <c r="P66">
        <v>1</v>
      </c>
      <c r="Q66">
        <v>1</v>
      </c>
      <c r="R66">
        <v>1</v>
      </c>
      <c r="S66">
        <v>0</v>
      </c>
      <c r="T66" t="s">
        <v>15888</v>
      </c>
      <c r="U66" t="s">
        <v>15891</v>
      </c>
      <c r="V66" t="s">
        <v>15891</v>
      </c>
      <c r="W66" t="s">
        <v>15901</v>
      </c>
      <c r="X66" t="s">
        <v>15905</v>
      </c>
      <c r="Y66" t="s">
        <v>15897</v>
      </c>
      <c r="Z66" t="s">
        <v>15911</v>
      </c>
      <c r="AA66" t="s">
        <v>15915</v>
      </c>
      <c r="AB66" t="s">
        <v>4349</v>
      </c>
      <c r="AC66" t="s">
        <v>4346</v>
      </c>
      <c r="AD66" t="s">
        <v>4344</v>
      </c>
      <c r="AE66" t="s">
        <v>4345</v>
      </c>
      <c r="AF66" t="s">
        <v>4347</v>
      </c>
    </row>
    <row r="67" spans="1:32" x14ac:dyDescent="0.25">
      <c r="A67">
        <v>76203</v>
      </c>
      <c r="B67" t="s">
        <v>7694</v>
      </c>
      <c r="C67">
        <v>20000000</v>
      </c>
      <c r="D67">
        <v>187000000</v>
      </c>
      <c r="E67">
        <v>41565</v>
      </c>
      <c r="F67">
        <v>95.922899999999998</v>
      </c>
      <c r="G67">
        <v>134</v>
      </c>
      <c r="H67">
        <v>7.9</v>
      </c>
      <c r="I67">
        <v>3674</v>
      </c>
      <c r="J67" t="s">
        <v>23</v>
      </c>
      <c r="K67" t="s">
        <v>7696</v>
      </c>
      <c r="L67" t="s">
        <v>27</v>
      </c>
      <c r="M67" t="s">
        <v>38</v>
      </c>
      <c r="N67" t="s">
        <v>1476</v>
      </c>
      <c r="O67" t="s">
        <v>29</v>
      </c>
      <c r="P67">
        <v>1</v>
      </c>
      <c r="Q67">
        <v>2</v>
      </c>
      <c r="R67">
        <v>1</v>
      </c>
      <c r="S67">
        <v>0</v>
      </c>
      <c r="T67" t="s">
        <v>15888</v>
      </c>
      <c r="U67" t="s">
        <v>15891</v>
      </c>
      <c r="V67" t="s">
        <v>15891</v>
      </c>
      <c r="W67" t="s">
        <v>15901</v>
      </c>
      <c r="X67" t="s">
        <v>15891</v>
      </c>
      <c r="Y67" t="s">
        <v>15897</v>
      </c>
      <c r="Z67" t="s">
        <v>15911</v>
      </c>
      <c r="AA67" t="s">
        <v>15915</v>
      </c>
      <c r="AB67" t="s">
        <v>7697</v>
      </c>
      <c r="AC67" t="s">
        <v>7694</v>
      </c>
      <c r="AE67" t="s">
        <v>7693</v>
      </c>
      <c r="AF67" t="s">
        <v>7695</v>
      </c>
    </row>
    <row r="68" spans="1:32" x14ac:dyDescent="0.25">
      <c r="A68">
        <v>98</v>
      </c>
      <c r="B68" t="s">
        <v>1113</v>
      </c>
      <c r="C68">
        <v>103000000</v>
      </c>
      <c r="D68">
        <v>457640427</v>
      </c>
      <c r="E68">
        <v>36647</v>
      </c>
      <c r="F68">
        <v>95.301295999999994</v>
      </c>
      <c r="G68">
        <v>155</v>
      </c>
      <c r="H68">
        <v>7.9</v>
      </c>
      <c r="I68">
        <v>5439</v>
      </c>
      <c r="J68" t="s">
        <v>23</v>
      </c>
      <c r="K68" t="s">
        <v>1115</v>
      </c>
      <c r="L68" t="s">
        <v>41</v>
      </c>
      <c r="M68" t="s">
        <v>38</v>
      </c>
      <c r="N68" t="s">
        <v>1111</v>
      </c>
      <c r="O68" t="s">
        <v>29</v>
      </c>
      <c r="P68">
        <v>1</v>
      </c>
      <c r="Q68">
        <v>2</v>
      </c>
      <c r="R68">
        <v>1</v>
      </c>
      <c r="S68">
        <v>1</v>
      </c>
      <c r="T68" t="s">
        <v>15888</v>
      </c>
      <c r="U68" t="s">
        <v>15890</v>
      </c>
      <c r="V68" t="s">
        <v>15891</v>
      </c>
      <c r="W68" t="s">
        <v>15901</v>
      </c>
      <c r="X68" t="s">
        <v>15891</v>
      </c>
      <c r="Y68" t="s">
        <v>15894</v>
      </c>
      <c r="Z68" t="s">
        <v>15911</v>
      </c>
      <c r="AA68" t="s">
        <v>15914</v>
      </c>
      <c r="AB68" t="s">
        <v>1116</v>
      </c>
      <c r="AC68" t="s">
        <v>1113</v>
      </c>
      <c r="AE68" t="s">
        <v>1112</v>
      </c>
      <c r="AF68" t="s">
        <v>1114</v>
      </c>
    </row>
    <row r="69" spans="1:32" x14ac:dyDescent="0.25">
      <c r="A69">
        <v>264660</v>
      </c>
      <c r="B69" t="s">
        <v>9827</v>
      </c>
      <c r="C69">
        <v>15000000</v>
      </c>
      <c r="D69">
        <v>36869414</v>
      </c>
      <c r="E69">
        <v>42025</v>
      </c>
      <c r="F69">
        <v>95.130041000000006</v>
      </c>
      <c r="G69">
        <v>108</v>
      </c>
      <c r="H69">
        <v>7.6</v>
      </c>
      <c r="I69">
        <v>4737</v>
      </c>
      <c r="J69" t="s">
        <v>23</v>
      </c>
      <c r="K69" t="s">
        <v>9829</v>
      </c>
      <c r="L69" t="s">
        <v>2620</v>
      </c>
      <c r="M69" t="s">
        <v>38</v>
      </c>
      <c r="N69" t="s">
        <v>1204</v>
      </c>
      <c r="O69" t="s">
        <v>29</v>
      </c>
      <c r="P69">
        <v>1</v>
      </c>
      <c r="Q69">
        <v>1</v>
      </c>
      <c r="R69">
        <v>1</v>
      </c>
      <c r="S69">
        <v>0</v>
      </c>
      <c r="T69" t="s">
        <v>15888</v>
      </c>
      <c r="U69" t="s">
        <v>15891</v>
      </c>
      <c r="V69" t="s">
        <v>15891</v>
      </c>
      <c r="W69" t="s">
        <v>15901</v>
      </c>
      <c r="X69" t="s">
        <v>15891</v>
      </c>
      <c r="Y69" t="s">
        <v>15897</v>
      </c>
      <c r="Z69" t="s">
        <v>15911</v>
      </c>
      <c r="AA69" t="s">
        <v>15915</v>
      </c>
      <c r="AB69" t="s">
        <v>9830</v>
      </c>
      <c r="AC69" t="s">
        <v>9827</v>
      </c>
      <c r="AD69" t="s">
        <v>9825</v>
      </c>
      <c r="AE69" t="s">
        <v>9826</v>
      </c>
      <c r="AF69" t="s">
        <v>9828</v>
      </c>
    </row>
    <row r="70" spans="1:32" x14ac:dyDescent="0.25">
      <c r="A70">
        <v>18239</v>
      </c>
      <c r="B70" t="s">
        <v>3386</v>
      </c>
      <c r="C70">
        <v>50000000</v>
      </c>
      <c r="D70">
        <v>709827462</v>
      </c>
      <c r="E70">
        <v>39887</v>
      </c>
      <c r="F70">
        <v>94.815866999999997</v>
      </c>
      <c r="G70">
        <v>130</v>
      </c>
      <c r="H70">
        <v>5.6</v>
      </c>
      <c r="I70">
        <v>2436</v>
      </c>
      <c r="J70" t="s">
        <v>23</v>
      </c>
      <c r="K70" t="s">
        <v>2343</v>
      </c>
      <c r="L70" t="s">
        <v>37</v>
      </c>
      <c r="M70" t="s">
        <v>210</v>
      </c>
      <c r="N70" t="s">
        <v>703</v>
      </c>
      <c r="O70" t="s">
        <v>29</v>
      </c>
      <c r="P70">
        <v>1</v>
      </c>
      <c r="Q70">
        <v>1</v>
      </c>
      <c r="R70">
        <v>2</v>
      </c>
      <c r="S70">
        <v>0</v>
      </c>
      <c r="T70" t="s">
        <v>15888</v>
      </c>
      <c r="U70" t="s">
        <v>15891</v>
      </c>
      <c r="V70" t="s">
        <v>15891</v>
      </c>
      <c r="W70" t="s">
        <v>15901</v>
      </c>
      <c r="X70" t="s">
        <v>15891</v>
      </c>
      <c r="Y70" t="s">
        <v>15897</v>
      </c>
      <c r="Z70" t="s">
        <v>15911</v>
      </c>
      <c r="AA70" t="s">
        <v>15915</v>
      </c>
      <c r="AB70" t="s">
        <v>3388</v>
      </c>
      <c r="AC70" t="s">
        <v>3386</v>
      </c>
      <c r="AD70" t="s">
        <v>3384</v>
      </c>
      <c r="AE70" t="s">
        <v>3385</v>
      </c>
      <c r="AF70" t="s">
        <v>3387</v>
      </c>
    </row>
    <row r="71" spans="1:32" x14ac:dyDescent="0.25">
      <c r="A71">
        <v>278927</v>
      </c>
      <c r="B71" t="s">
        <v>359</v>
      </c>
      <c r="C71">
        <v>175000000</v>
      </c>
      <c r="D71">
        <v>966550600</v>
      </c>
      <c r="E71">
        <v>42467</v>
      </c>
      <c r="F71">
        <v>94.199315999999996</v>
      </c>
      <c r="G71">
        <v>106</v>
      </c>
      <c r="H71">
        <v>6.7</v>
      </c>
      <c r="I71">
        <v>2892</v>
      </c>
      <c r="J71" t="s">
        <v>23</v>
      </c>
      <c r="K71" t="s">
        <v>361</v>
      </c>
      <c r="L71" t="s">
        <v>41</v>
      </c>
      <c r="M71" t="s">
        <v>38</v>
      </c>
      <c r="N71" t="s">
        <v>356</v>
      </c>
      <c r="O71" t="s">
        <v>29</v>
      </c>
      <c r="P71">
        <v>1</v>
      </c>
      <c r="Q71">
        <v>2</v>
      </c>
      <c r="R71">
        <v>1</v>
      </c>
      <c r="S71">
        <v>1</v>
      </c>
      <c r="T71" t="s">
        <v>15888</v>
      </c>
      <c r="U71" t="s">
        <v>15891</v>
      </c>
      <c r="V71" t="s">
        <v>15891</v>
      </c>
      <c r="W71" t="s">
        <v>15901</v>
      </c>
      <c r="X71" t="s">
        <v>15891</v>
      </c>
      <c r="Y71" t="s">
        <v>15897</v>
      </c>
      <c r="Z71" t="s">
        <v>15911</v>
      </c>
      <c r="AA71" t="s">
        <v>15915</v>
      </c>
      <c r="AC71" t="s">
        <v>359</v>
      </c>
      <c r="AD71" t="s">
        <v>357</v>
      </c>
      <c r="AE71" t="s">
        <v>358</v>
      </c>
      <c r="AF71" t="s">
        <v>360</v>
      </c>
    </row>
    <row r="72" spans="1:32" x14ac:dyDescent="0.25">
      <c r="A72">
        <v>348</v>
      </c>
      <c r="B72" t="s">
        <v>11123</v>
      </c>
      <c r="C72">
        <v>11000000</v>
      </c>
      <c r="D72">
        <v>104931801</v>
      </c>
      <c r="E72">
        <v>29000</v>
      </c>
      <c r="F72">
        <v>94.184657999999999</v>
      </c>
      <c r="G72">
        <v>117</v>
      </c>
      <c r="H72">
        <v>7.9</v>
      </c>
      <c r="I72">
        <v>4470</v>
      </c>
      <c r="J72" t="s">
        <v>23</v>
      </c>
      <c r="K72" t="s">
        <v>2814</v>
      </c>
      <c r="L72" t="s">
        <v>27</v>
      </c>
      <c r="M72" t="s">
        <v>28</v>
      </c>
      <c r="N72" t="s">
        <v>5569</v>
      </c>
      <c r="O72" t="s">
        <v>29</v>
      </c>
      <c r="P72">
        <v>1</v>
      </c>
      <c r="Q72">
        <v>2</v>
      </c>
      <c r="R72">
        <v>2</v>
      </c>
      <c r="S72">
        <v>1</v>
      </c>
      <c r="T72" t="s">
        <v>15888</v>
      </c>
      <c r="U72" t="s">
        <v>15890</v>
      </c>
      <c r="V72" t="s">
        <v>15891</v>
      </c>
      <c r="W72" t="s">
        <v>15891</v>
      </c>
      <c r="X72" t="s">
        <v>15905</v>
      </c>
      <c r="Y72" t="s">
        <v>15894</v>
      </c>
      <c r="Z72" t="s">
        <v>15897</v>
      </c>
      <c r="AA72" t="s">
        <v>15894</v>
      </c>
      <c r="AB72" t="s">
        <v>11125</v>
      </c>
      <c r="AC72" t="s">
        <v>11123</v>
      </c>
      <c r="AD72" t="s">
        <v>11121</v>
      </c>
      <c r="AE72" t="s">
        <v>11122</v>
      </c>
      <c r="AF72" t="s">
        <v>11124</v>
      </c>
    </row>
    <row r="73" spans="1:32" x14ac:dyDescent="0.25">
      <c r="A73">
        <v>539</v>
      </c>
      <c r="B73" t="s">
        <v>7929</v>
      </c>
      <c r="C73">
        <v>806948</v>
      </c>
      <c r="D73">
        <v>32000000</v>
      </c>
      <c r="E73">
        <v>22083</v>
      </c>
      <c r="F73">
        <v>93.067865999999995</v>
      </c>
      <c r="G73">
        <v>109</v>
      </c>
      <c r="H73">
        <v>8.1999999999999993</v>
      </c>
      <c r="I73">
        <v>2320</v>
      </c>
      <c r="J73" t="s">
        <v>23</v>
      </c>
      <c r="K73" t="s">
        <v>7931</v>
      </c>
      <c r="L73" t="s">
        <v>37</v>
      </c>
      <c r="M73" t="s">
        <v>38</v>
      </c>
      <c r="N73" t="s">
        <v>581</v>
      </c>
      <c r="O73" t="s">
        <v>29</v>
      </c>
      <c r="P73">
        <v>1</v>
      </c>
      <c r="Q73">
        <v>1</v>
      </c>
      <c r="R73">
        <v>1</v>
      </c>
      <c r="S73">
        <v>2</v>
      </c>
      <c r="T73" t="s">
        <v>15888</v>
      </c>
      <c r="U73" t="s">
        <v>15891</v>
      </c>
      <c r="V73" t="s">
        <v>15891</v>
      </c>
      <c r="W73" t="s">
        <v>15901</v>
      </c>
      <c r="X73" t="s">
        <v>15905</v>
      </c>
      <c r="Y73" t="s">
        <v>15897</v>
      </c>
      <c r="Z73" t="s">
        <v>15911</v>
      </c>
      <c r="AA73" t="s">
        <v>15915</v>
      </c>
      <c r="AB73" t="s">
        <v>7932</v>
      </c>
      <c r="AC73" t="s">
        <v>7929</v>
      </c>
      <c r="AE73" t="s">
        <v>7928</v>
      </c>
      <c r="AF73" t="s">
        <v>7930</v>
      </c>
    </row>
    <row r="74" spans="1:32" x14ac:dyDescent="0.25">
      <c r="A74">
        <v>37724</v>
      </c>
      <c r="B74" t="s">
        <v>147</v>
      </c>
      <c r="C74">
        <v>200000000</v>
      </c>
      <c r="D74">
        <v>1108561013</v>
      </c>
      <c r="E74">
        <v>41207</v>
      </c>
      <c r="F74">
        <v>93.004992999999999</v>
      </c>
      <c r="G74">
        <v>143</v>
      </c>
      <c r="H74">
        <v>6.9</v>
      </c>
      <c r="I74">
        <v>7604</v>
      </c>
      <c r="J74" t="s">
        <v>23</v>
      </c>
      <c r="K74" t="s">
        <v>149</v>
      </c>
      <c r="L74" t="s">
        <v>41</v>
      </c>
      <c r="M74" t="s">
        <v>38</v>
      </c>
      <c r="N74" t="s">
        <v>144</v>
      </c>
      <c r="O74" t="s">
        <v>29</v>
      </c>
      <c r="P74">
        <v>1</v>
      </c>
      <c r="Q74">
        <v>2</v>
      </c>
      <c r="R74">
        <v>1</v>
      </c>
      <c r="S74">
        <v>0</v>
      </c>
      <c r="T74" t="s">
        <v>15888</v>
      </c>
      <c r="U74" t="s">
        <v>15890</v>
      </c>
      <c r="V74" t="s">
        <v>15891</v>
      </c>
      <c r="W74" t="s">
        <v>15891</v>
      </c>
      <c r="X74" t="s">
        <v>15905</v>
      </c>
      <c r="Y74" t="s">
        <v>15894</v>
      </c>
      <c r="Z74" t="s">
        <v>15897</v>
      </c>
      <c r="AA74" t="s">
        <v>15894</v>
      </c>
      <c r="AB74" t="s">
        <v>150</v>
      </c>
      <c r="AC74" t="s">
        <v>147</v>
      </c>
      <c r="AD74" t="s">
        <v>145</v>
      </c>
      <c r="AE74" t="s">
        <v>146</v>
      </c>
      <c r="AF74" t="s">
        <v>148</v>
      </c>
    </row>
    <row r="75" spans="1:32" x14ac:dyDescent="0.25">
      <c r="A75">
        <v>812</v>
      </c>
      <c r="B75" t="s">
        <v>6287</v>
      </c>
      <c r="C75">
        <v>28000000</v>
      </c>
      <c r="D75">
        <v>504050219</v>
      </c>
      <c r="E75">
        <v>33933</v>
      </c>
      <c r="F75">
        <v>92.982009000000005</v>
      </c>
      <c r="G75">
        <v>90</v>
      </c>
      <c r="H75">
        <v>7.4</v>
      </c>
      <c r="I75">
        <v>3416</v>
      </c>
      <c r="J75" t="s">
        <v>23</v>
      </c>
      <c r="K75" t="s">
        <v>54</v>
      </c>
      <c r="L75" t="s">
        <v>37</v>
      </c>
      <c r="M75" t="s">
        <v>38</v>
      </c>
      <c r="N75" t="s">
        <v>6284</v>
      </c>
      <c r="O75" t="s">
        <v>29</v>
      </c>
      <c r="P75">
        <v>1</v>
      </c>
      <c r="Q75">
        <v>1</v>
      </c>
      <c r="R75">
        <v>1</v>
      </c>
      <c r="S75">
        <v>1</v>
      </c>
      <c r="T75" t="s">
        <v>15887</v>
      </c>
      <c r="U75" t="s">
        <v>15891</v>
      </c>
      <c r="V75" t="s">
        <v>13664</v>
      </c>
      <c r="W75" t="s">
        <v>15891</v>
      </c>
      <c r="X75" t="s">
        <v>15891</v>
      </c>
      <c r="Y75" t="s">
        <v>15896</v>
      </c>
      <c r="Z75" t="s">
        <v>15896</v>
      </c>
      <c r="AA75" t="s">
        <v>15897</v>
      </c>
      <c r="AB75" t="s">
        <v>6289</v>
      </c>
      <c r="AC75" t="s">
        <v>6287</v>
      </c>
      <c r="AD75" t="s">
        <v>6285</v>
      </c>
      <c r="AE75" t="s">
        <v>6286</v>
      </c>
      <c r="AF75" t="s">
        <v>6288</v>
      </c>
    </row>
    <row r="76" spans="1:32" x14ac:dyDescent="0.25">
      <c r="A76">
        <v>14160</v>
      </c>
      <c r="B76" t="s">
        <v>316</v>
      </c>
      <c r="C76">
        <v>175000000</v>
      </c>
      <c r="D76">
        <v>735099082</v>
      </c>
      <c r="E76">
        <v>39946</v>
      </c>
      <c r="F76">
        <v>92.201961999999995</v>
      </c>
      <c r="G76">
        <v>96</v>
      </c>
      <c r="H76">
        <v>7.7</v>
      </c>
      <c r="I76">
        <v>6870</v>
      </c>
      <c r="J76" t="s">
        <v>23</v>
      </c>
      <c r="K76" t="s">
        <v>318</v>
      </c>
      <c r="L76" t="s">
        <v>37</v>
      </c>
      <c r="M76" t="s">
        <v>38</v>
      </c>
      <c r="N76" t="s">
        <v>313</v>
      </c>
      <c r="O76" t="s">
        <v>29</v>
      </c>
      <c r="P76">
        <v>1</v>
      </c>
      <c r="Q76">
        <v>1</v>
      </c>
      <c r="R76">
        <v>1</v>
      </c>
      <c r="S76">
        <v>0</v>
      </c>
      <c r="T76" t="s">
        <v>15887</v>
      </c>
      <c r="U76" t="s">
        <v>15891</v>
      </c>
      <c r="V76" t="s">
        <v>13664</v>
      </c>
      <c r="W76" t="s">
        <v>15891</v>
      </c>
      <c r="X76" t="s">
        <v>15891</v>
      </c>
      <c r="Y76" t="s">
        <v>15896</v>
      </c>
      <c r="Z76" t="s">
        <v>15896</v>
      </c>
      <c r="AA76" t="s">
        <v>15897</v>
      </c>
      <c r="AC76" t="s">
        <v>316</v>
      </c>
      <c r="AD76" t="s">
        <v>314</v>
      </c>
      <c r="AE76" t="s">
        <v>315</v>
      </c>
      <c r="AF76" t="s">
        <v>317</v>
      </c>
    </row>
    <row r="77" spans="1:32" x14ac:dyDescent="0.25">
      <c r="A77">
        <v>608</v>
      </c>
      <c r="B77" t="s">
        <v>649</v>
      </c>
      <c r="C77">
        <v>140000000</v>
      </c>
      <c r="D77">
        <v>441818803</v>
      </c>
      <c r="E77">
        <v>37440</v>
      </c>
      <c r="F77">
        <v>91.332848999999996</v>
      </c>
      <c r="G77">
        <v>88</v>
      </c>
      <c r="H77">
        <v>6</v>
      </c>
      <c r="I77">
        <v>3114</v>
      </c>
      <c r="J77" t="s">
        <v>23</v>
      </c>
      <c r="K77" t="s">
        <v>651</v>
      </c>
      <c r="L77" t="s">
        <v>37</v>
      </c>
      <c r="M77" t="s">
        <v>38</v>
      </c>
      <c r="N77" t="s">
        <v>646</v>
      </c>
      <c r="O77" t="s">
        <v>29</v>
      </c>
      <c r="P77">
        <v>1</v>
      </c>
      <c r="Q77">
        <v>1</v>
      </c>
      <c r="R77">
        <v>1</v>
      </c>
      <c r="S77">
        <v>0</v>
      </c>
      <c r="T77" t="s">
        <v>15888</v>
      </c>
      <c r="U77" t="s">
        <v>15890</v>
      </c>
      <c r="V77" t="s">
        <v>13664</v>
      </c>
      <c r="W77" t="s">
        <v>15891</v>
      </c>
      <c r="X77" t="s">
        <v>15891</v>
      </c>
      <c r="Y77" t="s">
        <v>15895</v>
      </c>
      <c r="Z77" t="s">
        <v>15896</v>
      </c>
      <c r="AA77" t="s">
        <v>15894</v>
      </c>
      <c r="AB77" t="s">
        <v>652</v>
      </c>
      <c r="AC77" t="s">
        <v>649</v>
      </c>
      <c r="AD77" t="s">
        <v>647</v>
      </c>
      <c r="AE77" t="s">
        <v>648</v>
      </c>
      <c r="AF77" t="s">
        <v>650</v>
      </c>
    </row>
    <row r="78" spans="1:32" x14ac:dyDescent="0.25">
      <c r="A78">
        <v>8587</v>
      </c>
      <c r="B78" t="s">
        <v>1918</v>
      </c>
      <c r="C78">
        <v>45000000</v>
      </c>
      <c r="D78">
        <v>788241776</v>
      </c>
      <c r="E78">
        <v>34508</v>
      </c>
      <c r="F78">
        <v>90.457886000000002</v>
      </c>
      <c r="G78">
        <v>89</v>
      </c>
      <c r="H78">
        <v>8</v>
      </c>
      <c r="I78">
        <v>5376</v>
      </c>
      <c r="J78" t="s">
        <v>23</v>
      </c>
      <c r="K78" t="s">
        <v>795</v>
      </c>
      <c r="L78" t="s">
        <v>37</v>
      </c>
      <c r="M78" t="s">
        <v>38</v>
      </c>
      <c r="N78" t="s">
        <v>1915</v>
      </c>
      <c r="O78" t="s">
        <v>29</v>
      </c>
      <c r="P78">
        <v>1</v>
      </c>
      <c r="Q78">
        <v>1</v>
      </c>
      <c r="R78">
        <v>1</v>
      </c>
      <c r="S78">
        <v>1</v>
      </c>
      <c r="T78" t="s">
        <v>15887</v>
      </c>
      <c r="U78" t="s">
        <v>15891</v>
      </c>
      <c r="V78" t="s">
        <v>15891</v>
      </c>
      <c r="W78" t="s">
        <v>15901</v>
      </c>
      <c r="X78" t="s">
        <v>15891</v>
      </c>
      <c r="Y78" t="s">
        <v>15897</v>
      </c>
      <c r="Z78" t="s">
        <v>15911</v>
      </c>
      <c r="AA78" t="s">
        <v>15915</v>
      </c>
      <c r="AB78" t="s">
        <v>1920</v>
      </c>
      <c r="AC78" t="s">
        <v>1918</v>
      </c>
      <c r="AD78" t="s">
        <v>1916</v>
      </c>
      <c r="AE78" t="s">
        <v>1917</v>
      </c>
      <c r="AF78" t="s">
        <v>1919</v>
      </c>
    </row>
    <row r="79" spans="1:32" x14ac:dyDescent="0.25">
      <c r="A79">
        <v>297761</v>
      </c>
      <c r="B79" t="s">
        <v>338</v>
      </c>
      <c r="C79">
        <v>175000000</v>
      </c>
      <c r="D79">
        <v>745000000</v>
      </c>
      <c r="E79">
        <v>42584</v>
      </c>
      <c r="F79">
        <v>90.237920000000003</v>
      </c>
      <c r="G79">
        <v>123</v>
      </c>
      <c r="H79">
        <v>5.9</v>
      </c>
      <c r="I79">
        <v>7458</v>
      </c>
      <c r="J79" t="s">
        <v>23</v>
      </c>
      <c r="K79" t="s">
        <v>340</v>
      </c>
      <c r="L79" t="s">
        <v>37</v>
      </c>
      <c r="M79" t="s">
        <v>38</v>
      </c>
      <c r="N79" t="s">
        <v>335</v>
      </c>
      <c r="O79" t="s">
        <v>29</v>
      </c>
      <c r="P79">
        <v>1</v>
      </c>
      <c r="Q79">
        <v>1</v>
      </c>
      <c r="R79">
        <v>1</v>
      </c>
      <c r="S79">
        <v>1</v>
      </c>
      <c r="T79" t="s">
        <v>15888</v>
      </c>
      <c r="U79" t="s">
        <v>15890</v>
      </c>
      <c r="V79" t="s">
        <v>15891</v>
      </c>
      <c r="W79" t="s">
        <v>15891</v>
      </c>
      <c r="X79" t="s">
        <v>15891</v>
      </c>
      <c r="Y79" t="s">
        <v>15894</v>
      </c>
      <c r="Z79" t="s">
        <v>15897</v>
      </c>
      <c r="AA79" t="s">
        <v>15894</v>
      </c>
      <c r="AB79" t="s">
        <v>341</v>
      </c>
      <c r="AC79" t="s">
        <v>338</v>
      </c>
      <c r="AD79" t="s">
        <v>336</v>
      </c>
      <c r="AE79" t="s">
        <v>337</v>
      </c>
      <c r="AF79" t="s">
        <v>339</v>
      </c>
    </row>
    <row r="80" spans="1:32" x14ac:dyDescent="0.25">
      <c r="A80">
        <v>1930</v>
      </c>
      <c r="B80" t="s">
        <v>130</v>
      </c>
      <c r="C80">
        <v>215000000</v>
      </c>
      <c r="D80">
        <v>752215857</v>
      </c>
      <c r="E80">
        <v>41087</v>
      </c>
      <c r="F80">
        <v>89.866275999999999</v>
      </c>
      <c r="G80">
        <v>136</v>
      </c>
      <c r="H80">
        <v>6.5</v>
      </c>
      <c r="I80">
        <v>6586</v>
      </c>
      <c r="J80" t="s">
        <v>23</v>
      </c>
      <c r="K80" t="s">
        <v>132</v>
      </c>
      <c r="L80" t="s">
        <v>37</v>
      </c>
      <c r="M80" t="s">
        <v>38</v>
      </c>
      <c r="N80" t="s">
        <v>84</v>
      </c>
      <c r="O80" t="s">
        <v>29</v>
      </c>
      <c r="P80">
        <v>1</v>
      </c>
      <c r="Q80">
        <v>1</v>
      </c>
      <c r="R80">
        <v>1</v>
      </c>
      <c r="S80">
        <v>0</v>
      </c>
      <c r="T80" t="s">
        <v>15888</v>
      </c>
      <c r="U80" t="s">
        <v>15890</v>
      </c>
      <c r="V80" t="s">
        <v>15891</v>
      </c>
      <c r="W80" t="s">
        <v>15891</v>
      </c>
      <c r="X80" t="s">
        <v>15891</v>
      </c>
      <c r="Y80" t="s">
        <v>15894</v>
      </c>
      <c r="Z80" t="s">
        <v>15897</v>
      </c>
      <c r="AA80" t="s">
        <v>15894</v>
      </c>
      <c r="AB80" t="s">
        <v>133</v>
      </c>
      <c r="AC80" t="s">
        <v>130</v>
      </c>
      <c r="AD80" t="s">
        <v>128</v>
      </c>
      <c r="AE80" t="s">
        <v>129</v>
      </c>
      <c r="AF80" t="s">
        <v>131</v>
      </c>
    </row>
    <row r="81" spans="1:32" x14ac:dyDescent="0.25">
      <c r="A81">
        <v>194662</v>
      </c>
      <c r="B81" t="s">
        <v>8479</v>
      </c>
      <c r="C81">
        <v>18000000</v>
      </c>
      <c r="D81">
        <v>103215094</v>
      </c>
      <c r="E81">
        <v>41878</v>
      </c>
      <c r="F81">
        <v>89.811154000000002</v>
      </c>
      <c r="G81">
        <v>119</v>
      </c>
      <c r="H81">
        <v>7.4</v>
      </c>
      <c r="I81">
        <v>4535</v>
      </c>
      <c r="J81" t="s">
        <v>23</v>
      </c>
      <c r="K81" t="s">
        <v>8481</v>
      </c>
      <c r="L81" t="s">
        <v>37</v>
      </c>
      <c r="M81" t="s">
        <v>38</v>
      </c>
      <c r="N81" t="s">
        <v>2804</v>
      </c>
      <c r="O81" t="s">
        <v>29</v>
      </c>
      <c r="P81">
        <v>1</v>
      </c>
      <c r="Q81">
        <v>1</v>
      </c>
      <c r="R81">
        <v>1</v>
      </c>
      <c r="S81">
        <v>0</v>
      </c>
      <c r="T81" t="s">
        <v>15888</v>
      </c>
      <c r="U81" t="s">
        <v>15891</v>
      </c>
      <c r="V81" t="s">
        <v>13664</v>
      </c>
      <c r="W81" t="s">
        <v>15901</v>
      </c>
      <c r="X81" t="s">
        <v>15891</v>
      </c>
      <c r="Y81" t="s">
        <v>15896</v>
      </c>
      <c r="Z81" t="s">
        <v>15912</v>
      </c>
      <c r="AA81" t="s">
        <v>15915</v>
      </c>
      <c r="AB81" t="s">
        <v>8482</v>
      </c>
      <c r="AC81" t="s">
        <v>8479</v>
      </c>
      <c r="AE81" t="s">
        <v>8478</v>
      </c>
      <c r="AF81" t="s">
        <v>8480</v>
      </c>
    </row>
    <row r="82" spans="1:32" x14ac:dyDescent="0.25">
      <c r="A82">
        <v>102382</v>
      </c>
      <c r="B82" t="s">
        <v>185</v>
      </c>
      <c r="C82">
        <v>200000000</v>
      </c>
      <c r="D82">
        <v>705717432</v>
      </c>
      <c r="E82">
        <v>41745</v>
      </c>
      <c r="F82">
        <v>89.270217000000002</v>
      </c>
      <c r="G82">
        <v>142</v>
      </c>
      <c r="H82">
        <v>6.5</v>
      </c>
      <c r="I82">
        <v>4179</v>
      </c>
      <c r="J82" t="s">
        <v>23</v>
      </c>
      <c r="K82" t="s">
        <v>187</v>
      </c>
      <c r="L82" t="s">
        <v>37</v>
      </c>
      <c r="M82" t="s">
        <v>38</v>
      </c>
      <c r="N82" t="s">
        <v>84</v>
      </c>
      <c r="O82" t="s">
        <v>29</v>
      </c>
      <c r="P82">
        <v>1</v>
      </c>
      <c r="Q82">
        <v>1</v>
      </c>
      <c r="R82">
        <v>1</v>
      </c>
      <c r="S82">
        <v>0</v>
      </c>
      <c r="T82" t="s">
        <v>15888</v>
      </c>
      <c r="U82" t="s">
        <v>15890</v>
      </c>
      <c r="V82" t="s">
        <v>15891</v>
      </c>
      <c r="W82" t="s">
        <v>15891</v>
      </c>
      <c r="X82" t="s">
        <v>15891</v>
      </c>
      <c r="Y82" t="s">
        <v>15894</v>
      </c>
      <c r="Z82" t="s">
        <v>15897</v>
      </c>
      <c r="AA82" t="s">
        <v>15894</v>
      </c>
      <c r="AB82" t="s">
        <v>188</v>
      </c>
      <c r="AC82" t="s">
        <v>185</v>
      </c>
      <c r="AD82" t="s">
        <v>128</v>
      </c>
      <c r="AE82" t="s">
        <v>184</v>
      </c>
      <c r="AF82" t="s">
        <v>186</v>
      </c>
    </row>
    <row r="83" spans="1:32" x14ac:dyDescent="0.25">
      <c r="A83">
        <v>62211</v>
      </c>
      <c r="B83" t="s">
        <v>161</v>
      </c>
      <c r="C83">
        <v>200000000</v>
      </c>
      <c r="D83">
        <v>743559607</v>
      </c>
      <c r="E83">
        <v>41445</v>
      </c>
      <c r="F83">
        <v>89.186492000000001</v>
      </c>
      <c r="G83">
        <v>104</v>
      </c>
      <c r="H83">
        <v>7</v>
      </c>
      <c r="I83">
        <v>3528</v>
      </c>
      <c r="J83" t="s">
        <v>23</v>
      </c>
      <c r="K83" t="s">
        <v>163</v>
      </c>
      <c r="L83" t="s">
        <v>37</v>
      </c>
      <c r="M83" t="s">
        <v>38</v>
      </c>
      <c r="N83" t="s">
        <v>64</v>
      </c>
      <c r="O83" t="s">
        <v>29</v>
      </c>
      <c r="P83">
        <v>1</v>
      </c>
      <c r="Q83">
        <v>1</v>
      </c>
      <c r="R83">
        <v>1</v>
      </c>
      <c r="S83">
        <v>1</v>
      </c>
      <c r="T83" t="s">
        <v>15887</v>
      </c>
      <c r="U83" t="s">
        <v>15891</v>
      </c>
      <c r="V83" t="s">
        <v>15891</v>
      </c>
      <c r="W83" t="s">
        <v>15891</v>
      </c>
      <c r="X83" t="s">
        <v>15891</v>
      </c>
      <c r="Y83" t="s">
        <v>15897</v>
      </c>
      <c r="Z83" t="s">
        <v>15897</v>
      </c>
      <c r="AA83" t="s">
        <v>15897</v>
      </c>
      <c r="AB83" t="s">
        <v>164</v>
      </c>
      <c r="AC83" t="s">
        <v>161</v>
      </c>
      <c r="AE83" t="s">
        <v>160</v>
      </c>
      <c r="AF83" t="s">
        <v>162</v>
      </c>
    </row>
    <row r="84" spans="1:32" x14ac:dyDescent="0.25">
      <c r="A84">
        <v>242582</v>
      </c>
      <c r="B84" t="s">
        <v>11346</v>
      </c>
      <c r="C84">
        <v>8500000</v>
      </c>
      <c r="D84">
        <v>38697217</v>
      </c>
      <c r="E84">
        <v>41935</v>
      </c>
      <c r="F84">
        <v>89.095538000000005</v>
      </c>
      <c r="G84">
        <v>117</v>
      </c>
      <c r="H84">
        <v>7.6</v>
      </c>
      <c r="I84">
        <v>3395</v>
      </c>
      <c r="J84" t="s">
        <v>23</v>
      </c>
      <c r="K84" t="s">
        <v>11348</v>
      </c>
      <c r="L84" t="s">
        <v>37</v>
      </c>
      <c r="M84" t="s">
        <v>38</v>
      </c>
      <c r="N84" t="s">
        <v>2731</v>
      </c>
      <c r="O84" t="s">
        <v>29</v>
      </c>
      <c r="P84">
        <v>1</v>
      </c>
      <c r="Q84">
        <v>1</v>
      </c>
      <c r="R84">
        <v>1</v>
      </c>
      <c r="S84">
        <v>0</v>
      </c>
      <c r="T84" t="s">
        <v>15888</v>
      </c>
      <c r="U84" t="s">
        <v>15891</v>
      </c>
      <c r="V84" t="s">
        <v>15891</v>
      </c>
      <c r="W84" t="s">
        <v>15901</v>
      </c>
      <c r="X84" t="s">
        <v>15905</v>
      </c>
      <c r="Y84" t="s">
        <v>15897</v>
      </c>
      <c r="Z84" t="s">
        <v>15911</v>
      </c>
      <c r="AA84" t="s">
        <v>15915</v>
      </c>
      <c r="AB84" t="s">
        <v>11349</v>
      </c>
      <c r="AC84" t="s">
        <v>11346</v>
      </c>
      <c r="AD84" t="s">
        <v>11344</v>
      </c>
      <c r="AE84" t="s">
        <v>11345</v>
      </c>
      <c r="AF84" t="s">
        <v>11347</v>
      </c>
    </row>
    <row r="85" spans="1:32" x14ac:dyDescent="0.25">
      <c r="A85">
        <v>260346</v>
      </c>
      <c r="B85" t="s">
        <v>3846</v>
      </c>
      <c r="C85">
        <v>48000000</v>
      </c>
      <c r="D85">
        <v>325771424</v>
      </c>
      <c r="E85">
        <v>41989</v>
      </c>
      <c r="F85">
        <v>88.844776999999993</v>
      </c>
      <c r="G85">
        <v>109</v>
      </c>
      <c r="H85">
        <v>6.1</v>
      </c>
      <c r="I85">
        <v>2200</v>
      </c>
      <c r="J85" t="s">
        <v>23</v>
      </c>
      <c r="K85" t="s">
        <v>3848</v>
      </c>
      <c r="L85" t="s">
        <v>1127</v>
      </c>
      <c r="M85" t="s">
        <v>38</v>
      </c>
      <c r="N85" t="s">
        <v>3843</v>
      </c>
      <c r="O85" t="s">
        <v>29</v>
      </c>
      <c r="P85">
        <v>1</v>
      </c>
      <c r="Q85">
        <v>2</v>
      </c>
      <c r="R85">
        <v>1</v>
      </c>
      <c r="S85">
        <v>1</v>
      </c>
      <c r="T85" t="s">
        <v>15888</v>
      </c>
      <c r="U85" t="s">
        <v>15890</v>
      </c>
      <c r="V85" t="s">
        <v>15891</v>
      </c>
      <c r="W85" t="s">
        <v>15891</v>
      </c>
      <c r="X85" t="s">
        <v>15905</v>
      </c>
      <c r="Y85" t="s">
        <v>15894</v>
      </c>
      <c r="Z85" t="s">
        <v>15897</v>
      </c>
      <c r="AA85" t="s">
        <v>15894</v>
      </c>
      <c r="AB85" t="s">
        <v>3849</v>
      </c>
      <c r="AC85" t="s">
        <v>3846</v>
      </c>
      <c r="AD85" t="s">
        <v>3844</v>
      </c>
      <c r="AE85" t="s">
        <v>3845</v>
      </c>
      <c r="AF85" t="s">
        <v>3847</v>
      </c>
    </row>
    <row r="86" spans="1:32" x14ac:dyDescent="0.25">
      <c r="A86">
        <v>146233</v>
      </c>
      <c r="B86" t="s">
        <v>3968</v>
      </c>
      <c r="C86">
        <v>46000000</v>
      </c>
      <c r="D86">
        <v>122126687</v>
      </c>
      <c r="E86">
        <v>41535</v>
      </c>
      <c r="F86">
        <v>88.496872999999994</v>
      </c>
      <c r="G86">
        <v>153</v>
      </c>
      <c r="H86">
        <v>7.9</v>
      </c>
      <c r="I86">
        <v>3085</v>
      </c>
      <c r="J86" t="s">
        <v>23</v>
      </c>
      <c r="K86" t="s">
        <v>3970</v>
      </c>
      <c r="L86" t="s">
        <v>37</v>
      </c>
      <c r="M86" t="s">
        <v>38</v>
      </c>
      <c r="N86" t="s">
        <v>1373</v>
      </c>
      <c r="O86" t="s">
        <v>29</v>
      </c>
      <c r="P86">
        <v>1</v>
      </c>
      <c r="Q86">
        <v>1</v>
      </c>
      <c r="R86">
        <v>1</v>
      </c>
      <c r="S86">
        <v>0</v>
      </c>
      <c r="T86" t="s">
        <v>15888</v>
      </c>
      <c r="U86" t="s">
        <v>15891</v>
      </c>
      <c r="V86" t="s">
        <v>15891</v>
      </c>
      <c r="W86" t="s">
        <v>15901</v>
      </c>
      <c r="X86" t="s">
        <v>15905</v>
      </c>
      <c r="Y86" t="s">
        <v>15897</v>
      </c>
      <c r="Z86" t="s">
        <v>15911</v>
      </c>
      <c r="AA86" t="s">
        <v>15915</v>
      </c>
      <c r="AB86" t="s">
        <v>3971</v>
      </c>
      <c r="AC86" t="s">
        <v>3968</v>
      </c>
      <c r="AD86" t="s">
        <v>3966</v>
      </c>
      <c r="AE86" t="s">
        <v>3967</v>
      </c>
      <c r="AF86" t="s">
        <v>3969</v>
      </c>
    </row>
    <row r="87" spans="1:32" x14ac:dyDescent="0.25">
      <c r="A87">
        <v>190859</v>
      </c>
      <c r="B87" t="s">
        <v>2999</v>
      </c>
      <c r="C87">
        <v>58800000</v>
      </c>
      <c r="D87">
        <v>542307423</v>
      </c>
      <c r="E87">
        <v>41984</v>
      </c>
      <c r="F87">
        <v>87.534369999999996</v>
      </c>
      <c r="G87">
        <v>133</v>
      </c>
      <c r="H87">
        <v>7.4</v>
      </c>
      <c r="I87">
        <v>4469</v>
      </c>
      <c r="J87" t="s">
        <v>23</v>
      </c>
      <c r="K87" t="s">
        <v>3001</v>
      </c>
      <c r="L87" t="s">
        <v>37</v>
      </c>
      <c r="M87" t="s">
        <v>38</v>
      </c>
      <c r="N87" t="s">
        <v>2996</v>
      </c>
      <c r="O87" t="s">
        <v>29</v>
      </c>
      <c r="P87">
        <v>1</v>
      </c>
      <c r="Q87">
        <v>1</v>
      </c>
      <c r="R87">
        <v>1</v>
      </c>
      <c r="S87">
        <v>1</v>
      </c>
      <c r="T87" t="s">
        <v>15888</v>
      </c>
      <c r="U87" t="s">
        <v>15890</v>
      </c>
      <c r="V87" t="s">
        <v>15891</v>
      </c>
      <c r="W87" t="s">
        <v>15891</v>
      </c>
      <c r="X87" t="s">
        <v>15891</v>
      </c>
      <c r="Y87" t="s">
        <v>15894</v>
      </c>
      <c r="Z87" t="s">
        <v>15897</v>
      </c>
      <c r="AA87" t="s">
        <v>15894</v>
      </c>
      <c r="AB87" t="s">
        <v>3002</v>
      </c>
      <c r="AC87" t="s">
        <v>2999</v>
      </c>
      <c r="AD87" t="s">
        <v>2997</v>
      </c>
      <c r="AE87" t="s">
        <v>2998</v>
      </c>
      <c r="AF87" t="s">
        <v>3000</v>
      </c>
    </row>
    <row r="88" spans="1:32" x14ac:dyDescent="0.25">
      <c r="A88">
        <v>9487</v>
      </c>
      <c r="B88" t="s">
        <v>4004</v>
      </c>
      <c r="C88">
        <v>120000000</v>
      </c>
      <c r="D88">
        <v>363258859</v>
      </c>
      <c r="E88">
        <v>36124</v>
      </c>
      <c r="F88">
        <v>87.350802000000002</v>
      </c>
      <c r="G88">
        <v>95</v>
      </c>
      <c r="H88">
        <v>6.8</v>
      </c>
      <c r="I88">
        <v>2303</v>
      </c>
      <c r="J88" t="s">
        <v>23</v>
      </c>
      <c r="K88" t="s">
        <v>163</v>
      </c>
      <c r="L88" t="s">
        <v>37</v>
      </c>
      <c r="M88" t="s">
        <v>38</v>
      </c>
      <c r="N88" t="s">
        <v>620</v>
      </c>
      <c r="O88" t="s">
        <v>29</v>
      </c>
      <c r="P88">
        <v>1</v>
      </c>
      <c r="Q88">
        <v>1</v>
      </c>
      <c r="R88">
        <v>1</v>
      </c>
      <c r="S88">
        <v>1</v>
      </c>
      <c r="T88" t="s">
        <v>15887</v>
      </c>
      <c r="U88" t="s">
        <v>15891</v>
      </c>
      <c r="V88" t="s">
        <v>13664</v>
      </c>
      <c r="W88" t="s">
        <v>15891</v>
      </c>
      <c r="X88" t="s">
        <v>15891</v>
      </c>
      <c r="Y88" t="s">
        <v>15896</v>
      </c>
      <c r="Z88" t="s">
        <v>15896</v>
      </c>
      <c r="AA88" t="s">
        <v>15897</v>
      </c>
      <c r="AB88" t="s">
        <v>4006</v>
      </c>
      <c r="AC88" t="s">
        <v>4004</v>
      </c>
      <c r="AD88" t="s">
        <v>4002</v>
      </c>
      <c r="AE88" t="s">
        <v>4003</v>
      </c>
      <c r="AF88" t="s">
        <v>4005</v>
      </c>
    </row>
    <row r="89" spans="1:32" x14ac:dyDescent="0.25">
      <c r="A89">
        <v>10195</v>
      </c>
      <c r="B89" t="s">
        <v>564</v>
      </c>
      <c r="C89">
        <v>150000000</v>
      </c>
      <c r="D89">
        <v>449326618</v>
      </c>
      <c r="E89">
        <v>40654</v>
      </c>
      <c r="F89">
        <v>86.493424000000005</v>
      </c>
      <c r="G89">
        <v>115</v>
      </c>
      <c r="H89">
        <v>6.6</v>
      </c>
      <c r="I89">
        <v>6525</v>
      </c>
      <c r="J89" t="s">
        <v>23</v>
      </c>
      <c r="K89" t="s">
        <v>151</v>
      </c>
      <c r="L89" t="s">
        <v>37</v>
      </c>
      <c r="M89" t="s">
        <v>38</v>
      </c>
      <c r="N89" t="s">
        <v>31</v>
      </c>
      <c r="O89" t="s">
        <v>29</v>
      </c>
      <c r="P89">
        <v>1</v>
      </c>
      <c r="Q89">
        <v>1</v>
      </c>
      <c r="R89">
        <v>1</v>
      </c>
      <c r="S89">
        <v>0</v>
      </c>
      <c r="T89" t="s">
        <v>15888</v>
      </c>
      <c r="U89" t="s">
        <v>15890</v>
      </c>
      <c r="V89" t="s">
        <v>15891</v>
      </c>
      <c r="W89" t="s">
        <v>15891</v>
      </c>
      <c r="X89" t="s">
        <v>15891</v>
      </c>
      <c r="Y89" t="s">
        <v>15894</v>
      </c>
      <c r="Z89" t="s">
        <v>15897</v>
      </c>
      <c r="AA89" t="s">
        <v>15894</v>
      </c>
      <c r="AB89" t="s">
        <v>566</v>
      </c>
      <c r="AC89" t="s">
        <v>564</v>
      </c>
      <c r="AD89" t="s">
        <v>562</v>
      </c>
      <c r="AE89" t="s">
        <v>563</v>
      </c>
      <c r="AF89" t="s">
        <v>565</v>
      </c>
    </row>
    <row r="90" spans="1:32" x14ac:dyDescent="0.25">
      <c r="A90">
        <v>262504</v>
      </c>
      <c r="B90" t="s">
        <v>1054</v>
      </c>
      <c r="C90">
        <v>110000000</v>
      </c>
      <c r="D90">
        <v>179246868</v>
      </c>
      <c r="E90">
        <v>42438</v>
      </c>
      <c r="F90">
        <v>86.105615</v>
      </c>
      <c r="G90">
        <v>121</v>
      </c>
      <c r="H90">
        <v>5.9</v>
      </c>
      <c r="I90">
        <v>1998</v>
      </c>
      <c r="J90" t="s">
        <v>23</v>
      </c>
      <c r="K90" t="s">
        <v>1056</v>
      </c>
      <c r="L90" t="s">
        <v>37</v>
      </c>
      <c r="M90" t="s">
        <v>38</v>
      </c>
      <c r="N90" t="s">
        <v>1051</v>
      </c>
      <c r="O90" t="s">
        <v>29</v>
      </c>
      <c r="P90">
        <v>1</v>
      </c>
      <c r="Q90">
        <v>1</v>
      </c>
      <c r="R90">
        <v>1</v>
      </c>
      <c r="S90">
        <v>0</v>
      </c>
      <c r="T90" t="s">
        <v>15888</v>
      </c>
      <c r="U90" t="s">
        <v>15891</v>
      </c>
      <c r="V90" t="s">
        <v>15891</v>
      </c>
      <c r="W90" t="s">
        <v>15891</v>
      </c>
      <c r="X90" t="s">
        <v>15891</v>
      </c>
      <c r="Y90" t="s">
        <v>15897</v>
      </c>
      <c r="Z90" t="s">
        <v>15897</v>
      </c>
      <c r="AA90" t="s">
        <v>15897</v>
      </c>
      <c r="AB90" t="s">
        <v>1057</v>
      </c>
      <c r="AC90" t="s">
        <v>1054</v>
      </c>
      <c r="AD90" t="s">
        <v>1052</v>
      </c>
      <c r="AE90" t="s">
        <v>1053</v>
      </c>
      <c r="AF90" t="s">
        <v>1055</v>
      </c>
    </row>
    <row r="91" spans="1:32" x14ac:dyDescent="0.25">
      <c r="A91">
        <v>12</v>
      </c>
      <c r="B91" t="s">
        <v>1299</v>
      </c>
      <c r="C91">
        <v>94000000</v>
      </c>
      <c r="D91">
        <v>940335536</v>
      </c>
      <c r="E91">
        <v>37771</v>
      </c>
      <c r="F91">
        <v>85.688789</v>
      </c>
      <c r="G91">
        <v>100</v>
      </c>
      <c r="H91">
        <v>7.6</v>
      </c>
      <c r="I91">
        <v>6122</v>
      </c>
      <c r="J91" t="s">
        <v>23</v>
      </c>
      <c r="K91" t="s">
        <v>318</v>
      </c>
      <c r="L91" t="s">
        <v>37</v>
      </c>
      <c r="M91" t="s">
        <v>38</v>
      </c>
      <c r="N91" t="s">
        <v>64</v>
      </c>
      <c r="O91" t="s">
        <v>29</v>
      </c>
      <c r="P91">
        <v>1</v>
      </c>
      <c r="Q91">
        <v>1</v>
      </c>
      <c r="R91">
        <v>1</v>
      </c>
      <c r="S91">
        <v>0</v>
      </c>
      <c r="T91" t="s">
        <v>15887</v>
      </c>
      <c r="U91" t="s">
        <v>15891</v>
      </c>
      <c r="V91" t="s">
        <v>15891</v>
      </c>
      <c r="W91" t="s">
        <v>15891</v>
      </c>
      <c r="X91" t="s">
        <v>15891</v>
      </c>
      <c r="Y91" t="s">
        <v>15897</v>
      </c>
      <c r="Z91" t="s">
        <v>15897</v>
      </c>
      <c r="AA91" t="s">
        <v>15897</v>
      </c>
      <c r="AB91" t="s">
        <v>1301</v>
      </c>
      <c r="AC91" t="s">
        <v>1299</v>
      </c>
      <c r="AD91" t="s">
        <v>1297</v>
      </c>
      <c r="AE91" t="s">
        <v>1298</v>
      </c>
      <c r="AF91" t="s">
        <v>1300</v>
      </c>
    </row>
    <row r="92" spans="1:32" x14ac:dyDescent="0.25">
      <c r="A92">
        <v>189</v>
      </c>
      <c r="B92" t="s">
        <v>2569</v>
      </c>
      <c r="C92">
        <v>65000000</v>
      </c>
      <c r="D92">
        <v>39407616</v>
      </c>
      <c r="E92">
        <v>41871</v>
      </c>
      <c r="F92">
        <v>85.428394999999995</v>
      </c>
      <c r="G92">
        <v>102</v>
      </c>
      <c r="H92">
        <v>6.3</v>
      </c>
      <c r="I92">
        <v>1286</v>
      </c>
      <c r="J92" t="s">
        <v>23</v>
      </c>
      <c r="K92" t="s">
        <v>2571</v>
      </c>
      <c r="L92" t="s">
        <v>37</v>
      </c>
      <c r="M92" t="s">
        <v>38</v>
      </c>
      <c r="N92" t="s">
        <v>1435</v>
      </c>
      <c r="O92" t="s">
        <v>29</v>
      </c>
      <c r="P92">
        <v>1</v>
      </c>
      <c r="Q92">
        <v>1</v>
      </c>
      <c r="R92">
        <v>1</v>
      </c>
      <c r="S92">
        <v>0</v>
      </c>
      <c r="T92" t="s">
        <v>15888</v>
      </c>
      <c r="U92" t="s">
        <v>15891</v>
      </c>
      <c r="V92" t="s">
        <v>15891</v>
      </c>
      <c r="W92" t="s">
        <v>15891</v>
      </c>
      <c r="X92" t="s">
        <v>15905</v>
      </c>
      <c r="Y92" t="s">
        <v>15897</v>
      </c>
      <c r="Z92" t="s">
        <v>15897</v>
      </c>
      <c r="AA92" t="s">
        <v>15897</v>
      </c>
      <c r="AB92" t="s">
        <v>2572</v>
      </c>
      <c r="AC92" t="s">
        <v>2569</v>
      </c>
      <c r="AD92" t="s">
        <v>2567</v>
      </c>
      <c r="AE92" t="s">
        <v>2568</v>
      </c>
      <c r="AF92" t="s">
        <v>2570</v>
      </c>
    </row>
    <row r="93" spans="1:32" x14ac:dyDescent="0.25">
      <c r="A93">
        <v>76757</v>
      </c>
      <c r="B93" t="s">
        <v>288</v>
      </c>
      <c r="C93">
        <v>176000003</v>
      </c>
      <c r="D93">
        <v>183987723</v>
      </c>
      <c r="E93">
        <v>42039</v>
      </c>
      <c r="F93">
        <v>85.369079999999997</v>
      </c>
      <c r="G93">
        <v>124</v>
      </c>
      <c r="H93">
        <v>5.2</v>
      </c>
      <c r="I93">
        <v>2768</v>
      </c>
      <c r="J93" t="s">
        <v>23</v>
      </c>
      <c r="K93" t="s">
        <v>290</v>
      </c>
      <c r="L93" t="s">
        <v>37</v>
      </c>
      <c r="M93" t="s">
        <v>38</v>
      </c>
      <c r="N93" t="s">
        <v>285</v>
      </c>
      <c r="O93" t="s">
        <v>29</v>
      </c>
      <c r="P93">
        <v>1</v>
      </c>
      <c r="Q93">
        <v>1</v>
      </c>
      <c r="R93">
        <v>1</v>
      </c>
      <c r="S93">
        <v>1</v>
      </c>
      <c r="T93" t="s">
        <v>15888</v>
      </c>
      <c r="U93" t="s">
        <v>15890</v>
      </c>
      <c r="V93" t="s">
        <v>15891</v>
      </c>
      <c r="W93" t="s">
        <v>15891</v>
      </c>
      <c r="X93" t="s">
        <v>15891</v>
      </c>
      <c r="Y93" t="s">
        <v>15894</v>
      </c>
      <c r="Z93" t="s">
        <v>15897</v>
      </c>
      <c r="AA93" t="s">
        <v>15894</v>
      </c>
      <c r="AB93" t="s">
        <v>291</v>
      </c>
      <c r="AC93" t="s">
        <v>288</v>
      </c>
      <c r="AD93" t="s">
        <v>286</v>
      </c>
      <c r="AE93" t="s">
        <v>287</v>
      </c>
      <c r="AF93" t="s">
        <v>289</v>
      </c>
    </row>
    <row r="94" spans="1:32" x14ac:dyDescent="0.25">
      <c r="A94">
        <v>950</v>
      </c>
      <c r="B94" t="s">
        <v>2004</v>
      </c>
      <c r="C94">
        <v>80000000</v>
      </c>
      <c r="D94">
        <v>660940780</v>
      </c>
      <c r="E94">
        <v>38799</v>
      </c>
      <c r="F94">
        <v>85.115058000000005</v>
      </c>
      <c r="G94">
        <v>91</v>
      </c>
      <c r="H94">
        <v>6.5</v>
      </c>
      <c r="I94">
        <v>2951</v>
      </c>
      <c r="J94" t="s">
        <v>23</v>
      </c>
      <c r="K94" t="s">
        <v>837</v>
      </c>
      <c r="L94" t="s">
        <v>37</v>
      </c>
      <c r="M94" t="s">
        <v>38</v>
      </c>
      <c r="N94" t="s">
        <v>2001</v>
      </c>
      <c r="O94" t="s">
        <v>29</v>
      </c>
      <c r="P94">
        <v>1</v>
      </c>
      <c r="Q94">
        <v>1</v>
      </c>
      <c r="R94">
        <v>1</v>
      </c>
      <c r="S94">
        <v>0</v>
      </c>
      <c r="T94" t="s">
        <v>15887</v>
      </c>
      <c r="U94" t="s">
        <v>15891</v>
      </c>
      <c r="V94" t="s">
        <v>13664</v>
      </c>
      <c r="W94" t="s">
        <v>15891</v>
      </c>
      <c r="X94" t="s">
        <v>15891</v>
      </c>
      <c r="Y94" t="s">
        <v>15896</v>
      </c>
      <c r="Z94" t="s">
        <v>15896</v>
      </c>
      <c r="AA94" t="s">
        <v>15897</v>
      </c>
      <c r="AB94" t="s">
        <v>2006</v>
      </c>
      <c r="AC94" t="s">
        <v>2004</v>
      </c>
      <c r="AD94" t="s">
        <v>2002</v>
      </c>
      <c r="AE94" t="s">
        <v>2003</v>
      </c>
      <c r="AF94" t="s">
        <v>2005</v>
      </c>
    </row>
    <row r="95" spans="1:32" x14ac:dyDescent="0.25">
      <c r="A95">
        <v>9502</v>
      </c>
      <c r="B95" t="s">
        <v>736</v>
      </c>
      <c r="C95">
        <v>130000000</v>
      </c>
      <c r="D95">
        <v>631744560</v>
      </c>
      <c r="E95">
        <v>39603</v>
      </c>
      <c r="F95">
        <v>84.689648000000005</v>
      </c>
      <c r="G95">
        <v>90</v>
      </c>
      <c r="H95">
        <v>6.9</v>
      </c>
      <c r="I95">
        <v>3145</v>
      </c>
      <c r="J95" t="s">
        <v>23</v>
      </c>
      <c r="K95" t="s">
        <v>324</v>
      </c>
      <c r="L95" t="s">
        <v>37</v>
      </c>
      <c r="M95" t="s">
        <v>38</v>
      </c>
      <c r="N95" t="s">
        <v>734</v>
      </c>
      <c r="O95" t="s">
        <v>29</v>
      </c>
      <c r="P95">
        <v>1</v>
      </c>
      <c r="Q95">
        <v>1</v>
      </c>
      <c r="R95">
        <v>1</v>
      </c>
      <c r="S95">
        <v>0</v>
      </c>
      <c r="T95" t="s">
        <v>15887</v>
      </c>
      <c r="U95" t="s">
        <v>15891</v>
      </c>
      <c r="V95" t="s">
        <v>13664</v>
      </c>
      <c r="W95" t="s">
        <v>15891</v>
      </c>
      <c r="X95" t="s">
        <v>15891</v>
      </c>
      <c r="Y95" t="s">
        <v>15896</v>
      </c>
      <c r="Z95" t="s">
        <v>15896</v>
      </c>
      <c r="AA95" t="s">
        <v>15897</v>
      </c>
      <c r="AB95" t="s">
        <v>738</v>
      </c>
      <c r="AC95" t="s">
        <v>736</v>
      </c>
      <c r="AD95" t="s">
        <v>595</v>
      </c>
      <c r="AE95" t="s">
        <v>735</v>
      </c>
      <c r="AF95" t="s">
        <v>737</v>
      </c>
    </row>
    <row r="96" spans="1:32" x14ac:dyDescent="0.25">
      <c r="A96">
        <v>270946</v>
      </c>
      <c r="B96" t="s">
        <v>730</v>
      </c>
      <c r="C96">
        <v>132000000</v>
      </c>
      <c r="D96">
        <v>373552094</v>
      </c>
      <c r="E96">
        <v>41965</v>
      </c>
      <c r="F96">
        <v>84.366984000000002</v>
      </c>
      <c r="G96">
        <v>92</v>
      </c>
      <c r="H96">
        <v>6.5</v>
      </c>
      <c r="I96">
        <v>1346</v>
      </c>
      <c r="J96" t="s">
        <v>23</v>
      </c>
      <c r="K96" t="s">
        <v>324</v>
      </c>
      <c r="L96" t="s">
        <v>37</v>
      </c>
      <c r="M96" t="s">
        <v>38</v>
      </c>
      <c r="N96" t="s">
        <v>588</v>
      </c>
      <c r="O96" t="s">
        <v>29</v>
      </c>
      <c r="P96">
        <v>1</v>
      </c>
      <c r="Q96">
        <v>1</v>
      </c>
      <c r="R96">
        <v>1</v>
      </c>
      <c r="S96">
        <v>0</v>
      </c>
      <c r="T96" t="s">
        <v>15887</v>
      </c>
      <c r="U96" t="s">
        <v>15891</v>
      </c>
      <c r="V96" t="s">
        <v>13664</v>
      </c>
      <c r="W96" t="s">
        <v>15891</v>
      </c>
      <c r="X96" t="s">
        <v>15891</v>
      </c>
      <c r="Y96" t="s">
        <v>15896</v>
      </c>
      <c r="Z96" t="s">
        <v>15896</v>
      </c>
      <c r="AA96" t="s">
        <v>15897</v>
      </c>
      <c r="AB96" t="s">
        <v>732</v>
      </c>
      <c r="AC96" t="s">
        <v>730</v>
      </c>
      <c r="AE96" t="s">
        <v>729</v>
      </c>
      <c r="AF96" t="s">
        <v>731</v>
      </c>
    </row>
    <row r="97" spans="1:32" x14ac:dyDescent="0.25">
      <c r="A97">
        <v>350</v>
      </c>
      <c r="B97" t="s">
        <v>5192</v>
      </c>
      <c r="C97">
        <v>35000000</v>
      </c>
      <c r="D97">
        <v>326551094</v>
      </c>
      <c r="E97">
        <v>38898</v>
      </c>
      <c r="F97">
        <v>83.893257000000006</v>
      </c>
      <c r="G97">
        <v>109</v>
      </c>
      <c r="H97">
        <v>7</v>
      </c>
      <c r="I97">
        <v>3088</v>
      </c>
      <c r="J97" t="s">
        <v>23</v>
      </c>
      <c r="K97" t="s">
        <v>5194</v>
      </c>
      <c r="L97" t="s">
        <v>37</v>
      </c>
      <c r="M97" t="s">
        <v>62</v>
      </c>
      <c r="N97" t="s">
        <v>917</v>
      </c>
      <c r="O97" t="s">
        <v>29</v>
      </c>
      <c r="P97">
        <v>1</v>
      </c>
      <c r="Q97">
        <v>1</v>
      </c>
      <c r="R97">
        <v>2</v>
      </c>
      <c r="S97">
        <v>1</v>
      </c>
      <c r="T97" t="s">
        <v>15888</v>
      </c>
      <c r="U97" t="s">
        <v>15891</v>
      </c>
      <c r="V97" t="s">
        <v>13664</v>
      </c>
      <c r="W97" t="s">
        <v>15901</v>
      </c>
      <c r="X97" t="s">
        <v>15891</v>
      </c>
      <c r="Y97" t="s">
        <v>15896</v>
      </c>
      <c r="Z97" t="s">
        <v>15912</v>
      </c>
      <c r="AA97" t="s">
        <v>15915</v>
      </c>
      <c r="AB97" t="s">
        <v>5195</v>
      </c>
      <c r="AC97" t="s">
        <v>5192</v>
      </c>
      <c r="AD97" t="s">
        <v>5190</v>
      </c>
      <c r="AE97" t="s">
        <v>5191</v>
      </c>
      <c r="AF97" t="s">
        <v>5193</v>
      </c>
    </row>
    <row r="98" spans="1:32" x14ac:dyDescent="0.25">
      <c r="A98">
        <v>225574</v>
      </c>
      <c r="B98" t="s">
        <v>3541</v>
      </c>
      <c r="C98">
        <v>50000000</v>
      </c>
      <c r="D98">
        <v>222809600</v>
      </c>
      <c r="E98">
        <v>41665</v>
      </c>
      <c r="F98">
        <v>83.295795999999996</v>
      </c>
      <c r="G98">
        <v>106</v>
      </c>
      <c r="H98">
        <v>6.8</v>
      </c>
      <c r="I98">
        <v>2268</v>
      </c>
      <c r="J98" t="s">
        <v>23</v>
      </c>
      <c r="K98" t="s">
        <v>3543</v>
      </c>
      <c r="L98" t="s">
        <v>2864</v>
      </c>
      <c r="M98" t="s">
        <v>296</v>
      </c>
      <c r="N98" t="s">
        <v>3539</v>
      </c>
      <c r="O98" t="s">
        <v>29</v>
      </c>
      <c r="P98">
        <v>1</v>
      </c>
      <c r="Q98">
        <v>3</v>
      </c>
      <c r="R98">
        <v>2</v>
      </c>
      <c r="S98">
        <v>0</v>
      </c>
      <c r="T98" t="s">
        <v>15888</v>
      </c>
      <c r="U98" t="s">
        <v>15890</v>
      </c>
      <c r="V98" t="s">
        <v>15891</v>
      </c>
      <c r="W98" t="s">
        <v>15891</v>
      </c>
      <c r="X98" t="s">
        <v>15905</v>
      </c>
      <c r="Y98" t="s">
        <v>15894</v>
      </c>
      <c r="Z98" t="s">
        <v>15897</v>
      </c>
      <c r="AA98" t="s">
        <v>15894</v>
      </c>
      <c r="AB98" t="s">
        <v>3544</v>
      </c>
      <c r="AC98" t="s">
        <v>3541</v>
      </c>
      <c r="AE98" t="s">
        <v>3540</v>
      </c>
      <c r="AF98" t="s">
        <v>3542</v>
      </c>
    </row>
    <row r="99" spans="1:32" x14ac:dyDescent="0.25">
      <c r="A99">
        <v>238636</v>
      </c>
      <c r="B99" t="s">
        <v>11157</v>
      </c>
      <c r="C99">
        <v>9000000</v>
      </c>
      <c r="D99">
        <v>108782847</v>
      </c>
      <c r="E99">
        <v>41837</v>
      </c>
      <c r="F99">
        <v>82.975841000000003</v>
      </c>
      <c r="G99">
        <v>104</v>
      </c>
      <c r="H99">
        <v>6.6</v>
      </c>
      <c r="I99">
        <v>1954</v>
      </c>
      <c r="J99" t="s">
        <v>23</v>
      </c>
      <c r="K99" t="s">
        <v>11159</v>
      </c>
      <c r="L99" t="s">
        <v>1127</v>
      </c>
      <c r="M99" t="s">
        <v>38</v>
      </c>
      <c r="N99" t="s">
        <v>2560</v>
      </c>
      <c r="O99" t="s">
        <v>29</v>
      </c>
      <c r="P99">
        <v>1</v>
      </c>
      <c r="Q99">
        <v>2</v>
      </c>
      <c r="R99">
        <v>1</v>
      </c>
      <c r="S99">
        <v>1</v>
      </c>
      <c r="T99" t="s">
        <v>15888</v>
      </c>
      <c r="U99" t="s">
        <v>15891</v>
      </c>
      <c r="V99" t="s">
        <v>15891</v>
      </c>
      <c r="W99" t="s">
        <v>15891</v>
      </c>
      <c r="X99" t="s">
        <v>15905</v>
      </c>
      <c r="Y99" t="s">
        <v>15897</v>
      </c>
      <c r="Z99" t="s">
        <v>15897</v>
      </c>
      <c r="AA99" t="s">
        <v>15897</v>
      </c>
      <c r="AB99" t="s">
        <v>11160</v>
      </c>
      <c r="AC99" t="s">
        <v>11157</v>
      </c>
      <c r="AE99" t="s">
        <v>11156</v>
      </c>
      <c r="AF99" t="s">
        <v>11158</v>
      </c>
    </row>
    <row r="100" spans="1:32" x14ac:dyDescent="0.25">
      <c r="A100">
        <v>557</v>
      </c>
      <c r="B100" t="s">
        <v>675</v>
      </c>
      <c r="C100">
        <v>139000000</v>
      </c>
      <c r="D100">
        <v>821708551</v>
      </c>
      <c r="E100">
        <v>37377</v>
      </c>
      <c r="F100">
        <v>82.502566000000002</v>
      </c>
      <c r="G100">
        <v>121</v>
      </c>
      <c r="H100">
        <v>6.8</v>
      </c>
      <c r="I100">
        <v>5265</v>
      </c>
      <c r="J100" t="s">
        <v>23</v>
      </c>
      <c r="K100" t="s">
        <v>677</v>
      </c>
      <c r="L100" t="s">
        <v>37</v>
      </c>
      <c r="M100" t="s">
        <v>38</v>
      </c>
      <c r="N100" t="s">
        <v>521</v>
      </c>
      <c r="O100" t="s">
        <v>29</v>
      </c>
      <c r="P100">
        <v>1</v>
      </c>
      <c r="Q100">
        <v>1</v>
      </c>
      <c r="R100">
        <v>1</v>
      </c>
      <c r="S100">
        <v>0</v>
      </c>
      <c r="T100" t="s">
        <v>15888</v>
      </c>
      <c r="U100" t="s">
        <v>15890</v>
      </c>
      <c r="V100" t="s">
        <v>15891</v>
      </c>
      <c r="W100" t="s">
        <v>15891</v>
      </c>
      <c r="X100" t="s">
        <v>15891</v>
      </c>
      <c r="Y100" t="s">
        <v>15894</v>
      </c>
      <c r="Z100" t="s">
        <v>15897</v>
      </c>
      <c r="AA100" t="s">
        <v>15894</v>
      </c>
      <c r="AB100" t="s">
        <v>678</v>
      </c>
      <c r="AC100" t="s">
        <v>675</v>
      </c>
      <c r="AD100" t="s">
        <v>673</v>
      </c>
      <c r="AE100" t="s">
        <v>674</v>
      </c>
      <c r="AF100" t="s">
        <v>676</v>
      </c>
    </row>
    <row r="101" spans="1:32" x14ac:dyDescent="0.25">
      <c r="A101">
        <v>18785</v>
      </c>
      <c r="B101" t="s">
        <v>5152</v>
      </c>
      <c r="C101">
        <v>35000000</v>
      </c>
      <c r="D101">
        <v>459270619</v>
      </c>
      <c r="E101">
        <v>39969</v>
      </c>
      <c r="F101">
        <v>82.211659999999995</v>
      </c>
      <c r="G101">
        <v>100</v>
      </c>
      <c r="H101">
        <v>7.2</v>
      </c>
      <c r="I101">
        <v>6173</v>
      </c>
      <c r="J101" t="s">
        <v>23</v>
      </c>
      <c r="K101" t="s">
        <v>5154</v>
      </c>
      <c r="L101" t="s">
        <v>334</v>
      </c>
      <c r="M101" t="s">
        <v>38</v>
      </c>
      <c r="N101" t="s">
        <v>661</v>
      </c>
      <c r="O101" t="s">
        <v>29</v>
      </c>
      <c r="P101">
        <v>1</v>
      </c>
      <c r="Q101">
        <v>2</v>
      </c>
      <c r="R101">
        <v>1</v>
      </c>
      <c r="S101">
        <v>1</v>
      </c>
      <c r="T101" t="s">
        <v>15888</v>
      </c>
      <c r="U101" t="s">
        <v>15891</v>
      </c>
      <c r="V101" t="s">
        <v>13664</v>
      </c>
      <c r="W101" t="s">
        <v>15891</v>
      </c>
      <c r="X101" t="s">
        <v>15891</v>
      </c>
      <c r="Y101" t="s">
        <v>15896</v>
      </c>
      <c r="Z101" t="s">
        <v>15896</v>
      </c>
      <c r="AA101" t="s">
        <v>15897</v>
      </c>
      <c r="AB101" t="s">
        <v>5155</v>
      </c>
      <c r="AC101" t="s">
        <v>5152</v>
      </c>
      <c r="AD101" t="s">
        <v>5150</v>
      </c>
      <c r="AE101" t="s">
        <v>5151</v>
      </c>
      <c r="AF101" t="s">
        <v>5153</v>
      </c>
    </row>
    <row r="102" spans="1:32" x14ac:dyDescent="0.25">
      <c r="A102">
        <v>227159</v>
      </c>
      <c r="B102" t="s">
        <v>4538</v>
      </c>
      <c r="C102">
        <v>42000000</v>
      </c>
      <c r="D102">
        <v>107670357</v>
      </c>
      <c r="E102">
        <v>41969</v>
      </c>
      <c r="F102">
        <v>82.185281000000003</v>
      </c>
      <c r="G102">
        <v>108</v>
      </c>
      <c r="H102">
        <v>6.1</v>
      </c>
      <c r="I102">
        <v>1536</v>
      </c>
      <c r="J102" t="s">
        <v>23</v>
      </c>
      <c r="K102" t="s">
        <v>4540</v>
      </c>
      <c r="L102" t="s">
        <v>37</v>
      </c>
      <c r="M102" t="s">
        <v>38</v>
      </c>
      <c r="N102" t="s">
        <v>661</v>
      </c>
      <c r="O102" t="s">
        <v>29</v>
      </c>
      <c r="P102">
        <v>1</v>
      </c>
      <c r="Q102">
        <v>1</v>
      </c>
      <c r="R102">
        <v>1</v>
      </c>
      <c r="S102">
        <v>0</v>
      </c>
      <c r="T102" t="s">
        <v>15888</v>
      </c>
      <c r="U102" t="s">
        <v>15891</v>
      </c>
      <c r="V102" t="s">
        <v>13664</v>
      </c>
      <c r="W102" t="s">
        <v>15891</v>
      </c>
      <c r="X102" t="s">
        <v>15891</v>
      </c>
      <c r="Y102" t="s">
        <v>15896</v>
      </c>
      <c r="Z102" t="s">
        <v>15896</v>
      </c>
      <c r="AA102" t="s">
        <v>15897</v>
      </c>
      <c r="AB102" t="s">
        <v>4541</v>
      </c>
      <c r="AC102" t="s">
        <v>4538</v>
      </c>
      <c r="AE102" t="s">
        <v>4537</v>
      </c>
      <c r="AF102" t="s">
        <v>4539</v>
      </c>
    </row>
    <row r="103" spans="1:32" x14ac:dyDescent="0.25">
      <c r="A103">
        <v>293863</v>
      </c>
      <c r="B103" t="s">
        <v>5971</v>
      </c>
      <c r="C103">
        <v>25000000</v>
      </c>
      <c r="D103">
        <v>65663276</v>
      </c>
      <c r="E103">
        <v>42110</v>
      </c>
      <c r="F103">
        <v>82.052055999999993</v>
      </c>
      <c r="G103">
        <v>112</v>
      </c>
      <c r="H103">
        <v>7.4</v>
      </c>
      <c r="I103">
        <v>1990</v>
      </c>
      <c r="J103" t="s">
        <v>23</v>
      </c>
      <c r="K103" t="s">
        <v>5973</v>
      </c>
      <c r="L103" t="s">
        <v>37</v>
      </c>
      <c r="M103" t="s">
        <v>38</v>
      </c>
      <c r="N103" t="s">
        <v>3759</v>
      </c>
      <c r="O103" t="s">
        <v>29</v>
      </c>
      <c r="P103">
        <v>1</v>
      </c>
      <c r="Q103">
        <v>1</v>
      </c>
      <c r="R103">
        <v>1</v>
      </c>
      <c r="S103">
        <v>0</v>
      </c>
      <c r="T103" t="s">
        <v>15888</v>
      </c>
      <c r="U103" t="s">
        <v>15891</v>
      </c>
      <c r="V103" t="s">
        <v>15891</v>
      </c>
      <c r="W103" t="s">
        <v>15901</v>
      </c>
      <c r="X103" t="s">
        <v>15891</v>
      </c>
      <c r="Y103" t="s">
        <v>15897</v>
      </c>
      <c r="Z103" t="s">
        <v>15911</v>
      </c>
      <c r="AA103" t="s">
        <v>15915</v>
      </c>
      <c r="AB103" t="s">
        <v>5974</v>
      </c>
      <c r="AC103" t="s">
        <v>5971</v>
      </c>
      <c r="AD103" t="s">
        <v>5969</v>
      </c>
      <c r="AE103" t="s">
        <v>5970</v>
      </c>
      <c r="AF103" t="s">
        <v>5972</v>
      </c>
    </row>
    <row r="104" spans="1:32" x14ac:dyDescent="0.25">
      <c r="A104">
        <v>11324</v>
      </c>
      <c r="B104" t="s">
        <v>1715</v>
      </c>
      <c r="C104">
        <v>80000000</v>
      </c>
      <c r="D104">
        <v>294804195</v>
      </c>
      <c r="E104">
        <v>40227</v>
      </c>
      <c r="F104">
        <v>81.914696000000006</v>
      </c>
      <c r="G104">
        <v>138</v>
      </c>
      <c r="H104">
        <v>7.8</v>
      </c>
      <c r="I104">
        <v>6336</v>
      </c>
      <c r="J104" t="s">
        <v>23</v>
      </c>
      <c r="K104" t="s">
        <v>1717</v>
      </c>
      <c r="L104" t="s">
        <v>37</v>
      </c>
      <c r="M104" t="s">
        <v>296</v>
      </c>
      <c r="N104" t="s">
        <v>1712</v>
      </c>
      <c r="O104" t="s">
        <v>29</v>
      </c>
      <c r="P104">
        <v>1</v>
      </c>
      <c r="Q104">
        <v>1</v>
      </c>
      <c r="R104">
        <v>2</v>
      </c>
      <c r="S104">
        <v>1</v>
      </c>
      <c r="T104" t="s">
        <v>15888</v>
      </c>
      <c r="U104" t="s">
        <v>15891</v>
      </c>
      <c r="V104" t="s">
        <v>15891</v>
      </c>
      <c r="W104" t="s">
        <v>15901</v>
      </c>
      <c r="X104" t="s">
        <v>15905</v>
      </c>
      <c r="Y104" t="s">
        <v>15897</v>
      </c>
      <c r="Z104" t="s">
        <v>15911</v>
      </c>
      <c r="AA104" t="s">
        <v>15915</v>
      </c>
      <c r="AB104" t="s">
        <v>1718</v>
      </c>
      <c r="AC104" t="s">
        <v>1715</v>
      </c>
      <c r="AD104" t="s">
        <v>1713</v>
      </c>
      <c r="AE104" t="s">
        <v>1714</v>
      </c>
      <c r="AF104" t="s">
        <v>1716</v>
      </c>
    </row>
    <row r="105" spans="1:32" x14ac:dyDescent="0.25">
      <c r="A105">
        <v>58574</v>
      </c>
      <c r="B105" t="s">
        <v>845</v>
      </c>
      <c r="C105">
        <v>125000000</v>
      </c>
      <c r="D105">
        <v>334615000</v>
      </c>
      <c r="E105">
        <v>40869</v>
      </c>
      <c r="F105">
        <v>81.499621000000005</v>
      </c>
      <c r="G105">
        <v>129</v>
      </c>
      <c r="H105">
        <v>7</v>
      </c>
      <c r="I105">
        <v>3886</v>
      </c>
      <c r="J105" t="s">
        <v>23</v>
      </c>
      <c r="K105" t="s">
        <v>847</v>
      </c>
      <c r="L105" t="s">
        <v>37</v>
      </c>
      <c r="M105" t="s">
        <v>38</v>
      </c>
      <c r="N105" t="s">
        <v>842</v>
      </c>
      <c r="O105" t="s">
        <v>29</v>
      </c>
      <c r="P105">
        <v>1</v>
      </c>
      <c r="Q105">
        <v>1</v>
      </c>
      <c r="R105">
        <v>1</v>
      </c>
      <c r="S105">
        <v>1</v>
      </c>
      <c r="T105" t="s">
        <v>15888</v>
      </c>
      <c r="U105" t="s">
        <v>15890</v>
      </c>
      <c r="V105" t="s">
        <v>15891</v>
      </c>
      <c r="W105" t="s">
        <v>15891</v>
      </c>
      <c r="X105" t="s">
        <v>15891</v>
      </c>
      <c r="Y105" t="s">
        <v>15894</v>
      </c>
      <c r="Z105" t="s">
        <v>15897</v>
      </c>
      <c r="AA105" t="s">
        <v>15894</v>
      </c>
      <c r="AB105" t="s">
        <v>848</v>
      </c>
      <c r="AC105" t="s">
        <v>845</v>
      </c>
      <c r="AD105" t="s">
        <v>843</v>
      </c>
      <c r="AE105" t="s">
        <v>844</v>
      </c>
      <c r="AF105" t="s">
        <v>846</v>
      </c>
    </row>
    <row r="106" spans="1:32" x14ac:dyDescent="0.25">
      <c r="A106">
        <v>772</v>
      </c>
      <c r="B106" t="s">
        <v>7613</v>
      </c>
      <c r="C106">
        <v>18000000</v>
      </c>
      <c r="D106">
        <v>358991681</v>
      </c>
      <c r="E106">
        <v>33927</v>
      </c>
      <c r="F106">
        <v>81.487684999999999</v>
      </c>
      <c r="G106">
        <v>120</v>
      </c>
      <c r="H106">
        <v>6.3</v>
      </c>
      <c r="I106">
        <v>2395</v>
      </c>
      <c r="J106" t="s">
        <v>23</v>
      </c>
      <c r="K106" t="s">
        <v>7615</v>
      </c>
      <c r="L106" t="s">
        <v>37</v>
      </c>
      <c r="M106" t="s">
        <v>62</v>
      </c>
      <c r="N106" t="s">
        <v>7611</v>
      </c>
      <c r="O106" t="s">
        <v>29</v>
      </c>
      <c r="P106">
        <v>1</v>
      </c>
      <c r="Q106">
        <v>1</v>
      </c>
      <c r="R106">
        <v>2</v>
      </c>
      <c r="S106">
        <v>1</v>
      </c>
      <c r="T106" t="s">
        <v>15888</v>
      </c>
      <c r="U106" t="s">
        <v>15891</v>
      </c>
      <c r="V106" t="s">
        <v>13664</v>
      </c>
      <c r="W106" t="s">
        <v>15891</v>
      </c>
      <c r="X106" t="s">
        <v>15891</v>
      </c>
      <c r="Y106" t="s">
        <v>15896</v>
      </c>
      <c r="Z106" t="s">
        <v>15896</v>
      </c>
      <c r="AA106" t="s">
        <v>15897</v>
      </c>
      <c r="AB106" t="s">
        <v>7616</v>
      </c>
      <c r="AC106" t="s">
        <v>7613</v>
      </c>
      <c r="AE106" t="s">
        <v>7612</v>
      </c>
      <c r="AF106" t="s">
        <v>7614</v>
      </c>
    </row>
    <row r="107" spans="1:32" x14ac:dyDescent="0.25">
      <c r="A107">
        <v>14</v>
      </c>
      <c r="B107" t="s">
        <v>9108</v>
      </c>
      <c r="C107">
        <v>15000000</v>
      </c>
      <c r="D107">
        <v>356296601</v>
      </c>
      <c r="E107">
        <v>36418</v>
      </c>
      <c r="F107">
        <v>80.878604999999993</v>
      </c>
      <c r="G107">
        <v>122</v>
      </c>
      <c r="H107">
        <v>7.9</v>
      </c>
      <c r="I107">
        <v>3313</v>
      </c>
      <c r="J107" t="s">
        <v>23</v>
      </c>
      <c r="K107" t="s">
        <v>9110</v>
      </c>
      <c r="L107" t="s">
        <v>37</v>
      </c>
      <c r="M107" t="s">
        <v>38</v>
      </c>
      <c r="N107" t="s">
        <v>786</v>
      </c>
      <c r="O107" t="s">
        <v>29</v>
      </c>
      <c r="P107">
        <v>1</v>
      </c>
      <c r="Q107">
        <v>1</v>
      </c>
      <c r="R107">
        <v>1</v>
      </c>
      <c r="S107">
        <v>0</v>
      </c>
      <c r="T107" t="s">
        <v>15888</v>
      </c>
      <c r="U107" t="s">
        <v>15891</v>
      </c>
      <c r="V107" t="s">
        <v>15891</v>
      </c>
      <c r="W107" t="s">
        <v>15901</v>
      </c>
      <c r="X107" t="s">
        <v>15891</v>
      </c>
      <c r="Y107" t="s">
        <v>15897</v>
      </c>
      <c r="Z107" t="s">
        <v>15911</v>
      </c>
      <c r="AA107" t="s">
        <v>15915</v>
      </c>
      <c r="AB107" t="s">
        <v>9111</v>
      </c>
      <c r="AC107" t="s">
        <v>9108</v>
      </c>
      <c r="AD107" t="s">
        <v>9106</v>
      </c>
      <c r="AE107" t="s">
        <v>9107</v>
      </c>
      <c r="AF107" t="s">
        <v>9109</v>
      </c>
    </row>
    <row r="108" spans="1:32" x14ac:dyDescent="0.25">
      <c r="A108">
        <v>157350</v>
      </c>
      <c r="B108" t="s">
        <v>1552</v>
      </c>
      <c r="C108">
        <v>85000000</v>
      </c>
      <c r="D108">
        <v>288747895</v>
      </c>
      <c r="E108">
        <v>41712</v>
      </c>
      <c r="F108">
        <v>80.316462999999999</v>
      </c>
      <c r="G108">
        <v>139</v>
      </c>
      <c r="H108">
        <v>6.9</v>
      </c>
      <c r="I108">
        <v>4663</v>
      </c>
      <c r="J108" t="s">
        <v>23</v>
      </c>
      <c r="K108" t="s">
        <v>1554</v>
      </c>
      <c r="L108" t="s">
        <v>37</v>
      </c>
      <c r="M108" t="s">
        <v>38</v>
      </c>
      <c r="N108" t="s">
        <v>136</v>
      </c>
      <c r="O108" t="s">
        <v>29</v>
      </c>
      <c r="P108">
        <v>1</v>
      </c>
      <c r="Q108">
        <v>1</v>
      </c>
      <c r="R108">
        <v>1</v>
      </c>
      <c r="S108">
        <v>0</v>
      </c>
      <c r="T108" t="s">
        <v>15888</v>
      </c>
      <c r="U108" t="s">
        <v>15890</v>
      </c>
      <c r="V108" t="s">
        <v>15891</v>
      </c>
      <c r="W108" t="s">
        <v>15891</v>
      </c>
      <c r="X108" t="s">
        <v>15891</v>
      </c>
      <c r="Y108" t="s">
        <v>15894</v>
      </c>
      <c r="Z108" t="s">
        <v>15897</v>
      </c>
      <c r="AA108" t="s">
        <v>15894</v>
      </c>
      <c r="AB108" t="s">
        <v>1555</v>
      </c>
      <c r="AC108" t="s">
        <v>1552</v>
      </c>
      <c r="AD108" t="s">
        <v>1550</v>
      </c>
      <c r="AE108" t="s">
        <v>1551</v>
      </c>
      <c r="AF108" t="s">
        <v>1553</v>
      </c>
    </row>
    <row r="109" spans="1:32" x14ac:dyDescent="0.25">
      <c r="A109">
        <v>408</v>
      </c>
      <c r="B109" t="s">
        <v>14509</v>
      </c>
      <c r="C109">
        <v>1488423</v>
      </c>
      <c r="D109">
        <v>184925486</v>
      </c>
      <c r="E109">
        <v>13869</v>
      </c>
      <c r="F109">
        <v>80.171283000000003</v>
      </c>
      <c r="G109">
        <v>83</v>
      </c>
      <c r="H109">
        <v>6.9</v>
      </c>
      <c r="I109">
        <v>1914</v>
      </c>
      <c r="J109" t="s">
        <v>23</v>
      </c>
      <c r="K109" t="s">
        <v>7782</v>
      </c>
      <c r="L109" t="s">
        <v>37</v>
      </c>
      <c r="M109" t="s">
        <v>38</v>
      </c>
      <c r="N109" t="s">
        <v>660</v>
      </c>
      <c r="O109" t="s">
        <v>29</v>
      </c>
      <c r="P109">
        <v>1</v>
      </c>
      <c r="Q109">
        <v>1</v>
      </c>
      <c r="R109">
        <v>1</v>
      </c>
      <c r="S109">
        <v>0</v>
      </c>
      <c r="T109" t="s">
        <v>15887</v>
      </c>
      <c r="U109" t="s">
        <v>15891</v>
      </c>
      <c r="V109" t="s">
        <v>15891</v>
      </c>
      <c r="W109" t="s">
        <v>15891</v>
      </c>
      <c r="X109" t="s">
        <v>15891</v>
      </c>
      <c r="Y109" t="s">
        <v>15897</v>
      </c>
      <c r="Z109" t="s">
        <v>15897</v>
      </c>
      <c r="AA109" t="s">
        <v>15897</v>
      </c>
      <c r="AB109" t="s">
        <v>14511</v>
      </c>
      <c r="AC109" t="s">
        <v>14509</v>
      </c>
      <c r="AD109" t="s">
        <v>14507</v>
      </c>
      <c r="AE109" t="s">
        <v>14508</v>
      </c>
      <c r="AF109" t="s">
        <v>14510</v>
      </c>
    </row>
    <row r="110" spans="1:32" x14ac:dyDescent="0.25">
      <c r="A110">
        <v>156022</v>
      </c>
      <c r="B110" t="s">
        <v>3097</v>
      </c>
      <c r="C110">
        <v>55000000</v>
      </c>
      <c r="D110">
        <v>192330738</v>
      </c>
      <c r="E110">
        <v>41906</v>
      </c>
      <c r="F110">
        <v>79.922059000000004</v>
      </c>
      <c r="G110">
        <v>132</v>
      </c>
      <c r="H110">
        <v>7.1</v>
      </c>
      <c r="I110">
        <v>2954</v>
      </c>
      <c r="J110" t="s">
        <v>23</v>
      </c>
      <c r="K110" t="s">
        <v>3099</v>
      </c>
      <c r="L110" t="s">
        <v>37</v>
      </c>
      <c r="M110" t="s">
        <v>38</v>
      </c>
      <c r="N110" t="s">
        <v>3095</v>
      </c>
      <c r="O110" t="s">
        <v>29</v>
      </c>
      <c r="P110">
        <v>1</v>
      </c>
      <c r="Q110">
        <v>1</v>
      </c>
      <c r="R110">
        <v>1</v>
      </c>
      <c r="S110">
        <v>0</v>
      </c>
      <c r="T110" t="s">
        <v>15888</v>
      </c>
      <c r="U110" t="s">
        <v>15890</v>
      </c>
      <c r="V110" t="s">
        <v>15891</v>
      </c>
      <c r="W110" t="s">
        <v>15891</v>
      </c>
      <c r="X110" t="s">
        <v>15905</v>
      </c>
      <c r="Y110" t="s">
        <v>15894</v>
      </c>
      <c r="Z110" t="s">
        <v>15897</v>
      </c>
      <c r="AA110" t="s">
        <v>15894</v>
      </c>
      <c r="AB110" t="s">
        <v>3100</v>
      </c>
      <c r="AC110" t="s">
        <v>3097</v>
      </c>
      <c r="AE110" t="s">
        <v>3096</v>
      </c>
      <c r="AF110" t="s">
        <v>3098</v>
      </c>
    </row>
    <row r="111" spans="1:32" x14ac:dyDescent="0.25">
      <c r="A111">
        <v>673</v>
      </c>
      <c r="B111" t="s">
        <v>782</v>
      </c>
      <c r="C111">
        <v>130000000</v>
      </c>
      <c r="D111">
        <v>789804554</v>
      </c>
      <c r="E111">
        <v>38138</v>
      </c>
      <c r="F111">
        <v>79.679601000000005</v>
      </c>
      <c r="G111">
        <v>141</v>
      </c>
      <c r="H111">
        <v>7.7</v>
      </c>
      <c r="I111">
        <v>5877</v>
      </c>
      <c r="J111" t="s">
        <v>23</v>
      </c>
      <c r="K111" t="s">
        <v>784</v>
      </c>
      <c r="L111" t="s">
        <v>41</v>
      </c>
      <c r="M111" t="s">
        <v>38</v>
      </c>
      <c r="N111" t="s">
        <v>77</v>
      </c>
      <c r="O111" t="s">
        <v>29</v>
      </c>
      <c r="P111">
        <v>1</v>
      </c>
      <c r="Q111">
        <v>2</v>
      </c>
      <c r="R111">
        <v>1</v>
      </c>
      <c r="S111">
        <v>1</v>
      </c>
      <c r="T111" t="s">
        <v>15888</v>
      </c>
      <c r="U111" t="s">
        <v>15891</v>
      </c>
      <c r="V111" t="s">
        <v>15891</v>
      </c>
      <c r="W111" t="s">
        <v>15891</v>
      </c>
      <c r="X111" t="s">
        <v>15891</v>
      </c>
      <c r="Y111" t="s">
        <v>15897</v>
      </c>
      <c r="Z111" t="s">
        <v>15897</v>
      </c>
      <c r="AA111" t="s">
        <v>15897</v>
      </c>
      <c r="AB111" t="s">
        <v>785</v>
      </c>
      <c r="AC111" t="s">
        <v>782</v>
      </c>
      <c r="AE111" t="s">
        <v>781</v>
      </c>
      <c r="AF111" t="s">
        <v>783</v>
      </c>
    </row>
    <row r="112" spans="1:32" x14ac:dyDescent="0.25">
      <c r="A112">
        <v>807</v>
      </c>
      <c r="B112" t="s">
        <v>5813</v>
      </c>
      <c r="C112">
        <v>33000000</v>
      </c>
      <c r="D112">
        <v>327311859</v>
      </c>
      <c r="E112">
        <v>34964</v>
      </c>
      <c r="F112">
        <v>79.579532</v>
      </c>
      <c r="G112">
        <v>127</v>
      </c>
      <c r="H112">
        <v>8.1</v>
      </c>
      <c r="I112">
        <v>5765</v>
      </c>
      <c r="J112" t="s">
        <v>23</v>
      </c>
      <c r="K112" t="s">
        <v>5815</v>
      </c>
      <c r="L112" t="s">
        <v>37</v>
      </c>
      <c r="M112" t="s">
        <v>38</v>
      </c>
      <c r="N112" t="s">
        <v>2334</v>
      </c>
      <c r="O112" t="s">
        <v>29</v>
      </c>
      <c r="P112">
        <v>1</v>
      </c>
      <c r="Q112">
        <v>1</v>
      </c>
      <c r="R112">
        <v>1</v>
      </c>
      <c r="S112">
        <v>0</v>
      </c>
      <c r="T112" t="s">
        <v>15888</v>
      </c>
      <c r="U112" t="s">
        <v>15891</v>
      </c>
      <c r="V112" t="s">
        <v>15891</v>
      </c>
      <c r="W112" t="s">
        <v>15891</v>
      </c>
      <c r="X112" t="s">
        <v>15905</v>
      </c>
      <c r="Y112" t="s">
        <v>15897</v>
      </c>
      <c r="Z112" t="s">
        <v>15897</v>
      </c>
      <c r="AA112" t="s">
        <v>15897</v>
      </c>
      <c r="AB112" t="s">
        <v>5816</v>
      </c>
      <c r="AC112" t="s">
        <v>5813</v>
      </c>
      <c r="AD112" t="s">
        <v>5811</v>
      </c>
      <c r="AE112" t="s">
        <v>5812</v>
      </c>
      <c r="AF112" t="s">
        <v>5814</v>
      </c>
    </row>
    <row r="113" spans="1:32" x14ac:dyDescent="0.25">
      <c r="A113">
        <v>694</v>
      </c>
      <c r="B113" t="s">
        <v>8295</v>
      </c>
      <c r="C113">
        <v>19000000</v>
      </c>
      <c r="D113">
        <v>44017374</v>
      </c>
      <c r="E113">
        <v>29363</v>
      </c>
      <c r="F113">
        <v>78.699993000000006</v>
      </c>
      <c r="G113">
        <v>144</v>
      </c>
      <c r="H113">
        <v>8.1</v>
      </c>
      <c r="I113">
        <v>3757</v>
      </c>
      <c r="J113" t="s">
        <v>23</v>
      </c>
      <c r="K113" t="s">
        <v>8297</v>
      </c>
      <c r="L113" t="s">
        <v>27</v>
      </c>
      <c r="M113" t="s">
        <v>38</v>
      </c>
      <c r="N113" t="s">
        <v>2560</v>
      </c>
      <c r="O113" t="s">
        <v>29</v>
      </c>
      <c r="P113">
        <v>1</v>
      </c>
      <c r="Q113">
        <v>2</v>
      </c>
      <c r="R113">
        <v>1</v>
      </c>
      <c r="S113">
        <v>1</v>
      </c>
      <c r="T113" t="s">
        <v>15888</v>
      </c>
      <c r="U113" t="s">
        <v>15891</v>
      </c>
      <c r="V113" t="s">
        <v>15891</v>
      </c>
      <c r="W113" t="s">
        <v>15891</v>
      </c>
      <c r="X113" t="s">
        <v>15905</v>
      </c>
      <c r="Y113" t="s">
        <v>15897</v>
      </c>
      <c r="Z113" t="s">
        <v>15897</v>
      </c>
      <c r="AA113" t="s">
        <v>15897</v>
      </c>
      <c r="AB113" t="s">
        <v>8298</v>
      </c>
      <c r="AC113" t="s">
        <v>8295</v>
      </c>
      <c r="AE113" t="s">
        <v>8294</v>
      </c>
      <c r="AF113" t="s">
        <v>8296</v>
      </c>
    </row>
    <row r="114" spans="1:32" x14ac:dyDescent="0.25">
      <c r="A114">
        <v>12155</v>
      </c>
      <c r="B114" t="s">
        <v>155</v>
      </c>
      <c r="C114">
        <v>200000000</v>
      </c>
      <c r="D114">
        <v>1025491110</v>
      </c>
      <c r="E114">
        <v>40240</v>
      </c>
      <c r="F114">
        <v>78.530105000000006</v>
      </c>
      <c r="G114">
        <v>108</v>
      </c>
      <c r="H114">
        <v>6.4</v>
      </c>
      <c r="I114">
        <v>4645</v>
      </c>
      <c r="J114" t="s">
        <v>23</v>
      </c>
      <c r="K114" t="s">
        <v>157</v>
      </c>
      <c r="L114" t="s">
        <v>37</v>
      </c>
      <c r="M114" t="s">
        <v>38</v>
      </c>
      <c r="N114" t="s">
        <v>152</v>
      </c>
      <c r="O114" t="s">
        <v>29</v>
      </c>
      <c r="P114">
        <v>1</v>
      </c>
      <c r="Q114">
        <v>1</v>
      </c>
      <c r="R114">
        <v>1</v>
      </c>
      <c r="S114">
        <v>1</v>
      </c>
      <c r="T114" t="s">
        <v>15888</v>
      </c>
      <c r="U114" t="s">
        <v>15891</v>
      </c>
      <c r="V114" t="s">
        <v>15891</v>
      </c>
      <c r="W114" t="s">
        <v>15891</v>
      </c>
      <c r="X114" t="s">
        <v>15891</v>
      </c>
      <c r="Y114" t="s">
        <v>15897</v>
      </c>
      <c r="Z114" t="s">
        <v>15897</v>
      </c>
      <c r="AA114" t="s">
        <v>15897</v>
      </c>
      <c r="AB114" t="s">
        <v>158</v>
      </c>
      <c r="AC114" t="s">
        <v>155</v>
      </c>
      <c r="AD114" t="s">
        <v>153</v>
      </c>
      <c r="AE114" t="s">
        <v>154</v>
      </c>
      <c r="AF114" t="s">
        <v>156</v>
      </c>
    </row>
    <row r="115" spans="1:32" x14ac:dyDescent="0.25">
      <c r="A115">
        <v>1891</v>
      </c>
      <c r="B115" t="s">
        <v>7294</v>
      </c>
      <c r="C115">
        <v>18000000</v>
      </c>
      <c r="D115">
        <v>538400000</v>
      </c>
      <c r="E115">
        <v>29358</v>
      </c>
      <c r="F115">
        <v>78.517830000000004</v>
      </c>
      <c r="G115">
        <v>124</v>
      </c>
      <c r="H115">
        <v>8.1999999999999993</v>
      </c>
      <c r="I115">
        <v>5879</v>
      </c>
      <c r="J115" t="s">
        <v>23</v>
      </c>
      <c r="K115" t="s">
        <v>5596</v>
      </c>
      <c r="L115" t="s">
        <v>37</v>
      </c>
      <c r="M115" t="s">
        <v>38</v>
      </c>
      <c r="N115" t="s">
        <v>136</v>
      </c>
      <c r="O115" t="s">
        <v>29</v>
      </c>
      <c r="P115">
        <v>1</v>
      </c>
      <c r="Q115">
        <v>1</v>
      </c>
      <c r="R115">
        <v>1</v>
      </c>
      <c r="S115">
        <v>1</v>
      </c>
      <c r="T115" t="s">
        <v>15888</v>
      </c>
      <c r="U115" t="s">
        <v>15890</v>
      </c>
      <c r="V115" t="s">
        <v>15891</v>
      </c>
      <c r="W115" t="s">
        <v>15891</v>
      </c>
      <c r="X115" t="s">
        <v>15891</v>
      </c>
      <c r="Y115" t="s">
        <v>15894</v>
      </c>
      <c r="Z115" t="s">
        <v>15897</v>
      </c>
      <c r="AA115" t="s">
        <v>15894</v>
      </c>
      <c r="AB115" t="s">
        <v>7296</v>
      </c>
      <c r="AC115" t="s">
        <v>7294</v>
      </c>
      <c r="AD115" t="s">
        <v>7292</v>
      </c>
      <c r="AE115" t="s">
        <v>7293</v>
      </c>
      <c r="AF115" t="s">
        <v>7295</v>
      </c>
    </row>
    <row r="116" spans="1:32" x14ac:dyDescent="0.25">
      <c r="A116">
        <v>54138</v>
      </c>
      <c r="B116" t="s">
        <v>220</v>
      </c>
      <c r="C116">
        <v>190000000</v>
      </c>
      <c r="D116">
        <v>467365246</v>
      </c>
      <c r="E116">
        <v>41399</v>
      </c>
      <c r="F116">
        <v>78.291017999999994</v>
      </c>
      <c r="G116">
        <v>132</v>
      </c>
      <c r="H116">
        <v>7.4</v>
      </c>
      <c r="I116">
        <v>4418</v>
      </c>
      <c r="J116" t="s">
        <v>23</v>
      </c>
      <c r="K116" t="s">
        <v>222</v>
      </c>
      <c r="L116" t="s">
        <v>37</v>
      </c>
      <c r="M116" t="s">
        <v>38</v>
      </c>
      <c r="N116" t="s">
        <v>49</v>
      </c>
      <c r="O116" t="s">
        <v>29</v>
      </c>
      <c r="P116">
        <v>1</v>
      </c>
      <c r="Q116">
        <v>1</v>
      </c>
      <c r="R116">
        <v>1</v>
      </c>
      <c r="S116">
        <v>1</v>
      </c>
      <c r="T116" t="s">
        <v>15888</v>
      </c>
      <c r="U116" t="s">
        <v>15890</v>
      </c>
      <c r="V116" t="s">
        <v>15891</v>
      </c>
      <c r="W116" t="s">
        <v>15891</v>
      </c>
      <c r="X116" t="s">
        <v>15891</v>
      </c>
      <c r="Y116" t="s">
        <v>15894</v>
      </c>
      <c r="Z116" t="s">
        <v>15897</v>
      </c>
      <c r="AA116" t="s">
        <v>15894</v>
      </c>
      <c r="AB116" t="s">
        <v>223</v>
      </c>
      <c r="AC116" t="s">
        <v>220</v>
      </c>
      <c r="AE116" t="s">
        <v>219</v>
      </c>
      <c r="AF116" t="s">
        <v>221</v>
      </c>
    </row>
    <row r="117" spans="1:32" x14ac:dyDescent="0.25">
      <c r="A117">
        <v>675</v>
      </c>
      <c r="B117" t="s">
        <v>512</v>
      </c>
      <c r="C117">
        <v>150000000</v>
      </c>
      <c r="D117">
        <v>938212738</v>
      </c>
      <c r="E117">
        <v>39261</v>
      </c>
      <c r="F117">
        <v>78.144395000000003</v>
      </c>
      <c r="G117">
        <v>138</v>
      </c>
      <c r="H117">
        <v>7.4</v>
      </c>
      <c r="I117">
        <v>5494</v>
      </c>
      <c r="J117" t="s">
        <v>23</v>
      </c>
      <c r="K117" t="s">
        <v>82</v>
      </c>
      <c r="L117" t="s">
        <v>41</v>
      </c>
      <c r="M117" t="s">
        <v>38</v>
      </c>
      <c r="N117" t="s">
        <v>509</v>
      </c>
      <c r="O117" t="s">
        <v>29</v>
      </c>
      <c r="P117">
        <v>1</v>
      </c>
      <c r="Q117">
        <v>2</v>
      </c>
      <c r="R117">
        <v>1</v>
      </c>
      <c r="S117">
        <v>1</v>
      </c>
      <c r="T117" t="s">
        <v>15888</v>
      </c>
      <c r="U117" t="s">
        <v>15891</v>
      </c>
      <c r="V117" t="s">
        <v>15891</v>
      </c>
      <c r="W117" t="s">
        <v>15891</v>
      </c>
      <c r="X117" t="s">
        <v>15891</v>
      </c>
      <c r="Y117" t="s">
        <v>15897</v>
      </c>
      <c r="Z117" t="s">
        <v>15897</v>
      </c>
      <c r="AA117" t="s">
        <v>15897</v>
      </c>
      <c r="AB117" t="s">
        <v>514</v>
      </c>
      <c r="AC117" t="s">
        <v>512</v>
      </c>
      <c r="AD117" t="s">
        <v>510</v>
      </c>
      <c r="AE117" t="s">
        <v>511</v>
      </c>
      <c r="AF117" t="s">
        <v>513</v>
      </c>
    </row>
    <row r="118" spans="1:32" x14ac:dyDescent="0.25">
      <c r="A118">
        <v>27578</v>
      </c>
      <c r="B118" t="s">
        <v>1655</v>
      </c>
      <c r="C118">
        <v>80000000</v>
      </c>
      <c r="D118">
        <v>274470394</v>
      </c>
      <c r="E118">
        <v>40393</v>
      </c>
      <c r="F118">
        <v>77.580661000000006</v>
      </c>
      <c r="G118">
        <v>103</v>
      </c>
      <c r="H118">
        <v>6</v>
      </c>
      <c r="I118">
        <v>2926</v>
      </c>
      <c r="J118" t="s">
        <v>23</v>
      </c>
      <c r="K118" t="s">
        <v>1657</v>
      </c>
      <c r="L118" t="s">
        <v>37</v>
      </c>
      <c r="M118" t="s">
        <v>28</v>
      </c>
      <c r="N118" t="s">
        <v>1652</v>
      </c>
      <c r="O118" t="s">
        <v>29</v>
      </c>
      <c r="P118">
        <v>1</v>
      </c>
      <c r="Q118">
        <v>1</v>
      </c>
      <c r="R118">
        <v>2</v>
      </c>
      <c r="S118">
        <v>0</v>
      </c>
      <c r="T118" t="s">
        <v>15888</v>
      </c>
      <c r="U118" t="s">
        <v>15890</v>
      </c>
      <c r="V118" t="s">
        <v>15891</v>
      </c>
      <c r="W118" t="s">
        <v>15891</v>
      </c>
      <c r="X118" t="s">
        <v>15905</v>
      </c>
      <c r="Y118" t="s">
        <v>15894</v>
      </c>
      <c r="Z118" t="s">
        <v>15897</v>
      </c>
      <c r="AA118" t="s">
        <v>15894</v>
      </c>
      <c r="AB118" t="s">
        <v>1658</v>
      </c>
      <c r="AC118" t="s">
        <v>1655</v>
      </c>
      <c r="AD118" t="s">
        <v>1653</v>
      </c>
      <c r="AE118" t="s">
        <v>1654</v>
      </c>
      <c r="AF118" t="s">
        <v>1656</v>
      </c>
    </row>
    <row r="119" spans="1:32" x14ac:dyDescent="0.25">
      <c r="A119">
        <v>58595</v>
      </c>
      <c r="B119" t="s">
        <v>365</v>
      </c>
      <c r="C119">
        <v>170000000</v>
      </c>
      <c r="D119">
        <v>396600000</v>
      </c>
      <c r="E119">
        <v>41059</v>
      </c>
      <c r="F119">
        <v>77.178972999999999</v>
      </c>
      <c r="G119">
        <v>127</v>
      </c>
      <c r="H119">
        <v>5.8</v>
      </c>
      <c r="I119">
        <v>3118</v>
      </c>
      <c r="J119" t="s">
        <v>23</v>
      </c>
      <c r="K119" t="s">
        <v>367</v>
      </c>
      <c r="L119" t="s">
        <v>37</v>
      </c>
      <c r="M119" t="s">
        <v>38</v>
      </c>
      <c r="N119" t="s">
        <v>362</v>
      </c>
      <c r="O119" t="s">
        <v>29</v>
      </c>
      <c r="P119">
        <v>1</v>
      </c>
      <c r="Q119">
        <v>1</v>
      </c>
      <c r="R119">
        <v>1</v>
      </c>
      <c r="S119">
        <v>1</v>
      </c>
      <c r="T119" t="s">
        <v>15888</v>
      </c>
      <c r="U119" t="s">
        <v>15891</v>
      </c>
      <c r="V119" t="s">
        <v>15891</v>
      </c>
      <c r="W119" t="s">
        <v>15901</v>
      </c>
      <c r="X119" t="s">
        <v>15891</v>
      </c>
      <c r="Y119" t="s">
        <v>15897</v>
      </c>
      <c r="Z119" t="s">
        <v>15911</v>
      </c>
      <c r="AA119" t="s">
        <v>15915</v>
      </c>
      <c r="AB119" t="s">
        <v>368</v>
      </c>
      <c r="AC119" t="s">
        <v>365</v>
      </c>
      <c r="AD119" t="s">
        <v>363</v>
      </c>
      <c r="AE119" t="s">
        <v>364</v>
      </c>
      <c r="AF119" t="s">
        <v>366</v>
      </c>
    </row>
    <row r="120" spans="1:32" x14ac:dyDescent="0.25">
      <c r="A120">
        <v>184315</v>
      </c>
      <c r="B120" t="s">
        <v>1212</v>
      </c>
      <c r="C120">
        <v>100000000</v>
      </c>
      <c r="D120">
        <v>243400000</v>
      </c>
      <c r="E120">
        <v>41843</v>
      </c>
      <c r="F120">
        <v>76.842247</v>
      </c>
      <c r="G120">
        <v>99</v>
      </c>
      <c r="H120">
        <v>5.6</v>
      </c>
      <c r="I120">
        <v>1680</v>
      </c>
      <c r="J120" t="s">
        <v>23</v>
      </c>
      <c r="K120" t="s">
        <v>1214</v>
      </c>
      <c r="L120" t="s">
        <v>37</v>
      </c>
      <c r="M120" t="s">
        <v>38</v>
      </c>
      <c r="N120" t="s">
        <v>134</v>
      </c>
      <c r="O120" t="s">
        <v>29</v>
      </c>
      <c r="P120">
        <v>1</v>
      </c>
      <c r="Q120">
        <v>1</v>
      </c>
      <c r="R120">
        <v>1</v>
      </c>
      <c r="S120">
        <v>1</v>
      </c>
      <c r="T120" t="s">
        <v>15888</v>
      </c>
      <c r="U120" t="s">
        <v>15890</v>
      </c>
      <c r="V120" t="s">
        <v>15891</v>
      </c>
      <c r="W120" t="s">
        <v>15891</v>
      </c>
      <c r="X120" t="s">
        <v>15891</v>
      </c>
      <c r="Y120" t="s">
        <v>15894</v>
      </c>
      <c r="Z120" t="s">
        <v>15897</v>
      </c>
      <c r="AA120" t="s">
        <v>15894</v>
      </c>
      <c r="AB120" t="s">
        <v>1215</v>
      </c>
      <c r="AC120" t="s">
        <v>1212</v>
      </c>
      <c r="AE120" t="s">
        <v>1211</v>
      </c>
      <c r="AF120" t="s">
        <v>1213</v>
      </c>
    </row>
    <row r="121" spans="1:32" x14ac:dyDescent="0.25">
      <c r="A121">
        <v>105</v>
      </c>
      <c r="B121" t="s">
        <v>8302</v>
      </c>
      <c r="C121">
        <v>19000000</v>
      </c>
      <c r="D121">
        <v>381109762</v>
      </c>
      <c r="E121">
        <v>31231</v>
      </c>
      <c r="F121">
        <v>76.603233000000003</v>
      </c>
      <c r="G121">
        <v>116</v>
      </c>
      <c r="H121">
        <v>8</v>
      </c>
      <c r="I121">
        <v>6079</v>
      </c>
      <c r="J121" t="s">
        <v>23</v>
      </c>
      <c r="K121" t="s">
        <v>4342</v>
      </c>
      <c r="L121" t="s">
        <v>37</v>
      </c>
      <c r="M121" t="s">
        <v>38</v>
      </c>
      <c r="N121" t="s">
        <v>8299</v>
      </c>
      <c r="O121" t="s">
        <v>29</v>
      </c>
      <c r="P121">
        <v>1</v>
      </c>
      <c r="Q121">
        <v>1</v>
      </c>
      <c r="R121">
        <v>1</v>
      </c>
      <c r="S121">
        <v>1</v>
      </c>
      <c r="T121" t="s">
        <v>15888</v>
      </c>
      <c r="U121" t="s">
        <v>15891</v>
      </c>
      <c r="V121" t="s">
        <v>13664</v>
      </c>
      <c r="W121" t="s">
        <v>15891</v>
      </c>
      <c r="X121" t="s">
        <v>15891</v>
      </c>
      <c r="Y121" t="s">
        <v>15896</v>
      </c>
      <c r="Z121" t="s">
        <v>15896</v>
      </c>
      <c r="AA121" t="s">
        <v>15897</v>
      </c>
      <c r="AB121" t="s">
        <v>8304</v>
      </c>
      <c r="AC121" t="s">
        <v>8302</v>
      </c>
      <c r="AD121" t="s">
        <v>8300</v>
      </c>
      <c r="AE121" t="s">
        <v>8301</v>
      </c>
      <c r="AF121" t="s">
        <v>8303</v>
      </c>
    </row>
    <row r="122" spans="1:32" x14ac:dyDescent="0.25">
      <c r="A122">
        <v>101299</v>
      </c>
      <c r="B122" t="s">
        <v>745</v>
      </c>
      <c r="C122">
        <v>130000000</v>
      </c>
      <c r="D122">
        <v>847423452</v>
      </c>
      <c r="E122">
        <v>41593</v>
      </c>
      <c r="F122">
        <v>76.310119</v>
      </c>
      <c r="G122">
        <v>146</v>
      </c>
      <c r="H122">
        <v>7.4</v>
      </c>
      <c r="I122">
        <v>6495</v>
      </c>
      <c r="J122" t="s">
        <v>23</v>
      </c>
      <c r="K122" t="s">
        <v>747</v>
      </c>
      <c r="L122" t="s">
        <v>37</v>
      </c>
      <c r="M122" t="s">
        <v>38</v>
      </c>
      <c r="N122" t="s">
        <v>136</v>
      </c>
      <c r="O122" t="s">
        <v>29</v>
      </c>
      <c r="P122">
        <v>1</v>
      </c>
      <c r="Q122">
        <v>1</v>
      </c>
      <c r="R122">
        <v>1</v>
      </c>
      <c r="S122">
        <v>0</v>
      </c>
      <c r="T122" t="s">
        <v>15888</v>
      </c>
      <c r="U122" t="s">
        <v>15890</v>
      </c>
      <c r="V122" t="s">
        <v>15891</v>
      </c>
      <c r="W122" t="s">
        <v>15891</v>
      </c>
      <c r="X122" t="s">
        <v>15891</v>
      </c>
      <c r="Y122" t="s">
        <v>15894</v>
      </c>
      <c r="Z122" t="s">
        <v>15897</v>
      </c>
      <c r="AA122" t="s">
        <v>15894</v>
      </c>
      <c r="AB122" t="s">
        <v>748</v>
      </c>
      <c r="AC122" t="s">
        <v>745</v>
      </c>
      <c r="AD122" t="s">
        <v>454</v>
      </c>
      <c r="AE122" t="s">
        <v>744</v>
      </c>
      <c r="AF122" t="s">
        <v>746</v>
      </c>
    </row>
    <row r="123" spans="1:32" x14ac:dyDescent="0.25">
      <c r="A123">
        <v>241554</v>
      </c>
      <c r="B123" t="s">
        <v>3713</v>
      </c>
      <c r="C123">
        <v>50000000</v>
      </c>
      <c r="D123">
        <v>71561644</v>
      </c>
      <c r="E123">
        <v>42074</v>
      </c>
      <c r="F123">
        <v>74.646529999999998</v>
      </c>
      <c r="G123">
        <v>114</v>
      </c>
      <c r="H123">
        <v>6.3</v>
      </c>
      <c r="I123">
        <v>1148</v>
      </c>
      <c r="J123" t="s">
        <v>23</v>
      </c>
      <c r="K123" t="s">
        <v>3715</v>
      </c>
      <c r="L123" t="s">
        <v>37</v>
      </c>
      <c r="M123" t="s">
        <v>38</v>
      </c>
      <c r="N123" t="s">
        <v>3711</v>
      </c>
      <c r="O123" t="s">
        <v>29</v>
      </c>
      <c r="P123">
        <v>1</v>
      </c>
      <c r="Q123">
        <v>1</v>
      </c>
      <c r="R123">
        <v>1</v>
      </c>
      <c r="S123">
        <v>0</v>
      </c>
      <c r="T123" t="s">
        <v>15888</v>
      </c>
      <c r="U123" t="s">
        <v>15890</v>
      </c>
      <c r="V123" t="s">
        <v>15891</v>
      </c>
      <c r="W123" t="s">
        <v>15901</v>
      </c>
      <c r="X123" t="s">
        <v>15905</v>
      </c>
      <c r="Y123" t="s">
        <v>15894</v>
      </c>
      <c r="Z123" t="s">
        <v>15911</v>
      </c>
      <c r="AA123" t="s">
        <v>15914</v>
      </c>
      <c r="AB123" t="s">
        <v>3716</v>
      </c>
      <c r="AC123" t="s">
        <v>3713</v>
      </c>
      <c r="AE123" t="s">
        <v>3712</v>
      </c>
      <c r="AF123" t="s">
        <v>3714</v>
      </c>
    </row>
    <row r="124" spans="1:32" x14ac:dyDescent="0.25">
      <c r="A124">
        <v>1124</v>
      </c>
      <c r="B124" t="s">
        <v>4533</v>
      </c>
      <c r="C124">
        <v>40000000</v>
      </c>
      <c r="D124">
        <v>109676311</v>
      </c>
      <c r="E124">
        <v>39009</v>
      </c>
      <c r="F124">
        <v>74.440708000000001</v>
      </c>
      <c r="G124">
        <v>130</v>
      </c>
      <c r="H124">
        <v>8</v>
      </c>
      <c r="I124">
        <v>4391</v>
      </c>
      <c r="J124" t="s">
        <v>23</v>
      </c>
      <c r="K124" t="s">
        <v>4535</v>
      </c>
      <c r="L124" t="s">
        <v>37</v>
      </c>
      <c r="M124" t="s">
        <v>38</v>
      </c>
      <c r="N124" t="s">
        <v>2188</v>
      </c>
      <c r="O124" t="s">
        <v>29</v>
      </c>
      <c r="P124">
        <v>1</v>
      </c>
      <c r="Q124">
        <v>1</v>
      </c>
      <c r="R124">
        <v>1</v>
      </c>
      <c r="S124">
        <v>1</v>
      </c>
      <c r="T124" t="s">
        <v>15888</v>
      </c>
      <c r="U124" t="s">
        <v>15891</v>
      </c>
      <c r="V124" t="s">
        <v>15891</v>
      </c>
      <c r="W124" t="s">
        <v>15901</v>
      </c>
      <c r="X124" t="s">
        <v>15905</v>
      </c>
      <c r="Y124" t="s">
        <v>15897</v>
      </c>
      <c r="Z124" t="s">
        <v>15911</v>
      </c>
      <c r="AA124" t="s">
        <v>15915</v>
      </c>
      <c r="AB124" t="s">
        <v>4536</v>
      </c>
      <c r="AC124" t="s">
        <v>4533</v>
      </c>
      <c r="AD124" t="s">
        <v>4531</v>
      </c>
      <c r="AE124" t="s">
        <v>4532</v>
      </c>
      <c r="AF124" t="s">
        <v>4534</v>
      </c>
    </row>
    <row r="125" spans="1:32" x14ac:dyDescent="0.25">
      <c r="A125">
        <v>222935</v>
      </c>
      <c r="B125" t="s">
        <v>10135</v>
      </c>
      <c r="C125">
        <v>12000000</v>
      </c>
      <c r="D125">
        <v>307166834</v>
      </c>
      <c r="E125">
        <v>41775</v>
      </c>
      <c r="F125">
        <v>74.358970999999997</v>
      </c>
      <c r="G125">
        <v>125</v>
      </c>
      <c r="H125">
        <v>7.6</v>
      </c>
      <c r="I125">
        <v>3759</v>
      </c>
      <c r="J125" t="s">
        <v>23</v>
      </c>
      <c r="K125" t="s">
        <v>10137</v>
      </c>
      <c r="L125" t="s">
        <v>37</v>
      </c>
      <c r="M125" t="s">
        <v>38</v>
      </c>
      <c r="N125" t="s">
        <v>1813</v>
      </c>
      <c r="O125" t="s">
        <v>29</v>
      </c>
      <c r="P125">
        <v>1</v>
      </c>
      <c r="Q125">
        <v>1</v>
      </c>
      <c r="R125">
        <v>1</v>
      </c>
      <c r="S125">
        <v>0</v>
      </c>
      <c r="T125" t="s">
        <v>15888</v>
      </c>
      <c r="U125" t="s">
        <v>15891</v>
      </c>
      <c r="V125" t="s">
        <v>15891</v>
      </c>
      <c r="W125" t="s">
        <v>15901</v>
      </c>
      <c r="X125" t="s">
        <v>15891</v>
      </c>
      <c r="Y125" t="s">
        <v>15897</v>
      </c>
      <c r="Z125" t="s">
        <v>15911</v>
      </c>
      <c r="AA125" t="s">
        <v>15915</v>
      </c>
      <c r="AB125" t="s">
        <v>10138</v>
      </c>
      <c r="AC125" t="s">
        <v>10135</v>
      </c>
      <c r="AE125" t="s">
        <v>10134</v>
      </c>
      <c r="AF125" t="s">
        <v>10136</v>
      </c>
    </row>
    <row r="126" spans="1:32" x14ac:dyDescent="0.25">
      <c r="A126">
        <v>218</v>
      </c>
      <c r="B126" t="s">
        <v>12010</v>
      </c>
      <c r="C126">
        <v>6400000</v>
      </c>
      <c r="D126">
        <v>78371200</v>
      </c>
      <c r="E126">
        <v>30981</v>
      </c>
      <c r="F126">
        <v>74.234792999999996</v>
      </c>
      <c r="G126">
        <v>108</v>
      </c>
      <c r="H126">
        <v>7.3</v>
      </c>
      <c r="I126">
        <v>4128</v>
      </c>
      <c r="J126" t="s">
        <v>23</v>
      </c>
      <c r="K126" t="s">
        <v>12012</v>
      </c>
      <c r="L126" t="s">
        <v>41</v>
      </c>
      <c r="M126" t="s">
        <v>38</v>
      </c>
      <c r="N126" t="s">
        <v>433</v>
      </c>
      <c r="O126" t="s">
        <v>29</v>
      </c>
      <c r="P126">
        <v>1</v>
      </c>
      <c r="Q126">
        <v>2</v>
      </c>
      <c r="R126">
        <v>1</v>
      </c>
      <c r="S126">
        <v>0</v>
      </c>
      <c r="T126" t="s">
        <v>15888</v>
      </c>
      <c r="U126" t="s">
        <v>15890</v>
      </c>
      <c r="V126" t="s">
        <v>15891</v>
      </c>
      <c r="W126" t="s">
        <v>15891</v>
      </c>
      <c r="X126" t="s">
        <v>15905</v>
      </c>
      <c r="Y126" t="s">
        <v>15894</v>
      </c>
      <c r="Z126" t="s">
        <v>15897</v>
      </c>
      <c r="AA126" t="s">
        <v>15894</v>
      </c>
      <c r="AB126" t="s">
        <v>12013</v>
      </c>
      <c r="AC126" t="s">
        <v>12010</v>
      </c>
      <c r="AD126" t="s">
        <v>12008</v>
      </c>
      <c r="AE126" t="s">
        <v>12009</v>
      </c>
      <c r="AF126" t="s">
        <v>12011</v>
      </c>
    </row>
    <row r="127" spans="1:32" x14ac:dyDescent="0.25">
      <c r="A127">
        <v>640</v>
      </c>
      <c r="B127" t="s">
        <v>3330</v>
      </c>
      <c r="C127">
        <v>52000000</v>
      </c>
      <c r="D127">
        <v>352114312</v>
      </c>
      <c r="E127">
        <v>37615</v>
      </c>
      <c r="F127">
        <v>73.944049000000007</v>
      </c>
      <c r="G127">
        <v>141</v>
      </c>
      <c r="H127">
        <v>7.7</v>
      </c>
      <c r="I127">
        <v>3795</v>
      </c>
      <c r="J127" t="s">
        <v>23</v>
      </c>
      <c r="K127" t="s">
        <v>3332</v>
      </c>
      <c r="L127" t="s">
        <v>37</v>
      </c>
      <c r="M127" t="s">
        <v>62</v>
      </c>
      <c r="N127" t="s">
        <v>1136</v>
      </c>
      <c r="O127" t="s">
        <v>29</v>
      </c>
      <c r="P127">
        <v>1</v>
      </c>
      <c r="Q127">
        <v>1</v>
      </c>
      <c r="R127">
        <v>2</v>
      </c>
      <c r="S127">
        <v>0</v>
      </c>
      <c r="T127" t="s">
        <v>15888</v>
      </c>
      <c r="U127" t="s">
        <v>15891</v>
      </c>
      <c r="V127" t="s">
        <v>15891</v>
      </c>
      <c r="W127" t="s">
        <v>15901</v>
      </c>
      <c r="X127" t="s">
        <v>15891</v>
      </c>
      <c r="Y127" t="s">
        <v>15897</v>
      </c>
      <c r="Z127" t="s">
        <v>15911</v>
      </c>
      <c r="AA127" t="s">
        <v>15915</v>
      </c>
      <c r="AB127" t="s">
        <v>3333</v>
      </c>
      <c r="AC127" t="s">
        <v>3330</v>
      </c>
      <c r="AD127" t="s">
        <v>3328</v>
      </c>
      <c r="AE127" t="s">
        <v>3329</v>
      </c>
      <c r="AF127" t="s">
        <v>3331</v>
      </c>
    </row>
    <row r="128" spans="1:32" x14ac:dyDescent="0.25">
      <c r="A128">
        <v>8909</v>
      </c>
      <c r="B128" t="s">
        <v>1992</v>
      </c>
      <c r="C128">
        <v>75000000</v>
      </c>
      <c r="D128">
        <v>258270008</v>
      </c>
      <c r="E128">
        <v>39618</v>
      </c>
      <c r="F128">
        <v>73.822890000000001</v>
      </c>
      <c r="G128">
        <v>110</v>
      </c>
      <c r="H128">
        <v>6.4</v>
      </c>
      <c r="I128">
        <v>2528</v>
      </c>
      <c r="J128" t="s">
        <v>23</v>
      </c>
      <c r="K128" t="s">
        <v>1994</v>
      </c>
      <c r="L128" t="s">
        <v>334</v>
      </c>
      <c r="M128" t="s">
        <v>38</v>
      </c>
      <c r="N128" t="s">
        <v>841</v>
      </c>
      <c r="O128" t="s">
        <v>29</v>
      </c>
      <c r="P128">
        <v>1</v>
      </c>
      <c r="Q128">
        <v>2</v>
      </c>
      <c r="R128">
        <v>1</v>
      </c>
      <c r="S128">
        <v>1</v>
      </c>
      <c r="T128" t="s">
        <v>15888</v>
      </c>
      <c r="U128" t="s">
        <v>15890</v>
      </c>
      <c r="V128" t="s">
        <v>15891</v>
      </c>
      <c r="W128" t="s">
        <v>15891</v>
      </c>
      <c r="X128" t="s">
        <v>15905</v>
      </c>
      <c r="Y128" t="s">
        <v>15894</v>
      </c>
      <c r="Z128" t="s">
        <v>15897</v>
      </c>
      <c r="AA128" t="s">
        <v>15894</v>
      </c>
      <c r="AB128" t="s">
        <v>1995</v>
      </c>
      <c r="AC128" t="s">
        <v>1992</v>
      </c>
      <c r="AD128" t="s">
        <v>1990</v>
      </c>
      <c r="AE128" t="s">
        <v>1991</v>
      </c>
      <c r="AF128" t="s">
        <v>1993</v>
      </c>
    </row>
    <row r="129" spans="1:32" x14ac:dyDescent="0.25">
      <c r="A129">
        <v>20526</v>
      </c>
      <c r="B129" t="s">
        <v>191</v>
      </c>
      <c r="C129">
        <v>170000000</v>
      </c>
      <c r="D129">
        <v>400062763</v>
      </c>
      <c r="E129">
        <v>40522</v>
      </c>
      <c r="F129">
        <v>73.795050000000003</v>
      </c>
      <c r="G129">
        <v>125</v>
      </c>
      <c r="H129">
        <v>6.3</v>
      </c>
      <c r="I129">
        <v>2841</v>
      </c>
      <c r="J129" t="s">
        <v>23</v>
      </c>
      <c r="K129" t="s">
        <v>193</v>
      </c>
      <c r="L129" t="s">
        <v>37</v>
      </c>
      <c r="M129" t="s">
        <v>38</v>
      </c>
      <c r="N129" t="s">
        <v>136</v>
      </c>
      <c r="O129" t="s">
        <v>29</v>
      </c>
      <c r="P129">
        <v>1</v>
      </c>
      <c r="Q129">
        <v>1</v>
      </c>
      <c r="R129">
        <v>1</v>
      </c>
      <c r="S129">
        <v>1</v>
      </c>
      <c r="T129" t="s">
        <v>15888</v>
      </c>
      <c r="U129" t="s">
        <v>15890</v>
      </c>
      <c r="V129" t="s">
        <v>15891</v>
      </c>
      <c r="W129" t="s">
        <v>15891</v>
      </c>
      <c r="X129" t="s">
        <v>15891</v>
      </c>
      <c r="Y129" t="s">
        <v>15894</v>
      </c>
      <c r="Z129" t="s">
        <v>15897</v>
      </c>
      <c r="AA129" t="s">
        <v>15894</v>
      </c>
      <c r="AB129" t="s">
        <v>194</v>
      </c>
      <c r="AC129" t="s">
        <v>191</v>
      </c>
      <c r="AD129" t="s">
        <v>189</v>
      </c>
      <c r="AE129" t="s">
        <v>190</v>
      </c>
      <c r="AF129" t="s">
        <v>192</v>
      </c>
    </row>
    <row r="130" spans="1:32" x14ac:dyDescent="0.25">
      <c r="A130">
        <v>862</v>
      </c>
      <c r="B130" t="s">
        <v>5758</v>
      </c>
      <c r="C130">
        <v>30000000</v>
      </c>
      <c r="D130">
        <v>373554033</v>
      </c>
      <c r="E130">
        <v>35002</v>
      </c>
      <c r="F130">
        <v>73.640445</v>
      </c>
      <c r="G130">
        <v>81</v>
      </c>
      <c r="H130">
        <v>7.7</v>
      </c>
      <c r="I130">
        <v>5269</v>
      </c>
      <c r="J130" t="s">
        <v>23</v>
      </c>
      <c r="K130" t="s">
        <v>318</v>
      </c>
      <c r="L130" t="s">
        <v>37</v>
      </c>
      <c r="M130" t="s">
        <v>38</v>
      </c>
      <c r="N130" t="s">
        <v>709</v>
      </c>
      <c r="O130" t="s">
        <v>29</v>
      </c>
      <c r="P130">
        <v>1</v>
      </c>
      <c r="Q130">
        <v>1</v>
      </c>
      <c r="R130">
        <v>1</v>
      </c>
      <c r="S130">
        <v>0</v>
      </c>
      <c r="T130" t="s">
        <v>15887</v>
      </c>
      <c r="U130" t="s">
        <v>15891</v>
      </c>
      <c r="V130" t="s">
        <v>13664</v>
      </c>
      <c r="W130" t="s">
        <v>15891</v>
      </c>
      <c r="X130" t="s">
        <v>15891</v>
      </c>
      <c r="Y130" t="s">
        <v>15896</v>
      </c>
      <c r="Z130" t="s">
        <v>15896</v>
      </c>
      <c r="AA130" t="s">
        <v>15897</v>
      </c>
      <c r="AC130" t="s">
        <v>5758</v>
      </c>
      <c r="AD130" t="s">
        <v>5756</v>
      </c>
      <c r="AE130" t="s">
        <v>5757</v>
      </c>
      <c r="AF130" t="s">
        <v>5759</v>
      </c>
    </row>
    <row r="131" spans="1:32" x14ac:dyDescent="0.25">
      <c r="A131">
        <v>13475</v>
      </c>
      <c r="B131" t="s">
        <v>669</v>
      </c>
      <c r="C131">
        <v>150000000</v>
      </c>
      <c r="D131">
        <v>385680446</v>
      </c>
      <c r="E131">
        <v>39939</v>
      </c>
      <c r="F131">
        <v>73.616808000000006</v>
      </c>
      <c r="G131">
        <v>127</v>
      </c>
      <c r="H131">
        <v>7.4</v>
      </c>
      <c r="I131">
        <v>4518</v>
      </c>
      <c r="J131" t="s">
        <v>23</v>
      </c>
      <c r="K131" t="s">
        <v>671</v>
      </c>
      <c r="L131" t="s">
        <v>334</v>
      </c>
      <c r="M131" t="s">
        <v>38</v>
      </c>
      <c r="N131" t="s">
        <v>107</v>
      </c>
      <c r="O131" t="s">
        <v>29</v>
      </c>
      <c r="P131">
        <v>1</v>
      </c>
      <c r="Q131">
        <v>2</v>
      </c>
      <c r="R131">
        <v>1</v>
      </c>
      <c r="S131">
        <v>1</v>
      </c>
      <c r="T131" t="s">
        <v>15888</v>
      </c>
      <c r="U131" t="s">
        <v>15890</v>
      </c>
      <c r="V131" t="s">
        <v>15891</v>
      </c>
      <c r="W131" t="s">
        <v>15891</v>
      </c>
      <c r="X131" t="s">
        <v>15891</v>
      </c>
      <c r="Y131" t="s">
        <v>15894</v>
      </c>
      <c r="Z131" t="s">
        <v>15897</v>
      </c>
      <c r="AA131" t="s">
        <v>15894</v>
      </c>
      <c r="AB131" t="s">
        <v>672</v>
      </c>
      <c r="AC131" t="s">
        <v>669</v>
      </c>
      <c r="AE131" t="s">
        <v>668</v>
      </c>
      <c r="AF131" t="s">
        <v>670</v>
      </c>
    </row>
    <row r="132" spans="1:32" x14ac:dyDescent="0.25">
      <c r="A132">
        <v>863</v>
      </c>
      <c r="B132" t="s">
        <v>1342</v>
      </c>
      <c r="C132">
        <v>90000000</v>
      </c>
      <c r="D132">
        <v>497366869</v>
      </c>
      <c r="E132">
        <v>36463</v>
      </c>
      <c r="F132">
        <v>73.575118000000003</v>
      </c>
      <c r="G132">
        <v>92</v>
      </c>
      <c r="H132">
        <v>7.3</v>
      </c>
      <c r="I132">
        <v>3806</v>
      </c>
      <c r="J132" t="s">
        <v>23</v>
      </c>
      <c r="K132" t="s">
        <v>318</v>
      </c>
      <c r="L132" t="s">
        <v>37</v>
      </c>
      <c r="M132" t="s">
        <v>38</v>
      </c>
      <c r="N132" t="s">
        <v>709</v>
      </c>
      <c r="O132" t="s">
        <v>29</v>
      </c>
      <c r="P132">
        <v>1</v>
      </c>
      <c r="Q132">
        <v>1</v>
      </c>
      <c r="R132">
        <v>1</v>
      </c>
      <c r="S132">
        <v>0</v>
      </c>
      <c r="T132" t="s">
        <v>15887</v>
      </c>
      <c r="U132" t="s">
        <v>15891</v>
      </c>
      <c r="V132" t="s">
        <v>13664</v>
      </c>
      <c r="W132" t="s">
        <v>15891</v>
      </c>
      <c r="X132" t="s">
        <v>15891</v>
      </c>
      <c r="Y132" t="s">
        <v>15896</v>
      </c>
      <c r="Z132" t="s">
        <v>15896</v>
      </c>
      <c r="AA132" t="s">
        <v>15897</v>
      </c>
      <c r="AB132" t="s">
        <v>1344</v>
      </c>
      <c r="AC132" t="s">
        <v>1342</v>
      </c>
      <c r="AD132" t="s">
        <v>1340</v>
      </c>
      <c r="AE132" t="s">
        <v>1341</v>
      </c>
      <c r="AF132" t="s">
        <v>1343</v>
      </c>
    </row>
    <row r="133" spans="1:32" x14ac:dyDescent="0.25">
      <c r="A133">
        <v>73</v>
      </c>
      <c r="B133" t="s">
        <v>10830</v>
      </c>
      <c r="C133">
        <v>20000000</v>
      </c>
      <c r="D133">
        <v>23875127</v>
      </c>
      <c r="E133">
        <v>36098</v>
      </c>
      <c r="F133">
        <v>73.567232000000004</v>
      </c>
      <c r="G133">
        <v>119</v>
      </c>
      <c r="H133">
        <v>8.1999999999999993</v>
      </c>
      <c r="I133">
        <v>3016</v>
      </c>
      <c r="J133" t="s">
        <v>23</v>
      </c>
      <c r="K133" t="s">
        <v>10832</v>
      </c>
      <c r="L133" t="s">
        <v>37</v>
      </c>
      <c r="M133" t="s">
        <v>38</v>
      </c>
      <c r="N133" t="s">
        <v>786</v>
      </c>
      <c r="O133" t="s">
        <v>29</v>
      </c>
      <c r="P133">
        <v>1</v>
      </c>
      <c r="Q133">
        <v>1</v>
      </c>
      <c r="R133">
        <v>1</v>
      </c>
      <c r="S133">
        <v>0</v>
      </c>
      <c r="T133" t="s">
        <v>15888</v>
      </c>
      <c r="U133" t="s">
        <v>15891</v>
      </c>
      <c r="V133" t="s">
        <v>15891</v>
      </c>
      <c r="W133" t="s">
        <v>15901</v>
      </c>
      <c r="X133" t="s">
        <v>15891</v>
      </c>
      <c r="Y133" t="s">
        <v>15897</v>
      </c>
      <c r="Z133" t="s">
        <v>15911</v>
      </c>
      <c r="AA133" t="s">
        <v>15915</v>
      </c>
      <c r="AB133" t="s">
        <v>10833</v>
      </c>
      <c r="AC133" t="s">
        <v>10830</v>
      </c>
      <c r="AD133" t="s">
        <v>10828</v>
      </c>
      <c r="AE133" t="s">
        <v>10829</v>
      </c>
      <c r="AF133" t="s">
        <v>10831</v>
      </c>
    </row>
    <row r="134" spans="1:32" x14ac:dyDescent="0.25">
      <c r="A134">
        <v>605</v>
      </c>
      <c r="B134" t="s">
        <v>546</v>
      </c>
      <c r="C134">
        <v>150000000</v>
      </c>
      <c r="D134">
        <v>424988211</v>
      </c>
      <c r="E134">
        <v>37930</v>
      </c>
      <c r="F134">
        <v>73.313918000000001</v>
      </c>
      <c r="G134">
        <v>129</v>
      </c>
      <c r="H134">
        <v>6.4</v>
      </c>
      <c r="I134">
        <v>3096</v>
      </c>
      <c r="J134" t="s">
        <v>23</v>
      </c>
      <c r="K134" t="s">
        <v>548</v>
      </c>
      <c r="L134" t="s">
        <v>236</v>
      </c>
      <c r="M134" t="s">
        <v>62</v>
      </c>
      <c r="N134" t="s">
        <v>196</v>
      </c>
      <c r="O134" t="s">
        <v>29</v>
      </c>
      <c r="P134">
        <v>1</v>
      </c>
      <c r="Q134">
        <v>2</v>
      </c>
      <c r="R134">
        <v>2</v>
      </c>
      <c r="S134">
        <v>1</v>
      </c>
      <c r="T134" t="s">
        <v>15888</v>
      </c>
      <c r="U134" t="s">
        <v>15890</v>
      </c>
      <c r="V134" t="s">
        <v>15891</v>
      </c>
      <c r="W134" t="s">
        <v>15891</v>
      </c>
      <c r="X134" t="s">
        <v>15905</v>
      </c>
      <c r="Y134" t="s">
        <v>15894</v>
      </c>
      <c r="Z134" t="s">
        <v>15897</v>
      </c>
      <c r="AA134" t="s">
        <v>15894</v>
      </c>
      <c r="AB134" t="s">
        <v>549</v>
      </c>
      <c r="AC134" t="s">
        <v>546</v>
      </c>
      <c r="AE134" t="s">
        <v>545</v>
      </c>
      <c r="AF134" t="s">
        <v>547</v>
      </c>
    </row>
    <row r="135" spans="1:32" x14ac:dyDescent="0.25">
      <c r="A135">
        <v>1954</v>
      </c>
      <c r="B135" t="s">
        <v>9786</v>
      </c>
      <c r="C135">
        <v>13000000</v>
      </c>
      <c r="D135">
        <v>96060858</v>
      </c>
      <c r="E135">
        <v>38008</v>
      </c>
      <c r="F135">
        <v>73.307513</v>
      </c>
      <c r="G135">
        <v>113</v>
      </c>
      <c r="H135">
        <v>7.3</v>
      </c>
      <c r="I135">
        <v>2060</v>
      </c>
      <c r="J135" t="s">
        <v>23</v>
      </c>
      <c r="K135" t="s">
        <v>9788</v>
      </c>
      <c r="L135" t="s">
        <v>277</v>
      </c>
      <c r="M135" t="s">
        <v>38</v>
      </c>
      <c r="N135" t="s">
        <v>1955</v>
      </c>
      <c r="O135" t="s">
        <v>29</v>
      </c>
      <c r="P135">
        <v>1</v>
      </c>
      <c r="Q135">
        <v>2</v>
      </c>
      <c r="R135">
        <v>1</v>
      </c>
      <c r="S135">
        <v>0</v>
      </c>
      <c r="T135" t="s">
        <v>15888</v>
      </c>
      <c r="U135" t="s">
        <v>15891</v>
      </c>
      <c r="V135" t="s">
        <v>15891</v>
      </c>
      <c r="W135" t="s">
        <v>15891</v>
      </c>
      <c r="X135" t="s">
        <v>15905</v>
      </c>
      <c r="Y135" t="s">
        <v>15897</v>
      </c>
      <c r="Z135" t="s">
        <v>15897</v>
      </c>
      <c r="AA135" t="s">
        <v>15897</v>
      </c>
      <c r="AB135" t="s">
        <v>9789</v>
      </c>
      <c r="AC135" t="s">
        <v>9786</v>
      </c>
      <c r="AE135" t="s">
        <v>9785</v>
      </c>
      <c r="AF135" t="s">
        <v>9787</v>
      </c>
    </row>
    <row r="136" spans="1:32" x14ac:dyDescent="0.25">
      <c r="A136">
        <v>271718</v>
      </c>
      <c r="B136" t="s">
        <v>5216</v>
      </c>
      <c r="C136">
        <v>35000000</v>
      </c>
      <c r="D136">
        <v>140795793</v>
      </c>
      <c r="E136">
        <v>42202</v>
      </c>
      <c r="F136">
        <v>72.774940999999998</v>
      </c>
      <c r="G136">
        <v>125</v>
      </c>
      <c r="H136">
        <v>5.9</v>
      </c>
      <c r="I136">
        <v>1181</v>
      </c>
      <c r="J136" t="s">
        <v>23</v>
      </c>
      <c r="K136" t="s">
        <v>5218</v>
      </c>
      <c r="L136" t="s">
        <v>37</v>
      </c>
      <c r="M136" t="s">
        <v>38</v>
      </c>
      <c r="N136" t="s">
        <v>661</v>
      </c>
      <c r="O136" t="s">
        <v>29</v>
      </c>
      <c r="P136">
        <v>1</v>
      </c>
      <c r="Q136">
        <v>1</v>
      </c>
      <c r="R136">
        <v>1</v>
      </c>
      <c r="S136">
        <v>1</v>
      </c>
      <c r="T136" t="s">
        <v>15888</v>
      </c>
      <c r="U136" t="s">
        <v>15891</v>
      </c>
      <c r="V136" t="s">
        <v>13664</v>
      </c>
      <c r="W136" t="s">
        <v>15891</v>
      </c>
      <c r="X136" t="s">
        <v>15891</v>
      </c>
      <c r="Y136" t="s">
        <v>15896</v>
      </c>
      <c r="Z136" t="s">
        <v>15896</v>
      </c>
      <c r="AA136" t="s">
        <v>15897</v>
      </c>
      <c r="AB136" t="s">
        <v>5219</v>
      </c>
      <c r="AC136" t="s">
        <v>5216</v>
      </c>
      <c r="AE136" t="s">
        <v>5215</v>
      </c>
      <c r="AF136" t="s">
        <v>5217</v>
      </c>
    </row>
    <row r="137" spans="1:32" x14ac:dyDescent="0.25">
      <c r="A137">
        <v>225886</v>
      </c>
      <c r="B137" t="s">
        <v>4656</v>
      </c>
      <c r="C137">
        <v>40000000</v>
      </c>
      <c r="D137">
        <v>126069509</v>
      </c>
      <c r="E137">
        <v>41837</v>
      </c>
      <c r="F137">
        <v>72.641295999999997</v>
      </c>
      <c r="G137">
        <v>97</v>
      </c>
      <c r="H137">
        <v>5.3</v>
      </c>
      <c r="I137">
        <v>1695</v>
      </c>
      <c r="J137" t="s">
        <v>23</v>
      </c>
      <c r="K137" t="s">
        <v>4658</v>
      </c>
      <c r="L137" t="s">
        <v>37</v>
      </c>
      <c r="M137" t="s">
        <v>38</v>
      </c>
      <c r="N137" t="s">
        <v>661</v>
      </c>
      <c r="O137" t="s">
        <v>29</v>
      </c>
      <c r="P137">
        <v>1</v>
      </c>
      <c r="Q137">
        <v>1</v>
      </c>
      <c r="R137">
        <v>1</v>
      </c>
      <c r="S137">
        <v>0</v>
      </c>
      <c r="T137" t="s">
        <v>15888</v>
      </c>
      <c r="U137" t="s">
        <v>15891</v>
      </c>
      <c r="V137" t="s">
        <v>13664</v>
      </c>
      <c r="W137" t="s">
        <v>15891</v>
      </c>
      <c r="X137" t="s">
        <v>15891</v>
      </c>
      <c r="Y137" t="s">
        <v>15896</v>
      </c>
      <c r="Z137" t="s">
        <v>15896</v>
      </c>
      <c r="AA137" t="s">
        <v>15897</v>
      </c>
      <c r="AB137" t="s">
        <v>4659</v>
      </c>
      <c r="AC137" t="s">
        <v>4656</v>
      </c>
      <c r="AE137" t="s">
        <v>4655</v>
      </c>
      <c r="AF137" t="s">
        <v>4657</v>
      </c>
    </row>
    <row r="138" spans="1:32" x14ac:dyDescent="0.25">
      <c r="A138">
        <v>100402</v>
      </c>
      <c r="B138" t="s">
        <v>385</v>
      </c>
      <c r="C138">
        <v>170000000</v>
      </c>
      <c r="D138">
        <v>714766572</v>
      </c>
      <c r="E138">
        <v>41718</v>
      </c>
      <c r="F138">
        <v>72.225264999999993</v>
      </c>
      <c r="G138">
        <v>136</v>
      </c>
      <c r="H138">
        <v>7.6</v>
      </c>
      <c r="I138">
        <v>5764</v>
      </c>
      <c r="J138" t="s">
        <v>23</v>
      </c>
      <c r="K138" t="s">
        <v>151</v>
      </c>
      <c r="L138" t="s">
        <v>37</v>
      </c>
      <c r="M138" t="s">
        <v>38</v>
      </c>
      <c r="N138" t="s">
        <v>49</v>
      </c>
      <c r="O138" t="s">
        <v>29</v>
      </c>
      <c r="P138">
        <v>1</v>
      </c>
      <c r="Q138">
        <v>1</v>
      </c>
      <c r="R138">
        <v>1</v>
      </c>
      <c r="S138">
        <v>0</v>
      </c>
      <c r="T138" t="s">
        <v>15888</v>
      </c>
      <c r="U138" t="s">
        <v>15890</v>
      </c>
      <c r="V138" t="s">
        <v>15891</v>
      </c>
      <c r="W138" t="s">
        <v>15891</v>
      </c>
      <c r="X138" t="s">
        <v>15891</v>
      </c>
      <c r="Y138" t="s">
        <v>15894</v>
      </c>
      <c r="Z138" t="s">
        <v>15897</v>
      </c>
      <c r="AA138" t="s">
        <v>15894</v>
      </c>
      <c r="AB138" t="s">
        <v>387</v>
      </c>
      <c r="AC138" t="s">
        <v>385</v>
      </c>
      <c r="AD138" t="s">
        <v>383</v>
      </c>
      <c r="AE138" t="s">
        <v>384</v>
      </c>
      <c r="AF138" t="s">
        <v>386</v>
      </c>
    </row>
    <row r="139" spans="1:32" x14ac:dyDescent="0.25">
      <c r="A139">
        <v>1366</v>
      </c>
      <c r="B139" t="s">
        <v>14690</v>
      </c>
      <c r="C139">
        <v>1000000</v>
      </c>
      <c r="D139">
        <v>117235147</v>
      </c>
      <c r="E139">
        <v>28085</v>
      </c>
      <c r="F139">
        <v>72.198080000000004</v>
      </c>
      <c r="G139">
        <v>119</v>
      </c>
      <c r="H139">
        <v>7.5</v>
      </c>
      <c r="I139">
        <v>1791</v>
      </c>
      <c r="J139" t="s">
        <v>23</v>
      </c>
      <c r="K139" t="s">
        <v>8528</v>
      </c>
      <c r="L139" t="s">
        <v>37</v>
      </c>
      <c r="M139" t="s">
        <v>38</v>
      </c>
      <c r="N139" t="s">
        <v>786</v>
      </c>
      <c r="O139" t="s">
        <v>29</v>
      </c>
      <c r="P139">
        <v>1</v>
      </c>
      <c r="Q139">
        <v>1</v>
      </c>
      <c r="R139">
        <v>1</v>
      </c>
      <c r="S139">
        <v>0</v>
      </c>
      <c r="T139" t="s">
        <v>15888</v>
      </c>
      <c r="U139" t="s">
        <v>15891</v>
      </c>
      <c r="V139" t="s">
        <v>15891</v>
      </c>
      <c r="W139" t="s">
        <v>15901</v>
      </c>
      <c r="X139" t="s">
        <v>15891</v>
      </c>
      <c r="Y139" t="s">
        <v>15897</v>
      </c>
      <c r="Z139" t="s">
        <v>15911</v>
      </c>
      <c r="AA139" t="s">
        <v>15915</v>
      </c>
      <c r="AB139" t="s">
        <v>14692</v>
      </c>
      <c r="AC139" t="s">
        <v>14690</v>
      </c>
      <c r="AE139" t="s">
        <v>14689</v>
      </c>
      <c r="AF139" t="s">
        <v>14691</v>
      </c>
    </row>
    <row r="140" spans="1:32" x14ac:dyDescent="0.25">
      <c r="A140">
        <v>53182</v>
      </c>
      <c r="B140" t="s">
        <v>1040</v>
      </c>
      <c r="C140">
        <v>110000000</v>
      </c>
      <c r="D140">
        <v>337580051</v>
      </c>
      <c r="E140">
        <v>41703</v>
      </c>
      <c r="F140">
        <v>71.510596000000007</v>
      </c>
      <c r="G140">
        <v>102</v>
      </c>
      <c r="H140">
        <v>6.1</v>
      </c>
      <c r="I140">
        <v>2397</v>
      </c>
      <c r="J140" t="s">
        <v>23</v>
      </c>
      <c r="K140" t="s">
        <v>1042</v>
      </c>
      <c r="L140" t="s">
        <v>37</v>
      </c>
      <c r="M140" t="s">
        <v>38</v>
      </c>
      <c r="N140" t="s">
        <v>1037</v>
      </c>
      <c r="O140" t="s">
        <v>29</v>
      </c>
      <c r="P140">
        <v>1</v>
      </c>
      <c r="Q140">
        <v>1</v>
      </c>
      <c r="R140">
        <v>1</v>
      </c>
      <c r="S140">
        <v>1</v>
      </c>
      <c r="T140" t="s">
        <v>15888</v>
      </c>
      <c r="U140" t="s">
        <v>15890</v>
      </c>
      <c r="V140" t="s">
        <v>15891</v>
      </c>
      <c r="W140" t="s">
        <v>15891</v>
      </c>
      <c r="X140" t="s">
        <v>15891</v>
      </c>
      <c r="Y140" t="s">
        <v>15894</v>
      </c>
      <c r="Z140" t="s">
        <v>15897</v>
      </c>
      <c r="AA140" t="s">
        <v>15894</v>
      </c>
      <c r="AB140" t="s">
        <v>1043</v>
      </c>
      <c r="AC140" t="s">
        <v>1040</v>
      </c>
      <c r="AD140" t="s">
        <v>1038</v>
      </c>
      <c r="AE140" t="s">
        <v>1039</v>
      </c>
      <c r="AF140" t="s">
        <v>1041</v>
      </c>
    </row>
    <row r="141" spans="1:32" x14ac:dyDescent="0.25">
      <c r="A141">
        <v>254470</v>
      </c>
      <c r="B141" t="s">
        <v>6244</v>
      </c>
      <c r="C141">
        <v>29000000</v>
      </c>
      <c r="D141">
        <v>287506194</v>
      </c>
      <c r="E141">
        <v>42131</v>
      </c>
      <c r="F141">
        <v>71.496893999999998</v>
      </c>
      <c r="G141">
        <v>115</v>
      </c>
      <c r="H141">
        <v>6.8</v>
      </c>
      <c r="I141">
        <v>1940</v>
      </c>
      <c r="J141" t="s">
        <v>23</v>
      </c>
      <c r="K141" t="s">
        <v>6246</v>
      </c>
      <c r="L141" t="s">
        <v>37</v>
      </c>
      <c r="M141" t="s">
        <v>38</v>
      </c>
      <c r="N141" t="s">
        <v>4103</v>
      </c>
      <c r="O141" t="s">
        <v>29</v>
      </c>
      <c r="P141">
        <v>1</v>
      </c>
      <c r="Q141">
        <v>1</v>
      </c>
      <c r="R141">
        <v>1</v>
      </c>
      <c r="S141">
        <v>1</v>
      </c>
      <c r="T141" t="s">
        <v>15888</v>
      </c>
      <c r="U141" t="s">
        <v>15891</v>
      </c>
      <c r="V141" t="s">
        <v>13664</v>
      </c>
      <c r="W141" t="s">
        <v>15891</v>
      </c>
      <c r="X141" t="s">
        <v>15891</v>
      </c>
      <c r="Y141" t="s">
        <v>15896</v>
      </c>
      <c r="Z141" t="s">
        <v>15896</v>
      </c>
      <c r="AA141" t="s">
        <v>15897</v>
      </c>
      <c r="AB141" t="s">
        <v>6247</v>
      </c>
      <c r="AC141" t="s">
        <v>6244</v>
      </c>
      <c r="AE141" t="s">
        <v>6243</v>
      </c>
      <c r="AF141" t="s">
        <v>6245</v>
      </c>
    </row>
    <row r="142" spans="1:32" x14ac:dyDescent="0.25">
      <c r="A142">
        <v>6479</v>
      </c>
      <c r="B142" t="s">
        <v>525</v>
      </c>
      <c r="C142">
        <v>150000000</v>
      </c>
      <c r="D142">
        <v>585349010</v>
      </c>
      <c r="E142">
        <v>39430</v>
      </c>
      <c r="F142">
        <v>70.867401000000001</v>
      </c>
      <c r="G142">
        <v>101</v>
      </c>
      <c r="H142">
        <v>6.9</v>
      </c>
      <c r="I142">
        <v>4853</v>
      </c>
      <c r="J142" t="s">
        <v>23</v>
      </c>
      <c r="K142" t="s">
        <v>527</v>
      </c>
      <c r="L142" t="s">
        <v>37</v>
      </c>
      <c r="M142" t="s">
        <v>38</v>
      </c>
      <c r="N142" t="s">
        <v>522</v>
      </c>
      <c r="O142" t="s">
        <v>29</v>
      </c>
      <c r="P142">
        <v>1</v>
      </c>
      <c r="Q142">
        <v>1</v>
      </c>
      <c r="R142">
        <v>1</v>
      </c>
      <c r="S142">
        <v>1</v>
      </c>
      <c r="T142" t="s">
        <v>15888</v>
      </c>
      <c r="U142" t="s">
        <v>15890</v>
      </c>
      <c r="V142" t="s">
        <v>15891</v>
      </c>
      <c r="W142" t="s">
        <v>15901</v>
      </c>
      <c r="X142" t="s">
        <v>15905</v>
      </c>
      <c r="Y142" t="s">
        <v>15894</v>
      </c>
      <c r="Z142" t="s">
        <v>15911</v>
      </c>
      <c r="AA142" t="s">
        <v>15914</v>
      </c>
      <c r="AB142" t="s">
        <v>528</v>
      </c>
      <c r="AC142" t="s">
        <v>525</v>
      </c>
      <c r="AD142" t="s">
        <v>523</v>
      </c>
      <c r="AE142" t="s">
        <v>524</v>
      </c>
      <c r="AF142" t="s">
        <v>526</v>
      </c>
    </row>
    <row r="143" spans="1:32" x14ac:dyDescent="0.25">
      <c r="A143">
        <v>193893</v>
      </c>
      <c r="B143" t="s">
        <v>8703</v>
      </c>
      <c r="C143">
        <v>17000000</v>
      </c>
      <c r="D143">
        <v>136621271</v>
      </c>
      <c r="E143">
        <v>41864</v>
      </c>
      <c r="F143">
        <v>70.668923000000007</v>
      </c>
      <c r="G143">
        <v>104</v>
      </c>
      <c r="H143">
        <v>6.4</v>
      </c>
      <c r="I143">
        <v>1219</v>
      </c>
      <c r="J143" t="s">
        <v>23</v>
      </c>
      <c r="K143" t="s">
        <v>8705</v>
      </c>
      <c r="L143" t="s">
        <v>37</v>
      </c>
      <c r="M143" t="s">
        <v>38</v>
      </c>
      <c r="N143" t="s">
        <v>661</v>
      </c>
      <c r="O143" t="s">
        <v>29</v>
      </c>
      <c r="P143">
        <v>1</v>
      </c>
      <c r="Q143">
        <v>1</v>
      </c>
      <c r="R143">
        <v>1</v>
      </c>
      <c r="S143">
        <v>1</v>
      </c>
      <c r="T143" t="s">
        <v>15888</v>
      </c>
      <c r="U143" t="s">
        <v>15891</v>
      </c>
      <c r="V143" t="s">
        <v>13664</v>
      </c>
      <c r="W143" t="s">
        <v>15891</v>
      </c>
      <c r="X143" t="s">
        <v>15891</v>
      </c>
      <c r="Y143" t="s">
        <v>15896</v>
      </c>
      <c r="Z143" t="s">
        <v>15896</v>
      </c>
      <c r="AA143" t="s">
        <v>15897</v>
      </c>
      <c r="AB143" t="s">
        <v>8706</v>
      </c>
      <c r="AC143" t="s">
        <v>8703</v>
      </c>
      <c r="AE143" t="s">
        <v>8702</v>
      </c>
      <c r="AF143" t="s">
        <v>8704</v>
      </c>
    </row>
    <row r="144" spans="1:32" x14ac:dyDescent="0.25">
      <c r="A144">
        <v>111</v>
      </c>
      <c r="B144" t="s">
        <v>6844</v>
      </c>
      <c r="C144">
        <v>25000000</v>
      </c>
      <c r="D144">
        <v>65884703</v>
      </c>
      <c r="E144">
        <v>30658</v>
      </c>
      <c r="F144">
        <v>70.105981</v>
      </c>
      <c r="G144">
        <v>170</v>
      </c>
      <c r="H144">
        <v>8</v>
      </c>
      <c r="I144">
        <v>2948</v>
      </c>
      <c r="J144" t="s">
        <v>23</v>
      </c>
      <c r="K144" t="s">
        <v>1571</v>
      </c>
      <c r="L144" t="s">
        <v>37</v>
      </c>
      <c r="M144" t="s">
        <v>28</v>
      </c>
      <c r="N144" t="s">
        <v>42</v>
      </c>
      <c r="O144" t="s">
        <v>29</v>
      </c>
      <c r="P144">
        <v>1</v>
      </c>
      <c r="Q144">
        <v>1</v>
      </c>
      <c r="R144">
        <v>2</v>
      </c>
      <c r="S144">
        <v>1</v>
      </c>
      <c r="T144" t="s">
        <v>15888</v>
      </c>
      <c r="U144" t="s">
        <v>15890</v>
      </c>
      <c r="V144" t="s">
        <v>15891</v>
      </c>
      <c r="W144" t="s">
        <v>15901</v>
      </c>
      <c r="X144" t="s">
        <v>15905</v>
      </c>
      <c r="Y144" t="s">
        <v>15894</v>
      </c>
      <c r="Z144" t="s">
        <v>15911</v>
      </c>
      <c r="AA144" t="s">
        <v>15914</v>
      </c>
      <c r="AB144" t="s">
        <v>6846</v>
      </c>
      <c r="AC144" t="s">
        <v>6844</v>
      </c>
      <c r="AE144" t="s">
        <v>6843</v>
      </c>
      <c r="AF144" t="s">
        <v>6845</v>
      </c>
    </row>
    <row r="145" spans="1:32" x14ac:dyDescent="0.25">
      <c r="A145">
        <v>8355</v>
      </c>
      <c r="B145" t="s">
        <v>1364</v>
      </c>
      <c r="C145">
        <v>90000000</v>
      </c>
      <c r="D145">
        <v>886686817</v>
      </c>
      <c r="E145">
        <v>39993</v>
      </c>
      <c r="F145">
        <v>69.457898</v>
      </c>
      <c r="G145">
        <v>94</v>
      </c>
      <c r="H145">
        <v>6.5</v>
      </c>
      <c r="I145">
        <v>2271</v>
      </c>
      <c r="J145" t="s">
        <v>23</v>
      </c>
      <c r="K145" t="s">
        <v>837</v>
      </c>
      <c r="L145" t="s">
        <v>37</v>
      </c>
      <c r="M145" t="s">
        <v>38</v>
      </c>
      <c r="N145" t="s">
        <v>313</v>
      </c>
      <c r="O145" t="s">
        <v>29</v>
      </c>
      <c r="P145">
        <v>1</v>
      </c>
      <c r="Q145">
        <v>1</v>
      </c>
      <c r="R145">
        <v>1</v>
      </c>
      <c r="S145">
        <v>0</v>
      </c>
      <c r="T145" t="s">
        <v>15887</v>
      </c>
      <c r="U145" t="s">
        <v>15891</v>
      </c>
      <c r="V145" t="s">
        <v>13664</v>
      </c>
      <c r="W145" t="s">
        <v>15891</v>
      </c>
      <c r="X145" t="s">
        <v>15891</v>
      </c>
      <c r="Y145" t="s">
        <v>15896</v>
      </c>
      <c r="Z145" t="s">
        <v>15896</v>
      </c>
      <c r="AA145" t="s">
        <v>15897</v>
      </c>
      <c r="AB145" t="s">
        <v>1366</v>
      </c>
      <c r="AC145" t="s">
        <v>1364</v>
      </c>
      <c r="AD145" t="s">
        <v>1362</v>
      </c>
      <c r="AE145" t="s">
        <v>1363</v>
      </c>
      <c r="AF145" t="s">
        <v>1365</v>
      </c>
    </row>
    <row r="146" spans="1:32" x14ac:dyDescent="0.25">
      <c r="A146">
        <v>37799</v>
      </c>
      <c r="B146" t="s">
        <v>4384</v>
      </c>
      <c r="C146">
        <v>40000000</v>
      </c>
      <c r="D146">
        <v>224920315</v>
      </c>
      <c r="E146">
        <v>40451</v>
      </c>
      <c r="F146">
        <v>69.278220000000005</v>
      </c>
      <c r="G146">
        <v>120</v>
      </c>
      <c r="H146">
        <v>7.1</v>
      </c>
      <c r="I146">
        <v>3391</v>
      </c>
      <c r="J146" t="s">
        <v>23</v>
      </c>
      <c r="K146" t="s">
        <v>4386</v>
      </c>
      <c r="L146" t="s">
        <v>37</v>
      </c>
      <c r="M146" t="s">
        <v>38</v>
      </c>
      <c r="N146" t="s">
        <v>786</v>
      </c>
      <c r="O146" t="s">
        <v>29</v>
      </c>
      <c r="P146">
        <v>1</v>
      </c>
      <c r="Q146">
        <v>1</v>
      </c>
      <c r="R146">
        <v>1</v>
      </c>
      <c r="S146">
        <v>0</v>
      </c>
      <c r="T146" t="s">
        <v>15888</v>
      </c>
      <c r="U146" t="s">
        <v>15891</v>
      </c>
      <c r="V146" t="s">
        <v>15891</v>
      </c>
      <c r="W146" t="s">
        <v>15901</v>
      </c>
      <c r="X146" t="s">
        <v>15891</v>
      </c>
      <c r="Y146" t="s">
        <v>15897</v>
      </c>
      <c r="Z146" t="s">
        <v>15911</v>
      </c>
      <c r="AA146" t="s">
        <v>15915</v>
      </c>
      <c r="AB146" t="s">
        <v>4387</v>
      </c>
      <c r="AC146" t="s">
        <v>4384</v>
      </c>
      <c r="AD146" t="s">
        <v>4382</v>
      </c>
      <c r="AE146" t="s">
        <v>4383</v>
      </c>
      <c r="AF146" t="s">
        <v>4385</v>
      </c>
    </row>
    <row r="147" spans="1:32" x14ac:dyDescent="0.25">
      <c r="A147">
        <v>72105</v>
      </c>
      <c r="B147" t="s">
        <v>3413</v>
      </c>
      <c r="C147">
        <v>50000000</v>
      </c>
      <c r="D147">
        <v>549368315</v>
      </c>
      <c r="E147">
        <v>41089</v>
      </c>
      <c r="F147">
        <v>68.876909999999995</v>
      </c>
      <c r="G147">
        <v>106</v>
      </c>
      <c r="H147">
        <v>6.3</v>
      </c>
      <c r="I147">
        <v>4697</v>
      </c>
      <c r="J147" t="s">
        <v>23</v>
      </c>
      <c r="K147" t="s">
        <v>3415</v>
      </c>
      <c r="L147" t="s">
        <v>37</v>
      </c>
      <c r="M147" t="s">
        <v>38</v>
      </c>
      <c r="N147" t="s">
        <v>580</v>
      </c>
      <c r="O147" t="s">
        <v>29</v>
      </c>
      <c r="P147">
        <v>1</v>
      </c>
      <c r="Q147">
        <v>1</v>
      </c>
      <c r="R147">
        <v>1</v>
      </c>
      <c r="S147">
        <v>1</v>
      </c>
      <c r="T147" t="s">
        <v>15888</v>
      </c>
      <c r="U147" t="s">
        <v>15891</v>
      </c>
      <c r="V147" t="s">
        <v>13664</v>
      </c>
      <c r="W147" t="s">
        <v>15891</v>
      </c>
      <c r="X147" t="s">
        <v>15891</v>
      </c>
      <c r="Y147" t="s">
        <v>15896</v>
      </c>
      <c r="Z147" t="s">
        <v>15896</v>
      </c>
      <c r="AA147" t="s">
        <v>15897</v>
      </c>
      <c r="AB147" t="s">
        <v>3416</v>
      </c>
      <c r="AC147" t="s">
        <v>3413</v>
      </c>
      <c r="AD147" t="s">
        <v>3411</v>
      </c>
      <c r="AE147" t="s">
        <v>3412</v>
      </c>
      <c r="AF147" t="s">
        <v>3414</v>
      </c>
    </row>
    <row r="148" spans="1:32" x14ac:dyDescent="0.25">
      <c r="A148">
        <v>259693</v>
      </c>
      <c r="B148" t="s">
        <v>4378</v>
      </c>
      <c r="C148">
        <v>40000000</v>
      </c>
      <c r="D148">
        <v>320170008</v>
      </c>
      <c r="E148">
        <v>42503</v>
      </c>
      <c r="F148">
        <v>68.794673000000003</v>
      </c>
      <c r="G148">
        <v>134</v>
      </c>
      <c r="H148">
        <v>7</v>
      </c>
      <c r="I148">
        <v>1949</v>
      </c>
      <c r="J148" t="s">
        <v>23</v>
      </c>
      <c r="K148" t="s">
        <v>4380</v>
      </c>
      <c r="L148" t="s">
        <v>277</v>
      </c>
      <c r="M148" t="s">
        <v>38</v>
      </c>
      <c r="N148" t="s">
        <v>3816</v>
      </c>
      <c r="O148" t="s">
        <v>29</v>
      </c>
      <c r="P148">
        <v>1</v>
      </c>
      <c r="Q148">
        <v>2</v>
      </c>
      <c r="R148">
        <v>1</v>
      </c>
      <c r="S148">
        <v>0</v>
      </c>
      <c r="T148" t="s">
        <v>15888</v>
      </c>
      <c r="U148" t="s">
        <v>15891</v>
      </c>
      <c r="V148" t="s">
        <v>15891</v>
      </c>
      <c r="W148" t="s">
        <v>15891</v>
      </c>
      <c r="X148" t="s">
        <v>15891</v>
      </c>
      <c r="Y148" t="s">
        <v>15897</v>
      </c>
      <c r="Z148" t="s">
        <v>15897</v>
      </c>
      <c r="AA148" t="s">
        <v>15897</v>
      </c>
      <c r="AB148" t="s">
        <v>4381</v>
      </c>
      <c r="AC148" t="s">
        <v>4378</v>
      </c>
      <c r="AD148" t="s">
        <v>4376</v>
      </c>
      <c r="AE148" t="s">
        <v>4377</v>
      </c>
      <c r="AF148" t="s">
        <v>4379</v>
      </c>
    </row>
    <row r="149" spans="1:32" x14ac:dyDescent="0.25">
      <c r="A149">
        <v>38055</v>
      </c>
      <c r="B149" t="s">
        <v>806</v>
      </c>
      <c r="C149">
        <v>130000000</v>
      </c>
      <c r="D149">
        <v>321887208</v>
      </c>
      <c r="E149">
        <v>40479</v>
      </c>
      <c r="F149">
        <v>68.757242000000005</v>
      </c>
      <c r="G149">
        <v>95</v>
      </c>
      <c r="H149">
        <v>6.7</v>
      </c>
      <c r="I149">
        <v>1918</v>
      </c>
      <c r="J149" t="s">
        <v>23</v>
      </c>
      <c r="K149" t="s">
        <v>324</v>
      </c>
      <c r="L149" t="s">
        <v>37</v>
      </c>
      <c r="M149" t="s">
        <v>38</v>
      </c>
      <c r="N149" t="s">
        <v>803</v>
      </c>
      <c r="O149" t="s">
        <v>29</v>
      </c>
      <c r="P149">
        <v>1</v>
      </c>
      <c r="Q149">
        <v>1</v>
      </c>
      <c r="R149">
        <v>1</v>
      </c>
      <c r="S149">
        <v>0</v>
      </c>
      <c r="T149" t="s">
        <v>15887</v>
      </c>
      <c r="U149" t="s">
        <v>15890</v>
      </c>
      <c r="V149" t="s">
        <v>13664</v>
      </c>
      <c r="W149" t="s">
        <v>15891</v>
      </c>
      <c r="X149" t="s">
        <v>15891</v>
      </c>
      <c r="Y149" t="s">
        <v>15895</v>
      </c>
      <c r="Z149" t="s">
        <v>15896</v>
      </c>
      <c r="AA149" t="s">
        <v>15894</v>
      </c>
      <c r="AB149" t="s">
        <v>808</v>
      </c>
      <c r="AC149" t="s">
        <v>806</v>
      </c>
      <c r="AD149" t="s">
        <v>804</v>
      </c>
      <c r="AE149" t="s">
        <v>805</v>
      </c>
      <c r="AF149" t="s">
        <v>807</v>
      </c>
    </row>
    <row r="150" spans="1:32" x14ac:dyDescent="0.25">
      <c r="A150">
        <v>214756</v>
      </c>
      <c r="B150" t="s">
        <v>2360</v>
      </c>
      <c r="C150">
        <v>68000000</v>
      </c>
      <c r="D150">
        <v>217022588</v>
      </c>
      <c r="E150">
        <v>42180</v>
      </c>
      <c r="F150">
        <v>68.734513000000007</v>
      </c>
      <c r="G150">
        <v>115</v>
      </c>
      <c r="H150">
        <v>6.2</v>
      </c>
      <c r="I150">
        <v>2463</v>
      </c>
      <c r="J150" t="s">
        <v>23</v>
      </c>
      <c r="K150" t="s">
        <v>2362</v>
      </c>
      <c r="L150" t="s">
        <v>37</v>
      </c>
      <c r="M150" t="s">
        <v>38</v>
      </c>
      <c r="N150" t="s">
        <v>661</v>
      </c>
      <c r="O150" t="s">
        <v>29</v>
      </c>
      <c r="P150">
        <v>1</v>
      </c>
      <c r="Q150">
        <v>1</v>
      </c>
      <c r="R150">
        <v>1</v>
      </c>
      <c r="S150">
        <v>1</v>
      </c>
      <c r="T150" t="s">
        <v>15888</v>
      </c>
      <c r="U150" t="s">
        <v>15891</v>
      </c>
      <c r="V150" t="s">
        <v>13664</v>
      </c>
      <c r="W150" t="s">
        <v>15891</v>
      </c>
      <c r="X150" t="s">
        <v>15891</v>
      </c>
      <c r="Y150" t="s">
        <v>15896</v>
      </c>
      <c r="Z150" t="s">
        <v>15896</v>
      </c>
      <c r="AA150" t="s">
        <v>15897</v>
      </c>
      <c r="AB150" t="s">
        <v>2363</v>
      </c>
      <c r="AC150" t="s">
        <v>2360</v>
      </c>
      <c r="AE150" t="s">
        <v>2359</v>
      </c>
      <c r="AF150" t="s">
        <v>2361</v>
      </c>
    </row>
    <row r="151" spans="1:32" x14ac:dyDescent="0.25">
      <c r="A151">
        <v>273248</v>
      </c>
      <c r="B151" t="s">
        <v>2615</v>
      </c>
      <c r="C151">
        <v>44000000</v>
      </c>
      <c r="D151">
        <v>155760117</v>
      </c>
      <c r="E151">
        <v>42363</v>
      </c>
      <c r="F151">
        <v>68.717016000000001</v>
      </c>
      <c r="G151">
        <v>167</v>
      </c>
      <c r="H151">
        <v>7.6</v>
      </c>
      <c r="I151">
        <v>4274</v>
      </c>
      <c r="J151" t="s">
        <v>23</v>
      </c>
      <c r="K151" t="s">
        <v>2617</v>
      </c>
      <c r="L151" t="s">
        <v>37</v>
      </c>
      <c r="M151" t="s">
        <v>507</v>
      </c>
      <c r="N151" t="s">
        <v>2612</v>
      </c>
      <c r="O151" t="s">
        <v>29</v>
      </c>
      <c r="P151">
        <v>1</v>
      </c>
      <c r="Q151">
        <v>1</v>
      </c>
      <c r="R151">
        <v>2</v>
      </c>
      <c r="S151">
        <v>0</v>
      </c>
      <c r="T151" t="s">
        <v>15888</v>
      </c>
      <c r="U151" t="s">
        <v>15891</v>
      </c>
      <c r="V151" t="s">
        <v>15891</v>
      </c>
      <c r="W151" t="s">
        <v>15901</v>
      </c>
      <c r="X151" t="s">
        <v>15891</v>
      </c>
      <c r="Y151" t="s">
        <v>15897</v>
      </c>
      <c r="Z151" t="s">
        <v>15911</v>
      </c>
      <c r="AA151" t="s">
        <v>15915</v>
      </c>
      <c r="AB151" t="s">
        <v>2618</v>
      </c>
      <c r="AC151" t="s">
        <v>2615</v>
      </c>
      <c r="AD151" t="s">
        <v>2613</v>
      </c>
      <c r="AE151" t="s">
        <v>2614</v>
      </c>
      <c r="AF151" t="s">
        <v>2616</v>
      </c>
    </row>
    <row r="152" spans="1:32" x14ac:dyDescent="0.25">
      <c r="A152">
        <v>70160</v>
      </c>
      <c r="B152" t="s">
        <v>1661</v>
      </c>
      <c r="C152">
        <v>75000000</v>
      </c>
      <c r="D152">
        <v>691210692</v>
      </c>
      <c r="E152">
        <v>40980</v>
      </c>
      <c r="F152">
        <v>68.550697999999997</v>
      </c>
      <c r="G152">
        <v>142</v>
      </c>
      <c r="H152">
        <v>6.9</v>
      </c>
      <c r="I152">
        <v>9455</v>
      </c>
      <c r="J152" t="s">
        <v>23</v>
      </c>
      <c r="K152" t="s">
        <v>747</v>
      </c>
      <c r="L152" t="s">
        <v>37</v>
      </c>
      <c r="M152" t="s">
        <v>38</v>
      </c>
      <c r="N152" t="s">
        <v>1659</v>
      </c>
      <c r="O152" t="s">
        <v>29</v>
      </c>
      <c r="P152">
        <v>1</v>
      </c>
      <c r="Q152">
        <v>1</v>
      </c>
      <c r="R152">
        <v>1</v>
      </c>
      <c r="S152">
        <v>0</v>
      </c>
      <c r="T152" t="s">
        <v>15888</v>
      </c>
      <c r="U152" t="s">
        <v>15891</v>
      </c>
      <c r="V152" t="s">
        <v>15891</v>
      </c>
      <c r="W152" t="s">
        <v>15891</v>
      </c>
      <c r="X152" t="s">
        <v>15891</v>
      </c>
      <c r="Y152" t="s">
        <v>15897</v>
      </c>
      <c r="Z152" t="s">
        <v>15897</v>
      </c>
      <c r="AA152" t="s">
        <v>15897</v>
      </c>
      <c r="AB152" t="s">
        <v>1663</v>
      </c>
      <c r="AC152" t="s">
        <v>1661</v>
      </c>
      <c r="AD152" t="s">
        <v>454</v>
      </c>
      <c r="AE152" t="s">
        <v>1660</v>
      </c>
      <c r="AF152" t="s">
        <v>1662</v>
      </c>
    </row>
    <row r="153" spans="1:32" x14ac:dyDescent="0.25">
      <c r="A153">
        <v>568</v>
      </c>
      <c r="B153" t="s">
        <v>2428</v>
      </c>
      <c r="C153">
        <v>52000000</v>
      </c>
      <c r="D153">
        <v>355237933</v>
      </c>
      <c r="E153">
        <v>34880</v>
      </c>
      <c r="F153">
        <v>68.140214</v>
      </c>
      <c r="G153">
        <v>140</v>
      </c>
      <c r="H153">
        <v>7.3</v>
      </c>
      <c r="I153">
        <v>1599</v>
      </c>
      <c r="J153" t="s">
        <v>23</v>
      </c>
      <c r="K153" t="s">
        <v>873</v>
      </c>
      <c r="L153" t="s">
        <v>37</v>
      </c>
      <c r="M153" t="s">
        <v>38</v>
      </c>
      <c r="N153" t="s">
        <v>786</v>
      </c>
      <c r="O153" t="s">
        <v>29</v>
      </c>
      <c r="P153">
        <v>1</v>
      </c>
      <c r="Q153">
        <v>1</v>
      </c>
      <c r="R153">
        <v>1</v>
      </c>
      <c r="S153">
        <v>1</v>
      </c>
      <c r="T153" t="s">
        <v>15888</v>
      </c>
      <c r="U153" t="s">
        <v>15891</v>
      </c>
      <c r="V153" t="s">
        <v>15891</v>
      </c>
      <c r="W153" t="s">
        <v>15901</v>
      </c>
      <c r="X153" t="s">
        <v>15891</v>
      </c>
      <c r="Y153" t="s">
        <v>15897</v>
      </c>
      <c r="Z153" t="s">
        <v>15911</v>
      </c>
      <c r="AA153" t="s">
        <v>15915</v>
      </c>
      <c r="AB153" t="s">
        <v>2430</v>
      </c>
      <c r="AC153" t="s">
        <v>2428</v>
      </c>
      <c r="AE153" t="s">
        <v>2427</v>
      </c>
      <c r="AF153" t="s">
        <v>2429</v>
      </c>
    </row>
    <row r="154" spans="1:32" x14ac:dyDescent="0.25">
      <c r="A154">
        <v>100042</v>
      </c>
      <c r="B154" t="s">
        <v>4420</v>
      </c>
      <c r="C154">
        <v>40000000</v>
      </c>
      <c r="D154">
        <v>169837010</v>
      </c>
      <c r="E154">
        <v>41955</v>
      </c>
      <c r="F154">
        <v>67.767785000000003</v>
      </c>
      <c r="G154">
        <v>110</v>
      </c>
      <c r="H154">
        <v>5.4</v>
      </c>
      <c r="I154">
        <v>1127</v>
      </c>
      <c r="J154" t="s">
        <v>23</v>
      </c>
      <c r="K154" t="s">
        <v>4422</v>
      </c>
      <c r="L154" t="s">
        <v>37</v>
      </c>
      <c r="M154" t="s">
        <v>38</v>
      </c>
      <c r="N154" t="s">
        <v>661</v>
      </c>
      <c r="O154" t="s">
        <v>29</v>
      </c>
      <c r="P154">
        <v>1</v>
      </c>
      <c r="Q154">
        <v>1</v>
      </c>
      <c r="R154">
        <v>1</v>
      </c>
      <c r="S154">
        <v>1</v>
      </c>
      <c r="T154" t="s">
        <v>15888</v>
      </c>
      <c r="U154" t="s">
        <v>15891</v>
      </c>
      <c r="V154" t="s">
        <v>13664</v>
      </c>
      <c r="W154" t="s">
        <v>15891</v>
      </c>
      <c r="X154" t="s">
        <v>15891</v>
      </c>
      <c r="Y154" t="s">
        <v>15896</v>
      </c>
      <c r="Z154" t="s">
        <v>15896</v>
      </c>
      <c r="AA154" t="s">
        <v>15897</v>
      </c>
      <c r="AB154" t="s">
        <v>4423</v>
      </c>
      <c r="AC154" t="s">
        <v>4420</v>
      </c>
      <c r="AE154" t="s">
        <v>4419</v>
      </c>
      <c r="AF154" t="s">
        <v>4421</v>
      </c>
    </row>
    <row r="155" spans="1:32" x14ac:dyDescent="0.25">
      <c r="A155">
        <v>75612</v>
      </c>
      <c r="B155" t="s">
        <v>928</v>
      </c>
      <c r="C155">
        <v>120000000</v>
      </c>
      <c r="D155">
        <v>286168572</v>
      </c>
      <c r="E155">
        <v>41374</v>
      </c>
      <c r="F155">
        <v>67.698003999999997</v>
      </c>
      <c r="G155">
        <v>124</v>
      </c>
      <c r="H155">
        <v>6.4</v>
      </c>
      <c r="I155">
        <v>4800</v>
      </c>
      <c r="J155" t="s">
        <v>23</v>
      </c>
      <c r="K155" t="s">
        <v>930</v>
      </c>
      <c r="L155" t="s">
        <v>37</v>
      </c>
      <c r="M155" t="s">
        <v>38</v>
      </c>
      <c r="N155" t="s">
        <v>925</v>
      </c>
      <c r="O155" t="s">
        <v>29</v>
      </c>
      <c r="P155">
        <v>1</v>
      </c>
      <c r="Q155">
        <v>1</v>
      </c>
      <c r="R155">
        <v>1</v>
      </c>
      <c r="S155">
        <v>1</v>
      </c>
      <c r="T155" t="s">
        <v>15888</v>
      </c>
      <c r="U155" t="s">
        <v>15890</v>
      </c>
      <c r="V155" t="s">
        <v>15891</v>
      </c>
      <c r="W155" t="s">
        <v>15891</v>
      </c>
      <c r="X155" t="s">
        <v>15891</v>
      </c>
      <c r="Y155" t="s">
        <v>15894</v>
      </c>
      <c r="Z155" t="s">
        <v>15897</v>
      </c>
      <c r="AA155" t="s">
        <v>15894</v>
      </c>
      <c r="AB155" t="s">
        <v>931</v>
      </c>
      <c r="AC155" t="s">
        <v>928</v>
      </c>
      <c r="AD155" t="s">
        <v>926</v>
      </c>
      <c r="AE155" t="s">
        <v>927</v>
      </c>
      <c r="AF155" t="s">
        <v>929</v>
      </c>
    </row>
    <row r="156" spans="1:32" x14ac:dyDescent="0.25">
      <c r="A156">
        <v>679</v>
      </c>
      <c r="B156" t="s">
        <v>8689</v>
      </c>
      <c r="C156">
        <v>18500000</v>
      </c>
      <c r="D156">
        <v>183316455</v>
      </c>
      <c r="E156">
        <v>31611</v>
      </c>
      <c r="F156">
        <v>67.660939999999997</v>
      </c>
      <c r="G156">
        <v>137</v>
      </c>
      <c r="H156">
        <v>7.7</v>
      </c>
      <c r="I156">
        <v>3220</v>
      </c>
      <c r="J156" t="s">
        <v>23</v>
      </c>
      <c r="K156" t="s">
        <v>8691</v>
      </c>
      <c r="L156" t="s">
        <v>41</v>
      </c>
      <c r="M156" t="s">
        <v>38</v>
      </c>
      <c r="N156" t="s">
        <v>5569</v>
      </c>
      <c r="O156" t="s">
        <v>29</v>
      </c>
      <c r="P156">
        <v>1</v>
      </c>
      <c r="Q156">
        <v>2</v>
      </c>
      <c r="R156">
        <v>1</v>
      </c>
      <c r="S156">
        <v>1</v>
      </c>
      <c r="T156" t="s">
        <v>15888</v>
      </c>
      <c r="U156" t="s">
        <v>15890</v>
      </c>
      <c r="V156" t="s">
        <v>15891</v>
      </c>
      <c r="W156" t="s">
        <v>15891</v>
      </c>
      <c r="X156" t="s">
        <v>15905</v>
      </c>
      <c r="Y156" t="s">
        <v>15894</v>
      </c>
      <c r="Z156" t="s">
        <v>15897</v>
      </c>
      <c r="AA156" t="s">
        <v>15894</v>
      </c>
      <c r="AB156" t="s">
        <v>8692</v>
      </c>
      <c r="AC156" t="s">
        <v>8689</v>
      </c>
      <c r="AE156" t="s">
        <v>8688</v>
      </c>
      <c r="AF156" t="s">
        <v>8690</v>
      </c>
    </row>
    <row r="157" spans="1:32" x14ac:dyDescent="0.25">
      <c r="A157">
        <v>621</v>
      </c>
      <c r="B157" t="s">
        <v>12036</v>
      </c>
      <c r="C157">
        <v>6000000</v>
      </c>
      <c r="D157">
        <v>181813770</v>
      </c>
      <c r="E157">
        <v>28678</v>
      </c>
      <c r="F157">
        <v>67.608041</v>
      </c>
      <c r="G157">
        <v>110</v>
      </c>
      <c r="H157">
        <v>7.2</v>
      </c>
      <c r="I157">
        <v>1581</v>
      </c>
      <c r="J157" t="s">
        <v>23</v>
      </c>
      <c r="K157" t="s">
        <v>12038</v>
      </c>
      <c r="L157" t="s">
        <v>37</v>
      </c>
      <c r="M157" t="s">
        <v>38</v>
      </c>
      <c r="N157" t="s">
        <v>6370</v>
      </c>
      <c r="O157" t="s">
        <v>29</v>
      </c>
      <c r="P157">
        <v>1</v>
      </c>
      <c r="Q157">
        <v>1</v>
      </c>
      <c r="R157">
        <v>1</v>
      </c>
      <c r="S157">
        <v>1</v>
      </c>
      <c r="T157" t="s">
        <v>15888</v>
      </c>
      <c r="U157" t="s">
        <v>15891</v>
      </c>
      <c r="V157" t="s">
        <v>15891</v>
      </c>
      <c r="W157" t="s">
        <v>15891</v>
      </c>
      <c r="X157" t="s">
        <v>15891</v>
      </c>
      <c r="Y157" t="s">
        <v>15897</v>
      </c>
      <c r="Z157" t="s">
        <v>15897</v>
      </c>
      <c r="AA157" t="s">
        <v>15897</v>
      </c>
      <c r="AB157" t="s">
        <v>12039</v>
      </c>
      <c r="AC157" t="s">
        <v>12036</v>
      </c>
      <c r="AE157" t="s">
        <v>12035</v>
      </c>
      <c r="AF157" t="s">
        <v>12037</v>
      </c>
    </row>
    <row r="158" spans="1:32" x14ac:dyDescent="0.25">
      <c r="A158">
        <v>10674</v>
      </c>
      <c r="B158" t="s">
        <v>1376</v>
      </c>
      <c r="C158">
        <v>90000000</v>
      </c>
      <c r="D158">
        <v>304320254</v>
      </c>
      <c r="E158">
        <v>35964</v>
      </c>
      <c r="F158">
        <v>67.427755000000005</v>
      </c>
      <c r="G158">
        <v>88</v>
      </c>
      <c r="H158">
        <v>7.6</v>
      </c>
      <c r="I158">
        <v>2008</v>
      </c>
      <c r="J158" t="s">
        <v>23</v>
      </c>
      <c r="K158" t="s">
        <v>795</v>
      </c>
      <c r="L158" t="s">
        <v>37</v>
      </c>
      <c r="M158" t="s">
        <v>311</v>
      </c>
      <c r="N158" t="s">
        <v>1374</v>
      </c>
      <c r="O158" t="s">
        <v>29</v>
      </c>
      <c r="P158">
        <v>1</v>
      </c>
      <c r="Q158">
        <v>1</v>
      </c>
      <c r="R158">
        <v>2</v>
      </c>
      <c r="S158">
        <v>1</v>
      </c>
      <c r="T158" t="s">
        <v>15887</v>
      </c>
      <c r="U158" t="s">
        <v>15891</v>
      </c>
      <c r="V158" t="s">
        <v>15891</v>
      </c>
      <c r="W158" t="s">
        <v>15891</v>
      </c>
      <c r="X158" t="s">
        <v>15891</v>
      </c>
      <c r="Y158" t="s">
        <v>15897</v>
      </c>
      <c r="Z158" t="s">
        <v>15897</v>
      </c>
      <c r="AA158" t="s">
        <v>15897</v>
      </c>
      <c r="AB158" t="s">
        <v>1378</v>
      </c>
      <c r="AC158" t="s">
        <v>1376</v>
      </c>
      <c r="AE158" t="s">
        <v>1375</v>
      </c>
      <c r="AF158" t="s">
        <v>1377</v>
      </c>
    </row>
    <row r="159" spans="1:32" x14ac:dyDescent="0.25">
      <c r="A159">
        <v>630</v>
      </c>
      <c r="B159" t="s">
        <v>13739</v>
      </c>
      <c r="C159">
        <v>2777000</v>
      </c>
      <c r="D159">
        <v>33754967</v>
      </c>
      <c r="E159">
        <v>14472</v>
      </c>
      <c r="F159">
        <v>67.417541999999997</v>
      </c>
      <c r="G159">
        <v>102</v>
      </c>
      <c r="H159">
        <v>7.4</v>
      </c>
      <c r="I159">
        <v>1642</v>
      </c>
      <c r="J159" t="s">
        <v>23</v>
      </c>
      <c r="K159" t="s">
        <v>13741</v>
      </c>
      <c r="L159" t="s">
        <v>37</v>
      </c>
      <c r="M159" t="s">
        <v>38</v>
      </c>
      <c r="N159" t="s">
        <v>106</v>
      </c>
      <c r="O159" t="s">
        <v>29</v>
      </c>
      <c r="P159">
        <v>1</v>
      </c>
      <c r="Q159">
        <v>1</v>
      </c>
      <c r="R159">
        <v>1</v>
      </c>
      <c r="S159">
        <v>0</v>
      </c>
      <c r="T159" t="s">
        <v>15888</v>
      </c>
      <c r="U159" t="s">
        <v>15891</v>
      </c>
      <c r="V159" t="s">
        <v>15891</v>
      </c>
      <c r="W159" t="s">
        <v>15891</v>
      </c>
      <c r="X159" t="s">
        <v>15891</v>
      </c>
      <c r="Y159" t="s">
        <v>15897</v>
      </c>
      <c r="Z159" t="s">
        <v>15897</v>
      </c>
      <c r="AA159" t="s">
        <v>15897</v>
      </c>
      <c r="AB159" t="s">
        <v>13742</v>
      </c>
      <c r="AC159" t="s">
        <v>13739</v>
      </c>
      <c r="AD159" t="s">
        <v>13737</v>
      </c>
      <c r="AE159" t="s">
        <v>13738</v>
      </c>
      <c r="AF159" t="s">
        <v>13740</v>
      </c>
    </row>
    <row r="160" spans="1:32" x14ac:dyDescent="0.25">
      <c r="A160">
        <v>411</v>
      </c>
      <c r="B160" t="s">
        <v>293</v>
      </c>
      <c r="C160">
        <v>180000000</v>
      </c>
      <c r="D160">
        <v>748806957</v>
      </c>
      <c r="E160">
        <v>38693</v>
      </c>
      <c r="F160">
        <v>67.391328000000001</v>
      </c>
      <c r="G160">
        <v>143</v>
      </c>
      <c r="H160">
        <v>6.7</v>
      </c>
      <c r="I160">
        <v>2629</v>
      </c>
      <c r="J160" t="s">
        <v>23</v>
      </c>
      <c r="K160" t="s">
        <v>295</v>
      </c>
      <c r="L160" t="s">
        <v>41</v>
      </c>
      <c r="M160" t="s">
        <v>296</v>
      </c>
      <c r="N160" t="s">
        <v>106</v>
      </c>
      <c r="O160" t="s">
        <v>29</v>
      </c>
      <c r="P160">
        <v>1</v>
      </c>
      <c r="Q160">
        <v>2</v>
      </c>
      <c r="R160">
        <v>2</v>
      </c>
      <c r="S160">
        <v>0</v>
      </c>
      <c r="T160" t="s">
        <v>15888</v>
      </c>
      <c r="U160" t="s">
        <v>15891</v>
      </c>
      <c r="V160" t="s">
        <v>15891</v>
      </c>
      <c r="W160" t="s">
        <v>15891</v>
      </c>
      <c r="X160" t="s">
        <v>15891</v>
      </c>
      <c r="Y160" t="s">
        <v>15897</v>
      </c>
      <c r="Z160" t="s">
        <v>15897</v>
      </c>
      <c r="AA160" t="s">
        <v>15897</v>
      </c>
      <c r="AB160" t="s">
        <v>297</v>
      </c>
      <c r="AC160" t="s">
        <v>293</v>
      </c>
      <c r="AE160" t="s">
        <v>292</v>
      </c>
      <c r="AF160" t="s">
        <v>294</v>
      </c>
    </row>
    <row r="161" spans="1:32" x14ac:dyDescent="0.25">
      <c r="A161">
        <v>68724</v>
      </c>
      <c r="B161" t="s">
        <v>902</v>
      </c>
      <c r="C161">
        <v>115000000</v>
      </c>
      <c r="D161">
        <v>286140700</v>
      </c>
      <c r="E161">
        <v>41493</v>
      </c>
      <c r="F161">
        <v>67.337670000000003</v>
      </c>
      <c r="G161">
        <v>109</v>
      </c>
      <c r="H161">
        <v>6.4</v>
      </c>
      <c r="I161">
        <v>3439</v>
      </c>
      <c r="J161" t="s">
        <v>23</v>
      </c>
      <c r="K161" t="s">
        <v>904</v>
      </c>
      <c r="L161" t="s">
        <v>37</v>
      </c>
      <c r="M161" t="s">
        <v>38</v>
      </c>
      <c r="N161" t="s">
        <v>376</v>
      </c>
      <c r="O161" t="s">
        <v>29</v>
      </c>
      <c r="P161">
        <v>1</v>
      </c>
      <c r="Q161">
        <v>1</v>
      </c>
      <c r="R161">
        <v>1</v>
      </c>
      <c r="S161">
        <v>0</v>
      </c>
      <c r="T161" t="s">
        <v>15888</v>
      </c>
      <c r="U161" t="s">
        <v>15890</v>
      </c>
      <c r="V161" t="s">
        <v>15891</v>
      </c>
      <c r="W161" t="s">
        <v>15901</v>
      </c>
      <c r="X161" t="s">
        <v>15905</v>
      </c>
      <c r="Y161" t="s">
        <v>15894</v>
      </c>
      <c r="Z161" t="s">
        <v>15911</v>
      </c>
      <c r="AA161" t="s">
        <v>15914</v>
      </c>
      <c r="AB161" t="s">
        <v>905</v>
      </c>
      <c r="AC161" t="s">
        <v>902</v>
      </c>
      <c r="AE161" t="s">
        <v>901</v>
      </c>
      <c r="AF161" t="s">
        <v>903</v>
      </c>
    </row>
    <row r="162" spans="1:32" x14ac:dyDescent="0.25">
      <c r="A162">
        <v>808</v>
      </c>
      <c r="B162" t="s">
        <v>3391</v>
      </c>
      <c r="C162">
        <v>60000000</v>
      </c>
      <c r="D162">
        <v>484409218</v>
      </c>
      <c r="E162">
        <v>37027</v>
      </c>
      <c r="F162">
        <v>67.298732000000001</v>
      </c>
      <c r="G162">
        <v>90</v>
      </c>
      <c r="H162">
        <v>7.3</v>
      </c>
      <c r="I162">
        <v>4056</v>
      </c>
      <c r="J162" t="s">
        <v>23</v>
      </c>
      <c r="K162" t="s">
        <v>1978</v>
      </c>
      <c r="L162" t="s">
        <v>37</v>
      </c>
      <c r="M162" t="s">
        <v>38</v>
      </c>
      <c r="N162" t="s">
        <v>961</v>
      </c>
      <c r="O162" t="s">
        <v>29</v>
      </c>
      <c r="P162">
        <v>1</v>
      </c>
      <c r="Q162">
        <v>1</v>
      </c>
      <c r="R162">
        <v>1</v>
      </c>
      <c r="S162">
        <v>0</v>
      </c>
      <c r="T162" t="s">
        <v>15887</v>
      </c>
      <c r="U162" t="s">
        <v>15891</v>
      </c>
      <c r="V162" t="s">
        <v>13664</v>
      </c>
      <c r="W162" t="s">
        <v>15891</v>
      </c>
      <c r="X162" t="s">
        <v>15891</v>
      </c>
      <c r="Y162" t="s">
        <v>15896</v>
      </c>
      <c r="Z162" t="s">
        <v>15896</v>
      </c>
      <c r="AA162" t="s">
        <v>15897</v>
      </c>
      <c r="AB162" t="s">
        <v>3393</v>
      </c>
      <c r="AC162" t="s">
        <v>3391</v>
      </c>
      <c r="AD162" t="s">
        <v>3389</v>
      </c>
      <c r="AE162" t="s">
        <v>3390</v>
      </c>
      <c r="AF162" t="s">
        <v>3392</v>
      </c>
    </row>
    <row r="163" spans="1:32" x14ac:dyDescent="0.25">
      <c r="A163">
        <v>10191</v>
      </c>
      <c r="B163" t="s">
        <v>429</v>
      </c>
      <c r="C163">
        <v>165000000</v>
      </c>
      <c r="D163">
        <v>494878759</v>
      </c>
      <c r="E163">
        <v>40242</v>
      </c>
      <c r="F163">
        <v>67.263268999999994</v>
      </c>
      <c r="G163">
        <v>98</v>
      </c>
      <c r="H163">
        <v>7.5</v>
      </c>
      <c r="I163">
        <v>4227</v>
      </c>
      <c r="J163" t="s">
        <v>23</v>
      </c>
      <c r="K163" t="s">
        <v>431</v>
      </c>
      <c r="L163" t="s">
        <v>37</v>
      </c>
      <c r="M163" t="s">
        <v>38</v>
      </c>
      <c r="N163" t="s">
        <v>426</v>
      </c>
      <c r="O163" t="s">
        <v>29</v>
      </c>
      <c r="P163">
        <v>1</v>
      </c>
      <c r="Q163">
        <v>1</v>
      </c>
      <c r="R163">
        <v>1</v>
      </c>
      <c r="S163">
        <v>0</v>
      </c>
      <c r="T163" t="s">
        <v>15887</v>
      </c>
      <c r="U163" t="s">
        <v>15891</v>
      </c>
      <c r="V163" t="s">
        <v>15891</v>
      </c>
      <c r="W163" t="s">
        <v>15891</v>
      </c>
      <c r="X163" t="s">
        <v>15891</v>
      </c>
      <c r="Y163" t="s">
        <v>15897</v>
      </c>
      <c r="Z163" t="s">
        <v>15897</v>
      </c>
      <c r="AA163" t="s">
        <v>15897</v>
      </c>
      <c r="AB163" t="s">
        <v>432</v>
      </c>
      <c r="AC163" t="s">
        <v>429</v>
      </c>
      <c r="AD163" t="s">
        <v>427</v>
      </c>
      <c r="AE163" t="s">
        <v>428</v>
      </c>
      <c r="AF163" t="s">
        <v>430</v>
      </c>
    </row>
    <row r="164" spans="1:32" x14ac:dyDescent="0.25">
      <c r="A164">
        <v>500</v>
      </c>
      <c r="B164" t="s">
        <v>14621</v>
      </c>
      <c r="C164">
        <v>1200000</v>
      </c>
      <c r="D164">
        <v>14661007</v>
      </c>
      <c r="E164">
        <v>33849</v>
      </c>
      <c r="F164">
        <v>66.925865999999999</v>
      </c>
      <c r="G164">
        <v>99</v>
      </c>
      <c r="H164">
        <v>8</v>
      </c>
      <c r="I164">
        <v>3697</v>
      </c>
      <c r="J164" t="s">
        <v>23</v>
      </c>
      <c r="K164" t="s">
        <v>14623</v>
      </c>
      <c r="L164" t="s">
        <v>37</v>
      </c>
      <c r="M164" t="s">
        <v>38</v>
      </c>
      <c r="N164" t="s">
        <v>1435</v>
      </c>
      <c r="O164" t="s">
        <v>29</v>
      </c>
      <c r="P164">
        <v>1</v>
      </c>
      <c r="Q164">
        <v>1</v>
      </c>
      <c r="R164">
        <v>1</v>
      </c>
      <c r="S164">
        <v>0</v>
      </c>
      <c r="T164" t="s">
        <v>15888</v>
      </c>
      <c r="U164" t="s">
        <v>15891</v>
      </c>
      <c r="V164" t="s">
        <v>15891</v>
      </c>
      <c r="W164" t="s">
        <v>15891</v>
      </c>
      <c r="X164" t="s">
        <v>15905</v>
      </c>
      <c r="Y164" t="s">
        <v>15897</v>
      </c>
      <c r="Z164" t="s">
        <v>15897</v>
      </c>
      <c r="AA164" t="s">
        <v>15897</v>
      </c>
      <c r="AB164" t="s">
        <v>14624</v>
      </c>
      <c r="AC164" t="s">
        <v>14621</v>
      </c>
      <c r="AE164" t="s">
        <v>14620</v>
      </c>
      <c r="AF164" t="s">
        <v>14622</v>
      </c>
    </row>
    <row r="165" spans="1:32" x14ac:dyDescent="0.25">
      <c r="A165">
        <v>97020</v>
      </c>
      <c r="B165" t="s">
        <v>913</v>
      </c>
      <c r="C165">
        <v>120000000</v>
      </c>
      <c r="D165">
        <v>242688965</v>
      </c>
      <c r="E165">
        <v>41669</v>
      </c>
      <c r="F165">
        <v>66.757868999999999</v>
      </c>
      <c r="G165">
        <v>102</v>
      </c>
      <c r="H165">
        <v>5.7</v>
      </c>
      <c r="I165">
        <v>2342</v>
      </c>
      <c r="J165" t="s">
        <v>23</v>
      </c>
      <c r="K165" t="s">
        <v>915</v>
      </c>
      <c r="L165" t="s">
        <v>277</v>
      </c>
      <c r="M165" t="s">
        <v>38</v>
      </c>
      <c r="N165" t="s">
        <v>349</v>
      </c>
      <c r="O165" t="s">
        <v>29</v>
      </c>
      <c r="P165">
        <v>1</v>
      </c>
      <c r="Q165">
        <v>2</v>
      </c>
      <c r="R165">
        <v>1</v>
      </c>
      <c r="S165">
        <v>0</v>
      </c>
      <c r="T165" t="s">
        <v>15888</v>
      </c>
      <c r="U165" t="s">
        <v>15890</v>
      </c>
      <c r="V165" t="s">
        <v>15891</v>
      </c>
      <c r="W165" t="s">
        <v>15891</v>
      </c>
      <c r="X165" t="s">
        <v>15891</v>
      </c>
      <c r="Y165" t="s">
        <v>15894</v>
      </c>
      <c r="Z165" t="s">
        <v>15897</v>
      </c>
      <c r="AA165" t="s">
        <v>15894</v>
      </c>
      <c r="AB165" t="s">
        <v>916</v>
      </c>
      <c r="AC165" t="s">
        <v>913</v>
      </c>
      <c r="AD165" t="s">
        <v>911</v>
      </c>
      <c r="AE165" t="s">
        <v>912</v>
      </c>
      <c r="AF165" t="s">
        <v>914</v>
      </c>
    </row>
    <row r="166" spans="1:32" x14ac:dyDescent="0.25">
      <c r="A166">
        <v>10681</v>
      </c>
      <c r="B166" t="s">
        <v>271</v>
      </c>
      <c r="C166">
        <v>180000000</v>
      </c>
      <c r="D166">
        <v>521311860</v>
      </c>
      <c r="E166">
        <v>39621</v>
      </c>
      <c r="F166">
        <v>66.390711999999994</v>
      </c>
      <c r="G166">
        <v>98</v>
      </c>
      <c r="H166">
        <v>7.8</v>
      </c>
      <c r="I166">
        <v>6296</v>
      </c>
      <c r="J166" t="s">
        <v>23</v>
      </c>
      <c r="K166" t="s">
        <v>273</v>
      </c>
      <c r="L166" t="s">
        <v>37</v>
      </c>
      <c r="M166" t="s">
        <v>38</v>
      </c>
      <c r="N166" t="s">
        <v>64</v>
      </c>
      <c r="O166" t="s">
        <v>29</v>
      </c>
      <c r="P166">
        <v>1</v>
      </c>
      <c r="Q166">
        <v>1</v>
      </c>
      <c r="R166">
        <v>1</v>
      </c>
      <c r="S166">
        <v>1</v>
      </c>
      <c r="T166" t="s">
        <v>15887</v>
      </c>
      <c r="U166" t="s">
        <v>15891</v>
      </c>
      <c r="V166" t="s">
        <v>15891</v>
      </c>
      <c r="W166" t="s">
        <v>15891</v>
      </c>
      <c r="X166" t="s">
        <v>15891</v>
      </c>
      <c r="Y166" t="s">
        <v>15897</v>
      </c>
      <c r="Z166" t="s">
        <v>15897</v>
      </c>
      <c r="AA166" t="s">
        <v>15897</v>
      </c>
      <c r="AB166" t="s">
        <v>274</v>
      </c>
      <c r="AC166" t="s">
        <v>271</v>
      </c>
      <c r="AD166" t="s">
        <v>269</v>
      </c>
      <c r="AE166" t="s">
        <v>270</v>
      </c>
      <c r="AF166" t="s">
        <v>272</v>
      </c>
    </row>
    <row r="167" spans="1:32" x14ac:dyDescent="0.25">
      <c r="A167">
        <v>223702</v>
      </c>
      <c r="B167" t="s">
        <v>6239</v>
      </c>
      <c r="C167">
        <v>19000000</v>
      </c>
      <c r="D167">
        <v>140752617</v>
      </c>
      <c r="E167">
        <v>42562</v>
      </c>
      <c r="F167">
        <v>66.242737000000005</v>
      </c>
      <c r="G167">
        <v>83</v>
      </c>
      <c r="H167">
        <v>5.6</v>
      </c>
      <c r="I167">
        <v>2238</v>
      </c>
      <c r="J167" t="s">
        <v>23</v>
      </c>
      <c r="K167" t="s">
        <v>6241</v>
      </c>
      <c r="L167" t="s">
        <v>277</v>
      </c>
      <c r="M167" t="s">
        <v>38</v>
      </c>
      <c r="N167" t="s">
        <v>6236</v>
      </c>
      <c r="O167" t="s">
        <v>29</v>
      </c>
      <c r="P167">
        <v>1</v>
      </c>
      <c r="Q167">
        <v>2</v>
      </c>
      <c r="R167">
        <v>1</v>
      </c>
      <c r="S167">
        <v>1</v>
      </c>
      <c r="T167" t="s">
        <v>15887</v>
      </c>
      <c r="U167" t="s">
        <v>15891</v>
      </c>
      <c r="V167" t="s">
        <v>13664</v>
      </c>
      <c r="W167" t="s">
        <v>15891</v>
      </c>
      <c r="X167" t="s">
        <v>15891</v>
      </c>
      <c r="Y167" t="s">
        <v>15896</v>
      </c>
      <c r="Z167" t="s">
        <v>15896</v>
      </c>
      <c r="AA167" t="s">
        <v>15897</v>
      </c>
      <c r="AB167" t="s">
        <v>6242</v>
      </c>
      <c r="AC167" t="s">
        <v>6239</v>
      </c>
      <c r="AD167" t="s">
        <v>6237</v>
      </c>
      <c r="AE167" t="s">
        <v>6238</v>
      </c>
      <c r="AF167" t="s">
        <v>6240</v>
      </c>
    </row>
    <row r="168" spans="1:32" x14ac:dyDescent="0.25">
      <c r="A168">
        <v>43074</v>
      </c>
      <c r="B168" t="s">
        <v>641</v>
      </c>
      <c r="C168">
        <v>144000000</v>
      </c>
      <c r="D168">
        <v>229147509</v>
      </c>
      <c r="E168">
        <v>42565</v>
      </c>
      <c r="F168">
        <v>66.218059999999994</v>
      </c>
      <c r="G168">
        <v>116</v>
      </c>
      <c r="H168">
        <v>5.3</v>
      </c>
      <c r="I168">
        <v>2142</v>
      </c>
      <c r="J168" t="s">
        <v>23</v>
      </c>
      <c r="K168" t="s">
        <v>643</v>
      </c>
      <c r="L168" t="s">
        <v>37</v>
      </c>
      <c r="M168" t="s">
        <v>38</v>
      </c>
      <c r="N168" t="s">
        <v>638</v>
      </c>
      <c r="O168" t="s">
        <v>29</v>
      </c>
      <c r="P168">
        <v>1</v>
      </c>
      <c r="Q168">
        <v>1</v>
      </c>
      <c r="R168">
        <v>1</v>
      </c>
      <c r="S168">
        <v>0</v>
      </c>
      <c r="T168" t="s">
        <v>15888</v>
      </c>
      <c r="U168" t="s">
        <v>15890</v>
      </c>
      <c r="V168" t="s">
        <v>13664</v>
      </c>
      <c r="W168" t="s">
        <v>15891</v>
      </c>
      <c r="X168" t="s">
        <v>15891</v>
      </c>
      <c r="Y168" t="s">
        <v>15895</v>
      </c>
      <c r="Z168" t="s">
        <v>15896</v>
      </c>
      <c r="AA168" t="s">
        <v>15894</v>
      </c>
      <c r="AB168" t="s">
        <v>644</v>
      </c>
      <c r="AC168" t="s">
        <v>641</v>
      </c>
      <c r="AD168" t="s">
        <v>639</v>
      </c>
      <c r="AE168" t="s">
        <v>640</v>
      </c>
      <c r="AF168" t="s">
        <v>642</v>
      </c>
    </row>
    <row r="169" spans="1:32" x14ac:dyDescent="0.25">
      <c r="A169">
        <v>238615</v>
      </c>
      <c r="B169" t="s">
        <v>6711</v>
      </c>
      <c r="C169">
        <v>26000000</v>
      </c>
      <c r="D169">
        <v>30523226</v>
      </c>
      <c r="E169">
        <v>42195</v>
      </c>
      <c r="F169">
        <v>66.097436999999999</v>
      </c>
      <c r="G169">
        <v>116</v>
      </c>
      <c r="H169">
        <v>6.3</v>
      </c>
      <c r="I169">
        <v>1091</v>
      </c>
      <c r="J169" t="s">
        <v>23</v>
      </c>
      <c r="K169" t="s">
        <v>6713</v>
      </c>
      <c r="L169" t="s">
        <v>37</v>
      </c>
      <c r="M169" t="s">
        <v>38</v>
      </c>
      <c r="N169" t="s">
        <v>6708</v>
      </c>
      <c r="O169" t="s">
        <v>29</v>
      </c>
      <c r="P169">
        <v>1</v>
      </c>
      <c r="Q169">
        <v>1</v>
      </c>
      <c r="R169">
        <v>1</v>
      </c>
      <c r="S169">
        <v>0</v>
      </c>
      <c r="T169" t="s">
        <v>15888</v>
      </c>
      <c r="U169" t="s">
        <v>15891</v>
      </c>
      <c r="V169" t="s">
        <v>15891</v>
      </c>
      <c r="W169" t="s">
        <v>15891</v>
      </c>
      <c r="X169" t="s">
        <v>15905</v>
      </c>
      <c r="Y169" t="s">
        <v>15897</v>
      </c>
      <c r="Z169" t="s">
        <v>15897</v>
      </c>
      <c r="AA169" t="s">
        <v>15897</v>
      </c>
      <c r="AB169" t="s">
        <v>6714</v>
      </c>
      <c r="AC169" t="s">
        <v>6711</v>
      </c>
      <c r="AD169" t="s">
        <v>6709</v>
      </c>
      <c r="AE169" t="s">
        <v>6710</v>
      </c>
      <c r="AF169" t="s">
        <v>6712</v>
      </c>
    </row>
    <row r="170" spans="1:32" x14ac:dyDescent="0.25">
      <c r="A170">
        <v>187</v>
      </c>
      <c r="B170" t="s">
        <v>4453</v>
      </c>
      <c r="C170">
        <v>40000000</v>
      </c>
      <c r="D170">
        <v>158733820</v>
      </c>
      <c r="E170">
        <v>38443</v>
      </c>
      <c r="F170">
        <v>66.003433000000001</v>
      </c>
      <c r="G170">
        <v>124</v>
      </c>
      <c r="H170">
        <v>7.2</v>
      </c>
      <c r="I170">
        <v>2691</v>
      </c>
      <c r="J170" t="s">
        <v>23</v>
      </c>
      <c r="K170" t="s">
        <v>4455</v>
      </c>
      <c r="L170" t="s">
        <v>37</v>
      </c>
      <c r="M170" t="s">
        <v>38</v>
      </c>
      <c r="N170" t="s">
        <v>841</v>
      </c>
      <c r="O170" t="s">
        <v>29</v>
      </c>
      <c r="P170">
        <v>1</v>
      </c>
      <c r="Q170">
        <v>1</v>
      </c>
      <c r="R170">
        <v>1</v>
      </c>
      <c r="S170">
        <v>0</v>
      </c>
      <c r="T170" t="s">
        <v>15888</v>
      </c>
      <c r="U170" t="s">
        <v>15890</v>
      </c>
      <c r="V170" t="s">
        <v>15891</v>
      </c>
      <c r="W170" t="s">
        <v>15891</v>
      </c>
      <c r="X170" t="s">
        <v>15905</v>
      </c>
      <c r="Y170" t="s">
        <v>15894</v>
      </c>
      <c r="Z170" t="s">
        <v>15897</v>
      </c>
      <c r="AA170" t="s">
        <v>15894</v>
      </c>
      <c r="AB170" t="s">
        <v>4456</v>
      </c>
      <c r="AC170" t="s">
        <v>4453</v>
      </c>
      <c r="AD170" t="s">
        <v>4451</v>
      </c>
      <c r="AE170" t="s">
        <v>4452</v>
      </c>
      <c r="AF170" t="s">
        <v>4454</v>
      </c>
    </row>
    <row r="171" spans="1:32" x14ac:dyDescent="0.25">
      <c r="A171">
        <v>224141</v>
      </c>
      <c r="B171" t="s">
        <v>3486</v>
      </c>
      <c r="C171">
        <v>50000000</v>
      </c>
      <c r="D171">
        <v>212902372</v>
      </c>
      <c r="E171">
        <v>41998</v>
      </c>
      <c r="F171">
        <v>65.901610000000005</v>
      </c>
      <c r="G171">
        <v>125</v>
      </c>
      <c r="H171">
        <v>5.6</v>
      </c>
      <c r="I171">
        <v>1652</v>
      </c>
      <c r="J171" t="s">
        <v>23</v>
      </c>
      <c r="K171" t="s">
        <v>3488</v>
      </c>
      <c r="L171" t="s">
        <v>37</v>
      </c>
      <c r="M171" t="s">
        <v>38</v>
      </c>
      <c r="N171" t="s">
        <v>3483</v>
      </c>
      <c r="O171" t="s">
        <v>29</v>
      </c>
      <c r="P171">
        <v>1</v>
      </c>
      <c r="Q171">
        <v>1</v>
      </c>
      <c r="R171">
        <v>1</v>
      </c>
      <c r="S171">
        <v>1</v>
      </c>
      <c r="T171" t="s">
        <v>15888</v>
      </c>
      <c r="U171" t="s">
        <v>15891</v>
      </c>
      <c r="V171" t="s">
        <v>13664</v>
      </c>
      <c r="W171" t="s">
        <v>15891</v>
      </c>
      <c r="X171" t="s">
        <v>15891</v>
      </c>
      <c r="Y171" t="s">
        <v>15896</v>
      </c>
      <c r="Z171" t="s">
        <v>15896</v>
      </c>
      <c r="AA171" t="s">
        <v>15897</v>
      </c>
      <c r="AB171" t="s">
        <v>3489</v>
      </c>
      <c r="AC171" t="s">
        <v>3486</v>
      </c>
      <c r="AD171" t="s">
        <v>3484</v>
      </c>
      <c r="AE171" t="s">
        <v>3485</v>
      </c>
      <c r="AF171" t="s">
        <v>3487</v>
      </c>
    </row>
    <row r="172" spans="1:32" x14ac:dyDescent="0.25">
      <c r="A172">
        <v>2062</v>
      </c>
      <c r="B172" t="s">
        <v>533</v>
      </c>
      <c r="C172">
        <v>150000000</v>
      </c>
      <c r="D172">
        <v>623722818</v>
      </c>
      <c r="E172">
        <v>39255</v>
      </c>
      <c r="F172">
        <v>65.677398999999994</v>
      </c>
      <c r="G172">
        <v>111</v>
      </c>
      <c r="H172">
        <v>7.5</v>
      </c>
      <c r="I172">
        <v>4369</v>
      </c>
      <c r="J172" t="s">
        <v>23</v>
      </c>
      <c r="K172" t="s">
        <v>163</v>
      </c>
      <c r="L172" t="s">
        <v>37</v>
      </c>
      <c r="M172" t="s">
        <v>38</v>
      </c>
      <c r="N172" t="s">
        <v>530</v>
      </c>
      <c r="O172" t="s">
        <v>29</v>
      </c>
      <c r="P172">
        <v>1</v>
      </c>
      <c r="Q172">
        <v>1</v>
      </c>
      <c r="R172">
        <v>1</v>
      </c>
      <c r="S172">
        <v>1</v>
      </c>
      <c r="T172" t="s">
        <v>15887</v>
      </c>
      <c r="U172" t="s">
        <v>15891</v>
      </c>
      <c r="V172" t="s">
        <v>13664</v>
      </c>
      <c r="W172" t="s">
        <v>15891</v>
      </c>
      <c r="X172" t="s">
        <v>15891</v>
      </c>
      <c r="Y172" t="s">
        <v>15896</v>
      </c>
      <c r="Z172" t="s">
        <v>15896</v>
      </c>
      <c r="AA172" t="s">
        <v>15897</v>
      </c>
      <c r="AB172" t="s">
        <v>535</v>
      </c>
      <c r="AC172" t="s">
        <v>533</v>
      </c>
      <c r="AD172" t="s">
        <v>531</v>
      </c>
      <c r="AE172" t="s">
        <v>532</v>
      </c>
      <c r="AF172" t="s">
        <v>534</v>
      </c>
    </row>
    <row r="173" spans="1:32" x14ac:dyDescent="0.25">
      <c r="A173">
        <v>307081</v>
      </c>
      <c r="B173" t="s">
        <v>5965</v>
      </c>
      <c r="C173">
        <v>30000000</v>
      </c>
      <c r="D173">
        <v>91709827</v>
      </c>
      <c r="E173">
        <v>42170</v>
      </c>
      <c r="F173">
        <v>65.364452</v>
      </c>
      <c r="G173">
        <v>123</v>
      </c>
      <c r="H173">
        <v>7.3</v>
      </c>
      <c r="I173">
        <v>2067</v>
      </c>
      <c r="J173" t="s">
        <v>23</v>
      </c>
      <c r="K173" t="s">
        <v>5967</v>
      </c>
      <c r="L173" t="s">
        <v>37</v>
      </c>
      <c r="M173" t="s">
        <v>38</v>
      </c>
      <c r="N173" t="s">
        <v>3579</v>
      </c>
      <c r="O173" t="s">
        <v>29</v>
      </c>
      <c r="P173">
        <v>1</v>
      </c>
      <c r="Q173">
        <v>1</v>
      </c>
      <c r="R173">
        <v>1</v>
      </c>
      <c r="S173">
        <v>0</v>
      </c>
      <c r="T173" t="s">
        <v>15888</v>
      </c>
      <c r="U173" t="s">
        <v>15890</v>
      </c>
      <c r="V173" t="s">
        <v>15891</v>
      </c>
      <c r="W173" t="s">
        <v>15901</v>
      </c>
      <c r="X173" t="s">
        <v>15891</v>
      </c>
      <c r="Y173" t="s">
        <v>15894</v>
      </c>
      <c r="Z173" t="s">
        <v>15911</v>
      </c>
      <c r="AA173" t="s">
        <v>15914</v>
      </c>
      <c r="AB173" t="s">
        <v>5968</v>
      </c>
      <c r="AC173" t="s">
        <v>5965</v>
      </c>
      <c r="AE173" t="s">
        <v>5964</v>
      </c>
      <c r="AF173" t="s">
        <v>5966</v>
      </c>
    </row>
    <row r="174" spans="1:32" x14ac:dyDescent="0.25">
      <c r="A174">
        <v>188927</v>
      </c>
      <c r="B174" t="s">
        <v>266</v>
      </c>
      <c r="C174">
        <v>185000000</v>
      </c>
      <c r="D174">
        <v>343471816</v>
      </c>
      <c r="E174">
        <v>42558</v>
      </c>
      <c r="F174">
        <v>65.352913000000001</v>
      </c>
      <c r="G174">
        <v>122</v>
      </c>
      <c r="H174">
        <v>6.6</v>
      </c>
      <c r="I174">
        <v>2568</v>
      </c>
      <c r="J174" t="s">
        <v>23</v>
      </c>
      <c r="K174" t="s">
        <v>268</v>
      </c>
      <c r="L174" t="s">
        <v>37</v>
      </c>
      <c r="M174" t="s">
        <v>38</v>
      </c>
      <c r="N174" t="s">
        <v>49</v>
      </c>
      <c r="O174" t="s">
        <v>29</v>
      </c>
      <c r="P174">
        <v>1</v>
      </c>
      <c r="Q174">
        <v>1</v>
      </c>
      <c r="R174">
        <v>1</v>
      </c>
      <c r="S174">
        <v>1</v>
      </c>
      <c r="T174" t="s">
        <v>15888</v>
      </c>
      <c r="U174" t="s">
        <v>15890</v>
      </c>
      <c r="V174" t="s">
        <v>15891</v>
      </c>
      <c r="W174" t="s">
        <v>15891</v>
      </c>
      <c r="X174" t="s">
        <v>15891</v>
      </c>
      <c r="Y174" t="s">
        <v>15894</v>
      </c>
      <c r="Z174" t="s">
        <v>15897</v>
      </c>
      <c r="AA174" t="s">
        <v>15894</v>
      </c>
      <c r="AC174" t="s">
        <v>266</v>
      </c>
      <c r="AD174" t="s">
        <v>264</v>
      </c>
      <c r="AE174" t="s">
        <v>265</v>
      </c>
      <c r="AF174" t="s">
        <v>267</v>
      </c>
    </row>
    <row r="175" spans="1:32" x14ac:dyDescent="0.25">
      <c r="A175">
        <v>57800</v>
      </c>
      <c r="B175" t="s">
        <v>1286</v>
      </c>
      <c r="C175">
        <v>95000000</v>
      </c>
      <c r="D175">
        <v>877244782</v>
      </c>
      <c r="E175">
        <v>41086</v>
      </c>
      <c r="F175">
        <v>65.229867999999996</v>
      </c>
      <c r="G175">
        <v>88</v>
      </c>
      <c r="H175">
        <v>6.2</v>
      </c>
      <c r="I175">
        <v>2672</v>
      </c>
      <c r="J175" t="s">
        <v>23</v>
      </c>
      <c r="K175" t="s">
        <v>837</v>
      </c>
      <c r="L175" t="s">
        <v>37</v>
      </c>
      <c r="M175" t="s">
        <v>38</v>
      </c>
      <c r="N175" t="s">
        <v>1283</v>
      </c>
      <c r="O175" t="s">
        <v>29</v>
      </c>
      <c r="P175">
        <v>1</v>
      </c>
      <c r="Q175">
        <v>1</v>
      </c>
      <c r="R175">
        <v>1</v>
      </c>
      <c r="S175">
        <v>0</v>
      </c>
      <c r="T175" t="s">
        <v>15887</v>
      </c>
      <c r="U175" t="s">
        <v>15891</v>
      </c>
      <c r="V175" t="s">
        <v>13664</v>
      </c>
      <c r="W175" t="s">
        <v>15891</v>
      </c>
      <c r="X175" t="s">
        <v>15891</v>
      </c>
      <c r="Y175" t="s">
        <v>15896</v>
      </c>
      <c r="Z175" t="s">
        <v>15896</v>
      </c>
      <c r="AA175" t="s">
        <v>15897</v>
      </c>
      <c r="AB175" t="s">
        <v>1288</v>
      </c>
      <c r="AC175" t="s">
        <v>1286</v>
      </c>
      <c r="AD175" t="s">
        <v>1284</v>
      </c>
      <c r="AE175" t="s">
        <v>1285</v>
      </c>
      <c r="AF175" t="s">
        <v>1287</v>
      </c>
    </row>
    <row r="176" spans="1:32" x14ac:dyDescent="0.25">
      <c r="A176">
        <v>1271</v>
      </c>
      <c r="B176">
        <v>300</v>
      </c>
      <c r="C176">
        <v>65000000</v>
      </c>
      <c r="D176">
        <v>422610419</v>
      </c>
      <c r="E176">
        <v>39060</v>
      </c>
      <c r="F176">
        <v>65.197968000000003</v>
      </c>
      <c r="G176">
        <v>117</v>
      </c>
      <c r="H176">
        <v>7</v>
      </c>
      <c r="I176">
        <v>4997</v>
      </c>
      <c r="J176" t="s">
        <v>23</v>
      </c>
      <c r="K176" t="s">
        <v>2625</v>
      </c>
      <c r="L176" t="s">
        <v>37</v>
      </c>
      <c r="M176" t="s">
        <v>38</v>
      </c>
      <c r="N176" t="s">
        <v>2621</v>
      </c>
      <c r="O176" t="s">
        <v>29</v>
      </c>
      <c r="P176">
        <v>1</v>
      </c>
      <c r="Q176">
        <v>1</v>
      </c>
      <c r="R176">
        <v>1</v>
      </c>
      <c r="S176">
        <v>1</v>
      </c>
      <c r="T176" t="s">
        <v>15888</v>
      </c>
      <c r="U176" t="s">
        <v>15890</v>
      </c>
      <c r="V176" t="s">
        <v>15891</v>
      </c>
      <c r="W176" t="s">
        <v>15891</v>
      </c>
      <c r="X176" t="s">
        <v>15891</v>
      </c>
      <c r="Y176" t="s">
        <v>15894</v>
      </c>
      <c r="Z176" t="s">
        <v>15897</v>
      </c>
      <c r="AA176" t="s">
        <v>15894</v>
      </c>
      <c r="AB176" t="s">
        <v>2626</v>
      </c>
      <c r="AC176">
        <v>300</v>
      </c>
      <c r="AD176" t="s">
        <v>2622</v>
      </c>
      <c r="AE176" t="s">
        <v>2623</v>
      </c>
      <c r="AF176" t="s">
        <v>2624</v>
      </c>
    </row>
    <row r="177" spans="1:32" x14ac:dyDescent="0.25">
      <c r="A177">
        <v>13183</v>
      </c>
      <c r="B177" t="s">
        <v>688</v>
      </c>
      <c r="C177">
        <v>130000000</v>
      </c>
      <c r="D177">
        <v>185258983</v>
      </c>
      <c r="E177">
        <v>39877</v>
      </c>
      <c r="F177">
        <v>64.798873</v>
      </c>
      <c r="G177">
        <v>163</v>
      </c>
      <c r="H177">
        <v>7</v>
      </c>
      <c r="I177">
        <v>2811</v>
      </c>
      <c r="J177" t="s">
        <v>23</v>
      </c>
      <c r="K177" t="s">
        <v>690</v>
      </c>
      <c r="L177" t="s">
        <v>37</v>
      </c>
      <c r="M177" t="s">
        <v>38</v>
      </c>
      <c r="N177" t="s">
        <v>685</v>
      </c>
      <c r="O177" t="s">
        <v>29</v>
      </c>
      <c r="P177">
        <v>1</v>
      </c>
      <c r="Q177">
        <v>1</v>
      </c>
      <c r="R177">
        <v>1</v>
      </c>
      <c r="S177">
        <v>2</v>
      </c>
      <c r="T177" t="s">
        <v>15888</v>
      </c>
      <c r="U177" t="s">
        <v>15890</v>
      </c>
      <c r="V177" t="s">
        <v>15891</v>
      </c>
      <c r="W177" t="s">
        <v>15891</v>
      </c>
      <c r="X177" t="s">
        <v>15891</v>
      </c>
      <c r="Y177" t="s">
        <v>15894</v>
      </c>
      <c r="Z177" t="s">
        <v>15897</v>
      </c>
      <c r="AA177" t="s">
        <v>15894</v>
      </c>
      <c r="AB177" t="s">
        <v>691</v>
      </c>
      <c r="AC177" t="s">
        <v>688</v>
      </c>
      <c r="AD177" t="s">
        <v>686</v>
      </c>
      <c r="AE177" t="s">
        <v>687</v>
      </c>
      <c r="AF177" t="s">
        <v>689</v>
      </c>
    </row>
    <row r="178" spans="1:32" x14ac:dyDescent="0.25">
      <c r="A178">
        <v>286565</v>
      </c>
      <c r="B178" t="s">
        <v>10169</v>
      </c>
      <c r="C178">
        <v>12000000</v>
      </c>
      <c r="D178">
        <v>85512300</v>
      </c>
      <c r="E178">
        <v>42173</v>
      </c>
      <c r="F178">
        <v>64.610670999999996</v>
      </c>
      <c r="G178">
        <v>109</v>
      </c>
      <c r="H178">
        <v>6.1</v>
      </c>
      <c r="I178">
        <v>1937</v>
      </c>
      <c r="J178" t="s">
        <v>23</v>
      </c>
      <c r="K178" t="s">
        <v>1703</v>
      </c>
      <c r="L178" t="s">
        <v>37</v>
      </c>
      <c r="M178" t="s">
        <v>38</v>
      </c>
      <c r="N178" t="s">
        <v>8853</v>
      </c>
      <c r="O178" t="s">
        <v>29</v>
      </c>
      <c r="P178">
        <v>1</v>
      </c>
      <c r="Q178">
        <v>1</v>
      </c>
      <c r="R178">
        <v>1</v>
      </c>
      <c r="S178">
        <v>0</v>
      </c>
      <c r="T178" t="s">
        <v>15888</v>
      </c>
      <c r="U178" t="s">
        <v>15891</v>
      </c>
      <c r="V178" t="s">
        <v>15891</v>
      </c>
      <c r="W178" t="s">
        <v>15901</v>
      </c>
      <c r="X178" t="s">
        <v>15891</v>
      </c>
      <c r="Y178" t="s">
        <v>15897</v>
      </c>
      <c r="Z178" t="s">
        <v>15911</v>
      </c>
      <c r="AA178" t="s">
        <v>15915</v>
      </c>
      <c r="AB178" t="s">
        <v>10171</v>
      </c>
      <c r="AC178" t="s">
        <v>10169</v>
      </c>
      <c r="AE178" t="s">
        <v>10168</v>
      </c>
      <c r="AF178" t="s">
        <v>10170</v>
      </c>
    </row>
    <row r="179" spans="1:32" x14ac:dyDescent="0.25">
      <c r="A179">
        <v>76726</v>
      </c>
      <c r="B179" t="s">
        <v>10069</v>
      </c>
      <c r="C179">
        <v>15000000</v>
      </c>
      <c r="D179">
        <v>145000000</v>
      </c>
      <c r="E179">
        <v>40940</v>
      </c>
      <c r="F179">
        <v>64.504746999999995</v>
      </c>
      <c r="G179">
        <v>84</v>
      </c>
      <c r="H179">
        <v>6.6</v>
      </c>
      <c r="I179">
        <v>1935</v>
      </c>
      <c r="J179" t="s">
        <v>23</v>
      </c>
      <c r="K179" t="s">
        <v>10071</v>
      </c>
      <c r="L179" t="s">
        <v>37</v>
      </c>
      <c r="M179" t="s">
        <v>38</v>
      </c>
      <c r="N179" t="s">
        <v>6403</v>
      </c>
      <c r="O179" t="s">
        <v>29</v>
      </c>
      <c r="P179">
        <v>1</v>
      </c>
      <c r="Q179">
        <v>1</v>
      </c>
      <c r="R179">
        <v>1</v>
      </c>
      <c r="S179">
        <v>1</v>
      </c>
      <c r="T179" t="s">
        <v>15888</v>
      </c>
      <c r="U179" t="s">
        <v>15891</v>
      </c>
      <c r="V179" t="s">
        <v>15891</v>
      </c>
      <c r="W179" t="s">
        <v>15901</v>
      </c>
      <c r="X179" t="s">
        <v>15905</v>
      </c>
      <c r="Y179" t="s">
        <v>15897</v>
      </c>
      <c r="Z179" t="s">
        <v>15911</v>
      </c>
      <c r="AA179" t="s">
        <v>15915</v>
      </c>
      <c r="AB179" t="s">
        <v>10072</v>
      </c>
      <c r="AC179" t="s">
        <v>10069</v>
      </c>
      <c r="AE179" t="s">
        <v>10068</v>
      </c>
      <c r="AF179" t="s">
        <v>10070</v>
      </c>
    </row>
    <row r="180" spans="1:32" x14ac:dyDescent="0.25">
      <c r="A180">
        <v>49017</v>
      </c>
      <c r="B180" t="s">
        <v>2293</v>
      </c>
      <c r="C180">
        <v>70000000</v>
      </c>
      <c r="D180">
        <v>215529201</v>
      </c>
      <c r="E180">
        <v>41913</v>
      </c>
      <c r="F180">
        <v>64.457947000000004</v>
      </c>
      <c r="G180">
        <v>92</v>
      </c>
      <c r="H180">
        <v>6.2</v>
      </c>
      <c r="I180">
        <v>2389</v>
      </c>
      <c r="J180" t="s">
        <v>23</v>
      </c>
      <c r="K180" t="s">
        <v>2295</v>
      </c>
      <c r="L180" t="s">
        <v>37</v>
      </c>
      <c r="M180" t="s">
        <v>38</v>
      </c>
      <c r="N180" t="s">
        <v>2291</v>
      </c>
      <c r="O180" t="s">
        <v>29</v>
      </c>
      <c r="P180">
        <v>1</v>
      </c>
      <c r="Q180">
        <v>1</v>
      </c>
      <c r="R180">
        <v>1</v>
      </c>
      <c r="S180">
        <v>1</v>
      </c>
      <c r="T180" t="s">
        <v>15888</v>
      </c>
      <c r="U180" t="s">
        <v>15890</v>
      </c>
      <c r="V180" t="s">
        <v>15891</v>
      </c>
      <c r="W180" t="s">
        <v>15901</v>
      </c>
      <c r="X180" t="s">
        <v>15891</v>
      </c>
      <c r="Y180" t="s">
        <v>15894</v>
      </c>
      <c r="Z180" t="s">
        <v>15911</v>
      </c>
      <c r="AA180" t="s">
        <v>15914</v>
      </c>
      <c r="AB180" t="s">
        <v>2296</v>
      </c>
      <c r="AC180" t="s">
        <v>2293</v>
      </c>
      <c r="AE180" t="s">
        <v>2292</v>
      </c>
      <c r="AF180" t="s">
        <v>2294</v>
      </c>
    </row>
    <row r="181" spans="1:32" x14ac:dyDescent="0.25">
      <c r="A181">
        <v>49519</v>
      </c>
      <c r="B181" t="s">
        <v>964</v>
      </c>
      <c r="C181">
        <v>135000000</v>
      </c>
      <c r="D181">
        <v>585178928</v>
      </c>
      <c r="E181">
        <v>41353</v>
      </c>
      <c r="F181">
        <v>64.183321000000007</v>
      </c>
      <c r="G181">
        <v>98</v>
      </c>
      <c r="H181">
        <v>6.8</v>
      </c>
      <c r="I181">
        <v>2399</v>
      </c>
      <c r="J181" t="s">
        <v>23</v>
      </c>
      <c r="K181" t="s">
        <v>324</v>
      </c>
      <c r="L181" t="s">
        <v>37</v>
      </c>
      <c r="M181" t="s">
        <v>38</v>
      </c>
      <c r="N181" t="s">
        <v>961</v>
      </c>
      <c r="O181" t="s">
        <v>29</v>
      </c>
      <c r="P181">
        <v>1</v>
      </c>
      <c r="Q181">
        <v>1</v>
      </c>
      <c r="R181">
        <v>1</v>
      </c>
      <c r="S181">
        <v>0</v>
      </c>
      <c r="T181" t="s">
        <v>15887</v>
      </c>
      <c r="U181" t="s">
        <v>15891</v>
      </c>
      <c r="V181" t="s">
        <v>13664</v>
      </c>
      <c r="W181" t="s">
        <v>15891</v>
      </c>
      <c r="X181" t="s">
        <v>15891</v>
      </c>
      <c r="Y181" t="s">
        <v>15896</v>
      </c>
      <c r="Z181" t="s">
        <v>15896</v>
      </c>
      <c r="AA181" t="s">
        <v>15897</v>
      </c>
      <c r="AB181" t="s">
        <v>966</v>
      </c>
      <c r="AC181" t="s">
        <v>964</v>
      </c>
      <c r="AD181" t="s">
        <v>962</v>
      </c>
      <c r="AE181" t="s">
        <v>963</v>
      </c>
      <c r="AF181" t="s">
        <v>965</v>
      </c>
    </row>
    <row r="182" spans="1:32" x14ac:dyDescent="0.25">
      <c r="A182">
        <v>755</v>
      </c>
      <c r="B182" t="s">
        <v>7968</v>
      </c>
      <c r="C182">
        <v>19000000</v>
      </c>
      <c r="D182">
        <v>25836616</v>
      </c>
      <c r="E182">
        <v>35083</v>
      </c>
      <c r="F182">
        <v>64.181668000000002</v>
      </c>
      <c r="G182">
        <v>108</v>
      </c>
      <c r="H182">
        <v>6.9</v>
      </c>
      <c r="I182">
        <v>1603</v>
      </c>
      <c r="J182" t="s">
        <v>23</v>
      </c>
      <c r="K182" t="s">
        <v>7970</v>
      </c>
      <c r="L182" t="s">
        <v>37</v>
      </c>
      <c r="M182" t="s">
        <v>28</v>
      </c>
      <c r="N182" t="s">
        <v>7965</v>
      </c>
      <c r="O182" t="s">
        <v>29</v>
      </c>
      <c r="P182">
        <v>1</v>
      </c>
      <c r="Q182">
        <v>1</v>
      </c>
      <c r="R182">
        <v>2</v>
      </c>
      <c r="S182">
        <v>0</v>
      </c>
      <c r="T182" t="s">
        <v>15888</v>
      </c>
      <c r="U182" t="s">
        <v>15890</v>
      </c>
      <c r="V182" t="s">
        <v>15891</v>
      </c>
      <c r="W182" t="s">
        <v>15891</v>
      </c>
      <c r="X182" t="s">
        <v>15905</v>
      </c>
      <c r="Y182" t="s">
        <v>15894</v>
      </c>
      <c r="Z182" t="s">
        <v>15897</v>
      </c>
      <c r="AA182" t="s">
        <v>15894</v>
      </c>
      <c r="AB182" t="s">
        <v>7971</v>
      </c>
      <c r="AC182" t="s">
        <v>7968</v>
      </c>
      <c r="AD182" t="s">
        <v>7966</v>
      </c>
      <c r="AE182" t="s">
        <v>7967</v>
      </c>
      <c r="AF182" t="s">
        <v>7969</v>
      </c>
    </row>
    <row r="183" spans="1:32" x14ac:dyDescent="0.25">
      <c r="A183">
        <v>133805</v>
      </c>
      <c r="B183" t="s">
        <v>6028</v>
      </c>
      <c r="C183">
        <v>30000000</v>
      </c>
      <c r="D183">
        <v>82394288</v>
      </c>
      <c r="E183">
        <v>41563</v>
      </c>
      <c r="F183">
        <v>63.848540999999997</v>
      </c>
      <c r="G183">
        <v>100</v>
      </c>
      <c r="H183">
        <v>5.8</v>
      </c>
      <c r="I183">
        <v>1463</v>
      </c>
      <c r="J183" t="s">
        <v>23</v>
      </c>
      <c r="K183" t="s">
        <v>6030</v>
      </c>
      <c r="L183" t="s">
        <v>37</v>
      </c>
      <c r="M183" t="s">
        <v>38</v>
      </c>
      <c r="N183" t="s">
        <v>6025</v>
      </c>
      <c r="O183" t="s">
        <v>29</v>
      </c>
      <c r="P183">
        <v>1</v>
      </c>
      <c r="Q183">
        <v>1</v>
      </c>
      <c r="R183">
        <v>1</v>
      </c>
      <c r="S183">
        <v>0</v>
      </c>
      <c r="T183" t="s">
        <v>15888</v>
      </c>
      <c r="U183" t="s">
        <v>15891</v>
      </c>
      <c r="V183" t="s">
        <v>15891</v>
      </c>
      <c r="W183" t="s">
        <v>15901</v>
      </c>
      <c r="X183" t="s">
        <v>15891</v>
      </c>
      <c r="Y183" t="s">
        <v>15897</v>
      </c>
      <c r="Z183" t="s">
        <v>15911</v>
      </c>
      <c r="AA183" t="s">
        <v>15915</v>
      </c>
      <c r="AB183" t="s">
        <v>6031</v>
      </c>
      <c r="AC183" t="s">
        <v>6028</v>
      </c>
      <c r="AD183" t="s">
        <v>6026</v>
      </c>
      <c r="AE183" t="s">
        <v>6027</v>
      </c>
      <c r="AF183" t="s">
        <v>6029</v>
      </c>
    </row>
    <row r="184" spans="1:32" x14ac:dyDescent="0.25">
      <c r="A184">
        <v>176</v>
      </c>
      <c r="B184" t="s">
        <v>14591</v>
      </c>
      <c r="C184">
        <v>1200000</v>
      </c>
      <c r="D184">
        <v>103911669</v>
      </c>
      <c r="E184">
        <v>38261</v>
      </c>
      <c r="F184">
        <v>63.655973000000003</v>
      </c>
      <c r="G184">
        <v>103</v>
      </c>
      <c r="H184">
        <v>7.2</v>
      </c>
      <c r="I184">
        <v>2184</v>
      </c>
      <c r="J184" t="s">
        <v>23</v>
      </c>
      <c r="K184" t="s">
        <v>14593</v>
      </c>
      <c r="L184" t="s">
        <v>37</v>
      </c>
      <c r="M184" t="s">
        <v>38</v>
      </c>
      <c r="N184" t="s">
        <v>14589</v>
      </c>
      <c r="O184" t="s">
        <v>29</v>
      </c>
      <c r="P184">
        <v>1</v>
      </c>
      <c r="Q184">
        <v>1</v>
      </c>
      <c r="R184">
        <v>1</v>
      </c>
      <c r="S184">
        <v>0</v>
      </c>
      <c r="T184" t="s">
        <v>15888</v>
      </c>
      <c r="U184" t="s">
        <v>15891</v>
      </c>
      <c r="V184" t="s">
        <v>15891</v>
      </c>
      <c r="W184" t="s">
        <v>15891</v>
      </c>
      <c r="X184" t="s">
        <v>15891</v>
      </c>
      <c r="Y184" t="s">
        <v>15897</v>
      </c>
      <c r="Z184" t="s">
        <v>15897</v>
      </c>
      <c r="AA184" t="s">
        <v>15897</v>
      </c>
      <c r="AB184" t="s">
        <v>14594</v>
      </c>
      <c r="AC184" t="s">
        <v>14591</v>
      </c>
      <c r="AE184" t="s">
        <v>14590</v>
      </c>
      <c r="AF184" t="s">
        <v>14592</v>
      </c>
    </row>
    <row r="185" spans="1:32" x14ac:dyDescent="0.25">
      <c r="A185">
        <v>769</v>
      </c>
      <c r="B185" t="s">
        <v>6831</v>
      </c>
      <c r="C185">
        <v>25000000</v>
      </c>
      <c r="D185">
        <v>46836394</v>
      </c>
      <c r="E185">
        <v>33128</v>
      </c>
      <c r="F185">
        <v>63.654243999999998</v>
      </c>
      <c r="G185">
        <v>145</v>
      </c>
      <c r="H185">
        <v>8.1999999999999993</v>
      </c>
      <c r="I185">
        <v>3128</v>
      </c>
      <c r="J185" t="s">
        <v>23</v>
      </c>
      <c r="K185" t="s">
        <v>4970</v>
      </c>
      <c r="L185" t="s">
        <v>37</v>
      </c>
      <c r="M185" t="s">
        <v>1501</v>
      </c>
      <c r="N185" t="s">
        <v>1136</v>
      </c>
      <c r="O185" t="s">
        <v>29</v>
      </c>
      <c r="P185">
        <v>1</v>
      </c>
      <c r="Q185">
        <v>1</v>
      </c>
      <c r="R185">
        <v>2</v>
      </c>
      <c r="S185">
        <v>0</v>
      </c>
      <c r="T185" t="s">
        <v>15888</v>
      </c>
      <c r="U185" t="s">
        <v>15891</v>
      </c>
      <c r="V185" t="s">
        <v>15891</v>
      </c>
      <c r="W185" t="s">
        <v>15901</v>
      </c>
      <c r="X185" t="s">
        <v>15891</v>
      </c>
      <c r="Y185" t="s">
        <v>15897</v>
      </c>
      <c r="Z185" t="s">
        <v>15911</v>
      </c>
      <c r="AA185" t="s">
        <v>15915</v>
      </c>
      <c r="AB185" t="s">
        <v>6833</v>
      </c>
      <c r="AC185" t="s">
        <v>6831</v>
      </c>
      <c r="AD185" t="s">
        <v>6829</v>
      </c>
      <c r="AE185" t="s">
        <v>6830</v>
      </c>
      <c r="AF185" t="s">
        <v>6832</v>
      </c>
    </row>
    <row r="186" spans="1:32" x14ac:dyDescent="0.25">
      <c r="A186">
        <v>82693</v>
      </c>
      <c r="B186" t="s">
        <v>7565</v>
      </c>
      <c r="C186">
        <v>21000000</v>
      </c>
      <c r="D186">
        <v>205738714</v>
      </c>
      <c r="E186">
        <v>41160</v>
      </c>
      <c r="F186">
        <v>63.599972999999999</v>
      </c>
      <c r="G186">
        <v>122</v>
      </c>
      <c r="H186">
        <v>6.9</v>
      </c>
      <c r="I186">
        <v>4742</v>
      </c>
      <c r="J186" t="s">
        <v>23</v>
      </c>
      <c r="K186" t="s">
        <v>7263</v>
      </c>
      <c r="L186" t="s">
        <v>37</v>
      </c>
      <c r="M186" t="s">
        <v>38</v>
      </c>
      <c r="N186" t="s">
        <v>1711</v>
      </c>
      <c r="O186" t="s">
        <v>29</v>
      </c>
      <c r="P186">
        <v>1</v>
      </c>
      <c r="Q186">
        <v>1</v>
      </c>
      <c r="R186">
        <v>1</v>
      </c>
      <c r="S186">
        <v>0</v>
      </c>
      <c r="T186" t="s">
        <v>15888</v>
      </c>
      <c r="U186" t="s">
        <v>15891</v>
      </c>
      <c r="V186" t="s">
        <v>13664</v>
      </c>
      <c r="W186" t="s">
        <v>15901</v>
      </c>
      <c r="X186" t="s">
        <v>15891</v>
      </c>
      <c r="Y186" t="s">
        <v>15896</v>
      </c>
      <c r="Z186" t="s">
        <v>15912</v>
      </c>
      <c r="AA186" t="s">
        <v>15915</v>
      </c>
      <c r="AB186" t="s">
        <v>7567</v>
      </c>
      <c r="AC186" t="s">
        <v>7565</v>
      </c>
      <c r="AD186" t="s">
        <v>7563</v>
      </c>
      <c r="AE186" t="s">
        <v>7564</v>
      </c>
      <c r="AF186" t="s">
        <v>7566</v>
      </c>
    </row>
    <row r="187" spans="1:32" x14ac:dyDescent="0.25">
      <c r="A187">
        <v>627</v>
      </c>
      <c r="B187" t="s">
        <v>13430</v>
      </c>
      <c r="C187">
        <v>4000000</v>
      </c>
      <c r="D187">
        <v>16491080</v>
      </c>
      <c r="E187">
        <v>35118</v>
      </c>
      <c r="F187">
        <v>63.513323999999997</v>
      </c>
      <c r="G187">
        <v>93</v>
      </c>
      <c r="H187">
        <v>7.8</v>
      </c>
      <c r="I187">
        <v>2655</v>
      </c>
      <c r="J187" t="s">
        <v>23</v>
      </c>
      <c r="K187" t="s">
        <v>13432</v>
      </c>
      <c r="L187" t="s">
        <v>2620</v>
      </c>
      <c r="M187" t="s">
        <v>38</v>
      </c>
      <c r="N187" t="s">
        <v>1136</v>
      </c>
      <c r="O187" t="s">
        <v>29</v>
      </c>
      <c r="P187">
        <v>1</v>
      </c>
      <c r="Q187">
        <v>1</v>
      </c>
      <c r="R187">
        <v>1</v>
      </c>
      <c r="S187">
        <v>0</v>
      </c>
      <c r="T187" t="s">
        <v>15888</v>
      </c>
      <c r="U187" t="s">
        <v>15891</v>
      </c>
      <c r="V187" t="s">
        <v>15891</v>
      </c>
      <c r="W187" t="s">
        <v>15901</v>
      </c>
      <c r="X187" t="s">
        <v>15891</v>
      </c>
      <c r="Y187" t="s">
        <v>15897</v>
      </c>
      <c r="Z187" t="s">
        <v>15911</v>
      </c>
      <c r="AA187" t="s">
        <v>15915</v>
      </c>
      <c r="AB187" t="s">
        <v>13433</v>
      </c>
      <c r="AC187" t="s">
        <v>13430</v>
      </c>
      <c r="AD187" t="s">
        <v>13428</v>
      </c>
      <c r="AE187" t="s">
        <v>13429</v>
      </c>
      <c r="AF187" t="s">
        <v>13431</v>
      </c>
    </row>
    <row r="188" spans="1:32" x14ac:dyDescent="0.25">
      <c r="A188">
        <v>228161</v>
      </c>
      <c r="B188" t="s">
        <v>752</v>
      </c>
      <c r="C188">
        <v>135000000</v>
      </c>
      <c r="D188">
        <v>368871007</v>
      </c>
      <c r="E188">
        <v>42081</v>
      </c>
      <c r="F188">
        <v>63.473086000000002</v>
      </c>
      <c r="G188">
        <v>94</v>
      </c>
      <c r="H188">
        <v>6.8</v>
      </c>
      <c r="I188">
        <v>1519</v>
      </c>
      <c r="J188" t="s">
        <v>23</v>
      </c>
      <c r="K188" t="s">
        <v>754</v>
      </c>
      <c r="L188" t="s">
        <v>37</v>
      </c>
      <c r="M188" t="s">
        <v>38</v>
      </c>
      <c r="N188" t="s">
        <v>749</v>
      </c>
      <c r="O188" t="s">
        <v>29</v>
      </c>
      <c r="P188">
        <v>1</v>
      </c>
      <c r="Q188">
        <v>1</v>
      </c>
      <c r="R188">
        <v>1</v>
      </c>
      <c r="S188">
        <v>1</v>
      </c>
      <c r="T188" t="s">
        <v>15887</v>
      </c>
      <c r="U188" t="s">
        <v>15891</v>
      </c>
      <c r="V188" t="s">
        <v>13664</v>
      </c>
      <c r="W188" t="s">
        <v>15891</v>
      </c>
      <c r="X188" t="s">
        <v>15891</v>
      </c>
      <c r="Y188" t="s">
        <v>15896</v>
      </c>
      <c r="Z188" t="s">
        <v>15896</v>
      </c>
      <c r="AA188" t="s">
        <v>15897</v>
      </c>
      <c r="AB188" t="s">
        <v>755</v>
      </c>
      <c r="AC188" t="s">
        <v>752</v>
      </c>
      <c r="AD188" t="s">
        <v>750</v>
      </c>
      <c r="AE188" t="s">
        <v>751</v>
      </c>
      <c r="AF188" t="s">
        <v>753</v>
      </c>
    </row>
    <row r="189" spans="1:32" x14ac:dyDescent="0.25">
      <c r="A189">
        <v>1368</v>
      </c>
      <c r="B189" t="s">
        <v>3877</v>
      </c>
      <c r="C189">
        <v>15000000</v>
      </c>
      <c r="D189">
        <v>125212904</v>
      </c>
      <c r="E189">
        <v>30246</v>
      </c>
      <c r="F189">
        <v>63.071046000000003</v>
      </c>
      <c r="G189">
        <v>93</v>
      </c>
      <c r="H189">
        <v>7.2</v>
      </c>
      <c r="I189">
        <v>1488</v>
      </c>
      <c r="J189" t="s">
        <v>23</v>
      </c>
      <c r="K189" t="s">
        <v>3879</v>
      </c>
      <c r="L189" t="s">
        <v>37</v>
      </c>
      <c r="M189" t="s">
        <v>38</v>
      </c>
      <c r="N189" t="s">
        <v>3009</v>
      </c>
      <c r="O189" t="s">
        <v>29</v>
      </c>
      <c r="P189">
        <v>1</v>
      </c>
      <c r="Q189">
        <v>1</v>
      </c>
      <c r="R189">
        <v>1</v>
      </c>
      <c r="S189">
        <v>0</v>
      </c>
      <c r="T189" t="s">
        <v>15888</v>
      </c>
      <c r="U189" t="s">
        <v>15890</v>
      </c>
      <c r="V189" t="s">
        <v>15891</v>
      </c>
      <c r="W189" t="s">
        <v>15891</v>
      </c>
      <c r="X189" t="s">
        <v>15905</v>
      </c>
      <c r="Y189" t="s">
        <v>15894</v>
      </c>
      <c r="Z189" t="s">
        <v>15897</v>
      </c>
      <c r="AA189" t="s">
        <v>15894</v>
      </c>
      <c r="AB189" t="s">
        <v>3880</v>
      </c>
      <c r="AC189" t="s">
        <v>3877</v>
      </c>
      <c r="AE189" t="s">
        <v>3876</v>
      </c>
      <c r="AF189" t="s">
        <v>3878</v>
      </c>
    </row>
    <row r="190" spans="1:32" x14ac:dyDescent="0.25">
      <c r="A190">
        <v>328387</v>
      </c>
      <c r="B190" t="s">
        <v>7918</v>
      </c>
      <c r="C190">
        <v>20000000</v>
      </c>
      <c r="D190">
        <v>83707310</v>
      </c>
      <c r="E190">
        <v>42578</v>
      </c>
      <c r="F190">
        <v>62.933898999999997</v>
      </c>
      <c r="G190">
        <v>96</v>
      </c>
      <c r="H190">
        <v>7.1</v>
      </c>
      <c r="I190">
        <v>2181</v>
      </c>
      <c r="J190" t="s">
        <v>23</v>
      </c>
      <c r="K190" t="s">
        <v>7920</v>
      </c>
      <c r="L190" t="s">
        <v>37</v>
      </c>
      <c r="M190" t="s">
        <v>38</v>
      </c>
      <c r="N190" t="s">
        <v>7915</v>
      </c>
      <c r="O190" t="s">
        <v>29</v>
      </c>
      <c r="P190">
        <v>1</v>
      </c>
      <c r="Q190">
        <v>1</v>
      </c>
      <c r="R190">
        <v>1</v>
      </c>
      <c r="S190">
        <v>0</v>
      </c>
      <c r="T190" t="s">
        <v>15888</v>
      </c>
      <c r="U190" t="s">
        <v>15891</v>
      </c>
      <c r="V190" t="s">
        <v>15891</v>
      </c>
      <c r="W190" t="s">
        <v>15891</v>
      </c>
      <c r="X190" t="s">
        <v>15891</v>
      </c>
      <c r="Y190" t="s">
        <v>15897</v>
      </c>
      <c r="Z190" t="s">
        <v>15897</v>
      </c>
      <c r="AA190" t="s">
        <v>15897</v>
      </c>
      <c r="AB190" t="s">
        <v>7921</v>
      </c>
      <c r="AC190" t="s">
        <v>7918</v>
      </c>
      <c r="AD190" t="s">
        <v>7916</v>
      </c>
      <c r="AE190" t="s">
        <v>7917</v>
      </c>
      <c r="AF190" t="s">
        <v>7919</v>
      </c>
    </row>
    <row r="191" spans="1:32" x14ac:dyDescent="0.25">
      <c r="A191">
        <v>64688</v>
      </c>
      <c r="B191" t="s">
        <v>4207</v>
      </c>
      <c r="C191">
        <v>42000000</v>
      </c>
      <c r="D191">
        <v>201585328</v>
      </c>
      <c r="E191">
        <v>40980</v>
      </c>
      <c r="F191">
        <v>62.714025999999997</v>
      </c>
      <c r="G191">
        <v>109</v>
      </c>
      <c r="H191">
        <v>6.7</v>
      </c>
      <c r="I191">
        <v>4074</v>
      </c>
      <c r="J191" t="s">
        <v>23</v>
      </c>
      <c r="K191" t="s">
        <v>4209</v>
      </c>
      <c r="L191" t="s">
        <v>37</v>
      </c>
      <c r="M191" t="s">
        <v>38</v>
      </c>
      <c r="N191" t="s">
        <v>1156</v>
      </c>
      <c r="O191" t="s">
        <v>29</v>
      </c>
      <c r="P191">
        <v>1</v>
      </c>
      <c r="Q191">
        <v>1</v>
      </c>
      <c r="R191">
        <v>1</v>
      </c>
      <c r="S191">
        <v>0</v>
      </c>
      <c r="T191" t="s">
        <v>15888</v>
      </c>
      <c r="U191" t="s">
        <v>15890</v>
      </c>
      <c r="V191" t="s">
        <v>13664</v>
      </c>
      <c r="W191" t="s">
        <v>15891</v>
      </c>
      <c r="X191" t="s">
        <v>15891</v>
      </c>
      <c r="Y191" t="s">
        <v>15895</v>
      </c>
      <c r="Z191" t="s">
        <v>15896</v>
      </c>
      <c r="AA191" t="s">
        <v>15894</v>
      </c>
      <c r="AB191" t="s">
        <v>4210</v>
      </c>
      <c r="AC191" t="s">
        <v>4207</v>
      </c>
      <c r="AD191" t="s">
        <v>4205</v>
      </c>
      <c r="AE191" t="s">
        <v>4206</v>
      </c>
      <c r="AF191" t="s">
        <v>4208</v>
      </c>
    </row>
    <row r="192" spans="1:32" x14ac:dyDescent="0.25">
      <c r="A192">
        <v>122081</v>
      </c>
      <c r="B192" t="s">
        <v>12506</v>
      </c>
      <c r="C192">
        <v>5000000</v>
      </c>
      <c r="D192">
        <v>31724284</v>
      </c>
      <c r="E192">
        <v>41298</v>
      </c>
      <c r="F192">
        <v>62.554172999999999</v>
      </c>
      <c r="G192">
        <v>94</v>
      </c>
      <c r="H192">
        <v>5</v>
      </c>
      <c r="I192">
        <v>1551</v>
      </c>
      <c r="J192" t="s">
        <v>23</v>
      </c>
      <c r="K192" t="s">
        <v>12508</v>
      </c>
      <c r="L192" t="s">
        <v>1127</v>
      </c>
      <c r="M192" t="s">
        <v>38</v>
      </c>
      <c r="N192" t="s">
        <v>1136</v>
      </c>
      <c r="O192" t="s">
        <v>29</v>
      </c>
      <c r="P192">
        <v>1</v>
      </c>
      <c r="Q192">
        <v>2</v>
      </c>
      <c r="R192">
        <v>1</v>
      </c>
      <c r="S192">
        <v>0</v>
      </c>
      <c r="T192" t="s">
        <v>15888</v>
      </c>
      <c r="U192" t="s">
        <v>15891</v>
      </c>
      <c r="V192" t="s">
        <v>15891</v>
      </c>
      <c r="W192" t="s">
        <v>15901</v>
      </c>
      <c r="X192" t="s">
        <v>15891</v>
      </c>
      <c r="Y192" t="s">
        <v>15897</v>
      </c>
      <c r="Z192" t="s">
        <v>15911</v>
      </c>
      <c r="AA192" t="s">
        <v>15915</v>
      </c>
      <c r="AB192" t="s">
        <v>12509</v>
      </c>
      <c r="AC192" t="s">
        <v>12506</v>
      </c>
      <c r="AD192" t="s">
        <v>12504</v>
      </c>
      <c r="AE192" t="s">
        <v>12505</v>
      </c>
      <c r="AF192" t="s">
        <v>12507</v>
      </c>
    </row>
    <row r="193" spans="1:32" x14ac:dyDescent="0.25">
      <c r="A193">
        <v>82690</v>
      </c>
      <c r="B193" t="s">
        <v>410</v>
      </c>
      <c r="C193">
        <v>165000000</v>
      </c>
      <c r="D193">
        <v>471222889</v>
      </c>
      <c r="E193">
        <v>41214</v>
      </c>
      <c r="F193">
        <v>62.341073000000002</v>
      </c>
      <c r="G193">
        <v>108</v>
      </c>
      <c r="H193">
        <v>7.1</v>
      </c>
      <c r="I193">
        <v>4570</v>
      </c>
      <c r="J193" t="s">
        <v>23</v>
      </c>
      <c r="K193" t="s">
        <v>412</v>
      </c>
      <c r="L193" t="s">
        <v>37</v>
      </c>
      <c r="M193" t="s">
        <v>38</v>
      </c>
      <c r="N193" t="s">
        <v>407</v>
      </c>
      <c r="O193" t="s">
        <v>29</v>
      </c>
      <c r="P193">
        <v>1</v>
      </c>
      <c r="Q193">
        <v>1</v>
      </c>
      <c r="R193">
        <v>1</v>
      </c>
      <c r="S193">
        <v>0</v>
      </c>
      <c r="T193" t="s">
        <v>15887</v>
      </c>
      <c r="U193" t="s">
        <v>15891</v>
      </c>
      <c r="V193" t="s">
        <v>13664</v>
      </c>
      <c r="W193" t="s">
        <v>15891</v>
      </c>
      <c r="X193" t="s">
        <v>15891</v>
      </c>
      <c r="Y193" t="s">
        <v>15896</v>
      </c>
      <c r="Z193" t="s">
        <v>15896</v>
      </c>
      <c r="AA193" t="s">
        <v>15897</v>
      </c>
      <c r="AB193" t="s">
        <v>413</v>
      </c>
      <c r="AC193" t="s">
        <v>410</v>
      </c>
      <c r="AD193" t="s">
        <v>408</v>
      </c>
      <c r="AE193" t="s">
        <v>409</v>
      </c>
      <c r="AF193" t="s">
        <v>411</v>
      </c>
    </row>
    <row r="194" spans="1:32" x14ac:dyDescent="0.25">
      <c r="A194">
        <v>9543</v>
      </c>
      <c r="B194" t="s">
        <v>241</v>
      </c>
      <c r="C194">
        <v>150000000</v>
      </c>
      <c r="D194">
        <v>335154643</v>
      </c>
      <c r="E194">
        <v>40317</v>
      </c>
      <c r="F194">
        <v>62.169880999999997</v>
      </c>
      <c r="G194">
        <v>116</v>
      </c>
      <c r="H194">
        <v>6.2</v>
      </c>
      <c r="I194">
        <v>2317</v>
      </c>
      <c r="J194" t="s">
        <v>23</v>
      </c>
      <c r="K194" t="s">
        <v>243</v>
      </c>
      <c r="L194" t="s">
        <v>37</v>
      </c>
      <c r="M194" t="s">
        <v>38</v>
      </c>
      <c r="N194" t="s">
        <v>238</v>
      </c>
      <c r="O194" t="s">
        <v>29</v>
      </c>
      <c r="P194">
        <v>1</v>
      </c>
      <c r="Q194">
        <v>1</v>
      </c>
      <c r="R194">
        <v>1</v>
      </c>
      <c r="S194">
        <v>1</v>
      </c>
      <c r="T194" t="s">
        <v>15888</v>
      </c>
      <c r="U194" t="s">
        <v>15890</v>
      </c>
      <c r="V194" t="s">
        <v>15891</v>
      </c>
      <c r="W194" t="s">
        <v>15891</v>
      </c>
      <c r="X194" t="s">
        <v>15891</v>
      </c>
      <c r="Y194" t="s">
        <v>15894</v>
      </c>
      <c r="Z194" t="s">
        <v>15897</v>
      </c>
      <c r="AA194" t="s">
        <v>15894</v>
      </c>
      <c r="AB194" t="s">
        <v>244</v>
      </c>
      <c r="AC194" t="s">
        <v>241</v>
      </c>
      <c r="AD194" t="s">
        <v>239</v>
      </c>
      <c r="AE194" t="s">
        <v>240</v>
      </c>
      <c r="AF194" t="s">
        <v>242</v>
      </c>
    </row>
    <row r="195" spans="1:32" x14ac:dyDescent="0.25">
      <c r="A195">
        <v>277216</v>
      </c>
      <c r="B195" t="s">
        <v>6292</v>
      </c>
      <c r="C195">
        <v>28000000</v>
      </c>
      <c r="D195">
        <v>201634991</v>
      </c>
      <c r="E195">
        <v>42229</v>
      </c>
      <c r="F195">
        <v>61.762329999999999</v>
      </c>
      <c r="G195">
        <v>147</v>
      </c>
      <c r="H195">
        <v>7.7</v>
      </c>
      <c r="I195">
        <v>1355</v>
      </c>
      <c r="J195" t="s">
        <v>23</v>
      </c>
      <c r="K195" t="s">
        <v>6294</v>
      </c>
      <c r="L195" t="s">
        <v>37</v>
      </c>
      <c r="M195" t="s">
        <v>38</v>
      </c>
      <c r="N195" t="s">
        <v>1593</v>
      </c>
      <c r="O195" t="s">
        <v>29</v>
      </c>
      <c r="P195">
        <v>1</v>
      </c>
      <c r="Q195">
        <v>1</v>
      </c>
      <c r="R195">
        <v>1</v>
      </c>
      <c r="S195">
        <v>1</v>
      </c>
      <c r="T195" t="s">
        <v>15888</v>
      </c>
      <c r="U195" t="s">
        <v>15891</v>
      </c>
      <c r="V195" t="s">
        <v>15891</v>
      </c>
      <c r="W195" t="s">
        <v>15901</v>
      </c>
      <c r="X195" t="s">
        <v>15891</v>
      </c>
      <c r="Y195" t="s">
        <v>15897</v>
      </c>
      <c r="Z195" t="s">
        <v>15911</v>
      </c>
      <c r="AA195" t="s">
        <v>15915</v>
      </c>
      <c r="AB195" t="s">
        <v>6295</v>
      </c>
      <c r="AC195" t="s">
        <v>6292</v>
      </c>
      <c r="AD195" t="s">
        <v>6290</v>
      </c>
      <c r="AE195" t="s">
        <v>6291</v>
      </c>
      <c r="AF195" t="s">
        <v>6293</v>
      </c>
    </row>
    <row r="196" spans="1:32" x14ac:dyDescent="0.25">
      <c r="A196">
        <v>1824</v>
      </c>
      <c r="B196" t="s">
        <v>2008</v>
      </c>
      <c r="C196">
        <v>75000000</v>
      </c>
      <c r="D196">
        <v>196482882</v>
      </c>
      <c r="E196">
        <v>38030</v>
      </c>
      <c r="F196">
        <v>61.437586000000003</v>
      </c>
      <c r="G196">
        <v>99</v>
      </c>
      <c r="H196">
        <v>6.6</v>
      </c>
      <c r="I196">
        <v>2105</v>
      </c>
      <c r="J196" t="s">
        <v>23</v>
      </c>
      <c r="K196" t="s">
        <v>2010</v>
      </c>
      <c r="L196" t="s">
        <v>37</v>
      </c>
      <c r="M196" t="s">
        <v>38</v>
      </c>
      <c r="N196" t="s">
        <v>1106</v>
      </c>
      <c r="O196" t="s">
        <v>29</v>
      </c>
      <c r="P196">
        <v>1</v>
      </c>
      <c r="Q196">
        <v>1</v>
      </c>
      <c r="R196">
        <v>1</v>
      </c>
      <c r="S196">
        <v>0</v>
      </c>
      <c r="T196" t="s">
        <v>15888</v>
      </c>
      <c r="U196" t="s">
        <v>15891</v>
      </c>
      <c r="V196" t="s">
        <v>13664</v>
      </c>
      <c r="W196" t="s">
        <v>15891</v>
      </c>
      <c r="X196" t="s">
        <v>15891</v>
      </c>
      <c r="Y196" t="s">
        <v>15896</v>
      </c>
      <c r="Z196" t="s">
        <v>15896</v>
      </c>
      <c r="AA196" t="s">
        <v>15897</v>
      </c>
      <c r="AB196" t="s">
        <v>2011</v>
      </c>
      <c r="AC196" t="s">
        <v>2008</v>
      </c>
      <c r="AE196" t="s">
        <v>2007</v>
      </c>
      <c r="AF196" t="s">
        <v>2009</v>
      </c>
    </row>
    <row r="197" spans="1:32" x14ac:dyDescent="0.25">
      <c r="A197">
        <v>169917</v>
      </c>
      <c r="B197" t="s">
        <v>6605</v>
      </c>
      <c r="C197">
        <v>28000000</v>
      </c>
      <c r="D197">
        <v>53181600</v>
      </c>
      <c r="E197">
        <v>41900</v>
      </c>
      <c r="F197">
        <v>61.309618999999998</v>
      </c>
      <c r="G197">
        <v>113</v>
      </c>
      <c r="H197">
        <v>6.2</v>
      </c>
      <c r="I197">
        <v>1131</v>
      </c>
      <c r="J197" t="s">
        <v>23</v>
      </c>
      <c r="K197" t="s">
        <v>6607</v>
      </c>
      <c r="L197" t="s">
        <v>37</v>
      </c>
      <c r="M197" t="s">
        <v>38</v>
      </c>
      <c r="N197" t="s">
        <v>1252</v>
      </c>
      <c r="O197" t="s">
        <v>29</v>
      </c>
      <c r="P197">
        <v>1</v>
      </c>
      <c r="Q197">
        <v>1</v>
      </c>
      <c r="R197">
        <v>1</v>
      </c>
      <c r="S197">
        <v>0</v>
      </c>
      <c r="T197" t="s">
        <v>15888</v>
      </c>
      <c r="U197" t="s">
        <v>15891</v>
      </c>
      <c r="V197" t="s">
        <v>15891</v>
      </c>
      <c r="W197" t="s">
        <v>15901</v>
      </c>
      <c r="X197" t="s">
        <v>15905</v>
      </c>
      <c r="Y197" t="s">
        <v>15897</v>
      </c>
      <c r="Z197" t="s">
        <v>15911</v>
      </c>
      <c r="AA197" t="s">
        <v>15915</v>
      </c>
      <c r="AB197" t="s">
        <v>6608</v>
      </c>
      <c r="AC197" t="s">
        <v>6605</v>
      </c>
      <c r="AE197" t="s">
        <v>6604</v>
      </c>
      <c r="AF197" t="s">
        <v>6606</v>
      </c>
    </row>
    <row r="198" spans="1:32" x14ac:dyDescent="0.25">
      <c r="A198">
        <v>10386</v>
      </c>
      <c r="B198" t="s">
        <v>3695</v>
      </c>
      <c r="C198">
        <v>70000000</v>
      </c>
      <c r="D198">
        <v>23159305</v>
      </c>
      <c r="E198">
        <v>36378</v>
      </c>
      <c r="F198">
        <v>61.245956999999997</v>
      </c>
      <c r="G198">
        <v>86</v>
      </c>
      <c r="H198">
        <v>7.6</v>
      </c>
      <c r="I198">
        <v>1436</v>
      </c>
      <c r="J198" t="s">
        <v>23</v>
      </c>
      <c r="K198" t="s">
        <v>3697</v>
      </c>
      <c r="L198" t="s">
        <v>37</v>
      </c>
      <c r="M198" t="s">
        <v>38</v>
      </c>
      <c r="N198" t="s">
        <v>1216</v>
      </c>
      <c r="O198" t="s">
        <v>29</v>
      </c>
      <c r="P198">
        <v>1</v>
      </c>
      <c r="Q198">
        <v>1</v>
      </c>
      <c r="R198">
        <v>1</v>
      </c>
      <c r="S198">
        <v>0</v>
      </c>
      <c r="T198" t="s">
        <v>15887</v>
      </c>
      <c r="U198" t="s">
        <v>15891</v>
      </c>
      <c r="V198" t="s">
        <v>15891</v>
      </c>
      <c r="W198" t="s">
        <v>15891</v>
      </c>
      <c r="X198" t="s">
        <v>15891</v>
      </c>
      <c r="Y198" t="s">
        <v>15897</v>
      </c>
      <c r="Z198" t="s">
        <v>15897</v>
      </c>
      <c r="AA198" t="s">
        <v>15897</v>
      </c>
      <c r="AB198" t="s">
        <v>3698</v>
      </c>
      <c r="AC198" t="s">
        <v>3695</v>
      </c>
      <c r="AD198" t="s">
        <v>3693</v>
      </c>
      <c r="AE198" t="s">
        <v>3694</v>
      </c>
      <c r="AF198" t="s">
        <v>3696</v>
      </c>
    </row>
    <row r="199" spans="1:32" x14ac:dyDescent="0.25">
      <c r="A199">
        <v>141</v>
      </c>
      <c r="B199" t="s">
        <v>12863</v>
      </c>
      <c r="C199">
        <v>6000000</v>
      </c>
      <c r="D199">
        <v>1270522</v>
      </c>
      <c r="E199">
        <v>36909</v>
      </c>
      <c r="F199">
        <v>61.210016000000003</v>
      </c>
      <c r="G199">
        <v>113</v>
      </c>
      <c r="H199">
        <v>7.7</v>
      </c>
      <c r="I199">
        <v>3452</v>
      </c>
      <c r="J199" t="s">
        <v>23</v>
      </c>
      <c r="K199" t="s">
        <v>12865</v>
      </c>
      <c r="L199" t="s">
        <v>37</v>
      </c>
      <c r="M199" t="s">
        <v>38</v>
      </c>
      <c r="N199" t="s">
        <v>1579</v>
      </c>
      <c r="O199" t="s">
        <v>29</v>
      </c>
      <c r="P199">
        <v>1</v>
      </c>
      <c r="Q199">
        <v>1</v>
      </c>
      <c r="R199">
        <v>1</v>
      </c>
      <c r="S199">
        <v>0</v>
      </c>
      <c r="T199" t="s">
        <v>15888</v>
      </c>
      <c r="U199" t="s">
        <v>15891</v>
      </c>
      <c r="V199" t="s">
        <v>15891</v>
      </c>
      <c r="W199" t="s">
        <v>15901</v>
      </c>
      <c r="X199" t="s">
        <v>15891</v>
      </c>
      <c r="Y199" t="s">
        <v>15897</v>
      </c>
      <c r="Z199" t="s">
        <v>15911</v>
      </c>
      <c r="AA199" t="s">
        <v>15915</v>
      </c>
      <c r="AB199" t="s">
        <v>12866</v>
      </c>
      <c r="AC199" t="s">
        <v>12863</v>
      </c>
      <c r="AE199" t="s">
        <v>12862</v>
      </c>
      <c r="AF199" t="s">
        <v>12864</v>
      </c>
    </row>
    <row r="200" spans="1:32" x14ac:dyDescent="0.25">
      <c r="A200">
        <v>64682</v>
      </c>
      <c r="B200" t="s">
        <v>233</v>
      </c>
      <c r="C200">
        <v>105000000</v>
      </c>
      <c r="D200">
        <v>351040419</v>
      </c>
      <c r="E200">
        <v>41404</v>
      </c>
      <c r="F200">
        <v>61.196071000000003</v>
      </c>
      <c r="G200">
        <v>143</v>
      </c>
      <c r="H200">
        <v>7.3</v>
      </c>
      <c r="I200">
        <v>3769</v>
      </c>
      <c r="J200" t="s">
        <v>23</v>
      </c>
      <c r="K200" t="s">
        <v>235</v>
      </c>
      <c r="L200" t="s">
        <v>236</v>
      </c>
      <c r="M200" t="s">
        <v>38</v>
      </c>
      <c r="N200" t="s">
        <v>231</v>
      </c>
      <c r="O200" t="s">
        <v>29</v>
      </c>
      <c r="P200">
        <v>1</v>
      </c>
      <c r="Q200">
        <v>2</v>
      </c>
      <c r="R200">
        <v>1</v>
      </c>
      <c r="S200">
        <v>1</v>
      </c>
      <c r="T200" t="s">
        <v>15888</v>
      </c>
      <c r="U200" t="s">
        <v>15891</v>
      </c>
      <c r="V200" t="s">
        <v>15891</v>
      </c>
      <c r="W200" t="s">
        <v>15901</v>
      </c>
      <c r="X200" t="s">
        <v>15891</v>
      </c>
      <c r="Y200" t="s">
        <v>15897</v>
      </c>
      <c r="Z200" t="s">
        <v>15911</v>
      </c>
      <c r="AA200" t="s">
        <v>15915</v>
      </c>
      <c r="AB200" t="s">
        <v>237</v>
      </c>
      <c r="AC200" t="s">
        <v>233</v>
      </c>
      <c r="AE200" t="s">
        <v>232</v>
      </c>
      <c r="AF200" t="s">
        <v>234</v>
      </c>
    </row>
    <row r="201" spans="1:32" x14ac:dyDescent="0.25">
      <c r="A201">
        <v>32657</v>
      </c>
      <c r="B201" t="s">
        <v>1331</v>
      </c>
      <c r="C201">
        <v>95000000</v>
      </c>
      <c r="D201">
        <v>226497209</v>
      </c>
      <c r="E201">
        <v>40210</v>
      </c>
      <c r="F201">
        <v>61.121716999999997</v>
      </c>
      <c r="G201">
        <v>118</v>
      </c>
      <c r="H201">
        <v>6</v>
      </c>
      <c r="I201">
        <v>2010</v>
      </c>
      <c r="J201" t="s">
        <v>23</v>
      </c>
      <c r="K201" t="s">
        <v>1333</v>
      </c>
      <c r="L201" t="s">
        <v>277</v>
      </c>
      <c r="M201" t="s">
        <v>38</v>
      </c>
      <c r="N201" t="s">
        <v>77</v>
      </c>
      <c r="O201" t="s">
        <v>29</v>
      </c>
      <c r="P201">
        <v>1</v>
      </c>
      <c r="Q201">
        <v>2</v>
      </c>
      <c r="R201">
        <v>1</v>
      </c>
      <c r="S201">
        <v>0</v>
      </c>
      <c r="T201" t="s">
        <v>15888</v>
      </c>
      <c r="U201" t="s">
        <v>15891</v>
      </c>
      <c r="V201" t="s">
        <v>15891</v>
      </c>
      <c r="W201" t="s">
        <v>15891</v>
      </c>
      <c r="X201" t="s">
        <v>15891</v>
      </c>
      <c r="Y201" t="s">
        <v>15897</v>
      </c>
      <c r="Z201" t="s">
        <v>15897</v>
      </c>
      <c r="AA201" t="s">
        <v>15897</v>
      </c>
      <c r="AB201" t="s">
        <v>755</v>
      </c>
      <c r="AC201" t="s">
        <v>1331</v>
      </c>
      <c r="AE201" t="s">
        <v>1330</v>
      </c>
      <c r="AF201" t="s">
        <v>1332</v>
      </c>
    </row>
    <row r="202" spans="1:32" x14ac:dyDescent="0.25">
      <c r="A202">
        <v>138103</v>
      </c>
      <c r="B202" t="s">
        <v>1229</v>
      </c>
      <c r="C202">
        <v>90000000</v>
      </c>
      <c r="D202">
        <v>206172544</v>
      </c>
      <c r="E202">
        <v>41855</v>
      </c>
      <c r="F202">
        <v>61.025638999999998</v>
      </c>
      <c r="G202">
        <v>127</v>
      </c>
      <c r="H202">
        <v>6.1</v>
      </c>
      <c r="I202">
        <v>1795</v>
      </c>
      <c r="J202" t="s">
        <v>23</v>
      </c>
      <c r="K202" t="s">
        <v>1231</v>
      </c>
      <c r="L202" t="s">
        <v>1127</v>
      </c>
      <c r="M202" t="s">
        <v>38</v>
      </c>
      <c r="N202" t="s">
        <v>144</v>
      </c>
      <c r="O202" t="s">
        <v>29</v>
      </c>
      <c r="P202">
        <v>1</v>
      </c>
      <c r="Q202">
        <v>2</v>
      </c>
      <c r="R202">
        <v>1</v>
      </c>
      <c r="S202">
        <v>0</v>
      </c>
      <c r="T202" t="s">
        <v>15888</v>
      </c>
      <c r="U202" t="s">
        <v>15890</v>
      </c>
      <c r="V202" t="s">
        <v>15891</v>
      </c>
      <c r="W202" t="s">
        <v>15891</v>
      </c>
      <c r="X202" t="s">
        <v>15905</v>
      </c>
      <c r="Y202" t="s">
        <v>15894</v>
      </c>
      <c r="Z202" t="s">
        <v>15897</v>
      </c>
      <c r="AA202" t="s">
        <v>15894</v>
      </c>
      <c r="AB202" t="s">
        <v>1232</v>
      </c>
      <c r="AC202" t="s">
        <v>1229</v>
      </c>
      <c r="AD202" t="s">
        <v>1227</v>
      </c>
      <c r="AE202" t="s">
        <v>1228</v>
      </c>
      <c r="AF202" t="s">
        <v>1230</v>
      </c>
    </row>
    <row r="203" spans="1:32" x14ac:dyDescent="0.25">
      <c r="A203">
        <v>161</v>
      </c>
      <c r="B203" t="s">
        <v>1498</v>
      </c>
      <c r="C203">
        <v>85000000</v>
      </c>
      <c r="D203">
        <v>450717150</v>
      </c>
      <c r="E203">
        <v>37232</v>
      </c>
      <c r="F203">
        <v>60.929352000000002</v>
      </c>
      <c r="G203">
        <v>116</v>
      </c>
      <c r="H203">
        <v>7.2</v>
      </c>
      <c r="I203">
        <v>3783</v>
      </c>
      <c r="J203" t="s">
        <v>23</v>
      </c>
      <c r="K203" t="s">
        <v>1500</v>
      </c>
      <c r="L203" t="s">
        <v>37</v>
      </c>
      <c r="M203" t="s">
        <v>1501</v>
      </c>
      <c r="N203" t="s">
        <v>1006</v>
      </c>
      <c r="O203" t="s">
        <v>29</v>
      </c>
      <c r="P203">
        <v>1</v>
      </c>
      <c r="Q203">
        <v>1</v>
      </c>
      <c r="R203">
        <v>2</v>
      </c>
      <c r="S203">
        <v>1</v>
      </c>
      <c r="T203" t="s">
        <v>15888</v>
      </c>
      <c r="U203" t="s">
        <v>15891</v>
      </c>
      <c r="V203" t="s">
        <v>15891</v>
      </c>
      <c r="W203" t="s">
        <v>15891</v>
      </c>
      <c r="X203" t="s">
        <v>15905</v>
      </c>
      <c r="Y203" t="s">
        <v>15897</v>
      </c>
      <c r="Z203" t="s">
        <v>15897</v>
      </c>
      <c r="AA203" t="s">
        <v>15897</v>
      </c>
      <c r="AB203" t="s">
        <v>1502</v>
      </c>
      <c r="AC203" t="s">
        <v>1498</v>
      </c>
      <c r="AD203" t="s">
        <v>1496</v>
      </c>
      <c r="AE203" t="s">
        <v>1497</v>
      </c>
      <c r="AF203" t="s">
        <v>1499</v>
      </c>
    </row>
    <row r="204" spans="1:32" x14ac:dyDescent="0.25">
      <c r="A204">
        <v>332567</v>
      </c>
      <c r="B204" t="s">
        <v>9781</v>
      </c>
      <c r="C204">
        <v>17000000</v>
      </c>
      <c r="D204">
        <v>119100758</v>
      </c>
      <c r="E204">
        <v>42545</v>
      </c>
      <c r="F204">
        <v>60.829621000000003</v>
      </c>
      <c r="G204">
        <v>86</v>
      </c>
      <c r="H204">
        <v>6.2</v>
      </c>
      <c r="I204">
        <v>1567</v>
      </c>
      <c r="J204" t="s">
        <v>23</v>
      </c>
      <c r="K204" t="s">
        <v>9783</v>
      </c>
      <c r="L204" t="s">
        <v>37</v>
      </c>
      <c r="M204" t="s">
        <v>38</v>
      </c>
      <c r="N204" t="s">
        <v>9778</v>
      </c>
      <c r="O204" t="s">
        <v>29</v>
      </c>
      <c r="P204">
        <v>1</v>
      </c>
      <c r="Q204">
        <v>1</v>
      </c>
      <c r="R204">
        <v>1</v>
      </c>
      <c r="S204">
        <v>0</v>
      </c>
      <c r="T204" t="s">
        <v>15888</v>
      </c>
      <c r="U204" t="s">
        <v>15891</v>
      </c>
      <c r="V204" t="s">
        <v>15891</v>
      </c>
      <c r="W204" t="s">
        <v>15901</v>
      </c>
      <c r="X204" t="s">
        <v>15905</v>
      </c>
      <c r="Y204" t="s">
        <v>15897</v>
      </c>
      <c r="Z204" t="s">
        <v>15911</v>
      </c>
      <c r="AA204" t="s">
        <v>15915</v>
      </c>
      <c r="AB204" t="s">
        <v>9784</v>
      </c>
      <c r="AC204" t="s">
        <v>9781</v>
      </c>
      <c r="AD204" t="s">
        <v>9779</v>
      </c>
      <c r="AE204" t="s">
        <v>9780</v>
      </c>
      <c r="AF204" t="s">
        <v>9782</v>
      </c>
    </row>
    <row r="205" spans="1:32" x14ac:dyDescent="0.25">
      <c r="A205">
        <v>2105</v>
      </c>
      <c r="B205" t="s">
        <v>10024</v>
      </c>
      <c r="C205">
        <v>11000000</v>
      </c>
      <c r="D205">
        <v>235483004</v>
      </c>
      <c r="E205">
        <v>36350</v>
      </c>
      <c r="F205">
        <v>60.767167999999998</v>
      </c>
      <c r="G205">
        <v>95</v>
      </c>
      <c r="H205">
        <v>6.4</v>
      </c>
      <c r="I205">
        <v>2296</v>
      </c>
      <c r="J205" t="s">
        <v>23</v>
      </c>
      <c r="K205" t="s">
        <v>10026</v>
      </c>
      <c r="L205" t="s">
        <v>37</v>
      </c>
      <c r="M205" t="s">
        <v>38</v>
      </c>
      <c r="N205" t="s">
        <v>1106</v>
      </c>
      <c r="O205" t="s">
        <v>29</v>
      </c>
      <c r="P205">
        <v>1</v>
      </c>
      <c r="Q205">
        <v>1</v>
      </c>
      <c r="R205">
        <v>1</v>
      </c>
      <c r="S205">
        <v>1</v>
      </c>
      <c r="T205" t="s">
        <v>15888</v>
      </c>
      <c r="U205" t="s">
        <v>15891</v>
      </c>
      <c r="V205" t="s">
        <v>13664</v>
      </c>
      <c r="W205" t="s">
        <v>15891</v>
      </c>
      <c r="X205" t="s">
        <v>15891</v>
      </c>
      <c r="Y205" t="s">
        <v>15896</v>
      </c>
      <c r="Z205" t="s">
        <v>15896</v>
      </c>
      <c r="AA205" t="s">
        <v>15897</v>
      </c>
      <c r="AB205" t="s">
        <v>10027</v>
      </c>
      <c r="AC205" t="s">
        <v>10024</v>
      </c>
      <c r="AE205" t="s">
        <v>10023</v>
      </c>
      <c r="AF205" t="s">
        <v>10025</v>
      </c>
    </row>
    <row r="206" spans="1:32" x14ac:dyDescent="0.25">
      <c r="A206">
        <v>77</v>
      </c>
      <c r="B206" t="s">
        <v>12433</v>
      </c>
      <c r="C206">
        <v>9000000</v>
      </c>
      <c r="D206">
        <v>39723096</v>
      </c>
      <c r="E206">
        <v>36810</v>
      </c>
      <c r="F206">
        <v>60.715150999999999</v>
      </c>
      <c r="G206">
        <v>113</v>
      </c>
      <c r="H206">
        <v>8.1</v>
      </c>
      <c r="I206">
        <v>4028</v>
      </c>
      <c r="J206" t="s">
        <v>23</v>
      </c>
      <c r="K206" t="s">
        <v>12435</v>
      </c>
      <c r="L206" t="s">
        <v>37</v>
      </c>
      <c r="M206" t="s">
        <v>38</v>
      </c>
      <c r="N206" t="s">
        <v>5575</v>
      </c>
      <c r="O206" t="s">
        <v>29</v>
      </c>
      <c r="P206">
        <v>1</v>
      </c>
      <c r="Q206">
        <v>1</v>
      </c>
      <c r="R206">
        <v>1</v>
      </c>
      <c r="S206">
        <v>0</v>
      </c>
      <c r="T206" t="s">
        <v>15888</v>
      </c>
      <c r="U206" t="s">
        <v>15891</v>
      </c>
      <c r="V206" t="s">
        <v>15891</v>
      </c>
      <c r="W206" t="s">
        <v>15891</v>
      </c>
      <c r="X206" t="s">
        <v>15905</v>
      </c>
      <c r="Y206" t="s">
        <v>15897</v>
      </c>
      <c r="Z206" t="s">
        <v>15897</v>
      </c>
      <c r="AA206" t="s">
        <v>15897</v>
      </c>
      <c r="AB206" t="s">
        <v>12436</v>
      </c>
      <c r="AC206" t="s">
        <v>12433</v>
      </c>
      <c r="AD206" t="s">
        <v>12431</v>
      </c>
      <c r="AE206" t="s">
        <v>12432</v>
      </c>
      <c r="AF206" t="s">
        <v>12434</v>
      </c>
    </row>
    <row r="207" spans="1:32" x14ac:dyDescent="0.25">
      <c r="A207">
        <v>290595</v>
      </c>
      <c r="B207" t="s">
        <v>971</v>
      </c>
      <c r="C207">
        <v>115000000</v>
      </c>
      <c r="D207">
        <v>164602163</v>
      </c>
      <c r="E207">
        <v>42466</v>
      </c>
      <c r="F207">
        <v>60.467984000000001</v>
      </c>
      <c r="G207">
        <v>114</v>
      </c>
      <c r="H207">
        <v>6</v>
      </c>
      <c r="I207">
        <v>1523</v>
      </c>
      <c r="J207" t="s">
        <v>23</v>
      </c>
      <c r="K207" t="s">
        <v>973</v>
      </c>
      <c r="L207" t="s">
        <v>37</v>
      </c>
      <c r="M207" t="s">
        <v>38</v>
      </c>
      <c r="N207" t="s">
        <v>968</v>
      </c>
      <c r="O207" t="s">
        <v>29</v>
      </c>
      <c r="P207">
        <v>1</v>
      </c>
      <c r="Q207">
        <v>1</v>
      </c>
      <c r="R207">
        <v>1</v>
      </c>
      <c r="S207">
        <v>1</v>
      </c>
      <c r="T207" t="s">
        <v>15888</v>
      </c>
      <c r="U207" t="s">
        <v>15890</v>
      </c>
      <c r="V207" t="s">
        <v>15891</v>
      </c>
      <c r="W207" t="s">
        <v>15901</v>
      </c>
      <c r="X207" t="s">
        <v>15891</v>
      </c>
      <c r="Y207" t="s">
        <v>15894</v>
      </c>
      <c r="Z207" t="s">
        <v>15911</v>
      </c>
      <c r="AA207" t="s">
        <v>15914</v>
      </c>
      <c r="AB207" t="s">
        <v>974</v>
      </c>
      <c r="AC207" t="s">
        <v>971</v>
      </c>
      <c r="AD207" t="s">
        <v>969</v>
      </c>
      <c r="AE207" t="s">
        <v>970</v>
      </c>
      <c r="AF207" t="s">
        <v>972</v>
      </c>
    </row>
    <row r="208" spans="1:32" x14ac:dyDescent="0.25">
      <c r="A208">
        <v>602</v>
      </c>
      <c r="B208" t="s">
        <v>1969</v>
      </c>
      <c r="C208">
        <v>75000000</v>
      </c>
      <c r="D208">
        <v>816969268</v>
      </c>
      <c r="E208">
        <v>35241</v>
      </c>
      <c r="F208">
        <v>60.442593000000002</v>
      </c>
      <c r="G208">
        <v>145</v>
      </c>
      <c r="H208">
        <v>6.7</v>
      </c>
      <c r="I208">
        <v>3260</v>
      </c>
      <c r="J208" t="s">
        <v>23</v>
      </c>
      <c r="K208" t="s">
        <v>1971</v>
      </c>
      <c r="L208" t="s">
        <v>37</v>
      </c>
      <c r="M208" t="s">
        <v>38</v>
      </c>
      <c r="N208" t="s">
        <v>49</v>
      </c>
      <c r="O208" t="s">
        <v>29</v>
      </c>
      <c r="P208">
        <v>1</v>
      </c>
      <c r="Q208">
        <v>1</v>
      </c>
      <c r="R208">
        <v>1</v>
      </c>
      <c r="S208">
        <v>1</v>
      </c>
      <c r="T208" t="s">
        <v>15888</v>
      </c>
      <c r="U208" t="s">
        <v>15890</v>
      </c>
      <c r="V208" t="s">
        <v>15891</v>
      </c>
      <c r="W208" t="s">
        <v>15891</v>
      </c>
      <c r="X208" t="s">
        <v>15891</v>
      </c>
      <c r="Y208" t="s">
        <v>15894</v>
      </c>
      <c r="Z208" t="s">
        <v>15897</v>
      </c>
      <c r="AA208" t="s">
        <v>15894</v>
      </c>
      <c r="AB208" t="s">
        <v>1972</v>
      </c>
      <c r="AC208" t="s">
        <v>1969</v>
      </c>
      <c r="AE208" t="s">
        <v>1968</v>
      </c>
      <c r="AF208" t="s">
        <v>1970</v>
      </c>
    </row>
    <row r="209" spans="1:32" x14ac:dyDescent="0.25">
      <c r="A209">
        <v>4922</v>
      </c>
      <c r="B209" t="s">
        <v>450</v>
      </c>
      <c r="C209">
        <v>150000000</v>
      </c>
      <c r="D209">
        <v>333932083</v>
      </c>
      <c r="E209">
        <v>39776</v>
      </c>
      <c r="F209">
        <v>60.269278999999997</v>
      </c>
      <c r="G209">
        <v>166</v>
      </c>
      <c r="H209">
        <v>7.3</v>
      </c>
      <c r="I209">
        <v>3292</v>
      </c>
      <c r="J209" t="s">
        <v>23</v>
      </c>
      <c r="K209" t="s">
        <v>452</v>
      </c>
      <c r="L209" t="s">
        <v>37</v>
      </c>
      <c r="M209" t="s">
        <v>38</v>
      </c>
      <c r="N209" t="s">
        <v>447</v>
      </c>
      <c r="O209" t="s">
        <v>29</v>
      </c>
      <c r="P209">
        <v>1</v>
      </c>
      <c r="Q209">
        <v>1</v>
      </c>
      <c r="R209">
        <v>1</v>
      </c>
      <c r="S209">
        <v>2</v>
      </c>
      <c r="T209" t="s">
        <v>15888</v>
      </c>
      <c r="U209" t="s">
        <v>15891</v>
      </c>
      <c r="V209" t="s">
        <v>15891</v>
      </c>
      <c r="W209" t="s">
        <v>15901</v>
      </c>
      <c r="X209" t="s">
        <v>15905</v>
      </c>
      <c r="Y209" t="s">
        <v>15897</v>
      </c>
      <c r="Z209" t="s">
        <v>15911</v>
      </c>
      <c r="AA209" t="s">
        <v>15915</v>
      </c>
      <c r="AB209" t="s">
        <v>453</v>
      </c>
      <c r="AC209" t="s">
        <v>450</v>
      </c>
      <c r="AD209" t="s">
        <v>448</v>
      </c>
      <c r="AE209" t="s">
        <v>449</v>
      </c>
      <c r="AF209" t="s">
        <v>451</v>
      </c>
    </row>
    <row r="210" spans="1:32" x14ac:dyDescent="0.25">
      <c r="A210">
        <v>49530</v>
      </c>
      <c r="B210" t="s">
        <v>5311</v>
      </c>
      <c r="C210">
        <v>40000000</v>
      </c>
      <c r="D210">
        <v>173930596</v>
      </c>
      <c r="E210">
        <v>40843</v>
      </c>
      <c r="F210">
        <v>60.231382000000004</v>
      </c>
      <c r="G210">
        <v>109</v>
      </c>
      <c r="H210">
        <v>6.7</v>
      </c>
      <c r="I210">
        <v>3417</v>
      </c>
      <c r="J210" t="s">
        <v>23</v>
      </c>
      <c r="K210" t="s">
        <v>5313</v>
      </c>
      <c r="L210" t="s">
        <v>37</v>
      </c>
      <c r="M210" t="s">
        <v>38</v>
      </c>
      <c r="N210" t="s">
        <v>433</v>
      </c>
      <c r="O210" t="s">
        <v>29</v>
      </c>
      <c r="P210">
        <v>1</v>
      </c>
      <c r="Q210">
        <v>1</v>
      </c>
      <c r="R210">
        <v>1</v>
      </c>
      <c r="S210">
        <v>0</v>
      </c>
      <c r="T210" t="s">
        <v>15888</v>
      </c>
      <c r="U210" t="s">
        <v>15890</v>
      </c>
      <c r="V210" t="s">
        <v>15891</v>
      </c>
      <c r="W210" t="s">
        <v>15891</v>
      </c>
      <c r="X210" t="s">
        <v>15905</v>
      </c>
      <c r="Y210" t="s">
        <v>15894</v>
      </c>
      <c r="Z210" t="s">
        <v>15897</v>
      </c>
      <c r="AA210" t="s">
        <v>15894</v>
      </c>
      <c r="AB210" t="s">
        <v>5314</v>
      </c>
      <c r="AC210" t="s">
        <v>5311</v>
      </c>
      <c r="AD210" t="s">
        <v>5309</v>
      </c>
      <c r="AE210" t="s">
        <v>5310</v>
      </c>
      <c r="AF210" t="s">
        <v>5312</v>
      </c>
    </row>
    <row r="211" spans="1:32" x14ac:dyDescent="0.25">
      <c r="A211">
        <v>250546</v>
      </c>
      <c r="B211" t="s">
        <v>11951</v>
      </c>
      <c r="C211">
        <v>6500000</v>
      </c>
      <c r="D211">
        <v>255273813</v>
      </c>
      <c r="E211">
        <v>41914</v>
      </c>
      <c r="F211">
        <v>60.225219000000003</v>
      </c>
      <c r="G211">
        <v>99</v>
      </c>
      <c r="H211">
        <v>5.6</v>
      </c>
      <c r="I211">
        <v>1517</v>
      </c>
      <c r="J211" t="s">
        <v>23</v>
      </c>
      <c r="K211" t="s">
        <v>11953</v>
      </c>
      <c r="L211" t="s">
        <v>37</v>
      </c>
      <c r="M211" t="s">
        <v>38</v>
      </c>
      <c r="N211" t="s">
        <v>3816</v>
      </c>
      <c r="O211" t="s">
        <v>29</v>
      </c>
      <c r="P211">
        <v>1</v>
      </c>
      <c r="Q211">
        <v>1</v>
      </c>
      <c r="R211">
        <v>1</v>
      </c>
      <c r="S211">
        <v>0</v>
      </c>
      <c r="T211" t="s">
        <v>15888</v>
      </c>
      <c r="U211" t="s">
        <v>15891</v>
      </c>
      <c r="V211" t="s">
        <v>15891</v>
      </c>
      <c r="W211" t="s">
        <v>15891</v>
      </c>
      <c r="X211" t="s">
        <v>15891</v>
      </c>
      <c r="Y211" t="s">
        <v>15897</v>
      </c>
      <c r="Z211" t="s">
        <v>15897</v>
      </c>
      <c r="AA211" t="s">
        <v>15897</v>
      </c>
      <c r="AB211" t="s">
        <v>11954</v>
      </c>
      <c r="AC211" t="s">
        <v>11951</v>
      </c>
      <c r="AD211" t="s">
        <v>11949</v>
      </c>
      <c r="AE211" t="s">
        <v>11950</v>
      </c>
      <c r="AF211" t="s">
        <v>11952</v>
      </c>
    </row>
    <row r="212" spans="1:32" x14ac:dyDescent="0.25">
      <c r="A212">
        <v>10193</v>
      </c>
      <c r="B212" t="s">
        <v>206</v>
      </c>
      <c r="C212">
        <v>200000000</v>
      </c>
      <c r="D212">
        <v>1066969703</v>
      </c>
      <c r="E212">
        <v>40345</v>
      </c>
      <c r="F212">
        <v>59.995418000000001</v>
      </c>
      <c r="G212">
        <v>103</v>
      </c>
      <c r="H212">
        <v>7.6</v>
      </c>
      <c r="I212">
        <v>4597</v>
      </c>
      <c r="J212" t="s">
        <v>23</v>
      </c>
      <c r="K212" t="s">
        <v>163</v>
      </c>
      <c r="L212" t="s">
        <v>37</v>
      </c>
      <c r="M212" t="s">
        <v>28</v>
      </c>
      <c r="N212" t="s">
        <v>203</v>
      </c>
      <c r="O212" t="s">
        <v>29</v>
      </c>
      <c r="P212">
        <v>1</v>
      </c>
      <c r="Q212">
        <v>1</v>
      </c>
      <c r="R212">
        <v>2</v>
      </c>
      <c r="S212">
        <v>1</v>
      </c>
      <c r="T212" t="s">
        <v>15887</v>
      </c>
      <c r="U212" t="s">
        <v>15891</v>
      </c>
      <c r="V212" t="s">
        <v>13664</v>
      </c>
      <c r="W212" t="s">
        <v>15891</v>
      </c>
      <c r="X212" t="s">
        <v>15891</v>
      </c>
      <c r="Y212" t="s">
        <v>15896</v>
      </c>
      <c r="Z212" t="s">
        <v>15896</v>
      </c>
      <c r="AA212" t="s">
        <v>15897</v>
      </c>
      <c r="AB212" t="s">
        <v>208</v>
      </c>
      <c r="AC212" t="s">
        <v>206</v>
      </c>
      <c r="AD212" t="s">
        <v>204</v>
      </c>
      <c r="AE212" t="s">
        <v>205</v>
      </c>
      <c r="AF212" t="s">
        <v>207</v>
      </c>
    </row>
    <row r="213" spans="1:32" x14ac:dyDescent="0.25">
      <c r="A213">
        <v>433</v>
      </c>
      <c r="B213" t="s">
        <v>12047</v>
      </c>
      <c r="C213">
        <v>6000000</v>
      </c>
      <c r="D213">
        <v>102272727</v>
      </c>
      <c r="E213">
        <v>23616</v>
      </c>
      <c r="F213">
        <v>59.961523</v>
      </c>
      <c r="G213">
        <v>139</v>
      </c>
      <c r="H213">
        <v>7.4</v>
      </c>
      <c r="I213">
        <v>1183</v>
      </c>
      <c r="J213" t="s">
        <v>23</v>
      </c>
      <c r="K213" t="s">
        <v>7782</v>
      </c>
      <c r="L213" t="s">
        <v>37</v>
      </c>
      <c r="M213" t="s">
        <v>38</v>
      </c>
      <c r="N213" t="s">
        <v>1679</v>
      </c>
      <c r="O213" t="s">
        <v>29</v>
      </c>
      <c r="P213">
        <v>1</v>
      </c>
      <c r="Q213">
        <v>1</v>
      </c>
      <c r="R213">
        <v>1</v>
      </c>
      <c r="S213">
        <v>0</v>
      </c>
      <c r="T213" t="s">
        <v>15888</v>
      </c>
      <c r="U213" t="s">
        <v>15891</v>
      </c>
      <c r="V213" t="s">
        <v>13664</v>
      </c>
      <c r="W213" t="s">
        <v>15891</v>
      </c>
      <c r="X213" t="s">
        <v>15891</v>
      </c>
      <c r="Y213" t="s">
        <v>15896</v>
      </c>
      <c r="Z213" t="s">
        <v>15896</v>
      </c>
      <c r="AA213" t="s">
        <v>15897</v>
      </c>
      <c r="AB213" t="s">
        <v>12049</v>
      </c>
      <c r="AC213" t="s">
        <v>12047</v>
      </c>
      <c r="AE213" t="s">
        <v>12046</v>
      </c>
      <c r="AF213" t="s">
        <v>12048</v>
      </c>
    </row>
    <row r="214" spans="1:32" x14ac:dyDescent="0.25">
      <c r="A214">
        <v>256591</v>
      </c>
      <c r="B214" t="s">
        <v>2509</v>
      </c>
      <c r="C214">
        <v>50100000</v>
      </c>
      <c r="D214">
        <v>153962963</v>
      </c>
      <c r="E214">
        <v>42060</v>
      </c>
      <c r="F214">
        <v>59.634028999999998</v>
      </c>
      <c r="G214">
        <v>105</v>
      </c>
      <c r="H214">
        <v>6.7</v>
      </c>
      <c r="I214">
        <v>2542</v>
      </c>
      <c r="J214" t="s">
        <v>23</v>
      </c>
      <c r="K214" t="s">
        <v>2511</v>
      </c>
      <c r="L214" t="s">
        <v>37</v>
      </c>
      <c r="M214" t="s">
        <v>38</v>
      </c>
      <c r="N214" t="s">
        <v>2506</v>
      </c>
      <c r="O214" t="s">
        <v>29</v>
      </c>
      <c r="P214">
        <v>1</v>
      </c>
      <c r="Q214">
        <v>1</v>
      </c>
      <c r="R214">
        <v>1</v>
      </c>
      <c r="S214">
        <v>0</v>
      </c>
      <c r="T214" t="s">
        <v>15888</v>
      </c>
      <c r="U214" t="s">
        <v>15891</v>
      </c>
      <c r="V214" t="s">
        <v>13664</v>
      </c>
      <c r="W214" t="s">
        <v>15901</v>
      </c>
      <c r="X214" t="s">
        <v>15891</v>
      </c>
      <c r="Y214" t="s">
        <v>15896</v>
      </c>
      <c r="Z214" t="s">
        <v>15912</v>
      </c>
      <c r="AA214" t="s">
        <v>15915</v>
      </c>
      <c r="AB214" t="s">
        <v>2512</v>
      </c>
      <c r="AC214" t="s">
        <v>2509</v>
      </c>
      <c r="AD214" t="s">
        <v>2507</v>
      </c>
      <c r="AE214" t="s">
        <v>2508</v>
      </c>
      <c r="AF214" t="s">
        <v>2510</v>
      </c>
    </row>
    <row r="215" spans="1:32" x14ac:dyDescent="0.25">
      <c r="A215">
        <v>137106</v>
      </c>
      <c r="B215" t="s">
        <v>2836</v>
      </c>
      <c r="C215">
        <v>60000000</v>
      </c>
      <c r="D215">
        <v>469160692</v>
      </c>
      <c r="E215">
        <v>41676</v>
      </c>
      <c r="F215">
        <v>59.547927999999999</v>
      </c>
      <c r="G215">
        <v>100</v>
      </c>
      <c r="H215">
        <v>7.5</v>
      </c>
      <c r="I215">
        <v>3070</v>
      </c>
      <c r="J215" t="s">
        <v>23</v>
      </c>
      <c r="K215" t="s">
        <v>2838</v>
      </c>
      <c r="L215" t="s">
        <v>37</v>
      </c>
      <c r="M215" t="s">
        <v>38</v>
      </c>
      <c r="N215" t="s">
        <v>961</v>
      </c>
      <c r="O215" t="s">
        <v>29</v>
      </c>
      <c r="P215">
        <v>1</v>
      </c>
      <c r="Q215">
        <v>1</v>
      </c>
      <c r="R215">
        <v>1</v>
      </c>
      <c r="S215">
        <v>1</v>
      </c>
      <c r="T215" t="s">
        <v>15887</v>
      </c>
      <c r="U215" t="s">
        <v>15891</v>
      </c>
      <c r="V215" t="s">
        <v>13664</v>
      </c>
      <c r="W215" t="s">
        <v>15891</v>
      </c>
      <c r="X215" t="s">
        <v>15891</v>
      </c>
      <c r="Y215" t="s">
        <v>15896</v>
      </c>
      <c r="Z215" t="s">
        <v>15896</v>
      </c>
      <c r="AA215" t="s">
        <v>15897</v>
      </c>
      <c r="AB215" t="s">
        <v>2839</v>
      </c>
      <c r="AC215" t="s">
        <v>2836</v>
      </c>
      <c r="AD215" t="s">
        <v>2834</v>
      </c>
      <c r="AE215" t="s">
        <v>2835</v>
      </c>
      <c r="AF215" t="s">
        <v>2837</v>
      </c>
    </row>
    <row r="216" spans="1:32" x14ac:dyDescent="0.25">
      <c r="A216">
        <v>72559</v>
      </c>
      <c r="B216" t="s">
        <v>700</v>
      </c>
      <c r="C216">
        <v>130000000</v>
      </c>
      <c r="D216">
        <v>371876278</v>
      </c>
      <c r="E216">
        <v>41359</v>
      </c>
      <c r="F216">
        <v>59.325589000000001</v>
      </c>
      <c r="G216">
        <v>110</v>
      </c>
      <c r="H216">
        <v>5.4</v>
      </c>
      <c r="I216">
        <v>3025</v>
      </c>
      <c r="J216" t="s">
        <v>23</v>
      </c>
      <c r="K216" t="s">
        <v>702</v>
      </c>
      <c r="L216" t="s">
        <v>37</v>
      </c>
      <c r="M216" t="s">
        <v>38</v>
      </c>
      <c r="N216" t="s">
        <v>159</v>
      </c>
      <c r="O216" t="s">
        <v>29</v>
      </c>
      <c r="P216">
        <v>1</v>
      </c>
      <c r="Q216">
        <v>1</v>
      </c>
      <c r="R216">
        <v>1</v>
      </c>
      <c r="S216">
        <v>1</v>
      </c>
      <c r="T216" t="s">
        <v>15888</v>
      </c>
      <c r="U216" t="s">
        <v>15890</v>
      </c>
      <c r="V216" t="s">
        <v>15891</v>
      </c>
      <c r="W216" t="s">
        <v>15891</v>
      </c>
      <c r="X216" t="s">
        <v>15905</v>
      </c>
      <c r="Y216" t="s">
        <v>15894</v>
      </c>
      <c r="Z216" t="s">
        <v>15897</v>
      </c>
      <c r="AA216" t="s">
        <v>15894</v>
      </c>
      <c r="AC216" t="s">
        <v>700</v>
      </c>
      <c r="AD216" t="s">
        <v>698</v>
      </c>
      <c r="AE216" t="s">
        <v>699</v>
      </c>
      <c r="AF216" t="s">
        <v>701</v>
      </c>
    </row>
    <row r="217" spans="1:32" x14ac:dyDescent="0.25">
      <c r="A217">
        <v>389</v>
      </c>
      <c r="B217" t="s">
        <v>15384</v>
      </c>
      <c r="C217">
        <v>350000</v>
      </c>
      <c r="D217">
        <v>1000000</v>
      </c>
      <c r="E217">
        <v>20904</v>
      </c>
      <c r="F217">
        <v>59.259203999999997</v>
      </c>
      <c r="G217">
        <v>96</v>
      </c>
      <c r="H217">
        <v>8.1999999999999993</v>
      </c>
      <c r="I217">
        <v>2078</v>
      </c>
      <c r="J217" t="s">
        <v>23</v>
      </c>
      <c r="K217" t="s">
        <v>15386</v>
      </c>
      <c r="L217" t="s">
        <v>37</v>
      </c>
      <c r="M217" t="s">
        <v>38</v>
      </c>
      <c r="N217" t="s">
        <v>786</v>
      </c>
      <c r="O217" t="s">
        <v>29</v>
      </c>
      <c r="P217">
        <v>1</v>
      </c>
      <c r="Q217">
        <v>1</v>
      </c>
      <c r="R217">
        <v>1</v>
      </c>
      <c r="S217">
        <v>0</v>
      </c>
      <c r="T217" t="s">
        <v>15888</v>
      </c>
      <c r="U217" t="s">
        <v>15891</v>
      </c>
      <c r="V217" t="s">
        <v>15891</v>
      </c>
      <c r="W217" t="s">
        <v>15901</v>
      </c>
      <c r="X217" t="s">
        <v>15891</v>
      </c>
      <c r="Y217" t="s">
        <v>15897</v>
      </c>
      <c r="Z217" t="s">
        <v>15911</v>
      </c>
      <c r="AA217" t="s">
        <v>15915</v>
      </c>
      <c r="AB217" t="s">
        <v>15387</v>
      </c>
      <c r="AC217" t="s">
        <v>15384</v>
      </c>
      <c r="AE217" t="s">
        <v>15383</v>
      </c>
      <c r="AF217" t="s">
        <v>15385</v>
      </c>
    </row>
    <row r="218" spans="1:32" x14ac:dyDescent="0.25">
      <c r="A218">
        <v>453</v>
      </c>
      <c r="B218" t="s">
        <v>1912</v>
      </c>
      <c r="C218">
        <v>60000000</v>
      </c>
      <c r="D218">
        <v>313542341</v>
      </c>
      <c r="E218">
        <v>37236</v>
      </c>
      <c r="F218">
        <v>59.248437000000003</v>
      </c>
      <c r="G218">
        <v>135</v>
      </c>
      <c r="H218">
        <v>7.7</v>
      </c>
      <c r="I218">
        <v>3009</v>
      </c>
      <c r="J218" t="s">
        <v>23</v>
      </c>
      <c r="K218" t="s">
        <v>1085</v>
      </c>
      <c r="L218" t="s">
        <v>37</v>
      </c>
      <c r="M218" t="s">
        <v>38</v>
      </c>
      <c r="N218" t="s">
        <v>231</v>
      </c>
      <c r="O218" t="s">
        <v>29</v>
      </c>
      <c r="P218">
        <v>1</v>
      </c>
      <c r="Q218">
        <v>1</v>
      </c>
      <c r="R218">
        <v>1</v>
      </c>
      <c r="S218">
        <v>1</v>
      </c>
      <c r="T218" t="s">
        <v>15888</v>
      </c>
      <c r="U218" t="s">
        <v>15891</v>
      </c>
      <c r="V218" t="s">
        <v>15891</v>
      </c>
      <c r="W218" t="s">
        <v>15901</v>
      </c>
      <c r="X218" t="s">
        <v>15891</v>
      </c>
      <c r="Y218" t="s">
        <v>15897</v>
      </c>
      <c r="Z218" t="s">
        <v>15911</v>
      </c>
      <c r="AA218" t="s">
        <v>15915</v>
      </c>
      <c r="AB218" t="s">
        <v>1914</v>
      </c>
      <c r="AC218" t="s">
        <v>1912</v>
      </c>
      <c r="AD218" t="s">
        <v>1910</v>
      </c>
      <c r="AE218" t="s">
        <v>1911</v>
      </c>
      <c r="AF218" t="s">
        <v>1913</v>
      </c>
    </row>
    <row r="219" spans="1:32" x14ac:dyDescent="0.25">
      <c r="A219">
        <v>45612</v>
      </c>
      <c r="B219" t="s">
        <v>5654</v>
      </c>
      <c r="C219">
        <v>32000000</v>
      </c>
      <c r="D219">
        <v>147332697</v>
      </c>
      <c r="E219">
        <v>40632</v>
      </c>
      <c r="F219">
        <v>59.198880000000003</v>
      </c>
      <c r="G219">
        <v>93</v>
      </c>
      <c r="H219">
        <v>7.1</v>
      </c>
      <c r="I219">
        <v>2699</v>
      </c>
      <c r="J219" t="s">
        <v>23</v>
      </c>
      <c r="K219" t="s">
        <v>5656</v>
      </c>
      <c r="L219" t="s">
        <v>277</v>
      </c>
      <c r="M219" t="s">
        <v>38</v>
      </c>
      <c r="N219" t="s">
        <v>3436</v>
      </c>
      <c r="O219" t="s">
        <v>29</v>
      </c>
      <c r="P219">
        <v>1</v>
      </c>
      <c r="Q219">
        <v>2</v>
      </c>
      <c r="R219">
        <v>1</v>
      </c>
      <c r="S219">
        <v>0</v>
      </c>
      <c r="T219" t="s">
        <v>15888</v>
      </c>
      <c r="U219" t="s">
        <v>15891</v>
      </c>
      <c r="V219" t="s">
        <v>15891</v>
      </c>
      <c r="W219" t="s">
        <v>15891</v>
      </c>
      <c r="X219" t="s">
        <v>15905</v>
      </c>
      <c r="Y219" t="s">
        <v>15897</v>
      </c>
      <c r="Z219" t="s">
        <v>15897</v>
      </c>
      <c r="AA219" t="s">
        <v>15897</v>
      </c>
      <c r="AB219" t="s">
        <v>5657</v>
      </c>
      <c r="AC219" t="s">
        <v>5654</v>
      </c>
      <c r="AD219" t="s">
        <v>5652</v>
      </c>
      <c r="AE219" t="s">
        <v>5653</v>
      </c>
      <c r="AF219" t="s">
        <v>5655</v>
      </c>
    </row>
    <row r="220" spans="1:32" x14ac:dyDescent="0.25">
      <c r="A220">
        <v>364</v>
      </c>
      <c r="B220" t="s">
        <v>1666</v>
      </c>
      <c r="C220">
        <v>80000000</v>
      </c>
      <c r="D220">
        <v>280000000</v>
      </c>
      <c r="E220">
        <v>33774</v>
      </c>
      <c r="F220">
        <v>59.113174000000001</v>
      </c>
      <c r="G220">
        <v>126</v>
      </c>
      <c r="H220">
        <v>6.6</v>
      </c>
      <c r="I220">
        <v>1673</v>
      </c>
      <c r="J220" t="s">
        <v>23</v>
      </c>
      <c r="K220" t="s">
        <v>866</v>
      </c>
      <c r="L220" t="s">
        <v>41</v>
      </c>
      <c r="M220" t="s">
        <v>38</v>
      </c>
      <c r="N220" t="s">
        <v>1664</v>
      </c>
      <c r="O220" t="s">
        <v>29</v>
      </c>
      <c r="P220">
        <v>1</v>
      </c>
      <c r="Q220">
        <v>2</v>
      </c>
      <c r="R220">
        <v>1</v>
      </c>
      <c r="S220">
        <v>1</v>
      </c>
      <c r="T220" t="s">
        <v>15888</v>
      </c>
      <c r="U220" t="s">
        <v>15890</v>
      </c>
      <c r="V220" t="s">
        <v>15891</v>
      </c>
      <c r="W220" t="s">
        <v>15891</v>
      </c>
      <c r="X220" t="s">
        <v>15891</v>
      </c>
      <c r="Y220" t="s">
        <v>15894</v>
      </c>
      <c r="Z220" t="s">
        <v>15897</v>
      </c>
      <c r="AA220" t="s">
        <v>15894</v>
      </c>
      <c r="AB220" t="s">
        <v>1668</v>
      </c>
      <c r="AC220" t="s">
        <v>1666</v>
      </c>
      <c r="AE220" t="s">
        <v>1665</v>
      </c>
      <c r="AF220" t="s">
        <v>1667</v>
      </c>
    </row>
    <row r="221" spans="1:32" x14ac:dyDescent="0.25">
      <c r="A221">
        <v>744</v>
      </c>
      <c r="B221" t="s">
        <v>9102</v>
      </c>
      <c r="C221">
        <v>15000000</v>
      </c>
      <c r="D221">
        <v>356830601</v>
      </c>
      <c r="E221">
        <v>31548</v>
      </c>
      <c r="F221">
        <v>58.900646999999999</v>
      </c>
      <c r="G221">
        <v>110</v>
      </c>
      <c r="H221">
        <v>6.7</v>
      </c>
      <c r="I221">
        <v>1698</v>
      </c>
      <c r="J221" t="s">
        <v>23</v>
      </c>
      <c r="K221" t="s">
        <v>2258</v>
      </c>
      <c r="L221" t="s">
        <v>37</v>
      </c>
      <c r="M221" t="s">
        <v>38</v>
      </c>
      <c r="N221" t="s">
        <v>9100</v>
      </c>
      <c r="O221" t="s">
        <v>29</v>
      </c>
      <c r="P221">
        <v>1</v>
      </c>
      <c r="Q221">
        <v>1</v>
      </c>
      <c r="R221">
        <v>1</v>
      </c>
      <c r="S221">
        <v>1</v>
      </c>
      <c r="T221" t="s">
        <v>15888</v>
      </c>
      <c r="U221" t="s">
        <v>15890</v>
      </c>
      <c r="V221" t="s">
        <v>15891</v>
      </c>
      <c r="W221" t="s">
        <v>15891</v>
      </c>
      <c r="X221" t="s">
        <v>15891</v>
      </c>
      <c r="Y221" t="s">
        <v>15894</v>
      </c>
      <c r="Z221" t="s">
        <v>15897</v>
      </c>
      <c r="AA221" t="s">
        <v>15894</v>
      </c>
      <c r="AB221" t="s">
        <v>9104</v>
      </c>
      <c r="AC221" t="s">
        <v>9102</v>
      </c>
      <c r="AE221" t="s">
        <v>9101</v>
      </c>
      <c r="AF221" t="s">
        <v>9103</v>
      </c>
    </row>
    <row r="222" spans="1:32" x14ac:dyDescent="0.25">
      <c r="A222">
        <v>103</v>
      </c>
      <c r="B222" t="s">
        <v>14705</v>
      </c>
      <c r="C222">
        <v>1300000</v>
      </c>
      <c r="D222">
        <v>28262574</v>
      </c>
      <c r="E222">
        <v>27797</v>
      </c>
      <c r="F222">
        <v>58.845025</v>
      </c>
      <c r="G222">
        <v>114</v>
      </c>
      <c r="H222">
        <v>8</v>
      </c>
      <c r="I222">
        <v>2535</v>
      </c>
      <c r="J222" t="s">
        <v>23</v>
      </c>
      <c r="K222" t="s">
        <v>14707</v>
      </c>
      <c r="L222" t="s">
        <v>37</v>
      </c>
      <c r="M222" t="s">
        <v>28</v>
      </c>
      <c r="N222" t="s">
        <v>3295</v>
      </c>
      <c r="O222" t="s">
        <v>29</v>
      </c>
      <c r="P222">
        <v>1</v>
      </c>
      <c r="Q222">
        <v>1</v>
      </c>
      <c r="R222">
        <v>2</v>
      </c>
      <c r="S222">
        <v>0</v>
      </c>
      <c r="T222" t="s">
        <v>15888</v>
      </c>
      <c r="U222" t="s">
        <v>15891</v>
      </c>
      <c r="V222" t="s">
        <v>15891</v>
      </c>
      <c r="W222" t="s">
        <v>15901</v>
      </c>
      <c r="X222" t="s">
        <v>15891</v>
      </c>
      <c r="Y222" t="s">
        <v>15897</v>
      </c>
      <c r="Z222" t="s">
        <v>15911</v>
      </c>
      <c r="AA222" t="s">
        <v>15915</v>
      </c>
      <c r="AB222" t="s">
        <v>14708</v>
      </c>
      <c r="AC222" t="s">
        <v>14705</v>
      </c>
      <c r="AE222" t="s">
        <v>14704</v>
      </c>
      <c r="AF222" t="s">
        <v>14706</v>
      </c>
    </row>
    <row r="223" spans="1:32" x14ac:dyDescent="0.25">
      <c r="A223">
        <v>563</v>
      </c>
      <c r="B223" t="s">
        <v>1200</v>
      </c>
      <c r="C223">
        <v>105000000</v>
      </c>
      <c r="D223">
        <v>121214377</v>
      </c>
      <c r="E223">
        <v>35740</v>
      </c>
      <c r="F223">
        <v>58.782359</v>
      </c>
      <c r="G223">
        <v>129</v>
      </c>
      <c r="H223">
        <v>6.7</v>
      </c>
      <c r="I223">
        <v>1560</v>
      </c>
      <c r="J223" t="s">
        <v>23</v>
      </c>
      <c r="K223" t="s">
        <v>1202</v>
      </c>
      <c r="L223" t="s">
        <v>37</v>
      </c>
      <c r="M223" t="s">
        <v>38</v>
      </c>
      <c r="N223" t="s">
        <v>196</v>
      </c>
      <c r="O223" t="s">
        <v>29</v>
      </c>
      <c r="P223">
        <v>1</v>
      </c>
      <c r="Q223">
        <v>1</v>
      </c>
      <c r="R223">
        <v>1</v>
      </c>
      <c r="S223">
        <v>0</v>
      </c>
      <c r="T223" t="s">
        <v>15888</v>
      </c>
      <c r="U223" t="s">
        <v>15890</v>
      </c>
      <c r="V223" t="s">
        <v>15891</v>
      </c>
      <c r="W223" t="s">
        <v>15891</v>
      </c>
      <c r="X223" t="s">
        <v>15905</v>
      </c>
      <c r="Y223" t="s">
        <v>15894</v>
      </c>
      <c r="Z223" t="s">
        <v>15897</v>
      </c>
      <c r="AA223" t="s">
        <v>15894</v>
      </c>
      <c r="AB223" t="s">
        <v>1203</v>
      </c>
      <c r="AC223" t="s">
        <v>1200</v>
      </c>
      <c r="AE223" t="s">
        <v>1199</v>
      </c>
      <c r="AF223" t="s">
        <v>1201</v>
      </c>
    </row>
    <row r="224" spans="1:32" x14ac:dyDescent="0.25">
      <c r="A224">
        <v>11253</v>
      </c>
      <c r="B224" t="s">
        <v>1631</v>
      </c>
      <c r="C224">
        <v>85000000</v>
      </c>
      <c r="D224">
        <v>160388063</v>
      </c>
      <c r="E224">
        <v>39640</v>
      </c>
      <c r="F224">
        <v>58.57976</v>
      </c>
      <c r="G224">
        <v>120</v>
      </c>
      <c r="H224">
        <v>6.5</v>
      </c>
      <c r="I224">
        <v>1527</v>
      </c>
      <c r="J224" t="s">
        <v>23</v>
      </c>
      <c r="K224" t="s">
        <v>1633</v>
      </c>
      <c r="L224" t="s">
        <v>334</v>
      </c>
      <c r="M224" t="s">
        <v>38</v>
      </c>
      <c r="N224" t="s">
        <v>1623</v>
      </c>
      <c r="O224" t="s">
        <v>29</v>
      </c>
      <c r="P224">
        <v>1</v>
      </c>
      <c r="Q224">
        <v>2</v>
      </c>
      <c r="R224">
        <v>1</v>
      </c>
      <c r="S224">
        <v>1</v>
      </c>
      <c r="T224" t="s">
        <v>15888</v>
      </c>
      <c r="U224" t="s">
        <v>15891</v>
      </c>
      <c r="V224" t="s">
        <v>15891</v>
      </c>
      <c r="W224" t="s">
        <v>15891</v>
      </c>
      <c r="X224" t="s">
        <v>15891</v>
      </c>
      <c r="Y224" t="s">
        <v>15897</v>
      </c>
      <c r="Z224" t="s">
        <v>15897</v>
      </c>
      <c r="AA224" t="s">
        <v>15897</v>
      </c>
      <c r="AB224" t="s">
        <v>1634</v>
      </c>
      <c r="AC224" t="s">
        <v>1631</v>
      </c>
      <c r="AE224" t="s">
        <v>1630</v>
      </c>
      <c r="AF224" t="s">
        <v>1632</v>
      </c>
    </row>
    <row r="225" spans="1:32" x14ac:dyDescent="0.25">
      <c r="A225">
        <v>4011</v>
      </c>
      <c r="B225" t="s">
        <v>9161</v>
      </c>
      <c r="C225">
        <v>15000000</v>
      </c>
      <c r="D225">
        <v>73326666</v>
      </c>
      <c r="E225">
        <v>32202</v>
      </c>
      <c r="F225">
        <v>58.553213</v>
      </c>
      <c r="G225">
        <v>92</v>
      </c>
      <c r="H225">
        <v>7.1</v>
      </c>
      <c r="I225">
        <v>1444</v>
      </c>
      <c r="J225" t="s">
        <v>23</v>
      </c>
      <c r="K225" t="s">
        <v>9163</v>
      </c>
      <c r="L225" t="s">
        <v>37</v>
      </c>
      <c r="M225" t="s">
        <v>38</v>
      </c>
      <c r="N225" t="s">
        <v>1645</v>
      </c>
      <c r="O225" t="s">
        <v>29</v>
      </c>
      <c r="P225">
        <v>1</v>
      </c>
      <c r="Q225">
        <v>1</v>
      </c>
      <c r="R225">
        <v>1</v>
      </c>
      <c r="S225">
        <v>1</v>
      </c>
      <c r="T225" t="s">
        <v>15888</v>
      </c>
      <c r="U225" t="s">
        <v>15891</v>
      </c>
      <c r="V225" t="s">
        <v>13664</v>
      </c>
      <c r="W225" t="s">
        <v>15891</v>
      </c>
      <c r="X225" t="s">
        <v>15891</v>
      </c>
      <c r="Y225" t="s">
        <v>15896</v>
      </c>
      <c r="Z225" t="s">
        <v>15896</v>
      </c>
      <c r="AA225" t="s">
        <v>15897</v>
      </c>
      <c r="AB225" t="s">
        <v>9164</v>
      </c>
      <c r="AC225" t="s">
        <v>9161</v>
      </c>
      <c r="AE225" t="s">
        <v>9160</v>
      </c>
      <c r="AF225" t="s">
        <v>9162</v>
      </c>
    </row>
    <row r="226" spans="1:32" x14ac:dyDescent="0.25">
      <c r="A226">
        <v>299687</v>
      </c>
      <c r="B226" t="s">
        <v>5042</v>
      </c>
      <c r="C226">
        <v>38000000</v>
      </c>
      <c r="D226">
        <v>109906372</v>
      </c>
      <c r="E226">
        <v>42383</v>
      </c>
      <c r="F226">
        <v>57.889963999999999</v>
      </c>
      <c r="G226">
        <v>112</v>
      </c>
      <c r="H226">
        <v>5.6</v>
      </c>
      <c r="I226">
        <v>1945</v>
      </c>
      <c r="J226" t="s">
        <v>23</v>
      </c>
      <c r="K226" t="s">
        <v>5044</v>
      </c>
      <c r="L226" t="s">
        <v>37</v>
      </c>
      <c r="M226" t="s">
        <v>38</v>
      </c>
      <c r="N226" t="s">
        <v>1051</v>
      </c>
      <c r="O226" t="s">
        <v>29</v>
      </c>
      <c r="P226">
        <v>1</v>
      </c>
      <c r="Q226">
        <v>1</v>
      </c>
      <c r="R226">
        <v>1</v>
      </c>
      <c r="S226">
        <v>0</v>
      </c>
      <c r="T226" t="s">
        <v>15888</v>
      </c>
      <c r="U226" t="s">
        <v>15891</v>
      </c>
      <c r="V226" t="s">
        <v>15891</v>
      </c>
      <c r="W226" t="s">
        <v>15891</v>
      </c>
      <c r="X226" t="s">
        <v>15891</v>
      </c>
      <c r="Y226" t="s">
        <v>15897</v>
      </c>
      <c r="Z226" t="s">
        <v>15897</v>
      </c>
      <c r="AA226" t="s">
        <v>15897</v>
      </c>
      <c r="AB226" t="s">
        <v>5045</v>
      </c>
      <c r="AC226" t="s">
        <v>5042</v>
      </c>
      <c r="AD226" t="s">
        <v>5040</v>
      </c>
      <c r="AE226" t="s">
        <v>5041</v>
      </c>
      <c r="AF226" t="s">
        <v>5043</v>
      </c>
    </row>
    <row r="227" spans="1:32" x14ac:dyDescent="0.25">
      <c r="A227">
        <v>312221</v>
      </c>
      <c r="B227" t="s">
        <v>5048</v>
      </c>
      <c r="C227">
        <v>37000000</v>
      </c>
      <c r="D227">
        <v>173567581</v>
      </c>
      <c r="E227">
        <v>42333</v>
      </c>
      <c r="F227">
        <v>57.773583000000002</v>
      </c>
      <c r="G227">
        <v>133</v>
      </c>
      <c r="H227">
        <v>7.3</v>
      </c>
      <c r="I227">
        <v>1915</v>
      </c>
      <c r="J227" t="s">
        <v>23</v>
      </c>
      <c r="K227" t="s">
        <v>5050</v>
      </c>
      <c r="L227" t="s">
        <v>37</v>
      </c>
      <c r="M227" t="s">
        <v>38</v>
      </c>
      <c r="N227" t="s">
        <v>786</v>
      </c>
      <c r="O227" t="s">
        <v>29</v>
      </c>
      <c r="P227">
        <v>1</v>
      </c>
      <c r="Q227">
        <v>1</v>
      </c>
      <c r="R227">
        <v>1</v>
      </c>
      <c r="S227">
        <v>1</v>
      </c>
      <c r="T227" t="s">
        <v>15888</v>
      </c>
      <c r="U227" t="s">
        <v>15891</v>
      </c>
      <c r="V227" t="s">
        <v>15891</v>
      </c>
      <c r="W227" t="s">
        <v>15901</v>
      </c>
      <c r="X227" t="s">
        <v>15891</v>
      </c>
      <c r="Y227" t="s">
        <v>15897</v>
      </c>
      <c r="Z227" t="s">
        <v>15911</v>
      </c>
      <c r="AA227" t="s">
        <v>15915</v>
      </c>
      <c r="AB227" t="s">
        <v>5051</v>
      </c>
      <c r="AC227" t="s">
        <v>5048</v>
      </c>
      <c r="AD227" t="s">
        <v>5046</v>
      </c>
      <c r="AE227" t="s">
        <v>5047</v>
      </c>
      <c r="AF227" t="s">
        <v>5049</v>
      </c>
    </row>
    <row r="228" spans="1:32" x14ac:dyDescent="0.25">
      <c r="A228">
        <v>1573</v>
      </c>
      <c r="B228" t="s">
        <v>2232</v>
      </c>
      <c r="C228">
        <v>70000000</v>
      </c>
      <c r="D228">
        <v>240031094</v>
      </c>
      <c r="E228">
        <v>33056</v>
      </c>
      <c r="F228">
        <v>57.69847</v>
      </c>
      <c r="G228">
        <v>124</v>
      </c>
      <c r="H228">
        <v>6.6</v>
      </c>
      <c r="I228">
        <v>1896</v>
      </c>
      <c r="J228" t="s">
        <v>23</v>
      </c>
      <c r="K228" t="s">
        <v>2234</v>
      </c>
      <c r="L228" t="s">
        <v>37</v>
      </c>
      <c r="M228" t="s">
        <v>28</v>
      </c>
      <c r="N228" t="s">
        <v>861</v>
      </c>
      <c r="O228" t="s">
        <v>29</v>
      </c>
      <c r="P228">
        <v>1</v>
      </c>
      <c r="Q228">
        <v>1</v>
      </c>
      <c r="R228">
        <v>2</v>
      </c>
      <c r="S228">
        <v>1</v>
      </c>
      <c r="T228" t="s">
        <v>15888</v>
      </c>
      <c r="U228" t="s">
        <v>15890</v>
      </c>
      <c r="V228" t="s">
        <v>15891</v>
      </c>
      <c r="W228" t="s">
        <v>15891</v>
      </c>
      <c r="X228" t="s">
        <v>15905</v>
      </c>
      <c r="Y228" t="s">
        <v>15894</v>
      </c>
      <c r="Z228" t="s">
        <v>15897</v>
      </c>
      <c r="AA228" t="s">
        <v>15894</v>
      </c>
      <c r="AB228" t="s">
        <v>2235</v>
      </c>
      <c r="AC228" t="s">
        <v>2232</v>
      </c>
      <c r="AE228" t="s">
        <v>2231</v>
      </c>
      <c r="AF228" t="s">
        <v>2233</v>
      </c>
    </row>
    <row r="229" spans="1:32" x14ac:dyDescent="0.25">
      <c r="A229">
        <v>318846</v>
      </c>
      <c r="B229" t="s">
        <v>6318</v>
      </c>
      <c r="C229">
        <v>28000000</v>
      </c>
      <c r="D229">
        <v>133346506</v>
      </c>
      <c r="E229">
        <v>42349</v>
      </c>
      <c r="F229">
        <v>57.518472000000003</v>
      </c>
      <c r="G229">
        <v>130</v>
      </c>
      <c r="H229">
        <v>7.3</v>
      </c>
      <c r="I229">
        <v>2607</v>
      </c>
      <c r="J229" t="s">
        <v>23</v>
      </c>
      <c r="K229" t="s">
        <v>6320</v>
      </c>
      <c r="L229" t="s">
        <v>37</v>
      </c>
      <c r="M229" t="s">
        <v>38</v>
      </c>
      <c r="N229" t="s">
        <v>1692</v>
      </c>
      <c r="O229" t="s">
        <v>29</v>
      </c>
      <c r="P229">
        <v>1</v>
      </c>
      <c r="Q229">
        <v>1</v>
      </c>
      <c r="R229">
        <v>1</v>
      </c>
      <c r="S229">
        <v>1</v>
      </c>
      <c r="T229" t="s">
        <v>15888</v>
      </c>
      <c r="U229" t="s">
        <v>15891</v>
      </c>
      <c r="V229" t="s">
        <v>13664</v>
      </c>
      <c r="W229" t="s">
        <v>15901</v>
      </c>
      <c r="X229" t="s">
        <v>15891</v>
      </c>
      <c r="Y229" t="s">
        <v>15896</v>
      </c>
      <c r="Z229" t="s">
        <v>15912</v>
      </c>
      <c r="AA229" t="s">
        <v>15915</v>
      </c>
      <c r="AB229" t="s">
        <v>6321</v>
      </c>
      <c r="AC229" t="s">
        <v>6318</v>
      </c>
      <c r="AD229" t="s">
        <v>6316</v>
      </c>
      <c r="AE229" t="s">
        <v>6317</v>
      </c>
      <c r="AF229" t="s">
        <v>6319</v>
      </c>
    </row>
    <row r="230" spans="1:32" x14ac:dyDescent="0.25">
      <c r="A230">
        <v>19908</v>
      </c>
      <c r="B230" t="s">
        <v>7284</v>
      </c>
      <c r="C230">
        <v>23600000</v>
      </c>
      <c r="D230">
        <v>102391382</v>
      </c>
      <c r="E230">
        <v>40093</v>
      </c>
      <c r="F230">
        <v>57.300674000000001</v>
      </c>
      <c r="G230">
        <v>88</v>
      </c>
      <c r="H230">
        <v>7.2</v>
      </c>
      <c r="I230">
        <v>3550</v>
      </c>
      <c r="J230" t="s">
        <v>23</v>
      </c>
      <c r="K230" t="s">
        <v>7286</v>
      </c>
      <c r="L230" t="s">
        <v>37</v>
      </c>
      <c r="M230" t="s">
        <v>38</v>
      </c>
      <c r="N230" t="s">
        <v>5725</v>
      </c>
      <c r="O230" t="s">
        <v>29</v>
      </c>
      <c r="P230">
        <v>1</v>
      </c>
      <c r="Q230">
        <v>1</v>
      </c>
      <c r="R230">
        <v>1</v>
      </c>
      <c r="S230">
        <v>0</v>
      </c>
      <c r="T230" t="s">
        <v>15888</v>
      </c>
      <c r="U230" t="s">
        <v>15891</v>
      </c>
      <c r="V230" t="s">
        <v>13664</v>
      </c>
      <c r="W230" t="s">
        <v>15891</v>
      </c>
      <c r="X230" t="s">
        <v>15891</v>
      </c>
      <c r="Y230" t="s">
        <v>15896</v>
      </c>
      <c r="Z230" t="s">
        <v>15896</v>
      </c>
      <c r="AA230" t="s">
        <v>15897</v>
      </c>
      <c r="AB230" t="s">
        <v>7287</v>
      </c>
      <c r="AC230" t="s">
        <v>7284</v>
      </c>
      <c r="AD230" t="s">
        <v>7282</v>
      </c>
      <c r="AE230" t="s">
        <v>7283</v>
      </c>
      <c r="AF230" t="s">
        <v>7285</v>
      </c>
    </row>
    <row r="231" spans="1:32" x14ac:dyDescent="0.25">
      <c r="A231">
        <v>544</v>
      </c>
      <c r="B231" t="s">
        <v>7393</v>
      </c>
      <c r="C231">
        <v>23000000</v>
      </c>
      <c r="D231">
        <v>369884651</v>
      </c>
      <c r="E231">
        <v>35991</v>
      </c>
      <c r="F231">
        <v>57.110486000000002</v>
      </c>
      <c r="G231">
        <v>119</v>
      </c>
      <c r="H231">
        <v>6.5</v>
      </c>
      <c r="I231">
        <v>1590</v>
      </c>
      <c r="J231" t="s">
        <v>23</v>
      </c>
      <c r="K231" t="s">
        <v>1457</v>
      </c>
      <c r="L231" t="s">
        <v>37</v>
      </c>
      <c r="M231" t="s">
        <v>38</v>
      </c>
      <c r="N231" t="s">
        <v>1743</v>
      </c>
      <c r="O231" t="s">
        <v>29</v>
      </c>
      <c r="P231">
        <v>1</v>
      </c>
      <c r="Q231">
        <v>1</v>
      </c>
      <c r="R231">
        <v>1</v>
      </c>
      <c r="S231">
        <v>1</v>
      </c>
      <c r="T231" t="s">
        <v>15888</v>
      </c>
      <c r="U231" t="s">
        <v>15891</v>
      </c>
      <c r="V231" t="s">
        <v>13664</v>
      </c>
      <c r="W231" t="s">
        <v>15891</v>
      </c>
      <c r="X231" t="s">
        <v>15891</v>
      </c>
      <c r="Y231" t="s">
        <v>15896</v>
      </c>
      <c r="Z231" t="s">
        <v>15896</v>
      </c>
      <c r="AA231" t="s">
        <v>15897</v>
      </c>
      <c r="AB231" t="s">
        <v>7395</v>
      </c>
      <c r="AC231" t="s">
        <v>7393</v>
      </c>
      <c r="AD231" t="s">
        <v>7391</v>
      </c>
      <c r="AE231" t="s">
        <v>7392</v>
      </c>
      <c r="AF231" t="s">
        <v>7394</v>
      </c>
    </row>
    <row r="232" spans="1:32" x14ac:dyDescent="0.25">
      <c r="A232">
        <v>75780</v>
      </c>
      <c r="B232" t="s">
        <v>2734</v>
      </c>
      <c r="C232">
        <v>60000000</v>
      </c>
      <c r="D232">
        <v>218340595</v>
      </c>
      <c r="E232">
        <v>41263</v>
      </c>
      <c r="F232">
        <v>56.868398999999997</v>
      </c>
      <c r="G232">
        <v>130</v>
      </c>
      <c r="H232">
        <v>6.3</v>
      </c>
      <c r="I232">
        <v>2998</v>
      </c>
      <c r="J232" t="s">
        <v>23</v>
      </c>
      <c r="K232" t="s">
        <v>2736</v>
      </c>
      <c r="L232" t="s">
        <v>37</v>
      </c>
      <c r="M232" t="s">
        <v>38</v>
      </c>
      <c r="N232" t="s">
        <v>2731</v>
      </c>
      <c r="O232" t="s">
        <v>29</v>
      </c>
      <c r="P232">
        <v>1</v>
      </c>
      <c r="Q232">
        <v>1</v>
      </c>
      <c r="R232">
        <v>1</v>
      </c>
      <c r="S232">
        <v>1</v>
      </c>
      <c r="T232" t="s">
        <v>15888</v>
      </c>
      <c r="U232" t="s">
        <v>15891</v>
      </c>
      <c r="V232" t="s">
        <v>15891</v>
      </c>
      <c r="W232" t="s">
        <v>15901</v>
      </c>
      <c r="X232" t="s">
        <v>15905</v>
      </c>
      <c r="Y232" t="s">
        <v>15897</v>
      </c>
      <c r="Z232" t="s">
        <v>15911</v>
      </c>
      <c r="AA232" t="s">
        <v>15915</v>
      </c>
      <c r="AB232" t="s">
        <v>2737</v>
      </c>
      <c r="AC232" t="s">
        <v>2734</v>
      </c>
      <c r="AD232" t="s">
        <v>2732</v>
      </c>
      <c r="AE232" t="s">
        <v>2733</v>
      </c>
      <c r="AF232" t="s">
        <v>2735</v>
      </c>
    </row>
    <row r="233" spans="1:32" x14ac:dyDescent="0.25">
      <c r="A233">
        <v>291870</v>
      </c>
      <c r="B233" t="s">
        <v>10341</v>
      </c>
      <c r="C233">
        <v>11500000</v>
      </c>
      <c r="D233">
        <v>94073028</v>
      </c>
      <c r="E233">
        <v>42390</v>
      </c>
      <c r="F233">
        <v>56.805781000000003</v>
      </c>
      <c r="G233">
        <v>102</v>
      </c>
      <c r="H233">
        <v>5.7</v>
      </c>
      <c r="I233">
        <v>1406</v>
      </c>
      <c r="J233" t="s">
        <v>23</v>
      </c>
      <c r="K233" t="s">
        <v>10343</v>
      </c>
      <c r="L233" t="s">
        <v>37</v>
      </c>
      <c r="M233" t="s">
        <v>38</v>
      </c>
      <c r="N233" t="s">
        <v>661</v>
      </c>
      <c r="O233" t="s">
        <v>29</v>
      </c>
      <c r="P233">
        <v>1</v>
      </c>
      <c r="Q233">
        <v>1</v>
      </c>
      <c r="R233">
        <v>1</v>
      </c>
      <c r="S233">
        <v>0</v>
      </c>
      <c r="T233" t="s">
        <v>15888</v>
      </c>
      <c r="U233" t="s">
        <v>15891</v>
      </c>
      <c r="V233" t="s">
        <v>13664</v>
      </c>
      <c r="W233" t="s">
        <v>15891</v>
      </c>
      <c r="X233" t="s">
        <v>15891</v>
      </c>
      <c r="Y233" t="s">
        <v>15896</v>
      </c>
      <c r="Z233" t="s">
        <v>15896</v>
      </c>
      <c r="AA233" t="s">
        <v>15897</v>
      </c>
      <c r="AB233" t="s">
        <v>10344</v>
      </c>
      <c r="AC233" t="s">
        <v>10341</v>
      </c>
      <c r="AD233" t="s">
        <v>10339</v>
      </c>
      <c r="AE233" t="s">
        <v>10340</v>
      </c>
      <c r="AF233" t="s">
        <v>10342</v>
      </c>
    </row>
    <row r="234" spans="1:32" x14ac:dyDescent="0.25">
      <c r="A234">
        <v>37165</v>
      </c>
      <c r="B234" t="s">
        <v>2664</v>
      </c>
      <c r="C234">
        <v>60000000</v>
      </c>
      <c r="D234">
        <v>264118201</v>
      </c>
      <c r="E234">
        <v>35950</v>
      </c>
      <c r="F234">
        <v>56.488027000000002</v>
      </c>
      <c r="G234">
        <v>103</v>
      </c>
      <c r="H234">
        <v>7.8</v>
      </c>
      <c r="I234">
        <v>4537</v>
      </c>
      <c r="J234" t="s">
        <v>23</v>
      </c>
      <c r="K234" t="s">
        <v>2666</v>
      </c>
      <c r="L234" t="s">
        <v>37</v>
      </c>
      <c r="M234" t="s">
        <v>38</v>
      </c>
      <c r="N234" t="s">
        <v>1692</v>
      </c>
      <c r="O234" t="s">
        <v>29</v>
      </c>
      <c r="P234">
        <v>1</v>
      </c>
      <c r="Q234">
        <v>1</v>
      </c>
      <c r="R234">
        <v>1</v>
      </c>
      <c r="S234">
        <v>1</v>
      </c>
      <c r="T234" t="s">
        <v>15888</v>
      </c>
      <c r="U234" t="s">
        <v>15891</v>
      </c>
      <c r="V234" t="s">
        <v>13664</v>
      </c>
      <c r="W234" t="s">
        <v>15901</v>
      </c>
      <c r="X234" t="s">
        <v>15891</v>
      </c>
      <c r="Y234" t="s">
        <v>15896</v>
      </c>
      <c r="Z234" t="s">
        <v>15912</v>
      </c>
      <c r="AA234" t="s">
        <v>15915</v>
      </c>
      <c r="AB234" t="s">
        <v>2667</v>
      </c>
      <c r="AC234" t="s">
        <v>2664</v>
      </c>
      <c r="AE234" t="s">
        <v>2663</v>
      </c>
      <c r="AF234" t="s">
        <v>2665</v>
      </c>
    </row>
    <row r="235" spans="1:32" x14ac:dyDescent="0.25">
      <c r="A235">
        <v>38</v>
      </c>
      <c r="B235" t="s">
        <v>7858</v>
      </c>
      <c r="C235">
        <v>20000000</v>
      </c>
      <c r="D235">
        <v>72258126</v>
      </c>
      <c r="E235">
        <v>38065</v>
      </c>
      <c r="F235">
        <v>56.481487000000001</v>
      </c>
      <c r="G235">
        <v>108</v>
      </c>
      <c r="H235">
        <v>7.9</v>
      </c>
      <c r="I235">
        <v>3652</v>
      </c>
      <c r="J235" t="s">
        <v>23</v>
      </c>
      <c r="K235" t="s">
        <v>7860</v>
      </c>
      <c r="L235" t="s">
        <v>37</v>
      </c>
      <c r="M235" t="s">
        <v>38</v>
      </c>
      <c r="N235" t="s">
        <v>7855</v>
      </c>
      <c r="O235" t="s">
        <v>29</v>
      </c>
      <c r="P235">
        <v>1</v>
      </c>
      <c r="Q235">
        <v>1</v>
      </c>
      <c r="R235">
        <v>1</v>
      </c>
      <c r="S235">
        <v>0</v>
      </c>
      <c r="T235" t="s">
        <v>15888</v>
      </c>
      <c r="U235" t="s">
        <v>15891</v>
      </c>
      <c r="V235" t="s">
        <v>15891</v>
      </c>
      <c r="W235" t="s">
        <v>15901</v>
      </c>
      <c r="X235" t="s">
        <v>15891</v>
      </c>
      <c r="Y235" t="s">
        <v>15897</v>
      </c>
      <c r="Z235" t="s">
        <v>15911</v>
      </c>
      <c r="AA235" t="s">
        <v>15915</v>
      </c>
      <c r="AB235" t="s">
        <v>7861</v>
      </c>
      <c r="AC235" t="s">
        <v>7858</v>
      </c>
      <c r="AD235" t="s">
        <v>7856</v>
      </c>
      <c r="AE235" t="s">
        <v>7857</v>
      </c>
      <c r="AF235" t="s">
        <v>7859</v>
      </c>
    </row>
    <row r="236" spans="1:32" x14ac:dyDescent="0.25">
      <c r="A236">
        <v>241259</v>
      </c>
      <c r="B236" t="s">
        <v>477</v>
      </c>
      <c r="C236">
        <v>170000000</v>
      </c>
      <c r="D236">
        <v>299370084</v>
      </c>
      <c r="E236">
        <v>42515</v>
      </c>
      <c r="F236">
        <v>56.268915999999997</v>
      </c>
      <c r="G236">
        <v>113</v>
      </c>
      <c r="H236">
        <v>6.5</v>
      </c>
      <c r="I236">
        <v>1725</v>
      </c>
      <c r="J236" t="s">
        <v>23</v>
      </c>
      <c r="K236" t="s">
        <v>479</v>
      </c>
      <c r="L236" t="s">
        <v>41</v>
      </c>
      <c r="M236" t="s">
        <v>38</v>
      </c>
      <c r="N236" t="s">
        <v>474</v>
      </c>
      <c r="O236" t="s">
        <v>29</v>
      </c>
      <c r="P236">
        <v>1</v>
      </c>
      <c r="Q236">
        <v>2</v>
      </c>
      <c r="R236">
        <v>1</v>
      </c>
      <c r="S236">
        <v>1</v>
      </c>
      <c r="T236" t="s">
        <v>15888</v>
      </c>
      <c r="U236" t="s">
        <v>15891</v>
      </c>
      <c r="V236" t="s">
        <v>15891</v>
      </c>
      <c r="W236" t="s">
        <v>15891</v>
      </c>
      <c r="X236" t="s">
        <v>15891</v>
      </c>
      <c r="Y236" t="s">
        <v>15897</v>
      </c>
      <c r="Z236" t="s">
        <v>15897</v>
      </c>
      <c r="AA236" t="s">
        <v>15897</v>
      </c>
      <c r="AB236" t="s">
        <v>480</v>
      </c>
      <c r="AC236" t="s">
        <v>477</v>
      </c>
      <c r="AD236" t="s">
        <v>475</v>
      </c>
      <c r="AE236" t="s">
        <v>476</v>
      </c>
      <c r="AF236" t="s">
        <v>478</v>
      </c>
    </row>
    <row r="237" spans="1:32" x14ac:dyDescent="0.25">
      <c r="A237">
        <v>76492</v>
      </c>
      <c r="B237" t="s">
        <v>1505</v>
      </c>
      <c r="C237">
        <v>85000000</v>
      </c>
      <c r="D237">
        <v>358375603</v>
      </c>
      <c r="E237">
        <v>41172</v>
      </c>
      <c r="F237">
        <v>56.257410999999998</v>
      </c>
      <c r="G237">
        <v>91</v>
      </c>
      <c r="H237">
        <v>6.8</v>
      </c>
      <c r="I237">
        <v>2566</v>
      </c>
      <c r="J237" t="s">
        <v>23</v>
      </c>
      <c r="K237" t="s">
        <v>1265</v>
      </c>
      <c r="L237" t="s">
        <v>37</v>
      </c>
      <c r="M237" t="s">
        <v>38</v>
      </c>
      <c r="N237" t="s">
        <v>530</v>
      </c>
      <c r="O237" t="s">
        <v>29</v>
      </c>
      <c r="P237">
        <v>1</v>
      </c>
      <c r="Q237">
        <v>1</v>
      </c>
      <c r="R237">
        <v>1</v>
      </c>
      <c r="S237">
        <v>1</v>
      </c>
      <c r="T237" t="s">
        <v>15887</v>
      </c>
      <c r="U237" t="s">
        <v>15891</v>
      </c>
      <c r="V237" t="s">
        <v>13664</v>
      </c>
      <c r="W237" t="s">
        <v>15891</v>
      </c>
      <c r="X237" t="s">
        <v>15891</v>
      </c>
      <c r="Y237" t="s">
        <v>15896</v>
      </c>
      <c r="Z237" t="s">
        <v>15896</v>
      </c>
      <c r="AA237" t="s">
        <v>15897</v>
      </c>
      <c r="AB237" t="s">
        <v>1507</v>
      </c>
      <c r="AC237" t="s">
        <v>1505</v>
      </c>
      <c r="AD237" t="s">
        <v>1503</v>
      </c>
      <c r="AE237" t="s">
        <v>1504</v>
      </c>
      <c r="AF237" t="s">
        <v>1506</v>
      </c>
    </row>
    <row r="238" spans="1:32" x14ac:dyDescent="0.25">
      <c r="A238">
        <v>601</v>
      </c>
      <c r="B238" t="s">
        <v>10502</v>
      </c>
      <c r="C238">
        <v>10500000</v>
      </c>
      <c r="D238">
        <v>792910554</v>
      </c>
      <c r="E238">
        <v>30044</v>
      </c>
      <c r="F238">
        <v>56.105798</v>
      </c>
      <c r="G238">
        <v>115</v>
      </c>
      <c r="H238">
        <v>7.3</v>
      </c>
      <c r="I238">
        <v>3269</v>
      </c>
      <c r="J238" t="s">
        <v>23</v>
      </c>
      <c r="K238" t="s">
        <v>1976</v>
      </c>
      <c r="L238" t="s">
        <v>37</v>
      </c>
      <c r="M238" t="s">
        <v>38</v>
      </c>
      <c r="N238" t="s">
        <v>10499</v>
      </c>
      <c r="O238" t="s">
        <v>29</v>
      </c>
      <c r="P238">
        <v>1</v>
      </c>
      <c r="Q238">
        <v>1</v>
      </c>
      <c r="R238">
        <v>1</v>
      </c>
      <c r="S238">
        <v>1</v>
      </c>
      <c r="T238" t="s">
        <v>15888</v>
      </c>
      <c r="U238" t="s">
        <v>15891</v>
      </c>
      <c r="V238" t="s">
        <v>15891</v>
      </c>
      <c r="W238" t="s">
        <v>15891</v>
      </c>
      <c r="X238" t="s">
        <v>15891</v>
      </c>
      <c r="Y238" t="s">
        <v>15897</v>
      </c>
      <c r="Z238" t="s">
        <v>15897</v>
      </c>
      <c r="AA238" t="s">
        <v>15897</v>
      </c>
      <c r="AB238" t="s">
        <v>10504</v>
      </c>
      <c r="AC238" t="s">
        <v>10502</v>
      </c>
      <c r="AD238" t="s">
        <v>10500</v>
      </c>
      <c r="AE238" t="s">
        <v>10501</v>
      </c>
      <c r="AF238" t="s">
        <v>10503</v>
      </c>
    </row>
    <row r="239" spans="1:32" x14ac:dyDescent="0.25">
      <c r="A239">
        <v>107985</v>
      </c>
      <c r="B239" t="s">
        <v>7869</v>
      </c>
      <c r="C239">
        <v>20000000</v>
      </c>
      <c r="D239">
        <v>46089287</v>
      </c>
      <c r="E239">
        <v>41473</v>
      </c>
      <c r="F239">
        <v>55.964604999999999</v>
      </c>
      <c r="G239">
        <v>109</v>
      </c>
      <c r="H239">
        <v>6.7</v>
      </c>
      <c r="I239">
        <v>1778</v>
      </c>
      <c r="J239" t="s">
        <v>23</v>
      </c>
      <c r="K239" t="s">
        <v>7871</v>
      </c>
      <c r="L239" t="s">
        <v>2620</v>
      </c>
      <c r="M239" t="s">
        <v>38</v>
      </c>
      <c r="N239" t="s">
        <v>7867</v>
      </c>
      <c r="O239" t="s">
        <v>29</v>
      </c>
      <c r="P239">
        <v>1</v>
      </c>
      <c r="Q239">
        <v>1</v>
      </c>
      <c r="R239">
        <v>1</v>
      </c>
      <c r="S239">
        <v>1</v>
      </c>
      <c r="T239" t="s">
        <v>15888</v>
      </c>
      <c r="U239" t="s">
        <v>15890</v>
      </c>
      <c r="V239" t="s">
        <v>13664</v>
      </c>
      <c r="W239" t="s">
        <v>15891</v>
      </c>
      <c r="X239" t="s">
        <v>15891</v>
      </c>
      <c r="Y239" t="s">
        <v>15895</v>
      </c>
      <c r="Z239" t="s">
        <v>15896</v>
      </c>
      <c r="AA239" t="s">
        <v>15894</v>
      </c>
      <c r="AB239" t="s">
        <v>7872</v>
      </c>
      <c r="AC239" t="s">
        <v>7869</v>
      </c>
      <c r="AE239" t="s">
        <v>7868</v>
      </c>
      <c r="AF239" t="s">
        <v>7870</v>
      </c>
    </row>
    <row r="240" spans="1:32" x14ac:dyDescent="0.25">
      <c r="A240">
        <v>12244</v>
      </c>
      <c r="B240">
        <v>9</v>
      </c>
      <c r="C240">
        <v>30000000</v>
      </c>
      <c r="D240">
        <v>48428063</v>
      </c>
      <c r="E240">
        <v>40044</v>
      </c>
      <c r="F240">
        <v>55.806401999999999</v>
      </c>
      <c r="G240">
        <v>79</v>
      </c>
      <c r="H240">
        <v>6.6</v>
      </c>
      <c r="I240">
        <v>1262</v>
      </c>
      <c r="J240" t="s">
        <v>23</v>
      </c>
      <c r="K240" t="s">
        <v>6050</v>
      </c>
      <c r="L240" t="s">
        <v>37</v>
      </c>
      <c r="M240" t="s">
        <v>38</v>
      </c>
      <c r="N240" t="s">
        <v>6047</v>
      </c>
      <c r="O240" t="s">
        <v>29</v>
      </c>
      <c r="P240">
        <v>1</v>
      </c>
      <c r="Q240">
        <v>1</v>
      </c>
      <c r="R240">
        <v>1</v>
      </c>
      <c r="S240">
        <v>0</v>
      </c>
      <c r="T240" t="s">
        <v>15887</v>
      </c>
      <c r="U240" t="s">
        <v>15890</v>
      </c>
      <c r="V240" t="s">
        <v>15891</v>
      </c>
      <c r="W240" t="s">
        <v>15891</v>
      </c>
      <c r="X240" t="s">
        <v>15905</v>
      </c>
      <c r="Y240" t="s">
        <v>15894</v>
      </c>
      <c r="Z240" t="s">
        <v>15897</v>
      </c>
      <c r="AA240" t="s">
        <v>15894</v>
      </c>
      <c r="AB240" t="s">
        <v>6051</v>
      </c>
      <c r="AC240">
        <v>9</v>
      </c>
      <c r="AE240" t="s">
        <v>6048</v>
      </c>
      <c r="AF240" t="s">
        <v>6049</v>
      </c>
    </row>
    <row r="241" spans="1:32" x14ac:dyDescent="0.25">
      <c r="A241">
        <v>11544</v>
      </c>
      <c r="B241" t="s">
        <v>1676</v>
      </c>
      <c r="C241">
        <v>80000000</v>
      </c>
      <c r="D241">
        <v>145771527</v>
      </c>
      <c r="E241">
        <v>37428</v>
      </c>
      <c r="F241">
        <v>55.659987999999998</v>
      </c>
      <c r="G241">
        <v>85</v>
      </c>
      <c r="H241">
        <v>7.1</v>
      </c>
      <c r="I241">
        <v>1314</v>
      </c>
      <c r="J241" t="s">
        <v>23</v>
      </c>
      <c r="K241" t="s">
        <v>795</v>
      </c>
      <c r="L241" t="s">
        <v>37</v>
      </c>
      <c r="M241" t="s">
        <v>38</v>
      </c>
      <c r="N241" t="s">
        <v>64</v>
      </c>
      <c r="O241" t="s">
        <v>29</v>
      </c>
      <c r="P241">
        <v>1</v>
      </c>
      <c r="Q241">
        <v>1</v>
      </c>
      <c r="R241">
        <v>1</v>
      </c>
      <c r="S241">
        <v>1</v>
      </c>
      <c r="T241" t="s">
        <v>15887</v>
      </c>
      <c r="U241" t="s">
        <v>15891</v>
      </c>
      <c r="V241" t="s">
        <v>15891</v>
      </c>
      <c r="W241" t="s">
        <v>15891</v>
      </c>
      <c r="X241" t="s">
        <v>15891</v>
      </c>
      <c r="Y241" t="s">
        <v>15897</v>
      </c>
      <c r="Z241" t="s">
        <v>15897</v>
      </c>
      <c r="AA241" t="s">
        <v>15897</v>
      </c>
      <c r="AB241" t="s">
        <v>1678</v>
      </c>
      <c r="AC241" t="s">
        <v>1676</v>
      </c>
      <c r="AE241" t="s">
        <v>1675</v>
      </c>
      <c r="AF241" t="s">
        <v>1677</v>
      </c>
    </row>
    <row r="242" spans="1:32" x14ac:dyDescent="0.25">
      <c r="A242">
        <v>207</v>
      </c>
      <c r="B242" t="s">
        <v>8875</v>
      </c>
      <c r="C242">
        <v>16400000</v>
      </c>
      <c r="D242">
        <v>235860116</v>
      </c>
      <c r="E242">
        <v>32661</v>
      </c>
      <c r="F242">
        <v>55.458584000000002</v>
      </c>
      <c r="G242">
        <v>129</v>
      </c>
      <c r="H242">
        <v>8.1</v>
      </c>
      <c r="I242">
        <v>2705</v>
      </c>
      <c r="J242" t="s">
        <v>23</v>
      </c>
      <c r="K242" t="s">
        <v>8877</v>
      </c>
      <c r="L242" t="s">
        <v>37</v>
      </c>
      <c r="M242" t="s">
        <v>38</v>
      </c>
      <c r="N242" t="s">
        <v>786</v>
      </c>
      <c r="O242" t="s">
        <v>29</v>
      </c>
      <c r="P242">
        <v>1</v>
      </c>
      <c r="Q242">
        <v>1</v>
      </c>
      <c r="R242">
        <v>1</v>
      </c>
      <c r="S242">
        <v>0</v>
      </c>
      <c r="T242" t="s">
        <v>15888</v>
      </c>
      <c r="U242" t="s">
        <v>15891</v>
      </c>
      <c r="V242" t="s">
        <v>15891</v>
      </c>
      <c r="W242" t="s">
        <v>15901</v>
      </c>
      <c r="X242" t="s">
        <v>15891</v>
      </c>
      <c r="Y242" t="s">
        <v>15897</v>
      </c>
      <c r="Z242" t="s">
        <v>15911</v>
      </c>
      <c r="AA242" t="s">
        <v>15915</v>
      </c>
      <c r="AB242" t="s">
        <v>8878</v>
      </c>
      <c r="AC242" t="s">
        <v>8875</v>
      </c>
      <c r="AE242" t="s">
        <v>8874</v>
      </c>
      <c r="AF242" t="s">
        <v>8876</v>
      </c>
    </row>
    <row r="243" spans="1:32" x14ac:dyDescent="0.25">
      <c r="A243">
        <v>273481</v>
      </c>
      <c r="B243" t="s">
        <v>5960</v>
      </c>
      <c r="C243">
        <v>30000000</v>
      </c>
      <c r="D243">
        <v>84025816</v>
      </c>
      <c r="E243">
        <v>42264</v>
      </c>
      <c r="F243">
        <v>55.424027000000002</v>
      </c>
      <c r="G243">
        <v>121</v>
      </c>
      <c r="H243">
        <v>7.2</v>
      </c>
      <c r="I243">
        <v>2416</v>
      </c>
      <c r="J243" t="s">
        <v>23</v>
      </c>
      <c r="K243" t="s">
        <v>5962</v>
      </c>
      <c r="L243" t="s">
        <v>37</v>
      </c>
      <c r="M243" t="s">
        <v>507</v>
      </c>
      <c r="N243" t="s">
        <v>3711</v>
      </c>
      <c r="O243" t="s">
        <v>29</v>
      </c>
      <c r="P243">
        <v>1</v>
      </c>
      <c r="Q243">
        <v>1</v>
      </c>
      <c r="R243">
        <v>2</v>
      </c>
      <c r="S243">
        <v>0</v>
      </c>
      <c r="T243" t="s">
        <v>15888</v>
      </c>
      <c r="U243" t="s">
        <v>15890</v>
      </c>
      <c r="V243" t="s">
        <v>15891</v>
      </c>
      <c r="W243" t="s">
        <v>15901</v>
      </c>
      <c r="X243" t="s">
        <v>15905</v>
      </c>
      <c r="Y243" t="s">
        <v>15894</v>
      </c>
      <c r="Z243" t="s">
        <v>15911</v>
      </c>
      <c r="AA243" t="s">
        <v>15914</v>
      </c>
      <c r="AB243" t="s">
        <v>5963</v>
      </c>
      <c r="AC243" t="s">
        <v>5960</v>
      </c>
      <c r="AE243" t="s">
        <v>5959</v>
      </c>
      <c r="AF243" t="s">
        <v>5961</v>
      </c>
    </row>
    <row r="244" spans="1:32" x14ac:dyDescent="0.25">
      <c r="A244">
        <v>686</v>
      </c>
      <c r="B244" t="s">
        <v>1426</v>
      </c>
      <c r="C244">
        <v>90000000</v>
      </c>
      <c r="D244">
        <v>171120329</v>
      </c>
      <c r="E244">
        <v>35622</v>
      </c>
      <c r="F244">
        <v>55.249434000000001</v>
      </c>
      <c r="G244">
        <v>150</v>
      </c>
      <c r="H244">
        <v>7.2</v>
      </c>
      <c r="I244">
        <v>1308</v>
      </c>
      <c r="J244" t="s">
        <v>23</v>
      </c>
      <c r="K244" t="s">
        <v>1428</v>
      </c>
      <c r="L244" t="s">
        <v>37</v>
      </c>
      <c r="M244" t="s">
        <v>38</v>
      </c>
      <c r="N244" t="s">
        <v>1423</v>
      </c>
      <c r="O244" t="s">
        <v>29</v>
      </c>
      <c r="P244">
        <v>1</v>
      </c>
      <c r="Q244">
        <v>1</v>
      </c>
      <c r="R244">
        <v>1</v>
      </c>
      <c r="S244">
        <v>1</v>
      </c>
      <c r="T244" t="s">
        <v>15888</v>
      </c>
      <c r="U244" t="s">
        <v>15891</v>
      </c>
      <c r="V244" t="s">
        <v>15891</v>
      </c>
      <c r="W244" t="s">
        <v>15901</v>
      </c>
      <c r="X244" t="s">
        <v>15891</v>
      </c>
      <c r="Y244" t="s">
        <v>15897</v>
      </c>
      <c r="Z244" t="s">
        <v>15911</v>
      </c>
      <c r="AA244" t="s">
        <v>15915</v>
      </c>
      <c r="AB244" t="s">
        <v>1429</v>
      </c>
      <c r="AC244" t="s">
        <v>1426</v>
      </c>
      <c r="AD244" t="s">
        <v>1424</v>
      </c>
      <c r="AE244" t="s">
        <v>1425</v>
      </c>
      <c r="AF244" t="s">
        <v>1427</v>
      </c>
    </row>
    <row r="245" spans="1:32" x14ac:dyDescent="0.25">
      <c r="A245">
        <v>11036</v>
      </c>
      <c r="B245" t="s">
        <v>5830</v>
      </c>
      <c r="C245">
        <v>29000000</v>
      </c>
      <c r="D245">
        <v>115603229</v>
      </c>
      <c r="E245">
        <v>38163</v>
      </c>
      <c r="F245">
        <v>55.109138000000002</v>
      </c>
      <c r="G245">
        <v>123</v>
      </c>
      <c r="H245">
        <v>7.7</v>
      </c>
      <c r="I245">
        <v>3067</v>
      </c>
      <c r="J245" t="s">
        <v>23</v>
      </c>
      <c r="K245" t="s">
        <v>276</v>
      </c>
      <c r="L245" t="s">
        <v>37</v>
      </c>
      <c r="M245" t="s">
        <v>38</v>
      </c>
      <c r="N245" t="s">
        <v>1813</v>
      </c>
      <c r="O245" t="s">
        <v>29</v>
      </c>
      <c r="P245">
        <v>1</v>
      </c>
      <c r="Q245">
        <v>1</v>
      </c>
      <c r="R245">
        <v>1</v>
      </c>
      <c r="S245">
        <v>0</v>
      </c>
      <c r="T245" t="s">
        <v>15888</v>
      </c>
      <c r="U245" t="s">
        <v>15891</v>
      </c>
      <c r="V245" t="s">
        <v>15891</v>
      </c>
      <c r="W245" t="s">
        <v>15901</v>
      </c>
      <c r="X245" t="s">
        <v>15891</v>
      </c>
      <c r="Y245" t="s">
        <v>15897</v>
      </c>
      <c r="Z245" t="s">
        <v>15911</v>
      </c>
      <c r="AA245" t="s">
        <v>15915</v>
      </c>
      <c r="AB245" t="s">
        <v>5832</v>
      </c>
      <c r="AC245" t="s">
        <v>5830</v>
      </c>
      <c r="AD245" t="s">
        <v>5828</v>
      </c>
      <c r="AE245" t="s">
        <v>5829</v>
      </c>
      <c r="AF245" t="s">
        <v>5831</v>
      </c>
    </row>
    <row r="246" spans="1:32" x14ac:dyDescent="0.25">
      <c r="A246">
        <v>955</v>
      </c>
      <c r="B246" t="s">
        <v>876</v>
      </c>
      <c r="C246">
        <v>125000000</v>
      </c>
      <c r="D246">
        <v>546388105</v>
      </c>
      <c r="E246">
        <v>36670</v>
      </c>
      <c r="F246">
        <v>54.931334</v>
      </c>
      <c r="G246">
        <v>123</v>
      </c>
      <c r="H246">
        <v>5.9</v>
      </c>
      <c r="I246">
        <v>1928</v>
      </c>
      <c r="J246" t="s">
        <v>23</v>
      </c>
      <c r="K246" t="s">
        <v>878</v>
      </c>
      <c r="L246" t="s">
        <v>334</v>
      </c>
      <c r="M246" t="s">
        <v>38</v>
      </c>
      <c r="N246" t="s">
        <v>607</v>
      </c>
      <c r="O246" t="s">
        <v>29</v>
      </c>
      <c r="P246">
        <v>1</v>
      </c>
      <c r="Q246">
        <v>2</v>
      </c>
      <c r="R246">
        <v>1</v>
      </c>
      <c r="S246">
        <v>1</v>
      </c>
      <c r="T246" t="s">
        <v>15888</v>
      </c>
      <c r="U246" t="s">
        <v>15890</v>
      </c>
      <c r="V246" t="s">
        <v>15891</v>
      </c>
      <c r="W246" t="s">
        <v>15891</v>
      </c>
      <c r="X246" t="s">
        <v>15905</v>
      </c>
      <c r="Y246" t="s">
        <v>15894</v>
      </c>
      <c r="Z246" t="s">
        <v>15897</v>
      </c>
      <c r="AA246" t="s">
        <v>15894</v>
      </c>
      <c r="AB246" t="s">
        <v>879</v>
      </c>
      <c r="AC246" t="s">
        <v>876</v>
      </c>
      <c r="AD246" t="s">
        <v>608</v>
      </c>
      <c r="AE246" t="s">
        <v>875</v>
      </c>
      <c r="AF246" t="s">
        <v>877</v>
      </c>
    </row>
    <row r="247" spans="1:32" x14ac:dyDescent="0.25">
      <c r="A247">
        <v>5503</v>
      </c>
      <c r="B247" t="s">
        <v>4145</v>
      </c>
      <c r="C247">
        <v>44000000</v>
      </c>
      <c r="D247">
        <v>368875760</v>
      </c>
      <c r="E247">
        <v>34187</v>
      </c>
      <c r="F247">
        <v>54.884296999999997</v>
      </c>
      <c r="G247">
        <v>130</v>
      </c>
      <c r="H247">
        <v>7.2</v>
      </c>
      <c r="I247">
        <v>1220</v>
      </c>
      <c r="J247" t="s">
        <v>23</v>
      </c>
      <c r="K247" t="s">
        <v>2446</v>
      </c>
      <c r="L247" t="s">
        <v>37</v>
      </c>
      <c r="M247" t="s">
        <v>38</v>
      </c>
      <c r="N247" t="s">
        <v>4143</v>
      </c>
      <c r="O247" t="s">
        <v>29</v>
      </c>
      <c r="P247">
        <v>1</v>
      </c>
      <c r="Q247">
        <v>1</v>
      </c>
      <c r="R247">
        <v>1</v>
      </c>
      <c r="S247">
        <v>1</v>
      </c>
      <c r="T247" t="s">
        <v>15888</v>
      </c>
      <c r="U247" t="s">
        <v>15890</v>
      </c>
      <c r="V247" t="s">
        <v>15891</v>
      </c>
      <c r="W247" t="s">
        <v>15891</v>
      </c>
      <c r="X247" t="s">
        <v>15905</v>
      </c>
      <c r="Y247" t="s">
        <v>15894</v>
      </c>
      <c r="Z247" t="s">
        <v>15897</v>
      </c>
      <c r="AA247" t="s">
        <v>15894</v>
      </c>
      <c r="AB247" t="s">
        <v>4147</v>
      </c>
      <c r="AC247" t="s">
        <v>4145</v>
      </c>
      <c r="AE247" t="s">
        <v>4144</v>
      </c>
      <c r="AF247" t="s">
        <v>4146</v>
      </c>
    </row>
    <row r="248" spans="1:32" x14ac:dyDescent="0.25">
      <c r="A248">
        <v>4951</v>
      </c>
      <c r="B248" t="s">
        <v>9770</v>
      </c>
      <c r="C248">
        <v>16000000</v>
      </c>
      <c r="D248">
        <v>53478166</v>
      </c>
      <c r="E248">
        <v>36249</v>
      </c>
      <c r="F248">
        <v>54.550274999999999</v>
      </c>
      <c r="G248">
        <v>97</v>
      </c>
      <c r="H248">
        <v>7.3</v>
      </c>
      <c r="I248">
        <v>1701</v>
      </c>
      <c r="J248" t="s">
        <v>23</v>
      </c>
      <c r="K248" t="s">
        <v>9772</v>
      </c>
      <c r="L248" t="s">
        <v>37</v>
      </c>
      <c r="M248" t="s">
        <v>62</v>
      </c>
      <c r="N248" t="s">
        <v>1719</v>
      </c>
      <c r="O248" t="s">
        <v>29</v>
      </c>
      <c r="P248">
        <v>1</v>
      </c>
      <c r="Q248">
        <v>1</v>
      </c>
      <c r="R248">
        <v>2</v>
      </c>
      <c r="S248">
        <v>0</v>
      </c>
      <c r="T248" t="s">
        <v>15888</v>
      </c>
      <c r="U248" t="s">
        <v>15891</v>
      </c>
      <c r="V248" t="s">
        <v>13664</v>
      </c>
      <c r="W248" t="s">
        <v>15901</v>
      </c>
      <c r="X248" t="s">
        <v>15891</v>
      </c>
      <c r="Y248" t="s">
        <v>15896</v>
      </c>
      <c r="Z248" t="s">
        <v>15912</v>
      </c>
      <c r="AA248" t="s">
        <v>15915</v>
      </c>
      <c r="AB248" t="s">
        <v>9773</v>
      </c>
      <c r="AC248" t="s">
        <v>9770</v>
      </c>
      <c r="AE248" t="s">
        <v>9769</v>
      </c>
      <c r="AF248" t="s">
        <v>9771</v>
      </c>
    </row>
    <row r="249" spans="1:32" x14ac:dyDescent="0.25">
      <c r="A249">
        <v>158015</v>
      </c>
      <c r="B249" t="s">
        <v>13463</v>
      </c>
      <c r="C249">
        <v>3000000</v>
      </c>
      <c r="D249">
        <v>89328627</v>
      </c>
      <c r="E249">
        <v>41425</v>
      </c>
      <c r="F249">
        <v>54.403033000000001</v>
      </c>
      <c r="G249">
        <v>86</v>
      </c>
      <c r="H249">
        <v>6</v>
      </c>
      <c r="I249">
        <v>2428</v>
      </c>
      <c r="J249" t="s">
        <v>23</v>
      </c>
      <c r="K249" t="s">
        <v>13465</v>
      </c>
      <c r="L249" t="s">
        <v>1127</v>
      </c>
      <c r="M249" t="s">
        <v>38</v>
      </c>
      <c r="N249" t="s">
        <v>9818</v>
      </c>
      <c r="O249" t="s">
        <v>29</v>
      </c>
      <c r="P249">
        <v>1</v>
      </c>
      <c r="Q249">
        <v>2</v>
      </c>
      <c r="R249">
        <v>1</v>
      </c>
      <c r="S249">
        <v>1</v>
      </c>
      <c r="T249" t="s">
        <v>15888</v>
      </c>
      <c r="U249" t="s">
        <v>15891</v>
      </c>
      <c r="V249" t="s">
        <v>15891</v>
      </c>
      <c r="W249" t="s">
        <v>15891</v>
      </c>
      <c r="X249" t="s">
        <v>15905</v>
      </c>
      <c r="Y249" t="s">
        <v>15897</v>
      </c>
      <c r="Z249" t="s">
        <v>15897</v>
      </c>
      <c r="AA249" t="s">
        <v>15897</v>
      </c>
      <c r="AB249" t="s">
        <v>13466</v>
      </c>
      <c r="AC249" t="s">
        <v>13463</v>
      </c>
      <c r="AE249" t="s">
        <v>13462</v>
      </c>
      <c r="AF249" t="s">
        <v>13464</v>
      </c>
    </row>
    <row r="250" spans="1:32" x14ac:dyDescent="0.25">
      <c r="A250">
        <v>45269</v>
      </c>
      <c r="B250" t="s">
        <v>9114</v>
      </c>
      <c r="C250">
        <v>15000000</v>
      </c>
      <c r="D250">
        <v>414211549</v>
      </c>
      <c r="E250">
        <v>40427</v>
      </c>
      <c r="F250">
        <v>54.053576</v>
      </c>
      <c r="G250">
        <v>118</v>
      </c>
      <c r="H250">
        <v>7.6</v>
      </c>
      <c r="I250">
        <v>2752</v>
      </c>
      <c r="J250" t="s">
        <v>23</v>
      </c>
      <c r="K250" t="s">
        <v>9116</v>
      </c>
      <c r="L250" t="s">
        <v>2620</v>
      </c>
      <c r="M250" t="s">
        <v>38</v>
      </c>
      <c r="N250" t="s">
        <v>1476</v>
      </c>
      <c r="O250" t="s">
        <v>29</v>
      </c>
      <c r="P250">
        <v>1</v>
      </c>
      <c r="Q250">
        <v>1</v>
      </c>
      <c r="R250">
        <v>1</v>
      </c>
      <c r="S250">
        <v>0</v>
      </c>
      <c r="T250" t="s">
        <v>15888</v>
      </c>
      <c r="U250" t="s">
        <v>15891</v>
      </c>
      <c r="V250" t="s">
        <v>15891</v>
      </c>
      <c r="W250" t="s">
        <v>15901</v>
      </c>
      <c r="X250" t="s">
        <v>15891</v>
      </c>
      <c r="Y250" t="s">
        <v>15897</v>
      </c>
      <c r="Z250" t="s">
        <v>15911</v>
      </c>
      <c r="AA250" t="s">
        <v>15915</v>
      </c>
      <c r="AB250" t="s">
        <v>9117</v>
      </c>
      <c r="AC250" t="s">
        <v>9114</v>
      </c>
      <c r="AD250" t="s">
        <v>9112</v>
      </c>
      <c r="AE250" t="s">
        <v>9113</v>
      </c>
      <c r="AF250" t="s">
        <v>9115</v>
      </c>
    </row>
    <row r="251" spans="1:32" x14ac:dyDescent="0.25">
      <c r="A251">
        <v>1893</v>
      </c>
      <c r="B251" t="s">
        <v>958</v>
      </c>
      <c r="C251">
        <v>115000000</v>
      </c>
      <c r="D251">
        <v>924317558</v>
      </c>
      <c r="E251">
        <v>36299</v>
      </c>
      <c r="F251">
        <v>54.035265000000003</v>
      </c>
      <c r="G251">
        <v>136</v>
      </c>
      <c r="H251">
        <v>6.3</v>
      </c>
      <c r="I251">
        <v>4432</v>
      </c>
      <c r="J251" t="s">
        <v>23</v>
      </c>
      <c r="K251" t="s">
        <v>937</v>
      </c>
      <c r="L251" t="s">
        <v>37</v>
      </c>
      <c r="M251" t="s">
        <v>38</v>
      </c>
      <c r="N251" t="s">
        <v>136</v>
      </c>
      <c r="O251" t="s">
        <v>29</v>
      </c>
      <c r="P251">
        <v>1</v>
      </c>
      <c r="Q251">
        <v>1</v>
      </c>
      <c r="R251">
        <v>1</v>
      </c>
      <c r="S251">
        <v>0</v>
      </c>
      <c r="T251" t="s">
        <v>15888</v>
      </c>
      <c r="U251" t="s">
        <v>15890</v>
      </c>
      <c r="V251" t="s">
        <v>15891</v>
      </c>
      <c r="W251" t="s">
        <v>15891</v>
      </c>
      <c r="X251" t="s">
        <v>15891</v>
      </c>
      <c r="Y251" t="s">
        <v>15894</v>
      </c>
      <c r="Z251" t="s">
        <v>15897</v>
      </c>
      <c r="AA251" t="s">
        <v>15894</v>
      </c>
      <c r="AB251" t="s">
        <v>960</v>
      </c>
      <c r="AC251" t="s">
        <v>958</v>
      </c>
      <c r="AD251" t="s">
        <v>956</v>
      </c>
      <c r="AE251" t="s">
        <v>957</v>
      </c>
      <c r="AF251" t="s">
        <v>959</v>
      </c>
    </row>
    <row r="252" spans="1:32" x14ac:dyDescent="0.25">
      <c r="A252">
        <v>227156</v>
      </c>
      <c r="B252" t="s">
        <v>6889</v>
      </c>
      <c r="C252">
        <v>25000000</v>
      </c>
      <c r="D252">
        <v>66980456</v>
      </c>
      <c r="E252">
        <v>41862</v>
      </c>
      <c r="F252">
        <v>53.811461000000001</v>
      </c>
      <c r="G252">
        <v>94</v>
      </c>
      <c r="H252">
        <v>6.4</v>
      </c>
      <c r="I252">
        <v>1798</v>
      </c>
      <c r="J252" t="s">
        <v>23</v>
      </c>
      <c r="K252" t="s">
        <v>6891</v>
      </c>
      <c r="L252" t="s">
        <v>37</v>
      </c>
      <c r="M252" t="s">
        <v>38</v>
      </c>
      <c r="N252" t="s">
        <v>1204</v>
      </c>
      <c r="O252" t="s">
        <v>29</v>
      </c>
      <c r="P252">
        <v>1</v>
      </c>
      <c r="Q252">
        <v>1</v>
      </c>
      <c r="R252">
        <v>1</v>
      </c>
      <c r="S252">
        <v>0</v>
      </c>
      <c r="T252" t="s">
        <v>15888</v>
      </c>
      <c r="U252" t="s">
        <v>15891</v>
      </c>
      <c r="V252" t="s">
        <v>15891</v>
      </c>
      <c r="W252" t="s">
        <v>15901</v>
      </c>
      <c r="X252" t="s">
        <v>15891</v>
      </c>
      <c r="Y252" t="s">
        <v>15897</v>
      </c>
      <c r="Z252" t="s">
        <v>15911</v>
      </c>
      <c r="AA252" t="s">
        <v>15915</v>
      </c>
      <c r="AB252" t="s">
        <v>6892</v>
      </c>
      <c r="AC252" t="s">
        <v>6889</v>
      </c>
      <c r="AD252" t="s">
        <v>6887</v>
      </c>
      <c r="AE252" t="s">
        <v>6888</v>
      </c>
      <c r="AF252" t="s">
        <v>6890</v>
      </c>
    </row>
    <row r="253" spans="1:32" x14ac:dyDescent="0.25">
      <c r="A253">
        <v>76163</v>
      </c>
      <c r="B253" t="s">
        <v>1176</v>
      </c>
      <c r="C253">
        <v>100000000</v>
      </c>
      <c r="D253">
        <v>312573423</v>
      </c>
      <c r="E253">
        <v>41129</v>
      </c>
      <c r="F253">
        <v>53.732892</v>
      </c>
      <c r="G253">
        <v>103</v>
      </c>
      <c r="H253">
        <v>6.1</v>
      </c>
      <c r="I253">
        <v>2896</v>
      </c>
      <c r="J253" t="s">
        <v>23</v>
      </c>
      <c r="K253" t="s">
        <v>1178</v>
      </c>
      <c r="L253" t="s">
        <v>37</v>
      </c>
      <c r="M253" t="s">
        <v>38</v>
      </c>
      <c r="N253" t="s">
        <v>144</v>
      </c>
      <c r="O253" t="s">
        <v>29</v>
      </c>
      <c r="P253">
        <v>1</v>
      </c>
      <c r="Q253">
        <v>1</v>
      </c>
      <c r="R253">
        <v>1</v>
      </c>
      <c r="S253">
        <v>0</v>
      </c>
      <c r="T253" t="s">
        <v>15888</v>
      </c>
      <c r="U253" t="s">
        <v>15890</v>
      </c>
      <c r="V253" t="s">
        <v>15891</v>
      </c>
      <c r="W253" t="s">
        <v>15891</v>
      </c>
      <c r="X253" t="s">
        <v>15905</v>
      </c>
      <c r="Y253" t="s">
        <v>15894</v>
      </c>
      <c r="Z253" t="s">
        <v>15897</v>
      </c>
      <c r="AA253" t="s">
        <v>15894</v>
      </c>
      <c r="AB253" t="s">
        <v>1179</v>
      </c>
      <c r="AC253" t="s">
        <v>1176</v>
      </c>
      <c r="AD253" t="s">
        <v>1174</v>
      </c>
      <c r="AE253" t="s">
        <v>1175</v>
      </c>
      <c r="AF253" t="s">
        <v>1177</v>
      </c>
    </row>
    <row r="254" spans="1:32" x14ac:dyDescent="0.25">
      <c r="A254">
        <v>316727</v>
      </c>
      <c r="B254" t="s">
        <v>10555</v>
      </c>
      <c r="C254">
        <v>10000000</v>
      </c>
      <c r="D254">
        <v>118587880</v>
      </c>
      <c r="E254">
        <v>42550</v>
      </c>
      <c r="F254">
        <v>53.727145999999998</v>
      </c>
      <c r="G254">
        <v>105</v>
      </c>
      <c r="H254">
        <v>6.1</v>
      </c>
      <c r="I254">
        <v>1306</v>
      </c>
      <c r="J254" t="s">
        <v>23</v>
      </c>
      <c r="K254" t="s">
        <v>10557</v>
      </c>
      <c r="L254" t="s">
        <v>1127</v>
      </c>
      <c r="M254" t="s">
        <v>38</v>
      </c>
      <c r="N254" t="s">
        <v>5441</v>
      </c>
      <c r="O254" t="s">
        <v>29</v>
      </c>
      <c r="P254">
        <v>1</v>
      </c>
      <c r="Q254">
        <v>2</v>
      </c>
      <c r="R254">
        <v>1</v>
      </c>
      <c r="S254">
        <v>1</v>
      </c>
      <c r="T254" t="s">
        <v>15888</v>
      </c>
      <c r="U254" t="s">
        <v>15890</v>
      </c>
      <c r="V254" t="s">
        <v>15891</v>
      </c>
      <c r="W254" t="s">
        <v>15891</v>
      </c>
      <c r="X254" t="s">
        <v>15905</v>
      </c>
      <c r="Y254" t="s">
        <v>15894</v>
      </c>
      <c r="Z254" t="s">
        <v>15897</v>
      </c>
      <c r="AA254" t="s">
        <v>15894</v>
      </c>
      <c r="AB254" t="s">
        <v>10558</v>
      </c>
      <c r="AC254" t="s">
        <v>10555</v>
      </c>
      <c r="AD254" t="s">
        <v>10553</v>
      </c>
      <c r="AE254" t="s">
        <v>10554</v>
      </c>
      <c r="AF254" t="s">
        <v>10556</v>
      </c>
    </row>
    <row r="255" spans="1:32" x14ac:dyDescent="0.25">
      <c r="A255">
        <v>333371</v>
      </c>
      <c r="B255" t="s">
        <v>12358</v>
      </c>
      <c r="C255">
        <v>15000000</v>
      </c>
      <c r="D255">
        <v>108286421</v>
      </c>
      <c r="E255">
        <v>42439</v>
      </c>
      <c r="F255">
        <v>53.698683000000003</v>
      </c>
      <c r="G255">
        <v>103</v>
      </c>
      <c r="H255">
        <v>6.8</v>
      </c>
      <c r="I255">
        <v>2468</v>
      </c>
      <c r="J255" t="s">
        <v>23</v>
      </c>
      <c r="K255" t="s">
        <v>12360</v>
      </c>
      <c r="L255" t="s">
        <v>37</v>
      </c>
      <c r="M255" t="s">
        <v>38</v>
      </c>
      <c r="N255" t="s">
        <v>9724</v>
      </c>
      <c r="O255" t="s">
        <v>29</v>
      </c>
      <c r="P255">
        <v>1</v>
      </c>
      <c r="Q255">
        <v>1</v>
      </c>
      <c r="R255">
        <v>1</v>
      </c>
      <c r="S255">
        <v>1</v>
      </c>
      <c r="T255" t="s">
        <v>15888</v>
      </c>
      <c r="U255" t="s">
        <v>15891</v>
      </c>
      <c r="V255" t="s">
        <v>15891</v>
      </c>
      <c r="W255" t="s">
        <v>15901</v>
      </c>
      <c r="X255" t="s">
        <v>15905</v>
      </c>
      <c r="Y255" t="s">
        <v>15897</v>
      </c>
      <c r="Z255" t="s">
        <v>15911</v>
      </c>
      <c r="AA255" t="s">
        <v>15915</v>
      </c>
      <c r="AB255" t="s">
        <v>12361</v>
      </c>
      <c r="AC255" t="s">
        <v>12358</v>
      </c>
      <c r="AD255" t="s">
        <v>12356</v>
      </c>
      <c r="AE255" t="s">
        <v>12357</v>
      </c>
      <c r="AF255" t="s">
        <v>12359</v>
      </c>
    </row>
    <row r="256" spans="1:32" x14ac:dyDescent="0.25">
      <c r="A256">
        <v>321697</v>
      </c>
      <c r="B256" t="s">
        <v>8571</v>
      </c>
      <c r="C256">
        <v>30000000</v>
      </c>
      <c r="D256">
        <v>34441873</v>
      </c>
      <c r="E256">
        <v>42286</v>
      </c>
      <c r="F256">
        <v>53.670524999999998</v>
      </c>
      <c r="G256">
        <v>122</v>
      </c>
      <c r="H256">
        <v>6.8</v>
      </c>
      <c r="I256">
        <v>1573</v>
      </c>
      <c r="J256" t="s">
        <v>23</v>
      </c>
      <c r="K256" t="s">
        <v>8573</v>
      </c>
      <c r="L256" t="s">
        <v>37</v>
      </c>
      <c r="M256" t="s">
        <v>38</v>
      </c>
      <c r="N256" t="s">
        <v>1476</v>
      </c>
      <c r="O256" t="s">
        <v>29</v>
      </c>
      <c r="P256">
        <v>1</v>
      </c>
      <c r="Q256">
        <v>1</v>
      </c>
      <c r="R256">
        <v>1</v>
      </c>
      <c r="S256">
        <v>1</v>
      </c>
      <c r="T256" t="s">
        <v>15888</v>
      </c>
      <c r="U256" t="s">
        <v>15891</v>
      </c>
      <c r="V256" t="s">
        <v>15891</v>
      </c>
      <c r="W256" t="s">
        <v>15901</v>
      </c>
      <c r="X256" t="s">
        <v>15891</v>
      </c>
      <c r="Y256" t="s">
        <v>15897</v>
      </c>
      <c r="Z256" t="s">
        <v>15911</v>
      </c>
      <c r="AA256" t="s">
        <v>15915</v>
      </c>
      <c r="AB256" t="s">
        <v>8574</v>
      </c>
      <c r="AC256" t="s">
        <v>8571</v>
      </c>
      <c r="AD256" t="s">
        <v>8569</v>
      </c>
      <c r="AE256" t="s">
        <v>8570</v>
      </c>
      <c r="AF256" t="s">
        <v>8572</v>
      </c>
    </row>
    <row r="257" spans="1:32" x14ac:dyDescent="0.25">
      <c r="A257">
        <v>6977</v>
      </c>
      <c r="B257" t="s">
        <v>6759</v>
      </c>
      <c r="C257">
        <v>25000000</v>
      </c>
      <c r="D257">
        <v>171600000</v>
      </c>
      <c r="E257">
        <v>39394</v>
      </c>
      <c r="F257">
        <v>53.645266999999997</v>
      </c>
      <c r="G257">
        <v>122</v>
      </c>
      <c r="H257">
        <v>7.7</v>
      </c>
      <c r="I257">
        <v>3003</v>
      </c>
      <c r="J257" t="s">
        <v>23</v>
      </c>
      <c r="K257" t="s">
        <v>6761</v>
      </c>
      <c r="L257" t="s">
        <v>37</v>
      </c>
      <c r="M257" t="s">
        <v>28</v>
      </c>
      <c r="N257" t="s">
        <v>2731</v>
      </c>
      <c r="O257" t="s">
        <v>29</v>
      </c>
      <c r="P257">
        <v>1</v>
      </c>
      <c r="Q257">
        <v>1</v>
      </c>
      <c r="R257">
        <v>2</v>
      </c>
      <c r="S257">
        <v>0</v>
      </c>
      <c r="T257" t="s">
        <v>15888</v>
      </c>
      <c r="U257" t="s">
        <v>15891</v>
      </c>
      <c r="V257" t="s">
        <v>15891</v>
      </c>
      <c r="W257" t="s">
        <v>15901</v>
      </c>
      <c r="X257" t="s">
        <v>15905</v>
      </c>
      <c r="Y257" t="s">
        <v>15897</v>
      </c>
      <c r="Z257" t="s">
        <v>15911</v>
      </c>
      <c r="AA257" t="s">
        <v>15915</v>
      </c>
      <c r="AB257" t="s">
        <v>6762</v>
      </c>
      <c r="AC257" t="s">
        <v>6759</v>
      </c>
      <c r="AE257" t="s">
        <v>6758</v>
      </c>
      <c r="AF257" t="s">
        <v>6760</v>
      </c>
    </row>
    <row r="258" spans="1:32" x14ac:dyDescent="0.25">
      <c r="A258">
        <v>296096</v>
      </c>
      <c r="B258" t="s">
        <v>7714</v>
      </c>
      <c r="C258">
        <v>20000000</v>
      </c>
      <c r="D258">
        <v>207945075</v>
      </c>
      <c r="E258">
        <v>42523</v>
      </c>
      <c r="F258">
        <v>53.161904999999997</v>
      </c>
      <c r="G258">
        <v>110</v>
      </c>
      <c r="H258">
        <v>7.6</v>
      </c>
      <c r="I258">
        <v>2562</v>
      </c>
      <c r="J258" t="s">
        <v>23</v>
      </c>
      <c r="K258" t="s">
        <v>7716</v>
      </c>
      <c r="L258" t="s">
        <v>37</v>
      </c>
      <c r="M258" t="s">
        <v>38</v>
      </c>
      <c r="N258" t="s">
        <v>231</v>
      </c>
      <c r="O258" t="s">
        <v>29</v>
      </c>
      <c r="P258">
        <v>1</v>
      </c>
      <c r="Q258">
        <v>1</v>
      </c>
      <c r="R258">
        <v>1</v>
      </c>
      <c r="S258">
        <v>0</v>
      </c>
      <c r="T258" t="s">
        <v>15888</v>
      </c>
      <c r="U258" t="s">
        <v>15891</v>
      </c>
      <c r="V258" t="s">
        <v>15891</v>
      </c>
      <c r="W258" t="s">
        <v>15901</v>
      </c>
      <c r="X258" t="s">
        <v>15891</v>
      </c>
      <c r="Y258" t="s">
        <v>15897</v>
      </c>
      <c r="Z258" t="s">
        <v>15911</v>
      </c>
      <c r="AA258" t="s">
        <v>15915</v>
      </c>
      <c r="AB258" t="s">
        <v>7717</v>
      </c>
      <c r="AC258" t="s">
        <v>7714</v>
      </c>
      <c r="AD258" t="s">
        <v>7712</v>
      </c>
      <c r="AE258" t="s">
        <v>7713</v>
      </c>
      <c r="AF258" t="s">
        <v>7715</v>
      </c>
    </row>
    <row r="259" spans="1:32" x14ac:dyDescent="0.25">
      <c r="A259">
        <v>257211</v>
      </c>
      <c r="B259" t="s">
        <v>4431</v>
      </c>
      <c r="C259">
        <v>35000000</v>
      </c>
      <c r="D259">
        <v>194564672</v>
      </c>
      <c r="E259">
        <v>42271</v>
      </c>
      <c r="F259">
        <v>53.114573</v>
      </c>
      <c r="G259">
        <v>121</v>
      </c>
      <c r="H259">
        <v>7.1</v>
      </c>
      <c r="I259">
        <v>1881</v>
      </c>
      <c r="J259" t="s">
        <v>23</v>
      </c>
      <c r="K259" t="s">
        <v>4433</v>
      </c>
      <c r="L259" t="s">
        <v>37</v>
      </c>
      <c r="M259" t="s">
        <v>38</v>
      </c>
      <c r="N259" t="s">
        <v>661</v>
      </c>
      <c r="O259" t="s">
        <v>29</v>
      </c>
      <c r="P259">
        <v>1</v>
      </c>
      <c r="Q259">
        <v>1</v>
      </c>
      <c r="R259">
        <v>1</v>
      </c>
      <c r="S259">
        <v>1</v>
      </c>
      <c r="T259" t="s">
        <v>15888</v>
      </c>
      <c r="U259" t="s">
        <v>15891</v>
      </c>
      <c r="V259" t="s">
        <v>13664</v>
      </c>
      <c r="W259" t="s">
        <v>15891</v>
      </c>
      <c r="X259" t="s">
        <v>15891</v>
      </c>
      <c r="Y259" t="s">
        <v>15896</v>
      </c>
      <c r="Z259" t="s">
        <v>15896</v>
      </c>
      <c r="AA259" t="s">
        <v>15897</v>
      </c>
      <c r="AB259" t="s">
        <v>4434</v>
      </c>
      <c r="AC259" t="s">
        <v>4431</v>
      </c>
      <c r="AD259" t="s">
        <v>4429</v>
      </c>
      <c r="AE259" t="s">
        <v>4430</v>
      </c>
      <c r="AF259" t="s">
        <v>4432</v>
      </c>
    </row>
    <row r="260" spans="1:32" x14ac:dyDescent="0.25">
      <c r="A260">
        <v>4547</v>
      </c>
      <c r="B260" t="s">
        <v>3813</v>
      </c>
      <c r="C260">
        <v>48000000</v>
      </c>
      <c r="D260">
        <v>196397415</v>
      </c>
      <c r="E260">
        <v>37344</v>
      </c>
      <c r="F260">
        <v>53.043123999999999</v>
      </c>
      <c r="G260">
        <v>111</v>
      </c>
      <c r="H260">
        <v>6.5</v>
      </c>
      <c r="I260">
        <v>1267</v>
      </c>
      <c r="J260" t="s">
        <v>23</v>
      </c>
      <c r="K260" t="s">
        <v>3815</v>
      </c>
      <c r="L260" t="s">
        <v>37</v>
      </c>
      <c r="M260" t="s">
        <v>38</v>
      </c>
      <c r="N260" t="s">
        <v>2731</v>
      </c>
      <c r="O260" t="s">
        <v>29</v>
      </c>
      <c r="P260">
        <v>1</v>
      </c>
      <c r="Q260">
        <v>1</v>
      </c>
      <c r="R260">
        <v>1</v>
      </c>
      <c r="S260">
        <v>0</v>
      </c>
      <c r="T260" t="s">
        <v>15888</v>
      </c>
      <c r="U260" t="s">
        <v>15891</v>
      </c>
      <c r="V260" t="s">
        <v>15891</v>
      </c>
      <c r="W260" t="s">
        <v>15901</v>
      </c>
      <c r="X260" t="s">
        <v>15905</v>
      </c>
      <c r="Y260" t="s">
        <v>15897</v>
      </c>
      <c r="Z260" t="s">
        <v>15911</v>
      </c>
      <c r="AA260" t="s">
        <v>15915</v>
      </c>
      <c r="AC260" t="s">
        <v>3813</v>
      </c>
      <c r="AD260" t="s">
        <v>3811</v>
      </c>
      <c r="AE260" t="s">
        <v>3812</v>
      </c>
      <c r="AF260" t="s">
        <v>3814</v>
      </c>
    </row>
    <row r="261" spans="1:32" x14ac:dyDescent="0.25">
      <c r="A261">
        <v>9679</v>
      </c>
      <c r="B261" t="s">
        <v>1108</v>
      </c>
      <c r="C261">
        <v>90000000</v>
      </c>
      <c r="D261">
        <v>237202299</v>
      </c>
      <c r="E261">
        <v>36686</v>
      </c>
      <c r="F261">
        <v>52.995628000000004</v>
      </c>
      <c r="G261">
        <v>118</v>
      </c>
      <c r="H261">
        <v>6.1</v>
      </c>
      <c r="I261">
        <v>1485</v>
      </c>
      <c r="J261" t="s">
        <v>23</v>
      </c>
      <c r="K261" t="s">
        <v>501</v>
      </c>
      <c r="L261" t="s">
        <v>37</v>
      </c>
      <c r="M261" t="s">
        <v>38</v>
      </c>
      <c r="N261" t="s">
        <v>441</v>
      </c>
      <c r="O261" t="s">
        <v>29</v>
      </c>
      <c r="P261">
        <v>1</v>
      </c>
      <c r="Q261">
        <v>1</v>
      </c>
      <c r="R261">
        <v>1</v>
      </c>
      <c r="S261">
        <v>0</v>
      </c>
      <c r="T261" t="s">
        <v>15888</v>
      </c>
      <c r="U261" t="s">
        <v>15890</v>
      </c>
      <c r="V261" t="s">
        <v>15891</v>
      </c>
      <c r="W261" t="s">
        <v>15891</v>
      </c>
      <c r="X261" t="s">
        <v>15905</v>
      </c>
      <c r="Y261" t="s">
        <v>15894</v>
      </c>
      <c r="Z261" t="s">
        <v>15897</v>
      </c>
      <c r="AA261" t="s">
        <v>15894</v>
      </c>
      <c r="AB261" t="s">
        <v>1110</v>
      </c>
      <c r="AC261" t="s">
        <v>1108</v>
      </c>
      <c r="AE261" t="s">
        <v>1107</v>
      </c>
      <c r="AF261" t="s">
        <v>1109</v>
      </c>
    </row>
    <row r="262" spans="1:32" x14ac:dyDescent="0.25">
      <c r="A262">
        <v>274854</v>
      </c>
      <c r="B262" t="s">
        <v>1897</v>
      </c>
      <c r="C262">
        <v>90000000</v>
      </c>
      <c r="D262">
        <v>146936910</v>
      </c>
      <c r="E262">
        <v>42298</v>
      </c>
      <c r="F262">
        <v>52.612025000000003</v>
      </c>
      <c r="G262">
        <v>106</v>
      </c>
      <c r="H262">
        <v>5.7</v>
      </c>
      <c r="I262">
        <v>1316</v>
      </c>
      <c r="J262" t="s">
        <v>23</v>
      </c>
      <c r="K262" t="s">
        <v>1899</v>
      </c>
      <c r="L262" t="s">
        <v>37</v>
      </c>
      <c r="M262" t="s">
        <v>38</v>
      </c>
      <c r="N262" t="s">
        <v>56</v>
      </c>
      <c r="O262" t="s">
        <v>29</v>
      </c>
      <c r="P262">
        <v>1</v>
      </c>
      <c r="Q262">
        <v>1</v>
      </c>
      <c r="R262">
        <v>1</v>
      </c>
      <c r="S262">
        <v>0</v>
      </c>
      <c r="T262" t="s">
        <v>15888</v>
      </c>
      <c r="U262" t="s">
        <v>15890</v>
      </c>
      <c r="V262" t="s">
        <v>15891</v>
      </c>
      <c r="W262" t="s">
        <v>15891</v>
      </c>
      <c r="X262" t="s">
        <v>15891</v>
      </c>
      <c r="Y262" t="s">
        <v>15894</v>
      </c>
      <c r="Z262" t="s">
        <v>15897</v>
      </c>
      <c r="AA262" t="s">
        <v>15894</v>
      </c>
      <c r="AB262" t="s">
        <v>1900</v>
      </c>
      <c r="AC262" t="s">
        <v>1897</v>
      </c>
      <c r="AD262" t="s">
        <v>1895</v>
      </c>
      <c r="AE262" t="s">
        <v>1896</v>
      </c>
      <c r="AF262" t="s">
        <v>1898</v>
      </c>
    </row>
    <row r="263" spans="1:32" x14ac:dyDescent="0.25">
      <c r="A263">
        <v>16996</v>
      </c>
      <c r="B263" t="s">
        <v>4486</v>
      </c>
      <c r="C263">
        <v>20000000</v>
      </c>
      <c r="D263">
        <v>136267476</v>
      </c>
      <c r="E263">
        <v>39883</v>
      </c>
      <c r="F263">
        <v>52.571674000000002</v>
      </c>
      <c r="G263">
        <v>102</v>
      </c>
      <c r="H263">
        <v>6.1</v>
      </c>
      <c r="I263">
        <v>1350</v>
      </c>
      <c r="J263" t="s">
        <v>23</v>
      </c>
      <c r="K263" t="s">
        <v>4488</v>
      </c>
      <c r="L263" t="s">
        <v>37</v>
      </c>
      <c r="M263" t="s">
        <v>38</v>
      </c>
      <c r="N263" t="s">
        <v>661</v>
      </c>
      <c r="O263" t="s">
        <v>29</v>
      </c>
      <c r="P263">
        <v>1</v>
      </c>
      <c r="Q263">
        <v>1</v>
      </c>
      <c r="R263">
        <v>1</v>
      </c>
      <c r="S263">
        <v>0</v>
      </c>
      <c r="T263" t="s">
        <v>15888</v>
      </c>
      <c r="U263" t="s">
        <v>15891</v>
      </c>
      <c r="V263" t="s">
        <v>13664</v>
      </c>
      <c r="W263" t="s">
        <v>15891</v>
      </c>
      <c r="X263" t="s">
        <v>15891</v>
      </c>
      <c r="Y263" t="s">
        <v>15896</v>
      </c>
      <c r="Z263" t="s">
        <v>15896</v>
      </c>
      <c r="AA263" t="s">
        <v>15897</v>
      </c>
      <c r="AB263" t="s">
        <v>4489</v>
      </c>
      <c r="AC263" t="s">
        <v>4486</v>
      </c>
      <c r="AD263" t="s">
        <v>4484</v>
      </c>
      <c r="AE263" t="s">
        <v>4485</v>
      </c>
      <c r="AF263" t="s">
        <v>4487</v>
      </c>
    </row>
    <row r="264" spans="1:32" x14ac:dyDescent="0.25">
      <c r="A264">
        <v>44115</v>
      </c>
      <c r="B264" t="s">
        <v>8541</v>
      </c>
      <c r="C264">
        <v>18000000</v>
      </c>
      <c r="D264">
        <v>35692920</v>
      </c>
      <c r="E264">
        <v>40487</v>
      </c>
      <c r="F264">
        <v>52.464877000000001</v>
      </c>
      <c r="G264">
        <v>94</v>
      </c>
      <c r="H264">
        <v>7</v>
      </c>
      <c r="I264">
        <v>2606</v>
      </c>
      <c r="J264" t="s">
        <v>23</v>
      </c>
      <c r="K264" t="s">
        <v>8543</v>
      </c>
      <c r="L264" t="s">
        <v>41</v>
      </c>
      <c r="M264" t="s">
        <v>38</v>
      </c>
      <c r="N264" t="s">
        <v>5487</v>
      </c>
      <c r="O264" t="s">
        <v>29</v>
      </c>
      <c r="P264">
        <v>1</v>
      </c>
      <c r="Q264">
        <v>2</v>
      </c>
      <c r="R264">
        <v>1</v>
      </c>
      <c r="S264">
        <v>1</v>
      </c>
      <c r="T264" t="s">
        <v>15888</v>
      </c>
      <c r="U264" t="s">
        <v>15891</v>
      </c>
      <c r="V264" t="s">
        <v>15891</v>
      </c>
      <c r="W264" t="s">
        <v>15901</v>
      </c>
      <c r="X264" t="s">
        <v>15905</v>
      </c>
      <c r="Y264" t="s">
        <v>15897</v>
      </c>
      <c r="Z264" t="s">
        <v>15911</v>
      </c>
      <c r="AA264" t="s">
        <v>15915</v>
      </c>
      <c r="AB264" t="s">
        <v>8544</v>
      </c>
      <c r="AC264" t="s">
        <v>8541</v>
      </c>
      <c r="AE264" t="s">
        <v>8540</v>
      </c>
      <c r="AF264" t="s">
        <v>8542</v>
      </c>
    </row>
    <row r="265" spans="1:32" x14ac:dyDescent="0.25">
      <c r="A265">
        <v>210860</v>
      </c>
      <c r="B265" t="s">
        <v>2980</v>
      </c>
      <c r="C265">
        <v>60000000</v>
      </c>
      <c r="D265">
        <v>30418560</v>
      </c>
      <c r="E265">
        <v>42025</v>
      </c>
      <c r="F265">
        <v>52.417529000000002</v>
      </c>
      <c r="G265">
        <v>106</v>
      </c>
      <c r="H265">
        <v>5.4</v>
      </c>
      <c r="I265">
        <v>1055</v>
      </c>
      <c r="J265" t="s">
        <v>23</v>
      </c>
      <c r="K265" t="s">
        <v>2982</v>
      </c>
      <c r="L265" t="s">
        <v>37</v>
      </c>
      <c r="M265" t="s">
        <v>38</v>
      </c>
      <c r="N265" t="s">
        <v>2852</v>
      </c>
      <c r="O265" t="s">
        <v>29</v>
      </c>
      <c r="P265">
        <v>1</v>
      </c>
      <c r="Q265">
        <v>1</v>
      </c>
      <c r="R265">
        <v>1</v>
      </c>
      <c r="S265">
        <v>0</v>
      </c>
      <c r="T265" t="s">
        <v>15888</v>
      </c>
      <c r="U265" t="s">
        <v>15891</v>
      </c>
      <c r="V265" t="s">
        <v>13664</v>
      </c>
      <c r="W265" t="s">
        <v>15891</v>
      </c>
      <c r="X265" t="s">
        <v>15891</v>
      </c>
      <c r="Y265" t="s">
        <v>15896</v>
      </c>
      <c r="Z265" t="s">
        <v>15896</v>
      </c>
      <c r="AA265" t="s">
        <v>15897</v>
      </c>
      <c r="AB265" t="s">
        <v>2983</v>
      </c>
      <c r="AC265" t="s">
        <v>2980</v>
      </c>
      <c r="AD265" t="s">
        <v>2978</v>
      </c>
      <c r="AE265" t="s">
        <v>2979</v>
      </c>
      <c r="AF265" t="s">
        <v>2981</v>
      </c>
    </row>
    <row r="266" spans="1:32" x14ac:dyDescent="0.25">
      <c r="A266">
        <v>187017</v>
      </c>
      <c r="B266" t="s">
        <v>3456</v>
      </c>
      <c r="C266">
        <v>50000000</v>
      </c>
      <c r="D266">
        <v>188441614</v>
      </c>
      <c r="E266">
        <v>41795</v>
      </c>
      <c r="F266">
        <v>52.380982000000003</v>
      </c>
      <c r="G266">
        <v>112</v>
      </c>
      <c r="H266">
        <v>7</v>
      </c>
      <c r="I266">
        <v>3319</v>
      </c>
      <c r="J266" t="s">
        <v>23</v>
      </c>
      <c r="K266" t="s">
        <v>3458</v>
      </c>
      <c r="L266" t="s">
        <v>37</v>
      </c>
      <c r="M266" t="s">
        <v>38</v>
      </c>
      <c r="N266" t="s">
        <v>3453</v>
      </c>
      <c r="O266" t="s">
        <v>29</v>
      </c>
      <c r="P266">
        <v>1</v>
      </c>
      <c r="Q266">
        <v>1</v>
      </c>
      <c r="R266">
        <v>1</v>
      </c>
      <c r="S266">
        <v>0</v>
      </c>
      <c r="T266" t="s">
        <v>15888</v>
      </c>
      <c r="U266" t="s">
        <v>15890</v>
      </c>
      <c r="V266" t="s">
        <v>13664</v>
      </c>
      <c r="W266" t="s">
        <v>15891</v>
      </c>
      <c r="X266" t="s">
        <v>15891</v>
      </c>
      <c r="Y266" t="s">
        <v>15895</v>
      </c>
      <c r="Z266" t="s">
        <v>15896</v>
      </c>
      <c r="AA266" t="s">
        <v>15894</v>
      </c>
      <c r="AB266" t="s">
        <v>3459</v>
      </c>
      <c r="AC266" t="s">
        <v>3456</v>
      </c>
      <c r="AD266" t="s">
        <v>3454</v>
      </c>
      <c r="AE266" t="s">
        <v>3455</v>
      </c>
      <c r="AF266" t="s">
        <v>3457</v>
      </c>
    </row>
    <row r="267" spans="1:32" x14ac:dyDescent="0.25">
      <c r="A267">
        <v>41154</v>
      </c>
      <c r="B267" t="s">
        <v>124</v>
      </c>
      <c r="C267">
        <v>225000000</v>
      </c>
      <c r="D267">
        <v>624026776</v>
      </c>
      <c r="E267">
        <v>41052</v>
      </c>
      <c r="F267">
        <v>52.035178999999999</v>
      </c>
      <c r="G267">
        <v>106</v>
      </c>
      <c r="H267">
        <v>6.2</v>
      </c>
      <c r="I267">
        <v>4160</v>
      </c>
      <c r="J267" t="s">
        <v>23</v>
      </c>
      <c r="K267" t="s">
        <v>126</v>
      </c>
      <c r="L267" t="s">
        <v>37</v>
      </c>
      <c r="M267" t="s">
        <v>38</v>
      </c>
      <c r="N267" t="s">
        <v>121</v>
      </c>
      <c r="O267" t="s">
        <v>29</v>
      </c>
      <c r="P267">
        <v>1</v>
      </c>
      <c r="Q267">
        <v>1</v>
      </c>
      <c r="R267">
        <v>1</v>
      </c>
      <c r="S267">
        <v>0</v>
      </c>
      <c r="T267" t="s">
        <v>15888</v>
      </c>
      <c r="U267" t="s">
        <v>15890</v>
      </c>
      <c r="V267" t="s">
        <v>13664</v>
      </c>
      <c r="W267" t="s">
        <v>15891</v>
      </c>
      <c r="X267" t="s">
        <v>15891</v>
      </c>
      <c r="Y267" t="s">
        <v>15895</v>
      </c>
      <c r="Z267" t="s">
        <v>15896</v>
      </c>
      <c r="AA267" t="s">
        <v>15894</v>
      </c>
      <c r="AB267" t="s">
        <v>127</v>
      </c>
      <c r="AC267" t="s">
        <v>124</v>
      </c>
      <c r="AD267" t="s">
        <v>122</v>
      </c>
      <c r="AE267" t="s">
        <v>123</v>
      </c>
      <c r="AF267" t="s">
        <v>125</v>
      </c>
    </row>
    <row r="268" spans="1:32" x14ac:dyDescent="0.25">
      <c r="A268">
        <v>1949</v>
      </c>
      <c r="B268" t="s">
        <v>1636</v>
      </c>
      <c r="C268">
        <v>65000000</v>
      </c>
      <c r="D268">
        <v>84785914</v>
      </c>
      <c r="E268">
        <v>39143</v>
      </c>
      <c r="F268">
        <v>51.970905000000002</v>
      </c>
      <c r="G268">
        <v>157</v>
      </c>
      <c r="H268">
        <v>7.3</v>
      </c>
      <c r="I268">
        <v>2023</v>
      </c>
      <c r="J268" t="s">
        <v>23</v>
      </c>
      <c r="K268" t="s">
        <v>1638</v>
      </c>
      <c r="L268" t="s">
        <v>37</v>
      </c>
      <c r="M268" t="s">
        <v>38</v>
      </c>
      <c r="N268" t="s">
        <v>1252</v>
      </c>
      <c r="O268" t="s">
        <v>29</v>
      </c>
      <c r="P268">
        <v>1</v>
      </c>
      <c r="Q268">
        <v>1</v>
      </c>
      <c r="R268">
        <v>1</v>
      </c>
      <c r="S268">
        <v>2</v>
      </c>
      <c r="T268" t="s">
        <v>15888</v>
      </c>
      <c r="U268" t="s">
        <v>15891</v>
      </c>
      <c r="V268" t="s">
        <v>15891</v>
      </c>
      <c r="W268" t="s">
        <v>15901</v>
      </c>
      <c r="X268" t="s">
        <v>15905</v>
      </c>
      <c r="Y268" t="s">
        <v>15897</v>
      </c>
      <c r="Z268" t="s">
        <v>15911</v>
      </c>
      <c r="AA268" t="s">
        <v>15915</v>
      </c>
      <c r="AB268" t="s">
        <v>1639</v>
      </c>
      <c r="AC268" t="s">
        <v>1636</v>
      </c>
      <c r="AE268" t="s">
        <v>1635</v>
      </c>
      <c r="AF268" t="s">
        <v>1637</v>
      </c>
    </row>
    <row r="269" spans="1:32" x14ac:dyDescent="0.25">
      <c r="A269">
        <v>12437</v>
      </c>
      <c r="B269" t="s">
        <v>5293</v>
      </c>
      <c r="C269">
        <v>35000000</v>
      </c>
      <c r="D269">
        <v>91353501</v>
      </c>
      <c r="E269">
        <v>39835</v>
      </c>
      <c r="F269">
        <v>51.927470999999997</v>
      </c>
      <c r="G269">
        <v>92</v>
      </c>
      <c r="H269">
        <v>6.2</v>
      </c>
      <c r="I269">
        <v>1428</v>
      </c>
      <c r="J269" t="s">
        <v>23</v>
      </c>
      <c r="K269" t="s">
        <v>5295</v>
      </c>
      <c r="L269" t="s">
        <v>37</v>
      </c>
      <c r="M269" t="s">
        <v>38</v>
      </c>
      <c r="N269" t="s">
        <v>5291</v>
      </c>
      <c r="O269" t="s">
        <v>29</v>
      </c>
      <c r="P269">
        <v>1</v>
      </c>
      <c r="Q269">
        <v>1</v>
      </c>
      <c r="R269">
        <v>1</v>
      </c>
      <c r="S269">
        <v>0</v>
      </c>
      <c r="T269" t="s">
        <v>15888</v>
      </c>
      <c r="U269" t="s">
        <v>15890</v>
      </c>
      <c r="V269" t="s">
        <v>15891</v>
      </c>
      <c r="W269" t="s">
        <v>15891</v>
      </c>
      <c r="X269" t="s">
        <v>15905</v>
      </c>
      <c r="Y269" t="s">
        <v>15894</v>
      </c>
      <c r="Z269" t="s">
        <v>15897</v>
      </c>
      <c r="AA269" t="s">
        <v>15894</v>
      </c>
      <c r="AB269" t="s">
        <v>5296</v>
      </c>
      <c r="AC269" t="s">
        <v>5293</v>
      </c>
      <c r="AE269" t="s">
        <v>5292</v>
      </c>
      <c r="AF269" t="s">
        <v>5294</v>
      </c>
    </row>
    <row r="270" spans="1:32" x14ac:dyDescent="0.25">
      <c r="A270">
        <v>59440</v>
      </c>
      <c r="B270" t="s">
        <v>7066</v>
      </c>
      <c r="C270">
        <v>25000000</v>
      </c>
      <c r="D270">
        <v>23057115</v>
      </c>
      <c r="E270">
        <v>40795</v>
      </c>
      <c r="F270">
        <v>51.915025</v>
      </c>
      <c r="G270">
        <v>140</v>
      </c>
      <c r="H270">
        <v>7.7</v>
      </c>
      <c r="I270">
        <v>1272</v>
      </c>
      <c r="J270" t="s">
        <v>23</v>
      </c>
      <c r="K270" t="s">
        <v>7068</v>
      </c>
      <c r="L270" t="s">
        <v>37</v>
      </c>
      <c r="M270" t="s">
        <v>38</v>
      </c>
      <c r="N270" t="s">
        <v>3579</v>
      </c>
      <c r="O270" t="s">
        <v>29</v>
      </c>
      <c r="P270">
        <v>1</v>
      </c>
      <c r="Q270">
        <v>1</v>
      </c>
      <c r="R270">
        <v>1</v>
      </c>
      <c r="S270">
        <v>0</v>
      </c>
      <c r="T270" t="s">
        <v>15888</v>
      </c>
      <c r="U270" t="s">
        <v>15890</v>
      </c>
      <c r="V270" t="s">
        <v>15891</v>
      </c>
      <c r="W270" t="s">
        <v>15901</v>
      </c>
      <c r="X270" t="s">
        <v>15891</v>
      </c>
      <c r="Y270" t="s">
        <v>15894</v>
      </c>
      <c r="Z270" t="s">
        <v>15911</v>
      </c>
      <c r="AA270" t="s">
        <v>15914</v>
      </c>
      <c r="AB270" t="s">
        <v>7069</v>
      </c>
      <c r="AC270" t="s">
        <v>7066</v>
      </c>
      <c r="AD270" t="s">
        <v>7064</v>
      </c>
      <c r="AE270" t="s">
        <v>7065</v>
      </c>
      <c r="AF270" t="s">
        <v>7067</v>
      </c>
    </row>
    <row r="271" spans="1:32" x14ac:dyDescent="0.25">
      <c r="A271">
        <v>44912</v>
      </c>
      <c r="B271" t="s">
        <v>199</v>
      </c>
      <c r="C271">
        <v>200000000</v>
      </c>
      <c r="D271">
        <v>219851172</v>
      </c>
      <c r="E271">
        <v>40710</v>
      </c>
      <c r="F271">
        <v>51.872838999999999</v>
      </c>
      <c r="G271">
        <v>114</v>
      </c>
      <c r="H271">
        <v>5.0999999999999996</v>
      </c>
      <c r="I271">
        <v>2487</v>
      </c>
      <c r="J271" t="s">
        <v>23</v>
      </c>
      <c r="K271" t="s">
        <v>201</v>
      </c>
      <c r="L271" t="s">
        <v>37</v>
      </c>
      <c r="M271" t="s">
        <v>38</v>
      </c>
      <c r="N271" t="s">
        <v>196</v>
      </c>
      <c r="O271" t="s">
        <v>29</v>
      </c>
      <c r="P271">
        <v>1</v>
      </c>
      <c r="Q271">
        <v>1</v>
      </c>
      <c r="R271">
        <v>1</v>
      </c>
      <c r="S271">
        <v>1</v>
      </c>
      <c r="T271" t="s">
        <v>15888</v>
      </c>
      <c r="U271" t="s">
        <v>15890</v>
      </c>
      <c r="V271" t="s">
        <v>15891</v>
      </c>
      <c r="W271" t="s">
        <v>15891</v>
      </c>
      <c r="X271" t="s">
        <v>15905</v>
      </c>
      <c r="Y271" t="s">
        <v>15894</v>
      </c>
      <c r="Z271" t="s">
        <v>15897</v>
      </c>
      <c r="AA271" t="s">
        <v>15894</v>
      </c>
      <c r="AB271" t="s">
        <v>202</v>
      </c>
      <c r="AC271" t="s">
        <v>199</v>
      </c>
      <c r="AD271" t="s">
        <v>197</v>
      </c>
      <c r="AE271" t="s">
        <v>198</v>
      </c>
      <c r="AF271" t="s">
        <v>200</v>
      </c>
    </row>
    <row r="272" spans="1:32" x14ac:dyDescent="0.25">
      <c r="A272">
        <v>7453</v>
      </c>
      <c r="B272" t="s">
        <v>4023</v>
      </c>
      <c r="C272">
        <v>50000000</v>
      </c>
      <c r="D272">
        <v>104478416</v>
      </c>
      <c r="E272">
        <v>38367</v>
      </c>
      <c r="F272">
        <v>51.742064999999997</v>
      </c>
      <c r="G272">
        <v>109</v>
      </c>
      <c r="H272">
        <v>6.6</v>
      </c>
      <c r="I272">
        <v>1315</v>
      </c>
      <c r="J272" t="s">
        <v>23</v>
      </c>
      <c r="K272" t="s">
        <v>4025</v>
      </c>
      <c r="L272" t="s">
        <v>37</v>
      </c>
      <c r="M272" t="s">
        <v>38</v>
      </c>
      <c r="N272" t="s">
        <v>4021</v>
      </c>
      <c r="O272" t="s">
        <v>29</v>
      </c>
      <c r="P272">
        <v>1</v>
      </c>
      <c r="Q272">
        <v>1</v>
      </c>
      <c r="R272">
        <v>1</v>
      </c>
      <c r="S272">
        <v>0</v>
      </c>
      <c r="T272" t="s">
        <v>15888</v>
      </c>
      <c r="U272" t="s">
        <v>15891</v>
      </c>
      <c r="V272" t="s">
        <v>13664</v>
      </c>
      <c r="W272" t="s">
        <v>15891</v>
      </c>
      <c r="X272" t="s">
        <v>15891</v>
      </c>
      <c r="Y272" t="s">
        <v>15896</v>
      </c>
      <c r="Z272" t="s">
        <v>15896</v>
      </c>
      <c r="AA272" t="s">
        <v>15897</v>
      </c>
      <c r="AB272" t="s">
        <v>4026</v>
      </c>
      <c r="AC272" t="s">
        <v>4023</v>
      </c>
      <c r="AE272" t="s">
        <v>4022</v>
      </c>
      <c r="AF272" t="s">
        <v>4024</v>
      </c>
    </row>
    <row r="273" spans="1:32" x14ac:dyDescent="0.25">
      <c r="A273">
        <v>105864</v>
      </c>
      <c r="B273" t="s">
        <v>255</v>
      </c>
      <c r="C273">
        <v>175000000</v>
      </c>
      <c r="D273">
        <v>331926147</v>
      </c>
      <c r="E273">
        <v>42322</v>
      </c>
      <c r="F273">
        <v>51.692953000000003</v>
      </c>
      <c r="G273">
        <v>93</v>
      </c>
      <c r="H273">
        <v>6.6</v>
      </c>
      <c r="I273">
        <v>1736</v>
      </c>
      <c r="J273" t="s">
        <v>23</v>
      </c>
      <c r="K273" t="s">
        <v>163</v>
      </c>
      <c r="L273" t="s">
        <v>37</v>
      </c>
      <c r="M273" t="s">
        <v>38</v>
      </c>
      <c r="N273" t="s">
        <v>252</v>
      </c>
      <c r="O273" t="s">
        <v>29</v>
      </c>
      <c r="P273">
        <v>1</v>
      </c>
      <c r="Q273">
        <v>1</v>
      </c>
      <c r="R273">
        <v>1</v>
      </c>
      <c r="S273">
        <v>1</v>
      </c>
      <c r="T273" t="s">
        <v>15887</v>
      </c>
      <c r="U273" t="s">
        <v>15891</v>
      </c>
      <c r="V273" t="s">
        <v>15891</v>
      </c>
      <c r="W273" t="s">
        <v>15891</v>
      </c>
      <c r="X273" t="s">
        <v>15891</v>
      </c>
      <c r="Y273" t="s">
        <v>15897</v>
      </c>
      <c r="Z273" t="s">
        <v>15897</v>
      </c>
      <c r="AA273" t="s">
        <v>15897</v>
      </c>
      <c r="AB273" t="s">
        <v>257</v>
      </c>
      <c r="AC273" t="s">
        <v>255</v>
      </c>
      <c r="AD273" t="s">
        <v>253</v>
      </c>
      <c r="AE273" t="s">
        <v>254</v>
      </c>
      <c r="AF273" t="s">
        <v>256</v>
      </c>
    </row>
    <row r="274" spans="1:32" x14ac:dyDescent="0.25">
      <c r="A274">
        <v>1272</v>
      </c>
      <c r="B274" t="s">
        <v>4860</v>
      </c>
      <c r="C274">
        <v>50000000</v>
      </c>
      <c r="D274">
        <v>32017803</v>
      </c>
      <c r="E274">
        <v>39177</v>
      </c>
      <c r="F274">
        <v>51.502884000000002</v>
      </c>
      <c r="G274">
        <v>107</v>
      </c>
      <c r="H274">
        <v>7</v>
      </c>
      <c r="I274">
        <v>1182</v>
      </c>
      <c r="J274" t="s">
        <v>23</v>
      </c>
      <c r="K274" t="s">
        <v>4862</v>
      </c>
      <c r="L274" t="s">
        <v>41</v>
      </c>
      <c r="M274" t="s">
        <v>38</v>
      </c>
      <c r="N274" t="s">
        <v>1955</v>
      </c>
      <c r="O274" t="s">
        <v>29</v>
      </c>
      <c r="P274">
        <v>1</v>
      </c>
      <c r="Q274">
        <v>2</v>
      </c>
      <c r="R274">
        <v>1</v>
      </c>
      <c r="S274">
        <v>0</v>
      </c>
      <c r="T274" t="s">
        <v>15888</v>
      </c>
      <c r="U274" t="s">
        <v>15891</v>
      </c>
      <c r="V274" t="s">
        <v>15891</v>
      </c>
      <c r="W274" t="s">
        <v>15891</v>
      </c>
      <c r="X274" t="s">
        <v>15905</v>
      </c>
      <c r="Y274" t="s">
        <v>15897</v>
      </c>
      <c r="Z274" t="s">
        <v>15897</v>
      </c>
      <c r="AA274" t="s">
        <v>15897</v>
      </c>
      <c r="AB274" t="s">
        <v>4863</v>
      </c>
      <c r="AC274" t="s">
        <v>4860</v>
      </c>
      <c r="AE274" t="s">
        <v>4859</v>
      </c>
      <c r="AF274" t="s">
        <v>4861</v>
      </c>
    </row>
    <row r="275" spans="1:32" x14ac:dyDescent="0.25">
      <c r="A275">
        <v>9802</v>
      </c>
      <c r="B275" t="s">
        <v>1997</v>
      </c>
      <c r="C275">
        <v>75000000</v>
      </c>
      <c r="D275">
        <v>335062621</v>
      </c>
      <c r="E275">
        <v>35222</v>
      </c>
      <c r="F275">
        <v>51.469576000000004</v>
      </c>
      <c r="G275">
        <v>136</v>
      </c>
      <c r="H275">
        <v>6.9</v>
      </c>
      <c r="I275">
        <v>1456</v>
      </c>
      <c r="J275" t="s">
        <v>23</v>
      </c>
      <c r="K275" t="s">
        <v>1999</v>
      </c>
      <c r="L275" t="s">
        <v>37</v>
      </c>
      <c r="M275" t="s">
        <v>38</v>
      </c>
      <c r="N275" t="s">
        <v>144</v>
      </c>
      <c r="O275" t="s">
        <v>29</v>
      </c>
      <c r="P275">
        <v>1</v>
      </c>
      <c r="Q275">
        <v>1</v>
      </c>
      <c r="R275">
        <v>1</v>
      </c>
      <c r="S275">
        <v>0</v>
      </c>
      <c r="T275" t="s">
        <v>15888</v>
      </c>
      <c r="U275" t="s">
        <v>15890</v>
      </c>
      <c r="V275" t="s">
        <v>15891</v>
      </c>
      <c r="W275" t="s">
        <v>15891</v>
      </c>
      <c r="X275" t="s">
        <v>15905</v>
      </c>
      <c r="Y275" t="s">
        <v>15894</v>
      </c>
      <c r="Z275" t="s">
        <v>15897</v>
      </c>
      <c r="AA275" t="s">
        <v>15894</v>
      </c>
      <c r="AB275" t="s">
        <v>2000</v>
      </c>
      <c r="AC275" t="s">
        <v>1997</v>
      </c>
      <c r="AE275" t="s">
        <v>1996</v>
      </c>
      <c r="AF275" t="s">
        <v>1998</v>
      </c>
    </row>
    <row r="276" spans="1:32" x14ac:dyDescent="0.25">
      <c r="A276">
        <v>49444</v>
      </c>
      <c r="B276" t="s">
        <v>597</v>
      </c>
      <c r="C276">
        <v>150000000</v>
      </c>
      <c r="D276">
        <v>665692281</v>
      </c>
      <c r="E276">
        <v>40688</v>
      </c>
      <c r="F276">
        <v>51.247320999999999</v>
      </c>
      <c r="G276">
        <v>91</v>
      </c>
      <c r="H276">
        <v>6.7</v>
      </c>
      <c r="I276">
        <v>1880</v>
      </c>
      <c r="J276" t="s">
        <v>23</v>
      </c>
      <c r="K276" t="s">
        <v>324</v>
      </c>
      <c r="L276" t="s">
        <v>37</v>
      </c>
      <c r="M276" t="s">
        <v>38</v>
      </c>
      <c r="N276" t="s">
        <v>64</v>
      </c>
      <c r="O276" t="s">
        <v>29</v>
      </c>
      <c r="P276">
        <v>1</v>
      </c>
      <c r="Q276">
        <v>1</v>
      </c>
      <c r="R276">
        <v>1</v>
      </c>
      <c r="S276">
        <v>0</v>
      </c>
      <c r="T276" t="s">
        <v>15887</v>
      </c>
      <c r="U276" t="s">
        <v>15891</v>
      </c>
      <c r="V276" t="s">
        <v>15891</v>
      </c>
      <c r="W276" t="s">
        <v>15891</v>
      </c>
      <c r="X276" t="s">
        <v>15891</v>
      </c>
      <c r="Y276" t="s">
        <v>15897</v>
      </c>
      <c r="Z276" t="s">
        <v>15897</v>
      </c>
      <c r="AA276" t="s">
        <v>15897</v>
      </c>
      <c r="AB276" t="s">
        <v>599</v>
      </c>
      <c r="AC276" t="s">
        <v>597</v>
      </c>
      <c r="AD276" t="s">
        <v>595</v>
      </c>
      <c r="AE276" t="s">
        <v>596</v>
      </c>
      <c r="AF276" t="s">
        <v>598</v>
      </c>
    </row>
    <row r="277" spans="1:32" x14ac:dyDescent="0.25">
      <c r="A277">
        <v>869</v>
      </c>
      <c r="B277" t="s">
        <v>1119</v>
      </c>
      <c r="C277">
        <v>100000000</v>
      </c>
      <c r="D277">
        <v>362211740</v>
      </c>
      <c r="E277">
        <v>37097</v>
      </c>
      <c r="F277">
        <v>51.188633000000003</v>
      </c>
      <c r="G277">
        <v>119</v>
      </c>
      <c r="H277">
        <v>5.6</v>
      </c>
      <c r="I277">
        <v>1243</v>
      </c>
      <c r="J277" t="s">
        <v>23</v>
      </c>
      <c r="K277" t="s">
        <v>1121</v>
      </c>
      <c r="L277" t="s">
        <v>37</v>
      </c>
      <c r="M277" t="s">
        <v>38</v>
      </c>
      <c r="N277" t="s">
        <v>1117</v>
      </c>
      <c r="O277" t="s">
        <v>29</v>
      </c>
      <c r="P277">
        <v>1</v>
      </c>
      <c r="Q277">
        <v>1</v>
      </c>
      <c r="R277">
        <v>1</v>
      </c>
      <c r="S277">
        <v>1</v>
      </c>
      <c r="T277" t="s">
        <v>15888</v>
      </c>
      <c r="U277" t="s">
        <v>15890</v>
      </c>
      <c r="V277" t="s">
        <v>15891</v>
      </c>
      <c r="W277" t="s">
        <v>15891</v>
      </c>
      <c r="X277" t="s">
        <v>15905</v>
      </c>
      <c r="Y277" t="s">
        <v>15894</v>
      </c>
      <c r="Z277" t="s">
        <v>15897</v>
      </c>
      <c r="AA277" t="s">
        <v>15894</v>
      </c>
      <c r="AB277" t="s">
        <v>1122</v>
      </c>
      <c r="AC277" t="s">
        <v>1119</v>
      </c>
      <c r="AE277" t="s">
        <v>1118</v>
      </c>
      <c r="AF277" t="s">
        <v>1120</v>
      </c>
    </row>
    <row r="278" spans="1:32" x14ac:dyDescent="0.25">
      <c r="A278">
        <v>14836</v>
      </c>
      <c r="B278" t="s">
        <v>2748</v>
      </c>
      <c r="C278">
        <v>60000000</v>
      </c>
      <c r="D278">
        <v>124596398</v>
      </c>
      <c r="E278">
        <v>39849</v>
      </c>
      <c r="F278">
        <v>51.146047000000003</v>
      </c>
      <c r="G278">
        <v>100</v>
      </c>
      <c r="H278">
        <v>7.3</v>
      </c>
      <c r="I278">
        <v>1386</v>
      </c>
      <c r="J278" t="s">
        <v>23</v>
      </c>
      <c r="K278" t="s">
        <v>2750</v>
      </c>
      <c r="L278" t="s">
        <v>37</v>
      </c>
      <c r="M278" t="s">
        <v>38</v>
      </c>
      <c r="N278" t="s">
        <v>64</v>
      </c>
      <c r="O278" t="s">
        <v>29</v>
      </c>
      <c r="P278">
        <v>1</v>
      </c>
      <c r="Q278">
        <v>1</v>
      </c>
      <c r="R278">
        <v>1</v>
      </c>
      <c r="S278">
        <v>0</v>
      </c>
      <c r="T278" t="s">
        <v>15887</v>
      </c>
      <c r="U278" t="s">
        <v>15891</v>
      </c>
      <c r="V278" t="s">
        <v>15891</v>
      </c>
      <c r="W278" t="s">
        <v>15891</v>
      </c>
      <c r="X278" t="s">
        <v>15891</v>
      </c>
      <c r="Y278" t="s">
        <v>15897</v>
      </c>
      <c r="Z278" t="s">
        <v>15897</v>
      </c>
      <c r="AA278" t="s">
        <v>15897</v>
      </c>
      <c r="AB278" t="s">
        <v>2751</v>
      </c>
      <c r="AC278" t="s">
        <v>2748</v>
      </c>
      <c r="AD278" t="s">
        <v>2746</v>
      </c>
      <c r="AE278" t="s">
        <v>2747</v>
      </c>
      <c r="AF278" t="s">
        <v>2749</v>
      </c>
    </row>
    <row r="279" spans="1:32" x14ac:dyDescent="0.25">
      <c r="A279">
        <v>11688</v>
      </c>
      <c r="B279" t="s">
        <v>1171</v>
      </c>
      <c r="C279">
        <v>100000000</v>
      </c>
      <c r="D279">
        <v>169327687</v>
      </c>
      <c r="E279">
        <v>36869</v>
      </c>
      <c r="F279">
        <v>51.113717000000001</v>
      </c>
      <c r="G279">
        <v>78</v>
      </c>
      <c r="H279">
        <v>7.2</v>
      </c>
      <c r="I279">
        <v>1490</v>
      </c>
      <c r="J279" t="s">
        <v>23</v>
      </c>
      <c r="K279" t="s">
        <v>795</v>
      </c>
      <c r="L279" t="s">
        <v>37</v>
      </c>
      <c r="M279" t="s">
        <v>38</v>
      </c>
      <c r="N279" t="s">
        <v>961</v>
      </c>
      <c r="O279" t="s">
        <v>29</v>
      </c>
      <c r="P279">
        <v>1</v>
      </c>
      <c r="Q279">
        <v>1</v>
      </c>
      <c r="R279">
        <v>1</v>
      </c>
      <c r="S279">
        <v>1</v>
      </c>
      <c r="T279" t="s">
        <v>15887</v>
      </c>
      <c r="U279" t="s">
        <v>15891</v>
      </c>
      <c r="V279" t="s">
        <v>13664</v>
      </c>
      <c r="W279" t="s">
        <v>15891</v>
      </c>
      <c r="X279" t="s">
        <v>15891</v>
      </c>
      <c r="Y279" t="s">
        <v>15896</v>
      </c>
      <c r="Z279" t="s">
        <v>15896</v>
      </c>
      <c r="AA279" t="s">
        <v>15897</v>
      </c>
      <c r="AB279" t="s">
        <v>1173</v>
      </c>
      <c r="AC279" t="s">
        <v>1171</v>
      </c>
      <c r="AE279" t="s">
        <v>1170</v>
      </c>
      <c r="AF279" t="s">
        <v>1172</v>
      </c>
    </row>
    <row r="280" spans="1:32" x14ac:dyDescent="0.25">
      <c r="A280">
        <v>235</v>
      </c>
      <c r="B280" t="s">
        <v>11366</v>
      </c>
      <c r="C280">
        <v>8000000</v>
      </c>
      <c r="D280">
        <v>52287414</v>
      </c>
      <c r="E280">
        <v>31646</v>
      </c>
      <c r="F280">
        <v>51.109279000000001</v>
      </c>
      <c r="G280">
        <v>89</v>
      </c>
      <c r="H280">
        <v>7.8</v>
      </c>
      <c r="I280">
        <v>1522</v>
      </c>
      <c r="J280" t="s">
        <v>23</v>
      </c>
      <c r="K280" t="s">
        <v>11368</v>
      </c>
      <c r="L280" t="s">
        <v>37</v>
      </c>
      <c r="M280" t="s">
        <v>38</v>
      </c>
      <c r="N280" t="s">
        <v>3295</v>
      </c>
      <c r="O280" t="s">
        <v>29</v>
      </c>
      <c r="P280">
        <v>1</v>
      </c>
      <c r="Q280">
        <v>1</v>
      </c>
      <c r="R280">
        <v>1</v>
      </c>
      <c r="S280">
        <v>0</v>
      </c>
      <c r="T280" t="s">
        <v>15888</v>
      </c>
      <c r="U280" t="s">
        <v>15891</v>
      </c>
      <c r="V280" t="s">
        <v>15891</v>
      </c>
      <c r="W280" t="s">
        <v>15901</v>
      </c>
      <c r="X280" t="s">
        <v>15891</v>
      </c>
      <c r="Y280" t="s">
        <v>15897</v>
      </c>
      <c r="Z280" t="s">
        <v>15911</v>
      </c>
      <c r="AA280" t="s">
        <v>15915</v>
      </c>
      <c r="AB280" t="s">
        <v>11369</v>
      </c>
      <c r="AC280" t="s">
        <v>11366</v>
      </c>
      <c r="AE280" t="s">
        <v>11365</v>
      </c>
      <c r="AF280" t="s">
        <v>11367</v>
      </c>
    </row>
    <row r="281" spans="1:32" x14ac:dyDescent="0.25">
      <c r="A281">
        <v>205775</v>
      </c>
      <c r="B281" t="s">
        <v>1242</v>
      </c>
      <c r="C281">
        <v>100000000</v>
      </c>
      <c r="D281">
        <v>93820758</v>
      </c>
      <c r="E281">
        <v>42328</v>
      </c>
      <c r="F281">
        <v>50.767332000000003</v>
      </c>
      <c r="G281">
        <v>122</v>
      </c>
      <c r="H281">
        <v>6.5</v>
      </c>
      <c r="I281">
        <v>1276</v>
      </c>
      <c r="J281" t="s">
        <v>23</v>
      </c>
      <c r="K281" t="s">
        <v>1244</v>
      </c>
      <c r="L281" t="s">
        <v>37</v>
      </c>
      <c r="M281" t="s">
        <v>38</v>
      </c>
      <c r="N281" t="s">
        <v>1239</v>
      </c>
      <c r="O281" t="s">
        <v>29</v>
      </c>
      <c r="P281">
        <v>1</v>
      </c>
      <c r="Q281">
        <v>1</v>
      </c>
      <c r="R281">
        <v>1</v>
      </c>
      <c r="S281">
        <v>1</v>
      </c>
      <c r="T281" t="s">
        <v>15888</v>
      </c>
      <c r="U281" t="s">
        <v>15890</v>
      </c>
      <c r="V281" t="s">
        <v>15891</v>
      </c>
      <c r="W281" t="s">
        <v>15901</v>
      </c>
      <c r="X281" t="s">
        <v>15905</v>
      </c>
      <c r="Y281" t="s">
        <v>15894</v>
      </c>
      <c r="Z281" t="s">
        <v>15911</v>
      </c>
      <c r="AA281" t="s">
        <v>15914</v>
      </c>
      <c r="AB281" t="s">
        <v>1245</v>
      </c>
      <c r="AC281" t="s">
        <v>1242</v>
      </c>
      <c r="AD281" t="s">
        <v>1240</v>
      </c>
      <c r="AE281" t="s">
        <v>1241</v>
      </c>
      <c r="AF281" t="s">
        <v>1243</v>
      </c>
    </row>
    <row r="282" spans="1:32" x14ac:dyDescent="0.25">
      <c r="A282">
        <v>310131</v>
      </c>
      <c r="B282" t="s">
        <v>13251</v>
      </c>
      <c r="C282">
        <v>3500000</v>
      </c>
      <c r="D282">
        <v>40423945</v>
      </c>
      <c r="E282">
        <v>42419</v>
      </c>
      <c r="F282">
        <v>50.319662000000001</v>
      </c>
      <c r="G282">
        <v>92</v>
      </c>
      <c r="H282">
        <v>6.3</v>
      </c>
      <c r="I282">
        <v>1434</v>
      </c>
      <c r="J282" t="s">
        <v>23</v>
      </c>
      <c r="K282" t="s">
        <v>13253</v>
      </c>
      <c r="L282" t="s">
        <v>277</v>
      </c>
      <c r="M282" t="s">
        <v>38</v>
      </c>
      <c r="N282" t="s">
        <v>9570</v>
      </c>
      <c r="O282" t="s">
        <v>29</v>
      </c>
      <c r="P282">
        <v>1</v>
      </c>
      <c r="Q282">
        <v>2</v>
      </c>
      <c r="R282">
        <v>1</v>
      </c>
      <c r="S282">
        <v>0</v>
      </c>
      <c r="T282" t="s">
        <v>15888</v>
      </c>
      <c r="U282" t="s">
        <v>15891</v>
      </c>
      <c r="V282" t="s">
        <v>15891</v>
      </c>
      <c r="W282" t="s">
        <v>15891</v>
      </c>
      <c r="X282" t="s">
        <v>15891</v>
      </c>
      <c r="Y282" t="s">
        <v>15897</v>
      </c>
      <c r="Z282" t="s">
        <v>15897</v>
      </c>
      <c r="AA282" t="s">
        <v>15897</v>
      </c>
      <c r="AB282" t="s">
        <v>13254</v>
      </c>
      <c r="AC282" t="s">
        <v>13251</v>
      </c>
      <c r="AD282" t="s">
        <v>13249</v>
      </c>
      <c r="AE282" t="s">
        <v>13250</v>
      </c>
      <c r="AF282" t="s">
        <v>13252</v>
      </c>
    </row>
    <row r="283" spans="1:32" x14ac:dyDescent="0.25">
      <c r="A283">
        <v>51540</v>
      </c>
      <c r="B283" t="s">
        <v>5179</v>
      </c>
      <c r="C283">
        <v>35000000</v>
      </c>
      <c r="D283">
        <v>117000000</v>
      </c>
      <c r="E283">
        <v>40732</v>
      </c>
      <c r="F283">
        <v>50.309843000000001</v>
      </c>
      <c r="G283">
        <v>98</v>
      </c>
      <c r="H283">
        <v>6.5</v>
      </c>
      <c r="I283">
        <v>2277</v>
      </c>
      <c r="J283" t="s">
        <v>23</v>
      </c>
      <c r="K283" t="s">
        <v>5181</v>
      </c>
      <c r="L283" t="s">
        <v>37</v>
      </c>
      <c r="M283" t="s">
        <v>38</v>
      </c>
      <c r="N283" t="s">
        <v>2049</v>
      </c>
      <c r="O283" t="s">
        <v>29</v>
      </c>
      <c r="P283">
        <v>1</v>
      </c>
      <c r="Q283">
        <v>1</v>
      </c>
      <c r="R283">
        <v>1</v>
      </c>
      <c r="S283">
        <v>0</v>
      </c>
      <c r="T283" t="s">
        <v>15888</v>
      </c>
      <c r="U283" t="s">
        <v>15891</v>
      </c>
      <c r="V283" t="s">
        <v>13664</v>
      </c>
      <c r="W283" t="s">
        <v>15891</v>
      </c>
      <c r="X283" t="s">
        <v>15891</v>
      </c>
      <c r="Y283" t="s">
        <v>15896</v>
      </c>
      <c r="Z283" t="s">
        <v>15896</v>
      </c>
      <c r="AA283" t="s">
        <v>15897</v>
      </c>
      <c r="AB283" t="s">
        <v>5182</v>
      </c>
      <c r="AC283" t="s">
        <v>5179</v>
      </c>
      <c r="AD283" t="s">
        <v>5177</v>
      </c>
      <c r="AE283" t="s">
        <v>5178</v>
      </c>
      <c r="AF283" t="s">
        <v>5180</v>
      </c>
    </row>
    <row r="284" spans="1:32" x14ac:dyDescent="0.25">
      <c r="A284">
        <v>325133</v>
      </c>
      <c r="B284" t="s">
        <v>5281</v>
      </c>
      <c r="C284">
        <v>35000000</v>
      </c>
      <c r="D284">
        <v>108758521</v>
      </c>
      <c r="E284">
        <v>42494</v>
      </c>
      <c r="F284">
        <v>50.179170999999997</v>
      </c>
      <c r="G284">
        <v>91</v>
      </c>
      <c r="H284">
        <v>5.6</v>
      </c>
      <c r="I284">
        <v>1462</v>
      </c>
      <c r="J284" t="s">
        <v>23</v>
      </c>
      <c r="K284" t="s">
        <v>5283</v>
      </c>
      <c r="L284" t="s">
        <v>37</v>
      </c>
      <c r="M284" t="s">
        <v>38</v>
      </c>
      <c r="N284" t="s">
        <v>661</v>
      </c>
      <c r="O284" t="s">
        <v>29</v>
      </c>
      <c r="P284">
        <v>1</v>
      </c>
      <c r="Q284">
        <v>1</v>
      </c>
      <c r="R284">
        <v>1</v>
      </c>
      <c r="S284">
        <v>1</v>
      </c>
      <c r="T284" t="s">
        <v>15888</v>
      </c>
      <c r="U284" t="s">
        <v>15891</v>
      </c>
      <c r="V284" t="s">
        <v>13664</v>
      </c>
      <c r="W284" t="s">
        <v>15891</v>
      </c>
      <c r="X284" t="s">
        <v>15891</v>
      </c>
      <c r="Y284" t="s">
        <v>15896</v>
      </c>
      <c r="Z284" t="s">
        <v>15896</v>
      </c>
      <c r="AA284" t="s">
        <v>15897</v>
      </c>
      <c r="AB284" t="s">
        <v>5284</v>
      </c>
      <c r="AC284" t="s">
        <v>5281</v>
      </c>
      <c r="AD284" t="s">
        <v>5279</v>
      </c>
      <c r="AE284" t="s">
        <v>5280</v>
      </c>
      <c r="AF284" t="s">
        <v>5282</v>
      </c>
    </row>
    <row r="285" spans="1:32" x14ac:dyDescent="0.25">
      <c r="A285">
        <v>628</v>
      </c>
      <c r="B285" t="s">
        <v>3462</v>
      </c>
      <c r="C285">
        <v>60000000</v>
      </c>
      <c r="D285">
        <v>223664608</v>
      </c>
      <c r="E285">
        <v>34649</v>
      </c>
      <c r="F285">
        <v>50.163784999999997</v>
      </c>
      <c r="G285">
        <v>123</v>
      </c>
      <c r="H285">
        <v>7.2</v>
      </c>
      <c r="I285">
        <v>1516</v>
      </c>
      <c r="J285" t="s">
        <v>23</v>
      </c>
      <c r="K285" t="s">
        <v>3464</v>
      </c>
      <c r="L285" t="s">
        <v>37</v>
      </c>
      <c r="M285" t="s">
        <v>62</v>
      </c>
      <c r="N285" t="s">
        <v>3460</v>
      </c>
      <c r="O285" t="s">
        <v>29</v>
      </c>
      <c r="P285">
        <v>1</v>
      </c>
      <c r="Q285">
        <v>1</v>
      </c>
      <c r="R285">
        <v>2</v>
      </c>
      <c r="S285">
        <v>0</v>
      </c>
      <c r="T285" t="s">
        <v>15888</v>
      </c>
      <c r="U285" t="s">
        <v>15891</v>
      </c>
      <c r="V285" t="s">
        <v>15891</v>
      </c>
      <c r="W285" t="s">
        <v>15891</v>
      </c>
      <c r="X285" t="s">
        <v>15891</v>
      </c>
      <c r="Y285" t="s">
        <v>15897</v>
      </c>
      <c r="Z285" t="s">
        <v>15897</v>
      </c>
      <c r="AA285" t="s">
        <v>15897</v>
      </c>
      <c r="AB285" t="s">
        <v>3465</v>
      </c>
      <c r="AC285" t="s">
        <v>3462</v>
      </c>
      <c r="AE285" t="s">
        <v>3461</v>
      </c>
      <c r="AF285" t="s">
        <v>3463</v>
      </c>
    </row>
    <row r="286" spans="1:32" x14ac:dyDescent="0.25">
      <c r="A286">
        <v>578</v>
      </c>
      <c r="B286" t="s">
        <v>10019</v>
      </c>
      <c r="C286">
        <v>7000000</v>
      </c>
      <c r="D286">
        <v>470654000</v>
      </c>
      <c r="E286">
        <v>27563</v>
      </c>
      <c r="F286">
        <v>50.152327</v>
      </c>
      <c r="G286">
        <v>124</v>
      </c>
      <c r="H286">
        <v>7.5</v>
      </c>
      <c r="I286">
        <v>2542</v>
      </c>
      <c r="J286" t="s">
        <v>23</v>
      </c>
      <c r="K286" t="s">
        <v>10021</v>
      </c>
      <c r="L286" t="s">
        <v>37</v>
      </c>
      <c r="M286" t="s">
        <v>38</v>
      </c>
      <c r="N286" t="s">
        <v>10016</v>
      </c>
      <c r="O286" t="s">
        <v>29</v>
      </c>
      <c r="P286">
        <v>1</v>
      </c>
      <c r="Q286">
        <v>1</v>
      </c>
      <c r="R286">
        <v>1</v>
      </c>
      <c r="S286">
        <v>1</v>
      </c>
      <c r="T286" t="s">
        <v>15888</v>
      </c>
      <c r="U286" t="s">
        <v>15891</v>
      </c>
      <c r="V286" t="s">
        <v>15891</v>
      </c>
      <c r="W286" t="s">
        <v>15891</v>
      </c>
      <c r="X286" t="s">
        <v>15905</v>
      </c>
      <c r="Y286" t="s">
        <v>15897</v>
      </c>
      <c r="Z286" t="s">
        <v>15897</v>
      </c>
      <c r="AA286" t="s">
        <v>15897</v>
      </c>
      <c r="AB286" t="s">
        <v>10022</v>
      </c>
      <c r="AC286" t="s">
        <v>10019</v>
      </c>
      <c r="AD286" t="s">
        <v>10017</v>
      </c>
      <c r="AE286" t="s">
        <v>10018</v>
      </c>
      <c r="AF286" t="s">
        <v>10020</v>
      </c>
    </row>
    <row r="287" spans="1:32" x14ac:dyDescent="0.25">
      <c r="A287">
        <v>415</v>
      </c>
      <c r="B287" t="s">
        <v>864</v>
      </c>
      <c r="C287">
        <v>125000000</v>
      </c>
      <c r="D287">
        <v>238207122</v>
      </c>
      <c r="E287">
        <v>35601</v>
      </c>
      <c r="F287">
        <v>50.073574999999998</v>
      </c>
      <c r="G287">
        <v>125</v>
      </c>
      <c r="H287">
        <v>4.2</v>
      </c>
      <c r="I287">
        <v>1418</v>
      </c>
      <c r="J287" t="s">
        <v>23</v>
      </c>
      <c r="K287" t="s">
        <v>866</v>
      </c>
      <c r="L287" t="s">
        <v>41</v>
      </c>
      <c r="M287" t="s">
        <v>38</v>
      </c>
      <c r="N287" t="s">
        <v>862</v>
      </c>
      <c r="O287" t="s">
        <v>29</v>
      </c>
      <c r="P287">
        <v>1</v>
      </c>
      <c r="Q287">
        <v>2</v>
      </c>
      <c r="R287">
        <v>1</v>
      </c>
      <c r="S287">
        <v>1</v>
      </c>
      <c r="T287" t="s">
        <v>15888</v>
      </c>
      <c r="U287" t="s">
        <v>15890</v>
      </c>
      <c r="V287" t="s">
        <v>15891</v>
      </c>
      <c r="W287" t="s">
        <v>15891</v>
      </c>
      <c r="X287" t="s">
        <v>15891</v>
      </c>
      <c r="Y287" t="s">
        <v>15894</v>
      </c>
      <c r="Z287" t="s">
        <v>15897</v>
      </c>
      <c r="AA287" t="s">
        <v>15894</v>
      </c>
      <c r="AB287" t="s">
        <v>867</v>
      </c>
      <c r="AC287" t="s">
        <v>864</v>
      </c>
      <c r="AE287" t="s">
        <v>863</v>
      </c>
      <c r="AF287" t="s">
        <v>865</v>
      </c>
    </row>
    <row r="288" spans="1:32" x14ac:dyDescent="0.25">
      <c r="A288">
        <v>106</v>
      </c>
      <c r="B288" t="s">
        <v>8461</v>
      </c>
      <c r="C288">
        <v>18000000</v>
      </c>
      <c r="D288">
        <v>98235548</v>
      </c>
      <c r="E288">
        <v>31939</v>
      </c>
      <c r="F288">
        <v>50.009408000000001</v>
      </c>
      <c r="G288">
        <v>107</v>
      </c>
      <c r="H288">
        <v>7.3</v>
      </c>
      <c r="I288">
        <v>2093</v>
      </c>
      <c r="J288" t="s">
        <v>23</v>
      </c>
      <c r="K288" t="s">
        <v>8463</v>
      </c>
      <c r="L288" t="s">
        <v>37</v>
      </c>
      <c r="M288" t="s">
        <v>28</v>
      </c>
      <c r="N288" t="s">
        <v>2254</v>
      </c>
      <c r="O288" t="s">
        <v>29</v>
      </c>
      <c r="P288">
        <v>1</v>
      </c>
      <c r="Q288">
        <v>1</v>
      </c>
      <c r="R288">
        <v>2</v>
      </c>
      <c r="S288">
        <v>1</v>
      </c>
      <c r="T288" t="s">
        <v>15888</v>
      </c>
      <c r="U288" t="s">
        <v>15890</v>
      </c>
      <c r="V288" t="s">
        <v>15891</v>
      </c>
      <c r="W288" t="s">
        <v>15891</v>
      </c>
      <c r="X288" t="s">
        <v>15905</v>
      </c>
      <c r="Y288" t="s">
        <v>15894</v>
      </c>
      <c r="Z288" t="s">
        <v>15897</v>
      </c>
      <c r="AA288" t="s">
        <v>15894</v>
      </c>
      <c r="AB288" t="s">
        <v>8464</v>
      </c>
      <c r="AC288" t="s">
        <v>8461</v>
      </c>
      <c r="AE288" t="s">
        <v>8460</v>
      </c>
      <c r="AF288" t="s">
        <v>8462</v>
      </c>
    </row>
    <row r="289" spans="1:32" x14ac:dyDescent="0.25">
      <c r="A289">
        <v>138843</v>
      </c>
      <c r="B289" t="s">
        <v>7649</v>
      </c>
      <c r="C289">
        <v>13000000</v>
      </c>
      <c r="D289">
        <v>318000141</v>
      </c>
      <c r="E289">
        <v>41473</v>
      </c>
      <c r="F289">
        <v>49.975408999999999</v>
      </c>
      <c r="G289">
        <v>112</v>
      </c>
      <c r="H289">
        <v>7.4</v>
      </c>
      <c r="I289">
        <v>3092</v>
      </c>
      <c r="J289" t="s">
        <v>23</v>
      </c>
      <c r="K289" t="s">
        <v>7651</v>
      </c>
      <c r="L289" t="s">
        <v>37</v>
      </c>
      <c r="M289" t="s">
        <v>38</v>
      </c>
      <c r="N289" t="s">
        <v>2560</v>
      </c>
      <c r="O289" t="s">
        <v>29</v>
      </c>
      <c r="P289">
        <v>1</v>
      </c>
      <c r="Q289">
        <v>1</v>
      </c>
      <c r="R289">
        <v>1</v>
      </c>
      <c r="S289">
        <v>0</v>
      </c>
      <c r="T289" t="s">
        <v>15888</v>
      </c>
      <c r="U289" t="s">
        <v>15891</v>
      </c>
      <c r="V289" t="s">
        <v>15891</v>
      </c>
      <c r="W289" t="s">
        <v>15891</v>
      </c>
      <c r="X289" t="s">
        <v>15905</v>
      </c>
      <c r="Y289" t="s">
        <v>15897</v>
      </c>
      <c r="Z289" t="s">
        <v>15897</v>
      </c>
      <c r="AA289" t="s">
        <v>15897</v>
      </c>
      <c r="AB289" t="s">
        <v>7652</v>
      </c>
      <c r="AC289" t="s">
        <v>7649</v>
      </c>
      <c r="AD289" t="s">
        <v>7647</v>
      </c>
      <c r="AE289" t="s">
        <v>7648</v>
      </c>
      <c r="AF289" t="s">
        <v>7650</v>
      </c>
    </row>
    <row r="290" spans="1:32" x14ac:dyDescent="0.25">
      <c r="A290">
        <v>168672</v>
      </c>
      <c r="B290" t="s">
        <v>4324</v>
      </c>
      <c r="C290">
        <v>40000000</v>
      </c>
      <c r="D290">
        <v>251171807</v>
      </c>
      <c r="E290">
        <v>41620</v>
      </c>
      <c r="F290">
        <v>49.664127999999998</v>
      </c>
      <c r="G290">
        <v>138</v>
      </c>
      <c r="H290">
        <v>6.8</v>
      </c>
      <c r="I290">
        <v>2807</v>
      </c>
      <c r="J290" t="s">
        <v>23</v>
      </c>
      <c r="K290" t="s">
        <v>4326</v>
      </c>
      <c r="L290" t="s">
        <v>37</v>
      </c>
      <c r="M290" t="s">
        <v>38</v>
      </c>
      <c r="N290" t="s">
        <v>1136</v>
      </c>
      <c r="O290" t="s">
        <v>29</v>
      </c>
      <c r="P290">
        <v>1</v>
      </c>
      <c r="Q290">
        <v>1</v>
      </c>
      <c r="R290">
        <v>1</v>
      </c>
      <c r="S290">
        <v>0</v>
      </c>
      <c r="T290" t="s">
        <v>15888</v>
      </c>
      <c r="U290" t="s">
        <v>15891</v>
      </c>
      <c r="V290" t="s">
        <v>15891</v>
      </c>
      <c r="W290" t="s">
        <v>15901</v>
      </c>
      <c r="X290" t="s">
        <v>15891</v>
      </c>
      <c r="Y290" t="s">
        <v>15897</v>
      </c>
      <c r="Z290" t="s">
        <v>15911</v>
      </c>
      <c r="AA290" t="s">
        <v>15915</v>
      </c>
      <c r="AB290" t="s">
        <v>4327</v>
      </c>
      <c r="AC290" t="s">
        <v>4324</v>
      </c>
      <c r="AD290" t="s">
        <v>4322</v>
      </c>
      <c r="AE290" t="s">
        <v>4323</v>
      </c>
      <c r="AF290" t="s">
        <v>4325</v>
      </c>
    </row>
    <row r="291" spans="1:32" x14ac:dyDescent="0.25">
      <c r="A291">
        <v>10140</v>
      </c>
      <c r="B291" t="s">
        <v>497</v>
      </c>
      <c r="C291">
        <v>155000000</v>
      </c>
      <c r="D291">
        <v>415686217</v>
      </c>
      <c r="E291">
        <v>40403</v>
      </c>
      <c r="F291">
        <v>49.661983999999997</v>
      </c>
      <c r="G291">
        <v>113</v>
      </c>
      <c r="H291">
        <v>6.2</v>
      </c>
      <c r="I291">
        <v>1514</v>
      </c>
      <c r="J291" t="s">
        <v>23</v>
      </c>
      <c r="K291" t="s">
        <v>499</v>
      </c>
      <c r="L291" t="s">
        <v>37</v>
      </c>
      <c r="M291" t="s">
        <v>38</v>
      </c>
      <c r="N291" t="s">
        <v>106</v>
      </c>
      <c r="O291" t="s">
        <v>29</v>
      </c>
      <c r="P291">
        <v>1</v>
      </c>
      <c r="Q291">
        <v>1</v>
      </c>
      <c r="R291">
        <v>1</v>
      </c>
      <c r="S291">
        <v>0</v>
      </c>
      <c r="T291" t="s">
        <v>15888</v>
      </c>
      <c r="U291" t="s">
        <v>15891</v>
      </c>
      <c r="V291" t="s">
        <v>15891</v>
      </c>
      <c r="W291" t="s">
        <v>15891</v>
      </c>
      <c r="X291" t="s">
        <v>15891</v>
      </c>
      <c r="Y291" t="s">
        <v>15897</v>
      </c>
      <c r="Z291" t="s">
        <v>15897</v>
      </c>
      <c r="AA291" t="s">
        <v>15897</v>
      </c>
      <c r="AB291" t="s">
        <v>500</v>
      </c>
      <c r="AC291" t="s">
        <v>497</v>
      </c>
      <c r="AE291" t="s">
        <v>496</v>
      </c>
      <c r="AF291" t="s">
        <v>498</v>
      </c>
    </row>
    <row r="292" spans="1:32" x14ac:dyDescent="0.25">
      <c r="A292">
        <v>22803</v>
      </c>
      <c r="B292" t="s">
        <v>3308</v>
      </c>
      <c r="C292">
        <v>53000000</v>
      </c>
      <c r="D292">
        <v>126690726</v>
      </c>
      <c r="E292">
        <v>40101</v>
      </c>
      <c r="F292">
        <v>49.593978</v>
      </c>
      <c r="G292">
        <v>109</v>
      </c>
      <c r="H292">
        <v>7.2</v>
      </c>
      <c r="I292">
        <v>1486</v>
      </c>
      <c r="J292" t="s">
        <v>23</v>
      </c>
      <c r="K292" t="s">
        <v>3310</v>
      </c>
      <c r="L292" t="s">
        <v>37</v>
      </c>
      <c r="M292" t="s">
        <v>38</v>
      </c>
      <c r="N292" t="s">
        <v>2719</v>
      </c>
      <c r="O292" t="s">
        <v>29</v>
      </c>
      <c r="P292">
        <v>1</v>
      </c>
      <c r="Q292">
        <v>1</v>
      </c>
      <c r="R292">
        <v>1</v>
      </c>
      <c r="S292">
        <v>0</v>
      </c>
      <c r="T292" t="s">
        <v>15888</v>
      </c>
      <c r="U292" t="s">
        <v>15891</v>
      </c>
      <c r="V292" t="s">
        <v>15891</v>
      </c>
      <c r="W292" t="s">
        <v>15901</v>
      </c>
      <c r="X292" t="s">
        <v>15905</v>
      </c>
      <c r="Y292" t="s">
        <v>15897</v>
      </c>
      <c r="Z292" t="s">
        <v>15911</v>
      </c>
      <c r="AA292" t="s">
        <v>15915</v>
      </c>
      <c r="AB292" t="s">
        <v>3311</v>
      </c>
      <c r="AC292" t="s">
        <v>3308</v>
      </c>
      <c r="AE292" t="s">
        <v>3307</v>
      </c>
      <c r="AF292" t="s">
        <v>3309</v>
      </c>
    </row>
    <row r="293" spans="1:32" x14ac:dyDescent="0.25">
      <c r="A293">
        <v>1637</v>
      </c>
      <c r="B293" t="s">
        <v>5761</v>
      </c>
      <c r="C293">
        <v>30000000</v>
      </c>
      <c r="D293">
        <v>350448145</v>
      </c>
      <c r="E293">
        <v>34494</v>
      </c>
      <c r="F293">
        <v>49.526736</v>
      </c>
      <c r="G293">
        <v>116</v>
      </c>
      <c r="H293">
        <v>6.8</v>
      </c>
      <c r="I293">
        <v>1783</v>
      </c>
      <c r="J293" t="s">
        <v>23</v>
      </c>
      <c r="K293" t="s">
        <v>1457</v>
      </c>
      <c r="L293" t="s">
        <v>37</v>
      </c>
      <c r="M293" t="s">
        <v>38</v>
      </c>
      <c r="N293" t="s">
        <v>40</v>
      </c>
      <c r="O293" t="s">
        <v>29</v>
      </c>
      <c r="P293">
        <v>1</v>
      </c>
      <c r="Q293">
        <v>1</v>
      </c>
      <c r="R293">
        <v>1</v>
      </c>
      <c r="S293">
        <v>1</v>
      </c>
      <c r="T293" t="s">
        <v>15888</v>
      </c>
      <c r="U293" t="s">
        <v>15890</v>
      </c>
      <c r="V293" t="s">
        <v>15891</v>
      </c>
      <c r="W293" t="s">
        <v>15891</v>
      </c>
      <c r="X293" t="s">
        <v>15891</v>
      </c>
      <c r="Y293" t="s">
        <v>15894</v>
      </c>
      <c r="Z293" t="s">
        <v>15897</v>
      </c>
      <c r="AA293" t="s">
        <v>15894</v>
      </c>
      <c r="AB293" t="s">
        <v>5763</v>
      </c>
      <c r="AC293" t="s">
        <v>5761</v>
      </c>
      <c r="AE293" t="s">
        <v>5760</v>
      </c>
      <c r="AF293" t="s">
        <v>5762</v>
      </c>
    </row>
    <row r="294" spans="1:32" x14ac:dyDescent="0.25">
      <c r="A294">
        <v>77016</v>
      </c>
      <c r="B294" t="s">
        <v>9200</v>
      </c>
      <c r="C294">
        <v>7000000</v>
      </c>
      <c r="D294">
        <v>48126384</v>
      </c>
      <c r="E294">
        <v>41172</v>
      </c>
      <c r="F294">
        <v>49.517263999999997</v>
      </c>
      <c r="G294">
        <v>109</v>
      </c>
      <c r="H294">
        <v>7.2</v>
      </c>
      <c r="I294">
        <v>1170</v>
      </c>
      <c r="J294" t="s">
        <v>23</v>
      </c>
      <c r="K294" t="s">
        <v>9202</v>
      </c>
      <c r="L294" t="s">
        <v>37</v>
      </c>
      <c r="M294" t="s">
        <v>28</v>
      </c>
      <c r="N294" t="s">
        <v>2731</v>
      </c>
      <c r="O294" t="s">
        <v>29</v>
      </c>
      <c r="P294">
        <v>1</v>
      </c>
      <c r="Q294">
        <v>1</v>
      </c>
      <c r="R294">
        <v>2</v>
      </c>
      <c r="S294">
        <v>0</v>
      </c>
      <c r="T294" t="s">
        <v>15888</v>
      </c>
      <c r="U294" t="s">
        <v>15891</v>
      </c>
      <c r="V294" t="s">
        <v>15891</v>
      </c>
      <c r="W294" t="s">
        <v>15901</v>
      </c>
      <c r="X294" t="s">
        <v>15905</v>
      </c>
      <c r="Y294" t="s">
        <v>15897</v>
      </c>
      <c r="Z294" t="s">
        <v>15911</v>
      </c>
      <c r="AA294" t="s">
        <v>15915</v>
      </c>
      <c r="AB294" t="s">
        <v>9203</v>
      </c>
      <c r="AC294" t="s">
        <v>9200</v>
      </c>
      <c r="AE294" t="s">
        <v>9199</v>
      </c>
      <c r="AF294" t="s">
        <v>9201</v>
      </c>
    </row>
    <row r="295" spans="1:32" x14ac:dyDescent="0.25">
      <c r="A295">
        <v>380</v>
      </c>
      <c r="B295" t="s">
        <v>6721</v>
      </c>
      <c r="C295">
        <v>25000000</v>
      </c>
      <c r="D295">
        <v>412800000</v>
      </c>
      <c r="E295">
        <v>32488</v>
      </c>
      <c r="F295">
        <v>49.510657999999999</v>
      </c>
      <c r="G295">
        <v>133</v>
      </c>
      <c r="H295">
        <v>7.6</v>
      </c>
      <c r="I295">
        <v>1709</v>
      </c>
      <c r="J295" t="s">
        <v>23</v>
      </c>
      <c r="K295" t="s">
        <v>6723</v>
      </c>
      <c r="L295" t="s">
        <v>37</v>
      </c>
      <c r="M295" t="s">
        <v>1501</v>
      </c>
      <c r="N295" t="s">
        <v>786</v>
      </c>
      <c r="O295" t="s">
        <v>29</v>
      </c>
      <c r="P295">
        <v>1</v>
      </c>
      <c r="Q295">
        <v>1</v>
      </c>
      <c r="R295">
        <v>2</v>
      </c>
      <c r="S295">
        <v>0</v>
      </c>
      <c r="T295" t="s">
        <v>15888</v>
      </c>
      <c r="U295" t="s">
        <v>15891</v>
      </c>
      <c r="V295" t="s">
        <v>15891</v>
      </c>
      <c r="W295" t="s">
        <v>15901</v>
      </c>
      <c r="X295" t="s">
        <v>15891</v>
      </c>
      <c r="Y295" t="s">
        <v>15897</v>
      </c>
      <c r="Z295" t="s">
        <v>15911</v>
      </c>
      <c r="AA295" t="s">
        <v>15915</v>
      </c>
      <c r="AB295" t="s">
        <v>6724</v>
      </c>
      <c r="AC295" t="s">
        <v>6721</v>
      </c>
      <c r="AE295" t="s">
        <v>6720</v>
      </c>
      <c r="AF295" t="s">
        <v>6722</v>
      </c>
    </row>
    <row r="296" spans="1:32" x14ac:dyDescent="0.25">
      <c r="A296">
        <v>64690</v>
      </c>
      <c r="B296" t="s">
        <v>9258</v>
      </c>
      <c r="C296">
        <v>15000000</v>
      </c>
      <c r="D296">
        <v>78054825</v>
      </c>
      <c r="E296">
        <v>40761</v>
      </c>
      <c r="F296">
        <v>49.294863999999997</v>
      </c>
      <c r="G296">
        <v>100</v>
      </c>
      <c r="H296">
        <v>7.4</v>
      </c>
      <c r="I296">
        <v>3725</v>
      </c>
      <c r="J296" t="s">
        <v>23</v>
      </c>
      <c r="K296" t="s">
        <v>9260</v>
      </c>
      <c r="L296" t="s">
        <v>37</v>
      </c>
      <c r="M296" t="s">
        <v>38</v>
      </c>
      <c r="N296" t="s">
        <v>2297</v>
      </c>
      <c r="O296" t="s">
        <v>29</v>
      </c>
      <c r="P296">
        <v>1</v>
      </c>
      <c r="Q296">
        <v>1</v>
      </c>
      <c r="R296">
        <v>1</v>
      </c>
      <c r="S296">
        <v>0</v>
      </c>
      <c r="T296" t="s">
        <v>15888</v>
      </c>
      <c r="U296" t="s">
        <v>15890</v>
      </c>
      <c r="V296" t="s">
        <v>15891</v>
      </c>
      <c r="W296" t="s">
        <v>15901</v>
      </c>
      <c r="X296" t="s">
        <v>15905</v>
      </c>
      <c r="Y296" t="s">
        <v>15894</v>
      </c>
      <c r="Z296" t="s">
        <v>15911</v>
      </c>
      <c r="AA296" t="s">
        <v>15914</v>
      </c>
      <c r="AB296" t="s">
        <v>6762</v>
      </c>
      <c r="AC296" t="s">
        <v>9258</v>
      </c>
      <c r="AD296" t="s">
        <v>9256</v>
      </c>
      <c r="AE296" t="s">
        <v>9257</v>
      </c>
      <c r="AF296" t="s">
        <v>9259</v>
      </c>
    </row>
    <row r="297" spans="1:32" x14ac:dyDescent="0.25">
      <c r="A297">
        <v>44264</v>
      </c>
      <c r="B297" t="s">
        <v>5186</v>
      </c>
      <c r="C297">
        <v>38000000</v>
      </c>
      <c r="D297">
        <v>252276927</v>
      </c>
      <c r="E297">
        <v>40534</v>
      </c>
      <c r="F297">
        <v>49.292383999999998</v>
      </c>
      <c r="G297">
        <v>110</v>
      </c>
      <c r="H297">
        <v>7.2</v>
      </c>
      <c r="I297">
        <v>1668</v>
      </c>
      <c r="J297" t="s">
        <v>23</v>
      </c>
      <c r="K297" t="s">
        <v>5188</v>
      </c>
      <c r="L297" t="s">
        <v>37</v>
      </c>
      <c r="M297" t="s">
        <v>38</v>
      </c>
      <c r="N297" t="s">
        <v>5183</v>
      </c>
      <c r="O297" t="s">
        <v>29</v>
      </c>
      <c r="P297">
        <v>1</v>
      </c>
      <c r="Q297">
        <v>1</v>
      </c>
      <c r="R297">
        <v>1</v>
      </c>
      <c r="S297">
        <v>1</v>
      </c>
      <c r="T297" t="s">
        <v>15888</v>
      </c>
      <c r="U297" t="s">
        <v>15891</v>
      </c>
      <c r="V297" t="s">
        <v>15891</v>
      </c>
      <c r="W297" t="s">
        <v>15901</v>
      </c>
      <c r="X297" t="s">
        <v>15891</v>
      </c>
      <c r="Y297" t="s">
        <v>15897</v>
      </c>
      <c r="Z297" t="s">
        <v>15911</v>
      </c>
      <c r="AA297" t="s">
        <v>15915</v>
      </c>
      <c r="AB297" t="s">
        <v>5189</v>
      </c>
      <c r="AC297" t="s">
        <v>5186</v>
      </c>
      <c r="AD297" t="s">
        <v>5184</v>
      </c>
      <c r="AE297" t="s">
        <v>5185</v>
      </c>
      <c r="AF297" t="s">
        <v>5187</v>
      </c>
    </row>
    <row r="298" spans="1:32" x14ac:dyDescent="0.25">
      <c r="A298">
        <v>44943</v>
      </c>
      <c r="B298" t="s">
        <v>2262</v>
      </c>
      <c r="C298">
        <v>70000000</v>
      </c>
      <c r="D298">
        <v>202466756</v>
      </c>
      <c r="E298">
        <v>40610</v>
      </c>
      <c r="F298">
        <v>49.199233999999997</v>
      </c>
      <c r="G298">
        <v>116</v>
      </c>
      <c r="H298">
        <v>5.5</v>
      </c>
      <c r="I298">
        <v>1448</v>
      </c>
      <c r="J298" t="s">
        <v>23</v>
      </c>
      <c r="K298" t="s">
        <v>2264</v>
      </c>
      <c r="L298" t="s">
        <v>37</v>
      </c>
      <c r="M298" t="s">
        <v>38</v>
      </c>
      <c r="N298" t="s">
        <v>349</v>
      </c>
      <c r="O298" t="s">
        <v>29</v>
      </c>
      <c r="P298">
        <v>1</v>
      </c>
      <c r="Q298">
        <v>1</v>
      </c>
      <c r="R298">
        <v>1</v>
      </c>
      <c r="S298">
        <v>0</v>
      </c>
      <c r="T298" t="s">
        <v>15888</v>
      </c>
      <c r="U298" t="s">
        <v>15890</v>
      </c>
      <c r="V298" t="s">
        <v>15891</v>
      </c>
      <c r="W298" t="s">
        <v>15891</v>
      </c>
      <c r="X298" t="s">
        <v>15891</v>
      </c>
      <c r="Y298" t="s">
        <v>15894</v>
      </c>
      <c r="Z298" t="s">
        <v>15897</v>
      </c>
      <c r="AA298" t="s">
        <v>15894</v>
      </c>
      <c r="AB298" t="s">
        <v>2265</v>
      </c>
      <c r="AC298" t="s">
        <v>2262</v>
      </c>
      <c r="AD298" t="s">
        <v>2260</v>
      </c>
      <c r="AE298" t="s">
        <v>2261</v>
      </c>
      <c r="AF298" t="s">
        <v>2263</v>
      </c>
    </row>
    <row r="299" spans="1:32" x14ac:dyDescent="0.25">
      <c r="A299">
        <v>4147</v>
      </c>
      <c r="B299" t="s">
        <v>1739</v>
      </c>
      <c r="C299">
        <v>80000000</v>
      </c>
      <c r="D299">
        <v>181001478</v>
      </c>
      <c r="E299">
        <v>37449</v>
      </c>
      <c r="F299">
        <v>49.078546000000003</v>
      </c>
      <c r="G299">
        <v>117</v>
      </c>
      <c r="H299">
        <v>7.3</v>
      </c>
      <c r="I299">
        <v>1077</v>
      </c>
      <c r="J299" t="s">
        <v>23</v>
      </c>
      <c r="K299" t="s">
        <v>1741</v>
      </c>
      <c r="L299" t="s">
        <v>37</v>
      </c>
      <c r="M299" t="s">
        <v>38</v>
      </c>
      <c r="N299" t="s">
        <v>1737</v>
      </c>
      <c r="O299" t="s">
        <v>29</v>
      </c>
      <c r="P299">
        <v>1</v>
      </c>
      <c r="Q299">
        <v>1</v>
      </c>
      <c r="R299">
        <v>1</v>
      </c>
      <c r="S299">
        <v>1</v>
      </c>
      <c r="T299" t="s">
        <v>15888</v>
      </c>
      <c r="U299" t="s">
        <v>15891</v>
      </c>
      <c r="V299" t="s">
        <v>15891</v>
      </c>
      <c r="W299" t="s">
        <v>15901</v>
      </c>
      <c r="X299" t="s">
        <v>15905</v>
      </c>
      <c r="Y299" t="s">
        <v>15897</v>
      </c>
      <c r="Z299" t="s">
        <v>15911</v>
      </c>
      <c r="AA299" t="s">
        <v>15915</v>
      </c>
      <c r="AB299" t="s">
        <v>1742</v>
      </c>
      <c r="AC299" t="s">
        <v>1739</v>
      </c>
      <c r="AE299" t="s">
        <v>1738</v>
      </c>
      <c r="AF299" t="s">
        <v>1740</v>
      </c>
    </row>
    <row r="300" spans="1:32" x14ac:dyDescent="0.25">
      <c r="A300">
        <v>57214</v>
      </c>
      <c r="B300" t="s">
        <v>10089</v>
      </c>
      <c r="C300">
        <v>12000000</v>
      </c>
      <c r="D300">
        <v>100000000</v>
      </c>
      <c r="E300">
        <v>40969</v>
      </c>
      <c r="F300">
        <v>49.070321</v>
      </c>
      <c r="G300">
        <v>88</v>
      </c>
      <c r="H300">
        <v>6.5</v>
      </c>
      <c r="I300">
        <v>1564</v>
      </c>
      <c r="J300" t="s">
        <v>23</v>
      </c>
      <c r="K300" t="s">
        <v>10091</v>
      </c>
      <c r="L300" t="s">
        <v>37</v>
      </c>
      <c r="M300" t="s">
        <v>38</v>
      </c>
      <c r="N300" t="s">
        <v>2049</v>
      </c>
      <c r="O300" t="s">
        <v>29</v>
      </c>
      <c r="P300">
        <v>1</v>
      </c>
      <c r="Q300">
        <v>1</v>
      </c>
      <c r="R300">
        <v>1</v>
      </c>
      <c r="S300">
        <v>0</v>
      </c>
      <c r="T300" t="s">
        <v>15888</v>
      </c>
      <c r="U300" t="s">
        <v>15891</v>
      </c>
      <c r="V300" t="s">
        <v>13664</v>
      </c>
      <c r="W300" t="s">
        <v>15891</v>
      </c>
      <c r="X300" t="s">
        <v>15891</v>
      </c>
      <c r="Y300" t="s">
        <v>15896</v>
      </c>
      <c r="Z300" t="s">
        <v>15896</v>
      </c>
      <c r="AA300" t="s">
        <v>15897</v>
      </c>
      <c r="AB300" t="s">
        <v>10092</v>
      </c>
      <c r="AC300" t="s">
        <v>10089</v>
      </c>
      <c r="AE300" t="s">
        <v>10088</v>
      </c>
      <c r="AF300" t="s">
        <v>10090</v>
      </c>
    </row>
    <row r="301" spans="1:32" x14ac:dyDescent="0.25">
      <c r="A301">
        <v>57201</v>
      </c>
      <c r="B301" t="s">
        <v>96</v>
      </c>
      <c r="C301">
        <v>255000000</v>
      </c>
      <c r="D301">
        <v>89289910</v>
      </c>
      <c r="E301">
        <v>41458</v>
      </c>
      <c r="F301">
        <v>49.046956000000002</v>
      </c>
      <c r="G301">
        <v>149</v>
      </c>
      <c r="H301">
        <v>5.9</v>
      </c>
      <c r="I301">
        <v>2311</v>
      </c>
      <c r="J301" t="s">
        <v>23</v>
      </c>
      <c r="K301" t="s">
        <v>98</v>
      </c>
      <c r="L301" t="s">
        <v>37</v>
      </c>
      <c r="M301" t="s">
        <v>38</v>
      </c>
      <c r="N301" t="s">
        <v>93</v>
      </c>
      <c r="O301" t="s">
        <v>29</v>
      </c>
      <c r="P301">
        <v>1</v>
      </c>
      <c r="Q301">
        <v>1</v>
      </c>
      <c r="R301">
        <v>1</v>
      </c>
      <c r="S301">
        <v>1</v>
      </c>
      <c r="T301" t="s">
        <v>15888</v>
      </c>
      <c r="U301" t="s">
        <v>15890</v>
      </c>
      <c r="V301" t="s">
        <v>15891</v>
      </c>
      <c r="W301" t="s">
        <v>15891</v>
      </c>
      <c r="X301" t="s">
        <v>15891</v>
      </c>
      <c r="Y301" t="s">
        <v>15894</v>
      </c>
      <c r="Z301" t="s">
        <v>15897</v>
      </c>
      <c r="AA301" t="s">
        <v>15894</v>
      </c>
      <c r="AB301" t="s">
        <v>99</v>
      </c>
      <c r="AC301" t="s">
        <v>96</v>
      </c>
      <c r="AD301" t="s">
        <v>94</v>
      </c>
      <c r="AE301" t="s">
        <v>95</v>
      </c>
      <c r="AF301" t="s">
        <v>97</v>
      </c>
    </row>
    <row r="302" spans="1:32" x14ac:dyDescent="0.25">
      <c r="A302">
        <v>770</v>
      </c>
      <c r="B302" t="s">
        <v>13178</v>
      </c>
      <c r="C302">
        <v>4000000</v>
      </c>
      <c r="D302">
        <v>400176459</v>
      </c>
      <c r="E302">
        <v>14594</v>
      </c>
      <c r="F302">
        <v>48.982550000000003</v>
      </c>
      <c r="G302">
        <v>238</v>
      </c>
      <c r="H302">
        <v>7.7</v>
      </c>
      <c r="I302">
        <v>970</v>
      </c>
      <c r="J302" t="s">
        <v>23</v>
      </c>
      <c r="K302" t="s">
        <v>13180</v>
      </c>
      <c r="L302" t="s">
        <v>37</v>
      </c>
      <c r="M302" t="s">
        <v>38</v>
      </c>
      <c r="N302" t="s">
        <v>5220</v>
      </c>
      <c r="O302" t="s">
        <v>29</v>
      </c>
      <c r="P302">
        <v>1</v>
      </c>
      <c r="Q302">
        <v>1</v>
      </c>
      <c r="R302">
        <v>1</v>
      </c>
      <c r="S302">
        <v>0</v>
      </c>
      <c r="T302" t="s">
        <v>15888</v>
      </c>
      <c r="U302" t="s">
        <v>15891</v>
      </c>
      <c r="V302" t="s">
        <v>15891</v>
      </c>
      <c r="W302" t="s">
        <v>15901</v>
      </c>
      <c r="X302" t="s">
        <v>15891</v>
      </c>
      <c r="Y302" t="s">
        <v>15897</v>
      </c>
      <c r="Z302" t="s">
        <v>15911</v>
      </c>
      <c r="AA302" t="s">
        <v>15915</v>
      </c>
      <c r="AB302" t="s">
        <v>13181</v>
      </c>
      <c r="AC302" t="s">
        <v>13178</v>
      </c>
      <c r="AE302" t="s">
        <v>13177</v>
      </c>
      <c r="AF302" t="s">
        <v>13179</v>
      </c>
    </row>
    <row r="303" spans="1:32" x14ac:dyDescent="0.25">
      <c r="A303">
        <v>5176</v>
      </c>
      <c r="B303" t="s">
        <v>3839</v>
      </c>
      <c r="C303">
        <v>55000000</v>
      </c>
      <c r="D303">
        <v>70016220</v>
      </c>
      <c r="E303">
        <v>39331</v>
      </c>
      <c r="F303">
        <v>48.801088999999997</v>
      </c>
      <c r="G303">
        <v>122</v>
      </c>
      <c r="H303">
        <v>6.9</v>
      </c>
      <c r="I303">
        <v>1188</v>
      </c>
      <c r="J303" t="s">
        <v>23</v>
      </c>
      <c r="K303" t="s">
        <v>3841</v>
      </c>
      <c r="L303" t="s">
        <v>37</v>
      </c>
      <c r="M303" t="s">
        <v>38</v>
      </c>
      <c r="N303" t="s">
        <v>3836</v>
      </c>
      <c r="O303" t="s">
        <v>29</v>
      </c>
      <c r="P303">
        <v>1</v>
      </c>
      <c r="Q303">
        <v>1</v>
      </c>
      <c r="R303">
        <v>1</v>
      </c>
      <c r="S303">
        <v>0</v>
      </c>
      <c r="T303" t="s">
        <v>15888</v>
      </c>
      <c r="U303" t="s">
        <v>15891</v>
      </c>
      <c r="V303" t="s">
        <v>15891</v>
      </c>
      <c r="W303" t="s">
        <v>15891</v>
      </c>
      <c r="X303" t="s">
        <v>15891</v>
      </c>
      <c r="Y303" t="s">
        <v>15897</v>
      </c>
      <c r="Z303" t="s">
        <v>15897</v>
      </c>
      <c r="AA303" t="s">
        <v>15897</v>
      </c>
      <c r="AB303" t="s">
        <v>3842</v>
      </c>
      <c r="AC303" t="s">
        <v>3839</v>
      </c>
      <c r="AD303" t="s">
        <v>3837</v>
      </c>
      <c r="AE303" t="s">
        <v>3838</v>
      </c>
      <c r="AF303" t="s">
        <v>3840</v>
      </c>
    </row>
    <row r="304" spans="1:32" x14ac:dyDescent="0.25">
      <c r="A304">
        <v>47933</v>
      </c>
      <c r="B304" t="s">
        <v>422</v>
      </c>
      <c r="C304">
        <v>165000000</v>
      </c>
      <c r="D304">
        <v>389681935</v>
      </c>
      <c r="E304">
        <v>42543</v>
      </c>
      <c r="F304">
        <v>48.775722999999999</v>
      </c>
      <c r="G304">
        <v>120</v>
      </c>
      <c r="H304">
        <v>4.9000000000000004</v>
      </c>
      <c r="I304">
        <v>2491</v>
      </c>
      <c r="J304" t="s">
        <v>23</v>
      </c>
      <c r="K304" t="s">
        <v>424</v>
      </c>
      <c r="L304" t="s">
        <v>37</v>
      </c>
      <c r="M304" t="s">
        <v>38</v>
      </c>
      <c r="N304" t="s">
        <v>49</v>
      </c>
      <c r="O304" t="s">
        <v>29</v>
      </c>
      <c r="P304">
        <v>1</v>
      </c>
      <c r="Q304">
        <v>1</v>
      </c>
      <c r="R304">
        <v>1</v>
      </c>
      <c r="S304">
        <v>1</v>
      </c>
      <c r="T304" t="s">
        <v>15888</v>
      </c>
      <c r="U304" t="s">
        <v>15890</v>
      </c>
      <c r="V304" t="s">
        <v>15891</v>
      </c>
      <c r="W304" t="s">
        <v>15891</v>
      </c>
      <c r="X304" t="s">
        <v>15891</v>
      </c>
      <c r="Y304" t="s">
        <v>15894</v>
      </c>
      <c r="Z304" t="s">
        <v>15897</v>
      </c>
      <c r="AA304" t="s">
        <v>15894</v>
      </c>
      <c r="AB304" t="s">
        <v>425</v>
      </c>
      <c r="AC304" t="s">
        <v>422</v>
      </c>
      <c r="AD304" t="s">
        <v>420</v>
      </c>
      <c r="AE304" t="s">
        <v>421</v>
      </c>
      <c r="AF304" t="s">
        <v>423</v>
      </c>
    </row>
    <row r="305" spans="1:32" x14ac:dyDescent="0.25">
      <c r="A305">
        <v>38757</v>
      </c>
      <c r="B305" t="s">
        <v>67</v>
      </c>
      <c r="C305">
        <v>260000000</v>
      </c>
      <c r="D305">
        <v>591794936</v>
      </c>
      <c r="E305">
        <v>40506</v>
      </c>
      <c r="F305">
        <v>48.681969000000002</v>
      </c>
      <c r="G305">
        <v>100</v>
      </c>
      <c r="H305">
        <v>7.4</v>
      </c>
      <c r="I305">
        <v>3330</v>
      </c>
      <c r="J305" t="s">
        <v>23</v>
      </c>
      <c r="K305" t="s">
        <v>69</v>
      </c>
      <c r="L305" t="s">
        <v>37</v>
      </c>
      <c r="M305" t="s">
        <v>38</v>
      </c>
      <c r="N305" t="s">
        <v>64</v>
      </c>
      <c r="O305" t="s">
        <v>29</v>
      </c>
      <c r="P305">
        <v>1</v>
      </c>
      <c r="Q305">
        <v>1</v>
      </c>
      <c r="R305">
        <v>1</v>
      </c>
      <c r="S305">
        <v>1</v>
      </c>
      <c r="T305" t="s">
        <v>15887</v>
      </c>
      <c r="U305" t="s">
        <v>15891</v>
      </c>
      <c r="V305" t="s">
        <v>15891</v>
      </c>
      <c r="W305" t="s">
        <v>15891</v>
      </c>
      <c r="X305" t="s">
        <v>15891</v>
      </c>
      <c r="Y305" t="s">
        <v>15897</v>
      </c>
      <c r="Z305" t="s">
        <v>15897</v>
      </c>
      <c r="AA305" t="s">
        <v>15897</v>
      </c>
      <c r="AB305" t="s">
        <v>70</v>
      </c>
      <c r="AC305" t="s">
        <v>67</v>
      </c>
      <c r="AD305" t="s">
        <v>65</v>
      </c>
      <c r="AE305" t="s">
        <v>66</v>
      </c>
      <c r="AF305" t="s">
        <v>68</v>
      </c>
    </row>
    <row r="306" spans="1:32" x14ac:dyDescent="0.25">
      <c r="A306">
        <v>74</v>
      </c>
      <c r="B306" t="s">
        <v>758</v>
      </c>
      <c r="C306">
        <v>132000000</v>
      </c>
      <c r="D306">
        <v>591739379</v>
      </c>
      <c r="E306">
        <v>38531</v>
      </c>
      <c r="F306">
        <v>48.572726000000003</v>
      </c>
      <c r="G306">
        <v>116</v>
      </c>
      <c r="H306">
        <v>6.2</v>
      </c>
      <c r="I306">
        <v>2322</v>
      </c>
      <c r="J306" t="s">
        <v>23</v>
      </c>
      <c r="K306" t="s">
        <v>760</v>
      </c>
      <c r="L306" t="s">
        <v>37</v>
      </c>
      <c r="M306" t="s">
        <v>38</v>
      </c>
      <c r="N306" t="s">
        <v>756</v>
      </c>
      <c r="O306" t="s">
        <v>29</v>
      </c>
      <c r="P306">
        <v>1</v>
      </c>
      <c r="Q306">
        <v>1</v>
      </c>
      <c r="R306">
        <v>1</v>
      </c>
      <c r="S306">
        <v>1</v>
      </c>
      <c r="T306" t="s">
        <v>15888</v>
      </c>
      <c r="U306" t="s">
        <v>15891</v>
      </c>
      <c r="V306" t="s">
        <v>15891</v>
      </c>
      <c r="W306" t="s">
        <v>15891</v>
      </c>
      <c r="X306" t="s">
        <v>15905</v>
      </c>
      <c r="Y306" t="s">
        <v>15897</v>
      </c>
      <c r="Z306" t="s">
        <v>15897</v>
      </c>
      <c r="AA306" t="s">
        <v>15897</v>
      </c>
      <c r="AB306" t="s">
        <v>761</v>
      </c>
      <c r="AC306" t="s">
        <v>758</v>
      </c>
      <c r="AE306" t="s">
        <v>757</v>
      </c>
      <c r="AF306" t="s">
        <v>759</v>
      </c>
    </row>
    <row r="307" spans="1:32" x14ac:dyDescent="0.25">
      <c r="A307">
        <v>75174</v>
      </c>
      <c r="B307" t="s">
        <v>6816</v>
      </c>
      <c r="C307">
        <v>25000000</v>
      </c>
      <c r="D307">
        <v>77278331</v>
      </c>
      <c r="E307">
        <v>40934</v>
      </c>
      <c r="F307">
        <v>48.552871000000003</v>
      </c>
      <c r="G307">
        <v>117</v>
      </c>
      <c r="H307">
        <v>6.4</v>
      </c>
      <c r="I307">
        <v>1451</v>
      </c>
      <c r="J307" t="s">
        <v>23</v>
      </c>
      <c r="K307" t="s">
        <v>6818</v>
      </c>
      <c r="L307" t="s">
        <v>277</v>
      </c>
      <c r="M307" t="s">
        <v>38</v>
      </c>
      <c r="N307" t="s">
        <v>609</v>
      </c>
      <c r="O307" t="s">
        <v>29</v>
      </c>
      <c r="P307">
        <v>1</v>
      </c>
      <c r="Q307">
        <v>2</v>
      </c>
      <c r="R307">
        <v>1</v>
      </c>
      <c r="S307">
        <v>0</v>
      </c>
      <c r="T307" t="s">
        <v>15888</v>
      </c>
      <c r="U307" t="s">
        <v>15890</v>
      </c>
      <c r="V307" t="s">
        <v>15891</v>
      </c>
      <c r="W307" t="s">
        <v>15901</v>
      </c>
      <c r="X307" t="s">
        <v>15905</v>
      </c>
      <c r="Y307" t="s">
        <v>15894</v>
      </c>
      <c r="Z307" t="s">
        <v>15911</v>
      </c>
      <c r="AA307" t="s">
        <v>15914</v>
      </c>
      <c r="AB307" t="s">
        <v>6819</v>
      </c>
      <c r="AC307" t="s">
        <v>6816</v>
      </c>
      <c r="AD307" t="s">
        <v>6814</v>
      </c>
      <c r="AE307" t="s">
        <v>6815</v>
      </c>
      <c r="AF307" t="s">
        <v>6817</v>
      </c>
    </row>
    <row r="308" spans="1:32" x14ac:dyDescent="0.25">
      <c r="A308">
        <v>1924</v>
      </c>
      <c r="B308" t="s">
        <v>3065</v>
      </c>
      <c r="C308">
        <v>55000000</v>
      </c>
      <c r="D308">
        <v>300218018</v>
      </c>
      <c r="E308">
        <v>28837</v>
      </c>
      <c r="F308">
        <v>48.507080999999999</v>
      </c>
      <c r="G308">
        <v>143</v>
      </c>
      <c r="H308">
        <v>6.9</v>
      </c>
      <c r="I308">
        <v>1022</v>
      </c>
      <c r="J308" t="s">
        <v>23</v>
      </c>
      <c r="K308" t="s">
        <v>3067</v>
      </c>
      <c r="L308" t="s">
        <v>41</v>
      </c>
      <c r="M308" t="s">
        <v>38</v>
      </c>
      <c r="N308" t="s">
        <v>20</v>
      </c>
      <c r="O308" t="s">
        <v>29</v>
      </c>
      <c r="P308">
        <v>1</v>
      </c>
      <c r="Q308">
        <v>2</v>
      </c>
      <c r="R308">
        <v>1</v>
      </c>
      <c r="S308">
        <v>1</v>
      </c>
      <c r="T308" t="s">
        <v>15888</v>
      </c>
      <c r="U308" t="s">
        <v>15890</v>
      </c>
      <c r="V308" t="s">
        <v>15891</v>
      </c>
      <c r="W308" t="s">
        <v>15891</v>
      </c>
      <c r="X308" t="s">
        <v>15891</v>
      </c>
      <c r="Y308" t="s">
        <v>15894</v>
      </c>
      <c r="Z308" t="s">
        <v>15897</v>
      </c>
      <c r="AA308" t="s">
        <v>15894</v>
      </c>
      <c r="AB308" t="s">
        <v>3068</v>
      </c>
      <c r="AC308" t="s">
        <v>3065</v>
      </c>
      <c r="AE308" t="s">
        <v>3064</v>
      </c>
      <c r="AF308" t="s">
        <v>3066</v>
      </c>
    </row>
    <row r="309" spans="1:32" x14ac:dyDescent="0.25">
      <c r="A309">
        <v>82695</v>
      </c>
      <c r="B309" t="s">
        <v>2438</v>
      </c>
      <c r="C309">
        <v>61000000</v>
      </c>
      <c r="D309">
        <v>441809770</v>
      </c>
      <c r="E309">
        <v>41261</v>
      </c>
      <c r="F309">
        <v>48.356214000000001</v>
      </c>
      <c r="G309">
        <v>157</v>
      </c>
      <c r="H309">
        <v>7.1</v>
      </c>
      <c r="I309">
        <v>1884</v>
      </c>
      <c r="J309" t="s">
        <v>23</v>
      </c>
      <c r="K309" t="s">
        <v>2440</v>
      </c>
      <c r="L309" t="s">
        <v>41</v>
      </c>
      <c r="M309" t="s">
        <v>38</v>
      </c>
      <c r="N309" t="s">
        <v>1878</v>
      </c>
      <c r="O309" t="s">
        <v>29</v>
      </c>
      <c r="P309">
        <v>1</v>
      </c>
      <c r="Q309">
        <v>2</v>
      </c>
      <c r="R309">
        <v>1</v>
      </c>
      <c r="S309">
        <v>1</v>
      </c>
      <c r="T309" t="s">
        <v>15888</v>
      </c>
      <c r="U309" t="s">
        <v>15891</v>
      </c>
      <c r="V309" t="s">
        <v>15891</v>
      </c>
      <c r="W309" t="s">
        <v>15901</v>
      </c>
      <c r="X309" t="s">
        <v>15891</v>
      </c>
      <c r="Y309" t="s">
        <v>15897</v>
      </c>
      <c r="Z309" t="s">
        <v>15911</v>
      </c>
      <c r="AA309" t="s">
        <v>15915</v>
      </c>
      <c r="AB309" t="s">
        <v>2441</v>
      </c>
      <c r="AC309" t="s">
        <v>2438</v>
      </c>
      <c r="AD309" t="s">
        <v>2436</v>
      </c>
      <c r="AE309" t="s">
        <v>2437</v>
      </c>
      <c r="AF309" t="s">
        <v>2439</v>
      </c>
    </row>
    <row r="310" spans="1:32" x14ac:dyDescent="0.25">
      <c r="A310">
        <v>109421</v>
      </c>
      <c r="B310" t="s">
        <v>6054</v>
      </c>
      <c r="C310">
        <v>30000000</v>
      </c>
      <c r="D310">
        <v>63372757</v>
      </c>
      <c r="E310">
        <v>41312</v>
      </c>
      <c r="F310">
        <v>48.237797</v>
      </c>
      <c r="G310">
        <v>106</v>
      </c>
      <c r="H310">
        <v>6.4</v>
      </c>
      <c r="I310">
        <v>1323</v>
      </c>
      <c r="J310" t="s">
        <v>23</v>
      </c>
      <c r="K310" t="s">
        <v>6056</v>
      </c>
      <c r="L310" t="s">
        <v>37</v>
      </c>
      <c r="M310" t="s">
        <v>62</v>
      </c>
      <c r="N310" t="s">
        <v>1737</v>
      </c>
      <c r="O310" t="s">
        <v>29</v>
      </c>
      <c r="P310">
        <v>1</v>
      </c>
      <c r="Q310">
        <v>1</v>
      </c>
      <c r="R310">
        <v>2</v>
      </c>
      <c r="S310">
        <v>0</v>
      </c>
      <c r="T310" t="s">
        <v>15888</v>
      </c>
      <c r="U310" t="s">
        <v>15891</v>
      </c>
      <c r="V310" t="s">
        <v>15891</v>
      </c>
      <c r="W310" t="s">
        <v>15901</v>
      </c>
      <c r="X310" t="s">
        <v>15905</v>
      </c>
      <c r="Y310" t="s">
        <v>15897</v>
      </c>
      <c r="Z310" t="s">
        <v>15911</v>
      </c>
      <c r="AA310" t="s">
        <v>15915</v>
      </c>
      <c r="AB310" t="s">
        <v>6057</v>
      </c>
      <c r="AC310" t="s">
        <v>6054</v>
      </c>
      <c r="AD310" t="s">
        <v>6052</v>
      </c>
      <c r="AE310" t="s">
        <v>6053</v>
      </c>
      <c r="AF310" t="s">
        <v>6055</v>
      </c>
    </row>
    <row r="311" spans="1:32" x14ac:dyDescent="0.25">
      <c r="A311">
        <v>414</v>
      </c>
      <c r="B311" t="s">
        <v>1195</v>
      </c>
      <c r="C311">
        <v>100000000</v>
      </c>
      <c r="D311">
        <v>336529144</v>
      </c>
      <c r="E311">
        <v>34850</v>
      </c>
      <c r="F311">
        <v>48.205606000000003</v>
      </c>
      <c r="G311">
        <v>121</v>
      </c>
      <c r="H311">
        <v>5.2</v>
      </c>
      <c r="I311">
        <v>1498</v>
      </c>
      <c r="J311" t="s">
        <v>23</v>
      </c>
      <c r="K311" t="s">
        <v>1197</v>
      </c>
      <c r="L311" t="s">
        <v>41</v>
      </c>
      <c r="M311" t="s">
        <v>38</v>
      </c>
      <c r="N311" t="s">
        <v>862</v>
      </c>
      <c r="O311" t="s">
        <v>29</v>
      </c>
      <c r="P311">
        <v>1</v>
      </c>
      <c r="Q311">
        <v>2</v>
      </c>
      <c r="R311">
        <v>1</v>
      </c>
      <c r="S311">
        <v>1</v>
      </c>
      <c r="T311" t="s">
        <v>15888</v>
      </c>
      <c r="U311" t="s">
        <v>15890</v>
      </c>
      <c r="V311" t="s">
        <v>15891</v>
      </c>
      <c r="W311" t="s">
        <v>15891</v>
      </c>
      <c r="X311" t="s">
        <v>15891</v>
      </c>
      <c r="Y311" t="s">
        <v>15894</v>
      </c>
      <c r="Z311" t="s">
        <v>15897</v>
      </c>
      <c r="AA311" t="s">
        <v>15894</v>
      </c>
      <c r="AB311" t="s">
        <v>1198</v>
      </c>
      <c r="AC311" t="s">
        <v>1195</v>
      </c>
      <c r="AE311" t="s">
        <v>1194</v>
      </c>
      <c r="AF311" t="s">
        <v>1196</v>
      </c>
    </row>
    <row r="312" spans="1:32" x14ac:dyDescent="0.25">
      <c r="A312">
        <v>345911</v>
      </c>
      <c r="B312" t="s">
        <v>12370</v>
      </c>
      <c r="C312">
        <v>4900000</v>
      </c>
      <c r="D312">
        <v>44107032</v>
      </c>
      <c r="E312">
        <v>42572</v>
      </c>
      <c r="F312">
        <v>48.170507999999998</v>
      </c>
      <c r="G312">
        <v>81</v>
      </c>
      <c r="H312">
        <v>6.3</v>
      </c>
      <c r="I312">
        <v>1129</v>
      </c>
      <c r="J312" t="s">
        <v>23</v>
      </c>
      <c r="K312" t="s">
        <v>12372</v>
      </c>
      <c r="L312" t="s">
        <v>37</v>
      </c>
      <c r="M312" t="s">
        <v>38</v>
      </c>
      <c r="N312" t="s">
        <v>2560</v>
      </c>
      <c r="O312" t="s">
        <v>29</v>
      </c>
      <c r="P312">
        <v>1</v>
      </c>
      <c r="Q312">
        <v>1</v>
      </c>
      <c r="R312">
        <v>1</v>
      </c>
      <c r="S312">
        <v>0</v>
      </c>
      <c r="T312" t="s">
        <v>15888</v>
      </c>
      <c r="U312" t="s">
        <v>15891</v>
      </c>
      <c r="V312" t="s">
        <v>15891</v>
      </c>
      <c r="W312" t="s">
        <v>15891</v>
      </c>
      <c r="X312" t="s">
        <v>15905</v>
      </c>
      <c r="Y312" t="s">
        <v>15897</v>
      </c>
      <c r="Z312" t="s">
        <v>15897</v>
      </c>
      <c r="AA312" t="s">
        <v>15897</v>
      </c>
      <c r="AC312" t="s">
        <v>12370</v>
      </c>
      <c r="AD312" t="s">
        <v>12368</v>
      </c>
      <c r="AE312" t="s">
        <v>12369</v>
      </c>
      <c r="AF312" t="s">
        <v>12371</v>
      </c>
    </row>
    <row r="313" spans="1:32" x14ac:dyDescent="0.25">
      <c r="A313">
        <v>62764</v>
      </c>
      <c r="B313" t="s">
        <v>1601</v>
      </c>
      <c r="C313">
        <v>85000000</v>
      </c>
      <c r="D313">
        <v>183018522</v>
      </c>
      <c r="E313">
        <v>40983</v>
      </c>
      <c r="F313">
        <v>48.126297000000001</v>
      </c>
      <c r="G313">
        <v>106</v>
      </c>
      <c r="H313">
        <v>5.5</v>
      </c>
      <c r="I313">
        <v>1114</v>
      </c>
      <c r="J313" t="s">
        <v>23</v>
      </c>
      <c r="K313" t="s">
        <v>1603</v>
      </c>
      <c r="L313" t="s">
        <v>37</v>
      </c>
      <c r="M313" t="s">
        <v>38</v>
      </c>
      <c r="N313" t="s">
        <v>1599</v>
      </c>
      <c r="O313" t="s">
        <v>29</v>
      </c>
      <c r="P313">
        <v>1</v>
      </c>
      <c r="Q313">
        <v>1</v>
      </c>
      <c r="R313">
        <v>1</v>
      </c>
      <c r="S313">
        <v>0</v>
      </c>
      <c r="T313" t="s">
        <v>15888</v>
      </c>
      <c r="U313" t="s">
        <v>15891</v>
      </c>
      <c r="V313" t="s">
        <v>13664</v>
      </c>
      <c r="W313" t="s">
        <v>15901</v>
      </c>
      <c r="X313" t="s">
        <v>15891</v>
      </c>
      <c r="Y313" t="s">
        <v>15896</v>
      </c>
      <c r="Z313" t="s">
        <v>15912</v>
      </c>
      <c r="AA313" t="s">
        <v>15915</v>
      </c>
      <c r="AB313" t="s">
        <v>1604</v>
      </c>
      <c r="AC313" t="s">
        <v>1601</v>
      </c>
      <c r="AE313" t="s">
        <v>1600</v>
      </c>
      <c r="AF313" t="s">
        <v>1602</v>
      </c>
    </row>
    <row r="314" spans="1:32" x14ac:dyDescent="0.25">
      <c r="A314">
        <v>266647</v>
      </c>
      <c r="B314" t="s">
        <v>628</v>
      </c>
      <c r="C314">
        <v>150000000</v>
      </c>
      <c r="D314">
        <v>128388320</v>
      </c>
      <c r="E314">
        <v>42271</v>
      </c>
      <c r="F314">
        <v>48.03528</v>
      </c>
      <c r="G314">
        <v>111</v>
      </c>
      <c r="H314">
        <v>5.9</v>
      </c>
      <c r="I314">
        <v>954</v>
      </c>
      <c r="J314" t="s">
        <v>23</v>
      </c>
      <c r="K314" t="s">
        <v>630</v>
      </c>
      <c r="L314" t="s">
        <v>37</v>
      </c>
      <c r="M314" t="s">
        <v>38</v>
      </c>
      <c r="N314" t="s">
        <v>106</v>
      </c>
      <c r="O314" t="s">
        <v>29</v>
      </c>
      <c r="P314">
        <v>1</v>
      </c>
      <c r="Q314">
        <v>1</v>
      </c>
      <c r="R314">
        <v>1</v>
      </c>
      <c r="S314">
        <v>1</v>
      </c>
      <c r="T314" t="s">
        <v>15888</v>
      </c>
      <c r="U314" t="s">
        <v>15891</v>
      </c>
      <c r="V314" t="s">
        <v>15891</v>
      </c>
      <c r="W314" t="s">
        <v>15891</v>
      </c>
      <c r="X314" t="s">
        <v>15891</v>
      </c>
      <c r="Y314" t="s">
        <v>15897</v>
      </c>
      <c r="Z314" t="s">
        <v>15897</v>
      </c>
      <c r="AA314" t="s">
        <v>15897</v>
      </c>
      <c r="AB314" t="s">
        <v>631</v>
      </c>
      <c r="AC314" t="s">
        <v>628</v>
      </c>
      <c r="AE314" t="s">
        <v>627</v>
      </c>
      <c r="AF314" t="s">
        <v>629</v>
      </c>
    </row>
    <row r="315" spans="1:32" x14ac:dyDescent="0.25">
      <c r="A315">
        <v>9982</v>
      </c>
      <c r="B315" t="s">
        <v>2647</v>
      </c>
      <c r="C315">
        <v>150000000</v>
      </c>
      <c r="D315">
        <v>314432665</v>
      </c>
      <c r="E315">
        <v>38660</v>
      </c>
      <c r="F315">
        <v>47.973995000000002</v>
      </c>
      <c r="G315">
        <v>81</v>
      </c>
      <c r="H315">
        <v>5.6</v>
      </c>
      <c r="I315">
        <v>944</v>
      </c>
      <c r="J315" t="s">
        <v>23</v>
      </c>
      <c r="K315" t="s">
        <v>795</v>
      </c>
      <c r="L315" t="s">
        <v>37</v>
      </c>
      <c r="M315" t="s">
        <v>38</v>
      </c>
      <c r="N315" t="s">
        <v>203</v>
      </c>
      <c r="O315" t="s">
        <v>29</v>
      </c>
      <c r="P315">
        <v>1</v>
      </c>
      <c r="Q315">
        <v>1</v>
      </c>
      <c r="R315">
        <v>1</v>
      </c>
      <c r="S315">
        <v>1</v>
      </c>
      <c r="T315" t="s">
        <v>15887</v>
      </c>
      <c r="U315" t="s">
        <v>15891</v>
      </c>
      <c r="V315" t="s">
        <v>13664</v>
      </c>
      <c r="W315" t="s">
        <v>15891</v>
      </c>
      <c r="X315" t="s">
        <v>15891</v>
      </c>
      <c r="Y315" t="s">
        <v>15896</v>
      </c>
      <c r="Z315" t="s">
        <v>15896</v>
      </c>
      <c r="AA315" t="s">
        <v>15897</v>
      </c>
      <c r="AB315" t="s">
        <v>2649</v>
      </c>
      <c r="AC315" t="s">
        <v>2647</v>
      </c>
      <c r="AD315" t="s">
        <v>2645</v>
      </c>
      <c r="AE315" t="s">
        <v>2646</v>
      </c>
      <c r="AF315" t="s">
        <v>2648</v>
      </c>
    </row>
    <row r="316" spans="1:32" x14ac:dyDescent="0.25">
      <c r="A316">
        <v>34584</v>
      </c>
      <c r="B316" t="s">
        <v>6529</v>
      </c>
      <c r="C316">
        <v>27000000</v>
      </c>
      <c r="D316">
        <v>20158808</v>
      </c>
      <c r="E316">
        <v>30777</v>
      </c>
      <c r="F316">
        <v>47.862015999999997</v>
      </c>
      <c r="G316">
        <v>102</v>
      </c>
      <c r="H316">
        <v>7</v>
      </c>
      <c r="I316">
        <v>1002</v>
      </c>
      <c r="J316" t="s">
        <v>23</v>
      </c>
      <c r="K316" t="s">
        <v>6531</v>
      </c>
      <c r="L316" t="s">
        <v>334</v>
      </c>
      <c r="M316" t="s">
        <v>38</v>
      </c>
      <c r="N316" t="s">
        <v>6527</v>
      </c>
      <c r="O316" t="s">
        <v>29</v>
      </c>
      <c r="P316">
        <v>1</v>
      </c>
      <c r="Q316">
        <v>2</v>
      </c>
      <c r="R316">
        <v>1</v>
      </c>
      <c r="S316">
        <v>1</v>
      </c>
      <c r="T316" t="s">
        <v>15888</v>
      </c>
      <c r="U316" t="s">
        <v>15891</v>
      </c>
      <c r="V316" t="s">
        <v>15891</v>
      </c>
      <c r="W316" t="s">
        <v>15901</v>
      </c>
      <c r="X316" t="s">
        <v>15891</v>
      </c>
      <c r="Y316" t="s">
        <v>15897</v>
      </c>
      <c r="Z316" t="s">
        <v>15911</v>
      </c>
      <c r="AA316" t="s">
        <v>15915</v>
      </c>
      <c r="AB316" t="s">
        <v>6532</v>
      </c>
      <c r="AC316" t="s">
        <v>6533</v>
      </c>
      <c r="AE316" t="s">
        <v>6528</v>
      </c>
      <c r="AF316" t="s">
        <v>6530</v>
      </c>
    </row>
    <row r="317" spans="1:32" x14ac:dyDescent="0.25">
      <c r="A317">
        <v>10530</v>
      </c>
      <c r="B317" t="s">
        <v>3061</v>
      </c>
      <c r="C317">
        <v>55000000</v>
      </c>
      <c r="D317">
        <v>346079773</v>
      </c>
      <c r="E317">
        <v>34864</v>
      </c>
      <c r="F317">
        <v>47.845588999999997</v>
      </c>
      <c r="G317">
        <v>81</v>
      </c>
      <c r="H317">
        <v>6.7</v>
      </c>
      <c r="I317">
        <v>1457</v>
      </c>
      <c r="J317" t="s">
        <v>23</v>
      </c>
      <c r="K317" t="s">
        <v>795</v>
      </c>
      <c r="L317" t="s">
        <v>37</v>
      </c>
      <c r="M317" t="s">
        <v>38</v>
      </c>
      <c r="N317" t="s">
        <v>3059</v>
      </c>
      <c r="O317" t="s">
        <v>29</v>
      </c>
      <c r="P317">
        <v>1</v>
      </c>
      <c r="Q317">
        <v>1</v>
      </c>
      <c r="R317">
        <v>1</v>
      </c>
      <c r="S317">
        <v>1</v>
      </c>
      <c r="T317" t="s">
        <v>15887</v>
      </c>
      <c r="U317" t="s">
        <v>15891</v>
      </c>
      <c r="V317" t="s">
        <v>15891</v>
      </c>
      <c r="W317" t="s">
        <v>15901</v>
      </c>
      <c r="X317" t="s">
        <v>15891</v>
      </c>
      <c r="Y317" t="s">
        <v>15897</v>
      </c>
      <c r="Z317" t="s">
        <v>15911</v>
      </c>
      <c r="AA317" t="s">
        <v>15915</v>
      </c>
      <c r="AB317" t="s">
        <v>3063</v>
      </c>
      <c r="AC317" t="s">
        <v>3061</v>
      </c>
      <c r="AE317" t="s">
        <v>3060</v>
      </c>
      <c r="AF317" t="s">
        <v>3062</v>
      </c>
    </row>
    <row r="318" spans="1:32" x14ac:dyDescent="0.25">
      <c r="A318">
        <v>296099</v>
      </c>
      <c r="B318" t="s">
        <v>5737</v>
      </c>
      <c r="C318">
        <v>31000000</v>
      </c>
      <c r="D318">
        <v>104384188</v>
      </c>
      <c r="E318">
        <v>42213</v>
      </c>
      <c r="F318">
        <v>47.753597999999997</v>
      </c>
      <c r="G318">
        <v>99</v>
      </c>
      <c r="H318">
        <v>6.2</v>
      </c>
      <c r="I318">
        <v>1195</v>
      </c>
      <c r="J318" t="s">
        <v>23</v>
      </c>
      <c r="K318" t="s">
        <v>5739</v>
      </c>
      <c r="L318" t="s">
        <v>37</v>
      </c>
      <c r="M318" t="s">
        <v>38</v>
      </c>
      <c r="N318" t="s">
        <v>661</v>
      </c>
      <c r="O318" t="s">
        <v>29</v>
      </c>
      <c r="P318">
        <v>1</v>
      </c>
      <c r="Q318">
        <v>1</v>
      </c>
      <c r="R318">
        <v>1</v>
      </c>
      <c r="S318">
        <v>0</v>
      </c>
      <c r="T318" t="s">
        <v>15888</v>
      </c>
      <c r="U318" t="s">
        <v>15891</v>
      </c>
      <c r="V318" t="s">
        <v>13664</v>
      </c>
      <c r="W318" t="s">
        <v>15891</v>
      </c>
      <c r="X318" t="s">
        <v>15891</v>
      </c>
      <c r="Y318" t="s">
        <v>15896</v>
      </c>
      <c r="Z318" t="s">
        <v>15896</v>
      </c>
      <c r="AA318" t="s">
        <v>15897</v>
      </c>
      <c r="AB318" t="s">
        <v>5740</v>
      </c>
      <c r="AC318" t="s">
        <v>5737</v>
      </c>
      <c r="AE318" t="s">
        <v>5736</v>
      </c>
      <c r="AF318" t="s">
        <v>5738</v>
      </c>
    </row>
    <row r="319" spans="1:32" x14ac:dyDescent="0.25">
      <c r="A319">
        <v>18823</v>
      </c>
      <c r="B319" t="s">
        <v>851</v>
      </c>
      <c r="C319">
        <v>125000000</v>
      </c>
      <c r="D319">
        <v>232713139</v>
      </c>
      <c r="E319">
        <v>40269</v>
      </c>
      <c r="F319">
        <v>47.686442</v>
      </c>
      <c r="G319">
        <v>106</v>
      </c>
      <c r="H319">
        <v>5.6</v>
      </c>
      <c r="I319">
        <v>2233</v>
      </c>
      <c r="J319" t="s">
        <v>23</v>
      </c>
      <c r="K319" t="s">
        <v>853</v>
      </c>
      <c r="L319" t="s">
        <v>37</v>
      </c>
      <c r="M319" t="s">
        <v>38</v>
      </c>
      <c r="N319" t="s">
        <v>31</v>
      </c>
      <c r="O319" t="s">
        <v>29</v>
      </c>
      <c r="P319">
        <v>1</v>
      </c>
      <c r="Q319">
        <v>1</v>
      </c>
      <c r="R319">
        <v>1</v>
      </c>
      <c r="S319">
        <v>1</v>
      </c>
      <c r="T319" t="s">
        <v>15888</v>
      </c>
      <c r="U319" t="s">
        <v>15890</v>
      </c>
      <c r="V319" t="s">
        <v>15891</v>
      </c>
      <c r="W319" t="s">
        <v>15891</v>
      </c>
      <c r="X319" t="s">
        <v>15891</v>
      </c>
      <c r="Y319" t="s">
        <v>15894</v>
      </c>
      <c r="Z319" t="s">
        <v>15897</v>
      </c>
      <c r="AA319" t="s">
        <v>15894</v>
      </c>
      <c r="AB319" t="s">
        <v>854</v>
      </c>
      <c r="AC319" t="s">
        <v>851</v>
      </c>
      <c r="AD319" t="s">
        <v>849</v>
      </c>
      <c r="AE319" t="s">
        <v>850</v>
      </c>
      <c r="AF319" t="s">
        <v>852</v>
      </c>
    </row>
    <row r="320" spans="1:32" x14ac:dyDescent="0.25">
      <c r="A320">
        <v>3170</v>
      </c>
      <c r="B320" t="s">
        <v>15013</v>
      </c>
      <c r="C320">
        <v>858000</v>
      </c>
      <c r="D320">
        <v>267447150</v>
      </c>
      <c r="E320">
        <v>15567</v>
      </c>
      <c r="F320">
        <v>47.651878000000004</v>
      </c>
      <c r="G320">
        <v>70</v>
      </c>
      <c r="H320">
        <v>6.8</v>
      </c>
      <c r="I320">
        <v>1405</v>
      </c>
      <c r="J320" t="s">
        <v>23</v>
      </c>
      <c r="K320" t="s">
        <v>7782</v>
      </c>
      <c r="L320" t="s">
        <v>37</v>
      </c>
      <c r="M320" t="s">
        <v>38</v>
      </c>
      <c r="N320" t="s">
        <v>15010</v>
      </c>
      <c r="O320" t="s">
        <v>29</v>
      </c>
      <c r="P320">
        <v>1</v>
      </c>
      <c r="Q320">
        <v>1</v>
      </c>
      <c r="R320">
        <v>1</v>
      </c>
      <c r="S320">
        <v>0</v>
      </c>
      <c r="T320" t="s">
        <v>15887</v>
      </c>
      <c r="U320" t="s">
        <v>15891</v>
      </c>
      <c r="V320" t="s">
        <v>15891</v>
      </c>
      <c r="W320" t="s">
        <v>15901</v>
      </c>
      <c r="X320" t="s">
        <v>15891</v>
      </c>
      <c r="Y320" t="s">
        <v>15897</v>
      </c>
      <c r="Z320" t="s">
        <v>15911</v>
      </c>
      <c r="AA320" t="s">
        <v>15915</v>
      </c>
      <c r="AB320" t="s">
        <v>15015</v>
      </c>
      <c r="AC320" t="s">
        <v>15013</v>
      </c>
      <c r="AD320" t="s">
        <v>15011</v>
      </c>
      <c r="AE320" t="s">
        <v>15012</v>
      </c>
      <c r="AF320" t="s">
        <v>15014</v>
      </c>
    </row>
    <row r="321" spans="1:32" x14ac:dyDescent="0.25">
      <c r="A321">
        <v>162</v>
      </c>
      <c r="B321" t="s">
        <v>7709</v>
      </c>
      <c r="C321">
        <v>20000000</v>
      </c>
      <c r="D321">
        <v>53000000</v>
      </c>
      <c r="E321">
        <v>33212</v>
      </c>
      <c r="F321">
        <v>47.513629999999999</v>
      </c>
      <c r="G321">
        <v>105</v>
      </c>
      <c r="H321">
        <v>7.5</v>
      </c>
      <c r="I321">
        <v>3601</v>
      </c>
      <c r="J321" t="s">
        <v>23</v>
      </c>
      <c r="K321" t="s">
        <v>1457</v>
      </c>
      <c r="L321" t="s">
        <v>37</v>
      </c>
      <c r="M321" t="s">
        <v>38</v>
      </c>
      <c r="N321" t="s">
        <v>3759</v>
      </c>
      <c r="O321" t="s">
        <v>29</v>
      </c>
      <c r="P321">
        <v>1</v>
      </c>
      <c r="Q321">
        <v>1</v>
      </c>
      <c r="R321">
        <v>1</v>
      </c>
      <c r="S321">
        <v>1</v>
      </c>
      <c r="T321" t="s">
        <v>15888</v>
      </c>
      <c r="U321" t="s">
        <v>15891</v>
      </c>
      <c r="V321" t="s">
        <v>15891</v>
      </c>
      <c r="W321" t="s">
        <v>15901</v>
      </c>
      <c r="X321" t="s">
        <v>15891</v>
      </c>
      <c r="Y321" t="s">
        <v>15897</v>
      </c>
      <c r="Z321" t="s">
        <v>15911</v>
      </c>
      <c r="AA321" t="s">
        <v>15915</v>
      </c>
      <c r="AB321" t="s">
        <v>7711</v>
      </c>
      <c r="AC321" t="s">
        <v>7709</v>
      </c>
      <c r="AE321" t="s">
        <v>7708</v>
      </c>
      <c r="AF321" t="s">
        <v>7710</v>
      </c>
    </row>
    <row r="322" spans="1:32" x14ac:dyDescent="0.25">
      <c r="A322">
        <v>23827</v>
      </c>
      <c r="B322" t="s">
        <v>15336</v>
      </c>
      <c r="C322">
        <v>15000</v>
      </c>
      <c r="D322">
        <v>193355800</v>
      </c>
      <c r="E322">
        <v>39339</v>
      </c>
      <c r="F322">
        <v>47.456823</v>
      </c>
      <c r="G322">
        <v>86</v>
      </c>
      <c r="H322">
        <v>5.9</v>
      </c>
      <c r="I322">
        <v>1316</v>
      </c>
      <c r="J322" t="s">
        <v>23</v>
      </c>
      <c r="K322" t="s">
        <v>15338</v>
      </c>
      <c r="L322" t="s">
        <v>37</v>
      </c>
      <c r="M322" t="s">
        <v>38</v>
      </c>
      <c r="N322" t="s">
        <v>3585</v>
      </c>
      <c r="O322" t="s">
        <v>29</v>
      </c>
      <c r="P322">
        <v>1</v>
      </c>
      <c r="Q322">
        <v>1</v>
      </c>
      <c r="R322">
        <v>1</v>
      </c>
      <c r="S322">
        <v>0</v>
      </c>
      <c r="T322" t="s">
        <v>15888</v>
      </c>
      <c r="U322" t="s">
        <v>15891</v>
      </c>
      <c r="V322" t="s">
        <v>15891</v>
      </c>
      <c r="W322" t="s">
        <v>15891</v>
      </c>
      <c r="X322" t="s">
        <v>15891</v>
      </c>
      <c r="Y322" t="s">
        <v>15897</v>
      </c>
      <c r="Z322" t="s">
        <v>15897</v>
      </c>
      <c r="AA322" t="s">
        <v>15897</v>
      </c>
      <c r="AB322" t="s">
        <v>15339</v>
      </c>
      <c r="AC322" t="s">
        <v>15336</v>
      </c>
      <c r="AD322" t="s">
        <v>15334</v>
      </c>
      <c r="AE322" t="s">
        <v>15335</v>
      </c>
      <c r="AF322" t="s">
        <v>15337</v>
      </c>
    </row>
    <row r="323" spans="1:32" x14ac:dyDescent="0.25">
      <c r="A323">
        <v>5255</v>
      </c>
      <c r="B323" t="s">
        <v>416</v>
      </c>
      <c r="C323">
        <v>165000000</v>
      </c>
      <c r="D323">
        <v>305875730</v>
      </c>
      <c r="E323">
        <v>38301</v>
      </c>
      <c r="F323">
        <v>47.323228</v>
      </c>
      <c r="G323">
        <v>100</v>
      </c>
      <c r="H323">
        <v>6.4</v>
      </c>
      <c r="I323">
        <v>1474</v>
      </c>
      <c r="J323" t="s">
        <v>23</v>
      </c>
      <c r="K323" t="s">
        <v>418</v>
      </c>
      <c r="L323" t="s">
        <v>37</v>
      </c>
      <c r="M323" t="s">
        <v>38</v>
      </c>
      <c r="N323" t="s">
        <v>414</v>
      </c>
      <c r="O323" t="s">
        <v>29</v>
      </c>
      <c r="P323">
        <v>1</v>
      </c>
      <c r="Q323">
        <v>1</v>
      </c>
      <c r="R323">
        <v>1</v>
      </c>
      <c r="S323">
        <v>0</v>
      </c>
      <c r="T323" t="s">
        <v>15887</v>
      </c>
      <c r="U323" t="s">
        <v>15891</v>
      </c>
      <c r="V323" t="s">
        <v>15891</v>
      </c>
      <c r="W323" t="s">
        <v>15891</v>
      </c>
      <c r="X323" t="s">
        <v>15891</v>
      </c>
      <c r="Y323" t="s">
        <v>15897</v>
      </c>
      <c r="Z323" t="s">
        <v>15897</v>
      </c>
      <c r="AA323" t="s">
        <v>15897</v>
      </c>
      <c r="AB323" t="s">
        <v>419</v>
      </c>
      <c r="AC323" t="s">
        <v>416</v>
      </c>
      <c r="AE323" t="s">
        <v>415</v>
      </c>
      <c r="AF323" t="s">
        <v>417</v>
      </c>
    </row>
    <row r="324" spans="1:32" x14ac:dyDescent="0.25">
      <c r="A324">
        <v>809</v>
      </c>
      <c r="B324" t="s">
        <v>2206</v>
      </c>
      <c r="C324">
        <v>150000000</v>
      </c>
      <c r="D324">
        <v>919838758</v>
      </c>
      <c r="E324">
        <v>38126</v>
      </c>
      <c r="F324">
        <v>47.320801000000003</v>
      </c>
      <c r="G324">
        <v>93</v>
      </c>
      <c r="H324">
        <v>6.7</v>
      </c>
      <c r="I324">
        <v>2988</v>
      </c>
      <c r="J324" t="s">
        <v>23</v>
      </c>
      <c r="K324" t="s">
        <v>1978</v>
      </c>
      <c r="L324" t="s">
        <v>37</v>
      </c>
      <c r="M324" t="s">
        <v>38</v>
      </c>
      <c r="N324" t="s">
        <v>961</v>
      </c>
      <c r="O324" t="s">
        <v>29</v>
      </c>
      <c r="P324">
        <v>1</v>
      </c>
      <c r="Q324">
        <v>1</v>
      </c>
      <c r="R324">
        <v>1</v>
      </c>
      <c r="S324">
        <v>0</v>
      </c>
      <c r="T324" t="s">
        <v>15887</v>
      </c>
      <c r="U324" t="s">
        <v>15891</v>
      </c>
      <c r="V324" t="s">
        <v>13664</v>
      </c>
      <c r="W324" t="s">
        <v>15891</v>
      </c>
      <c r="X324" t="s">
        <v>15891</v>
      </c>
      <c r="Y324" t="s">
        <v>15896</v>
      </c>
      <c r="Z324" t="s">
        <v>15896</v>
      </c>
      <c r="AA324" t="s">
        <v>15897</v>
      </c>
      <c r="AB324" t="s">
        <v>2208</v>
      </c>
      <c r="AC324" t="s">
        <v>2206</v>
      </c>
      <c r="AD324" t="s">
        <v>2204</v>
      </c>
      <c r="AE324" t="s">
        <v>2205</v>
      </c>
      <c r="AF324" t="s">
        <v>2207</v>
      </c>
    </row>
    <row r="325" spans="1:32" x14ac:dyDescent="0.25">
      <c r="A325">
        <v>10555</v>
      </c>
      <c r="B325" t="s">
        <v>2040</v>
      </c>
      <c r="C325">
        <v>75000000</v>
      </c>
      <c r="D325">
        <v>367275019</v>
      </c>
      <c r="E325">
        <v>38250</v>
      </c>
      <c r="F325">
        <v>47.094369</v>
      </c>
      <c r="G325">
        <v>90</v>
      </c>
      <c r="H325">
        <v>5.8</v>
      </c>
      <c r="I325">
        <v>1557</v>
      </c>
      <c r="J325" t="s">
        <v>23</v>
      </c>
      <c r="K325" t="s">
        <v>1978</v>
      </c>
      <c r="L325" t="s">
        <v>37</v>
      </c>
      <c r="M325" t="s">
        <v>38</v>
      </c>
      <c r="N325" t="s">
        <v>2038</v>
      </c>
      <c r="O325" t="s">
        <v>29</v>
      </c>
      <c r="P325">
        <v>1</v>
      </c>
      <c r="Q325">
        <v>1</v>
      </c>
      <c r="R325">
        <v>1</v>
      </c>
      <c r="S325">
        <v>0</v>
      </c>
      <c r="T325" t="s">
        <v>15887</v>
      </c>
      <c r="U325" t="s">
        <v>15890</v>
      </c>
      <c r="V325" t="s">
        <v>13664</v>
      </c>
      <c r="W325" t="s">
        <v>15891</v>
      </c>
      <c r="X325" t="s">
        <v>15891</v>
      </c>
      <c r="Y325" t="s">
        <v>15895</v>
      </c>
      <c r="Z325" t="s">
        <v>15896</v>
      </c>
      <c r="AA325" t="s">
        <v>15894</v>
      </c>
      <c r="AB325" t="s">
        <v>2042</v>
      </c>
      <c r="AC325" t="s">
        <v>2040</v>
      </c>
      <c r="AE325" t="s">
        <v>2039</v>
      </c>
      <c r="AF325" t="s">
        <v>2041</v>
      </c>
    </row>
    <row r="326" spans="1:32" x14ac:dyDescent="0.25">
      <c r="A326">
        <v>68728</v>
      </c>
      <c r="B326" t="s">
        <v>180</v>
      </c>
      <c r="C326">
        <v>200000000</v>
      </c>
      <c r="D326">
        <v>491868548</v>
      </c>
      <c r="E326">
        <v>41340</v>
      </c>
      <c r="F326">
        <v>46.985444999999999</v>
      </c>
      <c r="G326">
        <v>130</v>
      </c>
      <c r="H326">
        <v>5.7</v>
      </c>
      <c r="I326">
        <v>3530</v>
      </c>
      <c r="J326" t="s">
        <v>23</v>
      </c>
      <c r="K326" t="s">
        <v>182</v>
      </c>
      <c r="L326" t="s">
        <v>37</v>
      </c>
      <c r="M326" t="s">
        <v>38</v>
      </c>
      <c r="N326" t="s">
        <v>177</v>
      </c>
      <c r="O326" t="s">
        <v>29</v>
      </c>
      <c r="P326">
        <v>1</v>
      </c>
      <c r="Q326">
        <v>1</v>
      </c>
      <c r="R326">
        <v>1</v>
      </c>
      <c r="S326">
        <v>1</v>
      </c>
      <c r="T326" t="s">
        <v>15888</v>
      </c>
      <c r="U326" t="s">
        <v>15891</v>
      </c>
      <c r="V326" t="s">
        <v>15891</v>
      </c>
      <c r="W326" t="s">
        <v>15891</v>
      </c>
      <c r="X326" t="s">
        <v>15891</v>
      </c>
      <c r="Y326" t="s">
        <v>15897</v>
      </c>
      <c r="Z326" t="s">
        <v>15897</v>
      </c>
      <c r="AA326" t="s">
        <v>15897</v>
      </c>
      <c r="AB326" t="s">
        <v>183</v>
      </c>
      <c r="AC326" t="s">
        <v>180</v>
      </c>
      <c r="AD326" t="s">
        <v>178</v>
      </c>
      <c r="AE326" t="s">
        <v>179</v>
      </c>
      <c r="AF326" t="s">
        <v>181</v>
      </c>
    </row>
    <row r="327" spans="1:32" x14ac:dyDescent="0.25">
      <c r="A327">
        <v>35</v>
      </c>
      <c r="B327" t="s">
        <v>2179</v>
      </c>
      <c r="C327">
        <v>75000000</v>
      </c>
      <c r="D327">
        <v>527068851</v>
      </c>
      <c r="E327">
        <v>39288</v>
      </c>
      <c r="F327">
        <v>46.875374999999998</v>
      </c>
      <c r="G327">
        <v>87</v>
      </c>
      <c r="H327">
        <v>6.9</v>
      </c>
      <c r="I327">
        <v>2264</v>
      </c>
      <c r="J327" t="s">
        <v>23</v>
      </c>
      <c r="K327" t="s">
        <v>2181</v>
      </c>
      <c r="L327" t="s">
        <v>37</v>
      </c>
      <c r="M327" t="s">
        <v>38</v>
      </c>
      <c r="N327" t="s">
        <v>709</v>
      </c>
      <c r="O327" t="s">
        <v>29</v>
      </c>
      <c r="P327">
        <v>1</v>
      </c>
      <c r="Q327">
        <v>1</v>
      </c>
      <c r="R327">
        <v>1</v>
      </c>
      <c r="S327">
        <v>1</v>
      </c>
      <c r="T327" t="s">
        <v>15887</v>
      </c>
      <c r="U327" t="s">
        <v>15891</v>
      </c>
      <c r="V327" t="s">
        <v>13664</v>
      </c>
      <c r="W327" t="s">
        <v>15891</v>
      </c>
      <c r="X327" t="s">
        <v>15891</v>
      </c>
      <c r="Y327" t="s">
        <v>15896</v>
      </c>
      <c r="Z327" t="s">
        <v>15896</v>
      </c>
      <c r="AA327" t="s">
        <v>15897</v>
      </c>
      <c r="AB327" t="s">
        <v>2182</v>
      </c>
      <c r="AC327" t="s">
        <v>2179</v>
      </c>
      <c r="AD327" t="s">
        <v>2177</v>
      </c>
      <c r="AE327" t="s">
        <v>2178</v>
      </c>
      <c r="AF327" t="s">
        <v>2180</v>
      </c>
    </row>
    <row r="328" spans="1:32" x14ac:dyDescent="0.25">
      <c r="A328">
        <v>1250</v>
      </c>
      <c r="B328" t="s">
        <v>889</v>
      </c>
      <c r="C328">
        <v>110000000</v>
      </c>
      <c r="D328">
        <v>228738393</v>
      </c>
      <c r="E328">
        <v>39129</v>
      </c>
      <c r="F328">
        <v>46.834704000000002</v>
      </c>
      <c r="G328">
        <v>114</v>
      </c>
      <c r="H328">
        <v>5.2</v>
      </c>
      <c r="I328">
        <v>1712</v>
      </c>
      <c r="J328" t="s">
        <v>23</v>
      </c>
      <c r="K328" t="s">
        <v>891</v>
      </c>
      <c r="L328" t="s">
        <v>236</v>
      </c>
      <c r="M328" t="s">
        <v>38</v>
      </c>
      <c r="N328" t="s">
        <v>886</v>
      </c>
      <c r="O328" t="s">
        <v>29</v>
      </c>
      <c r="P328">
        <v>1</v>
      </c>
      <c r="Q328">
        <v>2</v>
      </c>
      <c r="R328">
        <v>1</v>
      </c>
      <c r="S328">
        <v>0</v>
      </c>
      <c r="T328" t="s">
        <v>15888</v>
      </c>
      <c r="U328" t="s">
        <v>15890</v>
      </c>
      <c r="V328" t="s">
        <v>15891</v>
      </c>
      <c r="W328" t="s">
        <v>15891</v>
      </c>
      <c r="X328" t="s">
        <v>15905</v>
      </c>
      <c r="Y328" t="s">
        <v>15894</v>
      </c>
      <c r="Z328" t="s">
        <v>15897</v>
      </c>
      <c r="AA328" t="s">
        <v>15894</v>
      </c>
      <c r="AB328" t="s">
        <v>892</v>
      </c>
      <c r="AC328" t="s">
        <v>889</v>
      </c>
      <c r="AD328" t="s">
        <v>887</v>
      </c>
      <c r="AE328" t="s">
        <v>888</v>
      </c>
      <c r="AF328" t="s">
        <v>890</v>
      </c>
    </row>
    <row r="329" spans="1:32" x14ac:dyDescent="0.25">
      <c r="A329">
        <v>22794</v>
      </c>
      <c r="B329" t="s">
        <v>1359</v>
      </c>
      <c r="C329">
        <v>100000000</v>
      </c>
      <c r="D329">
        <v>242988466</v>
      </c>
      <c r="E329">
        <v>40073</v>
      </c>
      <c r="F329">
        <v>46.781182000000001</v>
      </c>
      <c r="G329">
        <v>90</v>
      </c>
      <c r="H329">
        <v>6.5</v>
      </c>
      <c r="I329">
        <v>1747</v>
      </c>
      <c r="J329" t="s">
        <v>23</v>
      </c>
      <c r="K329" t="s">
        <v>1265</v>
      </c>
      <c r="L329" t="s">
        <v>37</v>
      </c>
      <c r="M329" t="s">
        <v>38</v>
      </c>
      <c r="N329" t="s">
        <v>709</v>
      </c>
      <c r="O329" t="s">
        <v>29</v>
      </c>
      <c r="P329">
        <v>1</v>
      </c>
      <c r="Q329">
        <v>1</v>
      </c>
      <c r="R329">
        <v>1</v>
      </c>
      <c r="S329">
        <v>1</v>
      </c>
      <c r="T329" t="s">
        <v>15887</v>
      </c>
      <c r="U329" t="s">
        <v>15891</v>
      </c>
      <c r="V329" t="s">
        <v>13664</v>
      </c>
      <c r="W329" t="s">
        <v>15891</v>
      </c>
      <c r="X329" t="s">
        <v>15891</v>
      </c>
      <c r="Y329" t="s">
        <v>15896</v>
      </c>
      <c r="Z329" t="s">
        <v>15896</v>
      </c>
      <c r="AA329" t="s">
        <v>15897</v>
      </c>
      <c r="AB329" t="s">
        <v>1361</v>
      </c>
      <c r="AC329" t="s">
        <v>1359</v>
      </c>
      <c r="AD329" t="s">
        <v>1357</v>
      </c>
      <c r="AE329" t="s">
        <v>1358</v>
      </c>
      <c r="AF329" t="s">
        <v>1360</v>
      </c>
    </row>
    <row r="330" spans="1:32" x14ac:dyDescent="0.25">
      <c r="A330">
        <v>87421</v>
      </c>
      <c r="B330" t="s">
        <v>5010</v>
      </c>
      <c r="C330">
        <v>38000000</v>
      </c>
      <c r="D330">
        <v>98337295</v>
      </c>
      <c r="E330">
        <v>41519</v>
      </c>
      <c r="F330">
        <v>46.630062000000002</v>
      </c>
      <c r="G330">
        <v>119</v>
      </c>
      <c r="H330">
        <v>6.2</v>
      </c>
      <c r="I330">
        <v>2035</v>
      </c>
      <c r="J330" t="s">
        <v>23</v>
      </c>
      <c r="K330" t="s">
        <v>5012</v>
      </c>
      <c r="L330" t="s">
        <v>37</v>
      </c>
      <c r="M330" t="s">
        <v>38</v>
      </c>
      <c r="N330" t="s">
        <v>5007</v>
      </c>
      <c r="O330" t="s">
        <v>29</v>
      </c>
      <c r="P330">
        <v>1</v>
      </c>
      <c r="Q330">
        <v>1</v>
      </c>
      <c r="R330">
        <v>1</v>
      </c>
      <c r="S330">
        <v>0</v>
      </c>
      <c r="T330" t="s">
        <v>15888</v>
      </c>
      <c r="U330" t="s">
        <v>15890</v>
      </c>
      <c r="V330" t="s">
        <v>15891</v>
      </c>
      <c r="W330" t="s">
        <v>15891</v>
      </c>
      <c r="X330" t="s">
        <v>15905</v>
      </c>
      <c r="Y330" t="s">
        <v>15894</v>
      </c>
      <c r="Z330" t="s">
        <v>15897</v>
      </c>
      <c r="AA330" t="s">
        <v>15894</v>
      </c>
      <c r="AB330" t="s">
        <v>5013</v>
      </c>
      <c r="AC330" t="s">
        <v>5010</v>
      </c>
      <c r="AD330" t="s">
        <v>5008</v>
      </c>
      <c r="AE330" t="s">
        <v>5009</v>
      </c>
      <c r="AF330" t="s">
        <v>5011</v>
      </c>
    </row>
    <row r="331" spans="1:32" x14ac:dyDescent="0.25">
      <c r="A331">
        <v>1892</v>
      </c>
      <c r="B331" t="s">
        <v>5594</v>
      </c>
      <c r="C331">
        <v>32350000</v>
      </c>
      <c r="D331">
        <v>572700000</v>
      </c>
      <c r="E331">
        <v>30459</v>
      </c>
      <c r="F331">
        <v>46.509070999999999</v>
      </c>
      <c r="G331">
        <v>135</v>
      </c>
      <c r="H331">
        <v>7.9</v>
      </c>
      <c r="I331">
        <v>4665</v>
      </c>
      <c r="J331" t="s">
        <v>23</v>
      </c>
      <c r="K331" t="s">
        <v>5596</v>
      </c>
      <c r="L331" t="s">
        <v>37</v>
      </c>
      <c r="M331" t="s">
        <v>38</v>
      </c>
      <c r="N331" t="s">
        <v>136</v>
      </c>
      <c r="O331" t="s">
        <v>29</v>
      </c>
      <c r="P331">
        <v>1</v>
      </c>
      <c r="Q331">
        <v>1</v>
      </c>
      <c r="R331">
        <v>1</v>
      </c>
      <c r="S331">
        <v>1</v>
      </c>
      <c r="T331" t="s">
        <v>15888</v>
      </c>
      <c r="U331" t="s">
        <v>15890</v>
      </c>
      <c r="V331" t="s">
        <v>15891</v>
      </c>
      <c r="W331" t="s">
        <v>15891</v>
      </c>
      <c r="X331" t="s">
        <v>15891</v>
      </c>
      <c r="Y331" t="s">
        <v>15894</v>
      </c>
      <c r="Z331" t="s">
        <v>15897</v>
      </c>
      <c r="AA331" t="s">
        <v>15894</v>
      </c>
      <c r="AB331" t="s">
        <v>5597</v>
      </c>
      <c r="AC331" t="s">
        <v>5594</v>
      </c>
      <c r="AD331" t="s">
        <v>5592</v>
      </c>
      <c r="AE331" t="s">
        <v>5593</v>
      </c>
      <c r="AF331" t="s">
        <v>5595</v>
      </c>
    </row>
    <row r="332" spans="1:32" x14ac:dyDescent="0.25">
      <c r="A332">
        <v>46195</v>
      </c>
      <c r="B332" t="s">
        <v>1448</v>
      </c>
      <c r="C332">
        <v>90000000</v>
      </c>
      <c r="D332">
        <v>484635760</v>
      </c>
      <c r="E332">
        <v>40636</v>
      </c>
      <c r="F332">
        <v>46.200042000000003</v>
      </c>
      <c r="G332">
        <v>96</v>
      </c>
      <c r="H332">
        <v>6.5</v>
      </c>
      <c r="I332">
        <v>2166</v>
      </c>
      <c r="J332" t="s">
        <v>23</v>
      </c>
      <c r="K332" t="s">
        <v>837</v>
      </c>
      <c r="L332" t="s">
        <v>37</v>
      </c>
      <c r="M332" t="s">
        <v>838</v>
      </c>
      <c r="N332" t="s">
        <v>832</v>
      </c>
      <c r="O332" t="s">
        <v>29</v>
      </c>
      <c r="P332">
        <v>1</v>
      </c>
      <c r="Q332">
        <v>1</v>
      </c>
      <c r="R332">
        <v>2</v>
      </c>
      <c r="S332">
        <v>0</v>
      </c>
      <c r="T332" t="s">
        <v>15887</v>
      </c>
      <c r="U332" t="s">
        <v>15891</v>
      </c>
      <c r="V332" t="s">
        <v>13664</v>
      </c>
      <c r="W332" t="s">
        <v>15891</v>
      </c>
      <c r="X332" t="s">
        <v>15891</v>
      </c>
      <c r="Y332" t="s">
        <v>15896</v>
      </c>
      <c r="Z332" t="s">
        <v>15896</v>
      </c>
      <c r="AA332" t="s">
        <v>15897</v>
      </c>
      <c r="AB332" t="s">
        <v>1450</v>
      </c>
      <c r="AC332" t="s">
        <v>1448</v>
      </c>
      <c r="AD332" t="s">
        <v>833</v>
      </c>
      <c r="AE332" t="s">
        <v>1447</v>
      </c>
      <c r="AF332" t="s">
        <v>1449</v>
      </c>
    </row>
    <row r="333" spans="1:32" x14ac:dyDescent="0.25">
      <c r="A333">
        <v>587</v>
      </c>
      <c r="B333" t="s">
        <v>2267</v>
      </c>
      <c r="C333">
        <v>70000000</v>
      </c>
      <c r="D333">
        <v>122919055</v>
      </c>
      <c r="E333">
        <v>37980</v>
      </c>
      <c r="F333">
        <v>46.199482000000003</v>
      </c>
      <c r="G333">
        <v>125</v>
      </c>
      <c r="H333">
        <v>7.6</v>
      </c>
      <c r="I333">
        <v>1994</v>
      </c>
      <c r="J333" t="s">
        <v>23</v>
      </c>
      <c r="K333" t="s">
        <v>2269</v>
      </c>
      <c r="L333" t="s">
        <v>37</v>
      </c>
      <c r="M333" t="s">
        <v>38</v>
      </c>
      <c r="N333" t="s">
        <v>362</v>
      </c>
      <c r="O333" t="s">
        <v>29</v>
      </c>
      <c r="P333">
        <v>1</v>
      </c>
      <c r="Q333">
        <v>1</v>
      </c>
      <c r="R333">
        <v>1</v>
      </c>
      <c r="S333">
        <v>0</v>
      </c>
      <c r="T333" t="s">
        <v>15888</v>
      </c>
      <c r="U333" t="s">
        <v>15891</v>
      </c>
      <c r="V333" t="s">
        <v>15891</v>
      </c>
      <c r="W333" t="s">
        <v>15901</v>
      </c>
      <c r="X333" t="s">
        <v>15891</v>
      </c>
      <c r="Y333" t="s">
        <v>15897</v>
      </c>
      <c r="Z333" t="s">
        <v>15911</v>
      </c>
      <c r="AA333" t="s">
        <v>15915</v>
      </c>
      <c r="AB333" t="s">
        <v>2270</v>
      </c>
      <c r="AC333" t="s">
        <v>2267</v>
      </c>
      <c r="AE333" t="s">
        <v>2266</v>
      </c>
      <c r="AF333" t="s">
        <v>2268</v>
      </c>
    </row>
    <row r="334" spans="1:32" x14ac:dyDescent="0.25">
      <c r="A334">
        <v>60308</v>
      </c>
      <c r="B334" t="s">
        <v>3535</v>
      </c>
      <c r="C334">
        <v>50000000</v>
      </c>
      <c r="D334">
        <v>110206216</v>
      </c>
      <c r="E334">
        <v>40808</v>
      </c>
      <c r="F334">
        <v>46.180421000000003</v>
      </c>
      <c r="G334">
        <v>133</v>
      </c>
      <c r="H334">
        <v>7</v>
      </c>
      <c r="I334">
        <v>1381</v>
      </c>
      <c r="J334" t="s">
        <v>23</v>
      </c>
      <c r="K334" t="s">
        <v>3537</v>
      </c>
      <c r="L334" t="s">
        <v>37</v>
      </c>
      <c r="M334" t="s">
        <v>38</v>
      </c>
      <c r="N334" t="s">
        <v>786</v>
      </c>
      <c r="O334" t="s">
        <v>29</v>
      </c>
      <c r="P334">
        <v>1</v>
      </c>
      <c r="Q334">
        <v>1</v>
      </c>
      <c r="R334">
        <v>1</v>
      </c>
      <c r="S334">
        <v>0</v>
      </c>
      <c r="T334" t="s">
        <v>15888</v>
      </c>
      <c r="U334" t="s">
        <v>15891</v>
      </c>
      <c r="V334" t="s">
        <v>15891</v>
      </c>
      <c r="W334" t="s">
        <v>15901</v>
      </c>
      <c r="X334" t="s">
        <v>15891</v>
      </c>
      <c r="Y334" t="s">
        <v>15897</v>
      </c>
      <c r="Z334" t="s">
        <v>15911</v>
      </c>
      <c r="AA334" t="s">
        <v>15915</v>
      </c>
      <c r="AB334" t="s">
        <v>3538</v>
      </c>
      <c r="AC334" t="s">
        <v>3535</v>
      </c>
      <c r="AD334" t="s">
        <v>3533</v>
      </c>
      <c r="AE334" t="s">
        <v>3534</v>
      </c>
      <c r="AF334" t="s">
        <v>3536</v>
      </c>
    </row>
    <row r="335" spans="1:32" x14ac:dyDescent="0.25">
      <c r="A335">
        <v>813</v>
      </c>
      <c r="B335" t="s">
        <v>13207</v>
      </c>
      <c r="C335">
        <v>3500000</v>
      </c>
      <c r="D335">
        <v>83453539</v>
      </c>
      <c r="E335">
        <v>29404</v>
      </c>
      <c r="F335">
        <v>46.116885000000003</v>
      </c>
      <c r="G335">
        <v>88</v>
      </c>
      <c r="H335">
        <v>7.1</v>
      </c>
      <c r="I335">
        <v>1074</v>
      </c>
      <c r="J335" t="s">
        <v>23</v>
      </c>
      <c r="K335" t="s">
        <v>2258</v>
      </c>
      <c r="L335" t="s">
        <v>37</v>
      </c>
      <c r="M335" t="s">
        <v>38</v>
      </c>
      <c r="N335" t="s">
        <v>661</v>
      </c>
      <c r="O335" t="s">
        <v>29</v>
      </c>
      <c r="P335">
        <v>1</v>
      </c>
      <c r="Q335">
        <v>1</v>
      </c>
      <c r="R335">
        <v>1</v>
      </c>
      <c r="S335">
        <v>1</v>
      </c>
      <c r="T335" t="s">
        <v>15888</v>
      </c>
      <c r="U335" t="s">
        <v>15891</v>
      </c>
      <c r="V335" t="s">
        <v>13664</v>
      </c>
      <c r="W335" t="s">
        <v>15891</v>
      </c>
      <c r="X335" t="s">
        <v>15891</v>
      </c>
      <c r="Y335" t="s">
        <v>15896</v>
      </c>
      <c r="Z335" t="s">
        <v>15896</v>
      </c>
      <c r="AA335" t="s">
        <v>15897</v>
      </c>
      <c r="AB335" t="s">
        <v>13209</v>
      </c>
      <c r="AC335" t="s">
        <v>13207</v>
      </c>
      <c r="AE335" t="s">
        <v>13206</v>
      </c>
      <c r="AF335" t="s">
        <v>13208</v>
      </c>
    </row>
    <row r="336" spans="1:32" x14ac:dyDescent="0.25">
      <c r="A336">
        <v>86834</v>
      </c>
      <c r="B336" t="s">
        <v>777</v>
      </c>
      <c r="C336">
        <v>125000000</v>
      </c>
      <c r="D336">
        <v>362637473</v>
      </c>
      <c r="E336">
        <v>41718</v>
      </c>
      <c r="F336">
        <v>46.115758</v>
      </c>
      <c r="G336">
        <v>139</v>
      </c>
      <c r="H336">
        <v>5.6</v>
      </c>
      <c r="I336">
        <v>2350</v>
      </c>
      <c r="J336" t="s">
        <v>23</v>
      </c>
      <c r="K336" t="s">
        <v>779</v>
      </c>
      <c r="L336" t="s">
        <v>37</v>
      </c>
      <c r="M336" t="s">
        <v>38</v>
      </c>
      <c r="N336" t="s">
        <v>774</v>
      </c>
      <c r="O336" t="s">
        <v>29</v>
      </c>
      <c r="P336">
        <v>1</v>
      </c>
      <c r="Q336">
        <v>1</v>
      </c>
      <c r="R336">
        <v>1</v>
      </c>
      <c r="S336">
        <v>1</v>
      </c>
      <c r="T336" t="s">
        <v>15888</v>
      </c>
      <c r="U336" t="s">
        <v>15891</v>
      </c>
      <c r="V336" t="s">
        <v>15891</v>
      </c>
      <c r="W336" t="s">
        <v>15901</v>
      </c>
      <c r="X336" t="s">
        <v>15891</v>
      </c>
      <c r="Y336" t="s">
        <v>15897</v>
      </c>
      <c r="Z336" t="s">
        <v>15911</v>
      </c>
      <c r="AA336" t="s">
        <v>15915</v>
      </c>
      <c r="AB336" t="s">
        <v>780</v>
      </c>
      <c r="AC336" t="s">
        <v>777</v>
      </c>
      <c r="AD336" t="s">
        <v>775</v>
      </c>
      <c r="AE336" t="s">
        <v>776</v>
      </c>
      <c r="AF336" t="s">
        <v>778</v>
      </c>
    </row>
    <row r="337" spans="1:32" x14ac:dyDescent="0.25">
      <c r="A337">
        <v>17431</v>
      </c>
      <c r="B337" t="s">
        <v>12609</v>
      </c>
      <c r="C337">
        <v>5000000</v>
      </c>
      <c r="D337">
        <v>9760104</v>
      </c>
      <c r="E337">
        <v>39976</v>
      </c>
      <c r="F337">
        <v>46.114184000000002</v>
      </c>
      <c r="G337">
        <v>97</v>
      </c>
      <c r="H337">
        <v>7.6</v>
      </c>
      <c r="I337">
        <v>1794</v>
      </c>
      <c r="J337" t="s">
        <v>23</v>
      </c>
      <c r="K337" t="s">
        <v>12611</v>
      </c>
      <c r="L337" t="s">
        <v>2620</v>
      </c>
      <c r="M337" t="s">
        <v>507</v>
      </c>
      <c r="N337" t="s">
        <v>7617</v>
      </c>
      <c r="O337" t="s">
        <v>29</v>
      </c>
      <c r="P337">
        <v>1</v>
      </c>
      <c r="Q337">
        <v>1</v>
      </c>
      <c r="R337">
        <v>2</v>
      </c>
      <c r="S337">
        <v>0</v>
      </c>
      <c r="T337" t="s">
        <v>15888</v>
      </c>
      <c r="U337" t="s">
        <v>15891</v>
      </c>
      <c r="V337" t="s">
        <v>15891</v>
      </c>
      <c r="W337" t="s">
        <v>15901</v>
      </c>
      <c r="X337" t="s">
        <v>15891</v>
      </c>
      <c r="Y337" t="s">
        <v>15897</v>
      </c>
      <c r="Z337" t="s">
        <v>15911</v>
      </c>
      <c r="AA337" t="s">
        <v>15915</v>
      </c>
      <c r="AB337" t="s">
        <v>12612</v>
      </c>
      <c r="AC337" t="s">
        <v>12609</v>
      </c>
      <c r="AD337" t="s">
        <v>12607</v>
      </c>
      <c r="AE337" t="s">
        <v>12608</v>
      </c>
      <c r="AF337" t="s">
        <v>12610</v>
      </c>
    </row>
    <row r="338" spans="1:32" x14ac:dyDescent="0.25">
      <c r="A338">
        <v>259694</v>
      </c>
      <c r="B338" t="s">
        <v>5077</v>
      </c>
      <c r="C338">
        <v>38000000</v>
      </c>
      <c r="D338">
        <v>112343513</v>
      </c>
      <c r="E338">
        <v>42390</v>
      </c>
      <c r="F338">
        <v>46.078370999999997</v>
      </c>
      <c r="G338">
        <v>110</v>
      </c>
      <c r="H338">
        <v>5.9</v>
      </c>
      <c r="I338">
        <v>1201</v>
      </c>
      <c r="J338" t="s">
        <v>23</v>
      </c>
      <c r="K338" t="s">
        <v>5079</v>
      </c>
      <c r="L338" t="s">
        <v>37</v>
      </c>
      <c r="M338" t="s">
        <v>38</v>
      </c>
      <c r="N338" t="s">
        <v>1106</v>
      </c>
      <c r="O338" t="s">
        <v>29</v>
      </c>
      <c r="P338">
        <v>1</v>
      </c>
      <c r="Q338">
        <v>1</v>
      </c>
      <c r="R338">
        <v>1</v>
      </c>
      <c r="S338">
        <v>0</v>
      </c>
      <c r="T338" t="s">
        <v>15888</v>
      </c>
      <c r="U338" t="s">
        <v>15891</v>
      </c>
      <c r="V338" t="s">
        <v>13664</v>
      </c>
      <c r="W338" t="s">
        <v>15891</v>
      </c>
      <c r="X338" t="s">
        <v>15891</v>
      </c>
      <c r="Y338" t="s">
        <v>15896</v>
      </c>
      <c r="Z338" t="s">
        <v>15896</v>
      </c>
      <c r="AA338" t="s">
        <v>15897</v>
      </c>
      <c r="AB338" t="s">
        <v>5080</v>
      </c>
      <c r="AC338" t="s">
        <v>5077</v>
      </c>
      <c r="AD338" t="s">
        <v>5075</v>
      </c>
      <c r="AE338" t="s">
        <v>5076</v>
      </c>
      <c r="AF338" t="s">
        <v>5078</v>
      </c>
    </row>
    <row r="339" spans="1:32" x14ac:dyDescent="0.25">
      <c r="A339">
        <v>261023</v>
      </c>
      <c r="B339" t="s">
        <v>3297</v>
      </c>
      <c r="C339">
        <v>53000000</v>
      </c>
      <c r="D339">
        <v>98837872</v>
      </c>
      <c r="E339">
        <v>42251</v>
      </c>
      <c r="F339">
        <v>46.049902000000003</v>
      </c>
      <c r="G339">
        <v>122</v>
      </c>
      <c r="H339">
        <v>6.3</v>
      </c>
      <c r="I339">
        <v>1242</v>
      </c>
      <c r="J339" t="s">
        <v>23</v>
      </c>
      <c r="K339" t="s">
        <v>3299</v>
      </c>
      <c r="L339" t="s">
        <v>41</v>
      </c>
      <c r="M339" t="s">
        <v>38</v>
      </c>
      <c r="N339" t="s">
        <v>3295</v>
      </c>
      <c r="O339" t="s">
        <v>29</v>
      </c>
      <c r="P339">
        <v>1</v>
      </c>
      <c r="Q339">
        <v>2</v>
      </c>
      <c r="R339">
        <v>1</v>
      </c>
      <c r="S339">
        <v>0</v>
      </c>
      <c r="T339" t="s">
        <v>15888</v>
      </c>
      <c r="U339" t="s">
        <v>15891</v>
      </c>
      <c r="V339" t="s">
        <v>15891</v>
      </c>
      <c r="W339" t="s">
        <v>15901</v>
      </c>
      <c r="X339" t="s">
        <v>15891</v>
      </c>
      <c r="Y339" t="s">
        <v>15897</v>
      </c>
      <c r="Z339" t="s">
        <v>15911</v>
      </c>
      <c r="AA339" t="s">
        <v>15915</v>
      </c>
      <c r="AB339" t="s">
        <v>3300</v>
      </c>
      <c r="AC339" t="s">
        <v>3297</v>
      </c>
      <c r="AE339" t="s">
        <v>3296</v>
      </c>
      <c r="AF339" t="s">
        <v>3298</v>
      </c>
    </row>
    <row r="340" spans="1:32" x14ac:dyDescent="0.25">
      <c r="A340">
        <v>10895</v>
      </c>
      <c r="B340" t="s">
        <v>4164</v>
      </c>
      <c r="C340">
        <v>2600000</v>
      </c>
      <c r="D340">
        <v>84300000</v>
      </c>
      <c r="E340">
        <v>14664</v>
      </c>
      <c r="F340">
        <v>46.007990999999997</v>
      </c>
      <c r="G340">
        <v>88</v>
      </c>
      <c r="H340">
        <v>6.9</v>
      </c>
      <c r="I340">
        <v>1355</v>
      </c>
      <c r="J340" t="s">
        <v>23</v>
      </c>
      <c r="K340" t="s">
        <v>4166</v>
      </c>
      <c r="L340" t="s">
        <v>37</v>
      </c>
      <c r="M340" t="s">
        <v>38</v>
      </c>
      <c r="N340" t="s">
        <v>64</v>
      </c>
      <c r="O340" t="s">
        <v>29</v>
      </c>
      <c r="P340">
        <v>1</v>
      </c>
      <c r="Q340">
        <v>1</v>
      </c>
      <c r="R340">
        <v>1</v>
      </c>
      <c r="S340">
        <v>0</v>
      </c>
      <c r="T340" t="s">
        <v>15887</v>
      </c>
      <c r="U340" t="s">
        <v>15891</v>
      </c>
      <c r="V340" t="s">
        <v>15891</v>
      </c>
      <c r="W340" t="s">
        <v>15891</v>
      </c>
      <c r="X340" t="s">
        <v>15891</v>
      </c>
      <c r="Y340" t="s">
        <v>15897</v>
      </c>
      <c r="Z340" t="s">
        <v>15897</v>
      </c>
      <c r="AA340" t="s">
        <v>15897</v>
      </c>
      <c r="AB340" t="s">
        <v>4167</v>
      </c>
      <c r="AC340" t="s">
        <v>4164</v>
      </c>
      <c r="AE340" t="s">
        <v>4163</v>
      </c>
      <c r="AF340" t="s">
        <v>4165</v>
      </c>
    </row>
    <row r="341" spans="1:32" x14ac:dyDescent="0.25">
      <c r="A341">
        <v>4232</v>
      </c>
      <c r="B341" t="s">
        <v>8285</v>
      </c>
      <c r="C341">
        <v>14000000</v>
      </c>
      <c r="D341">
        <v>173046663</v>
      </c>
      <c r="E341">
        <v>35419</v>
      </c>
      <c r="F341">
        <v>45.996110000000002</v>
      </c>
      <c r="G341">
        <v>111</v>
      </c>
      <c r="H341">
        <v>7</v>
      </c>
      <c r="I341">
        <v>1476</v>
      </c>
      <c r="J341" t="s">
        <v>23</v>
      </c>
      <c r="K341" t="s">
        <v>8287</v>
      </c>
      <c r="L341" t="s">
        <v>37</v>
      </c>
      <c r="M341" t="s">
        <v>38</v>
      </c>
      <c r="N341" t="s">
        <v>8283</v>
      </c>
      <c r="O341" t="s">
        <v>29</v>
      </c>
      <c r="P341">
        <v>1</v>
      </c>
      <c r="Q341">
        <v>1</v>
      </c>
      <c r="R341">
        <v>1</v>
      </c>
      <c r="S341">
        <v>0</v>
      </c>
      <c r="T341" t="s">
        <v>15888</v>
      </c>
      <c r="U341" t="s">
        <v>15891</v>
      </c>
      <c r="V341" t="s">
        <v>15891</v>
      </c>
      <c r="W341" t="s">
        <v>15891</v>
      </c>
      <c r="X341" t="s">
        <v>15891</v>
      </c>
      <c r="Y341" t="s">
        <v>15897</v>
      </c>
      <c r="Z341" t="s">
        <v>15897</v>
      </c>
      <c r="AA341" t="s">
        <v>15897</v>
      </c>
      <c r="AB341" t="s">
        <v>8288</v>
      </c>
      <c r="AC341" t="s">
        <v>8285</v>
      </c>
      <c r="AE341" t="s">
        <v>8284</v>
      </c>
      <c r="AF341" t="s">
        <v>8286</v>
      </c>
    </row>
    <row r="342" spans="1:32" x14ac:dyDescent="0.25">
      <c r="A342">
        <v>80274</v>
      </c>
      <c r="B342" t="s">
        <v>1072</v>
      </c>
      <c r="C342">
        <v>110000000</v>
      </c>
      <c r="D342">
        <v>125537191</v>
      </c>
      <c r="E342">
        <v>41570</v>
      </c>
      <c r="F342">
        <v>45.948340000000002</v>
      </c>
      <c r="G342">
        <v>114</v>
      </c>
      <c r="H342">
        <v>6.6</v>
      </c>
      <c r="I342">
        <v>2303</v>
      </c>
      <c r="J342" t="s">
        <v>23</v>
      </c>
      <c r="K342" t="s">
        <v>1074</v>
      </c>
      <c r="L342" t="s">
        <v>37</v>
      </c>
      <c r="M342" t="s">
        <v>38</v>
      </c>
      <c r="N342" t="s">
        <v>107</v>
      </c>
      <c r="O342" t="s">
        <v>29</v>
      </c>
      <c r="P342">
        <v>1</v>
      </c>
      <c r="Q342">
        <v>1</v>
      </c>
      <c r="R342">
        <v>1</v>
      </c>
      <c r="S342">
        <v>0</v>
      </c>
      <c r="T342" t="s">
        <v>15888</v>
      </c>
      <c r="U342" t="s">
        <v>15890</v>
      </c>
      <c r="V342" t="s">
        <v>15891</v>
      </c>
      <c r="W342" t="s">
        <v>15891</v>
      </c>
      <c r="X342" t="s">
        <v>15891</v>
      </c>
      <c r="Y342" t="s">
        <v>15894</v>
      </c>
      <c r="Z342" t="s">
        <v>15897</v>
      </c>
      <c r="AA342" t="s">
        <v>15894</v>
      </c>
      <c r="AB342" t="s">
        <v>1075</v>
      </c>
      <c r="AC342" t="s">
        <v>1072</v>
      </c>
      <c r="AD342" t="s">
        <v>1070</v>
      </c>
      <c r="AE342" t="s">
        <v>1071</v>
      </c>
      <c r="AF342" t="s">
        <v>1073</v>
      </c>
    </row>
    <row r="343" spans="1:32" x14ac:dyDescent="0.25">
      <c r="A343">
        <v>2832</v>
      </c>
      <c r="B343" t="s">
        <v>6351</v>
      </c>
      <c r="C343">
        <v>30000000</v>
      </c>
      <c r="D343">
        <v>90259536</v>
      </c>
      <c r="E343">
        <v>37736</v>
      </c>
      <c r="F343">
        <v>45.915165000000002</v>
      </c>
      <c r="G343">
        <v>90</v>
      </c>
      <c r="H343">
        <v>7.1</v>
      </c>
      <c r="I343">
        <v>1061</v>
      </c>
      <c r="J343" t="s">
        <v>23</v>
      </c>
      <c r="K343" t="s">
        <v>6353</v>
      </c>
      <c r="L343" t="s">
        <v>37</v>
      </c>
      <c r="M343" t="s">
        <v>38</v>
      </c>
      <c r="N343" t="s">
        <v>5575</v>
      </c>
      <c r="O343" t="s">
        <v>29</v>
      </c>
      <c r="P343">
        <v>1</v>
      </c>
      <c r="Q343">
        <v>1</v>
      </c>
      <c r="R343">
        <v>1</v>
      </c>
      <c r="S343">
        <v>0</v>
      </c>
      <c r="T343" t="s">
        <v>15888</v>
      </c>
      <c r="U343" t="s">
        <v>15891</v>
      </c>
      <c r="V343" t="s">
        <v>15891</v>
      </c>
      <c r="W343" t="s">
        <v>15891</v>
      </c>
      <c r="X343" t="s">
        <v>15905</v>
      </c>
      <c r="Y343" t="s">
        <v>15897</v>
      </c>
      <c r="Z343" t="s">
        <v>15897</v>
      </c>
      <c r="AA343" t="s">
        <v>15897</v>
      </c>
      <c r="AB343" t="s">
        <v>6354</v>
      </c>
      <c r="AC343" t="s">
        <v>6351</v>
      </c>
      <c r="AE343" t="s">
        <v>6350</v>
      </c>
      <c r="AF343" t="s">
        <v>6352</v>
      </c>
    </row>
    <row r="344" spans="1:32" x14ac:dyDescent="0.25">
      <c r="A344">
        <v>8077</v>
      </c>
      <c r="B344" t="s">
        <v>3146</v>
      </c>
      <c r="C344">
        <v>50000000</v>
      </c>
      <c r="D344">
        <v>159773545</v>
      </c>
      <c r="E344">
        <v>33746</v>
      </c>
      <c r="F344">
        <v>45.856408999999999</v>
      </c>
      <c r="G344">
        <v>114</v>
      </c>
      <c r="H344">
        <v>6.2</v>
      </c>
      <c r="I344">
        <v>1633</v>
      </c>
      <c r="J344" t="s">
        <v>23</v>
      </c>
      <c r="K344" t="s">
        <v>2814</v>
      </c>
      <c r="L344" t="s">
        <v>41</v>
      </c>
      <c r="M344" t="s">
        <v>38</v>
      </c>
      <c r="N344" t="s">
        <v>3144</v>
      </c>
      <c r="O344" t="s">
        <v>29</v>
      </c>
      <c r="P344">
        <v>1</v>
      </c>
      <c r="Q344">
        <v>2</v>
      </c>
      <c r="R344">
        <v>1</v>
      </c>
      <c r="S344">
        <v>1</v>
      </c>
      <c r="T344" t="s">
        <v>15888</v>
      </c>
      <c r="U344" t="s">
        <v>15890</v>
      </c>
      <c r="V344" t="s">
        <v>15891</v>
      </c>
      <c r="W344" t="s">
        <v>15891</v>
      </c>
      <c r="X344" t="s">
        <v>15891</v>
      </c>
      <c r="Y344" t="s">
        <v>15894</v>
      </c>
      <c r="Z344" t="s">
        <v>15897</v>
      </c>
      <c r="AA344" t="s">
        <v>15894</v>
      </c>
      <c r="AB344" t="s">
        <v>3148</v>
      </c>
      <c r="AC344" t="s">
        <v>3146</v>
      </c>
      <c r="AE344" t="s">
        <v>3145</v>
      </c>
      <c r="AF344" t="s">
        <v>3147</v>
      </c>
    </row>
    <row r="345" spans="1:32" x14ac:dyDescent="0.25">
      <c r="A345">
        <v>196</v>
      </c>
      <c r="B345" t="s">
        <v>4399</v>
      </c>
      <c r="C345">
        <v>40000000</v>
      </c>
      <c r="D345">
        <v>244527583</v>
      </c>
      <c r="E345">
        <v>33018</v>
      </c>
      <c r="F345">
        <v>45.769562000000001</v>
      </c>
      <c r="G345">
        <v>118</v>
      </c>
      <c r="H345">
        <v>7.1</v>
      </c>
      <c r="I345">
        <v>2900</v>
      </c>
      <c r="J345" t="s">
        <v>23</v>
      </c>
      <c r="K345" t="s">
        <v>4342</v>
      </c>
      <c r="L345" t="s">
        <v>37</v>
      </c>
      <c r="M345" t="s">
        <v>38</v>
      </c>
      <c r="N345" t="s">
        <v>4021</v>
      </c>
      <c r="O345" t="s">
        <v>29</v>
      </c>
      <c r="P345">
        <v>1</v>
      </c>
      <c r="Q345">
        <v>1</v>
      </c>
      <c r="R345">
        <v>1</v>
      </c>
      <c r="S345">
        <v>1</v>
      </c>
      <c r="T345" t="s">
        <v>15888</v>
      </c>
      <c r="U345" t="s">
        <v>15891</v>
      </c>
      <c r="V345" t="s">
        <v>13664</v>
      </c>
      <c r="W345" t="s">
        <v>15891</v>
      </c>
      <c r="X345" t="s">
        <v>15891</v>
      </c>
      <c r="Y345" t="s">
        <v>15896</v>
      </c>
      <c r="Z345" t="s">
        <v>15896</v>
      </c>
      <c r="AA345" t="s">
        <v>15897</v>
      </c>
      <c r="AB345" t="s">
        <v>4401</v>
      </c>
      <c r="AC345" t="s">
        <v>4399</v>
      </c>
      <c r="AD345" t="s">
        <v>4397</v>
      </c>
      <c r="AE345" t="s">
        <v>4398</v>
      </c>
      <c r="AF345" t="s">
        <v>4400</v>
      </c>
    </row>
    <row r="346" spans="1:32" x14ac:dyDescent="0.25">
      <c r="A346">
        <v>171274</v>
      </c>
      <c r="B346" t="s">
        <v>8128</v>
      </c>
      <c r="C346">
        <v>20000000</v>
      </c>
      <c r="D346">
        <v>11110975</v>
      </c>
      <c r="E346">
        <v>41998</v>
      </c>
      <c r="F346">
        <v>45.742216999999997</v>
      </c>
      <c r="G346">
        <v>148</v>
      </c>
      <c r="H346">
        <v>6.5</v>
      </c>
      <c r="I346">
        <v>833</v>
      </c>
      <c r="J346" t="s">
        <v>23</v>
      </c>
      <c r="K346" t="s">
        <v>8130</v>
      </c>
      <c r="L346" t="s">
        <v>37</v>
      </c>
      <c r="M346" t="s">
        <v>38</v>
      </c>
      <c r="N346" t="s">
        <v>8125</v>
      </c>
      <c r="O346" t="s">
        <v>29</v>
      </c>
      <c r="P346">
        <v>1</v>
      </c>
      <c r="Q346">
        <v>1</v>
      </c>
      <c r="R346">
        <v>1</v>
      </c>
      <c r="S346">
        <v>1</v>
      </c>
      <c r="T346" t="s">
        <v>15888</v>
      </c>
      <c r="U346" t="s">
        <v>15891</v>
      </c>
      <c r="V346" t="s">
        <v>13664</v>
      </c>
      <c r="W346" t="s">
        <v>15901</v>
      </c>
      <c r="X346" t="s">
        <v>15891</v>
      </c>
      <c r="Y346" t="s">
        <v>15896</v>
      </c>
      <c r="Z346" t="s">
        <v>15912</v>
      </c>
      <c r="AA346" t="s">
        <v>15915</v>
      </c>
      <c r="AB346" t="s">
        <v>8131</v>
      </c>
      <c r="AC346" t="s">
        <v>8128</v>
      </c>
      <c r="AD346" t="s">
        <v>8126</v>
      </c>
      <c r="AE346" t="s">
        <v>8127</v>
      </c>
      <c r="AF346" t="s">
        <v>8129</v>
      </c>
    </row>
    <row r="347" spans="1:32" x14ac:dyDescent="0.25">
      <c r="A347">
        <v>581</v>
      </c>
      <c r="B347" t="s">
        <v>8267</v>
      </c>
      <c r="C347">
        <v>22000000</v>
      </c>
      <c r="D347">
        <v>424208848</v>
      </c>
      <c r="E347">
        <v>33186</v>
      </c>
      <c r="F347">
        <v>45.707835000000003</v>
      </c>
      <c r="G347">
        <v>181</v>
      </c>
      <c r="H347">
        <v>7.6</v>
      </c>
      <c r="I347">
        <v>1046</v>
      </c>
      <c r="J347" t="s">
        <v>23</v>
      </c>
      <c r="K347" t="s">
        <v>8269</v>
      </c>
      <c r="L347" t="s">
        <v>41</v>
      </c>
      <c r="M347" t="s">
        <v>38</v>
      </c>
      <c r="N347" t="s">
        <v>8265</v>
      </c>
      <c r="O347" t="s">
        <v>29</v>
      </c>
      <c r="P347">
        <v>1</v>
      </c>
      <c r="Q347">
        <v>2</v>
      </c>
      <c r="R347">
        <v>1</v>
      </c>
      <c r="S347">
        <v>0</v>
      </c>
      <c r="T347" t="s">
        <v>15888</v>
      </c>
      <c r="U347" t="s">
        <v>15891</v>
      </c>
      <c r="V347" t="s">
        <v>15891</v>
      </c>
      <c r="W347" t="s">
        <v>15901</v>
      </c>
      <c r="X347" t="s">
        <v>15891</v>
      </c>
      <c r="Y347" t="s">
        <v>15897</v>
      </c>
      <c r="Z347" t="s">
        <v>15911</v>
      </c>
      <c r="AA347" t="s">
        <v>15915</v>
      </c>
      <c r="AB347" t="s">
        <v>8270</v>
      </c>
      <c r="AC347" t="s">
        <v>8267</v>
      </c>
      <c r="AE347" t="s">
        <v>8266</v>
      </c>
      <c r="AF347" t="s">
        <v>8268</v>
      </c>
    </row>
    <row r="348" spans="1:32" x14ac:dyDescent="0.25">
      <c r="A348">
        <v>2567</v>
      </c>
      <c r="B348" t="s">
        <v>1021</v>
      </c>
      <c r="C348">
        <v>116000000</v>
      </c>
      <c r="D348">
        <v>102000000</v>
      </c>
      <c r="E348">
        <v>38338</v>
      </c>
      <c r="F348">
        <v>45.616098000000001</v>
      </c>
      <c r="G348">
        <v>170</v>
      </c>
      <c r="H348">
        <v>7</v>
      </c>
      <c r="I348">
        <v>1489</v>
      </c>
      <c r="J348" t="s">
        <v>23</v>
      </c>
      <c r="K348" t="s">
        <v>1023</v>
      </c>
      <c r="L348" t="s">
        <v>37</v>
      </c>
      <c r="M348" t="s">
        <v>38</v>
      </c>
      <c r="N348" t="s">
        <v>786</v>
      </c>
      <c r="O348" t="s">
        <v>29</v>
      </c>
      <c r="P348">
        <v>1</v>
      </c>
      <c r="Q348">
        <v>1</v>
      </c>
      <c r="R348">
        <v>1</v>
      </c>
      <c r="S348">
        <v>1</v>
      </c>
      <c r="T348" t="s">
        <v>15888</v>
      </c>
      <c r="U348" t="s">
        <v>15891</v>
      </c>
      <c r="V348" t="s">
        <v>15891</v>
      </c>
      <c r="W348" t="s">
        <v>15901</v>
      </c>
      <c r="X348" t="s">
        <v>15891</v>
      </c>
      <c r="Y348" t="s">
        <v>15897</v>
      </c>
      <c r="Z348" t="s">
        <v>15911</v>
      </c>
      <c r="AA348" t="s">
        <v>15915</v>
      </c>
      <c r="AB348" t="s">
        <v>1024</v>
      </c>
      <c r="AC348" t="s">
        <v>1021</v>
      </c>
      <c r="AE348" t="s">
        <v>1020</v>
      </c>
      <c r="AF348" t="s">
        <v>1022</v>
      </c>
    </row>
    <row r="349" spans="1:32" x14ac:dyDescent="0.25">
      <c r="A349">
        <v>109418</v>
      </c>
      <c r="B349" t="s">
        <v>1706</v>
      </c>
      <c r="C349">
        <v>80000000</v>
      </c>
      <c r="D349">
        <v>246984278</v>
      </c>
      <c r="E349">
        <v>41466</v>
      </c>
      <c r="F349">
        <v>45.589568</v>
      </c>
      <c r="G349">
        <v>100</v>
      </c>
      <c r="H349">
        <v>5.8</v>
      </c>
      <c r="I349">
        <v>1155</v>
      </c>
      <c r="J349" t="s">
        <v>23</v>
      </c>
      <c r="K349" t="s">
        <v>1708</v>
      </c>
      <c r="L349" t="s">
        <v>37</v>
      </c>
      <c r="M349" t="s">
        <v>38</v>
      </c>
      <c r="N349" t="s">
        <v>661</v>
      </c>
      <c r="O349" t="s">
        <v>29</v>
      </c>
      <c r="P349">
        <v>1</v>
      </c>
      <c r="Q349">
        <v>1</v>
      </c>
      <c r="R349">
        <v>1</v>
      </c>
      <c r="S349">
        <v>0</v>
      </c>
      <c r="T349" t="s">
        <v>15888</v>
      </c>
      <c r="U349" t="s">
        <v>15891</v>
      </c>
      <c r="V349" t="s">
        <v>13664</v>
      </c>
      <c r="W349" t="s">
        <v>15891</v>
      </c>
      <c r="X349" t="s">
        <v>15891</v>
      </c>
      <c r="Y349" t="s">
        <v>15896</v>
      </c>
      <c r="Z349" t="s">
        <v>15896</v>
      </c>
      <c r="AA349" t="s">
        <v>15897</v>
      </c>
      <c r="AB349" t="s">
        <v>1709</v>
      </c>
      <c r="AC349" t="s">
        <v>1706</v>
      </c>
      <c r="AD349" t="s">
        <v>1705</v>
      </c>
      <c r="AE349" t="s">
        <v>333</v>
      </c>
      <c r="AF349" t="s">
        <v>1707</v>
      </c>
    </row>
    <row r="350" spans="1:32" x14ac:dyDescent="0.25">
      <c r="A350">
        <v>123553</v>
      </c>
      <c r="B350" t="s">
        <v>2951</v>
      </c>
      <c r="C350">
        <v>60000000</v>
      </c>
      <c r="D350">
        <v>90565421</v>
      </c>
      <c r="E350">
        <v>41507</v>
      </c>
      <c r="F350">
        <v>45.514031000000003</v>
      </c>
      <c r="G350">
        <v>130</v>
      </c>
      <c r="H350">
        <v>6.2</v>
      </c>
      <c r="I350">
        <v>1602</v>
      </c>
      <c r="J350" t="s">
        <v>23</v>
      </c>
      <c r="K350" t="s">
        <v>2953</v>
      </c>
      <c r="L350" t="s">
        <v>37</v>
      </c>
      <c r="M350" t="s">
        <v>38</v>
      </c>
      <c r="N350" t="s">
        <v>2948</v>
      </c>
      <c r="O350" t="s">
        <v>29</v>
      </c>
      <c r="P350">
        <v>1</v>
      </c>
      <c r="Q350">
        <v>1</v>
      </c>
      <c r="R350">
        <v>1</v>
      </c>
      <c r="S350">
        <v>0</v>
      </c>
      <c r="T350" t="s">
        <v>15888</v>
      </c>
      <c r="U350" t="s">
        <v>15890</v>
      </c>
      <c r="V350" t="s">
        <v>15891</v>
      </c>
      <c r="W350" t="s">
        <v>15901</v>
      </c>
      <c r="X350" t="s">
        <v>15891</v>
      </c>
      <c r="Y350" t="s">
        <v>15894</v>
      </c>
      <c r="Z350" t="s">
        <v>15911</v>
      </c>
      <c r="AA350" t="s">
        <v>15914</v>
      </c>
      <c r="AB350" t="s">
        <v>2954</v>
      </c>
      <c r="AC350" t="s">
        <v>2951</v>
      </c>
      <c r="AD350" t="s">
        <v>2949</v>
      </c>
      <c r="AE350" t="s">
        <v>2950</v>
      </c>
      <c r="AF350" t="s">
        <v>2952</v>
      </c>
    </row>
    <row r="351" spans="1:32" x14ac:dyDescent="0.25">
      <c r="A351">
        <v>170</v>
      </c>
      <c r="B351" t="s">
        <v>11371</v>
      </c>
      <c r="C351">
        <v>5000000</v>
      </c>
      <c r="D351">
        <v>82719885</v>
      </c>
      <c r="E351">
        <v>37560</v>
      </c>
      <c r="F351">
        <v>45.490374000000003</v>
      </c>
      <c r="G351">
        <v>113</v>
      </c>
      <c r="H351">
        <v>7.1</v>
      </c>
      <c r="I351">
        <v>1777</v>
      </c>
      <c r="J351" t="s">
        <v>23</v>
      </c>
      <c r="K351" t="s">
        <v>11373</v>
      </c>
      <c r="L351" t="s">
        <v>2620</v>
      </c>
      <c r="M351" t="s">
        <v>507</v>
      </c>
      <c r="N351" t="s">
        <v>6137</v>
      </c>
      <c r="O351" t="s">
        <v>29</v>
      </c>
      <c r="P351">
        <v>1</v>
      </c>
      <c r="Q351">
        <v>1</v>
      </c>
      <c r="R351">
        <v>2</v>
      </c>
      <c r="S351">
        <v>0</v>
      </c>
      <c r="T351" t="s">
        <v>15888</v>
      </c>
      <c r="U351" t="s">
        <v>15891</v>
      </c>
      <c r="V351" t="s">
        <v>15891</v>
      </c>
      <c r="W351" t="s">
        <v>15891</v>
      </c>
      <c r="X351" t="s">
        <v>15905</v>
      </c>
      <c r="Y351" t="s">
        <v>15897</v>
      </c>
      <c r="Z351" t="s">
        <v>15897</v>
      </c>
      <c r="AA351" t="s">
        <v>15897</v>
      </c>
      <c r="AB351" t="s">
        <v>11374</v>
      </c>
      <c r="AC351" t="s">
        <v>11371</v>
      </c>
      <c r="AE351" t="s">
        <v>11370</v>
      </c>
      <c r="AF351" t="s">
        <v>11372</v>
      </c>
    </row>
    <row r="352" spans="1:32" x14ac:dyDescent="0.25">
      <c r="A352">
        <v>9762</v>
      </c>
      <c r="B352" t="s">
        <v>10055</v>
      </c>
      <c r="C352">
        <v>12000000</v>
      </c>
      <c r="D352">
        <v>114194847</v>
      </c>
      <c r="E352">
        <v>38940</v>
      </c>
      <c r="F352">
        <v>45.477801999999997</v>
      </c>
      <c r="G352">
        <v>104</v>
      </c>
      <c r="H352">
        <v>6.7</v>
      </c>
      <c r="I352">
        <v>1060</v>
      </c>
      <c r="J352" t="s">
        <v>23</v>
      </c>
      <c r="K352" t="s">
        <v>10057</v>
      </c>
      <c r="L352" t="s">
        <v>37</v>
      </c>
      <c r="M352" t="s">
        <v>38</v>
      </c>
      <c r="N352" t="s">
        <v>10053</v>
      </c>
      <c r="O352" t="s">
        <v>29</v>
      </c>
      <c r="P352">
        <v>1</v>
      </c>
      <c r="Q352">
        <v>1</v>
      </c>
      <c r="R352">
        <v>1</v>
      </c>
      <c r="S352">
        <v>0</v>
      </c>
      <c r="T352" t="s">
        <v>15888</v>
      </c>
      <c r="U352" t="s">
        <v>15891</v>
      </c>
      <c r="V352" t="s">
        <v>15891</v>
      </c>
      <c r="W352" t="s">
        <v>15901</v>
      </c>
      <c r="X352" t="s">
        <v>15891</v>
      </c>
      <c r="Y352" t="s">
        <v>15897</v>
      </c>
      <c r="Z352" t="s">
        <v>15911</v>
      </c>
      <c r="AA352" t="s">
        <v>15915</v>
      </c>
      <c r="AB352" t="s">
        <v>10058</v>
      </c>
      <c r="AC352" t="s">
        <v>10055</v>
      </c>
      <c r="AE352" t="s">
        <v>10054</v>
      </c>
      <c r="AF352" t="s">
        <v>10056</v>
      </c>
    </row>
    <row r="353" spans="1:32" x14ac:dyDescent="0.25">
      <c r="A353">
        <v>8871</v>
      </c>
      <c r="B353" t="s">
        <v>871</v>
      </c>
      <c r="C353">
        <v>123000000</v>
      </c>
      <c r="D353">
        <v>345141403</v>
      </c>
      <c r="E353">
        <v>36847</v>
      </c>
      <c r="F353">
        <v>45.419668000000001</v>
      </c>
      <c r="G353">
        <v>104</v>
      </c>
      <c r="H353">
        <v>6.2</v>
      </c>
      <c r="I353">
        <v>1386</v>
      </c>
      <c r="J353" t="s">
        <v>23</v>
      </c>
      <c r="K353" t="s">
        <v>873</v>
      </c>
      <c r="L353" t="s">
        <v>334</v>
      </c>
      <c r="M353" t="s">
        <v>38</v>
      </c>
      <c r="N353" t="s">
        <v>868</v>
      </c>
      <c r="O353" t="s">
        <v>29</v>
      </c>
      <c r="P353">
        <v>1</v>
      </c>
      <c r="Q353">
        <v>2</v>
      </c>
      <c r="R353">
        <v>1</v>
      </c>
      <c r="S353">
        <v>1</v>
      </c>
      <c r="T353" t="s">
        <v>15888</v>
      </c>
      <c r="U353" t="s">
        <v>15891</v>
      </c>
      <c r="V353" t="s">
        <v>13664</v>
      </c>
      <c r="W353" t="s">
        <v>15891</v>
      </c>
      <c r="X353" t="s">
        <v>15891</v>
      </c>
      <c r="Y353" t="s">
        <v>15896</v>
      </c>
      <c r="Z353" t="s">
        <v>15896</v>
      </c>
      <c r="AA353" t="s">
        <v>15897</v>
      </c>
      <c r="AB353" t="s">
        <v>874</v>
      </c>
      <c r="AC353" t="s">
        <v>871</v>
      </c>
      <c r="AD353" t="s">
        <v>869</v>
      </c>
      <c r="AE353" t="s">
        <v>870</v>
      </c>
      <c r="AF353" t="s">
        <v>872</v>
      </c>
    </row>
    <row r="354" spans="1:32" x14ac:dyDescent="0.25">
      <c r="A354">
        <v>37735</v>
      </c>
      <c r="B354" t="s">
        <v>11444</v>
      </c>
      <c r="C354">
        <v>8000000</v>
      </c>
      <c r="D354">
        <v>74952305</v>
      </c>
      <c r="E354">
        <v>40431</v>
      </c>
      <c r="F354">
        <v>45.395839000000002</v>
      </c>
      <c r="G354">
        <v>92</v>
      </c>
      <c r="H354">
        <v>6.7</v>
      </c>
      <c r="I354">
        <v>2210</v>
      </c>
      <c r="J354" t="s">
        <v>23</v>
      </c>
      <c r="K354" t="s">
        <v>11446</v>
      </c>
      <c r="L354" t="s">
        <v>37</v>
      </c>
      <c r="M354" t="s">
        <v>38</v>
      </c>
      <c r="N354" t="s">
        <v>661</v>
      </c>
      <c r="O354" t="s">
        <v>29</v>
      </c>
      <c r="P354">
        <v>1</v>
      </c>
      <c r="Q354">
        <v>1</v>
      </c>
      <c r="R354">
        <v>1</v>
      </c>
      <c r="S354">
        <v>0</v>
      </c>
      <c r="T354" t="s">
        <v>15888</v>
      </c>
      <c r="U354" t="s">
        <v>15891</v>
      </c>
      <c r="V354" t="s">
        <v>13664</v>
      </c>
      <c r="W354" t="s">
        <v>15891</v>
      </c>
      <c r="X354" t="s">
        <v>15891</v>
      </c>
      <c r="Y354" t="s">
        <v>15896</v>
      </c>
      <c r="Z354" t="s">
        <v>15896</v>
      </c>
      <c r="AA354" t="s">
        <v>15897</v>
      </c>
      <c r="AB354" t="s">
        <v>11447</v>
      </c>
      <c r="AC354" t="s">
        <v>11444</v>
      </c>
      <c r="AD354" t="s">
        <v>11442</v>
      </c>
      <c r="AE354" t="s">
        <v>11443</v>
      </c>
      <c r="AF354" t="s">
        <v>11445</v>
      </c>
    </row>
    <row r="355" spans="1:32" x14ac:dyDescent="0.25">
      <c r="A355">
        <v>16320</v>
      </c>
      <c r="B355" t="s">
        <v>4919</v>
      </c>
      <c r="C355">
        <v>39000000</v>
      </c>
      <c r="D355">
        <v>38869464</v>
      </c>
      <c r="E355">
        <v>38589</v>
      </c>
      <c r="F355">
        <v>45.388936999999999</v>
      </c>
      <c r="G355">
        <v>119</v>
      </c>
      <c r="H355">
        <v>7.4</v>
      </c>
      <c r="I355">
        <v>1264</v>
      </c>
      <c r="J355" t="s">
        <v>23</v>
      </c>
      <c r="K355" t="s">
        <v>4921</v>
      </c>
      <c r="L355" t="s">
        <v>37</v>
      </c>
      <c r="M355" t="s">
        <v>311</v>
      </c>
      <c r="N355" t="s">
        <v>2254</v>
      </c>
      <c r="O355" t="s">
        <v>29</v>
      </c>
      <c r="P355">
        <v>1</v>
      </c>
      <c r="Q355">
        <v>1</v>
      </c>
      <c r="R355">
        <v>2</v>
      </c>
      <c r="S355">
        <v>1</v>
      </c>
      <c r="T355" t="s">
        <v>15888</v>
      </c>
      <c r="U355" t="s">
        <v>15890</v>
      </c>
      <c r="V355" t="s">
        <v>15891</v>
      </c>
      <c r="W355" t="s">
        <v>15891</v>
      </c>
      <c r="X355" t="s">
        <v>15905</v>
      </c>
      <c r="Y355" t="s">
        <v>15894</v>
      </c>
      <c r="Z355" t="s">
        <v>15897</v>
      </c>
      <c r="AA355" t="s">
        <v>15894</v>
      </c>
      <c r="AB355" t="s">
        <v>4922</v>
      </c>
      <c r="AC355" t="s">
        <v>4919</v>
      </c>
      <c r="AE355" t="s">
        <v>4918</v>
      </c>
      <c r="AF355" t="s">
        <v>4920</v>
      </c>
    </row>
    <row r="356" spans="1:32" x14ac:dyDescent="0.25">
      <c r="A356">
        <v>302699</v>
      </c>
      <c r="B356" t="s">
        <v>3468</v>
      </c>
      <c r="C356">
        <v>50000000</v>
      </c>
      <c r="D356">
        <v>216972543</v>
      </c>
      <c r="E356">
        <v>42536</v>
      </c>
      <c r="F356">
        <v>45.318702999999999</v>
      </c>
      <c r="G356">
        <v>107</v>
      </c>
      <c r="H356">
        <v>6.2</v>
      </c>
      <c r="I356">
        <v>1650</v>
      </c>
      <c r="J356" t="s">
        <v>23</v>
      </c>
      <c r="K356" t="s">
        <v>3470</v>
      </c>
      <c r="L356" t="s">
        <v>37</v>
      </c>
      <c r="M356" t="s">
        <v>38</v>
      </c>
      <c r="N356" t="s">
        <v>924</v>
      </c>
      <c r="O356" t="s">
        <v>29</v>
      </c>
      <c r="P356">
        <v>1</v>
      </c>
      <c r="Q356">
        <v>1</v>
      </c>
      <c r="R356">
        <v>1</v>
      </c>
      <c r="S356">
        <v>1</v>
      </c>
      <c r="T356" t="s">
        <v>15888</v>
      </c>
      <c r="U356" t="s">
        <v>15890</v>
      </c>
      <c r="V356" t="s">
        <v>13664</v>
      </c>
      <c r="W356" t="s">
        <v>15891</v>
      </c>
      <c r="X356" t="s">
        <v>15891</v>
      </c>
      <c r="Y356" t="s">
        <v>15895</v>
      </c>
      <c r="Z356" t="s">
        <v>15896</v>
      </c>
      <c r="AA356" t="s">
        <v>15894</v>
      </c>
      <c r="AB356" t="s">
        <v>3471</v>
      </c>
      <c r="AC356" t="s">
        <v>3468</v>
      </c>
      <c r="AD356" t="s">
        <v>3466</v>
      </c>
      <c r="AE356" t="s">
        <v>3467</v>
      </c>
      <c r="AF356" t="s">
        <v>3469</v>
      </c>
    </row>
    <row r="357" spans="1:32" x14ac:dyDescent="0.25">
      <c r="A357">
        <v>254904</v>
      </c>
      <c r="B357" t="s">
        <v>9363</v>
      </c>
      <c r="C357">
        <v>15000000</v>
      </c>
      <c r="D357">
        <v>32556119</v>
      </c>
      <c r="E357">
        <v>41878</v>
      </c>
      <c r="F357">
        <v>45.317278000000002</v>
      </c>
      <c r="G357">
        <v>108</v>
      </c>
      <c r="H357">
        <v>6</v>
      </c>
      <c r="I357">
        <v>639</v>
      </c>
      <c r="J357" t="s">
        <v>23</v>
      </c>
      <c r="K357" t="s">
        <v>9365</v>
      </c>
      <c r="L357" t="s">
        <v>41</v>
      </c>
      <c r="M357" t="s">
        <v>38</v>
      </c>
      <c r="N357" t="s">
        <v>5384</v>
      </c>
      <c r="O357" t="s">
        <v>29</v>
      </c>
      <c r="P357">
        <v>1</v>
      </c>
      <c r="Q357">
        <v>2</v>
      </c>
      <c r="R357">
        <v>1</v>
      </c>
      <c r="S357">
        <v>0</v>
      </c>
      <c r="T357" t="s">
        <v>15888</v>
      </c>
      <c r="U357" t="s">
        <v>15890</v>
      </c>
      <c r="V357" t="s">
        <v>15891</v>
      </c>
      <c r="W357" t="s">
        <v>15891</v>
      </c>
      <c r="X357" t="s">
        <v>15905</v>
      </c>
      <c r="Y357" t="s">
        <v>15894</v>
      </c>
      <c r="Z357" t="s">
        <v>15897</v>
      </c>
      <c r="AA357" t="s">
        <v>15894</v>
      </c>
      <c r="AB357" t="s">
        <v>9366</v>
      </c>
      <c r="AC357" t="s">
        <v>9363</v>
      </c>
      <c r="AD357" t="s">
        <v>9361</v>
      </c>
      <c r="AE357" t="s">
        <v>9362</v>
      </c>
      <c r="AF357" t="s">
        <v>9364</v>
      </c>
    </row>
    <row r="358" spans="1:32" x14ac:dyDescent="0.25">
      <c r="A358">
        <v>9509</v>
      </c>
      <c r="B358" t="s">
        <v>2755</v>
      </c>
      <c r="C358">
        <v>70000000</v>
      </c>
      <c r="D358">
        <v>130293714</v>
      </c>
      <c r="E358">
        <v>38100</v>
      </c>
      <c r="F358">
        <v>45.299089000000002</v>
      </c>
      <c r="G358">
        <v>146</v>
      </c>
      <c r="H358">
        <v>7.3</v>
      </c>
      <c r="I358">
        <v>1553</v>
      </c>
      <c r="J358" t="s">
        <v>23</v>
      </c>
      <c r="K358" t="s">
        <v>2757</v>
      </c>
      <c r="L358" t="s">
        <v>41</v>
      </c>
      <c r="M358" t="s">
        <v>28</v>
      </c>
      <c r="N358" t="s">
        <v>2753</v>
      </c>
      <c r="O358" t="s">
        <v>29</v>
      </c>
      <c r="P358">
        <v>1</v>
      </c>
      <c r="Q358">
        <v>2</v>
      </c>
      <c r="R358">
        <v>2</v>
      </c>
      <c r="S358">
        <v>0</v>
      </c>
      <c r="T358" t="s">
        <v>15888</v>
      </c>
      <c r="U358" t="s">
        <v>15890</v>
      </c>
      <c r="V358" t="s">
        <v>15891</v>
      </c>
      <c r="W358" t="s">
        <v>15901</v>
      </c>
      <c r="X358" t="s">
        <v>15905</v>
      </c>
      <c r="Y358" t="s">
        <v>15894</v>
      </c>
      <c r="Z358" t="s">
        <v>15911</v>
      </c>
      <c r="AA358" t="s">
        <v>15914</v>
      </c>
      <c r="AB358" t="s">
        <v>2758</v>
      </c>
      <c r="AC358" t="s">
        <v>2755</v>
      </c>
      <c r="AE358" t="s">
        <v>2754</v>
      </c>
      <c r="AF358" t="s">
        <v>2756</v>
      </c>
    </row>
    <row r="359" spans="1:32" x14ac:dyDescent="0.25">
      <c r="A359">
        <v>1701</v>
      </c>
      <c r="B359" t="s">
        <v>1750</v>
      </c>
      <c r="C359">
        <v>75000000</v>
      </c>
      <c r="D359">
        <v>224012234</v>
      </c>
      <c r="E359">
        <v>35582</v>
      </c>
      <c r="F359">
        <v>45.154631000000002</v>
      </c>
      <c r="G359">
        <v>115</v>
      </c>
      <c r="H359">
        <v>6.5</v>
      </c>
      <c r="I359">
        <v>1270</v>
      </c>
      <c r="J359" t="s">
        <v>23</v>
      </c>
      <c r="K359" t="s">
        <v>1752</v>
      </c>
      <c r="L359" t="s">
        <v>37</v>
      </c>
      <c r="M359" t="s">
        <v>38</v>
      </c>
      <c r="N359" t="s">
        <v>841</v>
      </c>
      <c r="O359" t="s">
        <v>29</v>
      </c>
      <c r="P359">
        <v>1</v>
      </c>
      <c r="Q359">
        <v>1</v>
      </c>
      <c r="R359">
        <v>1</v>
      </c>
      <c r="S359">
        <v>0</v>
      </c>
      <c r="T359" t="s">
        <v>15888</v>
      </c>
      <c r="U359" t="s">
        <v>15890</v>
      </c>
      <c r="V359" t="s">
        <v>15891</v>
      </c>
      <c r="W359" t="s">
        <v>15891</v>
      </c>
      <c r="X359" t="s">
        <v>15905</v>
      </c>
      <c r="Y359" t="s">
        <v>15894</v>
      </c>
      <c r="Z359" t="s">
        <v>15897</v>
      </c>
      <c r="AA359" t="s">
        <v>15894</v>
      </c>
      <c r="AB359" t="s">
        <v>1753</v>
      </c>
      <c r="AC359" t="s">
        <v>1750</v>
      </c>
      <c r="AE359" t="s">
        <v>1749</v>
      </c>
      <c r="AF359" t="s">
        <v>1751</v>
      </c>
    </row>
    <row r="360" spans="1:32" x14ac:dyDescent="0.25">
      <c r="A360">
        <v>49730</v>
      </c>
      <c r="B360" t="s">
        <v>4257</v>
      </c>
      <c r="C360">
        <v>42000000</v>
      </c>
      <c r="D360">
        <v>89162162</v>
      </c>
      <c r="E360">
        <v>40613</v>
      </c>
      <c r="F360">
        <v>45.151657</v>
      </c>
      <c r="G360">
        <v>100</v>
      </c>
      <c r="H360">
        <v>5.6</v>
      </c>
      <c r="I360">
        <v>922</v>
      </c>
      <c r="J360" t="s">
        <v>23</v>
      </c>
      <c r="K360" t="s">
        <v>4259</v>
      </c>
      <c r="L360" t="s">
        <v>277</v>
      </c>
      <c r="M360" t="s">
        <v>38</v>
      </c>
      <c r="N360" t="s">
        <v>4254</v>
      </c>
      <c r="O360" t="s">
        <v>29</v>
      </c>
      <c r="P360">
        <v>1</v>
      </c>
      <c r="Q360">
        <v>2</v>
      </c>
      <c r="R360">
        <v>1</v>
      </c>
      <c r="S360">
        <v>1</v>
      </c>
      <c r="T360" t="s">
        <v>15888</v>
      </c>
      <c r="U360" t="s">
        <v>15891</v>
      </c>
      <c r="V360" t="s">
        <v>15891</v>
      </c>
      <c r="W360" t="s">
        <v>15891</v>
      </c>
      <c r="X360" t="s">
        <v>15905</v>
      </c>
      <c r="Y360" t="s">
        <v>15897</v>
      </c>
      <c r="Z360" t="s">
        <v>15897</v>
      </c>
      <c r="AA360" t="s">
        <v>15897</v>
      </c>
      <c r="AB360" t="s">
        <v>4260</v>
      </c>
      <c r="AC360" t="s">
        <v>4257</v>
      </c>
      <c r="AD360" t="s">
        <v>4255</v>
      </c>
      <c r="AE360" t="s">
        <v>4256</v>
      </c>
      <c r="AF360" t="s">
        <v>4258</v>
      </c>
    </row>
    <row r="361" spans="1:32" x14ac:dyDescent="0.25">
      <c r="A361">
        <v>8065</v>
      </c>
      <c r="B361">
        <v>21</v>
      </c>
      <c r="C361">
        <v>35000000</v>
      </c>
      <c r="D361">
        <v>69823199</v>
      </c>
      <c r="E361">
        <v>39534</v>
      </c>
      <c r="F361">
        <v>45.149948000000002</v>
      </c>
      <c r="G361">
        <v>123</v>
      </c>
      <c r="H361">
        <v>6.5</v>
      </c>
      <c r="I361">
        <v>1375</v>
      </c>
      <c r="J361" t="s">
        <v>23</v>
      </c>
      <c r="K361" t="s">
        <v>5213</v>
      </c>
      <c r="L361" t="s">
        <v>37</v>
      </c>
      <c r="M361" t="s">
        <v>38</v>
      </c>
      <c r="N361" t="s">
        <v>1136</v>
      </c>
      <c r="O361" t="s">
        <v>29</v>
      </c>
      <c r="P361">
        <v>1</v>
      </c>
      <c r="Q361">
        <v>1</v>
      </c>
      <c r="R361">
        <v>1</v>
      </c>
      <c r="S361">
        <v>0</v>
      </c>
      <c r="T361" t="s">
        <v>15888</v>
      </c>
      <c r="U361" t="s">
        <v>15891</v>
      </c>
      <c r="V361" t="s">
        <v>15891</v>
      </c>
      <c r="W361" t="s">
        <v>15901</v>
      </c>
      <c r="X361" t="s">
        <v>15891</v>
      </c>
      <c r="Y361" t="s">
        <v>15897</v>
      </c>
      <c r="Z361" t="s">
        <v>15911</v>
      </c>
      <c r="AA361" t="s">
        <v>15915</v>
      </c>
      <c r="AB361" t="s">
        <v>5214</v>
      </c>
      <c r="AC361">
        <v>21</v>
      </c>
      <c r="AD361" t="s">
        <v>5210</v>
      </c>
      <c r="AE361" t="s">
        <v>5211</v>
      </c>
      <c r="AF361" t="s">
        <v>5212</v>
      </c>
    </row>
    <row r="362" spans="1:32" x14ac:dyDescent="0.25">
      <c r="A362">
        <v>927</v>
      </c>
      <c r="B362" t="s">
        <v>10331</v>
      </c>
      <c r="C362">
        <v>11000000</v>
      </c>
      <c r="D362">
        <v>153083102</v>
      </c>
      <c r="E362">
        <v>30840</v>
      </c>
      <c r="F362">
        <v>45.072136</v>
      </c>
      <c r="G362">
        <v>106</v>
      </c>
      <c r="H362">
        <v>6.9</v>
      </c>
      <c r="I362">
        <v>1596</v>
      </c>
      <c r="J362" t="s">
        <v>23</v>
      </c>
      <c r="K362" t="s">
        <v>3613</v>
      </c>
      <c r="L362" t="s">
        <v>37</v>
      </c>
      <c r="M362" t="s">
        <v>28</v>
      </c>
      <c r="N362" t="s">
        <v>10329</v>
      </c>
      <c r="O362" t="s">
        <v>29</v>
      </c>
      <c r="P362">
        <v>1</v>
      </c>
      <c r="Q362">
        <v>1</v>
      </c>
      <c r="R362">
        <v>2</v>
      </c>
      <c r="S362">
        <v>1</v>
      </c>
      <c r="T362" t="s">
        <v>15888</v>
      </c>
      <c r="U362" t="s">
        <v>15891</v>
      </c>
      <c r="V362" t="s">
        <v>13664</v>
      </c>
      <c r="W362" t="s">
        <v>15891</v>
      </c>
      <c r="X362" t="s">
        <v>15891</v>
      </c>
      <c r="Y362" t="s">
        <v>15896</v>
      </c>
      <c r="Z362" t="s">
        <v>15896</v>
      </c>
      <c r="AA362" t="s">
        <v>15897</v>
      </c>
      <c r="AB362" t="s">
        <v>10333</v>
      </c>
      <c r="AC362" t="s">
        <v>10331</v>
      </c>
      <c r="AE362" t="s">
        <v>10330</v>
      </c>
      <c r="AF362" t="s">
        <v>10332</v>
      </c>
    </row>
    <row r="363" spans="1:32" x14ac:dyDescent="0.25">
      <c r="A363">
        <v>23483</v>
      </c>
      <c r="B363" t="s">
        <v>6381</v>
      </c>
      <c r="C363">
        <v>28000000</v>
      </c>
      <c r="D363">
        <v>96188903</v>
      </c>
      <c r="E363">
        <v>40259</v>
      </c>
      <c r="F363">
        <v>45.054935999999998</v>
      </c>
      <c r="G363">
        <v>117</v>
      </c>
      <c r="H363">
        <v>7.1</v>
      </c>
      <c r="I363">
        <v>4645</v>
      </c>
      <c r="J363" t="s">
        <v>23</v>
      </c>
      <c r="K363" t="s">
        <v>6383</v>
      </c>
      <c r="L363" t="s">
        <v>41</v>
      </c>
      <c r="M363" t="s">
        <v>38</v>
      </c>
      <c r="N363" t="s">
        <v>1205</v>
      </c>
      <c r="O363" t="s">
        <v>29</v>
      </c>
      <c r="P363">
        <v>1</v>
      </c>
      <c r="Q363">
        <v>2</v>
      </c>
      <c r="R363">
        <v>1</v>
      </c>
      <c r="S363">
        <v>0</v>
      </c>
      <c r="T363" t="s">
        <v>15888</v>
      </c>
      <c r="U363" t="s">
        <v>15890</v>
      </c>
      <c r="V363" t="s">
        <v>15891</v>
      </c>
      <c r="W363" t="s">
        <v>15891</v>
      </c>
      <c r="X363" t="s">
        <v>15891</v>
      </c>
      <c r="Y363" t="s">
        <v>15894</v>
      </c>
      <c r="Z363" t="s">
        <v>15897</v>
      </c>
      <c r="AA363" t="s">
        <v>15894</v>
      </c>
      <c r="AB363" t="s">
        <v>6384</v>
      </c>
      <c r="AC363" t="s">
        <v>6381</v>
      </c>
      <c r="AE363" t="s">
        <v>6380</v>
      </c>
      <c r="AF363" t="s">
        <v>6382</v>
      </c>
    </row>
    <row r="364" spans="1:32" x14ac:dyDescent="0.25">
      <c r="A364">
        <v>1581</v>
      </c>
      <c r="B364" t="s">
        <v>1529</v>
      </c>
      <c r="C364">
        <v>85000000</v>
      </c>
      <c r="D364">
        <v>194168700</v>
      </c>
      <c r="E364">
        <v>39059</v>
      </c>
      <c r="F364">
        <v>44.967452999999999</v>
      </c>
      <c r="G364">
        <v>136</v>
      </c>
      <c r="H364">
        <v>6.7</v>
      </c>
      <c r="I364">
        <v>1225</v>
      </c>
      <c r="J364" t="s">
        <v>23</v>
      </c>
      <c r="K364" t="s">
        <v>1531</v>
      </c>
      <c r="L364" t="s">
        <v>41</v>
      </c>
      <c r="M364" t="s">
        <v>38</v>
      </c>
      <c r="N364" t="s">
        <v>1106</v>
      </c>
      <c r="O364" t="s">
        <v>29</v>
      </c>
      <c r="P364">
        <v>1</v>
      </c>
      <c r="Q364">
        <v>2</v>
      </c>
      <c r="R364">
        <v>1</v>
      </c>
      <c r="S364">
        <v>1</v>
      </c>
      <c r="T364" t="s">
        <v>15888</v>
      </c>
      <c r="U364" t="s">
        <v>15891</v>
      </c>
      <c r="V364" t="s">
        <v>13664</v>
      </c>
      <c r="W364" t="s">
        <v>15891</v>
      </c>
      <c r="X364" t="s">
        <v>15891</v>
      </c>
      <c r="Y364" t="s">
        <v>15896</v>
      </c>
      <c r="Z364" t="s">
        <v>15896</v>
      </c>
      <c r="AA364" t="s">
        <v>15897</v>
      </c>
      <c r="AB364" t="s">
        <v>1532</v>
      </c>
      <c r="AC364" t="s">
        <v>1529</v>
      </c>
      <c r="AD364" t="s">
        <v>1527</v>
      </c>
      <c r="AE364" t="s">
        <v>1528</v>
      </c>
      <c r="AF364" t="s">
        <v>1530</v>
      </c>
    </row>
    <row r="365" spans="1:32" x14ac:dyDescent="0.25">
      <c r="A365">
        <v>1538</v>
      </c>
      <c r="B365" t="s">
        <v>2721</v>
      </c>
      <c r="C365">
        <v>65000000</v>
      </c>
      <c r="D365">
        <v>217764291</v>
      </c>
      <c r="E365">
        <v>38203</v>
      </c>
      <c r="F365">
        <v>44.815021999999999</v>
      </c>
      <c r="G365">
        <v>120</v>
      </c>
      <c r="H365">
        <v>7</v>
      </c>
      <c r="I365">
        <v>1451</v>
      </c>
      <c r="J365" t="s">
        <v>23</v>
      </c>
      <c r="K365" t="s">
        <v>2723</v>
      </c>
      <c r="L365" t="s">
        <v>37</v>
      </c>
      <c r="M365" t="s">
        <v>507</v>
      </c>
      <c r="N365" t="s">
        <v>2719</v>
      </c>
      <c r="O365" t="s">
        <v>29</v>
      </c>
      <c r="P365">
        <v>1</v>
      </c>
      <c r="Q365">
        <v>1</v>
      </c>
      <c r="R365">
        <v>2</v>
      </c>
      <c r="S365">
        <v>1</v>
      </c>
      <c r="T365" t="s">
        <v>15888</v>
      </c>
      <c r="U365" t="s">
        <v>15891</v>
      </c>
      <c r="V365" t="s">
        <v>15891</v>
      </c>
      <c r="W365" t="s">
        <v>15901</v>
      </c>
      <c r="X365" t="s">
        <v>15905</v>
      </c>
      <c r="Y365" t="s">
        <v>15897</v>
      </c>
      <c r="Z365" t="s">
        <v>15911</v>
      </c>
      <c r="AA365" t="s">
        <v>15915</v>
      </c>
      <c r="AB365" t="s">
        <v>2724</v>
      </c>
      <c r="AC365" t="s">
        <v>2721</v>
      </c>
      <c r="AE365" t="s">
        <v>2720</v>
      </c>
      <c r="AF365" t="s">
        <v>2722</v>
      </c>
    </row>
    <row r="366" spans="1:32" x14ac:dyDescent="0.25">
      <c r="A366">
        <v>77950</v>
      </c>
      <c r="B366" t="s">
        <v>719</v>
      </c>
      <c r="C366">
        <v>135000000</v>
      </c>
      <c r="D366">
        <v>282570682</v>
      </c>
      <c r="E366">
        <v>41466</v>
      </c>
      <c r="F366">
        <v>44.765377000000001</v>
      </c>
      <c r="G366">
        <v>96</v>
      </c>
      <c r="H366">
        <v>6.1</v>
      </c>
      <c r="I366">
        <v>1074</v>
      </c>
      <c r="J366" t="s">
        <v>23</v>
      </c>
      <c r="K366" t="s">
        <v>324</v>
      </c>
      <c r="L366" t="s">
        <v>37</v>
      </c>
      <c r="M366" t="s">
        <v>38</v>
      </c>
      <c r="N366" t="s">
        <v>64</v>
      </c>
      <c r="O366" t="s">
        <v>29</v>
      </c>
      <c r="P366">
        <v>1</v>
      </c>
      <c r="Q366">
        <v>1</v>
      </c>
      <c r="R366">
        <v>1</v>
      </c>
      <c r="S366">
        <v>0</v>
      </c>
      <c r="T366" t="s">
        <v>15887</v>
      </c>
      <c r="U366" t="s">
        <v>15891</v>
      </c>
      <c r="V366" t="s">
        <v>15891</v>
      </c>
      <c r="W366" t="s">
        <v>15891</v>
      </c>
      <c r="X366" t="s">
        <v>15891</v>
      </c>
      <c r="Y366" t="s">
        <v>15897</v>
      </c>
      <c r="Z366" t="s">
        <v>15897</v>
      </c>
      <c r="AA366" t="s">
        <v>15897</v>
      </c>
      <c r="AB366" t="s">
        <v>721</v>
      </c>
      <c r="AC366" t="s">
        <v>719</v>
      </c>
      <c r="AD366" t="s">
        <v>717</v>
      </c>
      <c r="AE366" t="s">
        <v>718</v>
      </c>
      <c r="AF366" t="s">
        <v>720</v>
      </c>
    </row>
    <row r="367" spans="1:32" x14ac:dyDescent="0.25">
      <c r="A367">
        <v>525</v>
      </c>
      <c r="B367" t="s">
        <v>6497</v>
      </c>
      <c r="C367">
        <v>27000000</v>
      </c>
      <c r="D367">
        <v>115229890</v>
      </c>
      <c r="E367">
        <v>29389</v>
      </c>
      <c r="F367">
        <v>44.714264</v>
      </c>
      <c r="G367">
        <v>133</v>
      </c>
      <c r="H367">
        <v>7.5</v>
      </c>
      <c r="I367">
        <v>1065</v>
      </c>
      <c r="J367" t="s">
        <v>23</v>
      </c>
      <c r="K367" t="s">
        <v>1571</v>
      </c>
      <c r="L367" t="s">
        <v>37</v>
      </c>
      <c r="M367" t="s">
        <v>38</v>
      </c>
      <c r="N367" t="s">
        <v>6495</v>
      </c>
      <c r="O367" t="s">
        <v>29</v>
      </c>
      <c r="P367">
        <v>1</v>
      </c>
      <c r="Q367">
        <v>1</v>
      </c>
      <c r="R367">
        <v>1</v>
      </c>
      <c r="S367">
        <v>1</v>
      </c>
      <c r="T367" t="s">
        <v>15888</v>
      </c>
      <c r="U367" t="s">
        <v>15890</v>
      </c>
      <c r="V367" t="s">
        <v>13664</v>
      </c>
      <c r="W367" t="s">
        <v>15891</v>
      </c>
      <c r="X367" t="s">
        <v>15891</v>
      </c>
      <c r="Y367" t="s">
        <v>15895</v>
      </c>
      <c r="Z367" t="s">
        <v>15896</v>
      </c>
      <c r="AA367" t="s">
        <v>15894</v>
      </c>
      <c r="AB367" t="s">
        <v>6499</v>
      </c>
      <c r="AC367" t="s">
        <v>6497</v>
      </c>
      <c r="AE367" t="s">
        <v>6496</v>
      </c>
      <c r="AF367" t="s">
        <v>6498</v>
      </c>
    </row>
    <row r="368" spans="1:32" x14ac:dyDescent="0.25">
      <c r="A368">
        <v>9495</v>
      </c>
      <c r="B368" t="s">
        <v>4897</v>
      </c>
      <c r="C368">
        <v>15000000</v>
      </c>
      <c r="D368">
        <v>94000000</v>
      </c>
      <c r="E368">
        <v>34465</v>
      </c>
      <c r="F368">
        <v>44.690106999999998</v>
      </c>
      <c r="G368">
        <v>102</v>
      </c>
      <c r="H368">
        <v>7.3</v>
      </c>
      <c r="I368">
        <v>953</v>
      </c>
      <c r="J368" t="s">
        <v>23</v>
      </c>
      <c r="K368" t="s">
        <v>4899</v>
      </c>
      <c r="L368" t="s">
        <v>37</v>
      </c>
      <c r="M368" t="s">
        <v>38</v>
      </c>
      <c r="N368" t="s">
        <v>4895</v>
      </c>
      <c r="O368" t="s">
        <v>29</v>
      </c>
      <c r="P368">
        <v>1</v>
      </c>
      <c r="Q368">
        <v>1</v>
      </c>
      <c r="R368">
        <v>1</v>
      </c>
      <c r="S368">
        <v>0</v>
      </c>
      <c r="T368" t="s">
        <v>15888</v>
      </c>
      <c r="U368" t="s">
        <v>15890</v>
      </c>
      <c r="V368" t="s">
        <v>15891</v>
      </c>
      <c r="W368" t="s">
        <v>15891</v>
      </c>
      <c r="X368" t="s">
        <v>15905</v>
      </c>
      <c r="Y368" t="s">
        <v>15894</v>
      </c>
      <c r="Z368" t="s">
        <v>15897</v>
      </c>
      <c r="AA368" t="s">
        <v>15894</v>
      </c>
      <c r="AB368" t="s">
        <v>4900</v>
      </c>
      <c r="AC368" t="s">
        <v>4897</v>
      </c>
      <c r="AE368" t="s">
        <v>4896</v>
      </c>
      <c r="AF368" t="s">
        <v>4898</v>
      </c>
    </row>
    <row r="369" spans="1:32" x14ac:dyDescent="0.25">
      <c r="A369">
        <v>787</v>
      </c>
      <c r="B369" t="s">
        <v>1009</v>
      </c>
      <c r="C369">
        <v>110000000</v>
      </c>
      <c r="D369">
        <v>478207520</v>
      </c>
      <c r="E369">
        <v>38510</v>
      </c>
      <c r="F369">
        <v>44.635452000000001</v>
      </c>
      <c r="G369">
        <v>120</v>
      </c>
      <c r="H369">
        <v>6.5</v>
      </c>
      <c r="I369">
        <v>2965</v>
      </c>
      <c r="J369" t="s">
        <v>23</v>
      </c>
      <c r="K369" t="s">
        <v>1011</v>
      </c>
      <c r="L369" t="s">
        <v>37</v>
      </c>
      <c r="M369" t="s">
        <v>28</v>
      </c>
      <c r="N369" t="s">
        <v>1007</v>
      </c>
      <c r="O369" t="s">
        <v>29</v>
      </c>
      <c r="P369">
        <v>1</v>
      </c>
      <c r="Q369">
        <v>1</v>
      </c>
      <c r="R369">
        <v>2</v>
      </c>
      <c r="S369">
        <v>0</v>
      </c>
      <c r="T369" t="s">
        <v>15888</v>
      </c>
      <c r="U369" t="s">
        <v>15890</v>
      </c>
      <c r="V369" t="s">
        <v>13664</v>
      </c>
      <c r="W369" t="s">
        <v>15901</v>
      </c>
      <c r="X369" t="s">
        <v>15905</v>
      </c>
      <c r="Y369" t="s">
        <v>15895</v>
      </c>
      <c r="Z369" t="s">
        <v>15912</v>
      </c>
      <c r="AA369" t="s">
        <v>15914</v>
      </c>
      <c r="AB369" t="s">
        <v>1012</v>
      </c>
      <c r="AC369" t="s">
        <v>1009</v>
      </c>
      <c r="AE369" t="s">
        <v>1008</v>
      </c>
      <c r="AF369" t="s">
        <v>1010</v>
      </c>
    </row>
    <row r="370" spans="1:32" x14ac:dyDescent="0.25">
      <c r="A370">
        <v>7299</v>
      </c>
      <c r="B370" t="s">
        <v>8221</v>
      </c>
      <c r="C370">
        <v>20000000</v>
      </c>
      <c r="D370">
        <v>5359645</v>
      </c>
      <c r="E370">
        <v>37596</v>
      </c>
      <c r="F370">
        <v>44.566609</v>
      </c>
      <c r="G370">
        <v>107</v>
      </c>
      <c r="H370">
        <v>6.9</v>
      </c>
      <c r="I370">
        <v>1552</v>
      </c>
      <c r="J370" t="s">
        <v>23</v>
      </c>
      <c r="K370" t="s">
        <v>8223</v>
      </c>
      <c r="L370" t="s">
        <v>37</v>
      </c>
      <c r="M370" t="s">
        <v>38</v>
      </c>
      <c r="N370" t="s">
        <v>209</v>
      </c>
      <c r="O370" t="s">
        <v>29</v>
      </c>
      <c r="P370">
        <v>1</v>
      </c>
      <c r="Q370">
        <v>1</v>
      </c>
      <c r="R370">
        <v>1</v>
      </c>
      <c r="S370">
        <v>0</v>
      </c>
      <c r="T370" t="s">
        <v>15888</v>
      </c>
      <c r="U370" t="s">
        <v>15890</v>
      </c>
      <c r="V370" t="s">
        <v>15891</v>
      </c>
      <c r="W370" t="s">
        <v>15891</v>
      </c>
      <c r="X370" t="s">
        <v>15905</v>
      </c>
      <c r="Y370" t="s">
        <v>15894</v>
      </c>
      <c r="Z370" t="s">
        <v>15897</v>
      </c>
      <c r="AA370" t="s">
        <v>15894</v>
      </c>
      <c r="AB370" t="s">
        <v>8224</v>
      </c>
      <c r="AC370" t="s">
        <v>8221</v>
      </c>
      <c r="AE370" t="s">
        <v>8220</v>
      </c>
      <c r="AF370" t="s">
        <v>8222</v>
      </c>
    </row>
    <row r="371" spans="1:32" x14ac:dyDescent="0.25">
      <c r="A371">
        <v>2493</v>
      </c>
      <c r="B371" t="s">
        <v>9248</v>
      </c>
      <c r="C371">
        <v>16000000</v>
      </c>
      <c r="D371">
        <v>30857814</v>
      </c>
      <c r="E371">
        <v>32038</v>
      </c>
      <c r="F371">
        <v>44.533611999999998</v>
      </c>
      <c r="G371">
        <v>98</v>
      </c>
      <c r="H371">
        <v>7.6</v>
      </c>
      <c r="I371">
        <v>1486</v>
      </c>
      <c r="J371" t="s">
        <v>23</v>
      </c>
      <c r="K371" t="s">
        <v>9250</v>
      </c>
      <c r="L371" t="s">
        <v>37</v>
      </c>
      <c r="M371" t="s">
        <v>38</v>
      </c>
      <c r="N371" t="s">
        <v>9246</v>
      </c>
      <c r="O371" t="s">
        <v>29</v>
      </c>
      <c r="P371">
        <v>1</v>
      </c>
      <c r="Q371">
        <v>1</v>
      </c>
      <c r="R371">
        <v>1</v>
      </c>
      <c r="S371">
        <v>0</v>
      </c>
      <c r="T371" t="s">
        <v>15888</v>
      </c>
      <c r="U371" t="s">
        <v>15891</v>
      </c>
      <c r="V371" t="s">
        <v>13664</v>
      </c>
      <c r="W371" t="s">
        <v>15891</v>
      </c>
      <c r="X371" t="s">
        <v>15891</v>
      </c>
      <c r="Y371" t="s">
        <v>15896</v>
      </c>
      <c r="Z371" t="s">
        <v>15896</v>
      </c>
      <c r="AA371" t="s">
        <v>15897</v>
      </c>
      <c r="AB371" t="s">
        <v>9251</v>
      </c>
      <c r="AC371" t="s">
        <v>9248</v>
      </c>
      <c r="AE371" t="s">
        <v>9247</v>
      </c>
      <c r="AF371" t="s">
        <v>9249</v>
      </c>
    </row>
    <row r="372" spans="1:32" x14ac:dyDescent="0.25">
      <c r="A372">
        <v>924</v>
      </c>
      <c r="B372" t="s">
        <v>6336</v>
      </c>
      <c r="C372">
        <v>28000000</v>
      </c>
      <c r="D372">
        <v>102356381</v>
      </c>
      <c r="E372">
        <v>38065</v>
      </c>
      <c r="F372">
        <v>44.529429</v>
      </c>
      <c r="G372">
        <v>101</v>
      </c>
      <c r="H372">
        <v>6.8</v>
      </c>
      <c r="I372">
        <v>1016</v>
      </c>
      <c r="J372" t="s">
        <v>23</v>
      </c>
      <c r="K372" t="s">
        <v>6338</v>
      </c>
      <c r="L372" t="s">
        <v>37</v>
      </c>
      <c r="M372" t="s">
        <v>210</v>
      </c>
      <c r="N372" t="s">
        <v>3562</v>
      </c>
      <c r="O372" t="s">
        <v>29</v>
      </c>
      <c r="P372">
        <v>1</v>
      </c>
      <c r="Q372">
        <v>1</v>
      </c>
      <c r="R372">
        <v>2</v>
      </c>
      <c r="S372">
        <v>0</v>
      </c>
      <c r="T372" t="s">
        <v>15888</v>
      </c>
      <c r="U372" t="s">
        <v>15890</v>
      </c>
      <c r="V372" t="s">
        <v>15891</v>
      </c>
      <c r="W372" t="s">
        <v>15891</v>
      </c>
      <c r="X372" t="s">
        <v>15891</v>
      </c>
      <c r="Y372" t="s">
        <v>15894</v>
      </c>
      <c r="Z372" t="s">
        <v>15897</v>
      </c>
      <c r="AA372" t="s">
        <v>15894</v>
      </c>
      <c r="AB372" t="s">
        <v>6339</v>
      </c>
      <c r="AC372" t="s">
        <v>6336</v>
      </c>
      <c r="AD372" t="s">
        <v>6334</v>
      </c>
      <c r="AE372" t="s">
        <v>6335</v>
      </c>
      <c r="AF372" t="s">
        <v>6337</v>
      </c>
    </row>
    <row r="373" spans="1:32" x14ac:dyDescent="0.25">
      <c r="A373">
        <v>1878</v>
      </c>
      <c r="B373" t="s">
        <v>8387</v>
      </c>
      <c r="C373">
        <v>18500000</v>
      </c>
      <c r="D373">
        <v>10680275</v>
      </c>
      <c r="E373">
        <v>35937</v>
      </c>
      <c r="F373">
        <v>44.511363000000003</v>
      </c>
      <c r="G373">
        <v>118</v>
      </c>
      <c r="H373">
        <v>7.2</v>
      </c>
      <c r="I373">
        <v>1301</v>
      </c>
      <c r="J373" t="s">
        <v>23</v>
      </c>
      <c r="K373" t="s">
        <v>8389</v>
      </c>
      <c r="L373" t="s">
        <v>37</v>
      </c>
      <c r="M373" t="s">
        <v>38</v>
      </c>
      <c r="N373" t="s">
        <v>8385</v>
      </c>
      <c r="O373" t="s">
        <v>29</v>
      </c>
      <c r="P373">
        <v>1</v>
      </c>
      <c r="Q373">
        <v>1</v>
      </c>
      <c r="R373">
        <v>1</v>
      </c>
      <c r="S373">
        <v>1</v>
      </c>
      <c r="T373" t="s">
        <v>15888</v>
      </c>
      <c r="U373" t="s">
        <v>15891</v>
      </c>
      <c r="V373" t="s">
        <v>13664</v>
      </c>
      <c r="W373" t="s">
        <v>15901</v>
      </c>
      <c r="X373" t="s">
        <v>15891</v>
      </c>
      <c r="Y373" t="s">
        <v>15896</v>
      </c>
      <c r="Z373" t="s">
        <v>15912</v>
      </c>
      <c r="AA373" t="s">
        <v>15915</v>
      </c>
      <c r="AB373" t="s">
        <v>8390</v>
      </c>
      <c r="AC373" t="s">
        <v>8387</v>
      </c>
      <c r="AE373" t="s">
        <v>8386</v>
      </c>
      <c r="AF373" t="s">
        <v>8388</v>
      </c>
    </row>
    <row r="374" spans="1:32" x14ac:dyDescent="0.25">
      <c r="A374">
        <v>9800</v>
      </c>
      <c r="B374" t="s">
        <v>9000</v>
      </c>
      <c r="C374">
        <v>26000000</v>
      </c>
      <c r="D374">
        <v>206678440</v>
      </c>
      <c r="E374">
        <v>34325</v>
      </c>
      <c r="F374">
        <v>44.301744999999997</v>
      </c>
      <c r="G374">
        <v>125</v>
      </c>
      <c r="H374">
        <v>7.6</v>
      </c>
      <c r="I374">
        <v>988</v>
      </c>
      <c r="J374" t="s">
        <v>23</v>
      </c>
      <c r="K374" t="s">
        <v>9002</v>
      </c>
      <c r="L374" t="s">
        <v>37</v>
      </c>
      <c r="M374" t="s">
        <v>38</v>
      </c>
      <c r="N374" t="s">
        <v>786</v>
      </c>
      <c r="O374" t="s">
        <v>29</v>
      </c>
      <c r="P374">
        <v>1</v>
      </c>
      <c r="Q374">
        <v>1</v>
      </c>
      <c r="R374">
        <v>1</v>
      </c>
      <c r="S374">
        <v>0</v>
      </c>
      <c r="T374" t="s">
        <v>15888</v>
      </c>
      <c r="U374" t="s">
        <v>15891</v>
      </c>
      <c r="V374" t="s">
        <v>15891</v>
      </c>
      <c r="W374" t="s">
        <v>15901</v>
      </c>
      <c r="X374" t="s">
        <v>15891</v>
      </c>
      <c r="Y374" t="s">
        <v>15897</v>
      </c>
      <c r="Z374" t="s">
        <v>15911</v>
      </c>
      <c r="AA374" t="s">
        <v>15915</v>
      </c>
      <c r="AB374" t="s">
        <v>9003</v>
      </c>
      <c r="AC374" t="s">
        <v>9000</v>
      </c>
      <c r="AE374" t="s">
        <v>8999</v>
      </c>
      <c r="AF374" t="s">
        <v>9001</v>
      </c>
    </row>
    <row r="375" spans="1:32" x14ac:dyDescent="0.25">
      <c r="A375">
        <v>142</v>
      </c>
      <c r="B375" t="s">
        <v>9703</v>
      </c>
      <c r="C375">
        <v>14000000</v>
      </c>
      <c r="D375">
        <v>178043761</v>
      </c>
      <c r="E375">
        <v>38597</v>
      </c>
      <c r="F375">
        <v>44.135567999999999</v>
      </c>
      <c r="G375">
        <v>134</v>
      </c>
      <c r="H375">
        <v>7.5</v>
      </c>
      <c r="I375">
        <v>1480</v>
      </c>
      <c r="J375" t="s">
        <v>23</v>
      </c>
      <c r="K375" t="s">
        <v>9705</v>
      </c>
      <c r="L375" t="s">
        <v>277</v>
      </c>
      <c r="M375" t="s">
        <v>38</v>
      </c>
      <c r="N375" t="s">
        <v>231</v>
      </c>
      <c r="O375" t="s">
        <v>29</v>
      </c>
      <c r="P375">
        <v>1</v>
      </c>
      <c r="Q375">
        <v>2</v>
      </c>
      <c r="R375">
        <v>1</v>
      </c>
      <c r="S375">
        <v>0</v>
      </c>
      <c r="T375" t="s">
        <v>15888</v>
      </c>
      <c r="U375" t="s">
        <v>15891</v>
      </c>
      <c r="V375" t="s">
        <v>15891</v>
      </c>
      <c r="W375" t="s">
        <v>15901</v>
      </c>
      <c r="X375" t="s">
        <v>15891</v>
      </c>
      <c r="Y375" t="s">
        <v>15897</v>
      </c>
      <c r="Z375" t="s">
        <v>15911</v>
      </c>
      <c r="AA375" t="s">
        <v>15915</v>
      </c>
      <c r="AB375" t="s">
        <v>9706</v>
      </c>
      <c r="AC375" t="s">
        <v>9703</v>
      </c>
      <c r="AD375" t="s">
        <v>9701</v>
      </c>
      <c r="AE375" t="s">
        <v>9702</v>
      </c>
      <c r="AF375" t="s">
        <v>9704</v>
      </c>
    </row>
    <row r="376" spans="1:32" x14ac:dyDescent="0.25">
      <c r="A376">
        <v>232672</v>
      </c>
      <c r="B376" t="s">
        <v>4031</v>
      </c>
      <c r="C376">
        <v>40000000</v>
      </c>
      <c r="D376">
        <v>123494610</v>
      </c>
      <c r="E376">
        <v>41780</v>
      </c>
      <c r="F376">
        <v>44.120328000000001</v>
      </c>
      <c r="G376">
        <v>117</v>
      </c>
      <c r="H376">
        <v>6.6</v>
      </c>
      <c r="I376">
        <v>1006</v>
      </c>
      <c r="J376" t="s">
        <v>23</v>
      </c>
      <c r="K376" t="s">
        <v>4033</v>
      </c>
      <c r="L376" t="s">
        <v>37</v>
      </c>
      <c r="M376" t="s">
        <v>38</v>
      </c>
      <c r="N376" t="s">
        <v>661</v>
      </c>
      <c r="O376" t="s">
        <v>29</v>
      </c>
      <c r="P376">
        <v>1</v>
      </c>
      <c r="Q376">
        <v>1</v>
      </c>
      <c r="R376">
        <v>1</v>
      </c>
      <c r="S376">
        <v>1</v>
      </c>
      <c r="T376" t="s">
        <v>15888</v>
      </c>
      <c r="U376" t="s">
        <v>15891</v>
      </c>
      <c r="V376" t="s">
        <v>13664</v>
      </c>
      <c r="W376" t="s">
        <v>15891</v>
      </c>
      <c r="X376" t="s">
        <v>15891</v>
      </c>
      <c r="Y376" t="s">
        <v>15896</v>
      </c>
      <c r="Z376" t="s">
        <v>15896</v>
      </c>
      <c r="AA376" t="s">
        <v>15897</v>
      </c>
      <c r="AB376" t="s">
        <v>4034</v>
      </c>
      <c r="AC376" t="s">
        <v>4031</v>
      </c>
      <c r="AE376" t="s">
        <v>4030</v>
      </c>
      <c r="AF376" t="s">
        <v>4032</v>
      </c>
    </row>
    <row r="377" spans="1:32" x14ac:dyDescent="0.25">
      <c r="A377">
        <v>1895</v>
      </c>
      <c r="B377" t="s">
        <v>935</v>
      </c>
      <c r="C377">
        <v>113000000</v>
      </c>
      <c r="D377">
        <v>850000000</v>
      </c>
      <c r="E377">
        <v>38489</v>
      </c>
      <c r="F377">
        <v>44.108426999999999</v>
      </c>
      <c r="G377">
        <v>140</v>
      </c>
      <c r="H377">
        <v>7.1</v>
      </c>
      <c r="I377">
        <v>4116</v>
      </c>
      <c r="J377" t="s">
        <v>23</v>
      </c>
      <c r="K377" t="s">
        <v>937</v>
      </c>
      <c r="L377" t="s">
        <v>37</v>
      </c>
      <c r="M377" t="s">
        <v>38</v>
      </c>
      <c r="N377" t="s">
        <v>932</v>
      </c>
      <c r="O377" t="s">
        <v>29</v>
      </c>
      <c r="P377">
        <v>1</v>
      </c>
      <c r="Q377">
        <v>1</v>
      </c>
      <c r="R377">
        <v>1</v>
      </c>
      <c r="S377">
        <v>0</v>
      </c>
      <c r="T377" t="s">
        <v>15888</v>
      </c>
      <c r="U377" t="s">
        <v>15890</v>
      </c>
      <c r="V377" t="s">
        <v>15891</v>
      </c>
      <c r="W377" t="s">
        <v>15891</v>
      </c>
      <c r="X377" t="s">
        <v>15891</v>
      </c>
      <c r="Y377" t="s">
        <v>15894</v>
      </c>
      <c r="Z377" t="s">
        <v>15897</v>
      </c>
      <c r="AA377" t="s">
        <v>15894</v>
      </c>
      <c r="AB377" t="s">
        <v>938</v>
      </c>
      <c r="AC377" t="s">
        <v>935</v>
      </c>
      <c r="AD377" t="s">
        <v>933</v>
      </c>
      <c r="AE377" t="s">
        <v>934</v>
      </c>
      <c r="AF377" t="s">
        <v>936</v>
      </c>
    </row>
    <row r="378" spans="1:32" x14ac:dyDescent="0.25">
      <c r="A378">
        <v>268</v>
      </c>
      <c r="B378" t="s">
        <v>5158</v>
      </c>
      <c r="C378">
        <v>35000000</v>
      </c>
      <c r="D378">
        <v>411348924</v>
      </c>
      <c r="E378">
        <v>32682</v>
      </c>
      <c r="F378">
        <v>44.104469000000002</v>
      </c>
      <c r="G378">
        <v>126</v>
      </c>
      <c r="H378">
        <v>7</v>
      </c>
      <c r="I378">
        <v>2096</v>
      </c>
      <c r="J378" t="s">
        <v>23</v>
      </c>
      <c r="K378" t="s">
        <v>5160</v>
      </c>
      <c r="L378" t="s">
        <v>41</v>
      </c>
      <c r="M378" t="s">
        <v>62</v>
      </c>
      <c r="N378" t="s">
        <v>521</v>
      </c>
      <c r="O378" t="s">
        <v>29</v>
      </c>
      <c r="P378">
        <v>1</v>
      </c>
      <c r="Q378">
        <v>2</v>
      </c>
      <c r="R378">
        <v>2</v>
      </c>
      <c r="S378">
        <v>1</v>
      </c>
      <c r="T378" t="s">
        <v>15888</v>
      </c>
      <c r="U378" t="s">
        <v>15890</v>
      </c>
      <c r="V378" t="s">
        <v>15891</v>
      </c>
      <c r="W378" t="s">
        <v>15891</v>
      </c>
      <c r="X378" t="s">
        <v>15891</v>
      </c>
      <c r="Y378" t="s">
        <v>15894</v>
      </c>
      <c r="Z378" t="s">
        <v>15897</v>
      </c>
      <c r="AA378" t="s">
        <v>15894</v>
      </c>
      <c r="AB378" t="s">
        <v>5161</v>
      </c>
      <c r="AC378" t="s">
        <v>5158</v>
      </c>
      <c r="AE378" t="s">
        <v>5157</v>
      </c>
      <c r="AF378" t="s">
        <v>5159</v>
      </c>
    </row>
    <row r="379" spans="1:32" x14ac:dyDescent="0.25">
      <c r="A379">
        <v>27582</v>
      </c>
      <c r="B379" t="s">
        <v>4201</v>
      </c>
      <c r="C379">
        <v>40000000</v>
      </c>
      <c r="D379">
        <v>51070807</v>
      </c>
      <c r="E379">
        <v>40556</v>
      </c>
      <c r="F379">
        <v>44.094856</v>
      </c>
      <c r="G379">
        <v>93</v>
      </c>
      <c r="H379">
        <v>6.3</v>
      </c>
      <c r="I379">
        <v>1045</v>
      </c>
      <c r="J379" t="s">
        <v>23</v>
      </c>
      <c r="K379" t="s">
        <v>4203</v>
      </c>
      <c r="L379" t="s">
        <v>37</v>
      </c>
      <c r="M379" t="s">
        <v>38</v>
      </c>
      <c r="N379" t="s">
        <v>841</v>
      </c>
      <c r="O379" t="s">
        <v>29</v>
      </c>
      <c r="P379">
        <v>1</v>
      </c>
      <c r="Q379">
        <v>1</v>
      </c>
      <c r="R379">
        <v>1</v>
      </c>
      <c r="S379">
        <v>0</v>
      </c>
      <c r="T379" t="s">
        <v>15888</v>
      </c>
      <c r="U379" t="s">
        <v>15890</v>
      </c>
      <c r="V379" t="s">
        <v>15891</v>
      </c>
      <c r="W379" t="s">
        <v>15891</v>
      </c>
      <c r="X379" t="s">
        <v>15905</v>
      </c>
      <c r="Y379" t="s">
        <v>15894</v>
      </c>
      <c r="Z379" t="s">
        <v>15897</v>
      </c>
      <c r="AA379" t="s">
        <v>15894</v>
      </c>
      <c r="AB379" t="s">
        <v>4204</v>
      </c>
      <c r="AC379" t="s">
        <v>4201</v>
      </c>
      <c r="AD379" t="s">
        <v>4199</v>
      </c>
      <c r="AE379" t="s">
        <v>4200</v>
      </c>
      <c r="AF379" t="s">
        <v>4202</v>
      </c>
    </row>
    <row r="380" spans="1:32" x14ac:dyDescent="0.25">
      <c r="A380">
        <v>75</v>
      </c>
      <c r="B380" t="s">
        <v>1846</v>
      </c>
      <c r="C380">
        <v>70000000</v>
      </c>
      <c r="D380">
        <v>101371017</v>
      </c>
      <c r="E380">
        <v>35411</v>
      </c>
      <c r="F380">
        <v>44.090535000000003</v>
      </c>
      <c r="G380">
        <v>106</v>
      </c>
      <c r="H380">
        <v>6.1</v>
      </c>
      <c r="I380">
        <v>1509</v>
      </c>
      <c r="J380" t="s">
        <v>23</v>
      </c>
      <c r="K380" t="s">
        <v>1848</v>
      </c>
      <c r="L380" t="s">
        <v>37</v>
      </c>
      <c r="M380" t="s">
        <v>62</v>
      </c>
      <c r="N380" t="s">
        <v>1843</v>
      </c>
      <c r="O380" t="s">
        <v>29</v>
      </c>
      <c r="P380">
        <v>1</v>
      </c>
      <c r="Q380">
        <v>1</v>
      </c>
      <c r="R380">
        <v>2</v>
      </c>
      <c r="S380">
        <v>0</v>
      </c>
      <c r="T380" t="s">
        <v>15888</v>
      </c>
      <c r="U380" t="s">
        <v>15891</v>
      </c>
      <c r="V380" t="s">
        <v>13664</v>
      </c>
      <c r="W380" t="s">
        <v>15891</v>
      </c>
      <c r="X380" t="s">
        <v>15891</v>
      </c>
      <c r="Y380" t="s">
        <v>15896</v>
      </c>
      <c r="Z380" t="s">
        <v>15896</v>
      </c>
      <c r="AA380" t="s">
        <v>15897</v>
      </c>
      <c r="AB380" t="s">
        <v>1849</v>
      </c>
      <c r="AC380" t="s">
        <v>1846</v>
      </c>
      <c r="AD380" t="s">
        <v>1844</v>
      </c>
      <c r="AE380" t="s">
        <v>1845</v>
      </c>
      <c r="AF380" t="s">
        <v>1847</v>
      </c>
    </row>
    <row r="381" spans="1:32" x14ac:dyDescent="0.25">
      <c r="A381">
        <v>10192</v>
      </c>
      <c r="B381" t="s">
        <v>391</v>
      </c>
      <c r="C381">
        <v>165000000</v>
      </c>
      <c r="D381">
        <v>752600867</v>
      </c>
      <c r="E381">
        <v>40314</v>
      </c>
      <c r="F381">
        <v>44.041186000000003</v>
      </c>
      <c r="G381">
        <v>93</v>
      </c>
      <c r="H381">
        <v>6</v>
      </c>
      <c r="I381">
        <v>1959</v>
      </c>
      <c r="J381" t="s">
        <v>23</v>
      </c>
      <c r="K381" t="s">
        <v>324</v>
      </c>
      <c r="L381" t="s">
        <v>37</v>
      </c>
      <c r="M381" t="s">
        <v>38</v>
      </c>
      <c r="N381" t="s">
        <v>388</v>
      </c>
      <c r="O381" t="s">
        <v>29</v>
      </c>
      <c r="P381">
        <v>1</v>
      </c>
      <c r="Q381">
        <v>1</v>
      </c>
      <c r="R381">
        <v>1</v>
      </c>
      <c r="S381">
        <v>0</v>
      </c>
      <c r="T381" t="s">
        <v>15887</v>
      </c>
      <c r="U381" t="s">
        <v>15891</v>
      </c>
      <c r="V381" t="s">
        <v>13664</v>
      </c>
      <c r="W381" t="s">
        <v>15891</v>
      </c>
      <c r="X381" t="s">
        <v>15891</v>
      </c>
      <c r="Y381" t="s">
        <v>15896</v>
      </c>
      <c r="Z381" t="s">
        <v>15896</v>
      </c>
      <c r="AA381" t="s">
        <v>15897</v>
      </c>
      <c r="AB381" t="s">
        <v>393</v>
      </c>
      <c r="AC381" t="s">
        <v>391</v>
      </c>
      <c r="AD381" t="s">
        <v>389</v>
      </c>
      <c r="AE381" t="s">
        <v>390</v>
      </c>
      <c r="AF381" t="s">
        <v>392</v>
      </c>
    </row>
    <row r="382" spans="1:32" x14ac:dyDescent="0.25">
      <c r="A382">
        <v>1894</v>
      </c>
      <c r="B382" t="s">
        <v>941</v>
      </c>
      <c r="C382">
        <v>120000000</v>
      </c>
      <c r="D382">
        <v>649398328</v>
      </c>
      <c r="E382">
        <v>37391</v>
      </c>
      <c r="F382">
        <v>43.987060999999997</v>
      </c>
      <c r="G382">
        <v>142</v>
      </c>
      <c r="H382">
        <v>6.4</v>
      </c>
      <c r="I382">
        <v>3992</v>
      </c>
      <c r="J382" t="s">
        <v>23</v>
      </c>
      <c r="K382" t="s">
        <v>937</v>
      </c>
      <c r="L382" t="s">
        <v>37</v>
      </c>
      <c r="M382" t="s">
        <v>38</v>
      </c>
      <c r="N382" t="s">
        <v>136</v>
      </c>
      <c r="O382" t="s">
        <v>29</v>
      </c>
      <c r="P382">
        <v>1</v>
      </c>
      <c r="Q382">
        <v>1</v>
      </c>
      <c r="R382">
        <v>1</v>
      </c>
      <c r="S382">
        <v>0</v>
      </c>
      <c r="T382" t="s">
        <v>15888</v>
      </c>
      <c r="U382" t="s">
        <v>15890</v>
      </c>
      <c r="V382" t="s">
        <v>15891</v>
      </c>
      <c r="W382" t="s">
        <v>15891</v>
      </c>
      <c r="X382" t="s">
        <v>15891</v>
      </c>
      <c r="Y382" t="s">
        <v>15894</v>
      </c>
      <c r="Z382" t="s">
        <v>15897</v>
      </c>
      <c r="AA382" t="s">
        <v>15894</v>
      </c>
      <c r="AB382" t="s">
        <v>943</v>
      </c>
      <c r="AC382" t="s">
        <v>941</v>
      </c>
      <c r="AD382" t="s">
        <v>939</v>
      </c>
      <c r="AE382" t="s">
        <v>940</v>
      </c>
      <c r="AF382" t="s">
        <v>942</v>
      </c>
    </row>
    <row r="383" spans="1:32" x14ac:dyDescent="0.25">
      <c r="A383">
        <v>49529</v>
      </c>
      <c r="B383" t="s">
        <v>52</v>
      </c>
      <c r="C383">
        <v>260000000</v>
      </c>
      <c r="D383">
        <v>284139100</v>
      </c>
      <c r="E383">
        <v>40975</v>
      </c>
      <c r="F383">
        <v>43.926994999999998</v>
      </c>
      <c r="G383">
        <v>132</v>
      </c>
      <c r="H383">
        <v>6.1</v>
      </c>
      <c r="I383">
        <v>2124</v>
      </c>
      <c r="J383" t="s">
        <v>23</v>
      </c>
      <c r="K383" t="s">
        <v>54</v>
      </c>
      <c r="L383" t="s">
        <v>37</v>
      </c>
      <c r="M383" t="s">
        <v>38</v>
      </c>
      <c r="N383" t="s">
        <v>49</v>
      </c>
      <c r="O383" t="s">
        <v>29</v>
      </c>
      <c r="P383">
        <v>1</v>
      </c>
      <c r="Q383">
        <v>1</v>
      </c>
      <c r="R383">
        <v>1</v>
      </c>
      <c r="S383">
        <v>1</v>
      </c>
      <c r="T383" t="s">
        <v>15888</v>
      </c>
      <c r="U383" t="s">
        <v>15890</v>
      </c>
      <c r="V383" t="s">
        <v>15891</v>
      </c>
      <c r="W383" t="s">
        <v>15891</v>
      </c>
      <c r="X383" t="s">
        <v>15891</v>
      </c>
      <c r="Y383" t="s">
        <v>15894</v>
      </c>
      <c r="Z383" t="s">
        <v>15897</v>
      </c>
      <c r="AA383" t="s">
        <v>15894</v>
      </c>
      <c r="AB383" t="s">
        <v>55</v>
      </c>
      <c r="AC383" t="s">
        <v>52</v>
      </c>
      <c r="AD383" t="s">
        <v>50</v>
      </c>
      <c r="AE383" t="s">
        <v>51</v>
      </c>
      <c r="AF383" t="s">
        <v>53</v>
      </c>
    </row>
    <row r="384" spans="1:32" x14ac:dyDescent="0.25">
      <c r="A384">
        <v>41733</v>
      </c>
      <c r="B384" t="s">
        <v>2459</v>
      </c>
      <c r="C384">
        <v>65000000</v>
      </c>
      <c r="D384">
        <v>211780824</v>
      </c>
      <c r="E384">
        <v>40486</v>
      </c>
      <c r="F384">
        <v>43.865293999999999</v>
      </c>
      <c r="G384">
        <v>95</v>
      </c>
      <c r="H384">
        <v>6.2</v>
      </c>
      <c r="I384">
        <v>1685</v>
      </c>
      <c r="J384" t="s">
        <v>23</v>
      </c>
      <c r="K384" t="s">
        <v>2461</v>
      </c>
      <c r="L384" t="s">
        <v>37</v>
      </c>
      <c r="M384" t="s">
        <v>28</v>
      </c>
      <c r="N384" t="s">
        <v>1692</v>
      </c>
      <c r="O384" t="s">
        <v>29</v>
      </c>
      <c r="P384">
        <v>1</v>
      </c>
      <c r="Q384">
        <v>1</v>
      </c>
      <c r="R384">
        <v>2</v>
      </c>
      <c r="S384">
        <v>1</v>
      </c>
      <c r="T384" t="s">
        <v>15888</v>
      </c>
      <c r="U384" t="s">
        <v>15891</v>
      </c>
      <c r="V384" t="s">
        <v>13664</v>
      </c>
      <c r="W384" t="s">
        <v>15901</v>
      </c>
      <c r="X384" t="s">
        <v>15891</v>
      </c>
      <c r="Y384" t="s">
        <v>15896</v>
      </c>
      <c r="Z384" t="s">
        <v>15912</v>
      </c>
      <c r="AA384" t="s">
        <v>15915</v>
      </c>
      <c r="AB384" t="s">
        <v>2462</v>
      </c>
      <c r="AC384" t="s">
        <v>2459</v>
      </c>
      <c r="AD384" t="s">
        <v>2457</v>
      </c>
      <c r="AE384" t="s">
        <v>2458</v>
      </c>
      <c r="AF384" t="s">
        <v>2460</v>
      </c>
    </row>
    <row r="385" spans="1:32" x14ac:dyDescent="0.25">
      <c r="A385">
        <v>8967</v>
      </c>
      <c r="B385" t="s">
        <v>5468</v>
      </c>
      <c r="C385">
        <v>32000000</v>
      </c>
      <c r="D385">
        <v>54674226</v>
      </c>
      <c r="E385">
        <v>40681</v>
      </c>
      <c r="F385">
        <v>43.862456000000002</v>
      </c>
      <c r="G385">
        <v>139</v>
      </c>
      <c r="H385">
        <v>6.5</v>
      </c>
      <c r="I385">
        <v>987</v>
      </c>
      <c r="J385" t="s">
        <v>23</v>
      </c>
      <c r="K385" t="s">
        <v>5470</v>
      </c>
      <c r="L385" t="s">
        <v>37</v>
      </c>
      <c r="M385" t="s">
        <v>38</v>
      </c>
      <c r="N385" t="s">
        <v>3657</v>
      </c>
      <c r="O385" t="s">
        <v>29</v>
      </c>
      <c r="P385">
        <v>1</v>
      </c>
      <c r="Q385">
        <v>1</v>
      </c>
      <c r="R385">
        <v>1</v>
      </c>
      <c r="S385">
        <v>0</v>
      </c>
      <c r="T385" t="s">
        <v>15888</v>
      </c>
      <c r="U385" t="s">
        <v>15891</v>
      </c>
      <c r="V385" t="s">
        <v>15891</v>
      </c>
      <c r="W385" t="s">
        <v>15901</v>
      </c>
      <c r="X385" t="s">
        <v>15891</v>
      </c>
      <c r="Y385" t="s">
        <v>15897</v>
      </c>
      <c r="Z385" t="s">
        <v>15911</v>
      </c>
      <c r="AA385" t="s">
        <v>15915</v>
      </c>
      <c r="AB385" t="s">
        <v>5471</v>
      </c>
      <c r="AC385" t="s">
        <v>5468</v>
      </c>
      <c r="AD385" t="s">
        <v>5466</v>
      </c>
      <c r="AE385" t="s">
        <v>5467</v>
      </c>
      <c r="AF385" t="s">
        <v>5469</v>
      </c>
    </row>
    <row r="386" spans="1:32" x14ac:dyDescent="0.25">
      <c r="A386">
        <v>239563</v>
      </c>
      <c r="B386" t="s">
        <v>9761</v>
      </c>
      <c r="C386">
        <v>13000000</v>
      </c>
      <c r="D386">
        <v>54837234</v>
      </c>
      <c r="E386">
        <v>41921</v>
      </c>
      <c r="F386">
        <v>43.791744999999999</v>
      </c>
      <c r="G386">
        <v>102</v>
      </c>
      <c r="H386">
        <v>7.1</v>
      </c>
      <c r="I386">
        <v>763</v>
      </c>
      <c r="J386" t="s">
        <v>23</v>
      </c>
      <c r="K386" t="s">
        <v>9763</v>
      </c>
      <c r="L386" t="s">
        <v>37</v>
      </c>
      <c r="M386" t="s">
        <v>38</v>
      </c>
      <c r="N386" t="s">
        <v>661</v>
      </c>
      <c r="O386" t="s">
        <v>29</v>
      </c>
      <c r="P386">
        <v>1</v>
      </c>
      <c r="Q386">
        <v>1</v>
      </c>
      <c r="R386">
        <v>1</v>
      </c>
      <c r="S386">
        <v>0</v>
      </c>
      <c r="T386" t="s">
        <v>15888</v>
      </c>
      <c r="U386" t="s">
        <v>15891</v>
      </c>
      <c r="V386" t="s">
        <v>13664</v>
      </c>
      <c r="W386" t="s">
        <v>15891</v>
      </c>
      <c r="X386" t="s">
        <v>15891</v>
      </c>
      <c r="Y386" t="s">
        <v>15896</v>
      </c>
      <c r="Z386" t="s">
        <v>15896</v>
      </c>
      <c r="AA386" t="s">
        <v>15897</v>
      </c>
      <c r="AB386" t="s">
        <v>9764</v>
      </c>
      <c r="AC386" t="s">
        <v>9761</v>
      </c>
      <c r="AD386" t="s">
        <v>9759</v>
      </c>
      <c r="AE386" t="s">
        <v>9760</v>
      </c>
      <c r="AF386" t="s">
        <v>9762</v>
      </c>
    </row>
    <row r="387" spans="1:32" x14ac:dyDescent="0.25">
      <c r="A387">
        <v>82654</v>
      </c>
      <c r="B387" t="s">
        <v>5868</v>
      </c>
      <c r="C387">
        <v>35000000</v>
      </c>
      <c r="D387">
        <v>116980662</v>
      </c>
      <c r="E387">
        <v>41305</v>
      </c>
      <c r="F387">
        <v>43.742241</v>
      </c>
      <c r="G387">
        <v>97</v>
      </c>
      <c r="H387">
        <v>6.4</v>
      </c>
      <c r="I387">
        <v>2652</v>
      </c>
      <c r="J387" t="s">
        <v>23</v>
      </c>
      <c r="K387" t="s">
        <v>5378</v>
      </c>
      <c r="L387" t="s">
        <v>5870</v>
      </c>
      <c r="M387" t="s">
        <v>38</v>
      </c>
      <c r="N387" t="s">
        <v>5866</v>
      </c>
      <c r="O387" t="s">
        <v>29</v>
      </c>
      <c r="P387">
        <v>1</v>
      </c>
      <c r="Q387">
        <v>1</v>
      </c>
      <c r="R387">
        <v>1</v>
      </c>
      <c r="S387">
        <v>0</v>
      </c>
      <c r="T387" t="s">
        <v>15888</v>
      </c>
      <c r="U387" t="s">
        <v>15891</v>
      </c>
      <c r="V387" t="s">
        <v>13664</v>
      </c>
      <c r="W387" t="s">
        <v>15891</v>
      </c>
      <c r="X387" t="s">
        <v>15891</v>
      </c>
      <c r="Y387" t="s">
        <v>15896</v>
      </c>
      <c r="Z387" t="s">
        <v>15896</v>
      </c>
      <c r="AA387" t="s">
        <v>15897</v>
      </c>
      <c r="AB387" t="s">
        <v>5871</v>
      </c>
      <c r="AC387" t="s">
        <v>5868</v>
      </c>
      <c r="AE387" t="s">
        <v>5867</v>
      </c>
      <c r="AF387" t="s">
        <v>5869</v>
      </c>
    </row>
    <row r="388" spans="1:32" x14ac:dyDescent="0.25">
      <c r="A388">
        <v>489</v>
      </c>
      <c r="B388" t="s">
        <v>10535</v>
      </c>
      <c r="C388">
        <v>10000000</v>
      </c>
      <c r="D388">
        <v>225933435</v>
      </c>
      <c r="E388">
        <v>35769</v>
      </c>
      <c r="F388">
        <v>43.734886000000003</v>
      </c>
      <c r="G388">
        <v>126</v>
      </c>
      <c r="H388">
        <v>7.9</v>
      </c>
      <c r="I388">
        <v>2811</v>
      </c>
      <c r="J388" t="s">
        <v>23</v>
      </c>
      <c r="K388" t="s">
        <v>10537</v>
      </c>
      <c r="L388" t="s">
        <v>277</v>
      </c>
      <c r="M388" t="s">
        <v>38</v>
      </c>
      <c r="N388" t="s">
        <v>786</v>
      </c>
      <c r="O388" t="s">
        <v>29</v>
      </c>
      <c r="P388">
        <v>1</v>
      </c>
      <c r="Q388">
        <v>2</v>
      </c>
      <c r="R388">
        <v>1</v>
      </c>
      <c r="S388">
        <v>0</v>
      </c>
      <c r="T388" t="s">
        <v>15888</v>
      </c>
      <c r="U388" t="s">
        <v>15891</v>
      </c>
      <c r="V388" t="s">
        <v>15891</v>
      </c>
      <c r="W388" t="s">
        <v>15901</v>
      </c>
      <c r="X388" t="s">
        <v>15891</v>
      </c>
      <c r="Y388" t="s">
        <v>15897</v>
      </c>
      <c r="Z388" t="s">
        <v>15911</v>
      </c>
      <c r="AA388" t="s">
        <v>15915</v>
      </c>
      <c r="AB388" t="s">
        <v>10538</v>
      </c>
      <c r="AC388" t="s">
        <v>10535</v>
      </c>
      <c r="AD388" t="s">
        <v>10533</v>
      </c>
      <c r="AE388" t="s">
        <v>10534</v>
      </c>
      <c r="AF388" t="s">
        <v>10536</v>
      </c>
    </row>
    <row r="389" spans="1:32" x14ac:dyDescent="0.25">
      <c r="A389">
        <v>3933</v>
      </c>
      <c r="B389" t="s">
        <v>5951</v>
      </c>
      <c r="C389">
        <v>40000000</v>
      </c>
      <c r="D389">
        <v>117195061</v>
      </c>
      <c r="E389">
        <v>38604</v>
      </c>
      <c r="F389">
        <v>43.571612000000002</v>
      </c>
      <c r="G389">
        <v>77</v>
      </c>
      <c r="H389">
        <v>7.2</v>
      </c>
      <c r="I389">
        <v>1894</v>
      </c>
      <c r="J389" t="s">
        <v>23</v>
      </c>
      <c r="K389" t="s">
        <v>5953</v>
      </c>
      <c r="L389" t="s">
        <v>37</v>
      </c>
      <c r="M389" t="s">
        <v>38</v>
      </c>
      <c r="N389" t="s">
        <v>5948</v>
      </c>
      <c r="O389" t="s">
        <v>29</v>
      </c>
      <c r="P389">
        <v>1</v>
      </c>
      <c r="Q389">
        <v>1</v>
      </c>
      <c r="R389">
        <v>1</v>
      </c>
      <c r="S389">
        <v>1</v>
      </c>
      <c r="T389" t="s">
        <v>15887</v>
      </c>
      <c r="U389" t="s">
        <v>15891</v>
      </c>
      <c r="V389" t="s">
        <v>15891</v>
      </c>
      <c r="W389" t="s">
        <v>15891</v>
      </c>
      <c r="X389" t="s">
        <v>15891</v>
      </c>
      <c r="Y389" t="s">
        <v>15897</v>
      </c>
      <c r="Z389" t="s">
        <v>15897</v>
      </c>
      <c r="AA389" t="s">
        <v>15897</v>
      </c>
      <c r="AB389" t="s">
        <v>5954</v>
      </c>
      <c r="AC389" t="s">
        <v>5951</v>
      </c>
      <c r="AD389" t="s">
        <v>5949</v>
      </c>
      <c r="AE389" t="s">
        <v>5950</v>
      </c>
      <c r="AF389" t="s">
        <v>5952</v>
      </c>
    </row>
    <row r="390" spans="1:32" x14ac:dyDescent="0.25">
      <c r="A390">
        <v>84892</v>
      </c>
      <c r="B390" t="s">
        <v>9904</v>
      </c>
      <c r="C390">
        <v>13000000</v>
      </c>
      <c r="D390">
        <v>33400000</v>
      </c>
      <c r="E390">
        <v>41172</v>
      </c>
      <c r="F390">
        <v>43.444135000000003</v>
      </c>
      <c r="G390">
        <v>102</v>
      </c>
      <c r="H390">
        <v>7.7</v>
      </c>
      <c r="I390">
        <v>2968</v>
      </c>
      <c r="J390" t="s">
        <v>23</v>
      </c>
      <c r="K390" t="s">
        <v>9906</v>
      </c>
      <c r="L390" t="s">
        <v>37</v>
      </c>
      <c r="M390" t="s">
        <v>38</v>
      </c>
      <c r="N390" t="s">
        <v>231</v>
      </c>
      <c r="O390" t="s">
        <v>29</v>
      </c>
      <c r="P390">
        <v>1</v>
      </c>
      <c r="Q390">
        <v>1</v>
      </c>
      <c r="R390">
        <v>1</v>
      </c>
      <c r="S390">
        <v>0</v>
      </c>
      <c r="T390" t="s">
        <v>15888</v>
      </c>
      <c r="U390" t="s">
        <v>15891</v>
      </c>
      <c r="V390" t="s">
        <v>15891</v>
      </c>
      <c r="W390" t="s">
        <v>15901</v>
      </c>
      <c r="X390" t="s">
        <v>15891</v>
      </c>
      <c r="Y390" t="s">
        <v>15897</v>
      </c>
      <c r="Z390" t="s">
        <v>15911</v>
      </c>
      <c r="AA390" t="s">
        <v>15915</v>
      </c>
      <c r="AB390" t="s">
        <v>9907</v>
      </c>
      <c r="AC390" t="s">
        <v>9904</v>
      </c>
      <c r="AD390" t="s">
        <v>9902</v>
      </c>
      <c r="AE390" t="s">
        <v>9903</v>
      </c>
      <c r="AF390" t="s">
        <v>9905</v>
      </c>
    </row>
    <row r="391" spans="1:32" x14ac:dyDescent="0.25">
      <c r="A391">
        <v>85350</v>
      </c>
      <c r="B391" t="s">
        <v>12995</v>
      </c>
      <c r="C391">
        <v>4000000</v>
      </c>
      <c r="D391">
        <v>44349000</v>
      </c>
      <c r="E391">
        <v>41795</v>
      </c>
      <c r="F391">
        <v>43.40352</v>
      </c>
      <c r="G391">
        <v>164</v>
      </c>
      <c r="H391">
        <v>7.5</v>
      </c>
      <c r="I391">
        <v>1971</v>
      </c>
      <c r="J391" t="s">
        <v>23</v>
      </c>
      <c r="K391" t="s">
        <v>12997</v>
      </c>
      <c r="L391" t="s">
        <v>37</v>
      </c>
      <c r="M391" t="s">
        <v>507</v>
      </c>
      <c r="N391" t="s">
        <v>786</v>
      </c>
      <c r="O391" t="s">
        <v>29</v>
      </c>
      <c r="P391">
        <v>1</v>
      </c>
      <c r="Q391">
        <v>1</v>
      </c>
      <c r="R391">
        <v>2</v>
      </c>
      <c r="S391">
        <v>0</v>
      </c>
      <c r="T391" t="s">
        <v>15888</v>
      </c>
      <c r="U391" t="s">
        <v>15891</v>
      </c>
      <c r="V391" t="s">
        <v>15891</v>
      </c>
      <c r="W391" t="s">
        <v>15901</v>
      </c>
      <c r="X391" t="s">
        <v>15891</v>
      </c>
      <c r="Y391" t="s">
        <v>15897</v>
      </c>
      <c r="Z391" t="s">
        <v>15911</v>
      </c>
      <c r="AA391" t="s">
        <v>15915</v>
      </c>
      <c r="AB391" t="s">
        <v>12998</v>
      </c>
      <c r="AC391" t="s">
        <v>12995</v>
      </c>
      <c r="AE391" t="s">
        <v>12994</v>
      </c>
      <c r="AF391" t="s">
        <v>12996</v>
      </c>
    </row>
    <row r="392" spans="1:32" x14ac:dyDescent="0.25">
      <c r="A392">
        <v>81005</v>
      </c>
      <c r="B392" t="s">
        <v>227</v>
      </c>
      <c r="C392">
        <v>195000000</v>
      </c>
      <c r="D392">
        <v>197687603</v>
      </c>
      <c r="E392">
        <v>41332</v>
      </c>
      <c r="F392">
        <v>43.349854999999998</v>
      </c>
      <c r="G392">
        <v>114</v>
      </c>
      <c r="H392">
        <v>5.5</v>
      </c>
      <c r="I392">
        <v>2598</v>
      </c>
      <c r="J392" t="s">
        <v>23</v>
      </c>
      <c r="K392" t="s">
        <v>229</v>
      </c>
      <c r="L392" t="s">
        <v>37</v>
      </c>
      <c r="M392" t="s">
        <v>38</v>
      </c>
      <c r="N392" t="s">
        <v>224</v>
      </c>
      <c r="O392" t="s">
        <v>29</v>
      </c>
      <c r="P392">
        <v>1</v>
      </c>
      <c r="Q392">
        <v>1</v>
      </c>
      <c r="R392">
        <v>1</v>
      </c>
      <c r="S392">
        <v>1</v>
      </c>
      <c r="T392" t="s">
        <v>15888</v>
      </c>
      <c r="U392" t="s">
        <v>15890</v>
      </c>
      <c r="V392" t="s">
        <v>15891</v>
      </c>
      <c r="W392" t="s">
        <v>15891</v>
      </c>
      <c r="X392" t="s">
        <v>15891</v>
      </c>
      <c r="Y392" t="s">
        <v>15894</v>
      </c>
      <c r="Z392" t="s">
        <v>15897</v>
      </c>
      <c r="AA392" t="s">
        <v>15894</v>
      </c>
      <c r="AB392" t="s">
        <v>230</v>
      </c>
      <c r="AC392" t="s">
        <v>227</v>
      </c>
      <c r="AD392" t="s">
        <v>225</v>
      </c>
      <c r="AE392" t="s">
        <v>226</v>
      </c>
      <c r="AF392" t="s">
        <v>228</v>
      </c>
    </row>
    <row r="393" spans="1:32" x14ac:dyDescent="0.25">
      <c r="A393">
        <v>116745</v>
      </c>
      <c r="B393" t="s">
        <v>1369</v>
      </c>
      <c r="C393">
        <v>90000000</v>
      </c>
      <c r="D393">
        <v>188133322</v>
      </c>
      <c r="E393">
        <v>41626</v>
      </c>
      <c r="F393">
        <v>43.348022</v>
      </c>
      <c r="G393">
        <v>114</v>
      </c>
      <c r="H393">
        <v>7</v>
      </c>
      <c r="I393">
        <v>3144</v>
      </c>
      <c r="J393" t="s">
        <v>23</v>
      </c>
      <c r="K393" t="s">
        <v>1371</v>
      </c>
      <c r="L393" t="s">
        <v>37</v>
      </c>
      <c r="M393" t="s">
        <v>38</v>
      </c>
      <c r="N393" t="s">
        <v>1367</v>
      </c>
      <c r="O393" t="s">
        <v>29</v>
      </c>
      <c r="P393">
        <v>1</v>
      </c>
      <c r="Q393">
        <v>1</v>
      </c>
      <c r="R393">
        <v>1</v>
      </c>
      <c r="S393">
        <v>1</v>
      </c>
      <c r="T393" t="s">
        <v>15888</v>
      </c>
      <c r="U393" t="s">
        <v>15891</v>
      </c>
      <c r="V393" t="s">
        <v>13664</v>
      </c>
      <c r="W393" t="s">
        <v>15901</v>
      </c>
      <c r="X393" t="s">
        <v>15891</v>
      </c>
      <c r="Y393" t="s">
        <v>15896</v>
      </c>
      <c r="Z393" t="s">
        <v>15912</v>
      </c>
      <c r="AA393" t="s">
        <v>15915</v>
      </c>
      <c r="AB393" t="s">
        <v>1372</v>
      </c>
      <c r="AC393" t="s">
        <v>1369</v>
      </c>
      <c r="AE393" t="s">
        <v>1368</v>
      </c>
      <c r="AF393" t="s">
        <v>1370</v>
      </c>
    </row>
    <row r="394" spans="1:32" x14ac:dyDescent="0.25">
      <c r="A394">
        <v>165</v>
      </c>
      <c r="B394" t="s">
        <v>4340</v>
      </c>
      <c r="C394">
        <v>40000000</v>
      </c>
      <c r="D394">
        <v>332000000</v>
      </c>
      <c r="E394">
        <v>32832</v>
      </c>
      <c r="F394">
        <v>43.345252000000002</v>
      </c>
      <c r="G394">
        <v>108</v>
      </c>
      <c r="H394">
        <v>7.4</v>
      </c>
      <c r="I394">
        <v>3829</v>
      </c>
      <c r="J394" t="s">
        <v>23</v>
      </c>
      <c r="K394" t="s">
        <v>4342</v>
      </c>
      <c r="L394" t="s">
        <v>37</v>
      </c>
      <c r="M394" t="s">
        <v>38</v>
      </c>
      <c r="N394" t="s">
        <v>4021</v>
      </c>
      <c r="O394" t="s">
        <v>29</v>
      </c>
      <c r="P394">
        <v>1</v>
      </c>
      <c r="Q394">
        <v>1</v>
      </c>
      <c r="R394">
        <v>1</v>
      </c>
      <c r="S394">
        <v>1</v>
      </c>
      <c r="T394" t="s">
        <v>15888</v>
      </c>
      <c r="U394" t="s">
        <v>15891</v>
      </c>
      <c r="V394" t="s">
        <v>13664</v>
      </c>
      <c r="W394" t="s">
        <v>15891</v>
      </c>
      <c r="X394" t="s">
        <v>15891</v>
      </c>
      <c r="Y394" t="s">
        <v>15896</v>
      </c>
      <c r="Z394" t="s">
        <v>15896</v>
      </c>
      <c r="AA394" t="s">
        <v>15897</v>
      </c>
      <c r="AB394" t="s">
        <v>4343</v>
      </c>
      <c r="AC394" t="s">
        <v>4340</v>
      </c>
      <c r="AD394" t="s">
        <v>4338</v>
      </c>
      <c r="AE394" t="s">
        <v>4339</v>
      </c>
      <c r="AF394" t="s">
        <v>4341</v>
      </c>
    </row>
    <row r="395" spans="1:32" x14ac:dyDescent="0.25">
      <c r="A395">
        <v>39513</v>
      </c>
      <c r="B395" t="s">
        <v>4631</v>
      </c>
      <c r="C395">
        <v>40000000</v>
      </c>
      <c r="D395">
        <v>97552050</v>
      </c>
      <c r="E395">
        <v>40588</v>
      </c>
      <c r="F395">
        <v>43.151268000000002</v>
      </c>
      <c r="G395">
        <v>104</v>
      </c>
      <c r="H395">
        <v>6.5</v>
      </c>
      <c r="I395">
        <v>1789</v>
      </c>
      <c r="J395" t="s">
        <v>23</v>
      </c>
      <c r="K395" t="s">
        <v>4633</v>
      </c>
      <c r="L395" t="s">
        <v>27</v>
      </c>
      <c r="M395" t="s">
        <v>38</v>
      </c>
      <c r="N395" t="s">
        <v>1221</v>
      </c>
      <c r="O395" t="s">
        <v>29</v>
      </c>
      <c r="P395">
        <v>1</v>
      </c>
      <c r="Q395">
        <v>2</v>
      </c>
      <c r="R395">
        <v>1</v>
      </c>
      <c r="S395">
        <v>1</v>
      </c>
      <c r="T395" t="s">
        <v>15888</v>
      </c>
      <c r="U395" t="s">
        <v>15891</v>
      </c>
      <c r="V395" t="s">
        <v>13664</v>
      </c>
      <c r="W395" t="s">
        <v>15891</v>
      </c>
      <c r="X395" t="s">
        <v>15891</v>
      </c>
      <c r="Y395" t="s">
        <v>15896</v>
      </c>
      <c r="Z395" t="s">
        <v>15896</v>
      </c>
      <c r="AA395" t="s">
        <v>15897</v>
      </c>
      <c r="AB395" t="s">
        <v>4634</v>
      </c>
      <c r="AC395" t="s">
        <v>4631</v>
      </c>
      <c r="AD395" t="s">
        <v>4629</v>
      </c>
      <c r="AE395" t="s">
        <v>4630</v>
      </c>
      <c r="AF395" t="s">
        <v>4632</v>
      </c>
    </row>
    <row r="396" spans="1:32" x14ac:dyDescent="0.25">
      <c r="A396">
        <v>861</v>
      </c>
      <c r="B396" t="s">
        <v>856</v>
      </c>
      <c r="C396">
        <v>65000000</v>
      </c>
      <c r="D396">
        <v>261317921</v>
      </c>
      <c r="E396">
        <v>33025</v>
      </c>
      <c r="F396">
        <v>43.129702999999999</v>
      </c>
      <c r="G396">
        <v>113</v>
      </c>
      <c r="H396">
        <v>7.1</v>
      </c>
      <c r="I396">
        <v>1710</v>
      </c>
      <c r="J396" t="s">
        <v>23</v>
      </c>
      <c r="K396" t="s">
        <v>858</v>
      </c>
      <c r="L396" t="s">
        <v>37</v>
      </c>
      <c r="M396" t="s">
        <v>38</v>
      </c>
      <c r="N396" t="s">
        <v>49</v>
      </c>
      <c r="O396" t="s">
        <v>29</v>
      </c>
      <c r="P396">
        <v>1</v>
      </c>
      <c r="Q396">
        <v>1</v>
      </c>
      <c r="R396">
        <v>1</v>
      </c>
      <c r="S396">
        <v>0</v>
      </c>
      <c r="T396" t="s">
        <v>15888</v>
      </c>
      <c r="U396" t="s">
        <v>15890</v>
      </c>
      <c r="V396" t="s">
        <v>15891</v>
      </c>
      <c r="W396" t="s">
        <v>15891</v>
      </c>
      <c r="X396" t="s">
        <v>15891</v>
      </c>
      <c r="Y396" t="s">
        <v>15894</v>
      </c>
      <c r="Z396" t="s">
        <v>15897</v>
      </c>
      <c r="AA396" t="s">
        <v>15894</v>
      </c>
      <c r="AB396" t="s">
        <v>859</v>
      </c>
      <c r="AC396" t="s">
        <v>856</v>
      </c>
      <c r="AE396" t="s">
        <v>855</v>
      </c>
      <c r="AF396" t="s">
        <v>857</v>
      </c>
    </row>
    <row r="397" spans="1:32" x14ac:dyDescent="0.25">
      <c r="A397">
        <v>1584</v>
      </c>
      <c r="B397" t="s">
        <v>7664</v>
      </c>
      <c r="C397">
        <v>35000000</v>
      </c>
      <c r="D397">
        <v>131282949</v>
      </c>
      <c r="E397">
        <v>37897</v>
      </c>
      <c r="F397">
        <v>43.057322999999997</v>
      </c>
      <c r="G397">
        <v>108</v>
      </c>
      <c r="H397">
        <v>6.7</v>
      </c>
      <c r="I397">
        <v>1414</v>
      </c>
      <c r="J397" t="s">
        <v>23</v>
      </c>
      <c r="K397" t="s">
        <v>7666</v>
      </c>
      <c r="L397" t="s">
        <v>334</v>
      </c>
      <c r="M397" t="s">
        <v>38</v>
      </c>
      <c r="N397" t="s">
        <v>4103</v>
      </c>
      <c r="O397" t="s">
        <v>29</v>
      </c>
      <c r="P397">
        <v>1</v>
      </c>
      <c r="Q397">
        <v>2</v>
      </c>
      <c r="R397">
        <v>1</v>
      </c>
      <c r="S397">
        <v>1</v>
      </c>
      <c r="T397" t="s">
        <v>15888</v>
      </c>
      <c r="U397" t="s">
        <v>15891</v>
      </c>
      <c r="V397" t="s">
        <v>13664</v>
      </c>
      <c r="W397" t="s">
        <v>15891</v>
      </c>
      <c r="X397" t="s">
        <v>15891</v>
      </c>
      <c r="Y397" t="s">
        <v>15896</v>
      </c>
      <c r="Z397" t="s">
        <v>15896</v>
      </c>
      <c r="AA397" t="s">
        <v>15897</v>
      </c>
      <c r="AB397" t="s">
        <v>7667</v>
      </c>
      <c r="AC397" t="s">
        <v>7664</v>
      </c>
      <c r="AD397" t="s">
        <v>7662</v>
      </c>
      <c r="AE397" t="s">
        <v>7663</v>
      </c>
      <c r="AF397" t="s">
        <v>7665</v>
      </c>
    </row>
    <row r="398" spans="1:32" x14ac:dyDescent="0.25">
      <c r="A398">
        <v>810</v>
      </c>
      <c r="B398" t="s">
        <v>484</v>
      </c>
      <c r="C398">
        <v>160000000</v>
      </c>
      <c r="D398">
        <v>798958165</v>
      </c>
      <c r="E398">
        <v>39219</v>
      </c>
      <c r="F398">
        <v>42.986466999999998</v>
      </c>
      <c r="G398">
        <v>93</v>
      </c>
      <c r="H398">
        <v>6</v>
      </c>
      <c r="I398">
        <v>2278</v>
      </c>
      <c r="J398" t="s">
        <v>23</v>
      </c>
      <c r="K398" t="s">
        <v>486</v>
      </c>
      <c r="L398" t="s">
        <v>37</v>
      </c>
      <c r="M398" t="s">
        <v>487</v>
      </c>
      <c r="N398" t="s">
        <v>481</v>
      </c>
      <c r="O398" t="s">
        <v>29</v>
      </c>
      <c r="P398">
        <v>1</v>
      </c>
      <c r="Q398">
        <v>1</v>
      </c>
      <c r="R398">
        <v>1</v>
      </c>
      <c r="S398">
        <v>0</v>
      </c>
      <c r="T398" t="s">
        <v>15887</v>
      </c>
      <c r="U398" t="s">
        <v>15891</v>
      </c>
      <c r="V398" t="s">
        <v>13664</v>
      </c>
      <c r="W398" t="s">
        <v>15891</v>
      </c>
      <c r="X398" t="s">
        <v>15891</v>
      </c>
      <c r="Y398" t="s">
        <v>15896</v>
      </c>
      <c r="Z398" t="s">
        <v>15896</v>
      </c>
      <c r="AA398" t="s">
        <v>15897</v>
      </c>
      <c r="AB398" t="s">
        <v>488</v>
      </c>
      <c r="AC398" t="s">
        <v>484</v>
      </c>
      <c r="AD398" t="s">
        <v>482</v>
      </c>
      <c r="AE398" t="s">
        <v>483</v>
      </c>
      <c r="AF398" t="s">
        <v>485</v>
      </c>
    </row>
    <row r="399" spans="1:32" x14ac:dyDescent="0.25">
      <c r="A399">
        <v>228970</v>
      </c>
      <c r="B399" t="s">
        <v>9226</v>
      </c>
      <c r="C399">
        <v>15000000</v>
      </c>
      <c r="D399">
        <v>52501541</v>
      </c>
      <c r="E399">
        <v>41978</v>
      </c>
      <c r="F399">
        <v>42.952942</v>
      </c>
      <c r="G399">
        <v>115</v>
      </c>
      <c r="H399">
        <v>7</v>
      </c>
      <c r="I399">
        <v>951</v>
      </c>
      <c r="J399" t="s">
        <v>23</v>
      </c>
      <c r="K399" t="s">
        <v>9228</v>
      </c>
      <c r="L399" t="s">
        <v>37</v>
      </c>
      <c r="M399" t="s">
        <v>38</v>
      </c>
      <c r="N399" t="s">
        <v>786</v>
      </c>
      <c r="O399" t="s">
        <v>29</v>
      </c>
      <c r="P399">
        <v>1</v>
      </c>
      <c r="Q399">
        <v>1</v>
      </c>
      <c r="R399">
        <v>1</v>
      </c>
      <c r="S399">
        <v>0</v>
      </c>
      <c r="T399" t="s">
        <v>15888</v>
      </c>
      <c r="U399" t="s">
        <v>15891</v>
      </c>
      <c r="V399" t="s">
        <v>15891</v>
      </c>
      <c r="W399" t="s">
        <v>15901</v>
      </c>
      <c r="X399" t="s">
        <v>15891</v>
      </c>
      <c r="Y399" t="s">
        <v>15897</v>
      </c>
      <c r="Z399" t="s">
        <v>15911</v>
      </c>
      <c r="AA399" t="s">
        <v>15915</v>
      </c>
      <c r="AC399" t="s">
        <v>9226</v>
      </c>
      <c r="AD399" t="s">
        <v>9224</v>
      </c>
      <c r="AE399" t="s">
        <v>9225</v>
      </c>
      <c r="AF399" t="s">
        <v>9227</v>
      </c>
    </row>
    <row r="400" spans="1:32" x14ac:dyDescent="0.25">
      <c r="A400">
        <v>72710</v>
      </c>
      <c r="B400" t="s">
        <v>3674</v>
      </c>
      <c r="C400">
        <v>44000000</v>
      </c>
      <c r="D400">
        <v>63327201</v>
      </c>
      <c r="E400">
        <v>41355</v>
      </c>
      <c r="F400">
        <v>42.933027000000003</v>
      </c>
      <c r="G400">
        <v>125</v>
      </c>
      <c r="H400">
        <v>6</v>
      </c>
      <c r="I400">
        <v>1817</v>
      </c>
      <c r="J400" t="s">
        <v>23</v>
      </c>
      <c r="K400" t="s">
        <v>3676</v>
      </c>
      <c r="L400" t="s">
        <v>37</v>
      </c>
      <c r="M400" t="s">
        <v>38</v>
      </c>
      <c r="N400" t="s">
        <v>3672</v>
      </c>
      <c r="O400" t="s">
        <v>29</v>
      </c>
      <c r="P400">
        <v>1</v>
      </c>
      <c r="Q400">
        <v>1</v>
      </c>
      <c r="R400">
        <v>1</v>
      </c>
      <c r="S400">
        <v>0</v>
      </c>
      <c r="T400" t="s">
        <v>15888</v>
      </c>
      <c r="U400" t="s">
        <v>15890</v>
      </c>
      <c r="V400" t="s">
        <v>15891</v>
      </c>
      <c r="W400" t="s">
        <v>15891</v>
      </c>
      <c r="X400" t="s">
        <v>15905</v>
      </c>
      <c r="Y400" t="s">
        <v>15894</v>
      </c>
      <c r="Z400" t="s">
        <v>15897</v>
      </c>
      <c r="AA400" t="s">
        <v>15894</v>
      </c>
      <c r="AB400" t="s">
        <v>3677</v>
      </c>
      <c r="AC400" t="s">
        <v>3674</v>
      </c>
      <c r="AE400" t="s">
        <v>3673</v>
      </c>
      <c r="AF400" t="s">
        <v>3675</v>
      </c>
    </row>
    <row r="401" spans="1:32" x14ac:dyDescent="0.25">
      <c r="A401">
        <v>136400</v>
      </c>
      <c r="B401" t="s">
        <v>2675</v>
      </c>
      <c r="C401">
        <v>61000000</v>
      </c>
      <c r="D401">
        <v>131940411</v>
      </c>
      <c r="E401">
        <v>41488</v>
      </c>
      <c r="F401">
        <v>42.881414999999997</v>
      </c>
      <c r="G401">
        <v>109</v>
      </c>
      <c r="H401">
        <v>6.6</v>
      </c>
      <c r="I401">
        <v>1589</v>
      </c>
      <c r="J401" t="s">
        <v>23</v>
      </c>
      <c r="K401" t="s">
        <v>2677</v>
      </c>
      <c r="L401" t="s">
        <v>37</v>
      </c>
      <c r="M401" t="s">
        <v>507</v>
      </c>
      <c r="N401" t="s">
        <v>1156</v>
      </c>
      <c r="O401" t="s">
        <v>29</v>
      </c>
      <c r="P401">
        <v>1</v>
      </c>
      <c r="Q401">
        <v>1</v>
      </c>
      <c r="R401">
        <v>2</v>
      </c>
      <c r="S401">
        <v>0</v>
      </c>
      <c r="T401" t="s">
        <v>15888</v>
      </c>
      <c r="U401" t="s">
        <v>15890</v>
      </c>
      <c r="V401" t="s">
        <v>13664</v>
      </c>
      <c r="W401" t="s">
        <v>15891</v>
      </c>
      <c r="X401" t="s">
        <v>15891</v>
      </c>
      <c r="Y401" t="s">
        <v>15895</v>
      </c>
      <c r="Z401" t="s">
        <v>15896</v>
      </c>
      <c r="AA401" t="s">
        <v>15894</v>
      </c>
      <c r="AB401" t="s">
        <v>2678</v>
      </c>
      <c r="AC401" t="s">
        <v>2675</v>
      </c>
      <c r="AD401" t="s">
        <v>2673</v>
      </c>
      <c r="AE401" t="s">
        <v>2674</v>
      </c>
      <c r="AF401" t="s">
        <v>2676</v>
      </c>
    </row>
    <row r="402" spans="1:32" x14ac:dyDescent="0.25">
      <c r="A402">
        <v>1585</v>
      </c>
      <c r="B402" t="s">
        <v>13424</v>
      </c>
      <c r="C402">
        <v>3180000</v>
      </c>
      <c r="D402">
        <v>9644124</v>
      </c>
      <c r="E402">
        <v>17156</v>
      </c>
      <c r="F402">
        <v>42.868495000000003</v>
      </c>
      <c r="G402">
        <v>130</v>
      </c>
      <c r="H402">
        <v>8</v>
      </c>
      <c r="I402">
        <v>1076</v>
      </c>
      <c r="J402" t="s">
        <v>23</v>
      </c>
      <c r="K402" t="s">
        <v>13426</v>
      </c>
      <c r="L402" t="s">
        <v>37</v>
      </c>
      <c r="M402" t="s">
        <v>38</v>
      </c>
      <c r="N402" t="s">
        <v>13422</v>
      </c>
      <c r="O402" t="s">
        <v>29</v>
      </c>
      <c r="P402">
        <v>1</v>
      </c>
      <c r="Q402">
        <v>1</v>
      </c>
      <c r="R402">
        <v>1</v>
      </c>
      <c r="S402">
        <v>0</v>
      </c>
      <c r="T402" t="s">
        <v>15888</v>
      </c>
      <c r="U402" t="s">
        <v>15891</v>
      </c>
      <c r="V402" t="s">
        <v>15891</v>
      </c>
      <c r="W402" t="s">
        <v>15901</v>
      </c>
      <c r="X402" t="s">
        <v>15891</v>
      </c>
      <c r="Y402" t="s">
        <v>15897</v>
      </c>
      <c r="Z402" t="s">
        <v>15911</v>
      </c>
      <c r="AA402" t="s">
        <v>15915</v>
      </c>
      <c r="AB402" t="s">
        <v>13427</v>
      </c>
      <c r="AC402" t="s">
        <v>13424</v>
      </c>
      <c r="AE402" t="s">
        <v>13423</v>
      </c>
      <c r="AF402" t="s">
        <v>13425</v>
      </c>
    </row>
    <row r="403" spans="1:32" x14ac:dyDescent="0.25">
      <c r="A403">
        <v>82700</v>
      </c>
      <c r="B403" t="s">
        <v>788</v>
      </c>
      <c r="C403">
        <v>130000000</v>
      </c>
      <c r="D403">
        <v>243843127</v>
      </c>
      <c r="E403">
        <v>41424</v>
      </c>
      <c r="F403">
        <v>42.840581999999998</v>
      </c>
      <c r="G403">
        <v>100</v>
      </c>
      <c r="H403">
        <v>5</v>
      </c>
      <c r="I403">
        <v>2532</v>
      </c>
      <c r="J403" t="s">
        <v>23</v>
      </c>
      <c r="K403" t="s">
        <v>790</v>
      </c>
      <c r="L403" t="s">
        <v>37</v>
      </c>
      <c r="M403" t="s">
        <v>38</v>
      </c>
      <c r="N403" t="s">
        <v>107</v>
      </c>
      <c r="O403" t="s">
        <v>29</v>
      </c>
      <c r="P403">
        <v>1</v>
      </c>
      <c r="Q403">
        <v>1</v>
      </c>
      <c r="R403">
        <v>1</v>
      </c>
      <c r="S403">
        <v>0</v>
      </c>
      <c r="T403" t="s">
        <v>15888</v>
      </c>
      <c r="U403" t="s">
        <v>15890</v>
      </c>
      <c r="V403" t="s">
        <v>15891</v>
      </c>
      <c r="W403" t="s">
        <v>15891</v>
      </c>
      <c r="X403" t="s">
        <v>15891</v>
      </c>
      <c r="Y403" t="s">
        <v>15894</v>
      </c>
      <c r="Z403" t="s">
        <v>15897</v>
      </c>
      <c r="AA403" t="s">
        <v>15894</v>
      </c>
      <c r="AB403" t="s">
        <v>791</v>
      </c>
      <c r="AC403" t="s">
        <v>788</v>
      </c>
      <c r="AE403" t="s">
        <v>787</v>
      </c>
      <c r="AF403" t="s">
        <v>789</v>
      </c>
    </row>
    <row r="404" spans="1:32" x14ac:dyDescent="0.25">
      <c r="A404">
        <v>205587</v>
      </c>
      <c r="B404" t="s">
        <v>3617</v>
      </c>
      <c r="C404">
        <v>50000000</v>
      </c>
      <c r="D404">
        <v>83719388</v>
      </c>
      <c r="E404">
        <v>41920</v>
      </c>
      <c r="F404">
        <v>42.472324</v>
      </c>
      <c r="G404">
        <v>141</v>
      </c>
      <c r="H404">
        <v>7.2</v>
      </c>
      <c r="I404">
        <v>1417</v>
      </c>
      <c r="J404" t="s">
        <v>23</v>
      </c>
      <c r="K404" t="s">
        <v>3619</v>
      </c>
      <c r="L404" t="s">
        <v>37</v>
      </c>
      <c r="M404" t="s">
        <v>38</v>
      </c>
      <c r="N404" t="s">
        <v>786</v>
      </c>
      <c r="O404" t="s">
        <v>29</v>
      </c>
      <c r="P404">
        <v>1</v>
      </c>
      <c r="Q404">
        <v>1</v>
      </c>
      <c r="R404">
        <v>1</v>
      </c>
      <c r="S404">
        <v>1</v>
      </c>
      <c r="T404" t="s">
        <v>15888</v>
      </c>
      <c r="U404" t="s">
        <v>15891</v>
      </c>
      <c r="V404" t="s">
        <v>15891</v>
      </c>
      <c r="W404" t="s">
        <v>15901</v>
      </c>
      <c r="X404" t="s">
        <v>15891</v>
      </c>
      <c r="Y404" t="s">
        <v>15897</v>
      </c>
      <c r="Z404" t="s">
        <v>15911</v>
      </c>
      <c r="AA404" t="s">
        <v>15915</v>
      </c>
      <c r="AB404" t="s">
        <v>3620</v>
      </c>
      <c r="AC404" t="s">
        <v>3617</v>
      </c>
      <c r="AD404" t="s">
        <v>3615</v>
      </c>
      <c r="AE404" t="s">
        <v>3616</v>
      </c>
      <c r="AF404" t="s">
        <v>3618</v>
      </c>
    </row>
    <row r="405" spans="1:32" x14ac:dyDescent="0.25">
      <c r="A405">
        <v>172385</v>
      </c>
      <c r="B405" t="s">
        <v>835</v>
      </c>
      <c r="C405">
        <v>103000000</v>
      </c>
      <c r="D405">
        <v>500188435</v>
      </c>
      <c r="E405">
        <v>41717</v>
      </c>
      <c r="F405">
        <v>42.400239999999997</v>
      </c>
      <c r="G405">
        <v>102</v>
      </c>
      <c r="H405">
        <v>6.3</v>
      </c>
      <c r="I405">
        <v>978</v>
      </c>
      <c r="J405" t="s">
        <v>23</v>
      </c>
      <c r="K405" t="s">
        <v>837</v>
      </c>
      <c r="L405" t="s">
        <v>37</v>
      </c>
      <c r="M405" t="s">
        <v>838</v>
      </c>
      <c r="N405" t="s">
        <v>832</v>
      </c>
      <c r="O405" t="s">
        <v>29</v>
      </c>
      <c r="P405">
        <v>1</v>
      </c>
      <c r="Q405">
        <v>1</v>
      </c>
      <c r="R405">
        <v>2</v>
      </c>
      <c r="S405">
        <v>0</v>
      </c>
      <c r="T405" t="s">
        <v>15887</v>
      </c>
      <c r="U405" t="s">
        <v>15891</v>
      </c>
      <c r="V405" t="s">
        <v>13664</v>
      </c>
      <c r="W405" t="s">
        <v>15891</v>
      </c>
      <c r="X405" t="s">
        <v>15891</v>
      </c>
      <c r="Y405" t="s">
        <v>15896</v>
      </c>
      <c r="Z405" t="s">
        <v>15896</v>
      </c>
      <c r="AA405" t="s">
        <v>15897</v>
      </c>
      <c r="AB405" t="s">
        <v>839</v>
      </c>
      <c r="AC405" t="s">
        <v>835</v>
      </c>
      <c r="AD405" t="s">
        <v>833</v>
      </c>
      <c r="AE405" t="s">
        <v>834</v>
      </c>
      <c r="AF405" t="s">
        <v>836</v>
      </c>
    </row>
    <row r="406" spans="1:32" x14ac:dyDescent="0.25">
      <c r="A406">
        <v>4982</v>
      </c>
      <c r="B406" t="s">
        <v>1139</v>
      </c>
      <c r="C406">
        <v>100000000</v>
      </c>
      <c r="D406">
        <v>266465037</v>
      </c>
      <c r="E406">
        <v>39388</v>
      </c>
      <c r="F406">
        <v>42.361215000000001</v>
      </c>
      <c r="G406">
        <v>157</v>
      </c>
      <c r="H406">
        <v>7.4</v>
      </c>
      <c r="I406">
        <v>1502</v>
      </c>
      <c r="J406" t="s">
        <v>23</v>
      </c>
      <c r="K406" t="s">
        <v>1141</v>
      </c>
      <c r="L406" t="s">
        <v>41</v>
      </c>
      <c r="M406" t="s">
        <v>38</v>
      </c>
      <c r="N406" t="s">
        <v>1136</v>
      </c>
      <c r="O406" t="s">
        <v>29</v>
      </c>
      <c r="P406">
        <v>1</v>
      </c>
      <c r="Q406">
        <v>2</v>
      </c>
      <c r="R406">
        <v>1</v>
      </c>
      <c r="S406">
        <v>1</v>
      </c>
      <c r="T406" t="s">
        <v>15888</v>
      </c>
      <c r="U406" t="s">
        <v>15891</v>
      </c>
      <c r="V406" t="s">
        <v>15891</v>
      </c>
      <c r="W406" t="s">
        <v>15901</v>
      </c>
      <c r="X406" t="s">
        <v>15891</v>
      </c>
      <c r="Y406" t="s">
        <v>15897</v>
      </c>
      <c r="Z406" t="s">
        <v>15911</v>
      </c>
      <c r="AA406" t="s">
        <v>15915</v>
      </c>
      <c r="AB406" t="s">
        <v>1142</v>
      </c>
      <c r="AC406" t="s">
        <v>1139</v>
      </c>
      <c r="AD406" t="s">
        <v>1137</v>
      </c>
      <c r="AE406" t="s">
        <v>1138</v>
      </c>
      <c r="AF406" t="s">
        <v>1140</v>
      </c>
    </row>
    <row r="407" spans="1:32" x14ac:dyDescent="0.25">
      <c r="A407">
        <v>87502</v>
      </c>
      <c r="B407" t="s">
        <v>5715</v>
      </c>
      <c r="C407">
        <v>31000000</v>
      </c>
      <c r="D407">
        <v>161772375</v>
      </c>
      <c r="E407">
        <v>41215</v>
      </c>
      <c r="F407">
        <v>42.213765000000002</v>
      </c>
      <c r="G407">
        <v>138</v>
      </c>
      <c r="H407">
        <v>6.5</v>
      </c>
      <c r="I407">
        <v>2415</v>
      </c>
      <c r="J407" t="s">
        <v>23</v>
      </c>
      <c r="K407" t="s">
        <v>5717</v>
      </c>
      <c r="L407" t="s">
        <v>37</v>
      </c>
      <c r="M407" t="s">
        <v>38</v>
      </c>
      <c r="N407" t="s">
        <v>786</v>
      </c>
      <c r="O407" t="s">
        <v>29</v>
      </c>
      <c r="P407">
        <v>1</v>
      </c>
      <c r="Q407">
        <v>1</v>
      </c>
      <c r="R407">
        <v>1</v>
      </c>
      <c r="S407">
        <v>1</v>
      </c>
      <c r="T407" t="s">
        <v>15888</v>
      </c>
      <c r="U407" t="s">
        <v>15891</v>
      </c>
      <c r="V407" t="s">
        <v>15891</v>
      </c>
      <c r="W407" t="s">
        <v>15901</v>
      </c>
      <c r="X407" t="s">
        <v>15891</v>
      </c>
      <c r="Y407" t="s">
        <v>15897</v>
      </c>
      <c r="Z407" t="s">
        <v>15911</v>
      </c>
      <c r="AA407" t="s">
        <v>15915</v>
      </c>
      <c r="AC407" t="s">
        <v>5715</v>
      </c>
      <c r="AD407" t="s">
        <v>5713</v>
      </c>
      <c r="AE407" t="s">
        <v>5714</v>
      </c>
      <c r="AF407" t="s">
        <v>5716</v>
      </c>
    </row>
    <row r="408" spans="1:32" x14ac:dyDescent="0.25">
      <c r="A408">
        <v>215</v>
      </c>
      <c r="B408" t="s">
        <v>12352</v>
      </c>
      <c r="C408">
        <v>4000000</v>
      </c>
      <c r="D408">
        <v>152925093</v>
      </c>
      <c r="E408">
        <v>38653</v>
      </c>
      <c r="F408">
        <v>42.187986000000002</v>
      </c>
      <c r="G408">
        <v>92</v>
      </c>
      <c r="H408">
        <v>6.3</v>
      </c>
      <c r="I408">
        <v>1251</v>
      </c>
      <c r="J408" t="s">
        <v>23</v>
      </c>
      <c r="K408" t="s">
        <v>12354</v>
      </c>
      <c r="L408" t="s">
        <v>37</v>
      </c>
      <c r="M408" t="s">
        <v>38</v>
      </c>
      <c r="N408" t="s">
        <v>3816</v>
      </c>
      <c r="O408" t="s">
        <v>29</v>
      </c>
      <c r="P408">
        <v>1</v>
      </c>
      <c r="Q408">
        <v>1</v>
      </c>
      <c r="R408">
        <v>1</v>
      </c>
      <c r="S408">
        <v>0</v>
      </c>
      <c r="T408" t="s">
        <v>15888</v>
      </c>
      <c r="U408" t="s">
        <v>15891</v>
      </c>
      <c r="V408" t="s">
        <v>15891</v>
      </c>
      <c r="W408" t="s">
        <v>15891</v>
      </c>
      <c r="X408" t="s">
        <v>15891</v>
      </c>
      <c r="Y408" t="s">
        <v>15897</v>
      </c>
      <c r="Z408" t="s">
        <v>15897</v>
      </c>
      <c r="AA408" t="s">
        <v>15897</v>
      </c>
      <c r="AB408" t="s">
        <v>12355</v>
      </c>
      <c r="AC408" t="s">
        <v>12352</v>
      </c>
      <c r="AE408" t="s">
        <v>12351</v>
      </c>
      <c r="AF408" t="s">
        <v>12353</v>
      </c>
    </row>
    <row r="409" spans="1:32" x14ac:dyDescent="0.25">
      <c r="A409">
        <v>9741</v>
      </c>
      <c r="B409" t="s">
        <v>2128</v>
      </c>
      <c r="C409">
        <v>75000000</v>
      </c>
      <c r="D409">
        <v>248118121</v>
      </c>
      <c r="E409">
        <v>36843</v>
      </c>
      <c r="F409">
        <v>42.006908000000003</v>
      </c>
      <c r="G409">
        <v>106</v>
      </c>
      <c r="H409">
        <v>6.9</v>
      </c>
      <c r="I409">
        <v>1946</v>
      </c>
      <c r="J409" t="s">
        <v>23</v>
      </c>
      <c r="K409" t="s">
        <v>2130</v>
      </c>
      <c r="L409" t="s">
        <v>37</v>
      </c>
      <c r="M409" t="s">
        <v>38</v>
      </c>
      <c r="N409" t="s">
        <v>982</v>
      </c>
      <c r="O409" t="s">
        <v>29</v>
      </c>
      <c r="P409">
        <v>1</v>
      </c>
      <c r="Q409">
        <v>1</v>
      </c>
      <c r="R409">
        <v>1</v>
      </c>
      <c r="S409">
        <v>0</v>
      </c>
      <c r="T409" t="s">
        <v>15888</v>
      </c>
      <c r="U409" t="s">
        <v>15891</v>
      </c>
      <c r="V409" t="s">
        <v>15891</v>
      </c>
      <c r="W409" t="s">
        <v>15901</v>
      </c>
      <c r="X409" t="s">
        <v>15905</v>
      </c>
      <c r="Y409" t="s">
        <v>15897</v>
      </c>
      <c r="Z409" t="s">
        <v>15911</v>
      </c>
      <c r="AA409" t="s">
        <v>15915</v>
      </c>
      <c r="AB409" t="s">
        <v>2131</v>
      </c>
      <c r="AC409" t="s">
        <v>2128</v>
      </c>
      <c r="AE409" t="s">
        <v>2127</v>
      </c>
      <c r="AF409" t="s">
        <v>2129</v>
      </c>
    </row>
    <row r="410" spans="1:32" x14ac:dyDescent="0.25">
      <c r="A410">
        <v>935</v>
      </c>
      <c r="B410" t="s">
        <v>14283</v>
      </c>
      <c r="C410">
        <v>1800000</v>
      </c>
      <c r="D410">
        <v>9440272</v>
      </c>
      <c r="E410">
        <v>23405</v>
      </c>
      <c r="F410">
        <v>41.996783000000001</v>
      </c>
      <c r="G410">
        <v>95</v>
      </c>
      <c r="H410">
        <v>8</v>
      </c>
      <c r="I410">
        <v>1442</v>
      </c>
      <c r="J410" t="s">
        <v>23</v>
      </c>
      <c r="K410" t="s">
        <v>14285</v>
      </c>
      <c r="L410" t="s">
        <v>41</v>
      </c>
      <c r="M410" t="s">
        <v>38</v>
      </c>
      <c r="N410" t="s">
        <v>14281</v>
      </c>
      <c r="O410" t="s">
        <v>29</v>
      </c>
      <c r="P410">
        <v>1</v>
      </c>
      <c r="Q410">
        <v>2</v>
      </c>
      <c r="R410">
        <v>1</v>
      </c>
      <c r="S410">
        <v>0</v>
      </c>
      <c r="T410" t="s">
        <v>15888</v>
      </c>
      <c r="U410" t="s">
        <v>15891</v>
      </c>
      <c r="V410" t="s">
        <v>13664</v>
      </c>
      <c r="W410" t="s">
        <v>15901</v>
      </c>
      <c r="X410" t="s">
        <v>15891</v>
      </c>
      <c r="Y410" t="s">
        <v>15896</v>
      </c>
      <c r="Z410" t="s">
        <v>15912</v>
      </c>
      <c r="AA410" t="s">
        <v>15915</v>
      </c>
      <c r="AB410" t="s">
        <v>14286</v>
      </c>
      <c r="AC410" t="s">
        <v>14283</v>
      </c>
      <c r="AE410" t="s">
        <v>14282</v>
      </c>
      <c r="AF410" t="s">
        <v>14284</v>
      </c>
    </row>
    <row r="411" spans="1:32" x14ac:dyDescent="0.25">
      <c r="A411">
        <v>277685</v>
      </c>
      <c r="B411" t="s">
        <v>14700</v>
      </c>
      <c r="C411">
        <v>1000000</v>
      </c>
      <c r="D411">
        <v>62882090</v>
      </c>
      <c r="E411">
        <v>42111</v>
      </c>
      <c r="F411">
        <v>41.972329000000002</v>
      </c>
      <c r="G411">
        <v>82</v>
      </c>
      <c r="H411">
        <v>5.5</v>
      </c>
      <c r="I411">
        <v>1047</v>
      </c>
      <c r="J411" t="s">
        <v>23</v>
      </c>
      <c r="K411" t="s">
        <v>14702</v>
      </c>
      <c r="L411" t="s">
        <v>37</v>
      </c>
      <c r="M411" t="s">
        <v>38</v>
      </c>
      <c r="N411" t="s">
        <v>2560</v>
      </c>
      <c r="O411" t="s">
        <v>29</v>
      </c>
      <c r="P411">
        <v>1</v>
      </c>
      <c r="Q411">
        <v>1</v>
      </c>
      <c r="R411">
        <v>1</v>
      </c>
      <c r="S411">
        <v>0</v>
      </c>
      <c r="T411" t="s">
        <v>15888</v>
      </c>
      <c r="U411" t="s">
        <v>15891</v>
      </c>
      <c r="V411" t="s">
        <v>15891</v>
      </c>
      <c r="W411" t="s">
        <v>15891</v>
      </c>
      <c r="X411" t="s">
        <v>15905</v>
      </c>
      <c r="Y411" t="s">
        <v>15897</v>
      </c>
      <c r="Z411" t="s">
        <v>15897</v>
      </c>
      <c r="AA411" t="s">
        <v>15897</v>
      </c>
      <c r="AB411" t="s">
        <v>14703</v>
      </c>
      <c r="AC411" t="s">
        <v>14700</v>
      </c>
      <c r="AE411" t="s">
        <v>14699</v>
      </c>
      <c r="AF411" t="s">
        <v>14701</v>
      </c>
    </row>
    <row r="412" spans="1:32" x14ac:dyDescent="0.25">
      <c r="A412">
        <v>251</v>
      </c>
      <c r="B412" t="s">
        <v>7388</v>
      </c>
      <c r="C412">
        <v>22000000</v>
      </c>
      <c r="D412">
        <v>505000000</v>
      </c>
      <c r="E412">
        <v>33066</v>
      </c>
      <c r="F412">
        <v>41.967005</v>
      </c>
      <c r="G412">
        <v>127</v>
      </c>
      <c r="H412">
        <v>6.9</v>
      </c>
      <c r="I412">
        <v>1339</v>
      </c>
      <c r="J412" t="s">
        <v>23</v>
      </c>
      <c r="K412" t="s">
        <v>2258</v>
      </c>
      <c r="L412" t="s">
        <v>37</v>
      </c>
      <c r="M412" t="s">
        <v>38</v>
      </c>
      <c r="N412" t="s">
        <v>447</v>
      </c>
      <c r="O412" t="s">
        <v>29</v>
      </c>
      <c r="P412">
        <v>1</v>
      </c>
      <c r="Q412">
        <v>1</v>
      </c>
      <c r="R412">
        <v>1</v>
      </c>
      <c r="S412">
        <v>1</v>
      </c>
      <c r="T412" t="s">
        <v>15888</v>
      </c>
      <c r="U412" t="s">
        <v>15891</v>
      </c>
      <c r="V412" t="s">
        <v>15891</v>
      </c>
      <c r="W412" t="s">
        <v>15901</v>
      </c>
      <c r="X412" t="s">
        <v>15905</v>
      </c>
      <c r="Y412" t="s">
        <v>15897</v>
      </c>
      <c r="Z412" t="s">
        <v>15911</v>
      </c>
      <c r="AA412" t="s">
        <v>15915</v>
      </c>
      <c r="AB412" t="s">
        <v>7390</v>
      </c>
      <c r="AC412" t="s">
        <v>7388</v>
      </c>
      <c r="AE412" t="s">
        <v>7387</v>
      </c>
      <c r="AF412" t="s">
        <v>7389</v>
      </c>
    </row>
    <row r="413" spans="1:32" x14ac:dyDescent="0.25">
      <c r="A413">
        <v>228205</v>
      </c>
      <c r="B413" t="s">
        <v>5539</v>
      </c>
      <c r="C413">
        <v>34000000</v>
      </c>
      <c r="D413">
        <v>63013281</v>
      </c>
      <c r="E413">
        <v>42103</v>
      </c>
      <c r="F413">
        <v>41.946522999999999</v>
      </c>
      <c r="G413">
        <v>128</v>
      </c>
      <c r="H413">
        <v>7.3</v>
      </c>
      <c r="I413">
        <v>1064</v>
      </c>
      <c r="J413" t="s">
        <v>23</v>
      </c>
      <c r="K413" t="s">
        <v>5541</v>
      </c>
      <c r="L413" t="s">
        <v>37</v>
      </c>
      <c r="M413" t="s">
        <v>38</v>
      </c>
      <c r="N413" t="s">
        <v>231</v>
      </c>
      <c r="O413" t="s">
        <v>29</v>
      </c>
      <c r="P413">
        <v>1</v>
      </c>
      <c r="Q413">
        <v>1</v>
      </c>
      <c r="R413">
        <v>1</v>
      </c>
      <c r="S413">
        <v>0</v>
      </c>
      <c r="T413" t="s">
        <v>15888</v>
      </c>
      <c r="U413" t="s">
        <v>15891</v>
      </c>
      <c r="V413" t="s">
        <v>15891</v>
      </c>
      <c r="W413" t="s">
        <v>15901</v>
      </c>
      <c r="X413" t="s">
        <v>15891</v>
      </c>
      <c r="Y413" t="s">
        <v>15897</v>
      </c>
      <c r="Z413" t="s">
        <v>15911</v>
      </c>
      <c r="AA413" t="s">
        <v>15915</v>
      </c>
      <c r="AB413" t="s">
        <v>5542</v>
      </c>
      <c r="AC413" t="s">
        <v>5539</v>
      </c>
      <c r="AE413" t="s">
        <v>5538</v>
      </c>
      <c r="AF413" t="s">
        <v>5540</v>
      </c>
    </row>
    <row r="414" spans="1:32" x14ac:dyDescent="0.25">
      <c r="A414">
        <v>13053</v>
      </c>
      <c r="B414" t="s">
        <v>569</v>
      </c>
      <c r="C414">
        <v>150000000</v>
      </c>
      <c r="D414">
        <v>309979994</v>
      </c>
      <c r="E414">
        <v>39773</v>
      </c>
      <c r="F414">
        <v>41.845877999999999</v>
      </c>
      <c r="G414">
        <v>98</v>
      </c>
      <c r="H414">
        <v>6.3</v>
      </c>
      <c r="I414">
        <v>1750</v>
      </c>
      <c r="J414" t="s">
        <v>23</v>
      </c>
      <c r="K414" t="s">
        <v>412</v>
      </c>
      <c r="L414" t="s">
        <v>37</v>
      </c>
      <c r="M414" t="s">
        <v>38</v>
      </c>
      <c r="N414" t="s">
        <v>195</v>
      </c>
      <c r="O414" t="s">
        <v>29</v>
      </c>
      <c r="P414">
        <v>1</v>
      </c>
      <c r="Q414">
        <v>1</v>
      </c>
      <c r="R414">
        <v>1</v>
      </c>
      <c r="S414">
        <v>0</v>
      </c>
      <c r="T414" t="s">
        <v>15887</v>
      </c>
      <c r="U414" t="s">
        <v>15891</v>
      </c>
      <c r="V414" t="s">
        <v>13664</v>
      </c>
      <c r="W414" t="s">
        <v>15891</v>
      </c>
      <c r="X414" t="s">
        <v>15891</v>
      </c>
      <c r="Y414" t="s">
        <v>15896</v>
      </c>
      <c r="Z414" t="s">
        <v>15896</v>
      </c>
      <c r="AA414" t="s">
        <v>15897</v>
      </c>
      <c r="AB414" t="s">
        <v>571</v>
      </c>
      <c r="AC414" t="s">
        <v>569</v>
      </c>
      <c r="AD414" t="s">
        <v>567</v>
      </c>
      <c r="AE414" t="s">
        <v>568</v>
      </c>
      <c r="AF414" t="s">
        <v>570</v>
      </c>
    </row>
    <row r="415" spans="1:32" x14ac:dyDescent="0.25">
      <c r="A415">
        <v>10189</v>
      </c>
      <c r="B415" t="s">
        <v>6615</v>
      </c>
      <c r="C415">
        <v>27000000</v>
      </c>
      <c r="D415">
        <v>101624843</v>
      </c>
      <c r="E415">
        <v>39666</v>
      </c>
      <c r="F415">
        <v>41.832391999999999</v>
      </c>
      <c r="G415">
        <v>111</v>
      </c>
      <c r="H415">
        <v>6.6</v>
      </c>
      <c r="I415">
        <v>1148</v>
      </c>
      <c r="J415" t="s">
        <v>23</v>
      </c>
      <c r="K415" t="s">
        <v>2167</v>
      </c>
      <c r="L415" t="s">
        <v>37</v>
      </c>
      <c r="M415" t="s">
        <v>38</v>
      </c>
      <c r="N415" t="s">
        <v>924</v>
      </c>
      <c r="O415" t="s">
        <v>29</v>
      </c>
      <c r="P415">
        <v>1</v>
      </c>
      <c r="Q415">
        <v>1</v>
      </c>
      <c r="R415">
        <v>1</v>
      </c>
      <c r="S415">
        <v>0</v>
      </c>
      <c r="T415" t="s">
        <v>15888</v>
      </c>
      <c r="U415" t="s">
        <v>15890</v>
      </c>
      <c r="V415" t="s">
        <v>13664</v>
      </c>
      <c r="W415" t="s">
        <v>15891</v>
      </c>
      <c r="X415" t="s">
        <v>15891</v>
      </c>
      <c r="Y415" t="s">
        <v>15895</v>
      </c>
      <c r="Z415" t="s">
        <v>15896</v>
      </c>
      <c r="AA415" t="s">
        <v>15894</v>
      </c>
      <c r="AB415" t="s">
        <v>6617</v>
      </c>
      <c r="AC415" t="s">
        <v>6615</v>
      </c>
      <c r="AD415" t="s">
        <v>6613</v>
      </c>
      <c r="AE415" t="s">
        <v>6614</v>
      </c>
      <c r="AF415" t="s">
        <v>6616</v>
      </c>
    </row>
    <row r="416" spans="1:32" x14ac:dyDescent="0.25">
      <c r="A416">
        <v>2667</v>
      </c>
      <c r="B416" t="s">
        <v>15164</v>
      </c>
      <c r="C416">
        <v>60000</v>
      </c>
      <c r="D416">
        <v>248000000</v>
      </c>
      <c r="E416">
        <v>36355</v>
      </c>
      <c r="F416">
        <v>41.690578000000002</v>
      </c>
      <c r="G416">
        <v>81</v>
      </c>
      <c r="H416">
        <v>6.3</v>
      </c>
      <c r="I416">
        <v>1055</v>
      </c>
      <c r="J416" t="s">
        <v>23</v>
      </c>
      <c r="K416" t="s">
        <v>9298</v>
      </c>
      <c r="L416" t="s">
        <v>37</v>
      </c>
      <c r="M416" t="s">
        <v>38</v>
      </c>
      <c r="N416" t="s">
        <v>3585</v>
      </c>
      <c r="O416" t="s">
        <v>29</v>
      </c>
      <c r="P416">
        <v>1</v>
      </c>
      <c r="Q416">
        <v>1</v>
      </c>
      <c r="R416">
        <v>1</v>
      </c>
      <c r="S416">
        <v>0</v>
      </c>
      <c r="T416" t="s">
        <v>15888</v>
      </c>
      <c r="U416" t="s">
        <v>15891</v>
      </c>
      <c r="V416" t="s">
        <v>15891</v>
      </c>
      <c r="W416" t="s">
        <v>15891</v>
      </c>
      <c r="X416" t="s">
        <v>15891</v>
      </c>
      <c r="Y416" t="s">
        <v>15897</v>
      </c>
      <c r="Z416" t="s">
        <v>15897</v>
      </c>
      <c r="AA416" t="s">
        <v>15897</v>
      </c>
      <c r="AB416" t="s">
        <v>15166</v>
      </c>
      <c r="AC416" t="s">
        <v>15164</v>
      </c>
      <c r="AD416" t="s">
        <v>15162</v>
      </c>
      <c r="AE416" t="s">
        <v>15163</v>
      </c>
      <c r="AF416" t="s">
        <v>15165</v>
      </c>
    </row>
    <row r="417" spans="1:32" x14ac:dyDescent="0.25">
      <c r="A417">
        <v>9023</v>
      </c>
      <c r="B417" t="s">
        <v>1792</v>
      </c>
      <c r="C417">
        <v>80000000</v>
      </c>
      <c r="D417">
        <v>122563539</v>
      </c>
      <c r="E417">
        <v>37400</v>
      </c>
      <c r="F417">
        <v>41.670544</v>
      </c>
      <c r="G417">
        <v>83</v>
      </c>
      <c r="H417">
        <v>7.4</v>
      </c>
      <c r="I417">
        <v>831</v>
      </c>
      <c r="J417" t="s">
        <v>23</v>
      </c>
      <c r="K417" t="s">
        <v>486</v>
      </c>
      <c r="L417" t="s">
        <v>37</v>
      </c>
      <c r="M417" t="s">
        <v>38</v>
      </c>
      <c r="N417" t="s">
        <v>1790</v>
      </c>
      <c r="O417" t="s">
        <v>29</v>
      </c>
      <c r="P417">
        <v>1</v>
      </c>
      <c r="Q417">
        <v>1</v>
      </c>
      <c r="R417">
        <v>1</v>
      </c>
      <c r="S417">
        <v>0</v>
      </c>
      <c r="T417" t="s">
        <v>15887</v>
      </c>
      <c r="U417" t="s">
        <v>15891</v>
      </c>
      <c r="V417" t="s">
        <v>13664</v>
      </c>
      <c r="W417" t="s">
        <v>15891</v>
      </c>
      <c r="X417" t="s">
        <v>15891</v>
      </c>
      <c r="Y417" t="s">
        <v>15896</v>
      </c>
      <c r="Z417" t="s">
        <v>15896</v>
      </c>
      <c r="AA417" t="s">
        <v>15897</v>
      </c>
      <c r="AB417" t="s">
        <v>1794</v>
      </c>
      <c r="AC417" t="s">
        <v>1792</v>
      </c>
      <c r="AE417" t="s">
        <v>1791</v>
      </c>
      <c r="AF417" t="s">
        <v>1793</v>
      </c>
    </row>
    <row r="418" spans="1:32" x14ac:dyDescent="0.25">
      <c r="A418">
        <v>192102</v>
      </c>
      <c r="B418" t="s">
        <v>6410</v>
      </c>
      <c r="C418">
        <v>28000000</v>
      </c>
      <c r="D418">
        <v>52597999</v>
      </c>
      <c r="E418">
        <v>41684</v>
      </c>
      <c r="F418">
        <v>41.638961000000002</v>
      </c>
      <c r="G418">
        <v>113</v>
      </c>
      <c r="H418">
        <v>6</v>
      </c>
      <c r="I418">
        <v>883</v>
      </c>
      <c r="J418" t="s">
        <v>23</v>
      </c>
      <c r="K418" t="s">
        <v>6412</v>
      </c>
      <c r="L418" t="s">
        <v>1127</v>
      </c>
      <c r="M418" t="s">
        <v>38</v>
      </c>
      <c r="N418" t="s">
        <v>2753</v>
      </c>
      <c r="O418" t="s">
        <v>29</v>
      </c>
      <c r="P418">
        <v>1</v>
      </c>
      <c r="Q418">
        <v>2</v>
      </c>
      <c r="R418">
        <v>1</v>
      </c>
      <c r="S418">
        <v>0</v>
      </c>
      <c r="T418" t="s">
        <v>15888</v>
      </c>
      <c r="U418" t="s">
        <v>15890</v>
      </c>
      <c r="V418" t="s">
        <v>15891</v>
      </c>
      <c r="W418" t="s">
        <v>15901</v>
      </c>
      <c r="X418" t="s">
        <v>15905</v>
      </c>
      <c r="Y418" t="s">
        <v>15894</v>
      </c>
      <c r="Z418" t="s">
        <v>15911</v>
      </c>
      <c r="AA418" t="s">
        <v>15914</v>
      </c>
      <c r="AC418" t="s">
        <v>6410</v>
      </c>
      <c r="AE418" t="s">
        <v>6409</v>
      </c>
      <c r="AF418" t="s">
        <v>6411</v>
      </c>
    </row>
    <row r="419" spans="1:32" x14ac:dyDescent="0.25">
      <c r="A419">
        <v>1579</v>
      </c>
      <c r="B419" t="s">
        <v>4550</v>
      </c>
      <c r="C419">
        <v>40000000</v>
      </c>
      <c r="D419">
        <v>120175290</v>
      </c>
      <c r="E419">
        <v>39058</v>
      </c>
      <c r="F419">
        <v>41.570047000000002</v>
      </c>
      <c r="G419">
        <v>139</v>
      </c>
      <c r="H419">
        <v>7.3</v>
      </c>
      <c r="I419">
        <v>1221</v>
      </c>
      <c r="J419" t="s">
        <v>23</v>
      </c>
      <c r="K419" t="s">
        <v>4552</v>
      </c>
      <c r="L419" t="s">
        <v>37</v>
      </c>
      <c r="M419" t="s">
        <v>38</v>
      </c>
      <c r="N419" t="s">
        <v>2121</v>
      </c>
      <c r="O419" t="s">
        <v>29</v>
      </c>
      <c r="P419">
        <v>1</v>
      </c>
      <c r="Q419">
        <v>1</v>
      </c>
      <c r="R419">
        <v>1</v>
      </c>
      <c r="S419">
        <v>0</v>
      </c>
      <c r="T419" t="s">
        <v>15888</v>
      </c>
      <c r="U419" t="s">
        <v>15890</v>
      </c>
      <c r="V419" t="s">
        <v>15891</v>
      </c>
      <c r="W419" t="s">
        <v>15901</v>
      </c>
      <c r="X419" t="s">
        <v>15905</v>
      </c>
      <c r="Y419" t="s">
        <v>15894</v>
      </c>
      <c r="Z419" t="s">
        <v>15911</v>
      </c>
      <c r="AA419" t="s">
        <v>15914</v>
      </c>
      <c r="AB419" t="s">
        <v>4553</v>
      </c>
      <c r="AC419" t="s">
        <v>4550</v>
      </c>
      <c r="AE419" t="s">
        <v>4549</v>
      </c>
      <c r="AF419" t="s">
        <v>4551</v>
      </c>
    </row>
    <row r="420" spans="1:32" x14ac:dyDescent="0.25">
      <c r="A420">
        <v>8916</v>
      </c>
      <c r="B420" t="s">
        <v>2680</v>
      </c>
      <c r="C420">
        <v>60000000</v>
      </c>
      <c r="D420">
        <v>171757863</v>
      </c>
      <c r="E420">
        <v>36070</v>
      </c>
      <c r="F420">
        <v>41.515701999999997</v>
      </c>
      <c r="G420">
        <v>83</v>
      </c>
      <c r="H420">
        <v>6</v>
      </c>
      <c r="I420">
        <v>1272</v>
      </c>
      <c r="J420" t="s">
        <v>23</v>
      </c>
      <c r="K420" t="s">
        <v>1978</v>
      </c>
      <c r="L420" t="s">
        <v>37</v>
      </c>
      <c r="M420" t="s">
        <v>38</v>
      </c>
      <c r="N420" t="s">
        <v>620</v>
      </c>
      <c r="O420" t="s">
        <v>29</v>
      </c>
      <c r="P420">
        <v>1</v>
      </c>
      <c r="Q420">
        <v>1</v>
      </c>
      <c r="R420">
        <v>1</v>
      </c>
      <c r="S420">
        <v>0</v>
      </c>
      <c r="T420" t="s">
        <v>15887</v>
      </c>
      <c r="U420" t="s">
        <v>15891</v>
      </c>
      <c r="V420" t="s">
        <v>13664</v>
      </c>
      <c r="W420" t="s">
        <v>15891</v>
      </c>
      <c r="X420" t="s">
        <v>15891</v>
      </c>
      <c r="Y420" t="s">
        <v>15896</v>
      </c>
      <c r="Z420" t="s">
        <v>15896</v>
      </c>
      <c r="AA420" t="s">
        <v>15897</v>
      </c>
      <c r="AB420" t="s">
        <v>2682</v>
      </c>
      <c r="AC420" t="s">
        <v>2680</v>
      </c>
      <c r="AE420" t="s">
        <v>2679</v>
      </c>
      <c r="AF420" t="s">
        <v>2681</v>
      </c>
    </row>
    <row r="421" spans="1:32" x14ac:dyDescent="0.25">
      <c r="A421">
        <v>314365</v>
      </c>
      <c r="B421" t="s">
        <v>7754</v>
      </c>
      <c r="C421">
        <v>20000000</v>
      </c>
      <c r="D421">
        <v>88346473</v>
      </c>
      <c r="E421">
        <v>42314</v>
      </c>
      <c r="F421">
        <v>41.503588000000001</v>
      </c>
      <c r="G421">
        <v>128</v>
      </c>
      <c r="H421">
        <v>7.8</v>
      </c>
      <c r="I421">
        <v>2686</v>
      </c>
      <c r="J421" t="s">
        <v>23</v>
      </c>
      <c r="K421" t="s">
        <v>7756</v>
      </c>
      <c r="L421" t="s">
        <v>277</v>
      </c>
      <c r="M421" t="s">
        <v>38</v>
      </c>
      <c r="N421" t="s">
        <v>4473</v>
      </c>
      <c r="O421" t="s">
        <v>29</v>
      </c>
      <c r="P421">
        <v>1</v>
      </c>
      <c r="Q421">
        <v>2</v>
      </c>
      <c r="R421">
        <v>1</v>
      </c>
      <c r="S421">
        <v>1</v>
      </c>
      <c r="T421" t="s">
        <v>15888</v>
      </c>
      <c r="U421" t="s">
        <v>15891</v>
      </c>
      <c r="V421" t="s">
        <v>15891</v>
      </c>
      <c r="W421" t="s">
        <v>15901</v>
      </c>
      <c r="X421" t="s">
        <v>15905</v>
      </c>
      <c r="Y421" t="s">
        <v>15897</v>
      </c>
      <c r="Z421" t="s">
        <v>15911</v>
      </c>
      <c r="AA421" t="s">
        <v>15915</v>
      </c>
      <c r="AB421" t="s">
        <v>7757</v>
      </c>
      <c r="AC421" t="s">
        <v>7754</v>
      </c>
      <c r="AD421" t="s">
        <v>7752</v>
      </c>
      <c r="AE421" t="s">
        <v>7753</v>
      </c>
      <c r="AF421" t="s">
        <v>7755</v>
      </c>
    </row>
    <row r="422" spans="1:32" x14ac:dyDescent="0.25">
      <c r="A422">
        <v>1995</v>
      </c>
      <c r="B422" t="s">
        <v>1303</v>
      </c>
      <c r="C422">
        <v>115000000</v>
      </c>
      <c r="D422">
        <v>274703340</v>
      </c>
      <c r="E422">
        <v>37053</v>
      </c>
      <c r="F422">
        <v>41.498631000000003</v>
      </c>
      <c r="G422">
        <v>100</v>
      </c>
      <c r="H422">
        <v>5.7</v>
      </c>
      <c r="I422">
        <v>2192</v>
      </c>
      <c r="J422" t="s">
        <v>23</v>
      </c>
      <c r="K422" t="s">
        <v>1305</v>
      </c>
      <c r="L422" t="s">
        <v>37</v>
      </c>
      <c r="M422" t="s">
        <v>38</v>
      </c>
      <c r="N422" t="s">
        <v>885</v>
      </c>
      <c r="O422" t="s">
        <v>29</v>
      </c>
      <c r="P422">
        <v>1</v>
      </c>
      <c r="Q422">
        <v>1</v>
      </c>
      <c r="R422">
        <v>1</v>
      </c>
      <c r="S422">
        <v>1</v>
      </c>
      <c r="T422" t="s">
        <v>15888</v>
      </c>
      <c r="U422" t="s">
        <v>15890</v>
      </c>
      <c r="V422" t="s">
        <v>15891</v>
      </c>
      <c r="W422" t="s">
        <v>15891</v>
      </c>
      <c r="X422" t="s">
        <v>15905</v>
      </c>
      <c r="Y422" t="s">
        <v>15894</v>
      </c>
      <c r="Z422" t="s">
        <v>15897</v>
      </c>
      <c r="AA422" t="s">
        <v>15894</v>
      </c>
      <c r="AB422" t="s">
        <v>1306</v>
      </c>
      <c r="AC422" t="s">
        <v>1303</v>
      </c>
      <c r="AE422" t="s">
        <v>1302</v>
      </c>
      <c r="AF422" t="s">
        <v>1304</v>
      </c>
    </row>
    <row r="423" spans="1:32" x14ac:dyDescent="0.25">
      <c r="A423">
        <v>454</v>
      </c>
      <c r="B423" t="s">
        <v>9544</v>
      </c>
      <c r="C423">
        <v>14500000</v>
      </c>
      <c r="D423">
        <v>147298761</v>
      </c>
      <c r="E423">
        <v>35369</v>
      </c>
      <c r="F423">
        <v>41.493042000000003</v>
      </c>
      <c r="G423">
        <v>120</v>
      </c>
      <c r="H423">
        <v>6.7</v>
      </c>
      <c r="I423">
        <v>1374</v>
      </c>
      <c r="J423" t="s">
        <v>23</v>
      </c>
      <c r="K423" t="s">
        <v>3289</v>
      </c>
      <c r="L423" t="s">
        <v>37</v>
      </c>
      <c r="M423" t="s">
        <v>38</v>
      </c>
      <c r="N423" t="s">
        <v>231</v>
      </c>
      <c r="O423" t="s">
        <v>29</v>
      </c>
      <c r="P423">
        <v>1</v>
      </c>
      <c r="Q423">
        <v>1</v>
      </c>
      <c r="R423">
        <v>1</v>
      </c>
      <c r="S423">
        <v>1</v>
      </c>
      <c r="T423" t="s">
        <v>15888</v>
      </c>
      <c r="U423" t="s">
        <v>15891</v>
      </c>
      <c r="V423" t="s">
        <v>15891</v>
      </c>
      <c r="W423" t="s">
        <v>15901</v>
      </c>
      <c r="X423" t="s">
        <v>15891</v>
      </c>
      <c r="Y423" t="s">
        <v>15897</v>
      </c>
      <c r="Z423" t="s">
        <v>15911</v>
      </c>
      <c r="AA423" t="s">
        <v>15915</v>
      </c>
      <c r="AB423" t="s">
        <v>9546</v>
      </c>
      <c r="AC423" t="s">
        <v>9544</v>
      </c>
      <c r="AD423" t="s">
        <v>9542</v>
      </c>
      <c r="AE423" t="s">
        <v>9543</v>
      </c>
      <c r="AF423" t="s">
        <v>9545</v>
      </c>
    </row>
    <row r="424" spans="1:32" x14ac:dyDescent="0.25">
      <c r="A424">
        <v>11321</v>
      </c>
      <c r="B424" t="s">
        <v>3257</v>
      </c>
      <c r="C424">
        <v>55000000</v>
      </c>
      <c r="D424">
        <v>168167691</v>
      </c>
      <c r="E424">
        <v>39800</v>
      </c>
      <c r="F424">
        <v>41.472403999999997</v>
      </c>
      <c r="G424">
        <v>123</v>
      </c>
      <c r="H424">
        <v>7.5</v>
      </c>
      <c r="I424">
        <v>2039</v>
      </c>
      <c r="J424" t="s">
        <v>23</v>
      </c>
      <c r="K424" t="s">
        <v>3259</v>
      </c>
      <c r="L424" t="s">
        <v>37</v>
      </c>
      <c r="M424" t="s">
        <v>28</v>
      </c>
      <c r="N424" t="s">
        <v>786</v>
      </c>
      <c r="O424" t="s">
        <v>29</v>
      </c>
      <c r="P424">
        <v>1</v>
      </c>
      <c r="Q424">
        <v>1</v>
      </c>
      <c r="R424">
        <v>2</v>
      </c>
      <c r="S424">
        <v>0</v>
      </c>
      <c r="T424" t="s">
        <v>15888</v>
      </c>
      <c r="U424" t="s">
        <v>15891</v>
      </c>
      <c r="V424" t="s">
        <v>15891</v>
      </c>
      <c r="W424" t="s">
        <v>15901</v>
      </c>
      <c r="X424" t="s">
        <v>15891</v>
      </c>
      <c r="Y424" t="s">
        <v>15897</v>
      </c>
      <c r="Z424" t="s">
        <v>15911</v>
      </c>
      <c r="AA424" t="s">
        <v>15915</v>
      </c>
      <c r="AB424" t="s">
        <v>3260</v>
      </c>
      <c r="AC424" t="s">
        <v>3257</v>
      </c>
      <c r="AD424" t="s">
        <v>3255</v>
      </c>
      <c r="AE424" t="s">
        <v>3256</v>
      </c>
      <c r="AF424" t="s">
        <v>3258</v>
      </c>
    </row>
    <row r="425" spans="1:32" x14ac:dyDescent="0.25">
      <c r="A425">
        <v>320</v>
      </c>
      <c r="B425" t="s">
        <v>3901</v>
      </c>
      <c r="C425">
        <v>46000000</v>
      </c>
      <c r="D425">
        <v>113714830</v>
      </c>
      <c r="E425">
        <v>37400</v>
      </c>
      <c r="F425">
        <v>41.322707999999999</v>
      </c>
      <c r="G425">
        <v>118</v>
      </c>
      <c r="H425">
        <v>6.8</v>
      </c>
      <c r="I425">
        <v>1148</v>
      </c>
      <c r="J425" t="s">
        <v>23</v>
      </c>
      <c r="K425" t="s">
        <v>3903</v>
      </c>
      <c r="L425" t="s">
        <v>37</v>
      </c>
      <c r="M425" t="s">
        <v>38</v>
      </c>
      <c r="N425" t="s">
        <v>2334</v>
      </c>
      <c r="O425" t="s">
        <v>29</v>
      </c>
      <c r="P425">
        <v>1</v>
      </c>
      <c r="Q425">
        <v>1</v>
      </c>
      <c r="R425">
        <v>1</v>
      </c>
      <c r="S425">
        <v>0</v>
      </c>
      <c r="T425" t="s">
        <v>15888</v>
      </c>
      <c r="U425" t="s">
        <v>15891</v>
      </c>
      <c r="V425" t="s">
        <v>15891</v>
      </c>
      <c r="W425" t="s">
        <v>15891</v>
      </c>
      <c r="X425" t="s">
        <v>15905</v>
      </c>
      <c r="Y425" t="s">
        <v>15897</v>
      </c>
      <c r="Z425" t="s">
        <v>15897</v>
      </c>
      <c r="AA425" t="s">
        <v>15897</v>
      </c>
      <c r="AB425" t="s">
        <v>3904</v>
      </c>
      <c r="AC425" t="s">
        <v>3901</v>
      </c>
      <c r="AE425" t="s">
        <v>3900</v>
      </c>
      <c r="AF425" t="s">
        <v>3902</v>
      </c>
    </row>
    <row r="426" spans="1:32" x14ac:dyDescent="0.25">
      <c r="A426">
        <v>10315</v>
      </c>
      <c r="B426" t="s">
        <v>4790</v>
      </c>
      <c r="C426">
        <v>40000000</v>
      </c>
      <c r="D426">
        <v>46471023</v>
      </c>
      <c r="E426">
        <v>40109</v>
      </c>
      <c r="F426">
        <v>41.258955999999998</v>
      </c>
      <c r="G426">
        <v>87</v>
      </c>
      <c r="H426">
        <v>7.5</v>
      </c>
      <c r="I426">
        <v>1176</v>
      </c>
      <c r="J426" t="s">
        <v>23</v>
      </c>
      <c r="K426" t="s">
        <v>4792</v>
      </c>
      <c r="L426" t="s">
        <v>37</v>
      </c>
      <c r="M426" t="s">
        <v>38</v>
      </c>
      <c r="N426" t="s">
        <v>620</v>
      </c>
      <c r="O426" t="s">
        <v>29</v>
      </c>
      <c r="P426">
        <v>1</v>
      </c>
      <c r="Q426">
        <v>1</v>
      </c>
      <c r="R426">
        <v>1</v>
      </c>
      <c r="S426">
        <v>1</v>
      </c>
      <c r="T426" t="s">
        <v>15887</v>
      </c>
      <c r="U426" t="s">
        <v>15891</v>
      </c>
      <c r="V426" t="s">
        <v>13664</v>
      </c>
      <c r="W426" t="s">
        <v>15891</v>
      </c>
      <c r="X426" t="s">
        <v>15891</v>
      </c>
      <c r="Y426" t="s">
        <v>15896</v>
      </c>
      <c r="Z426" t="s">
        <v>15896</v>
      </c>
      <c r="AA426" t="s">
        <v>15897</v>
      </c>
      <c r="AB426" t="s">
        <v>4793</v>
      </c>
      <c r="AC426" t="s">
        <v>4790</v>
      </c>
      <c r="AD426" t="s">
        <v>4788</v>
      </c>
      <c r="AE426" t="s">
        <v>4789</v>
      </c>
      <c r="AF426" t="s">
        <v>4791</v>
      </c>
    </row>
    <row r="427" spans="1:32" x14ac:dyDescent="0.25">
      <c r="A427">
        <v>256961</v>
      </c>
      <c r="B427" t="s">
        <v>4974</v>
      </c>
      <c r="C427">
        <v>38000000</v>
      </c>
      <c r="D427">
        <v>107597242</v>
      </c>
      <c r="E427">
        <v>42110</v>
      </c>
      <c r="F427">
        <v>41.258487000000002</v>
      </c>
      <c r="G427">
        <v>94</v>
      </c>
      <c r="H427">
        <v>5</v>
      </c>
      <c r="I427">
        <v>567</v>
      </c>
      <c r="J427" t="s">
        <v>23</v>
      </c>
      <c r="K427" t="s">
        <v>4976</v>
      </c>
      <c r="L427" t="s">
        <v>37</v>
      </c>
      <c r="M427" t="s">
        <v>38</v>
      </c>
      <c r="N427" t="s">
        <v>4972</v>
      </c>
      <c r="O427" t="s">
        <v>29</v>
      </c>
      <c r="P427">
        <v>1</v>
      </c>
      <c r="Q427">
        <v>1</v>
      </c>
      <c r="R427">
        <v>1</v>
      </c>
      <c r="S427">
        <v>0</v>
      </c>
      <c r="T427" t="s">
        <v>15888</v>
      </c>
      <c r="U427" t="s">
        <v>15890</v>
      </c>
      <c r="V427" t="s">
        <v>13664</v>
      </c>
      <c r="W427" t="s">
        <v>15891</v>
      </c>
      <c r="X427" t="s">
        <v>15891</v>
      </c>
      <c r="Y427" t="s">
        <v>15895</v>
      </c>
      <c r="Z427" t="s">
        <v>15896</v>
      </c>
      <c r="AA427" t="s">
        <v>15894</v>
      </c>
      <c r="AB427" t="s">
        <v>4977</v>
      </c>
      <c r="AC427" t="s">
        <v>4974</v>
      </c>
      <c r="AE427" t="s">
        <v>4973</v>
      </c>
      <c r="AF427" t="s">
        <v>4975</v>
      </c>
    </row>
    <row r="428" spans="1:32" x14ac:dyDescent="0.25">
      <c r="A428">
        <v>3049</v>
      </c>
      <c r="B428" t="s">
        <v>10043</v>
      </c>
      <c r="C428">
        <v>15000000</v>
      </c>
      <c r="D428">
        <v>107217396</v>
      </c>
      <c r="E428">
        <v>34369</v>
      </c>
      <c r="F428">
        <v>41.249003999999999</v>
      </c>
      <c r="G428">
        <v>86</v>
      </c>
      <c r="H428">
        <v>6.4</v>
      </c>
      <c r="I428">
        <v>1648</v>
      </c>
      <c r="J428" t="s">
        <v>23</v>
      </c>
      <c r="K428" t="s">
        <v>3404</v>
      </c>
      <c r="L428" t="s">
        <v>37</v>
      </c>
      <c r="M428" t="s">
        <v>38</v>
      </c>
      <c r="N428" t="s">
        <v>10041</v>
      </c>
      <c r="O428" t="s">
        <v>29</v>
      </c>
      <c r="P428">
        <v>1</v>
      </c>
      <c r="Q428">
        <v>1</v>
      </c>
      <c r="R428">
        <v>1</v>
      </c>
      <c r="S428">
        <v>1</v>
      </c>
      <c r="T428" t="s">
        <v>15888</v>
      </c>
      <c r="U428" t="s">
        <v>15891</v>
      </c>
      <c r="V428" t="s">
        <v>13664</v>
      </c>
      <c r="W428" t="s">
        <v>15891</v>
      </c>
      <c r="X428" t="s">
        <v>15891</v>
      </c>
      <c r="Y428" t="s">
        <v>15896</v>
      </c>
      <c r="Z428" t="s">
        <v>15896</v>
      </c>
      <c r="AA428" t="s">
        <v>15897</v>
      </c>
      <c r="AB428" t="s">
        <v>10045</v>
      </c>
      <c r="AC428" t="s">
        <v>10043</v>
      </c>
      <c r="AE428" t="s">
        <v>10042</v>
      </c>
      <c r="AF428" t="s">
        <v>10044</v>
      </c>
    </row>
    <row r="429" spans="1:32" x14ac:dyDescent="0.25">
      <c r="A429">
        <v>109451</v>
      </c>
      <c r="B429" t="s">
        <v>1928</v>
      </c>
      <c r="C429">
        <v>78000000</v>
      </c>
      <c r="D429">
        <v>248384621</v>
      </c>
      <c r="E429">
        <v>41543</v>
      </c>
      <c r="F429">
        <v>41.247402000000001</v>
      </c>
      <c r="G429">
        <v>95</v>
      </c>
      <c r="H429">
        <v>6.4</v>
      </c>
      <c r="I429">
        <v>915</v>
      </c>
      <c r="J429" t="s">
        <v>23</v>
      </c>
      <c r="K429" t="s">
        <v>1930</v>
      </c>
      <c r="L429" t="s">
        <v>37</v>
      </c>
      <c r="M429" t="s">
        <v>38</v>
      </c>
      <c r="N429" t="s">
        <v>203</v>
      </c>
      <c r="O429" t="s">
        <v>29</v>
      </c>
      <c r="P429">
        <v>1</v>
      </c>
      <c r="Q429">
        <v>1</v>
      </c>
      <c r="R429">
        <v>1</v>
      </c>
      <c r="S429">
        <v>0</v>
      </c>
      <c r="T429" t="s">
        <v>15887</v>
      </c>
      <c r="U429" t="s">
        <v>15891</v>
      </c>
      <c r="V429" t="s">
        <v>13664</v>
      </c>
      <c r="W429" t="s">
        <v>15891</v>
      </c>
      <c r="X429" t="s">
        <v>15891</v>
      </c>
      <c r="Y429" t="s">
        <v>15896</v>
      </c>
      <c r="Z429" t="s">
        <v>15896</v>
      </c>
      <c r="AA429" t="s">
        <v>15897</v>
      </c>
      <c r="AB429" t="s">
        <v>1931</v>
      </c>
      <c r="AC429" t="s">
        <v>1928</v>
      </c>
      <c r="AE429" t="s">
        <v>1927</v>
      </c>
      <c r="AF429" t="s">
        <v>1929</v>
      </c>
    </row>
    <row r="430" spans="1:32" x14ac:dyDescent="0.25">
      <c r="A430">
        <v>9798</v>
      </c>
      <c r="B430" t="s">
        <v>1534</v>
      </c>
      <c r="C430">
        <v>90000000</v>
      </c>
      <c r="D430">
        <v>250649836</v>
      </c>
      <c r="E430">
        <v>36119</v>
      </c>
      <c r="F430">
        <v>41.207568000000002</v>
      </c>
      <c r="G430">
        <v>132</v>
      </c>
      <c r="H430">
        <v>6.7</v>
      </c>
      <c r="I430">
        <v>1240</v>
      </c>
      <c r="J430" t="s">
        <v>23</v>
      </c>
      <c r="K430" t="s">
        <v>1536</v>
      </c>
      <c r="L430" t="s">
        <v>37</v>
      </c>
      <c r="M430" t="s">
        <v>38</v>
      </c>
      <c r="N430" t="s">
        <v>609</v>
      </c>
      <c r="O430" t="s">
        <v>29</v>
      </c>
      <c r="P430">
        <v>1</v>
      </c>
      <c r="Q430">
        <v>1</v>
      </c>
      <c r="R430">
        <v>1</v>
      </c>
      <c r="S430">
        <v>0</v>
      </c>
      <c r="T430" t="s">
        <v>15888</v>
      </c>
      <c r="U430" t="s">
        <v>15890</v>
      </c>
      <c r="V430" t="s">
        <v>15891</v>
      </c>
      <c r="W430" t="s">
        <v>15901</v>
      </c>
      <c r="X430" t="s">
        <v>15905</v>
      </c>
      <c r="Y430" t="s">
        <v>15894</v>
      </c>
      <c r="Z430" t="s">
        <v>15911</v>
      </c>
      <c r="AA430" t="s">
        <v>15914</v>
      </c>
      <c r="AB430" t="s">
        <v>1537</v>
      </c>
      <c r="AC430" t="s">
        <v>1534</v>
      </c>
      <c r="AE430" t="s">
        <v>1533</v>
      </c>
      <c r="AF430" t="s">
        <v>1535</v>
      </c>
    </row>
    <row r="431" spans="1:32" x14ac:dyDescent="0.25">
      <c r="A431">
        <v>9472</v>
      </c>
      <c r="B431" t="s">
        <v>5785</v>
      </c>
      <c r="C431">
        <v>20000000</v>
      </c>
      <c r="D431">
        <v>167722310</v>
      </c>
      <c r="E431">
        <v>38156</v>
      </c>
      <c r="F431">
        <v>41.156216999999998</v>
      </c>
      <c r="G431">
        <v>92</v>
      </c>
      <c r="H431">
        <v>6.2</v>
      </c>
      <c r="I431">
        <v>981</v>
      </c>
      <c r="J431" t="s">
        <v>23</v>
      </c>
      <c r="K431" t="s">
        <v>5787</v>
      </c>
      <c r="L431" t="s">
        <v>334</v>
      </c>
      <c r="M431" t="s">
        <v>296</v>
      </c>
      <c r="N431" t="s">
        <v>661</v>
      </c>
      <c r="O431" t="s">
        <v>29</v>
      </c>
      <c r="P431">
        <v>1</v>
      </c>
      <c r="Q431">
        <v>2</v>
      </c>
      <c r="R431">
        <v>2</v>
      </c>
      <c r="S431">
        <v>1</v>
      </c>
      <c r="T431" t="s">
        <v>15888</v>
      </c>
      <c r="U431" t="s">
        <v>15891</v>
      </c>
      <c r="V431" t="s">
        <v>13664</v>
      </c>
      <c r="W431" t="s">
        <v>15891</v>
      </c>
      <c r="X431" t="s">
        <v>15891</v>
      </c>
      <c r="Y431" t="s">
        <v>15896</v>
      </c>
      <c r="Z431" t="s">
        <v>15896</v>
      </c>
      <c r="AA431" t="s">
        <v>15897</v>
      </c>
      <c r="AB431" t="s">
        <v>5788</v>
      </c>
      <c r="AC431" t="s">
        <v>5785</v>
      </c>
      <c r="AE431" t="s">
        <v>5784</v>
      </c>
      <c r="AF431" t="s">
        <v>5786</v>
      </c>
    </row>
    <row r="432" spans="1:32" x14ac:dyDescent="0.25">
      <c r="A432">
        <v>83666</v>
      </c>
      <c r="B432" t="s">
        <v>8909</v>
      </c>
      <c r="C432">
        <v>16000000</v>
      </c>
      <c r="D432">
        <v>68263166</v>
      </c>
      <c r="E432">
        <v>41045</v>
      </c>
      <c r="F432">
        <v>41.083914</v>
      </c>
      <c r="G432">
        <v>94</v>
      </c>
      <c r="H432">
        <v>7.6</v>
      </c>
      <c r="I432">
        <v>1662</v>
      </c>
      <c r="J432" t="s">
        <v>23</v>
      </c>
      <c r="K432" t="s">
        <v>8911</v>
      </c>
      <c r="L432" t="s">
        <v>37</v>
      </c>
      <c r="M432" t="s">
        <v>38</v>
      </c>
      <c r="N432" t="s">
        <v>917</v>
      </c>
      <c r="O432" t="s">
        <v>29</v>
      </c>
      <c r="P432">
        <v>1</v>
      </c>
      <c r="Q432">
        <v>1</v>
      </c>
      <c r="R432">
        <v>1</v>
      </c>
      <c r="S432">
        <v>0</v>
      </c>
      <c r="T432" t="s">
        <v>15888</v>
      </c>
      <c r="U432" t="s">
        <v>15891</v>
      </c>
      <c r="V432" t="s">
        <v>13664</v>
      </c>
      <c r="W432" t="s">
        <v>15901</v>
      </c>
      <c r="X432" t="s">
        <v>15891</v>
      </c>
      <c r="Y432" t="s">
        <v>15896</v>
      </c>
      <c r="Z432" t="s">
        <v>15912</v>
      </c>
      <c r="AA432" t="s">
        <v>15915</v>
      </c>
      <c r="AB432" t="s">
        <v>8912</v>
      </c>
      <c r="AC432" t="s">
        <v>8909</v>
      </c>
      <c r="AD432" t="s">
        <v>8907</v>
      </c>
      <c r="AE432" t="s">
        <v>8908</v>
      </c>
      <c r="AF432" t="s">
        <v>8910</v>
      </c>
    </row>
    <row r="433" spans="1:32" x14ac:dyDescent="0.25">
      <c r="A433">
        <v>20766</v>
      </c>
      <c r="B433" t="s">
        <v>7102</v>
      </c>
      <c r="C433">
        <v>32000000</v>
      </c>
      <c r="D433">
        <v>27635305</v>
      </c>
      <c r="E433">
        <v>40142</v>
      </c>
      <c r="F433">
        <v>41.075532000000003</v>
      </c>
      <c r="G433">
        <v>111</v>
      </c>
      <c r="H433">
        <v>6.8</v>
      </c>
      <c r="I433">
        <v>1087</v>
      </c>
      <c r="J433" t="s">
        <v>23</v>
      </c>
      <c r="K433" t="s">
        <v>7104</v>
      </c>
      <c r="L433" t="s">
        <v>37</v>
      </c>
      <c r="M433" t="s">
        <v>38</v>
      </c>
      <c r="N433" t="s">
        <v>1488</v>
      </c>
      <c r="O433" t="s">
        <v>29</v>
      </c>
      <c r="P433">
        <v>1</v>
      </c>
      <c r="Q433">
        <v>1</v>
      </c>
      <c r="R433">
        <v>1</v>
      </c>
      <c r="S433">
        <v>0</v>
      </c>
      <c r="T433" t="s">
        <v>15888</v>
      </c>
      <c r="U433" t="s">
        <v>15891</v>
      </c>
      <c r="V433" t="s">
        <v>15891</v>
      </c>
      <c r="W433" t="s">
        <v>15901</v>
      </c>
      <c r="X433" t="s">
        <v>15891</v>
      </c>
      <c r="Y433" t="s">
        <v>15897</v>
      </c>
      <c r="Z433" t="s">
        <v>15911</v>
      </c>
      <c r="AA433" t="s">
        <v>15915</v>
      </c>
      <c r="AB433" t="s">
        <v>7105</v>
      </c>
      <c r="AC433" t="s">
        <v>7102</v>
      </c>
      <c r="AD433" t="s">
        <v>7100</v>
      </c>
      <c r="AE433" t="s">
        <v>7101</v>
      </c>
      <c r="AF433" t="s">
        <v>7103</v>
      </c>
    </row>
    <row r="434" spans="1:32" x14ac:dyDescent="0.25">
      <c r="A434">
        <v>65057</v>
      </c>
      <c r="B434" t="s">
        <v>7679</v>
      </c>
      <c r="C434">
        <v>20000000</v>
      </c>
      <c r="D434">
        <v>177243185</v>
      </c>
      <c r="E434">
        <v>40795</v>
      </c>
      <c r="F434">
        <v>40.903931</v>
      </c>
      <c r="G434">
        <v>115</v>
      </c>
      <c r="H434">
        <v>6.7</v>
      </c>
      <c r="I434">
        <v>934</v>
      </c>
      <c r="J434" t="s">
        <v>23</v>
      </c>
      <c r="K434" t="s">
        <v>7681</v>
      </c>
      <c r="L434" t="s">
        <v>37</v>
      </c>
      <c r="M434" t="s">
        <v>38</v>
      </c>
      <c r="N434" t="s">
        <v>1692</v>
      </c>
      <c r="O434" t="s">
        <v>29</v>
      </c>
      <c r="P434">
        <v>1</v>
      </c>
      <c r="Q434">
        <v>1</v>
      </c>
      <c r="R434">
        <v>1</v>
      </c>
      <c r="S434">
        <v>0</v>
      </c>
      <c r="T434" t="s">
        <v>15888</v>
      </c>
      <c r="U434" t="s">
        <v>15891</v>
      </c>
      <c r="V434" t="s">
        <v>13664</v>
      </c>
      <c r="W434" t="s">
        <v>15901</v>
      </c>
      <c r="X434" t="s">
        <v>15891</v>
      </c>
      <c r="Y434" t="s">
        <v>15896</v>
      </c>
      <c r="Z434" t="s">
        <v>15912</v>
      </c>
      <c r="AA434" t="s">
        <v>15915</v>
      </c>
      <c r="AB434" t="s">
        <v>7682</v>
      </c>
      <c r="AC434" t="s">
        <v>7679</v>
      </c>
      <c r="AD434" t="s">
        <v>7677</v>
      </c>
      <c r="AE434" t="s">
        <v>7678</v>
      </c>
      <c r="AF434" t="s">
        <v>7680</v>
      </c>
    </row>
    <row r="435" spans="1:32" x14ac:dyDescent="0.25">
      <c r="A435">
        <v>8487</v>
      </c>
      <c r="B435" t="s">
        <v>329</v>
      </c>
      <c r="C435">
        <v>170000000</v>
      </c>
      <c r="D435">
        <v>222104681</v>
      </c>
      <c r="E435">
        <v>36340</v>
      </c>
      <c r="F435">
        <v>40.748914999999997</v>
      </c>
      <c r="G435">
        <v>106</v>
      </c>
      <c r="H435">
        <v>5.0999999999999996</v>
      </c>
      <c r="I435">
        <v>1020</v>
      </c>
      <c r="J435" t="s">
        <v>23</v>
      </c>
      <c r="K435" t="s">
        <v>331</v>
      </c>
      <c r="L435" t="s">
        <v>37</v>
      </c>
      <c r="M435" t="s">
        <v>38</v>
      </c>
      <c r="N435" t="s">
        <v>327</v>
      </c>
      <c r="O435" t="s">
        <v>29</v>
      </c>
      <c r="P435">
        <v>1</v>
      </c>
      <c r="Q435">
        <v>1</v>
      </c>
      <c r="R435">
        <v>1</v>
      </c>
      <c r="S435">
        <v>1</v>
      </c>
      <c r="T435" t="s">
        <v>15888</v>
      </c>
      <c r="U435" t="s">
        <v>15890</v>
      </c>
      <c r="V435" t="s">
        <v>13664</v>
      </c>
      <c r="W435" t="s">
        <v>15891</v>
      </c>
      <c r="X435" t="s">
        <v>15891</v>
      </c>
      <c r="Y435" t="s">
        <v>15895</v>
      </c>
      <c r="Z435" t="s">
        <v>15896</v>
      </c>
      <c r="AA435" t="s">
        <v>15894</v>
      </c>
      <c r="AB435" t="s">
        <v>332</v>
      </c>
      <c r="AC435" t="s">
        <v>329</v>
      </c>
      <c r="AE435" t="s">
        <v>328</v>
      </c>
      <c r="AF435" t="s">
        <v>330</v>
      </c>
    </row>
    <row r="436" spans="1:32" x14ac:dyDescent="0.25">
      <c r="A436">
        <v>72545</v>
      </c>
      <c r="B436" t="s">
        <v>1923</v>
      </c>
      <c r="C436">
        <v>79000000</v>
      </c>
      <c r="D436">
        <v>355692760</v>
      </c>
      <c r="E436">
        <v>40927</v>
      </c>
      <c r="F436">
        <v>40.723458999999998</v>
      </c>
      <c r="G436">
        <v>94</v>
      </c>
      <c r="H436">
        <v>5.8</v>
      </c>
      <c r="I436">
        <v>1030</v>
      </c>
      <c r="J436" t="s">
        <v>23</v>
      </c>
      <c r="K436" t="s">
        <v>1925</v>
      </c>
      <c r="L436" t="s">
        <v>37</v>
      </c>
      <c r="M436" t="s">
        <v>38</v>
      </c>
      <c r="N436" t="s">
        <v>136</v>
      </c>
      <c r="O436" t="s">
        <v>29</v>
      </c>
      <c r="P436">
        <v>1</v>
      </c>
      <c r="Q436">
        <v>1</v>
      </c>
      <c r="R436">
        <v>1</v>
      </c>
      <c r="S436">
        <v>0</v>
      </c>
      <c r="T436" t="s">
        <v>15888</v>
      </c>
      <c r="U436" t="s">
        <v>15890</v>
      </c>
      <c r="V436" t="s">
        <v>15891</v>
      </c>
      <c r="W436" t="s">
        <v>15891</v>
      </c>
      <c r="X436" t="s">
        <v>15891</v>
      </c>
      <c r="Y436" t="s">
        <v>15894</v>
      </c>
      <c r="Z436" t="s">
        <v>15897</v>
      </c>
      <c r="AA436" t="s">
        <v>15894</v>
      </c>
      <c r="AB436" t="s">
        <v>1926</v>
      </c>
      <c r="AC436" t="s">
        <v>1923</v>
      </c>
      <c r="AD436" t="s">
        <v>1921</v>
      </c>
      <c r="AE436" t="s">
        <v>1922</v>
      </c>
      <c r="AF436" t="s">
        <v>1924</v>
      </c>
    </row>
    <row r="437" spans="1:32" x14ac:dyDescent="0.25">
      <c r="A437">
        <v>109491</v>
      </c>
      <c r="B437" t="s">
        <v>3761</v>
      </c>
      <c r="C437">
        <v>60000000</v>
      </c>
      <c r="D437">
        <v>60052138</v>
      </c>
      <c r="E437">
        <v>41318</v>
      </c>
      <c r="F437">
        <v>40.721373</v>
      </c>
      <c r="G437">
        <v>124</v>
      </c>
      <c r="H437">
        <v>5.6</v>
      </c>
      <c r="I437">
        <v>984</v>
      </c>
      <c r="J437" t="s">
        <v>23</v>
      </c>
      <c r="K437" t="s">
        <v>3763</v>
      </c>
      <c r="L437" t="s">
        <v>37</v>
      </c>
      <c r="M437" t="s">
        <v>38</v>
      </c>
      <c r="N437" t="s">
        <v>3759</v>
      </c>
      <c r="O437" t="s">
        <v>29</v>
      </c>
      <c r="P437">
        <v>1</v>
      </c>
      <c r="Q437">
        <v>1</v>
      </c>
      <c r="R437">
        <v>1</v>
      </c>
      <c r="S437">
        <v>1</v>
      </c>
      <c r="T437" t="s">
        <v>15888</v>
      </c>
      <c r="U437" t="s">
        <v>15891</v>
      </c>
      <c r="V437" t="s">
        <v>15891</v>
      </c>
      <c r="W437" t="s">
        <v>15901</v>
      </c>
      <c r="X437" t="s">
        <v>15891</v>
      </c>
      <c r="Y437" t="s">
        <v>15897</v>
      </c>
      <c r="Z437" t="s">
        <v>15911</v>
      </c>
      <c r="AA437" t="s">
        <v>15915</v>
      </c>
      <c r="AB437" t="s">
        <v>3764</v>
      </c>
      <c r="AC437" t="s">
        <v>3761</v>
      </c>
      <c r="AE437" t="s">
        <v>3760</v>
      </c>
      <c r="AF437" t="s">
        <v>3762</v>
      </c>
    </row>
    <row r="438" spans="1:32" x14ac:dyDescent="0.25">
      <c r="A438">
        <v>76025</v>
      </c>
      <c r="B438" t="s">
        <v>11989</v>
      </c>
      <c r="C438">
        <v>6500000</v>
      </c>
      <c r="D438">
        <v>17693675</v>
      </c>
      <c r="E438">
        <v>40818</v>
      </c>
      <c r="F438">
        <v>40.688426</v>
      </c>
      <c r="G438">
        <v>100</v>
      </c>
      <c r="H438">
        <v>7</v>
      </c>
      <c r="I438">
        <v>875</v>
      </c>
      <c r="J438" t="s">
        <v>23</v>
      </c>
      <c r="K438" t="s">
        <v>11991</v>
      </c>
      <c r="L438" t="s">
        <v>2620</v>
      </c>
      <c r="M438" t="s">
        <v>38</v>
      </c>
      <c r="N438" t="s">
        <v>786</v>
      </c>
      <c r="O438" t="s">
        <v>29</v>
      </c>
      <c r="P438">
        <v>1</v>
      </c>
      <c r="Q438">
        <v>1</v>
      </c>
      <c r="R438">
        <v>1</v>
      </c>
      <c r="S438">
        <v>0</v>
      </c>
      <c r="T438" t="s">
        <v>15888</v>
      </c>
      <c r="U438" t="s">
        <v>15891</v>
      </c>
      <c r="V438" t="s">
        <v>15891</v>
      </c>
      <c r="W438" t="s">
        <v>15901</v>
      </c>
      <c r="X438" t="s">
        <v>15891</v>
      </c>
      <c r="Y438" t="s">
        <v>15897</v>
      </c>
      <c r="Z438" t="s">
        <v>15911</v>
      </c>
      <c r="AA438" t="s">
        <v>15915</v>
      </c>
      <c r="AC438" t="s">
        <v>11989</v>
      </c>
      <c r="AD438" t="s">
        <v>11987</v>
      </c>
      <c r="AE438" t="s">
        <v>11988</v>
      </c>
      <c r="AF438" t="s">
        <v>11990</v>
      </c>
    </row>
    <row r="439" spans="1:32" x14ac:dyDescent="0.25">
      <c r="A439">
        <v>1265</v>
      </c>
      <c r="B439" t="s">
        <v>6799</v>
      </c>
      <c r="C439">
        <v>60000000</v>
      </c>
      <c r="D439">
        <v>137587063</v>
      </c>
      <c r="E439">
        <v>39129</v>
      </c>
      <c r="F439">
        <v>40.646101999999999</v>
      </c>
      <c r="G439">
        <v>96</v>
      </c>
      <c r="H439">
        <v>7</v>
      </c>
      <c r="I439">
        <v>1113</v>
      </c>
      <c r="J439" t="s">
        <v>23</v>
      </c>
      <c r="K439" t="s">
        <v>6801</v>
      </c>
      <c r="L439" t="s">
        <v>37</v>
      </c>
      <c r="M439" t="s">
        <v>38</v>
      </c>
      <c r="N439" t="s">
        <v>326</v>
      </c>
      <c r="O439" t="s">
        <v>29</v>
      </c>
      <c r="P439">
        <v>1</v>
      </c>
      <c r="Q439">
        <v>1</v>
      </c>
      <c r="R439">
        <v>1</v>
      </c>
      <c r="S439">
        <v>0</v>
      </c>
      <c r="T439" t="s">
        <v>15888</v>
      </c>
      <c r="U439" t="s">
        <v>15891</v>
      </c>
      <c r="V439" t="s">
        <v>15891</v>
      </c>
      <c r="W439" t="s">
        <v>15901</v>
      </c>
      <c r="X439" t="s">
        <v>15891</v>
      </c>
      <c r="Y439" t="s">
        <v>15897</v>
      </c>
      <c r="Z439" t="s">
        <v>15911</v>
      </c>
      <c r="AA439" t="s">
        <v>15915</v>
      </c>
      <c r="AB439" t="s">
        <v>6802</v>
      </c>
      <c r="AC439" t="s">
        <v>6799</v>
      </c>
      <c r="AD439" t="s">
        <v>6797</v>
      </c>
      <c r="AE439" t="s">
        <v>6798</v>
      </c>
      <c r="AF439" t="s">
        <v>6800</v>
      </c>
    </row>
    <row r="440" spans="1:32" x14ac:dyDescent="0.25">
      <c r="A440">
        <v>184</v>
      </c>
      <c r="B440" t="s">
        <v>10060</v>
      </c>
      <c r="C440">
        <v>12000000</v>
      </c>
      <c r="D440">
        <v>39673162</v>
      </c>
      <c r="E440">
        <v>35788</v>
      </c>
      <c r="F440">
        <v>40.631670999999997</v>
      </c>
      <c r="G440">
        <v>154</v>
      </c>
      <c r="H440">
        <v>7.3</v>
      </c>
      <c r="I440">
        <v>1514</v>
      </c>
      <c r="J440" t="s">
        <v>23</v>
      </c>
      <c r="K440" t="s">
        <v>4512</v>
      </c>
      <c r="L440" t="s">
        <v>37</v>
      </c>
      <c r="M440" t="s">
        <v>38</v>
      </c>
      <c r="N440" t="s">
        <v>4660</v>
      </c>
      <c r="O440" t="s">
        <v>29</v>
      </c>
      <c r="P440">
        <v>1</v>
      </c>
      <c r="Q440">
        <v>1</v>
      </c>
      <c r="R440">
        <v>1</v>
      </c>
      <c r="S440">
        <v>0</v>
      </c>
      <c r="T440" t="s">
        <v>15888</v>
      </c>
      <c r="U440" t="s">
        <v>15891</v>
      </c>
      <c r="V440" t="s">
        <v>13664</v>
      </c>
      <c r="W440" t="s">
        <v>15891</v>
      </c>
      <c r="X440" t="s">
        <v>15891</v>
      </c>
      <c r="Y440" t="s">
        <v>15896</v>
      </c>
      <c r="Z440" t="s">
        <v>15896</v>
      </c>
      <c r="AA440" t="s">
        <v>15897</v>
      </c>
      <c r="AB440" t="s">
        <v>10062</v>
      </c>
      <c r="AC440" t="s">
        <v>10060</v>
      </c>
      <c r="AE440" t="s">
        <v>10059</v>
      </c>
      <c r="AF440" t="s">
        <v>10061</v>
      </c>
    </row>
    <row r="441" spans="1:32" x14ac:dyDescent="0.25">
      <c r="A441">
        <v>18487</v>
      </c>
      <c r="B441" t="s">
        <v>1146</v>
      </c>
      <c r="C441">
        <v>100000000</v>
      </c>
      <c r="D441">
        <v>150166126</v>
      </c>
      <c r="E441">
        <v>39975</v>
      </c>
      <c r="F441">
        <v>40.597856</v>
      </c>
      <c r="G441">
        <v>106</v>
      </c>
      <c r="H441">
        <v>6.2</v>
      </c>
      <c r="I441">
        <v>954</v>
      </c>
      <c r="J441" t="s">
        <v>23</v>
      </c>
      <c r="K441" t="s">
        <v>1148</v>
      </c>
      <c r="L441" t="s">
        <v>37</v>
      </c>
      <c r="M441" t="s">
        <v>38</v>
      </c>
      <c r="N441" t="s">
        <v>1143</v>
      </c>
      <c r="O441" t="s">
        <v>29</v>
      </c>
      <c r="P441">
        <v>1</v>
      </c>
      <c r="Q441">
        <v>1</v>
      </c>
      <c r="R441">
        <v>1</v>
      </c>
      <c r="S441">
        <v>0</v>
      </c>
      <c r="T441" t="s">
        <v>15888</v>
      </c>
      <c r="U441" t="s">
        <v>15891</v>
      </c>
      <c r="V441" t="s">
        <v>15891</v>
      </c>
      <c r="W441" t="s">
        <v>15901</v>
      </c>
      <c r="X441" t="s">
        <v>15905</v>
      </c>
      <c r="Y441" t="s">
        <v>15897</v>
      </c>
      <c r="Z441" t="s">
        <v>15911</v>
      </c>
      <c r="AA441" t="s">
        <v>15915</v>
      </c>
      <c r="AB441" t="s">
        <v>1149</v>
      </c>
      <c r="AC441" t="s">
        <v>1146</v>
      </c>
      <c r="AD441" t="s">
        <v>1144</v>
      </c>
      <c r="AE441" t="s">
        <v>1145</v>
      </c>
      <c r="AF441" t="s">
        <v>1147</v>
      </c>
    </row>
    <row r="442" spans="1:32" x14ac:dyDescent="0.25">
      <c r="A442">
        <v>10661</v>
      </c>
      <c r="B442" t="s">
        <v>1400</v>
      </c>
      <c r="C442">
        <v>90000000</v>
      </c>
      <c r="D442">
        <v>201596308</v>
      </c>
      <c r="E442">
        <v>39604</v>
      </c>
      <c r="F442">
        <v>40.597344</v>
      </c>
      <c r="G442">
        <v>113</v>
      </c>
      <c r="H442">
        <v>5.5</v>
      </c>
      <c r="I442">
        <v>1048</v>
      </c>
      <c r="J442" t="s">
        <v>23</v>
      </c>
      <c r="K442" t="s">
        <v>1402</v>
      </c>
      <c r="L442" t="s">
        <v>37</v>
      </c>
      <c r="M442" t="s">
        <v>1403</v>
      </c>
      <c r="N442" t="s">
        <v>1397</v>
      </c>
      <c r="O442" t="s">
        <v>29</v>
      </c>
      <c r="P442">
        <v>1</v>
      </c>
      <c r="Q442">
        <v>1</v>
      </c>
      <c r="R442">
        <v>2</v>
      </c>
      <c r="S442">
        <v>0</v>
      </c>
      <c r="T442" t="s">
        <v>15888</v>
      </c>
      <c r="U442" t="s">
        <v>15890</v>
      </c>
      <c r="V442" t="s">
        <v>13664</v>
      </c>
      <c r="W442" t="s">
        <v>15891</v>
      </c>
      <c r="X442" t="s">
        <v>15891</v>
      </c>
      <c r="Y442" t="s">
        <v>15895</v>
      </c>
      <c r="Z442" t="s">
        <v>15896</v>
      </c>
      <c r="AA442" t="s">
        <v>15894</v>
      </c>
      <c r="AB442" t="s">
        <v>1404</v>
      </c>
      <c r="AC442" t="s">
        <v>1400</v>
      </c>
      <c r="AD442" t="s">
        <v>1398</v>
      </c>
      <c r="AE442" t="s">
        <v>1399</v>
      </c>
      <c r="AF442" t="s">
        <v>1401</v>
      </c>
    </row>
    <row r="443" spans="1:32" x14ac:dyDescent="0.25">
      <c r="A443">
        <v>50544</v>
      </c>
      <c r="B443" t="s">
        <v>5275</v>
      </c>
      <c r="C443">
        <v>35000000</v>
      </c>
      <c r="D443">
        <v>150483765</v>
      </c>
      <c r="E443">
        <v>40745</v>
      </c>
      <c r="F443">
        <v>40.526586999999999</v>
      </c>
      <c r="G443">
        <v>109</v>
      </c>
      <c r="H443">
        <v>6.5</v>
      </c>
      <c r="I443">
        <v>2237</v>
      </c>
      <c r="J443" t="s">
        <v>23</v>
      </c>
      <c r="K443" t="s">
        <v>5277</v>
      </c>
      <c r="L443" t="s">
        <v>37</v>
      </c>
      <c r="M443" t="s">
        <v>38</v>
      </c>
      <c r="N443" t="s">
        <v>1743</v>
      </c>
      <c r="O443" t="s">
        <v>29</v>
      </c>
      <c r="P443">
        <v>1</v>
      </c>
      <c r="Q443">
        <v>1</v>
      </c>
      <c r="R443">
        <v>1</v>
      </c>
      <c r="S443">
        <v>0</v>
      </c>
      <c r="T443" t="s">
        <v>15888</v>
      </c>
      <c r="U443" t="s">
        <v>15891</v>
      </c>
      <c r="V443" t="s">
        <v>13664</v>
      </c>
      <c r="W443" t="s">
        <v>15891</v>
      </c>
      <c r="X443" t="s">
        <v>15891</v>
      </c>
      <c r="Y443" t="s">
        <v>15896</v>
      </c>
      <c r="Z443" t="s">
        <v>15896</v>
      </c>
      <c r="AA443" t="s">
        <v>15897</v>
      </c>
      <c r="AB443" t="s">
        <v>5278</v>
      </c>
      <c r="AC443" t="s">
        <v>5275</v>
      </c>
      <c r="AD443" t="s">
        <v>5273</v>
      </c>
      <c r="AE443" t="s">
        <v>5274</v>
      </c>
      <c r="AF443" t="s">
        <v>5276</v>
      </c>
    </row>
    <row r="444" spans="1:32" x14ac:dyDescent="0.25">
      <c r="A444">
        <v>329</v>
      </c>
      <c r="B444" t="s">
        <v>2580</v>
      </c>
      <c r="C444">
        <v>63000000</v>
      </c>
      <c r="D444">
        <v>920100000</v>
      </c>
      <c r="E444">
        <v>34131</v>
      </c>
      <c r="F444">
        <v>40.413190999999998</v>
      </c>
      <c r="G444">
        <v>127</v>
      </c>
      <c r="H444">
        <v>7.6</v>
      </c>
      <c r="I444">
        <v>4856</v>
      </c>
      <c r="J444" t="s">
        <v>23</v>
      </c>
      <c r="K444" t="s">
        <v>1976</v>
      </c>
      <c r="L444" t="s">
        <v>37</v>
      </c>
      <c r="M444" t="s">
        <v>28</v>
      </c>
      <c r="N444" t="s">
        <v>1051</v>
      </c>
      <c r="O444" t="s">
        <v>29</v>
      </c>
      <c r="P444">
        <v>1</v>
      </c>
      <c r="Q444">
        <v>1</v>
      </c>
      <c r="R444">
        <v>2</v>
      </c>
      <c r="S444">
        <v>1</v>
      </c>
      <c r="T444" t="s">
        <v>15888</v>
      </c>
      <c r="U444" t="s">
        <v>15891</v>
      </c>
      <c r="V444" t="s">
        <v>15891</v>
      </c>
      <c r="W444" t="s">
        <v>15891</v>
      </c>
      <c r="X444" t="s">
        <v>15891</v>
      </c>
      <c r="Y444" t="s">
        <v>15897</v>
      </c>
      <c r="Z444" t="s">
        <v>15897</v>
      </c>
      <c r="AA444" t="s">
        <v>15897</v>
      </c>
      <c r="AB444" t="s">
        <v>2582</v>
      </c>
      <c r="AC444" t="s">
        <v>2580</v>
      </c>
      <c r="AD444" t="s">
        <v>2578</v>
      </c>
      <c r="AE444" t="s">
        <v>2579</v>
      </c>
      <c r="AF444" t="s">
        <v>2581</v>
      </c>
    </row>
    <row r="445" spans="1:32" x14ac:dyDescent="0.25">
      <c r="A445">
        <v>881</v>
      </c>
      <c r="B445" t="s">
        <v>5559</v>
      </c>
      <c r="C445">
        <v>40000000</v>
      </c>
      <c r="D445">
        <v>243240178</v>
      </c>
      <c r="E445">
        <v>33949</v>
      </c>
      <c r="F445">
        <v>40.379966000000003</v>
      </c>
      <c r="G445">
        <v>138</v>
      </c>
      <c r="H445">
        <v>7.1</v>
      </c>
      <c r="I445">
        <v>877</v>
      </c>
      <c r="J445" t="s">
        <v>23</v>
      </c>
      <c r="K445" t="s">
        <v>5561</v>
      </c>
      <c r="L445" t="s">
        <v>37</v>
      </c>
      <c r="M445" t="s">
        <v>38</v>
      </c>
      <c r="N445" t="s">
        <v>786</v>
      </c>
      <c r="O445" t="s">
        <v>29</v>
      </c>
      <c r="P445">
        <v>1</v>
      </c>
      <c r="Q445">
        <v>1</v>
      </c>
      <c r="R445">
        <v>1</v>
      </c>
      <c r="S445">
        <v>0</v>
      </c>
      <c r="T445" t="s">
        <v>15888</v>
      </c>
      <c r="U445" t="s">
        <v>15891</v>
      </c>
      <c r="V445" t="s">
        <v>15891</v>
      </c>
      <c r="W445" t="s">
        <v>15901</v>
      </c>
      <c r="X445" t="s">
        <v>15891</v>
      </c>
      <c r="Y445" t="s">
        <v>15897</v>
      </c>
      <c r="Z445" t="s">
        <v>15911</v>
      </c>
      <c r="AA445" t="s">
        <v>15915</v>
      </c>
      <c r="AC445" t="s">
        <v>5559</v>
      </c>
      <c r="AD445" t="s">
        <v>5557</v>
      </c>
      <c r="AE445" t="s">
        <v>5558</v>
      </c>
      <c r="AF445" t="s">
        <v>5560</v>
      </c>
    </row>
    <row r="446" spans="1:32" x14ac:dyDescent="0.25">
      <c r="A446">
        <v>272693</v>
      </c>
      <c r="B446" t="s">
        <v>11309</v>
      </c>
      <c r="C446">
        <v>8500000</v>
      </c>
      <c r="D446">
        <v>43528634</v>
      </c>
      <c r="E446">
        <v>42055</v>
      </c>
      <c r="F446">
        <v>40.287089999999999</v>
      </c>
      <c r="G446">
        <v>100</v>
      </c>
      <c r="H446">
        <v>6.8</v>
      </c>
      <c r="I446">
        <v>1322</v>
      </c>
      <c r="J446" t="s">
        <v>23</v>
      </c>
      <c r="K446" t="s">
        <v>11311</v>
      </c>
      <c r="L446" t="s">
        <v>37</v>
      </c>
      <c r="M446" t="s">
        <v>38</v>
      </c>
      <c r="N446" t="s">
        <v>1743</v>
      </c>
      <c r="O446" t="s">
        <v>29</v>
      </c>
      <c r="P446">
        <v>1</v>
      </c>
      <c r="Q446">
        <v>1</v>
      </c>
      <c r="R446">
        <v>1</v>
      </c>
      <c r="S446">
        <v>0</v>
      </c>
      <c r="T446" t="s">
        <v>15888</v>
      </c>
      <c r="U446" t="s">
        <v>15891</v>
      </c>
      <c r="V446" t="s">
        <v>13664</v>
      </c>
      <c r="W446" t="s">
        <v>15891</v>
      </c>
      <c r="X446" t="s">
        <v>15891</v>
      </c>
      <c r="Y446" t="s">
        <v>15896</v>
      </c>
      <c r="Z446" t="s">
        <v>15896</v>
      </c>
      <c r="AA446" t="s">
        <v>15897</v>
      </c>
      <c r="AB446" t="s">
        <v>11312</v>
      </c>
      <c r="AC446" t="s">
        <v>11309</v>
      </c>
      <c r="AD446" t="s">
        <v>11307</v>
      </c>
      <c r="AE446" t="s">
        <v>11308</v>
      </c>
      <c r="AF446" t="s">
        <v>11310</v>
      </c>
    </row>
    <row r="447" spans="1:32" x14ac:dyDescent="0.25">
      <c r="A447">
        <v>59859</v>
      </c>
      <c r="B447" t="s">
        <v>6461</v>
      </c>
      <c r="C447">
        <v>28000000</v>
      </c>
      <c r="D447">
        <v>60700000</v>
      </c>
      <c r="E447">
        <v>41472</v>
      </c>
      <c r="F447">
        <v>40.286349999999999</v>
      </c>
      <c r="G447">
        <v>103</v>
      </c>
      <c r="H447">
        <v>6.3</v>
      </c>
      <c r="I447">
        <v>2224</v>
      </c>
      <c r="J447" t="s">
        <v>23</v>
      </c>
      <c r="K447" t="s">
        <v>6463</v>
      </c>
      <c r="L447" t="s">
        <v>27</v>
      </c>
      <c r="M447" t="s">
        <v>38</v>
      </c>
      <c r="N447" t="s">
        <v>40</v>
      </c>
      <c r="O447" t="s">
        <v>29</v>
      </c>
      <c r="P447">
        <v>1</v>
      </c>
      <c r="Q447">
        <v>2</v>
      </c>
      <c r="R447">
        <v>1</v>
      </c>
      <c r="S447">
        <v>1</v>
      </c>
      <c r="T447" t="s">
        <v>15888</v>
      </c>
      <c r="U447" t="s">
        <v>15890</v>
      </c>
      <c r="V447" t="s">
        <v>15891</v>
      </c>
      <c r="W447" t="s">
        <v>15891</v>
      </c>
      <c r="X447" t="s">
        <v>15891</v>
      </c>
      <c r="Y447" t="s">
        <v>15894</v>
      </c>
      <c r="Z447" t="s">
        <v>15897</v>
      </c>
      <c r="AA447" t="s">
        <v>15894</v>
      </c>
      <c r="AB447" t="s">
        <v>6464</v>
      </c>
      <c r="AC447" t="s">
        <v>6461</v>
      </c>
      <c r="AE447" t="s">
        <v>6460</v>
      </c>
      <c r="AF447" t="s">
        <v>6462</v>
      </c>
    </row>
    <row r="448" spans="1:32" x14ac:dyDescent="0.25">
      <c r="A448">
        <v>76285</v>
      </c>
      <c r="B448" t="s">
        <v>1438</v>
      </c>
      <c r="C448">
        <v>90000000</v>
      </c>
      <c r="D448">
        <v>174578751</v>
      </c>
      <c r="E448">
        <v>41493</v>
      </c>
      <c r="F448">
        <v>40.262261000000002</v>
      </c>
      <c r="G448">
        <v>106</v>
      </c>
      <c r="H448">
        <v>5.9</v>
      </c>
      <c r="I448">
        <v>1648</v>
      </c>
      <c r="J448" t="s">
        <v>23</v>
      </c>
      <c r="K448" t="s">
        <v>1440</v>
      </c>
      <c r="L448" t="s">
        <v>37</v>
      </c>
      <c r="M448" t="s">
        <v>38</v>
      </c>
      <c r="N448" t="s">
        <v>106</v>
      </c>
      <c r="O448" t="s">
        <v>29</v>
      </c>
      <c r="P448">
        <v>1</v>
      </c>
      <c r="Q448">
        <v>1</v>
      </c>
      <c r="R448">
        <v>1</v>
      </c>
      <c r="S448">
        <v>0</v>
      </c>
      <c r="T448" t="s">
        <v>15888</v>
      </c>
      <c r="U448" t="s">
        <v>15891</v>
      </c>
      <c r="V448" t="s">
        <v>15891</v>
      </c>
      <c r="W448" t="s">
        <v>15891</v>
      </c>
      <c r="X448" t="s">
        <v>15891</v>
      </c>
      <c r="Y448" t="s">
        <v>15897</v>
      </c>
      <c r="Z448" t="s">
        <v>15897</v>
      </c>
      <c r="AA448" t="s">
        <v>15897</v>
      </c>
      <c r="AB448" t="s">
        <v>1441</v>
      </c>
      <c r="AC448" t="s">
        <v>1438</v>
      </c>
      <c r="AD448" t="s">
        <v>1436</v>
      </c>
      <c r="AE448" t="s">
        <v>1437</v>
      </c>
      <c r="AF448" t="s">
        <v>1439</v>
      </c>
    </row>
    <row r="449" spans="1:32" x14ac:dyDescent="0.25">
      <c r="A449">
        <v>12163</v>
      </c>
      <c r="B449" t="s">
        <v>12079</v>
      </c>
      <c r="C449">
        <v>6000000</v>
      </c>
      <c r="D449">
        <v>44703995</v>
      </c>
      <c r="E449">
        <v>39698</v>
      </c>
      <c r="F449">
        <v>40.196514000000001</v>
      </c>
      <c r="G449">
        <v>109</v>
      </c>
      <c r="H449">
        <v>7.3</v>
      </c>
      <c r="I449">
        <v>1000</v>
      </c>
      <c r="J449" t="s">
        <v>23</v>
      </c>
      <c r="K449" t="s">
        <v>12081</v>
      </c>
      <c r="L449" t="s">
        <v>37</v>
      </c>
      <c r="M449" t="s">
        <v>38</v>
      </c>
      <c r="N449" t="s">
        <v>231</v>
      </c>
      <c r="O449" t="s">
        <v>29</v>
      </c>
      <c r="P449">
        <v>1</v>
      </c>
      <c r="Q449">
        <v>1</v>
      </c>
      <c r="R449">
        <v>1</v>
      </c>
      <c r="S449">
        <v>0</v>
      </c>
      <c r="T449" t="s">
        <v>15888</v>
      </c>
      <c r="U449" t="s">
        <v>15891</v>
      </c>
      <c r="V449" t="s">
        <v>15891</v>
      </c>
      <c r="W449" t="s">
        <v>15901</v>
      </c>
      <c r="X449" t="s">
        <v>15891</v>
      </c>
      <c r="Y449" t="s">
        <v>15897</v>
      </c>
      <c r="Z449" t="s">
        <v>15911</v>
      </c>
      <c r="AA449" t="s">
        <v>15915</v>
      </c>
      <c r="AB449" t="s">
        <v>12082</v>
      </c>
      <c r="AC449" t="s">
        <v>12079</v>
      </c>
      <c r="AD449" t="s">
        <v>12077</v>
      </c>
      <c r="AE449" t="s">
        <v>12078</v>
      </c>
      <c r="AF449" t="s">
        <v>12080</v>
      </c>
    </row>
    <row r="450" spans="1:32" x14ac:dyDescent="0.25">
      <c r="A450">
        <v>9880</v>
      </c>
      <c r="B450" t="s">
        <v>5802</v>
      </c>
      <c r="C450">
        <v>37000000</v>
      </c>
      <c r="D450">
        <v>165335153</v>
      </c>
      <c r="E450">
        <v>37106</v>
      </c>
      <c r="F450">
        <v>40.176265000000001</v>
      </c>
      <c r="G450">
        <v>115</v>
      </c>
      <c r="H450">
        <v>6.5</v>
      </c>
      <c r="I450">
        <v>1023</v>
      </c>
      <c r="J450" t="s">
        <v>23</v>
      </c>
      <c r="K450" t="s">
        <v>5804</v>
      </c>
      <c r="L450" t="s">
        <v>37</v>
      </c>
      <c r="M450" t="s">
        <v>38</v>
      </c>
      <c r="N450" t="s">
        <v>5800</v>
      </c>
      <c r="O450" t="s">
        <v>29</v>
      </c>
      <c r="P450">
        <v>1</v>
      </c>
      <c r="Q450">
        <v>1</v>
      </c>
      <c r="R450">
        <v>1</v>
      </c>
      <c r="S450">
        <v>1</v>
      </c>
      <c r="T450" t="s">
        <v>15888</v>
      </c>
      <c r="U450" t="s">
        <v>15891</v>
      </c>
      <c r="V450" t="s">
        <v>13664</v>
      </c>
      <c r="W450" t="s">
        <v>15891</v>
      </c>
      <c r="X450" t="s">
        <v>15891</v>
      </c>
      <c r="Y450" t="s">
        <v>15896</v>
      </c>
      <c r="Z450" t="s">
        <v>15896</v>
      </c>
      <c r="AA450" t="s">
        <v>15897</v>
      </c>
      <c r="AB450" t="s">
        <v>5805</v>
      </c>
      <c r="AC450" t="s">
        <v>5802</v>
      </c>
      <c r="AE450" t="s">
        <v>5801</v>
      </c>
      <c r="AF450" t="s">
        <v>5803</v>
      </c>
    </row>
    <row r="451" spans="1:32" x14ac:dyDescent="0.25">
      <c r="A451">
        <v>524</v>
      </c>
      <c r="B451" t="s">
        <v>3365</v>
      </c>
      <c r="C451">
        <v>52000000</v>
      </c>
      <c r="D451">
        <v>116112375</v>
      </c>
      <c r="E451">
        <v>35025</v>
      </c>
      <c r="F451">
        <v>40.066879999999998</v>
      </c>
      <c r="G451">
        <v>178</v>
      </c>
      <c r="H451">
        <v>7.8</v>
      </c>
      <c r="I451">
        <v>1307</v>
      </c>
      <c r="J451" t="s">
        <v>23</v>
      </c>
      <c r="K451" t="s">
        <v>3367</v>
      </c>
      <c r="L451" t="s">
        <v>1127</v>
      </c>
      <c r="M451" t="s">
        <v>38</v>
      </c>
      <c r="N451" t="s">
        <v>1136</v>
      </c>
      <c r="O451" t="s">
        <v>29</v>
      </c>
      <c r="P451">
        <v>1</v>
      </c>
      <c r="Q451">
        <v>2</v>
      </c>
      <c r="R451">
        <v>1</v>
      </c>
      <c r="S451">
        <v>1</v>
      </c>
      <c r="T451" t="s">
        <v>15888</v>
      </c>
      <c r="U451" t="s">
        <v>15891</v>
      </c>
      <c r="V451" t="s">
        <v>15891</v>
      </c>
      <c r="W451" t="s">
        <v>15901</v>
      </c>
      <c r="X451" t="s">
        <v>15891</v>
      </c>
      <c r="Y451" t="s">
        <v>15897</v>
      </c>
      <c r="Z451" t="s">
        <v>15911</v>
      </c>
      <c r="AA451" t="s">
        <v>15915</v>
      </c>
      <c r="AB451" t="s">
        <v>3368</v>
      </c>
      <c r="AC451" t="s">
        <v>3365</v>
      </c>
      <c r="AE451" t="s">
        <v>3364</v>
      </c>
      <c r="AF451" t="s">
        <v>3366</v>
      </c>
    </row>
    <row r="452" spans="1:32" x14ac:dyDescent="0.25">
      <c r="A452">
        <v>71552</v>
      </c>
      <c r="B452" t="s">
        <v>3592</v>
      </c>
      <c r="C452">
        <v>50000000</v>
      </c>
      <c r="D452">
        <v>234989584</v>
      </c>
      <c r="E452">
        <v>41003</v>
      </c>
      <c r="F452">
        <v>39.920034999999999</v>
      </c>
      <c r="G452">
        <v>113</v>
      </c>
      <c r="H452">
        <v>6.1</v>
      </c>
      <c r="I452">
        <v>1611</v>
      </c>
      <c r="J452" t="s">
        <v>23</v>
      </c>
      <c r="K452" t="s">
        <v>1571</v>
      </c>
      <c r="L452" t="s">
        <v>37</v>
      </c>
      <c r="M452" t="s">
        <v>38</v>
      </c>
      <c r="N452" t="s">
        <v>661</v>
      </c>
      <c r="O452" t="s">
        <v>29</v>
      </c>
      <c r="P452">
        <v>1</v>
      </c>
      <c r="Q452">
        <v>1</v>
      </c>
      <c r="R452">
        <v>1</v>
      </c>
      <c r="S452">
        <v>1</v>
      </c>
      <c r="T452" t="s">
        <v>15888</v>
      </c>
      <c r="U452" t="s">
        <v>15891</v>
      </c>
      <c r="V452" t="s">
        <v>13664</v>
      </c>
      <c r="W452" t="s">
        <v>15891</v>
      </c>
      <c r="X452" t="s">
        <v>15891</v>
      </c>
      <c r="Y452" t="s">
        <v>15896</v>
      </c>
      <c r="Z452" t="s">
        <v>15896</v>
      </c>
      <c r="AA452" t="s">
        <v>15897</v>
      </c>
      <c r="AB452" t="s">
        <v>3594</v>
      </c>
      <c r="AC452" t="s">
        <v>3592</v>
      </c>
      <c r="AD452" t="s">
        <v>3590</v>
      </c>
      <c r="AE452" t="s">
        <v>3591</v>
      </c>
      <c r="AF452" t="s">
        <v>3593</v>
      </c>
    </row>
    <row r="453" spans="1:32" x14ac:dyDescent="0.25">
      <c r="A453">
        <v>957</v>
      </c>
      <c r="B453" t="s">
        <v>7382</v>
      </c>
      <c r="C453">
        <v>22700000</v>
      </c>
      <c r="D453">
        <v>38119483</v>
      </c>
      <c r="E453">
        <v>31952</v>
      </c>
      <c r="F453">
        <v>39.890797999999997</v>
      </c>
      <c r="G453">
        <v>96</v>
      </c>
      <c r="H453">
        <v>6.7</v>
      </c>
      <c r="I453">
        <v>902</v>
      </c>
      <c r="J453" t="s">
        <v>23</v>
      </c>
      <c r="K453" t="s">
        <v>7384</v>
      </c>
      <c r="L453" t="s">
        <v>37</v>
      </c>
      <c r="M453" t="s">
        <v>38</v>
      </c>
      <c r="N453" t="s">
        <v>1451</v>
      </c>
      <c r="O453" t="s">
        <v>29</v>
      </c>
      <c r="P453">
        <v>1</v>
      </c>
      <c r="Q453">
        <v>1</v>
      </c>
      <c r="R453">
        <v>1</v>
      </c>
      <c r="S453">
        <v>0</v>
      </c>
      <c r="T453" t="s">
        <v>15888</v>
      </c>
      <c r="U453" t="s">
        <v>15891</v>
      </c>
      <c r="V453" t="s">
        <v>13664</v>
      </c>
      <c r="W453" t="s">
        <v>15891</v>
      </c>
      <c r="X453" t="s">
        <v>15891</v>
      </c>
      <c r="Y453" t="s">
        <v>15896</v>
      </c>
      <c r="Z453" t="s">
        <v>15896</v>
      </c>
      <c r="AA453" t="s">
        <v>15897</v>
      </c>
      <c r="AB453" t="s">
        <v>7385</v>
      </c>
      <c r="AC453" t="s">
        <v>7382</v>
      </c>
      <c r="AD453" t="s">
        <v>7380</v>
      </c>
      <c r="AE453" t="s">
        <v>7381</v>
      </c>
      <c r="AF453" t="s">
        <v>7383</v>
      </c>
    </row>
    <row r="454" spans="1:32" x14ac:dyDescent="0.25">
      <c r="A454">
        <v>116149</v>
      </c>
      <c r="B454" t="s">
        <v>3163</v>
      </c>
      <c r="C454">
        <v>55000000</v>
      </c>
      <c r="D454">
        <v>259207227</v>
      </c>
      <c r="E454">
        <v>41970</v>
      </c>
      <c r="F454">
        <v>39.882275999999997</v>
      </c>
      <c r="G454">
        <v>95</v>
      </c>
      <c r="H454">
        <v>7</v>
      </c>
      <c r="I454">
        <v>883</v>
      </c>
      <c r="J454" t="s">
        <v>23</v>
      </c>
      <c r="K454" t="s">
        <v>3165</v>
      </c>
      <c r="L454" t="s">
        <v>2620</v>
      </c>
      <c r="M454" t="s">
        <v>38</v>
      </c>
      <c r="N454" t="s">
        <v>2765</v>
      </c>
      <c r="O454" t="s">
        <v>29</v>
      </c>
      <c r="P454">
        <v>1</v>
      </c>
      <c r="Q454">
        <v>1</v>
      </c>
      <c r="R454">
        <v>1</v>
      </c>
      <c r="S454">
        <v>0</v>
      </c>
      <c r="T454" t="s">
        <v>15888</v>
      </c>
      <c r="U454" t="s">
        <v>15891</v>
      </c>
      <c r="V454" t="s">
        <v>13664</v>
      </c>
      <c r="W454" t="s">
        <v>15891</v>
      </c>
      <c r="X454" t="s">
        <v>15891</v>
      </c>
      <c r="Y454" t="s">
        <v>15896</v>
      </c>
      <c r="Z454" t="s">
        <v>15896</v>
      </c>
      <c r="AA454" t="s">
        <v>15897</v>
      </c>
      <c r="AB454" t="s">
        <v>3166</v>
      </c>
      <c r="AC454" t="s">
        <v>3163</v>
      </c>
      <c r="AD454" t="s">
        <v>3161</v>
      </c>
      <c r="AE454" t="s">
        <v>3162</v>
      </c>
      <c r="AF454" t="s">
        <v>3164</v>
      </c>
    </row>
    <row r="455" spans="1:32" x14ac:dyDescent="0.25">
      <c r="A455">
        <v>10591</v>
      </c>
      <c r="B455" t="s">
        <v>7018</v>
      </c>
      <c r="C455">
        <v>25000000</v>
      </c>
      <c r="D455">
        <v>30411183</v>
      </c>
      <c r="E455">
        <v>38086</v>
      </c>
      <c r="F455">
        <v>39.784025999999997</v>
      </c>
      <c r="G455">
        <v>108</v>
      </c>
      <c r="H455">
        <v>6.3</v>
      </c>
      <c r="I455">
        <v>824</v>
      </c>
      <c r="J455" t="s">
        <v>23</v>
      </c>
      <c r="K455" t="s">
        <v>7020</v>
      </c>
      <c r="L455" t="s">
        <v>37</v>
      </c>
      <c r="M455" t="s">
        <v>38</v>
      </c>
      <c r="N455" t="s">
        <v>661</v>
      </c>
      <c r="O455" t="s">
        <v>29</v>
      </c>
      <c r="P455">
        <v>1</v>
      </c>
      <c r="Q455">
        <v>1</v>
      </c>
      <c r="R455">
        <v>1</v>
      </c>
      <c r="S455">
        <v>0</v>
      </c>
      <c r="T455" t="s">
        <v>15888</v>
      </c>
      <c r="U455" t="s">
        <v>15891</v>
      </c>
      <c r="V455" t="s">
        <v>13664</v>
      </c>
      <c r="W455" t="s">
        <v>15891</v>
      </c>
      <c r="X455" t="s">
        <v>15891</v>
      </c>
      <c r="Y455" t="s">
        <v>15896</v>
      </c>
      <c r="Z455" t="s">
        <v>15896</v>
      </c>
      <c r="AA455" t="s">
        <v>15897</v>
      </c>
      <c r="AB455" t="s">
        <v>7021</v>
      </c>
      <c r="AC455" t="s">
        <v>7018</v>
      </c>
      <c r="AE455" t="s">
        <v>7017</v>
      </c>
      <c r="AF455" t="s">
        <v>7019</v>
      </c>
    </row>
    <row r="456" spans="1:32" x14ac:dyDescent="0.25">
      <c r="A456">
        <v>17979</v>
      </c>
      <c r="B456" t="s">
        <v>281</v>
      </c>
      <c r="C456">
        <v>200000000</v>
      </c>
      <c r="D456">
        <v>325233863</v>
      </c>
      <c r="E456">
        <v>40121</v>
      </c>
      <c r="F456">
        <v>39.744242</v>
      </c>
      <c r="G456">
        <v>96</v>
      </c>
      <c r="H456">
        <v>6.6</v>
      </c>
      <c r="I456">
        <v>1095</v>
      </c>
      <c r="J456" t="s">
        <v>23</v>
      </c>
      <c r="K456" t="s">
        <v>283</v>
      </c>
      <c r="L456" t="s">
        <v>37</v>
      </c>
      <c r="M456" t="s">
        <v>38</v>
      </c>
      <c r="N456" t="s">
        <v>278</v>
      </c>
      <c r="O456" t="s">
        <v>29</v>
      </c>
      <c r="P456">
        <v>1</v>
      </c>
      <c r="Q456">
        <v>1</v>
      </c>
      <c r="R456">
        <v>1</v>
      </c>
      <c r="S456">
        <v>0</v>
      </c>
      <c r="T456" t="s">
        <v>15887</v>
      </c>
      <c r="U456" t="s">
        <v>15891</v>
      </c>
      <c r="V456" t="s">
        <v>15891</v>
      </c>
      <c r="W456" t="s">
        <v>15901</v>
      </c>
      <c r="X456" t="s">
        <v>15891</v>
      </c>
      <c r="Y456" t="s">
        <v>15897</v>
      </c>
      <c r="Z456" t="s">
        <v>15911</v>
      </c>
      <c r="AA456" t="s">
        <v>15915</v>
      </c>
      <c r="AB456" t="s">
        <v>284</v>
      </c>
      <c r="AC456" t="s">
        <v>281</v>
      </c>
      <c r="AD456" t="s">
        <v>279</v>
      </c>
      <c r="AE456" t="s">
        <v>280</v>
      </c>
      <c r="AF456" t="s">
        <v>282</v>
      </c>
    </row>
    <row r="457" spans="1:32" x14ac:dyDescent="0.25">
      <c r="A457">
        <v>134</v>
      </c>
      <c r="B457" t="s">
        <v>6634</v>
      </c>
      <c r="C457">
        <v>26000000</v>
      </c>
      <c r="D457">
        <v>71868327</v>
      </c>
      <c r="E457">
        <v>36768</v>
      </c>
      <c r="F457">
        <v>39.742009000000003</v>
      </c>
      <c r="G457">
        <v>106</v>
      </c>
      <c r="H457">
        <v>7.3</v>
      </c>
      <c r="I457">
        <v>1112</v>
      </c>
      <c r="J457" t="s">
        <v>23</v>
      </c>
      <c r="K457" t="s">
        <v>6636</v>
      </c>
      <c r="L457" t="s">
        <v>2864</v>
      </c>
      <c r="M457" t="s">
        <v>38</v>
      </c>
      <c r="N457" t="s">
        <v>893</v>
      </c>
      <c r="O457" t="s">
        <v>29</v>
      </c>
      <c r="P457">
        <v>1</v>
      </c>
      <c r="Q457">
        <v>3</v>
      </c>
      <c r="R457">
        <v>1</v>
      </c>
      <c r="S457">
        <v>1</v>
      </c>
      <c r="T457" t="s">
        <v>15888</v>
      </c>
      <c r="U457" t="s">
        <v>15890</v>
      </c>
      <c r="V457" t="s">
        <v>13664</v>
      </c>
      <c r="W457" t="s">
        <v>15891</v>
      </c>
      <c r="X457" t="s">
        <v>15891</v>
      </c>
      <c r="Y457" t="s">
        <v>15895</v>
      </c>
      <c r="Z457" t="s">
        <v>15896</v>
      </c>
      <c r="AA457" t="s">
        <v>15894</v>
      </c>
      <c r="AB457" t="s">
        <v>6637</v>
      </c>
      <c r="AC457" t="s">
        <v>6634</v>
      </c>
      <c r="AE457" t="s">
        <v>6633</v>
      </c>
      <c r="AF457" t="s">
        <v>6635</v>
      </c>
    </row>
    <row r="458" spans="1:32" x14ac:dyDescent="0.25">
      <c r="A458">
        <v>77174</v>
      </c>
      <c r="B458" t="s">
        <v>2778</v>
      </c>
      <c r="C458">
        <v>60000000</v>
      </c>
      <c r="D458">
        <v>107139399</v>
      </c>
      <c r="E458">
        <v>41124</v>
      </c>
      <c r="F458">
        <v>39.539045000000002</v>
      </c>
      <c r="G458">
        <v>90</v>
      </c>
      <c r="H458">
        <v>6.7</v>
      </c>
      <c r="I458">
        <v>789</v>
      </c>
      <c r="J458" t="s">
        <v>23</v>
      </c>
      <c r="K458" t="s">
        <v>2750</v>
      </c>
      <c r="L458" t="s">
        <v>37</v>
      </c>
      <c r="M458" t="s">
        <v>38</v>
      </c>
      <c r="N458" t="s">
        <v>588</v>
      </c>
      <c r="O458" t="s">
        <v>29</v>
      </c>
      <c r="P458">
        <v>1</v>
      </c>
      <c r="Q458">
        <v>1</v>
      </c>
      <c r="R458">
        <v>1</v>
      </c>
      <c r="S458">
        <v>0</v>
      </c>
      <c r="T458" t="s">
        <v>15887</v>
      </c>
      <c r="U458" t="s">
        <v>15891</v>
      </c>
      <c r="V458" t="s">
        <v>13664</v>
      </c>
      <c r="W458" t="s">
        <v>15891</v>
      </c>
      <c r="X458" t="s">
        <v>15891</v>
      </c>
      <c r="Y458" t="s">
        <v>15896</v>
      </c>
      <c r="Z458" t="s">
        <v>15896</v>
      </c>
      <c r="AA458" t="s">
        <v>15897</v>
      </c>
      <c r="AB458" t="s">
        <v>2780</v>
      </c>
      <c r="AC458" t="s">
        <v>2778</v>
      </c>
      <c r="AD458" t="s">
        <v>2776</v>
      </c>
      <c r="AE458" t="s">
        <v>2777</v>
      </c>
      <c r="AF458" t="s">
        <v>2779</v>
      </c>
    </row>
    <row r="459" spans="1:32" x14ac:dyDescent="0.25">
      <c r="A459">
        <v>49524</v>
      </c>
      <c r="B459" t="s">
        <v>818</v>
      </c>
      <c r="C459">
        <v>130000000</v>
      </c>
      <c r="D459">
        <v>61648500</v>
      </c>
      <c r="E459">
        <v>41473</v>
      </c>
      <c r="F459">
        <v>39.448065999999997</v>
      </c>
      <c r="G459">
        <v>96</v>
      </c>
      <c r="H459">
        <v>5.4</v>
      </c>
      <c r="I459">
        <v>1260</v>
      </c>
      <c r="J459" t="s">
        <v>23</v>
      </c>
      <c r="K459" t="s">
        <v>820</v>
      </c>
      <c r="L459" t="s">
        <v>37</v>
      </c>
      <c r="M459" t="s">
        <v>38</v>
      </c>
      <c r="N459" t="s">
        <v>815</v>
      </c>
      <c r="O459" t="s">
        <v>29</v>
      </c>
      <c r="P459">
        <v>1</v>
      </c>
      <c r="Q459">
        <v>1</v>
      </c>
      <c r="R459">
        <v>1</v>
      </c>
      <c r="S459">
        <v>1</v>
      </c>
      <c r="T459" t="s">
        <v>15888</v>
      </c>
      <c r="U459" t="s">
        <v>15890</v>
      </c>
      <c r="V459" t="s">
        <v>13664</v>
      </c>
      <c r="W459" t="s">
        <v>15891</v>
      </c>
      <c r="X459" t="s">
        <v>15891</v>
      </c>
      <c r="Y459" t="s">
        <v>15895</v>
      </c>
      <c r="Z459" t="s">
        <v>15896</v>
      </c>
      <c r="AA459" t="s">
        <v>15894</v>
      </c>
      <c r="AB459" t="s">
        <v>821</v>
      </c>
      <c r="AC459" t="s">
        <v>818</v>
      </c>
      <c r="AD459" t="s">
        <v>816</v>
      </c>
      <c r="AE459" t="s">
        <v>817</v>
      </c>
      <c r="AF459" t="s">
        <v>819</v>
      </c>
    </row>
    <row r="460" spans="1:32" x14ac:dyDescent="0.25">
      <c r="A460">
        <v>80035</v>
      </c>
      <c r="B460" t="s">
        <v>3168</v>
      </c>
      <c r="C460">
        <v>68000000</v>
      </c>
      <c r="D460">
        <v>68267862</v>
      </c>
      <c r="E460">
        <v>41116</v>
      </c>
      <c r="F460">
        <v>39.395881000000003</v>
      </c>
      <c r="G460">
        <v>98</v>
      </c>
      <c r="H460">
        <v>5.3</v>
      </c>
      <c r="I460">
        <v>881</v>
      </c>
      <c r="J460" t="s">
        <v>23</v>
      </c>
      <c r="K460" t="s">
        <v>3170</v>
      </c>
      <c r="L460" t="s">
        <v>37</v>
      </c>
      <c r="M460" t="s">
        <v>38</v>
      </c>
      <c r="N460" t="s">
        <v>661</v>
      </c>
      <c r="O460" t="s">
        <v>29</v>
      </c>
      <c r="P460">
        <v>1</v>
      </c>
      <c r="Q460">
        <v>1</v>
      </c>
      <c r="R460">
        <v>1</v>
      </c>
      <c r="S460">
        <v>1</v>
      </c>
      <c r="T460" t="s">
        <v>15888</v>
      </c>
      <c r="U460" t="s">
        <v>15891</v>
      </c>
      <c r="V460" t="s">
        <v>13664</v>
      </c>
      <c r="W460" t="s">
        <v>15891</v>
      </c>
      <c r="X460" t="s">
        <v>15891</v>
      </c>
      <c r="Y460" t="s">
        <v>15896</v>
      </c>
      <c r="Z460" t="s">
        <v>15896</v>
      </c>
      <c r="AA460" t="s">
        <v>15897</v>
      </c>
      <c r="AB460" t="s">
        <v>3171</v>
      </c>
      <c r="AC460" t="s">
        <v>3168</v>
      </c>
      <c r="AE460" t="s">
        <v>3167</v>
      </c>
      <c r="AF460" t="s">
        <v>3169</v>
      </c>
    </row>
    <row r="461" spans="1:32" x14ac:dyDescent="0.25">
      <c r="A461">
        <v>440</v>
      </c>
      <c r="B461" t="s">
        <v>4614</v>
      </c>
      <c r="C461">
        <v>40000000</v>
      </c>
      <c r="D461">
        <v>41797066</v>
      </c>
      <c r="E461">
        <v>39441</v>
      </c>
      <c r="F461">
        <v>39.381912999999997</v>
      </c>
      <c r="G461">
        <v>94</v>
      </c>
      <c r="H461">
        <v>4.9000000000000004</v>
      </c>
      <c r="I461">
        <v>740</v>
      </c>
      <c r="J461" t="s">
        <v>23</v>
      </c>
      <c r="K461" t="s">
        <v>4616</v>
      </c>
      <c r="L461" t="s">
        <v>37</v>
      </c>
      <c r="M461" t="s">
        <v>38</v>
      </c>
      <c r="N461" t="s">
        <v>4611</v>
      </c>
      <c r="O461" t="s">
        <v>29</v>
      </c>
      <c r="P461">
        <v>1</v>
      </c>
      <c r="Q461">
        <v>1</v>
      </c>
      <c r="R461">
        <v>1</v>
      </c>
      <c r="S461">
        <v>1</v>
      </c>
      <c r="T461" t="s">
        <v>15888</v>
      </c>
      <c r="U461" t="s">
        <v>15890</v>
      </c>
      <c r="V461" t="s">
        <v>15891</v>
      </c>
      <c r="W461" t="s">
        <v>15891</v>
      </c>
      <c r="X461" t="s">
        <v>15905</v>
      </c>
      <c r="Y461" t="s">
        <v>15894</v>
      </c>
      <c r="Z461" t="s">
        <v>15897</v>
      </c>
      <c r="AA461" t="s">
        <v>15894</v>
      </c>
      <c r="AB461" t="s">
        <v>4617</v>
      </c>
      <c r="AC461" t="s">
        <v>4614</v>
      </c>
      <c r="AD461" t="s">
        <v>4612</v>
      </c>
      <c r="AE461" t="s">
        <v>4613</v>
      </c>
      <c r="AF461" t="s">
        <v>4615</v>
      </c>
    </row>
    <row r="462" spans="1:32" x14ac:dyDescent="0.25">
      <c r="A462">
        <v>239</v>
      </c>
      <c r="B462" t="s">
        <v>13729</v>
      </c>
      <c r="C462">
        <v>2883848</v>
      </c>
      <c r="D462">
        <v>25000000</v>
      </c>
      <c r="E462">
        <v>21627</v>
      </c>
      <c r="F462">
        <v>39.309820000000002</v>
      </c>
      <c r="G462">
        <v>122</v>
      </c>
      <c r="H462">
        <v>8</v>
      </c>
      <c r="I462">
        <v>808</v>
      </c>
      <c r="J462" t="s">
        <v>23</v>
      </c>
      <c r="K462" t="s">
        <v>13731</v>
      </c>
      <c r="L462" t="s">
        <v>37</v>
      </c>
      <c r="M462" t="s">
        <v>38</v>
      </c>
      <c r="N462" t="s">
        <v>1106</v>
      </c>
      <c r="O462" t="s">
        <v>29</v>
      </c>
      <c r="P462">
        <v>1</v>
      </c>
      <c r="Q462">
        <v>1</v>
      </c>
      <c r="R462">
        <v>1</v>
      </c>
      <c r="S462">
        <v>0</v>
      </c>
      <c r="T462" t="s">
        <v>15888</v>
      </c>
      <c r="U462" t="s">
        <v>15891</v>
      </c>
      <c r="V462" t="s">
        <v>13664</v>
      </c>
      <c r="W462" t="s">
        <v>15891</v>
      </c>
      <c r="X462" t="s">
        <v>15891</v>
      </c>
      <c r="Y462" t="s">
        <v>15896</v>
      </c>
      <c r="Z462" t="s">
        <v>15896</v>
      </c>
      <c r="AA462" t="s">
        <v>15897</v>
      </c>
      <c r="AB462" t="s">
        <v>13732</v>
      </c>
      <c r="AC462" t="s">
        <v>13729</v>
      </c>
      <c r="AE462" t="s">
        <v>13728</v>
      </c>
      <c r="AF462" t="s">
        <v>13730</v>
      </c>
    </row>
    <row r="463" spans="1:32" x14ac:dyDescent="0.25">
      <c r="A463">
        <v>23629</v>
      </c>
      <c r="B463" t="s">
        <v>2140</v>
      </c>
      <c r="C463">
        <v>82000000</v>
      </c>
      <c r="D463">
        <v>89792502</v>
      </c>
      <c r="E463">
        <v>40626</v>
      </c>
      <c r="F463">
        <v>39.127082000000001</v>
      </c>
      <c r="G463">
        <v>110</v>
      </c>
      <c r="H463">
        <v>5.9</v>
      </c>
      <c r="I463">
        <v>1623</v>
      </c>
      <c r="J463" t="s">
        <v>23</v>
      </c>
      <c r="K463" t="s">
        <v>2142</v>
      </c>
      <c r="L463" t="s">
        <v>37</v>
      </c>
      <c r="M463" t="s">
        <v>296</v>
      </c>
      <c r="N463" t="s">
        <v>2137</v>
      </c>
      <c r="O463" t="s">
        <v>29</v>
      </c>
      <c r="P463">
        <v>1</v>
      </c>
      <c r="Q463">
        <v>1</v>
      </c>
      <c r="R463">
        <v>2</v>
      </c>
      <c r="S463">
        <v>1</v>
      </c>
      <c r="T463" t="s">
        <v>15888</v>
      </c>
      <c r="U463" t="s">
        <v>15890</v>
      </c>
      <c r="V463" t="s">
        <v>15891</v>
      </c>
      <c r="W463" t="s">
        <v>15891</v>
      </c>
      <c r="X463" t="s">
        <v>15905</v>
      </c>
      <c r="Y463" t="s">
        <v>15894</v>
      </c>
      <c r="Z463" t="s">
        <v>15897</v>
      </c>
      <c r="AA463" t="s">
        <v>15894</v>
      </c>
      <c r="AB463" t="s">
        <v>2143</v>
      </c>
      <c r="AC463" t="s">
        <v>2140</v>
      </c>
      <c r="AD463" t="s">
        <v>2138</v>
      </c>
      <c r="AE463" t="s">
        <v>2139</v>
      </c>
      <c r="AF463" t="s">
        <v>2141</v>
      </c>
    </row>
    <row r="464" spans="1:32" x14ac:dyDescent="0.25">
      <c r="A464">
        <v>270487</v>
      </c>
      <c r="B464" t="s">
        <v>7480</v>
      </c>
      <c r="C464">
        <v>22000000</v>
      </c>
      <c r="D464">
        <v>63647656</v>
      </c>
      <c r="E464">
        <v>42405</v>
      </c>
      <c r="F464">
        <v>39.006186999999997</v>
      </c>
      <c r="G464">
        <v>106</v>
      </c>
      <c r="H464">
        <v>5.7</v>
      </c>
      <c r="I464">
        <v>1309</v>
      </c>
      <c r="J464" t="s">
        <v>23</v>
      </c>
      <c r="K464" t="s">
        <v>7482</v>
      </c>
      <c r="L464" t="s">
        <v>37</v>
      </c>
      <c r="M464" t="s">
        <v>38</v>
      </c>
      <c r="N464" t="s">
        <v>7477</v>
      </c>
      <c r="O464" t="s">
        <v>29</v>
      </c>
      <c r="P464">
        <v>1</v>
      </c>
      <c r="Q464">
        <v>1</v>
      </c>
      <c r="R464">
        <v>1</v>
      </c>
      <c r="S464">
        <v>1</v>
      </c>
      <c r="T464" t="s">
        <v>15888</v>
      </c>
      <c r="U464" t="s">
        <v>15891</v>
      </c>
      <c r="V464" t="s">
        <v>13664</v>
      </c>
      <c r="W464" t="s">
        <v>15901</v>
      </c>
      <c r="X464" t="s">
        <v>15891</v>
      </c>
      <c r="Y464" t="s">
        <v>15896</v>
      </c>
      <c r="Z464" t="s">
        <v>15912</v>
      </c>
      <c r="AA464" t="s">
        <v>15915</v>
      </c>
      <c r="AB464" t="s">
        <v>7483</v>
      </c>
      <c r="AC464" t="s">
        <v>7480</v>
      </c>
      <c r="AD464" t="s">
        <v>7478</v>
      </c>
      <c r="AE464" t="s">
        <v>7479</v>
      </c>
      <c r="AF464" t="s">
        <v>7481</v>
      </c>
    </row>
    <row r="465" spans="1:32" x14ac:dyDescent="0.25">
      <c r="A465">
        <v>117251</v>
      </c>
      <c r="B465" t="s">
        <v>611</v>
      </c>
      <c r="C465">
        <v>150000000</v>
      </c>
      <c r="D465">
        <v>205366737</v>
      </c>
      <c r="E465">
        <v>41452</v>
      </c>
      <c r="F465">
        <v>39.004587999999998</v>
      </c>
      <c r="G465">
        <v>131</v>
      </c>
      <c r="H465">
        <v>6.4</v>
      </c>
      <c r="I465">
        <v>1891</v>
      </c>
      <c r="J465" t="s">
        <v>23</v>
      </c>
      <c r="K465" t="s">
        <v>613</v>
      </c>
      <c r="L465" t="s">
        <v>37</v>
      </c>
      <c r="M465" t="s">
        <v>38</v>
      </c>
      <c r="N465" t="s">
        <v>609</v>
      </c>
      <c r="O465" t="s">
        <v>29</v>
      </c>
      <c r="P465">
        <v>1</v>
      </c>
      <c r="Q465">
        <v>1</v>
      </c>
      <c r="R465">
        <v>1</v>
      </c>
      <c r="S465">
        <v>0</v>
      </c>
      <c r="T465" t="s">
        <v>15888</v>
      </c>
      <c r="U465" t="s">
        <v>15890</v>
      </c>
      <c r="V465" t="s">
        <v>15891</v>
      </c>
      <c r="W465" t="s">
        <v>15901</v>
      </c>
      <c r="X465" t="s">
        <v>15905</v>
      </c>
      <c r="Y465" t="s">
        <v>15894</v>
      </c>
      <c r="Z465" t="s">
        <v>15911</v>
      </c>
      <c r="AA465" t="s">
        <v>15914</v>
      </c>
      <c r="AB465" t="s">
        <v>614</v>
      </c>
      <c r="AC465" t="s">
        <v>611</v>
      </c>
      <c r="AE465" t="s">
        <v>610</v>
      </c>
      <c r="AF465" t="s">
        <v>612</v>
      </c>
    </row>
    <row r="466" spans="1:32" x14ac:dyDescent="0.25">
      <c r="A466">
        <v>2123</v>
      </c>
      <c r="B466" t="s">
        <v>3371</v>
      </c>
      <c r="C466">
        <v>51000000</v>
      </c>
      <c r="D466">
        <v>149270999</v>
      </c>
      <c r="E466">
        <v>36699</v>
      </c>
      <c r="F466">
        <v>39.001682000000002</v>
      </c>
      <c r="G466">
        <v>116</v>
      </c>
      <c r="H466">
        <v>6.1</v>
      </c>
      <c r="I466">
        <v>927</v>
      </c>
      <c r="J466" t="s">
        <v>23</v>
      </c>
      <c r="K466" t="s">
        <v>3184</v>
      </c>
      <c r="L466" t="s">
        <v>37</v>
      </c>
      <c r="M466" t="s">
        <v>296</v>
      </c>
      <c r="N466" t="s">
        <v>661</v>
      </c>
      <c r="O466" t="s">
        <v>29</v>
      </c>
      <c r="P466">
        <v>1</v>
      </c>
      <c r="Q466">
        <v>1</v>
      </c>
      <c r="R466">
        <v>2</v>
      </c>
      <c r="S466">
        <v>1</v>
      </c>
      <c r="T466" t="s">
        <v>15888</v>
      </c>
      <c r="U466" t="s">
        <v>15891</v>
      </c>
      <c r="V466" t="s">
        <v>13664</v>
      </c>
      <c r="W466" t="s">
        <v>15891</v>
      </c>
      <c r="X466" t="s">
        <v>15891</v>
      </c>
      <c r="Y466" t="s">
        <v>15896</v>
      </c>
      <c r="Z466" t="s">
        <v>15896</v>
      </c>
      <c r="AA466" t="s">
        <v>15897</v>
      </c>
      <c r="AB466" t="s">
        <v>3373</v>
      </c>
      <c r="AC466" t="s">
        <v>3371</v>
      </c>
      <c r="AE466" t="s">
        <v>3370</v>
      </c>
      <c r="AF466" t="s">
        <v>3372</v>
      </c>
    </row>
    <row r="467" spans="1:32" x14ac:dyDescent="0.25">
      <c r="A467">
        <v>59962</v>
      </c>
      <c r="B467" t="s">
        <v>2516</v>
      </c>
      <c r="C467">
        <v>65000000</v>
      </c>
      <c r="D467">
        <v>156974557</v>
      </c>
      <c r="E467">
        <v>40953</v>
      </c>
      <c r="F467">
        <v>38.994297000000003</v>
      </c>
      <c r="G467">
        <v>103</v>
      </c>
      <c r="H467">
        <v>5.9</v>
      </c>
      <c r="I467">
        <v>1389</v>
      </c>
      <c r="J467" t="s">
        <v>23</v>
      </c>
      <c r="K467" t="s">
        <v>2518</v>
      </c>
      <c r="L467" t="s">
        <v>37</v>
      </c>
      <c r="M467" t="s">
        <v>38</v>
      </c>
      <c r="N467" t="s">
        <v>2513</v>
      </c>
      <c r="O467" t="s">
        <v>29</v>
      </c>
      <c r="P467">
        <v>1</v>
      </c>
      <c r="Q467">
        <v>1</v>
      </c>
      <c r="R467">
        <v>1</v>
      </c>
      <c r="S467">
        <v>0</v>
      </c>
      <c r="T467" t="s">
        <v>15888</v>
      </c>
      <c r="U467" t="s">
        <v>15890</v>
      </c>
      <c r="V467" t="s">
        <v>13664</v>
      </c>
      <c r="W467" t="s">
        <v>15891</v>
      </c>
      <c r="X467" t="s">
        <v>15891</v>
      </c>
      <c r="Y467" t="s">
        <v>15895</v>
      </c>
      <c r="Z467" t="s">
        <v>15896</v>
      </c>
      <c r="AA467" t="s">
        <v>15894</v>
      </c>
      <c r="AB467" t="s">
        <v>2519</v>
      </c>
      <c r="AC467" t="s">
        <v>2516</v>
      </c>
      <c r="AD467" t="s">
        <v>2514</v>
      </c>
      <c r="AE467" t="s">
        <v>2515</v>
      </c>
      <c r="AF467" t="s">
        <v>2517</v>
      </c>
    </row>
    <row r="468" spans="1:32" x14ac:dyDescent="0.25">
      <c r="A468">
        <v>298312</v>
      </c>
      <c r="B468" t="s">
        <v>12708</v>
      </c>
      <c r="C468">
        <v>5000000</v>
      </c>
      <c r="D468">
        <v>98450062</v>
      </c>
      <c r="E468">
        <v>42257</v>
      </c>
      <c r="F468">
        <v>38.94708</v>
      </c>
      <c r="G468">
        <v>94</v>
      </c>
      <c r="H468">
        <v>6</v>
      </c>
      <c r="I468">
        <v>1360</v>
      </c>
      <c r="J468" t="s">
        <v>23</v>
      </c>
      <c r="K468" t="s">
        <v>12710</v>
      </c>
      <c r="L468" t="s">
        <v>37</v>
      </c>
      <c r="M468" t="s">
        <v>38</v>
      </c>
      <c r="N468" t="s">
        <v>2560</v>
      </c>
      <c r="O468" t="s">
        <v>29</v>
      </c>
      <c r="P468">
        <v>1</v>
      </c>
      <c r="Q468">
        <v>1</v>
      </c>
      <c r="R468">
        <v>1</v>
      </c>
      <c r="S468">
        <v>0</v>
      </c>
      <c r="T468" t="s">
        <v>15888</v>
      </c>
      <c r="U468" t="s">
        <v>15891</v>
      </c>
      <c r="V468" t="s">
        <v>15891</v>
      </c>
      <c r="W468" t="s">
        <v>15891</v>
      </c>
      <c r="X468" t="s">
        <v>15905</v>
      </c>
      <c r="Y468" t="s">
        <v>15897</v>
      </c>
      <c r="Z468" t="s">
        <v>15897</v>
      </c>
      <c r="AA468" t="s">
        <v>15897</v>
      </c>
      <c r="AB468" t="s">
        <v>12711</v>
      </c>
      <c r="AC468" t="s">
        <v>12708</v>
      </c>
      <c r="AD468" t="s">
        <v>12706</v>
      </c>
      <c r="AE468" t="s">
        <v>12707</v>
      </c>
      <c r="AF468" t="s">
        <v>12709</v>
      </c>
    </row>
    <row r="469" spans="1:32" x14ac:dyDescent="0.25">
      <c r="A469">
        <v>9016</v>
      </c>
      <c r="B469" t="s">
        <v>1218</v>
      </c>
      <c r="C469">
        <v>140000000</v>
      </c>
      <c r="D469">
        <v>109578115</v>
      </c>
      <c r="E469">
        <v>37586</v>
      </c>
      <c r="F469">
        <v>38.924135999999997</v>
      </c>
      <c r="G469">
        <v>95</v>
      </c>
      <c r="H469">
        <v>7.2</v>
      </c>
      <c r="I469">
        <v>948</v>
      </c>
      <c r="J469" t="s">
        <v>23</v>
      </c>
      <c r="K469" t="s">
        <v>795</v>
      </c>
      <c r="L469" t="s">
        <v>37</v>
      </c>
      <c r="M469" t="s">
        <v>38</v>
      </c>
      <c r="N469" t="s">
        <v>1216</v>
      </c>
      <c r="O469" t="s">
        <v>29</v>
      </c>
      <c r="P469">
        <v>1</v>
      </c>
      <c r="Q469">
        <v>1</v>
      </c>
      <c r="R469">
        <v>1</v>
      </c>
      <c r="S469">
        <v>1</v>
      </c>
      <c r="T469" t="s">
        <v>15887</v>
      </c>
      <c r="U469" t="s">
        <v>15891</v>
      </c>
      <c r="V469" t="s">
        <v>15891</v>
      </c>
      <c r="W469" t="s">
        <v>15891</v>
      </c>
      <c r="X469" t="s">
        <v>15891</v>
      </c>
      <c r="Y469" t="s">
        <v>15897</v>
      </c>
      <c r="Z469" t="s">
        <v>15897</v>
      </c>
      <c r="AA469" t="s">
        <v>15897</v>
      </c>
      <c r="AB469" t="s">
        <v>1220</v>
      </c>
      <c r="AC469" t="s">
        <v>1218</v>
      </c>
      <c r="AE469" t="s">
        <v>1217</v>
      </c>
      <c r="AF469" t="s">
        <v>1219</v>
      </c>
    </row>
    <row r="470" spans="1:32" x14ac:dyDescent="0.25">
      <c r="A470">
        <v>38365</v>
      </c>
      <c r="B470" t="s">
        <v>2028</v>
      </c>
      <c r="C470">
        <v>80000000</v>
      </c>
      <c r="D470">
        <v>271430189</v>
      </c>
      <c r="E470">
        <v>40353</v>
      </c>
      <c r="F470">
        <v>38.864027</v>
      </c>
      <c r="G470">
        <v>102</v>
      </c>
      <c r="H470">
        <v>6</v>
      </c>
      <c r="I470">
        <v>1705</v>
      </c>
      <c r="J470" t="s">
        <v>23</v>
      </c>
      <c r="K470" t="s">
        <v>2030</v>
      </c>
      <c r="L470" t="s">
        <v>37</v>
      </c>
      <c r="M470" t="s">
        <v>38</v>
      </c>
      <c r="N470" t="s">
        <v>661</v>
      </c>
      <c r="O470" t="s">
        <v>29</v>
      </c>
      <c r="P470">
        <v>1</v>
      </c>
      <c r="Q470">
        <v>1</v>
      </c>
      <c r="R470">
        <v>1</v>
      </c>
      <c r="S470">
        <v>0</v>
      </c>
      <c r="T470" t="s">
        <v>15888</v>
      </c>
      <c r="U470" t="s">
        <v>15891</v>
      </c>
      <c r="V470" t="s">
        <v>13664</v>
      </c>
      <c r="W470" t="s">
        <v>15891</v>
      </c>
      <c r="X470" t="s">
        <v>15891</v>
      </c>
      <c r="Y470" t="s">
        <v>15896</v>
      </c>
      <c r="Z470" t="s">
        <v>15896</v>
      </c>
      <c r="AA470" t="s">
        <v>15897</v>
      </c>
      <c r="AB470" t="s">
        <v>2031</v>
      </c>
      <c r="AC470" t="s">
        <v>2028</v>
      </c>
      <c r="AD470" t="s">
        <v>2026</v>
      </c>
      <c r="AE470" t="s">
        <v>2027</v>
      </c>
      <c r="AF470" t="s">
        <v>2029</v>
      </c>
    </row>
    <row r="471" spans="1:32" x14ac:dyDescent="0.25">
      <c r="A471">
        <v>2253</v>
      </c>
      <c r="B471" t="s">
        <v>1393</v>
      </c>
      <c r="C471">
        <v>75000000</v>
      </c>
      <c r="D471">
        <v>200276000</v>
      </c>
      <c r="E471">
        <v>39807</v>
      </c>
      <c r="F471">
        <v>38.832841999999999</v>
      </c>
      <c r="G471">
        <v>121</v>
      </c>
      <c r="H471">
        <v>6.7</v>
      </c>
      <c r="I471">
        <v>1173</v>
      </c>
      <c r="J471" t="s">
        <v>23</v>
      </c>
      <c r="K471" t="s">
        <v>1395</v>
      </c>
      <c r="L471" t="s">
        <v>334</v>
      </c>
      <c r="M471" t="s">
        <v>296</v>
      </c>
      <c r="N471" t="s">
        <v>1391</v>
      </c>
      <c r="O471" t="s">
        <v>29</v>
      </c>
      <c r="P471">
        <v>1</v>
      </c>
      <c r="Q471">
        <v>2</v>
      </c>
      <c r="R471">
        <v>2</v>
      </c>
      <c r="S471">
        <v>0</v>
      </c>
      <c r="T471" t="s">
        <v>15888</v>
      </c>
      <c r="U471" t="s">
        <v>15891</v>
      </c>
      <c r="V471" t="s">
        <v>15891</v>
      </c>
      <c r="W471" t="s">
        <v>15901</v>
      </c>
      <c r="X471" t="s">
        <v>15905</v>
      </c>
      <c r="Y471" t="s">
        <v>15897</v>
      </c>
      <c r="Z471" t="s">
        <v>15911</v>
      </c>
      <c r="AA471" t="s">
        <v>15915</v>
      </c>
      <c r="AB471" t="s">
        <v>1396</v>
      </c>
      <c r="AC471" t="s">
        <v>1393</v>
      </c>
      <c r="AE471" t="s">
        <v>1392</v>
      </c>
      <c r="AF471" t="s">
        <v>1394</v>
      </c>
    </row>
    <row r="472" spans="1:32" x14ac:dyDescent="0.25">
      <c r="A472">
        <v>1690</v>
      </c>
      <c r="B472" t="s">
        <v>12768</v>
      </c>
      <c r="C472">
        <v>4800000</v>
      </c>
      <c r="D472">
        <v>80578934</v>
      </c>
      <c r="E472">
        <v>38358</v>
      </c>
      <c r="F472">
        <v>38.831919999999997</v>
      </c>
      <c r="G472">
        <v>94</v>
      </c>
      <c r="H472">
        <v>5.7</v>
      </c>
      <c r="I472">
        <v>887</v>
      </c>
      <c r="J472" t="s">
        <v>23</v>
      </c>
      <c r="K472" t="s">
        <v>12770</v>
      </c>
      <c r="L472" t="s">
        <v>37</v>
      </c>
      <c r="M472" t="s">
        <v>38</v>
      </c>
      <c r="N472" t="s">
        <v>3816</v>
      </c>
      <c r="O472" t="s">
        <v>29</v>
      </c>
      <c r="P472">
        <v>1</v>
      </c>
      <c r="Q472">
        <v>1</v>
      </c>
      <c r="R472">
        <v>1</v>
      </c>
      <c r="S472">
        <v>0</v>
      </c>
      <c r="T472" t="s">
        <v>15888</v>
      </c>
      <c r="U472" t="s">
        <v>15891</v>
      </c>
      <c r="V472" t="s">
        <v>15891</v>
      </c>
      <c r="W472" t="s">
        <v>15891</v>
      </c>
      <c r="X472" t="s">
        <v>15891</v>
      </c>
      <c r="Y472" t="s">
        <v>15897</v>
      </c>
      <c r="Z472" t="s">
        <v>15897</v>
      </c>
      <c r="AA472" t="s">
        <v>15897</v>
      </c>
      <c r="AB472" t="s">
        <v>12771</v>
      </c>
      <c r="AC472" t="s">
        <v>12768</v>
      </c>
      <c r="AD472" t="s">
        <v>12766</v>
      </c>
      <c r="AE472" t="s">
        <v>12767</v>
      </c>
      <c r="AF472" t="s">
        <v>12769</v>
      </c>
    </row>
    <row r="473" spans="1:32" x14ac:dyDescent="0.25">
      <c r="A473">
        <v>9532</v>
      </c>
      <c r="B473" t="s">
        <v>7307</v>
      </c>
      <c r="C473">
        <v>23000000</v>
      </c>
      <c r="D473">
        <v>53302314</v>
      </c>
      <c r="E473">
        <v>36601</v>
      </c>
      <c r="F473">
        <v>38.799596000000001</v>
      </c>
      <c r="G473">
        <v>98</v>
      </c>
      <c r="H473">
        <v>6.4</v>
      </c>
      <c r="I473">
        <v>1378</v>
      </c>
      <c r="J473" t="s">
        <v>23</v>
      </c>
      <c r="K473" t="s">
        <v>7309</v>
      </c>
      <c r="L473" t="s">
        <v>37</v>
      </c>
      <c r="M473" t="s">
        <v>62</v>
      </c>
      <c r="N473" t="s">
        <v>3816</v>
      </c>
      <c r="O473" t="s">
        <v>29</v>
      </c>
      <c r="P473">
        <v>1</v>
      </c>
      <c r="Q473">
        <v>1</v>
      </c>
      <c r="R473">
        <v>2</v>
      </c>
      <c r="S473">
        <v>0</v>
      </c>
      <c r="T473" t="s">
        <v>15888</v>
      </c>
      <c r="U473" t="s">
        <v>15891</v>
      </c>
      <c r="V473" t="s">
        <v>15891</v>
      </c>
      <c r="W473" t="s">
        <v>15891</v>
      </c>
      <c r="X473" t="s">
        <v>15891</v>
      </c>
      <c r="Y473" t="s">
        <v>15897</v>
      </c>
      <c r="Z473" t="s">
        <v>15897</v>
      </c>
      <c r="AA473" t="s">
        <v>15897</v>
      </c>
      <c r="AB473" t="s">
        <v>7310</v>
      </c>
      <c r="AC473" t="s">
        <v>7307</v>
      </c>
      <c r="AE473" t="s">
        <v>7306</v>
      </c>
      <c r="AF473" t="s">
        <v>7308</v>
      </c>
    </row>
    <row r="474" spans="1:32" x14ac:dyDescent="0.25">
      <c r="A474">
        <v>82703</v>
      </c>
      <c r="B474" t="s">
        <v>633</v>
      </c>
      <c r="C474">
        <v>145000000</v>
      </c>
      <c r="D474">
        <v>272912430</v>
      </c>
      <c r="E474">
        <v>41677</v>
      </c>
      <c r="F474">
        <v>38.734940000000002</v>
      </c>
      <c r="G474">
        <v>92</v>
      </c>
      <c r="H474">
        <v>6.7</v>
      </c>
      <c r="I474">
        <v>843</v>
      </c>
      <c r="J474" t="s">
        <v>23</v>
      </c>
      <c r="K474" t="s">
        <v>635</v>
      </c>
      <c r="L474" t="s">
        <v>37</v>
      </c>
      <c r="M474" t="s">
        <v>38</v>
      </c>
      <c r="N474" t="s">
        <v>550</v>
      </c>
      <c r="O474" t="s">
        <v>29</v>
      </c>
      <c r="P474">
        <v>1</v>
      </c>
      <c r="Q474">
        <v>1</v>
      </c>
      <c r="R474">
        <v>1</v>
      </c>
      <c r="S474">
        <v>0</v>
      </c>
      <c r="T474" t="s">
        <v>15887</v>
      </c>
      <c r="U474" t="s">
        <v>15891</v>
      </c>
      <c r="V474" t="s">
        <v>15891</v>
      </c>
      <c r="W474" t="s">
        <v>15891</v>
      </c>
      <c r="X474" t="s">
        <v>15891</v>
      </c>
      <c r="Y474" t="s">
        <v>15897</v>
      </c>
      <c r="Z474" t="s">
        <v>15897</v>
      </c>
      <c r="AA474" t="s">
        <v>15897</v>
      </c>
      <c r="AB474" t="s">
        <v>636</v>
      </c>
      <c r="AC474" t="s">
        <v>633</v>
      </c>
      <c r="AE474" t="s">
        <v>632</v>
      </c>
      <c r="AF474" t="s">
        <v>634</v>
      </c>
    </row>
    <row r="475" spans="1:32" x14ac:dyDescent="0.25">
      <c r="A475">
        <v>41630</v>
      </c>
      <c r="B475" t="s">
        <v>6784</v>
      </c>
      <c r="C475">
        <v>25000000</v>
      </c>
      <c r="D475">
        <v>147780440</v>
      </c>
      <c r="E475">
        <v>40564</v>
      </c>
      <c r="F475">
        <v>38.688822000000002</v>
      </c>
      <c r="G475">
        <v>107</v>
      </c>
      <c r="H475">
        <v>6.1</v>
      </c>
      <c r="I475">
        <v>1331</v>
      </c>
      <c r="J475" t="s">
        <v>23</v>
      </c>
      <c r="K475" t="s">
        <v>6786</v>
      </c>
      <c r="L475" t="s">
        <v>37</v>
      </c>
      <c r="M475" t="s">
        <v>38</v>
      </c>
      <c r="N475" t="s">
        <v>1106</v>
      </c>
      <c r="O475" t="s">
        <v>29</v>
      </c>
      <c r="P475">
        <v>1</v>
      </c>
      <c r="Q475">
        <v>1</v>
      </c>
      <c r="R475">
        <v>1</v>
      </c>
      <c r="S475">
        <v>0</v>
      </c>
      <c r="T475" t="s">
        <v>15888</v>
      </c>
      <c r="U475" t="s">
        <v>15891</v>
      </c>
      <c r="V475" t="s">
        <v>13664</v>
      </c>
      <c r="W475" t="s">
        <v>15891</v>
      </c>
      <c r="X475" t="s">
        <v>15891</v>
      </c>
      <c r="Y475" t="s">
        <v>15896</v>
      </c>
      <c r="Z475" t="s">
        <v>15896</v>
      </c>
      <c r="AA475" t="s">
        <v>15897</v>
      </c>
      <c r="AB475" t="s">
        <v>6787</v>
      </c>
      <c r="AC475" t="s">
        <v>6784</v>
      </c>
      <c r="AD475" t="s">
        <v>6782</v>
      </c>
      <c r="AE475" t="s">
        <v>6783</v>
      </c>
      <c r="AF475" t="s">
        <v>6785</v>
      </c>
    </row>
    <row r="476" spans="1:32" x14ac:dyDescent="0.25">
      <c r="A476">
        <v>72331</v>
      </c>
      <c r="B476" t="s">
        <v>2391</v>
      </c>
      <c r="C476">
        <v>69000000</v>
      </c>
      <c r="D476">
        <v>112265139</v>
      </c>
      <c r="E476">
        <v>41080</v>
      </c>
      <c r="F476">
        <v>38.634766999999997</v>
      </c>
      <c r="G476">
        <v>94</v>
      </c>
      <c r="H476">
        <v>5.5</v>
      </c>
      <c r="I476">
        <v>1269</v>
      </c>
      <c r="J476" t="s">
        <v>23</v>
      </c>
      <c r="K476" t="s">
        <v>2393</v>
      </c>
      <c r="L476" t="s">
        <v>37</v>
      </c>
      <c r="M476" t="s">
        <v>38</v>
      </c>
      <c r="N476" t="s">
        <v>2389</v>
      </c>
      <c r="O476" t="s">
        <v>29</v>
      </c>
      <c r="P476">
        <v>1</v>
      </c>
      <c r="Q476">
        <v>1</v>
      </c>
      <c r="R476">
        <v>1</v>
      </c>
      <c r="S476">
        <v>1</v>
      </c>
      <c r="T476" t="s">
        <v>15888</v>
      </c>
      <c r="U476" t="s">
        <v>15890</v>
      </c>
      <c r="V476" t="s">
        <v>15891</v>
      </c>
      <c r="W476" t="s">
        <v>15891</v>
      </c>
      <c r="X476" t="s">
        <v>15891</v>
      </c>
      <c r="Y476" t="s">
        <v>15894</v>
      </c>
      <c r="Z476" t="s">
        <v>15897</v>
      </c>
      <c r="AA476" t="s">
        <v>15894</v>
      </c>
      <c r="AB476" t="s">
        <v>2394</v>
      </c>
      <c r="AC476" t="s">
        <v>2391</v>
      </c>
      <c r="AE476" t="s">
        <v>2390</v>
      </c>
      <c r="AF476" t="s">
        <v>2392</v>
      </c>
    </row>
    <row r="477" spans="1:32" x14ac:dyDescent="0.25">
      <c r="A477">
        <v>74465</v>
      </c>
      <c r="B477" t="s">
        <v>3504</v>
      </c>
      <c r="C477">
        <v>50000000</v>
      </c>
      <c r="D477">
        <v>120081841</v>
      </c>
      <c r="E477">
        <v>40899</v>
      </c>
      <c r="F477">
        <v>38.629762999999997</v>
      </c>
      <c r="G477">
        <v>124</v>
      </c>
      <c r="H477">
        <v>6.5</v>
      </c>
      <c r="I477">
        <v>909</v>
      </c>
      <c r="J477" t="s">
        <v>23</v>
      </c>
      <c r="K477" t="s">
        <v>3506</v>
      </c>
      <c r="L477" t="s">
        <v>37</v>
      </c>
      <c r="M477" t="s">
        <v>38</v>
      </c>
      <c r="N477" t="s">
        <v>3501</v>
      </c>
      <c r="O477" t="s">
        <v>29</v>
      </c>
      <c r="P477">
        <v>1</v>
      </c>
      <c r="Q477">
        <v>1</v>
      </c>
      <c r="R477">
        <v>1</v>
      </c>
      <c r="S477">
        <v>1</v>
      </c>
      <c r="T477" t="s">
        <v>15888</v>
      </c>
      <c r="U477" t="s">
        <v>15891</v>
      </c>
      <c r="V477" t="s">
        <v>13664</v>
      </c>
      <c r="W477" t="s">
        <v>15901</v>
      </c>
      <c r="X477" t="s">
        <v>15891</v>
      </c>
      <c r="Y477" t="s">
        <v>15896</v>
      </c>
      <c r="Z477" t="s">
        <v>15912</v>
      </c>
      <c r="AA477" t="s">
        <v>15915</v>
      </c>
      <c r="AB477" t="s">
        <v>3507</v>
      </c>
      <c r="AC477" t="s">
        <v>3504</v>
      </c>
      <c r="AD477" t="s">
        <v>3502</v>
      </c>
      <c r="AE477" t="s">
        <v>3503</v>
      </c>
      <c r="AF477" t="s">
        <v>3505</v>
      </c>
    </row>
    <row r="478" spans="1:32" x14ac:dyDescent="0.25">
      <c r="A478">
        <v>4638</v>
      </c>
      <c r="B478" t="s">
        <v>8952</v>
      </c>
      <c r="C478">
        <v>12000000</v>
      </c>
      <c r="D478">
        <v>80573774</v>
      </c>
      <c r="E478">
        <v>39127</v>
      </c>
      <c r="F478">
        <v>38.623178000000003</v>
      </c>
      <c r="G478">
        <v>121</v>
      </c>
      <c r="H478">
        <v>7.4</v>
      </c>
      <c r="I478">
        <v>2199</v>
      </c>
      <c r="J478" t="s">
        <v>23</v>
      </c>
      <c r="K478" t="s">
        <v>8954</v>
      </c>
      <c r="L478" t="s">
        <v>2620</v>
      </c>
      <c r="M478" t="s">
        <v>38</v>
      </c>
      <c r="N478" t="s">
        <v>8949</v>
      </c>
      <c r="O478" t="s">
        <v>29</v>
      </c>
      <c r="P478">
        <v>1</v>
      </c>
      <c r="Q478">
        <v>1</v>
      </c>
      <c r="R478">
        <v>1</v>
      </c>
      <c r="S478">
        <v>1</v>
      </c>
      <c r="T478" t="s">
        <v>15888</v>
      </c>
      <c r="U478" t="s">
        <v>15890</v>
      </c>
      <c r="V478" t="s">
        <v>13664</v>
      </c>
      <c r="W478" t="s">
        <v>15891</v>
      </c>
      <c r="X478" t="s">
        <v>15891</v>
      </c>
      <c r="Y478" t="s">
        <v>15895</v>
      </c>
      <c r="Z478" t="s">
        <v>15896</v>
      </c>
      <c r="AA478" t="s">
        <v>15894</v>
      </c>
      <c r="AB478" t="s">
        <v>8955</v>
      </c>
      <c r="AC478" t="s">
        <v>8952</v>
      </c>
      <c r="AD478" t="s">
        <v>8950</v>
      </c>
      <c r="AE478" t="s">
        <v>8951</v>
      </c>
      <c r="AF478" t="s">
        <v>8953</v>
      </c>
    </row>
    <row r="479" spans="1:32" x14ac:dyDescent="0.25">
      <c r="A479">
        <v>274167</v>
      </c>
      <c r="B479" t="s">
        <v>3479</v>
      </c>
      <c r="C479">
        <v>50000000</v>
      </c>
      <c r="D479">
        <v>242786137</v>
      </c>
      <c r="E479">
        <v>42363</v>
      </c>
      <c r="F479">
        <v>38.616743999999997</v>
      </c>
      <c r="G479">
        <v>96</v>
      </c>
      <c r="H479">
        <v>5.8</v>
      </c>
      <c r="I479">
        <v>854</v>
      </c>
      <c r="J479" t="s">
        <v>23</v>
      </c>
      <c r="K479" t="s">
        <v>3481</v>
      </c>
      <c r="L479" t="s">
        <v>37</v>
      </c>
      <c r="M479" t="s">
        <v>38</v>
      </c>
      <c r="N479" t="s">
        <v>661</v>
      </c>
      <c r="O479" t="s">
        <v>29</v>
      </c>
      <c r="P479">
        <v>1</v>
      </c>
      <c r="Q479">
        <v>1</v>
      </c>
      <c r="R479">
        <v>1</v>
      </c>
      <c r="S479">
        <v>1</v>
      </c>
      <c r="T479" t="s">
        <v>15888</v>
      </c>
      <c r="U479" t="s">
        <v>15891</v>
      </c>
      <c r="V479" t="s">
        <v>13664</v>
      </c>
      <c r="W479" t="s">
        <v>15891</v>
      </c>
      <c r="X479" t="s">
        <v>15891</v>
      </c>
      <c r="Y479" t="s">
        <v>15896</v>
      </c>
      <c r="Z479" t="s">
        <v>15896</v>
      </c>
      <c r="AA479" t="s">
        <v>15897</v>
      </c>
      <c r="AB479" t="s">
        <v>3482</v>
      </c>
      <c r="AC479" t="s">
        <v>3479</v>
      </c>
      <c r="AD479" t="s">
        <v>3477</v>
      </c>
      <c r="AE479" t="s">
        <v>3478</v>
      </c>
      <c r="AF479" t="s">
        <v>3480</v>
      </c>
    </row>
    <row r="480" spans="1:32" x14ac:dyDescent="0.25">
      <c r="A480">
        <v>6957</v>
      </c>
      <c r="B480" t="s">
        <v>6595</v>
      </c>
      <c r="C480">
        <v>26000000</v>
      </c>
      <c r="D480">
        <v>109449237</v>
      </c>
      <c r="E480">
        <v>38575</v>
      </c>
      <c r="F480">
        <v>38.473731999999998</v>
      </c>
      <c r="G480">
        <v>116</v>
      </c>
      <c r="H480">
        <v>6.2</v>
      </c>
      <c r="I480">
        <v>1983</v>
      </c>
      <c r="J480" t="s">
        <v>23</v>
      </c>
      <c r="K480" t="s">
        <v>5881</v>
      </c>
      <c r="L480" t="s">
        <v>37</v>
      </c>
      <c r="M480" t="s">
        <v>28</v>
      </c>
      <c r="N480" t="s">
        <v>1106</v>
      </c>
      <c r="O480" t="s">
        <v>29</v>
      </c>
      <c r="P480">
        <v>1</v>
      </c>
      <c r="Q480">
        <v>1</v>
      </c>
      <c r="R480">
        <v>2</v>
      </c>
      <c r="S480">
        <v>1</v>
      </c>
      <c r="T480" t="s">
        <v>15888</v>
      </c>
      <c r="U480" t="s">
        <v>15891</v>
      </c>
      <c r="V480" t="s">
        <v>13664</v>
      </c>
      <c r="W480" t="s">
        <v>15891</v>
      </c>
      <c r="X480" t="s">
        <v>15891</v>
      </c>
      <c r="Y480" t="s">
        <v>15896</v>
      </c>
      <c r="Z480" t="s">
        <v>15896</v>
      </c>
      <c r="AA480" t="s">
        <v>15897</v>
      </c>
      <c r="AB480" t="s">
        <v>6597</v>
      </c>
      <c r="AC480" t="s">
        <v>6595</v>
      </c>
      <c r="AD480" t="s">
        <v>6593</v>
      </c>
      <c r="AE480" t="s">
        <v>6594</v>
      </c>
      <c r="AF480" t="s">
        <v>6596</v>
      </c>
    </row>
    <row r="481" spans="1:32" x14ac:dyDescent="0.25">
      <c r="A481">
        <v>89492</v>
      </c>
      <c r="B481" t="s">
        <v>5287</v>
      </c>
      <c r="C481">
        <v>35000000</v>
      </c>
      <c r="D481">
        <v>88058786</v>
      </c>
      <c r="E481">
        <v>41263</v>
      </c>
      <c r="F481">
        <v>38.429648</v>
      </c>
      <c r="G481">
        <v>134</v>
      </c>
      <c r="H481">
        <v>5.6</v>
      </c>
      <c r="I481">
        <v>896</v>
      </c>
      <c r="J481" t="s">
        <v>23</v>
      </c>
      <c r="K481" t="s">
        <v>5289</v>
      </c>
      <c r="L481" t="s">
        <v>37</v>
      </c>
      <c r="M481" t="s">
        <v>38</v>
      </c>
      <c r="N481" t="s">
        <v>661</v>
      </c>
      <c r="O481" t="s">
        <v>29</v>
      </c>
      <c r="P481">
        <v>1</v>
      </c>
      <c r="Q481">
        <v>1</v>
      </c>
      <c r="R481">
        <v>1</v>
      </c>
      <c r="S481">
        <v>0</v>
      </c>
      <c r="T481" t="s">
        <v>15888</v>
      </c>
      <c r="U481" t="s">
        <v>15891</v>
      </c>
      <c r="V481" t="s">
        <v>13664</v>
      </c>
      <c r="W481" t="s">
        <v>15891</v>
      </c>
      <c r="X481" t="s">
        <v>15891</v>
      </c>
      <c r="Y481" t="s">
        <v>15896</v>
      </c>
      <c r="Z481" t="s">
        <v>15896</v>
      </c>
      <c r="AA481" t="s">
        <v>15897</v>
      </c>
      <c r="AB481" t="s">
        <v>5290</v>
      </c>
      <c r="AC481" t="s">
        <v>5287</v>
      </c>
      <c r="AD481" t="s">
        <v>5285</v>
      </c>
      <c r="AE481" t="s">
        <v>5286</v>
      </c>
      <c r="AF481" t="s">
        <v>5288</v>
      </c>
    </row>
    <row r="482" spans="1:32" x14ac:dyDescent="0.25">
      <c r="A482">
        <v>303858</v>
      </c>
      <c r="B482" t="s">
        <v>6567</v>
      </c>
      <c r="C482">
        <v>27000000</v>
      </c>
      <c r="D482">
        <v>93282604</v>
      </c>
      <c r="E482">
        <v>42502</v>
      </c>
      <c r="F482">
        <v>38.279457999999998</v>
      </c>
      <c r="G482">
        <v>98</v>
      </c>
      <c r="H482">
        <v>6.5</v>
      </c>
      <c r="I482">
        <v>1068</v>
      </c>
      <c r="J482" t="s">
        <v>23</v>
      </c>
      <c r="K482" t="s">
        <v>6569</v>
      </c>
      <c r="L482" t="s">
        <v>37</v>
      </c>
      <c r="M482" t="s">
        <v>38</v>
      </c>
      <c r="N482" t="s">
        <v>2325</v>
      </c>
      <c r="O482" t="s">
        <v>29</v>
      </c>
      <c r="P482">
        <v>1</v>
      </c>
      <c r="Q482">
        <v>1</v>
      </c>
      <c r="R482">
        <v>1</v>
      </c>
      <c r="S482">
        <v>0</v>
      </c>
      <c r="T482" t="s">
        <v>15888</v>
      </c>
      <c r="U482" t="s">
        <v>15891</v>
      </c>
      <c r="V482" t="s">
        <v>15891</v>
      </c>
      <c r="W482" t="s">
        <v>15891</v>
      </c>
      <c r="X482" t="s">
        <v>15905</v>
      </c>
      <c r="Y482" t="s">
        <v>15897</v>
      </c>
      <c r="Z482" t="s">
        <v>15897</v>
      </c>
      <c r="AA482" t="s">
        <v>15897</v>
      </c>
      <c r="AB482" t="s">
        <v>6570</v>
      </c>
      <c r="AC482" t="s">
        <v>6567</v>
      </c>
      <c r="AE482" t="s">
        <v>6566</v>
      </c>
      <c r="AF482" t="s">
        <v>6568</v>
      </c>
    </row>
    <row r="483" spans="1:32" x14ac:dyDescent="0.25">
      <c r="A483">
        <v>117</v>
      </c>
      <c r="B483" t="s">
        <v>6755</v>
      </c>
      <c r="C483">
        <v>25000000</v>
      </c>
      <c r="D483">
        <v>76270454</v>
      </c>
      <c r="E483">
        <v>31930</v>
      </c>
      <c r="F483">
        <v>38.272888999999999</v>
      </c>
      <c r="G483">
        <v>119</v>
      </c>
      <c r="H483">
        <v>7.6</v>
      </c>
      <c r="I483">
        <v>1384</v>
      </c>
      <c r="J483" t="s">
        <v>23</v>
      </c>
      <c r="K483" t="s">
        <v>2258</v>
      </c>
      <c r="L483" t="s">
        <v>37</v>
      </c>
      <c r="M483" t="s">
        <v>38</v>
      </c>
      <c r="N483" t="s">
        <v>6753</v>
      </c>
      <c r="O483" t="s">
        <v>29</v>
      </c>
      <c r="P483">
        <v>1</v>
      </c>
      <c r="Q483">
        <v>1</v>
      </c>
      <c r="R483">
        <v>1</v>
      </c>
      <c r="S483">
        <v>1</v>
      </c>
      <c r="T483" t="s">
        <v>15888</v>
      </c>
      <c r="U483" t="s">
        <v>15891</v>
      </c>
      <c r="V483" t="s">
        <v>15891</v>
      </c>
      <c r="W483" t="s">
        <v>15901</v>
      </c>
      <c r="X483" t="s">
        <v>15905</v>
      </c>
      <c r="Y483" t="s">
        <v>15897</v>
      </c>
      <c r="Z483" t="s">
        <v>15911</v>
      </c>
      <c r="AA483" t="s">
        <v>15915</v>
      </c>
      <c r="AB483" t="s">
        <v>6757</v>
      </c>
      <c r="AC483" t="s">
        <v>6755</v>
      </c>
      <c r="AE483" t="s">
        <v>6754</v>
      </c>
      <c r="AF483" t="s">
        <v>6756</v>
      </c>
    </row>
    <row r="484" spans="1:32" x14ac:dyDescent="0.25">
      <c r="A484">
        <v>109414</v>
      </c>
      <c r="B484" t="s">
        <v>5632</v>
      </c>
      <c r="C484">
        <v>32000000</v>
      </c>
      <c r="D484">
        <v>126041322</v>
      </c>
      <c r="E484">
        <v>41437</v>
      </c>
      <c r="F484">
        <v>38.217080000000003</v>
      </c>
      <c r="G484">
        <v>107</v>
      </c>
      <c r="H484">
        <v>6.3</v>
      </c>
      <c r="I484">
        <v>2359</v>
      </c>
      <c r="J484" t="s">
        <v>23</v>
      </c>
      <c r="K484" t="s">
        <v>5634</v>
      </c>
      <c r="L484" t="s">
        <v>37</v>
      </c>
      <c r="M484" t="s">
        <v>38</v>
      </c>
      <c r="N484" t="s">
        <v>924</v>
      </c>
      <c r="O484" t="s">
        <v>29</v>
      </c>
      <c r="P484">
        <v>1</v>
      </c>
      <c r="Q484">
        <v>1</v>
      </c>
      <c r="R484">
        <v>1</v>
      </c>
      <c r="S484">
        <v>0</v>
      </c>
      <c r="T484" t="s">
        <v>15888</v>
      </c>
      <c r="U484" t="s">
        <v>15890</v>
      </c>
      <c r="V484" t="s">
        <v>13664</v>
      </c>
      <c r="W484" t="s">
        <v>15891</v>
      </c>
      <c r="X484" t="s">
        <v>15891</v>
      </c>
      <c r="Y484" t="s">
        <v>15895</v>
      </c>
      <c r="Z484" t="s">
        <v>15896</v>
      </c>
      <c r="AA484" t="s">
        <v>15894</v>
      </c>
      <c r="AB484" t="s">
        <v>5635</v>
      </c>
      <c r="AC484" t="s">
        <v>5632</v>
      </c>
      <c r="AD484" t="s">
        <v>5630</v>
      </c>
      <c r="AE484" t="s">
        <v>5631</v>
      </c>
      <c r="AF484" t="s">
        <v>5633</v>
      </c>
    </row>
    <row r="485" spans="1:32" x14ac:dyDescent="0.25">
      <c r="A485">
        <v>377</v>
      </c>
      <c r="B485" t="s">
        <v>5243</v>
      </c>
      <c r="C485">
        <v>1800000</v>
      </c>
      <c r="D485">
        <v>25504513</v>
      </c>
      <c r="E485">
        <v>31000</v>
      </c>
      <c r="F485">
        <v>38.204158</v>
      </c>
      <c r="G485">
        <v>91</v>
      </c>
      <c r="H485">
        <v>7.2</v>
      </c>
      <c r="I485">
        <v>1180</v>
      </c>
      <c r="J485" t="s">
        <v>23</v>
      </c>
      <c r="K485" t="s">
        <v>5245</v>
      </c>
      <c r="L485" t="s">
        <v>37</v>
      </c>
      <c r="M485" t="s">
        <v>38</v>
      </c>
      <c r="N485" t="s">
        <v>3816</v>
      </c>
      <c r="O485" t="s">
        <v>29</v>
      </c>
      <c r="P485">
        <v>1</v>
      </c>
      <c r="Q485">
        <v>1</v>
      </c>
      <c r="R485">
        <v>1</v>
      </c>
      <c r="S485">
        <v>0</v>
      </c>
      <c r="T485" t="s">
        <v>15888</v>
      </c>
      <c r="U485" t="s">
        <v>15891</v>
      </c>
      <c r="V485" t="s">
        <v>15891</v>
      </c>
      <c r="W485" t="s">
        <v>15891</v>
      </c>
      <c r="X485" t="s">
        <v>15891</v>
      </c>
      <c r="Y485" t="s">
        <v>15897</v>
      </c>
      <c r="Z485" t="s">
        <v>15897</v>
      </c>
      <c r="AA485" t="s">
        <v>15897</v>
      </c>
      <c r="AB485" t="s">
        <v>5246</v>
      </c>
      <c r="AC485" t="s">
        <v>5243</v>
      </c>
      <c r="AE485" t="s">
        <v>5242</v>
      </c>
      <c r="AF485" t="s">
        <v>5244</v>
      </c>
    </row>
    <row r="486" spans="1:32" x14ac:dyDescent="0.25">
      <c r="A486">
        <v>166424</v>
      </c>
      <c r="B486" t="s">
        <v>996</v>
      </c>
      <c r="C486">
        <v>120000000</v>
      </c>
      <c r="D486">
        <v>167977596</v>
      </c>
      <c r="E486">
        <v>42221</v>
      </c>
      <c r="F486">
        <v>38.126094999999999</v>
      </c>
      <c r="G486">
        <v>100</v>
      </c>
      <c r="H486">
        <v>4.4000000000000004</v>
      </c>
      <c r="I486">
        <v>2278</v>
      </c>
      <c r="J486" t="s">
        <v>23</v>
      </c>
      <c r="K486" t="s">
        <v>998</v>
      </c>
      <c r="L486" t="s">
        <v>37</v>
      </c>
      <c r="M486" t="s">
        <v>38</v>
      </c>
      <c r="N486" t="s">
        <v>49</v>
      </c>
      <c r="O486" t="s">
        <v>29</v>
      </c>
      <c r="P486">
        <v>1</v>
      </c>
      <c r="Q486">
        <v>1</v>
      </c>
      <c r="R486">
        <v>1</v>
      </c>
      <c r="S486">
        <v>1</v>
      </c>
      <c r="T486" t="s">
        <v>15888</v>
      </c>
      <c r="U486" t="s">
        <v>15890</v>
      </c>
      <c r="V486" t="s">
        <v>15891</v>
      </c>
      <c r="W486" t="s">
        <v>15891</v>
      </c>
      <c r="X486" t="s">
        <v>15891</v>
      </c>
      <c r="Y486" t="s">
        <v>15894</v>
      </c>
      <c r="Z486" t="s">
        <v>15897</v>
      </c>
      <c r="AA486" t="s">
        <v>15894</v>
      </c>
      <c r="AB486" t="s">
        <v>999</v>
      </c>
      <c r="AC486" t="s">
        <v>996</v>
      </c>
      <c r="AD486" t="s">
        <v>994</v>
      </c>
      <c r="AE486" t="s">
        <v>995</v>
      </c>
      <c r="AF486" t="s">
        <v>997</v>
      </c>
    </row>
    <row r="487" spans="1:32" x14ac:dyDescent="0.25">
      <c r="A487">
        <v>109443</v>
      </c>
      <c r="B487" t="s">
        <v>3427</v>
      </c>
      <c r="C487">
        <v>50000000</v>
      </c>
      <c r="D487">
        <v>173649015</v>
      </c>
      <c r="E487">
        <v>41626</v>
      </c>
      <c r="F487">
        <v>38.125008000000001</v>
      </c>
      <c r="G487">
        <v>119</v>
      </c>
      <c r="H487">
        <v>6</v>
      </c>
      <c r="I487">
        <v>923</v>
      </c>
      <c r="J487" t="s">
        <v>23</v>
      </c>
      <c r="K487" t="s">
        <v>3429</v>
      </c>
      <c r="L487" t="s">
        <v>37</v>
      </c>
      <c r="M487" t="s">
        <v>38</v>
      </c>
      <c r="N487" t="s">
        <v>661</v>
      </c>
      <c r="O487" t="s">
        <v>29</v>
      </c>
      <c r="P487">
        <v>1</v>
      </c>
      <c r="Q487">
        <v>1</v>
      </c>
      <c r="R487">
        <v>1</v>
      </c>
      <c r="S487">
        <v>1</v>
      </c>
      <c r="T487" t="s">
        <v>15888</v>
      </c>
      <c r="U487" t="s">
        <v>15891</v>
      </c>
      <c r="V487" t="s">
        <v>13664</v>
      </c>
      <c r="W487" t="s">
        <v>15891</v>
      </c>
      <c r="X487" t="s">
        <v>15891</v>
      </c>
      <c r="Y487" t="s">
        <v>15896</v>
      </c>
      <c r="Z487" t="s">
        <v>15896</v>
      </c>
      <c r="AA487" t="s">
        <v>15897</v>
      </c>
      <c r="AB487" t="s">
        <v>3430</v>
      </c>
      <c r="AC487" t="s">
        <v>3427</v>
      </c>
      <c r="AE487" t="s">
        <v>3426</v>
      </c>
      <c r="AF487" t="s">
        <v>3428</v>
      </c>
    </row>
    <row r="488" spans="1:32" x14ac:dyDescent="0.25">
      <c r="A488">
        <v>9398</v>
      </c>
      <c r="B488" t="s">
        <v>6366</v>
      </c>
      <c r="C488">
        <v>28000000</v>
      </c>
      <c r="D488">
        <v>60780981</v>
      </c>
      <c r="E488">
        <v>37162</v>
      </c>
      <c r="F488">
        <v>38.095799999999997</v>
      </c>
      <c r="G488">
        <v>89</v>
      </c>
      <c r="H488">
        <v>6.1</v>
      </c>
      <c r="I488">
        <v>1337</v>
      </c>
      <c r="J488" t="s">
        <v>23</v>
      </c>
      <c r="K488" t="s">
        <v>6368</v>
      </c>
      <c r="L488" t="s">
        <v>334</v>
      </c>
      <c r="M488" t="s">
        <v>38</v>
      </c>
      <c r="N488" t="s">
        <v>661</v>
      </c>
      <c r="O488" t="s">
        <v>29</v>
      </c>
      <c r="P488">
        <v>1</v>
      </c>
      <c r="Q488">
        <v>2</v>
      </c>
      <c r="R488">
        <v>1</v>
      </c>
      <c r="S488">
        <v>1</v>
      </c>
      <c r="T488" t="s">
        <v>15888</v>
      </c>
      <c r="U488" t="s">
        <v>15891</v>
      </c>
      <c r="V488" t="s">
        <v>13664</v>
      </c>
      <c r="W488" t="s">
        <v>15891</v>
      </c>
      <c r="X488" t="s">
        <v>15891</v>
      </c>
      <c r="Y488" t="s">
        <v>15896</v>
      </c>
      <c r="Z488" t="s">
        <v>15896</v>
      </c>
      <c r="AA488" t="s">
        <v>15897</v>
      </c>
      <c r="AB488" t="s">
        <v>6369</v>
      </c>
      <c r="AC488" t="s">
        <v>6366</v>
      </c>
      <c r="AE488" t="s">
        <v>6365</v>
      </c>
      <c r="AF488" t="s">
        <v>6367</v>
      </c>
    </row>
    <row r="489" spans="1:32" x14ac:dyDescent="0.25">
      <c r="A489">
        <v>8961</v>
      </c>
      <c r="B489" t="s">
        <v>764</v>
      </c>
      <c r="C489">
        <v>130000000</v>
      </c>
      <c r="D489">
        <v>273339556</v>
      </c>
      <c r="E489">
        <v>37820</v>
      </c>
      <c r="F489">
        <v>38.068736000000001</v>
      </c>
      <c r="G489">
        <v>147</v>
      </c>
      <c r="H489">
        <v>6.3</v>
      </c>
      <c r="I489">
        <v>1564</v>
      </c>
      <c r="J489" t="s">
        <v>23</v>
      </c>
      <c r="K489" t="s">
        <v>766</v>
      </c>
      <c r="L489" t="s">
        <v>37</v>
      </c>
      <c r="M489" t="s">
        <v>28</v>
      </c>
      <c r="N489" t="s">
        <v>762</v>
      </c>
      <c r="O489" t="s">
        <v>29</v>
      </c>
      <c r="P489">
        <v>1</v>
      </c>
      <c r="Q489">
        <v>1</v>
      </c>
      <c r="R489">
        <v>2</v>
      </c>
      <c r="S489">
        <v>0</v>
      </c>
      <c r="T489" t="s">
        <v>15888</v>
      </c>
      <c r="U489" t="s">
        <v>15890</v>
      </c>
      <c r="V489" t="s">
        <v>13664</v>
      </c>
      <c r="W489" t="s">
        <v>15891</v>
      </c>
      <c r="X489" t="s">
        <v>15905</v>
      </c>
      <c r="Y489" t="s">
        <v>15895</v>
      </c>
      <c r="Z489" t="s">
        <v>15896</v>
      </c>
      <c r="AA489" t="s">
        <v>15894</v>
      </c>
      <c r="AB489" t="s">
        <v>767</v>
      </c>
      <c r="AC489" t="s">
        <v>764</v>
      </c>
      <c r="AE489" t="s">
        <v>763</v>
      </c>
      <c r="AF489" t="s">
        <v>765</v>
      </c>
    </row>
    <row r="490" spans="1:32" x14ac:dyDescent="0.25">
      <c r="A490">
        <v>50646</v>
      </c>
      <c r="B490" t="s">
        <v>3520</v>
      </c>
      <c r="C490">
        <v>50000000</v>
      </c>
      <c r="D490">
        <v>142851197</v>
      </c>
      <c r="E490">
        <v>40753</v>
      </c>
      <c r="F490">
        <v>37.990704999999998</v>
      </c>
      <c r="G490">
        <v>118</v>
      </c>
      <c r="H490">
        <v>7</v>
      </c>
      <c r="I490">
        <v>2443</v>
      </c>
      <c r="J490" t="s">
        <v>23</v>
      </c>
      <c r="K490" t="s">
        <v>2446</v>
      </c>
      <c r="L490" t="s">
        <v>37</v>
      </c>
      <c r="M490" t="s">
        <v>38</v>
      </c>
      <c r="N490" t="s">
        <v>917</v>
      </c>
      <c r="O490" t="s">
        <v>29</v>
      </c>
      <c r="P490">
        <v>1</v>
      </c>
      <c r="Q490">
        <v>1</v>
      </c>
      <c r="R490">
        <v>1</v>
      </c>
      <c r="S490">
        <v>1</v>
      </c>
      <c r="T490" t="s">
        <v>15888</v>
      </c>
      <c r="U490" t="s">
        <v>15891</v>
      </c>
      <c r="V490" t="s">
        <v>13664</v>
      </c>
      <c r="W490" t="s">
        <v>15901</v>
      </c>
      <c r="X490" t="s">
        <v>15891</v>
      </c>
      <c r="Y490" t="s">
        <v>15896</v>
      </c>
      <c r="Z490" t="s">
        <v>15912</v>
      </c>
      <c r="AA490" t="s">
        <v>15915</v>
      </c>
      <c r="AB490" t="s">
        <v>3522</v>
      </c>
      <c r="AC490" t="s">
        <v>3520</v>
      </c>
      <c r="AD490" t="s">
        <v>3518</v>
      </c>
      <c r="AE490" t="s">
        <v>3519</v>
      </c>
      <c r="AF490" t="s">
        <v>3521</v>
      </c>
    </row>
    <row r="491" spans="1:32" x14ac:dyDescent="0.25">
      <c r="A491">
        <v>2898</v>
      </c>
      <c r="B491" t="s">
        <v>3418</v>
      </c>
      <c r="C491">
        <v>50000000</v>
      </c>
      <c r="D491">
        <v>314178011</v>
      </c>
      <c r="E491">
        <v>35783</v>
      </c>
      <c r="F491">
        <v>37.885021999999999</v>
      </c>
      <c r="G491">
        <v>139</v>
      </c>
      <c r="H491">
        <v>7.2</v>
      </c>
      <c r="I491">
        <v>915</v>
      </c>
      <c r="J491" t="s">
        <v>23</v>
      </c>
      <c r="K491" t="s">
        <v>3409</v>
      </c>
      <c r="L491" t="s">
        <v>37</v>
      </c>
      <c r="M491" t="s">
        <v>38</v>
      </c>
      <c r="N491" t="s">
        <v>1106</v>
      </c>
      <c r="O491" t="s">
        <v>29</v>
      </c>
      <c r="P491">
        <v>1</v>
      </c>
      <c r="Q491">
        <v>1</v>
      </c>
      <c r="R491">
        <v>1</v>
      </c>
      <c r="S491">
        <v>0</v>
      </c>
      <c r="T491" t="s">
        <v>15888</v>
      </c>
      <c r="U491" t="s">
        <v>15891</v>
      </c>
      <c r="V491" t="s">
        <v>13664</v>
      </c>
      <c r="W491" t="s">
        <v>15891</v>
      </c>
      <c r="X491" t="s">
        <v>15891</v>
      </c>
      <c r="Y491" t="s">
        <v>15896</v>
      </c>
      <c r="Z491" t="s">
        <v>15896</v>
      </c>
      <c r="AA491" t="s">
        <v>15897</v>
      </c>
      <c r="AB491" t="s">
        <v>3420</v>
      </c>
      <c r="AC491" t="s">
        <v>3418</v>
      </c>
      <c r="AE491" t="s">
        <v>3417</v>
      </c>
      <c r="AF491" t="s">
        <v>3419</v>
      </c>
    </row>
    <row r="492" spans="1:32" x14ac:dyDescent="0.25">
      <c r="A492">
        <v>225565</v>
      </c>
      <c r="B492" t="s">
        <v>11393</v>
      </c>
      <c r="C492">
        <v>8000000</v>
      </c>
      <c r="D492">
        <v>26049082</v>
      </c>
      <c r="E492">
        <v>41668</v>
      </c>
      <c r="F492">
        <v>37.821106</v>
      </c>
      <c r="G492">
        <v>94</v>
      </c>
      <c r="H492">
        <v>6.1</v>
      </c>
      <c r="I492">
        <v>1004</v>
      </c>
      <c r="J492" t="s">
        <v>23</v>
      </c>
      <c r="K492" t="s">
        <v>10873</v>
      </c>
      <c r="L492" t="s">
        <v>37</v>
      </c>
      <c r="M492" t="s">
        <v>38</v>
      </c>
      <c r="N492" t="s">
        <v>1106</v>
      </c>
      <c r="O492" t="s">
        <v>29</v>
      </c>
      <c r="P492">
        <v>1</v>
      </c>
      <c r="Q492">
        <v>1</v>
      </c>
      <c r="R492">
        <v>1</v>
      </c>
      <c r="S492">
        <v>0</v>
      </c>
      <c r="T492" t="s">
        <v>15888</v>
      </c>
      <c r="U492" t="s">
        <v>15891</v>
      </c>
      <c r="V492" t="s">
        <v>13664</v>
      </c>
      <c r="W492" t="s">
        <v>15891</v>
      </c>
      <c r="X492" t="s">
        <v>15891</v>
      </c>
      <c r="Y492" t="s">
        <v>15896</v>
      </c>
      <c r="Z492" t="s">
        <v>15896</v>
      </c>
      <c r="AA492" t="s">
        <v>15897</v>
      </c>
      <c r="AB492" t="s">
        <v>11395</v>
      </c>
      <c r="AC492" t="s">
        <v>11393</v>
      </c>
      <c r="AE492" t="s">
        <v>11392</v>
      </c>
      <c r="AF492" t="s">
        <v>11394</v>
      </c>
    </row>
    <row r="493" spans="1:32" x14ac:dyDescent="0.25">
      <c r="A493">
        <v>7345</v>
      </c>
      <c r="B493" t="s">
        <v>6856</v>
      </c>
      <c r="C493">
        <v>25000000</v>
      </c>
      <c r="D493">
        <v>77208711</v>
      </c>
      <c r="E493">
        <v>39444</v>
      </c>
      <c r="F493">
        <v>37.817905000000003</v>
      </c>
      <c r="G493">
        <v>158</v>
      </c>
      <c r="H493">
        <v>7.9</v>
      </c>
      <c r="I493">
        <v>1537</v>
      </c>
      <c r="J493" t="s">
        <v>23</v>
      </c>
      <c r="K493" t="s">
        <v>6858</v>
      </c>
      <c r="L493" t="s">
        <v>37</v>
      </c>
      <c r="M493" t="s">
        <v>38</v>
      </c>
      <c r="N493" t="s">
        <v>786</v>
      </c>
      <c r="O493" t="s">
        <v>29</v>
      </c>
      <c r="P493">
        <v>1</v>
      </c>
      <c r="Q493">
        <v>1</v>
      </c>
      <c r="R493">
        <v>1</v>
      </c>
      <c r="S493">
        <v>0</v>
      </c>
      <c r="T493" t="s">
        <v>15888</v>
      </c>
      <c r="U493" t="s">
        <v>15891</v>
      </c>
      <c r="V493" t="s">
        <v>15891</v>
      </c>
      <c r="W493" t="s">
        <v>15901</v>
      </c>
      <c r="X493" t="s">
        <v>15891</v>
      </c>
      <c r="Y493" t="s">
        <v>15897</v>
      </c>
      <c r="Z493" t="s">
        <v>15911</v>
      </c>
      <c r="AA493" t="s">
        <v>15915</v>
      </c>
      <c r="AB493" t="s">
        <v>6859</v>
      </c>
      <c r="AC493" t="s">
        <v>6856</v>
      </c>
      <c r="AE493" t="s">
        <v>6855</v>
      </c>
      <c r="AF493" t="s">
        <v>6857</v>
      </c>
    </row>
    <row r="494" spans="1:32" x14ac:dyDescent="0.25">
      <c r="A494">
        <v>9361</v>
      </c>
      <c r="B494" t="s">
        <v>4442</v>
      </c>
      <c r="C494">
        <v>40000000</v>
      </c>
      <c r="D494">
        <v>75505856</v>
      </c>
      <c r="E494">
        <v>33872</v>
      </c>
      <c r="F494">
        <v>37.776566000000003</v>
      </c>
      <c r="G494">
        <v>112</v>
      </c>
      <c r="H494">
        <v>7.1</v>
      </c>
      <c r="I494">
        <v>732</v>
      </c>
      <c r="J494" t="s">
        <v>23</v>
      </c>
      <c r="K494" t="s">
        <v>4444</v>
      </c>
      <c r="L494" t="s">
        <v>37</v>
      </c>
      <c r="M494" t="s">
        <v>62</v>
      </c>
      <c r="N494" t="s">
        <v>2929</v>
      </c>
      <c r="O494" t="s">
        <v>29</v>
      </c>
      <c r="P494">
        <v>1</v>
      </c>
      <c r="Q494">
        <v>1</v>
      </c>
      <c r="R494">
        <v>2</v>
      </c>
      <c r="S494">
        <v>0</v>
      </c>
      <c r="T494" t="s">
        <v>15888</v>
      </c>
      <c r="U494" t="s">
        <v>15890</v>
      </c>
      <c r="V494" t="s">
        <v>15891</v>
      </c>
      <c r="W494" t="s">
        <v>15901</v>
      </c>
      <c r="X494" t="s">
        <v>15891</v>
      </c>
      <c r="Y494" t="s">
        <v>15894</v>
      </c>
      <c r="Z494" t="s">
        <v>15911</v>
      </c>
      <c r="AA494" t="s">
        <v>15914</v>
      </c>
      <c r="AB494" t="s">
        <v>4445</v>
      </c>
      <c r="AC494" t="s">
        <v>4442</v>
      </c>
      <c r="AE494" t="s">
        <v>4441</v>
      </c>
      <c r="AF494" t="s">
        <v>4443</v>
      </c>
    </row>
    <row r="495" spans="1:32" x14ac:dyDescent="0.25">
      <c r="A495">
        <v>112949</v>
      </c>
      <c r="B495" t="s">
        <v>6372</v>
      </c>
      <c r="C495">
        <v>28000000</v>
      </c>
      <c r="D495">
        <v>97594140</v>
      </c>
      <c r="E495">
        <v>41312</v>
      </c>
      <c r="F495">
        <v>37.729058999999999</v>
      </c>
      <c r="G495">
        <v>115</v>
      </c>
      <c r="H495">
        <v>6.9</v>
      </c>
      <c r="I495">
        <v>823</v>
      </c>
      <c r="J495" t="s">
        <v>23</v>
      </c>
      <c r="K495" t="s">
        <v>6374</v>
      </c>
      <c r="L495" t="s">
        <v>37</v>
      </c>
      <c r="M495" t="s">
        <v>838</v>
      </c>
      <c r="N495" t="s">
        <v>6370</v>
      </c>
      <c r="O495" t="s">
        <v>29</v>
      </c>
      <c r="P495">
        <v>1</v>
      </c>
      <c r="Q495">
        <v>1</v>
      </c>
      <c r="R495">
        <v>2</v>
      </c>
      <c r="S495">
        <v>0</v>
      </c>
      <c r="T495" t="s">
        <v>15888</v>
      </c>
      <c r="U495" t="s">
        <v>15891</v>
      </c>
      <c r="V495" t="s">
        <v>15891</v>
      </c>
      <c r="W495" t="s">
        <v>15891</v>
      </c>
      <c r="X495" t="s">
        <v>15891</v>
      </c>
      <c r="Y495" t="s">
        <v>15897</v>
      </c>
      <c r="Z495" t="s">
        <v>15897</v>
      </c>
      <c r="AA495" t="s">
        <v>15897</v>
      </c>
      <c r="AB495" t="s">
        <v>6375</v>
      </c>
      <c r="AC495" t="s">
        <v>6372</v>
      </c>
      <c r="AE495" t="s">
        <v>6371</v>
      </c>
      <c r="AF495" t="s">
        <v>6373</v>
      </c>
    </row>
    <row r="496" spans="1:32" x14ac:dyDescent="0.25">
      <c r="A496">
        <v>44048</v>
      </c>
      <c r="B496" t="s">
        <v>1346</v>
      </c>
      <c r="C496">
        <v>100000000</v>
      </c>
      <c r="D496">
        <v>167805466</v>
      </c>
      <c r="E496">
        <v>40486</v>
      </c>
      <c r="F496">
        <v>37.698464999999999</v>
      </c>
      <c r="G496">
        <v>98</v>
      </c>
      <c r="H496">
        <v>6.3</v>
      </c>
      <c r="I496">
        <v>1165</v>
      </c>
      <c r="J496" t="s">
        <v>23</v>
      </c>
      <c r="K496" t="s">
        <v>1348</v>
      </c>
      <c r="L496" t="s">
        <v>37</v>
      </c>
      <c r="M496" t="s">
        <v>38</v>
      </c>
      <c r="N496" t="s">
        <v>861</v>
      </c>
      <c r="O496" t="s">
        <v>29</v>
      </c>
      <c r="P496">
        <v>1</v>
      </c>
      <c r="Q496">
        <v>1</v>
      </c>
      <c r="R496">
        <v>1</v>
      </c>
      <c r="S496">
        <v>1</v>
      </c>
      <c r="T496" t="s">
        <v>15888</v>
      </c>
      <c r="U496" t="s">
        <v>15890</v>
      </c>
      <c r="V496" t="s">
        <v>15891</v>
      </c>
      <c r="W496" t="s">
        <v>15891</v>
      </c>
      <c r="X496" t="s">
        <v>15905</v>
      </c>
      <c r="Y496" t="s">
        <v>15894</v>
      </c>
      <c r="Z496" t="s">
        <v>15897</v>
      </c>
      <c r="AA496" t="s">
        <v>15894</v>
      </c>
      <c r="AB496" t="s">
        <v>1349</v>
      </c>
      <c r="AC496" t="s">
        <v>1346</v>
      </c>
      <c r="AE496" t="s">
        <v>1345</v>
      </c>
      <c r="AF496" t="s">
        <v>1347</v>
      </c>
    </row>
    <row r="497" spans="1:32" x14ac:dyDescent="0.25">
      <c r="A497">
        <v>1635</v>
      </c>
      <c r="B497" t="s">
        <v>1102</v>
      </c>
      <c r="C497">
        <v>126000000</v>
      </c>
      <c r="D497">
        <v>162949164</v>
      </c>
      <c r="E497">
        <v>38553</v>
      </c>
      <c r="F497">
        <v>37.68056</v>
      </c>
      <c r="G497">
        <v>136</v>
      </c>
      <c r="H497">
        <v>6.5</v>
      </c>
      <c r="I497">
        <v>1770</v>
      </c>
      <c r="J497" t="s">
        <v>23</v>
      </c>
      <c r="K497" t="s">
        <v>1104</v>
      </c>
      <c r="L497" t="s">
        <v>37</v>
      </c>
      <c r="M497" t="s">
        <v>38</v>
      </c>
      <c r="N497" t="s">
        <v>645</v>
      </c>
      <c r="O497" t="s">
        <v>29</v>
      </c>
      <c r="P497">
        <v>1</v>
      </c>
      <c r="Q497">
        <v>1</v>
      </c>
      <c r="R497">
        <v>1</v>
      </c>
      <c r="S497">
        <v>1</v>
      </c>
      <c r="T497" t="s">
        <v>15888</v>
      </c>
      <c r="U497" t="s">
        <v>15890</v>
      </c>
      <c r="V497" t="s">
        <v>15891</v>
      </c>
      <c r="W497" t="s">
        <v>15891</v>
      </c>
      <c r="X497" t="s">
        <v>15905</v>
      </c>
      <c r="Y497" t="s">
        <v>15894</v>
      </c>
      <c r="Z497" t="s">
        <v>15897</v>
      </c>
      <c r="AA497" t="s">
        <v>15894</v>
      </c>
      <c r="AB497" t="s">
        <v>1105</v>
      </c>
      <c r="AC497" t="s">
        <v>1102</v>
      </c>
      <c r="AD497" t="s">
        <v>1100</v>
      </c>
      <c r="AE497" t="s">
        <v>1101</v>
      </c>
      <c r="AF497" t="s">
        <v>1103</v>
      </c>
    </row>
    <row r="498" spans="1:32" x14ac:dyDescent="0.25">
      <c r="A498">
        <v>24420</v>
      </c>
      <c r="B498" t="s">
        <v>4904</v>
      </c>
      <c r="C498">
        <v>39000000</v>
      </c>
      <c r="D498">
        <v>101229792</v>
      </c>
      <c r="E498">
        <v>40039</v>
      </c>
      <c r="F498">
        <v>37.492927999999999</v>
      </c>
      <c r="G498">
        <v>107</v>
      </c>
      <c r="H498">
        <v>6.7</v>
      </c>
      <c r="I498">
        <v>798</v>
      </c>
      <c r="J498" t="s">
        <v>23</v>
      </c>
      <c r="K498" t="s">
        <v>4906</v>
      </c>
      <c r="L498" t="s">
        <v>37</v>
      </c>
      <c r="M498" t="s">
        <v>38</v>
      </c>
      <c r="N498" t="s">
        <v>4902</v>
      </c>
      <c r="O498" t="s">
        <v>29</v>
      </c>
      <c r="P498">
        <v>1</v>
      </c>
      <c r="Q498">
        <v>1</v>
      </c>
      <c r="R498">
        <v>1</v>
      </c>
      <c r="S498">
        <v>0</v>
      </c>
      <c r="T498" t="s">
        <v>15888</v>
      </c>
      <c r="U498" t="s">
        <v>15891</v>
      </c>
      <c r="V498" t="s">
        <v>15891</v>
      </c>
      <c r="W498" t="s">
        <v>15901</v>
      </c>
      <c r="X498" t="s">
        <v>15891</v>
      </c>
      <c r="Y498" t="s">
        <v>15897</v>
      </c>
      <c r="Z498" t="s">
        <v>15911</v>
      </c>
      <c r="AA498" t="s">
        <v>15915</v>
      </c>
      <c r="AC498" t="s">
        <v>4904</v>
      </c>
      <c r="AE498" t="s">
        <v>4903</v>
      </c>
      <c r="AF498" t="s">
        <v>4905</v>
      </c>
    </row>
    <row r="499" spans="1:32" x14ac:dyDescent="0.25">
      <c r="A499">
        <v>8078</v>
      </c>
      <c r="B499" t="s">
        <v>2812</v>
      </c>
      <c r="C499">
        <v>70000000</v>
      </c>
      <c r="D499">
        <v>162000000</v>
      </c>
      <c r="E499">
        <v>35746</v>
      </c>
      <c r="F499">
        <v>37.449629999999999</v>
      </c>
      <c r="G499">
        <v>109</v>
      </c>
      <c r="H499">
        <v>5.9</v>
      </c>
      <c r="I499">
        <v>1365</v>
      </c>
      <c r="J499" t="s">
        <v>23</v>
      </c>
      <c r="K499" t="s">
        <v>2814</v>
      </c>
      <c r="L499" t="s">
        <v>37</v>
      </c>
      <c r="M499" t="s">
        <v>38</v>
      </c>
      <c r="N499" t="s">
        <v>2810</v>
      </c>
      <c r="O499" t="s">
        <v>29</v>
      </c>
      <c r="P499">
        <v>1</v>
      </c>
      <c r="Q499">
        <v>1</v>
      </c>
      <c r="R499">
        <v>1</v>
      </c>
      <c r="S499">
        <v>1</v>
      </c>
      <c r="T499" t="s">
        <v>15888</v>
      </c>
      <c r="U499" t="s">
        <v>15890</v>
      </c>
      <c r="V499" t="s">
        <v>15891</v>
      </c>
      <c r="W499" t="s">
        <v>15891</v>
      </c>
      <c r="X499" t="s">
        <v>15891</v>
      </c>
      <c r="Y499" t="s">
        <v>15894</v>
      </c>
      <c r="Z499" t="s">
        <v>15897</v>
      </c>
      <c r="AA499" t="s">
        <v>15894</v>
      </c>
      <c r="AB499" t="s">
        <v>2815</v>
      </c>
      <c r="AC499" t="s">
        <v>2812</v>
      </c>
      <c r="AE499" t="s">
        <v>2811</v>
      </c>
      <c r="AF499" t="s">
        <v>2813</v>
      </c>
    </row>
    <row r="500" spans="1:32" x14ac:dyDescent="0.25">
      <c r="A500">
        <v>33</v>
      </c>
      <c r="B500" t="s">
        <v>9554</v>
      </c>
      <c r="C500">
        <v>14000000</v>
      </c>
      <c r="D500">
        <v>159157447</v>
      </c>
      <c r="E500">
        <v>33823</v>
      </c>
      <c r="F500">
        <v>37.380434999999999</v>
      </c>
      <c r="G500">
        <v>131</v>
      </c>
      <c r="H500">
        <v>7.7</v>
      </c>
      <c r="I500">
        <v>1113</v>
      </c>
      <c r="J500" t="s">
        <v>23</v>
      </c>
      <c r="K500" t="s">
        <v>2885</v>
      </c>
      <c r="L500" t="s">
        <v>37</v>
      </c>
      <c r="M500" t="s">
        <v>38</v>
      </c>
      <c r="N500" t="s">
        <v>3836</v>
      </c>
      <c r="O500" t="s">
        <v>29</v>
      </c>
      <c r="P500">
        <v>1</v>
      </c>
      <c r="Q500">
        <v>1</v>
      </c>
      <c r="R500">
        <v>1</v>
      </c>
      <c r="S500">
        <v>1</v>
      </c>
      <c r="T500" t="s">
        <v>15888</v>
      </c>
      <c r="U500" t="s">
        <v>15891</v>
      </c>
      <c r="V500" t="s">
        <v>15891</v>
      </c>
      <c r="W500" t="s">
        <v>15891</v>
      </c>
      <c r="X500" t="s">
        <v>15891</v>
      </c>
      <c r="Y500" t="s">
        <v>15897</v>
      </c>
      <c r="Z500" t="s">
        <v>15897</v>
      </c>
      <c r="AA500" t="s">
        <v>15897</v>
      </c>
      <c r="AB500" t="s">
        <v>9556</v>
      </c>
      <c r="AC500" t="s">
        <v>9554</v>
      </c>
      <c r="AE500" t="s">
        <v>9553</v>
      </c>
      <c r="AF500" t="s">
        <v>9555</v>
      </c>
    </row>
    <row r="501" spans="1:32" x14ac:dyDescent="0.25">
      <c r="A501">
        <v>7485</v>
      </c>
      <c r="B501" t="s">
        <v>2819</v>
      </c>
      <c r="C501">
        <v>61000000</v>
      </c>
      <c r="D501">
        <v>95696996</v>
      </c>
      <c r="E501">
        <v>39163</v>
      </c>
      <c r="F501">
        <v>37.378081000000002</v>
      </c>
      <c r="G501">
        <v>124</v>
      </c>
      <c r="H501">
        <v>6.9</v>
      </c>
      <c r="I501">
        <v>1462</v>
      </c>
      <c r="J501" t="s">
        <v>23</v>
      </c>
      <c r="K501" t="s">
        <v>2821</v>
      </c>
      <c r="L501" t="s">
        <v>37</v>
      </c>
      <c r="M501" t="s">
        <v>38</v>
      </c>
      <c r="N501" t="s">
        <v>2816</v>
      </c>
      <c r="O501" t="s">
        <v>29</v>
      </c>
      <c r="P501">
        <v>1</v>
      </c>
      <c r="Q501">
        <v>1</v>
      </c>
      <c r="R501">
        <v>1</v>
      </c>
      <c r="S501">
        <v>1</v>
      </c>
      <c r="T501" t="s">
        <v>15888</v>
      </c>
      <c r="U501" t="s">
        <v>15890</v>
      </c>
      <c r="V501" t="s">
        <v>15891</v>
      </c>
      <c r="W501" t="s">
        <v>15901</v>
      </c>
      <c r="X501" t="s">
        <v>15905</v>
      </c>
      <c r="Y501" t="s">
        <v>15894</v>
      </c>
      <c r="Z501" t="s">
        <v>15911</v>
      </c>
      <c r="AA501" t="s">
        <v>15914</v>
      </c>
      <c r="AB501" t="s">
        <v>2822</v>
      </c>
      <c r="AC501" t="s">
        <v>2819</v>
      </c>
      <c r="AD501" t="s">
        <v>2817</v>
      </c>
      <c r="AE501" t="s">
        <v>2818</v>
      </c>
      <c r="AF501" t="s">
        <v>2820</v>
      </c>
    </row>
    <row r="502" spans="1:32" x14ac:dyDescent="0.25">
      <c r="A502">
        <v>9358</v>
      </c>
      <c r="B502" t="s">
        <v>6629</v>
      </c>
      <c r="C502">
        <v>26000000</v>
      </c>
      <c r="D502">
        <v>90426405</v>
      </c>
      <c r="E502">
        <v>37652</v>
      </c>
      <c r="F502">
        <v>37.355826</v>
      </c>
      <c r="G502">
        <v>90</v>
      </c>
      <c r="H502">
        <v>5.9</v>
      </c>
      <c r="I502">
        <v>1023</v>
      </c>
      <c r="J502" t="s">
        <v>23</v>
      </c>
      <c r="K502" t="s">
        <v>6631</v>
      </c>
      <c r="L502" t="s">
        <v>37</v>
      </c>
      <c r="M502" t="s">
        <v>38</v>
      </c>
      <c r="N502" t="s">
        <v>3585</v>
      </c>
      <c r="O502" t="s">
        <v>29</v>
      </c>
      <c r="P502">
        <v>1</v>
      </c>
      <c r="Q502">
        <v>1</v>
      </c>
      <c r="R502">
        <v>1</v>
      </c>
      <c r="S502">
        <v>0</v>
      </c>
      <c r="T502" t="s">
        <v>15888</v>
      </c>
      <c r="U502" t="s">
        <v>15891</v>
      </c>
      <c r="V502" t="s">
        <v>15891</v>
      </c>
      <c r="W502" t="s">
        <v>15891</v>
      </c>
      <c r="X502" t="s">
        <v>15891</v>
      </c>
      <c r="Y502" t="s">
        <v>15897</v>
      </c>
      <c r="Z502" t="s">
        <v>15897</v>
      </c>
      <c r="AA502" t="s">
        <v>15897</v>
      </c>
      <c r="AB502" t="s">
        <v>6632</v>
      </c>
      <c r="AC502" t="s">
        <v>6629</v>
      </c>
      <c r="AE502" t="s">
        <v>6628</v>
      </c>
      <c r="AF502" t="s">
        <v>6630</v>
      </c>
    </row>
    <row r="503" spans="1:32" x14ac:dyDescent="0.25">
      <c r="A503">
        <v>9836</v>
      </c>
      <c r="B503" t="s">
        <v>1492</v>
      </c>
      <c r="C503">
        <v>100000000</v>
      </c>
      <c r="D503">
        <v>384335608</v>
      </c>
      <c r="E503">
        <v>39037</v>
      </c>
      <c r="F503">
        <v>37.272385</v>
      </c>
      <c r="G503">
        <v>108</v>
      </c>
      <c r="H503">
        <v>5.9</v>
      </c>
      <c r="I503">
        <v>1410</v>
      </c>
      <c r="J503" t="s">
        <v>23</v>
      </c>
      <c r="K503" t="s">
        <v>1494</v>
      </c>
      <c r="L503" t="s">
        <v>715</v>
      </c>
      <c r="M503" t="s">
        <v>38</v>
      </c>
      <c r="N503" t="s">
        <v>1489</v>
      </c>
      <c r="O503" t="s">
        <v>29</v>
      </c>
      <c r="P503">
        <v>1</v>
      </c>
      <c r="Q503">
        <v>1</v>
      </c>
      <c r="R503">
        <v>1</v>
      </c>
      <c r="S503">
        <v>0</v>
      </c>
      <c r="T503" t="s">
        <v>15887</v>
      </c>
      <c r="U503" t="s">
        <v>15891</v>
      </c>
      <c r="V503" t="s">
        <v>13664</v>
      </c>
      <c r="W503" t="s">
        <v>15891</v>
      </c>
      <c r="X503" t="s">
        <v>15891</v>
      </c>
      <c r="Y503" t="s">
        <v>15896</v>
      </c>
      <c r="Z503" t="s">
        <v>15896</v>
      </c>
      <c r="AA503" t="s">
        <v>15897</v>
      </c>
      <c r="AB503" t="s">
        <v>1495</v>
      </c>
      <c r="AC503" t="s">
        <v>1492</v>
      </c>
      <c r="AD503" t="s">
        <v>1490</v>
      </c>
      <c r="AE503" t="s">
        <v>1491</v>
      </c>
      <c r="AF503" t="s">
        <v>1493</v>
      </c>
    </row>
    <row r="504" spans="1:32" x14ac:dyDescent="0.25">
      <c r="A504">
        <v>329833</v>
      </c>
      <c r="B504" t="s">
        <v>3768</v>
      </c>
      <c r="C504">
        <v>50000000</v>
      </c>
      <c r="D504">
        <v>55969000</v>
      </c>
      <c r="E504">
        <v>42406</v>
      </c>
      <c r="F504">
        <v>37.253774</v>
      </c>
      <c r="G504">
        <v>100</v>
      </c>
      <c r="H504">
        <v>4.7</v>
      </c>
      <c r="I504">
        <v>797</v>
      </c>
      <c r="J504" t="s">
        <v>23</v>
      </c>
      <c r="K504" t="s">
        <v>3770</v>
      </c>
      <c r="L504" t="s">
        <v>37</v>
      </c>
      <c r="M504" t="s">
        <v>38</v>
      </c>
      <c r="N504" t="s">
        <v>661</v>
      </c>
      <c r="O504" t="s">
        <v>29</v>
      </c>
      <c r="P504">
        <v>1</v>
      </c>
      <c r="Q504">
        <v>1</v>
      </c>
      <c r="R504">
        <v>1</v>
      </c>
      <c r="S504">
        <v>0</v>
      </c>
      <c r="T504" t="s">
        <v>15888</v>
      </c>
      <c r="U504" t="s">
        <v>15891</v>
      </c>
      <c r="V504" t="s">
        <v>13664</v>
      </c>
      <c r="W504" t="s">
        <v>15891</v>
      </c>
      <c r="X504" t="s">
        <v>15891</v>
      </c>
      <c r="Y504" t="s">
        <v>15896</v>
      </c>
      <c r="Z504" t="s">
        <v>15896</v>
      </c>
      <c r="AA504" t="s">
        <v>15897</v>
      </c>
      <c r="AB504" t="s">
        <v>3771</v>
      </c>
      <c r="AC504" t="s">
        <v>3768</v>
      </c>
      <c r="AD504" t="s">
        <v>3766</v>
      </c>
      <c r="AE504" t="s">
        <v>3767</v>
      </c>
      <c r="AF504" t="s">
        <v>3769</v>
      </c>
    </row>
    <row r="505" spans="1:32" x14ac:dyDescent="0.25">
      <c r="A505">
        <v>2907</v>
      </c>
      <c r="B505" t="s">
        <v>5790</v>
      </c>
      <c r="C505">
        <v>30000000</v>
      </c>
      <c r="D505">
        <v>191502426</v>
      </c>
      <c r="E505">
        <v>33564</v>
      </c>
      <c r="F505">
        <v>37.179546999999999</v>
      </c>
      <c r="G505">
        <v>99</v>
      </c>
      <c r="H505">
        <v>6.7</v>
      </c>
      <c r="I505">
        <v>848</v>
      </c>
      <c r="J505" t="s">
        <v>23</v>
      </c>
      <c r="K505" t="s">
        <v>5792</v>
      </c>
      <c r="L505" t="s">
        <v>37</v>
      </c>
      <c r="M505" t="s">
        <v>38</v>
      </c>
      <c r="N505" t="s">
        <v>1617</v>
      </c>
      <c r="O505" t="s">
        <v>29</v>
      </c>
      <c r="P505">
        <v>1</v>
      </c>
      <c r="Q505">
        <v>1</v>
      </c>
      <c r="R505">
        <v>1</v>
      </c>
      <c r="S505">
        <v>1</v>
      </c>
      <c r="T505" t="s">
        <v>15888</v>
      </c>
      <c r="U505" t="s">
        <v>15891</v>
      </c>
      <c r="V505" t="s">
        <v>13664</v>
      </c>
      <c r="W505" t="s">
        <v>15891</v>
      </c>
      <c r="X505" t="s">
        <v>15891</v>
      </c>
      <c r="Y505" t="s">
        <v>15896</v>
      </c>
      <c r="Z505" t="s">
        <v>15896</v>
      </c>
      <c r="AA505" t="s">
        <v>15897</v>
      </c>
      <c r="AB505" t="s">
        <v>5793</v>
      </c>
      <c r="AC505" t="s">
        <v>5790</v>
      </c>
      <c r="AE505" t="s">
        <v>5789</v>
      </c>
      <c r="AF505" t="s">
        <v>5791</v>
      </c>
    </row>
    <row r="506" spans="1:32" x14ac:dyDescent="0.25">
      <c r="A506">
        <v>8810</v>
      </c>
      <c r="B506" t="s">
        <v>13976</v>
      </c>
      <c r="C506">
        <v>2000000</v>
      </c>
      <c r="D506">
        <v>24600832</v>
      </c>
      <c r="E506">
        <v>29944</v>
      </c>
      <c r="F506">
        <v>37.117362</v>
      </c>
      <c r="G506">
        <v>95</v>
      </c>
      <c r="H506">
        <v>7.3</v>
      </c>
      <c r="I506">
        <v>957</v>
      </c>
      <c r="J506" t="s">
        <v>23</v>
      </c>
      <c r="K506" t="s">
        <v>1893</v>
      </c>
      <c r="L506" t="s">
        <v>715</v>
      </c>
      <c r="M506" t="s">
        <v>38</v>
      </c>
      <c r="N506" t="s">
        <v>196</v>
      </c>
      <c r="O506" t="s">
        <v>29</v>
      </c>
      <c r="P506">
        <v>1</v>
      </c>
      <c r="Q506">
        <v>1</v>
      </c>
      <c r="R506">
        <v>1</v>
      </c>
      <c r="S506">
        <v>0</v>
      </c>
      <c r="T506" t="s">
        <v>15888</v>
      </c>
      <c r="U506" t="s">
        <v>15890</v>
      </c>
      <c r="V506" t="s">
        <v>15891</v>
      </c>
      <c r="W506" t="s">
        <v>15891</v>
      </c>
      <c r="X506" t="s">
        <v>15905</v>
      </c>
      <c r="Y506" t="s">
        <v>15894</v>
      </c>
      <c r="Z506" t="s">
        <v>15897</v>
      </c>
      <c r="AA506" t="s">
        <v>15894</v>
      </c>
      <c r="AB506" t="s">
        <v>13978</v>
      </c>
      <c r="AC506" t="s">
        <v>13979</v>
      </c>
      <c r="AE506" t="s">
        <v>13975</v>
      </c>
      <c r="AF506" t="s">
        <v>13977</v>
      </c>
    </row>
    <row r="507" spans="1:32" x14ac:dyDescent="0.25">
      <c r="A507">
        <v>5876</v>
      </c>
      <c r="B507" t="s">
        <v>9821</v>
      </c>
      <c r="C507">
        <v>18000000</v>
      </c>
      <c r="D507">
        <v>57096190</v>
      </c>
      <c r="E507">
        <v>39407</v>
      </c>
      <c r="F507">
        <v>37.104353000000003</v>
      </c>
      <c r="G507">
        <v>126</v>
      </c>
      <c r="H507">
        <v>6.7</v>
      </c>
      <c r="I507">
        <v>1399</v>
      </c>
      <c r="J507" t="s">
        <v>23</v>
      </c>
      <c r="K507" t="s">
        <v>9823</v>
      </c>
      <c r="L507" t="s">
        <v>37</v>
      </c>
      <c r="M507" t="s">
        <v>38</v>
      </c>
      <c r="N507" t="s">
        <v>9818</v>
      </c>
      <c r="O507" t="s">
        <v>29</v>
      </c>
      <c r="P507">
        <v>1</v>
      </c>
      <c r="Q507">
        <v>1</v>
      </c>
      <c r="R507">
        <v>1</v>
      </c>
      <c r="S507">
        <v>0</v>
      </c>
      <c r="T507" t="s">
        <v>15888</v>
      </c>
      <c r="U507" t="s">
        <v>15891</v>
      </c>
      <c r="V507" t="s">
        <v>15891</v>
      </c>
      <c r="W507" t="s">
        <v>15891</v>
      </c>
      <c r="X507" t="s">
        <v>15905</v>
      </c>
      <c r="Y507" t="s">
        <v>15897</v>
      </c>
      <c r="Z507" t="s">
        <v>15897</v>
      </c>
      <c r="AA507" t="s">
        <v>15897</v>
      </c>
      <c r="AB507" t="s">
        <v>9824</v>
      </c>
      <c r="AC507" t="s">
        <v>9821</v>
      </c>
      <c r="AD507" t="s">
        <v>9819</v>
      </c>
      <c r="AE507" t="s">
        <v>9820</v>
      </c>
      <c r="AF507" t="s">
        <v>9822</v>
      </c>
    </row>
    <row r="508" spans="1:32" x14ac:dyDescent="0.25">
      <c r="A508">
        <v>193756</v>
      </c>
      <c r="B508" t="s">
        <v>4367</v>
      </c>
      <c r="C508">
        <v>40000000</v>
      </c>
      <c r="D508">
        <v>149295601</v>
      </c>
      <c r="E508">
        <v>41632</v>
      </c>
      <c r="F508">
        <v>37.084384</v>
      </c>
      <c r="G508">
        <v>121</v>
      </c>
      <c r="H508">
        <v>7.4</v>
      </c>
      <c r="I508">
        <v>1526</v>
      </c>
      <c r="J508" t="s">
        <v>23</v>
      </c>
      <c r="K508" t="s">
        <v>4369</v>
      </c>
      <c r="L508" t="s">
        <v>37</v>
      </c>
      <c r="M508" t="s">
        <v>38</v>
      </c>
      <c r="N508" t="s">
        <v>2600</v>
      </c>
      <c r="O508" t="s">
        <v>29</v>
      </c>
      <c r="P508">
        <v>1</v>
      </c>
      <c r="Q508">
        <v>1</v>
      </c>
      <c r="R508">
        <v>1</v>
      </c>
      <c r="S508">
        <v>1</v>
      </c>
      <c r="T508" t="s">
        <v>15888</v>
      </c>
      <c r="U508" t="s">
        <v>15890</v>
      </c>
      <c r="V508" t="s">
        <v>15891</v>
      </c>
      <c r="W508" t="s">
        <v>15901</v>
      </c>
      <c r="X508" t="s">
        <v>15905</v>
      </c>
      <c r="Y508" t="s">
        <v>15894</v>
      </c>
      <c r="Z508" t="s">
        <v>15911</v>
      </c>
      <c r="AA508" t="s">
        <v>15914</v>
      </c>
      <c r="AB508" t="s">
        <v>4370</v>
      </c>
      <c r="AC508" t="s">
        <v>4367</v>
      </c>
      <c r="AD508" t="s">
        <v>4365</v>
      </c>
      <c r="AE508" t="s">
        <v>4366</v>
      </c>
      <c r="AF508" t="s">
        <v>4368</v>
      </c>
    </row>
    <row r="509" spans="1:32" x14ac:dyDescent="0.25">
      <c r="A509">
        <v>37686</v>
      </c>
      <c r="B509" t="s">
        <v>3439</v>
      </c>
      <c r="C509">
        <v>50000000</v>
      </c>
      <c r="D509">
        <v>260095987</v>
      </c>
      <c r="E509">
        <v>40702</v>
      </c>
      <c r="F509">
        <v>37.069253000000003</v>
      </c>
      <c r="G509">
        <v>112</v>
      </c>
      <c r="H509">
        <v>6.6</v>
      </c>
      <c r="I509">
        <v>2435</v>
      </c>
      <c r="J509" t="s">
        <v>23</v>
      </c>
      <c r="K509" t="s">
        <v>3441</v>
      </c>
      <c r="L509" t="s">
        <v>37</v>
      </c>
      <c r="M509" t="s">
        <v>38</v>
      </c>
      <c r="N509" t="s">
        <v>3436</v>
      </c>
      <c r="O509" t="s">
        <v>29</v>
      </c>
      <c r="P509">
        <v>1</v>
      </c>
      <c r="Q509">
        <v>1</v>
      </c>
      <c r="R509">
        <v>1</v>
      </c>
      <c r="S509">
        <v>1</v>
      </c>
      <c r="T509" t="s">
        <v>15888</v>
      </c>
      <c r="U509" t="s">
        <v>15891</v>
      </c>
      <c r="V509" t="s">
        <v>15891</v>
      </c>
      <c r="W509" t="s">
        <v>15891</v>
      </c>
      <c r="X509" t="s">
        <v>15905</v>
      </c>
      <c r="Y509" t="s">
        <v>15897</v>
      </c>
      <c r="Z509" t="s">
        <v>15897</v>
      </c>
      <c r="AA509" t="s">
        <v>15897</v>
      </c>
      <c r="AB509" t="s">
        <v>3442</v>
      </c>
      <c r="AC509" t="s">
        <v>3439</v>
      </c>
      <c r="AD509" t="s">
        <v>3437</v>
      </c>
      <c r="AE509" t="s">
        <v>3438</v>
      </c>
      <c r="AF509" t="s">
        <v>3440</v>
      </c>
    </row>
    <row r="510" spans="1:32" x14ac:dyDescent="0.25">
      <c r="A510">
        <v>10501</v>
      </c>
      <c r="B510" t="s">
        <v>1280</v>
      </c>
      <c r="C510">
        <v>95000000</v>
      </c>
      <c r="D510">
        <v>76432727</v>
      </c>
      <c r="E510">
        <v>36616</v>
      </c>
      <c r="F510">
        <v>37.054554000000003</v>
      </c>
      <c r="G510">
        <v>89</v>
      </c>
      <c r="H510">
        <v>7</v>
      </c>
      <c r="I510">
        <v>858</v>
      </c>
      <c r="J510" t="s">
        <v>23</v>
      </c>
      <c r="K510" t="s">
        <v>486</v>
      </c>
      <c r="L510" t="s">
        <v>37</v>
      </c>
      <c r="M510" t="s">
        <v>38</v>
      </c>
      <c r="N510" t="s">
        <v>620</v>
      </c>
      <c r="O510" t="s">
        <v>29</v>
      </c>
      <c r="P510">
        <v>1</v>
      </c>
      <c r="Q510">
        <v>1</v>
      </c>
      <c r="R510">
        <v>1</v>
      </c>
      <c r="S510">
        <v>0</v>
      </c>
      <c r="T510" t="s">
        <v>15887</v>
      </c>
      <c r="U510" t="s">
        <v>15891</v>
      </c>
      <c r="V510" t="s">
        <v>13664</v>
      </c>
      <c r="W510" t="s">
        <v>15891</v>
      </c>
      <c r="X510" t="s">
        <v>15891</v>
      </c>
      <c r="Y510" t="s">
        <v>15896</v>
      </c>
      <c r="Z510" t="s">
        <v>15896</v>
      </c>
      <c r="AA510" t="s">
        <v>15897</v>
      </c>
      <c r="AB510" t="s">
        <v>1282</v>
      </c>
      <c r="AC510" t="s">
        <v>1280</v>
      </c>
      <c r="AE510" t="s">
        <v>1279</v>
      </c>
      <c r="AF510" t="s">
        <v>1281</v>
      </c>
    </row>
    <row r="511" spans="1:32" x14ac:dyDescent="0.25">
      <c r="A511">
        <v>50546</v>
      </c>
      <c r="B511" t="s">
        <v>1746</v>
      </c>
      <c r="C511">
        <v>80000000</v>
      </c>
      <c r="D511">
        <v>214918407</v>
      </c>
      <c r="E511">
        <v>40584</v>
      </c>
      <c r="F511">
        <v>37.026649999999997</v>
      </c>
      <c r="G511">
        <v>117</v>
      </c>
      <c r="H511">
        <v>6.3</v>
      </c>
      <c r="I511">
        <v>1543</v>
      </c>
      <c r="J511" t="s">
        <v>23</v>
      </c>
      <c r="K511" t="s">
        <v>1409</v>
      </c>
      <c r="L511" t="s">
        <v>37</v>
      </c>
      <c r="M511" t="s">
        <v>38</v>
      </c>
      <c r="N511" t="s">
        <v>1743</v>
      </c>
      <c r="O511" t="s">
        <v>29</v>
      </c>
      <c r="P511">
        <v>1</v>
      </c>
      <c r="Q511">
        <v>1</v>
      </c>
      <c r="R511">
        <v>1</v>
      </c>
      <c r="S511">
        <v>0</v>
      </c>
      <c r="T511" t="s">
        <v>15888</v>
      </c>
      <c r="U511" t="s">
        <v>15891</v>
      </c>
      <c r="V511" t="s">
        <v>13664</v>
      </c>
      <c r="W511" t="s">
        <v>15891</v>
      </c>
      <c r="X511" t="s">
        <v>15891</v>
      </c>
      <c r="Y511" t="s">
        <v>15896</v>
      </c>
      <c r="Z511" t="s">
        <v>15896</v>
      </c>
      <c r="AA511" t="s">
        <v>15897</v>
      </c>
      <c r="AB511" t="s">
        <v>1748</v>
      </c>
      <c r="AC511" t="s">
        <v>1746</v>
      </c>
      <c r="AD511" t="s">
        <v>1744</v>
      </c>
      <c r="AE511" t="s">
        <v>1745</v>
      </c>
      <c r="AF511" t="s">
        <v>1747</v>
      </c>
    </row>
    <row r="512" spans="1:32" x14ac:dyDescent="0.25">
      <c r="A512">
        <v>228165</v>
      </c>
      <c r="B512" t="s">
        <v>2216</v>
      </c>
      <c r="C512">
        <v>74000000</v>
      </c>
      <c r="D512">
        <v>311594032</v>
      </c>
      <c r="E512">
        <v>42040</v>
      </c>
      <c r="F512">
        <v>36.952267999999997</v>
      </c>
      <c r="G512">
        <v>93</v>
      </c>
      <c r="H512">
        <v>5.8</v>
      </c>
      <c r="I512">
        <v>719</v>
      </c>
      <c r="J512" t="s">
        <v>23</v>
      </c>
      <c r="K512" t="s">
        <v>2218</v>
      </c>
      <c r="L512" t="s">
        <v>37</v>
      </c>
      <c r="M512" t="s">
        <v>38</v>
      </c>
      <c r="N512" t="s">
        <v>832</v>
      </c>
      <c r="O512" t="s">
        <v>29</v>
      </c>
      <c r="P512">
        <v>1</v>
      </c>
      <c r="Q512">
        <v>1</v>
      </c>
      <c r="R512">
        <v>1</v>
      </c>
      <c r="S512">
        <v>1</v>
      </c>
      <c r="T512" t="s">
        <v>15887</v>
      </c>
      <c r="U512" t="s">
        <v>15891</v>
      </c>
      <c r="V512" t="s">
        <v>13664</v>
      </c>
      <c r="W512" t="s">
        <v>15891</v>
      </c>
      <c r="X512" t="s">
        <v>15891</v>
      </c>
      <c r="Y512" t="s">
        <v>15896</v>
      </c>
      <c r="Z512" t="s">
        <v>15896</v>
      </c>
      <c r="AA512" t="s">
        <v>15897</v>
      </c>
      <c r="AB512" t="s">
        <v>2219</v>
      </c>
      <c r="AC512" t="s">
        <v>2216</v>
      </c>
      <c r="AD512" t="s">
        <v>2214</v>
      </c>
      <c r="AE512" t="s">
        <v>2215</v>
      </c>
      <c r="AF512" t="s">
        <v>2217</v>
      </c>
    </row>
    <row r="513" spans="1:32" x14ac:dyDescent="0.25">
      <c r="A513">
        <v>186</v>
      </c>
      <c r="B513" t="s">
        <v>6516</v>
      </c>
      <c r="C513">
        <v>27000000</v>
      </c>
      <c r="D513">
        <v>56308881</v>
      </c>
      <c r="E513">
        <v>38772</v>
      </c>
      <c r="F513">
        <v>36.921444999999999</v>
      </c>
      <c r="G513">
        <v>110</v>
      </c>
      <c r="H513">
        <v>7.4</v>
      </c>
      <c r="I513">
        <v>1323</v>
      </c>
      <c r="J513" t="s">
        <v>23</v>
      </c>
      <c r="K513" t="s">
        <v>6518</v>
      </c>
      <c r="L513" t="s">
        <v>334</v>
      </c>
      <c r="M513" t="s">
        <v>38</v>
      </c>
      <c r="N513" t="s">
        <v>3950</v>
      </c>
      <c r="O513" t="s">
        <v>29</v>
      </c>
      <c r="P513">
        <v>1</v>
      </c>
      <c r="Q513">
        <v>2</v>
      </c>
      <c r="R513">
        <v>1</v>
      </c>
      <c r="S513">
        <v>0</v>
      </c>
      <c r="T513" t="s">
        <v>15888</v>
      </c>
      <c r="U513" t="s">
        <v>15891</v>
      </c>
      <c r="V513" t="s">
        <v>15891</v>
      </c>
      <c r="W513" t="s">
        <v>15901</v>
      </c>
      <c r="X513" t="s">
        <v>15905</v>
      </c>
      <c r="Y513" t="s">
        <v>15897</v>
      </c>
      <c r="Z513" t="s">
        <v>15911</v>
      </c>
      <c r="AA513" t="s">
        <v>15915</v>
      </c>
      <c r="AB513" t="s">
        <v>6519</v>
      </c>
      <c r="AC513" t="s">
        <v>6516</v>
      </c>
      <c r="AE513" t="s">
        <v>6515</v>
      </c>
      <c r="AF513" t="s">
        <v>6517</v>
      </c>
    </row>
    <row r="514" spans="1:32" x14ac:dyDescent="0.25">
      <c r="A514">
        <v>4258</v>
      </c>
      <c r="B514" t="s">
        <v>7820</v>
      </c>
      <c r="C514">
        <v>20000000</v>
      </c>
      <c r="D514">
        <v>78378744</v>
      </c>
      <c r="E514">
        <v>41375</v>
      </c>
      <c r="F514">
        <v>36.819043999999998</v>
      </c>
      <c r="G514">
        <v>86</v>
      </c>
      <c r="H514">
        <v>4.5999999999999996</v>
      </c>
      <c r="I514">
        <v>793</v>
      </c>
      <c r="J514" t="s">
        <v>23</v>
      </c>
      <c r="K514" t="s">
        <v>4354</v>
      </c>
      <c r="L514" t="s">
        <v>37</v>
      </c>
      <c r="M514" t="s">
        <v>38</v>
      </c>
      <c r="N514" t="s">
        <v>661</v>
      </c>
      <c r="O514" t="s">
        <v>29</v>
      </c>
      <c r="P514">
        <v>1</v>
      </c>
      <c r="Q514">
        <v>1</v>
      </c>
      <c r="R514">
        <v>1</v>
      </c>
      <c r="S514">
        <v>0</v>
      </c>
      <c r="T514" t="s">
        <v>15888</v>
      </c>
      <c r="U514" t="s">
        <v>15891</v>
      </c>
      <c r="V514" t="s">
        <v>13664</v>
      </c>
      <c r="W514" t="s">
        <v>15891</v>
      </c>
      <c r="X514" t="s">
        <v>15891</v>
      </c>
      <c r="Y514" t="s">
        <v>15896</v>
      </c>
      <c r="Z514" t="s">
        <v>15896</v>
      </c>
      <c r="AA514" t="s">
        <v>15897</v>
      </c>
      <c r="AB514" t="s">
        <v>7822</v>
      </c>
      <c r="AC514" t="s">
        <v>7820</v>
      </c>
      <c r="AE514" t="s">
        <v>7819</v>
      </c>
      <c r="AF514" t="s">
        <v>7821</v>
      </c>
    </row>
    <row r="515" spans="1:32" x14ac:dyDescent="0.25">
      <c r="A515">
        <v>59108</v>
      </c>
      <c r="B515" t="s">
        <v>1523</v>
      </c>
      <c r="C515">
        <v>75000000</v>
      </c>
      <c r="D515">
        <v>152930623</v>
      </c>
      <c r="E515">
        <v>40849</v>
      </c>
      <c r="F515">
        <v>36.743324000000001</v>
      </c>
      <c r="G515">
        <v>104</v>
      </c>
      <c r="H515">
        <v>5.8</v>
      </c>
      <c r="I515">
        <v>932</v>
      </c>
      <c r="J515" t="s">
        <v>23</v>
      </c>
      <c r="K515" t="s">
        <v>1525</v>
      </c>
      <c r="L515" t="s">
        <v>37</v>
      </c>
      <c r="M515" t="s">
        <v>38</v>
      </c>
      <c r="N515" t="s">
        <v>924</v>
      </c>
      <c r="O515" t="s">
        <v>29</v>
      </c>
      <c r="P515">
        <v>1</v>
      </c>
      <c r="Q515">
        <v>1</v>
      </c>
      <c r="R515">
        <v>1</v>
      </c>
      <c r="S515">
        <v>1</v>
      </c>
      <c r="T515" t="s">
        <v>15888</v>
      </c>
      <c r="U515" t="s">
        <v>15890</v>
      </c>
      <c r="V515" t="s">
        <v>13664</v>
      </c>
      <c r="W515" t="s">
        <v>15891</v>
      </c>
      <c r="X515" t="s">
        <v>15891</v>
      </c>
      <c r="Y515" t="s">
        <v>15895</v>
      </c>
      <c r="Z515" t="s">
        <v>15896</v>
      </c>
      <c r="AA515" t="s">
        <v>15894</v>
      </c>
      <c r="AB515" t="s">
        <v>1526</v>
      </c>
      <c r="AC515" t="s">
        <v>1523</v>
      </c>
      <c r="AD515" t="s">
        <v>1521</v>
      </c>
      <c r="AE515" t="s">
        <v>1522</v>
      </c>
      <c r="AF515" t="s">
        <v>1524</v>
      </c>
    </row>
    <row r="516" spans="1:32" x14ac:dyDescent="0.25">
      <c r="A516">
        <v>116711</v>
      </c>
      <c r="B516" t="s">
        <v>1189</v>
      </c>
      <c r="C516">
        <v>100000000</v>
      </c>
      <c r="D516">
        <v>268426634</v>
      </c>
      <c r="E516">
        <v>41409</v>
      </c>
      <c r="F516">
        <v>36.711378000000003</v>
      </c>
      <c r="G516">
        <v>102</v>
      </c>
      <c r="H516">
        <v>6.4</v>
      </c>
      <c r="I516">
        <v>1121</v>
      </c>
      <c r="J516" t="s">
        <v>23</v>
      </c>
      <c r="K516" t="s">
        <v>837</v>
      </c>
      <c r="L516" t="s">
        <v>37</v>
      </c>
      <c r="M516" t="s">
        <v>38</v>
      </c>
      <c r="N516" t="s">
        <v>1187</v>
      </c>
      <c r="O516" t="s">
        <v>29</v>
      </c>
      <c r="P516">
        <v>1</v>
      </c>
      <c r="Q516">
        <v>1</v>
      </c>
      <c r="R516">
        <v>1</v>
      </c>
      <c r="S516">
        <v>0</v>
      </c>
      <c r="T516" t="s">
        <v>15887</v>
      </c>
      <c r="U516" t="s">
        <v>15891</v>
      </c>
      <c r="V516" t="s">
        <v>15891</v>
      </c>
      <c r="W516" t="s">
        <v>15891</v>
      </c>
      <c r="X516" t="s">
        <v>15891</v>
      </c>
      <c r="Y516" t="s">
        <v>15897</v>
      </c>
      <c r="Z516" t="s">
        <v>15897</v>
      </c>
      <c r="AA516" t="s">
        <v>15897</v>
      </c>
      <c r="AB516" t="s">
        <v>1191</v>
      </c>
      <c r="AC516" t="s">
        <v>1189</v>
      </c>
      <c r="AE516" t="s">
        <v>1188</v>
      </c>
      <c r="AF516" t="s">
        <v>1190</v>
      </c>
    </row>
    <row r="517" spans="1:32" x14ac:dyDescent="0.25">
      <c r="A517">
        <v>11679</v>
      </c>
      <c r="B517" t="s">
        <v>2920</v>
      </c>
      <c r="C517">
        <v>60000000</v>
      </c>
      <c r="D517">
        <v>71073932</v>
      </c>
      <c r="E517">
        <v>38469</v>
      </c>
      <c r="F517">
        <v>36.689222999999998</v>
      </c>
      <c r="G517">
        <v>101</v>
      </c>
      <c r="H517">
        <v>4.7</v>
      </c>
      <c r="I517">
        <v>549</v>
      </c>
      <c r="J517" t="s">
        <v>23</v>
      </c>
      <c r="K517" t="s">
        <v>2922</v>
      </c>
      <c r="L517" t="s">
        <v>37</v>
      </c>
      <c r="M517" t="s">
        <v>38</v>
      </c>
      <c r="N517" t="s">
        <v>2917</v>
      </c>
      <c r="O517" t="s">
        <v>29</v>
      </c>
      <c r="P517">
        <v>1</v>
      </c>
      <c r="Q517">
        <v>1</v>
      </c>
      <c r="R517">
        <v>1</v>
      </c>
      <c r="S517">
        <v>0</v>
      </c>
      <c r="T517" t="s">
        <v>15888</v>
      </c>
      <c r="U517" t="s">
        <v>15890</v>
      </c>
      <c r="V517" t="s">
        <v>15891</v>
      </c>
      <c r="W517" t="s">
        <v>15901</v>
      </c>
      <c r="X517" t="s">
        <v>15905</v>
      </c>
      <c r="Y517" t="s">
        <v>15894</v>
      </c>
      <c r="Z517" t="s">
        <v>15911</v>
      </c>
      <c r="AA517" t="s">
        <v>15914</v>
      </c>
      <c r="AB517" t="s">
        <v>2923</v>
      </c>
      <c r="AC517" t="s">
        <v>2920</v>
      </c>
      <c r="AD517" t="s">
        <v>2918</v>
      </c>
      <c r="AE517" t="s">
        <v>2919</v>
      </c>
      <c r="AF517" t="s">
        <v>2921</v>
      </c>
    </row>
    <row r="518" spans="1:32" x14ac:dyDescent="0.25">
      <c r="A518">
        <v>9476</v>
      </c>
      <c r="B518" t="s">
        <v>4302</v>
      </c>
      <c r="C518">
        <v>65000000</v>
      </c>
      <c r="D518">
        <v>117487473</v>
      </c>
      <c r="E518">
        <v>37022</v>
      </c>
      <c r="F518">
        <v>36.670399000000003</v>
      </c>
      <c r="G518">
        <v>132</v>
      </c>
      <c r="H518">
        <v>6.6</v>
      </c>
      <c r="I518">
        <v>907</v>
      </c>
      <c r="J518" t="s">
        <v>23</v>
      </c>
      <c r="K518" t="s">
        <v>4304</v>
      </c>
      <c r="L518" t="s">
        <v>37</v>
      </c>
      <c r="M518" t="s">
        <v>38</v>
      </c>
      <c r="N518" t="s">
        <v>4300</v>
      </c>
      <c r="O518" t="s">
        <v>29</v>
      </c>
      <c r="P518">
        <v>1</v>
      </c>
      <c r="Q518">
        <v>1</v>
      </c>
      <c r="R518">
        <v>1</v>
      </c>
      <c r="S518">
        <v>0</v>
      </c>
      <c r="T518" t="s">
        <v>15888</v>
      </c>
      <c r="U518" t="s">
        <v>15890</v>
      </c>
      <c r="V518" t="s">
        <v>15891</v>
      </c>
      <c r="W518" t="s">
        <v>15901</v>
      </c>
      <c r="X518" t="s">
        <v>15891</v>
      </c>
      <c r="Y518" t="s">
        <v>15894</v>
      </c>
      <c r="Z518" t="s">
        <v>15911</v>
      </c>
      <c r="AA518" t="s">
        <v>15914</v>
      </c>
      <c r="AB518" t="s">
        <v>4305</v>
      </c>
      <c r="AC518" t="s">
        <v>4302</v>
      </c>
      <c r="AE518" t="s">
        <v>4301</v>
      </c>
      <c r="AF518" t="s">
        <v>4303</v>
      </c>
    </row>
    <row r="519" spans="1:32" x14ac:dyDescent="0.25">
      <c r="A519">
        <v>19959</v>
      </c>
      <c r="B519" t="s">
        <v>1857</v>
      </c>
      <c r="C519">
        <v>80000000</v>
      </c>
      <c r="D519">
        <v>122444772</v>
      </c>
      <c r="E519">
        <v>40080</v>
      </c>
      <c r="F519">
        <v>36.664991000000001</v>
      </c>
      <c r="G519">
        <v>89</v>
      </c>
      <c r="H519">
        <v>5.9</v>
      </c>
      <c r="I519">
        <v>1195</v>
      </c>
      <c r="J519" t="s">
        <v>23</v>
      </c>
      <c r="K519" t="s">
        <v>1859</v>
      </c>
      <c r="L519" t="s">
        <v>37</v>
      </c>
      <c r="M519" t="s">
        <v>62</v>
      </c>
      <c r="N519" t="s">
        <v>209</v>
      </c>
      <c r="O519" t="s">
        <v>29</v>
      </c>
      <c r="P519">
        <v>1</v>
      </c>
      <c r="Q519">
        <v>1</v>
      </c>
      <c r="R519">
        <v>2</v>
      </c>
      <c r="S519">
        <v>0</v>
      </c>
      <c r="T519" t="s">
        <v>15888</v>
      </c>
      <c r="U519" t="s">
        <v>15890</v>
      </c>
      <c r="V519" t="s">
        <v>15891</v>
      </c>
      <c r="W519" t="s">
        <v>15891</v>
      </c>
      <c r="X519" t="s">
        <v>15905</v>
      </c>
      <c r="Y519" t="s">
        <v>15894</v>
      </c>
      <c r="Z519" t="s">
        <v>15897</v>
      </c>
      <c r="AA519" t="s">
        <v>15894</v>
      </c>
      <c r="AB519" t="s">
        <v>1860</v>
      </c>
      <c r="AC519" t="s">
        <v>1857</v>
      </c>
      <c r="AD519" t="s">
        <v>1855</v>
      </c>
      <c r="AE519" t="s">
        <v>1856</v>
      </c>
      <c r="AF519" t="s">
        <v>1858</v>
      </c>
    </row>
    <row r="520" spans="1:32" x14ac:dyDescent="0.25">
      <c r="A520">
        <v>41513</v>
      </c>
      <c r="B520" t="s">
        <v>1047</v>
      </c>
      <c r="C520">
        <v>110000000</v>
      </c>
      <c r="D520">
        <v>563749323</v>
      </c>
      <c r="E520">
        <v>40753</v>
      </c>
      <c r="F520">
        <v>36.654220000000002</v>
      </c>
      <c r="G520">
        <v>103</v>
      </c>
      <c r="H520">
        <v>5.5</v>
      </c>
      <c r="I520">
        <v>1179</v>
      </c>
      <c r="J520" t="s">
        <v>23</v>
      </c>
      <c r="K520" t="s">
        <v>1049</v>
      </c>
      <c r="L520" t="s">
        <v>37</v>
      </c>
      <c r="M520" t="s">
        <v>38</v>
      </c>
      <c r="N520" t="s">
        <v>1044</v>
      </c>
      <c r="O520" t="s">
        <v>29</v>
      </c>
      <c r="P520">
        <v>1</v>
      </c>
      <c r="Q520">
        <v>1</v>
      </c>
      <c r="R520">
        <v>1</v>
      </c>
      <c r="S520">
        <v>1</v>
      </c>
      <c r="T520" t="s">
        <v>15887</v>
      </c>
      <c r="U520" t="s">
        <v>15891</v>
      </c>
      <c r="V520" t="s">
        <v>13664</v>
      </c>
      <c r="W520" t="s">
        <v>15891</v>
      </c>
      <c r="X520" t="s">
        <v>15891</v>
      </c>
      <c r="Y520" t="s">
        <v>15896</v>
      </c>
      <c r="Z520" t="s">
        <v>15896</v>
      </c>
      <c r="AA520" t="s">
        <v>15897</v>
      </c>
      <c r="AB520" t="s">
        <v>1050</v>
      </c>
      <c r="AC520" t="s">
        <v>1047</v>
      </c>
      <c r="AD520" t="s">
        <v>1045</v>
      </c>
      <c r="AE520" t="s">
        <v>1046</v>
      </c>
      <c r="AF520" t="s">
        <v>1048</v>
      </c>
    </row>
    <row r="521" spans="1:32" x14ac:dyDescent="0.25">
      <c r="A521">
        <v>4256</v>
      </c>
      <c r="B521" t="s">
        <v>3938</v>
      </c>
      <c r="C521">
        <v>48000000</v>
      </c>
      <c r="D521">
        <v>220673217</v>
      </c>
      <c r="E521">
        <v>37918</v>
      </c>
      <c r="F521">
        <v>36.585509000000002</v>
      </c>
      <c r="G521">
        <v>84</v>
      </c>
      <c r="H521">
        <v>5.8</v>
      </c>
      <c r="I521">
        <v>912</v>
      </c>
      <c r="J521" t="s">
        <v>23</v>
      </c>
      <c r="K521" t="s">
        <v>3940</v>
      </c>
      <c r="L521" t="s">
        <v>37</v>
      </c>
      <c r="M521" t="s">
        <v>38</v>
      </c>
      <c r="N521" t="s">
        <v>661</v>
      </c>
      <c r="O521" t="s">
        <v>29</v>
      </c>
      <c r="P521">
        <v>1</v>
      </c>
      <c r="Q521">
        <v>1</v>
      </c>
      <c r="R521">
        <v>1</v>
      </c>
      <c r="S521">
        <v>0</v>
      </c>
      <c r="T521" t="s">
        <v>15888</v>
      </c>
      <c r="U521" t="s">
        <v>15891</v>
      </c>
      <c r="V521" t="s">
        <v>13664</v>
      </c>
      <c r="W521" t="s">
        <v>15891</v>
      </c>
      <c r="X521" t="s">
        <v>15891</v>
      </c>
      <c r="Y521" t="s">
        <v>15896</v>
      </c>
      <c r="Z521" t="s">
        <v>15896</v>
      </c>
      <c r="AA521" t="s">
        <v>15897</v>
      </c>
      <c r="AB521" t="s">
        <v>3941</v>
      </c>
      <c r="AC521" t="s">
        <v>3938</v>
      </c>
      <c r="AE521" t="s">
        <v>3937</v>
      </c>
      <c r="AF521" t="s">
        <v>3939</v>
      </c>
    </row>
    <row r="522" spans="1:32" x14ac:dyDescent="0.25">
      <c r="A522">
        <v>4348</v>
      </c>
      <c r="B522" t="s">
        <v>6399</v>
      </c>
      <c r="C522">
        <v>28000000</v>
      </c>
      <c r="D522">
        <v>121147947</v>
      </c>
      <c r="E522">
        <v>38611</v>
      </c>
      <c r="F522">
        <v>36.583829999999999</v>
      </c>
      <c r="G522">
        <v>135</v>
      </c>
      <c r="H522">
        <v>7.7</v>
      </c>
      <c r="I522">
        <v>1358</v>
      </c>
      <c r="J522" t="s">
        <v>23</v>
      </c>
      <c r="K522" t="s">
        <v>6401</v>
      </c>
      <c r="L522" t="s">
        <v>2864</v>
      </c>
      <c r="M522" t="s">
        <v>38</v>
      </c>
      <c r="N522" t="s">
        <v>231</v>
      </c>
      <c r="O522" t="s">
        <v>29</v>
      </c>
      <c r="P522">
        <v>1</v>
      </c>
      <c r="Q522">
        <v>3</v>
      </c>
      <c r="R522">
        <v>1</v>
      </c>
      <c r="S522">
        <v>1</v>
      </c>
      <c r="T522" t="s">
        <v>15888</v>
      </c>
      <c r="U522" t="s">
        <v>15891</v>
      </c>
      <c r="V522" t="s">
        <v>15891</v>
      </c>
      <c r="W522" t="s">
        <v>15901</v>
      </c>
      <c r="X522" t="s">
        <v>15891</v>
      </c>
      <c r="Y522" t="s">
        <v>15897</v>
      </c>
      <c r="Z522" t="s">
        <v>15911</v>
      </c>
      <c r="AA522" t="s">
        <v>15915</v>
      </c>
      <c r="AB522" t="s">
        <v>6402</v>
      </c>
      <c r="AC522" t="s">
        <v>6399</v>
      </c>
      <c r="AD522" t="s">
        <v>6397</v>
      </c>
      <c r="AE522" t="s">
        <v>6398</v>
      </c>
      <c r="AF522" t="s">
        <v>6400</v>
      </c>
    </row>
    <row r="523" spans="1:32" x14ac:dyDescent="0.25">
      <c r="A523">
        <v>9355</v>
      </c>
      <c r="B523" t="s">
        <v>10605</v>
      </c>
      <c r="C523">
        <v>12305523</v>
      </c>
      <c r="D523">
        <v>36230219</v>
      </c>
      <c r="E523">
        <v>31227</v>
      </c>
      <c r="F523">
        <v>36.582037999999997</v>
      </c>
      <c r="G523">
        <v>107</v>
      </c>
      <c r="H523">
        <v>5.9</v>
      </c>
      <c r="I523">
        <v>748</v>
      </c>
      <c r="J523" t="s">
        <v>23</v>
      </c>
      <c r="K523" t="s">
        <v>1893</v>
      </c>
      <c r="L523" t="s">
        <v>715</v>
      </c>
      <c r="M523" t="s">
        <v>38</v>
      </c>
      <c r="N523" t="s">
        <v>49</v>
      </c>
      <c r="O523" t="s">
        <v>29</v>
      </c>
      <c r="P523">
        <v>1</v>
      </c>
      <c r="Q523">
        <v>1</v>
      </c>
      <c r="R523">
        <v>1</v>
      </c>
      <c r="S523">
        <v>0</v>
      </c>
      <c r="T523" t="s">
        <v>15888</v>
      </c>
      <c r="U523" t="s">
        <v>15890</v>
      </c>
      <c r="V523" t="s">
        <v>15891</v>
      </c>
      <c r="W523" t="s">
        <v>15891</v>
      </c>
      <c r="X523" t="s">
        <v>15891</v>
      </c>
      <c r="Y523" t="s">
        <v>15894</v>
      </c>
      <c r="Z523" t="s">
        <v>15897</v>
      </c>
      <c r="AA523" t="s">
        <v>15894</v>
      </c>
      <c r="AB523" t="s">
        <v>10607</v>
      </c>
      <c r="AC523" t="s">
        <v>10605</v>
      </c>
      <c r="AE523" t="s">
        <v>10604</v>
      </c>
      <c r="AF523" t="s">
        <v>10606</v>
      </c>
    </row>
    <row r="524" spans="1:32" x14ac:dyDescent="0.25">
      <c r="A524">
        <v>872</v>
      </c>
      <c r="B524" t="s">
        <v>13784</v>
      </c>
      <c r="C524">
        <v>2540800</v>
      </c>
      <c r="D524">
        <v>7200000</v>
      </c>
      <c r="E524">
        <v>19094</v>
      </c>
      <c r="F524">
        <v>36.556953999999998</v>
      </c>
      <c r="G524">
        <v>103</v>
      </c>
      <c r="H524">
        <v>7.8</v>
      </c>
      <c r="I524">
        <v>727</v>
      </c>
      <c r="J524" t="s">
        <v>23</v>
      </c>
      <c r="K524" t="s">
        <v>3369</v>
      </c>
      <c r="L524" t="s">
        <v>37</v>
      </c>
      <c r="M524" t="s">
        <v>38</v>
      </c>
      <c r="N524" t="s">
        <v>4623</v>
      </c>
      <c r="O524" t="s">
        <v>29</v>
      </c>
      <c r="P524">
        <v>1</v>
      </c>
      <c r="Q524">
        <v>1</v>
      </c>
      <c r="R524">
        <v>1</v>
      </c>
      <c r="S524">
        <v>0</v>
      </c>
      <c r="T524" t="s">
        <v>15888</v>
      </c>
      <c r="U524" t="s">
        <v>15891</v>
      </c>
      <c r="V524" t="s">
        <v>13664</v>
      </c>
      <c r="W524" t="s">
        <v>15891</v>
      </c>
      <c r="X524" t="s">
        <v>15891</v>
      </c>
      <c r="Y524" t="s">
        <v>15896</v>
      </c>
      <c r="Z524" t="s">
        <v>15896</v>
      </c>
      <c r="AA524" t="s">
        <v>15897</v>
      </c>
      <c r="AB524" t="s">
        <v>13786</v>
      </c>
      <c r="AC524" t="s">
        <v>13784</v>
      </c>
      <c r="AE524" t="s">
        <v>13783</v>
      </c>
      <c r="AF524" t="s">
        <v>13785</v>
      </c>
    </row>
    <row r="525" spans="1:32" x14ac:dyDescent="0.25">
      <c r="A525">
        <v>195589</v>
      </c>
      <c r="B525" t="s">
        <v>8398</v>
      </c>
      <c r="C525">
        <v>18000000</v>
      </c>
      <c r="D525">
        <v>268157400</v>
      </c>
      <c r="E525">
        <v>41767</v>
      </c>
      <c r="F525">
        <v>36.471231000000003</v>
      </c>
      <c r="G525">
        <v>96</v>
      </c>
      <c r="H525">
        <v>6.2</v>
      </c>
      <c r="I525">
        <v>2713</v>
      </c>
      <c r="J525" t="s">
        <v>23</v>
      </c>
      <c r="K525" t="s">
        <v>8400</v>
      </c>
      <c r="L525" t="s">
        <v>37</v>
      </c>
      <c r="M525" t="s">
        <v>38</v>
      </c>
      <c r="N525" t="s">
        <v>661</v>
      </c>
      <c r="O525" t="s">
        <v>29</v>
      </c>
      <c r="P525">
        <v>1</v>
      </c>
      <c r="Q525">
        <v>1</v>
      </c>
      <c r="R525">
        <v>1</v>
      </c>
      <c r="S525">
        <v>1</v>
      </c>
      <c r="T525" t="s">
        <v>15888</v>
      </c>
      <c r="U525" t="s">
        <v>15891</v>
      </c>
      <c r="V525" t="s">
        <v>13664</v>
      </c>
      <c r="W525" t="s">
        <v>15891</v>
      </c>
      <c r="X525" t="s">
        <v>15891</v>
      </c>
      <c r="Y525" t="s">
        <v>15896</v>
      </c>
      <c r="Z525" t="s">
        <v>15896</v>
      </c>
      <c r="AA525" t="s">
        <v>15897</v>
      </c>
      <c r="AB525" t="s">
        <v>8401</v>
      </c>
      <c r="AC525" t="s">
        <v>8398</v>
      </c>
      <c r="AE525" t="s">
        <v>8397</v>
      </c>
      <c r="AF525" t="s">
        <v>8399</v>
      </c>
    </row>
    <row r="526" spans="1:32" x14ac:dyDescent="0.25">
      <c r="A526">
        <v>3034</v>
      </c>
      <c r="B526" t="s">
        <v>13744</v>
      </c>
      <c r="C526">
        <v>2800000</v>
      </c>
      <c r="D526">
        <v>86273333</v>
      </c>
      <c r="E526">
        <v>27378</v>
      </c>
      <c r="F526">
        <v>36.444893999999998</v>
      </c>
      <c r="G526">
        <v>106</v>
      </c>
      <c r="H526">
        <v>7.7</v>
      </c>
      <c r="I526">
        <v>854</v>
      </c>
      <c r="J526" t="s">
        <v>23</v>
      </c>
      <c r="K526" t="s">
        <v>13746</v>
      </c>
      <c r="L526" t="s">
        <v>37</v>
      </c>
      <c r="M526" t="s">
        <v>296</v>
      </c>
      <c r="N526" t="s">
        <v>1451</v>
      </c>
      <c r="O526" t="s">
        <v>29</v>
      </c>
      <c r="P526">
        <v>1</v>
      </c>
      <c r="Q526">
        <v>1</v>
      </c>
      <c r="R526">
        <v>2</v>
      </c>
      <c r="S526">
        <v>1</v>
      </c>
      <c r="T526" t="s">
        <v>15888</v>
      </c>
      <c r="U526" t="s">
        <v>15891</v>
      </c>
      <c r="V526" t="s">
        <v>13664</v>
      </c>
      <c r="W526" t="s">
        <v>15891</v>
      </c>
      <c r="X526" t="s">
        <v>15891</v>
      </c>
      <c r="Y526" t="s">
        <v>15896</v>
      </c>
      <c r="Z526" t="s">
        <v>15896</v>
      </c>
      <c r="AA526" t="s">
        <v>15897</v>
      </c>
      <c r="AB526" t="s">
        <v>13747</v>
      </c>
      <c r="AC526" t="s">
        <v>13744</v>
      </c>
      <c r="AE526" t="s">
        <v>13743</v>
      </c>
      <c r="AF526" t="s">
        <v>13745</v>
      </c>
    </row>
    <row r="527" spans="1:32" x14ac:dyDescent="0.25">
      <c r="A527">
        <v>2770</v>
      </c>
      <c r="B527" t="s">
        <v>5752</v>
      </c>
      <c r="C527">
        <v>30000000</v>
      </c>
      <c r="D527">
        <v>287553595</v>
      </c>
      <c r="E527">
        <v>37113</v>
      </c>
      <c r="F527">
        <v>36.432597999999999</v>
      </c>
      <c r="G527">
        <v>108</v>
      </c>
      <c r="H527">
        <v>6</v>
      </c>
      <c r="I527">
        <v>1344</v>
      </c>
      <c r="J527" t="s">
        <v>23</v>
      </c>
      <c r="K527" t="s">
        <v>5754</v>
      </c>
      <c r="L527" t="s">
        <v>37</v>
      </c>
      <c r="M527" t="s">
        <v>38</v>
      </c>
      <c r="N527" t="s">
        <v>1106</v>
      </c>
      <c r="O527" t="s">
        <v>29</v>
      </c>
      <c r="P527">
        <v>1</v>
      </c>
      <c r="Q527">
        <v>1</v>
      </c>
      <c r="R527">
        <v>1</v>
      </c>
      <c r="S527">
        <v>1</v>
      </c>
      <c r="T527" t="s">
        <v>15888</v>
      </c>
      <c r="U527" t="s">
        <v>15891</v>
      </c>
      <c r="V527" t="s">
        <v>13664</v>
      </c>
      <c r="W527" t="s">
        <v>15891</v>
      </c>
      <c r="X527" t="s">
        <v>15891</v>
      </c>
      <c r="Y527" t="s">
        <v>15896</v>
      </c>
      <c r="Z527" t="s">
        <v>15896</v>
      </c>
      <c r="AA527" t="s">
        <v>15897</v>
      </c>
      <c r="AB527" t="s">
        <v>5755</v>
      </c>
      <c r="AC527" t="s">
        <v>5752</v>
      </c>
      <c r="AE527" t="s">
        <v>5751</v>
      </c>
      <c r="AF527" t="s">
        <v>5753</v>
      </c>
    </row>
    <row r="528" spans="1:32" x14ac:dyDescent="0.25">
      <c r="A528">
        <v>9297</v>
      </c>
      <c r="B528" t="s">
        <v>2070</v>
      </c>
      <c r="C528">
        <v>75000000</v>
      </c>
      <c r="D528">
        <v>140175006</v>
      </c>
      <c r="E528">
        <v>38919</v>
      </c>
      <c r="F528">
        <v>36.368839000000001</v>
      </c>
      <c r="G528">
        <v>91</v>
      </c>
      <c r="H528">
        <v>6.3</v>
      </c>
      <c r="I528">
        <v>874</v>
      </c>
      <c r="J528" t="s">
        <v>23</v>
      </c>
      <c r="K528" t="s">
        <v>2072</v>
      </c>
      <c r="L528" t="s">
        <v>37</v>
      </c>
      <c r="M528" t="s">
        <v>38</v>
      </c>
      <c r="N528" t="s">
        <v>530</v>
      </c>
      <c r="O528" t="s">
        <v>29</v>
      </c>
      <c r="P528">
        <v>1</v>
      </c>
      <c r="Q528">
        <v>1</v>
      </c>
      <c r="R528">
        <v>1</v>
      </c>
      <c r="S528">
        <v>1</v>
      </c>
      <c r="T528" t="s">
        <v>15887</v>
      </c>
      <c r="U528" t="s">
        <v>15891</v>
      </c>
      <c r="V528" t="s">
        <v>13664</v>
      </c>
      <c r="W528" t="s">
        <v>15891</v>
      </c>
      <c r="X528" t="s">
        <v>15891</v>
      </c>
      <c r="Y528" t="s">
        <v>15896</v>
      </c>
      <c r="Z528" t="s">
        <v>15896</v>
      </c>
      <c r="AA528" t="s">
        <v>15897</v>
      </c>
      <c r="AB528" t="s">
        <v>2073</v>
      </c>
      <c r="AC528" t="s">
        <v>2070</v>
      </c>
      <c r="AD528" t="s">
        <v>2068</v>
      </c>
      <c r="AE528" t="s">
        <v>2069</v>
      </c>
      <c r="AF528" t="s">
        <v>2071</v>
      </c>
    </row>
    <row r="529" spans="1:32" x14ac:dyDescent="0.25">
      <c r="A529">
        <v>7518</v>
      </c>
      <c r="B529" t="s">
        <v>1671</v>
      </c>
      <c r="C529">
        <v>80000000</v>
      </c>
      <c r="D529">
        <v>343397247</v>
      </c>
      <c r="E529">
        <v>38829</v>
      </c>
      <c r="F529">
        <v>36.32705</v>
      </c>
      <c r="G529">
        <v>83</v>
      </c>
      <c r="H529">
        <v>6.3</v>
      </c>
      <c r="I529">
        <v>1074</v>
      </c>
      <c r="J529" t="s">
        <v>23</v>
      </c>
      <c r="K529" t="s">
        <v>1673</v>
      </c>
      <c r="L529" t="s">
        <v>37</v>
      </c>
      <c r="M529" t="s">
        <v>38</v>
      </c>
      <c r="N529" t="s">
        <v>1669</v>
      </c>
      <c r="O529" t="s">
        <v>29</v>
      </c>
      <c r="P529">
        <v>1</v>
      </c>
      <c r="Q529">
        <v>1</v>
      </c>
      <c r="R529">
        <v>1</v>
      </c>
      <c r="S529">
        <v>0</v>
      </c>
      <c r="T529" t="s">
        <v>15887</v>
      </c>
      <c r="U529" t="s">
        <v>15891</v>
      </c>
      <c r="V529" t="s">
        <v>13664</v>
      </c>
      <c r="W529" t="s">
        <v>15891</v>
      </c>
      <c r="X529" t="s">
        <v>15891</v>
      </c>
      <c r="Y529" t="s">
        <v>15896</v>
      </c>
      <c r="Z529" t="s">
        <v>15896</v>
      </c>
      <c r="AA529" t="s">
        <v>15897</v>
      </c>
      <c r="AB529" t="s">
        <v>1674</v>
      </c>
      <c r="AC529" t="s">
        <v>1671</v>
      </c>
      <c r="AE529" t="s">
        <v>1670</v>
      </c>
      <c r="AF529" t="s">
        <v>1672</v>
      </c>
    </row>
    <row r="530" spans="1:32" x14ac:dyDescent="0.25">
      <c r="A530">
        <v>257091</v>
      </c>
      <c r="B530" t="s">
        <v>4403</v>
      </c>
      <c r="C530">
        <v>40000000</v>
      </c>
      <c r="D530">
        <v>111811453</v>
      </c>
      <c r="E530">
        <v>42089</v>
      </c>
      <c r="F530">
        <v>36.301202000000004</v>
      </c>
      <c r="G530">
        <v>100</v>
      </c>
      <c r="H530">
        <v>5.9</v>
      </c>
      <c r="I530">
        <v>944</v>
      </c>
      <c r="J530" t="s">
        <v>23</v>
      </c>
      <c r="K530" t="s">
        <v>4405</v>
      </c>
      <c r="L530" t="s">
        <v>37</v>
      </c>
      <c r="M530" t="s">
        <v>38</v>
      </c>
      <c r="N530" t="s">
        <v>661</v>
      </c>
      <c r="O530" t="s">
        <v>29</v>
      </c>
      <c r="P530">
        <v>1</v>
      </c>
      <c r="Q530">
        <v>1</v>
      </c>
      <c r="R530">
        <v>1</v>
      </c>
      <c r="S530">
        <v>1</v>
      </c>
      <c r="T530" t="s">
        <v>15888</v>
      </c>
      <c r="U530" t="s">
        <v>15891</v>
      </c>
      <c r="V530" t="s">
        <v>13664</v>
      </c>
      <c r="W530" t="s">
        <v>15891</v>
      </c>
      <c r="X530" t="s">
        <v>15891</v>
      </c>
      <c r="Y530" t="s">
        <v>15896</v>
      </c>
      <c r="Z530" t="s">
        <v>15896</v>
      </c>
      <c r="AA530" t="s">
        <v>15897</v>
      </c>
      <c r="AB530" t="s">
        <v>4406</v>
      </c>
      <c r="AC530" t="s">
        <v>4403</v>
      </c>
      <c r="AE530" t="s">
        <v>4402</v>
      </c>
      <c r="AF530" t="s">
        <v>4404</v>
      </c>
    </row>
    <row r="531" spans="1:32" x14ac:dyDescent="0.25">
      <c r="A531">
        <v>18240</v>
      </c>
      <c r="B531" t="s">
        <v>4330</v>
      </c>
      <c r="C531">
        <v>40000000</v>
      </c>
      <c r="D531">
        <v>317375031</v>
      </c>
      <c r="E531">
        <v>39965</v>
      </c>
      <c r="F531">
        <v>36.238968</v>
      </c>
      <c r="G531">
        <v>108</v>
      </c>
      <c r="H531">
        <v>6.7</v>
      </c>
      <c r="I531">
        <v>1804</v>
      </c>
      <c r="J531" t="s">
        <v>23</v>
      </c>
      <c r="K531" t="s">
        <v>4332</v>
      </c>
      <c r="L531" t="s">
        <v>37</v>
      </c>
      <c r="M531" t="s">
        <v>38</v>
      </c>
      <c r="N531" t="s">
        <v>1719</v>
      </c>
      <c r="O531" t="s">
        <v>29</v>
      </c>
      <c r="P531">
        <v>1</v>
      </c>
      <c r="Q531">
        <v>1</v>
      </c>
      <c r="R531">
        <v>1</v>
      </c>
      <c r="S531">
        <v>0</v>
      </c>
      <c r="T531" t="s">
        <v>15888</v>
      </c>
      <c r="U531" t="s">
        <v>15891</v>
      </c>
      <c r="V531" t="s">
        <v>13664</v>
      </c>
      <c r="W531" t="s">
        <v>15901</v>
      </c>
      <c r="X531" t="s">
        <v>15891</v>
      </c>
      <c r="Y531" t="s">
        <v>15896</v>
      </c>
      <c r="Z531" t="s">
        <v>15912</v>
      </c>
      <c r="AA531" t="s">
        <v>15915</v>
      </c>
      <c r="AB531" t="s">
        <v>4333</v>
      </c>
      <c r="AC531" t="s">
        <v>4330</v>
      </c>
      <c r="AD531" t="s">
        <v>4328</v>
      </c>
      <c r="AE531" t="s">
        <v>4329</v>
      </c>
      <c r="AF531" t="s">
        <v>4331</v>
      </c>
    </row>
    <row r="532" spans="1:32" x14ac:dyDescent="0.25">
      <c r="A532">
        <v>609</v>
      </c>
      <c r="B532" t="s">
        <v>5304</v>
      </c>
      <c r="C532">
        <v>10700000</v>
      </c>
      <c r="D532">
        <v>122200000</v>
      </c>
      <c r="E532">
        <v>30106</v>
      </c>
      <c r="F532">
        <v>36.230204000000001</v>
      </c>
      <c r="G532">
        <v>114</v>
      </c>
      <c r="H532">
        <v>7</v>
      </c>
      <c r="I532">
        <v>794</v>
      </c>
      <c r="J532" t="s">
        <v>23</v>
      </c>
      <c r="K532" t="s">
        <v>5306</v>
      </c>
      <c r="L532" t="s">
        <v>37</v>
      </c>
      <c r="M532" t="s">
        <v>38</v>
      </c>
      <c r="N532" t="s">
        <v>3816</v>
      </c>
      <c r="O532" t="s">
        <v>29</v>
      </c>
      <c r="P532">
        <v>1</v>
      </c>
      <c r="Q532">
        <v>1</v>
      </c>
      <c r="R532">
        <v>1</v>
      </c>
      <c r="S532">
        <v>0</v>
      </c>
      <c r="T532" t="s">
        <v>15888</v>
      </c>
      <c r="U532" t="s">
        <v>15891</v>
      </c>
      <c r="V532" t="s">
        <v>15891</v>
      </c>
      <c r="W532" t="s">
        <v>15891</v>
      </c>
      <c r="X532" t="s">
        <v>15891</v>
      </c>
      <c r="Y532" t="s">
        <v>15897</v>
      </c>
      <c r="Z532" t="s">
        <v>15897</v>
      </c>
      <c r="AA532" t="s">
        <v>15897</v>
      </c>
      <c r="AB532" t="s">
        <v>5307</v>
      </c>
      <c r="AC532" t="s">
        <v>5304</v>
      </c>
      <c r="AE532" t="s">
        <v>5303</v>
      </c>
      <c r="AF532" t="s">
        <v>5305</v>
      </c>
    </row>
    <row r="533" spans="1:32" x14ac:dyDescent="0.25">
      <c r="A533">
        <v>8273</v>
      </c>
      <c r="B533" t="s">
        <v>3085</v>
      </c>
      <c r="C533">
        <v>55000000</v>
      </c>
      <c r="D533">
        <v>231449203</v>
      </c>
      <c r="E533">
        <v>37834</v>
      </c>
      <c r="F533">
        <v>36.194802000000003</v>
      </c>
      <c r="G533">
        <v>103</v>
      </c>
      <c r="H533">
        <v>6</v>
      </c>
      <c r="I533">
        <v>1129</v>
      </c>
      <c r="J533" t="s">
        <v>23</v>
      </c>
      <c r="K533" t="s">
        <v>3087</v>
      </c>
      <c r="L533" t="s">
        <v>37</v>
      </c>
      <c r="M533" t="s">
        <v>38</v>
      </c>
      <c r="N533" t="s">
        <v>1106</v>
      </c>
      <c r="O533" t="s">
        <v>29</v>
      </c>
      <c r="P533">
        <v>1</v>
      </c>
      <c r="Q533">
        <v>1</v>
      </c>
      <c r="R533">
        <v>1</v>
      </c>
      <c r="S533">
        <v>1</v>
      </c>
      <c r="T533" t="s">
        <v>15888</v>
      </c>
      <c r="U533" t="s">
        <v>15891</v>
      </c>
      <c r="V533" t="s">
        <v>13664</v>
      </c>
      <c r="W533" t="s">
        <v>15891</v>
      </c>
      <c r="X533" t="s">
        <v>15891</v>
      </c>
      <c r="Y533" t="s">
        <v>15896</v>
      </c>
      <c r="Z533" t="s">
        <v>15896</v>
      </c>
      <c r="AA533" t="s">
        <v>15897</v>
      </c>
      <c r="AB533" t="s">
        <v>3088</v>
      </c>
      <c r="AC533" t="s">
        <v>3085</v>
      </c>
      <c r="AE533" t="s">
        <v>3084</v>
      </c>
      <c r="AF533" t="s">
        <v>3086</v>
      </c>
    </row>
    <row r="534" spans="1:32" x14ac:dyDescent="0.25">
      <c r="A534">
        <v>943</v>
      </c>
      <c r="B534" t="s">
        <v>5163</v>
      </c>
      <c r="C534">
        <v>35000000</v>
      </c>
      <c r="D534">
        <v>321731527</v>
      </c>
      <c r="E534">
        <v>33739</v>
      </c>
      <c r="F534">
        <v>36.172181999999999</v>
      </c>
      <c r="G534">
        <v>118</v>
      </c>
      <c r="H534">
        <v>6.4</v>
      </c>
      <c r="I534">
        <v>811</v>
      </c>
      <c r="J534" t="s">
        <v>23</v>
      </c>
      <c r="K534" t="s">
        <v>3133</v>
      </c>
      <c r="L534" t="s">
        <v>37</v>
      </c>
      <c r="M534" t="s">
        <v>38</v>
      </c>
      <c r="N534" t="s">
        <v>762</v>
      </c>
      <c r="O534" t="s">
        <v>29</v>
      </c>
      <c r="P534">
        <v>1</v>
      </c>
      <c r="Q534">
        <v>1</v>
      </c>
      <c r="R534">
        <v>1</v>
      </c>
      <c r="S534">
        <v>1</v>
      </c>
      <c r="T534" t="s">
        <v>15888</v>
      </c>
      <c r="U534" t="s">
        <v>15890</v>
      </c>
      <c r="V534" t="s">
        <v>13664</v>
      </c>
      <c r="W534" t="s">
        <v>15891</v>
      </c>
      <c r="X534" t="s">
        <v>15905</v>
      </c>
      <c r="Y534" t="s">
        <v>15895</v>
      </c>
      <c r="Z534" t="s">
        <v>15896</v>
      </c>
      <c r="AA534" t="s">
        <v>15894</v>
      </c>
      <c r="AB534" t="s">
        <v>5165</v>
      </c>
      <c r="AC534" t="s">
        <v>5163</v>
      </c>
      <c r="AE534" t="s">
        <v>5162</v>
      </c>
      <c r="AF534" t="s">
        <v>5164</v>
      </c>
    </row>
    <row r="535" spans="1:32" x14ac:dyDescent="0.25">
      <c r="A535">
        <v>15512</v>
      </c>
      <c r="B535" t="s">
        <v>322</v>
      </c>
      <c r="C535">
        <v>175000000</v>
      </c>
      <c r="D535">
        <v>381509870</v>
      </c>
      <c r="E535">
        <v>39891</v>
      </c>
      <c r="F535">
        <v>36.167577999999999</v>
      </c>
      <c r="G535">
        <v>94</v>
      </c>
      <c r="H535">
        <v>6</v>
      </c>
      <c r="I535">
        <v>1423</v>
      </c>
      <c r="J535" t="s">
        <v>23</v>
      </c>
      <c r="K535" t="s">
        <v>324</v>
      </c>
      <c r="L535" t="s">
        <v>37</v>
      </c>
      <c r="M535" t="s">
        <v>38</v>
      </c>
      <c r="N535" t="s">
        <v>319</v>
      </c>
      <c r="O535" t="s">
        <v>29</v>
      </c>
      <c r="P535">
        <v>1</v>
      </c>
      <c r="Q535">
        <v>1</v>
      </c>
      <c r="R535">
        <v>1</v>
      </c>
      <c r="S535">
        <v>0</v>
      </c>
      <c r="T535" t="s">
        <v>15887</v>
      </c>
      <c r="U535" t="s">
        <v>15891</v>
      </c>
      <c r="V535" t="s">
        <v>15891</v>
      </c>
      <c r="W535" t="s">
        <v>15891</v>
      </c>
      <c r="X535" t="s">
        <v>15891</v>
      </c>
      <c r="Y535" t="s">
        <v>15897</v>
      </c>
      <c r="Z535" t="s">
        <v>15897</v>
      </c>
      <c r="AA535" t="s">
        <v>15897</v>
      </c>
      <c r="AB535" t="s">
        <v>325</v>
      </c>
      <c r="AC535" t="s">
        <v>322</v>
      </c>
      <c r="AD535" t="s">
        <v>320</v>
      </c>
      <c r="AE535" t="s">
        <v>321</v>
      </c>
      <c r="AF535" t="s">
        <v>323</v>
      </c>
    </row>
    <row r="536" spans="1:32" x14ac:dyDescent="0.25">
      <c r="A536">
        <v>816</v>
      </c>
      <c r="B536" t="s">
        <v>8445</v>
      </c>
      <c r="C536">
        <v>16500000</v>
      </c>
      <c r="D536">
        <v>67683989</v>
      </c>
      <c r="E536">
        <v>35552</v>
      </c>
      <c r="F536">
        <v>36.157159999999998</v>
      </c>
      <c r="G536">
        <v>94</v>
      </c>
      <c r="H536">
        <v>6.5</v>
      </c>
      <c r="I536">
        <v>1013</v>
      </c>
      <c r="J536" t="s">
        <v>23</v>
      </c>
      <c r="K536" t="s">
        <v>8447</v>
      </c>
      <c r="L536" t="s">
        <v>334</v>
      </c>
      <c r="M536" t="s">
        <v>38</v>
      </c>
      <c r="N536" t="s">
        <v>8443</v>
      </c>
      <c r="O536" t="s">
        <v>29</v>
      </c>
      <c r="P536">
        <v>1</v>
      </c>
      <c r="Q536">
        <v>2</v>
      </c>
      <c r="R536">
        <v>1</v>
      </c>
      <c r="S536">
        <v>0</v>
      </c>
      <c r="T536" t="s">
        <v>15888</v>
      </c>
      <c r="U536" t="s">
        <v>15891</v>
      </c>
      <c r="V536" t="s">
        <v>13664</v>
      </c>
      <c r="W536" t="s">
        <v>15891</v>
      </c>
      <c r="X536" t="s">
        <v>15891</v>
      </c>
      <c r="Y536" t="s">
        <v>15896</v>
      </c>
      <c r="Z536" t="s">
        <v>15896</v>
      </c>
      <c r="AA536" t="s">
        <v>15897</v>
      </c>
      <c r="AB536" t="s">
        <v>8448</v>
      </c>
      <c r="AC536" t="s">
        <v>8445</v>
      </c>
      <c r="AE536" t="s">
        <v>8444</v>
      </c>
      <c r="AF536" t="s">
        <v>8446</v>
      </c>
    </row>
    <row r="537" spans="1:32" x14ac:dyDescent="0.25">
      <c r="A537">
        <v>41439</v>
      </c>
      <c r="B537" t="s">
        <v>8737</v>
      </c>
      <c r="C537">
        <v>20000000</v>
      </c>
      <c r="D537">
        <v>136150434</v>
      </c>
      <c r="E537">
        <v>40472</v>
      </c>
      <c r="F537">
        <v>36.133535999999999</v>
      </c>
      <c r="G537">
        <v>90</v>
      </c>
      <c r="H537">
        <v>5.8</v>
      </c>
      <c r="I537">
        <v>730</v>
      </c>
      <c r="J537" t="s">
        <v>23</v>
      </c>
      <c r="K537" t="s">
        <v>8739</v>
      </c>
      <c r="L537" t="s">
        <v>277</v>
      </c>
      <c r="M537" t="s">
        <v>38</v>
      </c>
      <c r="N537" t="s">
        <v>8734</v>
      </c>
      <c r="O537" t="s">
        <v>29</v>
      </c>
      <c r="P537">
        <v>1</v>
      </c>
      <c r="Q537">
        <v>2</v>
      </c>
      <c r="R537">
        <v>1</v>
      </c>
      <c r="S537">
        <v>0</v>
      </c>
      <c r="T537" t="s">
        <v>15888</v>
      </c>
      <c r="U537" t="s">
        <v>15891</v>
      </c>
      <c r="V537" t="s">
        <v>15891</v>
      </c>
      <c r="W537" t="s">
        <v>15891</v>
      </c>
      <c r="X537" t="s">
        <v>15891</v>
      </c>
      <c r="Y537" t="s">
        <v>15897</v>
      </c>
      <c r="Z537" t="s">
        <v>15897</v>
      </c>
      <c r="AA537" t="s">
        <v>15897</v>
      </c>
      <c r="AB537" t="s">
        <v>8740</v>
      </c>
      <c r="AC537" t="s">
        <v>8741</v>
      </c>
      <c r="AD537" t="s">
        <v>8735</v>
      </c>
      <c r="AE537" t="s">
        <v>8736</v>
      </c>
      <c r="AF537" t="s">
        <v>8738</v>
      </c>
    </row>
    <row r="538" spans="1:32" x14ac:dyDescent="0.25">
      <c r="A538">
        <v>2300</v>
      </c>
      <c r="B538" t="s">
        <v>1774</v>
      </c>
      <c r="C538">
        <v>80000000</v>
      </c>
      <c r="D538">
        <v>250200000</v>
      </c>
      <c r="E538">
        <v>35384</v>
      </c>
      <c r="F538">
        <v>36.125715</v>
      </c>
      <c r="G538">
        <v>88</v>
      </c>
      <c r="H538">
        <v>6.5</v>
      </c>
      <c r="I538">
        <v>1288</v>
      </c>
      <c r="J538" t="s">
        <v>23</v>
      </c>
      <c r="K538" t="s">
        <v>1776</v>
      </c>
      <c r="L538" t="s">
        <v>37</v>
      </c>
      <c r="M538" t="s">
        <v>38</v>
      </c>
      <c r="N538" t="s">
        <v>1771</v>
      </c>
      <c r="O538" t="s">
        <v>29</v>
      </c>
      <c r="P538">
        <v>1</v>
      </c>
      <c r="Q538">
        <v>1</v>
      </c>
      <c r="R538">
        <v>1</v>
      </c>
      <c r="S538">
        <v>0</v>
      </c>
      <c r="T538" t="s">
        <v>15887</v>
      </c>
      <c r="U538" t="s">
        <v>15891</v>
      </c>
      <c r="V538" t="s">
        <v>13664</v>
      </c>
      <c r="W538" t="s">
        <v>15901</v>
      </c>
      <c r="X538" t="s">
        <v>15891</v>
      </c>
      <c r="Y538" t="s">
        <v>15896</v>
      </c>
      <c r="Z538" t="s">
        <v>15912</v>
      </c>
      <c r="AA538" t="s">
        <v>15915</v>
      </c>
      <c r="AB538" t="s">
        <v>1777</v>
      </c>
      <c r="AC538" t="s">
        <v>1774</v>
      </c>
      <c r="AD538" t="s">
        <v>1772</v>
      </c>
      <c r="AE538" t="s">
        <v>1773</v>
      </c>
      <c r="AF538" t="s">
        <v>1775</v>
      </c>
    </row>
    <row r="539" spans="1:32" x14ac:dyDescent="0.25">
      <c r="A539">
        <v>297</v>
      </c>
      <c r="B539" t="s">
        <v>1582</v>
      </c>
      <c r="C539">
        <v>90000000</v>
      </c>
      <c r="D539">
        <v>142940100</v>
      </c>
      <c r="E539">
        <v>36111</v>
      </c>
      <c r="F539">
        <v>36.069611000000002</v>
      </c>
      <c r="G539">
        <v>178</v>
      </c>
      <c r="H539">
        <v>6.9</v>
      </c>
      <c r="I539">
        <v>1147</v>
      </c>
      <c r="J539" t="s">
        <v>23</v>
      </c>
      <c r="K539" t="s">
        <v>1584</v>
      </c>
      <c r="L539" t="s">
        <v>37</v>
      </c>
      <c r="M539" t="s">
        <v>38</v>
      </c>
      <c r="N539" t="s">
        <v>1579</v>
      </c>
      <c r="O539" t="s">
        <v>29</v>
      </c>
      <c r="P539">
        <v>1</v>
      </c>
      <c r="Q539">
        <v>1</v>
      </c>
      <c r="R539">
        <v>1</v>
      </c>
      <c r="S539">
        <v>1</v>
      </c>
      <c r="T539" t="s">
        <v>15888</v>
      </c>
      <c r="U539" t="s">
        <v>15891</v>
      </c>
      <c r="V539" t="s">
        <v>15891</v>
      </c>
      <c r="W539" t="s">
        <v>15901</v>
      </c>
      <c r="X539" t="s">
        <v>15891</v>
      </c>
      <c r="Y539" t="s">
        <v>15897</v>
      </c>
      <c r="Z539" t="s">
        <v>15911</v>
      </c>
      <c r="AA539" t="s">
        <v>15915</v>
      </c>
      <c r="AB539" t="s">
        <v>1585</v>
      </c>
      <c r="AC539" t="s">
        <v>1582</v>
      </c>
      <c r="AD539" t="s">
        <v>1580</v>
      </c>
      <c r="AE539" t="s">
        <v>1581</v>
      </c>
      <c r="AF539" t="s">
        <v>1583</v>
      </c>
    </row>
    <row r="540" spans="1:32" x14ac:dyDescent="0.25">
      <c r="A540">
        <v>77930</v>
      </c>
      <c r="B540" t="s">
        <v>11675</v>
      </c>
      <c r="C540">
        <v>7000000</v>
      </c>
      <c r="D540">
        <v>167221571</v>
      </c>
      <c r="E540">
        <v>41088</v>
      </c>
      <c r="F540">
        <v>35.897151000000001</v>
      </c>
      <c r="G540">
        <v>110</v>
      </c>
      <c r="H540">
        <v>6.1</v>
      </c>
      <c r="I540">
        <v>1040</v>
      </c>
      <c r="J540" t="s">
        <v>23</v>
      </c>
      <c r="K540" t="s">
        <v>11677</v>
      </c>
      <c r="L540" t="s">
        <v>37</v>
      </c>
      <c r="M540" t="s">
        <v>38</v>
      </c>
      <c r="N540" t="s">
        <v>2804</v>
      </c>
      <c r="O540" t="s">
        <v>29</v>
      </c>
      <c r="P540">
        <v>1</v>
      </c>
      <c r="Q540">
        <v>1</v>
      </c>
      <c r="R540">
        <v>1</v>
      </c>
      <c r="S540">
        <v>0</v>
      </c>
      <c r="T540" t="s">
        <v>15888</v>
      </c>
      <c r="U540" t="s">
        <v>15891</v>
      </c>
      <c r="V540" t="s">
        <v>13664</v>
      </c>
      <c r="W540" t="s">
        <v>15901</v>
      </c>
      <c r="X540" t="s">
        <v>15891</v>
      </c>
      <c r="Y540" t="s">
        <v>15896</v>
      </c>
      <c r="Z540" t="s">
        <v>15912</v>
      </c>
      <c r="AA540" t="s">
        <v>15915</v>
      </c>
      <c r="AB540" t="s">
        <v>11678</v>
      </c>
      <c r="AC540" t="s">
        <v>11675</v>
      </c>
      <c r="AD540" t="s">
        <v>11673</v>
      </c>
      <c r="AE540" t="s">
        <v>11674</v>
      </c>
      <c r="AF540" t="s">
        <v>11676</v>
      </c>
    </row>
    <row r="541" spans="1:32" x14ac:dyDescent="0.25">
      <c r="A541">
        <v>703</v>
      </c>
      <c r="B541" t="s">
        <v>12941</v>
      </c>
      <c r="C541">
        <v>4000000</v>
      </c>
      <c r="D541">
        <v>38251425</v>
      </c>
      <c r="E541">
        <v>28234</v>
      </c>
      <c r="F541">
        <v>35.892034000000002</v>
      </c>
      <c r="G541">
        <v>93</v>
      </c>
      <c r="H541">
        <v>7.8</v>
      </c>
      <c r="I541">
        <v>1010</v>
      </c>
      <c r="J541" t="s">
        <v>23</v>
      </c>
      <c r="K541" t="s">
        <v>8528</v>
      </c>
      <c r="L541" t="s">
        <v>37</v>
      </c>
      <c r="M541" t="s">
        <v>296</v>
      </c>
      <c r="N541" t="s">
        <v>917</v>
      </c>
      <c r="O541" t="s">
        <v>29</v>
      </c>
      <c r="P541">
        <v>1</v>
      </c>
      <c r="Q541">
        <v>1</v>
      </c>
      <c r="R541">
        <v>2</v>
      </c>
      <c r="S541">
        <v>0</v>
      </c>
      <c r="T541" t="s">
        <v>15888</v>
      </c>
      <c r="U541" t="s">
        <v>15891</v>
      </c>
      <c r="V541" t="s">
        <v>13664</v>
      </c>
      <c r="W541" t="s">
        <v>15901</v>
      </c>
      <c r="X541" t="s">
        <v>15891</v>
      </c>
      <c r="Y541" t="s">
        <v>15896</v>
      </c>
      <c r="Z541" t="s">
        <v>15912</v>
      </c>
      <c r="AA541" t="s">
        <v>15915</v>
      </c>
      <c r="AB541" t="s">
        <v>12943</v>
      </c>
      <c r="AC541" t="s">
        <v>12941</v>
      </c>
      <c r="AE541" t="s">
        <v>12940</v>
      </c>
      <c r="AF541" t="s">
        <v>12942</v>
      </c>
    </row>
    <row r="542" spans="1:32" x14ac:dyDescent="0.25">
      <c r="A542">
        <v>157547</v>
      </c>
      <c r="B542" t="s">
        <v>12438</v>
      </c>
      <c r="C542">
        <v>5000000</v>
      </c>
      <c r="D542">
        <v>44030246</v>
      </c>
      <c r="E542">
        <v>41525</v>
      </c>
      <c r="F542">
        <v>35.871248000000001</v>
      </c>
      <c r="G542">
        <v>104</v>
      </c>
      <c r="H542">
        <v>6.3</v>
      </c>
      <c r="I542">
        <v>1050</v>
      </c>
      <c r="J542" t="s">
        <v>23</v>
      </c>
      <c r="K542" t="s">
        <v>12440</v>
      </c>
      <c r="L542" t="s">
        <v>37</v>
      </c>
      <c r="M542" t="s">
        <v>38</v>
      </c>
      <c r="N542" t="s">
        <v>3816</v>
      </c>
      <c r="O542" t="s">
        <v>29</v>
      </c>
      <c r="P542">
        <v>1</v>
      </c>
      <c r="Q542">
        <v>1</v>
      </c>
      <c r="R542">
        <v>1</v>
      </c>
      <c r="S542">
        <v>0</v>
      </c>
      <c r="T542" t="s">
        <v>15888</v>
      </c>
      <c r="U542" t="s">
        <v>15891</v>
      </c>
      <c r="V542" t="s">
        <v>15891</v>
      </c>
      <c r="W542" t="s">
        <v>15891</v>
      </c>
      <c r="X542" t="s">
        <v>15891</v>
      </c>
      <c r="Y542" t="s">
        <v>15897</v>
      </c>
      <c r="Z542" t="s">
        <v>15897</v>
      </c>
      <c r="AA542" t="s">
        <v>15897</v>
      </c>
      <c r="AB542" t="s">
        <v>12441</v>
      </c>
      <c r="AC542" t="s">
        <v>12438</v>
      </c>
      <c r="AE542" t="s">
        <v>12437</v>
      </c>
      <c r="AF542" t="s">
        <v>12439</v>
      </c>
    </row>
    <row r="543" spans="1:32" x14ac:dyDescent="0.25">
      <c r="A543">
        <v>8467</v>
      </c>
      <c r="B543" t="s">
        <v>8880</v>
      </c>
      <c r="C543">
        <v>16000000</v>
      </c>
      <c r="D543">
        <v>247275374</v>
      </c>
      <c r="E543">
        <v>34684</v>
      </c>
      <c r="F543">
        <v>35.777067000000002</v>
      </c>
      <c r="G543">
        <v>107</v>
      </c>
      <c r="H543">
        <v>6.5</v>
      </c>
      <c r="I543">
        <v>1859</v>
      </c>
      <c r="J543" t="s">
        <v>23</v>
      </c>
      <c r="K543" t="s">
        <v>8882</v>
      </c>
      <c r="L543" t="s">
        <v>37</v>
      </c>
      <c r="M543" t="s">
        <v>38</v>
      </c>
      <c r="N543" t="s">
        <v>661</v>
      </c>
      <c r="O543" t="s">
        <v>29</v>
      </c>
      <c r="P543">
        <v>1</v>
      </c>
      <c r="Q543">
        <v>1</v>
      </c>
      <c r="R543">
        <v>1</v>
      </c>
      <c r="S543">
        <v>0</v>
      </c>
      <c r="T543" t="s">
        <v>15888</v>
      </c>
      <c r="U543" t="s">
        <v>15891</v>
      </c>
      <c r="V543" t="s">
        <v>13664</v>
      </c>
      <c r="W543" t="s">
        <v>15891</v>
      </c>
      <c r="X543" t="s">
        <v>15891</v>
      </c>
      <c r="Y543" t="s">
        <v>15896</v>
      </c>
      <c r="Z543" t="s">
        <v>15896</v>
      </c>
      <c r="AA543" t="s">
        <v>15897</v>
      </c>
      <c r="AB543" t="s">
        <v>8883</v>
      </c>
      <c r="AC543" t="s">
        <v>8880</v>
      </c>
      <c r="AE543" t="s">
        <v>8879</v>
      </c>
      <c r="AF543" t="s">
        <v>8881</v>
      </c>
    </row>
    <row r="544" spans="1:32" x14ac:dyDescent="0.25">
      <c r="A544">
        <v>204082</v>
      </c>
      <c r="B544" t="s">
        <v>7490</v>
      </c>
      <c r="C544">
        <v>22000000</v>
      </c>
      <c r="D544">
        <v>43058898</v>
      </c>
      <c r="E544">
        <v>41605</v>
      </c>
      <c r="F544">
        <v>35.737654999999997</v>
      </c>
      <c r="G544">
        <v>100</v>
      </c>
      <c r="H544">
        <v>6.4</v>
      </c>
      <c r="I544">
        <v>875</v>
      </c>
      <c r="J544" t="s">
        <v>23</v>
      </c>
      <c r="K544" t="s">
        <v>7492</v>
      </c>
      <c r="L544" t="s">
        <v>37</v>
      </c>
      <c r="M544" t="s">
        <v>38</v>
      </c>
      <c r="N544" t="s">
        <v>861</v>
      </c>
      <c r="O544" t="s">
        <v>29</v>
      </c>
      <c r="P544">
        <v>1</v>
      </c>
      <c r="Q544">
        <v>1</v>
      </c>
      <c r="R544">
        <v>1</v>
      </c>
      <c r="S544">
        <v>0</v>
      </c>
      <c r="T544" t="s">
        <v>15888</v>
      </c>
      <c r="U544" t="s">
        <v>15890</v>
      </c>
      <c r="V544" t="s">
        <v>15891</v>
      </c>
      <c r="W544" t="s">
        <v>15891</v>
      </c>
      <c r="X544" t="s">
        <v>15905</v>
      </c>
      <c r="Y544" t="s">
        <v>15894</v>
      </c>
      <c r="Z544" t="s">
        <v>15897</v>
      </c>
      <c r="AA544" t="s">
        <v>15894</v>
      </c>
      <c r="AB544" t="s">
        <v>7493</v>
      </c>
      <c r="AC544" t="s">
        <v>7490</v>
      </c>
      <c r="AE544" t="s">
        <v>7489</v>
      </c>
      <c r="AF544" t="s">
        <v>7491</v>
      </c>
    </row>
    <row r="545" spans="1:32" x14ac:dyDescent="0.25">
      <c r="A545">
        <v>198277</v>
      </c>
      <c r="B545" t="s">
        <v>11511</v>
      </c>
      <c r="C545">
        <v>8000000</v>
      </c>
      <c r="D545">
        <v>63464861</v>
      </c>
      <c r="E545">
        <v>41524</v>
      </c>
      <c r="F545">
        <v>35.735689000000001</v>
      </c>
      <c r="G545">
        <v>104</v>
      </c>
      <c r="H545">
        <v>7.3</v>
      </c>
      <c r="I545">
        <v>1254</v>
      </c>
      <c r="J545" t="s">
        <v>23</v>
      </c>
      <c r="K545" t="s">
        <v>11513</v>
      </c>
      <c r="L545" t="s">
        <v>37</v>
      </c>
      <c r="M545" t="s">
        <v>38</v>
      </c>
      <c r="N545" t="s">
        <v>11510</v>
      </c>
      <c r="O545" t="s">
        <v>29</v>
      </c>
      <c r="P545">
        <v>1</v>
      </c>
      <c r="Q545">
        <v>1</v>
      </c>
      <c r="R545">
        <v>1</v>
      </c>
      <c r="S545">
        <v>0</v>
      </c>
      <c r="T545" t="s">
        <v>15888</v>
      </c>
      <c r="U545" t="s">
        <v>15891</v>
      </c>
      <c r="V545" t="s">
        <v>13664</v>
      </c>
      <c r="W545" t="s">
        <v>15901</v>
      </c>
      <c r="X545" t="s">
        <v>15891</v>
      </c>
      <c r="Y545" t="s">
        <v>15896</v>
      </c>
      <c r="Z545" t="s">
        <v>15912</v>
      </c>
      <c r="AA545" t="s">
        <v>15915</v>
      </c>
      <c r="AB545" t="s">
        <v>11514</v>
      </c>
      <c r="AC545" t="s">
        <v>11511</v>
      </c>
      <c r="AE545" t="s">
        <v>333</v>
      </c>
      <c r="AF545" t="s">
        <v>11512</v>
      </c>
    </row>
    <row r="546" spans="1:32" x14ac:dyDescent="0.25">
      <c r="A546">
        <v>765</v>
      </c>
      <c r="B546" t="s">
        <v>13267</v>
      </c>
      <c r="C546">
        <v>3600000</v>
      </c>
      <c r="D546">
        <v>5923044</v>
      </c>
      <c r="E546">
        <v>31849</v>
      </c>
      <c r="F546">
        <v>35.674773999999999</v>
      </c>
      <c r="G546">
        <v>84</v>
      </c>
      <c r="H546">
        <v>7.6</v>
      </c>
      <c r="I546">
        <v>742</v>
      </c>
      <c r="J546" t="s">
        <v>23</v>
      </c>
      <c r="K546" t="s">
        <v>13269</v>
      </c>
      <c r="L546" t="s">
        <v>37</v>
      </c>
      <c r="M546" t="s">
        <v>38</v>
      </c>
      <c r="N546" t="s">
        <v>1617</v>
      </c>
      <c r="O546" t="s">
        <v>29</v>
      </c>
      <c r="P546">
        <v>1</v>
      </c>
      <c r="Q546">
        <v>1</v>
      </c>
      <c r="R546">
        <v>1</v>
      </c>
      <c r="S546">
        <v>0</v>
      </c>
      <c r="T546" t="s">
        <v>15888</v>
      </c>
      <c r="U546" t="s">
        <v>15891</v>
      </c>
      <c r="V546" t="s">
        <v>13664</v>
      </c>
      <c r="W546" t="s">
        <v>15891</v>
      </c>
      <c r="X546" t="s">
        <v>15891</v>
      </c>
      <c r="Y546" t="s">
        <v>15896</v>
      </c>
      <c r="Z546" t="s">
        <v>15896</v>
      </c>
      <c r="AA546" t="s">
        <v>15897</v>
      </c>
      <c r="AB546" t="s">
        <v>13270</v>
      </c>
      <c r="AC546" t="s">
        <v>13267</v>
      </c>
      <c r="AE546" t="s">
        <v>13266</v>
      </c>
      <c r="AF546" t="s">
        <v>13268</v>
      </c>
    </row>
    <row r="547" spans="1:32" x14ac:dyDescent="0.25">
      <c r="A547">
        <v>2310</v>
      </c>
      <c r="B547" t="s">
        <v>656</v>
      </c>
      <c r="C547">
        <v>70000000</v>
      </c>
      <c r="D547">
        <v>195735876</v>
      </c>
      <c r="E547">
        <v>39391</v>
      </c>
      <c r="F547">
        <v>35.601664999999997</v>
      </c>
      <c r="G547">
        <v>115</v>
      </c>
      <c r="H547">
        <v>5.5</v>
      </c>
      <c r="I547">
        <v>841</v>
      </c>
      <c r="J547" t="s">
        <v>23</v>
      </c>
      <c r="K547" t="s">
        <v>658</v>
      </c>
      <c r="L547" t="s">
        <v>37</v>
      </c>
      <c r="M547" t="s">
        <v>38</v>
      </c>
      <c r="N547" t="s">
        <v>653</v>
      </c>
      <c r="O547" t="s">
        <v>29</v>
      </c>
      <c r="P547">
        <v>1</v>
      </c>
      <c r="Q547">
        <v>1</v>
      </c>
      <c r="R547">
        <v>1</v>
      </c>
      <c r="S547">
        <v>1</v>
      </c>
      <c r="T547" t="s">
        <v>15887</v>
      </c>
      <c r="U547" t="s">
        <v>15890</v>
      </c>
      <c r="V547" t="s">
        <v>15891</v>
      </c>
      <c r="W547" t="s">
        <v>15891</v>
      </c>
      <c r="X547" t="s">
        <v>15891</v>
      </c>
      <c r="Y547" t="s">
        <v>15894</v>
      </c>
      <c r="Z547" t="s">
        <v>15897</v>
      </c>
      <c r="AA547" t="s">
        <v>15894</v>
      </c>
      <c r="AB547" t="s">
        <v>659</v>
      </c>
      <c r="AC547" t="s">
        <v>656</v>
      </c>
      <c r="AD547" t="s">
        <v>654</v>
      </c>
      <c r="AE547" t="s">
        <v>655</v>
      </c>
      <c r="AF547" t="s">
        <v>657</v>
      </c>
    </row>
    <row r="548" spans="1:32" x14ac:dyDescent="0.25">
      <c r="A548">
        <v>27022</v>
      </c>
      <c r="B548" t="s">
        <v>463</v>
      </c>
      <c r="C548">
        <v>150000000</v>
      </c>
      <c r="D548">
        <v>215283742</v>
      </c>
      <c r="E548">
        <v>40372</v>
      </c>
      <c r="F548">
        <v>35.580815000000001</v>
      </c>
      <c r="G548">
        <v>109</v>
      </c>
      <c r="H548">
        <v>5.8</v>
      </c>
      <c r="I548">
        <v>1470</v>
      </c>
      <c r="J548" t="s">
        <v>23</v>
      </c>
      <c r="K548" t="s">
        <v>465</v>
      </c>
      <c r="L548" t="s">
        <v>37</v>
      </c>
      <c r="M548" t="s">
        <v>38</v>
      </c>
      <c r="N548" t="s">
        <v>460</v>
      </c>
      <c r="O548" t="s">
        <v>29</v>
      </c>
      <c r="P548">
        <v>1</v>
      </c>
      <c r="Q548">
        <v>1</v>
      </c>
      <c r="R548">
        <v>1</v>
      </c>
      <c r="S548">
        <v>1</v>
      </c>
      <c r="T548" t="s">
        <v>15888</v>
      </c>
      <c r="U548" t="s">
        <v>15890</v>
      </c>
      <c r="V548" t="s">
        <v>13664</v>
      </c>
      <c r="W548" t="s">
        <v>15901</v>
      </c>
      <c r="X548" t="s">
        <v>15891</v>
      </c>
      <c r="Y548" t="s">
        <v>15895</v>
      </c>
      <c r="Z548" t="s">
        <v>15912</v>
      </c>
      <c r="AA548" t="s">
        <v>15914</v>
      </c>
      <c r="AB548" t="s">
        <v>466</v>
      </c>
      <c r="AC548" t="s">
        <v>463</v>
      </c>
      <c r="AD548" t="s">
        <v>461</v>
      </c>
      <c r="AE548" t="s">
        <v>462</v>
      </c>
      <c r="AF548" t="s">
        <v>464</v>
      </c>
    </row>
    <row r="549" spans="1:32" x14ac:dyDescent="0.25">
      <c r="A549">
        <v>15092</v>
      </c>
      <c r="B549" t="s">
        <v>8051</v>
      </c>
      <c r="C549">
        <v>20000000</v>
      </c>
      <c r="D549">
        <v>34560577</v>
      </c>
      <c r="E549">
        <v>39919</v>
      </c>
      <c r="F549">
        <v>35.542808999999998</v>
      </c>
      <c r="G549">
        <v>96</v>
      </c>
      <c r="H549">
        <v>5.9</v>
      </c>
      <c r="I549">
        <v>861</v>
      </c>
      <c r="J549" t="s">
        <v>23</v>
      </c>
      <c r="K549" t="s">
        <v>8053</v>
      </c>
      <c r="L549" t="s">
        <v>37</v>
      </c>
      <c r="M549" t="s">
        <v>38</v>
      </c>
      <c r="N549" t="s">
        <v>841</v>
      </c>
      <c r="O549" t="s">
        <v>29</v>
      </c>
      <c r="P549">
        <v>1</v>
      </c>
      <c r="Q549">
        <v>1</v>
      </c>
      <c r="R549">
        <v>1</v>
      </c>
      <c r="S549">
        <v>0</v>
      </c>
      <c r="T549" t="s">
        <v>15888</v>
      </c>
      <c r="U549" t="s">
        <v>15890</v>
      </c>
      <c r="V549" t="s">
        <v>15891</v>
      </c>
      <c r="W549" t="s">
        <v>15891</v>
      </c>
      <c r="X549" t="s">
        <v>15905</v>
      </c>
      <c r="Y549" t="s">
        <v>15894</v>
      </c>
      <c r="Z549" t="s">
        <v>15897</v>
      </c>
      <c r="AA549" t="s">
        <v>15894</v>
      </c>
      <c r="AB549" t="s">
        <v>8054</v>
      </c>
      <c r="AC549" t="s">
        <v>8051</v>
      </c>
      <c r="AD549" t="s">
        <v>8049</v>
      </c>
      <c r="AE549" t="s">
        <v>8050</v>
      </c>
      <c r="AF549" t="s">
        <v>8052</v>
      </c>
    </row>
    <row r="550" spans="1:32" x14ac:dyDescent="0.25">
      <c r="A550">
        <v>10312</v>
      </c>
      <c r="B550" t="s">
        <v>3422</v>
      </c>
      <c r="C550">
        <v>50000000</v>
      </c>
      <c r="D550">
        <v>202292902</v>
      </c>
      <c r="E550">
        <v>36154</v>
      </c>
      <c r="F550">
        <v>35.537396999999999</v>
      </c>
      <c r="G550">
        <v>115</v>
      </c>
      <c r="H550">
        <v>7</v>
      </c>
      <c r="I550">
        <v>832</v>
      </c>
      <c r="J550" t="s">
        <v>23</v>
      </c>
      <c r="K550" t="s">
        <v>3424</v>
      </c>
      <c r="L550" t="s">
        <v>37</v>
      </c>
      <c r="M550" t="s">
        <v>38</v>
      </c>
      <c r="N550" t="s">
        <v>1692</v>
      </c>
      <c r="O550" t="s">
        <v>29</v>
      </c>
      <c r="P550">
        <v>1</v>
      </c>
      <c r="Q550">
        <v>1</v>
      </c>
      <c r="R550">
        <v>1</v>
      </c>
      <c r="S550">
        <v>1</v>
      </c>
      <c r="T550" t="s">
        <v>15888</v>
      </c>
      <c r="U550" t="s">
        <v>15891</v>
      </c>
      <c r="V550" t="s">
        <v>13664</v>
      </c>
      <c r="W550" t="s">
        <v>15901</v>
      </c>
      <c r="X550" t="s">
        <v>15891</v>
      </c>
      <c r="Y550" t="s">
        <v>15896</v>
      </c>
      <c r="Z550" t="s">
        <v>15912</v>
      </c>
      <c r="AA550" t="s">
        <v>15915</v>
      </c>
      <c r="AB550" t="s">
        <v>3425</v>
      </c>
      <c r="AC550" t="s">
        <v>3422</v>
      </c>
      <c r="AE550" t="s">
        <v>3421</v>
      </c>
      <c r="AF550" t="s">
        <v>3423</v>
      </c>
    </row>
    <row r="551" spans="1:32" x14ac:dyDescent="0.25">
      <c r="A551">
        <v>1578</v>
      </c>
      <c r="B551" t="s">
        <v>8526</v>
      </c>
      <c r="C551">
        <v>18000000</v>
      </c>
      <c r="D551">
        <v>23000000</v>
      </c>
      <c r="E551">
        <v>29539</v>
      </c>
      <c r="F551">
        <v>35.524456999999998</v>
      </c>
      <c r="G551">
        <v>129</v>
      </c>
      <c r="H551">
        <v>7.7</v>
      </c>
      <c r="I551">
        <v>938</v>
      </c>
      <c r="J551" t="s">
        <v>23</v>
      </c>
      <c r="K551" t="s">
        <v>8528</v>
      </c>
      <c r="L551" t="s">
        <v>37</v>
      </c>
      <c r="M551" t="s">
        <v>38</v>
      </c>
      <c r="N551" t="s">
        <v>786</v>
      </c>
      <c r="O551" t="s">
        <v>29</v>
      </c>
      <c r="P551">
        <v>1</v>
      </c>
      <c r="Q551">
        <v>1</v>
      </c>
      <c r="R551">
        <v>1</v>
      </c>
      <c r="S551">
        <v>0</v>
      </c>
      <c r="T551" t="s">
        <v>15888</v>
      </c>
      <c r="U551" t="s">
        <v>15891</v>
      </c>
      <c r="V551" t="s">
        <v>15891</v>
      </c>
      <c r="W551" t="s">
        <v>15901</v>
      </c>
      <c r="X551" t="s">
        <v>15891</v>
      </c>
      <c r="Y551" t="s">
        <v>15897</v>
      </c>
      <c r="Z551" t="s">
        <v>15911</v>
      </c>
      <c r="AA551" t="s">
        <v>15915</v>
      </c>
      <c r="AC551" t="s">
        <v>8526</v>
      </c>
      <c r="AE551" t="s">
        <v>8525</v>
      </c>
      <c r="AF551" t="s">
        <v>8527</v>
      </c>
    </row>
    <row r="552" spans="1:32" x14ac:dyDescent="0.25">
      <c r="A552">
        <v>107811</v>
      </c>
      <c r="B552" t="s">
        <v>9881</v>
      </c>
      <c r="C552">
        <v>13000000</v>
      </c>
      <c r="D552">
        <v>48065672</v>
      </c>
      <c r="E552">
        <v>41334</v>
      </c>
      <c r="F552">
        <v>35.522027000000001</v>
      </c>
      <c r="G552">
        <v>93</v>
      </c>
      <c r="H552">
        <v>5.7</v>
      </c>
      <c r="I552">
        <v>737</v>
      </c>
      <c r="J552" t="s">
        <v>23</v>
      </c>
      <c r="K552" t="s">
        <v>9883</v>
      </c>
      <c r="L552" t="s">
        <v>37</v>
      </c>
      <c r="M552" t="s">
        <v>38</v>
      </c>
      <c r="N552" t="s">
        <v>661</v>
      </c>
      <c r="O552" t="s">
        <v>29</v>
      </c>
      <c r="P552">
        <v>1</v>
      </c>
      <c r="Q552">
        <v>1</v>
      </c>
      <c r="R552">
        <v>1</v>
      </c>
      <c r="S552">
        <v>0</v>
      </c>
      <c r="T552" t="s">
        <v>15888</v>
      </c>
      <c r="U552" t="s">
        <v>15891</v>
      </c>
      <c r="V552" t="s">
        <v>13664</v>
      </c>
      <c r="W552" t="s">
        <v>15891</v>
      </c>
      <c r="X552" t="s">
        <v>15891</v>
      </c>
      <c r="Y552" t="s">
        <v>15896</v>
      </c>
      <c r="Z552" t="s">
        <v>15896</v>
      </c>
      <c r="AA552" t="s">
        <v>15897</v>
      </c>
      <c r="AB552" t="s">
        <v>9884</v>
      </c>
      <c r="AC552" t="s">
        <v>9881</v>
      </c>
      <c r="AE552" t="s">
        <v>9880</v>
      </c>
      <c r="AF552" t="s">
        <v>9882</v>
      </c>
    </row>
    <row r="553" spans="1:32" x14ac:dyDescent="0.25">
      <c r="A553">
        <v>97367</v>
      </c>
      <c r="B553" t="s">
        <v>9357</v>
      </c>
      <c r="C553">
        <v>15000000</v>
      </c>
      <c r="D553">
        <v>35485608</v>
      </c>
      <c r="E553">
        <v>41353</v>
      </c>
      <c r="F553">
        <v>35.395128999999997</v>
      </c>
      <c r="G553">
        <v>140</v>
      </c>
      <c r="H553">
        <v>6.8</v>
      </c>
      <c r="I553">
        <v>1653</v>
      </c>
      <c r="J553" t="s">
        <v>23</v>
      </c>
      <c r="K553" t="s">
        <v>9359</v>
      </c>
      <c r="L553" t="s">
        <v>37</v>
      </c>
      <c r="M553" t="s">
        <v>28</v>
      </c>
      <c r="N553" t="s">
        <v>1136</v>
      </c>
      <c r="O553" t="s">
        <v>29</v>
      </c>
      <c r="P553">
        <v>1</v>
      </c>
      <c r="Q553">
        <v>1</v>
      </c>
      <c r="R553">
        <v>2</v>
      </c>
      <c r="S553">
        <v>0</v>
      </c>
      <c r="T553" t="s">
        <v>15888</v>
      </c>
      <c r="U553" t="s">
        <v>15891</v>
      </c>
      <c r="V553" t="s">
        <v>15891</v>
      </c>
      <c r="W553" t="s">
        <v>15901</v>
      </c>
      <c r="X553" t="s">
        <v>15891</v>
      </c>
      <c r="Y553" t="s">
        <v>15897</v>
      </c>
      <c r="Z553" t="s">
        <v>15911</v>
      </c>
      <c r="AA553" t="s">
        <v>15915</v>
      </c>
      <c r="AB553" t="s">
        <v>9360</v>
      </c>
      <c r="AC553" t="s">
        <v>9357</v>
      </c>
      <c r="AD553" t="s">
        <v>9355</v>
      </c>
      <c r="AE553" t="s">
        <v>9356</v>
      </c>
      <c r="AF553" t="s">
        <v>9358</v>
      </c>
    </row>
    <row r="554" spans="1:32" x14ac:dyDescent="0.25">
      <c r="A554">
        <v>9693</v>
      </c>
      <c r="B554" t="s">
        <v>1982</v>
      </c>
      <c r="C554">
        <v>76000000</v>
      </c>
      <c r="D554">
        <v>69959751</v>
      </c>
      <c r="E554">
        <v>38982</v>
      </c>
      <c r="F554">
        <v>35.387873999999996</v>
      </c>
      <c r="G554">
        <v>109</v>
      </c>
      <c r="H554">
        <v>7.4</v>
      </c>
      <c r="I554">
        <v>2071</v>
      </c>
      <c r="J554" t="s">
        <v>23</v>
      </c>
      <c r="K554" t="s">
        <v>1984</v>
      </c>
      <c r="L554" t="s">
        <v>41</v>
      </c>
      <c r="M554" t="s">
        <v>38</v>
      </c>
      <c r="N554" t="s">
        <v>1979</v>
      </c>
      <c r="O554" t="s">
        <v>29</v>
      </c>
      <c r="P554">
        <v>1</v>
      </c>
      <c r="Q554">
        <v>2</v>
      </c>
      <c r="R554">
        <v>1</v>
      </c>
      <c r="S554">
        <v>1</v>
      </c>
      <c r="T554" t="s">
        <v>15888</v>
      </c>
      <c r="U554" t="s">
        <v>15890</v>
      </c>
      <c r="V554" t="s">
        <v>15891</v>
      </c>
      <c r="W554" t="s">
        <v>15901</v>
      </c>
      <c r="X554" t="s">
        <v>15905</v>
      </c>
      <c r="Y554" t="s">
        <v>15894</v>
      </c>
      <c r="Z554" t="s">
        <v>15911</v>
      </c>
      <c r="AA554" t="s">
        <v>15914</v>
      </c>
      <c r="AB554" t="s">
        <v>1985</v>
      </c>
      <c r="AC554" t="s">
        <v>1982</v>
      </c>
      <c r="AD554" t="s">
        <v>1980</v>
      </c>
      <c r="AE554" t="s">
        <v>1981</v>
      </c>
      <c r="AF554" t="s">
        <v>1983</v>
      </c>
    </row>
    <row r="555" spans="1:32" x14ac:dyDescent="0.25">
      <c r="A555">
        <v>309809</v>
      </c>
      <c r="B555" t="s">
        <v>1951</v>
      </c>
      <c r="C555">
        <v>64000000</v>
      </c>
      <c r="D555">
        <v>97571250</v>
      </c>
      <c r="E555">
        <v>42214</v>
      </c>
      <c r="F555">
        <v>35.384422999999998</v>
      </c>
      <c r="G555">
        <v>92</v>
      </c>
      <c r="H555">
        <v>7.6</v>
      </c>
      <c r="I555">
        <v>756</v>
      </c>
      <c r="J555" t="s">
        <v>23</v>
      </c>
      <c r="K555" t="s">
        <v>1953</v>
      </c>
      <c r="L555" t="s">
        <v>1278</v>
      </c>
      <c r="M555" t="s">
        <v>38</v>
      </c>
      <c r="N555" t="s">
        <v>1948</v>
      </c>
      <c r="O555" t="s">
        <v>29</v>
      </c>
      <c r="P555">
        <v>1</v>
      </c>
      <c r="Q555">
        <v>1</v>
      </c>
      <c r="R555">
        <v>1</v>
      </c>
      <c r="S555">
        <v>0</v>
      </c>
      <c r="T555" t="s">
        <v>15887</v>
      </c>
      <c r="U555" t="s">
        <v>15891</v>
      </c>
      <c r="V555" t="s">
        <v>15891</v>
      </c>
      <c r="W555" t="s">
        <v>15891</v>
      </c>
      <c r="X555" t="s">
        <v>15891</v>
      </c>
      <c r="Y555" t="s">
        <v>15897</v>
      </c>
      <c r="Z555" t="s">
        <v>15897</v>
      </c>
      <c r="AA555" t="s">
        <v>15897</v>
      </c>
      <c r="AB555" t="s">
        <v>1954</v>
      </c>
      <c r="AC555" t="s">
        <v>1951</v>
      </c>
      <c r="AD555" t="s">
        <v>1949</v>
      </c>
      <c r="AE555" t="s">
        <v>1950</v>
      </c>
      <c r="AF555" t="s">
        <v>1952</v>
      </c>
    </row>
    <row r="556" spans="1:32" x14ac:dyDescent="0.25">
      <c r="A556">
        <v>4248</v>
      </c>
      <c r="B556" t="s">
        <v>3978</v>
      </c>
      <c r="C556">
        <v>45000000</v>
      </c>
      <c r="D556">
        <v>141220678</v>
      </c>
      <c r="E556">
        <v>37076</v>
      </c>
      <c r="F556">
        <v>35.376970999999998</v>
      </c>
      <c r="G556">
        <v>83</v>
      </c>
      <c r="H556">
        <v>5.4</v>
      </c>
      <c r="I556">
        <v>982</v>
      </c>
      <c r="J556" t="s">
        <v>23</v>
      </c>
      <c r="K556" t="s">
        <v>3980</v>
      </c>
      <c r="L556" t="s">
        <v>277</v>
      </c>
      <c r="M556" t="s">
        <v>38</v>
      </c>
      <c r="N556" t="s">
        <v>661</v>
      </c>
      <c r="O556" t="s">
        <v>29</v>
      </c>
      <c r="P556">
        <v>1</v>
      </c>
      <c r="Q556">
        <v>2</v>
      </c>
      <c r="R556">
        <v>1</v>
      </c>
      <c r="S556">
        <v>0</v>
      </c>
      <c r="T556" t="s">
        <v>15888</v>
      </c>
      <c r="U556" t="s">
        <v>15891</v>
      </c>
      <c r="V556" t="s">
        <v>13664</v>
      </c>
      <c r="W556" t="s">
        <v>15891</v>
      </c>
      <c r="X556" t="s">
        <v>15891</v>
      </c>
      <c r="Y556" t="s">
        <v>15896</v>
      </c>
      <c r="Z556" t="s">
        <v>15896</v>
      </c>
      <c r="AA556" t="s">
        <v>15897</v>
      </c>
      <c r="AB556" t="s">
        <v>3981</v>
      </c>
      <c r="AC556" t="s">
        <v>3978</v>
      </c>
      <c r="AE556" t="s">
        <v>3977</v>
      </c>
      <c r="AF556" t="s">
        <v>3979</v>
      </c>
    </row>
    <row r="557" spans="1:32" x14ac:dyDescent="0.25">
      <c r="A557">
        <v>87818</v>
      </c>
      <c r="B557" t="s">
        <v>10807</v>
      </c>
      <c r="C557">
        <v>6000000</v>
      </c>
      <c r="D557">
        <v>32438988</v>
      </c>
      <c r="E557">
        <v>41275</v>
      </c>
      <c r="F557">
        <v>35.350302999999997</v>
      </c>
      <c r="G557">
        <v>90</v>
      </c>
      <c r="H557">
        <v>4.4000000000000004</v>
      </c>
      <c r="I557">
        <v>797</v>
      </c>
      <c r="J557" t="s">
        <v>23</v>
      </c>
      <c r="K557" t="s">
        <v>10809</v>
      </c>
      <c r="L557" t="s">
        <v>37</v>
      </c>
      <c r="M557" t="s">
        <v>38</v>
      </c>
      <c r="N557" t="s">
        <v>661</v>
      </c>
      <c r="O557" t="s">
        <v>29</v>
      </c>
      <c r="P557">
        <v>1</v>
      </c>
      <c r="Q557">
        <v>1</v>
      </c>
      <c r="R557">
        <v>1</v>
      </c>
      <c r="S557">
        <v>0</v>
      </c>
      <c r="T557" t="s">
        <v>15888</v>
      </c>
      <c r="U557" t="s">
        <v>15891</v>
      </c>
      <c r="V557" t="s">
        <v>13664</v>
      </c>
      <c r="W557" t="s">
        <v>15891</v>
      </c>
      <c r="X557" t="s">
        <v>15891</v>
      </c>
      <c r="Y557" t="s">
        <v>15896</v>
      </c>
      <c r="Z557" t="s">
        <v>15896</v>
      </c>
      <c r="AA557" t="s">
        <v>15897</v>
      </c>
      <c r="AB557" t="s">
        <v>10810</v>
      </c>
      <c r="AC557" t="s">
        <v>10807</v>
      </c>
      <c r="AE557" t="s">
        <v>10806</v>
      </c>
      <c r="AF557" t="s">
        <v>10808</v>
      </c>
    </row>
    <row r="558" spans="1:32" x14ac:dyDescent="0.25">
      <c r="A558">
        <v>284293</v>
      </c>
      <c r="B558" t="s">
        <v>12492</v>
      </c>
      <c r="C558">
        <v>5000000</v>
      </c>
      <c r="D558">
        <v>43884652</v>
      </c>
      <c r="E558">
        <v>41978</v>
      </c>
      <c r="F558">
        <v>35.307577000000002</v>
      </c>
      <c r="G558">
        <v>99</v>
      </c>
      <c r="H558">
        <v>7.5</v>
      </c>
      <c r="I558">
        <v>1104</v>
      </c>
      <c r="J558" t="s">
        <v>23</v>
      </c>
      <c r="K558" t="s">
        <v>12494</v>
      </c>
      <c r="L558" t="s">
        <v>37</v>
      </c>
      <c r="M558" t="s">
        <v>38</v>
      </c>
      <c r="N558" t="s">
        <v>786</v>
      </c>
      <c r="O558" t="s">
        <v>29</v>
      </c>
      <c r="P558">
        <v>1</v>
      </c>
      <c r="Q558">
        <v>1</v>
      </c>
      <c r="R558">
        <v>1</v>
      </c>
      <c r="S558">
        <v>0</v>
      </c>
      <c r="T558" t="s">
        <v>15888</v>
      </c>
      <c r="U558" t="s">
        <v>15891</v>
      </c>
      <c r="V558" t="s">
        <v>15891</v>
      </c>
      <c r="W558" t="s">
        <v>15901</v>
      </c>
      <c r="X558" t="s">
        <v>15891</v>
      </c>
      <c r="Y558" t="s">
        <v>15897</v>
      </c>
      <c r="Z558" t="s">
        <v>15911</v>
      </c>
      <c r="AA558" t="s">
        <v>15915</v>
      </c>
      <c r="AC558" t="s">
        <v>12492</v>
      </c>
      <c r="AE558" t="s">
        <v>12491</v>
      </c>
      <c r="AF558" t="s">
        <v>12493</v>
      </c>
    </row>
    <row r="559" spans="1:32" x14ac:dyDescent="0.25">
      <c r="A559">
        <v>319</v>
      </c>
      <c r="B559" t="s">
        <v>9944</v>
      </c>
      <c r="C559">
        <v>12500000</v>
      </c>
      <c r="D559">
        <v>12281551</v>
      </c>
      <c r="E559">
        <v>34221</v>
      </c>
      <c r="F559">
        <v>35.268557000000001</v>
      </c>
      <c r="G559">
        <v>120</v>
      </c>
      <c r="H559">
        <v>7.5</v>
      </c>
      <c r="I559">
        <v>749</v>
      </c>
      <c r="J559" t="s">
        <v>23</v>
      </c>
      <c r="K559" t="s">
        <v>9946</v>
      </c>
      <c r="L559" t="s">
        <v>37</v>
      </c>
      <c r="M559" t="s">
        <v>210</v>
      </c>
      <c r="N559" t="s">
        <v>9942</v>
      </c>
      <c r="O559" t="s">
        <v>29</v>
      </c>
      <c r="P559">
        <v>1</v>
      </c>
      <c r="Q559">
        <v>1</v>
      </c>
      <c r="R559">
        <v>2</v>
      </c>
      <c r="S559">
        <v>1</v>
      </c>
      <c r="T559" t="s">
        <v>15888</v>
      </c>
      <c r="U559" t="s">
        <v>15890</v>
      </c>
      <c r="V559" t="s">
        <v>15891</v>
      </c>
      <c r="W559" t="s">
        <v>15891</v>
      </c>
      <c r="X559" t="s">
        <v>15905</v>
      </c>
      <c r="Y559" t="s">
        <v>15894</v>
      </c>
      <c r="Z559" t="s">
        <v>15897</v>
      </c>
      <c r="AA559" t="s">
        <v>15894</v>
      </c>
      <c r="AB559" t="s">
        <v>9947</v>
      </c>
      <c r="AC559" t="s">
        <v>9944</v>
      </c>
      <c r="AE559" t="s">
        <v>9943</v>
      </c>
      <c r="AF559" t="s">
        <v>9945</v>
      </c>
    </row>
    <row r="560" spans="1:32" x14ac:dyDescent="0.25">
      <c r="A560">
        <v>4233</v>
      </c>
      <c r="B560" t="s">
        <v>7173</v>
      </c>
      <c r="C560">
        <v>24000000</v>
      </c>
      <c r="D560">
        <v>172363301</v>
      </c>
      <c r="E560">
        <v>35773</v>
      </c>
      <c r="F560">
        <v>35.244036999999999</v>
      </c>
      <c r="G560">
        <v>120</v>
      </c>
      <c r="H560">
        <v>6.1</v>
      </c>
      <c r="I560">
        <v>840</v>
      </c>
      <c r="J560" t="s">
        <v>23</v>
      </c>
      <c r="K560" t="s">
        <v>7175</v>
      </c>
      <c r="L560" t="s">
        <v>37</v>
      </c>
      <c r="M560" t="s">
        <v>38</v>
      </c>
      <c r="N560" t="s">
        <v>3585</v>
      </c>
      <c r="O560" t="s">
        <v>29</v>
      </c>
      <c r="P560">
        <v>1</v>
      </c>
      <c r="Q560">
        <v>1</v>
      </c>
      <c r="R560">
        <v>1</v>
      </c>
      <c r="S560">
        <v>0</v>
      </c>
      <c r="T560" t="s">
        <v>15888</v>
      </c>
      <c r="U560" t="s">
        <v>15891</v>
      </c>
      <c r="V560" t="s">
        <v>15891</v>
      </c>
      <c r="W560" t="s">
        <v>15891</v>
      </c>
      <c r="X560" t="s">
        <v>15891</v>
      </c>
      <c r="Y560" t="s">
        <v>15897</v>
      </c>
      <c r="Z560" t="s">
        <v>15897</v>
      </c>
      <c r="AA560" t="s">
        <v>15897</v>
      </c>
      <c r="AB560" t="s">
        <v>7176</v>
      </c>
      <c r="AC560" t="s">
        <v>7173</v>
      </c>
      <c r="AE560" t="s">
        <v>7172</v>
      </c>
      <c r="AF560" t="s">
        <v>7174</v>
      </c>
    </row>
    <row r="561" spans="1:32" x14ac:dyDescent="0.25">
      <c r="A561">
        <v>81796</v>
      </c>
      <c r="B561" t="s">
        <v>8040</v>
      </c>
      <c r="C561">
        <v>20000000</v>
      </c>
      <c r="D561">
        <v>32204030</v>
      </c>
      <c r="E561">
        <v>41011</v>
      </c>
      <c r="F561">
        <v>35.232278000000001</v>
      </c>
      <c r="G561">
        <v>95</v>
      </c>
      <c r="H561">
        <v>5.8</v>
      </c>
      <c r="I561">
        <v>715</v>
      </c>
      <c r="J561" t="s">
        <v>23</v>
      </c>
      <c r="K561" t="s">
        <v>8042</v>
      </c>
      <c r="L561" t="s">
        <v>1278</v>
      </c>
      <c r="M561" t="s">
        <v>38</v>
      </c>
      <c r="N561" t="s">
        <v>433</v>
      </c>
      <c r="O561" t="s">
        <v>29</v>
      </c>
      <c r="P561">
        <v>1</v>
      </c>
      <c r="Q561">
        <v>1</v>
      </c>
      <c r="R561">
        <v>1</v>
      </c>
      <c r="S561">
        <v>0</v>
      </c>
      <c r="T561" t="s">
        <v>15888</v>
      </c>
      <c r="U561" t="s">
        <v>15890</v>
      </c>
      <c r="V561" t="s">
        <v>15891</v>
      </c>
      <c r="W561" t="s">
        <v>15891</v>
      </c>
      <c r="X561" t="s">
        <v>15905</v>
      </c>
      <c r="Y561" t="s">
        <v>15894</v>
      </c>
      <c r="Z561" t="s">
        <v>15897</v>
      </c>
      <c r="AA561" t="s">
        <v>15894</v>
      </c>
      <c r="AB561" t="s">
        <v>8043</v>
      </c>
      <c r="AC561" t="s">
        <v>8040</v>
      </c>
      <c r="AD561" t="s">
        <v>8038</v>
      </c>
      <c r="AE561" t="s">
        <v>8039</v>
      </c>
      <c r="AF561" t="s">
        <v>8041</v>
      </c>
    </row>
    <row r="562" spans="1:32" x14ac:dyDescent="0.25">
      <c r="A562">
        <v>41446</v>
      </c>
      <c r="B562" t="s">
        <v>4642</v>
      </c>
      <c r="C562">
        <v>40000000</v>
      </c>
      <c r="D562">
        <v>97138686</v>
      </c>
      <c r="E562">
        <v>40644</v>
      </c>
      <c r="F562">
        <v>35.219259999999998</v>
      </c>
      <c r="G562">
        <v>111</v>
      </c>
      <c r="H562">
        <v>6.1</v>
      </c>
      <c r="I562">
        <v>902</v>
      </c>
      <c r="J562" t="s">
        <v>23</v>
      </c>
      <c r="K562" t="s">
        <v>4354</v>
      </c>
      <c r="L562" t="s">
        <v>37</v>
      </c>
      <c r="M562" t="s">
        <v>38</v>
      </c>
      <c r="N562" t="s">
        <v>3585</v>
      </c>
      <c r="O562" t="s">
        <v>29</v>
      </c>
      <c r="P562">
        <v>1</v>
      </c>
      <c r="Q562">
        <v>1</v>
      </c>
      <c r="R562">
        <v>1</v>
      </c>
      <c r="S562">
        <v>0</v>
      </c>
      <c r="T562" t="s">
        <v>15888</v>
      </c>
      <c r="U562" t="s">
        <v>15891</v>
      </c>
      <c r="V562" t="s">
        <v>15891</v>
      </c>
      <c r="W562" t="s">
        <v>15891</v>
      </c>
      <c r="X562" t="s">
        <v>15891</v>
      </c>
      <c r="Y562" t="s">
        <v>15897</v>
      </c>
      <c r="Z562" t="s">
        <v>15897</v>
      </c>
      <c r="AA562" t="s">
        <v>15897</v>
      </c>
      <c r="AB562" t="s">
        <v>4644</v>
      </c>
      <c r="AC562" t="s">
        <v>4642</v>
      </c>
      <c r="AD562" t="s">
        <v>4640</v>
      </c>
      <c r="AE562" t="s">
        <v>4641</v>
      </c>
      <c r="AF562" t="s">
        <v>4643</v>
      </c>
    </row>
    <row r="563" spans="1:32" x14ac:dyDescent="0.25">
      <c r="A563">
        <v>3021</v>
      </c>
      <c r="B563">
        <v>1408</v>
      </c>
      <c r="C563">
        <v>25000000</v>
      </c>
      <c r="D563">
        <v>94679598</v>
      </c>
      <c r="E563">
        <v>39275</v>
      </c>
      <c r="F563">
        <v>35.169778999999998</v>
      </c>
      <c r="G563">
        <v>104</v>
      </c>
      <c r="H563">
        <v>6.5</v>
      </c>
      <c r="I563">
        <v>1343</v>
      </c>
      <c r="J563" t="s">
        <v>23</v>
      </c>
      <c r="K563" t="s">
        <v>7378</v>
      </c>
      <c r="L563" t="s">
        <v>37</v>
      </c>
      <c r="M563" t="s">
        <v>38</v>
      </c>
      <c r="N563" t="s">
        <v>2560</v>
      </c>
      <c r="O563" t="s">
        <v>29</v>
      </c>
      <c r="P563">
        <v>1</v>
      </c>
      <c r="Q563">
        <v>1</v>
      </c>
      <c r="R563">
        <v>1</v>
      </c>
      <c r="S563">
        <v>0</v>
      </c>
      <c r="T563" t="s">
        <v>15888</v>
      </c>
      <c r="U563" t="s">
        <v>15891</v>
      </c>
      <c r="V563" t="s">
        <v>15891</v>
      </c>
      <c r="W563" t="s">
        <v>15891</v>
      </c>
      <c r="X563" t="s">
        <v>15905</v>
      </c>
      <c r="Y563" t="s">
        <v>15897</v>
      </c>
      <c r="Z563" t="s">
        <v>15897</v>
      </c>
      <c r="AA563" t="s">
        <v>15897</v>
      </c>
      <c r="AB563" t="s">
        <v>7379</v>
      </c>
      <c r="AC563">
        <v>1408</v>
      </c>
      <c r="AD563" t="s">
        <v>7375</v>
      </c>
      <c r="AE563" t="s">
        <v>7376</v>
      </c>
      <c r="AF563" t="s">
        <v>7377</v>
      </c>
    </row>
    <row r="564" spans="1:32" x14ac:dyDescent="0.25">
      <c r="A564">
        <v>11452</v>
      </c>
      <c r="B564" t="s">
        <v>12073</v>
      </c>
      <c r="C564">
        <v>5000000</v>
      </c>
      <c r="D564">
        <v>38275483</v>
      </c>
      <c r="E564">
        <v>37344</v>
      </c>
      <c r="F564">
        <v>35.108497999999997</v>
      </c>
      <c r="G564">
        <v>92</v>
      </c>
      <c r="H564">
        <v>5.9</v>
      </c>
      <c r="I564">
        <v>858</v>
      </c>
      <c r="J564" t="s">
        <v>23</v>
      </c>
      <c r="K564" t="s">
        <v>12075</v>
      </c>
      <c r="L564" t="s">
        <v>37</v>
      </c>
      <c r="M564" t="s">
        <v>38</v>
      </c>
      <c r="N564" t="s">
        <v>1106</v>
      </c>
      <c r="O564" t="s">
        <v>29</v>
      </c>
      <c r="P564">
        <v>1</v>
      </c>
      <c r="Q564">
        <v>1</v>
      </c>
      <c r="R564">
        <v>1</v>
      </c>
      <c r="S564">
        <v>0</v>
      </c>
      <c r="T564" t="s">
        <v>15888</v>
      </c>
      <c r="U564" t="s">
        <v>15891</v>
      </c>
      <c r="V564" t="s">
        <v>13664</v>
      </c>
      <c r="W564" t="s">
        <v>15891</v>
      </c>
      <c r="X564" t="s">
        <v>15891</v>
      </c>
      <c r="Y564" t="s">
        <v>15896</v>
      </c>
      <c r="Z564" t="s">
        <v>15896</v>
      </c>
      <c r="AA564" t="s">
        <v>15897</v>
      </c>
      <c r="AB564" t="s">
        <v>12076</v>
      </c>
      <c r="AC564" t="s">
        <v>12073</v>
      </c>
      <c r="AE564" t="s">
        <v>12072</v>
      </c>
      <c r="AF564" t="s">
        <v>12074</v>
      </c>
    </row>
    <row r="565" spans="1:32" x14ac:dyDescent="0.25">
      <c r="A565">
        <v>9792</v>
      </c>
      <c r="B565" t="s">
        <v>8755</v>
      </c>
      <c r="C565">
        <v>15000000</v>
      </c>
      <c r="D565">
        <v>69623713</v>
      </c>
      <c r="E565">
        <v>38786</v>
      </c>
      <c r="F565">
        <v>35.107857000000003</v>
      </c>
      <c r="G565">
        <v>107</v>
      </c>
      <c r="H565">
        <v>6.1</v>
      </c>
      <c r="I565">
        <v>705</v>
      </c>
      <c r="J565" t="s">
        <v>23</v>
      </c>
      <c r="K565" t="s">
        <v>8757</v>
      </c>
      <c r="L565" t="s">
        <v>1127</v>
      </c>
      <c r="M565" t="s">
        <v>38</v>
      </c>
      <c r="N565" t="s">
        <v>2560</v>
      </c>
      <c r="O565" t="s">
        <v>29</v>
      </c>
      <c r="P565">
        <v>1</v>
      </c>
      <c r="Q565">
        <v>2</v>
      </c>
      <c r="R565">
        <v>1</v>
      </c>
      <c r="S565">
        <v>0</v>
      </c>
      <c r="T565" t="s">
        <v>15888</v>
      </c>
      <c r="U565" t="s">
        <v>15891</v>
      </c>
      <c r="V565" t="s">
        <v>15891</v>
      </c>
      <c r="W565" t="s">
        <v>15891</v>
      </c>
      <c r="X565" t="s">
        <v>15905</v>
      </c>
      <c r="Y565" t="s">
        <v>15897</v>
      </c>
      <c r="Z565" t="s">
        <v>15897</v>
      </c>
      <c r="AA565" t="s">
        <v>15897</v>
      </c>
      <c r="AB565" t="s">
        <v>8758</v>
      </c>
      <c r="AC565" t="s">
        <v>8755</v>
      </c>
      <c r="AD565" t="s">
        <v>8753</v>
      </c>
      <c r="AE565" t="s">
        <v>8754</v>
      </c>
      <c r="AF565" t="s">
        <v>8756</v>
      </c>
    </row>
    <row r="566" spans="1:32" x14ac:dyDescent="0.25">
      <c r="A566">
        <v>7220</v>
      </c>
      <c r="B566" t="s">
        <v>5578</v>
      </c>
      <c r="C566">
        <v>33000000</v>
      </c>
      <c r="D566">
        <v>54700105</v>
      </c>
      <c r="E566">
        <v>38092</v>
      </c>
      <c r="F566">
        <v>35.099611000000003</v>
      </c>
      <c r="G566">
        <v>124</v>
      </c>
      <c r="H566">
        <v>6.1</v>
      </c>
      <c r="I566">
        <v>766</v>
      </c>
      <c r="J566" t="s">
        <v>23</v>
      </c>
      <c r="K566" t="s">
        <v>5580</v>
      </c>
      <c r="L566" t="s">
        <v>334</v>
      </c>
      <c r="M566" t="s">
        <v>38</v>
      </c>
      <c r="N566" t="s">
        <v>536</v>
      </c>
      <c r="O566" t="s">
        <v>29</v>
      </c>
      <c r="P566">
        <v>1</v>
      </c>
      <c r="Q566">
        <v>2</v>
      </c>
      <c r="R566">
        <v>1</v>
      </c>
      <c r="S566">
        <v>0</v>
      </c>
      <c r="T566" t="s">
        <v>15888</v>
      </c>
      <c r="U566" t="s">
        <v>15890</v>
      </c>
      <c r="V566" t="s">
        <v>15891</v>
      </c>
      <c r="W566" t="s">
        <v>15901</v>
      </c>
      <c r="X566" t="s">
        <v>15891</v>
      </c>
      <c r="Y566" t="s">
        <v>15894</v>
      </c>
      <c r="Z566" t="s">
        <v>15911</v>
      </c>
      <c r="AA566" t="s">
        <v>15914</v>
      </c>
      <c r="AB566" t="s">
        <v>5581</v>
      </c>
      <c r="AC566" t="s">
        <v>5578</v>
      </c>
      <c r="AD566" t="s">
        <v>5576</v>
      </c>
      <c r="AE566" t="s">
        <v>5577</v>
      </c>
      <c r="AF566" t="s">
        <v>5579</v>
      </c>
    </row>
    <row r="567" spans="1:32" x14ac:dyDescent="0.25">
      <c r="A567">
        <v>764</v>
      </c>
      <c r="B567" t="s">
        <v>15367</v>
      </c>
      <c r="C567">
        <v>350000</v>
      </c>
      <c r="D567">
        <v>29400000</v>
      </c>
      <c r="E567">
        <v>29874</v>
      </c>
      <c r="F567">
        <v>35.037624999999998</v>
      </c>
      <c r="G567">
        <v>85</v>
      </c>
      <c r="H567">
        <v>7.3</v>
      </c>
      <c r="I567">
        <v>894</v>
      </c>
      <c r="J567" t="s">
        <v>23</v>
      </c>
      <c r="K567" t="s">
        <v>15369</v>
      </c>
      <c r="L567" t="s">
        <v>37</v>
      </c>
      <c r="M567" t="s">
        <v>38</v>
      </c>
      <c r="N567" t="s">
        <v>3816</v>
      </c>
      <c r="O567" t="s">
        <v>29</v>
      </c>
      <c r="P567">
        <v>1</v>
      </c>
      <c r="Q567">
        <v>1</v>
      </c>
      <c r="R567">
        <v>1</v>
      </c>
      <c r="S567">
        <v>0</v>
      </c>
      <c r="T567" t="s">
        <v>15888</v>
      </c>
      <c r="U567" t="s">
        <v>15891</v>
      </c>
      <c r="V567" t="s">
        <v>15891</v>
      </c>
      <c r="W567" t="s">
        <v>15891</v>
      </c>
      <c r="X567" t="s">
        <v>15891</v>
      </c>
      <c r="Y567" t="s">
        <v>15897</v>
      </c>
      <c r="Z567" t="s">
        <v>15897</v>
      </c>
      <c r="AA567" t="s">
        <v>15897</v>
      </c>
      <c r="AB567" t="s">
        <v>15370</v>
      </c>
      <c r="AC567" t="s">
        <v>15367</v>
      </c>
      <c r="AE567" t="s">
        <v>15366</v>
      </c>
      <c r="AF567" t="s">
        <v>15368</v>
      </c>
    </row>
    <row r="568" spans="1:32" x14ac:dyDescent="0.25">
      <c r="A568">
        <v>109091</v>
      </c>
      <c r="B568" t="s">
        <v>7157</v>
      </c>
      <c r="C568">
        <v>25000000</v>
      </c>
      <c r="D568">
        <v>71009334</v>
      </c>
      <c r="E568">
        <v>41572</v>
      </c>
      <c r="F568">
        <v>35.022029000000003</v>
      </c>
      <c r="G568">
        <v>117</v>
      </c>
      <c r="H568">
        <v>5</v>
      </c>
      <c r="I568">
        <v>712</v>
      </c>
      <c r="J568" t="s">
        <v>23</v>
      </c>
      <c r="K568" t="s">
        <v>7159</v>
      </c>
      <c r="L568" t="s">
        <v>41</v>
      </c>
      <c r="M568" t="s">
        <v>38</v>
      </c>
      <c r="N568" t="s">
        <v>1737</v>
      </c>
      <c r="O568" t="s">
        <v>29</v>
      </c>
      <c r="P568">
        <v>1</v>
      </c>
      <c r="Q568">
        <v>2</v>
      </c>
      <c r="R568">
        <v>1</v>
      </c>
      <c r="S568">
        <v>0</v>
      </c>
      <c r="T568" t="s">
        <v>15888</v>
      </c>
      <c r="U568" t="s">
        <v>15891</v>
      </c>
      <c r="V568" t="s">
        <v>15891</v>
      </c>
      <c r="W568" t="s">
        <v>15901</v>
      </c>
      <c r="X568" t="s">
        <v>15905</v>
      </c>
      <c r="Y568" t="s">
        <v>15897</v>
      </c>
      <c r="Z568" t="s">
        <v>15911</v>
      </c>
      <c r="AA568" t="s">
        <v>15915</v>
      </c>
      <c r="AB568" t="s">
        <v>7160</v>
      </c>
      <c r="AC568" t="s">
        <v>7157</v>
      </c>
      <c r="AE568" t="s">
        <v>7156</v>
      </c>
      <c r="AF568" t="s">
        <v>7158</v>
      </c>
    </row>
    <row r="569" spans="1:32" x14ac:dyDescent="0.25">
      <c r="A569">
        <v>1927</v>
      </c>
      <c r="B569" t="s">
        <v>694</v>
      </c>
      <c r="C569">
        <v>137000000</v>
      </c>
      <c r="D569">
        <v>245360480</v>
      </c>
      <c r="E569">
        <v>37791</v>
      </c>
      <c r="F569">
        <v>34.981698000000002</v>
      </c>
      <c r="G569">
        <v>138</v>
      </c>
      <c r="H569">
        <v>5.3</v>
      </c>
      <c r="I569">
        <v>1533</v>
      </c>
      <c r="J569" t="s">
        <v>23</v>
      </c>
      <c r="K569" t="s">
        <v>696</v>
      </c>
      <c r="L569" t="s">
        <v>37</v>
      </c>
      <c r="M569" t="s">
        <v>28</v>
      </c>
      <c r="N569" t="s">
        <v>692</v>
      </c>
      <c r="O569" t="s">
        <v>29</v>
      </c>
      <c r="P569">
        <v>1</v>
      </c>
      <c r="Q569">
        <v>1</v>
      </c>
      <c r="R569">
        <v>2</v>
      </c>
      <c r="S569">
        <v>1</v>
      </c>
      <c r="T569" t="s">
        <v>15888</v>
      </c>
      <c r="U569" t="s">
        <v>15890</v>
      </c>
      <c r="V569" t="s">
        <v>15891</v>
      </c>
      <c r="W569" t="s">
        <v>15901</v>
      </c>
      <c r="X569" t="s">
        <v>15891</v>
      </c>
      <c r="Y569" t="s">
        <v>15894</v>
      </c>
      <c r="Z569" t="s">
        <v>15911</v>
      </c>
      <c r="AA569" t="s">
        <v>15914</v>
      </c>
      <c r="AB569" t="s">
        <v>697</v>
      </c>
      <c r="AC569" t="s">
        <v>694</v>
      </c>
      <c r="AE569" t="s">
        <v>693</v>
      </c>
      <c r="AF569" t="s">
        <v>695</v>
      </c>
    </row>
    <row r="570" spans="1:32" x14ac:dyDescent="0.25">
      <c r="A570">
        <v>582</v>
      </c>
      <c r="B570" t="s">
        <v>13992</v>
      </c>
      <c r="C570">
        <v>2000000</v>
      </c>
      <c r="D570">
        <v>70000000</v>
      </c>
      <c r="E570">
        <v>38791</v>
      </c>
      <c r="F570">
        <v>34.938177000000003</v>
      </c>
      <c r="G570">
        <v>137</v>
      </c>
      <c r="H570">
        <v>7.9</v>
      </c>
      <c r="I570">
        <v>958</v>
      </c>
      <c r="J570" t="s">
        <v>3817</v>
      </c>
      <c r="K570" t="s">
        <v>13994</v>
      </c>
      <c r="L570" t="s">
        <v>6228</v>
      </c>
      <c r="M570" t="s">
        <v>6229</v>
      </c>
      <c r="N570" t="s">
        <v>1861</v>
      </c>
      <c r="O570" t="s">
        <v>29</v>
      </c>
      <c r="P570">
        <v>0</v>
      </c>
      <c r="Q570">
        <v>1</v>
      </c>
      <c r="R570">
        <v>1</v>
      </c>
      <c r="S570">
        <v>0</v>
      </c>
      <c r="T570" t="s">
        <v>15888</v>
      </c>
      <c r="U570" t="s">
        <v>15891</v>
      </c>
      <c r="V570" t="s">
        <v>15891</v>
      </c>
      <c r="W570" t="s">
        <v>15901</v>
      </c>
      <c r="X570" t="s">
        <v>15905</v>
      </c>
      <c r="Y570" t="s">
        <v>15897</v>
      </c>
      <c r="Z570" t="s">
        <v>15911</v>
      </c>
      <c r="AA570" t="s">
        <v>15915</v>
      </c>
      <c r="AB570" t="s">
        <v>13995</v>
      </c>
      <c r="AC570" t="s">
        <v>13996</v>
      </c>
      <c r="AE570" t="s">
        <v>13991</v>
      </c>
      <c r="AF570" t="s">
        <v>13993</v>
      </c>
    </row>
    <row r="571" spans="1:32" x14ac:dyDescent="0.25">
      <c r="A571">
        <v>8374</v>
      </c>
      <c r="B571" t="s">
        <v>11888</v>
      </c>
      <c r="C571">
        <v>6000000</v>
      </c>
      <c r="D571">
        <v>30471</v>
      </c>
      <c r="E571">
        <v>36182</v>
      </c>
      <c r="F571">
        <v>34.917447000000003</v>
      </c>
      <c r="G571">
        <v>108</v>
      </c>
      <c r="H571">
        <v>7.2</v>
      </c>
      <c r="I571">
        <v>837</v>
      </c>
      <c r="J571" t="s">
        <v>23</v>
      </c>
      <c r="K571" t="s">
        <v>11890</v>
      </c>
      <c r="L571" t="s">
        <v>277</v>
      </c>
      <c r="M571" t="s">
        <v>28</v>
      </c>
      <c r="N571" t="s">
        <v>841</v>
      </c>
      <c r="O571" t="s">
        <v>29</v>
      </c>
      <c r="P571">
        <v>1</v>
      </c>
      <c r="Q571">
        <v>2</v>
      </c>
      <c r="R571">
        <v>2</v>
      </c>
      <c r="S571">
        <v>0</v>
      </c>
      <c r="T571" t="s">
        <v>15888</v>
      </c>
      <c r="U571" t="s">
        <v>15890</v>
      </c>
      <c r="V571" t="s">
        <v>15891</v>
      </c>
      <c r="W571" t="s">
        <v>15891</v>
      </c>
      <c r="X571" t="s">
        <v>15905</v>
      </c>
      <c r="Y571" t="s">
        <v>15894</v>
      </c>
      <c r="Z571" t="s">
        <v>15897</v>
      </c>
      <c r="AA571" t="s">
        <v>15894</v>
      </c>
      <c r="AB571" t="s">
        <v>11891</v>
      </c>
      <c r="AC571" t="s">
        <v>11888</v>
      </c>
      <c r="AD571" t="s">
        <v>11886</v>
      </c>
      <c r="AE571" t="s">
        <v>11887</v>
      </c>
      <c r="AF571" t="s">
        <v>11889</v>
      </c>
    </row>
    <row r="572" spans="1:32" x14ac:dyDescent="0.25">
      <c r="A572">
        <v>9032</v>
      </c>
      <c r="B572" t="s">
        <v>5748</v>
      </c>
      <c r="C572">
        <v>34200000</v>
      </c>
      <c r="D572">
        <v>234801895</v>
      </c>
      <c r="E572">
        <v>36336</v>
      </c>
      <c r="F572">
        <v>34.868589999999998</v>
      </c>
      <c r="G572">
        <v>93</v>
      </c>
      <c r="H572">
        <v>6.1</v>
      </c>
      <c r="I572">
        <v>875</v>
      </c>
      <c r="J572" t="s">
        <v>23</v>
      </c>
      <c r="K572" t="s">
        <v>149</v>
      </c>
      <c r="L572" t="s">
        <v>37</v>
      </c>
      <c r="M572" t="s">
        <v>210</v>
      </c>
      <c r="N572" t="s">
        <v>1692</v>
      </c>
      <c r="O572" t="s">
        <v>29</v>
      </c>
      <c r="P572">
        <v>1</v>
      </c>
      <c r="Q572">
        <v>1</v>
      </c>
      <c r="R572">
        <v>2</v>
      </c>
      <c r="S572">
        <v>0</v>
      </c>
      <c r="T572" t="s">
        <v>15888</v>
      </c>
      <c r="U572" t="s">
        <v>15891</v>
      </c>
      <c r="V572" t="s">
        <v>13664</v>
      </c>
      <c r="W572" t="s">
        <v>15901</v>
      </c>
      <c r="X572" t="s">
        <v>15891</v>
      </c>
      <c r="Y572" t="s">
        <v>15896</v>
      </c>
      <c r="Z572" t="s">
        <v>15912</v>
      </c>
      <c r="AA572" t="s">
        <v>15915</v>
      </c>
      <c r="AB572" t="s">
        <v>5750</v>
      </c>
      <c r="AC572" t="s">
        <v>5748</v>
      </c>
      <c r="AE572" t="s">
        <v>5747</v>
      </c>
      <c r="AF572" t="s">
        <v>5749</v>
      </c>
    </row>
    <row r="573" spans="1:32" x14ac:dyDescent="0.25">
      <c r="A573">
        <v>14574</v>
      </c>
      <c r="B573" t="s">
        <v>9981</v>
      </c>
      <c r="C573">
        <v>12500000</v>
      </c>
      <c r="D573">
        <v>20416563</v>
      </c>
      <c r="E573">
        <v>39575</v>
      </c>
      <c r="F573">
        <v>34.821223000000003</v>
      </c>
      <c r="G573">
        <v>94</v>
      </c>
      <c r="H573">
        <v>7.7</v>
      </c>
      <c r="I573">
        <v>1451</v>
      </c>
      <c r="J573" t="s">
        <v>23</v>
      </c>
      <c r="K573" t="s">
        <v>9983</v>
      </c>
      <c r="L573" t="s">
        <v>41</v>
      </c>
      <c r="M573" t="s">
        <v>38</v>
      </c>
      <c r="N573" t="s">
        <v>7386</v>
      </c>
      <c r="O573" t="s">
        <v>29</v>
      </c>
      <c r="P573">
        <v>1</v>
      </c>
      <c r="Q573">
        <v>2</v>
      </c>
      <c r="R573">
        <v>1</v>
      </c>
      <c r="S573">
        <v>0</v>
      </c>
      <c r="T573" t="s">
        <v>15888</v>
      </c>
      <c r="U573" t="s">
        <v>15891</v>
      </c>
      <c r="V573" t="s">
        <v>15891</v>
      </c>
      <c r="W573" t="s">
        <v>15901</v>
      </c>
      <c r="X573" t="s">
        <v>15891</v>
      </c>
      <c r="Y573" t="s">
        <v>15897</v>
      </c>
      <c r="Z573" t="s">
        <v>15911</v>
      </c>
      <c r="AA573" t="s">
        <v>15915</v>
      </c>
      <c r="AB573" t="s">
        <v>9984</v>
      </c>
      <c r="AC573" t="s">
        <v>9981</v>
      </c>
      <c r="AE573" t="s">
        <v>9980</v>
      </c>
      <c r="AF573" t="s">
        <v>9982</v>
      </c>
    </row>
    <row r="574" spans="1:32" x14ac:dyDescent="0.25">
      <c r="A574">
        <v>160588</v>
      </c>
      <c r="B574" t="s">
        <v>8484</v>
      </c>
      <c r="C574">
        <v>18000000</v>
      </c>
      <c r="D574">
        <v>99206215</v>
      </c>
      <c r="E574">
        <v>41480</v>
      </c>
      <c r="F574">
        <v>34.694215999999997</v>
      </c>
      <c r="G574">
        <v>98</v>
      </c>
      <c r="H574">
        <v>7</v>
      </c>
      <c r="I574">
        <v>1098</v>
      </c>
      <c r="J574" t="s">
        <v>23</v>
      </c>
      <c r="K574" t="s">
        <v>8486</v>
      </c>
      <c r="L574" t="s">
        <v>37</v>
      </c>
      <c r="M574" t="s">
        <v>38</v>
      </c>
      <c r="N574" t="s">
        <v>1692</v>
      </c>
      <c r="O574" t="s">
        <v>29</v>
      </c>
      <c r="P574">
        <v>1</v>
      </c>
      <c r="Q574">
        <v>1</v>
      </c>
      <c r="R574">
        <v>1</v>
      </c>
      <c r="S574">
        <v>0</v>
      </c>
      <c r="T574" t="s">
        <v>15888</v>
      </c>
      <c r="U574" t="s">
        <v>15891</v>
      </c>
      <c r="V574" t="s">
        <v>13664</v>
      </c>
      <c r="W574" t="s">
        <v>15901</v>
      </c>
      <c r="X574" t="s">
        <v>15891</v>
      </c>
      <c r="Y574" t="s">
        <v>15896</v>
      </c>
      <c r="Z574" t="s">
        <v>15912</v>
      </c>
      <c r="AA574" t="s">
        <v>15915</v>
      </c>
      <c r="AB574" t="s">
        <v>8487</v>
      </c>
      <c r="AC574" t="s">
        <v>8484</v>
      </c>
      <c r="AE574" t="s">
        <v>8483</v>
      </c>
      <c r="AF574" t="s">
        <v>8485</v>
      </c>
    </row>
    <row r="575" spans="1:32" x14ac:dyDescent="0.25">
      <c r="A575">
        <v>681</v>
      </c>
      <c r="B575" t="s">
        <v>11666</v>
      </c>
      <c r="C575">
        <v>7200000</v>
      </c>
      <c r="D575">
        <v>116019547</v>
      </c>
      <c r="E575">
        <v>26280</v>
      </c>
      <c r="F575">
        <v>34.634180999999998</v>
      </c>
      <c r="G575">
        <v>120</v>
      </c>
      <c r="H575">
        <v>6.3</v>
      </c>
      <c r="I575">
        <v>553</v>
      </c>
      <c r="J575" t="s">
        <v>23</v>
      </c>
      <c r="K575" t="s">
        <v>9580</v>
      </c>
      <c r="L575" t="s">
        <v>41</v>
      </c>
      <c r="M575" t="s">
        <v>296</v>
      </c>
      <c r="N575" t="s">
        <v>607</v>
      </c>
      <c r="O575" t="s">
        <v>29</v>
      </c>
      <c r="P575">
        <v>1</v>
      </c>
      <c r="Q575">
        <v>2</v>
      </c>
      <c r="R575">
        <v>2</v>
      </c>
      <c r="S575">
        <v>0</v>
      </c>
      <c r="T575" t="s">
        <v>15888</v>
      </c>
      <c r="U575" t="s">
        <v>15890</v>
      </c>
      <c r="V575" t="s">
        <v>15891</v>
      </c>
      <c r="W575" t="s">
        <v>15891</v>
      </c>
      <c r="X575" t="s">
        <v>15905</v>
      </c>
      <c r="Y575" t="s">
        <v>15894</v>
      </c>
      <c r="Z575" t="s">
        <v>15897</v>
      </c>
      <c r="AA575" t="s">
        <v>15894</v>
      </c>
      <c r="AB575" t="s">
        <v>11668</v>
      </c>
      <c r="AC575" t="s">
        <v>11666</v>
      </c>
      <c r="AD575" t="s">
        <v>11664</v>
      </c>
      <c r="AE575" t="s">
        <v>11665</v>
      </c>
      <c r="AF575" t="s">
        <v>11667</v>
      </c>
    </row>
    <row r="576" spans="1:32" x14ac:dyDescent="0.25">
      <c r="A576">
        <v>8488</v>
      </c>
      <c r="B576" t="s">
        <v>3074</v>
      </c>
      <c r="C576">
        <v>70000000</v>
      </c>
      <c r="D576">
        <v>368100420</v>
      </c>
      <c r="E576">
        <v>38393</v>
      </c>
      <c r="F576">
        <v>34.576912999999998</v>
      </c>
      <c r="G576">
        <v>118</v>
      </c>
      <c r="H576">
        <v>6.4</v>
      </c>
      <c r="I576">
        <v>1665</v>
      </c>
      <c r="J576" t="s">
        <v>23</v>
      </c>
      <c r="K576" t="s">
        <v>3076</v>
      </c>
      <c r="L576" t="s">
        <v>37</v>
      </c>
      <c r="M576" t="s">
        <v>38</v>
      </c>
      <c r="N576" t="s">
        <v>917</v>
      </c>
      <c r="O576" t="s">
        <v>29</v>
      </c>
      <c r="P576">
        <v>1</v>
      </c>
      <c r="Q576">
        <v>1</v>
      </c>
      <c r="R576">
        <v>1</v>
      </c>
      <c r="S576">
        <v>0</v>
      </c>
      <c r="T576" t="s">
        <v>15888</v>
      </c>
      <c r="U576" t="s">
        <v>15891</v>
      </c>
      <c r="V576" t="s">
        <v>13664</v>
      </c>
      <c r="W576" t="s">
        <v>15901</v>
      </c>
      <c r="X576" t="s">
        <v>15891</v>
      </c>
      <c r="Y576" t="s">
        <v>15896</v>
      </c>
      <c r="Z576" t="s">
        <v>15912</v>
      </c>
      <c r="AA576" t="s">
        <v>15915</v>
      </c>
      <c r="AB576" t="s">
        <v>3077</v>
      </c>
      <c r="AC576" t="s">
        <v>3074</v>
      </c>
      <c r="AE576" t="s">
        <v>3073</v>
      </c>
      <c r="AF576" t="s">
        <v>3075</v>
      </c>
    </row>
    <row r="577" spans="1:32" x14ac:dyDescent="0.25">
      <c r="A577">
        <v>158011</v>
      </c>
      <c r="B577" t="s">
        <v>9931</v>
      </c>
      <c r="C577">
        <v>13000000</v>
      </c>
      <c r="D577">
        <v>68572378</v>
      </c>
      <c r="E577">
        <v>41347</v>
      </c>
      <c r="F577">
        <v>34.532418</v>
      </c>
      <c r="G577">
        <v>94</v>
      </c>
      <c r="H577">
        <v>6.6</v>
      </c>
      <c r="I577">
        <v>1257</v>
      </c>
      <c r="J577" t="s">
        <v>23</v>
      </c>
      <c r="K577" t="s">
        <v>9933</v>
      </c>
      <c r="L577" t="s">
        <v>37</v>
      </c>
      <c r="M577" t="s">
        <v>38</v>
      </c>
      <c r="N577" t="s">
        <v>1435</v>
      </c>
      <c r="O577" t="s">
        <v>29</v>
      </c>
      <c r="P577">
        <v>1</v>
      </c>
      <c r="Q577">
        <v>1</v>
      </c>
      <c r="R577">
        <v>1</v>
      </c>
      <c r="S577">
        <v>0</v>
      </c>
      <c r="T577" t="s">
        <v>15888</v>
      </c>
      <c r="U577" t="s">
        <v>15891</v>
      </c>
      <c r="V577" t="s">
        <v>15891</v>
      </c>
      <c r="W577" t="s">
        <v>15891</v>
      </c>
      <c r="X577" t="s">
        <v>15905</v>
      </c>
      <c r="Y577" t="s">
        <v>15897</v>
      </c>
      <c r="Z577" t="s">
        <v>15897</v>
      </c>
      <c r="AA577" t="s">
        <v>15897</v>
      </c>
      <c r="AB577" t="s">
        <v>9934</v>
      </c>
      <c r="AC577" t="s">
        <v>9931</v>
      </c>
      <c r="AD577" t="s">
        <v>9929</v>
      </c>
      <c r="AE577" t="s">
        <v>9930</v>
      </c>
      <c r="AF577" t="s">
        <v>9932</v>
      </c>
    </row>
    <row r="578" spans="1:32" x14ac:dyDescent="0.25">
      <c r="A578">
        <v>193610</v>
      </c>
      <c r="B578" t="s">
        <v>4491</v>
      </c>
      <c r="C578">
        <v>40000000</v>
      </c>
      <c r="D578">
        <v>196781193</v>
      </c>
      <c r="E578">
        <v>41745</v>
      </c>
      <c r="F578">
        <v>34.519635999999998</v>
      </c>
      <c r="G578">
        <v>109</v>
      </c>
      <c r="H578">
        <v>6.2</v>
      </c>
      <c r="I578">
        <v>1437</v>
      </c>
      <c r="J578" t="s">
        <v>23</v>
      </c>
      <c r="K578" t="s">
        <v>4493</v>
      </c>
      <c r="L578" t="s">
        <v>37</v>
      </c>
      <c r="M578" t="s">
        <v>38</v>
      </c>
      <c r="N578" t="s">
        <v>1106</v>
      </c>
      <c r="O578" t="s">
        <v>29</v>
      </c>
      <c r="P578">
        <v>1</v>
      </c>
      <c r="Q578">
        <v>1</v>
      </c>
      <c r="R578">
        <v>1</v>
      </c>
      <c r="S578">
        <v>1</v>
      </c>
      <c r="T578" t="s">
        <v>15888</v>
      </c>
      <c r="U578" t="s">
        <v>15891</v>
      </c>
      <c r="V578" t="s">
        <v>13664</v>
      </c>
      <c r="W578" t="s">
        <v>15891</v>
      </c>
      <c r="X578" t="s">
        <v>15891</v>
      </c>
      <c r="Y578" t="s">
        <v>15896</v>
      </c>
      <c r="Z578" t="s">
        <v>15896</v>
      </c>
      <c r="AA578" t="s">
        <v>15897</v>
      </c>
      <c r="AB578" t="s">
        <v>4494</v>
      </c>
      <c r="AC578" t="s">
        <v>4491</v>
      </c>
      <c r="AE578" t="s">
        <v>4490</v>
      </c>
      <c r="AF578" t="s">
        <v>4492</v>
      </c>
    </row>
    <row r="579" spans="1:32" x14ac:dyDescent="0.25">
      <c r="A579">
        <v>9273</v>
      </c>
      <c r="B579" t="s">
        <v>5796</v>
      </c>
      <c r="C579">
        <v>30000000</v>
      </c>
      <c r="D579">
        <v>212385533</v>
      </c>
      <c r="E579">
        <v>35013</v>
      </c>
      <c r="F579">
        <v>34.391792000000002</v>
      </c>
      <c r="G579">
        <v>90</v>
      </c>
      <c r="H579">
        <v>6.1</v>
      </c>
      <c r="I579">
        <v>1099</v>
      </c>
      <c r="J579" t="s">
        <v>23</v>
      </c>
      <c r="K579" t="s">
        <v>5798</v>
      </c>
      <c r="L579" t="s">
        <v>37</v>
      </c>
      <c r="M579" t="s">
        <v>38</v>
      </c>
      <c r="N579" t="s">
        <v>5794</v>
      </c>
      <c r="O579" t="s">
        <v>29</v>
      </c>
      <c r="P579">
        <v>1</v>
      </c>
      <c r="Q579">
        <v>1</v>
      </c>
      <c r="R579">
        <v>1</v>
      </c>
      <c r="S579">
        <v>0</v>
      </c>
      <c r="T579" t="s">
        <v>15888</v>
      </c>
      <c r="U579" t="s">
        <v>15891</v>
      </c>
      <c r="V579" t="s">
        <v>13664</v>
      </c>
      <c r="W579" t="s">
        <v>15891</v>
      </c>
      <c r="X579" t="s">
        <v>15891</v>
      </c>
      <c r="Y579" t="s">
        <v>15896</v>
      </c>
      <c r="Z579" t="s">
        <v>15896</v>
      </c>
      <c r="AA579" t="s">
        <v>15897</v>
      </c>
      <c r="AB579" t="s">
        <v>5799</v>
      </c>
      <c r="AC579" t="s">
        <v>5796</v>
      </c>
      <c r="AE579" t="s">
        <v>5795</v>
      </c>
      <c r="AF579" t="s">
        <v>5797</v>
      </c>
    </row>
    <row r="580" spans="1:32" x14ac:dyDescent="0.25">
      <c r="A580">
        <v>227973</v>
      </c>
      <c r="B580" t="s">
        <v>1249</v>
      </c>
      <c r="C580">
        <v>99000000</v>
      </c>
      <c r="D580">
        <v>246233113</v>
      </c>
      <c r="E580">
        <v>42313</v>
      </c>
      <c r="F580">
        <v>34.308098000000001</v>
      </c>
      <c r="G580">
        <v>88</v>
      </c>
      <c r="H580">
        <v>6.5</v>
      </c>
      <c r="I580">
        <v>604</v>
      </c>
      <c r="J580" t="s">
        <v>23</v>
      </c>
      <c r="K580" t="s">
        <v>837</v>
      </c>
      <c r="L580" t="s">
        <v>37</v>
      </c>
      <c r="M580" t="s">
        <v>38</v>
      </c>
      <c r="N580" t="s">
        <v>1246</v>
      </c>
      <c r="O580" t="s">
        <v>29</v>
      </c>
      <c r="P580">
        <v>1</v>
      </c>
      <c r="Q580">
        <v>1</v>
      </c>
      <c r="R580">
        <v>1</v>
      </c>
      <c r="S580">
        <v>0</v>
      </c>
      <c r="T580" t="s">
        <v>15887</v>
      </c>
      <c r="U580" t="s">
        <v>15891</v>
      </c>
      <c r="V580" t="s">
        <v>15891</v>
      </c>
      <c r="W580" t="s">
        <v>15891</v>
      </c>
      <c r="X580" t="s">
        <v>15891</v>
      </c>
      <c r="Y580" t="s">
        <v>15897</v>
      </c>
      <c r="Z580" t="s">
        <v>15897</v>
      </c>
      <c r="AA580" t="s">
        <v>15897</v>
      </c>
      <c r="AB580" t="s">
        <v>1251</v>
      </c>
      <c r="AC580" t="s">
        <v>1249</v>
      </c>
      <c r="AD580" t="s">
        <v>1247</v>
      </c>
      <c r="AE580" t="s">
        <v>1248</v>
      </c>
      <c r="AF580" t="s">
        <v>1250</v>
      </c>
    </row>
    <row r="581" spans="1:32" x14ac:dyDescent="0.25">
      <c r="A581">
        <v>10999</v>
      </c>
      <c r="B581" t="s">
        <v>10609</v>
      </c>
      <c r="C581">
        <v>10000000</v>
      </c>
      <c r="D581">
        <v>57500000</v>
      </c>
      <c r="E581">
        <v>31323</v>
      </c>
      <c r="F581">
        <v>34.224204</v>
      </c>
      <c r="G581">
        <v>90</v>
      </c>
      <c r="H581">
        <v>6.4</v>
      </c>
      <c r="I581">
        <v>742</v>
      </c>
      <c r="J581" t="s">
        <v>23</v>
      </c>
      <c r="K581" t="s">
        <v>10611</v>
      </c>
      <c r="L581" t="s">
        <v>37</v>
      </c>
      <c r="M581" t="s">
        <v>38</v>
      </c>
      <c r="N581" t="s">
        <v>144</v>
      </c>
      <c r="O581" t="s">
        <v>29</v>
      </c>
      <c r="P581">
        <v>1</v>
      </c>
      <c r="Q581">
        <v>1</v>
      </c>
      <c r="R581">
        <v>1</v>
      </c>
      <c r="S581">
        <v>1</v>
      </c>
      <c r="T581" t="s">
        <v>15888</v>
      </c>
      <c r="U581" t="s">
        <v>15890</v>
      </c>
      <c r="V581" t="s">
        <v>15891</v>
      </c>
      <c r="W581" t="s">
        <v>15891</v>
      </c>
      <c r="X581" t="s">
        <v>15905</v>
      </c>
      <c r="Y581" t="s">
        <v>15894</v>
      </c>
      <c r="Z581" t="s">
        <v>15897</v>
      </c>
      <c r="AA581" t="s">
        <v>15894</v>
      </c>
      <c r="AB581" t="s">
        <v>10612</v>
      </c>
      <c r="AC581" t="s">
        <v>10609</v>
      </c>
      <c r="AE581" t="s">
        <v>10608</v>
      </c>
      <c r="AF581" t="s">
        <v>10610</v>
      </c>
    </row>
    <row r="582" spans="1:32" x14ac:dyDescent="0.25">
      <c r="A582">
        <v>866</v>
      </c>
      <c r="B582" t="s">
        <v>6804</v>
      </c>
      <c r="C582">
        <v>25000000</v>
      </c>
      <c r="D582">
        <v>116766556</v>
      </c>
      <c r="E582">
        <v>38277</v>
      </c>
      <c r="F582">
        <v>34.160448000000002</v>
      </c>
      <c r="G582">
        <v>106</v>
      </c>
      <c r="H582">
        <v>7.2</v>
      </c>
      <c r="I582">
        <v>1223</v>
      </c>
      <c r="J582" t="s">
        <v>23</v>
      </c>
      <c r="K582" t="s">
        <v>6806</v>
      </c>
      <c r="L582" t="s">
        <v>41</v>
      </c>
      <c r="M582" t="s">
        <v>38</v>
      </c>
      <c r="N582" t="s">
        <v>786</v>
      </c>
      <c r="O582" t="s">
        <v>29</v>
      </c>
      <c r="P582">
        <v>1</v>
      </c>
      <c r="Q582">
        <v>2</v>
      </c>
      <c r="R582">
        <v>1</v>
      </c>
      <c r="S582">
        <v>0</v>
      </c>
      <c r="T582" t="s">
        <v>15888</v>
      </c>
      <c r="U582" t="s">
        <v>15891</v>
      </c>
      <c r="V582" t="s">
        <v>15891</v>
      </c>
      <c r="W582" t="s">
        <v>15901</v>
      </c>
      <c r="X582" t="s">
        <v>15891</v>
      </c>
      <c r="Y582" t="s">
        <v>15897</v>
      </c>
      <c r="Z582" t="s">
        <v>15911</v>
      </c>
      <c r="AA582" t="s">
        <v>15915</v>
      </c>
      <c r="AB582" t="s">
        <v>6807</v>
      </c>
      <c r="AC582" t="s">
        <v>6804</v>
      </c>
      <c r="AE582" t="s">
        <v>6803</v>
      </c>
      <c r="AF582" t="s">
        <v>6805</v>
      </c>
    </row>
    <row r="583" spans="1:32" x14ac:dyDescent="0.25">
      <c r="A583">
        <v>8656</v>
      </c>
      <c r="B583" t="s">
        <v>1687</v>
      </c>
      <c r="C583">
        <v>75000000</v>
      </c>
      <c r="D583">
        <v>140464664</v>
      </c>
      <c r="E583">
        <v>35923</v>
      </c>
      <c r="F583">
        <v>34.070053999999999</v>
      </c>
      <c r="G583">
        <v>120</v>
      </c>
      <c r="H583">
        <v>5.9</v>
      </c>
      <c r="I583">
        <v>855</v>
      </c>
      <c r="J583" t="s">
        <v>23</v>
      </c>
      <c r="K583" t="s">
        <v>1689</v>
      </c>
      <c r="L583" t="s">
        <v>37</v>
      </c>
      <c r="M583" t="s">
        <v>38</v>
      </c>
      <c r="N583" t="s">
        <v>1685</v>
      </c>
      <c r="O583" t="s">
        <v>29</v>
      </c>
      <c r="P583">
        <v>1</v>
      </c>
      <c r="Q583">
        <v>1</v>
      </c>
      <c r="R583">
        <v>1</v>
      </c>
      <c r="S583">
        <v>1</v>
      </c>
      <c r="T583" t="s">
        <v>15888</v>
      </c>
      <c r="U583" t="s">
        <v>15890</v>
      </c>
      <c r="V583" t="s">
        <v>15891</v>
      </c>
      <c r="W583" t="s">
        <v>15901</v>
      </c>
      <c r="X583" t="s">
        <v>15891</v>
      </c>
      <c r="Y583" t="s">
        <v>15894</v>
      </c>
      <c r="Z583" t="s">
        <v>15911</v>
      </c>
      <c r="AA583" t="s">
        <v>15914</v>
      </c>
      <c r="AB583" t="s">
        <v>1690</v>
      </c>
      <c r="AC583" t="s">
        <v>1687</v>
      </c>
      <c r="AE583" t="s">
        <v>1686</v>
      </c>
      <c r="AF583" t="s">
        <v>1688</v>
      </c>
    </row>
    <row r="584" spans="1:32" x14ac:dyDescent="0.25">
      <c r="A584">
        <v>49527</v>
      </c>
      <c r="B584" t="s">
        <v>4308</v>
      </c>
      <c r="C584">
        <v>42000000</v>
      </c>
      <c r="D584">
        <v>46221189</v>
      </c>
      <c r="E584">
        <v>40921</v>
      </c>
      <c r="F584">
        <v>34.041407</v>
      </c>
      <c r="G584">
        <v>102</v>
      </c>
      <c r="H584">
        <v>6.2</v>
      </c>
      <c r="I584">
        <v>925</v>
      </c>
      <c r="J584" t="s">
        <v>23</v>
      </c>
      <c r="K584" t="s">
        <v>4310</v>
      </c>
      <c r="L584" t="s">
        <v>37</v>
      </c>
      <c r="M584" t="s">
        <v>38</v>
      </c>
      <c r="N584" t="s">
        <v>841</v>
      </c>
      <c r="O584" t="s">
        <v>29</v>
      </c>
      <c r="P584">
        <v>1</v>
      </c>
      <c r="Q584">
        <v>1</v>
      </c>
      <c r="R584">
        <v>1</v>
      </c>
      <c r="S584">
        <v>0</v>
      </c>
      <c r="T584" t="s">
        <v>15888</v>
      </c>
      <c r="U584" t="s">
        <v>15890</v>
      </c>
      <c r="V584" t="s">
        <v>15891</v>
      </c>
      <c r="W584" t="s">
        <v>15891</v>
      </c>
      <c r="X584" t="s">
        <v>15905</v>
      </c>
      <c r="Y584" t="s">
        <v>15894</v>
      </c>
      <c r="Z584" t="s">
        <v>15897</v>
      </c>
      <c r="AA584" t="s">
        <v>15894</v>
      </c>
      <c r="AB584" t="s">
        <v>4311</v>
      </c>
      <c r="AC584" t="s">
        <v>4308</v>
      </c>
      <c r="AD584" t="s">
        <v>4306</v>
      </c>
      <c r="AE584" t="s">
        <v>4307</v>
      </c>
      <c r="AF584" t="s">
        <v>4309</v>
      </c>
    </row>
    <row r="585" spans="1:32" x14ac:dyDescent="0.25">
      <c r="A585">
        <v>644</v>
      </c>
      <c r="B585" t="s">
        <v>1413</v>
      </c>
      <c r="C585">
        <v>100000000</v>
      </c>
      <c r="D585">
        <v>235926552</v>
      </c>
      <c r="E585">
        <v>37071</v>
      </c>
      <c r="F585">
        <v>34.035114</v>
      </c>
      <c r="G585">
        <v>146</v>
      </c>
      <c r="H585">
        <v>6.8</v>
      </c>
      <c r="I585">
        <v>1974</v>
      </c>
      <c r="J585" t="s">
        <v>23</v>
      </c>
      <c r="K585" t="s">
        <v>1415</v>
      </c>
      <c r="L585" t="s">
        <v>37</v>
      </c>
      <c r="M585" t="s">
        <v>38</v>
      </c>
      <c r="N585" t="s">
        <v>1411</v>
      </c>
      <c r="O585" t="s">
        <v>29</v>
      </c>
      <c r="P585">
        <v>1</v>
      </c>
      <c r="Q585">
        <v>1</v>
      </c>
      <c r="R585">
        <v>1</v>
      </c>
      <c r="S585">
        <v>1</v>
      </c>
      <c r="T585" t="s">
        <v>15888</v>
      </c>
      <c r="U585" t="s">
        <v>15891</v>
      </c>
      <c r="V585" t="s">
        <v>15891</v>
      </c>
      <c r="W585" t="s">
        <v>15901</v>
      </c>
      <c r="X585" t="s">
        <v>15891</v>
      </c>
      <c r="Y585" t="s">
        <v>15897</v>
      </c>
      <c r="Z585" t="s">
        <v>15911</v>
      </c>
      <c r="AA585" t="s">
        <v>15915</v>
      </c>
      <c r="AB585" t="s">
        <v>1416</v>
      </c>
      <c r="AC585" t="s">
        <v>1413</v>
      </c>
      <c r="AE585" t="s">
        <v>1412</v>
      </c>
      <c r="AF585" t="s">
        <v>1414</v>
      </c>
    </row>
    <row r="586" spans="1:32" x14ac:dyDescent="0.25">
      <c r="A586">
        <v>1621</v>
      </c>
      <c r="B586" t="s">
        <v>11166</v>
      </c>
      <c r="C586">
        <v>40600000</v>
      </c>
      <c r="D586">
        <v>90400000</v>
      </c>
      <c r="E586">
        <v>30474</v>
      </c>
      <c r="F586">
        <v>34.022208999999997</v>
      </c>
      <c r="G586">
        <v>116</v>
      </c>
      <c r="H586">
        <v>7.1</v>
      </c>
      <c r="I586">
        <v>738</v>
      </c>
      <c r="J586" t="s">
        <v>23</v>
      </c>
      <c r="K586" t="s">
        <v>11168</v>
      </c>
      <c r="L586" t="s">
        <v>37</v>
      </c>
      <c r="M586" t="s">
        <v>838</v>
      </c>
      <c r="N586" t="s">
        <v>661</v>
      </c>
      <c r="O586" t="s">
        <v>29</v>
      </c>
      <c r="P586">
        <v>1</v>
      </c>
      <c r="Q586">
        <v>1</v>
      </c>
      <c r="R586">
        <v>2</v>
      </c>
      <c r="S586">
        <v>1</v>
      </c>
      <c r="T586" t="s">
        <v>15888</v>
      </c>
      <c r="U586" t="s">
        <v>15891</v>
      </c>
      <c r="V586" t="s">
        <v>13664</v>
      </c>
      <c r="W586" t="s">
        <v>15891</v>
      </c>
      <c r="X586" t="s">
        <v>15891</v>
      </c>
      <c r="Y586" t="s">
        <v>15896</v>
      </c>
      <c r="Z586" t="s">
        <v>15896</v>
      </c>
      <c r="AA586" t="s">
        <v>15897</v>
      </c>
      <c r="AB586" t="s">
        <v>11169</v>
      </c>
      <c r="AC586" t="s">
        <v>11166</v>
      </c>
      <c r="AE586" t="s">
        <v>11165</v>
      </c>
      <c r="AF586" t="s">
        <v>11167</v>
      </c>
    </row>
    <row r="587" spans="1:32" x14ac:dyDescent="0.25">
      <c r="A587">
        <v>109431</v>
      </c>
      <c r="B587" t="s">
        <v>5201</v>
      </c>
      <c r="C587">
        <v>35000000</v>
      </c>
      <c r="D587">
        <v>173965010</v>
      </c>
      <c r="E587">
        <v>41312</v>
      </c>
      <c r="F587">
        <v>34.005726000000003</v>
      </c>
      <c r="G587">
        <v>111</v>
      </c>
      <c r="H587">
        <v>5.6</v>
      </c>
      <c r="I587">
        <v>1645</v>
      </c>
      <c r="J587" t="s">
        <v>23</v>
      </c>
      <c r="K587" t="s">
        <v>5203</v>
      </c>
      <c r="L587" t="s">
        <v>37</v>
      </c>
      <c r="M587" t="s">
        <v>38</v>
      </c>
      <c r="N587" t="s">
        <v>2049</v>
      </c>
      <c r="O587" t="s">
        <v>29</v>
      </c>
      <c r="P587">
        <v>1</v>
      </c>
      <c r="Q587">
        <v>1</v>
      </c>
      <c r="R587">
        <v>1</v>
      </c>
      <c r="S587">
        <v>0</v>
      </c>
      <c r="T587" t="s">
        <v>15888</v>
      </c>
      <c r="U587" t="s">
        <v>15891</v>
      </c>
      <c r="V587" t="s">
        <v>13664</v>
      </c>
      <c r="W587" t="s">
        <v>15891</v>
      </c>
      <c r="X587" t="s">
        <v>15891</v>
      </c>
      <c r="Y587" t="s">
        <v>15896</v>
      </c>
      <c r="Z587" t="s">
        <v>15896</v>
      </c>
      <c r="AA587" t="s">
        <v>15897</v>
      </c>
      <c r="AB587" t="s">
        <v>5204</v>
      </c>
      <c r="AC587" t="s">
        <v>5201</v>
      </c>
      <c r="AD587" t="s">
        <v>5200</v>
      </c>
      <c r="AE587" t="s">
        <v>333</v>
      </c>
      <c r="AF587" t="s">
        <v>5202</v>
      </c>
    </row>
    <row r="588" spans="1:32" x14ac:dyDescent="0.25">
      <c r="A588">
        <v>928</v>
      </c>
      <c r="B588" t="s">
        <v>3611</v>
      </c>
      <c r="C588">
        <v>50000000</v>
      </c>
      <c r="D588">
        <v>41482207</v>
      </c>
      <c r="E588">
        <v>33039</v>
      </c>
      <c r="F588">
        <v>33.986370000000001</v>
      </c>
      <c r="G588">
        <v>106</v>
      </c>
      <c r="H588">
        <v>6.2</v>
      </c>
      <c r="I588">
        <v>652</v>
      </c>
      <c r="J588" t="s">
        <v>23</v>
      </c>
      <c r="K588" t="s">
        <v>3613</v>
      </c>
      <c r="L588" t="s">
        <v>37</v>
      </c>
      <c r="M588" t="s">
        <v>38</v>
      </c>
      <c r="N588" t="s">
        <v>3609</v>
      </c>
      <c r="O588" t="s">
        <v>29</v>
      </c>
      <c r="P588">
        <v>1</v>
      </c>
      <c r="Q588">
        <v>1</v>
      </c>
      <c r="R588">
        <v>1</v>
      </c>
      <c r="S588">
        <v>1</v>
      </c>
      <c r="T588" t="s">
        <v>15888</v>
      </c>
      <c r="U588" t="s">
        <v>15891</v>
      </c>
      <c r="V588" t="s">
        <v>13664</v>
      </c>
      <c r="W588" t="s">
        <v>15891</v>
      </c>
      <c r="X588" t="s">
        <v>15891</v>
      </c>
      <c r="Y588" t="s">
        <v>15896</v>
      </c>
      <c r="Z588" t="s">
        <v>15896</v>
      </c>
      <c r="AA588" t="s">
        <v>15897</v>
      </c>
      <c r="AB588" t="s">
        <v>3614</v>
      </c>
      <c r="AC588" t="s">
        <v>3611</v>
      </c>
      <c r="AE588" t="s">
        <v>3610</v>
      </c>
      <c r="AF588" t="s">
        <v>3612</v>
      </c>
    </row>
    <row r="589" spans="1:32" x14ac:dyDescent="0.25">
      <c r="A589">
        <v>239571</v>
      </c>
      <c r="B589" t="s">
        <v>6732</v>
      </c>
      <c r="C589">
        <v>26000000</v>
      </c>
      <c r="D589">
        <v>35926213</v>
      </c>
      <c r="E589">
        <v>41928</v>
      </c>
      <c r="F589">
        <v>33.939140000000002</v>
      </c>
      <c r="G589">
        <v>117</v>
      </c>
      <c r="H589">
        <v>7.2</v>
      </c>
      <c r="I589">
        <v>765</v>
      </c>
      <c r="J589" t="s">
        <v>23</v>
      </c>
      <c r="K589" t="s">
        <v>6676</v>
      </c>
      <c r="L589" t="s">
        <v>37</v>
      </c>
      <c r="M589" t="s">
        <v>38</v>
      </c>
      <c r="N589" t="s">
        <v>231</v>
      </c>
      <c r="O589" t="s">
        <v>29</v>
      </c>
      <c r="P589">
        <v>1</v>
      </c>
      <c r="Q589">
        <v>1</v>
      </c>
      <c r="R589">
        <v>1</v>
      </c>
      <c r="S589">
        <v>0</v>
      </c>
      <c r="T589" t="s">
        <v>15888</v>
      </c>
      <c r="U589" t="s">
        <v>15891</v>
      </c>
      <c r="V589" t="s">
        <v>15891</v>
      </c>
      <c r="W589" t="s">
        <v>15901</v>
      </c>
      <c r="X589" t="s">
        <v>15891</v>
      </c>
      <c r="Y589" t="s">
        <v>15897</v>
      </c>
      <c r="Z589" t="s">
        <v>15911</v>
      </c>
      <c r="AA589" t="s">
        <v>15915</v>
      </c>
      <c r="AB589" t="s">
        <v>6734</v>
      </c>
      <c r="AC589" t="s">
        <v>6732</v>
      </c>
      <c r="AE589" t="s">
        <v>6731</v>
      </c>
      <c r="AF589" t="s">
        <v>6733</v>
      </c>
    </row>
    <row r="590" spans="1:32" x14ac:dyDescent="0.25">
      <c r="A590">
        <v>109428</v>
      </c>
      <c r="B590" t="s">
        <v>8816</v>
      </c>
      <c r="C590">
        <v>17000000</v>
      </c>
      <c r="D590">
        <v>97542952</v>
      </c>
      <c r="E590">
        <v>41369</v>
      </c>
      <c r="F590">
        <v>33.912115999999997</v>
      </c>
      <c r="G590">
        <v>91</v>
      </c>
      <c r="H590">
        <v>6.4</v>
      </c>
      <c r="I590">
        <v>1723</v>
      </c>
      <c r="J590" t="s">
        <v>23</v>
      </c>
      <c r="K590" t="s">
        <v>8818</v>
      </c>
      <c r="L590" t="s">
        <v>37</v>
      </c>
      <c r="M590" t="s">
        <v>38</v>
      </c>
      <c r="N590" t="s">
        <v>3816</v>
      </c>
      <c r="O590" t="s">
        <v>29</v>
      </c>
      <c r="P590">
        <v>1</v>
      </c>
      <c r="Q590">
        <v>1</v>
      </c>
      <c r="R590">
        <v>1</v>
      </c>
      <c r="S590">
        <v>0</v>
      </c>
      <c r="T590" t="s">
        <v>15888</v>
      </c>
      <c r="U590" t="s">
        <v>15891</v>
      </c>
      <c r="V590" t="s">
        <v>15891</v>
      </c>
      <c r="W590" t="s">
        <v>15891</v>
      </c>
      <c r="X590" t="s">
        <v>15891</v>
      </c>
      <c r="Y590" t="s">
        <v>15897</v>
      </c>
      <c r="Z590" t="s">
        <v>15897</v>
      </c>
      <c r="AA590" t="s">
        <v>15897</v>
      </c>
      <c r="AB590" t="s">
        <v>8819</v>
      </c>
      <c r="AC590" t="s">
        <v>8816</v>
      </c>
      <c r="AD590" t="s">
        <v>8814</v>
      </c>
      <c r="AE590" t="s">
        <v>8815</v>
      </c>
      <c r="AF590" t="s">
        <v>8817</v>
      </c>
    </row>
    <row r="591" spans="1:32" x14ac:dyDescent="0.25">
      <c r="A591">
        <v>9481</v>
      </c>
      <c r="B591" t="s">
        <v>3807</v>
      </c>
      <c r="C591">
        <v>73000000</v>
      </c>
      <c r="D591">
        <v>151493655</v>
      </c>
      <c r="E591">
        <v>36468</v>
      </c>
      <c r="F591">
        <v>33.884459</v>
      </c>
      <c r="G591">
        <v>118</v>
      </c>
      <c r="H591">
        <v>6.5</v>
      </c>
      <c r="I591">
        <v>826</v>
      </c>
      <c r="J591" t="s">
        <v>23</v>
      </c>
      <c r="K591" t="s">
        <v>3809</v>
      </c>
      <c r="L591" t="s">
        <v>37</v>
      </c>
      <c r="M591" t="s">
        <v>38</v>
      </c>
      <c r="N591" t="s">
        <v>3805</v>
      </c>
      <c r="O591" t="s">
        <v>29</v>
      </c>
      <c r="P591">
        <v>1</v>
      </c>
      <c r="Q591">
        <v>1</v>
      </c>
      <c r="R591">
        <v>1</v>
      </c>
      <c r="S591">
        <v>1</v>
      </c>
      <c r="T591" t="s">
        <v>15888</v>
      </c>
      <c r="U591" t="s">
        <v>15891</v>
      </c>
      <c r="V591" t="s">
        <v>15891</v>
      </c>
      <c r="W591" t="s">
        <v>15901</v>
      </c>
      <c r="X591" t="s">
        <v>15905</v>
      </c>
      <c r="Y591" t="s">
        <v>15897</v>
      </c>
      <c r="Z591" t="s">
        <v>15911</v>
      </c>
      <c r="AA591" t="s">
        <v>15915</v>
      </c>
      <c r="AB591" t="s">
        <v>3810</v>
      </c>
      <c r="AC591" t="s">
        <v>3807</v>
      </c>
      <c r="AE591" t="s">
        <v>3806</v>
      </c>
      <c r="AF591" t="s">
        <v>3808</v>
      </c>
    </row>
    <row r="592" spans="1:32" x14ac:dyDescent="0.25">
      <c r="A592">
        <v>9737</v>
      </c>
      <c r="B592" t="s">
        <v>7298</v>
      </c>
      <c r="C592">
        <v>19000000</v>
      </c>
      <c r="D592">
        <v>141407024</v>
      </c>
      <c r="E592">
        <v>34796</v>
      </c>
      <c r="F592">
        <v>33.872182000000002</v>
      </c>
      <c r="G592">
        <v>118</v>
      </c>
      <c r="H592">
        <v>6.5</v>
      </c>
      <c r="I592">
        <v>1699</v>
      </c>
      <c r="J592" t="s">
        <v>23</v>
      </c>
      <c r="K592" t="s">
        <v>7300</v>
      </c>
      <c r="L592" t="s">
        <v>37</v>
      </c>
      <c r="M592" t="s">
        <v>38</v>
      </c>
      <c r="N592" t="s">
        <v>275</v>
      </c>
      <c r="O592" t="s">
        <v>29</v>
      </c>
      <c r="P592">
        <v>1</v>
      </c>
      <c r="Q592">
        <v>1</v>
      </c>
      <c r="R592">
        <v>1</v>
      </c>
      <c r="S592">
        <v>0</v>
      </c>
      <c r="T592" t="s">
        <v>15888</v>
      </c>
      <c r="U592" t="s">
        <v>15890</v>
      </c>
      <c r="V592" t="s">
        <v>13664</v>
      </c>
      <c r="W592" t="s">
        <v>15891</v>
      </c>
      <c r="X592" t="s">
        <v>15905</v>
      </c>
      <c r="Y592" t="s">
        <v>15895</v>
      </c>
      <c r="Z592" t="s">
        <v>15896</v>
      </c>
      <c r="AA592" t="s">
        <v>15894</v>
      </c>
      <c r="AB592" t="s">
        <v>7301</v>
      </c>
      <c r="AC592" t="s">
        <v>7298</v>
      </c>
      <c r="AE592" t="s">
        <v>7297</v>
      </c>
      <c r="AF592" t="s">
        <v>7299</v>
      </c>
    </row>
    <row r="593" spans="1:32" x14ac:dyDescent="0.25">
      <c r="A593">
        <v>62835</v>
      </c>
      <c r="B593" t="s">
        <v>4751</v>
      </c>
      <c r="C593">
        <v>40000000</v>
      </c>
      <c r="D593">
        <v>60965854</v>
      </c>
      <c r="E593">
        <v>40751</v>
      </c>
      <c r="F593">
        <v>33.785969000000001</v>
      </c>
      <c r="G593">
        <v>108</v>
      </c>
      <c r="H593">
        <v>6.5</v>
      </c>
      <c r="I593">
        <v>824</v>
      </c>
      <c r="J593" t="s">
        <v>23</v>
      </c>
      <c r="K593" t="s">
        <v>4753</v>
      </c>
      <c r="L593" t="s">
        <v>1278</v>
      </c>
      <c r="M593" t="s">
        <v>28</v>
      </c>
      <c r="N593" t="s">
        <v>4748</v>
      </c>
      <c r="O593" t="s">
        <v>29</v>
      </c>
      <c r="P593">
        <v>1</v>
      </c>
      <c r="Q593">
        <v>1</v>
      </c>
      <c r="R593">
        <v>2</v>
      </c>
      <c r="S593">
        <v>0</v>
      </c>
      <c r="T593" t="s">
        <v>15888</v>
      </c>
      <c r="U593" t="s">
        <v>15890</v>
      </c>
      <c r="V593" t="s">
        <v>15891</v>
      </c>
      <c r="W593" t="s">
        <v>15901</v>
      </c>
      <c r="X593" t="s">
        <v>15905</v>
      </c>
      <c r="Y593" t="s">
        <v>15894</v>
      </c>
      <c r="Z593" t="s">
        <v>15911</v>
      </c>
      <c r="AA593" t="s">
        <v>15914</v>
      </c>
      <c r="AB593" t="s">
        <v>4754</v>
      </c>
      <c r="AC593" t="s">
        <v>4751</v>
      </c>
      <c r="AD593" t="s">
        <v>4749</v>
      </c>
      <c r="AE593" t="s">
        <v>4750</v>
      </c>
      <c r="AF593" t="s">
        <v>4752</v>
      </c>
    </row>
    <row r="594" spans="1:32" x14ac:dyDescent="0.25">
      <c r="A594">
        <v>10196</v>
      </c>
      <c r="B594" t="s">
        <v>603</v>
      </c>
      <c r="C594">
        <v>150000000</v>
      </c>
      <c r="D594">
        <v>318502923</v>
      </c>
      <c r="E594">
        <v>40359</v>
      </c>
      <c r="F594">
        <v>33.769336000000003</v>
      </c>
      <c r="G594">
        <v>103</v>
      </c>
      <c r="H594">
        <v>4.7</v>
      </c>
      <c r="I594">
        <v>1151</v>
      </c>
      <c r="J594" t="s">
        <v>23</v>
      </c>
      <c r="K594" t="s">
        <v>605</v>
      </c>
      <c r="L594" t="s">
        <v>37</v>
      </c>
      <c r="M594" t="s">
        <v>38</v>
      </c>
      <c r="N594" t="s">
        <v>600</v>
      </c>
      <c r="O594" t="s">
        <v>29</v>
      </c>
      <c r="P594">
        <v>1</v>
      </c>
      <c r="Q594">
        <v>1</v>
      </c>
      <c r="R594">
        <v>1</v>
      </c>
      <c r="S594">
        <v>1</v>
      </c>
      <c r="T594" t="s">
        <v>15888</v>
      </c>
      <c r="U594" t="s">
        <v>15890</v>
      </c>
      <c r="V594" t="s">
        <v>15891</v>
      </c>
      <c r="W594" t="s">
        <v>15891</v>
      </c>
      <c r="X594" t="s">
        <v>15891</v>
      </c>
      <c r="Y594" t="s">
        <v>15894</v>
      </c>
      <c r="Z594" t="s">
        <v>15897</v>
      </c>
      <c r="AA594" t="s">
        <v>15894</v>
      </c>
      <c r="AB594" t="s">
        <v>606</v>
      </c>
      <c r="AC594" t="s">
        <v>603</v>
      </c>
      <c r="AD594" t="s">
        <v>601</v>
      </c>
      <c r="AE594" t="s">
        <v>602</v>
      </c>
      <c r="AF594" t="s">
        <v>604</v>
      </c>
    </row>
    <row r="595" spans="1:32" x14ac:dyDescent="0.25">
      <c r="A595">
        <v>27573</v>
      </c>
      <c r="B595" t="s">
        <v>4150</v>
      </c>
      <c r="C595">
        <v>40000000</v>
      </c>
      <c r="D595">
        <v>136000000</v>
      </c>
      <c r="E595">
        <v>40253</v>
      </c>
      <c r="F595">
        <v>33.747824999999999</v>
      </c>
      <c r="G595">
        <v>110</v>
      </c>
      <c r="H595">
        <v>5.5</v>
      </c>
      <c r="I595">
        <v>858</v>
      </c>
      <c r="J595" t="s">
        <v>23</v>
      </c>
      <c r="K595" t="s">
        <v>4152</v>
      </c>
      <c r="L595" t="s">
        <v>37</v>
      </c>
      <c r="M595" t="s">
        <v>38</v>
      </c>
      <c r="N595" t="s">
        <v>211</v>
      </c>
      <c r="O595" t="s">
        <v>29</v>
      </c>
      <c r="P595">
        <v>1</v>
      </c>
      <c r="Q595">
        <v>1</v>
      </c>
      <c r="R595">
        <v>1</v>
      </c>
      <c r="S595">
        <v>0</v>
      </c>
      <c r="T595" t="s">
        <v>15888</v>
      </c>
      <c r="U595" t="s">
        <v>15890</v>
      </c>
      <c r="V595" t="s">
        <v>15891</v>
      </c>
      <c r="W595" t="s">
        <v>15891</v>
      </c>
      <c r="X595" t="s">
        <v>15891</v>
      </c>
      <c r="Y595" t="s">
        <v>15894</v>
      </c>
      <c r="Z595" t="s">
        <v>15897</v>
      </c>
      <c r="AA595" t="s">
        <v>15894</v>
      </c>
      <c r="AB595" t="s">
        <v>4153</v>
      </c>
      <c r="AC595" t="s">
        <v>4150</v>
      </c>
      <c r="AD595" t="s">
        <v>4148</v>
      </c>
      <c r="AE595" t="s">
        <v>4149</v>
      </c>
      <c r="AF595" t="s">
        <v>4151</v>
      </c>
    </row>
    <row r="596" spans="1:32" x14ac:dyDescent="0.25">
      <c r="A596">
        <v>22947</v>
      </c>
      <c r="B596" t="s">
        <v>5857</v>
      </c>
      <c r="C596">
        <v>25000000</v>
      </c>
      <c r="D596">
        <v>163670000</v>
      </c>
      <c r="E596">
        <v>40061</v>
      </c>
      <c r="F596">
        <v>33.704180999999998</v>
      </c>
      <c r="G596">
        <v>109</v>
      </c>
      <c r="H596">
        <v>6.7</v>
      </c>
      <c r="I596">
        <v>1205</v>
      </c>
      <c r="J596" t="s">
        <v>23</v>
      </c>
      <c r="K596" t="s">
        <v>5859</v>
      </c>
      <c r="L596" t="s">
        <v>37</v>
      </c>
      <c r="M596" t="s">
        <v>38</v>
      </c>
      <c r="N596" t="s">
        <v>231</v>
      </c>
      <c r="O596" t="s">
        <v>29</v>
      </c>
      <c r="P596">
        <v>1</v>
      </c>
      <c r="Q596">
        <v>1</v>
      </c>
      <c r="R596">
        <v>1</v>
      </c>
      <c r="S596">
        <v>1</v>
      </c>
      <c r="T596" t="s">
        <v>15888</v>
      </c>
      <c r="U596" t="s">
        <v>15891</v>
      </c>
      <c r="V596" t="s">
        <v>15891</v>
      </c>
      <c r="W596" t="s">
        <v>15901</v>
      </c>
      <c r="X596" t="s">
        <v>15891</v>
      </c>
      <c r="Y596" t="s">
        <v>15897</v>
      </c>
      <c r="Z596" t="s">
        <v>15911</v>
      </c>
      <c r="AA596" t="s">
        <v>15915</v>
      </c>
      <c r="AB596" t="s">
        <v>5860</v>
      </c>
      <c r="AC596" t="s">
        <v>5857</v>
      </c>
      <c r="AD596" t="s">
        <v>5855</v>
      </c>
      <c r="AE596" t="s">
        <v>5856</v>
      </c>
      <c r="AF596" t="s">
        <v>5858</v>
      </c>
    </row>
    <row r="597" spans="1:32" x14ac:dyDescent="0.25">
      <c r="A597">
        <v>11322</v>
      </c>
      <c r="B597" t="s">
        <v>1132</v>
      </c>
      <c r="C597">
        <v>80000000</v>
      </c>
      <c r="D597">
        <v>214104620</v>
      </c>
      <c r="E597">
        <v>39995</v>
      </c>
      <c r="F597">
        <v>33.691693999999998</v>
      </c>
      <c r="G597">
        <v>140</v>
      </c>
      <c r="H597">
        <v>6.5</v>
      </c>
      <c r="I597">
        <v>1344</v>
      </c>
      <c r="J597" t="s">
        <v>23</v>
      </c>
      <c r="K597" t="s">
        <v>1134</v>
      </c>
      <c r="L597" t="s">
        <v>37</v>
      </c>
      <c r="M597" t="s">
        <v>38</v>
      </c>
      <c r="N597" t="s">
        <v>1129</v>
      </c>
      <c r="O597" t="s">
        <v>29</v>
      </c>
      <c r="P597">
        <v>1</v>
      </c>
      <c r="Q597">
        <v>1</v>
      </c>
      <c r="R597">
        <v>1</v>
      </c>
      <c r="S597">
        <v>1</v>
      </c>
      <c r="T597" t="s">
        <v>15888</v>
      </c>
      <c r="U597" t="s">
        <v>15891</v>
      </c>
      <c r="V597" t="s">
        <v>15891</v>
      </c>
      <c r="W597" t="s">
        <v>15901</v>
      </c>
      <c r="X597" t="s">
        <v>15891</v>
      </c>
      <c r="Y597" t="s">
        <v>15897</v>
      </c>
      <c r="Z597" t="s">
        <v>15911</v>
      </c>
      <c r="AA597" t="s">
        <v>15915</v>
      </c>
      <c r="AB597" t="s">
        <v>1135</v>
      </c>
      <c r="AC597" t="s">
        <v>1132</v>
      </c>
      <c r="AD597" t="s">
        <v>1130</v>
      </c>
      <c r="AE597" t="s">
        <v>1131</v>
      </c>
      <c r="AF597" t="s">
        <v>1133</v>
      </c>
    </row>
    <row r="598" spans="1:32" x14ac:dyDescent="0.25">
      <c r="A598">
        <v>879</v>
      </c>
      <c r="B598" t="s">
        <v>2227</v>
      </c>
      <c r="C598">
        <v>70000000</v>
      </c>
      <c r="D598">
        <v>300854823</v>
      </c>
      <c r="E598">
        <v>33583</v>
      </c>
      <c r="F598">
        <v>33.648403999999999</v>
      </c>
      <c r="G598">
        <v>144</v>
      </c>
      <c r="H598">
        <v>6.6</v>
      </c>
      <c r="I598">
        <v>1532</v>
      </c>
      <c r="J598" t="s">
        <v>23</v>
      </c>
      <c r="K598" t="s">
        <v>2229</v>
      </c>
      <c r="L598" t="s">
        <v>37</v>
      </c>
      <c r="M598" t="s">
        <v>38</v>
      </c>
      <c r="N598" t="s">
        <v>2225</v>
      </c>
      <c r="O598" t="s">
        <v>29</v>
      </c>
      <c r="P598">
        <v>1</v>
      </c>
      <c r="Q598">
        <v>1</v>
      </c>
      <c r="R598">
        <v>1</v>
      </c>
      <c r="S598">
        <v>0</v>
      </c>
      <c r="T598" t="s">
        <v>15888</v>
      </c>
      <c r="U598" t="s">
        <v>15891</v>
      </c>
      <c r="V598" t="s">
        <v>13664</v>
      </c>
      <c r="W598" t="s">
        <v>15891</v>
      </c>
      <c r="X598" t="s">
        <v>15891</v>
      </c>
      <c r="Y598" t="s">
        <v>15896</v>
      </c>
      <c r="Z598" t="s">
        <v>15896</v>
      </c>
      <c r="AA598" t="s">
        <v>15897</v>
      </c>
      <c r="AB598" t="s">
        <v>2230</v>
      </c>
      <c r="AC598" t="s">
        <v>2227</v>
      </c>
      <c r="AE598" t="s">
        <v>2226</v>
      </c>
      <c r="AF598" t="s">
        <v>2228</v>
      </c>
    </row>
    <row r="599" spans="1:32" x14ac:dyDescent="0.25">
      <c r="A599">
        <v>9902</v>
      </c>
      <c r="B599" t="s">
        <v>10726</v>
      </c>
      <c r="C599">
        <v>12600000</v>
      </c>
      <c r="D599">
        <v>28650575</v>
      </c>
      <c r="E599">
        <v>37771</v>
      </c>
      <c r="F599">
        <v>33.555764000000003</v>
      </c>
      <c r="G599">
        <v>84</v>
      </c>
      <c r="H599">
        <v>6</v>
      </c>
      <c r="I599">
        <v>635</v>
      </c>
      <c r="J599" t="s">
        <v>23</v>
      </c>
      <c r="K599" t="s">
        <v>10728</v>
      </c>
      <c r="L599" t="s">
        <v>334</v>
      </c>
      <c r="M599" t="s">
        <v>38</v>
      </c>
      <c r="N599" t="s">
        <v>2560</v>
      </c>
      <c r="O599" t="s">
        <v>29</v>
      </c>
      <c r="P599">
        <v>1</v>
      </c>
      <c r="Q599">
        <v>2</v>
      </c>
      <c r="R599">
        <v>1</v>
      </c>
      <c r="S599">
        <v>0</v>
      </c>
      <c r="T599" t="s">
        <v>15888</v>
      </c>
      <c r="U599" t="s">
        <v>15891</v>
      </c>
      <c r="V599" t="s">
        <v>15891</v>
      </c>
      <c r="W599" t="s">
        <v>15891</v>
      </c>
      <c r="X599" t="s">
        <v>15905</v>
      </c>
      <c r="Y599" t="s">
        <v>15897</v>
      </c>
      <c r="Z599" t="s">
        <v>15897</v>
      </c>
      <c r="AA599" t="s">
        <v>15897</v>
      </c>
      <c r="AB599" t="s">
        <v>10729</v>
      </c>
      <c r="AC599" t="s">
        <v>10726</v>
      </c>
      <c r="AE599" t="s">
        <v>10725</v>
      </c>
      <c r="AF599" t="s">
        <v>10727</v>
      </c>
    </row>
    <row r="600" spans="1:32" x14ac:dyDescent="0.25">
      <c r="A600">
        <v>218043</v>
      </c>
      <c r="B600" t="s">
        <v>8426</v>
      </c>
      <c r="C600">
        <v>16000000</v>
      </c>
      <c r="D600">
        <v>19682924</v>
      </c>
      <c r="E600">
        <v>41915</v>
      </c>
      <c r="F600">
        <v>33.452469000000001</v>
      </c>
      <c r="G600">
        <v>110</v>
      </c>
      <c r="H600">
        <v>3.7</v>
      </c>
      <c r="I600">
        <v>392</v>
      </c>
      <c r="J600" t="s">
        <v>23</v>
      </c>
      <c r="K600" t="s">
        <v>8428</v>
      </c>
      <c r="L600" t="s">
        <v>37</v>
      </c>
      <c r="M600" t="s">
        <v>38</v>
      </c>
      <c r="N600" t="s">
        <v>1901</v>
      </c>
      <c r="O600" t="s">
        <v>29</v>
      </c>
      <c r="P600">
        <v>1</v>
      </c>
      <c r="Q600">
        <v>1</v>
      </c>
      <c r="R600">
        <v>1</v>
      </c>
      <c r="S600">
        <v>0</v>
      </c>
      <c r="T600" t="s">
        <v>15888</v>
      </c>
      <c r="U600" t="s">
        <v>15890</v>
      </c>
      <c r="V600" t="s">
        <v>15891</v>
      </c>
      <c r="W600" t="s">
        <v>15891</v>
      </c>
      <c r="X600" t="s">
        <v>15905</v>
      </c>
      <c r="Y600" t="s">
        <v>15894</v>
      </c>
      <c r="Z600" t="s">
        <v>15897</v>
      </c>
      <c r="AA600" t="s">
        <v>15894</v>
      </c>
      <c r="AB600" t="s">
        <v>8429</v>
      </c>
      <c r="AC600" t="s">
        <v>8426</v>
      </c>
      <c r="AD600" t="s">
        <v>8424</v>
      </c>
      <c r="AE600" t="s">
        <v>8425</v>
      </c>
      <c r="AF600" t="s">
        <v>8427</v>
      </c>
    </row>
    <row r="601" spans="1:32" x14ac:dyDescent="0.25">
      <c r="A601">
        <v>196867</v>
      </c>
      <c r="B601" t="s">
        <v>2502</v>
      </c>
      <c r="C601">
        <v>65000000</v>
      </c>
      <c r="D601">
        <v>133821816</v>
      </c>
      <c r="E601">
        <v>41992</v>
      </c>
      <c r="F601">
        <v>33.439186999999997</v>
      </c>
      <c r="G601">
        <v>119</v>
      </c>
      <c r="H601">
        <v>6</v>
      </c>
      <c r="I601">
        <v>466</v>
      </c>
      <c r="J601" t="s">
        <v>23</v>
      </c>
      <c r="K601" t="s">
        <v>2504</v>
      </c>
      <c r="L601" t="s">
        <v>37</v>
      </c>
      <c r="M601" t="s">
        <v>38</v>
      </c>
      <c r="N601" t="s">
        <v>2500</v>
      </c>
      <c r="O601" t="s">
        <v>29</v>
      </c>
      <c r="P601">
        <v>1</v>
      </c>
      <c r="Q601">
        <v>1</v>
      </c>
      <c r="R601">
        <v>1</v>
      </c>
      <c r="S601">
        <v>0</v>
      </c>
      <c r="T601" t="s">
        <v>15888</v>
      </c>
      <c r="U601" t="s">
        <v>15891</v>
      </c>
      <c r="V601" t="s">
        <v>13664</v>
      </c>
      <c r="W601" t="s">
        <v>15901</v>
      </c>
      <c r="X601" t="s">
        <v>15891</v>
      </c>
      <c r="Y601" t="s">
        <v>15896</v>
      </c>
      <c r="Z601" t="s">
        <v>15912</v>
      </c>
      <c r="AA601" t="s">
        <v>15915</v>
      </c>
      <c r="AB601" t="s">
        <v>2505</v>
      </c>
      <c r="AC601" t="s">
        <v>2502</v>
      </c>
      <c r="AE601" t="s">
        <v>2501</v>
      </c>
      <c r="AF601" t="s">
        <v>2503</v>
      </c>
    </row>
    <row r="602" spans="1:32" x14ac:dyDescent="0.25">
      <c r="A602">
        <v>8363</v>
      </c>
      <c r="B602" t="s">
        <v>8663</v>
      </c>
      <c r="C602">
        <v>20000000</v>
      </c>
      <c r="D602">
        <v>121463226</v>
      </c>
      <c r="E602">
        <v>39311</v>
      </c>
      <c r="F602">
        <v>33.436092000000002</v>
      </c>
      <c r="G602">
        <v>113</v>
      </c>
      <c r="H602">
        <v>7</v>
      </c>
      <c r="I602">
        <v>2100</v>
      </c>
      <c r="J602" t="s">
        <v>23</v>
      </c>
      <c r="K602" t="s">
        <v>2167</v>
      </c>
      <c r="L602" t="s">
        <v>37</v>
      </c>
      <c r="M602" t="s">
        <v>38</v>
      </c>
      <c r="N602" t="s">
        <v>661</v>
      </c>
      <c r="O602" t="s">
        <v>29</v>
      </c>
      <c r="P602">
        <v>1</v>
      </c>
      <c r="Q602">
        <v>1</v>
      </c>
      <c r="R602">
        <v>1</v>
      </c>
      <c r="S602">
        <v>0</v>
      </c>
      <c r="T602" t="s">
        <v>15888</v>
      </c>
      <c r="U602" t="s">
        <v>15891</v>
      </c>
      <c r="V602" t="s">
        <v>13664</v>
      </c>
      <c r="W602" t="s">
        <v>15891</v>
      </c>
      <c r="X602" t="s">
        <v>15891</v>
      </c>
      <c r="Y602" t="s">
        <v>15896</v>
      </c>
      <c r="Z602" t="s">
        <v>15896</v>
      </c>
      <c r="AA602" t="s">
        <v>15897</v>
      </c>
      <c r="AB602" t="s">
        <v>8665</v>
      </c>
      <c r="AC602" t="s">
        <v>8663</v>
      </c>
      <c r="AD602" t="s">
        <v>8661</v>
      </c>
      <c r="AE602" t="s">
        <v>8662</v>
      </c>
      <c r="AF602" t="s">
        <v>8664</v>
      </c>
    </row>
    <row r="603" spans="1:32" x14ac:dyDescent="0.25">
      <c r="A603">
        <v>10521</v>
      </c>
      <c r="B603" t="s">
        <v>5901</v>
      </c>
      <c r="C603">
        <v>30000000</v>
      </c>
      <c r="D603">
        <v>114663461</v>
      </c>
      <c r="E603">
        <v>39822</v>
      </c>
      <c r="F603">
        <v>33.385429000000002</v>
      </c>
      <c r="G603">
        <v>89</v>
      </c>
      <c r="H603">
        <v>5.9</v>
      </c>
      <c r="I603">
        <v>856</v>
      </c>
      <c r="J603" t="s">
        <v>23</v>
      </c>
      <c r="K603" t="s">
        <v>5903</v>
      </c>
      <c r="L603" t="s">
        <v>37</v>
      </c>
      <c r="M603" t="s">
        <v>38</v>
      </c>
      <c r="N603" t="s">
        <v>661</v>
      </c>
      <c r="O603" t="s">
        <v>29</v>
      </c>
      <c r="P603">
        <v>1</v>
      </c>
      <c r="Q603">
        <v>1</v>
      </c>
      <c r="R603">
        <v>1</v>
      </c>
      <c r="S603">
        <v>0</v>
      </c>
      <c r="T603" t="s">
        <v>15888</v>
      </c>
      <c r="U603" t="s">
        <v>15891</v>
      </c>
      <c r="V603" t="s">
        <v>13664</v>
      </c>
      <c r="W603" t="s">
        <v>15891</v>
      </c>
      <c r="X603" t="s">
        <v>15891</v>
      </c>
      <c r="Y603" t="s">
        <v>15896</v>
      </c>
      <c r="Z603" t="s">
        <v>15896</v>
      </c>
      <c r="AA603" t="s">
        <v>15897</v>
      </c>
      <c r="AB603" t="s">
        <v>5904</v>
      </c>
      <c r="AC603" t="s">
        <v>5901</v>
      </c>
      <c r="AD603" t="s">
        <v>5899</v>
      </c>
      <c r="AE603" t="s">
        <v>5900</v>
      </c>
      <c r="AF603" t="s">
        <v>5902</v>
      </c>
    </row>
    <row r="604" spans="1:32" x14ac:dyDescent="0.25">
      <c r="A604">
        <v>40807</v>
      </c>
      <c r="B604" t="s">
        <v>11388</v>
      </c>
      <c r="C604">
        <v>8000000</v>
      </c>
      <c r="D604">
        <v>39187783</v>
      </c>
      <c r="E604">
        <v>40816</v>
      </c>
      <c r="F604">
        <v>33.372827999999998</v>
      </c>
      <c r="G604">
        <v>100</v>
      </c>
      <c r="H604">
        <v>7</v>
      </c>
      <c r="I604">
        <v>1261</v>
      </c>
      <c r="J604" t="s">
        <v>23</v>
      </c>
      <c r="K604" t="s">
        <v>11390</v>
      </c>
      <c r="L604" t="s">
        <v>37</v>
      </c>
      <c r="M604" t="s">
        <v>38</v>
      </c>
      <c r="N604" t="s">
        <v>1692</v>
      </c>
      <c r="O604" t="s">
        <v>29</v>
      </c>
      <c r="P604">
        <v>1</v>
      </c>
      <c r="Q604">
        <v>1</v>
      </c>
      <c r="R604">
        <v>1</v>
      </c>
      <c r="S604">
        <v>0</v>
      </c>
      <c r="T604" t="s">
        <v>15888</v>
      </c>
      <c r="U604" t="s">
        <v>15891</v>
      </c>
      <c r="V604" t="s">
        <v>13664</v>
      </c>
      <c r="W604" t="s">
        <v>15901</v>
      </c>
      <c r="X604" t="s">
        <v>15891</v>
      </c>
      <c r="Y604" t="s">
        <v>15896</v>
      </c>
      <c r="Z604" t="s">
        <v>15912</v>
      </c>
      <c r="AA604" t="s">
        <v>15915</v>
      </c>
      <c r="AB604" t="s">
        <v>11391</v>
      </c>
      <c r="AC604" t="s">
        <v>11388</v>
      </c>
      <c r="AD604" t="s">
        <v>11386</v>
      </c>
      <c r="AE604" t="s">
        <v>11387</v>
      </c>
      <c r="AF604" t="s">
        <v>11389</v>
      </c>
    </row>
    <row r="605" spans="1:32" x14ac:dyDescent="0.25">
      <c r="A605">
        <v>10229</v>
      </c>
      <c r="B605" t="s">
        <v>10383</v>
      </c>
      <c r="C605">
        <v>11000000</v>
      </c>
      <c r="D605">
        <v>41227069</v>
      </c>
      <c r="E605">
        <v>37281</v>
      </c>
      <c r="F605">
        <v>33.283554000000002</v>
      </c>
      <c r="G605">
        <v>101</v>
      </c>
      <c r="H605">
        <v>7.5</v>
      </c>
      <c r="I605">
        <v>1018</v>
      </c>
      <c r="J605" t="s">
        <v>23</v>
      </c>
      <c r="K605" t="s">
        <v>10385</v>
      </c>
      <c r="L605" t="s">
        <v>37</v>
      </c>
      <c r="M605" t="s">
        <v>38</v>
      </c>
      <c r="N605" t="s">
        <v>231</v>
      </c>
      <c r="O605" t="s">
        <v>29</v>
      </c>
      <c r="P605">
        <v>1</v>
      </c>
      <c r="Q605">
        <v>1</v>
      </c>
      <c r="R605">
        <v>1</v>
      </c>
      <c r="S605">
        <v>1</v>
      </c>
      <c r="T605" t="s">
        <v>15888</v>
      </c>
      <c r="U605" t="s">
        <v>15891</v>
      </c>
      <c r="V605" t="s">
        <v>15891</v>
      </c>
      <c r="W605" t="s">
        <v>15901</v>
      </c>
      <c r="X605" t="s">
        <v>15891</v>
      </c>
      <c r="Y605" t="s">
        <v>15897</v>
      </c>
      <c r="Z605" t="s">
        <v>15911</v>
      </c>
      <c r="AA605" t="s">
        <v>15915</v>
      </c>
      <c r="AB605" t="s">
        <v>10386</v>
      </c>
      <c r="AC605" t="s">
        <v>10383</v>
      </c>
      <c r="AD605" t="s">
        <v>10381</v>
      </c>
      <c r="AE605" t="s">
        <v>10382</v>
      </c>
      <c r="AF605" t="s">
        <v>10384</v>
      </c>
    </row>
    <row r="606" spans="1:32" x14ac:dyDescent="0.25">
      <c r="A606">
        <v>1587</v>
      </c>
      <c r="B606" t="s">
        <v>10448</v>
      </c>
      <c r="C606">
        <v>11000000</v>
      </c>
      <c r="D606">
        <v>30000000</v>
      </c>
      <c r="E606">
        <v>34320</v>
      </c>
      <c r="F606">
        <v>33.282794000000003</v>
      </c>
      <c r="G606">
        <v>118</v>
      </c>
      <c r="H606">
        <v>7.5</v>
      </c>
      <c r="I606">
        <v>919</v>
      </c>
      <c r="J606" t="s">
        <v>23</v>
      </c>
      <c r="K606" t="s">
        <v>2258</v>
      </c>
      <c r="L606" t="s">
        <v>37</v>
      </c>
      <c r="M606" t="s">
        <v>38</v>
      </c>
      <c r="N606" t="s">
        <v>1813</v>
      </c>
      <c r="O606" t="s">
        <v>29</v>
      </c>
      <c r="P606">
        <v>1</v>
      </c>
      <c r="Q606">
        <v>1</v>
      </c>
      <c r="R606">
        <v>1</v>
      </c>
      <c r="S606">
        <v>1</v>
      </c>
      <c r="T606" t="s">
        <v>15888</v>
      </c>
      <c r="U606" t="s">
        <v>15891</v>
      </c>
      <c r="V606" t="s">
        <v>15891</v>
      </c>
      <c r="W606" t="s">
        <v>15901</v>
      </c>
      <c r="X606" t="s">
        <v>15891</v>
      </c>
      <c r="Y606" t="s">
        <v>15897</v>
      </c>
      <c r="Z606" t="s">
        <v>15911</v>
      </c>
      <c r="AA606" t="s">
        <v>15915</v>
      </c>
      <c r="AB606" t="s">
        <v>10450</v>
      </c>
      <c r="AC606" t="s">
        <v>10448</v>
      </c>
      <c r="AE606" t="s">
        <v>10447</v>
      </c>
      <c r="AF606" t="s">
        <v>10449</v>
      </c>
    </row>
    <row r="607" spans="1:32" x14ac:dyDescent="0.25">
      <c r="A607">
        <v>5966</v>
      </c>
      <c r="B607" t="s">
        <v>4225</v>
      </c>
      <c r="C607">
        <v>42000000</v>
      </c>
      <c r="D607">
        <v>171963386</v>
      </c>
      <c r="E607">
        <v>38002</v>
      </c>
      <c r="F607">
        <v>33.238295999999998</v>
      </c>
      <c r="G607">
        <v>90</v>
      </c>
      <c r="H607">
        <v>5.8</v>
      </c>
      <c r="I607">
        <v>773</v>
      </c>
      <c r="J607" t="s">
        <v>23</v>
      </c>
      <c r="K607" t="s">
        <v>4227</v>
      </c>
      <c r="L607" t="s">
        <v>37</v>
      </c>
      <c r="M607" t="s">
        <v>38</v>
      </c>
      <c r="N607" t="s">
        <v>1106</v>
      </c>
      <c r="O607" t="s">
        <v>29</v>
      </c>
      <c r="P607">
        <v>1</v>
      </c>
      <c r="Q607">
        <v>1</v>
      </c>
      <c r="R607">
        <v>1</v>
      </c>
      <c r="S607">
        <v>0</v>
      </c>
      <c r="T607" t="s">
        <v>15888</v>
      </c>
      <c r="U607" t="s">
        <v>15891</v>
      </c>
      <c r="V607" t="s">
        <v>13664</v>
      </c>
      <c r="W607" t="s">
        <v>15891</v>
      </c>
      <c r="X607" t="s">
        <v>15891</v>
      </c>
      <c r="Y607" t="s">
        <v>15896</v>
      </c>
      <c r="Z607" t="s">
        <v>15896</v>
      </c>
      <c r="AA607" t="s">
        <v>15897</v>
      </c>
      <c r="AB607" t="s">
        <v>4228</v>
      </c>
      <c r="AC607" t="s">
        <v>4225</v>
      </c>
      <c r="AD607" t="s">
        <v>4223</v>
      </c>
      <c r="AE607" t="s">
        <v>4224</v>
      </c>
      <c r="AF607" t="s">
        <v>4226</v>
      </c>
    </row>
    <row r="608" spans="1:32" x14ac:dyDescent="0.25">
      <c r="A608">
        <v>9659</v>
      </c>
      <c r="B608" t="s">
        <v>15535</v>
      </c>
      <c r="C608">
        <v>400000</v>
      </c>
      <c r="D608">
        <v>100000000</v>
      </c>
      <c r="E608">
        <v>28957</v>
      </c>
      <c r="F608">
        <v>33.142184999999998</v>
      </c>
      <c r="G608">
        <v>93</v>
      </c>
      <c r="H608">
        <v>6.6</v>
      </c>
      <c r="I608">
        <v>1213</v>
      </c>
      <c r="J608" t="s">
        <v>23</v>
      </c>
      <c r="K608" t="s">
        <v>15537</v>
      </c>
      <c r="L608" t="s">
        <v>715</v>
      </c>
      <c r="M608" t="s">
        <v>38</v>
      </c>
      <c r="N608" t="s">
        <v>196</v>
      </c>
      <c r="O608" t="s">
        <v>29</v>
      </c>
      <c r="P608">
        <v>1</v>
      </c>
      <c r="Q608">
        <v>1</v>
      </c>
      <c r="R608">
        <v>1</v>
      </c>
      <c r="S608">
        <v>0</v>
      </c>
      <c r="T608" t="s">
        <v>15888</v>
      </c>
      <c r="U608" t="s">
        <v>15890</v>
      </c>
      <c r="V608" t="s">
        <v>15891</v>
      </c>
      <c r="W608" t="s">
        <v>15891</v>
      </c>
      <c r="X608" t="s">
        <v>15905</v>
      </c>
      <c r="Y608" t="s">
        <v>15894</v>
      </c>
      <c r="Z608" t="s">
        <v>15897</v>
      </c>
      <c r="AA608" t="s">
        <v>15894</v>
      </c>
      <c r="AB608" t="s">
        <v>15538</v>
      </c>
      <c r="AC608" t="s">
        <v>15535</v>
      </c>
      <c r="AE608" t="s">
        <v>15534</v>
      </c>
      <c r="AF608" t="s">
        <v>15536</v>
      </c>
    </row>
    <row r="609" spans="1:32" x14ac:dyDescent="0.25">
      <c r="A609">
        <v>214</v>
      </c>
      <c r="B609" t="s">
        <v>10544</v>
      </c>
      <c r="C609">
        <v>10000000</v>
      </c>
      <c r="D609">
        <v>163876815</v>
      </c>
      <c r="E609">
        <v>39017</v>
      </c>
      <c r="F609">
        <v>33.124870999999999</v>
      </c>
      <c r="G609">
        <v>108</v>
      </c>
      <c r="H609">
        <v>6.1</v>
      </c>
      <c r="I609">
        <v>1071</v>
      </c>
      <c r="J609" t="s">
        <v>23</v>
      </c>
      <c r="K609" t="s">
        <v>10546</v>
      </c>
      <c r="L609" t="s">
        <v>37</v>
      </c>
      <c r="M609" t="s">
        <v>38</v>
      </c>
      <c r="N609" t="s">
        <v>9507</v>
      </c>
      <c r="O609" t="s">
        <v>29</v>
      </c>
      <c r="P609">
        <v>1</v>
      </c>
      <c r="Q609">
        <v>1</v>
      </c>
      <c r="R609">
        <v>1</v>
      </c>
      <c r="S609">
        <v>0</v>
      </c>
      <c r="T609" t="s">
        <v>15888</v>
      </c>
      <c r="U609" t="s">
        <v>15891</v>
      </c>
      <c r="V609" t="s">
        <v>15891</v>
      </c>
      <c r="W609" t="s">
        <v>15891</v>
      </c>
      <c r="X609" t="s">
        <v>15905</v>
      </c>
      <c r="Y609" t="s">
        <v>15897</v>
      </c>
      <c r="Z609" t="s">
        <v>15897</v>
      </c>
      <c r="AA609" t="s">
        <v>15897</v>
      </c>
      <c r="AB609" t="s">
        <v>10547</v>
      </c>
      <c r="AC609" t="s">
        <v>10544</v>
      </c>
      <c r="AE609" t="s">
        <v>10543</v>
      </c>
      <c r="AF609" t="s">
        <v>10545</v>
      </c>
    </row>
    <row r="610" spans="1:32" x14ac:dyDescent="0.25">
      <c r="A610">
        <v>11917</v>
      </c>
      <c r="B610" t="s">
        <v>10481</v>
      </c>
      <c r="C610">
        <v>10800000</v>
      </c>
      <c r="D610">
        <v>113857533</v>
      </c>
      <c r="E610">
        <v>39744</v>
      </c>
      <c r="F610">
        <v>32.943848000000003</v>
      </c>
      <c r="G610">
        <v>92</v>
      </c>
      <c r="H610">
        <v>5.9</v>
      </c>
      <c r="I610">
        <v>820</v>
      </c>
      <c r="J610" t="s">
        <v>23</v>
      </c>
      <c r="K610" t="s">
        <v>10391</v>
      </c>
      <c r="L610" t="s">
        <v>37</v>
      </c>
      <c r="M610" t="s">
        <v>38</v>
      </c>
      <c r="N610" t="s">
        <v>9507</v>
      </c>
      <c r="O610" t="s">
        <v>29</v>
      </c>
      <c r="P610">
        <v>1</v>
      </c>
      <c r="Q610">
        <v>1</v>
      </c>
      <c r="R610">
        <v>1</v>
      </c>
      <c r="S610">
        <v>0</v>
      </c>
      <c r="T610" t="s">
        <v>15888</v>
      </c>
      <c r="U610" t="s">
        <v>15891</v>
      </c>
      <c r="V610" t="s">
        <v>15891</v>
      </c>
      <c r="W610" t="s">
        <v>15891</v>
      </c>
      <c r="X610" t="s">
        <v>15905</v>
      </c>
      <c r="Y610" t="s">
        <v>15897</v>
      </c>
      <c r="Z610" t="s">
        <v>15897</v>
      </c>
      <c r="AA610" t="s">
        <v>15897</v>
      </c>
      <c r="AB610" t="s">
        <v>10483</v>
      </c>
      <c r="AC610" t="s">
        <v>10481</v>
      </c>
      <c r="AE610" t="s">
        <v>10480</v>
      </c>
      <c r="AF610" t="s">
        <v>10482</v>
      </c>
    </row>
    <row r="611" spans="1:32" x14ac:dyDescent="0.25">
      <c r="A611">
        <v>227719</v>
      </c>
      <c r="B611" t="s">
        <v>10237</v>
      </c>
      <c r="C611">
        <v>12000000</v>
      </c>
      <c r="D611">
        <v>32248241</v>
      </c>
      <c r="E611">
        <v>42034</v>
      </c>
      <c r="F611">
        <v>32.940596999999997</v>
      </c>
      <c r="G611">
        <v>106</v>
      </c>
      <c r="H611">
        <v>6.4</v>
      </c>
      <c r="I611">
        <v>933</v>
      </c>
      <c r="J611" t="s">
        <v>23</v>
      </c>
      <c r="K611" t="s">
        <v>10239</v>
      </c>
      <c r="L611" t="s">
        <v>37</v>
      </c>
      <c r="M611" t="s">
        <v>38</v>
      </c>
      <c r="N611" t="s">
        <v>1955</v>
      </c>
      <c r="O611" t="s">
        <v>29</v>
      </c>
      <c r="P611">
        <v>1</v>
      </c>
      <c r="Q611">
        <v>1</v>
      </c>
      <c r="R611">
        <v>1</v>
      </c>
      <c r="S611">
        <v>1</v>
      </c>
      <c r="T611" t="s">
        <v>15888</v>
      </c>
      <c r="U611" t="s">
        <v>15891</v>
      </c>
      <c r="V611" t="s">
        <v>15891</v>
      </c>
      <c r="W611" t="s">
        <v>15891</v>
      </c>
      <c r="X611" t="s">
        <v>15905</v>
      </c>
      <c r="Y611" t="s">
        <v>15897</v>
      </c>
      <c r="Z611" t="s">
        <v>15897</v>
      </c>
      <c r="AA611" t="s">
        <v>15897</v>
      </c>
      <c r="AB611" t="s">
        <v>10240</v>
      </c>
      <c r="AC611" t="s">
        <v>10237</v>
      </c>
      <c r="AD611" t="s">
        <v>10235</v>
      </c>
      <c r="AE611" t="s">
        <v>10236</v>
      </c>
      <c r="AF611" t="s">
        <v>10238</v>
      </c>
    </row>
    <row r="612" spans="1:32" x14ac:dyDescent="0.25">
      <c r="A612">
        <v>1586</v>
      </c>
      <c r="B612" t="s">
        <v>4561</v>
      </c>
      <c r="C612">
        <v>40000000</v>
      </c>
      <c r="D612">
        <v>92913171</v>
      </c>
      <c r="E612">
        <v>38058</v>
      </c>
      <c r="F612">
        <v>32.908414</v>
      </c>
      <c r="G612">
        <v>96</v>
      </c>
      <c r="H612">
        <v>6.4</v>
      </c>
      <c r="I612">
        <v>972</v>
      </c>
      <c r="J612" t="s">
        <v>23</v>
      </c>
      <c r="K612" t="s">
        <v>4563</v>
      </c>
      <c r="L612" t="s">
        <v>37</v>
      </c>
      <c r="M612" t="s">
        <v>38</v>
      </c>
      <c r="N612" t="s">
        <v>561</v>
      </c>
      <c r="O612" t="s">
        <v>29</v>
      </c>
      <c r="P612">
        <v>1</v>
      </c>
      <c r="Q612">
        <v>1</v>
      </c>
      <c r="R612">
        <v>1</v>
      </c>
      <c r="S612">
        <v>0</v>
      </c>
      <c r="T612" t="s">
        <v>15888</v>
      </c>
      <c r="U612" t="s">
        <v>15891</v>
      </c>
      <c r="V612" t="s">
        <v>15891</v>
      </c>
      <c r="W612" t="s">
        <v>15891</v>
      </c>
      <c r="X612" t="s">
        <v>15905</v>
      </c>
      <c r="Y612" t="s">
        <v>15897</v>
      </c>
      <c r="Z612" t="s">
        <v>15897</v>
      </c>
      <c r="AA612" t="s">
        <v>15897</v>
      </c>
      <c r="AB612" t="s">
        <v>4564</v>
      </c>
      <c r="AC612" t="s">
        <v>4561</v>
      </c>
      <c r="AE612" t="s">
        <v>4560</v>
      </c>
      <c r="AF612" t="s">
        <v>4562</v>
      </c>
    </row>
    <row r="613" spans="1:32" x14ac:dyDescent="0.25">
      <c r="A613">
        <v>756</v>
      </c>
      <c r="B613" t="s">
        <v>13910</v>
      </c>
      <c r="C613">
        <v>2280000</v>
      </c>
      <c r="D613">
        <v>83320000</v>
      </c>
      <c r="E613">
        <v>14928</v>
      </c>
      <c r="F613">
        <v>32.875469000000002</v>
      </c>
      <c r="G613">
        <v>124</v>
      </c>
      <c r="H613">
        <v>7.2</v>
      </c>
      <c r="I613">
        <v>808</v>
      </c>
      <c r="J613" t="s">
        <v>23</v>
      </c>
      <c r="K613" t="s">
        <v>54</v>
      </c>
      <c r="L613" t="s">
        <v>37</v>
      </c>
      <c r="M613" t="s">
        <v>38</v>
      </c>
      <c r="N613" t="s">
        <v>1819</v>
      </c>
      <c r="O613" t="s">
        <v>29</v>
      </c>
      <c r="P613">
        <v>1</v>
      </c>
      <c r="Q613">
        <v>1</v>
      </c>
      <c r="R613">
        <v>1</v>
      </c>
      <c r="S613">
        <v>1</v>
      </c>
      <c r="T613" t="s">
        <v>15887</v>
      </c>
      <c r="U613" t="s">
        <v>15891</v>
      </c>
      <c r="V613" t="s">
        <v>15891</v>
      </c>
      <c r="W613" t="s">
        <v>15891</v>
      </c>
      <c r="X613" t="s">
        <v>15891</v>
      </c>
      <c r="Y613" t="s">
        <v>15897</v>
      </c>
      <c r="Z613" t="s">
        <v>15897</v>
      </c>
      <c r="AA613" t="s">
        <v>15897</v>
      </c>
      <c r="AB613" t="s">
        <v>13912</v>
      </c>
      <c r="AC613" t="s">
        <v>13910</v>
      </c>
      <c r="AD613" t="s">
        <v>13908</v>
      </c>
      <c r="AE613" t="s">
        <v>13909</v>
      </c>
      <c r="AF613" t="s">
        <v>13911</v>
      </c>
    </row>
    <row r="614" spans="1:32" x14ac:dyDescent="0.25">
      <c r="A614">
        <v>58224</v>
      </c>
      <c r="B614" t="s">
        <v>3137</v>
      </c>
      <c r="C614">
        <v>55000000</v>
      </c>
      <c r="D614">
        <v>187361754</v>
      </c>
      <c r="E614">
        <v>40711</v>
      </c>
      <c r="F614">
        <v>32.835777</v>
      </c>
      <c r="G614">
        <v>94</v>
      </c>
      <c r="H614">
        <v>5.7</v>
      </c>
      <c r="I614">
        <v>751</v>
      </c>
      <c r="J614" t="s">
        <v>23</v>
      </c>
      <c r="K614" t="s">
        <v>1028</v>
      </c>
      <c r="L614" t="s">
        <v>37</v>
      </c>
      <c r="M614" t="s">
        <v>38</v>
      </c>
      <c r="N614" t="s">
        <v>1515</v>
      </c>
      <c r="O614" t="s">
        <v>29</v>
      </c>
      <c r="P614">
        <v>1</v>
      </c>
      <c r="Q614">
        <v>1</v>
      </c>
      <c r="R614">
        <v>1</v>
      </c>
      <c r="S614">
        <v>1</v>
      </c>
      <c r="T614" t="s">
        <v>15888</v>
      </c>
      <c r="U614" t="s">
        <v>15891</v>
      </c>
      <c r="V614" t="s">
        <v>13664</v>
      </c>
      <c r="W614" t="s">
        <v>15891</v>
      </c>
      <c r="X614" t="s">
        <v>15891</v>
      </c>
      <c r="Y614" t="s">
        <v>15896</v>
      </c>
      <c r="Z614" t="s">
        <v>15896</v>
      </c>
      <c r="AA614" t="s">
        <v>15897</v>
      </c>
      <c r="AC614" t="s">
        <v>3137</v>
      </c>
      <c r="AD614" t="s">
        <v>3135</v>
      </c>
      <c r="AE614" t="s">
        <v>3136</v>
      </c>
      <c r="AF614" t="s">
        <v>3138</v>
      </c>
    </row>
    <row r="615" spans="1:32" x14ac:dyDescent="0.25">
      <c r="A615">
        <v>693</v>
      </c>
      <c r="B615" t="s">
        <v>2629</v>
      </c>
      <c r="C615">
        <v>80000000</v>
      </c>
      <c r="D615">
        <v>516642939</v>
      </c>
      <c r="E615">
        <v>38343</v>
      </c>
      <c r="F615">
        <v>32.829537999999999</v>
      </c>
      <c r="G615">
        <v>115</v>
      </c>
      <c r="H615">
        <v>6.1</v>
      </c>
      <c r="I615">
        <v>1373</v>
      </c>
      <c r="J615" t="s">
        <v>23</v>
      </c>
      <c r="K615" t="s">
        <v>2631</v>
      </c>
      <c r="L615" t="s">
        <v>37</v>
      </c>
      <c r="M615" t="s">
        <v>38</v>
      </c>
      <c r="N615" t="s">
        <v>1106</v>
      </c>
      <c r="O615" t="s">
        <v>29</v>
      </c>
      <c r="P615">
        <v>1</v>
      </c>
      <c r="Q615">
        <v>1</v>
      </c>
      <c r="R615">
        <v>1</v>
      </c>
      <c r="S615">
        <v>1</v>
      </c>
      <c r="T615" t="s">
        <v>15888</v>
      </c>
      <c r="U615" t="s">
        <v>15891</v>
      </c>
      <c r="V615" t="s">
        <v>13664</v>
      </c>
      <c r="W615" t="s">
        <v>15891</v>
      </c>
      <c r="X615" t="s">
        <v>15891</v>
      </c>
      <c r="Y615" t="s">
        <v>15896</v>
      </c>
      <c r="Z615" t="s">
        <v>15896</v>
      </c>
      <c r="AA615" t="s">
        <v>15897</v>
      </c>
      <c r="AB615" t="s">
        <v>2632</v>
      </c>
      <c r="AC615" t="s">
        <v>2629</v>
      </c>
      <c r="AD615" t="s">
        <v>2627</v>
      </c>
      <c r="AE615" t="s">
        <v>2628</v>
      </c>
      <c r="AF615" t="s">
        <v>2630</v>
      </c>
    </row>
    <row r="616" spans="1:32" x14ac:dyDescent="0.25">
      <c r="A616">
        <v>65</v>
      </c>
      <c r="B616" t="s">
        <v>4288</v>
      </c>
      <c r="C616">
        <v>41000000</v>
      </c>
      <c r="D616">
        <v>215000000</v>
      </c>
      <c r="E616">
        <v>37568</v>
      </c>
      <c r="F616">
        <v>32.798571000000003</v>
      </c>
      <c r="G616">
        <v>110</v>
      </c>
      <c r="H616">
        <v>6.8</v>
      </c>
      <c r="I616">
        <v>1626</v>
      </c>
      <c r="J616" t="s">
        <v>23</v>
      </c>
      <c r="K616" t="s">
        <v>4290</v>
      </c>
      <c r="L616" t="s">
        <v>37</v>
      </c>
      <c r="M616" t="s">
        <v>38</v>
      </c>
      <c r="N616" t="s">
        <v>786</v>
      </c>
      <c r="O616" t="s">
        <v>29</v>
      </c>
      <c r="P616">
        <v>1</v>
      </c>
      <c r="Q616">
        <v>1</v>
      </c>
      <c r="R616">
        <v>1</v>
      </c>
      <c r="S616">
        <v>0</v>
      </c>
      <c r="T616" t="s">
        <v>15888</v>
      </c>
      <c r="U616" t="s">
        <v>15891</v>
      </c>
      <c r="V616" t="s">
        <v>15891</v>
      </c>
      <c r="W616" t="s">
        <v>15901</v>
      </c>
      <c r="X616" t="s">
        <v>15891</v>
      </c>
      <c r="Y616" t="s">
        <v>15897</v>
      </c>
      <c r="Z616" t="s">
        <v>15911</v>
      </c>
      <c r="AA616" t="s">
        <v>15915</v>
      </c>
      <c r="AB616" t="s">
        <v>4291</v>
      </c>
      <c r="AC616" t="s">
        <v>4288</v>
      </c>
      <c r="AD616" t="s">
        <v>4286</v>
      </c>
      <c r="AE616" t="s">
        <v>4287</v>
      </c>
      <c r="AF616" t="s">
        <v>4289</v>
      </c>
    </row>
    <row r="617" spans="1:32" x14ac:dyDescent="0.25">
      <c r="A617">
        <v>114150</v>
      </c>
      <c r="B617" t="s">
        <v>8778</v>
      </c>
      <c r="C617">
        <v>17000000</v>
      </c>
      <c r="D617">
        <v>115350426</v>
      </c>
      <c r="E617">
        <v>41180</v>
      </c>
      <c r="F617">
        <v>32.746485999999997</v>
      </c>
      <c r="G617">
        <v>112</v>
      </c>
      <c r="H617">
        <v>7.3</v>
      </c>
      <c r="I617">
        <v>2247</v>
      </c>
      <c r="J617" t="s">
        <v>23</v>
      </c>
      <c r="K617" t="s">
        <v>8780</v>
      </c>
      <c r="L617" t="s">
        <v>37</v>
      </c>
      <c r="M617" t="s">
        <v>38</v>
      </c>
      <c r="N617" t="s">
        <v>4623</v>
      </c>
      <c r="O617" t="s">
        <v>29</v>
      </c>
      <c r="P617">
        <v>1</v>
      </c>
      <c r="Q617">
        <v>1</v>
      </c>
      <c r="R617">
        <v>1</v>
      </c>
      <c r="S617">
        <v>0</v>
      </c>
      <c r="T617" t="s">
        <v>15888</v>
      </c>
      <c r="U617" t="s">
        <v>15891</v>
      </c>
      <c r="V617" t="s">
        <v>13664</v>
      </c>
      <c r="W617" t="s">
        <v>15891</v>
      </c>
      <c r="X617" t="s">
        <v>15891</v>
      </c>
      <c r="Y617" t="s">
        <v>15896</v>
      </c>
      <c r="Z617" t="s">
        <v>15896</v>
      </c>
      <c r="AA617" t="s">
        <v>15897</v>
      </c>
      <c r="AB617" t="s">
        <v>8781</v>
      </c>
      <c r="AC617" t="s">
        <v>8778</v>
      </c>
      <c r="AD617" t="s">
        <v>8776</v>
      </c>
      <c r="AE617" t="s">
        <v>8777</v>
      </c>
      <c r="AF617" t="s">
        <v>8779</v>
      </c>
    </row>
    <row r="618" spans="1:32" x14ac:dyDescent="0.25">
      <c r="A618">
        <v>245703</v>
      </c>
      <c r="B618" t="s">
        <v>8635</v>
      </c>
      <c r="C618">
        <v>18000000</v>
      </c>
      <c r="D618">
        <v>6212282</v>
      </c>
      <c r="E618">
        <v>42418</v>
      </c>
      <c r="F618">
        <v>32.717852999999998</v>
      </c>
      <c r="G618">
        <v>112</v>
      </c>
      <c r="H618">
        <v>6.2</v>
      </c>
      <c r="I618">
        <v>694</v>
      </c>
      <c r="J618" t="s">
        <v>23</v>
      </c>
      <c r="K618" t="s">
        <v>8637</v>
      </c>
      <c r="L618" t="s">
        <v>37</v>
      </c>
      <c r="M618" t="s">
        <v>38</v>
      </c>
      <c r="N618" t="s">
        <v>440</v>
      </c>
      <c r="O618" t="s">
        <v>29</v>
      </c>
      <c r="P618">
        <v>1</v>
      </c>
      <c r="Q618">
        <v>1</v>
      </c>
      <c r="R618">
        <v>1</v>
      </c>
      <c r="S618">
        <v>1</v>
      </c>
      <c r="T618" t="s">
        <v>15888</v>
      </c>
      <c r="U618" t="s">
        <v>15891</v>
      </c>
      <c r="V618" t="s">
        <v>15891</v>
      </c>
      <c r="W618" t="s">
        <v>15901</v>
      </c>
      <c r="X618" t="s">
        <v>15891</v>
      </c>
      <c r="Y618" t="s">
        <v>15897</v>
      </c>
      <c r="Z618" t="s">
        <v>15911</v>
      </c>
      <c r="AA618" t="s">
        <v>15915</v>
      </c>
      <c r="AB618" t="s">
        <v>8638</v>
      </c>
      <c r="AC618" t="s">
        <v>8635</v>
      </c>
      <c r="AD618" t="s">
        <v>8633</v>
      </c>
      <c r="AE618" t="s">
        <v>8634</v>
      </c>
      <c r="AF618" t="s">
        <v>8636</v>
      </c>
    </row>
    <row r="619" spans="1:32" x14ac:dyDescent="0.25">
      <c r="A619">
        <v>5236</v>
      </c>
      <c r="B619" t="s">
        <v>9481</v>
      </c>
      <c r="C619">
        <v>15000000</v>
      </c>
      <c r="D619">
        <v>15785148</v>
      </c>
      <c r="E619">
        <v>38600</v>
      </c>
      <c r="F619">
        <v>32.690038000000001</v>
      </c>
      <c r="G619">
        <v>103</v>
      </c>
      <c r="H619">
        <v>7.2</v>
      </c>
      <c r="I619">
        <v>886</v>
      </c>
      <c r="J619" t="s">
        <v>23</v>
      </c>
      <c r="K619" t="s">
        <v>3133</v>
      </c>
      <c r="L619" t="s">
        <v>37</v>
      </c>
      <c r="M619" t="s">
        <v>38</v>
      </c>
      <c r="N619" t="s">
        <v>9479</v>
      </c>
      <c r="O619" t="s">
        <v>29</v>
      </c>
      <c r="P619">
        <v>1</v>
      </c>
      <c r="Q619">
        <v>1</v>
      </c>
      <c r="R619">
        <v>1</v>
      </c>
      <c r="S619">
        <v>1</v>
      </c>
      <c r="T619" t="s">
        <v>15888</v>
      </c>
      <c r="U619" t="s">
        <v>15890</v>
      </c>
      <c r="V619" t="s">
        <v>13664</v>
      </c>
      <c r="W619" t="s">
        <v>15891</v>
      </c>
      <c r="X619" t="s">
        <v>15891</v>
      </c>
      <c r="Y619" t="s">
        <v>15895</v>
      </c>
      <c r="Z619" t="s">
        <v>15896</v>
      </c>
      <c r="AA619" t="s">
        <v>15894</v>
      </c>
      <c r="AB619" t="s">
        <v>9483</v>
      </c>
      <c r="AC619" t="s">
        <v>9481</v>
      </c>
      <c r="AE619" t="s">
        <v>9480</v>
      </c>
      <c r="AF619" t="s">
        <v>9482</v>
      </c>
    </row>
    <row r="620" spans="1:32" x14ac:dyDescent="0.25">
      <c r="A620">
        <v>8195</v>
      </c>
      <c r="B620" t="s">
        <v>3152</v>
      </c>
      <c r="C620">
        <v>55000000</v>
      </c>
      <c r="D620">
        <v>41610884</v>
      </c>
      <c r="E620">
        <v>36063</v>
      </c>
      <c r="F620">
        <v>32.657488000000001</v>
      </c>
      <c r="G620">
        <v>122</v>
      </c>
      <c r="H620">
        <v>6.7</v>
      </c>
      <c r="I620">
        <v>658</v>
      </c>
      <c r="J620" t="s">
        <v>23</v>
      </c>
      <c r="K620" t="s">
        <v>3154</v>
      </c>
      <c r="L620" t="s">
        <v>2864</v>
      </c>
      <c r="M620" t="s">
        <v>1691</v>
      </c>
      <c r="N620" t="s">
        <v>3150</v>
      </c>
      <c r="O620" t="s">
        <v>29</v>
      </c>
      <c r="P620">
        <v>1</v>
      </c>
      <c r="Q620">
        <v>3</v>
      </c>
      <c r="R620">
        <v>3</v>
      </c>
      <c r="S620">
        <v>0</v>
      </c>
      <c r="T620" t="s">
        <v>15888</v>
      </c>
      <c r="U620" t="s">
        <v>15890</v>
      </c>
      <c r="V620" t="s">
        <v>15891</v>
      </c>
      <c r="W620" t="s">
        <v>15891</v>
      </c>
      <c r="X620" t="s">
        <v>15905</v>
      </c>
      <c r="Y620" t="s">
        <v>15894</v>
      </c>
      <c r="Z620" t="s">
        <v>15897</v>
      </c>
      <c r="AA620" t="s">
        <v>15894</v>
      </c>
      <c r="AB620" t="s">
        <v>3155</v>
      </c>
      <c r="AC620" t="s">
        <v>3152</v>
      </c>
      <c r="AE620" t="s">
        <v>3151</v>
      </c>
      <c r="AF620" t="s">
        <v>3153</v>
      </c>
    </row>
    <row r="621" spans="1:32" x14ac:dyDescent="0.25">
      <c r="A621">
        <v>8643</v>
      </c>
      <c r="B621" t="s">
        <v>8415</v>
      </c>
      <c r="C621">
        <v>19000000</v>
      </c>
      <c r="D621">
        <v>144216468</v>
      </c>
      <c r="E621">
        <v>38604</v>
      </c>
      <c r="F621">
        <v>32.602868000000001</v>
      </c>
      <c r="G621">
        <v>122</v>
      </c>
      <c r="H621">
        <v>6.3</v>
      </c>
      <c r="I621">
        <v>659</v>
      </c>
      <c r="J621" t="s">
        <v>23</v>
      </c>
      <c r="K621" t="s">
        <v>8417</v>
      </c>
      <c r="L621" t="s">
        <v>37</v>
      </c>
      <c r="M621" t="s">
        <v>38</v>
      </c>
      <c r="N621" t="s">
        <v>8413</v>
      </c>
      <c r="O621" t="s">
        <v>29</v>
      </c>
      <c r="P621">
        <v>1</v>
      </c>
      <c r="Q621">
        <v>1</v>
      </c>
      <c r="R621">
        <v>1</v>
      </c>
      <c r="S621">
        <v>0</v>
      </c>
      <c r="T621" t="s">
        <v>15888</v>
      </c>
      <c r="U621" t="s">
        <v>15891</v>
      </c>
      <c r="V621" t="s">
        <v>15891</v>
      </c>
      <c r="W621" t="s">
        <v>15901</v>
      </c>
      <c r="X621" t="s">
        <v>15905</v>
      </c>
      <c r="Y621" t="s">
        <v>15897</v>
      </c>
      <c r="Z621" t="s">
        <v>15911</v>
      </c>
      <c r="AA621" t="s">
        <v>15915</v>
      </c>
      <c r="AB621" t="s">
        <v>8418</v>
      </c>
      <c r="AC621" t="s">
        <v>8415</v>
      </c>
      <c r="AE621" t="s">
        <v>8414</v>
      </c>
      <c r="AF621" t="s">
        <v>8416</v>
      </c>
    </row>
    <row r="622" spans="1:32" x14ac:dyDescent="0.25">
      <c r="A622">
        <v>9362</v>
      </c>
      <c r="B622" t="s">
        <v>10721</v>
      </c>
      <c r="C622">
        <v>11000000</v>
      </c>
      <c r="D622">
        <v>48572000</v>
      </c>
      <c r="E622">
        <v>32892</v>
      </c>
      <c r="F622">
        <v>32.579697000000003</v>
      </c>
      <c r="G622">
        <v>96</v>
      </c>
      <c r="H622">
        <v>6.6</v>
      </c>
      <c r="I622">
        <v>864</v>
      </c>
      <c r="J622" t="s">
        <v>23</v>
      </c>
      <c r="K622" t="s">
        <v>10723</v>
      </c>
      <c r="L622" t="s">
        <v>37</v>
      </c>
      <c r="M622" t="s">
        <v>38</v>
      </c>
      <c r="N622" t="s">
        <v>10719</v>
      </c>
      <c r="O622" t="s">
        <v>29</v>
      </c>
      <c r="P622">
        <v>1</v>
      </c>
      <c r="Q622">
        <v>1</v>
      </c>
      <c r="R622">
        <v>1</v>
      </c>
      <c r="S622">
        <v>1</v>
      </c>
      <c r="T622" t="s">
        <v>15888</v>
      </c>
      <c r="U622" t="s">
        <v>15890</v>
      </c>
      <c r="V622" t="s">
        <v>15891</v>
      </c>
      <c r="W622" t="s">
        <v>15891</v>
      </c>
      <c r="X622" t="s">
        <v>15891</v>
      </c>
      <c r="Y622" t="s">
        <v>15894</v>
      </c>
      <c r="Z622" t="s">
        <v>15897</v>
      </c>
      <c r="AA622" t="s">
        <v>15894</v>
      </c>
      <c r="AB622" t="s">
        <v>10724</v>
      </c>
      <c r="AC622" t="s">
        <v>10721</v>
      </c>
      <c r="AE622" t="s">
        <v>10720</v>
      </c>
      <c r="AF622" t="s">
        <v>10722</v>
      </c>
    </row>
    <row r="623" spans="1:32" x14ac:dyDescent="0.25">
      <c r="A623">
        <v>4257</v>
      </c>
      <c r="B623" t="s">
        <v>4389</v>
      </c>
      <c r="C623">
        <v>45000000</v>
      </c>
      <c r="D623">
        <v>178262620</v>
      </c>
      <c r="E623">
        <v>38820</v>
      </c>
      <c r="F623">
        <v>32.549281999999998</v>
      </c>
      <c r="G623">
        <v>83</v>
      </c>
      <c r="H623">
        <v>5.3</v>
      </c>
      <c r="I623">
        <v>750</v>
      </c>
      <c r="J623" t="s">
        <v>23</v>
      </c>
      <c r="K623" t="s">
        <v>4354</v>
      </c>
      <c r="L623" t="s">
        <v>37</v>
      </c>
      <c r="M623" t="s">
        <v>38</v>
      </c>
      <c r="N623" t="s">
        <v>661</v>
      </c>
      <c r="O623" t="s">
        <v>29</v>
      </c>
      <c r="P623">
        <v>1</v>
      </c>
      <c r="Q623">
        <v>1</v>
      </c>
      <c r="R623">
        <v>1</v>
      </c>
      <c r="S623">
        <v>0</v>
      </c>
      <c r="T623" t="s">
        <v>15888</v>
      </c>
      <c r="U623" t="s">
        <v>15891</v>
      </c>
      <c r="V623" t="s">
        <v>13664</v>
      </c>
      <c r="W623" t="s">
        <v>15891</v>
      </c>
      <c r="X623" t="s">
        <v>15891</v>
      </c>
      <c r="Y623" t="s">
        <v>15896</v>
      </c>
      <c r="Z623" t="s">
        <v>15896</v>
      </c>
      <c r="AA623" t="s">
        <v>15897</v>
      </c>
      <c r="AB623" t="s">
        <v>4391</v>
      </c>
      <c r="AC623" t="s">
        <v>4389</v>
      </c>
      <c r="AE623" t="s">
        <v>4388</v>
      </c>
      <c r="AF623" t="s">
        <v>4390</v>
      </c>
    </row>
    <row r="624" spans="1:32" x14ac:dyDescent="0.25">
      <c r="A624">
        <v>19912</v>
      </c>
      <c r="B624" t="s">
        <v>4497</v>
      </c>
      <c r="C624">
        <v>40000000</v>
      </c>
      <c r="D624">
        <v>186167139</v>
      </c>
      <c r="E624">
        <v>40051</v>
      </c>
      <c r="F624">
        <v>32.478076999999999</v>
      </c>
      <c r="G624">
        <v>82</v>
      </c>
      <c r="H624">
        <v>5.4</v>
      </c>
      <c r="I624">
        <v>831</v>
      </c>
      <c r="J624" t="s">
        <v>23</v>
      </c>
      <c r="K624" t="s">
        <v>4499</v>
      </c>
      <c r="L624" t="s">
        <v>37</v>
      </c>
      <c r="M624" t="s">
        <v>38</v>
      </c>
      <c r="N624" t="s">
        <v>3585</v>
      </c>
      <c r="O624" t="s">
        <v>29</v>
      </c>
      <c r="P624">
        <v>1</v>
      </c>
      <c r="Q624">
        <v>1</v>
      </c>
      <c r="R624">
        <v>1</v>
      </c>
      <c r="S624">
        <v>0</v>
      </c>
      <c r="T624" t="s">
        <v>15888</v>
      </c>
      <c r="U624" t="s">
        <v>15891</v>
      </c>
      <c r="V624" t="s">
        <v>15891</v>
      </c>
      <c r="W624" t="s">
        <v>15891</v>
      </c>
      <c r="X624" t="s">
        <v>15891</v>
      </c>
      <c r="Y624" t="s">
        <v>15897</v>
      </c>
      <c r="Z624" t="s">
        <v>15897</v>
      </c>
      <c r="AA624" t="s">
        <v>15897</v>
      </c>
      <c r="AB624" t="s">
        <v>4500</v>
      </c>
      <c r="AC624" t="s">
        <v>4497</v>
      </c>
      <c r="AD624" t="s">
        <v>4495</v>
      </c>
      <c r="AE624" t="s">
        <v>4496</v>
      </c>
      <c r="AF624" t="s">
        <v>4498</v>
      </c>
    </row>
    <row r="625" spans="1:32" x14ac:dyDescent="0.25">
      <c r="A625">
        <v>77931</v>
      </c>
      <c r="B625" t="s">
        <v>1061</v>
      </c>
      <c r="C625">
        <v>105000000</v>
      </c>
      <c r="D625">
        <v>347434178</v>
      </c>
      <c r="E625">
        <v>41485</v>
      </c>
      <c r="F625">
        <v>32.473627999999998</v>
      </c>
      <c r="G625">
        <v>105</v>
      </c>
      <c r="H625">
        <v>5.5</v>
      </c>
      <c r="I625">
        <v>695</v>
      </c>
      <c r="J625" t="s">
        <v>23</v>
      </c>
      <c r="K625" t="s">
        <v>1063</v>
      </c>
      <c r="L625" t="s">
        <v>37</v>
      </c>
      <c r="M625" t="s">
        <v>38</v>
      </c>
      <c r="N625" t="s">
        <v>1058</v>
      </c>
      <c r="O625" t="s">
        <v>29</v>
      </c>
      <c r="P625">
        <v>1</v>
      </c>
      <c r="Q625">
        <v>1</v>
      </c>
      <c r="R625">
        <v>1</v>
      </c>
      <c r="S625">
        <v>1</v>
      </c>
      <c r="T625" t="s">
        <v>15887</v>
      </c>
      <c r="U625" t="s">
        <v>15891</v>
      </c>
      <c r="V625" t="s">
        <v>13664</v>
      </c>
      <c r="W625" t="s">
        <v>15891</v>
      </c>
      <c r="X625" t="s">
        <v>15891</v>
      </c>
      <c r="Y625" t="s">
        <v>15896</v>
      </c>
      <c r="Z625" t="s">
        <v>15896</v>
      </c>
      <c r="AA625" t="s">
        <v>15897</v>
      </c>
      <c r="AB625" t="s">
        <v>1064</v>
      </c>
      <c r="AC625" t="s">
        <v>1061</v>
      </c>
      <c r="AD625" t="s">
        <v>1059</v>
      </c>
      <c r="AE625" t="s">
        <v>1060</v>
      </c>
      <c r="AF625" t="s">
        <v>1062</v>
      </c>
    </row>
    <row r="626" spans="1:32" x14ac:dyDescent="0.25">
      <c r="A626">
        <v>39451</v>
      </c>
      <c r="B626" t="s">
        <v>1152</v>
      </c>
      <c r="C626">
        <v>100000000</v>
      </c>
      <c r="D626">
        <v>310650585</v>
      </c>
      <c r="E626">
        <v>40533</v>
      </c>
      <c r="F626">
        <v>32.389353</v>
      </c>
      <c r="G626">
        <v>98</v>
      </c>
      <c r="H626">
        <v>5.4</v>
      </c>
      <c r="I626">
        <v>1060</v>
      </c>
      <c r="J626" t="s">
        <v>23</v>
      </c>
      <c r="K626" t="s">
        <v>1154</v>
      </c>
      <c r="L626" t="s">
        <v>37</v>
      </c>
      <c r="M626" t="s">
        <v>38</v>
      </c>
      <c r="N626" t="s">
        <v>1106</v>
      </c>
      <c r="O626" t="s">
        <v>29</v>
      </c>
      <c r="P626">
        <v>1</v>
      </c>
      <c r="Q626">
        <v>1</v>
      </c>
      <c r="R626">
        <v>1</v>
      </c>
      <c r="S626">
        <v>2</v>
      </c>
      <c r="T626" t="s">
        <v>15888</v>
      </c>
      <c r="U626" t="s">
        <v>15891</v>
      </c>
      <c r="V626" t="s">
        <v>13664</v>
      </c>
      <c r="W626" t="s">
        <v>15891</v>
      </c>
      <c r="X626" t="s">
        <v>15891</v>
      </c>
      <c r="Y626" t="s">
        <v>15896</v>
      </c>
      <c r="Z626" t="s">
        <v>15896</v>
      </c>
      <c r="AA626" t="s">
        <v>15897</v>
      </c>
      <c r="AB626" t="s">
        <v>1155</v>
      </c>
      <c r="AC626" t="s">
        <v>1152</v>
      </c>
      <c r="AD626" t="s">
        <v>1150</v>
      </c>
      <c r="AE626" t="s">
        <v>1151</v>
      </c>
      <c r="AF626" t="s">
        <v>1153</v>
      </c>
    </row>
    <row r="627" spans="1:32" x14ac:dyDescent="0.25">
      <c r="A627">
        <v>20504</v>
      </c>
      <c r="B627" t="s">
        <v>1755</v>
      </c>
      <c r="C627">
        <v>80000000</v>
      </c>
      <c r="D627">
        <v>157107755</v>
      </c>
      <c r="E627">
        <v>40192</v>
      </c>
      <c r="F627">
        <v>32.363537999999998</v>
      </c>
      <c r="G627">
        <v>118</v>
      </c>
      <c r="H627">
        <v>6.6</v>
      </c>
      <c r="I627">
        <v>2164</v>
      </c>
      <c r="J627" t="s">
        <v>23</v>
      </c>
      <c r="K627" t="s">
        <v>1757</v>
      </c>
      <c r="L627" t="s">
        <v>37</v>
      </c>
      <c r="M627" t="s">
        <v>38</v>
      </c>
      <c r="N627" t="s">
        <v>433</v>
      </c>
      <c r="O627" t="s">
        <v>29</v>
      </c>
      <c r="P627">
        <v>1</v>
      </c>
      <c r="Q627">
        <v>1</v>
      </c>
      <c r="R627">
        <v>1</v>
      </c>
      <c r="S627">
        <v>0</v>
      </c>
      <c r="T627" t="s">
        <v>15888</v>
      </c>
      <c r="U627" t="s">
        <v>15890</v>
      </c>
      <c r="V627" t="s">
        <v>15891</v>
      </c>
      <c r="W627" t="s">
        <v>15891</v>
      </c>
      <c r="X627" t="s">
        <v>15905</v>
      </c>
      <c r="Y627" t="s">
        <v>15894</v>
      </c>
      <c r="Z627" t="s">
        <v>15897</v>
      </c>
      <c r="AA627" t="s">
        <v>15894</v>
      </c>
      <c r="AB627" t="s">
        <v>1758</v>
      </c>
      <c r="AC627" t="s">
        <v>1755</v>
      </c>
      <c r="AE627" t="s">
        <v>1754</v>
      </c>
      <c r="AF627" t="s">
        <v>1756</v>
      </c>
    </row>
    <row r="628" spans="1:32" x14ac:dyDescent="0.25">
      <c r="A628">
        <v>314</v>
      </c>
      <c r="B628" t="s">
        <v>1207</v>
      </c>
      <c r="C628">
        <v>100000000</v>
      </c>
      <c r="D628">
        <v>82102379</v>
      </c>
      <c r="E628">
        <v>38190</v>
      </c>
      <c r="F628">
        <v>32.271937999999999</v>
      </c>
      <c r="G628">
        <v>104</v>
      </c>
      <c r="H628">
        <v>4.2</v>
      </c>
      <c r="I628">
        <v>808</v>
      </c>
      <c r="J628" t="s">
        <v>23</v>
      </c>
      <c r="K628" t="s">
        <v>1209</v>
      </c>
      <c r="L628" t="s">
        <v>37</v>
      </c>
      <c r="M628" t="s">
        <v>507</v>
      </c>
      <c r="N628" t="s">
        <v>1205</v>
      </c>
      <c r="O628" t="s">
        <v>29</v>
      </c>
      <c r="P628">
        <v>1</v>
      </c>
      <c r="Q628">
        <v>1</v>
      </c>
      <c r="R628">
        <v>2</v>
      </c>
      <c r="S628">
        <v>1</v>
      </c>
      <c r="T628" t="s">
        <v>15888</v>
      </c>
      <c r="U628" t="s">
        <v>15890</v>
      </c>
      <c r="V628" t="s">
        <v>15891</v>
      </c>
      <c r="W628" t="s">
        <v>15891</v>
      </c>
      <c r="X628" t="s">
        <v>15891</v>
      </c>
      <c r="Y628" t="s">
        <v>15894</v>
      </c>
      <c r="Z628" t="s">
        <v>15897</v>
      </c>
      <c r="AA628" t="s">
        <v>15894</v>
      </c>
      <c r="AB628" t="s">
        <v>1210</v>
      </c>
      <c r="AC628" t="s">
        <v>1207</v>
      </c>
      <c r="AE628" t="s">
        <v>1206</v>
      </c>
      <c r="AF628" t="s">
        <v>1208</v>
      </c>
    </row>
    <row r="629" spans="1:32" x14ac:dyDescent="0.25">
      <c r="A629">
        <v>1262</v>
      </c>
      <c r="B629" t="s">
        <v>5992</v>
      </c>
      <c r="C629">
        <v>30000000</v>
      </c>
      <c r="D629">
        <v>53653224</v>
      </c>
      <c r="E629">
        <v>38969</v>
      </c>
      <c r="F629">
        <v>32.267890000000001</v>
      </c>
      <c r="G629">
        <v>113</v>
      </c>
      <c r="H629">
        <v>7.1</v>
      </c>
      <c r="I629">
        <v>721</v>
      </c>
      <c r="J629" t="s">
        <v>23</v>
      </c>
      <c r="K629" t="s">
        <v>5994</v>
      </c>
      <c r="L629" t="s">
        <v>37</v>
      </c>
      <c r="M629" t="s">
        <v>38</v>
      </c>
      <c r="N629" t="s">
        <v>1616</v>
      </c>
      <c r="O629" t="s">
        <v>29</v>
      </c>
      <c r="P629">
        <v>1</v>
      </c>
      <c r="Q629">
        <v>1</v>
      </c>
      <c r="R629">
        <v>1</v>
      </c>
      <c r="S629">
        <v>0</v>
      </c>
      <c r="T629" t="s">
        <v>15888</v>
      </c>
      <c r="U629" t="s">
        <v>15891</v>
      </c>
      <c r="V629" t="s">
        <v>13664</v>
      </c>
      <c r="W629" t="s">
        <v>15901</v>
      </c>
      <c r="X629" t="s">
        <v>15891</v>
      </c>
      <c r="Y629" t="s">
        <v>15896</v>
      </c>
      <c r="Z629" t="s">
        <v>15912</v>
      </c>
      <c r="AA629" t="s">
        <v>15915</v>
      </c>
      <c r="AB629" t="s">
        <v>5995</v>
      </c>
      <c r="AC629" t="s">
        <v>5992</v>
      </c>
      <c r="AD629" t="s">
        <v>5990</v>
      </c>
      <c r="AE629" t="s">
        <v>5991</v>
      </c>
      <c r="AF629" t="s">
        <v>5993</v>
      </c>
    </row>
    <row r="630" spans="1:32" x14ac:dyDescent="0.25">
      <c r="A630">
        <v>19994</v>
      </c>
      <c r="B630" t="s">
        <v>8971</v>
      </c>
      <c r="C630">
        <v>16000000</v>
      </c>
      <c r="D630">
        <v>31556061</v>
      </c>
      <c r="E630">
        <v>40074</v>
      </c>
      <c r="F630">
        <v>32.257413999999997</v>
      </c>
      <c r="G630">
        <v>100</v>
      </c>
      <c r="H630">
        <v>5.3</v>
      </c>
      <c r="I630">
        <v>837</v>
      </c>
      <c r="J630" t="s">
        <v>23</v>
      </c>
      <c r="K630" t="s">
        <v>8973</v>
      </c>
      <c r="L630" t="s">
        <v>37</v>
      </c>
      <c r="M630" t="s">
        <v>507</v>
      </c>
      <c r="N630" t="s">
        <v>5725</v>
      </c>
      <c r="O630" t="s">
        <v>29</v>
      </c>
      <c r="P630">
        <v>1</v>
      </c>
      <c r="Q630">
        <v>1</v>
      </c>
      <c r="R630">
        <v>2</v>
      </c>
      <c r="S630">
        <v>0</v>
      </c>
      <c r="T630" t="s">
        <v>15888</v>
      </c>
      <c r="U630" t="s">
        <v>15891</v>
      </c>
      <c r="V630" t="s">
        <v>13664</v>
      </c>
      <c r="W630" t="s">
        <v>15891</v>
      </c>
      <c r="X630" t="s">
        <v>15891</v>
      </c>
      <c r="Y630" t="s">
        <v>15896</v>
      </c>
      <c r="Z630" t="s">
        <v>15896</v>
      </c>
      <c r="AA630" t="s">
        <v>15897</v>
      </c>
      <c r="AB630" t="s">
        <v>8974</v>
      </c>
      <c r="AC630" t="s">
        <v>8971</v>
      </c>
      <c r="AE630" t="s">
        <v>8970</v>
      </c>
      <c r="AF630" t="s">
        <v>8972</v>
      </c>
    </row>
    <row r="631" spans="1:32" x14ac:dyDescent="0.25">
      <c r="A631">
        <v>470</v>
      </c>
      <c r="B631" t="s">
        <v>7987</v>
      </c>
      <c r="C631">
        <v>20000000</v>
      </c>
      <c r="D631">
        <v>60427839</v>
      </c>
      <c r="E631">
        <v>37870</v>
      </c>
      <c r="F631">
        <v>32.243357000000003</v>
      </c>
      <c r="G631">
        <v>124</v>
      </c>
      <c r="H631">
        <v>7.2</v>
      </c>
      <c r="I631">
        <v>918</v>
      </c>
      <c r="J631" t="s">
        <v>23</v>
      </c>
      <c r="K631" t="s">
        <v>7989</v>
      </c>
      <c r="L631" t="s">
        <v>37</v>
      </c>
      <c r="M631" t="s">
        <v>38</v>
      </c>
      <c r="N631" t="s">
        <v>2719</v>
      </c>
      <c r="O631" t="s">
        <v>29</v>
      </c>
      <c r="P631">
        <v>1</v>
      </c>
      <c r="Q631">
        <v>1</v>
      </c>
      <c r="R631">
        <v>1</v>
      </c>
      <c r="S631">
        <v>0</v>
      </c>
      <c r="T631" t="s">
        <v>15888</v>
      </c>
      <c r="U631" t="s">
        <v>15891</v>
      </c>
      <c r="V631" t="s">
        <v>15891</v>
      </c>
      <c r="W631" t="s">
        <v>15901</v>
      </c>
      <c r="X631" t="s">
        <v>15905</v>
      </c>
      <c r="Y631" t="s">
        <v>15897</v>
      </c>
      <c r="Z631" t="s">
        <v>15911</v>
      </c>
      <c r="AA631" t="s">
        <v>15915</v>
      </c>
      <c r="AB631" t="s">
        <v>7990</v>
      </c>
      <c r="AC631" t="s">
        <v>7987</v>
      </c>
      <c r="AD631" t="s">
        <v>7985</v>
      </c>
      <c r="AE631" t="s">
        <v>7986</v>
      </c>
      <c r="AF631" t="s">
        <v>7988</v>
      </c>
    </row>
    <row r="632" spans="1:32" x14ac:dyDescent="0.25">
      <c r="A632">
        <v>10320</v>
      </c>
      <c r="B632" t="s">
        <v>3514</v>
      </c>
      <c r="C632">
        <v>50000000</v>
      </c>
      <c r="D632">
        <v>161451538</v>
      </c>
      <c r="E632">
        <v>38428</v>
      </c>
      <c r="F632">
        <v>32.233713000000002</v>
      </c>
      <c r="G632">
        <v>110</v>
      </c>
      <c r="H632">
        <v>5.4</v>
      </c>
      <c r="I632">
        <v>632</v>
      </c>
      <c r="J632" t="s">
        <v>23</v>
      </c>
      <c r="K632" t="s">
        <v>3516</v>
      </c>
      <c r="L632" t="s">
        <v>37</v>
      </c>
      <c r="M632" t="s">
        <v>38</v>
      </c>
      <c r="N632" t="s">
        <v>581</v>
      </c>
      <c r="O632" t="s">
        <v>29</v>
      </c>
      <c r="P632">
        <v>1</v>
      </c>
      <c r="Q632">
        <v>1</v>
      </c>
      <c r="R632">
        <v>1</v>
      </c>
      <c r="S632">
        <v>0</v>
      </c>
      <c r="T632" t="s">
        <v>15888</v>
      </c>
      <c r="U632" t="s">
        <v>15891</v>
      </c>
      <c r="V632" t="s">
        <v>15891</v>
      </c>
      <c r="W632" t="s">
        <v>15901</v>
      </c>
      <c r="X632" t="s">
        <v>15905</v>
      </c>
      <c r="Y632" t="s">
        <v>15897</v>
      </c>
      <c r="Z632" t="s">
        <v>15911</v>
      </c>
      <c r="AA632" t="s">
        <v>15915</v>
      </c>
      <c r="AB632" t="s">
        <v>3517</v>
      </c>
      <c r="AC632" t="s">
        <v>3514</v>
      </c>
      <c r="AE632" t="s">
        <v>3513</v>
      </c>
      <c r="AF632" t="s">
        <v>3515</v>
      </c>
    </row>
    <row r="633" spans="1:32" x14ac:dyDescent="0.25">
      <c r="A633">
        <v>147773</v>
      </c>
      <c r="B633" t="s">
        <v>12448</v>
      </c>
      <c r="C633">
        <v>4600000</v>
      </c>
      <c r="D633">
        <v>23198652</v>
      </c>
      <c r="E633">
        <v>41431</v>
      </c>
      <c r="F633">
        <v>32.144440000000003</v>
      </c>
      <c r="G633">
        <v>103</v>
      </c>
      <c r="H633">
        <v>7.1</v>
      </c>
      <c r="I633">
        <v>688</v>
      </c>
      <c r="J633" t="s">
        <v>23</v>
      </c>
      <c r="K633" t="s">
        <v>12450</v>
      </c>
      <c r="L633" t="s">
        <v>37</v>
      </c>
      <c r="M633" t="s">
        <v>38</v>
      </c>
      <c r="N633" t="s">
        <v>1692</v>
      </c>
      <c r="O633" t="s">
        <v>29</v>
      </c>
      <c r="P633">
        <v>1</v>
      </c>
      <c r="Q633">
        <v>1</v>
      </c>
      <c r="R633">
        <v>1</v>
      </c>
      <c r="S633">
        <v>0</v>
      </c>
      <c r="T633" t="s">
        <v>15888</v>
      </c>
      <c r="U633" t="s">
        <v>15891</v>
      </c>
      <c r="V633" t="s">
        <v>13664</v>
      </c>
      <c r="W633" t="s">
        <v>15901</v>
      </c>
      <c r="X633" t="s">
        <v>15891</v>
      </c>
      <c r="Y633" t="s">
        <v>15896</v>
      </c>
      <c r="Z633" t="s">
        <v>15912</v>
      </c>
      <c r="AA633" t="s">
        <v>15915</v>
      </c>
      <c r="AB633" t="s">
        <v>12451</v>
      </c>
      <c r="AC633" t="s">
        <v>12448</v>
      </c>
      <c r="AE633" t="s">
        <v>12447</v>
      </c>
      <c r="AF633" t="s">
        <v>12449</v>
      </c>
    </row>
    <row r="634" spans="1:32" x14ac:dyDescent="0.25">
      <c r="A634">
        <v>132363</v>
      </c>
      <c r="B634" t="s">
        <v>5780</v>
      </c>
      <c r="C634">
        <v>25000000</v>
      </c>
      <c r="D634">
        <v>115922175</v>
      </c>
      <c r="E634">
        <v>41502</v>
      </c>
      <c r="F634">
        <v>32.105328</v>
      </c>
      <c r="G634">
        <v>132</v>
      </c>
      <c r="H634">
        <v>7.2</v>
      </c>
      <c r="I634">
        <v>1101</v>
      </c>
      <c r="J634" t="s">
        <v>23</v>
      </c>
      <c r="K634" t="s">
        <v>5782</v>
      </c>
      <c r="L634" t="s">
        <v>37</v>
      </c>
      <c r="M634" t="s">
        <v>38</v>
      </c>
      <c r="N634" t="s">
        <v>786</v>
      </c>
      <c r="O634" t="s">
        <v>29</v>
      </c>
      <c r="P634">
        <v>1</v>
      </c>
      <c r="Q634">
        <v>1</v>
      </c>
      <c r="R634">
        <v>1</v>
      </c>
      <c r="S634">
        <v>0</v>
      </c>
      <c r="T634" t="s">
        <v>15888</v>
      </c>
      <c r="U634" t="s">
        <v>15891</v>
      </c>
      <c r="V634" t="s">
        <v>15891</v>
      </c>
      <c r="W634" t="s">
        <v>15901</v>
      </c>
      <c r="X634" t="s">
        <v>15891</v>
      </c>
      <c r="Y634" t="s">
        <v>15897</v>
      </c>
      <c r="Z634" t="s">
        <v>15911</v>
      </c>
      <c r="AA634" t="s">
        <v>15915</v>
      </c>
      <c r="AB634" t="s">
        <v>5783</v>
      </c>
      <c r="AC634" t="s">
        <v>5780</v>
      </c>
      <c r="AE634" t="s">
        <v>5779</v>
      </c>
      <c r="AF634" t="s">
        <v>5781</v>
      </c>
    </row>
    <row r="635" spans="1:32" x14ac:dyDescent="0.25">
      <c r="A635">
        <v>664</v>
      </c>
      <c r="B635" t="s">
        <v>1484</v>
      </c>
      <c r="C635">
        <v>92000000</v>
      </c>
      <c r="D635">
        <v>494471524</v>
      </c>
      <c r="E635">
        <v>35195</v>
      </c>
      <c r="F635">
        <v>32.079994999999997</v>
      </c>
      <c r="G635">
        <v>113</v>
      </c>
      <c r="H635">
        <v>6.1</v>
      </c>
      <c r="I635">
        <v>950</v>
      </c>
      <c r="J635" t="s">
        <v>23</v>
      </c>
      <c r="K635" t="s">
        <v>1486</v>
      </c>
      <c r="L635" t="s">
        <v>37</v>
      </c>
      <c r="M635" t="s">
        <v>38</v>
      </c>
      <c r="N635" t="s">
        <v>968</v>
      </c>
      <c r="O635" t="s">
        <v>29</v>
      </c>
      <c r="P635">
        <v>1</v>
      </c>
      <c r="Q635">
        <v>1</v>
      </c>
      <c r="R635">
        <v>1</v>
      </c>
      <c r="S635">
        <v>2</v>
      </c>
      <c r="T635" t="s">
        <v>15888</v>
      </c>
      <c r="U635" t="s">
        <v>15890</v>
      </c>
      <c r="V635" t="s">
        <v>15891</v>
      </c>
      <c r="W635" t="s">
        <v>15901</v>
      </c>
      <c r="X635" t="s">
        <v>15891</v>
      </c>
      <c r="Y635" t="s">
        <v>15894</v>
      </c>
      <c r="Z635" t="s">
        <v>15911</v>
      </c>
      <c r="AA635" t="s">
        <v>15914</v>
      </c>
      <c r="AB635" t="s">
        <v>1487</v>
      </c>
      <c r="AC635" t="s">
        <v>1484</v>
      </c>
      <c r="AE635" t="s">
        <v>1483</v>
      </c>
      <c r="AF635" t="s">
        <v>1485</v>
      </c>
    </row>
    <row r="636" spans="1:32" x14ac:dyDescent="0.25">
      <c r="A636">
        <v>9593</v>
      </c>
      <c r="B636" t="s">
        <v>1566</v>
      </c>
      <c r="C636">
        <v>85000000</v>
      </c>
      <c r="D636">
        <v>137298489</v>
      </c>
      <c r="E636">
        <v>34138</v>
      </c>
      <c r="F636">
        <v>32.044190999999998</v>
      </c>
      <c r="G636">
        <v>130</v>
      </c>
      <c r="H636">
        <v>6.1</v>
      </c>
      <c r="I636">
        <v>712</v>
      </c>
      <c r="J636" t="s">
        <v>23</v>
      </c>
      <c r="K636" t="s">
        <v>1568</v>
      </c>
      <c r="L636" t="s">
        <v>37</v>
      </c>
      <c r="M636" t="s">
        <v>38</v>
      </c>
      <c r="N636" t="s">
        <v>538</v>
      </c>
      <c r="O636" t="s">
        <v>29</v>
      </c>
      <c r="P636">
        <v>1</v>
      </c>
      <c r="Q636">
        <v>1</v>
      </c>
      <c r="R636">
        <v>1</v>
      </c>
      <c r="S636">
        <v>0</v>
      </c>
      <c r="T636" t="s">
        <v>15888</v>
      </c>
      <c r="U636" t="s">
        <v>15890</v>
      </c>
      <c r="V636" t="s">
        <v>13664</v>
      </c>
      <c r="W636" t="s">
        <v>15891</v>
      </c>
      <c r="X636" t="s">
        <v>15891</v>
      </c>
      <c r="Y636" t="s">
        <v>15895</v>
      </c>
      <c r="Z636" t="s">
        <v>15896</v>
      </c>
      <c r="AA636" t="s">
        <v>15894</v>
      </c>
      <c r="AB636" t="s">
        <v>1569</v>
      </c>
      <c r="AC636" t="s">
        <v>1566</v>
      </c>
      <c r="AE636" t="s">
        <v>1565</v>
      </c>
      <c r="AF636" t="s">
        <v>1567</v>
      </c>
    </row>
    <row r="637" spans="1:32" x14ac:dyDescent="0.25">
      <c r="A637">
        <v>49520</v>
      </c>
      <c r="B637" t="s">
        <v>3354</v>
      </c>
      <c r="C637">
        <v>52000000</v>
      </c>
      <c r="D637">
        <v>75450437</v>
      </c>
      <c r="E637">
        <v>40760</v>
      </c>
      <c r="F637">
        <v>32.015476999999997</v>
      </c>
      <c r="G637">
        <v>112</v>
      </c>
      <c r="H637">
        <v>5.9</v>
      </c>
      <c r="I637">
        <v>736</v>
      </c>
      <c r="J637" t="s">
        <v>23</v>
      </c>
      <c r="K637" t="s">
        <v>3356</v>
      </c>
      <c r="L637" t="s">
        <v>37</v>
      </c>
      <c r="M637" t="s">
        <v>38</v>
      </c>
      <c r="N637" t="s">
        <v>661</v>
      </c>
      <c r="O637" t="s">
        <v>29</v>
      </c>
      <c r="P637">
        <v>1</v>
      </c>
      <c r="Q637">
        <v>1</v>
      </c>
      <c r="R637">
        <v>1</v>
      </c>
      <c r="S637">
        <v>1</v>
      </c>
      <c r="T637" t="s">
        <v>15888</v>
      </c>
      <c r="U637" t="s">
        <v>15891</v>
      </c>
      <c r="V637" t="s">
        <v>13664</v>
      </c>
      <c r="W637" t="s">
        <v>15891</v>
      </c>
      <c r="X637" t="s">
        <v>15891</v>
      </c>
      <c r="Y637" t="s">
        <v>15896</v>
      </c>
      <c r="Z637" t="s">
        <v>15896</v>
      </c>
      <c r="AA637" t="s">
        <v>15897</v>
      </c>
      <c r="AB637" t="s">
        <v>3357</v>
      </c>
      <c r="AC637" t="s">
        <v>3354</v>
      </c>
      <c r="AD637" t="s">
        <v>3352</v>
      </c>
      <c r="AE637" t="s">
        <v>3353</v>
      </c>
      <c r="AF637" t="s">
        <v>3355</v>
      </c>
    </row>
    <row r="638" spans="1:32" x14ac:dyDescent="0.25">
      <c r="A638">
        <v>294272</v>
      </c>
      <c r="B638" t="s">
        <v>10661</v>
      </c>
      <c r="C638">
        <v>65000000</v>
      </c>
      <c r="D638">
        <v>143695338</v>
      </c>
      <c r="E638">
        <v>42592</v>
      </c>
      <c r="F638">
        <v>31.974359</v>
      </c>
      <c r="G638">
        <v>102</v>
      </c>
      <c r="H638">
        <v>6.2</v>
      </c>
      <c r="I638">
        <v>679</v>
      </c>
      <c r="J638" t="s">
        <v>23</v>
      </c>
      <c r="K638" t="s">
        <v>10663</v>
      </c>
      <c r="L638" t="s">
        <v>37</v>
      </c>
      <c r="M638" t="s">
        <v>38</v>
      </c>
      <c r="N638" t="s">
        <v>106</v>
      </c>
      <c r="O638" t="s">
        <v>29</v>
      </c>
      <c r="P638">
        <v>1</v>
      </c>
      <c r="Q638">
        <v>1</v>
      </c>
      <c r="R638">
        <v>1</v>
      </c>
      <c r="S638">
        <v>1</v>
      </c>
      <c r="T638" t="s">
        <v>15888</v>
      </c>
      <c r="U638" t="s">
        <v>15891</v>
      </c>
      <c r="V638" t="s">
        <v>15891</v>
      </c>
      <c r="W638" t="s">
        <v>15891</v>
      </c>
      <c r="X638" t="s">
        <v>15891</v>
      </c>
      <c r="Y638" t="s">
        <v>15897</v>
      </c>
      <c r="Z638" t="s">
        <v>15897</v>
      </c>
      <c r="AA638" t="s">
        <v>15897</v>
      </c>
      <c r="AB638" t="s">
        <v>10664</v>
      </c>
      <c r="AC638" t="s">
        <v>10661</v>
      </c>
      <c r="AD638" t="s">
        <v>10659</v>
      </c>
      <c r="AE638" t="s">
        <v>10660</v>
      </c>
      <c r="AF638" t="s">
        <v>10662</v>
      </c>
    </row>
    <row r="639" spans="1:32" x14ac:dyDescent="0.25">
      <c r="A639">
        <v>134374</v>
      </c>
      <c r="B639" t="s">
        <v>6647</v>
      </c>
      <c r="C639">
        <v>25000000</v>
      </c>
      <c r="D639">
        <v>86175291</v>
      </c>
      <c r="E639">
        <v>41382</v>
      </c>
      <c r="F639">
        <v>31.893932</v>
      </c>
      <c r="G639">
        <v>130</v>
      </c>
      <c r="H639">
        <v>6.1</v>
      </c>
      <c r="I639">
        <v>1573</v>
      </c>
      <c r="J639" t="s">
        <v>23</v>
      </c>
      <c r="K639" t="s">
        <v>5908</v>
      </c>
      <c r="L639" t="s">
        <v>37</v>
      </c>
      <c r="M639" t="s">
        <v>38</v>
      </c>
      <c r="N639" t="s">
        <v>6644</v>
      </c>
      <c r="O639" t="s">
        <v>29</v>
      </c>
      <c r="P639">
        <v>1</v>
      </c>
      <c r="Q639">
        <v>1</v>
      </c>
      <c r="R639">
        <v>1</v>
      </c>
      <c r="S639">
        <v>1</v>
      </c>
      <c r="T639" t="s">
        <v>15888</v>
      </c>
      <c r="U639" t="s">
        <v>15890</v>
      </c>
      <c r="V639" t="s">
        <v>15891</v>
      </c>
      <c r="W639" t="s">
        <v>15891</v>
      </c>
      <c r="X639" t="s">
        <v>15905</v>
      </c>
      <c r="Y639" t="s">
        <v>15894</v>
      </c>
      <c r="Z639" t="s">
        <v>15897</v>
      </c>
      <c r="AA639" t="s">
        <v>15894</v>
      </c>
      <c r="AB639" t="s">
        <v>6649</v>
      </c>
      <c r="AC639" t="s">
        <v>6647</v>
      </c>
      <c r="AD639" t="s">
        <v>6645</v>
      </c>
      <c r="AE639" t="s">
        <v>6646</v>
      </c>
      <c r="AF639" t="s">
        <v>6648</v>
      </c>
    </row>
    <row r="640" spans="1:32" x14ac:dyDescent="0.25">
      <c r="A640">
        <v>82525</v>
      </c>
      <c r="B640" t="s">
        <v>4049</v>
      </c>
      <c r="C640">
        <v>45000000</v>
      </c>
      <c r="D640">
        <v>82966152</v>
      </c>
      <c r="E640">
        <v>41096</v>
      </c>
      <c r="F640">
        <v>31.856589</v>
      </c>
      <c r="G640">
        <v>131</v>
      </c>
      <c r="H640">
        <v>6.2</v>
      </c>
      <c r="I640">
        <v>766</v>
      </c>
      <c r="J640" t="s">
        <v>23</v>
      </c>
      <c r="K640" t="s">
        <v>4051</v>
      </c>
      <c r="L640" t="s">
        <v>37</v>
      </c>
      <c r="M640" t="s">
        <v>38</v>
      </c>
      <c r="N640" t="s">
        <v>2731</v>
      </c>
      <c r="O640" t="s">
        <v>29</v>
      </c>
      <c r="P640">
        <v>1</v>
      </c>
      <c r="Q640">
        <v>1</v>
      </c>
      <c r="R640">
        <v>1</v>
      </c>
      <c r="S640">
        <v>0</v>
      </c>
      <c r="T640" t="s">
        <v>15888</v>
      </c>
      <c r="U640" t="s">
        <v>15891</v>
      </c>
      <c r="V640" t="s">
        <v>15891</v>
      </c>
      <c r="W640" t="s">
        <v>15901</v>
      </c>
      <c r="X640" t="s">
        <v>15905</v>
      </c>
      <c r="Y640" t="s">
        <v>15897</v>
      </c>
      <c r="Z640" t="s">
        <v>15911</v>
      </c>
      <c r="AA640" t="s">
        <v>15915</v>
      </c>
      <c r="AB640" t="s">
        <v>4052</v>
      </c>
      <c r="AC640" t="s">
        <v>4049</v>
      </c>
      <c r="AD640" t="s">
        <v>4047</v>
      </c>
      <c r="AE640" t="s">
        <v>4048</v>
      </c>
      <c r="AF640" t="s">
        <v>4050</v>
      </c>
    </row>
    <row r="641" spans="1:32" x14ac:dyDescent="0.25">
      <c r="A641">
        <v>9387</v>
      </c>
      <c r="B641" t="s">
        <v>1465</v>
      </c>
      <c r="C641">
        <v>20000000</v>
      </c>
      <c r="D641">
        <v>79114085</v>
      </c>
      <c r="E641">
        <v>30043</v>
      </c>
      <c r="F641">
        <v>31.802807000000001</v>
      </c>
      <c r="G641">
        <v>129</v>
      </c>
      <c r="H641">
        <v>6.6</v>
      </c>
      <c r="I641">
        <v>650</v>
      </c>
      <c r="J641" t="s">
        <v>23</v>
      </c>
      <c r="K641" t="s">
        <v>1467</v>
      </c>
      <c r="L641" t="s">
        <v>37</v>
      </c>
      <c r="M641" t="s">
        <v>38</v>
      </c>
      <c r="N641" t="s">
        <v>31</v>
      </c>
      <c r="O641" t="s">
        <v>29</v>
      </c>
      <c r="P641">
        <v>1</v>
      </c>
      <c r="Q641">
        <v>1</v>
      </c>
      <c r="R641">
        <v>1</v>
      </c>
      <c r="S641">
        <v>1</v>
      </c>
      <c r="T641" t="s">
        <v>15888</v>
      </c>
      <c r="U641" t="s">
        <v>15890</v>
      </c>
      <c r="V641" t="s">
        <v>15891</v>
      </c>
      <c r="W641" t="s">
        <v>15891</v>
      </c>
      <c r="X641" t="s">
        <v>15891</v>
      </c>
      <c r="Y641" t="s">
        <v>15894</v>
      </c>
      <c r="Z641" t="s">
        <v>15897</v>
      </c>
      <c r="AA641" t="s">
        <v>15894</v>
      </c>
      <c r="AB641" t="s">
        <v>1468</v>
      </c>
      <c r="AC641" t="s">
        <v>1465</v>
      </c>
      <c r="AE641" t="s">
        <v>1464</v>
      </c>
      <c r="AF641" t="s">
        <v>1466</v>
      </c>
    </row>
    <row r="642" spans="1:32" x14ac:dyDescent="0.25">
      <c r="A642">
        <v>1934</v>
      </c>
      <c r="B642" t="s">
        <v>6600</v>
      </c>
      <c r="C642">
        <v>25000000</v>
      </c>
      <c r="D642">
        <v>289317794</v>
      </c>
      <c r="E642">
        <v>36140</v>
      </c>
      <c r="F642">
        <v>31.792964000000001</v>
      </c>
      <c r="G642">
        <v>122</v>
      </c>
      <c r="H642">
        <v>6.8</v>
      </c>
      <c r="I642">
        <v>796</v>
      </c>
      <c r="J642" t="s">
        <v>23</v>
      </c>
      <c r="K642" t="s">
        <v>6602</v>
      </c>
      <c r="L642" t="s">
        <v>37</v>
      </c>
      <c r="M642" t="s">
        <v>38</v>
      </c>
      <c r="N642" t="s">
        <v>6598</v>
      </c>
      <c r="O642" t="s">
        <v>29</v>
      </c>
      <c r="P642">
        <v>1</v>
      </c>
      <c r="Q642">
        <v>1</v>
      </c>
      <c r="R642">
        <v>1</v>
      </c>
      <c r="S642">
        <v>1</v>
      </c>
      <c r="T642" t="s">
        <v>15888</v>
      </c>
      <c r="U642" t="s">
        <v>15891</v>
      </c>
      <c r="V642" t="s">
        <v>15891</v>
      </c>
      <c r="W642" t="s">
        <v>15891</v>
      </c>
      <c r="X642" t="s">
        <v>15891</v>
      </c>
      <c r="Y642" t="s">
        <v>15897</v>
      </c>
      <c r="Z642" t="s">
        <v>15897</v>
      </c>
      <c r="AA642" t="s">
        <v>15897</v>
      </c>
      <c r="AB642" t="s">
        <v>6603</v>
      </c>
      <c r="AC642" t="s">
        <v>6600</v>
      </c>
      <c r="AE642" t="s">
        <v>6599</v>
      </c>
      <c r="AF642" t="s">
        <v>6601</v>
      </c>
    </row>
    <row r="643" spans="1:32" x14ac:dyDescent="0.25">
      <c r="A643">
        <v>8840</v>
      </c>
      <c r="B643" t="s">
        <v>3034</v>
      </c>
      <c r="C643">
        <v>57000000</v>
      </c>
      <c r="D643">
        <v>115267375</v>
      </c>
      <c r="E643">
        <v>35216</v>
      </c>
      <c r="F643">
        <v>31.791979000000001</v>
      </c>
      <c r="G643">
        <v>103</v>
      </c>
      <c r="H643">
        <v>6.4</v>
      </c>
      <c r="I643">
        <v>535</v>
      </c>
      <c r="J643" t="s">
        <v>23</v>
      </c>
      <c r="K643" t="s">
        <v>1571</v>
      </c>
      <c r="L643" t="s">
        <v>37</v>
      </c>
      <c r="M643" t="s">
        <v>38</v>
      </c>
      <c r="N643" t="s">
        <v>474</v>
      </c>
      <c r="O643" t="s">
        <v>29</v>
      </c>
      <c r="P643">
        <v>1</v>
      </c>
      <c r="Q643">
        <v>1</v>
      </c>
      <c r="R643">
        <v>1</v>
      </c>
      <c r="S643">
        <v>1</v>
      </c>
      <c r="T643" t="s">
        <v>15888</v>
      </c>
      <c r="U643" t="s">
        <v>15891</v>
      </c>
      <c r="V643" t="s">
        <v>15891</v>
      </c>
      <c r="W643" t="s">
        <v>15891</v>
      </c>
      <c r="X643" t="s">
        <v>15891</v>
      </c>
      <c r="Y643" t="s">
        <v>15897</v>
      </c>
      <c r="Z643" t="s">
        <v>15897</v>
      </c>
      <c r="AA643" t="s">
        <v>15897</v>
      </c>
      <c r="AB643" t="s">
        <v>3036</v>
      </c>
      <c r="AC643" t="s">
        <v>3034</v>
      </c>
      <c r="AE643" t="s">
        <v>3033</v>
      </c>
      <c r="AF643" t="s">
        <v>3035</v>
      </c>
    </row>
    <row r="644" spans="1:32" x14ac:dyDescent="0.25">
      <c r="A644">
        <v>7443</v>
      </c>
      <c r="B644" t="s">
        <v>4219</v>
      </c>
      <c r="C644">
        <v>45000000</v>
      </c>
      <c r="D644">
        <v>224834564</v>
      </c>
      <c r="E644">
        <v>36698</v>
      </c>
      <c r="F644">
        <v>31.789028999999999</v>
      </c>
      <c r="G644">
        <v>84</v>
      </c>
      <c r="H644">
        <v>6.5</v>
      </c>
      <c r="I644">
        <v>1150</v>
      </c>
      <c r="J644" t="s">
        <v>23</v>
      </c>
      <c r="K644" t="s">
        <v>4221</v>
      </c>
      <c r="L644" t="s">
        <v>2620</v>
      </c>
      <c r="M644" t="s">
        <v>38</v>
      </c>
      <c r="N644" t="s">
        <v>709</v>
      </c>
      <c r="O644" t="s">
        <v>29</v>
      </c>
      <c r="P644">
        <v>1</v>
      </c>
      <c r="Q644">
        <v>1</v>
      </c>
      <c r="R644">
        <v>1</v>
      </c>
      <c r="S644">
        <v>0</v>
      </c>
      <c r="T644" t="s">
        <v>15887</v>
      </c>
      <c r="U644" t="s">
        <v>15891</v>
      </c>
      <c r="V644" t="s">
        <v>13664</v>
      </c>
      <c r="W644" t="s">
        <v>15891</v>
      </c>
      <c r="X644" t="s">
        <v>15891</v>
      </c>
      <c r="Y644" t="s">
        <v>15896</v>
      </c>
      <c r="Z644" t="s">
        <v>15896</v>
      </c>
      <c r="AA644" t="s">
        <v>15897</v>
      </c>
      <c r="AB644" t="s">
        <v>4222</v>
      </c>
      <c r="AC644" t="s">
        <v>4219</v>
      </c>
      <c r="AE644" t="s">
        <v>4218</v>
      </c>
      <c r="AF644" t="s">
        <v>4220</v>
      </c>
    </row>
    <row r="645" spans="1:32" x14ac:dyDescent="0.25">
      <c r="A645">
        <v>40805</v>
      </c>
      <c r="B645" t="s">
        <v>1033</v>
      </c>
      <c r="C645">
        <v>120000000</v>
      </c>
      <c r="D645">
        <v>227817248</v>
      </c>
      <c r="E645">
        <v>40555</v>
      </c>
      <c r="F645">
        <v>31.703607999999999</v>
      </c>
      <c r="G645">
        <v>119</v>
      </c>
      <c r="H645">
        <v>5.5</v>
      </c>
      <c r="I645">
        <v>1251</v>
      </c>
      <c r="J645" t="s">
        <v>23</v>
      </c>
      <c r="K645" t="s">
        <v>1035</v>
      </c>
      <c r="L645" t="s">
        <v>37</v>
      </c>
      <c r="M645" t="s">
        <v>311</v>
      </c>
      <c r="N645" t="s">
        <v>1030</v>
      </c>
      <c r="O645" t="s">
        <v>29</v>
      </c>
      <c r="P645">
        <v>1</v>
      </c>
      <c r="Q645">
        <v>1</v>
      </c>
      <c r="R645">
        <v>2</v>
      </c>
      <c r="S645">
        <v>0</v>
      </c>
      <c r="T645" t="s">
        <v>15888</v>
      </c>
      <c r="U645" t="s">
        <v>15890</v>
      </c>
      <c r="V645" t="s">
        <v>13664</v>
      </c>
      <c r="W645" t="s">
        <v>15891</v>
      </c>
      <c r="X645" t="s">
        <v>15891</v>
      </c>
      <c r="Y645" t="s">
        <v>15895</v>
      </c>
      <c r="Z645" t="s">
        <v>15896</v>
      </c>
      <c r="AA645" t="s">
        <v>15894</v>
      </c>
      <c r="AB645" t="s">
        <v>1036</v>
      </c>
      <c r="AC645" t="s">
        <v>1033</v>
      </c>
      <c r="AD645" t="s">
        <v>1031</v>
      </c>
      <c r="AE645" t="s">
        <v>1032</v>
      </c>
      <c r="AF645" t="s">
        <v>1034</v>
      </c>
    </row>
    <row r="646" spans="1:32" x14ac:dyDescent="0.25">
      <c r="A646">
        <v>8271</v>
      </c>
      <c r="B646" t="s">
        <v>4877</v>
      </c>
      <c r="C646">
        <v>20000000</v>
      </c>
      <c r="D646">
        <v>117760134</v>
      </c>
      <c r="E646">
        <v>39184</v>
      </c>
      <c r="F646">
        <v>31.690456000000001</v>
      </c>
      <c r="G646">
        <v>105</v>
      </c>
      <c r="H646">
        <v>6.6</v>
      </c>
      <c r="I646">
        <v>1006</v>
      </c>
      <c r="J646" t="s">
        <v>23</v>
      </c>
      <c r="K646" t="s">
        <v>4879</v>
      </c>
      <c r="L646" t="s">
        <v>37</v>
      </c>
      <c r="M646" t="s">
        <v>28</v>
      </c>
      <c r="N646" t="s">
        <v>3110</v>
      </c>
      <c r="O646" t="s">
        <v>29</v>
      </c>
      <c r="P646">
        <v>1</v>
      </c>
      <c r="Q646">
        <v>1</v>
      </c>
      <c r="R646">
        <v>2</v>
      </c>
      <c r="S646">
        <v>1</v>
      </c>
      <c r="T646" t="s">
        <v>15888</v>
      </c>
      <c r="U646" t="s">
        <v>15891</v>
      </c>
      <c r="V646" t="s">
        <v>15891</v>
      </c>
      <c r="W646" t="s">
        <v>15901</v>
      </c>
      <c r="X646" t="s">
        <v>15905</v>
      </c>
      <c r="Y646" t="s">
        <v>15897</v>
      </c>
      <c r="Z646" t="s">
        <v>15911</v>
      </c>
      <c r="AA646" t="s">
        <v>15915</v>
      </c>
      <c r="AB646" t="s">
        <v>4880</v>
      </c>
      <c r="AC646" t="s">
        <v>4877</v>
      </c>
      <c r="AD646" t="s">
        <v>4875</v>
      </c>
      <c r="AE646" t="s">
        <v>4876</v>
      </c>
      <c r="AF646" t="s">
        <v>4878</v>
      </c>
    </row>
    <row r="647" spans="1:32" x14ac:dyDescent="0.25">
      <c r="A647">
        <v>1018</v>
      </c>
      <c r="B647" t="s">
        <v>9491</v>
      </c>
      <c r="C647">
        <v>15000000</v>
      </c>
      <c r="D647">
        <v>20117339</v>
      </c>
      <c r="E647">
        <v>37027</v>
      </c>
      <c r="F647">
        <v>31.609850000000002</v>
      </c>
      <c r="G647">
        <v>147</v>
      </c>
      <c r="H647">
        <v>7.6</v>
      </c>
      <c r="I647">
        <v>1477</v>
      </c>
      <c r="J647" t="s">
        <v>23</v>
      </c>
      <c r="K647" t="s">
        <v>9493</v>
      </c>
      <c r="L647" t="s">
        <v>1127</v>
      </c>
      <c r="M647" t="s">
        <v>507</v>
      </c>
      <c r="N647" t="s">
        <v>3110</v>
      </c>
      <c r="O647" t="s">
        <v>29</v>
      </c>
      <c r="P647">
        <v>1</v>
      </c>
      <c r="Q647">
        <v>2</v>
      </c>
      <c r="R647">
        <v>2</v>
      </c>
      <c r="S647">
        <v>0</v>
      </c>
      <c r="T647" t="s">
        <v>15888</v>
      </c>
      <c r="U647" t="s">
        <v>15891</v>
      </c>
      <c r="V647" t="s">
        <v>15891</v>
      </c>
      <c r="W647" t="s">
        <v>15901</v>
      </c>
      <c r="X647" t="s">
        <v>15905</v>
      </c>
      <c r="Y647" t="s">
        <v>15897</v>
      </c>
      <c r="Z647" t="s">
        <v>15911</v>
      </c>
      <c r="AA647" t="s">
        <v>15915</v>
      </c>
      <c r="AB647" t="s">
        <v>9494</v>
      </c>
      <c r="AC647" t="s">
        <v>9491</v>
      </c>
      <c r="AE647" t="s">
        <v>9490</v>
      </c>
      <c r="AF647" t="s">
        <v>9492</v>
      </c>
    </row>
    <row r="648" spans="1:32" x14ac:dyDescent="0.25">
      <c r="A648">
        <v>16523</v>
      </c>
      <c r="B648" t="s">
        <v>1183</v>
      </c>
      <c r="C648">
        <v>100000000</v>
      </c>
      <c r="D648">
        <v>100086793</v>
      </c>
      <c r="E648">
        <v>40102</v>
      </c>
      <c r="F648">
        <v>31.586214999999999</v>
      </c>
      <c r="G648">
        <v>101</v>
      </c>
      <c r="H648">
        <v>6.4</v>
      </c>
      <c r="I648">
        <v>572</v>
      </c>
      <c r="J648" t="s">
        <v>23</v>
      </c>
      <c r="K648" t="s">
        <v>1185</v>
      </c>
      <c r="L648" t="s">
        <v>37</v>
      </c>
      <c r="M648" t="s">
        <v>38</v>
      </c>
      <c r="N648" t="s">
        <v>1180</v>
      </c>
      <c r="O648" t="s">
        <v>29</v>
      </c>
      <c r="P648">
        <v>1</v>
      </c>
      <c r="Q648">
        <v>1</v>
      </c>
      <c r="R648">
        <v>1</v>
      </c>
      <c r="S648">
        <v>1</v>
      </c>
      <c r="T648" t="s">
        <v>15888</v>
      </c>
      <c r="U648" t="s">
        <v>15891</v>
      </c>
      <c r="V648" t="s">
        <v>15891</v>
      </c>
      <c r="W648" t="s">
        <v>15891</v>
      </c>
      <c r="X648" t="s">
        <v>15891</v>
      </c>
      <c r="Y648" t="s">
        <v>15897</v>
      </c>
      <c r="Z648" t="s">
        <v>15897</v>
      </c>
      <c r="AA648" t="s">
        <v>15897</v>
      </c>
      <c r="AB648" t="s">
        <v>1186</v>
      </c>
      <c r="AC648" t="s">
        <v>1183</v>
      </c>
      <c r="AD648" t="s">
        <v>1181</v>
      </c>
      <c r="AE648" t="s">
        <v>1182</v>
      </c>
      <c r="AF648" t="s">
        <v>1184</v>
      </c>
    </row>
    <row r="649" spans="1:32" x14ac:dyDescent="0.25">
      <c r="A649">
        <v>328111</v>
      </c>
      <c r="B649" t="s">
        <v>1958</v>
      </c>
      <c r="C649">
        <v>75000000</v>
      </c>
      <c r="D649">
        <v>875958308</v>
      </c>
      <c r="E649">
        <v>42539</v>
      </c>
      <c r="F649">
        <v>31.482872</v>
      </c>
      <c r="G649">
        <v>87</v>
      </c>
      <c r="H649">
        <v>5.9</v>
      </c>
      <c r="I649">
        <v>3462</v>
      </c>
      <c r="J649" t="s">
        <v>23</v>
      </c>
      <c r="K649" t="s">
        <v>1960</v>
      </c>
      <c r="L649" t="s">
        <v>37</v>
      </c>
      <c r="M649" t="s">
        <v>38</v>
      </c>
      <c r="N649" t="s">
        <v>64</v>
      </c>
      <c r="O649" t="s">
        <v>29</v>
      </c>
      <c r="P649">
        <v>1</v>
      </c>
      <c r="Q649">
        <v>1</v>
      </c>
      <c r="R649">
        <v>1</v>
      </c>
      <c r="S649">
        <v>1</v>
      </c>
      <c r="T649" t="s">
        <v>15887</v>
      </c>
      <c r="U649" t="s">
        <v>15891</v>
      </c>
      <c r="V649" t="s">
        <v>15891</v>
      </c>
      <c r="W649" t="s">
        <v>15891</v>
      </c>
      <c r="X649" t="s">
        <v>15891</v>
      </c>
      <c r="Y649" t="s">
        <v>15897</v>
      </c>
      <c r="Z649" t="s">
        <v>15897</v>
      </c>
      <c r="AA649" t="s">
        <v>15897</v>
      </c>
      <c r="AB649" t="s">
        <v>1961</v>
      </c>
      <c r="AC649" t="s">
        <v>1958</v>
      </c>
      <c r="AD649" t="s">
        <v>1956</v>
      </c>
      <c r="AE649" t="s">
        <v>1957</v>
      </c>
      <c r="AF649" t="s">
        <v>1959</v>
      </c>
    </row>
    <row r="650" spans="1:32" x14ac:dyDescent="0.25">
      <c r="A650">
        <v>9637</v>
      </c>
      <c r="B650" t="s">
        <v>1612</v>
      </c>
      <c r="C650">
        <v>84000000</v>
      </c>
      <c r="D650">
        <v>275650703</v>
      </c>
      <c r="E650">
        <v>37421</v>
      </c>
      <c r="F650">
        <v>31.435538999999999</v>
      </c>
      <c r="G650">
        <v>88</v>
      </c>
      <c r="H650">
        <v>5.4</v>
      </c>
      <c r="I650">
        <v>820</v>
      </c>
      <c r="J650" t="s">
        <v>23</v>
      </c>
      <c r="K650" t="s">
        <v>1614</v>
      </c>
      <c r="L650" t="s">
        <v>37</v>
      </c>
      <c r="M650" t="s">
        <v>38</v>
      </c>
      <c r="N650" t="s">
        <v>1610</v>
      </c>
      <c r="O650" t="s">
        <v>29</v>
      </c>
      <c r="P650">
        <v>1</v>
      </c>
      <c r="Q650">
        <v>1</v>
      </c>
      <c r="R650">
        <v>1</v>
      </c>
      <c r="S650">
        <v>1</v>
      </c>
      <c r="T650" t="s">
        <v>15888</v>
      </c>
      <c r="U650" t="s">
        <v>15891</v>
      </c>
      <c r="V650" t="s">
        <v>13664</v>
      </c>
      <c r="W650" t="s">
        <v>15891</v>
      </c>
      <c r="X650" t="s">
        <v>15891</v>
      </c>
      <c r="Y650" t="s">
        <v>15896</v>
      </c>
      <c r="Z650" t="s">
        <v>15896</v>
      </c>
      <c r="AA650" t="s">
        <v>15897</v>
      </c>
      <c r="AB650" t="s">
        <v>1615</v>
      </c>
      <c r="AC650" t="s">
        <v>1612</v>
      </c>
      <c r="AE650" t="s">
        <v>1611</v>
      </c>
      <c r="AF650" t="s">
        <v>1613</v>
      </c>
    </row>
    <row r="651" spans="1:32" x14ac:dyDescent="0.25">
      <c r="A651">
        <v>3981</v>
      </c>
      <c r="B651" t="s">
        <v>2409</v>
      </c>
      <c r="C651">
        <v>70000000</v>
      </c>
      <c r="D651">
        <v>374111707</v>
      </c>
      <c r="E651">
        <v>36875</v>
      </c>
      <c r="F651">
        <v>31.391649999999998</v>
      </c>
      <c r="G651">
        <v>127</v>
      </c>
      <c r="H651">
        <v>6.1</v>
      </c>
      <c r="I651">
        <v>992</v>
      </c>
      <c r="J651" t="s">
        <v>23</v>
      </c>
      <c r="K651" t="s">
        <v>2411</v>
      </c>
      <c r="L651" t="s">
        <v>37</v>
      </c>
      <c r="M651" t="s">
        <v>62</v>
      </c>
      <c r="N651" t="s">
        <v>1106</v>
      </c>
      <c r="O651" t="s">
        <v>29</v>
      </c>
      <c r="P651">
        <v>1</v>
      </c>
      <c r="Q651">
        <v>1</v>
      </c>
      <c r="R651">
        <v>2</v>
      </c>
      <c r="S651">
        <v>1</v>
      </c>
      <c r="T651" t="s">
        <v>15888</v>
      </c>
      <c r="U651" t="s">
        <v>15891</v>
      </c>
      <c r="V651" t="s">
        <v>13664</v>
      </c>
      <c r="W651" t="s">
        <v>15891</v>
      </c>
      <c r="X651" t="s">
        <v>15891</v>
      </c>
      <c r="Y651" t="s">
        <v>15896</v>
      </c>
      <c r="Z651" t="s">
        <v>15896</v>
      </c>
      <c r="AA651" t="s">
        <v>15897</v>
      </c>
      <c r="AB651" t="s">
        <v>2412</v>
      </c>
      <c r="AC651" t="s">
        <v>2409</v>
      </c>
      <c r="AE651" t="s">
        <v>2408</v>
      </c>
      <c r="AF651" t="s">
        <v>2410</v>
      </c>
    </row>
    <row r="652" spans="1:32" x14ac:dyDescent="0.25">
      <c r="A652">
        <v>1213</v>
      </c>
      <c r="B652" t="s">
        <v>4415</v>
      </c>
      <c r="C652">
        <v>40000000</v>
      </c>
      <c r="D652">
        <v>128798265</v>
      </c>
      <c r="E652">
        <v>36519</v>
      </c>
      <c r="F652">
        <v>31.385256999999999</v>
      </c>
      <c r="G652">
        <v>139</v>
      </c>
      <c r="H652">
        <v>7</v>
      </c>
      <c r="I652">
        <v>767</v>
      </c>
      <c r="J652" t="s">
        <v>23</v>
      </c>
      <c r="K652" t="s">
        <v>4417</v>
      </c>
      <c r="L652" t="s">
        <v>37</v>
      </c>
      <c r="M652" t="s">
        <v>210</v>
      </c>
      <c r="N652" t="s">
        <v>1737</v>
      </c>
      <c r="O652" t="s">
        <v>29</v>
      </c>
      <c r="P652">
        <v>1</v>
      </c>
      <c r="Q652">
        <v>1</v>
      </c>
      <c r="R652">
        <v>2</v>
      </c>
      <c r="S652">
        <v>1</v>
      </c>
      <c r="T652" t="s">
        <v>15888</v>
      </c>
      <c r="U652" t="s">
        <v>15891</v>
      </c>
      <c r="V652" t="s">
        <v>15891</v>
      </c>
      <c r="W652" t="s">
        <v>15901</v>
      </c>
      <c r="X652" t="s">
        <v>15905</v>
      </c>
      <c r="Y652" t="s">
        <v>15897</v>
      </c>
      <c r="Z652" t="s">
        <v>15911</v>
      </c>
      <c r="AA652" t="s">
        <v>15915</v>
      </c>
      <c r="AB652" t="s">
        <v>4418</v>
      </c>
      <c r="AC652" t="s">
        <v>4415</v>
      </c>
      <c r="AD652" t="s">
        <v>4413</v>
      </c>
      <c r="AE652" t="s">
        <v>4414</v>
      </c>
      <c r="AF652" t="s">
        <v>4416</v>
      </c>
    </row>
    <row r="653" spans="1:32" x14ac:dyDescent="0.25">
      <c r="A653">
        <v>76493</v>
      </c>
      <c r="B653" t="s">
        <v>2490</v>
      </c>
      <c r="C653">
        <v>65000000</v>
      </c>
      <c r="D653">
        <v>179379533</v>
      </c>
      <c r="E653">
        <v>41044</v>
      </c>
      <c r="F653">
        <v>31.349143000000002</v>
      </c>
      <c r="G653">
        <v>83</v>
      </c>
      <c r="H653">
        <v>5.9</v>
      </c>
      <c r="I653">
        <v>1743</v>
      </c>
      <c r="J653" t="s">
        <v>23</v>
      </c>
      <c r="K653" t="s">
        <v>2258</v>
      </c>
      <c r="L653" t="s">
        <v>37</v>
      </c>
      <c r="M653" t="s">
        <v>1403</v>
      </c>
      <c r="N653" t="s">
        <v>661</v>
      </c>
      <c r="O653" t="s">
        <v>29</v>
      </c>
      <c r="P653">
        <v>1</v>
      </c>
      <c r="Q653">
        <v>1</v>
      </c>
      <c r="R653">
        <v>2</v>
      </c>
      <c r="S653">
        <v>1</v>
      </c>
      <c r="T653" t="s">
        <v>15888</v>
      </c>
      <c r="U653" t="s">
        <v>15891</v>
      </c>
      <c r="V653" t="s">
        <v>13664</v>
      </c>
      <c r="W653" t="s">
        <v>15891</v>
      </c>
      <c r="X653" t="s">
        <v>15891</v>
      </c>
      <c r="Y653" t="s">
        <v>15896</v>
      </c>
      <c r="Z653" t="s">
        <v>15896</v>
      </c>
      <c r="AA653" t="s">
        <v>15897</v>
      </c>
      <c r="AB653" t="s">
        <v>2492</v>
      </c>
      <c r="AC653" t="s">
        <v>2490</v>
      </c>
      <c r="AD653" t="s">
        <v>2488</v>
      </c>
      <c r="AE653" t="s">
        <v>2489</v>
      </c>
      <c r="AF653" t="s">
        <v>2491</v>
      </c>
    </row>
    <row r="654" spans="1:32" x14ac:dyDescent="0.25">
      <c r="A654">
        <v>100241</v>
      </c>
      <c r="B654" t="s">
        <v>2563</v>
      </c>
      <c r="C654">
        <v>65000000</v>
      </c>
      <c r="D654">
        <v>71154592</v>
      </c>
      <c r="E654">
        <v>41661</v>
      </c>
      <c r="F654">
        <v>31.324733999999999</v>
      </c>
      <c r="G654">
        <v>92</v>
      </c>
      <c r="H654">
        <v>5</v>
      </c>
      <c r="I654">
        <v>687</v>
      </c>
      <c r="J654" t="s">
        <v>23</v>
      </c>
      <c r="K654" t="s">
        <v>2565</v>
      </c>
      <c r="L654" t="s">
        <v>236</v>
      </c>
      <c r="M654" t="s">
        <v>38</v>
      </c>
      <c r="N654" t="s">
        <v>2560</v>
      </c>
      <c r="O654" t="s">
        <v>29</v>
      </c>
      <c r="P654">
        <v>1</v>
      </c>
      <c r="Q654">
        <v>2</v>
      </c>
      <c r="R654">
        <v>1</v>
      </c>
      <c r="S654">
        <v>0</v>
      </c>
      <c r="T654" t="s">
        <v>15888</v>
      </c>
      <c r="U654" t="s">
        <v>15891</v>
      </c>
      <c r="V654" t="s">
        <v>15891</v>
      </c>
      <c r="W654" t="s">
        <v>15891</v>
      </c>
      <c r="X654" t="s">
        <v>15905</v>
      </c>
      <c r="Y654" t="s">
        <v>15897</v>
      </c>
      <c r="Z654" t="s">
        <v>15897</v>
      </c>
      <c r="AA654" t="s">
        <v>15897</v>
      </c>
      <c r="AB654" t="s">
        <v>2566</v>
      </c>
      <c r="AC654" t="s">
        <v>2563</v>
      </c>
      <c r="AD654" t="s">
        <v>2561</v>
      </c>
      <c r="AE654" t="s">
        <v>2562</v>
      </c>
      <c r="AF654" t="s">
        <v>2564</v>
      </c>
    </row>
    <row r="655" spans="1:32" x14ac:dyDescent="0.25">
      <c r="A655">
        <v>7350</v>
      </c>
      <c r="B655" t="s">
        <v>3958</v>
      </c>
      <c r="C655">
        <v>45000000</v>
      </c>
      <c r="D655">
        <v>175372502</v>
      </c>
      <c r="E655">
        <v>39441</v>
      </c>
      <c r="F655">
        <v>31.305336</v>
      </c>
      <c r="G655">
        <v>97</v>
      </c>
      <c r="H655">
        <v>7</v>
      </c>
      <c r="I655">
        <v>1111</v>
      </c>
      <c r="J655" t="s">
        <v>23</v>
      </c>
      <c r="K655" t="s">
        <v>3960</v>
      </c>
      <c r="L655" t="s">
        <v>37</v>
      </c>
      <c r="M655" t="s">
        <v>38</v>
      </c>
      <c r="N655" t="s">
        <v>2804</v>
      </c>
      <c r="O655" t="s">
        <v>29</v>
      </c>
      <c r="P655">
        <v>1</v>
      </c>
      <c r="Q655">
        <v>1</v>
      </c>
      <c r="R655">
        <v>1</v>
      </c>
      <c r="S655">
        <v>0</v>
      </c>
      <c r="T655" t="s">
        <v>15888</v>
      </c>
      <c r="U655" t="s">
        <v>15891</v>
      </c>
      <c r="V655" t="s">
        <v>13664</v>
      </c>
      <c r="W655" t="s">
        <v>15901</v>
      </c>
      <c r="X655" t="s">
        <v>15891</v>
      </c>
      <c r="Y655" t="s">
        <v>15896</v>
      </c>
      <c r="Z655" t="s">
        <v>15912</v>
      </c>
      <c r="AA655" t="s">
        <v>15915</v>
      </c>
      <c r="AB655" t="s">
        <v>3961</v>
      </c>
      <c r="AC655" t="s">
        <v>3958</v>
      </c>
      <c r="AD655" t="s">
        <v>3956</v>
      </c>
      <c r="AE655" t="s">
        <v>3957</v>
      </c>
      <c r="AF655" t="s">
        <v>3959</v>
      </c>
    </row>
    <row r="656" spans="1:32" x14ac:dyDescent="0.25">
      <c r="A656">
        <v>14560</v>
      </c>
      <c r="B656" t="s">
        <v>6589</v>
      </c>
      <c r="C656">
        <v>26000000</v>
      </c>
      <c r="D656">
        <v>183293131</v>
      </c>
      <c r="E656">
        <v>39828</v>
      </c>
      <c r="F656">
        <v>31.250382999999999</v>
      </c>
      <c r="G656">
        <v>91</v>
      </c>
      <c r="H656">
        <v>5.2</v>
      </c>
      <c r="I656">
        <v>788</v>
      </c>
      <c r="J656" t="s">
        <v>23</v>
      </c>
      <c r="K656" t="s">
        <v>6591</v>
      </c>
      <c r="L656" t="s">
        <v>37</v>
      </c>
      <c r="M656" t="s">
        <v>38</v>
      </c>
      <c r="N656" t="s">
        <v>2025</v>
      </c>
      <c r="O656" t="s">
        <v>29</v>
      </c>
      <c r="P656">
        <v>1</v>
      </c>
      <c r="Q656">
        <v>1</v>
      </c>
      <c r="R656">
        <v>1</v>
      </c>
      <c r="S656">
        <v>0</v>
      </c>
      <c r="T656" t="s">
        <v>15888</v>
      </c>
      <c r="U656" t="s">
        <v>15890</v>
      </c>
      <c r="V656" t="s">
        <v>13664</v>
      </c>
      <c r="W656" t="s">
        <v>15891</v>
      </c>
      <c r="X656" t="s">
        <v>15891</v>
      </c>
      <c r="Y656" t="s">
        <v>15895</v>
      </c>
      <c r="Z656" t="s">
        <v>15896</v>
      </c>
      <c r="AA656" t="s">
        <v>15894</v>
      </c>
      <c r="AB656" t="s">
        <v>6592</v>
      </c>
      <c r="AC656" t="s">
        <v>6589</v>
      </c>
      <c r="AD656" t="s">
        <v>6587</v>
      </c>
      <c r="AE656" t="s">
        <v>6588</v>
      </c>
      <c r="AF656" t="s">
        <v>6590</v>
      </c>
    </row>
    <row r="657" spans="1:32" x14ac:dyDescent="0.25">
      <c r="A657">
        <v>322</v>
      </c>
      <c r="B657" t="s">
        <v>5824</v>
      </c>
      <c r="C657">
        <v>25000000</v>
      </c>
      <c r="D657">
        <v>156822020</v>
      </c>
      <c r="E657">
        <v>37901</v>
      </c>
      <c r="F657">
        <v>31.242999000000001</v>
      </c>
      <c r="G657">
        <v>138</v>
      </c>
      <c r="H657">
        <v>7.6</v>
      </c>
      <c r="I657">
        <v>1422</v>
      </c>
      <c r="J657" t="s">
        <v>23</v>
      </c>
      <c r="K657" t="s">
        <v>5826</v>
      </c>
      <c r="L657" t="s">
        <v>37</v>
      </c>
      <c r="M657" t="s">
        <v>38</v>
      </c>
      <c r="N657" t="s">
        <v>5822</v>
      </c>
      <c r="O657" t="s">
        <v>29</v>
      </c>
      <c r="P657">
        <v>1</v>
      </c>
      <c r="Q657">
        <v>1</v>
      </c>
      <c r="R657">
        <v>1</v>
      </c>
      <c r="S657">
        <v>1</v>
      </c>
      <c r="T657" t="s">
        <v>15888</v>
      </c>
      <c r="U657" t="s">
        <v>15891</v>
      </c>
      <c r="V657" t="s">
        <v>15891</v>
      </c>
      <c r="W657" t="s">
        <v>15901</v>
      </c>
      <c r="X657" t="s">
        <v>15905</v>
      </c>
      <c r="Y657" t="s">
        <v>15897</v>
      </c>
      <c r="Z657" t="s">
        <v>15911</v>
      </c>
      <c r="AA657" t="s">
        <v>15915</v>
      </c>
      <c r="AB657" t="s">
        <v>5827</v>
      </c>
      <c r="AC657" t="s">
        <v>5824</v>
      </c>
      <c r="AE657" t="s">
        <v>5823</v>
      </c>
      <c r="AF657" t="s">
        <v>5825</v>
      </c>
    </row>
    <row r="658" spans="1:32" x14ac:dyDescent="0.25">
      <c r="A658">
        <v>249164</v>
      </c>
      <c r="B658" t="s">
        <v>10366</v>
      </c>
      <c r="C658">
        <v>11000000</v>
      </c>
      <c r="D658">
        <v>78874843</v>
      </c>
      <c r="E658">
        <v>41872</v>
      </c>
      <c r="F658">
        <v>31.162838000000001</v>
      </c>
      <c r="G658">
        <v>106</v>
      </c>
      <c r="H658">
        <v>7.3</v>
      </c>
      <c r="I658">
        <v>1368</v>
      </c>
      <c r="J658" t="s">
        <v>23</v>
      </c>
      <c r="K658" t="s">
        <v>10368</v>
      </c>
      <c r="L658" t="s">
        <v>37</v>
      </c>
      <c r="M658" t="s">
        <v>38</v>
      </c>
      <c r="N658" t="s">
        <v>786</v>
      </c>
      <c r="O658" t="s">
        <v>29</v>
      </c>
      <c r="P658">
        <v>1</v>
      </c>
      <c r="Q658">
        <v>1</v>
      </c>
      <c r="R658">
        <v>1</v>
      </c>
      <c r="S658">
        <v>0</v>
      </c>
      <c r="T658" t="s">
        <v>15888</v>
      </c>
      <c r="U658" t="s">
        <v>15891</v>
      </c>
      <c r="V658" t="s">
        <v>15891</v>
      </c>
      <c r="W658" t="s">
        <v>15901</v>
      </c>
      <c r="X658" t="s">
        <v>15891</v>
      </c>
      <c r="Y658" t="s">
        <v>15897</v>
      </c>
      <c r="Z658" t="s">
        <v>15911</v>
      </c>
      <c r="AA658" t="s">
        <v>15915</v>
      </c>
      <c r="AB658" t="s">
        <v>10369</v>
      </c>
      <c r="AC658" t="s">
        <v>10366</v>
      </c>
      <c r="AE658" t="s">
        <v>10365</v>
      </c>
      <c r="AF658" t="s">
        <v>10367</v>
      </c>
    </row>
    <row r="659" spans="1:32" x14ac:dyDescent="0.25">
      <c r="A659">
        <v>2976</v>
      </c>
      <c r="B659" t="s">
        <v>2015</v>
      </c>
      <c r="C659">
        <v>50000000</v>
      </c>
      <c r="D659">
        <v>90450008</v>
      </c>
      <c r="E659">
        <v>39276</v>
      </c>
      <c r="F659">
        <v>31.160542</v>
      </c>
      <c r="G659">
        <v>117</v>
      </c>
      <c r="H659">
        <v>6.5</v>
      </c>
      <c r="I659">
        <v>709</v>
      </c>
      <c r="J659" t="s">
        <v>23</v>
      </c>
      <c r="K659" t="s">
        <v>2017</v>
      </c>
      <c r="L659" t="s">
        <v>41</v>
      </c>
      <c r="M659" t="s">
        <v>38</v>
      </c>
      <c r="N659" t="s">
        <v>2012</v>
      </c>
      <c r="O659" t="s">
        <v>29</v>
      </c>
      <c r="P659">
        <v>1</v>
      </c>
      <c r="Q659">
        <v>2</v>
      </c>
      <c r="R659">
        <v>1</v>
      </c>
      <c r="S659">
        <v>0</v>
      </c>
      <c r="T659" t="s">
        <v>15888</v>
      </c>
      <c r="U659" t="s">
        <v>15891</v>
      </c>
      <c r="V659" t="s">
        <v>13664</v>
      </c>
      <c r="W659" t="s">
        <v>15891</v>
      </c>
      <c r="X659" t="s">
        <v>15891</v>
      </c>
      <c r="Y659" t="s">
        <v>15896</v>
      </c>
      <c r="Z659" t="s">
        <v>15896</v>
      </c>
      <c r="AA659" t="s">
        <v>15897</v>
      </c>
      <c r="AB659" t="s">
        <v>2018</v>
      </c>
      <c r="AC659" t="s">
        <v>2015</v>
      </c>
      <c r="AD659" t="s">
        <v>2013</v>
      </c>
      <c r="AE659" t="s">
        <v>2014</v>
      </c>
      <c r="AF659" t="s">
        <v>2016</v>
      </c>
    </row>
    <row r="660" spans="1:32" x14ac:dyDescent="0.25">
      <c r="A660">
        <v>9342</v>
      </c>
      <c r="B660" t="s">
        <v>2454</v>
      </c>
      <c r="C660">
        <v>95000000</v>
      </c>
      <c r="D660">
        <v>250288523</v>
      </c>
      <c r="E660">
        <v>35992</v>
      </c>
      <c r="F660">
        <v>31.086791000000002</v>
      </c>
      <c r="G660">
        <v>136</v>
      </c>
      <c r="H660">
        <v>6.3</v>
      </c>
      <c r="I660">
        <v>1183</v>
      </c>
      <c r="J660" t="s">
        <v>23</v>
      </c>
      <c r="K660" t="s">
        <v>2229</v>
      </c>
      <c r="L660" t="s">
        <v>37</v>
      </c>
      <c r="M660" t="s">
        <v>38</v>
      </c>
      <c r="N660" t="s">
        <v>134</v>
      </c>
      <c r="O660" t="s">
        <v>29</v>
      </c>
      <c r="P660">
        <v>1</v>
      </c>
      <c r="Q660">
        <v>1</v>
      </c>
      <c r="R660">
        <v>1</v>
      </c>
      <c r="S660">
        <v>0</v>
      </c>
      <c r="T660" t="s">
        <v>15888</v>
      </c>
      <c r="U660" t="s">
        <v>15890</v>
      </c>
      <c r="V660" t="s">
        <v>15891</v>
      </c>
      <c r="W660" t="s">
        <v>15891</v>
      </c>
      <c r="X660" t="s">
        <v>15891</v>
      </c>
      <c r="Y660" t="s">
        <v>15894</v>
      </c>
      <c r="Z660" t="s">
        <v>15897</v>
      </c>
      <c r="AA660" t="s">
        <v>15894</v>
      </c>
      <c r="AB660" t="s">
        <v>2456</v>
      </c>
      <c r="AC660" t="s">
        <v>2454</v>
      </c>
      <c r="AE660" t="s">
        <v>2453</v>
      </c>
      <c r="AF660" t="s">
        <v>2455</v>
      </c>
    </row>
    <row r="661" spans="1:32" x14ac:dyDescent="0.25">
      <c r="A661">
        <v>64685</v>
      </c>
      <c r="B661" t="s">
        <v>4687</v>
      </c>
      <c r="C661">
        <v>40000000</v>
      </c>
      <c r="D661">
        <v>55247881</v>
      </c>
      <c r="E661">
        <v>40901</v>
      </c>
      <c r="F661">
        <v>31.066873999999999</v>
      </c>
      <c r="G661">
        <v>129</v>
      </c>
      <c r="H661">
        <v>6.9</v>
      </c>
      <c r="I661">
        <v>708</v>
      </c>
      <c r="J661" t="s">
        <v>23</v>
      </c>
      <c r="K661" t="s">
        <v>4689</v>
      </c>
      <c r="L661" t="s">
        <v>37</v>
      </c>
      <c r="M661" t="s">
        <v>38</v>
      </c>
      <c r="N661" t="s">
        <v>786</v>
      </c>
      <c r="O661" t="s">
        <v>29</v>
      </c>
      <c r="P661">
        <v>1</v>
      </c>
      <c r="Q661">
        <v>1</v>
      </c>
      <c r="R661">
        <v>1</v>
      </c>
      <c r="S661">
        <v>2</v>
      </c>
      <c r="T661" t="s">
        <v>15888</v>
      </c>
      <c r="U661" t="s">
        <v>15891</v>
      </c>
      <c r="V661" t="s">
        <v>15891</v>
      </c>
      <c r="W661" t="s">
        <v>15901</v>
      </c>
      <c r="X661" t="s">
        <v>15891</v>
      </c>
      <c r="Y661" t="s">
        <v>15897</v>
      </c>
      <c r="Z661" t="s">
        <v>15911</v>
      </c>
      <c r="AA661" t="s">
        <v>15915</v>
      </c>
      <c r="AB661" t="s">
        <v>4690</v>
      </c>
      <c r="AC661" t="s">
        <v>4687</v>
      </c>
      <c r="AD661" t="s">
        <v>4685</v>
      </c>
      <c r="AE661" t="s">
        <v>4686</v>
      </c>
      <c r="AF661" t="s">
        <v>4688</v>
      </c>
    </row>
    <row r="662" spans="1:32" x14ac:dyDescent="0.25">
      <c r="A662">
        <v>45317</v>
      </c>
      <c r="B662" t="s">
        <v>10352</v>
      </c>
      <c r="C662">
        <v>25000000</v>
      </c>
      <c r="D662">
        <v>93617009</v>
      </c>
      <c r="E662">
        <v>40529</v>
      </c>
      <c r="F662">
        <v>31.019380999999999</v>
      </c>
      <c r="G662">
        <v>116</v>
      </c>
      <c r="H662">
        <v>7.2</v>
      </c>
      <c r="I662">
        <v>1486</v>
      </c>
      <c r="J662" t="s">
        <v>23</v>
      </c>
      <c r="K662" t="s">
        <v>2258</v>
      </c>
      <c r="L662" t="s">
        <v>37</v>
      </c>
      <c r="M662" t="s">
        <v>38</v>
      </c>
      <c r="N662" t="s">
        <v>786</v>
      </c>
      <c r="O662" t="s">
        <v>29</v>
      </c>
      <c r="P662">
        <v>1</v>
      </c>
      <c r="Q662">
        <v>1</v>
      </c>
      <c r="R662">
        <v>1</v>
      </c>
      <c r="S662">
        <v>1</v>
      </c>
      <c r="T662" t="s">
        <v>15888</v>
      </c>
      <c r="U662" t="s">
        <v>15891</v>
      </c>
      <c r="V662" t="s">
        <v>15891</v>
      </c>
      <c r="W662" t="s">
        <v>15901</v>
      </c>
      <c r="X662" t="s">
        <v>15891</v>
      </c>
      <c r="Y662" t="s">
        <v>15897</v>
      </c>
      <c r="Z662" t="s">
        <v>15911</v>
      </c>
      <c r="AA662" t="s">
        <v>15915</v>
      </c>
      <c r="AB662" t="s">
        <v>10354</v>
      </c>
      <c r="AC662" t="s">
        <v>10352</v>
      </c>
      <c r="AD662" t="s">
        <v>10350</v>
      </c>
      <c r="AE662" t="s">
        <v>10351</v>
      </c>
      <c r="AF662" t="s">
        <v>10353</v>
      </c>
    </row>
    <row r="663" spans="1:32" x14ac:dyDescent="0.25">
      <c r="A663">
        <v>42188</v>
      </c>
      <c r="B663" t="s">
        <v>9498</v>
      </c>
      <c r="C663">
        <v>15000000</v>
      </c>
      <c r="D663">
        <v>9455232</v>
      </c>
      <c r="E663">
        <v>40436</v>
      </c>
      <c r="F663">
        <v>30.983397</v>
      </c>
      <c r="G663">
        <v>104</v>
      </c>
      <c r="H663">
        <v>6.8</v>
      </c>
      <c r="I663">
        <v>737</v>
      </c>
      <c r="J663" t="s">
        <v>23</v>
      </c>
      <c r="K663" t="s">
        <v>9500</v>
      </c>
      <c r="L663" t="s">
        <v>41</v>
      </c>
      <c r="M663" t="s">
        <v>38</v>
      </c>
      <c r="N663" t="s">
        <v>9495</v>
      </c>
      <c r="O663" t="s">
        <v>29</v>
      </c>
      <c r="P663">
        <v>1</v>
      </c>
      <c r="Q663">
        <v>2</v>
      </c>
      <c r="R663">
        <v>1</v>
      </c>
      <c r="S663">
        <v>0</v>
      </c>
      <c r="T663" t="s">
        <v>15888</v>
      </c>
      <c r="U663" t="s">
        <v>15891</v>
      </c>
      <c r="V663" t="s">
        <v>15891</v>
      </c>
      <c r="W663" t="s">
        <v>15901</v>
      </c>
      <c r="X663" t="s">
        <v>15891</v>
      </c>
      <c r="Y663" t="s">
        <v>15897</v>
      </c>
      <c r="Z663" t="s">
        <v>15911</v>
      </c>
      <c r="AA663" t="s">
        <v>15915</v>
      </c>
      <c r="AB663" t="s">
        <v>9501</v>
      </c>
      <c r="AC663" t="s">
        <v>9498</v>
      </c>
      <c r="AD663" t="s">
        <v>9496</v>
      </c>
      <c r="AE663" t="s">
        <v>9497</v>
      </c>
      <c r="AF663" t="s">
        <v>9499</v>
      </c>
    </row>
    <row r="664" spans="1:32" x14ac:dyDescent="0.25">
      <c r="A664">
        <v>22894</v>
      </c>
      <c r="B664" t="s">
        <v>6640</v>
      </c>
      <c r="C664">
        <v>26000000</v>
      </c>
      <c r="D664">
        <v>67918658</v>
      </c>
      <c r="E664">
        <v>40199</v>
      </c>
      <c r="F664">
        <v>30.981604000000001</v>
      </c>
      <c r="G664">
        <v>100</v>
      </c>
      <c r="H664">
        <v>5.2</v>
      </c>
      <c r="I664">
        <v>629</v>
      </c>
      <c r="J664" t="s">
        <v>23</v>
      </c>
      <c r="K664" t="s">
        <v>6642</v>
      </c>
      <c r="L664" t="s">
        <v>37</v>
      </c>
      <c r="M664" t="s">
        <v>38</v>
      </c>
      <c r="N664" t="s">
        <v>3816</v>
      </c>
      <c r="O664" t="s">
        <v>29</v>
      </c>
      <c r="P664">
        <v>1</v>
      </c>
      <c r="Q664">
        <v>1</v>
      </c>
      <c r="R664">
        <v>1</v>
      </c>
      <c r="S664">
        <v>0</v>
      </c>
      <c r="T664" t="s">
        <v>15888</v>
      </c>
      <c r="U664" t="s">
        <v>15891</v>
      </c>
      <c r="V664" t="s">
        <v>15891</v>
      </c>
      <c r="W664" t="s">
        <v>15891</v>
      </c>
      <c r="X664" t="s">
        <v>15891</v>
      </c>
      <c r="Y664" t="s">
        <v>15897</v>
      </c>
      <c r="Z664" t="s">
        <v>15897</v>
      </c>
      <c r="AA664" t="s">
        <v>15897</v>
      </c>
      <c r="AB664" t="s">
        <v>6643</v>
      </c>
      <c r="AC664" t="s">
        <v>6640</v>
      </c>
      <c r="AD664" t="s">
        <v>6638</v>
      </c>
      <c r="AE664" t="s">
        <v>6639</v>
      </c>
      <c r="AF664" t="s">
        <v>6641</v>
      </c>
    </row>
    <row r="665" spans="1:32" x14ac:dyDescent="0.25">
      <c r="A665">
        <v>59678</v>
      </c>
      <c r="B665" t="s">
        <v>9925</v>
      </c>
      <c r="C665">
        <v>14350531</v>
      </c>
      <c r="D665">
        <v>3964682</v>
      </c>
      <c r="E665">
        <v>40675</v>
      </c>
      <c r="F665">
        <v>30.952376999999998</v>
      </c>
      <c r="G665">
        <v>88</v>
      </c>
      <c r="H665">
        <v>6.3</v>
      </c>
      <c r="I665">
        <v>733</v>
      </c>
      <c r="J665" t="s">
        <v>23</v>
      </c>
      <c r="K665" t="s">
        <v>9927</v>
      </c>
      <c r="L665" t="s">
        <v>2620</v>
      </c>
      <c r="M665" t="s">
        <v>38</v>
      </c>
      <c r="N665" t="s">
        <v>121</v>
      </c>
      <c r="O665" t="s">
        <v>29</v>
      </c>
      <c r="P665">
        <v>1</v>
      </c>
      <c r="Q665">
        <v>1</v>
      </c>
      <c r="R665">
        <v>1</v>
      </c>
      <c r="S665">
        <v>0</v>
      </c>
      <c r="T665" t="s">
        <v>15888</v>
      </c>
      <c r="U665" t="s">
        <v>15890</v>
      </c>
      <c r="V665" t="s">
        <v>13664</v>
      </c>
      <c r="W665" t="s">
        <v>15891</v>
      </c>
      <c r="X665" t="s">
        <v>15891</v>
      </c>
      <c r="Y665" t="s">
        <v>15895</v>
      </c>
      <c r="Z665" t="s">
        <v>15896</v>
      </c>
      <c r="AA665" t="s">
        <v>15894</v>
      </c>
      <c r="AB665" t="s">
        <v>9928</v>
      </c>
      <c r="AC665" t="s">
        <v>9925</v>
      </c>
      <c r="AD665" t="s">
        <v>9923</v>
      </c>
      <c r="AE665" t="s">
        <v>9924</v>
      </c>
      <c r="AF665" t="s">
        <v>9926</v>
      </c>
    </row>
    <row r="666" spans="1:32" x14ac:dyDescent="0.25">
      <c r="A666">
        <v>14306</v>
      </c>
      <c r="B666" t="s">
        <v>2635</v>
      </c>
      <c r="C666">
        <v>60000000</v>
      </c>
      <c r="D666">
        <v>244082376</v>
      </c>
      <c r="E666">
        <v>39807</v>
      </c>
      <c r="F666">
        <v>30.951203</v>
      </c>
      <c r="G666">
        <v>115</v>
      </c>
      <c r="H666">
        <v>6.9</v>
      </c>
      <c r="I666">
        <v>1343</v>
      </c>
      <c r="J666" t="s">
        <v>23</v>
      </c>
      <c r="K666" t="s">
        <v>2637</v>
      </c>
      <c r="L666" t="s">
        <v>37</v>
      </c>
      <c r="M666" t="s">
        <v>38</v>
      </c>
      <c r="N666" t="s">
        <v>1515</v>
      </c>
      <c r="O666" t="s">
        <v>29</v>
      </c>
      <c r="P666">
        <v>1</v>
      </c>
      <c r="Q666">
        <v>1</v>
      </c>
      <c r="R666">
        <v>1</v>
      </c>
      <c r="S666">
        <v>0</v>
      </c>
      <c r="T666" t="s">
        <v>15888</v>
      </c>
      <c r="U666" t="s">
        <v>15891</v>
      </c>
      <c r="V666" t="s">
        <v>13664</v>
      </c>
      <c r="W666" t="s">
        <v>15891</v>
      </c>
      <c r="X666" t="s">
        <v>15891</v>
      </c>
      <c r="Y666" t="s">
        <v>15896</v>
      </c>
      <c r="Z666" t="s">
        <v>15896</v>
      </c>
      <c r="AA666" t="s">
        <v>15897</v>
      </c>
      <c r="AB666" t="s">
        <v>2638</v>
      </c>
      <c r="AC666" t="s">
        <v>2635</v>
      </c>
      <c r="AD666" t="s">
        <v>2633</v>
      </c>
      <c r="AE666" t="s">
        <v>2634</v>
      </c>
      <c r="AF666" t="s">
        <v>2636</v>
      </c>
    </row>
    <row r="667" spans="1:32" x14ac:dyDescent="0.25">
      <c r="A667">
        <v>10139</v>
      </c>
      <c r="B667" t="s">
        <v>7831</v>
      </c>
      <c r="C667">
        <v>20000000</v>
      </c>
      <c r="D667">
        <v>54586584</v>
      </c>
      <c r="E667">
        <v>39778</v>
      </c>
      <c r="F667">
        <v>30.909699</v>
      </c>
      <c r="G667">
        <v>128</v>
      </c>
      <c r="H667">
        <v>7.1</v>
      </c>
      <c r="I667">
        <v>612</v>
      </c>
      <c r="J667" t="s">
        <v>23</v>
      </c>
      <c r="K667" t="s">
        <v>6327</v>
      </c>
      <c r="L667" t="s">
        <v>37</v>
      </c>
      <c r="M667" t="s">
        <v>38</v>
      </c>
      <c r="N667" t="s">
        <v>2426</v>
      </c>
      <c r="O667" t="s">
        <v>29</v>
      </c>
      <c r="P667">
        <v>1</v>
      </c>
      <c r="Q667">
        <v>1</v>
      </c>
      <c r="R667">
        <v>1</v>
      </c>
      <c r="S667">
        <v>0</v>
      </c>
      <c r="T667" t="s">
        <v>15888</v>
      </c>
      <c r="U667" t="s">
        <v>15891</v>
      </c>
      <c r="V667" t="s">
        <v>15891</v>
      </c>
      <c r="W667" t="s">
        <v>15901</v>
      </c>
      <c r="X667" t="s">
        <v>15891</v>
      </c>
      <c r="Y667" t="s">
        <v>15897</v>
      </c>
      <c r="Z667" t="s">
        <v>15911</v>
      </c>
      <c r="AA667" t="s">
        <v>15915</v>
      </c>
      <c r="AB667" t="s">
        <v>7833</v>
      </c>
      <c r="AC667" t="s">
        <v>7831</v>
      </c>
      <c r="AD667" t="s">
        <v>7829</v>
      </c>
      <c r="AE667" t="s">
        <v>7830</v>
      </c>
      <c r="AF667" t="s">
        <v>7832</v>
      </c>
    </row>
    <row r="668" spans="1:32" x14ac:dyDescent="0.25">
      <c r="A668">
        <v>788</v>
      </c>
      <c r="B668" t="s">
        <v>6716</v>
      </c>
      <c r="C668">
        <v>25000000</v>
      </c>
      <c r="D668">
        <v>441286195</v>
      </c>
      <c r="E668">
        <v>34297</v>
      </c>
      <c r="F668">
        <v>30.884535</v>
      </c>
      <c r="G668">
        <v>125</v>
      </c>
      <c r="H668">
        <v>7</v>
      </c>
      <c r="I668">
        <v>1591</v>
      </c>
      <c r="J668" t="s">
        <v>23</v>
      </c>
      <c r="K668" t="s">
        <v>6718</v>
      </c>
      <c r="L668" t="s">
        <v>37</v>
      </c>
      <c r="M668" t="s">
        <v>38</v>
      </c>
      <c r="N668" t="s">
        <v>2500</v>
      </c>
      <c r="O668" t="s">
        <v>29</v>
      </c>
      <c r="P668">
        <v>1</v>
      </c>
      <c r="Q668">
        <v>1</v>
      </c>
      <c r="R668">
        <v>1</v>
      </c>
      <c r="S668">
        <v>1</v>
      </c>
      <c r="T668" t="s">
        <v>15888</v>
      </c>
      <c r="U668" t="s">
        <v>15891</v>
      </c>
      <c r="V668" t="s">
        <v>13664</v>
      </c>
      <c r="W668" t="s">
        <v>15901</v>
      </c>
      <c r="X668" t="s">
        <v>15891</v>
      </c>
      <c r="Y668" t="s">
        <v>15896</v>
      </c>
      <c r="Z668" t="s">
        <v>15912</v>
      </c>
      <c r="AA668" t="s">
        <v>15915</v>
      </c>
      <c r="AB668" t="s">
        <v>6719</v>
      </c>
      <c r="AC668" t="s">
        <v>6716</v>
      </c>
      <c r="AE668" t="s">
        <v>6715</v>
      </c>
      <c r="AF668" t="s">
        <v>6717</v>
      </c>
    </row>
    <row r="669" spans="1:32" x14ac:dyDescent="0.25">
      <c r="A669">
        <v>88005</v>
      </c>
      <c r="B669" t="s">
        <v>10818</v>
      </c>
      <c r="C669">
        <v>10000000</v>
      </c>
      <c r="D669">
        <v>9636289</v>
      </c>
      <c r="E669">
        <v>41082</v>
      </c>
      <c r="F669">
        <v>30.863081999999999</v>
      </c>
      <c r="G669">
        <v>101</v>
      </c>
      <c r="H669">
        <v>6.3</v>
      </c>
      <c r="I669">
        <v>700</v>
      </c>
      <c r="J669" t="s">
        <v>23</v>
      </c>
      <c r="K669" t="s">
        <v>10820</v>
      </c>
      <c r="L669" t="s">
        <v>37</v>
      </c>
      <c r="M669" t="s">
        <v>38</v>
      </c>
      <c r="N669" t="s">
        <v>3777</v>
      </c>
      <c r="O669" t="s">
        <v>29</v>
      </c>
      <c r="P669">
        <v>1</v>
      </c>
      <c r="Q669">
        <v>1</v>
      </c>
      <c r="R669">
        <v>1</v>
      </c>
      <c r="S669">
        <v>0</v>
      </c>
      <c r="T669" t="s">
        <v>15888</v>
      </c>
      <c r="U669" t="s">
        <v>15891</v>
      </c>
      <c r="V669" t="s">
        <v>13664</v>
      </c>
      <c r="W669" t="s">
        <v>15901</v>
      </c>
      <c r="X669" t="s">
        <v>15891</v>
      </c>
      <c r="Y669" t="s">
        <v>15896</v>
      </c>
      <c r="Z669" t="s">
        <v>15912</v>
      </c>
      <c r="AA669" t="s">
        <v>15915</v>
      </c>
      <c r="AB669" t="s">
        <v>10821</v>
      </c>
      <c r="AC669" t="s">
        <v>10818</v>
      </c>
      <c r="AE669" t="s">
        <v>10817</v>
      </c>
      <c r="AF669" t="s">
        <v>10819</v>
      </c>
    </row>
    <row r="670" spans="1:32" x14ac:dyDescent="0.25">
      <c r="A670">
        <v>926</v>
      </c>
      <c r="B670" t="s">
        <v>3973</v>
      </c>
      <c r="C670">
        <v>45000000</v>
      </c>
      <c r="D670">
        <v>90683916</v>
      </c>
      <c r="E670">
        <v>36517</v>
      </c>
      <c r="F670">
        <v>30.816341000000001</v>
      </c>
      <c r="G670">
        <v>102</v>
      </c>
      <c r="H670">
        <v>6.9</v>
      </c>
      <c r="I670">
        <v>710</v>
      </c>
      <c r="J670" t="s">
        <v>23</v>
      </c>
      <c r="K670" t="s">
        <v>3975</v>
      </c>
      <c r="L670" t="s">
        <v>37</v>
      </c>
      <c r="M670" t="s">
        <v>38</v>
      </c>
      <c r="N670" t="s">
        <v>1759</v>
      </c>
      <c r="O670" t="s">
        <v>29</v>
      </c>
      <c r="P670">
        <v>1</v>
      </c>
      <c r="Q670">
        <v>1</v>
      </c>
      <c r="R670">
        <v>1</v>
      </c>
      <c r="S670">
        <v>0</v>
      </c>
      <c r="T670" t="s">
        <v>15888</v>
      </c>
      <c r="U670" t="s">
        <v>15891</v>
      </c>
      <c r="V670" t="s">
        <v>13664</v>
      </c>
      <c r="W670" t="s">
        <v>15891</v>
      </c>
      <c r="X670" t="s">
        <v>15891</v>
      </c>
      <c r="Y670" t="s">
        <v>15896</v>
      </c>
      <c r="Z670" t="s">
        <v>15896</v>
      </c>
      <c r="AA670" t="s">
        <v>15897</v>
      </c>
      <c r="AB670" t="s">
        <v>3976</v>
      </c>
      <c r="AC670" t="s">
        <v>3973</v>
      </c>
      <c r="AE670" t="s">
        <v>3972</v>
      </c>
      <c r="AF670" t="s">
        <v>3974</v>
      </c>
    </row>
    <row r="671" spans="1:32" x14ac:dyDescent="0.25">
      <c r="A671">
        <v>6557</v>
      </c>
      <c r="B671" t="s">
        <v>5835</v>
      </c>
      <c r="C671">
        <v>30000000</v>
      </c>
      <c r="D671">
        <v>160259319</v>
      </c>
      <c r="E671">
        <v>39457</v>
      </c>
      <c r="F671">
        <v>30.695228</v>
      </c>
      <c r="G671">
        <v>111</v>
      </c>
      <c r="H671">
        <v>6.1</v>
      </c>
      <c r="I671">
        <v>978</v>
      </c>
      <c r="J671" t="s">
        <v>23</v>
      </c>
      <c r="K671" t="s">
        <v>5837</v>
      </c>
      <c r="L671" t="s">
        <v>37</v>
      </c>
      <c r="M671" t="s">
        <v>38</v>
      </c>
      <c r="N671" t="s">
        <v>1106</v>
      </c>
      <c r="O671" t="s">
        <v>29</v>
      </c>
      <c r="P671">
        <v>1</v>
      </c>
      <c r="Q671">
        <v>1</v>
      </c>
      <c r="R671">
        <v>1</v>
      </c>
      <c r="S671">
        <v>0</v>
      </c>
      <c r="T671" t="s">
        <v>15888</v>
      </c>
      <c r="U671" t="s">
        <v>15891</v>
      </c>
      <c r="V671" t="s">
        <v>13664</v>
      </c>
      <c r="W671" t="s">
        <v>15891</v>
      </c>
      <c r="X671" t="s">
        <v>15891</v>
      </c>
      <c r="Y671" t="s">
        <v>15896</v>
      </c>
      <c r="Z671" t="s">
        <v>15896</v>
      </c>
      <c r="AA671" t="s">
        <v>15897</v>
      </c>
      <c r="AB671" t="s">
        <v>5838</v>
      </c>
      <c r="AC671" t="s">
        <v>5835</v>
      </c>
      <c r="AD671" t="s">
        <v>5833</v>
      </c>
      <c r="AE671" t="s">
        <v>5834</v>
      </c>
      <c r="AF671" t="s">
        <v>5836</v>
      </c>
    </row>
    <row r="672" spans="1:32" x14ac:dyDescent="0.25">
      <c r="A672">
        <v>170687</v>
      </c>
      <c r="B672" t="s">
        <v>2824</v>
      </c>
      <c r="C672">
        <v>60000000</v>
      </c>
      <c r="D672">
        <v>108255770</v>
      </c>
      <c r="E672">
        <v>41892</v>
      </c>
      <c r="F672">
        <v>30.656345000000002</v>
      </c>
      <c r="G672">
        <v>97</v>
      </c>
      <c r="H672">
        <v>6.6</v>
      </c>
      <c r="I672">
        <v>668</v>
      </c>
      <c r="J672" t="s">
        <v>23</v>
      </c>
      <c r="K672" t="s">
        <v>2826</v>
      </c>
      <c r="L672" t="s">
        <v>37</v>
      </c>
      <c r="M672" t="s">
        <v>38</v>
      </c>
      <c r="N672" t="s">
        <v>530</v>
      </c>
      <c r="O672" t="s">
        <v>29</v>
      </c>
      <c r="P672">
        <v>1</v>
      </c>
      <c r="Q672">
        <v>1</v>
      </c>
      <c r="R672">
        <v>1</v>
      </c>
      <c r="S672">
        <v>0</v>
      </c>
      <c r="T672" t="s">
        <v>15887</v>
      </c>
      <c r="U672" t="s">
        <v>15891</v>
      </c>
      <c r="V672" t="s">
        <v>13664</v>
      </c>
      <c r="W672" t="s">
        <v>15891</v>
      </c>
      <c r="X672" t="s">
        <v>15891</v>
      </c>
      <c r="Y672" t="s">
        <v>15896</v>
      </c>
      <c r="Z672" t="s">
        <v>15896</v>
      </c>
      <c r="AA672" t="s">
        <v>15897</v>
      </c>
      <c r="AB672" t="s">
        <v>2827</v>
      </c>
      <c r="AC672" t="s">
        <v>2824</v>
      </c>
      <c r="AE672" t="s">
        <v>2823</v>
      </c>
      <c r="AF672" t="s">
        <v>2825</v>
      </c>
    </row>
    <row r="673" spans="1:32" x14ac:dyDescent="0.25">
      <c r="A673">
        <v>401</v>
      </c>
      <c r="B673" t="s">
        <v>13822</v>
      </c>
      <c r="C673">
        <v>2500000</v>
      </c>
      <c r="D673">
        <v>26781723</v>
      </c>
      <c r="E673">
        <v>38196</v>
      </c>
      <c r="F673">
        <v>30.583959</v>
      </c>
      <c r="G673">
        <v>102</v>
      </c>
      <c r="H673">
        <v>7.1</v>
      </c>
      <c r="I673">
        <v>618</v>
      </c>
      <c r="J673" t="s">
        <v>23</v>
      </c>
      <c r="K673" t="s">
        <v>13824</v>
      </c>
      <c r="L673" t="s">
        <v>37</v>
      </c>
      <c r="M673" t="s">
        <v>38</v>
      </c>
      <c r="N673" t="s">
        <v>917</v>
      </c>
      <c r="O673" t="s">
        <v>29</v>
      </c>
      <c r="P673">
        <v>1</v>
      </c>
      <c r="Q673">
        <v>1</v>
      </c>
      <c r="R673">
        <v>1</v>
      </c>
      <c r="S673">
        <v>0</v>
      </c>
      <c r="T673" t="s">
        <v>15888</v>
      </c>
      <c r="U673" t="s">
        <v>15891</v>
      </c>
      <c r="V673" t="s">
        <v>13664</v>
      </c>
      <c r="W673" t="s">
        <v>15901</v>
      </c>
      <c r="X673" t="s">
        <v>15891</v>
      </c>
      <c r="Y673" t="s">
        <v>15896</v>
      </c>
      <c r="Z673" t="s">
        <v>15912</v>
      </c>
      <c r="AA673" t="s">
        <v>15915</v>
      </c>
      <c r="AC673" t="s">
        <v>13822</v>
      </c>
      <c r="AD673" t="s">
        <v>13820</v>
      </c>
      <c r="AE673" t="s">
        <v>13821</v>
      </c>
      <c r="AF673" t="s">
        <v>13823</v>
      </c>
    </row>
    <row r="674" spans="1:32" x14ac:dyDescent="0.25">
      <c r="A674">
        <v>8536</v>
      </c>
      <c r="B674" t="s">
        <v>3273</v>
      </c>
      <c r="C674">
        <v>54000000</v>
      </c>
      <c r="D674">
        <v>190458706</v>
      </c>
      <c r="E674">
        <v>29559</v>
      </c>
      <c r="F674">
        <v>30.515174999999999</v>
      </c>
      <c r="G674">
        <v>127</v>
      </c>
      <c r="H674">
        <v>6.5</v>
      </c>
      <c r="I674">
        <v>629</v>
      </c>
      <c r="J674" t="s">
        <v>23</v>
      </c>
      <c r="K674" t="s">
        <v>3067</v>
      </c>
      <c r="L674" t="s">
        <v>41</v>
      </c>
      <c r="M674" t="s">
        <v>38</v>
      </c>
      <c r="N674" t="s">
        <v>20</v>
      </c>
      <c r="O674" t="s">
        <v>29</v>
      </c>
      <c r="P674">
        <v>1</v>
      </c>
      <c r="Q674">
        <v>2</v>
      </c>
      <c r="R674">
        <v>1</v>
      </c>
      <c r="S674">
        <v>1</v>
      </c>
      <c r="T674" t="s">
        <v>15888</v>
      </c>
      <c r="U674" t="s">
        <v>15890</v>
      </c>
      <c r="V674" t="s">
        <v>15891</v>
      </c>
      <c r="W674" t="s">
        <v>15891</v>
      </c>
      <c r="X674" t="s">
        <v>15891</v>
      </c>
      <c r="Y674" t="s">
        <v>15894</v>
      </c>
      <c r="Z674" t="s">
        <v>15897</v>
      </c>
      <c r="AA674" t="s">
        <v>15894</v>
      </c>
      <c r="AB674" t="s">
        <v>3275</v>
      </c>
      <c r="AC674" t="s">
        <v>3273</v>
      </c>
      <c r="AE674" t="s">
        <v>3272</v>
      </c>
      <c r="AF674" t="s">
        <v>3274</v>
      </c>
    </row>
    <row r="675" spans="1:32" x14ac:dyDescent="0.25">
      <c r="A675">
        <v>10137</v>
      </c>
      <c r="B675" t="s">
        <v>1089</v>
      </c>
      <c r="C675">
        <v>133000000</v>
      </c>
      <c r="D675">
        <v>300135367</v>
      </c>
      <c r="E675">
        <v>36511</v>
      </c>
      <c r="F675">
        <v>30.475297000000001</v>
      </c>
      <c r="G675">
        <v>84</v>
      </c>
      <c r="H675">
        <v>5.8</v>
      </c>
      <c r="I675">
        <v>959</v>
      </c>
      <c r="J675" t="s">
        <v>23</v>
      </c>
      <c r="K675" t="s">
        <v>1091</v>
      </c>
      <c r="L675" t="s">
        <v>334</v>
      </c>
      <c r="M675" t="s">
        <v>38</v>
      </c>
      <c r="N675" t="s">
        <v>1087</v>
      </c>
      <c r="O675" t="s">
        <v>29</v>
      </c>
      <c r="P675">
        <v>1</v>
      </c>
      <c r="Q675">
        <v>2</v>
      </c>
      <c r="R675">
        <v>1</v>
      </c>
      <c r="S675">
        <v>0</v>
      </c>
      <c r="T675" t="s">
        <v>15887</v>
      </c>
      <c r="U675" t="s">
        <v>15891</v>
      </c>
      <c r="V675" t="s">
        <v>13664</v>
      </c>
      <c r="W675" t="s">
        <v>15891</v>
      </c>
      <c r="X675" t="s">
        <v>15891</v>
      </c>
      <c r="Y675" t="s">
        <v>15896</v>
      </c>
      <c r="Z675" t="s">
        <v>15896</v>
      </c>
      <c r="AA675" t="s">
        <v>15897</v>
      </c>
      <c r="AB675" t="s">
        <v>1092</v>
      </c>
      <c r="AC675" t="s">
        <v>1089</v>
      </c>
      <c r="AE675" t="s">
        <v>1088</v>
      </c>
      <c r="AF675" t="s">
        <v>1090</v>
      </c>
    </row>
    <row r="676" spans="1:32" x14ac:dyDescent="0.25">
      <c r="A676">
        <v>1246</v>
      </c>
      <c r="B676" t="s">
        <v>7168</v>
      </c>
      <c r="C676">
        <v>24000000</v>
      </c>
      <c r="D676">
        <v>155721132</v>
      </c>
      <c r="E676">
        <v>39071</v>
      </c>
      <c r="F676">
        <v>30.445257000000002</v>
      </c>
      <c r="G676">
        <v>102</v>
      </c>
      <c r="H676">
        <v>6.5</v>
      </c>
      <c r="I676">
        <v>835</v>
      </c>
      <c r="J676" t="s">
        <v>23</v>
      </c>
      <c r="K676" t="s">
        <v>7170</v>
      </c>
      <c r="L676" t="s">
        <v>37</v>
      </c>
      <c r="M676" t="s">
        <v>28</v>
      </c>
      <c r="N676" t="s">
        <v>786</v>
      </c>
      <c r="O676" t="s">
        <v>29</v>
      </c>
      <c r="P676">
        <v>1</v>
      </c>
      <c r="Q676">
        <v>1</v>
      </c>
      <c r="R676">
        <v>2</v>
      </c>
      <c r="S676">
        <v>0</v>
      </c>
      <c r="T676" t="s">
        <v>15888</v>
      </c>
      <c r="U676" t="s">
        <v>15891</v>
      </c>
      <c r="V676" t="s">
        <v>15891</v>
      </c>
      <c r="W676" t="s">
        <v>15901</v>
      </c>
      <c r="X676" t="s">
        <v>15891</v>
      </c>
      <c r="Y676" t="s">
        <v>15897</v>
      </c>
      <c r="Z676" t="s">
        <v>15911</v>
      </c>
      <c r="AA676" t="s">
        <v>15915</v>
      </c>
      <c r="AB676" t="s">
        <v>7171</v>
      </c>
      <c r="AC676" t="s">
        <v>7168</v>
      </c>
      <c r="AD676" t="s">
        <v>7166</v>
      </c>
      <c r="AE676" t="s">
        <v>7167</v>
      </c>
      <c r="AF676" t="s">
        <v>7169</v>
      </c>
    </row>
    <row r="677" spans="1:32" x14ac:dyDescent="0.25">
      <c r="A677">
        <v>47327</v>
      </c>
      <c r="B677" t="s">
        <v>3785</v>
      </c>
      <c r="C677">
        <v>50000000</v>
      </c>
      <c r="D677">
        <v>28931401</v>
      </c>
      <c r="E677">
        <v>40598</v>
      </c>
      <c r="F677">
        <v>30.387148</v>
      </c>
      <c r="G677">
        <v>105</v>
      </c>
      <c r="H677">
        <v>5.3</v>
      </c>
      <c r="I677">
        <v>600</v>
      </c>
      <c r="J677" t="s">
        <v>23</v>
      </c>
      <c r="K677" t="s">
        <v>3787</v>
      </c>
      <c r="L677" t="s">
        <v>37</v>
      </c>
      <c r="M677" t="s">
        <v>38</v>
      </c>
      <c r="N677" t="s">
        <v>3782</v>
      </c>
      <c r="O677" t="s">
        <v>29</v>
      </c>
      <c r="P677">
        <v>1</v>
      </c>
      <c r="Q677">
        <v>1</v>
      </c>
      <c r="R677">
        <v>1</v>
      </c>
      <c r="S677">
        <v>0</v>
      </c>
      <c r="T677" t="s">
        <v>15888</v>
      </c>
      <c r="U677" t="s">
        <v>15890</v>
      </c>
      <c r="V677" t="s">
        <v>15891</v>
      </c>
      <c r="W677" t="s">
        <v>15891</v>
      </c>
      <c r="X677" t="s">
        <v>15905</v>
      </c>
      <c r="Y677" t="s">
        <v>15894</v>
      </c>
      <c r="Z677" t="s">
        <v>15897</v>
      </c>
      <c r="AA677" t="s">
        <v>15894</v>
      </c>
      <c r="AB677" t="s">
        <v>3788</v>
      </c>
      <c r="AC677" t="s">
        <v>3785</v>
      </c>
      <c r="AD677" t="s">
        <v>3783</v>
      </c>
      <c r="AE677" t="s">
        <v>3784</v>
      </c>
      <c r="AF677" t="s">
        <v>3786</v>
      </c>
    </row>
    <row r="678" spans="1:32" x14ac:dyDescent="0.25">
      <c r="A678">
        <v>533</v>
      </c>
      <c r="B678" t="s">
        <v>5935</v>
      </c>
      <c r="C678">
        <v>30000000</v>
      </c>
      <c r="D678">
        <v>192452832</v>
      </c>
      <c r="E678">
        <v>38599</v>
      </c>
      <c r="F678">
        <v>30.380747</v>
      </c>
      <c r="G678">
        <v>85</v>
      </c>
      <c r="H678">
        <v>6.8</v>
      </c>
      <c r="I678">
        <v>643</v>
      </c>
      <c r="J678" t="s">
        <v>23</v>
      </c>
      <c r="K678" t="s">
        <v>625</v>
      </c>
      <c r="L678" t="s">
        <v>41</v>
      </c>
      <c r="M678" t="s">
        <v>38</v>
      </c>
      <c r="N678" t="s">
        <v>620</v>
      </c>
      <c r="O678" t="s">
        <v>29</v>
      </c>
      <c r="P678">
        <v>1</v>
      </c>
      <c r="Q678">
        <v>2</v>
      </c>
      <c r="R678">
        <v>1</v>
      </c>
      <c r="S678">
        <v>0</v>
      </c>
      <c r="T678" t="s">
        <v>15887</v>
      </c>
      <c r="U678" t="s">
        <v>15891</v>
      </c>
      <c r="V678" t="s">
        <v>13664</v>
      </c>
      <c r="W678" t="s">
        <v>15891</v>
      </c>
      <c r="X678" t="s">
        <v>15891</v>
      </c>
      <c r="Y678" t="s">
        <v>15896</v>
      </c>
      <c r="Z678" t="s">
        <v>15896</v>
      </c>
      <c r="AA678" t="s">
        <v>15897</v>
      </c>
      <c r="AB678" t="s">
        <v>5937</v>
      </c>
      <c r="AC678" t="s">
        <v>5935</v>
      </c>
      <c r="AD678" t="s">
        <v>5933</v>
      </c>
      <c r="AE678" t="s">
        <v>5934</v>
      </c>
      <c r="AF678" t="s">
        <v>5936</v>
      </c>
    </row>
    <row r="679" spans="1:32" x14ac:dyDescent="0.25">
      <c r="A679">
        <v>462</v>
      </c>
      <c r="B679" t="s">
        <v>3445</v>
      </c>
      <c r="C679">
        <v>52000000</v>
      </c>
      <c r="D679">
        <v>256271286</v>
      </c>
      <c r="E679">
        <v>36602</v>
      </c>
      <c r="F679">
        <v>30.347332000000002</v>
      </c>
      <c r="G679">
        <v>131</v>
      </c>
      <c r="H679">
        <v>7.1</v>
      </c>
      <c r="I679">
        <v>716</v>
      </c>
      <c r="J679" t="s">
        <v>23</v>
      </c>
      <c r="K679" t="s">
        <v>3447</v>
      </c>
      <c r="L679" t="s">
        <v>37</v>
      </c>
      <c r="M679" t="s">
        <v>62</v>
      </c>
      <c r="N679" t="s">
        <v>786</v>
      </c>
      <c r="O679" t="s">
        <v>29</v>
      </c>
      <c r="P679">
        <v>1</v>
      </c>
      <c r="Q679">
        <v>1</v>
      </c>
      <c r="R679">
        <v>2</v>
      </c>
      <c r="S679">
        <v>0</v>
      </c>
      <c r="T679" t="s">
        <v>15888</v>
      </c>
      <c r="U679" t="s">
        <v>15891</v>
      </c>
      <c r="V679" t="s">
        <v>15891</v>
      </c>
      <c r="W679" t="s">
        <v>15901</v>
      </c>
      <c r="X679" t="s">
        <v>15891</v>
      </c>
      <c r="Y679" t="s">
        <v>15897</v>
      </c>
      <c r="Z679" t="s">
        <v>15911</v>
      </c>
      <c r="AA679" t="s">
        <v>15915</v>
      </c>
      <c r="AB679" t="s">
        <v>3448</v>
      </c>
      <c r="AC679" t="s">
        <v>3445</v>
      </c>
      <c r="AD679" t="s">
        <v>3443</v>
      </c>
      <c r="AE679" t="s">
        <v>3444</v>
      </c>
      <c r="AF679" t="s">
        <v>3446</v>
      </c>
    </row>
    <row r="680" spans="1:32" x14ac:dyDescent="0.25">
      <c r="A680">
        <v>948</v>
      </c>
      <c r="B680" t="s">
        <v>8714</v>
      </c>
      <c r="C680">
        <v>300000</v>
      </c>
      <c r="D680">
        <v>70000000</v>
      </c>
      <c r="E680">
        <v>28788</v>
      </c>
      <c r="F680">
        <v>30.301307000000001</v>
      </c>
      <c r="G680">
        <v>91</v>
      </c>
      <c r="H680">
        <v>7.4</v>
      </c>
      <c r="I680">
        <v>1035</v>
      </c>
      <c r="J680" t="s">
        <v>23</v>
      </c>
      <c r="K680" t="s">
        <v>8716</v>
      </c>
      <c r="L680" t="s">
        <v>37</v>
      </c>
      <c r="M680" t="s">
        <v>38</v>
      </c>
      <c r="N680" t="s">
        <v>2560</v>
      </c>
      <c r="O680" t="s">
        <v>29</v>
      </c>
      <c r="P680">
        <v>1</v>
      </c>
      <c r="Q680">
        <v>1</v>
      </c>
      <c r="R680">
        <v>1</v>
      </c>
      <c r="S680">
        <v>0</v>
      </c>
      <c r="T680" t="s">
        <v>15888</v>
      </c>
      <c r="U680" t="s">
        <v>15891</v>
      </c>
      <c r="V680" t="s">
        <v>15891</v>
      </c>
      <c r="W680" t="s">
        <v>15891</v>
      </c>
      <c r="X680" t="s">
        <v>15905</v>
      </c>
      <c r="Y680" t="s">
        <v>15897</v>
      </c>
      <c r="Z680" t="s">
        <v>15897</v>
      </c>
      <c r="AA680" t="s">
        <v>15897</v>
      </c>
      <c r="AB680" t="s">
        <v>8717</v>
      </c>
      <c r="AC680" t="s">
        <v>8714</v>
      </c>
      <c r="AD680" t="s">
        <v>8712</v>
      </c>
      <c r="AE680" t="s">
        <v>8713</v>
      </c>
      <c r="AF680" t="s">
        <v>8715</v>
      </c>
    </row>
    <row r="681" spans="1:32" x14ac:dyDescent="0.25">
      <c r="A681">
        <v>1955</v>
      </c>
      <c r="B681" t="s">
        <v>12421</v>
      </c>
      <c r="C681">
        <v>5000000</v>
      </c>
      <c r="D681">
        <v>26010864</v>
      </c>
      <c r="E681">
        <v>29496</v>
      </c>
      <c r="F681">
        <v>30.271066000000001</v>
      </c>
      <c r="G681">
        <v>124</v>
      </c>
      <c r="H681">
        <v>7.9</v>
      </c>
      <c r="I681">
        <v>719</v>
      </c>
      <c r="J681" t="s">
        <v>23</v>
      </c>
      <c r="K681" t="s">
        <v>12423</v>
      </c>
      <c r="L681" t="s">
        <v>41</v>
      </c>
      <c r="M681" t="s">
        <v>38</v>
      </c>
      <c r="N681" t="s">
        <v>1476</v>
      </c>
      <c r="O681" t="s">
        <v>29</v>
      </c>
      <c r="P681">
        <v>1</v>
      </c>
      <c r="Q681">
        <v>2</v>
      </c>
      <c r="R681">
        <v>1</v>
      </c>
      <c r="S681">
        <v>0</v>
      </c>
      <c r="T681" t="s">
        <v>15888</v>
      </c>
      <c r="U681" t="s">
        <v>15891</v>
      </c>
      <c r="V681" t="s">
        <v>15891</v>
      </c>
      <c r="W681" t="s">
        <v>15901</v>
      </c>
      <c r="X681" t="s">
        <v>15891</v>
      </c>
      <c r="Y681" t="s">
        <v>15897</v>
      </c>
      <c r="Z681" t="s">
        <v>15911</v>
      </c>
      <c r="AA681" t="s">
        <v>15915</v>
      </c>
      <c r="AB681" t="s">
        <v>12424</v>
      </c>
      <c r="AC681" t="s">
        <v>12421</v>
      </c>
      <c r="AE681" t="s">
        <v>12420</v>
      </c>
      <c r="AF681" t="s">
        <v>12422</v>
      </c>
    </row>
    <row r="682" spans="1:32" x14ac:dyDescent="0.25">
      <c r="A682">
        <v>10065</v>
      </c>
      <c r="B682" t="s">
        <v>8381</v>
      </c>
      <c r="C682">
        <v>19000000</v>
      </c>
      <c r="D682">
        <v>108047131</v>
      </c>
      <c r="E682">
        <v>38457</v>
      </c>
      <c r="F682">
        <v>30.205943000000001</v>
      </c>
      <c r="G682">
        <v>90</v>
      </c>
      <c r="H682">
        <v>6</v>
      </c>
      <c r="I682">
        <v>588</v>
      </c>
      <c r="J682" t="s">
        <v>23</v>
      </c>
      <c r="K682" t="s">
        <v>8383</v>
      </c>
      <c r="L682" t="s">
        <v>37</v>
      </c>
      <c r="M682" t="s">
        <v>38</v>
      </c>
      <c r="N682" t="s">
        <v>8379</v>
      </c>
      <c r="O682" t="s">
        <v>29</v>
      </c>
      <c r="P682">
        <v>1</v>
      </c>
      <c r="Q682">
        <v>1</v>
      </c>
      <c r="R682">
        <v>1</v>
      </c>
      <c r="S682">
        <v>0</v>
      </c>
      <c r="T682" t="s">
        <v>15888</v>
      </c>
      <c r="U682" t="s">
        <v>15891</v>
      </c>
      <c r="V682" t="s">
        <v>15891</v>
      </c>
      <c r="W682" t="s">
        <v>15901</v>
      </c>
      <c r="X682" t="s">
        <v>15905</v>
      </c>
      <c r="Y682" t="s">
        <v>15897</v>
      </c>
      <c r="Z682" t="s">
        <v>15911</v>
      </c>
      <c r="AA682" t="s">
        <v>15915</v>
      </c>
      <c r="AB682" t="s">
        <v>8384</v>
      </c>
      <c r="AC682" t="s">
        <v>8381</v>
      </c>
      <c r="AE682" t="s">
        <v>8380</v>
      </c>
      <c r="AF682" t="s">
        <v>8382</v>
      </c>
    </row>
    <row r="683" spans="1:32" x14ac:dyDescent="0.25">
      <c r="A683">
        <v>1429</v>
      </c>
      <c r="B683" t="s">
        <v>12837</v>
      </c>
      <c r="C683">
        <v>15000000</v>
      </c>
      <c r="D683">
        <v>13060843</v>
      </c>
      <c r="E683">
        <v>37606</v>
      </c>
      <c r="F683">
        <v>30.196038999999999</v>
      </c>
      <c r="G683">
        <v>135</v>
      </c>
      <c r="H683">
        <v>7.2</v>
      </c>
      <c r="I683">
        <v>629</v>
      </c>
      <c r="J683" t="s">
        <v>23</v>
      </c>
      <c r="K683" t="s">
        <v>6974</v>
      </c>
      <c r="L683" t="s">
        <v>37</v>
      </c>
      <c r="M683" t="s">
        <v>38</v>
      </c>
      <c r="N683" t="s">
        <v>3295</v>
      </c>
      <c r="O683" t="s">
        <v>29</v>
      </c>
      <c r="P683">
        <v>1</v>
      </c>
      <c r="Q683">
        <v>1</v>
      </c>
      <c r="R683">
        <v>1</v>
      </c>
      <c r="S683">
        <v>0</v>
      </c>
      <c r="T683" t="s">
        <v>15888</v>
      </c>
      <c r="U683" t="s">
        <v>15891</v>
      </c>
      <c r="V683" t="s">
        <v>15891</v>
      </c>
      <c r="W683" t="s">
        <v>15901</v>
      </c>
      <c r="X683" t="s">
        <v>15891</v>
      </c>
      <c r="Y683" t="s">
        <v>15897</v>
      </c>
      <c r="Z683" t="s">
        <v>15911</v>
      </c>
      <c r="AA683" t="s">
        <v>15915</v>
      </c>
      <c r="AB683" t="s">
        <v>12839</v>
      </c>
      <c r="AC683" t="s">
        <v>12837</v>
      </c>
      <c r="AE683" t="s">
        <v>12836</v>
      </c>
      <c r="AF683" t="s">
        <v>12838</v>
      </c>
    </row>
    <row r="684" spans="1:32" x14ac:dyDescent="0.25">
      <c r="A684">
        <v>865</v>
      </c>
      <c r="B684" t="s">
        <v>6003</v>
      </c>
      <c r="C684">
        <v>27000000</v>
      </c>
      <c r="D684">
        <v>38122105</v>
      </c>
      <c r="E684">
        <v>32094</v>
      </c>
      <c r="F684">
        <v>30.131498000000001</v>
      </c>
      <c r="G684">
        <v>101</v>
      </c>
      <c r="H684">
        <v>6.4</v>
      </c>
      <c r="I684">
        <v>703</v>
      </c>
      <c r="J684" t="s">
        <v>23</v>
      </c>
      <c r="K684" t="s">
        <v>6005</v>
      </c>
      <c r="L684" t="s">
        <v>37</v>
      </c>
      <c r="M684" t="s">
        <v>38</v>
      </c>
      <c r="N684" t="s">
        <v>349</v>
      </c>
      <c r="O684" t="s">
        <v>29</v>
      </c>
      <c r="P684">
        <v>1</v>
      </c>
      <c r="Q684">
        <v>1</v>
      </c>
      <c r="R684">
        <v>1</v>
      </c>
      <c r="S684">
        <v>0</v>
      </c>
      <c r="T684" t="s">
        <v>15888</v>
      </c>
      <c r="U684" t="s">
        <v>15890</v>
      </c>
      <c r="V684" t="s">
        <v>15891</v>
      </c>
      <c r="W684" t="s">
        <v>15891</v>
      </c>
      <c r="X684" t="s">
        <v>15891</v>
      </c>
      <c r="Y684" t="s">
        <v>15894</v>
      </c>
      <c r="Z684" t="s">
        <v>15897</v>
      </c>
      <c r="AA684" t="s">
        <v>15894</v>
      </c>
      <c r="AB684" t="s">
        <v>6006</v>
      </c>
      <c r="AC684" t="s">
        <v>6003</v>
      </c>
      <c r="AE684" t="s">
        <v>6002</v>
      </c>
      <c r="AF684" t="s">
        <v>6004</v>
      </c>
    </row>
    <row r="685" spans="1:32" x14ac:dyDescent="0.25">
      <c r="A685">
        <v>146239</v>
      </c>
      <c r="B685" t="s">
        <v>7454</v>
      </c>
      <c r="C685">
        <v>26000000</v>
      </c>
      <c r="D685">
        <v>51164106</v>
      </c>
      <c r="E685">
        <v>41557</v>
      </c>
      <c r="F685">
        <v>30.114383</v>
      </c>
      <c r="G685">
        <v>105</v>
      </c>
      <c r="H685">
        <v>6.2</v>
      </c>
      <c r="I685">
        <v>551</v>
      </c>
      <c r="J685" t="s">
        <v>23</v>
      </c>
      <c r="K685" t="s">
        <v>7456</v>
      </c>
      <c r="L685" t="s">
        <v>37</v>
      </c>
      <c r="M685" t="s">
        <v>38</v>
      </c>
      <c r="N685" t="s">
        <v>661</v>
      </c>
      <c r="O685" t="s">
        <v>29</v>
      </c>
      <c r="P685">
        <v>1</v>
      </c>
      <c r="Q685">
        <v>1</v>
      </c>
      <c r="R685">
        <v>1</v>
      </c>
      <c r="S685">
        <v>0</v>
      </c>
      <c r="T685" t="s">
        <v>15888</v>
      </c>
      <c r="U685" t="s">
        <v>15891</v>
      </c>
      <c r="V685" t="s">
        <v>13664</v>
      </c>
      <c r="W685" t="s">
        <v>15891</v>
      </c>
      <c r="X685" t="s">
        <v>15891</v>
      </c>
      <c r="Y685" t="s">
        <v>15896</v>
      </c>
      <c r="Z685" t="s">
        <v>15896</v>
      </c>
      <c r="AA685" t="s">
        <v>15897</v>
      </c>
      <c r="AB685" t="s">
        <v>7457</v>
      </c>
      <c r="AC685" t="s">
        <v>7454</v>
      </c>
      <c r="AE685" t="s">
        <v>7453</v>
      </c>
      <c r="AF685" t="s">
        <v>7455</v>
      </c>
    </row>
    <row r="686" spans="1:32" x14ac:dyDescent="0.25">
      <c r="A686">
        <v>11130</v>
      </c>
      <c r="B686" t="s">
        <v>3944</v>
      </c>
      <c r="C686">
        <v>40000000</v>
      </c>
      <c r="D686">
        <v>95149435</v>
      </c>
      <c r="E686">
        <v>38205</v>
      </c>
      <c r="F686">
        <v>30.002907</v>
      </c>
      <c r="G686">
        <v>113</v>
      </c>
      <c r="H686">
        <v>6</v>
      </c>
      <c r="I686">
        <v>697</v>
      </c>
      <c r="J686" t="s">
        <v>23</v>
      </c>
      <c r="K686" t="s">
        <v>54</v>
      </c>
      <c r="L686" t="s">
        <v>37</v>
      </c>
      <c r="M686" t="s">
        <v>38</v>
      </c>
      <c r="N686" t="s">
        <v>3942</v>
      </c>
      <c r="O686" t="s">
        <v>29</v>
      </c>
      <c r="P686">
        <v>1</v>
      </c>
      <c r="Q686">
        <v>1</v>
      </c>
      <c r="R686">
        <v>1</v>
      </c>
      <c r="S686">
        <v>1</v>
      </c>
      <c r="T686" t="s">
        <v>15888</v>
      </c>
      <c r="U686" t="s">
        <v>15891</v>
      </c>
      <c r="V686" t="s">
        <v>13664</v>
      </c>
      <c r="W686" t="s">
        <v>15901</v>
      </c>
      <c r="X686" t="s">
        <v>15891</v>
      </c>
      <c r="Y686" t="s">
        <v>15896</v>
      </c>
      <c r="Z686" t="s">
        <v>15912</v>
      </c>
      <c r="AA686" t="s">
        <v>15915</v>
      </c>
      <c r="AB686" t="s">
        <v>3946</v>
      </c>
      <c r="AC686" t="s">
        <v>3944</v>
      </c>
      <c r="AE686" t="s">
        <v>3943</v>
      </c>
      <c r="AF686" t="s">
        <v>3945</v>
      </c>
    </row>
    <row r="687" spans="1:32" x14ac:dyDescent="0.25">
      <c r="A687">
        <v>313922</v>
      </c>
      <c r="B687" t="s">
        <v>12660</v>
      </c>
      <c r="C687">
        <v>5000000</v>
      </c>
      <c r="D687">
        <v>3220371</v>
      </c>
      <c r="E687">
        <v>42475</v>
      </c>
      <c r="F687">
        <v>30.001024000000001</v>
      </c>
      <c r="G687">
        <v>95</v>
      </c>
      <c r="H687">
        <v>6.7</v>
      </c>
      <c r="I687">
        <v>683</v>
      </c>
      <c r="J687" t="s">
        <v>23</v>
      </c>
      <c r="K687" t="s">
        <v>12662</v>
      </c>
      <c r="L687" t="s">
        <v>37</v>
      </c>
      <c r="M687" t="s">
        <v>38</v>
      </c>
      <c r="N687" t="s">
        <v>12657</v>
      </c>
      <c r="O687" t="s">
        <v>29</v>
      </c>
      <c r="P687">
        <v>1</v>
      </c>
      <c r="Q687">
        <v>1</v>
      </c>
      <c r="R687">
        <v>1</v>
      </c>
      <c r="S687">
        <v>0</v>
      </c>
      <c r="T687" t="s">
        <v>15888</v>
      </c>
      <c r="U687" t="s">
        <v>15891</v>
      </c>
      <c r="V687" t="s">
        <v>15891</v>
      </c>
      <c r="W687" t="s">
        <v>15891</v>
      </c>
      <c r="X687" t="s">
        <v>15905</v>
      </c>
      <c r="Y687" t="s">
        <v>15897</v>
      </c>
      <c r="Z687" t="s">
        <v>15897</v>
      </c>
      <c r="AA687" t="s">
        <v>15897</v>
      </c>
      <c r="AB687" t="s">
        <v>8318</v>
      </c>
      <c r="AC687" t="s">
        <v>12660</v>
      </c>
      <c r="AD687" t="s">
        <v>12658</v>
      </c>
      <c r="AE687" t="s">
        <v>12659</v>
      </c>
      <c r="AF687" t="s">
        <v>12661</v>
      </c>
    </row>
    <row r="688" spans="1:32" x14ac:dyDescent="0.25">
      <c r="A688">
        <v>1597</v>
      </c>
      <c r="B688" t="s">
        <v>3055</v>
      </c>
      <c r="C688">
        <v>55000000</v>
      </c>
      <c r="D688">
        <v>330444045</v>
      </c>
      <c r="E688">
        <v>36805</v>
      </c>
      <c r="F688">
        <v>29.972239999999999</v>
      </c>
      <c r="G688">
        <v>108</v>
      </c>
      <c r="H688">
        <v>6.6</v>
      </c>
      <c r="I688">
        <v>1698</v>
      </c>
      <c r="J688" t="s">
        <v>23</v>
      </c>
      <c r="K688" t="s">
        <v>3057</v>
      </c>
      <c r="L688" t="s">
        <v>37</v>
      </c>
      <c r="M688" t="s">
        <v>38</v>
      </c>
      <c r="N688" t="s">
        <v>1106</v>
      </c>
      <c r="O688" t="s">
        <v>29</v>
      </c>
      <c r="P688">
        <v>1</v>
      </c>
      <c r="Q688">
        <v>1</v>
      </c>
      <c r="R688">
        <v>1</v>
      </c>
      <c r="S688">
        <v>1</v>
      </c>
      <c r="T688" t="s">
        <v>15888</v>
      </c>
      <c r="U688" t="s">
        <v>15891</v>
      </c>
      <c r="V688" t="s">
        <v>13664</v>
      </c>
      <c r="W688" t="s">
        <v>15891</v>
      </c>
      <c r="X688" t="s">
        <v>15891</v>
      </c>
      <c r="Y688" t="s">
        <v>15896</v>
      </c>
      <c r="Z688" t="s">
        <v>15896</v>
      </c>
      <c r="AA688" t="s">
        <v>15897</v>
      </c>
      <c r="AB688" t="s">
        <v>3058</v>
      </c>
      <c r="AC688" t="s">
        <v>3055</v>
      </c>
      <c r="AE688" t="s">
        <v>3054</v>
      </c>
      <c r="AF688" t="s">
        <v>3056</v>
      </c>
    </row>
    <row r="689" spans="1:32" x14ac:dyDescent="0.25">
      <c r="A689">
        <v>8202</v>
      </c>
      <c r="B689" t="s">
        <v>3221</v>
      </c>
      <c r="C689">
        <v>62000000</v>
      </c>
      <c r="D689">
        <v>52304001</v>
      </c>
      <c r="E689">
        <v>38686</v>
      </c>
      <c r="F689">
        <v>29.954301999999998</v>
      </c>
      <c r="G689">
        <v>93</v>
      </c>
      <c r="H689">
        <v>5.4</v>
      </c>
      <c r="I689">
        <v>703</v>
      </c>
      <c r="J689" t="s">
        <v>23</v>
      </c>
      <c r="K689" t="s">
        <v>3223</v>
      </c>
      <c r="L689" t="s">
        <v>37</v>
      </c>
      <c r="M689" t="s">
        <v>38</v>
      </c>
      <c r="N689" t="s">
        <v>349</v>
      </c>
      <c r="O689" t="s">
        <v>29</v>
      </c>
      <c r="P689">
        <v>1</v>
      </c>
      <c r="Q689">
        <v>1</v>
      </c>
      <c r="R689">
        <v>1</v>
      </c>
      <c r="S689">
        <v>1</v>
      </c>
      <c r="T689" t="s">
        <v>15888</v>
      </c>
      <c r="U689" t="s">
        <v>15890</v>
      </c>
      <c r="V689" t="s">
        <v>15891</v>
      </c>
      <c r="W689" t="s">
        <v>15891</v>
      </c>
      <c r="X689" t="s">
        <v>15891</v>
      </c>
      <c r="Y689" t="s">
        <v>15894</v>
      </c>
      <c r="Z689" t="s">
        <v>15897</v>
      </c>
      <c r="AA689" t="s">
        <v>15894</v>
      </c>
      <c r="AB689" t="s">
        <v>3224</v>
      </c>
      <c r="AC689" t="s">
        <v>3221</v>
      </c>
      <c r="AE689" t="s">
        <v>3220</v>
      </c>
      <c r="AF689" t="s">
        <v>3222</v>
      </c>
    </row>
    <row r="690" spans="1:32" x14ac:dyDescent="0.25">
      <c r="A690">
        <v>44896</v>
      </c>
      <c r="B690" t="s">
        <v>725</v>
      </c>
      <c r="C690">
        <v>135000000</v>
      </c>
      <c r="D690">
        <v>245724603</v>
      </c>
      <c r="E690">
        <v>40604</v>
      </c>
      <c r="F690">
        <v>29.913530000000002</v>
      </c>
      <c r="G690">
        <v>107</v>
      </c>
      <c r="H690">
        <v>6.6</v>
      </c>
      <c r="I690">
        <v>2051</v>
      </c>
      <c r="J690" t="s">
        <v>23</v>
      </c>
      <c r="K690" t="s">
        <v>727</v>
      </c>
      <c r="L690" t="s">
        <v>37</v>
      </c>
      <c r="M690" t="s">
        <v>38</v>
      </c>
      <c r="N690" t="s">
        <v>722</v>
      </c>
      <c r="O690" t="s">
        <v>29</v>
      </c>
      <c r="P690">
        <v>1</v>
      </c>
      <c r="Q690">
        <v>1</v>
      </c>
      <c r="R690">
        <v>1</v>
      </c>
      <c r="S690">
        <v>1</v>
      </c>
      <c r="T690" t="s">
        <v>15887</v>
      </c>
      <c r="U690" t="s">
        <v>15891</v>
      </c>
      <c r="V690" t="s">
        <v>13664</v>
      </c>
      <c r="W690" t="s">
        <v>15891</v>
      </c>
      <c r="X690" t="s">
        <v>15891</v>
      </c>
      <c r="Y690" t="s">
        <v>15896</v>
      </c>
      <c r="Z690" t="s">
        <v>15896</v>
      </c>
      <c r="AA690" t="s">
        <v>15897</v>
      </c>
      <c r="AB690" t="s">
        <v>728</v>
      </c>
      <c r="AC690" t="s">
        <v>725</v>
      </c>
      <c r="AD690" t="s">
        <v>723</v>
      </c>
      <c r="AE690" t="s">
        <v>724</v>
      </c>
      <c r="AF690" t="s">
        <v>726</v>
      </c>
    </row>
    <row r="691" spans="1:32" x14ac:dyDescent="0.25">
      <c r="A691">
        <v>698</v>
      </c>
      <c r="B691" t="s">
        <v>5721</v>
      </c>
      <c r="C691">
        <v>34000000</v>
      </c>
      <c r="D691">
        <v>210308099</v>
      </c>
      <c r="E691">
        <v>29032</v>
      </c>
      <c r="F691">
        <v>29.887404</v>
      </c>
      <c r="G691">
        <v>126</v>
      </c>
      <c r="H691">
        <v>5.9</v>
      </c>
      <c r="I691">
        <v>541</v>
      </c>
      <c r="J691" t="s">
        <v>23</v>
      </c>
      <c r="K691" t="s">
        <v>2657</v>
      </c>
      <c r="L691" t="s">
        <v>2864</v>
      </c>
      <c r="M691" t="s">
        <v>210</v>
      </c>
      <c r="N691" t="s">
        <v>5718</v>
      </c>
      <c r="O691" t="s">
        <v>29</v>
      </c>
      <c r="P691">
        <v>1</v>
      </c>
      <c r="Q691">
        <v>3</v>
      </c>
      <c r="R691">
        <v>2</v>
      </c>
      <c r="S691">
        <v>0</v>
      </c>
      <c r="T691" t="s">
        <v>15888</v>
      </c>
      <c r="U691" t="s">
        <v>15890</v>
      </c>
      <c r="V691" t="s">
        <v>15891</v>
      </c>
      <c r="W691" t="s">
        <v>15891</v>
      </c>
      <c r="X691" t="s">
        <v>15905</v>
      </c>
      <c r="Y691" t="s">
        <v>15894</v>
      </c>
      <c r="Z691" t="s">
        <v>15897</v>
      </c>
      <c r="AA691" t="s">
        <v>15894</v>
      </c>
      <c r="AB691" t="s">
        <v>5723</v>
      </c>
      <c r="AC691" t="s">
        <v>5721</v>
      </c>
      <c r="AD691" t="s">
        <v>5719</v>
      </c>
      <c r="AE691" t="s">
        <v>5720</v>
      </c>
      <c r="AF691" t="s">
        <v>5722</v>
      </c>
    </row>
    <row r="692" spans="1:32" x14ac:dyDescent="0.25">
      <c r="A692">
        <v>2044</v>
      </c>
      <c r="B692" t="s">
        <v>4567</v>
      </c>
      <c r="C692">
        <v>40000000</v>
      </c>
      <c r="D692">
        <v>114830111</v>
      </c>
      <c r="E692">
        <v>38884</v>
      </c>
      <c r="F692">
        <v>29.887360000000001</v>
      </c>
      <c r="G692">
        <v>99</v>
      </c>
      <c r="H692">
        <v>6.5</v>
      </c>
      <c r="I692">
        <v>670</v>
      </c>
      <c r="J692" t="s">
        <v>23</v>
      </c>
      <c r="K692" t="s">
        <v>4569</v>
      </c>
      <c r="L692" t="s">
        <v>37</v>
      </c>
      <c r="M692" t="s">
        <v>38</v>
      </c>
      <c r="N692" t="s">
        <v>2395</v>
      </c>
      <c r="O692" t="s">
        <v>29</v>
      </c>
      <c r="P692">
        <v>1</v>
      </c>
      <c r="Q692">
        <v>1</v>
      </c>
      <c r="R692">
        <v>1</v>
      </c>
      <c r="S692">
        <v>1</v>
      </c>
      <c r="T692" t="s">
        <v>15888</v>
      </c>
      <c r="U692" t="s">
        <v>15891</v>
      </c>
      <c r="V692" t="s">
        <v>15891</v>
      </c>
      <c r="W692" t="s">
        <v>15901</v>
      </c>
      <c r="X692" t="s">
        <v>15891</v>
      </c>
      <c r="Y692" t="s">
        <v>15897</v>
      </c>
      <c r="Z692" t="s">
        <v>15911</v>
      </c>
      <c r="AA692" t="s">
        <v>15915</v>
      </c>
      <c r="AB692" t="s">
        <v>4570</v>
      </c>
      <c r="AC692" t="s">
        <v>4567</v>
      </c>
      <c r="AD692" t="s">
        <v>4565</v>
      </c>
      <c r="AE692" t="s">
        <v>4566</v>
      </c>
      <c r="AF692" t="s">
        <v>4568</v>
      </c>
    </row>
    <row r="693" spans="1:32" x14ac:dyDescent="0.25">
      <c r="A693">
        <v>274479</v>
      </c>
      <c r="B693" t="s">
        <v>2807</v>
      </c>
      <c r="C693">
        <v>60000000</v>
      </c>
      <c r="D693">
        <v>101134059</v>
      </c>
      <c r="E693">
        <v>42362</v>
      </c>
      <c r="F693">
        <v>29.876507</v>
      </c>
      <c r="G693">
        <v>124</v>
      </c>
      <c r="H693">
        <v>6.4</v>
      </c>
      <c r="I693">
        <v>1581</v>
      </c>
      <c r="J693" t="s">
        <v>23</v>
      </c>
      <c r="K693" t="s">
        <v>2809</v>
      </c>
      <c r="L693" t="s">
        <v>37</v>
      </c>
      <c r="M693" t="s">
        <v>507</v>
      </c>
      <c r="N693" t="s">
        <v>2804</v>
      </c>
      <c r="O693" t="s">
        <v>29</v>
      </c>
      <c r="P693">
        <v>1</v>
      </c>
      <c r="Q693">
        <v>1</v>
      </c>
      <c r="R693">
        <v>2</v>
      </c>
      <c r="S693">
        <v>0</v>
      </c>
      <c r="T693" t="s">
        <v>15888</v>
      </c>
      <c r="U693" t="s">
        <v>15891</v>
      </c>
      <c r="V693" t="s">
        <v>13664</v>
      </c>
      <c r="W693" t="s">
        <v>15901</v>
      </c>
      <c r="X693" t="s">
        <v>15891</v>
      </c>
      <c r="Y693" t="s">
        <v>15896</v>
      </c>
      <c r="Z693" t="s">
        <v>15912</v>
      </c>
      <c r="AA693" t="s">
        <v>15915</v>
      </c>
      <c r="AC693" t="s">
        <v>2807</v>
      </c>
      <c r="AD693" t="s">
        <v>2805</v>
      </c>
      <c r="AE693" t="s">
        <v>2806</v>
      </c>
      <c r="AF693" t="s">
        <v>2808</v>
      </c>
    </row>
    <row r="694" spans="1:32" x14ac:dyDescent="0.25">
      <c r="A694">
        <v>9889</v>
      </c>
      <c r="B694" t="s">
        <v>4470</v>
      </c>
      <c r="C694">
        <v>40000000</v>
      </c>
      <c r="D694">
        <v>141069860</v>
      </c>
      <c r="E694">
        <v>37196</v>
      </c>
      <c r="F694">
        <v>29.854773000000002</v>
      </c>
      <c r="G694">
        <v>114</v>
      </c>
      <c r="H694">
        <v>5.7</v>
      </c>
      <c r="I694">
        <v>731</v>
      </c>
      <c r="J694" t="s">
        <v>23</v>
      </c>
      <c r="K694" t="s">
        <v>1457</v>
      </c>
      <c r="L694" t="s">
        <v>37</v>
      </c>
      <c r="M694" t="s">
        <v>38</v>
      </c>
      <c r="N694" t="s">
        <v>1106</v>
      </c>
      <c r="O694" t="s">
        <v>29</v>
      </c>
      <c r="P694">
        <v>1</v>
      </c>
      <c r="Q694">
        <v>1</v>
      </c>
      <c r="R694">
        <v>1</v>
      </c>
      <c r="S694">
        <v>1</v>
      </c>
      <c r="T694" t="s">
        <v>15888</v>
      </c>
      <c r="U694" t="s">
        <v>15891</v>
      </c>
      <c r="V694" t="s">
        <v>13664</v>
      </c>
      <c r="W694" t="s">
        <v>15891</v>
      </c>
      <c r="X694" t="s">
        <v>15891</v>
      </c>
      <c r="Y694" t="s">
        <v>15896</v>
      </c>
      <c r="Z694" t="s">
        <v>15896</v>
      </c>
      <c r="AA694" t="s">
        <v>15897</v>
      </c>
      <c r="AB694" t="s">
        <v>4472</v>
      </c>
      <c r="AC694" t="s">
        <v>4470</v>
      </c>
      <c r="AE694" t="s">
        <v>4469</v>
      </c>
      <c r="AF694" t="s">
        <v>4471</v>
      </c>
    </row>
    <row r="695" spans="1:32" x14ac:dyDescent="0.25">
      <c r="A695">
        <v>8337</v>
      </c>
      <c r="B695" t="s">
        <v>12986</v>
      </c>
      <c r="C695">
        <v>4000000</v>
      </c>
      <c r="D695">
        <v>13008928</v>
      </c>
      <c r="E695">
        <v>32470</v>
      </c>
      <c r="F695">
        <v>29.852608</v>
      </c>
      <c r="G695">
        <v>94</v>
      </c>
      <c r="H695">
        <v>7.1</v>
      </c>
      <c r="I695">
        <v>550</v>
      </c>
      <c r="J695" t="s">
        <v>23</v>
      </c>
      <c r="K695" t="s">
        <v>12988</v>
      </c>
      <c r="L695" t="s">
        <v>37</v>
      </c>
      <c r="M695" t="s">
        <v>38</v>
      </c>
      <c r="N695" t="s">
        <v>12983</v>
      </c>
      <c r="O695" t="s">
        <v>29</v>
      </c>
      <c r="P695">
        <v>1</v>
      </c>
      <c r="Q695">
        <v>1</v>
      </c>
      <c r="R695">
        <v>1</v>
      </c>
      <c r="S695">
        <v>1</v>
      </c>
      <c r="T695" t="s">
        <v>15888</v>
      </c>
      <c r="U695" t="s">
        <v>15890</v>
      </c>
      <c r="V695" t="s">
        <v>15891</v>
      </c>
      <c r="W695" t="s">
        <v>15891</v>
      </c>
      <c r="X695" t="s">
        <v>15905</v>
      </c>
      <c r="Y695" t="s">
        <v>15894</v>
      </c>
      <c r="Z695" t="s">
        <v>15897</v>
      </c>
      <c r="AA695" t="s">
        <v>15894</v>
      </c>
      <c r="AB695" t="s">
        <v>12989</v>
      </c>
      <c r="AC695" t="s">
        <v>12986</v>
      </c>
      <c r="AD695" t="s">
        <v>12984</v>
      </c>
      <c r="AE695" t="s">
        <v>12985</v>
      </c>
      <c r="AF695" t="s">
        <v>12987</v>
      </c>
    </row>
    <row r="696" spans="1:32" x14ac:dyDescent="0.25">
      <c r="A696">
        <v>90</v>
      </c>
      <c r="B696" t="s">
        <v>9081</v>
      </c>
      <c r="C696">
        <v>15000000</v>
      </c>
      <c r="D696">
        <v>316360478</v>
      </c>
      <c r="E696">
        <v>31015</v>
      </c>
      <c r="F696">
        <v>29.843817999999999</v>
      </c>
      <c r="G696">
        <v>105</v>
      </c>
      <c r="H696">
        <v>6.8</v>
      </c>
      <c r="I696">
        <v>961</v>
      </c>
      <c r="J696" t="s">
        <v>23</v>
      </c>
      <c r="K696" t="s">
        <v>3608</v>
      </c>
      <c r="L696" t="s">
        <v>37</v>
      </c>
      <c r="M696" t="s">
        <v>38</v>
      </c>
      <c r="N696" t="s">
        <v>1156</v>
      </c>
      <c r="O696" t="s">
        <v>29</v>
      </c>
      <c r="P696">
        <v>1</v>
      </c>
      <c r="Q696">
        <v>1</v>
      </c>
      <c r="R696">
        <v>1</v>
      </c>
      <c r="S696">
        <v>1</v>
      </c>
      <c r="T696" t="s">
        <v>15888</v>
      </c>
      <c r="U696" t="s">
        <v>15890</v>
      </c>
      <c r="V696" t="s">
        <v>13664</v>
      </c>
      <c r="W696" t="s">
        <v>15891</v>
      </c>
      <c r="X696" t="s">
        <v>15891</v>
      </c>
      <c r="Y696" t="s">
        <v>15895</v>
      </c>
      <c r="Z696" t="s">
        <v>15896</v>
      </c>
      <c r="AA696" t="s">
        <v>15894</v>
      </c>
      <c r="AB696" t="s">
        <v>9083</v>
      </c>
      <c r="AC696" t="s">
        <v>9081</v>
      </c>
      <c r="AE696" t="s">
        <v>9080</v>
      </c>
      <c r="AF696" t="s">
        <v>9082</v>
      </c>
    </row>
    <row r="697" spans="1:32" x14ac:dyDescent="0.25">
      <c r="A697">
        <v>712</v>
      </c>
      <c r="B697" t="s">
        <v>12823</v>
      </c>
      <c r="C697">
        <v>6000000</v>
      </c>
      <c r="D697">
        <v>254700832</v>
      </c>
      <c r="E697">
        <v>34402</v>
      </c>
      <c r="F697">
        <v>29.834064999999999</v>
      </c>
      <c r="G697">
        <v>117</v>
      </c>
      <c r="H697">
        <v>6.6</v>
      </c>
      <c r="I697">
        <v>632</v>
      </c>
      <c r="J697" t="s">
        <v>23</v>
      </c>
      <c r="K697" t="s">
        <v>6925</v>
      </c>
      <c r="L697" t="s">
        <v>2620</v>
      </c>
      <c r="M697" t="s">
        <v>38</v>
      </c>
      <c r="N697" t="s">
        <v>917</v>
      </c>
      <c r="O697" t="s">
        <v>29</v>
      </c>
      <c r="P697">
        <v>1</v>
      </c>
      <c r="Q697">
        <v>1</v>
      </c>
      <c r="R697">
        <v>1</v>
      </c>
      <c r="S697">
        <v>0</v>
      </c>
      <c r="T697" t="s">
        <v>15888</v>
      </c>
      <c r="U697" t="s">
        <v>15891</v>
      </c>
      <c r="V697" t="s">
        <v>13664</v>
      </c>
      <c r="W697" t="s">
        <v>15901</v>
      </c>
      <c r="X697" t="s">
        <v>15891</v>
      </c>
      <c r="Y697" t="s">
        <v>15896</v>
      </c>
      <c r="Z697" t="s">
        <v>15912</v>
      </c>
      <c r="AA697" t="s">
        <v>15915</v>
      </c>
      <c r="AB697" t="s">
        <v>12825</v>
      </c>
      <c r="AC697" t="s">
        <v>12823</v>
      </c>
      <c r="AD697" t="s">
        <v>12821</v>
      </c>
      <c r="AE697" t="s">
        <v>12822</v>
      </c>
      <c r="AF697" t="s">
        <v>12824</v>
      </c>
    </row>
    <row r="698" spans="1:32" x14ac:dyDescent="0.25">
      <c r="A698">
        <v>85446</v>
      </c>
      <c r="B698" t="s">
        <v>5572</v>
      </c>
      <c r="C698">
        <v>33000000</v>
      </c>
      <c r="D698">
        <v>140470746</v>
      </c>
      <c r="E698">
        <v>41116</v>
      </c>
      <c r="F698">
        <v>29.775441000000001</v>
      </c>
      <c r="G698">
        <v>99</v>
      </c>
      <c r="H698">
        <v>6.7</v>
      </c>
      <c r="I698">
        <v>663</v>
      </c>
      <c r="J698" t="s">
        <v>23</v>
      </c>
      <c r="K698" t="s">
        <v>5378</v>
      </c>
      <c r="L698" t="s">
        <v>37</v>
      </c>
      <c r="M698" t="s">
        <v>38</v>
      </c>
      <c r="N698" t="s">
        <v>5570</v>
      </c>
      <c r="O698" t="s">
        <v>29</v>
      </c>
      <c r="P698">
        <v>1</v>
      </c>
      <c r="Q698">
        <v>1</v>
      </c>
      <c r="R698">
        <v>1</v>
      </c>
      <c r="S698">
        <v>0</v>
      </c>
      <c r="T698" t="s">
        <v>15888</v>
      </c>
      <c r="U698" t="s">
        <v>15891</v>
      </c>
      <c r="V698" t="s">
        <v>15891</v>
      </c>
      <c r="W698" t="s">
        <v>15901</v>
      </c>
      <c r="X698" t="s">
        <v>15891</v>
      </c>
      <c r="Y698" t="s">
        <v>15897</v>
      </c>
      <c r="Z698" t="s">
        <v>15911</v>
      </c>
      <c r="AA698" t="s">
        <v>15915</v>
      </c>
      <c r="AB698" t="s">
        <v>5574</v>
      </c>
      <c r="AC698" t="s">
        <v>5572</v>
      </c>
      <c r="AE698" t="s">
        <v>5571</v>
      </c>
      <c r="AF698" t="s">
        <v>5573</v>
      </c>
    </row>
    <row r="699" spans="1:32" x14ac:dyDescent="0.25">
      <c r="A699">
        <v>308639</v>
      </c>
      <c r="B699" t="s">
        <v>11741</v>
      </c>
      <c r="C699">
        <v>700000</v>
      </c>
      <c r="D699">
        <v>17986781</v>
      </c>
      <c r="E699">
        <v>42174</v>
      </c>
      <c r="F699">
        <v>29.761163</v>
      </c>
      <c r="G699">
        <v>103</v>
      </c>
      <c r="H699">
        <v>7.2</v>
      </c>
      <c r="I699">
        <v>691</v>
      </c>
      <c r="J699" t="s">
        <v>23</v>
      </c>
      <c r="K699" t="s">
        <v>11743</v>
      </c>
      <c r="L699" t="s">
        <v>37</v>
      </c>
      <c r="M699" t="s">
        <v>38</v>
      </c>
      <c r="N699" t="s">
        <v>1193</v>
      </c>
      <c r="O699" t="s">
        <v>29</v>
      </c>
      <c r="P699">
        <v>1</v>
      </c>
      <c r="Q699">
        <v>1</v>
      </c>
      <c r="R699">
        <v>1</v>
      </c>
      <c r="S699">
        <v>0</v>
      </c>
      <c r="T699" t="s">
        <v>15888</v>
      </c>
      <c r="U699" t="s">
        <v>15891</v>
      </c>
      <c r="V699" t="s">
        <v>13664</v>
      </c>
      <c r="W699" t="s">
        <v>15901</v>
      </c>
      <c r="X699" t="s">
        <v>15891</v>
      </c>
      <c r="Y699" t="s">
        <v>15896</v>
      </c>
      <c r="Z699" t="s">
        <v>15912</v>
      </c>
      <c r="AA699" t="s">
        <v>15915</v>
      </c>
      <c r="AB699" t="s">
        <v>11744</v>
      </c>
      <c r="AC699" t="s">
        <v>11741</v>
      </c>
      <c r="AD699" t="s">
        <v>11739</v>
      </c>
      <c r="AE699" t="s">
        <v>11740</v>
      </c>
      <c r="AF699" t="s">
        <v>11742</v>
      </c>
    </row>
    <row r="700" spans="1:32" x14ac:dyDescent="0.25">
      <c r="A700">
        <v>264999</v>
      </c>
      <c r="B700" t="s">
        <v>9538</v>
      </c>
      <c r="C700">
        <v>14800000</v>
      </c>
      <c r="D700">
        <v>122513057</v>
      </c>
      <c r="E700">
        <v>42186</v>
      </c>
      <c r="F700">
        <v>29.660993000000001</v>
      </c>
      <c r="G700">
        <v>115</v>
      </c>
      <c r="H700">
        <v>6.3</v>
      </c>
      <c r="I700">
        <v>706</v>
      </c>
      <c r="J700" t="s">
        <v>23</v>
      </c>
      <c r="K700" t="s">
        <v>9540</v>
      </c>
      <c r="L700" t="s">
        <v>37</v>
      </c>
      <c r="M700" t="s">
        <v>38</v>
      </c>
      <c r="N700" t="s">
        <v>6581</v>
      </c>
      <c r="O700" t="s">
        <v>29</v>
      </c>
      <c r="P700">
        <v>1</v>
      </c>
      <c r="Q700">
        <v>1</v>
      </c>
      <c r="R700">
        <v>1</v>
      </c>
      <c r="S700">
        <v>1</v>
      </c>
      <c r="T700" t="s">
        <v>15888</v>
      </c>
      <c r="U700" t="s">
        <v>15891</v>
      </c>
      <c r="V700" t="s">
        <v>13664</v>
      </c>
      <c r="W700" t="s">
        <v>15901</v>
      </c>
      <c r="X700" t="s">
        <v>15891</v>
      </c>
      <c r="Y700" t="s">
        <v>15896</v>
      </c>
      <c r="Z700" t="s">
        <v>15912</v>
      </c>
      <c r="AA700" t="s">
        <v>15915</v>
      </c>
      <c r="AB700" t="s">
        <v>9541</v>
      </c>
      <c r="AC700" t="s">
        <v>9538</v>
      </c>
      <c r="AE700" t="s">
        <v>9537</v>
      </c>
      <c r="AF700" t="s">
        <v>9539</v>
      </c>
    </row>
    <row r="701" spans="1:32" x14ac:dyDescent="0.25">
      <c r="A701">
        <v>271969</v>
      </c>
      <c r="B701" t="s">
        <v>1381</v>
      </c>
      <c r="C701">
        <v>100000000</v>
      </c>
      <c r="D701">
        <v>94061311</v>
      </c>
      <c r="E701">
        <v>42599</v>
      </c>
      <c r="F701">
        <v>29.608322000000001</v>
      </c>
      <c r="G701">
        <v>125</v>
      </c>
      <c r="H701">
        <v>5.3</v>
      </c>
      <c r="I701">
        <v>621</v>
      </c>
      <c r="J701" t="s">
        <v>23</v>
      </c>
      <c r="K701" t="s">
        <v>1383</v>
      </c>
      <c r="L701" t="s">
        <v>37</v>
      </c>
      <c r="M701" t="s">
        <v>38</v>
      </c>
      <c r="N701" t="s">
        <v>786</v>
      </c>
      <c r="O701" t="s">
        <v>29</v>
      </c>
      <c r="P701">
        <v>1</v>
      </c>
      <c r="Q701">
        <v>1</v>
      </c>
      <c r="R701">
        <v>1</v>
      </c>
      <c r="S701">
        <v>1</v>
      </c>
      <c r="T701" t="s">
        <v>15888</v>
      </c>
      <c r="U701" t="s">
        <v>15891</v>
      </c>
      <c r="V701" t="s">
        <v>15891</v>
      </c>
      <c r="W701" t="s">
        <v>15901</v>
      </c>
      <c r="X701" t="s">
        <v>15891</v>
      </c>
      <c r="Y701" t="s">
        <v>15897</v>
      </c>
      <c r="Z701" t="s">
        <v>15911</v>
      </c>
      <c r="AA701" t="s">
        <v>15915</v>
      </c>
      <c r="AB701" t="s">
        <v>1384</v>
      </c>
      <c r="AC701" t="s">
        <v>1381</v>
      </c>
      <c r="AD701" t="s">
        <v>1379</v>
      </c>
      <c r="AE701" t="s">
        <v>1380</v>
      </c>
      <c r="AF701" t="s">
        <v>1382</v>
      </c>
    </row>
    <row r="702" spans="1:32" x14ac:dyDescent="0.25">
      <c r="A702">
        <v>9928</v>
      </c>
      <c r="B702" t="s">
        <v>1727</v>
      </c>
      <c r="C702">
        <v>75000000</v>
      </c>
      <c r="D702">
        <v>260696994</v>
      </c>
      <c r="E702">
        <v>38421</v>
      </c>
      <c r="F702">
        <v>29.558157000000001</v>
      </c>
      <c r="G702">
        <v>91</v>
      </c>
      <c r="H702">
        <v>6</v>
      </c>
      <c r="I702">
        <v>1333</v>
      </c>
      <c r="J702" t="s">
        <v>23</v>
      </c>
      <c r="K702" t="s">
        <v>837</v>
      </c>
      <c r="L702" t="s">
        <v>37</v>
      </c>
      <c r="M702" t="s">
        <v>210</v>
      </c>
      <c r="N702" t="s">
        <v>1725</v>
      </c>
      <c r="O702" t="s">
        <v>29</v>
      </c>
      <c r="P702">
        <v>1</v>
      </c>
      <c r="Q702">
        <v>1</v>
      </c>
      <c r="R702">
        <v>2</v>
      </c>
      <c r="S702">
        <v>0</v>
      </c>
      <c r="T702" t="s">
        <v>15887</v>
      </c>
      <c r="U702" t="s">
        <v>15891</v>
      </c>
      <c r="V702" t="s">
        <v>13664</v>
      </c>
      <c r="W702" t="s">
        <v>15891</v>
      </c>
      <c r="X702" t="s">
        <v>15891</v>
      </c>
      <c r="Y702" t="s">
        <v>15896</v>
      </c>
      <c r="Z702" t="s">
        <v>15896</v>
      </c>
      <c r="AA702" t="s">
        <v>15897</v>
      </c>
      <c r="AB702" t="s">
        <v>1729</v>
      </c>
      <c r="AC702" t="s">
        <v>1727</v>
      </c>
      <c r="AE702" t="s">
        <v>1726</v>
      </c>
      <c r="AF702" t="s">
        <v>1728</v>
      </c>
    </row>
    <row r="703" spans="1:32" x14ac:dyDescent="0.25">
      <c r="A703">
        <v>5123</v>
      </c>
      <c r="B703" t="s">
        <v>6921</v>
      </c>
      <c r="C703">
        <v>25000000</v>
      </c>
      <c r="D703">
        <v>66122026</v>
      </c>
      <c r="E703">
        <v>39407</v>
      </c>
      <c r="F703">
        <v>29.533436999999999</v>
      </c>
      <c r="G703">
        <v>114</v>
      </c>
      <c r="H703">
        <v>7.1</v>
      </c>
      <c r="I703">
        <v>797</v>
      </c>
      <c r="J703" t="s">
        <v>23</v>
      </c>
      <c r="K703" t="s">
        <v>6923</v>
      </c>
      <c r="L703" t="s">
        <v>37</v>
      </c>
      <c r="M703" t="s">
        <v>38</v>
      </c>
      <c r="N703" t="s">
        <v>786</v>
      </c>
      <c r="O703" t="s">
        <v>29</v>
      </c>
      <c r="P703">
        <v>1</v>
      </c>
      <c r="Q703">
        <v>1</v>
      </c>
      <c r="R703">
        <v>1</v>
      </c>
      <c r="S703">
        <v>1</v>
      </c>
      <c r="T703" t="s">
        <v>15888</v>
      </c>
      <c r="U703" t="s">
        <v>15891</v>
      </c>
      <c r="V703" t="s">
        <v>15891</v>
      </c>
      <c r="W703" t="s">
        <v>15901</v>
      </c>
      <c r="X703" t="s">
        <v>15891</v>
      </c>
      <c r="Y703" t="s">
        <v>15897</v>
      </c>
      <c r="Z703" t="s">
        <v>15911</v>
      </c>
      <c r="AA703" t="s">
        <v>15915</v>
      </c>
      <c r="AB703" t="s">
        <v>6924</v>
      </c>
      <c r="AC703" t="s">
        <v>6921</v>
      </c>
      <c r="AD703" t="s">
        <v>6919</v>
      </c>
      <c r="AE703" t="s">
        <v>6920</v>
      </c>
      <c r="AF703" t="s">
        <v>6922</v>
      </c>
    </row>
    <row r="704" spans="1:32" x14ac:dyDescent="0.25">
      <c r="A704">
        <v>57212</v>
      </c>
      <c r="B704" t="s">
        <v>2277</v>
      </c>
      <c r="C704">
        <v>66000000</v>
      </c>
      <c r="D704">
        <v>177584879</v>
      </c>
      <c r="E704">
        <v>40902</v>
      </c>
      <c r="F704">
        <v>29.505573999999999</v>
      </c>
      <c r="G704">
        <v>146</v>
      </c>
      <c r="H704">
        <v>7</v>
      </c>
      <c r="I704">
        <v>992</v>
      </c>
      <c r="J704" t="s">
        <v>23</v>
      </c>
      <c r="K704" t="s">
        <v>2279</v>
      </c>
      <c r="L704" t="s">
        <v>37</v>
      </c>
      <c r="M704" t="s">
        <v>38</v>
      </c>
      <c r="N704" t="s">
        <v>2176</v>
      </c>
      <c r="O704" t="s">
        <v>29</v>
      </c>
      <c r="P704">
        <v>1</v>
      </c>
      <c r="Q704">
        <v>1</v>
      </c>
      <c r="R704">
        <v>1</v>
      </c>
      <c r="S704">
        <v>0</v>
      </c>
      <c r="T704" t="s">
        <v>15888</v>
      </c>
      <c r="U704" t="s">
        <v>15891</v>
      </c>
      <c r="V704" t="s">
        <v>15891</v>
      </c>
      <c r="W704" t="s">
        <v>15901</v>
      </c>
      <c r="X704" t="s">
        <v>15891</v>
      </c>
      <c r="Y704" t="s">
        <v>15897</v>
      </c>
      <c r="Z704" t="s">
        <v>15911</v>
      </c>
      <c r="AA704" t="s">
        <v>15915</v>
      </c>
      <c r="AB704" t="s">
        <v>2280</v>
      </c>
      <c r="AC704" t="s">
        <v>2277</v>
      </c>
      <c r="AD704" t="s">
        <v>2275</v>
      </c>
      <c r="AE704" t="s">
        <v>2276</v>
      </c>
      <c r="AF704" t="s">
        <v>2278</v>
      </c>
    </row>
    <row r="705" spans="1:32" x14ac:dyDescent="0.25">
      <c r="A705">
        <v>9374</v>
      </c>
      <c r="B705" t="s">
        <v>3127</v>
      </c>
      <c r="C705">
        <v>55000000</v>
      </c>
      <c r="D705">
        <v>149022650</v>
      </c>
      <c r="E705">
        <v>33815</v>
      </c>
      <c r="F705">
        <v>29.498304000000001</v>
      </c>
      <c r="G705">
        <v>104</v>
      </c>
      <c r="H705">
        <v>6.3</v>
      </c>
      <c r="I705">
        <v>636</v>
      </c>
      <c r="J705" t="s">
        <v>23</v>
      </c>
      <c r="K705" t="s">
        <v>1571</v>
      </c>
      <c r="L705" t="s">
        <v>37</v>
      </c>
      <c r="M705" t="s">
        <v>38</v>
      </c>
      <c r="N705" t="s">
        <v>1645</v>
      </c>
      <c r="O705" t="s">
        <v>29</v>
      </c>
      <c r="P705">
        <v>1</v>
      </c>
      <c r="Q705">
        <v>1</v>
      </c>
      <c r="R705">
        <v>1</v>
      </c>
      <c r="S705">
        <v>1</v>
      </c>
      <c r="T705" t="s">
        <v>15888</v>
      </c>
      <c r="U705" t="s">
        <v>15891</v>
      </c>
      <c r="V705" t="s">
        <v>13664</v>
      </c>
      <c r="W705" t="s">
        <v>15891</v>
      </c>
      <c r="X705" t="s">
        <v>15891</v>
      </c>
      <c r="Y705" t="s">
        <v>15896</v>
      </c>
      <c r="Z705" t="s">
        <v>15896</v>
      </c>
      <c r="AA705" t="s">
        <v>15897</v>
      </c>
      <c r="AB705" t="s">
        <v>3129</v>
      </c>
      <c r="AC705" t="s">
        <v>3127</v>
      </c>
      <c r="AE705" t="s">
        <v>3126</v>
      </c>
      <c r="AF705" t="s">
        <v>3128</v>
      </c>
    </row>
    <row r="706" spans="1:32" x14ac:dyDescent="0.25">
      <c r="A706">
        <v>98357</v>
      </c>
      <c r="B706" t="s">
        <v>5415</v>
      </c>
      <c r="C706">
        <v>56000000</v>
      </c>
      <c r="D706">
        <v>19701164</v>
      </c>
      <c r="E706">
        <v>41292</v>
      </c>
      <c r="F706">
        <v>29.490057</v>
      </c>
      <c r="G706">
        <v>109</v>
      </c>
      <c r="H706">
        <v>5.7</v>
      </c>
      <c r="I706">
        <v>593</v>
      </c>
      <c r="J706" t="s">
        <v>23</v>
      </c>
      <c r="K706" t="s">
        <v>5417</v>
      </c>
      <c r="L706" t="s">
        <v>37</v>
      </c>
      <c r="M706" t="s">
        <v>38</v>
      </c>
      <c r="N706" t="s">
        <v>1737</v>
      </c>
      <c r="O706" t="s">
        <v>29</v>
      </c>
      <c r="P706">
        <v>1</v>
      </c>
      <c r="Q706">
        <v>1</v>
      </c>
      <c r="R706">
        <v>1</v>
      </c>
      <c r="S706">
        <v>0</v>
      </c>
      <c r="T706" t="s">
        <v>15888</v>
      </c>
      <c r="U706" t="s">
        <v>15891</v>
      </c>
      <c r="V706" t="s">
        <v>15891</v>
      </c>
      <c r="W706" t="s">
        <v>15901</v>
      </c>
      <c r="X706" t="s">
        <v>15905</v>
      </c>
      <c r="Y706" t="s">
        <v>15897</v>
      </c>
      <c r="Z706" t="s">
        <v>15911</v>
      </c>
      <c r="AA706" t="s">
        <v>15915</v>
      </c>
      <c r="AB706" t="s">
        <v>5418</v>
      </c>
      <c r="AC706" t="s">
        <v>5415</v>
      </c>
      <c r="AD706" t="s">
        <v>5413</v>
      </c>
      <c r="AE706" t="s">
        <v>5414</v>
      </c>
      <c r="AF706" t="s">
        <v>5416</v>
      </c>
    </row>
    <row r="707" spans="1:32" x14ac:dyDescent="0.25">
      <c r="A707">
        <v>6023</v>
      </c>
      <c r="B707" t="s">
        <v>5939</v>
      </c>
      <c r="C707">
        <v>30000000</v>
      </c>
      <c r="D707">
        <v>156835339</v>
      </c>
      <c r="E707">
        <v>39401</v>
      </c>
      <c r="F707">
        <v>29.489274000000002</v>
      </c>
      <c r="G707">
        <v>126</v>
      </c>
      <c r="H707">
        <v>6.9</v>
      </c>
      <c r="I707">
        <v>977</v>
      </c>
      <c r="J707" t="s">
        <v>23</v>
      </c>
      <c r="K707" t="s">
        <v>5941</v>
      </c>
      <c r="L707" t="s">
        <v>37</v>
      </c>
      <c r="M707" t="s">
        <v>38</v>
      </c>
      <c r="N707" t="s">
        <v>231</v>
      </c>
      <c r="O707" t="s">
        <v>29</v>
      </c>
      <c r="P707">
        <v>1</v>
      </c>
      <c r="Q707">
        <v>1</v>
      </c>
      <c r="R707">
        <v>1</v>
      </c>
      <c r="S707">
        <v>0</v>
      </c>
      <c r="T707" t="s">
        <v>15888</v>
      </c>
      <c r="U707" t="s">
        <v>15891</v>
      </c>
      <c r="V707" t="s">
        <v>15891</v>
      </c>
      <c r="W707" t="s">
        <v>15901</v>
      </c>
      <c r="X707" t="s">
        <v>15891</v>
      </c>
      <c r="Y707" t="s">
        <v>15897</v>
      </c>
      <c r="Z707" t="s">
        <v>15911</v>
      </c>
      <c r="AA707" t="s">
        <v>15915</v>
      </c>
      <c r="AB707" t="s">
        <v>5942</v>
      </c>
      <c r="AC707" t="s">
        <v>5939</v>
      </c>
      <c r="AE707" t="s">
        <v>5938</v>
      </c>
      <c r="AF707" t="s">
        <v>5940</v>
      </c>
    </row>
    <row r="708" spans="1:32" x14ac:dyDescent="0.25">
      <c r="A708">
        <v>23398</v>
      </c>
      <c r="B708" t="s">
        <v>2250</v>
      </c>
      <c r="C708">
        <v>75000000</v>
      </c>
      <c r="D708">
        <v>443140005</v>
      </c>
      <c r="E708">
        <v>40168</v>
      </c>
      <c r="F708">
        <v>29.412261999999998</v>
      </c>
      <c r="G708">
        <v>88</v>
      </c>
      <c r="H708">
        <v>5.4</v>
      </c>
      <c r="I708">
        <v>666</v>
      </c>
      <c r="J708" t="s">
        <v>23</v>
      </c>
      <c r="K708" t="s">
        <v>2252</v>
      </c>
      <c r="L708" t="s">
        <v>37</v>
      </c>
      <c r="M708" t="s">
        <v>62</v>
      </c>
      <c r="N708" t="s">
        <v>2248</v>
      </c>
      <c r="O708" t="s">
        <v>29</v>
      </c>
      <c r="P708">
        <v>1</v>
      </c>
      <c r="Q708">
        <v>1</v>
      </c>
      <c r="R708">
        <v>2</v>
      </c>
      <c r="S708">
        <v>0</v>
      </c>
      <c r="T708" t="s">
        <v>15887</v>
      </c>
      <c r="U708" t="s">
        <v>15891</v>
      </c>
      <c r="V708" t="s">
        <v>13664</v>
      </c>
      <c r="W708" t="s">
        <v>15891</v>
      </c>
      <c r="X708" t="s">
        <v>15891</v>
      </c>
      <c r="Y708" t="s">
        <v>15896</v>
      </c>
      <c r="Z708" t="s">
        <v>15896</v>
      </c>
      <c r="AA708" t="s">
        <v>15897</v>
      </c>
      <c r="AB708" t="s">
        <v>2253</v>
      </c>
      <c r="AC708" t="s">
        <v>2250</v>
      </c>
      <c r="AD708" t="s">
        <v>1699</v>
      </c>
      <c r="AE708" t="s">
        <v>2249</v>
      </c>
      <c r="AF708" t="s">
        <v>2251</v>
      </c>
    </row>
    <row r="709" spans="1:32" x14ac:dyDescent="0.25">
      <c r="A709">
        <v>146198</v>
      </c>
      <c r="B709" t="s">
        <v>8086</v>
      </c>
      <c r="C709">
        <v>20000000</v>
      </c>
      <c r="D709">
        <v>12639297</v>
      </c>
      <c r="E709">
        <v>42419</v>
      </c>
      <c r="F709">
        <v>29.371987000000001</v>
      </c>
      <c r="G709">
        <v>115</v>
      </c>
      <c r="H709">
        <v>5.6</v>
      </c>
      <c r="I709">
        <v>797</v>
      </c>
      <c r="J709" t="s">
        <v>23</v>
      </c>
      <c r="K709" t="s">
        <v>8088</v>
      </c>
      <c r="L709" t="s">
        <v>37</v>
      </c>
      <c r="M709" t="s">
        <v>38</v>
      </c>
      <c r="N709" t="s">
        <v>861</v>
      </c>
      <c r="O709" t="s">
        <v>29</v>
      </c>
      <c r="P709">
        <v>1</v>
      </c>
      <c r="Q709">
        <v>1</v>
      </c>
      <c r="R709">
        <v>1</v>
      </c>
      <c r="S709">
        <v>0</v>
      </c>
      <c r="T709" t="s">
        <v>15888</v>
      </c>
      <c r="U709" t="s">
        <v>15890</v>
      </c>
      <c r="V709" t="s">
        <v>15891</v>
      </c>
      <c r="W709" t="s">
        <v>15891</v>
      </c>
      <c r="X709" t="s">
        <v>15905</v>
      </c>
      <c r="Y709" t="s">
        <v>15894</v>
      </c>
      <c r="Z709" t="s">
        <v>15897</v>
      </c>
      <c r="AA709" t="s">
        <v>15894</v>
      </c>
      <c r="AB709" t="s">
        <v>8089</v>
      </c>
      <c r="AC709" t="s">
        <v>8086</v>
      </c>
      <c r="AD709" t="s">
        <v>8084</v>
      </c>
      <c r="AE709" t="s">
        <v>8085</v>
      </c>
      <c r="AF709" t="s">
        <v>8087</v>
      </c>
    </row>
    <row r="710" spans="1:32" x14ac:dyDescent="0.25">
      <c r="A710">
        <v>8699</v>
      </c>
      <c r="B710" t="s">
        <v>6826</v>
      </c>
      <c r="C710">
        <v>26000000</v>
      </c>
      <c r="D710">
        <v>90574188</v>
      </c>
      <c r="E710">
        <v>38177</v>
      </c>
      <c r="F710">
        <v>29.342744</v>
      </c>
      <c r="G710">
        <v>94</v>
      </c>
      <c r="H710">
        <v>6.7</v>
      </c>
      <c r="I710">
        <v>1493</v>
      </c>
      <c r="J710" t="s">
        <v>23</v>
      </c>
      <c r="K710" t="s">
        <v>5289</v>
      </c>
      <c r="L710" t="s">
        <v>37</v>
      </c>
      <c r="M710" t="s">
        <v>38</v>
      </c>
      <c r="N710" t="s">
        <v>661</v>
      </c>
      <c r="O710" t="s">
        <v>29</v>
      </c>
      <c r="P710">
        <v>1</v>
      </c>
      <c r="Q710">
        <v>1</v>
      </c>
      <c r="R710">
        <v>1</v>
      </c>
      <c r="S710">
        <v>0</v>
      </c>
      <c r="T710" t="s">
        <v>15888</v>
      </c>
      <c r="U710" t="s">
        <v>15891</v>
      </c>
      <c r="V710" t="s">
        <v>13664</v>
      </c>
      <c r="W710" t="s">
        <v>15891</v>
      </c>
      <c r="X710" t="s">
        <v>15891</v>
      </c>
      <c r="Y710" t="s">
        <v>15896</v>
      </c>
      <c r="Z710" t="s">
        <v>15896</v>
      </c>
      <c r="AA710" t="s">
        <v>15897</v>
      </c>
      <c r="AB710" t="s">
        <v>6828</v>
      </c>
      <c r="AC710" t="s">
        <v>6826</v>
      </c>
      <c r="AE710" t="s">
        <v>6825</v>
      </c>
      <c r="AF710" t="s">
        <v>6827</v>
      </c>
    </row>
    <row r="711" spans="1:32" x14ac:dyDescent="0.25">
      <c r="A711">
        <v>5559</v>
      </c>
      <c r="B711" t="s">
        <v>591</v>
      </c>
      <c r="C711">
        <v>150000000</v>
      </c>
      <c r="D711">
        <v>287594577</v>
      </c>
      <c r="E711">
        <v>39383</v>
      </c>
      <c r="F711">
        <v>29.332905</v>
      </c>
      <c r="G711">
        <v>91</v>
      </c>
      <c r="H711">
        <v>5.7</v>
      </c>
      <c r="I711">
        <v>1171</v>
      </c>
      <c r="J711" t="s">
        <v>23</v>
      </c>
      <c r="K711" t="s">
        <v>593</v>
      </c>
      <c r="L711" t="s">
        <v>37</v>
      </c>
      <c r="M711" t="s">
        <v>38</v>
      </c>
      <c r="N711" t="s">
        <v>588</v>
      </c>
      <c r="O711" t="s">
        <v>29</v>
      </c>
      <c r="P711">
        <v>1</v>
      </c>
      <c r="Q711">
        <v>1</v>
      </c>
      <c r="R711">
        <v>1</v>
      </c>
      <c r="S711">
        <v>0</v>
      </c>
      <c r="T711" t="s">
        <v>15887</v>
      </c>
      <c r="U711" t="s">
        <v>15891</v>
      </c>
      <c r="V711" t="s">
        <v>13664</v>
      </c>
      <c r="W711" t="s">
        <v>15891</v>
      </c>
      <c r="X711" t="s">
        <v>15891</v>
      </c>
      <c r="Y711" t="s">
        <v>15896</v>
      </c>
      <c r="Z711" t="s">
        <v>15896</v>
      </c>
      <c r="AA711" t="s">
        <v>15897</v>
      </c>
      <c r="AB711" t="s">
        <v>594</v>
      </c>
      <c r="AC711" t="s">
        <v>591</v>
      </c>
      <c r="AD711" t="s">
        <v>589</v>
      </c>
      <c r="AE711" t="s">
        <v>590</v>
      </c>
      <c r="AF711" t="s">
        <v>592</v>
      </c>
    </row>
    <row r="712" spans="1:32" x14ac:dyDescent="0.25">
      <c r="A712">
        <v>30497</v>
      </c>
      <c r="B712" t="s">
        <v>11127</v>
      </c>
      <c r="C712">
        <v>85000</v>
      </c>
      <c r="D712">
        <v>30859000</v>
      </c>
      <c r="E712">
        <v>27303</v>
      </c>
      <c r="F712">
        <v>29.262426999999999</v>
      </c>
      <c r="G712">
        <v>83</v>
      </c>
      <c r="H712">
        <v>7.2</v>
      </c>
      <c r="I712">
        <v>590</v>
      </c>
      <c r="J712" t="s">
        <v>23</v>
      </c>
      <c r="K712" t="s">
        <v>11129</v>
      </c>
      <c r="L712" t="s">
        <v>37</v>
      </c>
      <c r="M712" t="s">
        <v>38</v>
      </c>
      <c r="N712" t="s">
        <v>3816</v>
      </c>
      <c r="O712" t="s">
        <v>29</v>
      </c>
      <c r="P712">
        <v>1</v>
      </c>
      <c r="Q712">
        <v>1</v>
      </c>
      <c r="R712">
        <v>1</v>
      </c>
      <c r="S712">
        <v>0</v>
      </c>
      <c r="T712" t="s">
        <v>15888</v>
      </c>
      <c r="U712" t="s">
        <v>15891</v>
      </c>
      <c r="V712" t="s">
        <v>15891</v>
      </c>
      <c r="W712" t="s">
        <v>15891</v>
      </c>
      <c r="X712" t="s">
        <v>15891</v>
      </c>
      <c r="Y712" t="s">
        <v>15897</v>
      </c>
      <c r="Z712" t="s">
        <v>15897</v>
      </c>
      <c r="AA712" t="s">
        <v>15897</v>
      </c>
      <c r="AB712" t="s">
        <v>11130</v>
      </c>
      <c r="AC712" t="s">
        <v>11127</v>
      </c>
      <c r="AE712" t="s">
        <v>11126</v>
      </c>
      <c r="AF712" t="s">
        <v>11128</v>
      </c>
    </row>
    <row r="713" spans="1:32" x14ac:dyDescent="0.25">
      <c r="A713">
        <v>8009</v>
      </c>
      <c r="B713" t="s">
        <v>9030</v>
      </c>
      <c r="C713">
        <v>16000000</v>
      </c>
      <c r="D713">
        <v>5900000</v>
      </c>
      <c r="E713">
        <v>31478</v>
      </c>
      <c r="F713">
        <v>29.253833</v>
      </c>
      <c r="G713">
        <v>116</v>
      </c>
      <c r="H713">
        <v>6.8</v>
      </c>
      <c r="I713">
        <v>624</v>
      </c>
      <c r="J713" t="s">
        <v>23</v>
      </c>
      <c r="K713" t="s">
        <v>9032</v>
      </c>
      <c r="L713" t="s">
        <v>41</v>
      </c>
      <c r="M713" t="s">
        <v>38</v>
      </c>
      <c r="N713" t="s">
        <v>114</v>
      </c>
      <c r="O713" t="s">
        <v>29</v>
      </c>
      <c r="P713">
        <v>1</v>
      </c>
      <c r="Q713">
        <v>2</v>
      </c>
      <c r="R713">
        <v>1</v>
      </c>
      <c r="S713">
        <v>0</v>
      </c>
      <c r="T713" t="s">
        <v>15888</v>
      </c>
      <c r="U713" t="s">
        <v>15890</v>
      </c>
      <c r="V713" t="s">
        <v>15891</v>
      </c>
      <c r="W713" t="s">
        <v>15891</v>
      </c>
      <c r="X713" t="s">
        <v>15891</v>
      </c>
      <c r="Y713" t="s">
        <v>15894</v>
      </c>
      <c r="Z713" t="s">
        <v>15897</v>
      </c>
      <c r="AA713" t="s">
        <v>15894</v>
      </c>
      <c r="AB713" t="s">
        <v>9033</v>
      </c>
      <c r="AC713" t="s">
        <v>9030</v>
      </c>
      <c r="AE713" t="s">
        <v>9029</v>
      </c>
      <c r="AF713" t="s">
        <v>9031</v>
      </c>
    </row>
    <row r="714" spans="1:32" x14ac:dyDescent="0.25">
      <c r="A714">
        <v>663</v>
      </c>
      <c r="B714" t="s">
        <v>10566</v>
      </c>
      <c r="C714">
        <v>10000000</v>
      </c>
      <c r="D714">
        <v>139352633</v>
      </c>
      <c r="E714">
        <v>39380</v>
      </c>
      <c r="F714">
        <v>29.244768000000001</v>
      </c>
      <c r="G714">
        <v>93</v>
      </c>
      <c r="H714">
        <v>5.9</v>
      </c>
      <c r="I714">
        <v>903</v>
      </c>
      <c r="J714" t="s">
        <v>23</v>
      </c>
      <c r="K714" t="s">
        <v>10568</v>
      </c>
      <c r="L714" t="s">
        <v>37</v>
      </c>
      <c r="M714" t="s">
        <v>38</v>
      </c>
      <c r="N714" t="s">
        <v>9507</v>
      </c>
      <c r="O714" t="s">
        <v>29</v>
      </c>
      <c r="P714">
        <v>1</v>
      </c>
      <c r="Q714">
        <v>1</v>
      </c>
      <c r="R714">
        <v>1</v>
      </c>
      <c r="S714">
        <v>0</v>
      </c>
      <c r="T714" t="s">
        <v>15888</v>
      </c>
      <c r="U714" t="s">
        <v>15891</v>
      </c>
      <c r="V714" t="s">
        <v>15891</v>
      </c>
      <c r="W714" t="s">
        <v>15891</v>
      </c>
      <c r="X714" t="s">
        <v>15905</v>
      </c>
      <c r="Y714" t="s">
        <v>15897</v>
      </c>
      <c r="Z714" t="s">
        <v>15897</v>
      </c>
      <c r="AA714" t="s">
        <v>15897</v>
      </c>
      <c r="AB714" t="s">
        <v>10569</v>
      </c>
      <c r="AC714" t="s">
        <v>10566</v>
      </c>
      <c r="AD714" t="s">
        <v>10564</v>
      </c>
      <c r="AE714" t="s">
        <v>10565</v>
      </c>
      <c r="AF714" t="s">
        <v>10567</v>
      </c>
    </row>
    <row r="715" spans="1:32" x14ac:dyDescent="0.25">
      <c r="A715">
        <v>164457</v>
      </c>
      <c r="B715" t="s">
        <v>7525</v>
      </c>
      <c r="C715">
        <v>22000000</v>
      </c>
      <c r="D715">
        <v>15400000</v>
      </c>
      <c r="E715">
        <v>41614</v>
      </c>
      <c r="F715">
        <v>29.230298000000001</v>
      </c>
      <c r="G715">
        <v>116</v>
      </c>
      <c r="H715">
        <v>6.5</v>
      </c>
      <c r="I715">
        <v>720</v>
      </c>
      <c r="J715" t="s">
        <v>23</v>
      </c>
      <c r="K715" t="s">
        <v>7527</v>
      </c>
      <c r="L715" t="s">
        <v>37</v>
      </c>
      <c r="M715" t="s">
        <v>38</v>
      </c>
      <c r="N715" t="s">
        <v>1143</v>
      </c>
      <c r="O715" t="s">
        <v>29</v>
      </c>
      <c r="P715">
        <v>1</v>
      </c>
      <c r="Q715">
        <v>1</v>
      </c>
      <c r="R715">
        <v>1</v>
      </c>
      <c r="S715">
        <v>0</v>
      </c>
      <c r="T715" t="s">
        <v>15888</v>
      </c>
      <c r="U715" t="s">
        <v>15891</v>
      </c>
      <c r="V715" t="s">
        <v>15891</v>
      </c>
      <c r="W715" t="s">
        <v>15901</v>
      </c>
      <c r="X715" t="s">
        <v>15905</v>
      </c>
      <c r="Y715" t="s">
        <v>15897</v>
      </c>
      <c r="Z715" t="s">
        <v>15911</v>
      </c>
      <c r="AA715" t="s">
        <v>15915</v>
      </c>
      <c r="AB715" t="s">
        <v>7528</v>
      </c>
      <c r="AC715" t="s">
        <v>7525</v>
      </c>
      <c r="AE715" t="s">
        <v>7524</v>
      </c>
      <c r="AF715" t="s">
        <v>7526</v>
      </c>
    </row>
    <row r="716" spans="1:32" x14ac:dyDescent="0.25">
      <c r="A716">
        <v>129670</v>
      </c>
      <c r="B716" t="s">
        <v>10173</v>
      </c>
      <c r="C716">
        <v>12000000</v>
      </c>
      <c r="D716">
        <v>17654912</v>
      </c>
      <c r="E716">
        <v>41538</v>
      </c>
      <c r="F716">
        <v>29.223880999999999</v>
      </c>
      <c r="G716">
        <v>115</v>
      </c>
      <c r="H716">
        <v>7.4</v>
      </c>
      <c r="I716">
        <v>636</v>
      </c>
      <c r="J716" t="s">
        <v>23</v>
      </c>
      <c r="K716" t="s">
        <v>10175</v>
      </c>
      <c r="L716" t="s">
        <v>37</v>
      </c>
      <c r="M716" t="s">
        <v>28</v>
      </c>
      <c r="N716" t="s">
        <v>774</v>
      </c>
      <c r="O716" t="s">
        <v>29</v>
      </c>
      <c r="P716">
        <v>1</v>
      </c>
      <c r="Q716">
        <v>1</v>
      </c>
      <c r="R716">
        <v>2</v>
      </c>
      <c r="S716">
        <v>0</v>
      </c>
      <c r="T716" t="s">
        <v>15888</v>
      </c>
      <c r="U716" t="s">
        <v>15891</v>
      </c>
      <c r="V716" t="s">
        <v>15891</v>
      </c>
      <c r="W716" t="s">
        <v>15901</v>
      </c>
      <c r="X716" t="s">
        <v>15891</v>
      </c>
      <c r="Y716" t="s">
        <v>15897</v>
      </c>
      <c r="Z716" t="s">
        <v>15911</v>
      </c>
      <c r="AA716" t="s">
        <v>15915</v>
      </c>
      <c r="AB716" t="s">
        <v>10176</v>
      </c>
      <c r="AC716" t="s">
        <v>10173</v>
      </c>
      <c r="AE716" t="s">
        <v>10172</v>
      </c>
      <c r="AF716" t="s">
        <v>10174</v>
      </c>
    </row>
    <row r="717" spans="1:32" x14ac:dyDescent="0.25">
      <c r="A717">
        <v>4523</v>
      </c>
      <c r="B717" t="s">
        <v>1511</v>
      </c>
      <c r="C717">
        <v>85000000</v>
      </c>
      <c r="D717">
        <v>340487652</v>
      </c>
      <c r="E717">
        <v>39406</v>
      </c>
      <c r="F717">
        <v>29.21998</v>
      </c>
      <c r="G717">
        <v>107</v>
      </c>
      <c r="H717">
        <v>6.6</v>
      </c>
      <c r="I717">
        <v>1449</v>
      </c>
      <c r="J717" t="s">
        <v>23</v>
      </c>
      <c r="K717" t="s">
        <v>1513</v>
      </c>
      <c r="L717" t="s">
        <v>37</v>
      </c>
      <c r="M717" t="s">
        <v>38</v>
      </c>
      <c r="N717" t="s">
        <v>1508</v>
      </c>
      <c r="O717" t="s">
        <v>29</v>
      </c>
      <c r="P717">
        <v>1</v>
      </c>
      <c r="Q717">
        <v>1</v>
      </c>
      <c r="R717">
        <v>1</v>
      </c>
      <c r="S717">
        <v>1</v>
      </c>
      <c r="T717" t="s">
        <v>15888</v>
      </c>
      <c r="U717" t="s">
        <v>15891</v>
      </c>
      <c r="V717" t="s">
        <v>13664</v>
      </c>
      <c r="W717" t="s">
        <v>15891</v>
      </c>
      <c r="X717" t="s">
        <v>15891</v>
      </c>
      <c r="Y717" t="s">
        <v>15896</v>
      </c>
      <c r="Z717" t="s">
        <v>15896</v>
      </c>
      <c r="AA717" t="s">
        <v>15897</v>
      </c>
      <c r="AB717" t="s">
        <v>1514</v>
      </c>
      <c r="AC717" t="s">
        <v>1511</v>
      </c>
      <c r="AD717" t="s">
        <v>1509</v>
      </c>
      <c r="AE717" t="s">
        <v>1510</v>
      </c>
      <c r="AF717" t="s">
        <v>1512</v>
      </c>
    </row>
    <row r="718" spans="1:32" x14ac:dyDescent="0.25">
      <c r="A718">
        <v>72571</v>
      </c>
      <c r="B718" t="s">
        <v>12375</v>
      </c>
      <c r="C718">
        <v>5000000</v>
      </c>
      <c r="D718">
        <v>205703818</v>
      </c>
      <c r="E718">
        <v>40835</v>
      </c>
      <c r="F718">
        <v>29.15813</v>
      </c>
      <c r="G718">
        <v>83</v>
      </c>
      <c r="H718">
        <v>5.9</v>
      </c>
      <c r="I718">
        <v>669</v>
      </c>
      <c r="J718" t="s">
        <v>23</v>
      </c>
      <c r="K718" t="s">
        <v>12377</v>
      </c>
      <c r="L718" t="s">
        <v>37</v>
      </c>
      <c r="M718" t="s">
        <v>38</v>
      </c>
      <c r="N718" t="s">
        <v>3816</v>
      </c>
      <c r="O718" t="s">
        <v>29</v>
      </c>
      <c r="P718">
        <v>1</v>
      </c>
      <c r="Q718">
        <v>1</v>
      </c>
      <c r="R718">
        <v>1</v>
      </c>
      <c r="S718">
        <v>1</v>
      </c>
      <c r="T718" t="s">
        <v>15888</v>
      </c>
      <c r="U718" t="s">
        <v>15891</v>
      </c>
      <c r="V718" t="s">
        <v>15891</v>
      </c>
      <c r="W718" t="s">
        <v>15891</v>
      </c>
      <c r="X718" t="s">
        <v>15891</v>
      </c>
      <c r="Y718" t="s">
        <v>15897</v>
      </c>
      <c r="Z718" t="s">
        <v>15897</v>
      </c>
      <c r="AA718" t="s">
        <v>15897</v>
      </c>
      <c r="AB718" t="s">
        <v>12378</v>
      </c>
      <c r="AC718" t="s">
        <v>12375</v>
      </c>
      <c r="AD718" t="s">
        <v>12373</v>
      </c>
      <c r="AE718" t="s">
        <v>12374</v>
      </c>
      <c r="AF718" t="s">
        <v>12376</v>
      </c>
    </row>
    <row r="719" spans="1:32" x14ac:dyDescent="0.25">
      <c r="A719">
        <v>9913</v>
      </c>
      <c r="B719" t="s">
        <v>4572</v>
      </c>
      <c r="C719">
        <v>43000000</v>
      </c>
      <c r="D719">
        <v>91974818</v>
      </c>
      <c r="E719">
        <v>38562</v>
      </c>
      <c r="F719">
        <v>29.105407</v>
      </c>
      <c r="G719">
        <v>104</v>
      </c>
      <c r="H719">
        <v>6.4</v>
      </c>
      <c r="I719">
        <v>573</v>
      </c>
      <c r="J719" t="s">
        <v>23</v>
      </c>
      <c r="K719" t="s">
        <v>4574</v>
      </c>
      <c r="L719" t="s">
        <v>334</v>
      </c>
      <c r="M719" t="s">
        <v>38</v>
      </c>
      <c r="N719" t="s">
        <v>1351</v>
      </c>
      <c r="O719" t="s">
        <v>29</v>
      </c>
      <c r="P719">
        <v>1</v>
      </c>
      <c r="Q719">
        <v>2</v>
      </c>
      <c r="R719">
        <v>1</v>
      </c>
      <c r="S719">
        <v>1</v>
      </c>
      <c r="T719" t="s">
        <v>15888</v>
      </c>
      <c r="U719" t="s">
        <v>15891</v>
      </c>
      <c r="V719" t="s">
        <v>15891</v>
      </c>
      <c r="W719" t="s">
        <v>15901</v>
      </c>
      <c r="X719" t="s">
        <v>15905</v>
      </c>
      <c r="Y719" t="s">
        <v>15897</v>
      </c>
      <c r="Z719" t="s">
        <v>15911</v>
      </c>
      <c r="AA719" t="s">
        <v>15915</v>
      </c>
      <c r="AB719" t="s">
        <v>4575</v>
      </c>
      <c r="AC719" t="s">
        <v>4572</v>
      </c>
      <c r="AE719" t="s">
        <v>4571</v>
      </c>
      <c r="AF719" t="s">
        <v>4573</v>
      </c>
    </row>
    <row r="720" spans="1:32" x14ac:dyDescent="0.25">
      <c r="A720">
        <v>106747</v>
      </c>
      <c r="B720" t="s">
        <v>8144</v>
      </c>
      <c r="C720">
        <v>12000000</v>
      </c>
      <c r="D720">
        <v>15008161</v>
      </c>
      <c r="E720">
        <v>41529</v>
      </c>
      <c r="F720">
        <v>29.072963999999999</v>
      </c>
      <c r="G720">
        <v>107</v>
      </c>
      <c r="H720">
        <v>5.3</v>
      </c>
      <c r="I720">
        <v>631</v>
      </c>
      <c r="J720" t="s">
        <v>23</v>
      </c>
      <c r="K720" t="s">
        <v>8146</v>
      </c>
      <c r="L720" t="s">
        <v>37</v>
      </c>
      <c r="M720" t="s">
        <v>28</v>
      </c>
      <c r="N720" t="s">
        <v>441</v>
      </c>
      <c r="O720" t="s">
        <v>29</v>
      </c>
      <c r="P720">
        <v>1</v>
      </c>
      <c r="Q720">
        <v>1</v>
      </c>
      <c r="R720">
        <v>2</v>
      </c>
      <c r="S720">
        <v>0</v>
      </c>
      <c r="T720" t="s">
        <v>15888</v>
      </c>
      <c r="U720" t="s">
        <v>15890</v>
      </c>
      <c r="V720" t="s">
        <v>15891</v>
      </c>
      <c r="W720" t="s">
        <v>15891</v>
      </c>
      <c r="X720" t="s">
        <v>15905</v>
      </c>
      <c r="Y720" t="s">
        <v>15894</v>
      </c>
      <c r="Z720" t="s">
        <v>15897</v>
      </c>
      <c r="AA720" t="s">
        <v>15894</v>
      </c>
      <c r="AB720" t="s">
        <v>8147</v>
      </c>
      <c r="AC720" t="s">
        <v>8144</v>
      </c>
      <c r="AE720" t="s">
        <v>8143</v>
      </c>
      <c r="AF720" t="s">
        <v>8145</v>
      </c>
    </row>
    <row r="721" spans="1:32" x14ac:dyDescent="0.25">
      <c r="A721">
        <v>82682</v>
      </c>
      <c r="B721" t="s">
        <v>2848</v>
      </c>
      <c r="C721">
        <v>60000000</v>
      </c>
      <c r="D721">
        <v>105200903</v>
      </c>
      <c r="E721">
        <v>41284</v>
      </c>
      <c r="F721">
        <v>29.041198000000001</v>
      </c>
      <c r="G721">
        <v>113</v>
      </c>
      <c r="H721">
        <v>6.2</v>
      </c>
      <c r="I721">
        <v>1778</v>
      </c>
      <c r="J721" t="s">
        <v>23</v>
      </c>
      <c r="K721" t="s">
        <v>2850</v>
      </c>
      <c r="L721" t="s">
        <v>37</v>
      </c>
      <c r="M721" t="s">
        <v>38</v>
      </c>
      <c r="N721" t="s">
        <v>2845</v>
      </c>
      <c r="O721" t="s">
        <v>29</v>
      </c>
      <c r="P721">
        <v>1</v>
      </c>
      <c r="Q721">
        <v>1</v>
      </c>
      <c r="R721">
        <v>1</v>
      </c>
      <c r="S721">
        <v>1</v>
      </c>
      <c r="T721" t="s">
        <v>15888</v>
      </c>
      <c r="U721" t="s">
        <v>15890</v>
      </c>
      <c r="V721" t="s">
        <v>15891</v>
      </c>
      <c r="W721" t="s">
        <v>15901</v>
      </c>
      <c r="X721" t="s">
        <v>15905</v>
      </c>
      <c r="Y721" t="s">
        <v>15894</v>
      </c>
      <c r="Z721" t="s">
        <v>15911</v>
      </c>
      <c r="AA721" t="s">
        <v>15914</v>
      </c>
      <c r="AB721" t="s">
        <v>2851</v>
      </c>
      <c r="AC721" t="s">
        <v>2848</v>
      </c>
      <c r="AD721" t="s">
        <v>2846</v>
      </c>
      <c r="AE721" t="s">
        <v>2847</v>
      </c>
      <c r="AF721" t="s">
        <v>2849</v>
      </c>
    </row>
    <row r="722" spans="1:32" x14ac:dyDescent="0.25">
      <c r="A722">
        <v>273895</v>
      </c>
      <c r="B722" t="s">
        <v>7729</v>
      </c>
      <c r="C722">
        <v>20000000</v>
      </c>
      <c r="D722">
        <v>66787908</v>
      </c>
      <c r="E722">
        <v>41998</v>
      </c>
      <c r="F722">
        <v>29.023184000000001</v>
      </c>
      <c r="G722">
        <v>127</v>
      </c>
      <c r="H722">
        <v>7.4</v>
      </c>
      <c r="I722">
        <v>817</v>
      </c>
      <c r="J722" t="s">
        <v>23</v>
      </c>
      <c r="K722" t="s">
        <v>7731</v>
      </c>
      <c r="L722" t="s">
        <v>41</v>
      </c>
      <c r="M722" t="s">
        <v>38</v>
      </c>
      <c r="N722" t="s">
        <v>2426</v>
      </c>
      <c r="O722" t="s">
        <v>29</v>
      </c>
      <c r="P722">
        <v>1</v>
      </c>
      <c r="Q722">
        <v>2</v>
      </c>
      <c r="R722">
        <v>1</v>
      </c>
      <c r="S722">
        <v>0</v>
      </c>
      <c r="T722" t="s">
        <v>15888</v>
      </c>
      <c r="U722" t="s">
        <v>15891</v>
      </c>
      <c r="V722" t="s">
        <v>15891</v>
      </c>
      <c r="W722" t="s">
        <v>15901</v>
      </c>
      <c r="X722" t="s">
        <v>15891</v>
      </c>
      <c r="Y722" t="s">
        <v>15897</v>
      </c>
      <c r="Z722" t="s">
        <v>15911</v>
      </c>
      <c r="AA722" t="s">
        <v>15915</v>
      </c>
      <c r="AB722" t="s">
        <v>7732</v>
      </c>
      <c r="AC722" t="s">
        <v>7729</v>
      </c>
      <c r="AE722" t="s">
        <v>7728</v>
      </c>
      <c r="AF722" t="s">
        <v>7730</v>
      </c>
    </row>
    <row r="723" spans="1:32" x14ac:dyDescent="0.25">
      <c r="A723">
        <v>205220</v>
      </c>
      <c r="B723" t="s">
        <v>10153</v>
      </c>
      <c r="C723">
        <v>12000000</v>
      </c>
      <c r="D723">
        <v>100129872</v>
      </c>
      <c r="E723">
        <v>41579</v>
      </c>
      <c r="F723">
        <v>29.019504000000001</v>
      </c>
      <c r="G723">
        <v>98</v>
      </c>
      <c r="H723">
        <v>7.4</v>
      </c>
      <c r="I723">
        <v>579</v>
      </c>
      <c r="J723" t="s">
        <v>23</v>
      </c>
      <c r="K723" t="s">
        <v>10155</v>
      </c>
      <c r="L723" t="s">
        <v>2620</v>
      </c>
      <c r="M723" t="s">
        <v>38</v>
      </c>
      <c r="N723" t="s">
        <v>786</v>
      </c>
      <c r="O723" t="s">
        <v>29</v>
      </c>
      <c r="P723">
        <v>1</v>
      </c>
      <c r="Q723">
        <v>1</v>
      </c>
      <c r="R723">
        <v>1</v>
      </c>
      <c r="S723">
        <v>0</v>
      </c>
      <c r="T723" t="s">
        <v>15888</v>
      </c>
      <c r="U723" t="s">
        <v>15891</v>
      </c>
      <c r="V723" t="s">
        <v>15891</v>
      </c>
      <c r="W723" t="s">
        <v>15901</v>
      </c>
      <c r="X723" t="s">
        <v>15891</v>
      </c>
      <c r="Y723" t="s">
        <v>15897</v>
      </c>
      <c r="Z723" t="s">
        <v>15911</v>
      </c>
      <c r="AA723" t="s">
        <v>15915</v>
      </c>
      <c r="AB723" t="s">
        <v>10156</v>
      </c>
      <c r="AC723" t="s">
        <v>10153</v>
      </c>
      <c r="AE723" t="s">
        <v>10152</v>
      </c>
      <c r="AF723" t="s">
        <v>10154</v>
      </c>
    </row>
    <row r="724" spans="1:32" x14ac:dyDescent="0.25">
      <c r="A724">
        <v>9620</v>
      </c>
      <c r="B724" t="s">
        <v>2784</v>
      </c>
      <c r="C724">
        <v>60000000</v>
      </c>
      <c r="D724">
        <v>96269812</v>
      </c>
      <c r="E724">
        <v>37980</v>
      </c>
      <c r="F724">
        <v>29.018826000000001</v>
      </c>
      <c r="G724">
        <v>119</v>
      </c>
      <c r="H724">
        <v>5.9</v>
      </c>
      <c r="I724">
        <v>581</v>
      </c>
      <c r="J724" t="s">
        <v>23</v>
      </c>
      <c r="K724" t="s">
        <v>2786</v>
      </c>
      <c r="L724" t="s">
        <v>277</v>
      </c>
      <c r="M724" t="s">
        <v>38</v>
      </c>
      <c r="N724" t="s">
        <v>2782</v>
      </c>
      <c r="O724" t="s">
        <v>29</v>
      </c>
      <c r="P724">
        <v>1</v>
      </c>
      <c r="Q724">
        <v>2</v>
      </c>
      <c r="R724">
        <v>1</v>
      </c>
      <c r="S724">
        <v>1</v>
      </c>
      <c r="T724" t="s">
        <v>15888</v>
      </c>
      <c r="U724" t="s">
        <v>15890</v>
      </c>
      <c r="V724" t="s">
        <v>15891</v>
      </c>
      <c r="W724" t="s">
        <v>15891</v>
      </c>
      <c r="X724" t="s">
        <v>15905</v>
      </c>
      <c r="Y724" t="s">
        <v>15894</v>
      </c>
      <c r="Z724" t="s">
        <v>15897</v>
      </c>
      <c r="AA724" t="s">
        <v>15894</v>
      </c>
      <c r="AB724" t="s">
        <v>2787</v>
      </c>
      <c r="AC724" t="s">
        <v>2784</v>
      </c>
      <c r="AE724" t="s">
        <v>2783</v>
      </c>
      <c r="AF724" t="s">
        <v>2785</v>
      </c>
    </row>
    <row r="725" spans="1:32" x14ac:dyDescent="0.25">
      <c r="A725">
        <v>9388</v>
      </c>
      <c r="B725" t="s">
        <v>11590</v>
      </c>
      <c r="C725">
        <v>6500000</v>
      </c>
      <c r="D725">
        <v>24793509</v>
      </c>
      <c r="E725">
        <v>38600</v>
      </c>
      <c r="F725">
        <v>29.01153</v>
      </c>
      <c r="G725">
        <v>92</v>
      </c>
      <c r="H725">
        <v>7.1</v>
      </c>
      <c r="I725">
        <v>664</v>
      </c>
      <c r="J725" t="s">
        <v>23</v>
      </c>
      <c r="K725" t="s">
        <v>11592</v>
      </c>
      <c r="L725" t="s">
        <v>37</v>
      </c>
      <c r="M725" t="s">
        <v>38</v>
      </c>
      <c r="N725" t="s">
        <v>1692</v>
      </c>
      <c r="O725" t="s">
        <v>29</v>
      </c>
      <c r="P725">
        <v>1</v>
      </c>
      <c r="Q725">
        <v>1</v>
      </c>
      <c r="R725">
        <v>1</v>
      </c>
      <c r="S725">
        <v>0</v>
      </c>
      <c r="T725" t="s">
        <v>15888</v>
      </c>
      <c r="U725" t="s">
        <v>15891</v>
      </c>
      <c r="V725" t="s">
        <v>13664</v>
      </c>
      <c r="W725" t="s">
        <v>15901</v>
      </c>
      <c r="X725" t="s">
        <v>15891</v>
      </c>
      <c r="Y725" t="s">
        <v>15896</v>
      </c>
      <c r="Z725" t="s">
        <v>15912</v>
      </c>
      <c r="AA725" t="s">
        <v>15915</v>
      </c>
      <c r="AB725" t="s">
        <v>11593</v>
      </c>
      <c r="AC725" t="s">
        <v>11590</v>
      </c>
      <c r="AE725" t="s">
        <v>11589</v>
      </c>
      <c r="AF725" t="s">
        <v>11591</v>
      </c>
    </row>
    <row r="726" spans="1:32" x14ac:dyDescent="0.25">
      <c r="A726">
        <v>509</v>
      </c>
      <c r="B726" t="s">
        <v>4214</v>
      </c>
      <c r="C726">
        <v>42000000</v>
      </c>
      <c r="D726">
        <v>363889678</v>
      </c>
      <c r="E726">
        <v>36293</v>
      </c>
      <c r="F726">
        <v>28.969151</v>
      </c>
      <c r="G726">
        <v>124</v>
      </c>
      <c r="H726">
        <v>7</v>
      </c>
      <c r="I726">
        <v>1262</v>
      </c>
      <c r="J726" t="s">
        <v>23</v>
      </c>
      <c r="K726" t="s">
        <v>4216</v>
      </c>
      <c r="L726" t="s">
        <v>41</v>
      </c>
      <c r="M726" t="s">
        <v>28</v>
      </c>
      <c r="N726" t="s">
        <v>4211</v>
      </c>
      <c r="O726" t="s">
        <v>29</v>
      </c>
      <c r="P726">
        <v>1</v>
      </c>
      <c r="Q726">
        <v>2</v>
      </c>
      <c r="R726">
        <v>2</v>
      </c>
      <c r="S726">
        <v>0</v>
      </c>
      <c r="T726" t="s">
        <v>15888</v>
      </c>
      <c r="U726" t="s">
        <v>15891</v>
      </c>
      <c r="V726" t="s">
        <v>13664</v>
      </c>
      <c r="W726" t="s">
        <v>15901</v>
      </c>
      <c r="X726" t="s">
        <v>15891</v>
      </c>
      <c r="Y726" t="s">
        <v>15896</v>
      </c>
      <c r="Z726" t="s">
        <v>15912</v>
      </c>
      <c r="AA726" t="s">
        <v>15915</v>
      </c>
      <c r="AB726" t="s">
        <v>4217</v>
      </c>
      <c r="AC726" t="s">
        <v>4214</v>
      </c>
      <c r="AD726" t="s">
        <v>4212</v>
      </c>
      <c r="AE726" t="s">
        <v>4213</v>
      </c>
      <c r="AF726" t="s">
        <v>4215</v>
      </c>
    </row>
    <row r="727" spans="1:32" x14ac:dyDescent="0.25">
      <c r="A727">
        <v>888</v>
      </c>
      <c r="B727" t="s">
        <v>3933</v>
      </c>
      <c r="C727">
        <v>46000000</v>
      </c>
      <c r="D727">
        <v>341631208</v>
      </c>
      <c r="E727">
        <v>34480</v>
      </c>
      <c r="F727">
        <v>28.964162000000002</v>
      </c>
      <c r="G727">
        <v>91</v>
      </c>
      <c r="H727">
        <v>5</v>
      </c>
      <c r="I727">
        <v>543</v>
      </c>
      <c r="J727" t="s">
        <v>23</v>
      </c>
      <c r="K727" t="s">
        <v>3935</v>
      </c>
      <c r="L727" t="s">
        <v>37</v>
      </c>
      <c r="M727" t="s">
        <v>38</v>
      </c>
      <c r="N727" t="s">
        <v>342</v>
      </c>
      <c r="O727" t="s">
        <v>29</v>
      </c>
      <c r="P727">
        <v>1</v>
      </c>
      <c r="Q727">
        <v>1</v>
      </c>
      <c r="R727">
        <v>1</v>
      </c>
      <c r="S727">
        <v>1</v>
      </c>
      <c r="T727" t="s">
        <v>15888</v>
      </c>
      <c r="U727" t="s">
        <v>15891</v>
      </c>
      <c r="V727" t="s">
        <v>13664</v>
      </c>
      <c r="W727" t="s">
        <v>15891</v>
      </c>
      <c r="X727" t="s">
        <v>15891</v>
      </c>
      <c r="Y727" t="s">
        <v>15896</v>
      </c>
      <c r="Z727" t="s">
        <v>15896</v>
      </c>
      <c r="AA727" t="s">
        <v>15897</v>
      </c>
      <c r="AB727" t="s">
        <v>3936</v>
      </c>
      <c r="AC727" t="s">
        <v>3933</v>
      </c>
      <c r="AE727" t="s">
        <v>3932</v>
      </c>
      <c r="AF727" t="s">
        <v>3934</v>
      </c>
    </row>
    <row r="728" spans="1:32" x14ac:dyDescent="0.25">
      <c r="A728">
        <v>29427</v>
      </c>
      <c r="B728" t="s">
        <v>8332</v>
      </c>
      <c r="C728">
        <v>20000000</v>
      </c>
      <c r="D728">
        <v>54956140</v>
      </c>
      <c r="E728">
        <v>40235</v>
      </c>
      <c r="F728">
        <v>28.867567999999999</v>
      </c>
      <c r="G728">
        <v>101</v>
      </c>
      <c r="H728">
        <v>6.2</v>
      </c>
      <c r="I728">
        <v>633</v>
      </c>
      <c r="J728" t="s">
        <v>23</v>
      </c>
      <c r="K728" t="s">
        <v>8334</v>
      </c>
      <c r="L728" t="s">
        <v>37</v>
      </c>
      <c r="M728" t="s">
        <v>38</v>
      </c>
      <c r="N728" t="s">
        <v>8330</v>
      </c>
      <c r="O728" t="s">
        <v>29</v>
      </c>
      <c r="P728">
        <v>1</v>
      </c>
      <c r="Q728">
        <v>1</v>
      </c>
      <c r="R728">
        <v>1</v>
      </c>
      <c r="S728">
        <v>0</v>
      </c>
      <c r="T728" t="s">
        <v>15888</v>
      </c>
      <c r="U728" t="s">
        <v>15890</v>
      </c>
      <c r="V728" t="s">
        <v>15891</v>
      </c>
      <c r="W728" t="s">
        <v>15891</v>
      </c>
      <c r="X728" t="s">
        <v>15891</v>
      </c>
      <c r="Y728" t="s">
        <v>15894</v>
      </c>
      <c r="Z728" t="s">
        <v>15897</v>
      </c>
      <c r="AA728" t="s">
        <v>15894</v>
      </c>
      <c r="AB728" t="s">
        <v>8335</v>
      </c>
      <c r="AC728" t="s">
        <v>8332</v>
      </c>
      <c r="AE728" t="s">
        <v>8331</v>
      </c>
      <c r="AF728" t="s">
        <v>8333</v>
      </c>
    </row>
    <row r="729" spans="1:32" x14ac:dyDescent="0.25">
      <c r="A729">
        <v>2675</v>
      </c>
      <c r="B729" t="s">
        <v>2200</v>
      </c>
      <c r="C729">
        <v>72000000</v>
      </c>
      <c r="D729">
        <v>408247917</v>
      </c>
      <c r="E729">
        <v>37470</v>
      </c>
      <c r="F729">
        <v>28.848186999999999</v>
      </c>
      <c r="G729">
        <v>106</v>
      </c>
      <c r="H729">
        <v>6.4</v>
      </c>
      <c r="I729">
        <v>1599</v>
      </c>
      <c r="J729" t="s">
        <v>23</v>
      </c>
      <c r="K729" t="s">
        <v>2202</v>
      </c>
      <c r="L729" t="s">
        <v>37</v>
      </c>
      <c r="M729" t="s">
        <v>838</v>
      </c>
      <c r="N729" t="s">
        <v>2198</v>
      </c>
      <c r="O729" t="s">
        <v>29</v>
      </c>
      <c r="P729">
        <v>1</v>
      </c>
      <c r="Q729">
        <v>1</v>
      </c>
      <c r="R729">
        <v>2</v>
      </c>
      <c r="S729">
        <v>0</v>
      </c>
      <c r="T729" t="s">
        <v>15888</v>
      </c>
      <c r="U729" t="s">
        <v>15891</v>
      </c>
      <c r="V729" t="s">
        <v>15891</v>
      </c>
      <c r="W729" t="s">
        <v>15901</v>
      </c>
      <c r="X729" t="s">
        <v>15905</v>
      </c>
      <c r="Y729" t="s">
        <v>15897</v>
      </c>
      <c r="Z729" t="s">
        <v>15911</v>
      </c>
      <c r="AA729" t="s">
        <v>15915</v>
      </c>
      <c r="AB729" t="s">
        <v>2203</v>
      </c>
      <c r="AC729" t="s">
        <v>2200</v>
      </c>
      <c r="AE729" t="s">
        <v>2199</v>
      </c>
      <c r="AF729" t="s">
        <v>2201</v>
      </c>
    </row>
    <row r="730" spans="1:32" x14ac:dyDescent="0.25">
      <c r="A730">
        <v>8367</v>
      </c>
      <c r="B730" t="s">
        <v>3402</v>
      </c>
      <c r="C730">
        <v>48000000</v>
      </c>
      <c r="D730">
        <v>390493908</v>
      </c>
      <c r="E730">
        <v>33403</v>
      </c>
      <c r="F730">
        <v>28.803729000000001</v>
      </c>
      <c r="G730">
        <v>143</v>
      </c>
      <c r="H730">
        <v>6.6</v>
      </c>
      <c r="I730">
        <v>909</v>
      </c>
      <c r="J730" t="s">
        <v>23</v>
      </c>
      <c r="K730" t="s">
        <v>3404</v>
      </c>
      <c r="L730" t="s">
        <v>37</v>
      </c>
      <c r="M730" t="s">
        <v>38</v>
      </c>
      <c r="N730" t="s">
        <v>579</v>
      </c>
      <c r="O730" t="s">
        <v>29</v>
      </c>
      <c r="P730">
        <v>1</v>
      </c>
      <c r="Q730">
        <v>1</v>
      </c>
      <c r="R730">
        <v>1</v>
      </c>
      <c r="S730">
        <v>1</v>
      </c>
      <c r="T730" t="s">
        <v>15888</v>
      </c>
      <c r="U730" t="s">
        <v>15891</v>
      </c>
      <c r="V730" t="s">
        <v>15891</v>
      </c>
      <c r="W730" t="s">
        <v>15891</v>
      </c>
      <c r="X730" t="s">
        <v>15891</v>
      </c>
      <c r="Y730" t="s">
        <v>15897</v>
      </c>
      <c r="Z730" t="s">
        <v>15897</v>
      </c>
      <c r="AA730" t="s">
        <v>15897</v>
      </c>
      <c r="AB730" t="s">
        <v>3405</v>
      </c>
      <c r="AC730" t="s">
        <v>3402</v>
      </c>
      <c r="AE730" t="s">
        <v>3401</v>
      </c>
      <c r="AF730" t="s">
        <v>3403</v>
      </c>
    </row>
    <row r="731" spans="1:32" x14ac:dyDescent="0.25">
      <c r="A731">
        <v>392</v>
      </c>
      <c r="B731" t="s">
        <v>6769</v>
      </c>
      <c r="C731">
        <v>25000000</v>
      </c>
      <c r="D731">
        <v>152500343</v>
      </c>
      <c r="E731">
        <v>36874</v>
      </c>
      <c r="F731">
        <v>28.727730999999999</v>
      </c>
      <c r="G731">
        <v>121</v>
      </c>
      <c r="H731">
        <v>6.8</v>
      </c>
      <c r="I731">
        <v>951</v>
      </c>
      <c r="J731" t="s">
        <v>23</v>
      </c>
      <c r="K731" t="s">
        <v>6771</v>
      </c>
      <c r="L731" t="s">
        <v>41</v>
      </c>
      <c r="M731" t="s">
        <v>62</v>
      </c>
      <c r="N731" t="s">
        <v>917</v>
      </c>
      <c r="O731" t="s">
        <v>29</v>
      </c>
      <c r="P731">
        <v>1</v>
      </c>
      <c r="Q731">
        <v>2</v>
      </c>
      <c r="R731">
        <v>2</v>
      </c>
      <c r="S731">
        <v>0</v>
      </c>
      <c r="T731" t="s">
        <v>15888</v>
      </c>
      <c r="U731" t="s">
        <v>15891</v>
      </c>
      <c r="V731" t="s">
        <v>13664</v>
      </c>
      <c r="W731" t="s">
        <v>15901</v>
      </c>
      <c r="X731" t="s">
        <v>15891</v>
      </c>
      <c r="Y731" t="s">
        <v>15896</v>
      </c>
      <c r="Z731" t="s">
        <v>15912</v>
      </c>
      <c r="AA731" t="s">
        <v>15915</v>
      </c>
      <c r="AB731" t="s">
        <v>6772</v>
      </c>
      <c r="AC731" t="s">
        <v>6769</v>
      </c>
      <c r="AE731" t="s">
        <v>6768</v>
      </c>
      <c r="AF731" t="s">
        <v>6770</v>
      </c>
    </row>
    <row r="732" spans="1:32" x14ac:dyDescent="0.25">
      <c r="A732">
        <v>9631</v>
      </c>
      <c r="B732" t="s">
        <v>3596</v>
      </c>
      <c r="C732">
        <v>50000000</v>
      </c>
      <c r="D732">
        <v>44547681</v>
      </c>
      <c r="E732">
        <v>36005</v>
      </c>
      <c r="F732">
        <v>28.725621</v>
      </c>
      <c r="G732">
        <v>140</v>
      </c>
      <c r="H732">
        <v>6.8</v>
      </c>
      <c r="I732">
        <v>582</v>
      </c>
      <c r="J732" t="s">
        <v>23</v>
      </c>
      <c r="K732" t="s">
        <v>3598</v>
      </c>
      <c r="L732" t="s">
        <v>334</v>
      </c>
      <c r="M732" t="s">
        <v>38</v>
      </c>
      <c r="N732" t="s">
        <v>2917</v>
      </c>
      <c r="O732" t="s">
        <v>29</v>
      </c>
      <c r="P732">
        <v>1</v>
      </c>
      <c r="Q732">
        <v>2</v>
      </c>
      <c r="R732">
        <v>1</v>
      </c>
      <c r="S732">
        <v>1</v>
      </c>
      <c r="T732" t="s">
        <v>15888</v>
      </c>
      <c r="U732" t="s">
        <v>15890</v>
      </c>
      <c r="V732" t="s">
        <v>15891</v>
      </c>
      <c r="W732" t="s">
        <v>15901</v>
      </c>
      <c r="X732" t="s">
        <v>15905</v>
      </c>
      <c r="Y732" t="s">
        <v>15894</v>
      </c>
      <c r="Z732" t="s">
        <v>15911</v>
      </c>
      <c r="AA732" t="s">
        <v>15914</v>
      </c>
      <c r="AB732" t="s">
        <v>3599</v>
      </c>
      <c r="AC732" t="s">
        <v>3596</v>
      </c>
      <c r="AE732" t="s">
        <v>3595</v>
      </c>
      <c r="AF732" t="s">
        <v>3597</v>
      </c>
    </row>
    <row r="733" spans="1:32" x14ac:dyDescent="0.25">
      <c r="A733">
        <v>12153</v>
      </c>
      <c r="B733" t="s">
        <v>7673</v>
      </c>
      <c r="C733">
        <v>37000000</v>
      </c>
      <c r="D733">
        <v>113086475</v>
      </c>
      <c r="E733">
        <v>38161</v>
      </c>
      <c r="F733">
        <v>28.703006999999999</v>
      </c>
      <c r="G733">
        <v>109</v>
      </c>
      <c r="H733">
        <v>6.3</v>
      </c>
      <c r="I733">
        <v>679</v>
      </c>
      <c r="J733" t="s">
        <v>23</v>
      </c>
      <c r="K733" t="s">
        <v>7675</v>
      </c>
      <c r="L733" t="s">
        <v>37</v>
      </c>
      <c r="M733" t="s">
        <v>38</v>
      </c>
      <c r="N733" t="s">
        <v>661</v>
      </c>
      <c r="O733" t="s">
        <v>29</v>
      </c>
      <c r="P733">
        <v>1</v>
      </c>
      <c r="Q733">
        <v>1</v>
      </c>
      <c r="R733">
        <v>1</v>
      </c>
      <c r="S733">
        <v>0</v>
      </c>
      <c r="T733" t="s">
        <v>15888</v>
      </c>
      <c r="U733" t="s">
        <v>15891</v>
      </c>
      <c r="V733" t="s">
        <v>13664</v>
      </c>
      <c r="W733" t="s">
        <v>15891</v>
      </c>
      <c r="X733" t="s">
        <v>15891</v>
      </c>
      <c r="Y733" t="s">
        <v>15896</v>
      </c>
      <c r="Z733" t="s">
        <v>15896</v>
      </c>
      <c r="AA733" t="s">
        <v>15897</v>
      </c>
      <c r="AB733" t="s">
        <v>7676</v>
      </c>
      <c r="AC733" t="s">
        <v>7673</v>
      </c>
      <c r="AE733" t="s">
        <v>7672</v>
      </c>
      <c r="AF733" t="s">
        <v>7674</v>
      </c>
    </row>
    <row r="734" spans="1:32" x14ac:dyDescent="0.25">
      <c r="A734">
        <v>119283</v>
      </c>
      <c r="B734" t="s">
        <v>5437</v>
      </c>
      <c r="C734">
        <v>35000000</v>
      </c>
      <c r="D734">
        <v>46216641</v>
      </c>
      <c r="E734">
        <v>41297</v>
      </c>
      <c r="F734">
        <v>28.670477000000002</v>
      </c>
      <c r="G734">
        <v>118</v>
      </c>
      <c r="H734">
        <v>5.7</v>
      </c>
      <c r="I734">
        <v>1455</v>
      </c>
      <c r="J734" t="s">
        <v>23</v>
      </c>
      <c r="K734" t="s">
        <v>5439</v>
      </c>
      <c r="L734" t="s">
        <v>37</v>
      </c>
      <c r="M734" t="s">
        <v>38</v>
      </c>
      <c r="N734" t="s">
        <v>1205</v>
      </c>
      <c r="O734" t="s">
        <v>29</v>
      </c>
      <c r="P734">
        <v>1</v>
      </c>
      <c r="Q734">
        <v>1</v>
      </c>
      <c r="R734">
        <v>1</v>
      </c>
      <c r="S734">
        <v>0</v>
      </c>
      <c r="T734" t="s">
        <v>15888</v>
      </c>
      <c r="U734" t="s">
        <v>15890</v>
      </c>
      <c r="V734" t="s">
        <v>15891</v>
      </c>
      <c r="W734" t="s">
        <v>15891</v>
      </c>
      <c r="X734" t="s">
        <v>15891</v>
      </c>
      <c r="Y734" t="s">
        <v>15894</v>
      </c>
      <c r="Z734" t="s">
        <v>15897</v>
      </c>
      <c r="AA734" t="s">
        <v>15894</v>
      </c>
      <c r="AB734" t="s">
        <v>5440</v>
      </c>
      <c r="AC734" t="s">
        <v>5437</v>
      </c>
      <c r="AE734" t="s">
        <v>5436</v>
      </c>
      <c r="AF734" t="s">
        <v>5438</v>
      </c>
    </row>
    <row r="735" spans="1:32" x14ac:dyDescent="0.25">
      <c r="A735">
        <v>36593</v>
      </c>
      <c r="B735" t="s">
        <v>5930</v>
      </c>
      <c r="C735">
        <v>30000000</v>
      </c>
      <c r="D735">
        <v>51132598</v>
      </c>
      <c r="E735">
        <v>34411</v>
      </c>
      <c r="F735">
        <v>28.624037999999999</v>
      </c>
      <c r="G735">
        <v>83</v>
      </c>
      <c r="H735">
        <v>6.3</v>
      </c>
      <c r="I735">
        <v>521</v>
      </c>
      <c r="J735" t="s">
        <v>23</v>
      </c>
      <c r="K735" t="s">
        <v>2258</v>
      </c>
      <c r="L735" t="s">
        <v>37</v>
      </c>
      <c r="M735" t="s">
        <v>38</v>
      </c>
      <c r="N735" t="s">
        <v>2049</v>
      </c>
      <c r="O735" t="s">
        <v>29</v>
      </c>
      <c r="P735">
        <v>1</v>
      </c>
      <c r="Q735">
        <v>1</v>
      </c>
      <c r="R735">
        <v>1</v>
      </c>
      <c r="S735">
        <v>1</v>
      </c>
      <c r="T735" t="s">
        <v>15888</v>
      </c>
      <c r="U735" t="s">
        <v>15891</v>
      </c>
      <c r="V735" t="s">
        <v>13664</v>
      </c>
      <c r="W735" t="s">
        <v>15891</v>
      </c>
      <c r="X735" t="s">
        <v>15891</v>
      </c>
      <c r="Y735" t="s">
        <v>15896</v>
      </c>
      <c r="Z735" t="s">
        <v>15896</v>
      </c>
      <c r="AA735" t="s">
        <v>15897</v>
      </c>
      <c r="AB735" t="s">
        <v>5932</v>
      </c>
      <c r="AC735" t="s">
        <v>5930</v>
      </c>
      <c r="AE735" t="s">
        <v>5929</v>
      </c>
      <c r="AF735" t="s">
        <v>5931</v>
      </c>
    </row>
    <row r="736" spans="1:32" x14ac:dyDescent="0.25">
      <c r="A736">
        <v>152747</v>
      </c>
      <c r="B736" t="s">
        <v>11323</v>
      </c>
      <c r="C736">
        <v>9000000</v>
      </c>
      <c r="D736">
        <v>6108720</v>
      </c>
      <c r="E736">
        <v>41565</v>
      </c>
      <c r="F736">
        <v>28.540614000000001</v>
      </c>
      <c r="G736">
        <v>106</v>
      </c>
      <c r="H736">
        <v>6.6</v>
      </c>
      <c r="I736">
        <v>671</v>
      </c>
      <c r="J736" t="s">
        <v>23</v>
      </c>
      <c r="K736" t="s">
        <v>11325</v>
      </c>
      <c r="L736" t="s">
        <v>37</v>
      </c>
      <c r="M736" t="s">
        <v>38</v>
      </c>
      <c r="N736" t="s">
        <v>968</v>
      </c>
      <c r="O736" t="s">
        <v>29</v>
      </c>
      <c r="P736">
        <v>1</v>
      </c>
      <c r="Q736">
        <v>1</v>
      </c>
      <c r="R736">
        <v>1</v>
      </c>
      <c r="S736">
        <v>0</v>
      </c>
      <c r="T736" t="s">
        <v>15888</v>
      </c>
      <c r="U736" t="s">
        <v>15890</v>
      </c>
      <c r="V736" t="s">
        <v>15891</v>
      </c>
      <c r="W736" t="s">
        <v>15901</v>
      </c>
      <c r="X736" t="s">
        <v>15891</v>
      </c>
      <c r="Y736" t="s">
        <v>15894</v>
      </c>
      <c r="Z736" t="s">
        <v>15911</v>
      </c>
      <c r="AA736" t="s">
        <v>15914</v>
      </c>
      <c r="AB736" t="s">
        <v>11326</v>
      </c>
      <c r="AC736" t="s">
        <v>11323</v>
      </c>
      <c r="AE736" t="s">
        <v>11322</v>
      </c>
      <c r="AF736" t="s">
        <v>11324</v>
      </c>
    </row>
    <row r="737" spans="1:32" x14ac:dyDescent="0.25">
      <c r="A737">
        <v>9489</v>
      </c>
      <c r="B737" t="s">
        <v>2444</v>
      </c>
      <c r="C737">
        <v>65000000</v>
      </c>
      <c r="D737">
        <v>250821495</v>
      </c>
      <c r="E737">
        <v>36146</v>
      </c>
      <c r="F737">
        <v>28.540267</v>
      </c>
      <c r="G737">
        <v>119</v>
      </c>
      <c r="H737">
        <v>6.3</v>
      </c>
      <c r="I737">
        <v>838</v>
      </c>
      <c r="J737" t="s">
        <v>23</v>
      </c>
      <c r="K737" t="s">
        <v>2446</v>
      </c>
      <c r="L737" t="s">
        <v>37</v>
      </c>
      <c r="M737" t="s">
        <v>38</v>
      </c>
      <c r="N737" t="s">
        <v>1106</v>
      </c>
      <c r="O737" t="s">
        <v>29</v>
      </c>
      <c r="P737">
        <v>1</v>
      </c>
      <c r="Q737">
        <v>1</v>
      </c>
      <c r="R737">
        <v>1</v>
      </c>
      <c r="S737">
        <v>1</v>
      </c>
      <c r="T737" t="s">
        <v>15888</v>
      </c>
      <c r="U737" t="s">
        <v>15891</v>
      </c>
      <c r="V737" t="s">
        <v>13664</v>
      </c>
      <c r="W737" t="s">
        <v>15891</v>
      </c>
      <c r="X737" t="s">
        <v>15891</v>
      </c>
      <c r="Y737" t="s">
        <v>15896</v>
      </c>
      <c r="Z737" t="s">
        <v>15896</v>
      </c>
      <c r="AA737" t="s">
        <v>15897</v>
      </c>
      <c r="AB737" t="s">
        <v>2447</v>
      </c>
      <c r="AC737" t="s">
        <v>2444</v>
      </c>
      <c r="AD737" t="s">
        <v>2442</v>
      </c>
      <c r="AE737" t="s">
        <v>2443</v>
      </c>
      <c r="AF737" t="s">
        <v>2445</v>
      </c>
    </row>
    <row r="738" spans="1:32" x14ac:dyDescent="0.25">
      <c r="A738">
        <v>38356</v>
      </c>
      <c r="B738" t="s">
        <v>247</v>
      </c>
      <c r="C738">
        <v>195000000</v>
      </c>
      <c r="D738">
        <v>1123746996</v>
      </c>
      <c r="E738">
        <v>40722</v>
      </c>
      <c r="F738">
        <v>28.529606999999999</v>
      </c>
      <c r="G738">
        <v>154</v>
      </c>
      <c r="H738">
        <v>6.1</v>
      </c>
      <c r="I738">
        <v>3299</v>
      </c>
      <c r="J738" t="s">
        <v>23</v>
      </c>
      <c r="K738" t="s">
        <v>249</v>
      </c>
      <c r="L738" t="s">
        <v>37</v>
      </c>
      <c r="M738" t="s">
        <v>38</v>
      </c>
      <c r="N738" t="s">
        <v>245</v>
      </c>
      <c r="O738" t="s">
        <v>29</v>
      </c>
      <c r="P738">
        <v>1</v>
      </c>
      <c r="Q738">
        <v>1</v>
      </c>
      <c r="R738">
        <v>1</v>
      </c>
      <c r="S738">
        <v>1</v>
      </c>
      <c r="T738" t="s">
        <v>15888</v>
      </c>
      <c r="U738" t="s">
        <v>15890</v>
      </c>
      <c r="V738" t="s">
        <v>15891</v>
      </c>
      <c r="W738" t="s">
        <v>15891</v>
      </c>
      <c r="X738" t="s">
        <v>15891</v>
      </c>
      <c r="Y738" t="s">
        <v>15894</v>
      </c>
      <c r="Z738" t="s">
        <v>15897</v>
      </c>
      <c r="AA738" t="s">
        <v>15894</v>
      </c>
      <c r="AB738" t="s">
        <v>250</v>
      </c>
      <c r="AC738" t="s">
        <v>247</v>
      </c>
      <c r="AD738" t="s">
        <v>165</v>
      </c>
      <c r="AE738" t="s">
        <v>246</v>
      </c>
      <c r="AF738" t="s">
        <v>248</v>
      </c>
    </row>
    <row r="739" spans="1:32" x14ac:dyDescent="0.25">
      <c r="A739">
        <v>9277</v>
      </c>
      <c r="B739" t="s">
        <v>12277</v>
      </c>
      <c r="C739">
        <v>5500000</v>
      </c>
      <c r="D739">
        <v>159616327</v>
      </c>
      <c r="E739">
        <v>27023</v>
      </c>
      <c r="F739">
        <v>28.500913000000001</v>
      </c>
      <c r="G739">
        <v>129</v>
      </c>
      <c r="H739">
        <v>7.9</v>
      </c>
      <c r="I739">
        <v>622</v>
      </c>
      <c r="J739" t="s">
        <v>23</v>
      </c>
      <c r="K739" t="s">
        <v>1571</v>
      </c>
      <c r="L739" t="s">
        <v>37</v>
      </c>
      <c r="M739" t="s">
        <v>38</v>
      </c>
      <c r="N739" t="s">
        <v>8095</v>
      </c>
      <c r="O739" t="s">
        <v>29</v>
      </c>
      <c r="P739">
        <v>1</v>
      </c>
      <c r="Q739">
        <v>1</v>
      </c>
      <c r="R739">
        <v>1</v>
      </c>
      <c r="S739">
        <v>1</v>
      </c>
      <c r="T739" t="s">
        <v>15888</v>
      </c>
      <c r="U739" t="s">
        <v>15891</v>
      </c>
      <c r="V739" t="s">
        <v>13664</v>
      </c>
      <c r="W739" t="s">
        <v>15901</v>
      </c>
      <c r="X739" t="s">
        <v>15891</v>
      </c>
      <c r="Y739" t="s">
        <v>15896</v>
      </c>
      <c r="Z739" t="s">
        <v>15912</v>
      </c>
      <c r="AA739" t="s">
        <v>15915</v>
      </c>
      <c r="AB739" t="s">
        <v>12279</v>
      </c>
      <c r="AC739" t="s">
        <v>12277</v>
      </c>
      <c r="AE739" t="s">
        <v>12276</v>
      </c>
      <c r="AF739" t="s">
        <v>12278</v>
      </c>
    </row>
    <row r="740" spans="1:32" x14ac:dyDescent="0.25">
      <c r="A740">
        <v>52449</v>
      </c>
      <c r="B740" t="s">
        <v>8273</v>
      </c>
      <c r="C740">
        <v>20000000</v>
      </c>
      <c r="D740">
        <v>216197492</v>
      </c>
      <c r="E740">
        <v>40679</v>
      </c>
      <c r="F740">
        <v>28.497242</v>
      </c>
      <c r="G740">
        <v>92</v>
      </c>
      <c r="H740">
        <v>5.4</v>
      </c>
      <c r="I740">
        <v>1584</v>
      </c>
      <c r="J740" t="s">
        <v>23</v>
      </c>
      <c r="K740" t="s">
        <v>8275</v>
      </c>
      <c r="L740" t="s">
        <v>37</v>
      </c>
      <c r="M740" t="s">
        <v>38</v>
      </c>
      <c r="N740" t="s">
        <v>661</v>
      </c>
      <c r="O740" t="s">
        <v>29</v>
      </c>
      <c r="P740">
        <v>1</v>
      </c>
      <c r="Q740">
        <v>1</v>
      </c>
      <c r="R740">
        <v>1</v>
      </c>
      <c r="S740">
        <v>0</v>
      </c>
      <c r="T740" t="s">
        <v>15888</v>
      </c>
      <c r="U740" t="s">
        <v>15891</v>
      </c>
      <c r="V740" t="s">
        <v>13664</v>
      </c>
      <c r="W740" t="s">
        <v>15891</v>
      </c>
      <c r="X740" t="s">
        <v>15891</v>
      </c>
      <c r="Y740" t="s">
        <v>15896</v>
      </c>
      <c r="Z740" t="s">
        <v>15896</v>
      </c>
      <c r="AA740" t="s">
        <v>15897</v>
      </c>
      <c r="AB740" t="s">
        <v>8276</v>
      </c>
      <c r="AC740" t="s">
        <v>8273</v>
      </c>
      <c r="AD740" t="s">
        <v>8271</v>
      </c>
      <c r="AE740" t="s">
        <v>8272</v>
      </c>
      <c r="AF740" t="s">
        <v>8274</v>
      </c>
    </row>
    <row r="741" spans="1:32" x14ac:dyDescent="0.25">
      <c r="A741">
        <v>168530</v>
      </c>
      <c r="B741" t="s">
        <v>6764</v>
      </c>
      <c r="C741">
        <v>25000000</v>
      </c>
      <c r="D741">
        <v>153997819</v>
      </c>
      <c r="E741">
        <v>41646</v>
      </c>
      <c r="F741">
        <v>28.468</v>
      </c>
      <c r="G741">
        <v>99</v>
      </c>
      <c r="H741">
        <v>6.1</v>
      </c>
      <c r="I741">
        <v>853</v>
      </c>
      <c r="J741" t="s">
        <v>23</v>
      </c>
      <c r="K741" t="s">
        <v>6766</v>
      </c>
      <c r="L741" t="s">
        <v>37</v>
      </c>
      <c r="M741" t="s">
        <v>38</v>
      </c>
      <c r="N741" t="s">
        <v>924</v>
      </c>
      <c r="O741" t="s">
        <v>29</v>
      </c>
      <c r="P741">
        <v>1</v>
      </c>
      <c r="Q741">
        <v>1</v>
      </c>
      <c r="R741">
        <v>1</v>
      </c>
      <c r="S741">
        <v>1</v>
      </c>
      <c r="T741" t="s">
        <v>15888</v>
      </c>
      <c r="U741" t="s">
        <v>15890</v>
      </c>
      <c r="V741" t="s">
        <v>13664</v>
      </c>
      <c r="W741" t="s">
        <v>15891</v>
      </c>
      <c r="X741" t="s">
        <v>15891</v>
      </c>
      <c r="Y741" t="s">
        <v>15895</v>
      </c>
      <c r="Z741" t="s">
        <v>15896</v>
      </c>
      <c r="AA741" t="s">
        <v>15894</v>
      </c>
      <c r="AB741" t="s">
        <v>6767</v>
      </c>
      <c r="AC741" t="s">
        <v>6764</v>
      </c>
      <c r="AE741" t="s">
        <v>6763</v>
      </c>
      <c r="AF741" t="s">
        <v>6765</v>
      </c>
    </row>
    <row r="742" spans="1:32" x14ac:dyDescent="0.25">
      <c r="A742">
        <v>1885</v>
      </c>
      <c r="B742" t="s">
        <v>4318</v>
      </c>
      <c r="C742">
        <v>8000000</v>
      </c>
      <c r="D742">
        <v>90815558</v>
      </c>
      <c r="E742">
        <v>30855</v>
      </c>
      <c r="F742">
        <v>28.456572000000001</v>
      </c>
      <c r="G742">
        <v>126</v>
      </c>
      <c r="H742">
        <v>6.9</v>
      </c>
      <c r="I742">
        <v>891</v>
      </c>
      <c r="J742" t="s">
        <v>23</v>
      </c>
      <c r="K742" t="s">
        <v>4320</v>
      </c>
      <c r="L742" t="s">
        <v>37</v>
      </c>
      <c r="M742" t="s">
        <v>38</v>
      </c>
      <c r="N742" t="s">
        <v>786</v>
      </c>
      <c r="O742" t="s">
        <v>29</v>
      </c>
      <c r="P742">
        <v>1</v>
      </c>
      <c r="Q742">
        <v>1</v>
      </c>
      <c r="R742">
        <v>1</v>
      </c>
      <c r="S742">
        <v>0</v>
      </c>
      <c r="T742" t="s">
        <v>15888</v>
      </c>
      <c r="U742" t="s">
        <v>15891</v>
      </c>
      <c r="V742" t="s">
        <v>15891</v>
      </c>
      <c r="W742" t="s">
        <v>15901</v>
      </c>
      <c r="X742" t="s">
        <v>15891</v>
      </c>
      <c r="Y742" t="s">
        <v>15897</v>
      </c>
      <c r="Z742" t="s">
        <v>15911</v>
      </c>
      <c r="AA742" t="s">
        <v>15915</v>
      </c>
      <c r="AB742" t="s">
        <v>4321</v>
      </c>
      <c r="AC742" t="s">
        <v>4318</v>
      </c>
      <c r="AE742" t="s">
        <v>4317</v>
      </c>
      <c r="AF742" t="s">
        <v>4319</v>
      </c>
    </row>
    <row r="743" spans="1:32" x14ac:dyDescent="0.25">
      <c r="A743">
        <v>58431</v>
      </c>
      <c r="B743" t="s">
        <v>6451</v>
      </c>
      <c r="C743">
        <v>28000000</v>
      </c>
      <c r="D743">
        <v>16374328</v>
      </c>
      <c r="E743">
        <v>42404</v>
      </c>
      <c r="F743">
        <v>28.397048000000002</v>
      </c>
      <c r="G743">
        <v>108</v>
      </c>
      <c r="H743">
        <v>5.5</v>
      </c>
      <c r="I743">
        <v>640</v>
      </c>
      <c r="J743" t="s">
        <v>23</v>
      </c>
      <c r="K743" t="s">
        <v>6453</v>
      </c>
      <c r="L743" t="s">
        <v>37</v>
      </c>
      <c r="M743" t="s">
        <v>38</v>
      </c>
      <c r="N743" t="s">
        <v>6448</v>
      </c>
      <c r="O743" t="s">
        <v>29</v>
      </c>
      <c r="P743">
        <v>1</v>
      </c>
      <c r="Q743">
        <v>1</v>
      </c>
      <c r="R743">
        <v>1</v>
      </c>
      <c r="S743">
        <v>0</v>
      </c>
      <c r="T743" t="s">
        <v>15888</v>
      </c>
      <c r="U743" t="s">
        <v>15891</v>
      </c>
      <c r="V743" t="s">
        <v>13664</v>
      </c>
      <c r="W743" t="s">
        <v>15891</v>
      </c>
      <c r="X743" t="s">
        <v>15905</v>
      </c>
      <c r="Y743" t="s">
        <v>15896</v>
      </c>
      <c r="Z743" t="s">
        <v>15896</v>
      </c>
      <c r="AA743" t="s">
        <v>15897</v>
      </c>
      <c r="AB743" t="s">
        <v>6454</v>
      </c>
      <c r="AC743" t="s">
        <v>6451</v>
      </c>
      <c r="AD743" t="s">
        <v>6449</v>
      </c>
      <c r="AE743" t="s">
        <v>6450</v>
      </c>
      <c r="AF743" t="s">
        <v>6452</v>
      </c>
    </row>
    <row r="744" spans="1:32" x14ac:dyDescent="0.25">
      <c r="A744">
        <v>4133</v>
      </c>
      <c r="B744" t="s">
        <v>5911</v>
      </c>
      <c r="C744">
        <v>53000000</v>
      </c>
      <c r="D744">
        <v>83282296</v>
      </c>
      <c r="E744">
        <v>36985</v>
      </c>
      <c r="F744">
        <v>28.350529000000002</v>
      </c>
      <c r="G744">
        <v>124</v>
      </c>
      <c r="H744">
        <v>7.4</v>
      </c>
      <c r="I744">
        <v>1317</v>
      </c>
      <c r="J744" t="s">
        <v>23</v>
      </c>
      <c r="K744" t="s">
        <v>276</v>
      </c>
      <c r="L744" t="s">
        <v>37</v>
      </c>
      <c r="M744" t="s">
        <v>38</v>
      </c>
      <c r="N744" t="s">
        <v>3295</v>
      </c>
      <c r="O744" t="s">
        <v>29</v>
      </c>
      <c r="P744">
        <v>1</v>
      </c>
      <c r="Q744">
        <v>1</v>
      </c>
      <c r="R744">
        <v>1</v>
      </c>
      <c r="S744">
        <v>0</v>
      </c>
      <c r="T744" t="s">
        <v>15888</v>
      </c>
      <c r="U744" t="s">
        <v>15891</v>
      </c>
      <c r="V744" t="s">
        <v>15891</v>
      </c>
      <c r="W744" t="s">
        <v>15901</v>
      </c>
      <c r="X744" t="s">
        <v>15891</v>
      </c>
      <c r="Y744" t="s">
        <v>15897</v>
      </c>
      <c r="Z744" t="s">
        <v>15911</v>
      </c>
      <c r="AA744" t="s">
        <v>15915</v>
      </c>
      <c r="AB744" t="s">
        <v>5913</v>
      </c>
      <c r="AC744" t="s">
        <v>5911</v>
      </c>
      <c r="AE744" t="s">
        <v>5910</v>
      </c>
      <c r="AF744" t="s">
        <v>5912</v>
      </c>
    </row>
    <row r="745" spans="1:32" x14ac:dyDescent="0.25">
      <c r="A745">
        <v>3082</v>
      </c>
      <c r="B745" t="s">
        <v>14458</v>
      </c>
      <c r="C745">
        <v>1</v>
      </c>
      <c r="D745">
        <v>8500000</v>
      </c>
      <c r="E745">
        <v>13185</v>
      </c>
      <c r="F745">
        <v>28.276479999999999</v>
      </c>
      <c r="G745">
        <v>87</v>
      </c>
      <c r="H745">
        <v>8.1</v>
      </c>
      <c r="I745">
        <v>856</v>
      </c>
      <c r="J745" t="s">
        <v>23</v>
      </c>
      <c r="K745" t="s">
        <v>14460</v>
      </c>
      <c r="L745" t="s">
        <v>37</v>
      </c>
      <c r="M745" t="s">
        <v>38</v>
      </c>
      <c r="N745" t="s">
        <v>2804</v>
      </c>
      <c r="O745" t="s">
        <v>29</v>
      </c>
      <c r="P745">
        <v>1</v>
      </c>
      <c r="Q745">
        <v>1</v>
      </c>
      <c r="R745">
        <v>1</v>
      </c>
      <c r="S745">
        <v>0</v>
      </c>
      <c r="T745" t="s">
        <v>15888</v>
      </c>
      <c r="U745" t="s">
        <v>15891</v>
      </c>
      <c r="V745" t="s">
        <v>13664</v>
      </c>
      <c r="W745" t="s">
        <v>15901</v>
      </c>
      <c r="X745" t="s">
        <v>15891</v>
      </c>
      <c r="Y745" t="s">
        <v>15896</v>
      </c>
      <c r="Z745" t="s">
        <v>15912</v>
      </c>
      <c r="AA745" t="s">
        <v>15915</v>
      </c>
      <c r="AB745" t="s">
        <v>14461</v>
      </c>
      <c r="AC745" t="s">
        <v>14458</v>
      </c>
      <c r="AE745" t="s">
        <v>14457</v>
      </c>
      <c r="AF745" t="s">
        <v>14459</v>
      </c>
    </row>
    <row r="746" spans="1:32" x14ac:dyDescent="0.25">
      <c r="A746">
        <v>245</v>
      </c>
      <c r="B746" t="s">
        <v>6507</v>
      </c>
      <c r="C746">
        <v>27000000</v>
      </c>
      <c r="D746">
        <v>129000000</v>
      </c>
      <c r="E746">
        <v>37372</v>
      </c>
      <c r="F746">
        <v>28.227983999999999</v>
      </c>
      <c r="G746">
        <v>101</v>
      </c>
      <c r="H746">
        <v>6.6</v>
      </c>
      <c r="I746">
        <v>607</v>
      </c>
      <c r="J746" t="s">
        <v>23</v>
      </c>
      <c r="K746" t="s">
        <v>1571</v>
      </c>
      <c r="L746" t="s">
        <v>41</v>
      </c>
      <c r="M746" t="s">
        <v>38</v>
      </c>
      <c r="N746" t="s">
        <v>1711</v>
      </c>
      <c r="O746" t="s">
        <v>29</v>
      </c>
      <c r="P746">
        <v>1</v>
      </c>
      <c r="Q746">
        <v>2</v>
      </c>
      <c r="R746">
        <v>1</v>
      </c>
      <c r="S746">
        <v>1</v>
      </c>
      <c r="T746" t="s">
        <v>15888</v>
      </c>
      <c r="U746" t="s">
        <v>15891</v>
      </c>
      <c r="V746" t="s">
        <v>13664</v>
      </c>
      <c r="W746" t="s">
        <v>15901</v>
      </c>
      <c r="X746" t="s">
        <v>15891</v>
      </c>
      <c r="Y746" t="s">
        <v>15896</v>
      </c>
      <c r="Z746" t="s">
        <v>15912</v>
      </c>
      <c r="AA746" t="s">
        <v>15915</v>
      </c>
      <c r="AB746" t="s">
        <v>3089</v>
      </c>
      <c r="AC746" t="s">
        <v>6507</v>
      </c>
      <c r="AD746" t="s">
        <v>6505</v>
      </c>
      <c r="AE746" t="s">
        <v>6506</v>
      </c>
      <c r="AF746" t="s">
        <v>6508</v>
      </c>
    </row>
    <row r="747" spans="1:32" x14ac:dyDescent="0.25">
      <c r="A747">
        <v>300673</v>
      </c>
      <c r="B747" t="s">
        <v>2379</v>
      </c>
      <c r="C747">
        <v>80000000</v>
      </c>
      <c r="D747">
        <v>52099090</v>
      </c>
      <c r="E747">
        <v>42394</v>
      </c>
      <c r="F747">
        <v>28.223663999999999</v>
      </c>
      <c r="G747">
        <v>114</v>
      </c>
      <c r="H747">
        <v>6.3</v>
      </c>
      <c r="I747">
        <v>588</v>
      </c>
      <c r="J747" t="s">
        <v>23</v>
      </c>
      <c r="K747" t="s">
        <v>2381</v>
      </c>
      <c r="L747" t="s">
        <v>37</v>
      </c>
      <c r="M747" t="s">
        <v>38</v>
      </c>
      <c r="N747" t="s">
        <v>2376</v>
      </c>
      <c r="O747" t="s">
        <v>29</v>
      </c>
      <c r="P747">
        <v>1</v>
      </c>
      <c r="Q747">
        <v>1</v>
      </c>
      <c r="R747">
        <v>1</v>
      </c>
      <c r="S747">
        <v>1</v>
      </c>
      <c r="T747" t="s">
        <v>15888</v>
      </c>
      <c r="U747" t="s">
        <v>15890</v>
      </c>
      <c r="V747" t="s">
        <v>15891</v>
      </c>
      <c r="W747" t="s">
        <v>15901</v>
      </c>
      <c r="X747" t="s">
        <v>15905</v>
      </c>
      <c r="Y747" t="s">
        <v>15894</v>
      </c>
      <c r="Z747" t="s">
        <v>15911</v>
      </c>
      <c r="AA747" t="s">
        <v>15914</v>
      </c>
      <c r="AB747" t="s">
        <v>2382</v>
      </c>
      <c r="AC747" t="s">
        <v>2379</v>
      </c>
      <c r="AD747" t="s">
        <v>2377</v>
      </c>
      <c r="AE747" t="s">
        <v>2378</v>
      </c>
      <c r="AF747" t="s">
        <v>2380</v>
      </c>
    </row>
    <row r="748" spans="1:32" x14ac:dyDescent="0.25">
      <c r="A748">
        <v>709</v>
      </c>
      <c r="B748" t="s">
        <v>4251</v>
      </c>
      <c r="C748">
        <v>32000000</v>
      </c>
      <c r="D748">
        <v>156167015</v>
      </c>
      <c r="E748">
        <v>32696</v>
      </c>
      <c r="F748">
        <v>28.22119</v>
      </c>
      <c r="G748">
        <v>133</v>
      </c>
      <c r="H748">
        <v>5.9</v>
      </c>
      <c r="I748">
        <v>541</v>
      </c>
      <c r="J748" t="s">
        <v>23</v>
      </c>
      <c r="K748" t="s">
        <v>92</v>
      </c>
      <c r="L748" t="s">
        <v>41</v>
      </c>
      <c r="M748" t="s">
        <v>28</v>
      </c>
      <c r="N748" t="s">
        <v>607</v>
      </c>
      <c r="O748" t="s">
        <v>29</v>
      </c>
      <c r="P748">
        <v>1</v>
      </c>
      <c r="Q748">
        <v>2</v>
      </c>
      <c r="R748">
        <v>2</v>
      </c>
      <c r="S748">
        <v>0</v>
      </c>
      <c r="T748" t="s">
        <v>15888</v>
      </c>
      <c r="U748" t="s">
        <v>15890</v>
      </c>
      <c r="V748" t="s">
        <v>15891</v>
      </c>
      <c r="W748" t="s">
        <v>15891</v>
      </c>
      <c r="X748" t="s">
        <v>15905</v>
      </c>
      <c r="Y748" t="s">
        <v>15894</v>
      </c>
      <c r="Z748" t="s">
        <v>15897</v>
      </c>
      <c r="AA748" t="s">
        <v>15894</v>
      </c>
      <c r="AB748" t="s">
        <v>4253</v>
      </c>
      <c r="AC748" t="s">
        <v>4251</v>
      </c>
      <c r="AD748" t="s">
        <v>4249</v>
      </c>
      <c r="AE748" t="s">
        <v>4250</v>
      </c>
      <c r="AF748" t="s">
        <v>4252</v>
      </c>
    </row>
    <row r="749" spans="1:32" x14ac:dyDescent="0.25">
      <c r="A749">
        <v>9383</v>
      </c>
      <c r="B749" t="s">
        <v>1431</v>
      </c>
      <c r="C749">
        <v>95000000</v>
      </c>
      <c r="D749">
        <v>190213455</v>
      </c>
      <c r="E749">
        <v>36742</v>
      </c>
      <c r="F749">
        <v>28.200873999999999</v>
      </c>
      <c r="G749">
        <v>112</v>
      </c>
      <c r="H749">
        <v>5.6</v>
      </c>
      <c r="I749">
        <v>634</v>
      </c>
      <c r="J749" t="s">
        <v>23</v>
      </c>
      <c r="K749" t="s">
        <v>1433</v>
      </c>
      <c r="L749" t="s">
        <v>334</v>
      </c>
      <c r="M749" t="s">
        <v>38</v>
      </c>
      <c r="N749" t="s">
        <v>209</v>
      </c>
      <c r="O749" t="s">
        <v>29</v>
      </c>
      <c r="P749">
        <v>1</v>
      </c>
      <c r="Q749">
        <v>2</v>
      </c>
      <c r="R749">
        <v>1</v>
      </c>
      <c r="S749">
        <v>0</v>
      </c>
      <c r="T749" t="s">
        <v>15888</v>
      </c>
      <c r="U749" t="s">
        <v>15890</v>
      </c>
      <c r="V749" t="s">
        <v>15891</v>
      </c>
      <c r="W749" t="s">
        <v>15891</v>
      </c>
      <c r="X749" t="s">
        <v>15905</v>
      </c>
      <c r="Y749" t="s">
        <v>15894</v>
      </c>
      <c r="Z749" t="s">
        <v>15897</v>
      </c>
      <c r="AA749" t="s">
        <v>15894</v>
      </c>
      <c r="AB749" t="s">
        <v>1434</v>
      </c>
      <c r="AC749" t="s">
        <v>1431</v>
      </c>
      <c r="AE749" t="s">
        <v>1430</v>
      </c>
      <c r="AF749" t="s">
        <v>1432</v>
      </c>
    </row>
    <row r="750" spans="1:32" x14ac:dyDescent="0.25">
      <c r="A750">
        <v>88794</v>
      </c>
      <c r="B750" t="s">
        <v>5349</v>
      </c>
      <c r="C750">
        <v>35000000</v>
      </c>
      <c r="D750">
        <v>84606030</v>
      </c>
      <c r="E750">
        <v>40856</v>
      </c>
      <c r="F750">
        <v>28.069419</v>
      </c>
      <c r="G750">
        <v>137</v>
      </c>
      <c r="H750">
        <v>6</v>
      </c>
      <c r="I750">
        <v>741</v>
      </c>
      <c r="J750" t="s">
        <v>23</v>
      </c>
      <c r="K750" t="s">
        <v>5351</v>
      </c>
      <c r="L750" t="s">
        <v>37</v>
      </c>
      <c r="M750" t="s">
        <v>38</v>
      </c>
      <c r="N750" t="s">
        <v>5346</v>
      </c>
      <c r="O750" t="s">
        <v>29</v>
      </c>
      <c r="P750">
        <v>1</v>
      </c>
      <c r="Q750">
        <v>1</v>
      </c>
      <c r="R750">
        <v>1</v>
      </c>
      <c r="S750">
        <v>0</v>
      </c>
      <c r="T750" t="s">
        <v>15888</v>
      </c>
      <c r="U750" t="s">
        <v>15891</v>
      </c>
      <c r="V750" t="s">
        <v>15891</v>
      </c>
      <c r="W750" t="s">
        <v>15901</v>
      </c>
      <c r="X750" t="s">
        <v>15891</v>
      </c>
      <c r="Y750" t="s">
        <v>15897</v>
      </c>
      <c r="Z750" t="s">
        <v>15911</v>
      </c>
      <c r="AA750" t="s">
        <v>15915</v>
      </c>
      <c r="AB750" t="s">
        <v>5352</v>
      </c>
      <c r="AC750" t="s">
        <v>5349</v>
      </c>
      <c r="AD750" t="s">
        <v>5347</v>
      </c>
      <c r="AE750" t="s">
        <v>5348</v>
      </c>
      <c r="AF750" t="s">
        <v>5350</v>
      </c>
    </row>
    <row r="751" spans="1:32" x14ac:dyDescent="0.25">
      <c r="A751">
        <v>199373</v>
      </c>
      <c r="B751" t="s">
        <v>8261</v>
      </c>
      <c r="C751">
        <v>27220000</v>
      </c>
      <c r="D751">
        <v>5496951</v>
      </c>
      <c r="E751">
        <v>41473</v>
      </c>
      <c r="F751">
        <v>28.060472000000001</v>
      </c>
      <c r="G751">
        <v>105</v>
      </c>
      <c r="H751">
        <v>6.1</v>
      </c>
      <c r="I751">
        <v>465</v>
      </c>
      <c r="J751" t="s">
        <v>23</v>
      </c>
      <c r="K751" t="s">
        <v>8263</v>
      </c>
      <c r="L751" t="s">
        <v>37</v>
      </c>
      <c r="M751" t="s">
        <v>38</v>
      </c>
      <c r="N751" t="s">
        <v>1006</v>
      </c>
      <c r="O751" t="s">
        <v>29</v>
      </c>
      <c r="P751">
        <v>1</v>
      </c>
      <c r="Q751">
        <v>1</v>
      </c>
      <c r="R751">
        <v>1</v>
      </c>
      <c r="S751">
        <v>0</v>
      </c>
      <c r="T751" t="s">
        <v>15888</v>
      </c>
      <c r="U751" t="s">
        <v>15891</v>
      </c>
      <c r="V751" t="s">
        <v>15891</v>
      </c>
      <c r="W751" t="s">
        <v>15891</v>
      </c>
      <c r="X751" t="s">
        <v>15905</v>
      </c>
      <c r="Y751" t="s">
        <v>15897</v>
      </c>
      <c r="Z751" t="s">
        <v>15897</v>
      </c>
      <c r="AA751" t="s">
        <v>15897</v>
      </c>
      <c r="AB751" t="s">
        <v>8264</v>
      </c>
      <c r="AC751" t="s">
        <v>8261</v>
      </c>
      <c r="AE751" t="s">
        <v>8260</v>
      </c>
      <c r="AF751" t="s">
        <v>8262</v>
      </c>
    </row>
    <row r="752" spans="1:32" x14ac:dyDescent="0.25">
      <c r="A752">
        <v>137093</v>
      </c>
      <c r="B752" t="s">
        <v>6356</v>
      </c>
      <c r="C752">
        <v>28000000</v>
      </c>
      <c r="D752">
        <v>134402450</v>
      </c>
      <c r="E752">
        <v>41578</v>
      </c>
      <c r="F752">
        <v>28.043507999999999</v>
      </c>
      <c r="G752">
        <v>105</v>
      </c>
      <c r="H752">
        <v>6.4</v>
      </c>
      <c r="I752">
        <v>799</v>
      </c>
      <c r="J752" t="s">
        <v>23</v>
      </c>
      <c r="K752" t="s">
        <v>6358</v>
      </c>
      <c r="L752" t="s">
        <v>37</v>
      </c>
      <c r="M752" t="s">
        <v>38</v>
      </c>
      <c r="N752" t="s">
        <v>661</v>
      </c>
      <c r="O752" t="s">
        <v>29</v>
      </c>
      <c r="P752">
        <v>1</v>
      </c>
      <c r="Q752">
        <v>1</v>
      </c>
      <c r="R752">
        <v>1</v>
      </c>
      <c r="S752">
        <v>0</v>
      </c>
      <c r="T752" t="s">
        <v>15888</v>
      </c>
      <c r="U752" t="s">
        <v>15891</v>
      </c>
      <c r="V752" t="s">
        <v>13664</v>
      </c>
      <c r="W752" t="s">
        <v>15891</v>
      </c>
      <c r="X752" t="s">
        <v>15891</v>
      </c>
      <c r="Y752" t="s">
        <v>15896</v>
      </c>
      <c r="Z752" t="s">
        <v>15896</v>
      </c>
      <c r="AA752" t="s">
        <v>15897</v>
      </c>
      <c r="AB752" t="s">
        <v>6359</v>
      </c>
      <c r="AC752" t="s">
        <v>6356</v>
      </c>
      <c r="AE752" t="s">
        <v>6355</v>
      </c>
      <c r="AF752" t="s">
        <v>6357</v>
      </c>
    </row>
    <row r="753" spans="1:32" x14ac:dyDescent="0.25">
      <c r="A753">
        <v>19901</v>
      </c>
      <c r="B753" t="s">
        <v>7876</v>
      </c>
      <c r="C753">
        <v>20000000</v>
      </c>
      <c r="D753">
        <v>51416464</v>
      </c>
      <c r="E753">
        <v>39819</v>
      </c>
      <c r="F753">
        <v>28.019226</v>
      </c>
      <c r="G753">
        <v>98</v>
      </c>
      <c r="H753">
        <v>6</v>
      </c>
      <c r="I753">
        <v>634</v>
      </c>
      <c r="J753" t="s">
        <v>23</v>
      </c>
      <c r="K753" t="s">
        <v>7878</v>
      </c>
      <c r="L753" t="s">
        <v>236</v>
      </c>
      <c r="M753" t="s">
        <v>38</v>
      </c>
      <c r="N753" t="s">
        <v>7873</v>
      </c>
      <c r="O753" t="s">
        <v>29</v>
      </c>
      <c r="P753">
        <v>1</v>
      </c>
      <c r="Q753">
        <v>2</v>
      </c>
      <c r="R753">
        <v>1</v>
      </c>
      <c r="S753">
        <v>0</v>
      </c>
      <c r="T753" t="s">
        <v>15888</v>
      </c>
      <c r="U753" t="s">
        <v>15890</v>
      </c>
      <c r="V753" t="s">
        <v>15891</v>
      </c>
      <c r="W753" t="s">
        <v>15891</v>
      </c>
      <c r="X753" t="s">
        <v>15905</v>
      </c>
      <c r="Y753" t="s">
        <v>15894</v>
      </c>
      <c r="Z753" t="s">
        <v>15897</v>
      </c>
      <c r="AA753" t="s">
        <v>15894</v>
      </c>
      <c r="AB753" t="s">
        <v>7879</v>
      </c>
      <c r="AC753" t="s">
        <v>7876</v>
      </c>
      <c r="AD753" t="s">
        <v>7874</v>
      </c>
      <c r="AE753" t="s">
        <v>7875</v>
      </c>
      <c r="AF753" t="s">
        <v>7877</v>
      </c>
    </row>
    <row r="754" spans="1:32" x14ac:dyDescent="0.25">
      <c r="A754">
        <v>10996</v>
      </c>
      <c r="B754" t="s">
        <v>897</v>
      </c>
      <c r="C754">
        <v>120000000</v>
      </c>
      <c r="D754">
        <v>169956806</v>
      </c>
      <c r="E754">
        <v>37456</v>
      </c>
      <c r="F754">
        <v>27.990283999999999</v>
      </c>
      <c r="G754">
        <v>78</v>
      </c>
      <c r="H754">
        <v>5.4</v>
      </c>
      <c r="I754">
        <v>613</v>
      </c>
      <c r="J754" t="s">
        <v>23</v>
      </c>
      <c r="K754" t="s">
        <v>899</v>
      </c>
      <c r="L754" t="s">
        <v>37</v>
      </c>
      <c r="M754" t="s">
        <v>38</v>
      </c>
      <c r="N754" t="s">
        <v>895</v>
      </c>
      <c r="O754" t="s">
        <v>29</v>
      </c>
      <c r="P754">
        <v>1</v>
      </c>
      <c r="Q754">
        <v>1</v>
      </c>
      <c r="R754">
        <v>1</v>
      </c>
      <c r="S754">
        <v>0</v>
      </c>
      <c r="T754" t="s">
        <v>15887</v>
      </c>
      <c r="U754" t="s">
        <v>15891</v>
      </c>
      <c r="V754" t="s">
        <v>13664</v>
      </c>
      <c r="W754" t="s">
        <v>15891</v>
      </c>
      <c r="X754" t="s">
        <v>15891</v>
      </c>
      <c r="Y754" t="s">
        <v>15896</v>
      </c>
      <c r="Z754" t="s">
        <v>15896</v>
      </c>
      <c r="AA754" t="s">
        <v>15897</v>
      </c>
      <c r="AB754" t="s">
        <v>900</v>
      </c>
      <c r="AC754" t="s">
        <v>897</v>
      </c>
      <c r="AE754" t="s">
        <v>896</v>
      </c>
      <c r="AF754" t="s">
        <v>898</v>
      </c>
    </row>
    <row r="755" spans="1:32" x14ac:dyDescent="0.25">
      <c r="A755">
        <v>7512</v>
      </c>
      <c r="B755" t="s">
        <v>13868</v>
      </c>
      <c r="C755">
        <v>30000000</v>
      </c>
      <c r="D755">
        <v>495303</v>
      </c>
      <c r="E755">
        <v>38961</v>
      </c>
      <c r="F755">
        <v>27.940093000000001</v>
      </c>
      <c r="G755">
        <v>84</v>
      </c>
      <c r="H755">
        <v>6.3</v>
      </c>
      <c r="I755">
        <v>664</v>
      </c>
      <c r="J755" t="s">
        <v>23</v>
      </c>
      <c r="K755" t="s">
        <v>13870</v>
      </c>
      <c r="L755" t="s">
        <v>37</v>
      </c>
      <c r="M755" t="s">
        <v>38</v>
      </c>
      <c r="N755" t="s">
        <v>1221</v>
      </c>
      <c r="O755" t="s">
        <v>29</v>
      </c>
      <c r="P755">
        <v>1</v>
      </c>
      <c r="Q755">
        <v>1</v>
      </c>
      <c r="R755">
        <v>1</v>
      </c>
      <c r="S755">
        <v>1</v>
      </c>
      <c r="T755" t="s">
        <v>15888</v>
      </c>
      <c r="U755" t="s">
        <v>15891</v>
      </c>
      <c r="V755" t="s">
        <v>13664</v>
      </c>
      <c r="W755" t="s">
        <v>15891</v>
      </c>
      <c r="X755" t="s">
        <v>15891</v>
      </c>
      <c r="Y755" t="s">
        <v>15896</v>
      </c>
      <c r="Z755" t="s">
        <v>15896</v>
      </c>
      <c r="AA755" t="s">
        <v>15897</v>
      </c>
      <c r="AB755" t="s">
        <v>13871</v>
      </c>
      <c r="AC755" t="s">
        <v>13868</v>
      </c>
      <c r="AE755" t="s">
        <v>13867</v>
      </c>
      <c r="AF755" t="s">
        <v>13869</v>
      </c>
    </row>
    <row r="756" spans="1:32" x14ac:dyDescent="0.25">
      <c r="A756">
        <v>169</v>
      </c>
      <c r="B756" t="s">
        <v>5354</v>
      </c>
      <c r="C756">
        <v>35000000</v>
      </c>
      <c r="D756">
        <v>57120318</v>
      </c>
      <c r="E756">
        <v>33197</v>
      </c>
      <c r="F756">
        <v>27.934978000000001</v>
      </c>
      <c r="G756">
        <v>108</v>
      </c>
      <c r="H756">
        <v>5.9</v>
      </c>
      <c r="I756">
        <v>730</v>
      </c>
      <c r="J756" t="s">
        <v>23</v>
      </c>
      <c r="K756" t="s">
        <v>5356</v>
      </c>
      <c r="L756" t="s">
        <v>37</v>
      </c>
      <c r="M756" t="s">
        <v>38</v>
      </c>
      <c r="N756" t="s">
        <v>5007</v>
      </c>
      <c r="O756" t="s">
        <v>29</v>
      </c>
      <c r="P756">
        <v>1</v>
      </c>
      <c r="Q756">
        <v>1</v>
      </c>
      <c r="R756">
        <v>1</v>
      </c>
      <c r="S756">
        <v>1</v>
      </c>
      <c r="T756" t="s">
        <v>15888</v>
      </c>
      <c r="U756" t="s">
        <v>15890</v>
      </c>
      <c r="V756" t="s">
        <v>15891</v>
      </c>
      <c r="W756" t="s">
        <v>15891</v>
      </c>
      <c r="X756" t="s">
        <v>15905</v>
      </c>
      <c r="Y756" t="s">
        <v>15894</v>
      </c>
      <c r="Z756" t="s">
        <v>15897</v>
      </c>
      <c r="AA756" t="s">
        <v>15894</v>
      </c>
      <c r="AB756" t="s">
        <v>5357</v>
      </c>
      <c r="AC756" t="s">
        <v>5354</v>
      </c>
      <c r="AE756" t="s">
        <v>5353</v>
      </c>
      <c r="AF756" t="s">
        <v>5355</v>
      </c>
    </row>
    <row r="757" spans="1:32" x14ac:dyDescent="0.25">
      <c r="A757">
        <v>62214</v>
      </c>
      <c r="B757" t="s">
        <v>4915</v>
      </c>
      <c r="C757">
        <v>39000000</v>
      </c>
      <c r="D757">
        <v>35287788</v>
      </c>
      <c r="E757">
        <v>41186</v>
      </c>
      <c r="F757">
        <v>27.908783</v>
      </c>
      <c r="G757">
        <v>87</v>
      </c>
      <c r="H757">
        <v>6.6</v>
      </c>
      <c r="I757">
        <v>932</v>
      </c>
      <c r="J757" t="s">
        <v>23</v>
      </c>
      <c r="K757" t="s">
        <v>1848</v>
      </c>
      <c r="L757" t="s">
        <v>37</v>
      </c>
      <c r="M757" t="s">
        <v>38</v>
      </c>
      <c r="N757" t="s">
        <v>709</v>
      </c>
      <c r="O757" t="s">
        <v>29</v>
      </c>
      <c r="P757">
        <v>1</v>
      </c>
      <c r="Q757">
        <v>1</v>
      </c>
      <c r="R757">
        <v>1</v>
      </c>
      <c r="S757">
        <v>0</v>
      </c>
      <c r="T757" t="s">
        <v>15887</v>
      </c>
      <c r="U757" t="s">
        <v>15891</v>
      </c>
      <c r="V757" t="s">
        <v>13664</v>
      </c>
      <c r="W757" t="s">
        <v>15891</v>
      </c>
      <c r="X757" t="s">
        <v>15891</v>
      </c>
      <c r="Y757" t="s">
        <v>15896</v>
      </c>
      <c r="Z757" t="s">
        <v>15896</v>
      </c>
      <c r="AA757" t="s">
        <v>15897</v>
      </c>
      <c r="AB757" t="s">
        <v>4917</v>
      </c>
      <c r="AC757" t="s">
        <v>4915</v>
      </c>
      <c r="AD757" t="s">
        <v>4913</v>
      </c>
      <c r="AE757" t="s">
        <v>4914</v>
      </c>
      <c r="AF757" t="s">
        <v>4916</v>
      </c>
    </row>
    <row r="758" spans="1:32" x14ac:dyDescent="0.25">
      <c r="A758">
        <v>144336</v>
      </c>
      <c r="B758" t="s">
        <v>5473</v>
      </c>
      <c r="C758">
        <v>35000000</v>
      </c>
      <c r="D758">
        <v>17508518</v>
      </c>
      <c r="E758">
        <v>41726</v>
      </c>
      <c r="F758">
        <v>27.903998999999999</v>
      </c>
      <c r="G758">
        <v>110</v>
      </c>
      <c r="H758">
        <v>5.5</v>
      </c>
      <c r="I758">
        <v>555</v>
      </c>
      <c r="J758" t="s">
        <v>23</v>
      </c>
      <c r="K758" t="s">
        <v>5475</v>
      </c>
      <c r="L758" t="s">
        <v>37</v>
      </c>
      <c r="M758" t="s">
        <v>38</v>
      </c>
      <c r="N758" t="s">
        <v>2753</v>
      </c>
      <c r="O758" t="s">
        <v>29</v>
      </c>
      <c r="P758">
        <v>1</v>
      </c>
      <c r="Q758">
        <v>1</v>
      </c>
      <c r="R758">
        <v>1</v>
      </c>
      <c r="S758">
        <v>0</v>
      </c>
      <c r="T758" t="s">
        <v>15888</v>
      </c>
      <c r="U758" t="s">
        <v>15890</v>
      </c>
      <c r="V758" t="s">
        <v>15891</v>
      </c>
      <c r="W758" t="s">
        <v>15901</v>
      </c>
      <c r="X758" t="s">
        <v>15905</v>
      </c>
      <c r="Y758" t="s">
        <v>15894</v>
      </c>
      <c r="Z758" t="s">
        <v>15911</v>
      </c>
      <c r="AA758" t="s">
        <v>15914</v>
      </c>
      <c r="AB758" t="s">
        <v>5476</v>
      </c>
      <c r="AC758" t="s">
        <v>5473</v>
      </c>
      <c r="AE758" t="s">
        <v>5472</v>
      </c>
      <c r="AF758" t="s">
        <v>5474</v>
      </c>
    </row>
    <row r="759" spans="1:32" x14ac:dyDescent="0.25">
      <c r="A759">
        <v>302156</v>
      </c>
      <c r="B759" t="s">
        <v>5710</v>
      </c>
      <c r="C759">
        <v>31500000</v>
      </c>
      <c r="D759">
        <v>14708696</v>
      </c>
      <c r="E759">
        <v>42474</v>
      </c>
      <c r="F759">
        <v>27.891012</v>
      </c>
      <c r="G759">
        <v>113</v>
      </c>
      <c r="H759">
        <v>5.7</v>
      </c>
      <c r="I759">
        <v>557</v>
      </c>
      <c r="J759" t="s">
        <v>23</v>
      </c>
      <c r="K759" t="s">
        <v>5712</v>
      </c>
      <c r="L759" t="s">
        <v>41</v>
      </c>
      <c r="M759" t="s">
        <v>38</v>
      </c>
      <c r="N759" t="s">
        <v>211</v>
      </c>
      <c r="O759" t="s">
        <v>29</v>
      </c>
      <c r="P759">
        <v>1</v>
      </c>
      <c r="Q759">
        <v>2</v>
      </c>
      <c r="R759">
        <v>1</v>
      </c>
      <c r="S759">
        <v>0</v>
      </c>
      <c r="T759" t="s">
        <v>15888</v>
      </c>
      <c r="U759" t="s">
        <v>15890</v>
      </c>
      <c r="V759" t="s">
        <v>15891</v>
      </c>
      <c r="W759" t="s">
        <v>15891</v>
      </c>
      <c r="X759" t="s">
        <v>15891</v>
      </c>
      <c r="Y759" t="s">
        <v>15894</v>
      </c>
      <c r="Z759" t="s">
        <v>15897</v>
      </c>
      <c r="AA759" t="s">
        <v>15894</v>
      </c>
      <c r="AC759" t="s">
        <v>5710</v>
      </c>
      <c r="AE759" t="s">
        <v>5709</v>
      </c>
      <c r="AF759" t="s">
        <v>5711</v>
      </c>
    </row>
    <row r="760" spans="1:32" x14ac:dyDescent="0.25">
      <c r="A760">
        <v>11836</v>
      </c>
      <c r="B760" t="s">
        <v>5818</v>
      </c>
      <c r="C760">
        <v>30000000</v>
      </c>
      <c r="D760">
        <v>140161792</v>
      </c>
      <c r="E760">
        <v>38305</v>
      </c>
      <c r="F760">
        <v>27.870754999999999</v>
      </c>
      <c r="G760">
        <v>87</v>
      </c>
      <c r="H760">
        <v>6.7</v>
      </c>
      <c r="I760">
        <v>574</v>
      </c>
      <c r="J760" t="s">
        <v>23</v>
      </c>
      <c r="K760" t="s">
        <v>5820</v>
      </c>
      <c r="L760" t="s">
        <v>37</v>
      </c>
      <c r="M760" t="s">
        <v>38</v>
      </c>
      <c r="N760" t="s">
        <v>709</v>
      </c>
      <c r="O760" t="s">
        <v>29</v>
      </c>
      <c r="P760">
        <v>1</v>
      </c>
      <c r="Q760">
        <v>1</v>
      </c>
      <c r="R760">
        <v>1</v>
      </c>
      <c r="S760">
        <v>1</v>
      </c>
      <c r="T760" t="s">
        <v>15887</v>
      </c>
      <c r="U760" t="s">
        <v>15891</v>
      </c>
      <c r="V760" t="s">
        <v>13664</v>
      </c>
      <c r="W760" t="s">
        <v>15891</v>
      </c>
      <c r="X760" t="s">
        <v>15891</v>
      </c>
      <c r="Y760" t="s">
        <v>15896</v>
      </c>
      <c r="Z760" t="s">
        <v>15896</v>
      </c>
      <c r="AA760" t="s">
        <v>15897</v>
      </c>
      <c r="AB760" t="s">
        <v>5821</v>
      </c>
      <c r="AC760" t="s">
        <v>5818</v>
      </c>
      <c r="AE760" t="s">
        <v>5817</v>
      </c>
      <c r="AF760" t="s">
        <v>5819</v>
      </c>
    </row>
    <row r="761" spans="1:32" x14ac:dyDescent="0.25">
      <c r="A761">
        <v>345</v>
      </c>
      <c r="B761" t="s">
        <v>2496</v>
      </c>
      <c r="C761">
        <v>65000000</v>
      </c>
      <c r="D761">
        <v>162091208</v>
      </c>
      <c r="E761">
        <v>36355</v>
      </c>
      <c r="F761">
        <v>27.870311999999998</v>
      </c>
      <c r="G761">
        <v>159</v>
      </c>
      <c r="H761">
        <v>7.1</v>
      </c>
      <c r="I761">
        <v>1234</v>
      </c>
      <c r="J761" t="s">
        <v>23</v>
      </c>
      <c r="K761" t="s">
        <v>2498</v>
      </c>
      <c r="L761" t="s">
        <v>41</v>
      </c>
      <c r="M761" t="s">
        <v>38</v>
      </c>
      <c r="N761" t="s">
        <v>2493</v>
      </c>
      <c r="O761" t="s">
        <v>29</v>
      </c>
      <c r="P761">
        <v>1</v>
      </c>
      <c r="Q761">
        <v>2</v>
      </c>
      <c r="R761">
        <v>1</v>
      </c>
      <c r="S761">
        <v>1</v>
      </c>
      <c r="T761" t="s">
        <v>15888</v>
      </c>
      <c r="U761" t="s">
        <v>15891</v>
      </c>
      <c r="V761" t="s">
        <v>15891</v>
      </c>
      <c r="W761" t="s">
        <v>15901</v>
      </c>
      <c r="X761" t="s">
        <v>15891</v>
      </c>
      <c r="Y761" t="s">
        <v>15897</v>
      </c>
      <c r="Z761" t="s">
        <v>15911</v>
      </c>
      <c r="AA761" t="s">
        <v>15915</v>
      </c>
      <c r="AB761" t="s">
        <v>2499</v>
      </c>
      <c r="AC761" t="s">
        <v>2496</v>
      </c>
      <c r="AD761" t="s">
        <v>2494</v>
      </c>
      <c r="AE761" t="s">
        <v>2495</v>
      </c>
      <c r="AF761" t="s">
        <v>2497</v>
      </c>
    </row>
    <row r="762" spans="1:32" x14ac:dyDescent="0.25">
      <c r="A762">
        <v>2789</v>
      </c>
      <c r="B762" t="s">
        <v>907</v>
      </c>
      <c r="C762">
        <v>105000000</v>
      </c>
      <c r="D762">
        <v>115772733</v>
      </c>
      <c r="E762">
        <v>38149</v>
      </c>
      <c r="F762">
        <v>27.835436000000001</v>
      </c>
      <c r="G762">
        <v>119</v>
      </c>
      <c r="H762">
        <v>6.3</v>
      </c>
      <c r="I762">
        <v>1570</v>
      </c>
      <c r="J762" t="s">
        <v>23</v>
      </c>
      <c r="K762" t="s">
        <v>909</v>
      </c>
      <c r="L762" t="s">
        <v>37</v>
      </c>
      <c r="M762" t="s">
        <v>38</v>
      </c>
      <c r="N762" t="s">
        <v>349</v>
      </c>
      <c r="O762" t="s">
        <v>29</v>
      </c>
      <c r="P762">
        <v>1</v>
      </c>
      <c r="Q762">
        <v>1</v>
      </c>
      <c r="R762">
        <v>1</v>
      </c>
      <c r="S762">
        <v>0</v>
      </c>
      <c r="T762" t="s">
        <v>15888</v>
      </c>
      <c r="U762" t="s">
        <v>15890</v>
      </c>
      <c r="V762" t="s">
        <v>15891</v>
      </c>
      <c r="W762" t="s">
        <v>15891</v>
      </c>
      <c r="X762" t="s">
        <v>15891</v>
      </c>
      <c r="Y762" t="s">
        <v>15894</v>
      </c>
      <c r="Z762" t="s">
        <v>15897</v>
      </c>
      <c r="AA762" t="s">
        <v>15894</v>
      </c>
      <c r="AB762" t="s">
        <v>910</v>
      </c>
      <c r="AC762" t="s">
        <v>907</v>
      </c>
      <c r="AE762" t="s">
        <v>906</v>
      </c>
      <c r="AF762" t="s">
        <v>908</v>
      </c>
    </row>
    <row r="763" spans="1:32" x14ac:dyDescent="0.25">
      <c r="A763">
        <v>473</v>
      </c>
      <c r="B763" t="s">
        <v>15725</v>
      </c>
      <c r="C763">
        <v>60000</v>
      </c>
      <c r="D763">
        <v>3221152</v>
      </c>
      <c r="E763">
        <v>35986</v>
      </c>
      <c r="F763">
        <v>27.788067000000002</v>
      </c>
      <c r="G763">
        <v>84</v>
      </c>
      <c r="H763">
        <v>7.1</v>
      </c>
      <c r="I763">
        <v>586</v>
      </c>
      <c r="J763" t="s">
        <v>23</v>
      </c>
      <c r="K763" t="s">
        <v>15727</v>
      </c>
      <c r="L763" t="s">
        <v>37</v>
      </c>
      <c r="M763" t="s">
        <v>38</v>
      </c>
      <c r="N763" t="s">
        <v>15131</v>
      </c>
      <c r="O763" t="s">
        <v>29</v>
      </c>
      <c r="P763">
        <v>1</v>
      </c>
      <c r="Q763">
        <v>1</v>
      </c>
      <c r="R763">
        <v>1</v>
      </c>
      <c r="S763">
        <v>0</v>
      </c>
      <c r="T763" t="s">
        <v>15888</v>
      </c>
      <c r="U763" t="s">
        <v>15891</v>
      </c>
      <c r="V763" t="s">
        <v>15891</v>
      </c>
      <c r="W763" t="s">
        <v>15901</v>
      </c>
      <c r="X763" t="s">
        <v>15905</v>
      </c>
      <c r="Y763" t="s">
        <v>15897</v>
      </c>
      <c r="Z763" t="s">
        <v>15911</v>
      </c>
      <c r="AA763" t="s">
        <v>15915</v>
      </c>
      <c r="AB763" t="s">
        <v>15728</v>
      </c>
      <c r="AC763" t="s">
        <v>15725</v>
      </c>
      <c r="AD763" t="s">
        <v>15723</v>
      </c>
      <c r="AE763" t="s">
        <v>15724</v>
      </c>
      <c r="AF763" t="s">
        <v>15726</v>
      </c>
    </row>
    <row r="764" spans="1:32" x14ac:dyDescent="0.25">
      <c r="A764">
        <v>1598</v>
      </c>
      <c r="B764" t="s">
        <v>5206</v>
      </c>
      <c r="C764">
        <v>35000000</v>
      </c>
      <c r="D764">
        <v>182300000</v>
      </c>
      <c r="E764">
        <v>33557</v>
      </c>
      <c r="F764">
        <v>27.714043</v>
      </c>
      <c r="G764">
        <v>128</v>
      </c>
      <c r="H764">
        <v>7</v>
      </c>
      <c r="I764">
        <v>675</v>
      </c>
      <c r="J764" t="s">
        <v>23</v>
      </c>
      <c r="K764" t="s">
        <v>5208</v>
      </c>
      <c r="L764" t="s">
        <v>37</v>
      </c>
      <c r="M764" t="s">
        <v>38</v>
      </c>
      <c r="N764" t="s">
        <v>1435</v>
      </c>
      <c r="O764" t="s">
        <v>29</v>
      </c>
      <c r="P764">
        <v>1</v>
      </c>
      <c r="Q764">
        <v>1</v>
      </c>
      <c r="R764">
        <v>1</v>
      </c>
      <c r="S764">
        <v>1</v>
      </c>
      <c r="T764" t="s">
        <v>15888</v>
      </c>
      <c r="U764" t="s">
        <v>15891</v>
      </c>
      <c r="V764" t="s">
        <v>15891</v>
      </c>
      <c r="W764" t="s">
        <v>15891</v>
      </c>
      <c r="X764" t="s">
        <v>15905</v>
      </c>
      <c r="Y764" t="s">
        <v>15897</v>
      </c>
      <c r="Z764" t="s">
        <v>15897</v>
      </c>
      <c r="AA764" t="s">
        <v>15897</v>
      </c>
      <c r="AB764" t="s">
        <v>5209</v>
      </c>
      <c r="AC764" t="s">
        <v>5206</v>
      </c>
      <c r="AE764" t="s">
        <v>5205</v>
      </c>
      <c r="AF764" t="s">
        <v>5207</v>
      </c>
    </row>
    <row r="765" spans="1:32" x14ac:dyDescent="0.25">
      <c r="A765">
        <v>72207</v>
      </c>
      <c r="B765" t="s">
        <v>6108</v>
      </c>
      <c r="C765">
        <v>30000000</v>
      </c>
      <c r="D765">
        <v>53909751</v>
      </c>
      <c r="E765">
        <v>41026</v>
      </c>
      <c r="F765">
        <v>27.710629999999998</v>
      </c>
      <c r="G765">
        <v>124</v>
      </c>
      <c r="H765">
        <v>5.7</v>
      </c>
      <c r="I765">
        <v>457</v>
      </c>
      <c r="J765" t="s">
        <v>23</v>
      </c>
      <c r="K765" t="s">
        <v>6110</v>
      </c>
      <c r="L765" t="s">
        <v>37</v>
      </c>
      <c r="M765" t="s">
        <v>38</v>
      </c>
      <c r="N765" t="s">
        <v>661</v>
      </c>
      <c r="O765" t="s">
        <v>29</v>
      </c>
      <c r="P765">
        <v>1</v>
      </c>
      <c r="Q765">
        <v>1</v>
      </c>
      <c r="R765">
        <v>1</v>
      </c>
      <c r="S765">
        <v>1</v>
      </c>
      <c r="T765" t="s">
        <v>15888</v>
      </c>
      <c r="U765" t="s">
        <v>15891</v>
      </c>
      <c r="V765" t="s">
        <v>13664</v>
      </c>
      <c r="W765" t="s">
        <v>15891</v>
      </c>
      <c r="X765" t="s">
        <v>15891</v>
      </c>
      <c r="Y765" t="s">
        <v>15896</v>
      </c>
      <c r="Z765" t="s">
        <v>15896</v>
      </c>
      <c r="AA765" t="s">
        <v>15897</v>
      </c>
      <c r="AB765" t="s">
        <v>6111</v>
      </c>
      <c r="AC765" t="s">
        <v>6108</v>
      </c>
      <c r="AD765" t="s">
        <v>6106</v>
      </c>
      <c r="AE765" t="s">
        <v>6107</v>
      </c>
      <c r="AF765" t="s">
        <v>6109</v>
      </c>
    </row>
    <row r="766" spans="1:32" x14ac:dyDescent="0.25">
      <c r="A766">
        <v>242095</v>
      </c>
      <c r="B766" t="s">
        <v>15789</v>
      </c>
      <c r="C766">
        <v>4000000</v>
      </c>
      <c r="D766">
        <v>600896</v>
      </c>
      <c r="E766">
        <v>41713</v>
      </c>
      <c r="F766">
        <v>27.662696</v>
      </c>
      <c r="G766">
        <v>95</v>
      </c>
      <c r="H766">
        <v>5.8</v>
      </c>
      <c r="I766">
        <v>631</v>
      </c>
      <c r="J766" t="s">
        <v>23</v>
      </c>
      <c r="K766" t="s">
        <v>15791</v>
      </c>
      <c r="L766" t="s">
        <v>37</v>
      </c>
      <c r="M766" t="s">
        <v>38</v>
      </c>
      <c r="N766" t="s">
        <v>2752</v>
      </c>
      <c r="O766" t="s">
        <v>29</v>
      </c>
      <c r="P766">
        <v>1</v>
      </c>
      <c r="Q766">
        <v>1</v>
      </c>
      <c r="R766">
        <v>1</v>
      </c>
      <c r="S766">
        <v>0</v>
      </c>
      <c r="T766" t="s">
        <v>15888</v>
      </c>
      <c r="U766" t="s">
        <v>15891</v>
      </c>
      <c r="V766" t="s">
        <v>15891</v>
      </c>
      <c r="W766" t="s">
        <v>15891</v>
      </c>
      <c r="X766" t="s">
        <v>15905</v>
      </c>
      <c r="Y766" t="s">
        <v>15897</v>
      </c>
      <c r="Z766" t="s">
        <v>15897</v>
      </c>
      <c r="AA766" t="s">
        <v>15897</v>
      </c>
      <c r="AB766" t="s">
        <v>15792</v>
      </c>
      <c r="AC766" t="s">
        <v>15789</v>
      </c>
      <c r="AD766" t="s">
        <v>15787</v>
      </c>
      <c r="AE766" t="s">
        <v>15788</v>
      </c>
      <c r="AF766" t="s">
        <v>15790</v>
      </c>
    </row>
    <row r="767" spans="1:32" x14ac:dyDescent="0.25">
      <c r="A767">
        <v>3597</v>
      </c>
      <c r="B767" t="s">
        <v>8698</v>
      </c>
      <c r="C767">
        <v>17000000</v>
      </c>
      <c r="D767">
        <v>125586134</v>
      </c>
      <c r="E767">
        <v>35720</v>
      </c>
      <c r="F767">
        <v>27.654471999999998</v>
      </c>
      <c r="G767">
        <v>100</v>
      </c>
      <c r="H767">
        <v>5.6</v>
      </c>
      <c r="I767">
        <v>687</v>
      </c>
      <c r="J767" t="s">
        <v>23</v>
      </c>
      <c r="K767" t="s">
        <v>8700</v>
      </c>
      <c r="L767" t="s">
        <v>37</v>
      </c>
      <c r="M767" t="s">
        <v>38</v>
      </c>
      <c r="N767" t="s">
        <v>7742</v>
      </c>
      <c r="O767" t="s">
        <v>29</v>
      </c>
      <c r="P767">
        <v>1</v>
      </c>
      <c r="Q767">
        <v>1</v>
      </c>
      <c r="R767">
        <v>1</v>
      </c>
      <c r="S767">
        <v>0</v>
      </c>
      <c r="T767" t="s">
        <v>15888</v>
      </c>
      <c r="U767" t="s">
        <v>15891</v>
      </c>
      <c r="V767" t="s">
        <v>15891</v>
      </c>
      <c r="W767" t="s">
        <v>15891</v>
      </c>
      <c r="X767" t="s">
        <v>15905</v>
      </c>
      <c r="Y767" t="s">
        <v>15897</v>
      </c>
      <c r="Z767" t="s">
        <v>15897</v>
      </c>
      <c r="AA767" t="s">
        <v>15897</v>
      </c>
      <c r="AB767" t="s">
        <v>8701</v>
      </c>
      <c r="AC767" t="s">
        <v>8698</v>
      </c>
      <c r="AE767" t="s">
        <v>8697</v>
      </c>
      <c r="AF767" t="s">
        <v>8699</v>
      </c>
    </row>
    <row r="768" spans="1:32" x14ac:dyDescent="0.25">
      <c r="A768">
        <v>18501</v>
      </c>
      <c r="B768" t="s">
        <v>3755</v>
      </c>
      <c r="C768">
        <v>50000000</v>
      </c>
      <c r="D768">
        <v>40828540</v>
      </c>
      <c r="E768">
        <v>40059</v>
      </c>
      <c r="F768">
        <v>27.631262</v>
      </c>
      <c r="G768">
        <v>95</v>
      </c>
      <c r="H768">
        <v>5.6</v>
      </c>
      <c r="I768">
        <v>760</v>
      </c>
      <c r="J768" t="s">
        <v>23</v>
      </c>
      <c r="K768" t="s">
        <v>3757</v>
      </c>
      <c r="L768" t="s">
        <v>37</v>
      </c>
      <c r="M768" t="s">
        <v>38</v>
      </c>
      <c r="N768" t="s">
        <v>433</v>
      </c>
      <c r="O768" t="s">
        <v>29</v>
      </c>
      <c r="P768">
        <v>1</v>
      </c>
      <c r="Q768">
        <v>1</v>
      </c>
      <c r="R768">
        <v>1</v>
      </c>
      <c r="S768">
        <v>0</v>
      </c>
      <c r="T768" t="s">
        <v>15888</v>
      </c>
      <c r="U768" t="s">
        <v>15890</v>
      </c>
      <c r="V768" t="s">
        <v>15891</v>
      </c>
      <c r="W768" t="s">
        <v>15891</v>
      </c>
      <c r="X768" t="s">
        <v>15905</v>
      </c>
      <c r="Y768" t="s">
        <v>15894</v>
      </c>
      <c r="Z768" t="s">
        <v>15897</v>
      </c>
      <c r="AA768" t="s">
        <v>15894</v>
      </c>
      <c r="AB768" t="s">
        <v>3758</v>
      </c>
      <c r="AC768" t="s">
        <v>3755</v>
      </c>
      <c r="AD768" t="s">
        <v>3753</v>
      </c>
      <c r="AE768" t="s">
        <v>3754</v>
      </c>
      <c r="AF768" t="s">
        <v>3756</v>
      </c>
    </row>
    <row r="769" spans="1:32" x14ac:dyDescent="0.25">
      <c r="A769">
        <v>10585</v>
      </c>
      <c r="B769" t="s">
        <v>11153</v>
      </c>
      <c r="C769">
        <v>9000000</v>
      </c>
      <c r="D769">
        <v>44196684</v>
      </c>
      <c r="E769">
        <v>32455</v>
      </c>
      <c r="F769">
        <v>27.600843000000001</v>
      </c>
      <c r="G769">
        <v>87</v>
      </c>
      <c r="H769">
        <v>6.3</v>
      </c>
      <c r="I769">
        <v>581</v>
      </c>
      <c r="J769" t="s">
        <v>23</v>
      </c>
      <c r="K769" t="s">
        <v>8528</v>
      </c>
      <c r="L769" t="s">
        <v>37</v>
      </c>
      <c r="M769" t="s">
        <v>38</v>
      </c>
      <c r="N769" t="s">
        <v>2560</v>
      </c>
      <c r="O769" t="s">
        <v>29</v>
      </c>
      <c r="P769">
        <v>1</v>
      </c>
      <c r="Q769">
        <v>1</v>
      </c>
      <c r="R769">
        <v>1</v>
      </c>
      <c r="S769">
        <v>0</v>
      </c>
      <c r="T769" t="s">
        <v>15888</v>
      </c>
      <c r="U769" t="s">
        <v>15891</v>
      </c>
      <c r="V769" t="s">
        <v>15891</v>
      </c>
      <c r="W769" t="s">
        <v>15891</v>
      </c>
      <c r="X769" t="s">
        <v>15905</v>
      </c>
      <c r="Y769" t="s">
        <v>15897</v>
      </c>
      <c r="Z769" t="s">
        <v>15897</v>
      </c>
      <c r="AA769" t="s">
        <v>15897</v>
      </c>
      <c r="AB769" t="s">
        <v>11155</v>
      </c>
      <c r="AC769" t="s">
        <v>11153</v>
      </c>
      <c r="AE769" t="s">
        <v>11152</v>
      </c>
      <c r="AF769" t="s">
        <v>11154</v>
      </c>
    </row>
    <row r="770" spans="1:32" x14ac:dyDescent="0.25">
      <c r="A770">
        <v>1428</v>
      </c>
      <c r="B770" t="s">
        <v>6307</v>
      </c>
      <c r="C770">
        <v>29000000</v>
      </c>
      <c r="D770">
        <v>98185582</v>
      </c>
      <c r="E770">
        <v>37875</v>
      </c>
      <c r="F770">
        <v>27.555645999999999</v>
      </c>
      <c r="G770">
        <v>102</v>
      </c>
      <c r="H770">
        <v>6.2</v>
      </c>
      <c r="I770">
        <v>594</v>
      </c>
      <c r="J770" t="s">
        <v>23</v>
      </c>
      <c r="K770" t="s">
        <v>6309</v>
      </c>
      <c r="L770" t="s">
        <v>37</v>
      </c>
      <c r="M770" t="s">
        <v>28</v>
      </c>
      <c r="N770" t="s">
        <v>211</v>
      </c>
      <c r="O770" t="s">
        <v>29</v>
      </c>
      <c r="P770">
        <v>1</v>
      </c>
      <c r="Q770">
        <v>1</v>
      </c>
      <c r="R770">
        <v>2</v>
      </c>
      <c r="S770">
        <v>0</v>
      </c>
      <c r="T770" t="s">
        <v>15888</v>
      </c>
      <c r="U770" t="s">
        <v>15890</v>
      </c>
      <c r="V770" t="s">
        <v>15891</v>
      </c>
      <c r="W770" t="s">
        <v>15891</v>
      </c>
      <c r="X770" t="s">
        <v>15891</v>
      </c>
      <c r="Y770" t="s">
        <v>15894</v>
      </c>
      <c r="Z770" t="s">
        <v>15897</v>
      </c>
      <c r="AA770" t="s">
        <v>15894</v>
      </c>
      <c r="AB770" t="s">
        <v>6310</v>
      </c>
      <c r="AC770" t="s">
        <v>6307</v>
      </c>
      <c r="AE770" t="s">
        <v>6306</v>
      </c>
      <c r="AF770" t="s">
        <v>6308</v>
      </c>
    </row>
    <row r="771" spans="1:32" x14ac:dyDescent="0.25">
      <c r="A771">
        <v>492</v>
      </c>
      <c r="B771" t="s">
        <v>9833</v>
      </c>
      <c r="C771">
        <v>13000000</v>
      </c>
      <c r="D771">
        <v>22863596</v>
      </c>
      <c r="E771">
        <v>36433</v>
      </c>
      <c r="F771">
        <v>27.546914000000001</v>
      </c>
      <c r="G771">
        <v>112</v>
      </c>
      <c r="H771">
        <v>7.3</v>
      </c>
      <c r="I771">
        <v>1101</v>
      </c>
      <c r="J771" t="s">
        <v>23</v>
      </c>
      <c r="K771" t="s">
        <v>9835</v>
      </c>
      <c r="L771" t="s">
        <v>37</v>
      </c>
      <c r="M771" t="s">
        <v>62</v>
      </c>
      <c r="N771" t="s">
        <v>9831</v>
      </c>
      <c r="O771" t="s">
        <v>29</v>
      </c>
      <c r="P771">
        <v>1</v>
      </c>
      <c r="Q771">
        <v>1</v>
      </c>
      <c r="R771">
        <v>2</v>
      </c>
      <c r="S771">
        <v>0</v>
      </c>
      <c r="T771" t="s">
        <v>15888</v>
      </c>
      <c r="U771" t="s">
        <v>15891</v>
      </c>
      <c r="V771" t="s">
        <v>13664</v>
      </c>
      <c r="W771" t="s">
        <v>15901</v>
      </c>
      <c r="X771" t="s">
        <v>15891</v>
      </c>
      <c r="Y771" t="s">
        <v>15896</v>
      </c>
      <c r="Z771" t="s">
        <v>15912</v>
      </c>
      <c r="AA771" t="s">
        <v>15915</v>
      </c>
      <c r="AB771" t="s">
        <v>9836</v>
      </c>
      <c r="AC771" t="s">
        <v>9833</v>
      </c>
      <c r="AE771" t="s">
        <v>9832</v>
      </c>
      <c r="AF771" t="s">
        <v>9834</v>
      </c>
    </row>
    <row r="772" spans="1:32" x14ac:dyDescent="0.25">
      <c r="A772">
        <v>3580</v>
      </c>
      <c r="B772" t="s">
        <v>3199</v>
      </c>
      <c r="C772">
        <v>55000000</v>
      </c>
      <c r="D772">
        <v>113020255</v>
      </c>
      <c r="E772">
        <v>39477</v>
      </c>
      <c r="F772">
        <v>27.509160000000001</v>
      </c>
      <c r="G772">
        <v>141</v>
      </c>
      <c r="H772">
        <v>7.3</v>
      </c>
      <c r="I772">
        <v>1131</v>
      </c>
      <c r="J772" t="s">
        <v>23</v>
      </c>
      <c r="K772" t="s">
        <v>3201</v>
      </c>
      <c r="L772" t="s">
        <v>37</v>
      </c>
      <c r="M772" t="s">
        <v>38</v>
      </c>
      <c r="N772" t="s">
        <v>2333</v>
      </c>
      <c r="O772" t="s">
        <v>29</v>
      </c>
      <c r="P772">
        <v>1</v>
      </c>
      <c r="Q772">
        <v>1</v>
      </c>
      <c r="R772">
        <v>1</v>
      </c>
      <c r="S772">
        <v>0</v>
      </c>
      <c r="T772" t="s">
        <v>15888</v>
      </c>
      <c r="U772" t="s">
        <v>15891</v>
      </c>
      <c r="V772" t="s">
        <v>15891</v>
      </c>
      <c r="W772" t="s">
        <v>15901</v>
      </c>
      <c r="X772" t="s">
        <v>15891</v>
      </c>
      <c r="Y772" t="s">
        <v>15897</v>
      </c>
      <c r="Z772" t="s">
        <v>15911</v>
      </c>
      <c r="AA772" t="s">
        <v>15915</v>
      </c>
      <c r="AB772" t="s">
        <v>3202</v>
      </c>
      <c r="AC772" t="s">
        <v>3199</v>
      </c>
      <c r="AD772" t="s">
        <v>3197</v>
      </c>
      <c r="AE772" t="s">
        <v>3198</v>
      </c>
      <c r="AF772" t="s">
        <v>3200</v>
      </c>
    </row>
    <row r="773" spans="1:32" x14ac:dyDescent="0.25">
      <c r="A773">
        <v>41210</v>
      </c>
      <c r="B773" t="s">
        <v>8321</v>
      </c>
      <c r="C773">
        <v>19000000</v>
      </c>
      <c r="D773">
        <v>49830607</v>
      </c>
      <c r="E773">
        <v>40309</v>
      </c>
      <c r="F773">
        <v>27.494036999999999</v>
      </c>
      <c r="G773">
        <v>101</v>
      </c>
      <c r="H773">
        <v>5.9</v>
      </c>
      <c r="I773">
        <v>583</v>
      </c>
      <c r="J773" t="s">
        <v>23</v>
      </c>
      <c r="K773" t="s">
        <v>8323</v>
      </c>
      <c r="L773" t="s">
        <v>37</v>
      </c>
      <c r="M773" t="s">
        <v>38</v>
      </c>
      <c r="N773" t="s">
        <v>1719</v>
      </c>
      <c r="O773" t="s">
        <v>29</v>
      </c>
      <c r="P773">
        <v>1</v>
      </c>
      <c r="Q773">
        <v>1</v>
      </c>
      <c r="R773">
        <v>1</v>
      </c>
      <c r="S773">
        <v>0</v>
      </c>
      <c r="T773" t="s">
        <v>15888</v>
      </c>
      <c r="U773" t="s">
        <v>15891</v>
      </c>
      <c r="V773" t="s">
        <v>13664</v>
      </c>
      <c r="W773" t="s">
        <v>15901</v>
      </c>
      <c r="X773" t="s">
        <v>15891</v>
      </c>
      <c r="Y773" t="s">
        <v>15896</v>
      </c>
      <c r="Z773" t="s">
        <v>15912</v>
      </c>
      <c r="AA773" t="s">
        <v>15915</v>
      </c>
      <c r="AB773" t="s">
        <v>8324</v>
      </c>
      <c r="AC773" t="s">
        <v>8321</v>
      </c>
      <c r="AD773" t="s">
        <v>8319</v>
      </c>
      <c r="AE773" t="s">
        <v>8320</v>
      </c>
      <c r="AF773" t="s">
        <v>8322</v>
      </c>
    </row>
    <row r="774" spans="1:32" x14ac:dyDescent="0.25">
      <c r="A774">
        <v>6947</v>
      </c>
      <c r="B774" t="s">
        <v>2190</v>
      </c>
      <c r="C774">
        <v>60000000</v>
      </c>
      <c r="D774">
        <v>256697520</v>
      </c>
      <c r="E774">
        <v>38198</v>
      </c>
      <c r="F774">
        <v>27.491890999999999</v>
      </c>
      <c r="G774">
        <v>108</v>
      </c>
      <c r="H774">
        <v>6.2</v>
      </c>
      <c r="I774">
        <v>1071</v>
      </c>
      <c r="J774" t="s">
        <v>23</v>
      </c>
      <c r="K774" t="s">
        <v>2192</v>
      </c>
      <c r="L774" t="s">
        <v>37</v>
      </c>
      <c r="M774" t="s">
        <v>38</v>
      </c>
      <c r="N774" t="s">
        <v>2188</v>
      </c>
      <c r="O774" t="s">
        <v>29</v>
      </c>
      <c r="P774">
        <v>1</v>
      </c>
      <c r="Q774">
        <v>1</v>
      </c>
      <c r="R774">
        <v>1</v>
      </c>
      <c r="S774">
        <v>0</v>
      </c>
      <c r="T774" t="s">
        <v>15888</v>
      </c>
      <c r="U774" t="s">
        <v>15891</v>
      </c>
      <c r="V774" t="s">
        <v>15891</v>
      </c>
      <c r="W774" t="s">
        <v>15901</v>
      </c>
      <c r="X774" t="s">
        <v>15905</v>
      </c>
      <c r="Y774" t="s">
        <v>15897</v>
      </c>
      <c r="Z774" t="s">
        <v>15911</v>
      </c>
      <c r="AA774" t="s">
        <v>15915</v>
      </c>
      <c r="AB774" t="s">
        <v>2193</v>
      </c>
      <c r="AC774" t="s">
        <v>2190</v>
      </c>
      <c r="AE774" t="s">
        <v>2189</v>
      </c>
      <c r="AF774" t="s">
        <v>2191</v>
      </c>
    </row>
    <row r="775" spans="1:32" x14ac:dyDescent="0.25">
      <c r="A775">
        <v>8470</v>
      </c>
      <c r="B775" t="s">
        <v>5095</v>
      </c>
      <c r="C775">
        <v>36000000</v>
      </c>
      <c r="D775">
        <v>102244770</v>
      </c>
      <c r="E775">
        <v>37302</v>
      </c>
      <c r="F775">
        <v>27.465433000000001</v>
      </c>
      <c r="G775">
        <v>116</v>
      </c>
      <c r="H775">
        <v>7</v>
      </c>
      <c r="I775">
        <v>594</v>
      </c>
      <c r="J775" t="s">
        <v>23</v>
      </c>
      <c r="K775" t="s">
        <v>5097</v>
      </c>
      <c r="L775" t="s">
        <v>37</v>
      </c>
      <c r="M775" t="s">
        <v>28</v>
      </c>
      <c r="N775" t="s">
        <v>1373</v>
      </c>
      <c r="O775" t="s">
        <v>29</v>
      </c>
      <c r="P775">
        <v>1</v>
      </c>
      <c r="Q775">
        <v>1</v>
      </c>
      <c r="R775">
        <v>2</v>
      </c>
      <c r="S775">
        <v>0</v>
      </c>
      <c r="T775" t="s">
        <v>15888</v>
      </c>
      <c r="U775" t="s">
        <v>15891</v>
      </c>
      <c r="V775" t="s">
        <v>15891</v>
      </c>
      <c r="W775" t="s">
        <v>15901</v>
      </c>
      <c r="X775" t="s">
        <v>15905</v>
      </c>
      <c r="Y775" t="s">
        <v>15897</v>
      </c>
      <c r="Z775" t="s">
        <v>15911</v>
      </c>
      <c r="AA775" t="s">
        <v>15915</v>
      </c>
      <c r="AB775" t="s">
        <v>5098</v>
      </c>
      <c r="AC775" t="s">
        <v>5095</v>
      </c>
      <c r="AE775" t="s">
        <v>5094</v>
      </c>
      <c r="AF775" t="s">
        <v>5096</v>
      </c>
    </row>
    <row r="776" spans="1:32" x14ac:dyDescent="0.25">
      <c r="A776">
        <v>38317</v>
      </c>
      <c r="B776" t="s">
        <v>1798</v>
      </c>
      <c r="C776">
        <v>80000000</v>
      </c>
      <c r="D776">
        <v>169852759</v>
      </c>
      <c r="E776">
        <v>40730</v>
      </c>
      <c r="F776">
        <v>27.46264</v>
      </c>
      <c r="G776">
        <v>102</v>
      </c>
      <c r="H776">
        <v>5.3</v>
      </c>
      <c r="I776">
        <v>498</v>
      </c>
      <c r="J776" t="s">
        <v>23</v>
      </c>
      <c r="K776" t="s">
        <v>1800</v>
      </c>
      <c r="L776" t="s">
        <v>37</v>
      </c>
      <c r="M776" t="s">
        <v>38</v>
      </c>
      <c r="N776" t="s">
        <v>1795</v>
      </c>
      <c r="O776" t="s">
        <v>29</v>
      </c>
      <c r="P776">
        <v>1</v>
      </c>
      <c r="Q776">
        <v>1</v>
      </c>
      <c r="R776">
        <v>1</v>
      </c>
      <c r="S776">
        <v>0</v>
      </c>
      <c r="T776" t="s">
        <v>15888</v>
      </c>
      <c r="U776" t="s">
        <v>15891</v>
      </c>
      <c r="V776" t="s">
        <v>13664</v>
      </c>
      <c r="W776" t="s">
        <v>15891</v>
      </c>
      <c r="X776" t="s">
        <v>15891</v>
      </c>
      <c r="Y776" t="s">
        <v>15896</v>
      </c>
      <c r="Z776" t="s">
        <v>15896</v>
      </c>
      <c r="AA776" t="s">
        <v>15897</v>
      </c>
      <c r="AB776" t="s">
        <v>1801</v>
      </c>
      <c r="AC776" t="s">
        <v>1798</v>
      </c>
      <c r="AD776" t="s">
        <v>1796</v>
      </c>
      <c r="AE776" t="s">
        <v>1797</v>
      </c>
      <c r="AF776" t="s">
        <v>1799</v>
      </c>
    </row>
    <row r="777" spans="1:32" x14ac:dyDescent="0.25">
      <c r="A777">
        <v>37137</v>
      </c>
      <c r="B777" t="s">
        <v>7303</v>
      </c>
      <c r="C777">
        <v>23000000</v>
      </c>
      <c r="D777">
        <v>86930411</v>
      </c>
      <c r="E777">
        <v>33417</v>
      </c>
      <c r="F777">
        <v>27.332560000000001</v>
      </c>
      <c r="G777">
        <v>85</v>
      </c>
      <c r="H777">
        <v>6.6</v>
      </c>
      <c r="I777">
        <v>546</v>
      </c>
      <c r="J777" t="s">
        <v>23</v>
      </c>
      <c r="K777" t="s">
        <v>2258</v>
      </c>
      <c r="L777" t="s">
        <v>37</v>
      </c>
      <c r="M777" t="s">
        <v>38</v>
      </c>
      <c r="N777" t="s">
        <v>2049</v>
      </c>
      <c r="O777" t="s">
        <v>29</v>
      </c>
      <c r="P777">
        <v>1</v>
      </c>
      <c r="Q777">
        <v>1</v>
      </c>
      <c r="R777">
        <v>1</v>
      </c>
      <c r="S777">
        <v>1</v>
      </c>
      <c r="T777" t="s">
        <v>15888</v>
      </c>
      <c r="U777" t="s">
        <v>15891</v>
      </c>
      <c r="V777" t="s">
        <v>13664</v>
      </c>
      <c r="W777" t="s">
        <v>15891</v>
      </c>
      <c r="X777" t="s">
        <v>15891</v>
      </c>
      <c r="Y777" t="s">
        <v>15896</v>
      </c>
      <c r="Z777" t="s">
        <v>15896</v>
      </c>
      <c r="AA777" t="s">
        <v>15897</v>
      </c>
      <c r="AB777" t="s">
        <v>7305</v>
      </c>
      <c r="AC777" t="s">
        <v>7303</v>
      </c>
      <c r="AE777" t="s">
        <v>7302</v>
      </c>
      <c r="AF777" t="s">
        <v>7304</v>
      </c>
    </row>
    <row r="778" spans="1:32" x14ac:dyDescent="0.25">
      <c r="A778">
        <v>10358</v>
      </c>
      <c r="B778" t="s">
        <v>7211</v>
      </c>
      <c r="C778">
        <v>24000000</v>
      </c>
      <c r="D778">
        <v>42105111</v>
      </c>
      <c r="E778">
        <v>39709</v>
      </c>
      <c r="F778">
        <v>27.326466</v>
      </c>
      <c r="G778">
        <v>102</v>
      </c>
      <c r="H778">
        <v>6.1</v>
      </c>
      <c r="I778">
        <v>721</v>
      </c>
      <c r="J778" t="s">
        <v>23</v>
      </c>
      <c r="K778" t="s">
        <v>7213</v>
      </c>
      <c r="L778" t="s">
        <v>37</v>
      </c>
      <c r="M778" t="s">
        <v>38</v>
      </c>
      <c r="N778" t="s">
        <v>661</v>
      </c>
      <c r="O778" t="s">
        <v>29</v>
      </c>
      <c r="P778">
        <v>1</v>
      </c>
      <c r="Q778">
        <v>1</v>
      </c>
      <c r="R778">
        <v>1</v>
      </c>
      <c r="S778">
        <v>0</v>
      </c>
      <c r="T778" t="s">
        <v>15888</v>
      </c>
      <c r="U778" t="s">
        <v>15891</v>
      </c>
      <c r="V778" t="s">
        <v>13664</v>
      </c>
      <c r="W778" t="s">
        <v>15891</v>
      </c>
      <c r="X778" t="s">
        <v>15891</v>
      </c>
      <c r="Y778" t="s">
        <v>15896</v>
      </c>
      <c r="Z778" t="s">
        <v>15896</v>
      </c>
      <c r="AA778" t="s">
        <v>15897</v>
      </c>
      <c r="AB778" t="s">
        <v>7214</v>
      </c>
      <c r="AC778" t="s">
        <v>7211</v>
      </c>
      <c r="AD778" t="s">
        <v>7209</v>
      </c>
      <c r="AE778" t="s">
        <v>7210</v>
      </c>
      <c r="AF778" t="s">
        <v>7212</v>
      </c>
    </row>
    <row r="779" spans="1:32" x14ac:dyDescent="0.25">
      <c r="A779">
        <v>86825</v>
      </c>
      <c r="B779" t="s">
        <v>10283</v>
      </c>
      <c r="C779">
        <v>12000000</v>
      </c>
      <c r="D779">
        <v>12077441</v>
      </c>
      <c r="E779">
        <v>41333</v>
      </c>
      <c r="F779">
        <v>27.322212</v>
      </c>
      <c r="G779">
        <v>99</v>
      </c>
      <c r="H779">
        <v>6.5</v>
      </c>
      <c r="I779">
        <v>882</v>
      </c>
      <c r="J779" t="s">
        <v>23</v>
      </c>
      <c r="K779" t="s">
        <v>10285</v>
      </c>
      <c r="L779" t="s">
        <v>37</v>
      </c>
      <c r="M779" t="s">
        <v>38</v>
      </c>
      <c r="N779" t="s">
        <v>581</v>
      </c>
      <c r="O779" t="s">
        <v>29</v>
      </c>
      <c r="P779">
        <v>1</v>
      </c>
      <c r="Q779">
        <v>1</v>
      </c>
      <c r="R779">
        <v>1</v>
      </c>
      <c r="S779">
        <v>0</v>
      </c>
      <c r="T779" t="s">
        <v>15888</v>
      </c>
      <c r="U779" t="s">
        <v>15891</v>
      </c>
      <c r="V779" t="s">
        <v>15891</v>
      </c>
      <c r="W779" t="s">
        <v>15901</v>
      </c>
      <c r="X779" t="s">
        <v>15905</v>
      </c>
      <c r="Y779" t="s">
        <v>15897</v>
      </c>
      <c r="Z779" t="s">
        <v>15911</v>
      </c>
      <c r="AA779" t="s">
        <v>15915</v>
      </c>
      <c r="AB779" t="s">
        <v>10286</v>
      </c>
      <c r="AC779" t="s">
        <v>10283</v>
      </c>
      <c r="AD779" t="s">
        <v>10281</v>
      </c>
      <c r="AE779" t="s">
        <v>10282</v>
      </c>
      <c r="AF779" t="s">
        <v>10284</v>
      </c>
    </row>
    <row r="780" spans="1:32" x14ac:dyDescent="0.25">
      <c r="A780">
        <v>4970</v>
      </c>
      <c r="B780" t="s">
        <v>4598</v>
      </c>
      <c r="C780">
        <v>40000000</v>
      </c>
      <c r="D780">
        <v>141591324</v>
      </c>
      <c r="E780">
        <v>37946</v>
      </c>
      <c r="F780">
        <v>27.303608000000001</v>
      </c>
      <c r="G780">
        <v>98</v>
      </c>
      <c r="H780">
        <v>5.8</v>
      </c>
      <c r="I780">
        <v>629</v>
      </c>
      <c r="J780" t="s">
        <v>23</v>
      </c>
      <c r="K780" t="s">
        <v>4600</v>
      </c>
      <c r="L780" t="s">
        <v>37</v>
      </c>
      <c r="M780" t="s">
        <v>38</v>
      </c>
      <c r="N780" t="s">
        <v>2560</v>
      </c>
      <c r="O780" t="s">
        <v>29</v>
      </c>
      <c r="P780">
        <v>1</v>
      </c>
      <c r="Q780">
        <v>1</v>
      </c>
      <c r="R780">
        <v>1</v>
      </c>
      <c r="S780">
        <v>1</v>
      </c>
      <c r="T780" t="s">
        <v>15888</v>
      </c>
      <c r="U780" t="s">
        <v>15891</v>
      </c>
      <c r="V780" t="s">
        <v>15891</v>
      </c>
      <c r="W780" t="s">
        <v>15891</v>
      </c>
      <c r="X780" t="s">
        <v>15905</v>
      </c>
      <c r="Y780" t="s">
        <v>15897</v>
      </c>
      <c r="Z780" t="s">
        <v>15897</v>
      </c>
      <c r="AA780" t="s">
        <v>15897</v>
      </c>
      <c r="AB780" t="s">
        <v>4601</v>
      </c>
      <c r="AC780" t="s">
        <v>4598</v>
      </c>
      <c r="AD780" t="s">
        <v>4596</v>
      </c>
      <c r="AE780" t="s">
        <v>4597</v>
      </c>
      <c r="AF780" t="s">
        <v>4599</v>
      </c>
    </row>
    <row r="781" spans="1:32" x14ac:dyDescent="0.25">
      <c r="A781">
        <v>1903</v>
      </c>
      <c r="B781" t="s">
        <v>2238</v>
      </c>
      <c r="C781">
        <v>68000000</v>
      </c>
      <c r="D781">
        <v>203388341</v>
      </c>
      <c r="E781">
        <v>37235</v>
      </c>
      <c r="F781">
        <v>27.299301</v>
      </c>
      <c r="G781">
        <v>136</v>
      </c>
      <c r="H781">
        <v>6.5</v>
      </c>
      <c r="I781">
        <v>1078</v>
      </c>
      <c r="J781" t="s">
        <v>23</v>
      </c>
      <c r="K781" t="s">
        <v>2240</v>
      </c>
      <c r="L781" t="s">
        <v>37</v>
      </c>
      <c r="M781" t="s">
        <v>38</v>
      </c>
      <c r="N781" t="s">
        <v>2236</v>
      </c>
      <c r="O781" t="s">
        <v>29</v>
      </c>
      <c r="P781">
        <v>1</v>
      </c>
      <c r="Q781">
        <v>1</v>
      </c>
      <c r="R781">
        <v>1</v>
      </c>
      <c r="S781">
        <v>1</v>
      </c>
      <c r="T781" t="s">
        <v>15888</v>
      </c>
      <c r="U781" t="s">
        <v>15891</v>
      </c>
      <c r="V781" t="s">
        <v>15891</v>
      </c>
      <c r="W781" t="s">
        <v>15901</v>
      </c>
      <c r="X781" t="s">
        <v>15905</v>
      </c>
      <c r="Y781" t="s">
        <v>15897</v>
      </c>
      <c r="Z781" t="s">
        <v>15911</v>
      </c>
      <c r="AA781" t="s">
        <v>15915</v>
      </c>
      <c r="AB781" t="s">
        <v>2241</v>
      </c>
      <c r="AC781" t="s">
        <v>2238</v>
      </c>
      <c r="AE781" t="s">
        <v>2237</v>
      </c>
      <c r="AF781" t="s">
        <v>2239</v>
      </c>
    </row>
    <row r="782" spans="1:32" x14ac:dyDescent="0.25">
      <c r="A782">
        <v>226857</v>
      </c>
      <c r="B782" t="s">
        <v>7940</v>
      </c>
      <c r="C782">
        <v>20000000</v>
      </c>
      <c r="D782">
        <v>34077920</v>
      </c>
      <c r="E782">
        <v>41682</v>
      </c>
      <c r="F782">
        <v>27.256848999999999</v>
      </c>
      <c r="G782">
        <v>103</v>
      </c>
      <c r="H782">
        <v>6.7</v>
      </c>
      <c r="I782">
        <v>542</v>
      </c>
      <c r="J782" t="s">
        <v>23</v>
      </c>
      <c r="K782" t="s">
        <v>7942</v>
      </c>
      <c r="L782" t="s">
        <v>37</v>
      </c>
      <c r="M782" t="s">
        <v>38</v>
      </c>
      <c r="N782" t="s">
        <v>231</v>
      </c>
      <c r="O782" t="s">
        <v>29</v>
      </c>
      <c r="P782">
        <v>1</v>
      </c>
      <c r="Q782">
        <v>1</v>
      </c>
      <c r="R782">
        <v>1</v>
      </c>
      <c r="S782">
        <v>1</v>
      </c>
      <c r="T782" t="s">
        <v>15888</v>
      </c>
      <c r="U782" t="s">
        <v>15891</v>
      </c>
      <c r="V782" t="s">
        <v>15891</v>
      </c>
      <c r="W782" t="s">
        <v>15901</v>
      </c>
      <c r="X782" t="s">
        <v>15891</v>
      </c>
      <c r="Y782" t="s">
        <v>15897</v>
      </c>
      <c r="Z782" t="s">
        <v>15911</v>
      </c>
      <c r="AA782" t="s">
        <v>15915</v>
      </c>
      <c r="AB782" t="s">
        <v>7943</v>
      </c>
      <c r="AC782" t="s">
        <v>7940</v>
      </c>
      <c r="AE782" t="s">
        <v>7939</v>
      </c>
      <c r="AF782" t="s">
        <v>7941</v>
      </c>
    </row>
    <row r="783" spans="1:32" x14ac:dyDescent="0.25">
      <c r="A783">
        <v>328425</v>
      </c>
      <c r="B783" t="s">
        <v>10771</v>
      </c>
      <c r="C783">
        <v>5000000</v>
      </c>
      <c r="D783">
        <v>58978653</v>
      </c>
      <c r="E783">
        <v>42215</v>
      </c>
      <c r="F783">
        <v>27.247012999999999</v>
      </c>
      <c r="G783">
        <v>108</v>
      </c>
      <c r="H783">
        <v>6.7</v>
      </c>
      <c r="I783">
        <v>1049</v>
      </c>
      <c r="J783" t="s">
        <v>23</v>
      </c>
      <c r="K783" t="s">
        <v>10773</v>
      </c>
      <c r="L783" t="s">
        <v>37</v>
      </c>
      <c r="M783" t="s">
        <v>38</v>
      </c>
      <c r="N783" t="s">
        <v>561</v>
      </c>
      <c r="O783" t="s">
        <v>29</v>
      </c>
      <c r="P783">
        <v>1</v>
      </c>
      <c r="Q783">
        <v>1</v>
      </c>
      <c r="R783">
        <v>1</v>
      </c>
      <c r="S783">
        <v>0</v>
      </c>
      <c r="T783" t="s">
        <v>15888</v>
      </c>
      <c r="U783" t="s">
        <v>15891</v>
      </c>
      <c r="V783" t="s">
        <v>15891</v>
      </c>
      <c r="W783" t="s">
        <v>15891</v>
      </c>
      <c r="X783" t="s">
        <v>15905</v>
      </c>
      <c r="Y783" t="s">
        <v>15897</v>
      </c>
      <c r="Z783" t="s">
        <v>15897</v>
      </c>
      <c r="AA783" t="s">
        <v>15897</v>
      </c>
      <c r="AB783" t="s">
        <v>10774</v>
      </c>
      <c r="AC783" t="s">
        <v>10771</v>
      </c>
      <c r="AD783" t="s">
        <v>10769</v>
      </c>
      <c r="AE783" t="s">
        <v>10770</v>
      </c>
      <c r="AF783" t="s">
        <v>10772</v>
      </c>
    </row>
    <row r="784" spans="1:32" x14ac:dyDescent="0.25">
      <c r="A784">
        <v>208134</v>
      </c>
      <c r="B784" t="s">
        <v>9155</v>
      </c>
      <c r="C784">
        <v>15000000</v>
      </c>
      <c r="D784">
        <v>151831537</v>
      </c>
      <c r="E784">
        <v>41569</v>
      </c>
      <c r="F784">
        <v>27.165222</v>
      </c>
      <c r="G784">
        <v>92</v>
      </c>
      <c r="H784">
        <v>6</v>
      </c>
      <c r="I784">
        <v>680</v>
      </c>
      <c r="J784" t="s">
        <v>23</v>
      </c>
      <c r="K784" t="s">
        <v>9157</v>
      </c>
      <c r="L784" t="s">
        <v>37</v>
      </c>
      <c r="M784" t="s">
        <v>38</v>
      </c>
      <c r="N784" t="s">
        <v>661</v>
      </c>
      <c r="O784" t="s">
        <v>29</v>
      </c>
      <c r="P784">
        <v>1</v>
      </c>
      <c r="Q784">
        <v>1</v>
      </c>
      <c r="R784">
        <v>1</v>
      </c>
      <c r="S784">
        <v>1</v>
      </c>
      <c r="T784" t="s">
        <v>15888</v>
      </c>
      <c r="U784" t="s">
        <v>15891</v>
      </c>
      <c r="V784" t="s">
        <v>13664</v>
      </c>
      <c r="W784" t="s">
        <v>15891</v>
      </c>
      <c r="X784" t="s">
        <v>15891</v>
      </c>
      <c r="Y784" t="s">
        <v>15896</v>
      </c>
      <c r="Z784" t="s">
        <v>15896</v>
      </c>
      <c r="AA784" t="s">
        <v>15897</v>
      </c>
      <c r="AB784" t="s">
        <v>9158</v>
      </c>
      <c r="AC784" t="s">
        <v>9159</v>
      </c>
      <c r="AE784" t="s">
        <v>1350</v>
      </c>
      <c r="AF784" t="s">
        <v>9156</v>
      </c>
    </row>
    <row r="785" spans="1:32" x14ac:dyDescent="0.25">
      <c r="A785">
        <v>48988</v>
      </c>
      <c r="B785" t="s">
        <v>2372</v>
      </c>
      <c r="C785">
        <v>36000000</v>
      </c>
      <c r="D785">
        <v>83160734</v>
      </c>
      <c r="E785">
        <v>40599</v>
      </c>
      <c r="F785">
        <v>27.11589</v>
      </c>
      <c r="G785">
        <v>105</v>
      </c>
      <c r="H785">
        <v>5.4</v>
      </c>
      <c r="I785">
        <v>611</v>
      </c>
      <c r="J785" t="s">
        <v>23</v>
      </c>
      <c r="K785" t="s">
        <v>2374</v>
      </c>
      <c r="L785" t="s">
        <v>37</v>
      </c>
      <c r="M785" t="s">
        <v>38</v>
      </c>
      <c r="N785" t="s">
        <v>661</v>
      </c>
      <c r="O785" t="s">
        <v>29</v>
      </c>
      <c r="P785">
        <v>1</v>
      </c>
      <c r="Q785">
        <v>1</v>
      </c>
      <c r="R785">
        <v>1</v>
      </c>
      <c r="S785">
        <v>0</v>
      </c>
      <c r="T785" t="s">
        <v>15888</v>
      </c>
      <c r="U785" t="s">
        <v>15891</v>
      </c>
      <c r="V785" t="s">
        <v>13664</v>
      </c>
      <c r="W785" t="s">
        <v>15891</v>
      </c>
      <c r="X785" t="s">
        <v>15891</v>
      </c>
      <c r="Y785" t="s">
        <v>15896</v>
      </c>
      <c r="Z785" t="s">
        <v>15896</v>
      </c>
      <c r="AA785" t="s">
        <v>15897</v>
      </c>
      <c r="AB785" t="s">
        <v>2375</v>
      </c>
      <c r="AC785" t="s">
        <v>2372</v>
      </c>
      <c r="AD785" t="s">
        <v>2370</v>
      </c>
      <c r="AE785" t="s">
        <v>2371</v>
      </c>
      <c r="AF785" t="s">
        <v>2373</v>
      </c>
    </row>
    <row r="786" spans="1:32" x14ac:dyDescent="0.25">
      <c r="A786">
        <v>9992</v>
      </c>
      <c r="B786" t="s">
        <v>1904</v>
      </c>
      <c r="C786">
        <v>86000000</v>
      </c>
      <c r="D786">
        <v>107944236</v>
      </c>
      <c r="E786">
        <v>39064</v>
      </c>
      <c r="F786">
        <v>27.097932</v>
      </c>
      <c r="G786">
        <v>94</v>
      </c>
      <c r="H786">
        <v>6</v>
      </c>
      <c r="I786">
        <v>639</v>
      </c>
      <c r="J786" t="s">
        <v>23</v>
      </c>
      <c r="K786" t="s">
        <v>1906</v>
      </c>
      <c r="L786" t="s">
        <v>1278</v>
      </c>
      <c r="M786" t="s">
        <v>38</v>
      </c>
      <c r="N786" t="s">
        <v>1902</v>
      </c>
      <c r="O786" t="s">
        <v>29</v>
      </c>
      <c r="P786">
        <v>1</v>
      </c>
      <c r="Q786">
        <v>1</v>
      </c>
      <c r="R786">
        <v>1</v>
      </c>
      <c r="S786">
        <v>0</v>
      </c>
      <c r="T786" t="s">
        <v>15887</v>
      </c>
      <c r="U786" t="s">
        <v>15891</v>
      </c>
      <c r="V786" t="s">
        <v>15891</v>
      </c>
      <c r="W786" t="s">
        <v>15891</v>
      </c>
      <c r="X786" t="s">
        <v>15891</v>
      </c>
      <c r="Y786" t="s">
        <v>15897</v>
      </c>
      <c r="Z786" t="s">
        <v>15897</v>
      </c>
      <c r="AA786" t="s">
        <v>15897</v>
      </c>
      <c r="AB786" t="s">
        <v>1907</v>
      </c>
      <c r="AC786" t="s">
        <v>1908</v>
      </c>
      <c r="AE786" t="s">
        <v>1903</v>
      </c>
      <c r="AF786" t="s">
        <v>1905</v>
      </c>
    </row>
    <row r="787" spans="1:32" x14ac:dyDescent="0.25">
      <c r="A787">
        <v>2698</v>
      </c>
      <c r="B787" t="s">
        <v>345</v>
      </c>
      <c r="C787">
        <v>175000000</v>
      </c>
      <c r="D787">
        <v>173000000</v>
      </c>
      <c r="E787">
        <v>39242</v>
      </c>
      <c r="F787">
        <v>27.082182</v>
      </c>
      <c r="G787">
        <v>96</v>
      </c>
      <c r="H787">
        <v>5.3</v>
      </c>
      <c r="I787">
        <v>1151</v>
      </c>
      <c r="J787" t="s">
        <v>23</v>
      </c>
      <c r="K787" t="s">
        <v>347</v>
      </c>
      <c r="L787" t="s">
        <v>37</v>
      </c>
      <c r="M787" t="s">
        <v>38</v>
      </c>
      <c r="N787" t="s">
        <v>342</v>
      </c>
      <c r="O787" t="s">
        <v>29</v>
      </c>
      <c r="P787">
        <v>1</v>
      </c>
      <c r="Q787">
        <v>1</v>
      </c>
      <c r="R787">
        <v>1</v>
      </c>
      <c r="S787">
        <v>1</v>
      </c>
      <c r="T787" t="s">
        <v>15888</v>
      </c>
      <c r="U787" t="s">
        <v>15891</v>
      </c>
      <c r="V787" t="s">
        <v>13664</v>
      </c>
      <c r="W787" t="s">
        <v>15891</v>
      </c>
      <c r="X787" t="s">
        <v>15891</v>
      </c>
      <c r="Y787" t="s">
        <v>15896</v>
      </c>
      <c r="Z787" t="s">
        <v>15896</v>
      </c>
      <c r="AA787" t="s">
        <v>15897</v>
      </c>
      <c r="AB787" t="s">
        <v>348</v>
      </c>
      <c r="AC787" t="s">
        <v>345</v>
      </c>
      <c r="AD787" t="s">
        <v>343</v>
      </c>
      <c r="AE787" t="s">
        <v>344</v>
      </c>
      <c r="AF787" t="s">
        <v>346</v>
      </c>
    </row>
    <row r="788" spans="1:32" x14ac:dyDescent="0.25">
      <c r="A788">
        <v>9567</v>
      </c>
      <c r="B788" t="s">
        <v>2052</v>
      </c>
      <c r="C788">
        <v>70000000</v>
      </c>
      <c r="D788">
        <v>85632458</v>
      </c>
      <c r="E788">
        <v>37687</v>
      </c>
      <c r="F788">
        <v>27.055084999999998</v>
      </c>
      <c r="G788">
        <v>121</v>
      </c>
      <c r="H788">
        <v>6.4</v>
      </c>
      <c r="I788">
        <v>573</v>
      </c>
      <c r="J788" t="s">
        <v>23</v>
      </c>
      <c r="K788" t="s">
        <v>2054</v>
      </c>
      <c r="L788" t="s">
        <v>37</v>
      </c>
      <c r="M788" t="s">
        <v>38</v>
      </c>
      <c r="N788" t="s">
        <v>2050</v>
      </c>
      <c r="O788" t="s">
        <v>29</v>
      </c>
      <c r="P788">
        <v>1</v>
      </c>
      <c r="Q788">
        <v>1</v>
      </c>
      <c r="R788">
        <v>1</v>
      </c>
      <c r="S788">
        <v>0</v>
      </c>
      <c r="T788" t="s">
        <v>15888</v>
      </c>
      <c r="U788" t="s">
        <v>15890</v>
      </c>
      <c r="V788" t="s">
        <v>15891</v>
      </c>
      <c r="W788" t="s">
        <v>15901</v>
      </c>
      <c r="X788" t="s">
        <v>15891</v>
      </c>
      <c r="Y788" t="s">
        <v>15894</v>
      </c>
      <c r="Z788" t="s">
        <v>15911</v>
      </c>
      <c r="AA788" t="s">
        <v>15914</v>
      </c>
      <c r="AB788" t="s">
        <v>2055</v>
      </c>
      <c r="AC788" t="s">
        <v>2052</v>
      </c>
      <c r="AE788" t="s">
        <v>2051</v>
      </c>
      <c r="AF788" t="s">
        <v>2053</v>
      </c>
    </row>
    <row r="789" spans="1:32" x14ac:dyDescent="0.25">
      <c r="A789">
        <v>9390</v>
      </c>
      <c r="B789" t="s">
        <v>3407</v>
      </c>
      <c r="C789">
        <v>50000000</v>
      </c>
      <c r="D789">
        <v>273552592</v>
      </c>
      <c r="E789">
        <v>35405</v>
      </c>
      <c r="F789">
        <v>27.039636000000002</v>
      </c>
      <c r="G789">
        <v>139</v>
      </c>
      <c r="H789">
        <v>6.7</v>
      </c>
      <c r="I789">
        <v>913</v>
      </c>
      <c r="J789" t="s">
        <v>23</v>
      </c>
      <c r="K789" t="s">
        <v>3409</v>
      </c>
      <c r="L789" t="s">
        <v>37</v>
      </c>
      <c r="M789" t="s">
        <v>3117</v>
      </c>
      <c r="N789" t="s">
        <v>917</v>
      </c>
      <c r="O789" t="s">
        <v>29</v>
      </c>
      <c r="P789">
        <v>1</v>
      </c>
      <c r="Q789">
        <v>1</v>
      </c>
      <c r="R789">
        <v>2</v>
      </c>
      <c r="S789">
        <v>0</v>
      </c>
      <c r="T789" t="s">
        <v>15888</v>
      </c>
      <c r="U789" t="s">
        <v>15891</v>
      </c>
      <c r="V789" t="s">
        <v>13664</v>
      </c>
      <c r="W789" t="s">
        <v>15901</v>
      </c>
      <c r="X789" t="s">
        <v>15891</v>
      </c>
      <c r="Y789" t="s">
        <v>15896</v>
      </c>
      <c r="Z789" t="s">
        <v>15912</v>
      </c>
      <c r="AA789" t="s">
        <v>15915</v>
      </c>
      <c r="AB789" t="s">
        <v>3410</v>
      </c>
      <c r="AC789" t="s">
        <v>3407</v>
      </c>
      <c r="AE789" t="s">
        <v>3406</v>
      </c>
      <c r="AF789" t="s">
        <v>3408</v>
      </c>
    </row>
    <row r="790" spans="1:32" x14ac:dyDescent="0.25">
      <c r="A790">
        <v>76494</v>
      </c>
      <c r="B790" t="s">
        <v>5060</v>
      </c>
      <c r="C790">
        <v>40000000</v>
      </c>
      <c r="D790">
        <v>79700000</v>
      </c>
      <c r="E790">
        <v>41046</v>
      </c>
      <c r="F790">
        <v>27.009723000000001</v>
      </c>
      <c r="G790">
        <v>110</v>
      </c>
      <c r="H790">
        <v>5.8</v>
      </c>
      <c r="I790">
        <v>594</v>
      </c>
      <c r="J790" t="s">
        <v>23</v>
      </c>
      <c r="K790" t="s">
        <v>5062</v>
      </c>
      <c r="L790" t="s">
        <v>37</v>
      </c>
      <c r="M790" t="s">
        <v>38</v>
      </c>
      <c r="N790" t="s">
        <v>4211</v>
      </c>
      <c r="O790" t="s">
        <v>29</v>
      </c>
      <c r="P790">
        <v>1</v>
      </c>
      <c r="Q790">
        <v>1</v>
      </c>
      <c r="R790">
        <v>1</v>
      </c>
      <c r="S790">
        <v>0</v>
      </c>
      <c r="T790" t="s">
        <v>15888</v>
      </c>
      <c r="U790" t="s">
        <v>15891</v>
      </c>
      <c r="V790" t="s">
        <v>13664</v>
      </c>
      <c r="W790" t="s">
        <v>15901</v>
      </c>
      <c r="X790" t="s">
        <v>15891</v>
      </c>
      <c r="Y790" t="s">
        <v>15896</v>
      </c>
      <c r="Z790" t="s">
        <v>15912</v>
      </c>
      <c r="AA790" t="s">
        <v>15915</v>
      </c>
      <c r="AB790" t="s">
        <v>5063</v>
      </c>
      <c r="AC790" t="s">
        <v>5060</v>
      </c>
      <c r="AD790" t="s">
        <v>5058</v>
      </c>
      <c r="AE790" t="s">
        <v>5059</v>
      </c>
      <c r="AF790" t="s">
        <v>5061</v>
      </c>
    </row>
    <row r="791" spans="1:32" x14ac:dyDescent="0.25">
      <c r="A791">
        <v>124459</v>
      </c>
      <c r="B791" t="s">
        <v>5686</v>
      </c>
      <c r="C791">
        <v>30000000</v>
      </c>
      <c r="D791">
        <v>27437881</v>
      </c>
      <c r="E791">
        <v>41347</v>
      </c>
      <c r="F791">
        <v>26.938500000000001</v>
      </c>
      <c r="G791">
        <v>100</v>
      </c>
      <c r="H791">
        <v>5.3</v>
      </c>
      <c r="I791">
        <v>724</v>
      </c>
      <c r="J791" t="s">
        <v>23</v>
      </c>
      <c r="K791" t="s">
        <v>5688</v>
      </c>
      <c r="L791" t="s">
        <v>37</v>
      </c>
      <c r="M791" t="s">
        <v>38</v>
      </c>
      <c r="N791" t="s">
        <v>661</v>
      </c>
      <c r="O791" t="s">
        <v>29</v>
      </c>
      <c r="P791">
        <v>1</v>
      </c>
      <c r="Q791">
        <v>1</v>
      </c>
      <c r="R791">
        <v>1</v>
      </c>
      <c r="S791">
        <v>0</v>
      </c>
      <c r="T791" t="s">
        <v>15888</v>
      </c>
      <c r="U791" t="s">
        <v>15891</v>
      </c>
      <c r="V791" t="s">
        <v>13664</v>
      </c>
      <c r="W791" t="s">
        <v>15891</v>
      </c>
      <c r="X791" t="s">
        <v>15891</v>
      </c>
      <c r="Y791" t="s">
        <v>15896</v>
      </c>
      <c r="Z791" t="s">
        <v>15896</v>
      </c>
      <c r="AA791" t="s">
        <v>15897</v>
      </c>
      <c r="AB791" t="s">
        <v>5689</v>
      </c>
      <c r="AC791" t="s">
        <v>5686</v>
      </c>
      <c r="AE791" t="s">
        <v>5685</v>
      </c>
      <c r="AF791" t="s">
        <v>5687</v>
      </c>
    </row>
    <row r="792" spans="1:32" x14ac:dyDescent="0.25">
      <c r="A792">
        <v>46705</v>
      </c>
      <c r="B792" t="s">
        <v>14731</v>
      </c>
      <c r="C792">
        <v>3500000</v>
      </c>
      <c r="D792">
        <v>16566240</v>
      </c>
      <c r="E792">
        <v>40539</v>
      </c>
      <c r="F792">
        <v>26.881610999999999</v>
      </c>
      <c r="G792">
        <v>112</v>
      </c>
      <c r="H792">
        <v>6.9</v>
      </c>
      <c r="I792">
        <v>890</v>
      </c>
      <c r="J792" t="s">
        <v>23</v>
      </c>
      <c r="K792" t="s">
        <v>14733</v>
      </c>
      <c r="L792" t="s">
        <v>37</v>
      </c>
      <c r="M792" t="s">
        <v>38</v>
      </c>
      <c r="N792" t="s">
        <v>231</v>
      </c>
      <c r="O792" t="s">
        <v>29</v>
      </c>
      <c r="P792">
        <v>1</v>
      </c>
      <c r="Q792">
        <v>1</v>
      </c>
      <c r="R792">
        <v>1</v>
      </c>
      <c r="S792">
        <v>0</v>
      </c>
      <c r="T792" t="s">
        <v>15888</v>
      </c>
      <c r="U792" t="s">
        <v>15891</v>
      </c>
      <c r="V792" t="s">
        <v>15891</v>
      </c>
      <c r="W792" t="s">
        <v>15901</v>
      </c>
      <c r="X792" t="s">
        <v>15891</v>
      </c>
      <c r="Y792" t="s">
        <v>15897</v>
      </c>
      <c r="Z792" t="s">
        <v>15911</v>
      </c>
      <c r="AA792" t="s">
        <v>15915</v>
      </c>
      <c r="AB792" t="s">
        <v>14734</v>
      </c>
      <c r="AC792" t="s">
        <v>14731</v>
      </c>
      <c r="AD792" t="s">
        <v>14729</v>
      </c>
      <c r="AE792" t="s">
        <v>14730</v>
      </c>
      <c r="AF792" t="s">
        <v>14732</v>
      </c>
    </row>
    <row r="793" spans="1:32" x14ac:dyDescent="0.25">
      <c r="A793">
        <v>820</v>
      </c>
      <c r="B793" t="s">
        <v>4475</v>
      </c>
      <c r="C793">
        <v>40000000</v>
      </c>
      <c r="D793">
        <v>205405498</v>
      </c>
      <c r="E793">
        <v>33592</v>
      </c>
      <c r="F793">
        <v>26.820409999999999</v>
      </c>
      <c r="G793">
        <v>189</v>
      </c>
      <c r="H793">
        <v>7.5</v>
      </c>
      <c r="I793">
        <v>502</v>
      </c>
      <c r="J793" t="s">
        <v>23</v>
      </c>
      <c r="K793" t="s">
        <v>4477</v>
      </c>
      <c r="L793" t="s">
        <v>37</v>
      </c>
      <c r="M793" t="s">
        <v>28</v>
      </c>
      <c r="N793" t="s">
        <v>4473</v>
      </c>
      <c r="O793" t="s">
        <v>29</v>
      </c>
      <c r="P793">
        <v>1</v>
      </c>
      <c r="Q793">
        <v>1</v>
      </c>
      <c r="R793">
        <v>2</v>
      </c>
      <c r="S793">
        <v>1</v>
      </c>
      <c r="T793" t="s">
        <v>15888</v>
      </c>
      <c r="U793" t="s">
        <v>15891</v>
      </c>
      <c r="V793" t="s">
        <v>15891</v>
      </c>
      <c r="W793" t="s">
        <v>15901</v>
      </c>
      <c r="X793" t="s">
        <v>15905</v>
      </c>
      <c r="Y793" t="s">
        <v>15897</v>
      </c>
      <c r="Z793" t="s">
        <v>15911</v>
      </c>
      <c r="AA793" t="s">
        <v>15915</v>
      </c>
      <c r="AB793" t="s">
        <v>4478</v>
      </c>
      <c r="AC793" t="s">
        <v>4475</v>
      </c>
      <c r="AE793" t="s">
        <v>4474</v>
      </c>
      <c r="AF793" t="s">
        <v>4476</v>
      </c>
    </row>
    <row r="794" spans="1:32" x14ac:dyDescent="0.25">
      <c r="A794">
        <v>77877</v>
      </c>
      <c r="B794" t="s">
        <v>6794</v>
      </c>
      <c r="C794">
        <v>25000000</v>
      </c>
      <c r="D794">
        <v>99357138</v>
      </c>
      <c r="E794">
        <v>41018</v>
      </c>
      <c r="F794">
        <v>26.811540999999998</v>
      </c>
      <c r="G794">
        <v>101</v>
      </c>
      <c r="H794">
        <v>6.8</v>
      </c>
      <c r="I794">
        <v>946</v>
      </c>
      <c r="J794" t="s">
        <v>23</v>
      </c>
      <c r="K794" t="s">
        <v>6796</v>
      </c>
      <c r="L794" t="s">
        <v>37</v>
      </c>
      <c r="M794" t="s">
        <v>38</v>
      </c>
      <c r="N794" t="s">
        <v>231</v>
      </c>
      <c r="O794" t="s">
        <v>29</v>
      </c>
      <c r="P794">
        <v>1</v>
      </c>
      <c r="Q794">
        <v>1</v>
      </c>
      <c r="R794">
        <v>1</v>
      </c>
      <c r="S794">
        <v>1</v>
      </c>
      <c r="T794" t="s">
        <v>15888</v>
      </c>
      <c r="U794" t="s">
        <v>15891</v>
      </c>
      <c r="V794" t="s">
        <v>15891</v>
      </c>
      <c r="W794" t="s">
        <v>15901</v>
      </c>
      <c r="X794" t="s">
        <v>15891</v>
      </c>
      <c r="Y794" t="s">
        <v>15897</v>
      </c>
      <c r="Z794" t="s">
        <v>15911</v>
      </c>
      <c r="AA794" t="s">
        <v>15915</v>
      </c>
      <c r="AC794" t="s">
        <v>6794</v>
      </c>
      <c r="AD794" t="s">
        <v>6792</v>
      </c>
      <c r="AE794" t="s">
        <v>6793</v>
      </c>
      <c r="AF794" t="s">
        <v>6795</v>
      </c>
    </row>
    <row r="795" spans="1:32" x14ac:dyDescent="0.25">
      <c r="A795">
        <v>6282</v>
      </c>
      <c r="B795" t="s">
        <v>3999</v>
      </c>
      <c r="C795">
        <v>45000000</v>
      </c>
      <c r="D795">
        <v>113916474</v>
      </c>
      <c r="E795">
        <v>36737</v>
      </c>
      <c r="F795">
        <v>26.797809999999998</v>
      </c>
      <c r="G795">
        <v>100</v>
      </c>
      <c r="H795">
        <v>5.8</v>
      </c>
      <c r="I795">
        <v>575</v>
      </c>
      <c r="J795" t="s">
        <v>23</v>
      </c>
      <c r="K795" t="s">
        <v>501</v>
      </c>
      <c r="L795" t="s">
        <v>37</v>
      </c>
      <c r="M795" t="s">
        <v>38</v>
      </c>
      <c r="N795" t="s">
        <v>661</v>
      </c>
      <c r="O795" t="s">
        <v>29</v>
      </c>
      <c r="P795">
        <v>1</v>
      </c>
      <c r="Q795">
        <v>1</v>
      </c>
      <c r="R795">
        <v>1</v>
      </c>
      <c r="S795">
        <v>0</v>
      </c>
      <c r="T795" t="s">
        <v>15888</v>
      </c>
      <c r="U795" t="s">
        <v>15891</v>
      </c>
      <c r="V795" t="s">
        <v>13664</v>
      </c>
      <c r="W795" t="s">
        <v>15891</v>
      </c>
      <c r="X795" t="s">
        <v>15891</v>
      </c>
      <c r="Y795" t="s">
        <v>15896</v>
      </c>
      <c r="Z795" t="s">
        <v>15896</v>
      </c>
      <c r="AA795" t="s">
        <v>15897</v>
      </c>
      <c r="AB795" t="s">
        <v>4001</v>
      </c>
      <c r="AC795" t="s">
        <v>3999</v>
      </c>
      <c r="AE795" t="s">
        <v>3998</v>
      </c>
      <c r="AF795" t="s">
        <v>4000</v>
      </c>
    </row>
    <row r="796" spans="1:32" x14ac:dyDescent="0.25">
      <c r="A796">
        <v>6171</v>
      </c>
      <c r="B796" t="s">
        <v>2422</v>
      </c>
      <c r="C796">
        <v>68000000</v>
      </c>
      <c r="D796">
        <v>75715436</v>
      </c>
      <c r="E796">
        <v>37701</v>
      </c>
      <c r="F796">
        <v>26.792794000000001</v>
      </c>
      <c r="G796">
        <v>136</v>
      </c>
      <c r="H796">
        <v>5.3</v>
      </c>
      <c r="I796">
        <v>567</v>
      </c>
      <c r="J796" t="s">
        <v>23</v>
      </c>
      <c r="K796" t="s">
        <v>2424</v>
      </c>
      <c r="L796" t="s">
        <v>37</v>
      </c>
      <c r="M796" t="s">
        <v>38</v>
      </c>
      <c r="N796" t="s">
        <v>2419</v>
      </c>
      <c r="O796" t="s">
        <v>29</v>
      </c>
      <c r="P796">
        <v>1</v>
      </c>
      <c r="Q796">
        <v>1</v>
      </c>
      <c r="R796">
        <v>1</v>
      </c>
      <c r="S796">
        <v>0</v>
      </c>
      <c r="T796" t="s">
        <v>15888</v>
      </c>
      <c r="U796" t="s">
        <v>15891</v>
      </c>
      <c r="V796" t="s">
        <v>15891</v>
      </c>
      <c r="W796" t="s">
        <v>15901</v>
      </c>
      <c r="X796" t="s">
        <v>15905</v>
      </c>
      <c r="Y796" t="s">
        <v>15897</v>
      </c>
      <c r="Z796" t="s">
        <v>15911</v>
      </c>
      <c r="AA796" t="s">
        <v>15915</v>
      </c>
      <c r="AB796" t="s">
        <v>2425</v>
      </c>
      <c r="AC796" t="s">
        <v>2422</v>
      </c>
      <c r="AD796" t="s">
        <v>2420</v>
      </c>
      <c r="AE796" t="s">
        <v>2421</v>
      </c>
      <c r="AF796" t="s">
        <v>2423</v>
      </c>
    </row>
    <row r="797" spans="1:32" x14ac:dyDescent="0.25">
      <c r="A797">
        <v>72570</v>
      </c>
      <c r="B797" t="s">
        <v>5765</v>
      </c>
      <c r="C797">
        <v>30000000</v>
      </c>
      <c r="D797">
        <v>196114570</v>
      </c>
      <c r="E797">
        <v>40944</v>
      </c>
      <c r="F797">
        <v>26.780961000000001</v>
      </c>
      <c r="G797">
        <v>104</v>
      </c>
      <c r="H797">
        <v>7</v>
      </c>
      <c r="I797">
        <v>1293</v>
      </c>
      <c r="J797" t="s">
        <v>23</v>
      </c>
      <c r="K797" t="s">
        <v>5767</v>
      </c>
      <c r="L797" t="s">
        <v>37</v>
      </c>
      <c r="M797" t="s">
        <v>38</v>
      </c>
      <c r="N797" t="s">
        <v>231</v>
      </c>
      <c r="O797" t="s">
        <v>29</v>
      </c>
      <c r="P797">
        <v>1</v>
      </c>
      <c r="Q797">
        <v>1</v>
      </c>
      <c r="R797">
        <v>1</v>
      </c>
      <c r="S797">
        <v>0</v>
      </c>
      <c r="T797" t="s">
        <v>15888</v>
      </c>
      <c r="U797" t="s">
        <v>15891</v>
      </c>
      <c r="V797" t="s">
        <v>15891</v>
      </c>
      <c r="W797" t="s">
        <v>15901</v>
      </c>
      <c r="X797" t="s">
        <v>15891</v>
      </c>
      <c r="Y797" t="s">
        <v>15897</v>
      </c>
      <c r="Z797" t="s">
        <v>15911</v>
      </c>
      <c r="AA797" t="s">
        <v>15915</v>
      </c>
      <c r="AC797" t="s">
        <v>5765</v>
      </c>
      <c r="AE797" t="s">
        <v>5764</v>
      </c>
      <c r="AF797" t="s">
        <v>5766</v>
      </c>
    </row>
    <row r="798" spans="1:32" x14ac:dyDescent="0.25">
      <c r="A798">
        <v>1624</v>
      </c>
      <c r="B798" t="s">
        <v>3923</v>
      </c>
      <c r="C798">
        <v>45000000</v>
      </c>
      <c r="D798">
        <v>181000000</v>
      </c>
      <c r="E798">
        <v>35510</v>
      </c>
      <c r="F798">
        <v>26.721385999999999</v>
      </c>
      <c r="G798">
        <v>86</v>
      </c>
      <c r="H798">
        <v>6.4</v>
      </c>
      <c r="I798">
        <v>1424</v>
      </c>
      <c r="J798" t="s">
        <v>23</v>
      </c>
      <c r="K798" t="s">
        <v>873</v>
      </c>
      <c r="L798" t="s">
        <v>37</v>
      </c>
      <c r="M798" t="s">
        <v>38</v>
      </c>
      <c r="N798" t="s">
        <v>661</v>
      </c>
      <c r="O798" t="s">
        <v>29</v>
      </c>
      <c r="P798">
        <v>1</v>
      </c>
      <c r="Q798">
        <v>1</v>
      </c>
      <c r="R798">
        <v>1</v>
      </c>
      <c r="S798">
        <v>1</v>
      </c>
      <c r="T798" t="s">
        <v>15888</v>
      </c>
      <c r="U798" t="s">
        <v>15891</v>
      </c>
      <c r="V798" t="s">
        <v>13664</v>
      </c>
      <c r="W798" t="s">
        <v>15891</v>
      </c>
      <c r="X798" t="s">
        <v>15891</v>
      </c>
      <c r="Y798" t="s">
        <v>15896</v>
      </c>
      <c r="Z798" t="s">
        <v>15896</v>
      </c>
      <c r="AA798" t="s">
        <v>15897</v>
      </c>
      <c r="AB798" t="s">
        <v>3925</v>
      </c>
      <c r="AC798" t="s">
        <v>3923</v>
      </c>
      <c r="AE798" t="s">
        <v>3922</v>
      </c>
      <c r="AF798" t="s">
        <v>3924</v>
      </c>
    </row>
    <row r="799" spans="1:32" x14ac:dyDescent="0.25">
      <c r="A799">
        <v>19585</v>
      </c>
      <c r="B799" t="s">
        <v>575</v>
      </c>
      <c r="C799">
        <v>150000000</v>
      </c>
      <c r="D799">
        <v>292817841</v>
      </c>
      <c r="E799">
        <v>40015</v>
      </c>
      <c r="F799">
        <v>26.710398000000001</v>
      </c>
      <c r="G799">
        <v>88</v>
      </c>
      <c r="H799">
        <v>5.0999999999999996</v>
      </c>
      <c r="I799">
        <v>510</v>
      </c>
      <c r="J799" t="s">
        <v>23</v>
      </c>
      <c r="K799" t="s">
        <v>577</v>
      </c>
      <c r="L799" t="s">
        <v>37</v>
      </c>
      <c r="M799" t="s">
        <v>38</v>
      </c>
      <c r="N799" t="s">
        <v>572</v>
      </c>
      <c r="O799" t="s">
        <v>29</v>
      </c>
      <c r="P799">
        <v>1</v>
      </c>
      <c r="Q799">
        <v>1</v>
      </c>
      <c r="R799">
        <v>1</v>
      </c>
      <c r="S799">
        <v>1</v>
      </c>
      <c r="T799" t="s">
        <v>15888</v>
      </c>
      <c r="U799" t="s">
        <v>15890</v>
      </c>
      <c r="V799" t="s">
        <v>13664</v>
      </c>
      <c r="W799" t="s">
        <v>15891</v>
      </c>
      <c r="X799" t="s">
        <v>15891</v>
      </c>
      <c r="Y799" t="s">
        <v>15895</v>
      </c>
      <c r="Z799" t="s">
        <v>15896</v>
      </c>
      <c r="AA799" t="s">
        <v>15894</v>
      </c>
      <c r="AB799" t="s">
        <v>578</v>
      </c>
      <c r="AC799" t="s">
        <v>575</v>
      </c>
      <c r="AD799" t="s">
        <v>573</v>
      </c>
      <c r="AE799" t="s">
        <v>574</v>
      </c>
      <c r="AF799" t="s">
        <v>576</v>
      </c>
    </row>
    <row r="800" spans="1:32" x14ac:dyDescent="0.25">
      <c r="A800">
        <v>19899</v>
      </c>
      <c r="B800" t="s">
        <v>2685</v>
      </c>
      <c r="C800">
        <v>70000000</v>
      </c>
      <c r="D800">
        <v>171844840</v>
      </c>
      <c r="E800">
        <v>40075</v>
      </c>
      <c r="F800">
        <v>26.676487000000002</v>
      </c>
      <c r="G800">
        <v>113</v>
      </c>
      <c r="H800">
        <v>5.3</v>
      </c>
      <c r="I800">
        <v>588</v>
      </c>
      <c r="J800" t="s">
        <v>23</v>
      </c>
      <c r="K800" t="s">
        <v>2687</v>
      </c>
      <c r="L800" t="s">
        <v>37</v>
      </c>
      <c r="M800" t="s">
        <v>38</v>
      </c>
      <c r="N800" t="s">
        <v>1106</v>
      </c>
      <c r="O800" t="s">
        <v>29</v>
      </c>
      <c r="P800">
        <v>1</v>
      </c>
      <c r="Q800">
        <v>1</v>
      </c>
      <c r="R800">
        <v>1</v>
      </c>
      <c r="S800">
        <v>1</v>
      </c>
      <c r="T800" t="s">
        <v>15888</v>
      </c>
      <c r="U800" t="s">
        <v>15891</v>
      </c>
      <c r="V800" t="s">
        <v>13664</v>
      </c>
      <c r="W800" t="s">
        <v>15891</v>
      </c>
      <c r="X800" t="s">
        <v>15891</v>
      </c>
      <c r="Y800" t="s">
        <v>15896</v>
      </c>
      <c r="Z800" t="s">
        <v>15896</v>
      </c>
      <c r="AA800" t="s">
        <v>15897</v>
      </c>
      <c r="AB800" t="s">
        <v>2688</v>
      </c>
      <c r="AC800" t="s">
        <v>2685</v>
      </c>
      <c r="AD800" t="s">
        <v>2683</v>
      </c>
      <c r="AE800" t="s">
        <v>2684</v>
      </c>
      <c r="AF800" t="s">
        <v>2686</v>
      </c>
    </row>
    <row r="801" spans="1:32" x14ac:dyDescent="0.25">
      <c r="A801">
        <v>7484</v>
      </c>
      <c r="B801" t="s">
        <v>1546</v>
      </c>
      <c r="C801">
        <v>85000000</v>
      </c>
      <c r="D801">
        <v>197309027</v>
      </c>
      <c r="E801">
        <v>38989</v>
      </c>
      <c r="F801">
        <v>26.619509999999998</v>
      </c>
      <c r="G801">
        <v>83</v>
      </c>
      <c r="H801">
        <v>6.1</v>
      </c>
      <c r="I801">
        <v>656</v>
      </c>
      <c r="J801" t="s">
        <v>23</v>
      </c>
      <c r="K801" t="s">
        <v>1548</v>
      </c>
      <c r="L801" t="s">
        <v>37</v>
      </c>
      <c r="M801" t="s">
        <v>38</v>
      </c>
      <c r="N801" t="s">
        <v>252</v>
      </c>
      <c r="O801" t="s">
        <v>29</v>
      </c>
      <c r="P801">
        <v>1</v>
      </c>
      <c r="Q801">
        <v>1</v>
      </c>
      <c r="R801">
        <v>1</v>
      </c>
      <c r="S801">
        <v>1</v>
      </c>
      <c r="T801" t="s">
        <v>15887</v>
      </c>
      <c r="U801" t="s">
        <v>15891</v>
      </c>
      <c r="V801" t="s">
        <v>15891</v>
      </c>
      <c r="W801" t="s">
        <v>15891</v>
      </c>
      <c r="X801" t="s">
        <v>15891</v>
      </c>
      <c r="Y801" t="s">
        <v>15897</v>
      </c>
      <c r="Z801" t="s">
        <v>15897</v>
      </c>
      <c r="AA801" t="s">
        <v>15897</v>
      </c>
      <c r="AB801" t="s">
        <v>1549</v>
      </c>
      <c r="AC801" t="s">
        <v>1546</v>
      </c>
      <c r="AD801" t="s">
        <v>1544</v>
      </c>
      <c r="AE801" t="s">
        <v>1545</v>
      </c>
      <c r="AF801" t="s">
        <v>1547</v>
      </c>
    </row>
    <row r="802" spans="1:32" x14ac:dyDescent="0.25">
      <c r="A802">
        <v>38050</v>
      </c>
      <c r="B802" t="s">
        <v>3397</v>
      </c>
      <c r="C802">
        <v>50200000</v>
      </c>
      <c r="D802">
        <v>127869379</v>
      </c>
      <c r="E802">
        <v>40605</v>
      </c>
      <c r="F802">
        <v>26.60772</v>
      </c>
      <c r="G802">
        <v>106</v>
      </c>
      <c r="H802">
        <v>6.5</v>
      </c>
      <c r="I802">
        <v>1652</v>
      </c>
      <c r="J802" t="s">
        <v>23</v>
      </c>
      <c r="K802" t="s">
        <v>3399</v>
      </c>
      <c r="L802" t="s">
        <v>37</v>
      </c>
      <c r="M802" t="s">
        <v>38</v>
      </c>
      <c r="N802" t="s">
        <v>3394</v>
      </c>
      <c r="O802" t="s">
        <v>29</v>
      </c>
      <c r="P802">
        <v>1</v>
      </c>
      <c r="Q802">
        <v>1</v>
      </c>
      <c r="R802">
        <v>1</v>
      </c>
      <c r="S802">
        <v>1</v>
      </c>
      <c r="T802" t="s">
        <v>15888</v>
      </c>
      <c r="U802" t="s">
        <v>15891</v>
      </c>
      <c r="V802" t="s">
        <v>15891</v>
      </c>
      <c r="W802" t="s">
        <v>15891</v>
      </c>
      <c r="X802" t="s">
        <v>15905</v>
      </c>
      <c r="Y802" t="s">
        <v>15897</v>
      </c>
      <c r="Z802" t="s">
        <v>15897</v>
      </c>
      <c r="AA802" t="s">
        <v>15897</v>
      </c>
      <c r="AB802" t="s">
        <v>3400</v>
      </c>
      <c r="AC802" t="s">
        <v>3397</v>
      </c>
      <c r="AD802" t="s">
        <v>3395</v>
      </c>
      <c r="AE802" t="s">
        <v>3396</v>
      </c>
      <c r="AF802" t="s">
        <v>3398</v>
      </c>
    </row>
    <row r="803" spans="1:32" x14ac:dyDescent="0.25">
      <c r="A803">
        <v>9614</v>
      </c>
      <c r="B803" t="s">
        <v>10583</v>
      </c>
      <c r="C803">
        <v>12000000</v>
      </c>
      <c r="D803">
        <v>41205099</v>
      </c>
      <c r="E803">
        <v>35111</v>
      </c>
      <c r="F803">
        <v>26.598884000000002</v>
      </c>
      <c r="G803">
        <v>92</v>
      </c>
      <c r="H803">
        <v>6.5</v>
      </c>
      <c r="I803">
        <v>755</v>
      </c>
      <c r="J803" t="s">
        <v>23</v>
      </c>
      <c r="K803" t="s">
        <v>10585</v>
      </c>
      <c r="L803" t="s">
        <v>37</v>
      </c>
      <c r="M803" t="s">
        <v>38</v>
      </c>
      <c r="N803" t="s">
        <v>661</v>
      </c>
      <c r="O803" t="s">
        <v>29</v>
      </c>
      <c r="P803">
        <v>1</v>
      </c>
      <c r="Q803">
        <v>1</v>
      </c>
      <c r="R803">
        <v>1</v>
      </c>
      <c r="S803">
        <v>1</v>
      </c>
      <c r="T803" t="s">
        <v>15888</v>
      </c>
      <c r="U803" t="s">
        <v>15891</v>
      </c>
      <c r="V803" t="s">
        <v>13664</v>
      </c>
      <c r="W803" t="s">
        <v>15891</v>
      </c>
      <c r="X803" t="s">
        <v>15891</v>
      </c>
      <c r="Y803" t="s">
        <v>15896</v>
      </c>
      <c r="Z803" t="s">
        <v>15896</v>
      </c>
      <c r="AA803" t="s">
        <v>15897</v>
      </c>
      <c r="AB803" t="s">
        <v>10586</v>
      </c>
      <c r="AC803" t="s">
        <v>10583</v>
      </c>
      <c r="AE803" t="s">
        <v>10582</v>
      </c>
      <c r="AF803" t="s">
        <v>10584</v>
      </c>
    </row>
    <row r="804" spans="1:32" x14ac:dyDescent="0.25">
      <c r="A804">
        <v>11362</v>
      </c>
      <c r="B804" t="s">
        <v>4521</v>
      </c>
      <c r="C804">
        <v>35000000</v>
      </c>
      <c r="D804">
        <v>75395048</v>
      </c>
      <c r="E804">
        <v>37279</v>
      </c>
      <c r="F804">
        <v>26.595983</v>
      </c>
      <c r="G804">
        <v>131</v>
      </c>
      <c r="H804">
        <v>7.3</v>
      </c>
      <c r="I804">
        <v>453</v>
      </c>
      <c r="J804" t="s">
        <v>23</v>
      </c>
      <c r="K804" t="s">
        <v>4523</v>
      </c>
      <c r="L804" t="s">
        <v>37</v>
      </c>
      <c r="M804" t="s">
        <v>38</v>
      </c>
      <c r="N804" t="s">
        <v>2121</v>
      </c>
      <c r="O804" t="s">
        <v>29</v>
      </c>
      <c r="P804">
        <v>1</v>
      </c>
      <c r="Q804">
        <v>1</v>
      </c>
      <c r="R804">
        <v>1</v>
      </c>
      <c r="S804">
        <v>0</v>
      </c>
      <c r="T804" t="s">
        <v>15888</v>
      </c>
      <c r="U804" t="s">
        <v>15890</v>
      </c>
      <c r="V804" t="s">
        <v>15891</v>
      </c>
      <c r="W804" t="s">
        <v>15901</v>
      </c>
      <c r="X804" t="s">
        <v>15905</v>
      </c>
      <c r="Y804" t="s">
        <v>15894</v>
      </c>
      <c r="Z804" t="s">
        <v>15911</v>
      </c>
      <c r="AA804" t="s">
        <v>15914</v>
      </c>
      <c r="AB804" t="s">
        <v>4524</v>
      </c>
      <c r="AC804" t="s">
        <v>4521</v>
      </c>
      <c r="AE804" t="s">
        <v>4520</v>
      </c>
      <c r="AF804" t="s">
        <v>4522</v>
      </c>
    </row>
    <row r="805" spans="1:32" x14ac:dyDescent="0.25">
      <c r="A805">
        <v>10147</v>
      </c>
      <c r="B805" t="s">
        <v>8439</v>
      </c>
      <c r="C805">
        <v>23000000</v>
      </c>
      <c r="D805">
        <v>76488889</v>
      </c>
      <c r="E805">
        <v>37951</v>
      </c>
      <c r="F805">
        <v>26.588730000000002</v>
      </c>
      <c r="G805">
        <v>91</v>
      </c>
      <c r="H805">
        <v>6.5</v>
      </c>
      <c r="I805">
        <v>656</v>
      </c>
      <c r="J805" t="s">
        <v>23</v>
      </c>
      <c r="K805" t="s">
        <v>8441</v>
      </c>
      <c r="L805" t="s">
        <v>334</v>
      </c>
      <c r="M805" t="s">
        <v>38</v>
      </c>
      <c r="N805" t="s">
        <v>7442</v>
      </c>
      <c r="O805" t="s">
        <v>29</v>
      </c>
      <c r="P805">
        <v>1</v>
      </c>
      <c r="Q805">
        <v>2</v>
      </c>
      <c r="R805">
        <v>1</v>
      </c>
      <c r="S805">
        <v>0</v>
      </c>
      <c r="T805" t="s">
        <v>15888</v>
      </c>
      <c r="U805" t="s">
        <v>15891</v>
      </c>
      <c r="V805" t="s">
        <v>13664</v>
      </c>
      <c r="W805" t="s">
        <v>15901</v>
      </c>
      <c r="X805" t="s">
        <v>15891</v>
      </c>
      <c r="Y805" t="s">
        <v>15896</v>
      </c>
      <c r="Z805" t="s">
        <v>15912</v>
      </c>
      <c r="AA805" t="s">
        <v>15915</v>
      </c>
      <c r="AB805" t="s">
        <v>8442</v>
      </c>
      <c r="AC805" t="s">
        <v>8439</v>
      </c>
      <c r="AD805" t="s">
        <v>8437</v>
      </c>
      <c r="AE805" t="s">
        <v>8438</v>
      </c>
      <c r="AF805" t="s">
        <v>8440</v>
      </c>
    </row>
    <row r="806" spans="1:32" x14ac:dyDescent="0.25">
      <c r="A806">
        <v>619</v>
      </c>
      <c r="B806" t="s">
        <v>6737</v>
      </c>
      <c r="C806">
        <v>25000000</v>
      </c>
      <c r="D806">
        <v>411006740</v>
      </c>
      <c r="E806">
        <v>33933</v>
      </c>
      <c r="F806">
        <v>26.576384999999998</v>
      </c>
      <c r="G806">
        <v>129</v>
      </c>
      <c r="H806">
        <v>6.1</v>
      </c>
      <c r="I806">
        <v>661</v>
      </c>
      <c r="J806" t="s">
        <v>23</v>
      </c>
      <c r="K806" t="s">
        <v>6739</v>
      </c>
      <c r="L806" t="s">
        <v>37</v>
      </c>
      <c r="M806" t="s">
        <v>38</v>
      </c>
      <c r="N806" t="s">
        <v>6735</v>
      </c>
      <c r="O806" t="s">
        <v>29</v>
      </c>
      <c r="P806">
        <v>1</v>
      </c>
      <c r="Q806">
        <v>1</v>
      </c>
      <c r="R806">
        <v>1</v>
      </c>
      <c r="S806">
        <v>1</v>
      </c>
      <c r="T806" t="s">
        <v>15888</v>
      </c>
      <c r="U806" t="s">
        <v>15890</v>
      </c>
      <c r="V806" t="s">
        <v>15891</v>
      </c>
      <c r="W806" t="s">
        <v>15901</v>
      </c>
      <c r="X806" t="s">
        <v>15905</v>
      </c>
      <c r="Y806" t="s">
        <v>15894</v>
      </c>
      <c r="Z806" t="s">
        <v>15911</v>
      </c>
      <c r="AA806" t="s">
        <v>15914</v>
      </c>
      <c r="AB806" t="s">
        <v>6740</v>
      </c>
      <c r="AC806" t="s">
        <v>6737</v>
      </c>
      <c r="AE806" t="s">
        <v>6736</v>
      </c>
      <c r="AF806" t="s">
        <v>6738</v>
      </c>
    </row>
    <row r="807" spans="1:32" x14ac:dyDescent="0.25">
      <c r="A807">
        <v>10567</v>
      </c>
      <c r="B807" t="s">
        <v>793</v>
      </c>
      <c r="C807">
        <v>127500000</v>
      </c>
      <c r="D807">
        <v>354248063</v>
      </c>
      <c r="E807">
        <v>36665</v>
      </c>
      <c r="F807">
        <v>26.548594000000001</v>
      </c>
      <c r="G807">
        <v>82</v>
      </c>
      <c r="H807">
        <v>6.2</v>
      </c>
      <c r="I807">
        <v>542</v>
      </c>
      <c r="J807" t="s">
        <v>23</v>
      </c>
      <c r="K807" t="s">
        <v>795</v>
      </c>
      <c r="L807" t="s">
        <v>37</v>
      </c>
      <c r="M807" t="s">
        <v>38</v>
      </c>
      <c r="N807" t="s">
        <v>64</v>
      </c>
      <c r="O807" t="s">
        <v>29</v>
      </c>
      <c r="P807">
        <v>1</v>
      </c>
      <c r="Q807">
        <v>1</v>
      </c>
      <c r="R807">
        <v>1</v>
      </c>
      <c r="S807">
        <v>1</v>
      </c>
      <c r="T807" t="s">
        <v>15887</v>
      </c>
      <c r="U807" t="s">
        <v>15891</v>
      </c>
      <c r="V807" t="s">
        <v>15891</v>
      </c>
      <c r="W807" t="s">
        <v>15891</v>
      </c>
      <c r="X807" t="s">
        <v>15891</v>
      </c>
      <c r="Y807" t="s">
        <v>15897</v>
      </c>
      <c r="Z807" t="s">
        <v>15897</v>
      </c>
      <c r="AA807" t="s">
        <v>15897</v>
      </c>
      <c r="AB807" t="s">
        <v>796</v>
      </c>
      <c r="AC807" t="s">
        <v>793</v>
      </c>
      <c r="AE807" t="s">
        <v>792</v>
      </c>
      <c r="AF807" t="s">
        <v>794</v>
      </c>
    </row>
    <row r="808" spans="1:32" x14ac:dyDescent="0.25">
      <c r="A808">
        <v>11007</v>
      </c>
      <c r="B808" t="s">
        <v>4361</v>
      </c>
      <c r="C808">
        <v>40000000</v>
      </c>
      <c r="D808">
        <v>190212113</v>
      </c>
      <c r="E808">
        <v>37979</v>
      </c>
      <c r="F808">
        <v>26.516624</v>
      </c>
      <c r="G808">
        <v>98</v>
      </c>
      <c r="H808">
        <v>6</v>
      </c>
      <c r="I808">
        <v>699</v>
      </c>
      <c r="J808" t="s">
        <v>23</v>
      </c>
      <c r="K808" t="s">
        <v>4363</v>
      </c>
      <c r="L808" t="s">
        <v>37</v>
      </c>
      <c r="M808" t="s">
        <v>38</v>
      </c>
      <c r="N808" t="s">
        <v>661</v>
      </c>
      <c r="O808" t="s">
        <v>29</v>
      </c>
      <c r="P808">
        <v>1</v>
      </c>
      <c r="Q808">
        <v>1</v>
      </c>
      <c r="R808">
        <v>1</v>
      </c>
      <c r="S808">
        <v>1</v>
      </c>
      <c r="T808" t="s">
        <v>15888</v>
      </c>
      <c r="U808" t="s">
        <v>15891</v>
      </c>
      <c r="V808" t="s">
        <v>13664</v>
      </c>
      <c r="W808" t="s">
        <v>15891</v>
      </c>
      <c r="X808" t="s">
        <v>15891</v>
      </c>
      <c r="Y808" t="s">
        <v>15896</v>
      </c>
      <c r="Z808" t="s">
        <v>15896</v>
      </c>
      <c r="AA808" t="s">
        <v>15897</v>
      </c>
      <c r="AB808" t="s">
        <v>4364</v>
      </c>
      <c r="AC808" t="s">
        <v>4361</v>
      </c>
      <c r="AE808" t="s">
        <v>4360</v>
      </c>
      <c r="AF808" t="s">
        <v>4362</v>
      </c>
    </row>
    <row r="809" spans="1:32" x14ac:dyDescent="0.25">
      <c r="A809">
        <v>256274</v>
      </c>
      <c r="B809" t="s">
        <v>12483</v>
      </c>
      <c r="C809">
        <v>5000000</v>
      </c>
      <c r="D809">
        <v>40100000</v>
      </c>
      <c r="E809">
        <v>41865</v>
      </c>
      <c r="F809">
        <v>26.510558</v>
      </c>
      <c r="G809">
        <v>93</v>
      </c>
      <c r="H809">
        <v>6.1</v>
      </c>
      <c r="I809">
        <v>766</v>
      </c>
      <c r="J809" t="s">
        <v>23</v>
      </c>
      <c r="K809" t="s">
        <v>12485</v>
      </c>
      <c r="L809" t="s">
        <v>37</v>
      </c>
      <c r="M809" t="s">
        <v>38</v>
      </c>
      <c r="N809" t="s">
        <v>2560</v>
      </c>
      <c r="O809" t="s">
        <v>29</v>
      </c>
      <c r="P809">
        <v>1</v>
      </c>
      <c r="Q809">
        <v>1</v>
      </c>
      <c r="R809">
        <v>1</v>
      </c>
      <c r="S809">
        <v>1</v>
      </c>
      <c r="T809" t="s">
        <v>15888</v>
      </c>
      <c r="U809" t="s">
        <v>15891</v>
      </c>
      <c r="V809" t="s">
        <v>15891</v>
      </c>
      <c r="W809" t="s">
        <v>15891</v>
      </c>
      <c r="X809" t="s">
        <v>15905</v>
      </c>
      <c r="Y809" t="s">
        <v>15897</v>
      </c>
      <c r="Z809" t="s">
        <v>15897</v>
      </c>
      <c r="AA809" t="s">
        <v>15897</v>
      </c>
      <c r="AB809" t="s">
        <v>6100</v>
      </c>
      <c r="AC809" t="s">
        <v>12483</v>
      </c>
      <c r="AD809" t="s">
        <v>12481</v>
      </c>
      <c r="AE809" t="s">
        <v>12482</v>
      </c>
      <c r="AF809" t="s">
        <v>12484</v>
      </c>
    </row>
    <row r="810" spans="1:32" x14ac:dyDescent="0.25">
      <c r="A810">
        <v>76617</v>
      </c>
      <c r="B810" t="s">
        <v>7811</v>
      </c>
      <c r="C810">
        <v>20000000</v>
      </c>
      <c r="D810">
        <v>47241945</v>
      </c>
      <c r="E810">
        <v>41277</v>
      </c>
      <c r="F810">
        <v>26.497025000000001</v>
      </c>
      <c r="G810">
        <v>92</v>
      </c>
      <c r="H810">
        <v>5.3</v>
      </c>
      <c r="I810">
        <v>465</v>
      </c>
      <c r="J810" t="s">
        <v>23</v>
      </c>
      <c r="K810" t="s">
        <v>7813</v>
      </c>
      <c r="L810" t="s">
        <v>37</v>
      </c>
      <c r="M810" t="s">
        <v>38</v>
      </c>
      <c r="N810" t="s">
        <v>2560</v>
      </c>
      <c r="O810" t="s">
        <v>29</v>
      </c>
      <c r="P810">
        <v>1</v>
      </c>
      <c r="Q810">
        <v>1</v>
      </c>
      <c r="R810">
        <v>1</v>
      </c>
      <c r="S810">
        <v>0</v>
      </c>
      <c r="T810" t="s">
        <v>15888</v>
      </c>
      <c r="U810" t="s">
        <v>15891</v>
      </c>
      <c r="V810" t="s">
        <v>15891</v>
      </c>
      <c r="W810" t="s">
        <v>15891</v>
      </c>
      <c r="X810" t="s">
        <v>15905</v>
      </c>
      <c r="Y810" t="s">
        <v>15897</v>
      </c>
      <c r="Z810" t="s">
        <v>15897</v>
      </c>
      <c r="AA810" t="s">
        <v>15897</v>
      </c>
      <c r="AB810" t="s">
        <v>7814</v>
      </c>
      <c r="AC810" t="s">
        <v>7811</v>
      </c>
      <c r="AE810" t="s">
        <v>7810</v>
      </c>
      <c r="AF810" t="s">
        <v>7812</v>
      </c>
    </row>
    <row r="811" spans="1:32" x14ac:dyDescent="0.25">
      <c r="A811">
        <v>43933</v>
      </c>
      <c r="B811" t="s">
        <v>15253</v>
      </c>
      <c r="C811">
        <v>500000</v>
      </c>
      <c r="D811">
        <v>4242978</v>
      </c>
      <c r="E811">
        <v>40347</v>
      </c>
      <c r="F811">
        <v>26.406001</v>
      </c>
      <c r="G811">
        <v>94</v>
      </c>
      <c r="H811">
        <v>6.2</v>
      </c>
      <c r="I811">
        <v>587</v>
      </c>
      <c r="J811" t="s">
        <v>23</v>
      </c>
      <c r="K811" t="s">
        <v>15255</v>
      </c>
      <c r="L811" t="s">
        <v>2620</v>
      </c>
      <c r="M811" t="s">
        <v>507</v>
      </c>
      <c r="N811" t="s">
        <v>2745</v>
      </c>
      <c r="O811" t="s">
        <v>29</v>
      </c>
      <c r="P811">
        <v>1</v>
      </c>
      <c r="Q811">
        <v>1</v>
      </c>
      <c r="R811">
        <v>2</v>
      </c>
      <c r="S811">
        <v>0</v>
      </c>
      <c r="T811" t="s">
        <v>15888</v>
      </c>
      <c r="U811" t="s">
        <v>15891</v>
      </c>
      <c r="V811" t="s">
        <v>15891</v>
      </c>
      <c r="W811" t="s">
        <v>15901</v>
      </c>
      <c r="X811" t="s">
        <v>15905</v>
      </c>
      <c r="Y811" t="s">
        <v>15897</v>
      </c>
      <c r="Z811" t="s">
        <v>15911</v>
      </c>
      <c r="AA811" t="s">
        <v>15915</v>
      </c>
      <c r="AB811" t="s">
        <v>15256</v>
      </c>
      <c r="AC811" t="s">
        <v>15253</v>
      </c>
      <c r="AD811" t="s">
        <v>15251</v>
      </c>
      <c r="AE811" t="s">
        <v>15252</v>
      </c>
      <c r="AF811" t="s">
        <v>15254</v>
      </c>
    </row>
    <row r="812" spans="1:32" x14ac:dyDescent="0.25">
      <c r="A812">
        <v>23631</v>
      </c>
      <c r="B812" t="s">
        <v>9998</v>
      </c>
      <c r="C812">
        <v>20000000</v>
      </c>
      <c r="D812">
        <v>31327899</v>
      </c>
      <c r="E812">
        <v>40422</v>
      </c>
      <c r="F812">
        <v>26.396191000000002</v>
      </c>
      <c r="G812">
        <v>105</v>
      </c>
      <c r="H812">
        <v>6.3</v>
      </c>
      <c r="I812">
        <v>1150</v>
      </c>
      <c r="J812" t="s">
        <v>23</v>
      </c>
      <c r="K812" t="s">
        <v>10000</v>
      </c>
      <c r="L812" t="s">
        <v>37</v>
      </c>
      <c r="M812" t="s">
        <v>28</v>
      </c>
      <c r="N812" t="s">
        <v>1710</v>
      </c>
      <c r="O812" t="s">
        <v>29</v>
      </c>
      <c r="P812">
        <v>1</v>
      </c>
      <c r="Q812">
        <v>1</v>
      </c>
      <c r="R812">
        <v>2</v>
      </c>
      <c r="S812">
        <v>0</v>
      </c>
      <c r="T812" t="s">
        <v>15888</v>
      </c>
      <c r="U812" t="s">
        <v>15890</v>
      </c>
      <c r="V812" t="s">
        <v>13664</v>
      </c>
      <c r="W812" t="s">
        <v>15891</v>
      </c>
      <c r="X812" t="s">
        <v>15905</v>
      </c>
      <c r="Y812" t="s">
        <v>15895</v>
      </c>
      <c r="Z812" t="s">
        <v>15896</v>
      </c>
      <c r="AA812" t="s">
        <v>15894</v>
      </c>
      <c r="AB812" t="s">
        <v>10001</v>
      </c>
      <c r="AC812" t="s">
        <v>9998</v>
      </c>
      <c r="AD812" t="s">
        <v>9996</v>
      </c>
      <c r="AE812" t="s">
        <v>9997</v>
      </c>
      <c r="AF812" t="s">
        <v>9999</v>
      </c>
    </row>
    <row r="813" spans="1:32" x14ac:dyDescent="0.25">
      <c r="A813">
        <v>10734</v>
      </c>
      <c r="B813" t="s">
        <v>11376</v>
      </c>
      <c r="C813">
        <v>8000000</v>
      </c>
      <c r="D813">
        <v>43000000</v>
      </c>
      <c r="E813">
        <v>29028</v>
      </c>
      <c r="F813">
        <v>26.356697</v>
      </c>
      <c r="G813">
        <v>111</v>
      </c>
      <c r="H813">
        <v>7.2</v>
      </c>
      <c r="I813">
        <v>561</v>
      </c>
      <c r="J813" t="s">
        <v>23</v>
      </c>
      <c r="K813" t="s">
        <v>11378</v>
      </c>
      <c r="L813" t="s">
        <v>37</v>
      </c>
      <c r="M813" t="s">
        <v>38</v>
      </c>
      <c r="N813" t="s">
        <v>3295</v>
      </c>
      <c r="O813" t="s">
        <v>29</v>
      </c>
      <c r="P813">
        <v>1</v>
      </c>
      <c r="Q813">
        <v>1</v>
      </c>
      <c r="R813">
        <v>1</v>
      </c>
      <c r="S813">
        <v>1</v>
      </c>
      <c r="T813" t="s">
        <v>15888</v>
      </c>
      <c r="U813" t="s">
        <v>15891</v>
      </c>
      <c r="V813" t="s">
        <v>15891</v>
      </c>
      <c r="W813" t="s">
        <v>15901</v>
      </c>
      <c r="X813" t="s">
        <v>15891</v>
      </c>
      <c r="Y813" t="s">
        <v>15897</v>
      </c>
      <c r="Z813" t="s">
        <v>15911</v>
      </c>
      <c r="AA813" t="s">
        <v>15915</v>
      </c>
      <c r="AB813" t="s">
        <v>11379</v>
      </c>
      <c r="AC813" t="s">
        <v>11376</v>
      </c>
      <c r="AE813" t="s">
        <v>11375</v>
      </c>
      <c r="AF813" t="s">
        <v>11377</v>
      </c>
    </row>
    <row r="814" spans="1:32" x14ac:dyDescent="0.25">
      <c r="A814">
        <v>41283</v>
      </c>
      <c r="B814" t="s">
        <v>7278</v>
      </c>
      <c r="C814">
        <v>24000000</v>
      </c>
      <c r="D814">
        <v>23081726</v>
      </c>
      <c r="E814">
        <v>40505</v>
      </c>
      <c r="F814">
        <v>26.324874000000001</v>
      </c>
      <c r="G814">
        <v>98</v>
      </c>
      <c r="H814">
        <v>6.1</v>
      </c>
      <c r="I814">
        <v>568</v>
      </c>
      <c r="J814" t="s">
        <v>23</v>
      </c>
      <c r="K814" t="s">
        <v>7280</v>
      </c>
      <c r="L814" t="s">
        <v>37</v>
      </c>
      <c r="M814" t="s">
        <v>38</v>
      </c>
      <c r="N814" t="s">
        <v>2845</v>
      </c>
      <c r="O814" t="s">
        <v>29</v>
      </c>
      <c r="P814">
        <v>1</v>
      </c>
      <c r="Q814">
        <v>1</v>
      </c>
      <c r="R814">
        <v>1</v>
      </c>
      <c r="S814">
        <v>0</v>
      </c>
      <c r="T814" t="s">
        <v>15888</v>
      </c>
      <c r="U814" t="s">
        <v>15890</v>
      </c>
      <c r="V814" t="s">
        <v>15891</v>
      </c>
      <c r="W814" t="s">
        <v>15901</v>
      </c>
      <c r="X814" t="s">
        <v>15905</v>
      </c>
      <c r="Y814" t="s">
        <v>15894</v>
      </c>
      <c r="Z814" t="s">
        <v>15911</v>
      </c>
      <c r="AA814" t="s">
        <v>15914</v>
      </c>
      <c r="AB814" t="s">
        <v>7281</v>
      </c>
      <c r="AC814" t="s">
        <v>7278</v>
      </c>
      <c r="AD814" t="s">
        <v>7277</v>
      </c>
      <c r="AE814" t="s">
        <v>333</v>
      </c>
      <c r="AF814" t="s">
        <v>7279</v>
      </c>
    </row>
    <row r="815" spans="1:32" x14ac:dyDescent="0.25">
      <c r="A815">
        <v>43947</v>
      </c>
      <c r="B815" t="s">
        <v>14342</v>
      </c>
      <c r="C815">
        <v>2000000</v>
      </c>
      <c r="D815">
        <v>572809</v>
      </c>
      <c r="E815">
        <v>40346</v>
      </c>
      <c r="F815">
        <v>26.281839000000002</v>
      </c>
      <c r="G815">
        <v>108</v>
      </c>
      <c r="H815">
        <v>6.3</v>
      </c>
      <c r="I815">
        <v>519</v>
      </c>
      <c r="J815" t="s">
        <v>23</v>
      </c>
      <c r="K815" t="s">
        <v>14344</v>
      </c>
      <c r="L815" t="s">
        <v>37</v>
      </c>
      <c r="M815" t="s">
        <v>38</v>
      </c>
      <c r="N815" t="s">
        <v>6090</v>
      </c>
      <c r="O815" t="s">
        <v>29</v>
      </c>
      <c r="P815">
        <v>1</v>
      </c>
      <c r="Q815">
        <v>1</v>
      </c>
      <c r="R815">
        <v>1</v>
      </c>
      <c r="S815">
        <v>0</v>
      </c>
      <c r="T815" t="s">
        <v>15888</v>
      </c>
      <c r="U815" t="s">
        <v>15891</v>
      </c>
      <c r="V815" t="s">
        <v>15891</v>
      </c>
      <c r="W815" t="s">
        <v>15891</v>
      </c>
      <c r="X815" t="s">
        <v>15905</v>
      </c>
      <c r="Y815" t="s">
        <v>15897</v>
      </c>
      <c r="Z815" t="s">
        <v>15897</v>
      </c>
      <c r="AA815" t="s">
        <v>15897</v>
      </c>
      <c r="AB815" t="s">
        <v>14345</v>
      </c>
      <c r="AC815" t="s">
        <v>14342</v>
      </c>
      <c r="AE815" t="s">
        <v>14341</v>
      </c>
      <c r="AF815" t="s">
        <v>14343</v>
      </c>
    </row>
    <row r="816" spans="1:32" x14ac:dyDescent="0.25">
      <c r="A816">
        <v>42684</v>
      </c>
      <c r="B816" t="s">
        <v>10698</v>
      </c>
      <c r="C816">
        <v>10000000</v>
      </c>
      <c r="D816">
        <v>66821036</v>
      </c>
      <c r="E816">
        <v>40493</v>
      </c>
      <c r="F816">
        <v>26.268208999999999</v>
      </c>
      <c r="G816">
        <v>100</v>
      </c>
      <c r="H816">
        <v>4.7</v>
      </c>
      <c r="I816">
        <v>507</v>
      </c>
      <c r="J816" t="s">
        <v>23</v>
      </c>
      <c r="K816" t="s">
        <v>10700</v>
      </c>
      <c r="L816" t="s">
        <v>37</v>
      </c>
      <c r="M816" t="s">
        <v>38</v>
      </c>
      <c r="N816" t="s">
        <v>298</v>
      </c>
      <c r="O816" t="s">
        <v>29</v>
      </c>
      <c r="P816">
        <v>1</v>
      </c>
      <c r="Q816">
        <v>1</v>
      </c>
      <c r="R816">
        <v>1</v>
      </c>
      <c r="S816">
        <v>0</v>
      </c>
      <c r="T816" t="s">
        <v>15888</v>
      </c>
      <c r="U816" t="s">
        <v>15891</v>
      </c>
      <c r="V816" t="s">
        <v>15891</v>
      </c>
      <c r="W816" t="s">
        <v>15891</v>
      </c>
      <c r="X816" t="s">
        <v>15891</v>
      </c>
      <c r="Y816" t="s">
        <v>15897</v>
      </c>
      <c r="Z816" t="s">
        <v>15897</v>
      </c>
      <c r="AA816" t="s">
        <v>15897</v>
      </c>
      <c r="AB816" t="s">
        <v>10701</v>
      </c>
      <c r="AC816" t="s">
        <v>10698</v>
      </c>
      <c r="AE816" t="s">
        <v>10697</v>
      </c>
      <c r="AF816" t="s">
        <v>10699</v>
      </c>
    </row>
    <row r="817" spans="1:32" x14ac:dyDescent="0.25">
      <c r="A817">
        <v>50839</v>
      </c>
      <c r="B817" t="s">
        <v>13326</v>
      </c>
      <c r="C817">
        <v>3500000</v>
      </c>
      <c r="D817">
        <v>19504039</v>
      </c>
      <c r="E817">
        <v>40814</v>
      </c>
      <c r="F817">
        <v>26.259388999999999</v>
      </c>
      <c r="G817">
        <v>107</v>
      </c>
      <c r="H817">
        <v>6.7</v>
      </c>
      <c r="I817">
        <v>524</v>
      </c>
      <c r="J817" t="s">
        <v>23</v>
      </c>
      <c r="K817" t="s">
        <v>13328</v>
      </c>
      <c r="L817" t="s">
        <v>37</v>
      </c>
      <c r="M817" t="s">
        <v>38</v>
      </c>
      <c r="N817" t="s">
        <v>3563</v>
      </c>
      <c r="O817" t="s">
        <v>29</v>
      </c>
      <c r="P817">
        <v>1</v>
      </c>
      <c r="Q817">
        <v>1</v>
      </c>
      <c r="R817">
        <v>1</v>
      </c>
      <c r="S817">
        <v>0</v>
      </c>
      <c r="T817" t="s">
        <v>15888</v>
      </c>
      <c r="U817" t="s">
        <v>15891</v>
      </c>
      <c r="V817" t="s">
        <v>15891</v>
      </c>
      <c r="W817" t="s">
        <v>15901</v>
      </c>
      <c r="X817" t="s">
        <v>15905</v>
      </c>
      <c r="Y817" t="s">
        <v>15897</v>
      </c>
      <c r="Z817" t="s">
        <v>15911</v>
      </c>
      <c r="AA817" t="s">
        <v>15915</v>
      </c>
      <c r="AB817" t="s">
        <v>13329</v>
      </c>
      <c r="AC817" t="s">
        <v>13326</v>
      </c>
      <c r="AD817" t="s">
        <v>13324</v>
      </c>
      <c r="AE817" t="s">
        <v>13325</v>
      </c>
      <c r="AF817" t="s">
        <v>13327</v>
      </c>
    </row>
    <row r="818" spans="1:32" x14ac:dyDescent="0.25">
      <c r="A818">
        <v>9767</v>
      </c>
      <c r="B818" t="s">
        <v>3336</v>
      </c>
      <c r="C818">
        <v>52000000</v>
      </c>
      <c r="D818">
        <v>204999686</v>
      </c>
      <c r="E818">
        <v>38869</v>
      </c>
      <c r="F818">
        <v>26.251217</v>
      </c>
      <c r="G818">
        <v>106</v>
      </c>
      <c r="H818">
        <v>5.6</v>
      </c>
      <c r="I818">
        <v>832</v>
      </c>
      <c r="J818" t="s">
        <v>23</v>
      </c>
      <c r="K818" t="s">
        <v>3338</v>
      </c>
      <c r="L818" t="s">
        <v>37</v>
      </c>
      <c r="M818" t="s">
        <v>38</v>
      </c>
      <c r="N818" t="s">
        <v>1743</v>
      </c>
      <c r="O818" t="s">
        <v>29</v>
      </c>
      <c r="P818">
        <v>1</v>
      </c>
      <c r="Q818">
        <v>1</v>
      </c>
      <c r="R818">
        <v>1</v>
      </c>
      <c r="S818">
        <v>1</v>
      </c>
      <c r="T818" t="s">
        <v>15888</v>
      </c>
      <c r="U818" t="s">
        <v>15891</v>
      </c>
      <c r="V818" t="s">
        <v>13664</v>
      </c>
      <c r="W818" t="s">
        <v>15891</v>
      </c>
      <c r="X818" t="s">
        <v>15891</v>
      </c>
      <c r="Y818" t="s">
        <v>15896</v>
      </c>
      <c r="Z818" t="s">
        <v>15896</v>
      </c>
      <c r="AA818" t="s">
        <v>15897</v>
      </c>
      <c r="AB818" t="s">
        <v>3339</v>
      </c>
      <c r="AC818" t="s">
        <v>3336</v>
      </c>
      <c r="AD818" t="s">
        <v>3334</v>
      </c>
      <c r="AE818" t="s">
        <v>3335</v>
      </c>
      <c r="AF818" t="s">
        <v>3337</v>
      </c>
    </row>
    <row r="819" spans="1:32" x14ac:dyDescent="0.25">
      <c r="A819">
        <v>13335</v>
      </c>
      <c r="B819" t="s">
        <v>10065</v>
      </c>
      <c r="C819">
        <v>12000000</v>
      </c>
      <c r="D819">
        <v>43493123</v>
      </c>
      <c r="E819">
        <v>39563</v>
      </c>
      <c r="F819">
        <v>26.219598000000001</v>
      </c>
      <c r="G819">
        <v>107</v>
      </c>
      <c r="H819">
        <v>6.2</v>
      </c>
      <c r="I819">
        <v>497</v>
      </c>
      <c r="J819" t="s">
        <v>23</v>
      </c>
      <c r="K819" t="s">
        <v>276</v>
      </c>
      <c r="L819" t="s">
        <v>37</v>
      </c>
      <c r="M819" t="s">
        <v>38</v>
      </c>
      <c r="N819" t="s">
        <v>2852</v>
      </c>
      <c r="O819" t="s">
        <v>29</v>
      </c>
      <c r="P819">
        <v>1</v>
      </c>
      <c r="Q819">
        <v>1</v>
      </c>
      <c r="R819">
        <v>1</v>
      </c>
      <c r="S819">
        <v>0</v>
      </c>
      <c r="T819" t="s">
        <v>15888</v>
      </c>
      <c r="U819" t="s">
        <v>15891</v>
      </c>
      <c r="V819" t="s">
        <v>13664</v>
      </c>
      <c r="W819" t="s">
        <v>15891</v>
      </c>
      <c r="X819" t="s">
        <v>15891</v>
      </c>
      <c r="Y819" t="s">
        <v>15896</v>
      </c>
      <c r="Z819" t="s">
        <v>15896</v>
      </c>
      <c r="AA819" t="s">
        <v>15897</v>
      </c>
      <c r="AB819" t="s">
        <v>10067</v>
      </c>
      <c r="AC819" t="s">
        <v>10065</v>
      </c>
      <c r="AD819" t="s">
        <v>10063</v>
      </c>
      <c r="AE819" t="s">
        <v>10064</v>
      </c>
      <c r="AF819" t="s">
        <v>10066</v>
      </c>
    </row>
    <row r="820" spans="1:32" x14ac:dyDescent="0.25">
      <c r="A820">
        <v>1443</v>
      </c>
      <c r="B820" t="s">
        <v>12169</v>
      </c>
      <c r="C820">
        <v>6000000</v>
      </c>
      <c r="D820">
        <v>10409377</v>
      </c>
      <c r="E820">
        <v>36271</v>
      </c>
      <c r="F820">
        <v>26.218912</v>
      </c>
      <c r="G820">
        <v>97</v>
      </c>
      <c r="H820">
        <v>7.1</v>
      </c>
      <c r="I820">
        <v>817</v>
      </c>
      <c r="J820" t="s">
        <v>23</v>
      </c>
      <c r="K820" t="s">
        <v>11896</v>
      </c>
      <c r="L820" t="s">
        <v>37</v>
      </c>
      <c r="M820" t="s">
        <v>38</v>
      </c>
      <c r="N820" t="s">
        <v>231</v>
      </c>
      <c r="O820" t="s">
        <v>29</v>
      </c>
      <c r="P820">
        <v>1</v>
      </c>
      <c r="Q820">
        <v>1</v>
      </c>
      <c r="R820">
        <v>1</v>
      </c>
      <c r="S820">
        <v>0</v>
      </c>
      <c r="T820" t="s">
        <v>15888</v>
      </c>
      <c r="U820" t="s">
        <v>15891</v>
      </c>
      <c r="V820" t="s">
        <v>15891</v>
      </c>
      <c r="W820" t="s">
        <v>15901</v>
      </c>
      <c r="X820" t="s">
        <v>15891</v>
      </c>
      <c r="Y820" t="s">
        <v>15897</v>
      </c>
      <c r="Z820" t="s">
        <v>15911</v>
      </c>
      <c r="AA820" t="s">
        <v>15915</v>
      </c>
      <c r="AB820" t="s">
        <v>12171</v>
      </c>
      <c r="AC820" t="s">
        <v>12169</v>
      </c>
      <c r="AD820" t="s">
        <v>12167</v>
      </c>
      <c r="AE820" t="s">
        <v>12168</v>
      </c>
      <c r="AF820" t="s">
        <v>12170</v>
      </c>
    </row>
    <row r="821" spans="1:32" x14ac:dyDescent="0.25">
      <c r="A821">
        <v>8456</v>
      </c>
      <c r="B821" t="s">
        <v>7582</v>
      </c>
      <c r="C821">
        <v>20000000</v>
      </c>
      <c r="D821">
        <v>41627431</v>
      </c>
      <c r="E821">
        <v>39511</v>
      </c>
      <c r="F821">
        <v>26.21425</v>
      </c>
      <c r="G821">
        <v>115</v>
      </c>
      <c r="H821">
        <v>6.4</v>
      </c>
      <c r="I821">
        <v>497</v>
      </c>
      <c r="J821" t="s">
        <v>23</v>
      </c>
      <c r="K821" t="s">
        <v>7584</v>
      </c>
      <c r="L821" t="s">
        <v>37</v>
      </c>
      <c r="M821" t="s">
        <v>38</v>
      </c>
      <c r="N821" t="s">
        <v>5069</v>
      </c>
      <c r="O821" t="s">
        <v>29</v>
      </c>
      <c r="P821">
        <v>1</v>
      </c>
      <c r="Q821">
        <v>1</v>
      </c>
      <c r="R821">
        <v>1</v>
      </c>
      <c r="S821">
        <v>0</v>
      </c>
      <c r="T821" t="s">
        <v>15888</v>
      </c>
      <c r="U821" t="s">
        <v>15890</v>
      </c>
      <c r="V821" t="s">
        <v>15891</v>
      </c>
      <c r="W821" t="s">
        <v>15901</v>
      </c>
      <c r="X821" t="s">
        <v>15891</v>
      </c>
      <c r="Y821" t="s">
        <v>15894</v>
      </c>
      <c r="Z821" t="s">
        <v>15911</v>
      </c>
      <c r="AA821" t="s">
        <v>15914</v>
      </c>
      <c r="AB821" t="s">
        <v>7585</v>
      </c>
      <c r="AC821" t="s">
        <v>7582</v>
      </c>
      <c r="AD821" t="s">
        <v>7580</v>
      </c>
      <c r="AE821" t="s">
        <v>7581</v>
      </c>
      <c r="AF821" t="s">
        <v>7583</v>
      </c>
    </row>
    <row r="822" spans="1:32" x14ac:dyDescent="0.25">
      <c r="A822">
        <v>9571</v>
      </c>
      <c r="B822" t="s">
        <v>11912</v>
      </c>
      <c r="C822">
        <v>6900000</v>
      </c>
      <c r="D822">
        <v>7993039</v>
      </c>
      <c r="E822">
        <v>34236</v>
      </c>
      <c r="F822">
        <v>26.181753</v>
      </c>
      <c r="G822">
        <v>102</v>
      </c>
      <c r="H822">
        <v>7.4</v>
      </c>
      <c r="I822">
        <v>583</v>
      </c>
      <c r="J822" t="s">
        <v>23</v>
      </c>
      <c r="K822" t="s">
        <v>11914</v>
      </c>
      <c r="L822" t="s">
        <v>37</v>
      </c>
      <c r="M822" t="s">
        <v>38</v>
      </c>
      <c r="N822" t="s">
        <v>1692</v>
      </c>
      <c r="O822" t="s">
        <v>29</v>
      </c>
      <c r="P822">
        <v>1</v>
      </c>
      <c r="Q822">
        <v>1</v>
      </c>
      <c r="R822">
        <v>1</v>
      </c>
      <c r="S822">
        <v>0</v>
      </c>
      <c r="T822" t="s">
        <v>15888</v>
      </c>
      <c r="U822" t="s">
        <v>15891</v>
      </c>
      <c r="V822" t="s">
        <v>13664</v>
      </c>
      <c r="W822" t="s">
        <v>15901</v>
      </c>
      <c r="X822" t="s">
        <v>15891</v>
      </c>
      <c r="Y822" t="s">
        <v>15896</v>
      </c>
      <c r="Z822" t="s">
        <v>15912</v>
      </c>
      <c r="AA822" t="s">
        <v>15915</v>
      </c>
      <c r="AB822" t="s">
        <v>11915</v>
      </c>
      <c r="AC822" t="s">
        <v>11912</v>
      </c>
      <c r="AE822" t="s">
        <v>11911</v>
      </c>
      <c r="AF822" t="s">
        <v>11913</v>
      </c>
    </row>
    <row r="823" spans="1:32" x14ac:dyDescent="0.25">
      <c r="A823">
        <v>805</v>
      </c>
      <c r="B823" t="s">
        <v>13382</v>
      </c>
      <c r="C823">
        <v>3200000</v>
      </c>
      <c r="D823">
        <v>33395426</v>
      </c>
      <c r="E823">
        <v>25001</v>
      </c>
      <c r="F823">
        <v>26.180367</v>
      </c>
      <c r="G823">
        <v>136</v>
      </c>
      <c r="H823">
        <v>7.5</v>
      </c>
      <c r="I823">
        <v>863</v>
      </c>
      <c r="J823" t="s">
        <v>23</v>
      </c>
      <c r="K823" t="s">
        <v>13384</v>
      </c>
      <c r="L823" t="s">
        <v>37</v>
      </c>
      <c r="M823" t="s">
        <v>38</v>
      </c>
      <c r="N823" t="s">
        <v>13380</v>
      </c>
      <c r="O823" t="s">
        <v>29</v>
      </c>
      <c r="P823">
        <v>1</v>
      </c>
      <c r="Q823">
        <v>1</v>
      </c>
      <c r="R823">
        <v>1</v>
      </c>
      <c r="S823">
        <v>1</v>
      </c>
      <c r="T823" t="s">
        <v>15888</v>
      </c>
      <c r="U823" t="s">
        <v>15891</v>
      </c>
      <c r="V823" t="s">
        <v>15891</v>
      </c>
      <c r="W823" t="s">
        <v>15901</v>
      </c>
      <c r="X823" t="s">
        <v>15891</v>
      </c>
      <c r="Y823" t="s">
        <v>15897</v>
      </c>
      <c r="Z823" t="s">
        <v>15911</v>
      </c>
      <c r="AA823" t="s">
        <v>15915</v>
      </c>
      <c r="AB823" t="s">
        <v>13385</v>
      </c>
      <c r="AC823" t="s">
        <v>13382</v>
      </c>
      <c r="AE823" t="s">
        <v>13381</v>
      </c>
      <c r="AF823" t="s">
        <v>13383</v>
      </c>
    </row>
    <row r="824" spans="1:32" x14ac:dyDescent="0.25">
      <c r="A824">
        <v>3509</v>
      </c>
      <c r="B824" t="s">
        <v>8162</v>
      </c>
      <c r="C824">
        <v>8700000</v>
      </c>
      <c r="D824">
        <v>7659918</v>
      </c>
      <c r="E824">
        <v>38862</v>
      </c>
      <c r="F824">
        <v>26.093043000000002</v>
      </c>
      <c r="G824">
        <v>100</v>
      </c>
      <c r="H824">
        <v>6.8</v>
      </c>
      <c r="I824">
        <v>532</v>
      </c>
      <c r="J824" t="s">
        <v>23</v>
      </c>
      <c r="K824" t="s">
        <v>8164</v>
      </c>
      <c r="L824" t="s">
        <v>37</v>
      </c>
      <c r="M824" t="s">
        <v>38</v>
      </c>
      <c r="N824" t="s">
        <v>8159</v>
      </c>
      <c r="O824" t="s">
        <v>29</v>
      </c>
      <c r="P824">
        <v>1</v>
      </c>
      <c r="Q824">
        <v>1</v>
      </c>
      <c r="R824">
        <v>1</v>
      </c>
      <c r="S824">
        <v>0</v>
      </c>
      <c r="T824" t="s">
        <v>15887</v>
      </c>
      <c r="U824" t="s">
        <v>15891</v>
      </c>
      <c r="V824" t="s">
        <v>15891</v>
      </c>
      <c r="W824" t="s">
        <v>15891</v>
      </c>
      <c r="X824" t="s">
        <v>15905</v>
      </c>
      <c r="Y824" t="s">
        <v>15897</v>
      </c>
      <c r="Z824" t="s">
        <v>15897</v>
      </c>
      <c r="AA824" t="s">
        <v>15897</v>
      </c>
      <c r="AB824" t="s">
        <v>8165</v>
      </c>
      <c r="AC824" t="s">
        <v>8162</v>
      </c>
      <c r="AD824" t="s">
        <v>8160</v>
      </c>
      <c r="AE824" t="s">
        <v>8161</v>
      </c>
      <c r="AF824" t="s">
        <v>8163</v>
      </c>
    </row>
    <row r="825" spans="1:32" x14ac:dyDescent="0.25">
      <c r="A825">
        <v>283445</v>
      </c>
      <c r="B825" t="s">
        <v>10667</v>
      </c>
      <c r="C825">
        <v>10000000</v>
      </c>
      <c r="D825">
        <v>52882018</v>
      </c>
      <c r="E825">
        <v>42235</v>
      </c>
      <c r="F825">
        <v>26.090495000000001</v>
      </c>
      <c r="G825">
        <v>97</v>
      </c>
      <c r="H825">
        <v>5.4</v>
      </c>
      <c r="I825">
        <v>581</v>
      </c>
      <c r="J825" t="s">
        <v>23</v>
      </c>
      <c r="K825" t="s">
        <v>10669</v>
      </c>
      <c r="L825" t="s">
        <v>37</v>
      </c>
      <c r="M825" t="s">
        <v>38</v>
      </c>
      <c r="N825" t="s">
        <v>3816</v>
      </c>
      <c r="O825" t="s">
        <v>29</v>
      </c>
      <c r="P825">
        <v>1</v>
      </c>
      <c r="Q825">
        <v>1</v>
      </c>
      <c r="R825">
        <v>1</v>
      </c>
      <c r="S825">
        <v>0</v>
      </c>
      <c r="T825" t="s">
        <v>15888</v>
      </c>
      <c r="U825" t="s">
        <v>15891</v>
      </c>
      <c r="V825" t="s">
        <v>15891</v>
      </c>
      <c r="W825" t="s">
        <v>15891</v>
      </c>
      <c r="X825" t="s">
        <v>15891</v>
      </c>
      <c r="Y825" t="s">
        <v>15897</v>
      </c>
      <c r="Z825" t="s">
        <v>15897</v>
      </c>
      <c r="AA825" t="s">
        <v>15897</v>
      </c>
      <c r="AB825" t="s">
        <v>10670</v>
      </c>
      <c r="AC825" t="s">
        <v>10667</v>
      </c>
      <c r="AD825" t="s">
        <v>10665</v>
      </c>
      <c r="AE825" t="s">
        <v>10666</v>
      </c>
      <c r="AF825" t="s">
        <v>10668</v>
      </c>
    </row>
    <row r="826" spans="1:32" x14ac:dyDescent="0.25">
      <c r="A826">
        <v>50348</v>
      </c>
      <c r="B826" t="s">
        <v>4527</v>
      </c>
      <c r="C826">
        <v>40000000</v>
      </c>
      <c r="D826">
        <v>85412898</v>
      </c>
      <c r="E826">
        <v>40619</v>
      </c>
      <c r="F826">
        <v>26.072227999999999</v>
      </c>
      <c r="G826">
        <v>119</v>
      </c>
      <c r="H826">
        <v>7</v>
      </c>
      <c r="I826">
        <v>902</v>
      </c>
      <c r="J826" t="s">
        <v>23</v>
      </c>
      <c r="K826" t="s">
        <v>4529</v>
      </c>
      <c r="L826" t="s">
        <v>37</v>
      </c>
      <c r="M826" t="s">
        <v>38</v>
      </c>
      <c r="N826" t="s">
        <v>2731</v>
      </c>
      <c r="O826" t="s">
        <v>29</v>
      </c>
      <c r="P826">
        <v>1</v>
      </c>
      <c r="Q826">
        <v>1</v>
      </c>
      <c r="R826">
        <v>1</v>
      </c>
      <c r="S826">
        <v>0</v>
      </c>
      <c r="T826" t="s">
        <v>15888</v>
      </c>
      <c r="U826" t="s">
        <v>15891</v>
      </c>
      <c r="V826" t="s">
        <v>15891</v>
      </c>
      <c r="W826" t="s">
        <v>15901</v>
      </c>
      <c r="X826" t="s">
        <v>15905</v>
      </c>
      <c r="Y826" t="s">
        <v>15897</v>
      </c>
      <c r="Z826" t="s">
        <v>15911</v>
      </c>
      <c r="AA826" t="s">
        <v>15915</v>
      </c>
      <c r="AB826" t="s">
        <v>4530</v>
      </c>
      <c r="AC826" t="s">
        <v>4527</v>
      </c>
      <c r="AD826" t="s">
        <v>4525</v>
      </c>
      <c r="AE826" t="s">
        <v>4526</v>
      </c>
      <c r="AF826" t="s">
        <v>4528</v>
      </c>
    </row>
    <row r="827" spans="1:32" x14ac:dyDescent="0.25">
      <c r="A827">
        <v>10950</v>
      </c>
      <c r="B827" t="s">
        <v>7428</v>
      </c>
      <c r="C827">
        <v>22000000</v>
      </c>
      <c r="D827">
        <v>92542418</v>
      </c>
      <c r="E827">
        <v>37253</v>
      </c>
      <c r="F827">
        <v>26.071643999999999</v>
      </c>
      <c r="G827">
        <v>132</v>
      </c>
      <c r="H827">
        <v>7.2</v>
      </c>
      <c r="I827">
        <v>530</v>
      </c>
      <c r="J827" t="s">
        <v>23</v>
      </c>
      <c r="K827" t="s">
        <v>276</v>
      </c>
      <c r="L827" t="s">
        <v>37</v>
      </c>
      <c r="M827" t="s">
        <v>38</v>
      </c>
      <c r="N827" t="s">
        <v>786</v>
      </c>
      <c r="O827" t="s">
        <v>29</v>
      </c>
      <c r="P827">
        <v>1</v>
      </c>
      <c r="Q827">
        <v>1</v>
      </c>
      <c r="R827">
        <v>1</v>
      </c>
      <c r="S827">
        <v>0</v>
      </c>
      <c r="T827" t="s">
        <v>15888</v>
      </c>
      <c r="U827" t="s">
        <v>15891</v>
      </c>
      <c r="V827" t="s">
        <v>15891</v>
      </c>
      <c r="W827" t="s">
        <v>15901</v>
      </c>
      <c r="X827" t="s">
        <v>15891</v>
      </c>
      <c r="Y827" t="s">
        <v>15897</v>
      </c>
      <c r="Z827" t="s">
        <v>15911</v>
      </c>
      <c r="AA827" t="s">
        <v>15915</v>
      </c>
      <c r="AB827" t="s">
        <v>7430</v>
      </c>
      <c r="AC827" t="s">
        <v>7428</v>
      </c>
      <c r="AE827" t="s">
        <v>7427</v>
      </c>
      <c r="AF827" t="s">
        <v>7429</v>
      </c>
    </row>
    <row r="828" spans="1:32" x14ac:dyDescent="0.25">
      <c r="A828">
        <v>9291</v>
      </c>
      <c r="B828" t="s">
        <v>1694</v>
      </c>
      <c r="C828">
        <v>82000000</v>
      </c>
      <c r="D828">
        <v>190320568</v>
      </c>
      <c r="E828">
        <v>38491</v>
      </c>
      <c r="F828">
        <v>26.065735</v>
      </c>
      <c r="G828">
        <v>113</v>
      </c>
      <c r="H828">
        <v>6.2</v>
      </c>
      <c r="I828">
        <v>785</v>
      </c>
      <c r="J828" t="s">
        <v>23</v>
      </c>
      <c r="K828" t="s">
        <v>1696</v>
      </c>
      <c r="L828" t="s">
        <v>37</v>
      </c>
      <c r="M828" t="s">
        <v>38</v>
      </c>
      <c r="N828" t="s">
        <v>1692</v>
      </c>
      <c r="O828" t="s">
        <v>29</v>
      </c>
      <c r="P828">
        <v>1</v>
      </c>
      <c r="Q828">
        <v>1</v>
      </c>
      <c r="R828">
        <v>1</v>
      </c>
      <c r="S828">
        <v>1</v>
      </c>
      <c r="T828" t="s">
        <v>15888</v>
      </c>
      <c r="U828" t="s">
        <v>15891</v>
      </c>
      <c r="V828" t="s">
        <v>13664</v>
      </c>
      <c r="W828" t="s">
        <v>15901</v>
      </c>
      <c r="X828" t="s">
        <v>15891</v>
      </c>
      <c r="Y828" t="s">
        <v>15896</v>
      </c>
      <c r="Z828" t="s">
        <v>15912</v>
      </c>
      <c r="AA828" t="s">
        <v>15915</v>
      </c>
      <c r="AB828" t="s">
        <v>1697</v>
      </c>
      <c r="AC828" t="s">
        <v>1694</v>
      </c>
      <c r="AE828" t="s">
        <v>1693</v>
      </c>
      <c r="AF828" t="s">
        <v>1695</v>
      </c>
    </row>
    <row r="829" spans="1:32" x14ac:dyDescent="0.25">
      <c r="A829">
        <v>10637</v>
      </c>
      <c r="B829" t="s">
        <v>5775</v>
      </c>
      <c r="C829">
        <v>30000000</v>
      </c>
      <c r="D829">
        <v>136706683</v>
      </c>
      <c r="E829">
        <v>36798</v>
      </c>
      <c r="F829">
        <v>25.996219</v>
      </c>
      <c r="G829">
        <v>113</v>
      </c>
      <c r="H829">
        <v>7.4</v>
      </c>
      <c r="I829">
        <v>821</v>
      </c>
      <c r="J829" t="s">
        <v>23</v>
      </c>
      <c r="K829" t="s">
        <v>5777</v>
      </c>
      <c r="L829" t="s">
        <v>37</v>
      </c>
      <c r="M829" t="s">
        <v>38</v>
      </c>
      <c r="N829" t="s">
        <v>786</v>
      </c>
      <c r="O829" t="s">
        <v>29</v>
      </c>
      <c r="P829">
        <v>1</v>
      </c>
      <c r="Q829">
        <v>1</v>
      </c>
      <c r="R829">
        <v>1</v>
      </c>
      <c r="S829">
        <v>1</v>
      </c>
      <c r="T829" t="s">
        <v>15888</v>
      </c>
      <c r="U829" t="s">
        <v>15891</v>
      </c>
      <c r="V829" t="s">
        <v>15891</v>
      </c>
      <c r="W829" t="s">
        <v>15901</v>
      </c>
      <c r="X829" t="s">
        <v>15891</v>
      </c>
      <c r="Y829" t="s">
        <v>15897</v>
      </c>
      <c r="Z829" t="s">
        <v>15911</v>
      </c>
      <c r="AA829" t="s">
        <v>15915</v>
      </c>
      <c r="AB829" t="s">
        <v>5778</v>
      </c>
      <c r="AC829" t="s">
        <v>5775</v>
      </c>
      <c r="AD829" t="s">
        <v>5773</v>
      </c>
      <c r="AE829" t="s">
        <v>5774</v>
      </c>
      <c r="AF829" t="s">
        <v>5776</v>
      </c>
    </row>
    <row r="830" spans="1:32" x14ac:dyDescent="0.25">
      <c r="A830">
        <v>2135</v>
      </c>
      <c r="B830" t="s">
        <v>1826</v>
      </c>
      <c r="C830">
        <v>80000000</v>
      </c>
      <c r="D830">
        <v>123729176</v>
      </c>
      <c r="E830">
        <v>37319</v>
      </c>
      <c r="F830">
        <v>25.978555</v>
      </c>
      <c r="G830">
        <v>96</v>
      </c>
      <c r="H830">
        <v>5.8</v>
      </c>
      <c r="I830">
        <v>631</v>
      </c>
      <c r="J830" t="s">
        <v>23</v>
      </c>
      <c r="K830" t="s">
        <v>1828</v>
      </c>
      <c r="L830" t="s">
        <v>37</v>
      </c>
      <c r="M830" t="s">
        <v>38</v>
      </c>
      <c r="N830" t="s">
        <v>932</v>
      </c>
      <c r="O830" t="s">
        <v>29</v>
      </c>
      <c r="P830">
        <v>1</v>
      </c>
      <c r="Q830">
        <v>1</v>
      </c>
      <c r="R830">
        <v>1</v>
      </c>
      <c r="S830">
        <v>1</v>
      </c>
      <c r="T830" t="s">
        <v>15888</v>
      </c>
      <c r="U830" t="s">
        <v>15890</v>
      </c>
      <c r="V830" t="s">
        <v>15891</v>
      </c>
      <c r="W830" t="s">
        <v>15891</v>
      </c>
      <c r="X830" t="s">
        <v>15891</v>
      </c>
      <c r="Y830" t="s">
        <v>15894</v>
      </c>
      <c r="Z830" t="s">
        <v>15897</v>
      </c>
      <c r="AA830" t="s">
        <v>15894</v>
      </c>
      <c r="AB830" t="s">
        <v>1829</v>
      </c>
      <c r="AC830" t="s">
        <v>1826</v>
      </c>
      <c r="AD830" t="s">
        <v>1824</v>
      </c>
      <c r="AE830" t="s">
        <v>1825</v>
      </c>
      <c r="AF830" t="s">
        <v>1827</v>
      </c>
    </row>
    <row r="831" spans="1:32" x14ac:dyDescent="0.25">
      <c r="A831">
        <v>2604</v>
      </c>
      <c r="B831" t="s">
        <v>9566</v>
      </c>
      <c r="C831">
        <v>14000000</v>
      </c>
      <c r="D831">
        <v>161001698</v>
      </c>
      <c r="E831">
        <v>32862</v>
      </c>
      <c r="F831">
        <v>25.949276999999999</v>
      </c>
      <c r="G831">
        <v>145</v>
      </c>
      <c r="H831">
        <v>6.7</v>
      </c>
      <c r="I831">
        <v>395</v>
      </c>
      <c r="J831" t="s">
        <v>23</v>
      </c>
      <c r="K831" t="s">
        <v>9568</v>
      </c>
      <c r="L831" t="s">
        <v>37</v>
      </c>
      <c r="M831" t="s">
        <v>28</v>
      </c>
      <c r="N831" t="s">
        <v>2176</v>
      </c>
      <c r="O831" t="s">
        <v>29</v>
      </c>
      <c r="P831">
        <v>1</v>
      </c>
      <c r="Q831">
        <v>1</v>
      </c>
      <c r="R831">
        <v>2</v>
      </c>
      <c r="S831">
        <v>1</v>
      </c>
      <c r="T831" t="s">
        <v>15888</v>
      </c>
      <c r="U831" t="s">
        <v>15891</v>
      </c>
      <c r="V831" t="s">
        <v>15891</v>
      </c>
      <c r="W831" t="s">
        <v>15901</v>
      </c>
      <c r="X831" t="s">
        <v>15891</v>
      </c>
      <c r="Y831" t="s">
        <v>15897</v>
      </c>
      <c r="Z831" t="s">
        <v>15911</v>
      </c>
      <c r="AA831" t="s">
        <v>15915</v>
      </c>
      <c r="AB831" t="s">
        <v>9569</v>
      </c>
      <c r="AC831" t="s">
        <v>9566</v>
      </c>
      <c r="AE831" t="s">
        <v>9565</v>
      </c>
      <c r="AF831" t="s">
        <v>9567</v>
      </c>
    </row>
    <row r="832" spans="1:32" x14ac:dyDescent="0.25">
      <c r="A832">
        <v>2652</v>
      </c>
      <c r="B832" t="s">
        <v>14990</v>
      </c>
      <c r="C832">
        <v>950000</v>
      </c>
      <c r="D832">
        <v>7022209</v>
      </c>
      <c r="E832">
        <v>38366</v>
      </c>
      <c r="F832">
        <v>25.918006999999999</v>
      </c>
      <c r="G832">
        <v>103</v>
      </c>
      <c r="H832">
        <v>6.8</v>
      </c>
      <c r="I832">
        <v>701</v>
      </c>
      <c r="J832" t="s">
        <v>23</v>
      </c>
      <c r="K832" t="s">
        <v>14992</v>
      </c>
      <c r="L832" t="s">
        <v>37</v>
      </c>
      <c r="M832" t="s">
        <v>38</v>
      </c>
      <c r="N832" t="s">
        <v>1861</v>
      </c>
      <c r="O832" t="s">
        <v>29</v>
      </c>
      <c r="P832">
        <v>1</v>
      </c>
      <c r="Q832">
        <v>1</v>
      </c>
      <c r="R832">
        <v>1</v>
      </c>
      <c r="S832">
        <v>0</v>
      </c>
      <c r="T832" t="s">
        <v>15888</v>
      </c>
      <c r="U832" t="s">
        <v>15891</v>
      </c>
      <c r="V832" t="s">
        <v>15891</v>
      </c>
      <c r="W832" t="s">
        <v>15901</v>
      </c>
      <c r="X832" t="s">
        <v>15905</v>
      </c>
      <c r="Y832" t="s">
        <v>15897</v>
      </c>
      <c r="Z832" t="s">
        <v>15911</v>
      </c>
      <c r="AA832" t="s">
        <v>15915</v>
      </c>
      <c r="AB832" t="s">
        <v>14993</v>
      </c>
      <c r="AC832" t="s">
        <v>14990</v>
      </c>
      <c r="AD832" t="s">
        <v>14988</v>
      </c>
      <c r="AE832" t="s">
        <v>14989</v>
      </c>
      <c r="AF832" t="s">
        <v>14991</v>
      </c>
    </row>
    <row r="833" spans="1:32" x14ac:dyDescent="0.25">
      <c r="A833">
        <v>1844</v>
      </c>
      <c r="B833" t="s">
        <v>2398</v>
      </c>
      <c r="C833">
        <v>66000000</v>
      </c>
      <c r="D833">
        <v>212404396</v>
      </c>
      <c r="E833">
        <v>36279</v>
      </c>
      <c r="F833">
        <v>25.877794000000002</v>
      </c>
      <c r="G833">
        <v>112</v>
      </c>
      <c r="H833">
        <v>6</v>
      </c>
      <c r="I833">
        <v>602</v>
      </c>
      <c r="J833" t="s">
        <v>23</v>
      </c>
      <c r="K833" t="s">
        <v>2400</v>
      </c>
      <c r="L833" t="s">
        <v>41</v>
      </c>
      <c r="M833" t="s">
        <v>38</v>
      </c>
      <c r="N833" t="s">
        <v>2395</v>
      </c>
      <c r="O833" t="s">
        <v>29</v>
      </c>
      <c r="P833">
        <v>1</v>
      </c>
      <c r="Q833">
        <v>2</v>
      </c>
      <c r="R833">
        <v>1</v>
      </c>
      <c r="S833">
        <v>0</v>
      </c>
      <c r="T833" t="s">
        <v>15888</v>
      </c>
      <c r="U833" t="s">
        <v>15891</v>
      </c>
      <c r="V833" t="s">
        <v>15891</v>
      </c>
      <c r="W833" t="s">
        <v>15901</v>
      </c>
      <c r="X833" t="s">
        <v>15891</v>
      </c>
      <c r="Y833" t="s">
        <v>15897</v>
      </c>
      <c r="Z833" t="s">
        <v>15911</v>
      </c>
      <c r="AA833" t="s">
        <v>15915</v>
      </c>
      <c r="AB833" t="s">
        <v>2401</v>
      </c>
      <c r="AC833" t="s">
        <v>2398</v>
      </c>
      <c r="AD833" t="s">
        <v>2396</v>
      </c>
      <c r="AE833" t="s">
        <v>2397</v>
      </c>
      <c r="AF833" t="s">
        <v>2399</v>
      </c>
    </row>
    <row r="834" spans="1:32" x14ac:dyDescent="0.25">
      <c r="A834">
        <v>841</v>
      </c>
      <c r="B834" t="s">
        <v>4065</v>
      </c>
      <c r="C834">
        <v>40000000</v>
      </c>
      <c r="D834">
        <v>30925690</v>
      </c>
      <c r="E834">
        <v>31030</v>
      </c>
      <c r="F834">
        <v>25.876581999999999</v>
      </c>
      <c r="G834">
        <v>137</v>
      </c>
      <c r="H834">
        <v>6.5</v>
      </c>
      <c r="I834">
        <v>562</v>
      </c>
      <c r="J834" t="s">
        <v>23</v>
      </c>
      <c r="K834" t="s">
        <v>4067</v>
      </c>
      <c r="L834" t="s">
        <v>37</v>
      </c>
      <c r="M834" t="s">
        <v>210</v>
      </c>
      <c r="N834" t="s">
        <v>245</v>
      </c>
      <c r="O834" t="s">
        <v>29</v>
      </c>
      <c r="P834">
        <v>1</v>
      </c>
      <c r="Q834">
        <v>1</v>
      </c>
      <c r="R834">
        <v>2</v>
      </c>
      <c r="S834">
        <v>0</v>
      </c>
      <c r="T834" t="s">
        <v>15888</v>
      </c>
      <c r="U834" t="s">
        <v>15890</v>
      </c>
      <c r="V834" t="s">
        <v>15891</v>
      </c>
      <c r="W834" t="s">
        <v>15891</v>
      </c>
      <c r="X834" t="s">
        <v>15891</v>
      </c>
      <c r="Y834" t="s">
        <v>15894</v>
      </c>
      <c r="Z834" t="s">
        <v>15897</v>
      </c>
      <c r="AA834" t="s">
        <v>15894</v>
      </c>
      <c r="AB834" t="s">
        <v>4068</v>
      </c>
      <c r="AC834" t="s">
        <v>4065</v>
      </c>
      <c r="AE834" t="s">
        <v>4064</v>
      </c>
      <c r="AF834" t="s">
        <v>4066</v>
      </c>
    </row>
    <row r="835" spans="1:32" x14ac:dyDescent="0.25">
      <c r="A835">
        <v>12620</v>
      </c>
      <c r="B835" t="s">
        <v>6874</v>
      </c>
      <c r="C835">
        <v>25000000</v>
      </c>
      <c r="D835">
        <v>70442940</v>
      </c>
      <c r="E835">
        <v>39682</v>
      </c>
      <c r="F835">
        <v>25.838073000000001</v>
      </c>
      <c r="G835">
        <v>97</v>
      </c>
      <c r="H835">
        <v>5.6</v>
      </c>
      <c r="I835">
        <v>529</v>
      </c>
      <c r="J835" t="s">
        <v>23</v>
      </c>
      <c r="K835" t="s">
        <v>6876</v>
      </c>
      <c r="L835" t="s">
        <v>37</v>
      </c>
      <c r="M835" t="s">
        <v>38</v>
      </c>
      <c r="N835" t="s">
        <v>1743</v>
      </c>
      <c r="O835" t="s">
        <v>29</v>
      </c>
      <c r="P835">
        <v>1</v>
      </c>
      <c r="Q835">
        <v>1</v>
      </c>
      <c r="R835">
        <v>1</v>
      </c>
      <c r="S835">
        <v>0</v>
      </c>
      <c r="T835" t="s">
        <v>15888</v>
      </c>
      <c r="U835" t="s">
        <v>15891</v>
      </c>
      <c r="V835" t="s">
        <v>13664</v>
      </c>
      <c r="W835" t="s">
        <v>15891</v>
      </c>
      <c r="X835" t="s">
        <v>15891</v>
      </c>
      <c r="Y835" t="s">
        <v>15896</v>
      </c>
      <c r="Z835" t="s">
        <v>15896</v>
      </c>
      <c r="AA835" t="s">
        <v>15897</v>
      </c>
      <c r="AB835" t="s">
        <v>6877</v>
      </c>
      <c r="AC835" t="s">
        <v>6874</v>
      </c>
      <c r="AD835" t="s">
        <v>6872</v>
      </c>
      <c r="AE835" t="s">
        <v>6873</v>
      </c>
      <c r="AF835" t="s">
        <v>6875</v>
      </c>
    </row>
    <row r="836" spans="1:32" x14ac:dyDescent="0.25">
      <c r="A836">
        <v>23742</v>
      </c>
      <c r="B836" t="s">
        <v>5072</v>
      </c>
      <c r="C836">
        <v>30000000</v>
      </c>
      <c r="D836">
        <v>55583804</v>
      </c>
      <c r="E836">
        <v>40235</v>
      </c>
      <c r="F836">
        <v>25.825771</v>
      </c>
      <c r="G836">
        <v>107</v>
      </c>
      <c r="H836">
        <v>5.3</v>
      </c>
      <c r="I836">
        <v>511</v>
      </c>
      <c r="J836" t="s">
        <v>23</v>
      </c>
      <c r="K836" t="s">
        <v>2446</v>
      </c>
      <c r="L836" t="s">
        <v>37</v>
      </c>
      <c r="M836" t="s">
        <v>28</v>
      </c>
      <c r="N836" t="s">
        <v>1156</v>
      </c>
      <c r="O836" t="s">
        <v>29</v>
      </c>
      <c r="P836">
        <v>1</v>
      </c>
      <c r="Q836">
        <v>1</v>
      </c>
      <c r="R836">
        <v>2</v>
      </c>
      <c r="S836">
        <v>1</v>
      </c>
      <c r="T836" t="s">
        <v>15888</v>
      </c>
      <c r="U836" t="s">
        <v>15890</v>
      </c>
      <c r="V836" t="s">
        <v>13664</v>
      </c>
      <c r="W836" t="s">
        <v>15891</v>
      </c>
      <c r="X836" t="s">
        <v>15891</v>
      </c>
      <c r="Y836" t="s">
        <v>15895</v>
      </c>
      <c r="Z836" t="s">
        <v>15896</v>
      </c>
      <c r="AA836" t="s">
        <v>15894</v>
      </c>
      <c r="AB836" t="s">
        <v>5074</v>
      </c>
      <c r="AC836" t="s">
        <v>5072</v>
      </c>
      <c r="AD836" t="s">
        <v>5070</v>
      </c>
      <c r="AE836" t="s">
        <v>5071</v>
      </c>
      <c r="AF836" t="s">
        <v>5073</v>
      </c>
    </row>
    <row r="837" spans="1:32" x14ac:dyDescent="0.25">
      <c r="A837">
        <v>31867</v>
      </c>
      <c r="B837" t="s">
        <v>5676</v>
      </c>
      <c r="C837">
        <v>32000000</v>
      </c>
      <c r="D837">
        <v>18409891</v>
      </c>
      <c r="E837">
        <v>40255</v>
      </c>
      <c r="F837">
        <v>25.799696999999998</v>
      </c>
      <c r="G837">
        <v>111</v>
      </c>
      <c r="H837">
        <v>6.2</v>
      </c>
      <c r="I837">
        <v>620</v>
      </c>
      <c r="J837" t="s">
        <v>23</v>
      </c>
      <c r="K837" t="s">
        <v>5678</v>
      </c>
      <c r="L837" t="s">
        <v>277</v>
      </c>
      <c r="M837" t="s">
        <v>38</v>
      </c>
      <c r="N837" t="s">
        <v>5673</v>
      </c>
      <c r="O837" t="s">
        <v>29</v>
      </c>
      <c r="P837">
        <v>1</v>
      </c>
      <c r="Q837">
        <v>2</v>
      </c>
      <c r="R837">
        <v>1</v>
      </c>
      <c r="S837">
        <v>1</v>
      </c>
      <c r="T837" t="s">
        <v>15888</v>
      </c>
      <c r="U837" t="s">
        <v>15890</v>
      </c>
      <c r="V837" t="s">
        <v>15891</v>
      </c>
      <c r="W837" t="s">
        <v>15891</v>
      </c>
      <c r="X837" t="s">
        <v>15905</v>
      </c>
      <c r="Y837" t="s">
        <v>15894</v>
      </c>
      <c r="Z837" t="s">
        <v>15897</v>
      </c>
      <c r="AA837" t="s">
        <v>15894</v>
      </c>
      <c r="AB837" t="s">
        <v>5679</v>
      </c>
      <c r="AC837" t="s">
        <v>5676</v>
      </c>
      <c r="AD837" t="s">
        <v>5674</v>
      </c>
      <c r="AE837" t="s">
        <v>5675</v>
      </c>
      <c r="AF837" t="s">
        <v>5677</v>
      </c>
    </row>
    <row r="838" spans="1:32" x14ac:dyDescent="0.25">
      <c r="A838">
        <v>22881</v>
      </c>
      <c r="B838" t="s">
        <v>5168</v>
      </c>
      <c r="C838">
        <v>29000000</v>
      </c>
      <c r="D838">
        <v>309208309</v>
      </c>
      <c r="E838">
        <v>40137</v>
      </c>
      <c r="F838">
        <v>25.767395</v>
      </c>
      <c r="G838">
        <v>129</v>
      </c>
      <c r="H838">
        <v>7.2</v>
      </c>
      <c r="I838">
        <v>1597</v>
      </c>
      <c r="J838" t="s">
        <v>23</v>
      </c>
      <c r="K838" t="s">
        <v>5170</v>
      </c>
      <c r="L838" t="s">
        <v>37</v>
      </c>
      <c r="M838" t="s">
        <v>38</v>
      </c>
      <c r="N838" t="s">
        <v>786</v>
      </c>
      <c r="O838" t="s">
        <v>29</v>
      </c>
      <c r="P838">
        <v>1</v>
      </c>
      <c r="Q838">
        <v>1</v>
      </c>
      <c r="R838">
        <v>1</v>
      </c>
      <c r="S838">
        <v>0</v>
      </c>
      <c r="T838" t="s">
        <v>15888</v>
      </c>
      <c r="U838" t="s">
        <v>15891</v>
      </c>
      <c r="V838" t="s">
        <v>15891</v>
      </c>
      <c r="W838" t="s">
        <v>15901</v>
      </c>
      <c r="X838" t="s">
        <v>15891</v>
      </c>
      <c r="Y838" t="s">
        <v>15897</v>
      </c>
      <c r="Z838" t="s">
        <v>15911</v>
      </c>
      <c r="AA838" t="s">
        <v>15915</v>
      </c>
      <c r="AB838" t="s">
        <v>5171</v>
      </c>
      <c r="AC838" t="s">
        <v>5168</v>
      </c>
      <c r="AD838" t="s">
        <v>5166</v>
      </c>
      <c r="AE838" t="s">
        <v>5167</v>
      </c>
      <c r="AF838" t="s">
        <v>5169</v>
      </c>
    </row>
    <row r="839" spans="1:32" x14ac:dyDescent="0.25">
      <c r="A839">
        <v>2133</v>
      </c>
      <c r="B839" t="s">
        <v>881</v>
      </c>
      <c r="C839">
        <v>120000000</v>
      </c>
      <c r="D839">
        <v>325756637</v>
      </c>
      <c r="E839">
        <v>36600</v>
      </c>
      <c r="F839">
        <v>25.752117999999999</v>
      </c>
      <c r="G839">
        <v>130</v>
      </c>
      <c r="H839">
        <v>6.2</v>
      </c>
      <c r="I839">
        <v>597</v>
      </c>
      <c r="J839" t="s">
        <v>23</v>
      </c>
      <c r="K839" t="s">
        <v>883</v>
      </c>
      <c r="L839" t="s">
        <v>37</v>
      </c>
      <c r="M839" t="s">
        <v>38</v>
      </c>
      <c r="N839" t="s">
        <v>786</v>
      </c>
      <c r="O839" t="s">
        <v>29</v>
      </c>
      <c r="P839">
        <v>1</v>
      </c>
      <c r="Q839">
        <v>1</v>
      </c>
      <c r="R839">
        <v>1</v>
      </c>
      <c r="S839">
        <v>1</v>
      </c>
      <c r="T839" t="s">
        <v>15888</v>
      </c>
      <c r="U839" t="s">
        <v>15891</v>
      </c>
      <c r="V839" t="s">
        <v>15891</v>
      </c>
      <c r="W839" t="s">
        <v>15901</v>
      </c>
      <c r="X839" t="s">
        <v>15891</v>
      </c>
      <c r="Y839" t="s">
        <v>15897</v>
      </c>
      <c r="Z839" t="s">
        <v>15911</v>
      </c>
      <c r="AA839" t="s">
        <v>15915</v>
      </c>
      <c r="AB839" t="s">
        <v>884</v>
      </c>
      <c r="AC839" t="s">
        <v>881</v>
      </c>
      <c r="AE839" t="s">
        <v>880</v>
      </c>
      <c r="AF839" t="s">
        <v>882</v>
      </c>
    </row>
    <row r="840" spans="1:32" x14ac:dyDescent="0.25">
      <c r="A840">
        <v>157386</v>
      </c>
      <c r="B840" t="s">
        <v>13843</v>
      </c>
      <c r="C840">
        <v>2500000</v>
      </c>
      <c r="D840">
        <v>6854611</v>
      </c>
      <c r="E840">
        <v>41488</v>
      </c>
      <c r="F840">
        <v>25.722746999999998</v>
      </c>
      <c r="G840">
        <v>95</v>
      </c>
      <c r="H840">
        <v>6.8</v>
      </c>
      <c r="I840">
        <v>1048</v>
      </c>
      <c r="J840" t="s">
        <v>23</v>
      </c>
      <c r="K840" t="s">
        <v>13845</v>
      </c>
      <c r="L840" t="s">
        <v>37</v>
      </c>
      <c r="M840" t="s">
        <v>38</v>
      </c>
      <c r="N840" t="s">
        <v>917</v>
      </c>
      <c r="O840" t="s">
        <v>29</v>
      </c>
      <c r="P840">
        <v>1</v>
      </c>
      <c r="Q840">
        <v>1</v>
      </c>
      <c r="R840">
        <v>1</v>
      </c>
      <c r="S840">
        <v>0</v>
      </c>
      <c r="T840" t="s">
        <v>15888</v>
      </c>
      <c r="U840" t="s">
        <v>15891</v>
      </c>
      <c r="V840" t="s">
        <v>13664</v>
      </c>
      <c r="W840" t="s">
        <v>15901</v>
      </c>
      <c r="X840" t="s">
        <v>15891</v>
      </c>
      <c r="Y840" t="s">
        <v>15896</v>
      </c>
      <c r="Z840" t="s">
        <v>15912</v>
      </c>
      <c r="AA840" t="s">
        <v>15915</v>
      </c>
      <c r="AB840" t="s">
        <v>13846</v>
      </c>
      <c r="AC840" t="s">
        <v>13843</v>
      </c>
      <c r="AD840" t="s">
        <v>13841</v>
      </c>
      <c r="AE840" t="s">
        <v>13842</v>
      </c>
      <c r="AF840" t="s">
        <v>13844</v>
      </c>
    </row>
    <row r="841" spans="1:32" x14ac:dyDescent="0.25">
      <c r="A841">
        <v>68722</v>
      </c>
      <c r="B841" t="s">
        <v>5031</v>
      </c>
      <c r="C841">
        <v>32000000</v>
      </c>
      <c r="D841">
        <v>28258060</v>
      </c>
      <c r="E841">
        <v>41159</v>
      </c>
      <c r="F841">
        <v>25.682509</v>
      </c>
      <c r="G841">
        <v>137</v>
      </c>
      <c r="H841">
        <v>7</v>
      </c>
      <c r="I841">
        <v>701</v>
      </c>
      <c r="J841" t="s">
        <v>23</v>
      </c>
      <c r="K841" t="s">
        <v>5033</v>
      </c>
      <c r="L841" t="s">
        <v>37</v>
      </c>
      <c r="M841" t="s">
        <v>38</v>
      </c>
      <c r="N841" t="s">
        <v>786</v>
      </c>
      <c r="O841" t="s">
        <v>29</v>
      </c>
      <c r="P841">
        <v>1</v>
      </c>
      <c r="Q841">
        <v>1</v>
      </c>
      <c r="R841">
        <v>1</v>
      </c>
      <c r="S841">
        <v>0</v>
      </c>
      <c r="T841" t="s">
        <v>15888</v>
      </c>
      <c r="U841" t="s">
        <v>15891</v>
      </c>
      <c r="V841" t="s">
        <v>15891</v>
      </c>
      <c r="W841" t="s">
        <v>15901</v>
      </c>
      <c r="X841" t="s">
        <v>15891</v>
      </c>
      <c r="Y841" t="s">
        <v>15897</v>
      </c>
      <c r="Z841" t="s">
        <v>15911</v>
      </c>
      <c r="AA841" t="s">
        <v>15915</v>
      </c>
      <c r="AB841" t="s">
        <v>5034</v>
      </c>
      <c r="AC841" t="s">
        <v>5031</v>
      </c>
      <c r="AE841" t="s">
        <v>5030</v>
      </c>
      <c r="AF841" t="s">
        <v>5032</v>
      </c>
    </row>
    <row r="842" spans="1:32" x14ac:dyDescent="0.25">
      <c r="A842">
        <v>199</v>
      </c>
      <c r="B842" t="s">
        <v>3907</v>
      </c>
      <c r="C842">
        <v>46000000</v>
      </c>
      <c r="D842">
        <v>150000000</v>
      </c>
      <c r="E842">
        <v>35390</v>
      </c>
      <c r="F842">
        <v>25.671299999999999</v>
      </c>
      <c r="G842">
        <v>111</v>
      </c>
      <c r="H842">
        <v>7</v>
      </c>
      <c r="I842">
        <v>661</v>
      </c>
      <c r="J842" t="s">
        <v>23</v>
      </c>
      <c r="K842" t="s">
        <v>3909</v>
      </c>
      <c r="L842" t="s">
        <v>37</v>
      </c>
      <c r="M842" t="s">
        <v>38</v>
      </c>
      <c r="N842" t="s">
        <v>2254</v>
      </c>
      <c r="O842" t="s">
        <v>29</v>
      </c>
      <c r="P842">
        <v>1</v>
      </c>
      <c r="Q842">
        <v>1</v>
      </c>
      <c r="R842">
        <v>1</v>
      </c>
      <c r="S842">
        <v>1</v>
      </c>
      <c r="T842" t="s">
        <v>15888</v>
      </c>
      <c r="U842" t="s">
        <v>15890</v>
      </c>
      <c r="V842" t="s">
        <v>15891</v>
      </c>
      <c r="W842" t="s">
        <v>15891</v>
      </c>
      <c r="X842" t="s">
        <v>15905</v>
      </c>
      <c r="Y842" t="s">
        <v>15894</v>
      </c>
      <c r="Z842" t="s">
        <v>15897</v>
      </c>
      <c r="AA842" t="s">
        <v>15894</v>
      </c>
      <c r="AB842" t="s">
        <v>3910</v>
      </c>
      <c r="AC842" t="s">
        <v>3907</v>
      </c>
      <c r="AD842" t="s">
        <v>3905</v>
      </c>
      <c r="AE842" t="s">
        <v>3906</v>
      </c>
      <c r="AF842" t="s">
        <v>3908</v>
      </c>
    </row>
    <row r="843" spans="1:32" x14ac:dyDescent="0.25">
      <c r="A843">
        <v>10331</v>
      </c>
      <c r="B843" t="s">
        <v>12936</v>
      </c>
      <c r="C843">
        <v>114000</v>
      </c>
      <c r="D843">
        <v>30000000</v>
      </c>
      <c r="E843">
        <v>25112</v>
      </c>
      <c r="F843">
        <v>25.666029000000002</v>
      </c>
      <c r="G843">
        <v>96</v>
      </c>
      <c r="H843">
        <v>7.5</v>
      </c>
      <c r="I843">
        <v>580</v>
      </c>
      <c r="J843" t="s">
        <v>23</v>
      </c>
      <c r="K843" t="s">
        <v>12938</v>
      </c>
      <c r="L843" t="s">
        <v>37</v>
      </c>
      <c r="M843" t="s">
        <v>38</v>
      </c>
      <c r="N843" t="s">
        <v>3816</v>
      </c>
      <c r="O843" t="s">
        <v>29</v>
      </c>
      <c r="P843">
        <v>1</v>
      </c>
      <c r="Q843">
        <v>1</v>
      </c>
      <c r="R843">
        <v>1</v>
      </c>
      <c r="S843">
        <v>0</v>
      </c>
      <c r="T843" t="s">
        <v>15888</v>
      </c>
      <c r="U843" t="s">
        <v>15891</v>
      </c>
      <c r="V843" t="s">
        <v>15891</v>
      </c>
      <c r="W843" t="s">
        <v>15891</v>
      </c>
      <c r="X843" t="s">
        <v>15891</v>
      </c>
      <c r="Y843" t="s">
        <v>15897</v>
      </c>
      <c r="Z843" t="s">
        <v>15897</v>
      </c>
      <c r="AA843" t="s">
        <v>15897</v>
      </c>
      <c r="AB843" t="s">
        <v>12939</v>
      </c>
      <c r="AC843" t="s">
        <v>12936</v>
      </c>
      <c r="AE843" t="s">
        <v>12935</v>
      </c>
      <c r="AF843" t="s">
        <v>12937</v>
      </c>
    </row>
    <row r="844" spans="1:32" x14ac:dyDescent="0.25">
      <c r="A844">
        <v>82505</v>
      </c>
      <c r="B844" t="s">
        <v>11936</v>
      </c>
      <c r="C844">
        <v>6900000</v>
      </c>
      <c r="D844">
        <v>44287131</v>
      </c>
      <c r="E844">
        <v>41173</v>
      </c>
      <c r="F844">
        <v>25.613197</v>
      </c>
      <c r="G844">
        <v>101</v>
      </c>
      <c r="H844">
        <v>5.6</v>
      </c>
      <c r="I844">
        <v>555</v>
      </c>
      <c r="J844" t="s">
        <v>23</v>
      </c>
      <c r="K844" t="s">
        <v>11938</v>
      </c>
      <c r="L844" t="s">
        <v>37</v>
      </c>
      <c r="M844" t="s">
        <v>38</v>
      </c>
      <c r="N844" t="s">
        <v>2560</v>
      </c>
      <c r="O844" t="s">
        <v>29</v>
      </c>
      <c r="P844">
        <v>1</v>
      </c>
      <c r="Q844">
        <v>1</v>
      </c>
      <c r="R844">
        <v>1</v>
      </c>
      <c r="S844">
        <v>0</v>
      </c>
      <c r="T844" t="s">
        <v>15888</v>
      </c>
      <c r="U844" t="s">
        <v>15891</v>
      </c>
      <c r="V844" t="s">
        <v>15891</v>
      </c>
      <c r="W844" t="s">
        <v>15891</v>
      </c>
      <c r="X844" t="s">
        <v>15905</v>
      </c>
      <c r="Y844" t="s">
        <v>15897</v>
      </c>
      <c r="Z844" t="s">
        <v>15897</v>
      </c>
      <c r="AA844" t="s">
        <v>15897</v>
      </c>
      <c r="AB844" t="s">
        <v>11939</v>
      </c>
      <c r="AC844" t="s">
        <v>11936</v>
      </c>
      <c r="AE844" t="s">
        <v>11935</v>
      </c>
      <c r="AF844" t="s">
        <v>11937</v>
      </c>
    </row>
    <row r="845" spans="1:32" x14ac:dyDescent="0.25">
      <c r="A845">
        <v>8224</v>
      </c>
      <c r="B845" t="s">
        <v>4646</v>
      </c>
      <c r="C845">
        <v>40000000</v>
      </c>
      <c r="D845">
        <v>96618699</v>
      </c>
      <c r="E845">
        <v>36217</v>
      </c>
      <c r="F845">
        <v>25.580272000000001</v>
      </c>
      <c r="G845">
        <v>123</v>
      </c>
      <c r="H845">
        <v>6.1</v>
      </c>
      <c r="I845">
        <v>474</v>
      </c>
      <c r="J845" t="s">
        <v>23</v>
      </c>
      <c r="K845" t="s">
        <v>4648</v>
      </c>
      <c r="L845" t="s">
        <v>37</v>
      </c>
      <c r="M845" t="s">
        <v>38</v>
      </c>
      <c r="N845" t="s">
        <v>3717</v>
      </c>
      <c r="O845" t="s">
        <v>29</v>
      </c>
      <c r="P845">
        <v>1</v>
      </c>
      <c r="Q845">
        <v>1</v>
      </c>
      <c r="R845">
        <v>1</v>
      </c>
      <c r="S845">
        <v>0</v>
      </c>
      <c r="T845" t="s">
        <v>15888</v>
      </c>
      <c r="U845" t="s">
        <v>15891</v>
      </c>
      <c r="V845" t="s">
        <v>15891</v>
      </c>
      <c r="W845" t="s">
        <v>15891</v>
      </c>
      <c r="X845" t="s">
        <v>15905</v>
      </c>
      <c r="Y845" t="s">
        <v>15897</v>
      </c>
      <c r="Z845" t="s">
        <v>15897</v>
      </c>
      <c r="AA845" t="s">
        <v>15897</v>
      </c>
      <c r="AB845" t="s">
        <v>4649</v>
      </c>
      <c r="AC845" t="s">
        <v>4646</v>
      </c>
      <c r="AE845" t="s">
        <v>4645</v>
      </c>
      <c r="AF845" t="s">
        <v>4647</v>
      </c>
    </row>
    <row r="846" spans="1:32" x14ac:dyDescent="0.25">
      <c r="A846">
        <v>10634</v>
      </c>
      <c r="B846" t="s">
        <v>13217</v>
      </c>
      <c r="C846">
        <v>3500000</v>
      </c>
      <c r="D846">
        <v>28215918</v>
      </c>
      <c r="E846">
        <v>34815</v>
      </c>
      <c r="F846">
        <v>25.5748</v>
      </c>
      <c r="G846">
        <v>91</v>
      </c>
      <c r="H846">
        <v>7</v>
      </c>
      <c r="I846">
        <v>503</v>
      </c>
      <c r="J846" t="s">
        <v>23</v>
      </c>
      <c r="K846" t="s">
        <v>276</v>
      </c>
      <c r="L846" t="s">
        <v>37</v>
      </c>
      <c r="M846" t="s">
        <v>38</v>
      </c>
      <c r="N846" t="s">
        <v>661</v>
      </c>
      <c r="O846" t="s">
        <v>29</v>
      </c>
      <c r="P846">
        <v>1</v>
      </c>
      <c r="Q846">
        <v>1</v>
      </c>
      <c r="R846">
        <v>1</v>
      </c>
      <c r="S846">
        <v>0</v>
      </c>
      <c r="T846" t="s">
        <v>15888</v>
      </c>
      <c r="U846" t="s">
        <v>15891</v>
      </c>
      <c r="V846" t="s">
        <v>13664</v>
      </c>
      <c r="W846" t="s">
        <v>15891</v>
      </c>
      <c r="X846" t="s">
        <v>15891</v>
      </c>
      <c r="Y846" t="s">
        <v>15896</v>
      </c>
      <c r="Z846" t="s">
        <v>15896</v>
      </c>
      <c r="AA846" t="s">
        <v>15897</v>
      </c>
      <c r="AB846" t="s">
        <v>13219</v>
      </c>
      <c r="AC846" t="s">
        <v>13217</v>
      </c>
      <c r="AD846" t="s">
        <v>13215</v>
      </c>
      <c r="AE846" t="s">
        <v>13216</v>
      </c>
      <c r="AF846" t="s">
        <v>13218</v>
      </c>
    </row>
    <row r="847" spans="1:32" x14ac:dyDescent="0.25">
      <c r="A847">
        <v>8068</v>
      </c>
      <c r="B847" t="s">
        <v>11698</v>
      </c>
      <c r="C847">
        <v>7000000</v>
      </c>
      <c r="D847">
        <v>25405445</v>
      </c>
      <c r="E847">
        <v>34936</v>
      </c>
      <c r="F847">
        <v>25.511216999999998</v>
      </c>
      <c r="G847">
        <v>104</v>
      </c>
      <c r="H847">
        <v>6.8</v>
      </c>
      <c r="I847">
        <v>881</v>
      </c>
      <c r="J847" t="s">
        <v>23</v>
      </c>
      <c r="K847" t="s">
        <v>11700</v>
      </c>
      <c r="L847" t="s">
        <v>37</v>
      </c>
      <c r="M847" t="s">
        <v>38</v>
      </c>
      <c r="N847" t="s">
        <v>3095</v>
      </c>
      <c r="O847" t="s">
        <v>29</v>
      </c>
      <c r="P847">
        <v>1</v>
      </c>
      <c r="Q847">
        <v>1</v>
      </c>
      <c r="R847">
        <v>1</v>
      </c>
      <c r="S847">
        <v>0</v>
      </c>
      <c r="T847" t="s">
        <v>15888</v>
      </c>
      <c r="U847" t="s">
        <v>15890</v>
      </c>
      <c r="V847" t="s">
        <v>15891</v>
      </c>
      <c r="W847" t="s">
        <v>15891</v>
      </c>
      <c r="X847" t="s">
        <v>15905</v>
      </c>
      <c r="Y847" t="s">
        <v>15894</v>
      </c>
      <c r="Z847" t="s">
        <v>15897</v>
      </c>
      <c r="AA847" t="s">
        <v>15894</v>
      </c>
      <c r="AB847" t="s">
        <v>11701</v>
      </c>
      <c r="AC847" t="s">
        <v>11698</v>
      </c>
      <c r="AE847" t="s">
        <v>11697</v>
      </c>
      <c r="AF847" t="s">
        <v>11699</v>
      </c>
    </row>
    <row r="848" spans="1:32" x14ac:dyDescent="0.25">
      <c r="A848">
        <v>1858</v>
      </c>
      <c r="B848" t="s">
        <v>504</v>
      </c>
      <c r="C848">
        <v>150000000</v>
      </c>
      <c r="D848">
        <v>709709780</v>
      </c>
      <c r="E848">
        <v>39260</v>
      </c>
      <c r="F848">
        <v>25.468492999999999</v>
      </c>
      <c r="G848">
        <v>144</v>
      </c>
      <c r="H848">
        <v>6.6</v>
      </c>
      <c r="I848">
        <v>4040</v>
      </c>
      <c r="J848" t="s">
        <v>23</v>
      </c>
      <c r="K848" t="s">
        <v>506</v>
      </c>
      <c r="L848" t="s">
        <v>37</v>
      </c>
      <c r="M848" t="s">
        <v>507</v>
      </c>
      <c r="N848" t="s">
        <v>502</v>
      </c>
      <c r="O848" t="s">
        <v>29</v>
      </c>
      <c r="P848">
        <v>1</v>
      </c>
      <c r="Q848">
        <v>1</v>
      </c>
      <c r="R848">
        <v>2</v>
      </c>
      <c r="S848">
        <v>1</v>
      </c>
      <c r="T848" t="s">
        <v>15888</v>
      </c>
      <c r="U848" t="s">
        <v>15890</v>
      </c>
      <c r="V848" t="s">
        <v>15891</v>
      </c>
      <c r="W848" t="s">
        <v>15891</v>
      </c>
      <c r="X848" t="s">
        <v>15891</v>
      </c>
      <c r="Y848" t="s">
        <v>15894</v>
      </c>
      <c r="Z848" t="s">
        <v>15897</v>
      </c>
      <c r="AA848" t="s">
        <v>15894</v>
      </c>
      <c r="AB848" t="s">
        <v>508</v>
      </c>
      <c r="AC848" t="s">
        <v>504</v>
      </c>
      <c r="AD848" t="s">
        <v>165</v>
      </c>
      <c r="AE848" t="s">
        <v>503</v>
      </c>
      <c r="AF848" t="s">
        <v>505</v>
      </c>
    </row>
    <row r="849" spans="1:32" x14ac:dyDescent="0.25">
      <c r="A849">
        <v>8836</v>
      </c>
      <c r="B849" t="s">
        <v>5392</v>
      </c>
      <c r="C849">
        <v>30000000</v>
      </c>
      <c r="D849">
        <v>68369434</v>
      </c>
      <c r="E849">
        <v>39653</v>
      </c>
      <c r="F849">
        <v>25.454549</v>
      </c>
      <c r="G849">
        <v>104</v>
      </c>
      <c r="H849">
        <v>5.5</v>
      </c>
      <c r="I849">
        <v>523</v>
      </c>
      <c r="J849" t="s">
        <v>23</v>
      </c>
      <c r="K849" t="s">
        <v>5394</v>
      </c>
      <c r="L849" t="s">
        <v>277</v>
      </c>
      <c r="M849" t="s">
        <v>38</v>
      </c>
      <c r="N849" t="s">
        <v>5390</v>
      </c>
      <c r="O849" t="s">
        <v>29</v>
      </c>
      <c r="P849">
        <v>1</v>
      </c>
      <c r="Q849">
        <v>2</v>
      </c>
      <c r="R849">
        <v>1</v>
      </c>
      <c r="S849">
        <v>1</v>
      </c>
      <c r="T849" t="s">
        <v>15888</v>
      </c>
      <c r="U849" t="s">
        <v>15891</v>
      </c>
      <c r="V849" t="s">
        <v>15891</v>
      </c>
      <c r="W849" t="s">
        <v>15901</v>
      </c>
      <c r="X849" t="s">
        <v>15905</v>
      </c>
      <c r="Y849" t="s">
        <v>15897</v>
      </c>
      <c r="Z849" t="s">
        <v>15911</v>
      </c>
      <c r="AA849" t="s">
        <v>15915</v>
      </c>
      <c r="AB849" t="s">
        <v>5395</v>
      </c>
      <c r="AC849" t="s">
        <v>5392</v>
      </c>
      <c r="AE849" t="s">
        <v>5391</v>
      </c>
      <c r="AF849" t="s">
        <v>5393</v>
      </c>
    </row>
    <row r="850" spans="1:32" x14ac:dyDescent="0.25">
      <c r="A850">
        <v>8835</v>
      </c>
      <c r="B850" t="s">
        <v>8409</v>
      </c>
      <c r="C850">
        <v>18000000</v>
      </c>
      <c r="D850">
        <v>141774679</v>
      </c>
      <c r="E850">
        <v>37085</v>
      </c>
      <c r="F850">
        <v>25.439540000000001</v>
      </c>
      <c r="G850">
        <v>96</v>
      </c>
      <c r="H850">
        <v>6.1</v>
      </c>
      <c r="I850">
        <v>882</v>
      </c>
      <c r="J850" t="s">
        <v>23</v>
      </c>
      <c r="K850" t="s">
        <v>8411</v>
      </c>
      <c r="L850" t="s">
        <v>37</v>
      </c>
      <c r="M850" t="s">
        <v>38</v>
      </c>
      <c r="N850" t="s">
        <v>661</v>
      </c>
      <c r="O850" t="s">
        <v>29</v>
      </c>
      <c r="P850">
        <v>1</v>
      </c>
      <c r="Q850">
        <v>1</v>
      </c>
      <c r="R850">
        <v>1</v>
      </c>
      <c r="S850">
        <v>0</v>
      </c>
      <c r="T850" t="s">
        <v>15888</v>
      </c>
      <c r="U850" t="s">
        <v>15891</v>
      </c>
      <c r="V850" t="s">
        <v>13664</v>
      </c>
      <c r="W850" t="s">
        <v>15891</v>
      </c>
      <c r="X850" t="s">
        <v>15891</v>
      </c>
      <c r="Y850" t="s">
        <v>15896</v>
      </c>
      <c r="Z850" t="s">
        <v>15896</v>
      </c>
      <c r="AA850" t="s">
        <v>15897</v>
      </c>
      <c r="AB850" t="s">
        <v>8412</v>
      </c>
      <c r="AC850" t="s">
        <v>8409</v>
      </c>
      <c r="AE850" t="s">
        <v>8408</v>
      </c>
      <c r="AF850" t="s">
        <v>8410</v>
      </c>
    </row>
    <row r="851" spans="1:32" x14ac:dyDescent="0.25">
      <c r="A851">
        <v>32856</v>
      </c>
      <c r="B851" t="s">
        <v>3342</v>
      </c>
      <c r="C851">
        <v>52000000</v>
      </c>
      <c r="D851">
        <v>216485654</v>
      </c>
      <c r="E851">
        <v>40219</v>
      </c>
      <c r="F851">
        <v>25.41929</v>
      </c>
      <c r="G851">
        <v>125</v>
      </c>
      <c r="H851">
        <v>5.7</v>
      </c>
      <c r="I851">
        <v>1013</v>
      </c>
      <c r="J851" t="s">
        <v>23</v>
      </c>
      <c r="K851" t="s">
        <v>3344</v>
      </c>
      <c r="L851" t="s">
        <v>37</v>
      </c>
      <c r="M851" t="s">
        <v>38</v>
      </c>
      <c r="N851" t="s">
        <v>1106</v>
      </c>
      <c r="O851" t="s">
        <v>29</v>
      </c>
      <c r="P851">
        <v>1</v>
      </c>
      <c r="Q851">
        <v>1</v>
      </c>
      <c r="R851">
        <v>1</v>
      </c>
      <c r="S851">
        <v>0</v>
      </c>
      <c r="T851" t="s">
        <v>15888</v>
      </c>
      <c r="U851" t="s">
        <v>15891</v>
      </c>
      <c r="V851" t="s">
        <v>13664</v>
      </c>
      <c r="W851" t="s">
        <v>15891</v>
      </c>
      <c r="X851" t="s">
        <v>15891</v>
      </c>
      <c r="Y851" t="s">
        <v>15896</v>
      </c>
      <c r="Z851" t="s">
        <v>15896</v>
      </c>
      <c r="AA851" t="s">
        <v>15897</v>
      </c>
      <c r="AB851" t="s">
        <v>3345</v>
      </c>
      <c r="AC851" t="s">
        <v>3342</v>
      </c>
      <c r="AD851" t="s">
        <v>3340</v>
      </c>
      <c r="AE851" t="s">
        <v>3341</v>
      </c>
      <c r="AF851" t="s">
        <v>3343</v>
      </c>
    </row>
    <row r="852" spans="1:32" x14ac:dyDescent="0.25">
      <c r="A852">
        <v>8843</v>
      </c>
      <c r="B852" t="s">
        <v>5248</v>
      </c>
      <c r="C852">
        <v>33000000</v>
      </c>
      <c r="D852">
        <v>104155843</v>
      </c>
      <c r="E852">
        <v>36755</v>
      </c>
      <c r="F852">
        <v>25.413955000000001</v>
      </c>
      <c r="G852">
        <v>107</v>
      </c>
      <c r="H852">
        <v>6</v>
      </c>
      <c r="I852">
        <v>436</v>
      </c>
      <c r="J852" t="s">
        <v>23</v>
      </c>
      <c r="K852" t="s">
        <v>5250</v>
      </c>
      <c r="L852" t="s">
        <v>334</v>
      </c>
      <c r="M852" t="s">
        <v>38</v>
      </c>
      <c r="N852" t="s">
        <v>2940</v>
      </c>
      <c r="O852" t="s">
        <v>29</v>
      </c>
      <c r="P852">
        <v>1</v>
      </c>
      <c r="Q852">
        <v>2</v>
      </c>
      <c r="R852">
        <v>1</v>
      </c>
      <c r="S852">
        <v>0</v>
      </c>
      <c r="T852" t="s">
        <v>15888</v>
      </c>
      <c r="U852" t="s">
        <v>15891</v>
      </c>
      <c r="V852" t="s">
        <v>15891</v>
      </c>
      <c r="W852" t="s">
        <v>15891</v>
      </c>
      <c r="X852" t="s">
        <v>15905</v>
      </c>
      <c r="Y852" t="s">
        <v>15897</v>
      </c>
      <c r="Z852" t="s">
        <v>15897</v>
      </c>
      <c r="AA852" t="s">
        <v>15897</v>
      </c>
      <c r="AB852" t="s">
        <v>5251</v>
      </c>
      <c r="AC852" t="s">
        <v>5248</v>
      </c>
      <c r="AE852" t="s">
        <v>5247</v>
      </c>
      <c r="AF852" t="s">
        <v>5249</v>
      </c>
    </row>
    <row r="853" spans="1:32" x14ac:dyDescent="0.25">
      <c r="A853">
        <v>55420</v>
      </c>
      <c r="B853" t="s">
        <v>15608</v>
      </c>
      <c r="C853">
        <v>100000</v>
      </c>
      <c r="D853">
        <v>1776935</v>
      </c>
      <c r="E853">
        <v>40746</v>
      </c>
      <c r="F853">
        <v>25.402697</v>
      </c>
      <c r="G853">
        <v>92</v>
      </c>
      <c r="H853">
        <v>6.8</v>
      </c>
      <c r="I853">
        <v>527</v>
      </c>
      <c r="J853" t="s">
        <v>23</v>
      </c>
      <c r="K853" t="s">
        <v>15610</v>
      </c>
      <c r="L853" t="s">
        <v>37</v>
      </c>
      <c r="M853" t="s">
        <v>38</v>
      </c>
      <c r="N853" t="s">
        <v>1204</v>
      </c>
      <c r="O853" t="s">
        <v>29</v>
      </c>
      <c r="P853">
        <v>1</v>
      </c>
      <c r="Q853">
        <v>1</v>
      </c>
      <c r="R853">
        <v>1</v>
      </c>
      <c r="S853">
        <v>0</v>
      </c>
      <c r="T853" t="s">
        <v>15888</v>
      </c>
      <c r="U853" t="s">
        <v>15891</v>
      </c>
      <c r="V853" t="s">
        <v>15891</v>
      </c>
      <c r="W853" t="s">
        <v>15901</v>
      </c>
      <c r="X853" t="s">
        <v>15891</v>
      </c>
      <c r="Y853" t="s">
        <v>15897</v>
      </c>
      <c r="Z853" t="s">
        <v>15911</v>
      </c>
      <c r="AA853" t="s">
        <v>15915</v>
      </c>
      <c r="AC853" t="s">
        <v>15608</v>
      </c>
      <c r="AD853" t="s">
        <v>15606</v>
      </c>
      <c r="AE853" t="s">
        <v>15607</v>
      </c>
      <c r="AF853" t="s">
        <v>15609</v>
      </c>
    </row>
    <row r="854" spans="1:32" x14ac:dyDescent="0.25">
      <c r="A854">
        <v>16538</v>
      </c>
      <c r="B854" t="s">
        <v>4465</v>
      </c>
      <c r="C854">
        <v>41000000</v>
      </c>
      <c r="D854">
        <v>91636986</v>
      </c>
      <c r="E854">
        <v>39892</v>
      </c>
      <c r="F854">
        <v>25.391898999999999</v>
      </c>
      <c r="G854">
        <v>105</v>
      </c>
      <c r="H854">
        <v>6.5</v>
      </c>
      <c r="I854">
        <v>515</v>
      </c>
      <c r="J854" t="s">
        <v>23</v>
      </c>
      <c r="K854" t="s">
        <v>4467</v>
      </c>
      <c r="L854" t="s">
        <v>37</v>
      </c>
      <c r="M854" t="s">
        <v>38</v>
      </c>
      <c r="N854" t="s">
        <v>661</v>
      </c>
      <c r="O854" t="s">
        <v>29</v>
      </c>
      <c r="P854">
        <v>1</v>
      </c>
      <c r="Q854">
        <v>1</v>
      </c>
      <c r="R854">
        <v>1</v>
      </c>
      <c r="S854">
        <v>0</v>
      </c>
      <c r="T854" t="s">
        <v>15888</v>
      </c>
      <c r="U854" t="s">
        <v>15891</v>
      </c>
      <c r="V854" t="s">
        <v>13664</v>
      </c>
      <c r="W854" t="s">
        <v>15891</v>
      </c>
      <c r="X854" t="s">
        <v>15891</v>
      </c>
      <c r="Y854" t="s">
        <v>15896</v>
      </c>
      <c r="Z854" t="s">
        <v>15896</v>
      </c>
      <c r="AA854" t="s">
        <v>15897</v>
      </c>
      <c r="AB854" t="s">
        <v>4468</v>
      </c>
      <c r="AC854" t="s">
        <v>4465</v>
      </c>
      <c r="AD854" t="s">
        <v>4463</v>
      </c>
      <c r="AE854" t="s">
        <v>4464</v>
      </c>
      <c r="AF854" t="s">
        <v>4466</v>
      </c>
    </row>
    <row r="855" spans="1:32" x14ac:dyDescent="0.25">
      <c r="A855">
        <v>8321</v>
      </c>
      <c r="B855" t="s">
        <v>9448</v>
      </c>
      <c r="C855">
        <v>15000000</v>
      </c>
      <c r="D855">
        <v>34533783</v>
      </c>
      <c r="E855">
        <v>39486</v>
      </c>
      <c r="F855">
        <v>25.329492999999999</v>
      </c>
      <c r="G855">
        <v>107</v>
      </c>
      <c r="H855">
        <v>7.4</v>
      </c>
      <c r="I855">
        <v>1388</v>
      </c>
      <c r="J855" t="s">
        <v>23</v>
      </c>
      <c r="K855" t="s">
        <v>9450</v>
      </c>
      <c r="L855" t="s">
        <v>41</v>
      </c>
      <c r="M855" t="s">
        <v>38</v>
      </c>
      <c r="N855" t="s">
        <v>9445</v>
      </c>
      <c r="O855" t="s">
        <v>29</v>
      </c>
      <c r="P855">
        <v>1</v>
      </c>
      <c r="Q855">
        <v>2</v>
      </c>
      <c r="R855">
        <v>1</v>
      </c>
      <c r="S855">
        <v>0</v>
      </c>
      <c r="T855" t="s">
        <v>15888</v>
      </c>
      <c r="U855" t="s">
        <v>15891</v>
      </c>
      <c r="V855" t="s">
        <v>13664</v>
      </c>
      <c r="W855" t="s">
        <v>15901</v>
      </c>
      <c r="X855" t="s">
        <v>15891</v>
      </c>
      <c r="Y855" t="s">
        <v>15896</v>
      </c>
      <c r="Z855" t="s">
        <v>15912</v>
      </c>
      <c r="AA855" t="s">
        <v>15915</v>
      </c>
      <c r="AB855" t="s">
        <v>9451</v>
      </c>
      <c r="AC855" t="s">
        <v>9448</v>
      </c>
      <c r="AD855" t="s">
        <v>9446</v>
      </c>
      <c r="AE855" t="s">
        <v>9447</v>
      </c>
      <c r="AF855" t="s">
        <v>9449</v>
      </c>
    </row>
    <row r="856" spans="1:32" x14ac:dyDescent="0.25">
      <c r="A856">
        <v>17610</v>
      </c>
      <c r="B856" t="s">
        <v>2854</v>
      </c>
      <c r="C856">
        <v>60000000</v>
      </c>
      <c r="D856">
        <v>62357900</v>
      </c>
      <c r="E856">
        <v>39982</v>
      </c>
      <c r="F856">
        <v>25.293538000000002</v>
      </c>
      <c r="G856">
        <v>97</v>
      </c>
      <c r="H856">
        <v>4.5999999999999996</v>
      </c>
      <c r="I856">
        <v>524</v>
      </c>
      <c r="J856" t="s">
        <v>23</v>
      </c>
      <c r="K856" t="s">
        <v>2856</v>
      </c>
      <c r="L856" t="s">
        <v>37</v>
      </c>
      <c r="M856" t="s">
        <v>38</v>
      </c>
      <c r="N856" t="s">
        <v>2852</v>
      </c>
      <c r="O856" t="s">
        <v>29</v>
      </c>
      <c r="P856">
        <v>1</v>
      </c>
      <c r="Q856">
        <v>1</v>
      </c>
      <c r="R856">
        <v>1</v>
      </c>
      <c r="S856">
        <v>0</v>
      </c>
      <c r="T856" t="s">
        <v>15888</v>
      </c>
      <c r="U856" t="s">
        <v>15891</v>
      </c>
      <c r="V856" t="s">
        <v>13664</v>
      </c>
      <c r="W856" t="s">
        <v>15891</v>
      </c>
      <c r="X856" t="s">
        <v>15891</v>
      </c>
      <c r="Y856" t="s">
        <v>15896</v>
      </c>
      <c r="Z856" t="s">
        <v>15896</v>
      </c>
      <c r="AA856" t="s">
        <v>15897</v>
      </c>
      <c r="AB856" t="s">
        <v>2857</v>
      </c>
      <c r="AC856" t="s">
        <v>2854</v>
      </c>
      <c r="AE856" t="s">
        <v>2853</v>
      </c>
      <c r="AF856" t="s">
        <v>2855</v>
      </c>
    </row>
    <row r="857" spans="1:32" x14ac:dyDescent="0.25">
      <c r="A857">
        <v>668</v>
      </c>
      <c r="B857" t="s">
        <v>11409</v>
      </c>
      <c r="C857">
        <v>6500000</v>
      </c>
      <c r="D857">
        <v>81974493</v>
      </c>
      <c r="E857">
        <v>25549</v>
      </c>
      <c r="F857">
        <v>25.289664999999999</v>
      </c>
      <c r="G857">
        <v>142</v>
      </c>
      <c r="H857">
        <v>6.5</v>
      </c>
      <c r="I857">
        <v>456</v>
      </c>
      <c r="J857" t="s">
        <v>23</v>
      </c>
      <c r="K857" t="s">
        <v>9580</v>
      </c>
      <c r="L857" t="s">
        <v>41</v>
      </c>
      <c r="M857" t="s">
        <v>296</v>
      </c>
      <c r="N857" t="s">
        <v>607</v>
      </c>
      <c r="O857" t="s">
        <v>29</v>
      </c>
      <c r="P857">
        <v>1</v>
      </c>
      <c r="Q857">
        <v>2</v>
      </c>
      <c r="R857">
        <v>2</v>
      </c>
      <c r="S857">
        <v>0</v>
      </c>
      <c r="T857" t="s">
        <v>15888</v>
      </c>
      <c r="U857" t="s">
        <v>15890</v>
      </c>
      <c r="V857" t="s">
        <v>15891</v>
      </c>
      <c r="W857" t="s">
        <v>15891</v>
      </c>
      <c r="X857" t="s">
        <v>15905</v>
      </c>
      <c r="Y857" t="s">
        <v>15894</v>
      </c>
      <c r="Z857" t="s">
        <v>15897</v>
      </c>
      <c r="AA857" t="s">
        <v>15894</v>
      </c>
      <c r="AB857" t="s">
        <v>11411</v>
      </c>
      <c r="AC857" t="s">
        <v>11409</v>
      </c>
      <c r="AD857" t="s">
        <v>11407</v>
      </c>
      <c r="AE857" t="s">
        <v>11408</v>
      </c>
      <c r="AF857" t="s">
        <v>11410</v>
      </c>
    </row>
    <row r="858" spans="1:32" x14ac:dyDescent="0.25">
      <c r="A858">
        <v>96</v>
      </c>
      <c r="B858" t="s">
        <v>7624</v>
      </c>
      <c r="C858">
        <v>20000000</v>
      </c>
      <c r="D858">
        <v>299965036</v>
      </c>
      <c r="E858">
        <v>31915</v>
      </c>
      <c r="F858">
        <v>25.28436</v>
      </c>
      <c r="G858">
        <v>100</v>
      </c>
      <c r="H858">
        <v>6.1</v>
      </c>
      <c r="I858">
        <v>613</v>
      </c>
      <c r="J858" t="s">
        <v>23</v>
      </c>
      <c r="K858" t="s">
        <v>7626</v>
      </c>
      <c r="L858" t="s">
        <v>37</v>
      </c>
      <c r="M858" t="s">
        <v>38</v>
      </c>
      <c r="N858" t="s">
        <v>1156</v>
      </c>
      <c r="O858" t="s">
        <v>29</v>
      </c>
      <c r="P858">
        <v>1</v>
      </c>
      <c r="Q858">
        <v>1</v>
      </c>
      <c r="R858">
        <v>1</v>
      </c>
      <c r="S858">
        <v>1</v>
      </c>
      <c r="T858" t="s">
        <v>15888</v>
      </c>
      <c r="U858" t="s">
        <v>15890</v>
      </c>
      <c r="V858" t="s">
        <v>13664</v>
      </c>
      <c r="W858" t="s">
        <v>15891</v>
      </c>
      <c r="X858" t="s">
        <v>15891</v>
      </c>
      <c r="Y858" t="s">
        <v>15895</v>
      </c>
      <c r="Z858" t="s">
        <v>15896</v>
      </c>
      <c r="AA858" t="s">
        <v>15894</v>
      </c>
      <c r="AC858" t="s">
        <v>7624</v>
      </c>
      <c r="AE858" t="s">
        <v>7623</v>
      </c>
      <c r="AF858" t="s">
        <v>7625</v>
      </c>
    </row>
    <row r="859" spans="1:32" x14ac:dyDescent="0.25">
      <c r="A859">
        <v>7735</v>
      </c>
      <c r="B859" t="s">
        <v>11643</v>
      </c>
      <c r="C859">
        <v>7500000</v>
      </c>
      <c r="D859">
        <v>19000000</v>
      </c>
      <c r="E859">
        <v>39518</v>
      </c>
      <c r="F859">
        <v>25.281196999999999</v>
      </c>
      <c r="G859">
        <v>107</v>
      </c>
      <c r="H859">
        <v>7.5</v>
      </c>
      <c r="I859">
        <v>841</v>
      </c>
      <c r="J859" t="s">
        <v>3817</v>
      </c>
      <c r="K859" t="s">
        <v>11645</v>
      </c>
      <c r="L859" t="s">
        <v>6228</v>
      </c>
      <c r="M859" t="s">
        <v>6229</v>
      </c>
      <c r="N859" t="s">
        <v>1861</v>
      </c>
      <c r="O859" t="s">
        <v>29</v>
      </c>
      <c r="P859">
        <v>0</v>
      </c>
      <c r="Q859">
        <v>1</v>
      </c>
      <c r="R859">
        <v>1</v>
      </c>
      <c r="S859">
        <v>0</v>
      </c>
      <c r="T859" t="s">
        <v>15888</v>
      </c>
      <c r="U859" t="s">
        <v>15891</v>
      </c>
      <c r="V859" t="s">
        <v>15891</v>
      </c>
      <c r="W859" t="s">
        <v>15901</v>
      </c>
      <c r="X859" t="s">
        <v>15905</v>
      </c>
      <c r="Y859" t="s">
        <v>15897</v>
      </c>
      <c r="Z859" t="s">
        <v>15911</v>
      </c>
      <c r="AA859" t="s">
        <v>15915</v>
      </c>
      <c r="AB859" t="s">
        <v>11646</v>
      </c>
      <c r="AC859" t="s">
        <v>11647</v>
      </c>
      <c r="AD859" t="s">
        <v>11641</v>
      </c>
      <c r="AE859" t="s">
        <v>11642</v>
      </c>
      <c r="AF859" t="s">
        <v>11644</v>
      </c>
    </row>
    <row r="860" spans="1:32" x14ac:dyDescent="0.25">
      <c r="A860">
        <v>1645</v>
      </c>
      <c r="B860" t="s">
        <v>4357</v>
      </c>
      <c r="C860">
        <v>40000000</v>
      </c>
      <c r="D860">
        <v>152266007</v>
      </c>
      <c r="E860">
        <v>35270</v>
      </c>
      <c r="F860">
        <v>25.219805000000001</v>
      </c>
      <c r="G860">
        <v>149</v>
      </c>
      <c r="H860">
        <v>7</v>
      </c>
      <c r="I860">
        <v>509</v>
      </c>
      <c r="J860" t="s">
        <v>23</v>
      </c>
      <c r="K860" t="s">
        <v>3598</v>
      </c>
      <c r="L860" t="s">
        <v>37</v>
      </c>
      <c r="M860" t="s">
        <v>38</v>
      </c>
      <c r="N860" t="s">
        <v>2731</v>
      </c>
      <c r="O860" t="s">
        <v>29</v>
      </c>
      <c r="P860">
        <v>1</v>
      </c>
      <c r="Q860">
        <v>1</v>
      </c>
      <c r="R860">
        <v>1</v>
      </c>
      <c r="S860">
        <v>1</v>
      </c>
      <c r="T860" t="s">
        <v>15888</v>
      </c>
      <c r="U860" t="s">
        <v>15891</v>
      </c>
      <c r="V860" t="s">
        <v>15891</v>
      </c>
      <c r="W860" t="s">
        <v>15901</v>
      </c>
      <c r="X860" t="s">
        <v>15905</v>
      </c>
      <c r="Y860" t="s">
        <v>15897</v>
      </c>
      <c r="Z860" t="s">
        <v>15911</v>
      </c>
      <c r="AA860" t="s">
        <v>15915</v>
      </c>
      <c r="AB860" t="s">
        <v>4359</v>
      </c>
      <c r="AC860" t="s">
        <v>4357</v>
      </c>
      <c r="AE860" t="s">
        <v>4356</v>
      </c>
      <c r="AF860" t="s">
        <v>4358</v>
      </c>
    </row>
    <row r="861" spans="1:32" x14ac:dyDescent="0.25">
      <c r="A861">
        <v>84332</v>
      </c>
      <c r="B861" t="s">
        <v>15090</v>
      </c>
      <c r="C861">
        <v>750000</v>
      </c>
      <c r="D861">
        <v>4007792</v>
      </c>
      <c r="E861">
        <v>41068</v>
      </c>
      <c r="F861">
        <v>25.186001999999998</v>
      </c>
      <c r="G861">
        <v>85</v>
      </c>
      <c r="H861">
        <v>6.8</v>
      </c>
      <c r="I861">
        <v>556</v>
      </c>
      <c r="J861" t="s">
        <v>23</v>
      </c>
      <c r="K861" t="s">
        <v>15092</v>
      </c>
      <c r="L861" t="s">
        <v>37</v>
      </c>
      <c r="M861" t="s">
        <v>38</v>
      </c>
      <c r="N861" t="s">
        <v>15088</v>
      </c>
      <c r="O861" t="s">
        <v>29</v>
      </c>
      <c r="P861">
        <v>1</v>
      </c>
      <c r="Q861">
        <v>1</v>
      </c>
      <c r="R861">
        <v>1</v>
      </c>
      <c r="S861">
        <v>0</v>
      </c>
      <c r="T861" t="s">
        <v>15888</v>
      </c>
      <c r="U861" t="s">
        <v>15891</v>
      </c>
      <c r="V861" t="s">
        <v>13664</v>
      </c>
      <c r="W861" t="s">
        <v>15901</v>
      </c>
      <c r="X861" t="s">
        <v>15891</v>
      </c>
      <c r="Y861" t="s">
        <v>15896</v>
      </c>
      <c r="Z861" t="s">
        <v>15912</v>
      </c>
      <c r="AA861" t="s">
        <v>15915</v>
      </c>
      <c r="AB861" t="s">
        <v>15093</v>
      </c>
      <c r="AC861" t="s">
        <v>15090</v>
      </c>
      <c r="AE861" t="s">
        <v>15089</v>
      </c>
      <c r="AF861" t="s">
        <v>15091</v>
      </c>
    </row>
    <row r="862" spans="1:32" x14ac:dyDescent="0.25">
      <c r="A862">
        <v>1900</v>
      </c>
      <c r="B862" t="s">
        <v>3801</v>
      </c>
      <c r="C862">
        <v>48000000</v>
      </c>
      <c r="D862">
        <v>207515725</v>
      </c>
      <c r="E862">
        <v>36887</v>
      </c>
      <c r="F862">
        <v>25.170217000000001</v>
      </c>
      <c r="G862">
        <v>147</v>
      </c>
      <c r="H862">
        <v>6.9</v>
      </c>
      <c r="I862">
        <v>562</v>
      </c>
      <c r="J862" t="s">
        <v>23</v>
      </c>
      <c r="K862" t="s">
        <v>3803</v>
      </c>
      <c r="L862" t="s">
        <v>334</v>
      </c>
      <c r="M862" t="s">
        <v>507</v>
      </c>
      <c r="N862" t="s">
        <v>1143</v>
      </c>
      <c r="O862" t="s">
        <v>29</v>
      </c>
      <c r="P862">
        <v>1</v>
      </c>
      <c r="Q862">
        <v>2</v>
      </c>
      <c r="R862">
        <v>2</v>
      </c>
      <c r="S862">
        <v>0</v>
      </c>
      <c r="T862" t="s">
        <v>15888</v>
      </c>
      <c r="U862" t="s">
        <v>15891</v>
      </c>
      <c r="V862" t="s">
        <v>15891</v>
      </c>
      <c r="W862" t="s">
        <v>15901</v>
      </c>
      <c r="X862" t="s">
        <v>15905</v>
      </c>
      <c r="Y862" t="s">
        <v>15897</v>
      </c>
      <c r="Z862" t="s">
        <v>15911</v>
      </c>
      <c r="AA862" t="s">
        <v>15915</v>
      </c>
      <c r="AB862" t="s">
        <v>3804</v>
      </c>
      <c r="AC862" t="s">
        <v>3801</v>
      </c>
      <c r="AE862" t="s">
        <v>3800</v>
      </c>
      <c r="AF862" t="s">
        <v>3802</v>
      </c>
    </row>
    <row r="863" spans="1:32" x14ac:dyDescent="0.25">
      <c r="A863">
        <v>7552</v>
      </c>
      <c r="B863" t="s">
        <v>664</v>
      </c>
      <c r="C863">
        <v>100000000</v>
      </c>
      <c r="D863">
        <v>202026112</v>
      </c>
      <c r="E863">
        <v>38707</v>
      </c>
      <c r="F863">
        <v>25.159168000000001</v>
      </c>
      <c r="G863">
        <v>90</v>
      </c>
      <c r="H863">
        <v>5.9</v>
      </c>
      <c r="I863">
        <v>627</v>
      </c>
      <c r="J863" t="s">
        <v>23</v>
      </c>
      <c r="K863" t="s">
        <v>666</v>
      </c>
      <c r="L863" t="s">
        <v>37</v>
      </c>
      <c r="M863" t="s">
        <v>38</v>
      </c>
      <c r="N863" t="s">
        <v>661</v>
      </c>
      <c r="O863" t="s">
        <v>29</v>
      </c>
      <c r="P863">
        <v>1</v>
      </c>
      <c r="Q863">
        <v>1</v>
      </c>
      <c r="R863">
        <v>1</v>
      </c>
      <c r="S863">
        <v>0</v>
      </c>
      <c r="T863" t="s">
        <v>15888</v>
      </c>
      <c r="U863" t="s">
        <v>15891</v>
      </c>
      <c r="V863" t="s">
        <v>13664</v>
      </c>
      <c r="W863" t="s">
        <v>15891</v>
      </c>
      <c r="X863" t="s">
        <v>15891</v>
      </c>
      <c r="Y863" t="s">
        <v>15896</v>
      </c>
      <c r="Z863" t="s">
        <v>15896</v>
      </c>
      <c r="AA863" t="s">
        <v>15897</v>
      </c>
      <c r="AB863" t="s">
        <v>667</v>
      </c>
      <c r="AC863" t="s">
        <v>664</v>
      </c>
      <c r="AD863" t="s">
        <v>662</v>
      </c>
      <c r="AE863" t="s">
        <v>663</v>
      </c>
      <c r="AF863" t="s">
        <v>665</v>
      </c>
    </row>
    <row r="864" spans="1:32" x14ac:dyDescent="0.25">
      <c r="A864">
        <v>323675</v>
      </c>
      <c r="B864" t="s">
        <v>4437</v>
      </c>
      <c r="C864">
        <v>40000000</v>
      </c>
      <c r="D864">
        <v>124827316</v>
      </c>
      <c r="E864">
        <v>42383</v>
      </c>
      <c r="F864">
        <v>25.136081999999998</v>
      </c>
      <c r="G864">
        <v>102</v>
      </c>
      <c r="H864">
        <v>6.1</v>
      </c>
      <c r="I864">
        <v>555</v>
      </c>
      <c r="J864" t="s">
        <v>23</v>
      </c>
      <c r="K864" t="s">
        <v>4439</v>
      </c>
      <c r="L864" t="s">
        <v>37</v>
      </c>
      <c r="M864" t="s">
        <v>38</v>
      </c>
      <c r="N864" t="s">
        <v>924</v>
      </c>
      <c r="O864" t="s">
        <v>29</v>
      </c>
      <c r="P864">
        <v>1</v>
      </c>
      <c r="Q864">
        <v>1</v>
      </c>
      <c r="R864">
        <v>1</v>
      </c>
      <c r="S864">
        <v>1</v>
      </c>
      <c r="T864" t="s">
        <v>15888</v>
      </c>
      <c r="U864" t="s">
        <v>15890</v>
      </c>
      <c r="V864" t="s">
        <v>13664</v>
      </c>
      <c r="W864" t="s">
        <v>15891</v>
      </c>
      <c r="X864" t="s">
        <v>15891</v>
      </c>
      <c r="Y864" t="s">
        <v>15895</v>
      </c>
      <c r="Z864" t="s">
        <v>15896</v>
      </c>
      <c r="AA864" t="s">
        <v>15894</v>
      </c>
      <c r="AB864" t="s">
        <v>4440</v>
      </c>
      <c r="AC864" t="s">
        <v>4437</v>
      </c>
      <c r="AD864" t="s">
        <v>4435</v>
      </c>
      <c r="AE864" t="s">
        <v>4436</v>
      </c>
      <c r="AF864" t="s">
        <v>4438</v>
      </c>
    </row>
    <row r="865" spans="1:32" x14ac:dyDescent="0.25">
      <c r="A865">
        <v>41233</v>
      </c>
      <c r="B865" t="s">
        <v>5981</v>
      </c>
      <c r="C865">
        <v>30000000</v>
      </c>
      <c r="D865">
        <v>159291809</v>
      </c>
      <c r="E865">
        <v>40394</v>
      </c>
      <c r="F865">
        <v>25.060341999999999</v>
      </c>
      <c r="G865">
        <v>107</v>
      </c>
      <c r="H865">
        <v>6.6</v>
      </c>
      <c r="I865">
        <v>582</v>
      </c>
      <c r="J865" t="s">
        <v>23</v>
      </c>
      <c r="K865" t="s">
        <v>5983</v>
      </c>
      <c r="L865" t="s">
        <v>37</v>
      </c>
      <c r="M865" t="s">
        <v>38</v>
      </c>
      <c r="N865" t="s">
        <v>231</v>
      </c>
      <c r="O865" t="s">
        <v>29</v>
      </c>
      <c r="P865">
        <v>1</v>
      </c>
      <c r="Q865">
        <v>1</v>
      </c>
      <c r="R865">
        <v>1</v>
      </c>
      <c r="S865">
        <v>0</v>
      </c>
      <c r="T865" t="s">
        <v>15888</v>
      </c>
      <c r="U865" t="s">
        <v>15891</v>
      </c>
      <c r="V865" t="s">
        <v>15891</v>
      </c>
      <c r="W865" t="s">
        <v>15901</v>
      </c>
      <c r="X865" t="s">
        <v>15891</v>
      </c>
      <c r="Y865" t="s">
        <v>15897</v>
      </c>
      <c r="Z865" t="s">
        <v>15911</v>
      </c>
      <c r="AA865" t="s">
        <v>15915</v>
      </c>
      <c r="AB865" t="s">
        <v>5984</v>
      </c>
      <c r="AC865" t="s">
        <v>5981</v>
      </c>
      <c r="AD865" t="s">
        <v>5979</v>
      </c>
      <c r="AE865" t="s">
        <v>5980</v>
      </c>
      <c r="AF865" t="s">
        <v>5982</v>
      </c>
    </row>
    <row r="866" spans="1:32" x14ac:dyDescent="0.25">
      <c r="A866">
        <v>617</v>
      </c>
      <c r="B866" t="s">
        <v>7846</v>
      </c>
      <c r="C866">
        <v>20000000</v>
      </c>
      <c r="D866">
        <v>67200000</v>
      </c>
      <c r="E866">
        <v>35874</v>
      </c>
      <c r="F866">
        <v>25.041992</v>
      </c>
      <c r="G866">
        <v>108</v>
      </c>
      <c r="H866">
        <v>6.3</v>
      </c>
      <c r="I866">
        <v>444</v>
      </c>
      <c r="J866" t="s">
        <v>23</v>
      </c>
      <c r="K866" t="s">
        <v>7848</v>
      </c>
      <c r="L866" t="s">
        <v>37</v>
      </c>
      <c r="M866" t="s">
        <v>38</v>
      </c>
      <c r="N866" t="s">
        <v>2333</v>
      </c>
      <c r="O866" t="s">
        <v>29</v>
      </c>
      <c r="P866">
        <v>1</v>
      </c>
      <c r="Q866">
        <v>1</v>
      </c>
      <c r="R866">
        <v>1</v>
      </c>
      <c r="S866">
        <v>0</v>
      </c>
      <c r="T866" t="s">
        <v>15888</v>
      </c>
      <c r="U866" t="s">
        <v>15891</v>
      </c>
      <c r="V866" t="s">
        <v>15891</v>
      </c>
      <c r="W866" t="s">
        <v>15901</v>
      </c>
      <c r="X866" t="s">
        <v>15891</v>
      </c>
      <c r="Y866" t="s">
        <v>15897</v>
      </c>
      <c r="Z866" t="s">
        <v>15911</v>
      </c>
      <c r="AA866" t="s">
        <v>15915</v>
      </c>
      <c r="AB866" t="s">
        <v>7849</v>
      </c>
      <c r="AC866" t="s">
        <v>7846</v>
      </c>
      <c r="AE866" t="s">
        <v>7845</v>
      </c>
      <c r="AF866" t="s">
        <v>7847</v>
      </c>
    </row>
    <row r="867" spans="1:32" x14ac:dyDescent="0.25">
      <c r="A867">
        <v>1788</v>
      </c>
      <c r="B867" t="s">
        <v>7186</v>
      </c>
      <c r="C867">
        <v>8200000</v>
      </c>
      <c r="D867">
        <v>80035402</v>
      </c>
      <c r="E867">
        <v>30729</v>
      </c>
      <c r="F867">
        <v>25.034140000000001</v>
      </c>
      <c r="G867">
        <v>107</v>
      </c>
      <c r="H867">
        <v>6.4</v>
      </c>
      <c r="I867">
        <v>505</v>
      </c>
      <c r="J867" t="s">
        <v>23</v>
      </c>
      <c r="K867" t="s">
        <v>7188</v>
      </c>
      <c r="L867" t="s">
        <v>37</v>
      </c>
      <c r="M867" t="s">
        <v>38</v>
      </c>
      <c r="N867" t="s">
        <v>7184</v>
      </c>
      <c r="O867" t="s">
        <v>29</v>
      </c>
      <c r="P867">
        <v>1</v>
      </c>
      <c r="Q867">
        <v>1</v>
      </c>
      <c r="R867">
        <v>1</v>
      </c>
      <c r="S867">
        <v>1</v>
      </c>
      <c r="T867" t="s">
        <v>15888</v>
      </c>
      <c r="U867" t="s">
        <v>15891</v>
      </c>
      <c r="V867" t="s">
        <v>15891</v>
      </c>
      <c r="W867" t="s">
        <v>15901</v>
      </c>
      <c r="X867" t="s">
        <v>15891</v>
      </c>
      <c r="Y867" t="s">
        <v>15897</v>
      </c>
      <c r="Z867" t="s">
        <v>15911</v>
      </c>
      <c r="AA867" t="s">
        <v>15915</v>
      </c>
      <c r="AC867" t="s">
        <v>7186</v>
      </c>
      <c r="AE867" t="s">
        <v>7185</v>
      </c>
      <c r="AF867" t="s">
        <v>7187</v>
      </c>
    </row>
    <row r="868" spans="1:32" x14ac:dyDescent="0.25">
      <c r="A868">
        <v>188207</v>
      </c>
      <c r="B868" t="s">
        <v>2336</v>
      </c>
      <c r="C868">
        <v>70000000</v>
      </c>
      <c r="D868">
        <v>61279452</v>
      </c>
      <c r="E868">
        <v>41649</v>
      </c>
      <c r="F868">
        <v>25.020427999999999</v>
      </c>
      <c r="G868">
        <v>99</v>
      </c>
      <c r="H868">
        <v>4.4000000000000004</v>
      </c>
      <c r="I868">
        <v>533</v>
      </c>
      <c r="J868" t="s">
        <v>23</v>
      </c>
      <c r="K868" t="s">
        <v>1657</v>
      </c>
      <c r="L868" t="s">
        <v>37</v>
      </c>
      <c r="M868" t="s">
        <v>38</v>
      </c>
      <c r="N868" t="s">
        <v>134</v>
      </c>
      <c r="O868" t="s">
        <v>29</v>
      </c>
      <c r="P868">
        <v>1</v>
      </c>
      <c r="Q868">
        <v>1</v>
      </c>
      <c r="R868">
        <v>1</v>
      </c>
      <c r="S868">
        <v>0</v>
      </c>
      <c r="T868" t="s">
        <v>15888</v>
      </c>
      <c r="U868" t="s">
        <v>15890</v>
      </c>
      <c r="V868" t="s">
        <v>15891</v>
      </c>
      <c r="W868" t="s">
        <v>15891</v>
      </c>
      <c r="X868" t="s">
        <v>15891</v>
      </c>
      <c r="Y868" t="s">
        <v>15894</v>
      </c>
      <c r="Z868" t="s">
        <v>15897</v>
      </c>
      <c r="AA868" t="s">
        <v>15894</v>
      </c>
      <c r="AB868" t="s">
        <v>2338</v>
      </c>
      <c r="AC868" t="s">
        <v>2336</v>
      </c>
      <c r="AE868" t="s">
        <v>2335</v>
      </c>
      <c r="AF868" t="s">
        <v>2337</v>
      </c>
    </row>
    <row r="869" spans="1:32" x14ac:dyDescent="0.25">
      <c r="A869">
        <v>4234</v>
      </c>
      <c r="B869" t="s">
        <v>4393</v>
      </c>
      <c r="C869">
        <v>40000000</v>
      </c>
      <c r="D869">
        <v>161834276</v>
      </c>
      <c r="E869">
        <v>36559</v>
      </c>
      <c r="F869">
        <v>24.992056999999999</v>
      </c>
      <c r="G869">
        <v>116</v>
      </c>
      <c r="H869">
        <v>5.7</v>
      </c>
      <c r="I869">
        <v>736</v>
      </c>
      <c r="J869" t="s">
        <v>23</v>
      </c>
      <c r="K869" t="s">
        <v>4395</v>
      </c>
      <c r="L869" t="s">
        <v>37</v>
      </c>
      <c r="M869" t="s">
        <v>38</v>
      </c>
      <c r="N869" t="s">
        <v>3585</v>
      </c>
      <c r="O869" t="s">
        <v>29</v>
      </c>
      <c r="P869">
        <v>1</v>
      </c>
      <c r="Q869">
        <v>1</v>
      </c>
      <c r="R869">
        <v>1</v>
      </c>
      <c r="S869">
        <v>0</v>
      </c>
      <c r="T869" t="s">
        <v>15888</v>
      </c>
      <c r="U869" t="s">
        <v>15891</v>
      </c>
      <c r="V869" t="s">
        <v>15891</v>
      </c>
      <c r="W869" t="s">
        <v>15891</v>
      </c>
      <c r="X869" t="s">
        <v>15891</v>
      </c>
      <c r="Y869" t="s">
        <v>15897</v>
      </c>
      <c r="Z869" t="s">
        <v>15897</v>
      </c>
      <c r="AA869" t="s">
        <v>15897</v>
      </c>
      <c r="AB869" t="s">
        <v>4396</v>
      </c>
      <c r="AC869" t="s">
        <v>4393</v>
      </c>
      <c r="AE869" t="s">
        <v>4392</v>
      </c>
      <c r="AF869" t="s">
        <v>4394</v>
      </c>
    </row>
    <row r="870" spans="1:32" x14ac:dyDescent="0.25">
      <c r="A870">
        <v>2756</v>
      </c>
      <c r="B870" t="s">
        <v>2282</v>
      </c>
      <c r="C870">
        <v>70000000</v>
      </c>
      <c r="D870">
        <v>90000098</v>
      </c>
      <c r="E870">
        <v>32729</v>
      </c>
      <c r="F870">
        <v>24.961625000000002</v>
      </c>
      <c r="G870">
        <v>139</v>
      </c>
      <c r="H870">
        <v>7.1</v>
      </c>
      <c r="I870">
        <v>808</v>
      </c>
      <c r="J870" t="s">
        <v>23</v>
      </c>
      <c r="K870" t="s">
        <v>2284</v>
      </c>
      <c r="L870" t="s">
        <v>37</v>
      </c>
      <c r="M870" t="s">
        <v>38</v>
      </c>
      <c r="N870" t="s">
        <v>196</v>
      </c>
      <c r="O870" t="s">
        <v>29</v>
      </c>
      <c r="P870">
        <v>1</v>
      </c>
      <c r="Q870">
        <v>1</v>
      </c>
      <c r="R870">
        <v>1</v>
      </c>
      <c r="S870">
        <v>1</v>
      </c>
      <c r="T870" t="s">
        <v>15888</v>
      </c>
      <c r="U870" t="s">
        <v>15890</v>
      </c>
      <c r="V870" t="s">
        <v>15891</v>
      </c>
      <c r="W870" t="s">
        <v>15891</v>
      </c>
      <c r="X870" t="s">
        <v>15905</v>
      </c>
      <c r="Y870" t="s">
        <v>15894</v>
      </c>
      <c r="Z870" t="s">
        <v>15897</v>
      </c>
      <c r="AA870" t="s">
        <v>15894</v>
      </c>
      <c r="AB870" t="s">
        <v>2285</v>
      </c>
      <c r="AC870" t="s">
        <v>2282</v>
      </c>
      <c r="AE870" t="s">
        <v>2281</v>
      </c>
      <c r="AF870" t="s">
        <v>2283</v>
      </c>
    </row>
    <row r="871" spans="1:32" x14ac:dyDescent="0.25">
      <c r="A871">
        <v>2277</v>
      </c>
      <c r="B871" t="s">
        <v>1453</v>
      </c>
      <c r="C871">
        <v>100000000</v>
      </c>
      <c r="D871">
        <v>93700000</v>
      </c>
      <c r="E871">
        <v>36511</v>
      </c>
      <c r="F871">
        <v>24.939295000000001</v>
      </c>
      <c r="G871">
        <v>131</v>
      </c>
      <c r="H871">
        <v>6.9</v>
      </c>
      <c r="I871">
        <v>963</v>
      </c>
      <c r="J871" t="s">
        <v>23</v>
      </c>
      <c r="K871" t="s">
        <v>1455</v>
      </c>
      <c r="L871" t="s">
        <v>334</v>
      </c>
      <c r="M871" t="s">
        <v>38</v>
      </c>
      <c r="N871" t="s">
        <v>1451</v>
      </c>
      <c r="O871" t="s">
        <v>29</v>
      </c>
      <c r="P871">
        <v>1</v>
      </c>
      <c r="Q871">
        <v>2</v>
      </c>
      <c r="R871">
        <v>1</v>
      </c>
      <c r="S871">
        <v>0</v>
      </c>
      <c r="T871" t="s">
        <v>15888</v>
      </c>
      <c r="U871" t="s">
        <v>15891</v>
      </c>
      <c r="V871" t="s">
        <v>13664</v>
      </c>
      <c r="W871" t="s">
        <v>15891</v>
      </c>
      <c r="X871" t="s">
        <v>15891</v>
      </c>
      <c r="Y871" t="s">
        <v>15896</v>
      </c>
      <c r="Z871" t="s">
        <v>15896</v>
      </c>
      <c r="AA871" t="s">
        <v>15897</v>
      </c>
      <c r="AB871" t="s">
        <v>1456</v>
      </c>
      <c r="AC871" t="s">
        <v>1453</v>
      </c>
      <c r="AE871" t="s">
        <v>1452</v>
      </c>
      <c r="AF871" t="s">
        <v>1454</v>
      </c>
    </row>
    <row r="872" spans="1:32" x14ac:dyDescent="0.25">
      <c r="A872">
        <v>15373</v>
      </c>
      <c r="B872" t="s">
        <v>6312</v>
      </c>
      <c r="C872">
        <v>28000000</v>
      </c>
      <c r="D872">
        <v>92380927</v>
      </c>
      <c r="E872">
        <v>39481</v>
      </c>
      <c r="F872">
        <v>24.917665</v>
      </c>
      <c r="G872">
        <v>99</v>
      </c>
      <c r="H872">
        <v>6.4</v>
      </c>
      <c r="I872">
        <v>564</v>
      </c>
      <c r="J872" t="s">
        <v>23</v>
      </c>
      <c r="K872" t="s">
        <v>6314</v>
      </c>
      <c r="L872" t="s">
        <v>37</v>
      </c>
      <c r="M872" t="s">
        <v>38</v>
      </c>
      <c r="N872" t="s">
        <v>661</v>
      </c>
      <c r="O872" t="s">
        <v>29</v>
      </c>
      <c r="P872">
        <v>1</v>
      </c>
      <c r="Q872">
        <v>1</v>
      </c>
      <c r="R872">
        <v>1</v>
      </c>
      <c r="S872">
        <v>1</v>
      </c>
      <c r="T872" t="s">
        <v>15888</v>
      </c>
      <c r="U872" t="s">
        <v>15891</v>
      </c>
      <c r="V872" t="s">
        <v>13664</v>
      </c>
      <c r="W872" t="s">
        <v>15891</v>
      </c>
      <c r="X872" t="s">
        <v>15891</v>
      </c>
      <c r="Y872" t="s">
        <v>15896</v>
      </c>
      <c r="Z872" t="s">
        <v>15896</v>
      </c>
      <c r="AA872" t="s">
        <v>15897</v>
      </c>
      <c r="AB872" t="s">
        <v>6315</v>
      </c>
      <c r="AC872" t="s">
        <v>6312</v>
      </c>
      <c r="AE872" t="s">
        <v>6311</v>
      </c>
      <c r="AF872" t="s">
        <v>6313</v>
      </c>
    </row>
    <row r="873" spans="1:32" x14ac:dyDescent="0.25">
      <c r="A873">
        <v>34813</v>
      </c>
      <c r="B873" t="s">
        <v>6990</v>
      </c>
      <c r="C873">
        <v>25000000</v>
      </c>
      <c r="D873">
        <v>23580000</v>
      </c>
      <c r="E873">
        <v>40291</v>
      </c>
      <c r="F873">
        <v>24.903417999999999</v>
      </c>
      <c r="G873">
        <v>97</v>
      </c>
      <c r="H873">
        <v>6.2</v>
      </c>
      <c r="I873">
        <v>515</v>
      </c>
      <c r="J873" t="s">
        <v>23</v>
      </c>
      <c r="K873" t="s">
        <v>6992</v>
      </c>
      <c r="L873" t="s">
        <v>37</v>
      </c>
      <c r="M873" t="s">
        <v>38</v>
      </c>
      <c r="N873" t="s">
        <v>6987</v>
      </c>
      <c r="O873" t="s">
        <v>29</v>
      </c>
      <c r="P873">
        <v>1</v>
      </c>
      <c r="Q873">
        <v>1</v>
      </c>
      <c r="R873">
        <v>1</v>
      </c>
      <c r="S873">
        <v>1</v>
      </c>
      <c r="T873" t="s">
        <v>15888</v>
      </c>
      <c r="U873" t="s">
        <v>15890</v>
      </c>
      <c r="V873" t="s">
        <v>15891</v>
      </c>
      <c r="W873" t="s">
        <v>15891</v>
      </c>
      <c r="X873" t="s">
        <v>15905</v>
      </c>
      <c r="Y873" t="s">
        <v>15894</v>
      </c>
      <c r="Z873" t="s">
        <v>15897</v>
      </c>
      <c r="AA873" t="s">
        <v>15894</v>
      </c>
      <c r="AB873" t="s">
        <v>6993</v>
      </c>
      <c r="AC873" t="s">
        <v>6990</v>
      </c>
      <c r="AD873" t="s">
        <v>6988</v>
      </c>
      <c r="AE873" t="s">
        <v>6989</v>
      </c>
      <c r="AF873" t="s">
        <v>6991</v>
      </c>
    </row>
    <row r="874" spans="1:32" x14ac:dyDescent="0.25">
      <c r="A874">
        <v>10673</v>
      </c>
      <c r="B874" t="s">
        <v>8861</v>
      </c>
      <c r="C874">
        <v>15000000</v>
      </c>
      <c r="D874">
        <v>43848069</v>
      </c>
      <c r="E874">
        <v>32121</v>
      </c>
      <c r="F874">
        <v>24.898686999999999</v>
      </c>
      <c r="G874">
        <v>126</v>
      </c>
      <c r="H874">
        <v>7</v>
      </c>
      <c r="I874">
        <v>546</v>
      </c>
      <c r="J874" t="s">
        <v>23</v>
      </c>
      <c r="K874" t="s">
        <v>1457</v>
      </c>
      <c r="L874" t="s">
        <v>37</v>
      </c>
      <c r="M874" t="s">
        <v>38</v>
      </c>
      <c r="N874" t="s">
        <v>3295</v>
      </c>
      <c r="O874" t="s">
        <v>29</v>
      </c>
      <c r="P874">
        <v>1</v>
      </c>
      <c r="Q874">
        <v>1</v>
      </c>
      <c r="R874">
        <v>1</v>
      </c>
      <c r="S874">
        <v>1</v>
      </c>
      <c r="T874" t="s">
        <v>15888</v>
      </c>
      <c r="U874" t="s">
        <v>15891</v>
      </c>
      <c r="V874" t="s">
        <v>15891</v>
      </c>
      <c r="W874" t="s">
        <v>15901</v>
      </c>
      <c r="X874" t="s">
        <v>15891</v>
      </c>
      <c r="Y874" t="s">
        <v>15897</v>
      </c>
      <c r="Z874" t="s">
        <v>15911</v>
      </c>
      <c r="AA874" t="s">
        <v>15915</v>
      </c>
      <c r="AB874" t="s">
        <v>8863</v>
      </c>
      <c r="AC874" t="s">
        <v>8861</v>
      </c>
      <c r="AE874" t="s">
        <v>8860</v>
      </c>
      <c r="AF874" t="s">
        <v>8862</v>
      </c>
    </row>
    <row r="875" spans="1:32" x14ac:dyDescent="0.25">
      <c r="A875">
        <v>7461</v>
      </c>
      <c r="B875" t="s">
        <v>4459</v>
      </c>
      <c r="C875">
        <v>40000000</v>
      </c>
      <c r="D875">
        <v>151161491</v>
      </c>
      <c r="E875">
        <v>39479</v>
      </c>
      <c r="F875">
        <v>24.862767000000002</v>
      </c>
      <c r="G875">
        <v>90</v>
      </c>
      <c r="H875">
        <v>6.2</v>
      </c>
      <c r="I875">
        <v>716</v>
      </c>
      <c r="J875" t="s">
        <v>23</v>
      </c>
      <c r="K875" t="s">
        <v>4461</v>
      </c>
      <c r="L875" t="s">
        <v>37</v>
      </c>
      <c r="M875" t="s">
        <v>507</v>
      </c>
      <c r="N875" t="s">
        <v>2297</v>
      </c>
      <c r="O875" t="s">
        <v>29</v>
      </c>
      <c r="P875">
        <v>1</v>
      </c>
      <c r="Q875">
        <v>1</v>
      </c>
      <c r="R875">
        <v>2</v>
      </c>
      <c r="S875">
        <v>0</v>
      </c>
      <c r="T875" t="s">
        <v>15888</v>
      </c>
      <c r="U875" t="s">
        <v>15890</v>
      </c>
      <c r="V875" t="s">
        <v>15891</v>
      </c>
      <c r="W875" t="s">
        <v>15901</v>
      </c>
      <c r="X875" t="s">
        <v>15905</v>
      </c>
      <c r="Y875" t="s">
        <v>15894</v>
      </c>
      <c r="Z875" t="s">
        <v>15911</v>
      </c>
      <c r="AA875" t="s">
        <v>15914</v>
      </c>
      <c r="AB875" t="s">
        <v>4462</v>
      </c>
      <c r="AC875" t="s">
        <v>4459</v>
      </c>
      <c r="AD875" t="s">
        <v>4457</v>
      </c>
      <c r="AE875" t="s">
        <v>4458</v>
      </c>
      <c r="AF875" t="s">
        <v>4460</v>
      </c>
    </row>
    <row r="876" spans="1:32" x14ac:dyDescent="0.25">
      <c r="A876">
        <v>2118</v>
      </c>
      <c r="B876" t="s">
        <v>5222</v>
      </c>
      <c r="C876">
        <v>35000000</v>
      </c>
      <c r="D876">
        <v>126216940</v>
      </c>
      <c r="E876">
        <v>35692</v>
      </c>
      <c r="F876">
        <v>24.860326000000001</v>
      </c>
      <c r="G876">
        <v>138</v>
      </c>
      <c r="H876">
        <v>7.7</v>
      </c>
      <c r="I876">
        <v>1310</v>
      </c>
      <c r="J876" t="s">
        <v>23</v>
      </c>
      <c r="K876" t="s">
        <v>5224</v>
      </c>
      <c r="L876" t="s">
        <v>37</v>
      </c>
      <c r="M876" t="s">
        <v>38</v>
      </c>
      <c r="N876" t="s">
        <v>1252</v>
      </c>
      <c r="O876" t="s">
        <v>29</v>
      </c>
      <c r="P876">
        <v>1</v>
      </c>
      <c r="Q876">
        <v>1</v>
      </c>
      <c r="R876">
        <v>1</v>
      </c>
      <c r="S876">
        <v>1</v>
      </c>
      <c r="T876" t="s">
        <v>15888</v>
      </c>
      <c r="U876" t="s">
        <v>15891</v>
      </c>
      <c r="V876" t="s">
        <v>15891</v>
      </c>
      <c r="W876" t="s">
        <v>15901</v>
      </c>
      <c r="X876" t="s">
        <v>15905</v>
      </c>
      <c r="Y876" t="s">
        <v>15897</v>
      </c>
      <c r="Z876" t="s">
        <v>15911</v>
      </c>
      <c r="AA876" t="s">
        <v>15915</v>
      </c>
      <c r="AB876" t="s">
        <v>5225</v>
      </c>
      <c r="AC876" t="s">
        <v>5222</v>
      </c>
      <c r="AE876" t="s">
        <v>5221</v>
      </c>
      <c r="AF876" t="s">
        <v>5223</v>
      </c>
    </row>
    <row r="877" spans="1:32" x14ac:dyDescent="0.25">
      <c r="A877">
        <v>228066</v>
      </c>
      <c r="B877" t="s">
        <v>4170</v>
      </c>
      <c r="C877">
        <v>40000000</v>
      </c>
      <c r="D877">
        <v>34227298</v>
      </c>
      <c r="E877">
        <v>42318</v>
      </c>
      <c r="F877">
        <v>24.821138000000001</v>
      </c>
      <c r="G877">
        <v>109</v>
      </c>
      <c r="H877">
        <v>5.6</v>
      </c>
      <c r="I877">
        <v>685</v>
      </c>
      <c r="J877" t="s">
        <v>23</v>
      </c>
      <c r="K877" t="s">
        <v>4172</v>
      </c>
      <c r="L877" t="s">
        <v>41</v>
      </c>
      <c r="M877" t="s">
        <v>38</v>
      </c>
      <c r="N877" t="s">
        <v>1784</v>
      </c>
      <c r="O877" t="s">
        <v>29</v>
      </c>
      <c r="P877">
        <v>1</v>
      </c>
      <c r="Q877">
        <v>2</v>
      </c>
      <c r="R877">
        <v>1</v>
      </c>
      <c r="S877">
        <v>1</v>
      </c>
      <c r="T877" t="s">
        <v>15888</v>
      </c>
      <c r="U877" t="s">
        <v>15891</v>
      </c>
      <c r="V877" t="s">
        <v>15891</v>
      </c>
      <c r="W877" t="s">
        <v>15901</v>
      </c>
      <c r="X877" t="s">
        <v>15905</v>
      </c>
      <c r="Y877" t="s">
        <v>15897</v>
      </c>
      <c r="Z877" t="s">
        <v>15911</v>
      </c>
      <c r="AA877" t="s">
        <v>15915</v>
      </c>
      <c r="AB877" t="s">
        <v>4173</v>
      </c>
      <c r="AC877" t="s">
        <v>4170</v>
      </c>
      <c r="AD877" t="s">
        <v>4168</v>
      </c>
      <c r="AE877" t="s">
        <v>4169</v>
      </c>
      <c r="AF877" t="s">
        <v>4171</v>
      </c>
    </row>
    <row r="878" spans="1:32" x14ac:dyDescent="0.25">
      <c r="A878">
        <v>1547</v>
      </c>
      <c r="B878" t="s">
        <v>11281</v>
      </c>
      <c r="C878">
        <v>8500000</v>
      </c>
      <c r="D878">
        <v>32222567</v>
      </c>
      <c r="E878">
        <v>31989</v>
      </c>
      <c r="F878">
        <v>24.750909</v>
      </c>
      <c r="G878">
        <v>97</v>
      </c>
      <c r="H878">
        <v>6.8</v>
      </c>
      <c r="I878">
        <v>538</v>
      </c>
      <c r="J878" t="s">
        <v>23</v>
      </c>
      <c r="K878" t="s">
        <v>2446</v>
      </c>
      <c r="L878" t="s">
        <v>37</v>
      </c>
      <c r="M878" t="s">
        <v>38</v>
      </c>
      <c r="N878" t="s">
        <v>5419</v>
      </c>
      <c r="O878" t="s">
        <v>29</v>
      </c>
      <c r="P878">
        <v>1</v>
      </c>
      <c r="Q878">
        <v>1</v>
      </c>
      <c r="R878">
        <v>1</v>
      </c>
      <c r="S878">
        <v>1</v>
      </c>
      <c r="T878" t="s">
        <v>15888</v>
      </c>
      <c r="U878" t="s">
        <v>15891</v>
      </c>
      <c r="V878" t="s">
        <v>13664</v>
      </c>
      <c r="W878" t="s">
        <v>15891</v>
      </c>
      <c r="X878" t="s">
        <v>15891</v>
      </c>
      <c r="Y878" t="s">
        <v>15896</v>
      </c>
      <c r="Z878" t="s">
        <v>15896</v>
      </c>
      <c r="AA878" t="s">
        <v>15897</v>
      </c>
      <c r="AB878" t="s">
        <v>11283</v>
      </c>
      <c r="AC878" t="s">
        <v>11281</v>
      </c>
      <c r="AE878" t="s">
        <v>11280</v>
      </c>
      <c r="AF878" t="s">
        <v>11282</v>
      </c>
    </row>
    <row r="879" spans="1:32" x14ac:dyDescent="0.25">
      <c r="A879">
        <v>11635</v>
      </c>
      <c r="B879" t="s">
        <v>7191</v>
      </c>
      <c r="C879">
        <v>24000000</v>
      </c>
      <c r="D879">
        <v>87055349</v>
      </c>
      <c r="E879">
        <v>37673</v>
      </c>
      <c r="F879">
        <v>24.70166</v>
      </c>
      <c r="G879">
        <v>91</v>
      </c>
      <c r="H879">
        <v>6.6</v>
      </c>
      <c r="I879">
        <v>541</v>
      </c>
      <c r="J879" t="s">
        <v>23</v>
      </c>
      <c r="K879" t="s">
        <v>7193</v>
      </c>
      <c r="L879" t="s">
        <v>37</v>
      </c>
      <c r="M879" t="s">
        <v>38</v>
      </c>
      <c r="N879" t="s">
        <v>661</v>
      </c>
      <c r="O879" t="s">
        <v>29</v>
      </c>
      <c r="P879">
        <v>1</v>
      </c>
      <c r="Q879">
        <v>1</v>
      </c>
      <c r="R879">
        <v>1</v>
      </c>
      <c r="S879">
        <v>0</v>
      </c>
      <c r="T879" t="s">
        <v>15888</v>
      </c>
      <c r="U879" t="s">
        <v>15891</v>
      </c>
      <c r="V879" t="s">
        <v>13664</v>
      </c>
      <c r="W879" t="s">
        <v>15891</v>
      </c>
      <c r="X879" t="s">
        <v>15891</v>
      </c>
      <c r="Y879" t="s">
        <v>15896</v>
      </c>
      <c r="Z879" t="s">
        <v>15896</v>
      </c>
      <c r="AA879" t="s">
        <v>15897</v>
      </c>
      <c r="AB879" t="s">
        <v>7194</v>
      </c>
      <c r="AC879" t="s">
        <v>7191</v>
      </c>
      <c r="AD879" t="s">
        <v>7189</v>
      </c>
      <c r="AE879" t="s">
        <v>7190</v>
      </c>
      <c r="AF879" t="s">
        <v>7192</v>
      </c>
    </row>
    <row r="880" spans="1:32" x14ac:dyDescent="0.25">
      <c r="A880">
        <v>1852</v>
      </c>
      <c r="B880" t="s">
        <v>2480</v>
      </c>
      <c r="C880">
        <v>63000000</v>
      </c>
      <c r="D880">
        <v>162945894</v>
      </c>
      <c r="E880">
        <v>38938</v>
      </c>
      <c r="F880">
        <v>24.697533</v>
      </c>
      <c r="G880">
        <v>128</v>
      </c>
      <c r="H880">
        <v>5.9</v>
      </c>
      <c r="I880">
        <v>447</v>
      </c>
      <c r="J880" t="s">
        <v>23</v>
      </c>
      <c r="K880" t="s">
        <v>2482</v>
      </c>
      <c r="L880" t="s">
        <v>37</v>
      </c>
      <c r="M880" t="s">
        <v>38</v>
      </c>
      <c r="N880" t="s">
        <v>1463</v>
      </c>
      <c r="O880" t="s">
        <v>29</v>
      </c>
      <c r="P880">
        <v>1</v>
      </c>
      <c r="Q880">
        <v>1</v>
      </c>
      <c r="R880">
        <v>1</v>
      </c>
      <c r="S880">
        <v>1</v>
      </c>
      <c r="T880" t="s">
        <v>15888</v>
      </c>
      <c r="U880" t="s">
        <v>15891</v>
      </c>
      <c r="V880" t="s">
        <v>15891</v>
      </c>
      <c r="W880" t="s">
        <v>15901</v>
      </c>
      <c r="X880" t="s">
        <v>15905</v>
      </c>
      <c r="Y880" t="s">
        <v>15897</v>
      </c>
      <c r="Z880" t="s">
        <v>15911</v>
      </c>
      <c r="AA880" t="s">
        <v>15915</v>
      </c>
      <c r="AB880" t="s">
        <v>2483</v>
      </c>
      <c r="AC880" t="s">
        <v>2480</v>
      </c>
      <c r="AE880" t="s">
        <v>2479</v>
      </c>
      <c r="AF880" t="s">
        <v>2481</v>
      </c>
    </row>
    <row r="881" spans="1:32" x14ac:dyDescent="0.25">
      <c r="A881">
        <v>8292</v>
      </c>
      <c r="B881" t="s">
        <v>5884</v>
      </c>
      <c r="C881">
        <v>45000000</v>
      </c>
      <c r="D881">
        <v>92374674</v>
      </c>
      <c r="E881">
        <v>38575</v>
      </c>
      <c r="F881">
        <v>24.694551000000001</v>
      </c>
      <c r="G881">
        <v>109</v>
      </c>
      <c r="H881">
        <v>6.7</v>
      </c>
      <c r="I881">
        <v>607</v>
      </c>
      <c r="J881" t="s">
        <v>23</v>
      </c>
      <c r="K881" t="s">
        <v>5886</v>
      </c>
      <c r="L881" t="s">
        <v>37</v>
      </c>
      <c r="M881" t="s">
        <v>507</v>
      </c>
      <c r="N881" t="s">
        <v>1205</v>
      </c>
      <c r="O881" t="s">
        <v>29</v>
      </c>
      <c r="P881">
        <v>1</v>
      </c>
      <c r="Q881">
        <v>1</v>
      </c>
      <c r="R881">
        <v>2</v>
      </c>
      <c r="S881">
        <v>1</v>
      </c>
      <c r="T881" t="s">
        <v>15888</v>
      </c>
      <c r="U881" t="s">
        <v>15890</v>
      </c>
      <c r="V881" t="s">
        <v>15891</v>
      </c>
      <c r="W881" t="s">
        <v>15891</v>
      </c>
      <c r="X881" t="s">
        <v>15891</v>
      </c>
      <c r="Y881" t="s">
        <v>15894</v>
      </c>
      <c r="Z881" t="s">
        <v>15897</v>
      </c>
      <c r="AA881" t="s">
        <v>15894</v>
      </c>
      <c r="AB881" t="s">
        <v>5887</v>
      </c>
      <c r="AC881" t="s">
        <v>5884</v>
      </c>
      <c r="AD881" t="s">
        <v>5882</v>
      </c>
      <c r="AE881" t="s">
        <v>5883</v>
      </c>
      <c r="AF881" t="s">
        <v>5885</v>
      </c>
    </row>
    <row r="882" spans="1:32" x14ac:dyDescent="0.25">
      <c r="A882">
        <v>325789</v>
      </c>
      <c r="B882" t="s">
        <v>3928</v>
      </c>
      <c r="C882">
        <v>25000000</v>
      </c>
      <c r="D882">
        <v>15436808</v>
      </c>
      <c r="E882">
        <v>42564</v>
      </c>
      <c r="F882">
        <v>24.672234</v>
      </c>
      <c r="G882">
        <v>127</v>
      </c>
      <c r="H882">
        <v>6.6</v>
      </c>
      <c r="I882">
        <v>573</v>
      </c>
      <c r="J882" t="s">
        <v>23</v>
      </c>
      <c r="K882" t="s">
        <v>3930</v>
      </c>
      <c r="L882" t="s">
        <v>2620</v>
      </c>
      <c r="M882" t="s">
        <v>28</v>
      </c>
      <c r="N882" t="s">
        <v>2731</v>
      </c>
      <c r="O882" t="s">
        <v>29</v>
      </c>
      <c r="P882">
        <v>1</v>
      </c>
      <c r="Q882">
        <v>1</v>
      </c>
      <c r="R882">
        <v>2</v>
      </c>
      <c r="S882">
        <v>0</v>
      </c>
      <c r="T882" t="s">
        <v>15888</v>
      </c>
      <c r="U882" t="s">
        <v>15891</v>
      </c>
      <c r="V882" t="s">
        <v>15891</v>
      </c>
      <c r="W882" t="s">
        <v>15901</v>
      </c>
      <c r="X882" t="s">
        <v>15905</v>
      </c>
      <c r="Y882" t="s">
        <v>15897</v>
      </c>
      <c r="Z882" t="s">
        <v>15911</v>
      </c>
      <c r="AA882" t="s">
        <v>15915</v>
      </c>
      <c r="AB882" t="s">
        <v>3931</v>
      </c>
      <c r="AC882" t="s">
        <v>3928</v>
      </c>
      <c r="AD882" t="s">
        <v>3926</v>
      </c>
      <c r="AE882" t="s">
        <v>3927</v>
      </c>
      <c r="AF882" t="s">
        <v>3929</v>
      </c>
    </row>
    <row r="883" spans="1:32" x14ac:dyDescent="0.25">
      <c r="A883">
        <v>12201</v>
      </c>
      <c r="B883" t="s">
        <v>2888</v>
      </c>
      <c r="C883">
        <v>80000000</v>
      </c>
      <c r="D883">
        <v>74901339</v>
      </c>
      <c r="E883">
        <v>40207</v>
      </c>
      <c r="F883">
        <v>24.657931000000001</v>
      </c>
      <c r="G883">
        <v>117</v>
      </c>
      <c r="H883">
        <v>6.2</v>
      </c>
      <c r="I883">
        <v>487</v>
      </c>
      <c r="J883" t="s">
        <v>23</v>
      </c>
      <c r="K883" t="s">
        <v>2890</v>
      </c>
      <c r="L883" t="s">
        <v>41</v>
      </c>
      <c r="M883" t="s">
        <v>38</v>
      </c>
      <c r="N883" t="s">
        <v>1252</v>
      </c>
      <c r="O883" t="s">
        <v>29</v>
      </c>
      <c r="P883">
        <v>1</v>
      </c>
      <c r="Q883">
        <v>2</v>
      </c>
      <c r="R883">
        <v>1</v>
      </c>
      <c r="S883">
        <v>1</v>
      </c>
      <c r="T883" t="s">
        <v>15888</v>
      </c>
      <c r="U883" t="s">
        <v>15891</v>
      </c>
      <c r="V883" t="s">
        <v>15891</v>
      </c>
      <c r="W883" t="s">
        <v>15901</v>
      </c>
      <c r="X883" t="s">
        <v>15905</v>
      </c>
      <c r="Y883" t="s">
        <v>15897</v>
      </c>
      <c r="Z883" t="s">
        <v>15911</v>
      </c>
      <c r="AA883" t="s">
        <v>15915</v>
      </c>
      <c r="AB883" t="s">
        <v>2891</v>
      </c>
      <c r="AC883" t="s">
        <v>2888</v>
      </c>
      <c r="AE883" t="s">
        <v>2887</v>
      </c>
      <c r="AF883" t="s">
        <v>2889</v>
      </c>
    </row>
    <row r="884" spans="1:32" x14ac:dyDescent="0.25">
      <c r="A884">
        <v>136835</v>
      </c>
      <c r="B884" t="s">
        <v>9815</v>
      </c>
      <c r="C884">
        <v>13200000</v>
      </c>
      <c r="D884">
        <v>53830415</v>
      </c>
      <c r="E884">
        <v>41892</v>
      </c>
      <c r="F884">
        <v>24.656068000000001</v>
      </c>
      <c r="G884">
        <v>83</v>
      </c>
      <c r="H884">
        <v>5.6</v>
      </c>
      <c r="I884">
        <v>181</v>
      </c>
      <c r="J884" t="s">
        <v>23</v>
      </c>
      <c r="K884" t="s">
        <v>7183</v>
      </c>
      <c r="L884" t="s">
        <v>37</v>
      </c>
      <c r="M884" t="s">
        <v>38</v>
      </c>
      <c r="N884" t="s">
        <v>1435</v>
      </c>
      <c r="O884" t="s">
        <v>29</v>
      </c>
      <c r="P884">
        <v>1</v>
      </c>
      <c r="Q884">
        <v>1</v>
      </c>
      <c r="R884">
        <v>1</v>
      </c>
      <c r="S884">
        <v>0</v>
      </c>
      <c r="T884" t="s">
        <v>15888</v>
      </c>
      <c r="U884" t="s">
        <v>15891</v>
      </c>
      <c r="V884" t="s">
        <v>15891</v>
      </c>
      <c r="W884" t="s">
        <v>15891</v>
      </c>
      <c r="X884" t="s">
        <v>15905</v>
      </c>
      <c r="Y884" t="s">
        <v>15897</v>
      </c>
      <c r="Z884" t="s">
        <v>15897</v>
      </c>
      <c r="AA884" t="s">
        <v>15897</v>
      </c>
      <c r="AB884" t="s">
        <v>9817</v>
      </c>
      <c r="AC884" t="s">
        <v>9815</v>
      </c>
      <c r="AD884" t="s">
        <v>9813</v>
      </c>
      <c r="AE884" t="s">
        <v>9814</v>
      </c>
      <c r="AF884" t="s">
        <v>9816</v>
      </c>
    </row>
    <row r="885" spans="1:32" x14ac:dyDescent="0.25">
      <c r="A885">
        <v>152</v>
      </c>
      <c r="B885" t="s">
        <v>5197</v>
      </c>
      <c r="C885">
        <v>35000000</v>
      </c>
      <c r="D885">
        <v>139000000</v>
      </c>
      <c r="E885">
        <v>29195</v>
      </c>
      <c r="F885">
        <v>24.616634000000001</v>
      </c>
      <c r="G885">
        <v>132</v>
      </c>
      <c r="H885">
        <v>6.2</v>
      </c>
      <c r="I885">
        <v>530</v>
      </c>
      <c r="J885" t="s">
        <v>23</v>
      </c>
      <c r="K885" t="s">
        <v>2258</v>
      </c>
      <c r="L885" t="s">
        <v>37</v>
      </c>
      <c r="M885" t="s">
        <v>38</v>
      </c>
      <c r="N885" t="s">
        <v>894</v>
      </c>
      <c r="O885" t="s">
        <v>29</v>
      </c>
      <c r="P885">
        <v>1</v>
      </c>
      <c r="Q885">
        <v>1</v>
      </c>
      <c r="R885">
        <v>1</v>
      </c>
      <c r="S885">
        <v>1</v>
      </c>
      <c r="T885" t="s">
        <v>15888</v>
      </c>
      <c r="U885" t="s">
        <v>15891</v>
      </c>
      <c r="V885" t="s">
        <v>15891</v>
      </c>
      <c r="W885" t="s">
        <v>15891</v>
      </c>
      <c r="X885" t="s">
        <v>15891</v>
      </c>
      <c r="Y885" t="s">
        <v>15897</v>
      </c>
      <c r="Z885" t="s">
        <v>15897</v>
      </c>
      <c r="AA885" t="s">
        <v>15897</v>
      </c>
      <c r="AB885" t="s">
        <v>5199</v>
      </c>
      <c r="AC885" t="s">
        <v>5197</v>
      </c>
      <c r="AE885" t="s">
        <v>5196</v>
      </c>
      <c r="AF885" t="s">
        <v>5198</v>
      </c>
    </row>
    <row r="886" spans="1:32" x14ac:dyDescent="0.25">
      <c r="A886">
        <v>64689</v>
      </c>
      <c r="B886" t="s">
        <v>9375</v>
      </c>
      <c r="C886">
        <v>15000000</v>
      </c>
      <c r="D886">
        <v>37930465</v>
      </c>
      <c r="E886">
        <v>41172</v>
      </c>
      <c r="F886">
        <v>24.612603</v>
      </c>
      <c r="G886">
        <v>97</v>
      </c>
      <c r="H886">
        <v>5.8</v>
      </c>
      <c r="I886">
        <v>742</v>
      </c>
      <c r="J886" t="s">
        <v>23</v>
      </c>
      <c r="K886" t="s">
        <v>9377</v>
      </c>
      <c r="L886" t="s">
        <v>37</v>
      </c>
      <c r="M886" t="s">
        <v>38</v>
      </c>
      <c r="N886" t="s">
        <v>1435</v>
      </c>
      <c r="O886" t="s">
        <v>29</v>
      </c>
      <c r="P886">
        <v>1</v>
      </c>
      <c r="Q886">
        <v>1</v>
      </c>
      <c r="R886">
        <v>1</v>
      </c>
      <c r="S886">
        <v>0</v>
      </c>
      <c r="T886" t="s">
        <v>15888</v>
      </c>
      <c r="U886" t="s">
        <v>15891</v>
      </c>
      <c r="V886" t="s">
        <v>15891</v>
      </c>
      <c r="W886" t="s">
        <v>15891</v>
      </c>
      <c r="X886" t="s">
        <v>15905</v>
      </c>
      <c r="Y886" t="s">
        <v>15897</v>
      </c>
      <c r="Z886" t="s">
        <v>15897</v>
      </c>
      <c r="AA886" t="s">
        <v>15897</v>
      </c>
      <c r="AB886" t="s">
        <v>9378</v>
      </c>
      <c r="AC886" t="s">
        <v>9375</v>
      </c>
      <c r="AD886" t="s">
        <v>9373</v>
      </c>
      <c r="AE886" t="s">
        <v>9374</v>
      </c>
      <c r="AF886" t="s">
        <v>9376</v>
      </c>
    </row>
    <row r="887" spans="1:32" x14ac:dyDescent="0.25">
      <c r="A887">
        <v>1381</v>
      </c>
      <c r="B887" t="s">
        <v>5531</v>
      </c>
      <c r="C887">
        <v>35000000</v>
      </c>
      <c r="D887">
        <v>15304890</v>
      </c>
      <c r="E887">
        <v>38966</v>
      </c>
      <c r="F887">
        <v>24.606012</v>
      </c>
      <c r="G887">
        <v>96</v>
      </c>
      <c r="H887">
        <v>6.8</v>
      </c>
      <c r="I887">
        <v>827</v>
      </c>
      <c r="J887" t="s">
        <v>23</v>
      </c>
      <c r="K887" t="s">
        <v>5533</v>
      </c>
      <c r="L887" t="s">
        <v>37</v>
      </c>
      <c r="M887" t="s">
        <v>38</v>
      </c>
      <c r="N887" t="s">
        <v>5528</v>
      </c>
      <c r="O887" t="s">
        <v>29</v>
      </c>
      <c r="P887">
        <v>1</v>
      </c>
      <c r="Q887">
        <v>1</v>
      </c>
      <c r="R887">
        <v>1</v>
      </c>
      <c r="S887">
        <v>1</v>
      </c>
      <c r="T887" t="s">
        <v>15888</v>
      </c>
      <c r="U887" t="s">
        <v>15891</v>
      </c>
      <c r="V887" t="s">
        <v>15891</v>
      </c>
      <c r="W887" t="s">
        <v>15901</v>
      </c>
      <c r="X887" t="s">
        <v>15891</v>
      </c>
      <c r="Y887" t="s">
        <v>15897</v>
      </c>
      <c r="Z887" t="s">
        <v>15911</v>
      </c>
      <c r="AA887" t="s">
        <v>15915</v>
      </c>
      <c r="AB887" t="s">
        <v>5534</v>
      </c>
      <c r="AC887" t="s">
        <v>5531</v>
      </c>
      <c r="AD887" t="s">
        <v>5529</v>
      </c>
      <c r="AE887" t="s">
        <v>5530</v>
      </c>
      <c r="AF887" t="s">
        <v>5532</v>
      </c>
    </row>
    <row r="888" spans="1:32" x14ac:dyDescent="0.25">
      <c r="A888">
        <v>522</v>
      </c>
      <c r="B888" t="s">
        <v>8616</v>
      </c>
      <c r="C888">
        <v>18000000</v>
      </c>
      <c r="D888">
        <v>5887457</v>
      </c>
      <c r="E888">
        <v>34604</v>
      </c>
      <c r="F888">
        <v>24.548632999999999</v>
      </c>
      <c r="G888">
        <v>127</v>
      </c>
      <c r="H888">
        <v>7.3</v>
      </c>
      <c r="I888">
        <v>630</v>
      </c>
      <c r="J888" t="s">
        <v>23</v>
      </c>
      <c r="K888" t="s">
        <v>860</v>
      </c>
      <c r="L888" t="s">
        <v>37</v>
      </c>
      <c r="M888" t="s">
        <v>38</v>
      </c>
      <c r="N888" t="s">
        <v>2037</v>
      </c>
      <c r="O888" t="s">
        <v>29</v>
      </c>
      <c r="P888">
        <v>1</v>
      </c>
      <c r="Q888">
        <v>1</v>
      </c>
      <c r="R888">
        <v>1</v>
      </c>
      <c r="S888">
        <v>0</v>
      </c>
      <c r="T888" t="s">
        <v>15888</v>
      </c>
      <c r="U888" t="s">
        <v>15891</v>
      </c>
      <c r="V888" t="s">
        <v>13664</v>
      </c>
      <c r="W888" t="s">
        <v>15901</v>
      </c>
      <c r="X888" t="s">
        <v>15891</v>
      </c>
      <c r="Y888" t="s">
        <v>15896</v>
      </c>
      <c r="Z888" t="s">
        <v>15912</v>
      </c>
      <c r="AA888" t="s">
        <v>15915</v>
      </c>
      <c r="AB888" t="s">
        <v>8618</v>
      </c>
      <c r="AC888" t="s">
        <v>8616</v>
      </c>
      <c r="AE888" t="s">
        <v>8615</v>
      </c>
      <c r="AF888" t="s">
        <v>8617</v>
      </c>
    </row>
    <row r="889" spans="1:32" x14ac:dyDescent="0.25">
      <c r="A889">
        <v>9268</v>
      </c>
      <c r="B889" t="s">
        <v>1165</v>
      </c>
      <c r="C889">
        <v>100000000</v>
      </c>
      <c r="D889">
        <v>242295562</v>
      </c>
      <c r="E889">
        <v>35237</v>
      </c>
      <c r="F889">
        <v>24.507987</v>
      </c>
      <c r="G889">
        <v>115</v>
      </c>
      <c r="H889">
        <v>5.6</v>
      </c>
      <c r="I889">
        <v>543</v>
      </c>
      <c r="J889" t="s">
        <v>23</v>
      </c>
      <c r="K889" t="s">
        <v>1167</v>
      </c>
      <c r="L889" t="s">
        <v>277</v>
      </c>
      <c r="M889" t="s">
        <v>38</v>
      </c>
      <c r="N889" t="s">
        <v>733</v>
      </c>
      <c r="O889" t="s">
        <v>29</v>
      </c>
      <c r="P889">
        <v>1</v>
      </c>
      <c r="Q889">
        <v>2</v>
      </c>
      <c r="R889">
        <v>1</v>
      </c>
      <c r="S889">
        <v>1</v>
      </c>
      <c r="T889" t="s">
        <v>15888</v>
      </c>
      <c r="U889" t="s">
        <v>15890</v>
      </c>
      <c r="V889" t="s">
        <v>15891</v>
      </c>
      <c r="W889" t="s">
        <v>15901</v>
      </c>
      <c r="X889" t="s">
        <v>15905</v>
      </c>
      <c r="Y889" t="s">
        <v>15894</v>
      </c>
      <c r="Z889" t="s">
        <v>15911</v>
      </c>
      <c r="AA889" t="s">
        <v>15914</v>
      </c>
      <c r="AB889" t="s">
        <v>1168</v>
      </c>
      <c r="AC889" t="s">
        <v>1165</v>
      </c>
      <c r="AD889" t="s">
        <v>1163</v>
      </c>
      <c r="AE889" t="s">
        <v>1164</v>
      </c>
      <c r="AF889" t="s">
        <v>1166</v>
      </c>
    </row>
    <row r="890" spans="1:32" x14ac:dyDescent="0.25">
      <c r="A890">
        <v>642</v>
      </c>
      <c r="B890" t="s">
        <v>12042</v>
      </c>
      <c r="C890">
        <v>6000000</v>
      </c>
      <c r="D890">
        <v>102308889</v>
      </c>
      <c r="E890">
        <v>25469</v>
      </c>
      <c r="F890">
        <v>24.499995999999999</v>
      </c>
      <c r="G890">
        <v>110</v>
      </c>
      <c r="H890">
        <v>7.4</v>
      </c>
      <c r="I890">
        <v>650</v>
      </c>
      <c r="J890" t="s">
        <v>23</v>
      </c>
      <c r="K890" t="s">
        <v>12044</v>
      </c>
      <c r="L890" t="s">
        <v>37</v>
      </c>
      <c r="M890" t="s">
        <v>28</v>
      </c>
      <c r="N890" t="s">
        <v>12040</v>
      </c>
      <c r="O890" t="s">
        <v>29</v>
      </c>
      <c r="P890">
        <v>1</v>
      </c>
      <c r="Q890">
        <v>1</v>
      </c>
      <c r="R890">
        <v>2</v>
      </c>
      <c r="S890">
        <v>1</v>
      </c>
      <c r="T890" t="s">
        <v>15888</v>
      </c>
      <c r="U890" t="s">
        <v>15891</v>
      </c>
      <c r="V890" t="s">
        <v>15891</v>
      </c>
      <c r="W890" t="s">
        <v>15901</v>
      </c>
      <c r="X890" t="s">
        <v>15891</v>
      </c>
      <c r="Y890" t="s">
        <v>15897</v>
      </c>
      <c r="Z890" t="s">
        <v>15911</v>
      </c>
      <c r="AA890" t="s">
        <v>15915</v>
      </c>
      <c r="AB890" t="s">
        <v>12045</v>
      </c>
      <c r="AC890" t="s">
        <v>12042</v>
      </c>
      <c r="AE890" t="s">
        <v>12041</v>
      </c>
      <c r="AF890" t="s">
        <v>12043</v>
      </c>
    </row>
    <row r="891" spans="1:32" x14ac:dyDescent="0.25">
      <c r="A891">
        <v>9759</v>
      </c>
      <c r="B891" t="s">
        <v>4055</v>
      </c>
      <c r="C891">
        <v>25000000</v>
      </c>
      <c r="D891">
        <v>56422687</v>
      </c>
      <c r="E891">
        <v>38236</v>
      </c>
      <c r="F891">
        <v>24.459948000000001</v>
      </c>
      <c r="G891">
        <v>94</v>
      </c>
      <c r="H891">
        <v>6.1</v>
      </c>
      <c r="I891">
        <v>537</v>
      </c>
      <c r="J891" t="s">
        <v>23</v>
      </c>
      <c r="K891" t="s">
        <v>276</v>
      </c>
      <c r="L891" t="s">
        <v>334</v>
      </c>
      <c r="M891" t="s">
        <v>38</v>
      </c>
      <c r="N891" t="s">
        <v>3288</v>
      </c>
      <c r="O891" t="s">
        <v>29</v>
      </c>
      <c r="P891">
        <v>1</v>
      </c>
      <c r="Q891">
        <v>2</v>
      </c>
      <c r="R891">
        <v>1</v>
      </c>
      <c r="S891">
        <v>0</v>
      </c>
      <c r="T891" t="s">
        <v>15888</v>
      </c>
      <c r="U891" t="s">
        <v>15890</v>
      </c>
      <c r="V891" t="s">
        <v>15891</v>
      </c>
      <c r="W891" t="s">
        <v>15891</v>
      </c>
      <c r="X891" t="s">
        <v>15905</v>
      </c>
      <c r="Y891" t="s">
        <v>15894</v>
      </c>
      <c r="Z891" t="s">
        <v>15897</v>
      </c>
      <c r="AA891" t="s">
        <v>15894</v>
      </c>
      <c r="AB891" t="s">
        <v>4057</v>
      </c>
      <c r="AC891" t="s">
        <v>4055</v>
      </c>
      <c r="AD891" t="s">
        <v>4053</v>
      </c>
      <c r="AE891" t="s">
        <v>4054</v>
      </c>
      <c r="AF891" t="s">
        <v>4056</v>
      </c>
    </row>
    <row r="892" spans="1:32" x14ac:dyDescent="0.25">
      <c r="A892">
        <v>1850</v>
      </c>
      <c r="B892" t="s">
        <v>3360</v>
      </c>
      <c r="C892">
        <v>82000000</v>
      </c>
      <c r="D892">
        <v>47434430</v>
      </c>
      <c r="E892">
        <v>36516</v>
      </c>
      <c r="F892">
        <v>24.444185999999998</v>
      </c>
      <c r="G892">
        <v>118</v>
      </c>
      <c r="H892">
        <v>6.9</v>
      </c>
      <c r="I892">
        <v>435</v>
      </c>
      <c r="J892" t="s">
        <v>23</v>
      </c>
      <c r="K892" t="s">
        <v>3362</v>
      </c>
      <c r="L892" t="s">
        <v>37</v>
      </c>
      <c r="M892" t="s">
        <v>38</v>
      </c>
      <c r="N892" t="s">
        <v>917</v>
      </c>
      <c r="O892" t="s">
        <v>29</v>
      </c>
      <c r="P892">
        <v>1</v>
      </c>
      <c r="Q892">
        <v>1</v>
      </c>
      <c r="R892">
        <v>1</v>
      </c>
      <c r="S892">
        <v>0</v>
      </c>
      <c r="T892" t="s">
        <v>15888</v>
      </c>
      <c r="U892" t="s">
        <v>15891</v>
      </c>
      <c r="V892" t="s">
        <v>13664</v>
      </c>
      <c r="W892" t="s">
        <v>15901</v>
      </c>
      <c r="X892" t="s">
        <v>15891</v>
      </c>
      <c r="Y892" t="s">
        <v>15896</v>
      </c>
      <c r="Z892" t="s">
        <v>15912</v>
      </c>
      <c r="AA892" t="s">
        <v>15915</v>
      </c>
      <c r="AB892" t="s">
        <v>3363</v>
      </c>
      <c r="AC892" t="s">
        <v>3360</v>
      </c>
      <c r="AD892" t="s">
        <v>3358</v>
      </c>
      <c r="AE892" t="s">
        <v>3359</v>
      </c>
      <c r="AF892" t="s">
        <v>3361</v>
      </c>
    </row>
    <row r="893" spans="1:32" x14ac:dyDescent="0.25">
      <c r="A893">
        <v>27581</v>
      </c>
      <c r="B893" t="s">
        <v>1159</v>
      </c>
      <c r="C893">
        <v>100000000</v>
      </c>
      <c r="D893">
        <v>170432927</v>
      </c>
      <c r="E893">
        <v>40396</v>
      </c>
      <c r="F893">
        <v>24.399642</v>
      </c>
      <c r="G893">
        <v>107</v>
      </c>
      <c r="H893">
        <v>6.1</v>
      </c>
      <c r="I893">
        <v>1383</v>
      </c>
      <c r="J893" t="s">
        <v>23</v>
      </c>
      <c r="K893" t="s">
        <v>1161</v>
      </c>
      <c r="L893" t="s">
        <v>37</v>
      </c>
      <c r="M893" t="s">
        <v>38</v>
      </c>
      <c r="N893" t="s">
        <v>1156</v>
      </c>
      <c r="O893" t="s">
        <v>29</v>
      </c>
      <c r="P893">
        <v>1</v>
      </c>
      <c r="Q893">
        <v>1</v>
      </c>
      <c r="R893">
        <v>1</v>
      </c>
      <c r="S893">
        <v>0</v>
      </c>
      <c r="T893" t="s">
        <v>15888</v>
      </c>
      <c r="U893" t="s">
        <v>15890</v>
      </c>
      <c r="V893" t="s">
        <v>13664</v>
      </c>
      <c r="W893" t="s">
        <v>15891</v>
      </c>
      <c r="X893" t="s">
        <v>15891</v>
      </c>
      <c r="Y893" t="s">
        <v>15895</v>
      </c>
      <c r="Z893" t="s">
        <v>15896</v>
      </c>
      <c r="AA893" t="s">
        <v>15894</v>
      </c>
      <c r="AB893" t="s">
        <v>1162</v>
      </c>
      <c r="AC893" t="s">
        <v>1159</v>
      </c>
      <c r="AD893" t="s">
        <v>1157</v>
      </c>
      <c r="AE893" t="s">
        <v>1158</v>
      </c>
      <c r="AF893" t="s">
        <v>1160</v>
      </c>
    </row>
    <row r="894" spans="1:32" x14ac:dyDescent="0.25">
      <c r="A894">
        <v>1685</v>
      </c>
      <c r="B894" t="s">
        <v>13474</v>
      </c>
      <c r="C894">
        <v>3000000</v>
      </c>
      <c r="D894">
        <v>18999718</v>
      </c>
      <c r="E894">
        <v>25689</v>
      </c>
      <c r="F894">
        <v>24.393295999999999</v>
      </c>
      <c r="G894">
        <v>95</v>
      </c>
      <c r="H894">
        <v>6.2</v>
      </c>
      <c r="I894">
        <v>361</v>
      </c>
      <c r="J894" t="s">
        <v>23</v>
      </c>
      <c r="K894" t="s">
        <v>13476</v>
      </c>
      <c r="L894" t="s">
        <v>37</v>
      </c>
      <c r="M894" t="s">
        <v>38</v>
      </c>
      <c r="N894" t="s">
        <v>13472</v>
      </c>
      <c r="O894" t="s">
        <v>29</v>
      </c>
      <c r="P894">
        <v>1</v>
      </c>
      <c r="Q894">
        <v>1</v>
      </c>
      <c r="R894">
        <v>1</v>
      </c>
      <c r="S894">
        <v>1</v>
      </c>
      <c r="T894" t="s">
        <v>15888</v>
      </c>
      <c r="U894" t="s">
        <v>15891</v>
      </c>
      <c r="V894" t="s">
        <v>15891</v>
      </c>
      <c r="W894" t="s">
        <v>15891</v>
      </c>
      <c r="X894" t="s">
        <v>15891</v>
      </c>
      <c r="Y894" t="s">
        <v>15897</v>
      </c>
      <c r="Z894" t="s">
        <v>15897</v>
      </c>
      <c r="AA894" t="s">
        <v>15897</v>
      </c>
      <c r="AB894" t="s">
        <v>13477</v>
      </c>
      <c r="AC894" t="s">
        <v>13474</v>
      </c>
      <c r="AE894" t="s">
        <v>13473</v>
      </c>
      <c r="AF894" t="s">
        <v>13475</v>
      </c>
    </row>
    <row r="895" spans="1:32" x14ac:dyDescent="0.25">
      <c r="A895">
        <v>9600</v>
      </c>
      <c r="B895" t="s">
        <v>5565</v>
      </c>
      <c r="C895">
        <v>30000000</v>
      </c>
      <c r="D895">
        <v>173959438</v>
      </c>
      <c r="E895">
        <v>36677</v>
      </c>
      <c r="F895">
        <v>24.389194</v>
      </c>
      <c r="G895">
        <v>98</v>
      </c>
      <c r="H895">
        <v>5.6</v>
      </c>
      <c r="I895">
        <v>506</v>
      </c>
      <c r="J895" t="s">
        <v>23</v>
      </c>
      <c r="K895" t="s">
        <v>5567</v>
      </c>
      <c r="L895" t="s">
        <v>334</v>
      </c>
      <c r="M895" t="s">
        <v>38</v>
      </c>
      <c r="N895" t="s">
        <v>5563</v>
      </c>
      <c r="O895" t="s">
        <v>29</v>
      </c>
      <c r="P895">
        <v>1</v>
      </c>
      <c r="Q895">
        <v>2</v>
      </c>
      <c r="R895">
        <v>1</v>
      </c>
      <c r="S895">
        <v>1</v>
      </c>
      <c r="T895" t="s">
        <v>15888</v>
      </c>
      <c r="U895" t="s">
        <v>15891</v>
      </c>
      <c r="V895" t="s">
        <v>13664</v>
      </c>
      <c r="W895" t="s">
        <v>15891</v>
      </c>
      <c r="X895" t="s">
        <v>15891</v>
      </c>
      <c r="Y895" t="s">
        <v>15896</v>
      </c>
      <c r="Z895" t="s">
        <v>15896</v>
      </c>
      <c r="AA895" t="s">
        <v>15897</v>
      </c>
      <c r="AB895" t="s">
        <v>5568</v>
      </c>
      <c r="AC895" t="s">
        <v>5565</v>
      </c>
      <c r="AE895" t="s">
        <v>5564</v>
      </c>
      <c r="AF895" t="s">
        <v>5566</v>
      </c>
    </row>
    <row r="896" spans="1:32" x14ac:dyDescent="0.25">
      <c r="A896">
        <v>11283</v>
      </c>
      <c r="B896" t="s">
        <v>6839</v>
      </c>
      <c r="C896">
        <v>25000000</v>
      </c>
      <c r="D896">
        <v>122489822</v>
      </c>
      <c r="E896">
        <v>38646</v>
      </c>
      <c r="F896">
        <v>24.356483000000001</v>
      </c>
      <c r="G896">
        <v>97</v>
      </c>
      <c r="H896">
        <v>6.4</v>
      </c>
      <c r="I896">
        <v>711</v>
      </c>
      <c r="J896" t="s">
        <v>23</v>
      </c>
      <c r="K896" t="s">
        <v>6841</v>
      </c>
      <c r="L896" t="s">
        <v>2864</v>
      </c>
      <c r="M896" t="s">
        <v>38</v>
      </c>
      <c r="N896" t="s">
        <v>342</v>
      </c>
      <c r="O896" t="s">
        <v>29</v>
      </c>
      <c r="P896">
        <v>1</v>
      </c>
      <c r="Q896">
        <v>3</v>
      </c>
      <c r="R896">
        <v>1</v>
      </c>
      <c r="S896">
        <v>1</v>
      </c>
      <c r="T896" t="s">
        <v>15888</v>
      </c>
      <c r="U896" t="s">
        <v>15891</v>
      </c>
      <c r="V896" t="s">
        <v>13664</v>
      </c>
      <c r="W896" t="s">
        <v>15891</v>
      </c>
      <c r="X896" t="s">
        <v>15891</v>
      </c>
      <c r="Y896" t="s">
        <v>15896</v>
      </c>
      <c r="Z896" t="s">
        <v>15896</v>
      </c>
      <c r="AA896" t="s">
        <v>15897</v>
      </c>
      <c r="AB896" t="s">
        <v>6842</v>
      </c>
      <c r="AC896" t="s">
        <v>6839</v>
      </c>
      <c r="AE896" t="s">
        <v>6838</v>
      </c>
      <c r="AF896" t="s">
        <v>6840</v>
      </c>
    </row>
    <row r="897" spans="1:32" x14ac:dyDescent="0.25">
      <c r="A897">
        <v>3172</v>
      </c>
      <c r="B897" t="s">
        <v>2076</v>
      </c>
      <c r="C897">
        <v>75000000</v>
      </c>
      <c r="D897">
        <v>67631903</v>
      </c>
      <c r="E897">
        <v>37176</v>
      </c>
      <c r="F897">
        <v>24.353301999999999</v>
      </c>
      <c r="G897">
        <v>123</v>
      </c>
      <c r="H897">
        <v>6.2</v>
      </c>
      <c r="I897">
        <v>302</v>
      </c>
      <c r="J897" t="s">
        <v>23</v>
      </c>
      <c r="K897" t="s">
        <v>2078</v>
      </c>
      <c r="L897" t="s">
        <v>37</v>
      </c>
      <c r="M897" t="s">
        <v>38</v>
      </c>
      <c r="N897" t="s">
        <v>2074</v>
      </c>
      <c r="O897" t="s">
        <v>29</v>
      </c>
      <c r="P897">
        <v>1</v>
      </c>
      <c r="Q897">
        <v>1</v>
      </c>
      <c r="R897">
        <v>1</v>
      </c>
      <c r="S897">
        <v>0</v>
      </c>
      <c r="T897" t="s">
        <v>15888</v>
      </c>
      <c r="U897" t="s">
        <v>15890</v>
      </c>
      <c r="V897" t="s">
        <v>13664</v>
      </c>
      <c r="W897" t="s">
        <v>15891</v>
      </c>
      <c r="X897" t="s">
        <v>15891</v>
      </c>
      <c r="Y897" t="s">
        <v>15895</v>
      </c>
      <c r="Z897" t="s">
        <v>15896</v>
      </c>
      <c r="AA897" t="s">
        <v>15894</v>
      </c>
      <c r="AB897" t="s">
        <v>2079</v>
      </c>
      <c r="AC897" t="s">
        <v>2076</v>
      </c>
      <c r="AE897" t="s">
        <v>2075</v>
      </c>
      <c r="AF897" t="s">
        <v>2077</v>
      </c>
    </row>
    <row r="898" spans="1:32" x14ac:dyDescent="0.25">
      <c r="A898">
        <v>1103</v>
      </c>
      <c r="B898" t="s">
        <v>12095</v>
      </c>
      <c r="C898">
        <v>6000000</v>
      </c>
      <c r="D898">
        <v>50244700</v>
      </c>
      <c r="E898">
        <v>29728</v>
      </c>
      <c r="F898">
        <v>24.351305</v>
      </c>
      <c r="G898">
        <v>99</v>
      </c>
      <c r="H898">
        <v>6.9</v>
      </c>
      <c r="I898">
        <v>703</v>
      </c>
      <c r="J898" t="s">
        <v>23</v>
      </c>
      <c r="K898" t="s">
        <v>12097</v>
      </c>
      <c r="L898" t="s">
        <v>37</v>
      </c>
      <c r="M898" t="s">
        <v>38</v>
      </c>
      <c r="N898" t="s">
        <v>12092</v>
      </c>
      <c r="O898" t="s">
        <v>29</v>
      </c>
      <c r="P898">
        <v>1</v>
      </c>
      <c r="Q898">
        <v>1</v>
      </c>
      <c r="R898">
        <v>1</v>
      </c>
      <c r="S898">
        <v>0</v>
      </c>
      <c r="T898" t="s">
        <v>15888</v>
      </c>
      <c r="U898" t="s">
        <v>15890</v>
      </c>
      <c r="V898" t="s">
        <v>15891</v>
      </c>
      <c r="W898" t="s">
        <v>15891</v>
      </c>
      <c r="X898" t="s">
        <v>15891</v>
      </c>
      <c r="Y898" t="s">
        <v>15894</v>
      </c>
      <c r="Z898" t="s">
        <v>15897</v>
      </c>
      <c r="AA898" t="s">
        <v>15894</v>
      </c>
      <c r="AB898" t="s">
        <v>12098</v>
      </c>
      <c r="AC898" t="s">
        <v>12095</v>
      </c>
      <c r="AD898" t="s">
        <v>12093</v>
      </c>
      <c r="AE898" t="s">
        <v>12094</v>
      </c>
      <c r="AF898" t="s">
        <v>12096</v>
      </c>
    </row>
    <row r="899" spans="1:32" x14ac:dyDescent="0.25">
      <c r="A899">
        <v>10647</v>
      </c>
      <c r="B899" t="s">
        <v>4666</v>
      </c>
      <c r="C899">
        <v>40000000</v>
      </c>
      <c r="D899">
        <v>55707411</v>
      </c>
      <c r="E899">
        <v>36811</v>
      </c>
      <c r="F899">
        <v>24.313683999999999</v>
      </c>
      <c r="G899">
        <v>122</v>
      </c>
      <c r="H899">
        <v>7</v>
      </c>
      <c r="I899">
        <v>432</v>
      </c>
      <c r="J899" t="s">
        <v>23</v>
      </c>
      <c r="K899" t="s">
        <v>4668</v>
      </c>
      <c r="L899" t="s">
        <v>37</v>
      </c>
      <c r="M899" t="s">
        <v>38</v>
      </c>
      <c r="N899" t="s">
        <v>231</v>
      </c>
      <c r="O899" t="s">
        <v>29</v>
      </c>
      <c r="P899">
        <v>1</v>
      </c>
      <c r="Q899">
        <v>1</v>
      </c>
      <c r="R899">
        <v>1</v>
      </c>
      <c r="S899">
        <v>1</v>
      </c>
      <c r="T899" t="s">
        <v>15888</v>
      </c>
      <c r="U899" t="s">
        <v>15891</v>
      </c>
      <c r="V899" t="s">
        <v>15891</v>
      </c>
      <c r="W899" t="s">
        <v>15901</v>
      </c>
      <c r="X899" t="s">
        <v>15891</v>
      </c>
      <c r="Y899" t="s">
        <v>15897</v>
      </c>
      <c r="Z899" t="s">
        <v>15911</v>
      </c>
      <c r="AA899" t="s">
        <v>15915</v>
      </c>
      <c r="AB899" t="s">
        <v>4669</v>
      </c>
      <c r="AC899" t="s">
        <v>4666</v>
      </c>
      <c r="AE899" t="s">
        <v>4665</v>
      </c>
      <c r="AF899" t="s">
        <v>4667</v>
      </c>
    </row>
    <row r="900" spans="1:32" x14ac:dyDescent="0.25">
      <c r="A900">
        <v>9036</v>
      </c>
      <c r="B900" t="s">
        <v>4425</v>
      </c>
      <c r="C900">
        <v>40000000</v>
      </c>
      <c r="D900">
        <v>120455994</v>
      </c>
      <c r="E900">
        <v>38765</v>
      </c>
      <c r="F900">
        <v>24.287306000000001</v>
      </c>
      <c r="G900">
        <v>120</v>
      </c>
      <c r="H900">
        <v>6.7</v>
      </c>
      <c r="I900">
        <v>542</v>
      </c>
      <c r="J900" t="s">
        <v>23</v>
      </c>
      <c r="K900" t="s">
        <v>4427</v>
      </c>
      <c r="L900" t="s">
        <v>37</v>
      </c>
      <c r="M900" t="s">
        <v>38</v>
      </c>
      <c r="N900" t="s">
        <v>326</v>
      </c>
      <c r="O900" t="s">
        <v>29</v>
      </c>
      <c r="P900">
        <v>1</v>
      </c>
      <c r="Q900">
        <v>1</v>
      </c>
      <c r="R900">
        <v>1</v>
      </c>
      <c r="S900">
        <v>1</v>
      </c>
      <c r="T900" t="s">
        <v>15888</v>
      </c>
      <c r="U900" t="s">
        <v>15891</v>
      </c>
      <c r="V900" t="s">
        <v>15891</v>
      </c>
      <c r="W900" t="s">
        <v>15901</v>
      </c>
      <c r="X900" t="s">
        <v>15891</v>
      </c>
      <c r="Y900" t="s">
        <v>15897</v>
      </c>
      <c r="Z900" t="s">
        <v>15911</v>
      </c>
      <c r="AA900" t="s">
        <v>15915</v>
      </c>
      <c r="AB900" t="s">
        <v>4428</v>
      </c>
      <c r="AC900" t="s">
        <v>4425</v>
      </c>
      <c r="AE900" t="s">
        <v>4424</v>
      </c>
      <c r="AF900" t="s">
        <v>4426</v>
      </c>
    </row>
    <row r="901" spans="1:32" x14ac:dyDescent="0.25">
      <c r="A901">
        <v>9667</v>
      </c>
      <c r="B901" t="s">
        <v>6280</v>
      </c>
      <c r="C901">
        <v>29000000</v>
      </c>
      <c r="D901">
        <v>21126225</v>
      </c>
      <c r="E901">
        <v>38415</v>
      </c>
      <c r="F901">
        <v>24.240361</v>
      </c>
      <c r="G901">
        <v>103</v>
      </c>
      <c r="H901">
        <v>6.8</v>
      </c>
      <c r="I901">
        <v>455</v>
      </c>
      <c r="J901" t="s">
        <v>23</v>
      </c>
      <c r="K901" t="s">
        <v>6282</v>
      </c>
      <c r="L901" t="s">
        <v>334</v>
      </c>
      <c r="M901" t="s">
        <v>38</v>
      </c>
      <c r="N901" t="s">
        <v>6278</v>
      </c>
      <c r="O901" t="s">
        <v>29</v>
      </c>
      <c r="P901">
        <v>1</v>
      </c>
      <c r="Q901">
        <v>2</v>
      </c>
      <c r="R901">
        <v>1</v>
      </c>
      <c r="S901">
        <v>0</v>
      </c>
      <c r="T901" t="s">
        <v>15888</v>
      </c>
      <c r="U901" t="s">
        <v>15891</v>
      </c>
      <c r="V901" t="s">
        <v>15891</v>
      </c>
      <c r="W901" t="s">
        <v>15901</v>
      </c>
      <c r="X901" t="s">
        <v>15905</v>
      </c>
      <c r="Y901" t="s">
        <v>15897</v>
      </c>
      <c r="Z901" t="s">
        <v>15911</v>
      </c>
      <c r="AA901" t="s">
        <v>15915</v>
      </c>
      <c r="AB901" t="s">
        <v>6283</v>
      </c>
      <c r="AC901" t="s">
        <v>6280</v>
      </c>
      <c r="AE901" t="s">
        <v>6279</v>
      </c>
      <c r="AF901" t="s">
        <v>6281</v>
      </c>
    </row>
    <row r="902" spans="1:32" x14ac:dyDescent="0.25">
      <c r="A902">
        <v>23168</v>
      </c>
      <c r="B902" t="s">
        <v>5054</v>
      </c>
      <c r="C902">
        <v>37000000</v>
      </c>
      <c r="D902">
        <v>154026136</v>
      </c>
      <c r="E902">
        <v>40436</v>
      </c>
      <c r="F902">
        <v>24.218357999999998</v>
      </c>
      <c r="G902">
        <v>125</v>
      </c>
      <c r="H902">
        <v>7</v>
      </c>
      <c r="I902">
        <v>1468</v>
      </c>
      <c r="J902" t="s">
        <v>23</v>
      </c>
      <c r="K902" t="s">
        <v>5056</v>
      </c>
      <c r="L902" t="s">
        <v>37</v>
      </c>
      <c r="M902" t="s">
        <v>38</v>
      </c>
      <c r="N902" t="s">
        <v>2731</v>
      </c>
      <c r="O902" t="s">
        <v>29</v>
      </c>
      <c r="P902">
        <v>1</v>
      </c>
      <c r="Q902">
        <v>1</v>
      </c>
      <c r="R902">
        <v>1</v>
      </c>
      <c r="S902">
        <v>1</v>
      </c>
      <c r="T902" t="s">
        <v>15888</v>
      </c>
      <c r="U902" t="s">
        <v>15891</v>
      </c>
      <c r="V902" t="s">
        <v>15891</v>
      </c>
      <c r="W902" t="s">
        <v>15901</v>
      </c>
      <c r="X902" t="s">
        <v>15905</v>
      </c>
      <c r="Y902" t="s">
        <v>15897</v>
      </c>
      <c r="Z902" t="s">
        <v>15911</v>
      </c>
      <c r="AA902" t="s">
        <v>15915</v>
      </c>
      <c r="AB902" t="s">
        <v>5057</v>
      </c>
      <c r="AC902" t="s">
        <v>5054</v>
      </c>
      <c r="AD902" t="s">
        <v>5052</v>
      </c>
      <c r="AE902" t="s">
        <v>5053</v>
      </c>
      <c r="AF902" t="s">
        <v>5055</v>
      </c>
    </row>
    <row r="903" spans="1:32" x14ac:dyDescent="0.25">
      <c r="A903">
        <v>43949</v>
      </c>
      <c r="B903" t="s">
        <v>9698</v>
      </c>
      <c r="C903">
        <v>14000000</v>
      </c>
      <c r="D903">
        <v>1755212</v>
      </c>
      <c r="E903">
        <v>40396</v>
      </c>
      <c r="F903">
        <v>24.210698000000001</v>
      </c>
      <c r="G903">
        <v>89</v>
      </c>
      <c r="H903">
        <v>7.4</v>
      </c>
      <c r="I903">
        <v>418</v>
      </c>
      <c r="J903" t="s">
        <v>23</v>
      </c>
      <c r="K903" t="s">
        <v>9700</v>
      </c>
      <c r="L903" t="s">
        <v>37</v>
      </c>
      <c r="M903" t="s">
        <v>38</v>
      </c>
      <c r="N903" t="s">
        <v>1813</v>
      </c>
      <c r="O903" t="s">
        <v>29</v>
      </c>
      <c r="P903">
        <v>1</v>
      </c>
      <c r="Q903">
        <v>1</v>
      </c>
      <c r="R903">
        <v>1</v>
      </c>
      <c r="S903">
        <v>0</v>
      </c>
      <c r="T903" t="s">
        <v>15888</v>
      </c>
      <c r="U903" t="s">
        <v>15891</v>
      </c>
      <c r="V903" t="s">
        <v>15891</v>
      </c>
      <c r="W903" t="s">
        <v>15901</v>
      </c>
      <c r="X903" t="s">
        <v>15891</v>
      </c>
      <c r="Y903" t="s">
        <v>15897</v>
      </c>
      <c r="Z903" t="s">
        <v>15911</v>
      </c>
      <c r="AA903" t="s">
        <v>15915</v>
      </c>
      <c r="AB903" t="s">
        <v>6734</v>
      </c>
      <c r="AC903" t="s">
        <v>9698</v>
      </c>
      <c r="AD903" t="s">
        <v>9696</v>
      </c>
      <c r="AE903" t="s">
        <v>9697</v>
      </c>
      <c r="AF903" t="s">
        <v>9699</v>
      </c>
    </row>
    <row r="904" spans="1:32" x14ac:dyDescent="0.25">
      <c r="A904">
        <v>241251</v>
      </c>
      <c r="B904" t="s">
        <v>12968</v>
      </c>
      <c r="C904">
        <v>4000000</v>
      </c>
      <c r="D904">
        <v>52425855</v>
      </c>
      <c r="E904">
        <v>42027</v>
      </c>
      <c r="F904">
        <v>24.161735</v>
      </c>
      <c r="G904">
        <v>91</v>
      </c>
      <c r="H904">
        <v>4.0999999999999996</v>
      </c>
      <c r="I904">
        <v>1022</v>
      </c>
      <c r="J904" t="s">
        <v>23</v>
      </c>
      <c r="K904" t="s">
        <v>12970</v>
      </c>
      <c r="L904" t="s">
        <v>37</v>
      </c>
      <c r="M904" t="s">
        <v>38</v>
      </c>
      <c r="N904" t="s">
        <v>2325</v>
      </c>
      <c r="O904" t="s">
        <v>29</v>
      </c>
      <c r="P904">
        <v>1</v>
      </c>
      <c r="Q904">
        <v>1</v>
      </c>
      <c r="R904">
        <v>1</v>
      </c>
      <c r="S904">
        <v>1</v>
      </c>
      <c r="T904" t="s">
        <v>15888</v>
      </c>
      <c r="U904" t="s">
        <v>15891</v>
      </c>
      <c r="V904" t="s">
        <v>15891</v>
      </c>
      <c r="W904" t="s">
        <v>15891</v>
      </c>
      <c r="X904" t="s">
        <v>15905</v>
      </c>
      <c r="Y904" t="s">
        <v>15897</v>
      </c>
      <c r="Z904" t="s">
        <v>15897</v>
      </c>
      <c r="AA904" t="s">
        <v>15897</v>
      </c>
      <c r="AB904" t="s">
        <v>12971</v>
      </c>
      <c r="AC904" t="s">
        <v>12968</v>
      </c>
      <c r="AD904" t="s">
        <v>12966</v>
      </c>
      <c r="AE904" t="s">
        <v>12967</v>
      </c>
      <c r="AF904" t="s">
        <v>12969</v>
      </c>
    </row>
    <row r="905" spans="1:32" x14ac:dyDescent="0.25">
      <c r="A905">
        <v>11978</v>
      </c>
      <c r="B905" t="s">
        <v>5637</v>
      </c>
      <c r="C905">
        <v>32000000</v>
      </c>
      <c r="D905">
        <v>48814909</v>
      </c>
      <c r="E905">
        <v>36782</v>
      </c>
      <c r="F905">
        <v>24.147269000000001</v>
      </c>
      <c r="G905">
        <v>129</v>
      </c>
      <c r="H905">
        <v>7</v>
      </c>
      <c r="I905">
        <v>544</v>
      </c>
      <c r="J905" t="s">
        <v>23</v>
      </c>
      <c r="K905" t="s">
        <v>1703</v>
      </c>
      <c r="L905" t="s">
        <v>37</v>
      </c>
      <c r="M905" t="s">
        <v>38</v>
      </c>
      <c r="N905" t="s">
        <v>786</v>
      </c>
      <c r="O905" t="s">
        <v>29</v>
      </c>
      <c r="P905">
        <v>1</v>
      </c>
      <c r="Q905">
        <v>1</v>
      </c>
      <c r="R905">
        <v>1</v>
      </c>
      <c r="S905">
        <v>0</v>
      </c>
      <c r="T905" t="s">
        <v>15888</v>
      </c>
      <c r="U905" t="s">
        <v>15891</v>
      </c>
      <c r="V905" t="s">
        <v>15891</v>
      </c>
      <c r="W905" t="s">
        <v>15901</v>
      </c>
      <c r="X905" t="s">
        <v>15891</v>
      </c>
      <c r="Y905" t="s">
        <v>15897</v>
      </c>
      <c r="Z905" t="s">
        <v>15911</v>
      </c>
      <c r="AA905" t="s">
        <v>15915</v>
      </c>
      <c r="AB905" t="s">
        <v>5639</v>
      </c>
      <c r="AC905" t="s">
        <v>5637</v>
      </c>
      <c r="AE905" t="s">
        <v>5636</v>
      </c>
      <c r="AF905" t="s">
        <v>5638</v>
      </c>
    </row>
    <row r="906" spans="1:32" x14ac:dyDescent="0.25">
      <c r="A906">
        <v>9428</v>
      </c>
      <c r="B906" t="s">
        <v>6347</v>
      </c>
      <c r="C906">
        <v>21000000</v>
      </c>
      <c r="D906">
        <v>71441250</v>
      </c>
      <c r="E906">
        <v>37169</v>
      </c>
      <c r="F906">
        <v>24.13081</v>
      </c>
      <c r="G906">
        <v>110</v>
      </c>
      <c r="H906">
        <v>7.4</v>
      </c>
      <c r="I906">
        <v>1286</v>
      </c>
      <c r="J906" t="s">
        <v>23</v>
      </c>
      <c r="K906" t="s">
        <v>860</v>
      </c>
      <c r="L906" t="s">
        <v>37</v>
      </c>
      <c r="M906" t="s">
        <v>210</v>
      </c>
      <c r="N906" t="s">
        <v>1692</v>
      </c>
      <c r="O906" t="s">
        <v>29</v>
      </c>
      <c r="P906">
        <v>1</v>
      </c>
      <c r="Q906">
        <v>1</v>
      </c>
      <c r="R906">
        <v>2</v>
      </c>
      <c r="S906">
        <v>0</v>
      </c>
      <c r="T906" t="s">
        <v>15888</v>
      </c>
      <c r="U906" t="s">
        <v>15891</v>
      </c>
      <c r="V906" t="s">
        <v>13664</v>
      </c>
      <c r="W906" t="s">
        <v>15901</v>
      </c>
      <c r="X906" t="s">
        <v>15891</v>
      </c>
      <c r="Y906" t="s">
        <v>15896</v>
      </c>
      <c r="Z906" t="s">
        <v>15912</v>
      </c>
      <c r="AA906" t="s">
        <v>15915</v>
      </c>
      <c r="AB906" t="s">
        <v>6349</v>
      </c>
      <c r="AC906" t="s">
        <v>6347</v>
      </c>
      <c r="AE906" t="s">
        <v>6346</v>
      </c>
      <c r="AF906" t="s">
        <v>6348</v>
      </c>
    </row>
    <row r="907" spans="1:32" x14ac:dyDescent="0.25">
      <c r="A907">
        <v>10159</v>
      </c>
      <c r="B907" t="s">
        <v>1560</v>
      </c>
      <c r="C907">
        <v>85000000</v>
      </c>
      <c r="D907">
        <v>80916492</v>
      </c>
      <c r="E907">
        <v>37890</v>
      </c>
      <c r="F907">
        <v>24.107835000000001</v>
      </c>
      <c r="G907">
        <v>104</v>
      </c>
      <c r="H907">
        <v>6.4</v>
      </c>
      <c r="I907">
        <v>514</v>
      </c>
      <c r="J907" t="s">
        <v>23</v>
      </c>
      <c r="K907" t="s">
        <v>1562</v>
      </c>
      <c r="L907" t="s">
        <v>37</v>
      </c>
      <c r="M907" t="s">
        <v>1563</v>
      </c>
      <c r="N907" t="s">
        <v>1557</v>
      </c>
      <c r="O907" t="s">
        <v>29</v>
      </c>
      <c r="P907">
        <v>1</v>
      </c>
      <c r="Q907">
        <v>1</v>
      </c>
      <c r="R907">
        <v>2</v>
      </c>
      <c r="S907">
        <v>1</v>
      </c>
      <c r="T907" t="s">
        <v>15888</v>
      </c>
      <c r="U907" t="s">
        <v>15890</v>
      </c>
      <c r="V907" t="s">
        <v>13664</v>
      </c>
      <c r="W907" t="s">
        <v>15891</v>
      </c>
      <c r="X907" t="s">
        <v>15905</v>
      </c>
      <c r="Y907" t="s">
        <v>15895</v>
      </c>
      <c r="Z907" t="s">
        <v>15896</v>
      </c>
      <c r="AA907" t="s">
        <v>15894</v>
      </c>
      <c r="AB907" t="s">
        <v>1564</v>
      </c>
      <c r="AC907" t="s">
        <v>1560</v>
      </c>
      <c r="AD907" t="s">
        <v>1558</v>
      </c>
      <c r="AE907" t="s">
        <v>1559</v>
      </c>
      <c r="AF907" t="s">
        <v>1561</v>
      </c>
    </row>
    <row r="908" spans="1:32" x14ac:dyDescent="0.25">
      <c r="A908">
        <v>921</v>
      </c>
      <c r="B908" t="s">
        <v>1472</v>
      </c>
      <c r="C908">
        <v>88000000</v>
      </c>
      <c r="D908">
        <v>108539911</v>
      </c>
      <c r="E908">
        <v>38505</v>
      </c>
      <c r="F908">
        <v>24.100863</v>
      </c>
      <c r="G908">
        <v>144</v>
      </c>
      <c r="H908">
        <v>7.3</v>
      </c>
      <c r="I908">
        <v>616</v>
      </c>
      <c r="J908" t="s">
        <v>23</v>
      </c>
      <c r="K908" t="s">
        <v>1474</v>
      </c>
      <c r="L908" t="s">
        <v>37</v>
      </c>
      <c r="M908" t="s">
        <v>38</v>
      </c>
      <c r="N908" t="s">
        <v>1469</v>
      </c>
      <c r="O908" t="s">
        <v>29</v>
      </c>
      <c r="P908">
        <v>1</v>
      </c>
      <c r="Q908">
        <v>1</v>
      </c>
      <c r="R908">
        <v>1</v>
      </c>
      <c r="S908">
        <v>1</v>
      </c>
      <c r="T908" t="s">
        <v>15888</v>
      </c>
      <c r="U908" t="s">
        <v>15891</v>
      </c>
      <c r="V908" t="s">
        <v>15891</v>
      </c>
      <c r="W908" t="s">
        <v>15901</v>
      </c>
      <c r="X908" t="s">
        <v>15891</v>
      </c>
      <c r="Y908" t="s">
        <v>15897</v>
      </c>
      <c r="Z908" t="s">
        <v>15911</v>
      </c>
      <c r="AA908" t="s">
        <v>15915</v>
      </c>
      <c r="AB908" t="s">
        <v>1475</v>
      </c>
      <c r="AC908" t="s">
        <v>1472</v>
      </c>
      <c r="AD908" t="s">
        <v>1470</v>
      </c>
      <c r="AE908" t="s">
        <v>1471</v>
      </c>
      <c r="AF908" t="s">
        <v>1473</v>
      </c>
    </row>
    <row r="909" spans="1:32" x14ac:dyDescent="0.25">
      <c r="A909">
        <v>9488</v>
      </c>
      <c r="B909" t="s">
        <v>4948</v>
      </c>
      <c r="C909">
        <v>38000000</v>
      </c>
      <c r="D909">
        <v>119723358</v>
      </c>
      <c r="E909">
        <v>37475</v>
      </c>
      <c r="F909">
        <v>24.085144</v>
      </c>
      <c r="G909">
        <v>100</v>
      </c>
      <c r="H909">
        <v>5.3</v>
      </c>
      <c r="I909">
        <v>521</v>
      </c>
      <c r="J909" t="s">
        <v>23</v>
      </c>
      <c r="K909" t="s">
        <v>4354</v>
      </c>
      <c r="L909" t="s">
        <v>37</v>
      </c>
      <c r="M909" t="s">
        <v>38</v>
      </c>
      <c r="N909" t="s">
        <v>4946</v>
      </c>
      <c r="O909" t="s">
        <v>29</v>
      </c>
      <c r="P909">
        <v>1</v>
      </c>
      <c r="Q909">
        <v>1</v>
      </c>
      <c r="R909">
        <v>1</v>
      </c>
      <c r="S909">
        <v>0</v>
      </c>
      <c r="T909" t="s">
        <v>15888</v>
      </c>
      <c r="U909" t="s">
        <v>15890</v>
      </c>
      <c r="V909" t="s">
        <v>15891</v>
      </c>
      <c r="W909" t="s">
        <v>15891</v>
      </c>
      <c r="X909" t="s">
        <v>15891</v>
      </c>
      <c r="Y909" t="s">
        <v>15894</v>
      </c>
      <c r="Z909" t="s">
        <v>15897</v>
      </c>
      <c r="AA909" t="s">
        <v>15894</v>
      </c>
      <c r="AB909" t="s">
        <v>4950</v>
      </c>
      <c r="AC909" t="s">
        <v>4948</v>
      </c>
      <c r="AE909" t="s">
        <v>4947</v>
      </c>
      <c r="AF909" t="s">
        <v>4949</v>
      </c>
    </row>
    <row r="910" spans="1:32" x14ac:dyDescent="0.25">
      <c r="A910">
        <v>38117</v>
      </c>
      <c r="B910" t="s">
        <v>8749</v>
      </c>
      <c r="C910">
        <v>17000000</v>
      </c>
      <c r="D910">
        <v>43165571</v>
      </c>
      <c r="E910">
        <v>40564</v>
      </c>
      <c r="F910">
        <v>24.054061999999998</v>
      </c>
      <c r="G910">
        <v>86</v>
      </c>
      <c r="H910">
        <v>6</v>
      </c>
      <c r="I910">
        <v>849</v>
      </c>
      <c r="J910" t="s">
        <v>23</v>
      </c>
      <c r="K910" t="s">
        <v>8751</v>
      </c>
      <c r="L910" t="s">
        <v>37</v>
      </c>
      <c r="M910" t="s">
        <v>38</v>
      </c>
      <c r="N910" t="s">
        <v>1836</v>
      </c>
      <c r="O910" t="s">
        <v>29</v>
      </c>
      <c r="P910">
        <v>1</v>
      </c>
      <c r="Q910">
        <v>1</v>
      </c>
      <c r="R910">
        <v>1</v>
      </c>
      <c r="S910">
        <v>0</v>
      </c>
      <c r="T910" t="s">
        <v>15888</v>
      </c>
      <c r="U910" t="s">
        <v>15891</v>
      </c>
      <c r="V910" t="s">
        <v>15891</v>
      </c>
      <c r="W910" t="s">
        <v>15901</v>
      </c>
      <c r="X910" t="s">
        <v>15891</v>
      </c>
      <c r="Y910" t="s">
        <v>15897</v>
      </c>
      <c r="Z910" t="s">
        <v>15911</v>
      </c>
      <c r="AA910" t="s">
        <v>15915</v>
      </c>
      <c r="AB910" t="s">
        <v>8752</v>
      </c>
      <c r="AC910" t="s">
        <v>8749</v>
      </c>
      <c r="AD910" t="s">
        <v>8747</v>
      </c>
      <c r="AE910" t="s">
        <v>8748</v>
      </c>
      <c r="AF910" t="s">
        <v>8750</v>
      </c>
    </row>
    <row r="911" spans="1:32" x14ac:dyDescent="0.25">
      <c r="A911">
        <v>10982</v>
      </c>
      <c r="B911" t="s">
        <v>8673</v>
      </c>
      <c r="C911">
        <v>15000000</v>
      </c>
      <c r="D911">
        <v>51053787</v>
      </c>
      <c r="E911">
        <v>38702</v>
      </c>
      <c r="F911">
        <v>23.980329000000001</v>
      </c>
      <c r="G911">
        <v>80</v>
      </c>
      <c r="H911">
        <v>5.9</v>
      </c>
      <c r="I911">
        <v>479</v>
      </c>
      <c r="J911" t="s">
        <v>23</v>
      </c>
      <c r="K911" t="s">
        <v>8675</v>
      </c>
      <c r="L911" t="s">
        <v>37</v>
      </c>
      <c r="M911" t="s">
        <v>38</v>
      </c>
      <c r="N911" t="s">
        <v>709</v>
      </c>
      <c r="O911" t="s">
        <v>29</v>
      </c>
      <c r="P911">
        <v>1</v>
      </c>
      <c r="Q911">
        <v>1</v>
      </c>
      <c r="R911">
        <v>1</v>
      </c>
      <c r="S911">
        <v>0</v>
      </c>
      <c r="T911" t="s">
        <v>15887</v>
      </c>
      <c r="U911" t="s">
        <v>15891</v>
      </c>
      <c r="V911" t="s">
        <v>13664</v>
      </c>
      <c r="W911" t="s">
        <v>15891</v>
      </c>
      <c r="X911" t="s">
        <v>15891</v>
      </c>
      <c r="Y911" t="s">
        <v>15896</v>
      </c>
      <c r="Z911" t="s">
        <v>15896</v>
      </c>
      <c r="AA911" t="s">
        <v>15897</v>
      </c>
      <c r="AB911" t="s">
        <v>8676</v>
      </c>
      <c r="AC911" t="s">
        <v>8673</v>
      </c>
      <c r="AD911" t="s">
        <v>8671</v>
      </c>
      <c r="AE911" t="s">
        <v>8672</v>
      </c>
      <c r="AF911" t="s">
        <v>8674</v>
      </c>
    </row>
    <row r="912" spans="1:32" x14ac:dyDescent="0.25">
      <c r="A912">
        <v>802</v>
      </c>
      <c r="B912" t="s">
        <v>3247</v>
      </c>
      <c r="C912">
        <v>2000000</v>
      </c>
      <c r="D912">
        <v>9250000</v>
      </c>
      <c r="E912">
        <v>22810</v>
      </c>
      <c r="F912">
        <v>23.962109000000002</v>
      </c>
      <c r="G912">
        <v>153</v>
      </c>
      <c r="H912">
        <v>7.3</v>
      </c>
      <c r="I912">
        <v>395</v>
      </c>
      <c r="J912" t="s">
        <v>23</v>
      </c>
      <c r="K912" t="s">
        <v>3249</v>
      </c>
      <c r="L912" t="s">
        <v>41</v>
      </c>
      <c r="M912" t="s">
        <v>38</v>
      </c>
      <c r="N912" t="s">
        <v>231</v>
      </c>
      <c r="O912" t="s">
        <v>29</v>
      </c>
      <c r="P912">
        <v>1</v>
      </c>
      <c r="Q912">
        <v>2</v>
      </c>
      <c r="R912">
        <v>1</v>
      </c>
      <c r="S912">
        <v>0</v>
      </c>
      <c r="T912" t="s">
        <v>15888</v>
      </c>
      <c r="U912" t="s">
        <v>15891</v>
      </c>
      <c r="V912" t="s">
        <v>15891</v>
      </c>
      <c r="W912" t="s">
        <v>15901</v>
      </c>
      <c r="X912" t="s">
        <v>15891</v>
      </c>
      <c r="Y912" t="s">
        <v>15897</v>
      </c>
      <c r="Z912" t="s">
        <v>15911</v>
      </c>
      <c r="AA912" t="s">
        <v>15915</v>
      </c>
      <c r="AB912" t="s">
        <v>3250</v>
      </c>
      <c r="AC912" t="s">
        <v>3247</v>
      </c>
      <c r="AE912" t="s">
        <v>3246</v>
      </c>
      <c r="AF912" t="s">
        <v>3248</v>
      </c>
    </row>
    <row r="913" spans="1:32" x14ac:dyDescent="0.25">
      <c r="A913">
        <v>3683</v>
      </c>
      <c r="B913" t="s">
        <v>3303</v>
      </c>
      <c r="C913">
        <v>90000000</v>
      </c>
      <c r="D913">
        <v>65900249</v>
      </c>
      <c r="E913">
        <v>39008</v>
      </c>
      <c r="F913">
        <v>23.936599999999999</v>
      </c>
      <c r="G913">
        <v>132</v>
      </c>
      <c r="H913">
        <v>6.7</v>
      </c>
      <c r="I913">
        <v>526</v>
      </c>
      <c r="J913" t="s">
        <v>23</v>
      </c>
      <c r="K913" t="s">
        <v>3305</v>
      </c>
      <c r="L913" t="s">
        <v>37</v>
      </c>
      <c r="M913" t="s">
        <v>38</v>
      </c>
      <c r="N913" t="s">
        <v>3301</v>
      </c>
      <c r="O913" t="s">
        <v>29</v>
      </c>
      <c r="P913">
        <v>1</v>
      </c>
      <c r="Q913">
        <v>1</v>
      </c>
      <c r="R913">
        <v>1</v>
      </c>
      <c r="S913">
        <v>1</v>
      </c>
      <c r="T913" t="s">
        <v>15888</v>
      </c>
      <c r="U913" t="s">
        <v>15891</v>
      </c>
      <c r="V913" t="s">
        <v>15891</v>
      </c>
      <c r="W913" t="s">
        <v>15901</v>
      </c>
      <c r="X913" t="s">
        <v>15891</v>
      </c>
      <c r="Y913" t="s">
        <v>15897</v>
      </c>
      <c r="Z913" t="s">
        <v>15911</v>
      </c>
      <c r="AA913" t="s">
        <v>15915</v>
      </c>
      <c r="AB913" t="s">
        <v>3306</v>
      </c>
      <c r="AC913" t="s">
        <v>3303</v>
      </c>
      <c r="AE913" t="s">
        <v>3302</v>
      </c>
      <c r="AF913" t="s">
        <v>3304</v>
      </c>
    </row>
    <row r="914" spans="1:32" x14ac:dyDescent="0.25">
      <c r="A914">
        <v>13836</v>
      </c>
      <c r="B914" t="s">
        <v>3547</v>
      </c>
      <c r="C914">
        <v>50000000</v>
      </c>
      <c r="D914">
        <v>106303988</v>
      </c>
      <c r="E914">
        <v>39884</v>
      </c>
      <c r="F914">
        <v>23.935053</v>
      </c>
      <c r="G914">
        <v>98</v>
      </c>
      <c r="H914">
        <v>5.5</v>
      </c>
      <c r="I914">
        <v>509</v>
      </c>
      <c r="J914" t="s">
        <v>23</v>
      </c>
      <c r="K914" t="s">
        <v>3549</v>
      </c>
      <c r="L914" t="s">
        <v>37</v>
      </c>
      <c r="M914" t="s">
        <v>38</v>
      </c>
      <c r="N914" t="s">
        <v>3545</v>
      </c>
      <c r="O914" t="s">
        <v>29</v>
      </c>
      <c r="P914">
        <v>1</v>
      </c>
      <c r="Q914">
        <v>1</v>
      </c>
      <c r="R914">
        <v>1</v>
      </c>
      <c r="S914">
        <v>1</v>
      </c>
      <c r="T914" t="s">
        <v>15888</v>
      </c>
      <c r="U914" t="s">
        <v>15890</v>
      </c>
      <c r="V914" t="s">
        <v>15891</v>
      </c>
      <c r="W914" t="s">
        <v>15891</v>
      </c>
      <c r="X914" t="s">
        <v>15905</v>
      </c>
      <c r="Y914" t="s">
        <v>15894</v>
      </c>
      <c r="Z914" t="s">
        <v>15897</v>
      </c>
      <c r="AA914" t="s">
        <v>15894</v>
      </c>
      <c r="AB914" t="s">
        <v>3550</v>
      </c>
      <c r="AC914" t="s">
        <v>3547</v>
      </c>
      <c r="AE914" t="s">
        <v>3546</v>
      </c>
      <c r="AF914" t="s">
        <v>3548</v>
      </c>
    </row>
    <row r="915" spans="1:32" x14ac:dyDescent="0.25">
      <c r="A915">
        <v>28355</v>
      </c>
      <c r="B915" t="s">
        <v>6553</v>
      </c>
      <c r="C915">
        <v>27000000</v>
      </c>
      <c r="D915">
        <v>29000000</v>
      </c>
      <c r="E915">
        <v>40038</v>
      </c>
      <c r="F915">
        <v>23.917981999999999</v>
      </c>
      <c r="G915">
        <v>109</v>
      </c>
      <c r="H915">
        <v>6.1</v>
      </c>
      <c r="I915">
        <v>563</v>
      </c>
      <c r="J915" t="s">
        <v>23</v>
      </c>
      <c r="K915" t="s">
        <v>6555</v>
      </c>
      <c r="L915" t="s">
        <v>277</v>
      </c>
      <c r="M915" t="s">
        <v>38</v>
      </c>
      <c r="N915" t="s">
        <v>2019</v>
      </c>
      <c r="O915" t="s">
        <v>29</v>
      </c>
      <c r="P915">
        <v>1</v>
      </c>
      <c r="Q915">
        <v>2</v>
      </c>
      <c r="R915">
        <v>1</v>
      </c>
      <c r="S915">
        <v>0</v>
      </c>
      <c r="T915" t="s">
        <v>15888</v>
      </c>
      <c r="U915" t="s">
        <v>15891</v>
      </c>
      <c r="V915" t="s">
        <v>15891</v>
      </c>
      <c r="W915" t="s">
        <v>15891</v>
      </c>
      <c r="X915" t="s">
        <v>15905</v>
      </c>
      <c r="Y915" t="s">
        <v>15897</v>
      </c>
      <c r="Z915" t="s">
        <v>15897</v>
      </c>
      <c r="AA915" t="s">
        <v>15897</v>
      </c>
      <c r="AB915" t="s">
        <v>6556</v>
      </c>
      <c r="AC915" t="s">
        <v>6553</v>
      </c>
      <c r="AD915" t="s">
        <v>6551</v>
      </c>
      <c r="AE915" t="s">
        <v>6552</v>
      </c>
      <c r="AF915" t="s">
        <v>6554</v>
      </c>
    </row>
    <row r="916" spans="1:32" x14ac:dyDescent="0.25">
      <c r="A916">
        <v>9919</v>
      </c>
      <c r="B916" t="s">
        <v>3450</v>
      </c>
      <c r="C916">
        <v>50000000</v>
      </c>
      <c r="D916">
        <v>177371441</v>
      </c>
      <c r="E916">
        <v>37659</v>
      </c>
      <c r="F916">
        <v>23.854700999999999</v>
      </c>
      <c r="G916">
        <v>116</v>
      </c>
      <c r="H916">
        <v>6.3</v>
      </c>
      <c r="I916">
        <v>850</v>
      </c>
      <c r="J916" t="s">
        <v>23</v>
      </c>
      <c r="K916" t="s">
        <v>2258</v>
      </c>
      <c r="L916" t="s">
        <v>334</v>
      </c>
      <c r="M916" t="s">
        <v>38</v>
      </c>
      <c r="N916" t="s">
        <v>1106</v>
      </c>
      <c r="O916" t="s">
        <v>29</v>
      </c>
      <c r="P916">
        <v>1</v>
      </c>
      <c r="Q916">
        <v>2</v>
      </c>
      <c r="R916">
        <v>1</v>
      </c>
      <c r="S916">
        <v>1</v>
      </c>
      <c r="T916" t="s">
        <v>15888</v>
      </c>
      <c r="U916" t="s">
        <v>15891</v>
      </c>
      <c r="V916" t="s">
        <v>13664</v>
      </c>
      <c r="W916" t="s">
        <v>15891</v>
      </c>
      <c r="X916" t="s">
        <v>15891</v>
      </c>
      <c r="Y916" t="s">
        <v>15896</v>
      </c>
      <c r="Z916" t="s">
        <v>15896</v>
      </c>
      <c r="AA916" t="s">
        <v>15897</v>
      </c>
      <c r="AB916" t="s">
        <v>3452</v>
      </c>
      <c r="AC916" t="s">
        <v>3450</v>
      </c>
      <c r="AE916" t="s">
        <v>3449</v>
      </c>
      <c r="AF916" t="s">
        <v>3451</v>
      </c>
    </row>
    <row r="917" spans="1:32" x14ac:dyDescent="0.25">
      <c r="A917">
        <v>22954</v>
      </c>
      <c r="B917" t="s">
        <v>2860</v>
      </c>
      <c r="C917">
        <v>60000000</v>
      </c>
      <c r="D917">
        <v>122233971</v>
      </c>
      <c r="E917">
        <v>40157</v>
      </c>
      <c r="F917">
        <v>23.851189999999999</v>
      </c>
      <c r="G917">
        <v>134</v>
      </c>
      <c r="H917">
        <v>7</v>
      </c>
      <c r="I917">
        <v>1125</v>
      </c>
      <c r="J917" t="s">
        <v>23</v>
      </c>
      <c r="K917" t="s">
        <v>2862</v>
      </c>
      <c r="L917" t="s">
        <v>37</v>
      </c>
      <c r="M917" t="s">
        <v>38</v>
      </c>
      <c r="N917" t="s">
        <v>1476</v>
      </c>
      <c r="O917" t="s">
        <v>29</v>
      </c>
      <c r="P917">
        <v>1</v>
      </c>
      <c r="Q917">
        <v>1</v>
      </c>
      <c r="R917">
        <v>1</v>
      </c>
      <c r="S917">
        <v>1</v>
      </c>
      <c r="T917" t="s">
        <v>15888</v>
      </c>
      <c r="U917" t="s">
        <v>15891</v>
      </c>
      <c r="V917" t="s">
        <v>15891</v>
      </c>
      <c r="W917" t="s">
        <v>15901</v>
      </c>
      <c r="X917" t="s">
        <v>15891</v>
      </c>
      <c r="Y917" t="s">
        <v>15897</v>
      </c>
      <c r="Z917" t="s">
        <v>15911</v>
      </c>
      <c r="AA917" t="s">
        <v>15915</v>
      </c>
      <c r="AB917" t="s">
        <v>2863</v>
      </c>
      <c r="AC917" t="s">
        <v>2860</v>
      </c>
      <c r="AD917" t="s">
        <v>2858</v>
      </c>
      <c r="AE917" t="s">
        <v>2859</v>
      </c>
      <c r="AF917" t="s">
        <v>2861</v>
      </c>
    </row>
    <row r="918" spans="1:32" x14ac:dyDescent="0.25">
      <c r="A918">
        <v>10663</v>
      </c>
      <c r="B918" t="s">
        <v>7289</v>
      </c>
      <c r="C918">
        <v>23000000</v>
      </c>
      <c r="D918">
        <v>185991646</v>
      </c>
      <c r="E918">
        <v>36105</v>
      </c>
      <c r="F918">
        <v>23.839127000000001</v>
      </c>
      <c r="G918">
        <v>90</v>
      </c>
      <c r="H918">
        <v>5.9</v>
      </c>
      <c r="I918">
        <v>512</v>
      </c>
      <c r="J918" t="s">
        <v>23</v>
      </c>
      <c r="K918" t="s">
        <v>860</v>
      </c>
      <c r="L918" t="s">
        <v>37</v>
      </c>
      <c r="M918" t="s">
        <v>38</v>
      </c>
      <c r="N918" t="s">
        <v>661</v>
      </c>
      <c r="O918" t="s">
        <v>29</v>
      </c>
      <c r="P918">
        <v>1</v>
      </c>
      <c r="Q918">
        <v>1</v>
      </c>
      <c r="R918">
        <v>1</v>
      </c>
      <c r="S918">
        <v>0</v>
      </c>
      <c r="T918" t="s">
        <v>15888</v>
      </c>
      <c r="U918" t="s">
        <v>15891</v>
      </c>
      <c r="V918" t="s">
        <v>13664</v>
      </c>
      <c r="W918" t="s">
        <v>15891</v>
      </c>
      <c r="X918" t="s">
        <v>15891</v>
      </c>
      <c r="Y918" t="s">
        <v>15896</v>
      </c>
      <c r="Z918" t="s">
        <v>15896</v>
      </c>
      <c r="AA918" t="s">
        <v>15897</v>
      </c>
      <c r="AB918" t="s">
        <v>7291</v>
      </c>
      <c r="AC918" t="s">
        <v>7289</v>
      </c>
      <c r="AE918" t="s">
        <v>7288</v>
      </c>
      <c r="AF918" t="s">
        <v>7290</v>
      </c>
    </row>
    <row r="919" spans="1:32" x14ac:dyDescent="0.25">
      <c r="A919">
        <v>37233</v>
      </c>
      <c r="B919" t="s">
        <v>4190</v>
      </c>
      <c r="C919">
        <v>42000000</v>
      </c>
      <c r="D919">
        <v>270248367</v>
      </c>
      <c r="E919">
        <v>34150</v>
      </c>
      <c r="F919">
        <v>23.736535</v>
      </c>
      <c r="G919">
        <v>154</v>
      </c>
      <c r="H919">
        <v>6.6</v>
      </c>
      <c r="I919">
        <v>501</v>
      </c>
      <c r="J919" t="s">
        <v>23</v>
      </c>
      <c r="K919" t="s">
        <v>4192</v>
      </c>
      <c r="L919" t="s">
        <v>37</v>
      </c>
      <c r="M919" t="s">
        <v>38</v>
      </c>
      <c r="N919" t="s">
        <v>2188</v>
      </c>
      <c r="O919" t="s">
        <v>29</v>
      </c>
      <c r="P919">
        <v>1</v>
      </c>
      <c r="Q919">
        <v>1</v>
      </c>
      <c r="R919">
        <v>1</v>
      </c>
      <c r="S919">
        <v>1</v>
      </c>
      <c r="T919" t="s">
        <v>15888</v>
      </c>
      <c r="U919" t="s">
        <v>15891</v>
      </c>
      <c r="V919" t="s">
        <v>15891</v>
      </c>
      <c r="W919" t="s">
        <v>15901</v>
      </c>
      <c r="X919" t="s">
        <v>15905</v>
      </c>
      <c r="Y919" t="s">
        <v>15897</v>
      </c>
      <c r="Z919" t="s">
        <v>15911</v>
      </c>
      <c r="AA919" t="s">
        <v>15915</v>
      </c>
      <c r="AB919" t="s">
        <v>4193</v>
      </c>
      <c r="AC919" t="s">
        <v>4190</v>
      </c>
      <c r="AE919" t="s">
        <v>4189</v>
      </c>
      <c r="AF919" t="s">
        <v>4191</v>
      </c>
    </row>
    <row r="920" spans="1:32" x14ac:dyDescent="0.25">
      <c r="A920">
        <v>72197</v>
      </c>
      <c r="B920" t="s">
        <v>3194</v>
      </c>
      <c r="C920">
        <v>60000000</v>
      </c>
      <c r="D920">
        <v>118338361</v>
      </c>
      <c r="E920">
        <v>40980</v>
      </c>
      <c r="F920">
        <v>23.700759000000001</v>
      </c>
      <c r="G920">
        <v>88</v>
      </c>
      <c r="H920">
        <v>6.4</v>
      </c>
      <c r="I920">
        <v>374</v>
      </c>
      <c r="J920" t="s">
        <v>23</v>
      </c>
      <c r="K920" t="s">
        <v>1577</v>
      </c>
      <c r="L920" t="s">
        <v>2620</v>
      </c>
      <c r="M920" t="s">
        <v>38</v>
      </c>
      <c r="N920" t="s">
        <v>3192</v>
      </c>
      <c r="O920" t="s">
        <v>29</v>
      </c>
      <c r="P920">
        <v>1</v>
      </c>
      <c r="Q920">
        <v>1</v>
      </c>
      <c r="R920">
        <v>1</v>
      </c>
      <c r="S920">
        <v>1</v>
      </c>
      <c r="T920" t="s">
        <v>15887</v>
      </c>
      <c r="U920" t="s">
        <v>15891</v>
      </c>
      <c r="V920" t="s">
        <v>13664</v>
      </c>
      <c r="W920" t="s">
        <v>15891</v>
      </c>
      <c r="X920" t="s">
        <v>15891</v>
      </c>
      <c r="Y920" t="s">
        <v>15896</v>
      </c>
      <c r="Z920" t="s">
        <v>15896</v>
      </c>
      <c r="AA920" t="s">
        <v>15897</v>
      </c>
      <c r="AB920" t="s">
        <v>3196</v>
      </c>
      <c r="AC920" t="s">
        <v>3194</v>
      </c>
      <c r="AE920" t="s">
        <v>3193</v>
      </c>
      <c r="AF920" t="s">
        <v>3195</v>
      </c>
    </row>
    <row r="921" spans="1:32" x14ac:dyDescent="0.25">
      <c r="A921">
        <v>2026</v>
      </c>
      <c r="B921" t="s">
        <v>2088</v>
      </c>
      <c r="C921">
        <v>52000000</v>
      </c>
      <c r="D921">
        <v>77944725</v>
      </c>
      <c r="E921">
        <v>38420</v>
      </c>
      <c r="F921">
        <v>23.663713000000001</v>
      </c>
      <c r="G921">
        <v>113</v>
      </c>
      <c r="H921">
        <v>6.2</v>
      </c>
      <c r="I921">
        <v>512</v>
      </c>
      <c r="J921" t="s">
        <v>23</v>
      </c>
      <c r="K921" t="s">
        <v>2090</v>
      </c>
      <c r="L921" t="s">
        <v>334</v>
      </c>
      <c r="M921" t="s">
        <v>38</v>
      </c>
      <c r="N921" t="s">
        <v>2086</v>
      </c>
      <c r="O921" t="s">
        <v>29</v>
      </c>
      <c r="P921">
        <v>1</v>
      </c>
      <c r="Q921">
        <v>2</v>
      </c>
      <c r="R921">
        <v>1</v>
      </c>
      <c r="S921">
        <v>0</v>
      </c>
      <c r="T921" t="s">
        <v>15888</v>
      </c>
      <c r="U921" t="s">
        <v>15891</v>
      </c>
      <c r="V921" t="s">
        <v>15891</v>
      </c>
      <c r="W921" t="s">
        <v>15901</v>
      </c>
      <c r="X921" t="s">
        <v>15905</v>
      </c>
      <c r="Y921" t="s">
        <v>15897</v>
      </c>
      <c r="Z921" t="s">
        <v>15911</v>
      </c>
      <c r="AA921" t="s">
        <v>15915</v>
      </c>
      <c r="AB921" t="s">
        <v>2091</v>
      </c>
      <c r="AC921" t="s">
        <v>2088</v>
      </c>
      <c r="AE921" t="s">
        <v>2087</v>
      </c>
      <c r="AF921" t="s">
        <v>2089</v>
      </c>
    </row>
    <row r="922" spans="1:32" x14ac:dyDescent="0.25">
      <c r="A922">
        <v>2024</v>
      </c>
      <c r="B922" t="s">
        <v>1002</v>
      </c>
      <c r="C922">
        <v>110000000</v>
      </c>
      <c r="D922">
        <v>215294342</v>
      </c>
      <c r="E922">
        <v>36705</v>
      </c>
      <c r="F922">
        <v>23.657284000000001</v>
      </c>
      <c r="G922">
        <v>165</v>
      </c>
      <c r="H922">
        <v>6.8</v>
      </c>
      <c r="I922">
        <v>1099</v>
      </c>
      <c r="J922" t="s">
        <v>23</v>
      </c>
      <c r="K922" t="s">
        <v>1004</v>
      </c>
      <c r="L922" t="s">
        <v>334</v>
      </c>
      <c r="M922" t="s">
        <v>38</v>
      </c>
      <c r="N922" t="s">
        <v>1000</v>
      </c>
      <c r="O922" t="s">
        <v>29</v>
      </c>
      <c r="P922">
        <v>1</v>
      </c>
      <c r="Q922">
        <v>2</v>
      </c>
      <c r="R922">
        <v>1</v>
      </c>
      <c r="S922">
        <v>0</v>
      </c>
      <c r="T922" t="s">
        <v>15888</v>
      </c>
      <c r="U922" t="s">
        <v>15890</v>
      </c>
      <c r="V922" t="s">
        <v>15891</v>
      </c>
      <c r="W922" t="s">
        <v>15901</v>
      </c>
      <c r="X922" t="s">
        <v>15891</v>
      </c>
      <c r="Y922" t="s">
        <v>15894</v>
      </c>
      <c r="Z922" t="s">
        <v>15911</v>
      </c>
      <c r="AA922" t="s">
        <v>15914</v>
      </c>
      <c r="AB922" t="s">
        <v>1005</v>
      </c>
      <c r="AC922" t="s">
        <v>1002</v>
      </c>
      <c r="AE922" t="s">
        <v>1001</v>
      </c>
      <c r="AF922" t="s">
        <v>1003</v>
      </c>
    </row>
    <row r="923" spans="1:32" x14ac:dyDescent="0.25">
      <c r="A923">
        <v>79</v>
      </c>
      <c r="B923" t="s">
        <v>4268</v>
      </c>
      <c r="C923">
        <v>31000000</v>
      </c>
      <c r="D923">
        <v>177394432</v>
      </c>
      <c r="E923">
        <v>37609</v>
      </c>
      <c r="F923">
        <v>23.607392000000001</v>
      </c>
      <c r="G923">
        <v>99</v>
      </c>
      <c r="H923">
        <v>7.2</v>
      </c>
      <c r="I923">
        <v>635</v>
      </c>
      <c r="J923" t="s">
        <v>1259</v>
      </c>
      <c r="K923" t="s">
        <v>4270</v>
      </c>
      <c r="L923" t="s">
        <v>4271</v>
      </c>
      <c r="M923" t="s">
        <v>2984</v>
      </c>
      <c r="N923" t="s">
        <v>4266</v>
      </c>
      <c r="O923" t="s">
        <v>29</v>
      </c>
      <c r="P923">
        <v>0</v>
      </c>
      <c r="Q923">
        <v>1</v>
      </c>
      <c r="R923">
        <v>1</v>
      </c>
      <c r="S923">
        <v>0</v>
      </c>
      <c r="T923" t="s">
        <v>15888</v>
      </c>
      <c r="U923" t="s">
        <v>15890</v>
      </c>
      <c r="V923" t="s">
        <v>15891</v>
      </c>
      <c r="W923" t="s">
        <v>15901</v>
      </c>
      <c r="X923" t="s">
        <v>15891</v>
      </c>
      <c r="Y923" t="s">
        <v>15894</v>
      </c>
      <c r="Z923" t="s">
        <v>15911</v>
      </c>
      <c r="AA923" t="s">
        <v>15914</v>
      </c>
      <c r="AB923" t="s">
        <v>4272</v>
      </c>
      <c r="AC923" t="s">
        <v>4273</v>
      </c>
      <c r="AE923" t="s">
        <v>4267</v>
      </c>
      <c r="AF923" t="s">
        <v>4269</v>
      </c>
    </row>
    <row r="924" spans="1:32" x14ac:dyDescent="0.25">
      <c r="A924">
        <v>9348</v>
      </c>
      <c r="B924" t="s">
        <v>5239</v>
      </c>
      <c r="C924">
        <v>35000000</v>
      </c>
      <c r="D924">
        <v>113374103</v>
      </c>
      <c r="E924">
        <v>34887</v>
      </c>
      <c r="F924">
        <v>23.607071000000001</v>
      </c>
      <c r="G924">
        <v>108</v>
      </c>
      <c r="H924">
        <v>5.5</v>
      </c>
      <c r="I924">
        <v>453</v>
      </c>
      <c r="J924" t="s">
        <v>23</v>
      </c>
      <c r="K924" t="s">
        <v>3369</v>
      </c>
      <c r="L924" t="s">
        <v>37</v>
      </c>
      <c r="M924" t="s">
        <v>38</v>
      </c>
      <c r="N924" t="s">
        <v>2810</v>
      </c>
      <c r="O924" t="s">
        <v>29</v>
      </c>
      <c r="P924">
        <v>1</v>
      </c>
      <c r="Q924">
        <v>1</v>
      </c>
      <c r="R924">
        <v>1</v>
      </c>
      <c r="S924">
        <v>0</v>
      </c>
      <c r="T924" t="s">
        <v>15888</v>
      </c>
      <c r="U924" t="s">
        <v>15890</v>
      </c>
      <c r="V924" t="s">
        <v>15891</v>
      </c>
      <c r="W924" t="s">
        <v>15891</v>
      </c>
      <c r="X924" t="s">
        <v>15891</v>
      </c>
      <c r="Y924" t="s">
        <v>15894</v>
      </c>
      <c r="Z924" t="s">
        <v>15897</v>
      </c>
      <c r="AA924" t="s">
        <v>15894</v>
      </c>
      <c r="AB924" t="s">
        <v>5241</v>
      </c>
      <c r="AC924" t="s">
        <v>5239</v>
      </c>
      <c r="AE924" t="s">
        <v>5238</v>
      </c>
      <c r="AF924" t="s">
        <v>5240</v>
      </c>
    </row>
    <row r="925" spans="1:32" x14ac:dyDescent="0.25">
      <c r="A925">
        <v>8193</v>
      </c>
      <c r="B925" t="s">
        <v>15324</v>
      </c>
      <c r="C925">
        <v>400000</v>
      </c>
      <c r="D925">
        <v>46118097</v>
      </c>
      <c r="E925">
        <v>38149</v>
      </c>
      <c r="F925">
        <v>23.603514000000001</v>
      </c>
      <c r="G925">
        <v>95</v>
      </c>
      <c r="H925">
        <v>6.7</v>
      </c>
      <c r="I925">
        <v>554</v>
      </c>
      <c r="J925" t="s">
        <v>23</v>
      </c>
      <c r="K925" t="s">
        <v>15326</v>
      </c>
      <c r="L925" t="s">
        <v>37</v>
      </c>
      <c r="M925" t="s">
        <v>38</v>
      </c>
      <c r="N925" t="s">
        <v>661</v>
      </c>
      <c r="O925" t="s">
        <v>29</v>
      </c>
      <c r="P925">
        <v>1</v>
      </c>
      <c r="Q925">
        <v>1</v>
      </c>
      <c r="R925">
        <v>1</v>
      </c>
      <c r="S925">
        <v>1</v>
      </c>
      <c r="T925" t="s">
        <v>15888</v>
      </c>
      <c r="U925" t="s">
        <v>15891</v>
      </c>
      <c r="V925" t="s">
        <v>13664</v>
      </c>
      <c r="W925" t="s">
        <v>15891</v>
      </c>
      <c r="X925" t="s">
        <v>15891</v>
      </c>
      <c r="Y925" t="s">
        <v>15896</v>
      </c>
      <c r="Z925" t="s">
        <v>15896</v>
      </c>
      <c r="AA925" t="s">
        <v>15897</v>
      </c>
      <c r="AB925" t="s">
        <v>15327</v>
      </c>
      <c r="AC925" t="s">
        <v>15324</v>
      </c>
      <c r="AE925" t="s">
        <v>15323</v>
      </c>
      <c r="AF925" t="s">
        <v>15325</v>
      </c>
    </row>
    <row r="926" spans="1:32" x14ac:dyDescent="0.25">
      <c r="A926">
        <v>10202</v>
      </c>
      <c r="B926" t="s">
        <v>1733</v>
      </c>
      <c r="C926">
        <v>80000000</v>
      </c>
      <c r="D926">
        <v>212874442</v>
      </c>
      <c r="E926">
        <v>39806</v>
      </c>
      <c r="F926">
        <v>23.531721000000001</v>
      </c>
      <c r="G926">
        <v>99</v>
      </c>
      <c r="H926">
        <v>5.9</v>
      </c>
      <c r="I926">
        <v>901</v>
      </c>
      <c r="J926" t="s">
        <v>23</v>
      </c>
      <c r="K926" t="s">
        <v>1735</v>
      </c>
      <c r="L926" t="s">
        <v>37</v>
      </c>
      <c r="M926" t="s">
        <v>38</v>
      </c>
      <c r="N926" t="s">
        <v>1731</v>
      </c>
      <c r="O926" t="s">
        <v>29</v>
      </c>
      <c r="P926">
        <v>1</v>
      </c>
      <c r="Q926">
        <v>1</v>
      </c>
      <c r="R926">
        <v>1</v>
      </c>
      <c r="S926">
        <v>1</v>
      </c>
      <c r="T926" t="s">
        <v>15888</v>
      </c>
      <c r="U926" t="s">
        <v>15891</v>
      </c>
      <c r="V926" t="s">
        <v>13664</v>
      </c>
      <c r="W926" t="s">
        <v>15891</v>
      </c>
      <c r="X926" t="s">
        <v>15891</v>
      </c>
      <c r="Y926" t="s">
        <v>15896</v>
      </c>
      <c r="Z926" t="s">
        <v>15896</v>
      </c>
      <c r="AA926" t="s">
        <v>15897</v>
      </c>
      <c r="AB926" t="s">
        <v>1736</v>
      </c>
      <c r="AC926" t="s">
        <v>1733</v>
      </c>
      <c r="AE926" t="s">
        <v>1732</v>
      </c>
      <c r="AF926" t="s">
        <v>1734</v>
      </c>
    </row>
    <row r="927" spans="1:32" x14ac:dyDescent="0.25">
      <c r="A927">
        <v>7516</v>
      </c>
      <c r="B927" t="s">
        <v>8730</v>
      </c>
      <c r="C927">
        <v>17000000</v>
      </c>
      <c r="D927">
        <v>57103895</v>
      </c>
      <c r="E927">
        <v>39060</v>
      </c>
      <c r="F927">
        <v>23.491962000000001</v>
      </c>
      <c r="G927">
        <v>109</v>
      </c>
      <c r="H927">
        <v>6.4</v>
      </c>
      <c r="I927">
        <v>534</v>
      </c>
      <c r="J927" t="s">
        <v>23</v>
      </c>
      <c r="K927" t="s">
        <v>8732</v>
      </c>
      <c r="L927" t="s">
        <v>2864</v>
      </c>
      <c r="M927" t="s">
        <v>38</v>
      </c>
      <c r="N927" t="s">
        <v>275</v>
      </c>
      <c r="O927" t="s">
        <v>29</v>
      </c>
      <c r="P927">
        <v>1</v>
      </c>
      <c r="Q927">
        <v>3</v>
      </c>
      <c r="R927">
        <v>1</v>
      </c>
      <c r="S927">
        <v>1</v>
      </c>
      <c r="T927" t="s">
        <v>15888</v>
      </c>
      <c r="U927" t="s">
        <v>15890</v>
      </c>
      <c r="V927" t="s">
        <v>13664</v>
      </c>
      <c r="W927" t="s">
        <v>15891</v>
      </c>
      <c r="X927" t="s">
        <v>15905</v>
      </c>
      <c r="Y927" t="s">
        <v>15895</v>
      </c>
      <c r="Z927" t="s">
        <v>15896</v>
      </c>
      <c r="AA927" t="s">
        <v>15894</v>
      </c>
      <c r="AB927" t="s">
        <v>8733</v>
      </c>
      <c r="AC927" t="s">
        <v>8730</v>
      </c>
      <c r="AD927" t="s">
        <v>8728</v>
      </c>
      <c r="AE927" t="s">
        <v>8729</v>
      </c>
      <c r="AF927" t="s">
        <v>8731</v>
      </c>
    </row>
    <row r="928" spans="1:32" x14ac:dyDescent="0.25">
      <c r="A928">
        <v>55301</v>
      </c>
      <c r="B928" t="s">
        <v>1701</v>
      </c>
      <c r="C928">
        <v>75000000</v>
      </c>
      <c r="D928">
        <v>342695435</v>
      </c>
      <c r="E928">
        <v>40891</v>
      </c>
      <c r="F928">
        <v>23.473004</v>
      </c>
      <c r="G928">
        <v>87</v>
      </c>
      <c r="H928">
        <v>5.4</v>
      </c>
      <c r="I928">
        <v>484</v>
      </c>
      <c r="J928" t="s">
        <v>23</v>
      </c>
      <c r="K928" t="s">
        <v>1703</v>
      </c>
      <c r="L928" t="s">
        <v>37</v>
      </c>
      <c r="M928" t="s">
        <v>38</v>
      </c>
      <c r="N928" t="s">
        <v>1698</v>
      </c>
      <c r="O928" t="s">
        <v>29</v>
      </c>
      <c r="P928">
        <v>1</v>
      </c>
      <c r="Q928">
        <v>1</v>
      </c>
      <c r="R928">
        <v>1</v>
      </c>
      <c r="S928">
        <v>0</v>
      </c>
      <c r="T928" t="s">
        <v>15887</v>
      </c>
      <c r="U928" t="s">
        <v>15891</v>
      </c>
      <c r="V928" t="s">
        <v>13664</v>
      </c>
      <c r="W928" t="s">
        <v>15891</v>
      </c>
      <c r="X928" t="s">
        <v>15891</v>
      </c>
      <c r="Y928" t="s">
        <v>15896</v>
      </c>
      <c r="Z928" t="s">
        <v>15896</v>
      </c>
      <c r="AA928" t="s">
        <v>15897</v>
      </c>
      <c r="AB928" t="s">
        <v>1704</v>
      </c>
      <c r="AC928" t="s">
        <v>1701</v>
      </c>
      <c r="AD928" t="s">
        <v>1699</v>
      </c>
      <c r="AE928" t="s">
        <v>1700</v>
      </c>
      <c r="AF928" t="s">
        <v>1702</v>
      </c>
    </row>
    <row r="929" spans="1:32" x14ac:dyDescent="0.25">
      <c r="A929">
        <v>13600</v>
      </c>
      <c r="B929" t="s">
        <v>5026</v>
      </c>
      <c r="C929">
        <v>55000000</v>
      </c>
      <c r="D929">
        <v>17869048</v>
      </c>
      <c r="E929">
        <v>39728</v>
      </c>
      <c r="F929">
        <v>23.465539</v>
      </c>
      <c r="G929">
        <v>90</v>
      </c>
      <c r="H929">
        <v>6.2</v>
      </c>
      <c r="I929">
        <v>605</v>
      </c>
      <c r="J929" t="s">
        <v>23</v>
      </c>
      <c r="K929" t="s">
        <v>5028</v>
      </c>
      <c r="L929" t="s">
        <v>37</v>
      </c>
      <c r="M929" t="s">
        <v>38</v>
      </c>
      <c r="N929" t="s">
        <v>106</v>
      </c>
      <c r="O929" t="s">
        <v>29</v>
      </c>
      <c r="P929">
        <v>1</v>
      </c>
      <c r="Q929">
        <v>1</v>
      </c>
      <c r="R929">
        <v>1</v>
      </c>
      <c r="S929">
        <v>0</v>
      </c>
      <c r="T929" t="s">
        <v>15888</v>
      </c>
      <c r="U929" t="s">
        <v>15891</v>
      </c>
      <c r="V929" t="s">
        <v>15891</v>
      </c>
      <c r="W929" t="s">
        <v>15891</v>
      </c>
      <c r="X929" t="s">
        <v>15891</v>
      </c>
      <c r="Y929" t="s">
        <v>15897</v>
      </c>
      <c r="Z929" t="s">
        <v>15897</v>
      </c>
      <c r="AA929" t="s">
        <v>15897</v>
      </c>
      <c r="AB929" t="s">
        <v>5029</v>
      </c>
      <c r="AC929" t="s">
        <v>5026</v>
      </c>
      <c r="AD929" t="s">
        <v>5024</v>
      </c>
      <c r="AE929" t="s">
        <v>5025</v>
      </c>
      <c r="AF929" t="s">
        <v>5027</v>
      </c>
    </row>
    <row r="930" spans="1:32" x14ac:dyDescent="0.25">
      <c r="A930">
        <v>11358</v>
      </c>
      <c r="B930" t="s">
        <v>3046</v>
      </c>
      <c r="C930">
        <v>56000000</v>
      </c>
      <c r="D930">
        <v>57223890</v>
      </c>
      <c r="E930">
        <v>38079</v>
      </c>
      <c r="F930">
        <v>23.438397999999999</v>
      </c>
      <c r="G930">
        <v>86</v>
      </c>
      <c r="H930">
        <v>6</v>
      </c>
      <c r="I930">
        <v>381</v>
      </c>
      <c r="J930" t="s">
        <v>23</v>
      </c>
      <c r="K930" t="s">
        <v>3048</v>
      </c>
      <c r="L930" t="s">
        <v>37</v>
      </c>
      <c r="M930" t="s">
        <v>38</v>
      </c>
      <c r="N930" t="s">
        <v>3044</v>
      </c>
      <c r="O930" t="s">
        <v>29</v>
      </c>
      <c r="P930">
        <v>1</v>
      </c>
      <c r="Q930">
        <v>1</v>
      </c>
      <c r="R930">
        <v>1</v>
      </c>
      <c r="S930">
        <v>0</v>
      </c>
      <c r="T930" t="s">
        <v>15888</v>
      </c>
      <c r="U930" t="s">
        <v>15890</v>
      </c>
      <c r="V930" t="s">
        <v>15891</v>
      </c>
      <c r="W930" t="s">
        <v>15901</v>
      </c>
      <c r="X930" t="s">
        <v>15905</v>
      </c>
      <c r="Y930" t="s">
        <v>15894</v>
      </c>
      <c r="Z930" t="s">
        <v>15911</v>
      </c>
      <c r="AA930" t="s">
        <v>15914</v>
      </c>
      <c r="AB930" t="s">
        <v>3049</v>
      </c>
      <c r="AC930" t="s">
        <v>3046</v>
      </c>
      <c r="AE930" t="s">
        <v>3045</v>
      </c>
      <c r="AF930" t="s">
        <v>3047</v>
      </c>
    </row>
    <row r="931" spans="1:32" x14ac:dyDescent="0.25">
      <c r="A931">
        <v>1725</v>
      </c>
      <c r="B931" t="s">
        <v>12056</v>
      </c>
      <c r="C931">
        <v>6000000</v>
      </c>
      <c r="D931">
        <v>43656822</v>
      </c>
      <c r="E931">
        <v>22572</v>
      </c>
      <c r="F931">
        <v>23.431117</v>
      </c>
      <c r="G931">
        <v>152</v>
      </c>
      <c r="H931">
        <v>7</v>
      </c>
      <c r="I931">
        <v>389</v>
      </c>
      <c r="J931" t="s">
        <v>23</v>
      </c>
      <c r="K931" t="s">
        <v>12058</v>
      </c>
      <c r="L931" t="s">
        <v>37</v>
      </c>
      <c r="M931" t="s">
        <v>38</v>
      </c>
      <c r="N931" t="s">
        <v>9389</v>
      </c>
      <c r="O931" t="s">
        <v>29</v>
      </c>
      <c r="P931">
        <v>1</v>
      </c>
      <c r="Q931">
        <v>1</v>
      </c>
      <c r="R931">
        <v>1</v>
      </c>
      <c r="S931">
        <v>0</v>
      </c>
      <c r="T931" t="s">
        <v>15888</v>
      </c>
      <c r="U931" t="s">
        <v>15891</v>
      </c>
      <c r="V931" t="s">
        <v>15891</v>
      </c>
      <c r="W931" t="s">
        <v>15901</v>
      </c>
      <c r="X931" t="s">
        <v>15891</v>
      </c>
      <c r="Y931" t="s">
        <v>15897</v>
      </c>
      <c r="Z931" t="s">
        <v>15911</v>
      </c>
      <c r="AA931" t="s">
        <v>15915</v>
      </c>
      <c r="AB931" t="s">
        <v>12059</v>
      </c>
      <c r="AC931" t="s">
        <v>12056</v>
      </c>
      <c r="AE931" t="s">
        <v>12055</v>
      </c>
      <c r="AF931" t="s">
        <v>12057</v>
      </c>
    </row>
    <row r="932" spans="1:32" x14ac:dyDescent="0.25">
      <c r="A932">
        <v>11397</v>
      </c>
      <c r="B932" t="s">
        <v>9195</v>
      </c>
      <c r="C932">
        <v>16000000</v>
      </c>
      <c r="D932">
        <v>66468332</v>
      </c>
      <c r="E932">
        <v>37232</v>
      </c>
      <c r="F932">
        <v>23.423082000000001</v>
      </c>
      <c r="G932">
        <v>89</v>
      </c>
      <c r="H932">
        <v>5.5</v>
      </c>
      <c r="I932">
        <v>431</v>
      </c>
      <c r="J932" t="s">
        <v>23</v>
      </c>
      <c r="K932" t="s">
        <v>9197</v>
      </c>
      <c r="L932" t="s">
        <v>37</v>
      </c>
      <c r="M932" t="s">
        <v>38</v>
      </c>
      <c r="N932" t="s">
        <v>661</v>
      </c>
      <c r="O932" t="s">
        <v>29</v>
      </c>
      <c r="P932">
        <v>1</v>
      </c>
      <c r="Q932">
        <v>1</v>
      </c>
      <c r="R932">
        <v>1</v>
      </c>
      <c r="S932">
        <v>0</v>
      </c>
      <c r="T932" t="s">
        <v>15888</v>
      </c>
      <c r="U932" t="s">
        <v>15891</v>
      </c>
      <c r="V932" t="s">
        <v>13664</v>
      </c>
      <c r="W932" t="s">
        <v>15891</v>
      </c>
      <c r="X932" t="s">
        <v>15891</v>
      </c>
      <c r="Y932" t="s">
        <v>15896</v>
      </c>
      <c r="Z932" t="s">
        <v>15896</v>
      </c>
      <c r="AA932" t="s">
        <v>15897</v>
      </c>
      <c r="AB932" t="s">
        <v>9198</v>
      </c>
      <c r="AC932" t="s">
        <v>9195</v>
      </c>
      <c r="AE932" t="s">
        <v>9194</v>
      </c>
      <c r="AF932" t="s">
        <v>9196</v>
      </c>
    </row>
    <row r="933" spans="1:32" x14ac:dyDescent="0.25">
      <c r="A933">
        <v>84329</v>
      </c>
      <c r="B933" t="s">
        <v>13837</v>
      </c>
      <c r="C933">
        <v>2500000</v>
      </c>
      <c r="D933">
        <v>3325038</v>
      </c>
      <c r="E933">
        <v>41137</v>
      </c>
      <c r="F933">
        <v>23.419060999999999</v>
      </c>
      <c r="G933">
        <v>85</v>
      </c>
      <c r="H933">
        <v>6.8</v>
      </c>
      <c r="I933">
        <v>450</v>
      </c>
      <c r="J933" t="s">
        <v>23</v>
      </c>
      <c r="K933" t="s">
        <v>13839</v>
      </c>
      <c r="L933" t="s">
        <v>37</v>
      </c>
      <c r="M933" t="s">
        <v>38</v>
      </c>
      <c r="N933" t="s">
        <v>13834</v>
      </c>
      <c r="O933" t="s">
        <v>29</v>
      </c>
      <c r="P933">
        <v>1</v>
      </c>
      <c r="Q933">
        <v>1</v>
      </c>
      <c r="R933">
        <v>1</v>
      </c>
      <c r="S933">
        <v>0</v>
      </c>
      <c r="T933" t="s">
        <v>15888</v>
      </c>
      <c r="U933" t="s">
        <v>15891</v>
      </c>
      <c r="V933" t="s">
        <v>13664</v>
      </c>
      <c r="W933" t="s">
        <v>15901</v>
      </c>
      <c r="X933" t="s">
        <v>15891</v>
      </c>
      <c r="Y933" t="s">
        <v>15896</v>
      </c>
      <c r="Z933" t="s">
        <v>15912</v>
      </c>
      <c r="AA933" t="s">
        <v>15915</v>
      </c>
      <c r="AB933" t="s">
        <v>13840</v>
      </c>
      <c r="AC933" t="s">
        <v>13837</v>
      </c>
      <c r="AD933" t="s">
        <v>13835</v>
      </c>
      <c r="AE933" t="s">
        <v>13836</v>
      </c>
      <c r="AF933" t="s">
        <v>13838</v>
      </c>
    </row>
    <row r="934" spans="1:32" x14ac:dyDescent="0.25">
      <c r="A934">
        <v>43593</v>
      </c>
      <c r="B934" t="s">
        <v>7267</v>
      </c>
      <c r="C934">
        <v>24000000</v>
      </c>
      <c r="D934">
        <v>83188165</v>
      </c>
      <c r="E934">
        <v>40410</v>
      </c>
      <c r="F934">
        <v>23.343838999999999</v>
      </c>
      <c r="G934">
        <v>88</v>
      </c>
      <c r="H934">
        <v>5.3</v>
      </c>
      <c r="I934">
        <v>581</v>
      </c>
      <c r="J934" t="s">
        <v>23</v>
      </c>
      <c r="K934" t="s">
        <v>7269</v>
      </c>
      <c r="L934" t="s">
        <v>37</v>
      </c>
      <c r="M934" t="s">
        <v>38</v>
      </c>
      <c r="N934" t="s">
        <v>5725</v>
      </c>
      <c r="O934" t="s">
        <v>29</v>
      </c>
      <c r="P934">
        <v>1</v>
      </c>
      <c r="Q934">
        <v>1</v>
      </c>
      <c r="R934">
        <v>1</v>
      </c>
      <c r="S934">
        <v>0</v>
      </c>
      <c r="T934" t="s">
        <v>15888</v>
      </c>
      <c r="U934" t="s">
        <v>15891</v>
      </c>
      <c r="V934" t="s">
        <v>13664</v>
      </c>
      <c r="W934" t="s">
        <v>15891</v>
      </c>
      <c r="X934" t="s">
        <v>15891</v>
      </c>
      <c r="Y934" t="s">
        <v>15896</v>
      </c>
      <c r="Z934" t="s">
        <v>15896</v>
      </c>
      <c r="AA934" t="s">
        <v>15897</v>
      </c>
      <c r="AB934" t="s">
        <v>7270</v>
      </c>
      <c r="AC934" t="s">
        <v>7267</v>
      </c>
      <c r="AD934" t="s">
        <v>7265</v>
      </c>
      <c r="AE934" t="s">
        <v>7266</v>
      </c>
      <c r="AF934" t="s">
        <v>7268</v>
      </c>
    </row>
    <row r="935" spans="1:32" x14ac:dyDescent="0.25">
      <c r="A935">
        <v>1639</v>
      </c>
      <c r="B935" t="s">
        <v>1066</v>
      </c>
      <c r="C935">
        <v>160000000</v>
      </c>
      <c r="D935">
        <v>164508066</v>
      </c>
      <c r="E935">
        <v>35594</v>
      </c>
      <c r="F935">
        <v>23.336874999999999</v>
      </c>
      <c r="G935">
        <v>121</v>
      </c>
      <c r="H935">
        <v>4.0999999999999996</v>
      </c>
      <c r="I935">
        <v>434</v>
      </c>
      <c r="J935" t="s">
        <v>23</v>
      </c>
      <c r="K935" t="s">
        <v>1068</v>
      </c>
      <c r="L935" t="s">
        <v>37</v>
      </c>
      <c r="M935" t="s">
        <v>838</v>
      </c>
      <c r="N935" t="s">
        <v>144</v>
      </c>
      <c r="O935" t="s">
        <v>29</v>
      </c>
      <c r="P935">
        <v>1</v>
      </c>
      <c r="Q935">
        <v>1</v>
      </c>
      <c r="R935">
        <v>2</v>
      </c>
      <c r="S935">
        <v>1</v>
      </c>
      <c r="T935" t="s">
        <v>15888</v>
      </c>
      <c r="U935" t="s">
        <v>15890</v>
      </c>
      <c r="V935" t="s">
        <v>15891</v>
      </c>
      <c r="W935" t="s">
        <v>15891</v>
      </c>
      <c r="X935" t="s">
        <v>15905</v>
      </c>
      <c r="Y935" t="s">
        <v>15894</v>
      </c>
      <c r="Z935" t="s">
        <v>15897</v>
      </c>
      <c r="AA935" t="s">
        <v>15894</v>
      </c>
      <c r="AB935" t="s">
        <v>1069</v>
      </c>
      <c r="AC935" t="s">
        <v>1066</v>
      </c>
      <c r="AE935" t="s">
        <v>1065</v>
      </c>
      <c r="AF935" t="s">
        <v>1067</v>
      </c>
    </row>
    <row r="936" spans="1:32" x14ac:dyDescent="0.25">
      <c r="A936">
        <v>8922</v>
      </c>
      <c r="B936" t="s">
        <v>10588</v>
      </c>
      <c r="C936">
        <v>10000000</v>
      </c>
      <c r="D936">
        <v>59217789</v>
      </c>
      <c r="E936">
        <v>37073</v>
      </c>
      <c r="F936">
        <v>23.316208</v>
      </c>
      <c r="G936">
        <v>90</v>
      </c>
      <c r="H936">
        <v>6.1</v>
      </c>
      <c r="I936">
        <v>720</v>
      </c>
      <c r="J936" t="s">
        <v>23</v>
      </c>
      <c r="K936" t="s">
        <v>10590</v>
      </c>
      <c r="L936" t="s">
        <v>334</v>
      </c>
      <c r="M936" t="s">
        <v>38</v>
      </c>
      <c r="N936" t="s">
        <v>2560</v>
      </c>
      <c r="O936" t="s">
        <v>29</v>
      </c>
      <c r="P936">
        <v>1</v>
      </c>
      <c r="Q936">
        <v>2</v>
      </c>
      <c r="R936">
        <v>1</v>
      </c>
      <c r="S936">
        <v>0</v>
      </c>
      <c r="T936" t="s">
        <v>15888</v>
      </c>
      <c r="U936" t="s">
        <v>15891</v>
      </c>
      <c r="V936" t="s">
        <v>15891</v>
      </c>
      <c r="W936" t="s">
        <v>15891</v>
      </c>
      <c r="X936" t="s">
        <v>15905</v>
      </c>
      <c r="Y936" t="s">
        <v>15897</v>
      </c>
      <c r="Z936" t="s">
        <v>15897</v>
      </c>
      <c r="AA936" t="s">
        <v>15897</v>
      </c>
      <c r="AB936" t="s">
        <v>10591</v>
      </c>
      <c r="AC936" t="s">
        <v>10588</v>
      </c>
      <c r="AE936" t="s">
        <v>10587</v>
      </c>
      <c r="AF936" t="s">
        <v>10589</v>
      </c>
    </row>
    <row r="937" spans="1:32" x14ac:dyDescent="0.25">
      <c r="A937">
        <v>14337</v>
      </c>
      <c r="B937" t="s">
        <v>15845</v>
      </c>
      <c r="C937">
        <v>7000</v>
      </c>
      <c r="D937">
        <v>424760</v>
      </c>
      <c r="E937">
        <v>38268</v>
      </c>
      <c r="F937">
        <v>23.307949000000001</v>
      </c>
      <c r="G937">
        <v>77</v>
      </c>
      <c r="H937">
        <v>6.9</v>
      </c>
      <c r="I937">
        <v>658</v>
      </c>
      <c r="J937" t="s">
        <v>23</v>
      </c>
      <c r="K937" t="s">
        <v>11551</v>
      </c>
      <c r="L937" t="s">
        <v>37</v>
      </c>
      <c r="M937" t="s">
        <v>38</v>
      </c>
      <c r="N937" t="s">
        <v>6403</v>
      </c>
      <c r="O937" t="s">
        <v>29</v>
      </c>
      <c r="P937">
        <v>1</v>
      </c>
      <c r="Q937">
        <v>1</v>
      </c>
      <c r="R937">
        <v>1</v>
      </c>
      <c r="S937">
        <v>0</v>
      </c>
      <c r="T937" t="s">
        <v>15888</v>
      </c>
      <c r="U937" t="s">
        <v>15891</v>
      </c>
      <c r="V937" t="s">
        <v>15891</v>
      </c>
      <c r="W937" t="s">
        <v>15901</v>
      </c>
      <c r="X937" t="s">
        <v>15905</v>
      </c>
      <c r="Y937" t="s">
        <v>15897</v>
      </c>
      <c r="Z937" t="s">
        <v>15911</v>
      </c>
      <c r="AA937" t="s">
        <v>15915</v>
      </c>
      <c r="AB937" t="s">
        <v>15847</v>
      </c>
      <c r="AC937" t="s">
        <v>15845</v>
      </c>
      <c r="AD937" t="s">
        <v>15843</v>
      </c>
      <c r="AE937" t="s">
        <v>15844</v>
      </c>
      <c r="AF937" t="s">
        <v>15846</v>
      </c>
    </row>
    <row r="938" spans="1:32" x14ac:dyDescent="0.25">
      <c r="A938">
        <v>55</v>
      </c>
      <c r="B938" t="s">
        <v>14022</v>
      </c>
      <c r="C938">
        <v>2000000</v>
      </c>
      <c r="D938">
        <v>20908467</v>
      </c>
      <c r="E938">
        <v>36693</v>
      </c>
      <c r="F938">
        <v>23.281616</v>
      </c>
      <c r="G938">
        <v>154</v>
      </c>
      <c r="H938">
        <v>7.6</v>
      </c>
      <c r="I938">
        <v>521</v>
      </c>
      <c r="J938" t="s">
        <v>1909</v>
      </c>
      <c r="K938" t="s">
        <v>14024</v>
      </c>
      <c r="L938" t="s">
        <v>10526</v>
      </c>
      <c r="M938" t="s">
        <v>6465</v>
      </c>
      <c r="N938" t="s">
        <v>1861</v>
      </c>
      <c r="O938" t="s">
        <v>29</v>
      </c>
      <c r="P938">
        <v>0</v>
      </c>
      <c r="Q938">
        <v>1</v>
      </c>
      <c r="R938">
        <v>1</v>
      </c>
      <c r="S938">
        <v>0</v>
      </c>
      <c r="T938" t="s">
        <v>15888</v>
      </c>
      <c r="U938" t="s">
        <v>15891</v>
      </c>
      <c r="V938" t="s">
        <v>15891</v>
      </c>
      <c r="W938" t="s">
        <v>15901</v>
      </c>
      <c r="X938" t="s">
        <v>15905</v>
      </c>
      <c r="Y938" t="s">
        <v>15897</v>
      </c>
      <c r="Z938" t="s">
        <v>15911</v>
      </c>
      <c r="AA938" t="s">
        <v>15915</v>
      </c>
      <c r="AB938" t="s">
        <v>14025</v>
      </c>
      <c r="AC938" t="s">
        <v>14022</v>
      </c>
      <c r="AE938" t="s">
        <v>14021</v>
      </c>
      <c r="AF938" t="s">
        <v>14023</v>
      </c>
    </row>
    <row r="939" spans="1:32" x14ac:dyDescent="0.25">
      <c r="A939">
        <v>33909</v>
      </c>
      <c r="B939" t="s">
        <v>2287</v>
      </c>
      <c r="C939">
        <v>70000000</v>
      </c>
      <c r="D939">
        <v>134748021</v>
      </c>
      <c r="E939">
        <v>40423</v>
      </c>
      <c r="F939">
        <v>23.256450000000001</v>
      </c>
      <c r="G939">
        <v>133</v>
      </c>
      <c r="H939">
        <v>5.8</v>
      </c>
      <c r="I939">
        <v>493</v>
      </c>
      <c r="J939" t="s">
        <v>23</v>
      </c>
      <c r="K939" t="s">
        <v>2289</v>
      </c>
      <c r="L939" t="s">
        <v>37</v>
      </c>
      <c r="M939" t="s">
        <v>38</v>
      </c>
      <c r="N939" t="s">
        <v>1136</v>
      </c>
      <c r="O939" t="s">
        <v>29</v>
      </c>
      <c r="P939">
        <v>1</v>
      </c>
      <c r="Q939">
        <v>1</v>
      </c>
      <c r="R939">
        <v>1</v>
      </c>
      <c r="S939">
        <v>1</v>
      </c>
      <c r="T939" t="s">
        <v>15888</v>
      </c>
      <c r="U939" t="s">
        <v>15891</v>
      </c>
      <c r="V939" t="s">
        <v>15891</v>
      </c>
      <c r="W939" t="s">
        <v>15901</v>
      </c>
      <c r="X939" t="s">
        <v>15891</v>
      </c>
      <c r="Y939" t="s">
        <v>15897</v>
      </c>
      <c r="Z939" t="s">
        <v>15911</v>
      </c>
      <c r="AA939" t="s">
        <v>15915</v>
      </c>
      <c r="AB939" t="s">
        <v>2290</v>
      </c>
      <c r="AC939" t="s">
        <v>2287</v>
      </c>
      <c r="AD939" t="s">
        <v>2286</v>
      </c>
      <c r="AE939" t="s">
        <v>1350</v>
      </c>
      <c r="AF939" t="s">
        <v>2288</v>
      </c>
    </row>
    <row r="940" spans="1:32" x14ac:dyDescent="0.25">
      <c r="A940">
        <v>7214</v>
      </c>
      <c r="B940" t="s">
        <v>3990</v>
      </c>
      <c r="C940">
        <v>30000000</v>
      </c>
      <c r="D940">
        <v>76669806</v>
      </c>
      <c r="E940">
        <v>38366</v>
      </c>
      <c r="F940">
        <v>23.234650999999999</v>
      </c>
      <c r="G940">
        <v>136</v>
      </c>
      <c r="H940">
        <v>7.3</v>
      </c>
      <c r="I940">
        <v>496</v>
      </c>
      <c r="J940" t="s">
        <v>23</v>
      </c>
      <c r="K940" t="s">
        <v>3992</v>
      </c>
      <c r="L940" t="s">
        <v>334</v>
      </c>
      <c r="M940" t="s">
        <v>38</v>
      </c>
      <c r="N940" t="s">
        <v>786</v>
      </c>
      <c r="O940" t="s">
        <v>29</v>
      </c>
      <c r="P940">
        <v>1</v>
      </c>
      <c r="Q940">
        <v>2</v>
      </c>
      <c r="R940">
        <v>1</v>
      </c>
      <c r="S940">
        <v>1</v>
      </c>
      <c r="T940" t="s">
        <v>15888</v>
      </c>
      <c r="U940" t="s">
        <v>15891</v>
      </c>
      <c r="V940" t="s">
        <v>15891</v>
      </c>
      <c r="W940" t="s">
        <v>15901</v>
      </c>
      <c r="X940" t="s">
        <v>15891</v>
      </c>
      <c r="Y940" t="s">
        <v>15897</v>
      </c>
      <c r="Z940" t="s">
        <v>15911</v>
      </c>
      <c r="AA940" t="s">
        <v>15915</v>
      </c>
      <c r="AB940" t="s">
        <v>3993</v>
      </c>
      <c r="AC940" t="s">
        <v>3990</v>
      </c>
      <c r="AE940" t="s">
        <v>3989</v>
      </c>
      <c r="AF940" t="s">
        <v>3991</v>
      </c>
    </row>
    <row r="941" spans="1:32" x14ac:dyDescent="0.25">
      <c r="A941">
        <v>9408</v>
      </c>
      <c r="B941" t="s">
        <v>1263</v>
      </c>
      <c r="C941">
        <v>85000000</v>
      </c>
      <c r="D941">
        <v>149044513</v>
      </c>
      <c r="E941">
        <v>39241</v>
      </c>
      <c r="F941">
        <v>23.230851000000001</v>
      </c>
      <c r="G941">
        <v>85</v>
      </c>
      <c r="H941">
        <v>5.9</v>
      </c>
      <c r="I941">
        <v>601</v>
      </c>
      <c r="J941" t="s">
        <v>23</v>
      </c>
      <c r="K941" t="s">
        <v>1265</v>
      </c>
      <c r="L941" t="s">
        <v>37</v>
      </c>
      <c r="M941" t="s">
        <v>38</v>
      </c>
      <c r="N941" t="s">
        <v>709</v>
      </c>
      <c r="O941" t="s">
        <v>29</v>
      </c>
      <c r="P941">
        <v>1</v>
      </c>
      <c r="Q941">
        <v>1</v>
      </c>
      <c r="R941">
        <v>1</v>
      </c>
      <c r="S941">
        <v>1</v>
      </c>
      <c r="T941" t="s">
        <v>15887</v>
      </c>
      <c r="U941" t="s">
        <v>15891</v>
      </c>
      <c r="V941" t="s">
        <v>13664</v>
      </c>
      <c r="W941" t="s">
        <v>15891</v>
      </c>
      <c r="X941" t="s">
        <v>15891</v>
      </c>
      <c r="Y941" t="s">
        <v>15896</v>
      </c>
      <c r="Z941" t="s">
        <v>15896</v>
      </c>
      <c r="AA941" t="s">
        <v>15897</v>
      </c>
      <c r="AB941" t="s">
        <v>1266</v>
      </c>
      <c r="AC941" t="s">
        <v>1263</v>
      </c>
      <c r="AD941" t="s">
        <v>1261</v>
      </c>
      <c r="AE941" t="s">
        <v>1262</v>
      </c>
      <c r="AF941" t="s">
        <v>1264</v>
      </c>
    </row>
    <row r="942" spans="1:32" x14ac:dyDescent="0.25">
      <c r="A942">
        <v>1642</v>
      </c>
      <c r="B942" t="s">
        <v>7424</v>
      </c>
      <c r="C942">
        <v>22000000</v>
      </c>
      <c r="D942">
        <v>110627965</v>
      </c>
      <c r="E942">
        <v>34908</v>
      </c>
      <c r="F942">
        <v>23.218143999999999</v>
      </c>
      <c r="G942">
        <v>114</v>
      </c>
      <c r="H942">
        <v>5.6</v>
      </c>
      <c r="I942">
        <v>354</v>
      </c>
      <c r="J942" t="s">
        <v>23</v>
      </c>
      <c r="K942" t="s">
        <v>149</v>
      </c>
      <c r="L942" t="s">
        <v>37</v>
      </c>
      <c r="M942" t="s">
        <v>28</v>
      </c>
      <c r="N942" t="s">
        <v>7422</v>
      </c>
      <c r="O942" t="s">
        <v>29</v>
      </c>
      <c r="P942">
        <v>1</v>
      </c>
      <c r="Q942">
        <v>1</v>
      </c>
      <c r="R942">
        <v>2</v>
      </c>
      <c r="S942">
        <v>0</v>
      </c>
      <c r="T942" t="s">
        <v>15888</v>
      </c>
      <c r="U942" t="s">
        <v>15890</v>
      </c>
      <c r="V942" t="s">
        <v>15891</v>
      </c>
      <c r="W942" t="s">
        <v>15901</v>
      </c>
      <c r="X942" t="s">
        <v>15905</v>
      </c>
      <c r="Y942" t="s">
        <v>15894</v>
      </c>
      <c r="Z942" t="s">
        <v>15911</v>
      </c>
      <c r="AA942" t="s">
        <v>15914</v>
      </c>
      <c r="AB942" t="s">
        <v>7426</v>
      </c>
      <c r="AC942" t="s">
        <v>7424</v>
      </c>
      <c r="AE942" t="s">
        <v>7423</v>
      </c>
      <c r="AF942" t="s">
        <v>7425</v>
      </c>
    </row>
    <row r="943" spans="1:32" x14ac:dyDescent="0.25">
      <c r="A943">
        <v>3594</v>
      </c>
      <c r="B943" t="s">
        <v>5665</v>
      </c>
      <c r="C943">
        <v>30000000</v>
      </c>
      <c r="D943">
        <v>77566815</v>
      </c>
      <c r="E943">
        <v>39136</v>
      </c>
      <c r="F943">
        <v>23.197407999999999</v>
      </c>
      <c r="G943">
        <v>101</v>
      </c>
      <c r="H943">
        <v>6.3</v>
      </c>
      <c r="I943">
        <v>1018</v>
      </c>
      <c r="J943" t="s">
        <v>23</v>
      </c>
      <c r="K943" t="s">
        <v>3042</v>
      </c>
      <c r="L943" t="s">
        <v>334</v>
      </c>
      <c r="M943" t="s">
        <v>38</v>
      </c>
      <c r="N943" t="s">
        <v>3110</v>
      </c>
      <c r="O943" t="s">
        <v>29</v>
      </c>
      <c r="P943">
        <v>1</v>
      </c>
      <c r="Q943">
        <v>2</v>
      </c>
      <c r="R943">
        <v>1</v>
      </c>
      <c r="S943">
        <v>0</v>
      </c>
      <c r="T943" t="s">
        <v>15888</v>
      </c>
      <c r="U943" t="s">
        <v>15891</v>
      </c>
      <c r="V943" t="s">
        <v>15891</v>
      </c>
      <c r="W943" t="s">
        <v>15901</v>
      </c>
      <c r="X943" t="s">
        <v>15905</v>
      </c>
      <c r="Y943" t="s">
        <v>15897</v>
      </c>
      <c r="Z943" t="s">
        <v>15911</v>
      </c>
      <c r="AA943" t="s">
        <v>15915</v>
      </c>
      <c r="AB943" t="s">
        <v>5667</v>
      </c>
      <c r="AC943" t="s">
        <v>5665</v>
      </c>
      <c r="AD943" t="s">
        <v>5663</v>
      </c>
      <c r="AE943" t="s">
        <v>5664</v>
      </c>
      <c r="AF943" t="s">
        <v>5666</v>
      </c>
    </row>
    <row r="944" spans="1:32" x14ac:dyDescent="0.25">
      <c r="A944">
        <v>860</v>
      </c>
      <c r="B944" t="s">
        <v>10048</v>
      </c>
      <c r="C944">
        <v>12000000</v>
      </c>
      <c r="D944">
        <v>79567667</v>
      </c>
      <c r="E944">
        <v>30470</v>
      </c>
      <c r="F944">
        <v>23.161753999999998</v>
      </c>
      <c r="G944">
        <v>114</v>
      </c>
      <c r="H944">
        <v>7</v>
      </c>
      <c r="I944">
        <v>504</v>
      </c>
      <c r="J944" t="s">
        <v>23</v>
      </c>
      <c r="K944" t="s">
        <v>10050</v>
      </c>
      <c r="L944" t="s">
        <v>37</v>
      </c>
      <c r="M944" t="s">
        <v>38</v>
      </c>
      <c r="N944" t="s">
        <v>2752</v>
      </c>
      <c r="O944" t="s">
        <v>29</v>
      </c>
      <c r="P944">
        <v>1</v>
      </c>
      <c r="Q944">
        <v>1</v>
      </c>
      <c r="R944">
        <v>1</v>
      </c>
      <c r="S944">
        <v>0</v>
      </c>
      <c r="T944" t="s">
        <v>15888</v>
      </c>
      <c r="U944" t="s">
        <v>15891</v>
      </c>
      <c r="V944" t="s">
        <v>15891</v>
      </c>
      <c r="W944" t="s">
        <v>15891</v>
      </c>
      <c r="X944" t="s">
        <v>15905</v>
      </c>
      <c r="Y944" t="s">
        <v>15897</v>
      </c>
      <c r="Z944" t="s">
        <v>15897</v>
      </c>
      <c r="AA944" t="s">
        <v>15897</v>
      </c>
      <c r="AB944" t="s">
        <v>10051</v>
      </c>
      <c r="AC944" t="s">
        <v>10048</v>
      </c>
      <c r="AD944" t="s">
        <v>10046</v>
      </c>
      <c r="AE944" t="s">
        <v>10047</v>
      </c>
      <c r="AF944" t="s">
        <v>10049</v>
      </c>
    </row>
    <row r="945" spans="1:32" x14ac:dyDescent="0.25">
      <c r="A945">
        <v>9563</v>
      </c>
      <c r="B945" t="s">
        <v>2711</v>
      </c>
      <c r="C945">
        <v>55000000</v>
      </c>
      <c r="D945">
        <v>100230832</v>
      </c>
      <c r="E945">
        <v>36510</v>
      </c>
      <c r="F945">
        <v>23.127561</v>
      </c>
      <c r="G945">
        <v>163</v>
      </c>
      <c r="H945">
        <v>6.8</v>
      </c>
      <c r="I945">
        <v>422</v>
      </c>
      <c r="J945" t="s">
        <v>23</v>
      </c>
      <c r="K945" t="s">
        <v>2713</v>
      </c>
      <c r="L945" t="s">
        <v>37</v>
      </c>
      <c r="M945" t="s">
        <v>38</v>
      </c>
      <c r="N945" t="s">
        <v>786</v>
      </c>
      <c r="O945" t="s">
        <v>29</v>
      </c>
      <c r="P945">
        <v>1</v>
      </c>
      <c r="Q945">
        <v>1</v>
      </c>
      <c r="R945">
        <v>1</v>
      </c>
      <c r="S945">
        <v>1</v>
      </c>
      <c r="T945" t="s">
        <v>15888</v>
      </c>
      <c r="U945" t="s">
        <v>15891</v>
      </c>
      <c r="V945" t="s">
        <v>15891</v>
      </c>
      <c r="W945" t="s">
        <v>15901</v>
      </c>
      <c r="X945" t="s">
        <v>15891</v>
      </c>
      <c r="Y945" t="s">
        <v>15897</v>
      </c>
      <c r="Z945" t="s">
        <v>15911</v>
      </c>
      <c r="AA945" t="s">
        <v>15915</v>
      </c>
      <c r="AB945" t="s">
        <v>2714</v>
      </c>
      <c r="AC945" t="s">
        <v>2711</v>
      </c>
      <c r="AE945" t="s">
        <v>2710</v>
      </c>
      <c r="AF945" t="s">
        <v>2712</v>
      </c>
    </row>
    <row r="946" spans="1:32" x14ac:dyDescent="0.25">
      <c r="A946">
        <v>37821</v>
      </c>
      <c r="B946" t="s">
        <v>2059</v>
      </c>
      <c r="C946">
        <v>75000000</v>
      </c>
      <c r="D946">
        <v>98159963</v>
      </c>
      <c r="E946">
        <v>40333</v>
      </c>
      <c r="F946">
        <v>23.004607</v>
      </c>
      <c r="G946">
        <v>100</v>
      </c>
      <c r="H946">
        <v>5.7</v>
      </c>
      <c r="I946">
        <v>772</v>
      </c>
      <c r="J946" t="s">
        <v>23</v>
      </c>
      <c r="K946" t="s">
        <v>2061</v>
      </c>
      <c r="L946" t="s">
        <v>37</v>
      </c>
      <c r="M946" t="s">
        <v>38</v>
      </c>
      <c r="N946" t="s">
        <v>2056</v>
      </c>
      <c r="O946" t="s">
        <v>29</v>
      </c>
      <c r="P946">
        <v>1</v>
      </c>
      <c r="Q946">
        <v>1</v>
      </c>
      <c r="R946">
        <v>1</v>
      </c>
      <c r="S946">
        <v>0</v>
      </c>
      <c r="T946" t="s">
        <v>15888</v>
      </c>
      <c r="U946" t="s">
        <v>15890</v>
      </c>
      <c r="V946" t="s">
        <v>13664</v>
      </c>
      <c r="W946" t="s">
        <v>15891</v>
      </c>
      <c r="X946" t="s">
        <v>15905</v>
      </c>
      <c r="Y946" t="s">
        <v>15895</v>
      </c>
      <c r="Z946" t="s">
        <v>15896</v>
      </c>
      <c r="AA946" t="s">
        <v>15894</v>
      </c>
      <c r="AB946" t="s">
        <v>2062</v>
      </c>
      <c r="AC946" t="s">
        <v>2059</v>
      </c>
      <c r="AD946" t="s">
        <v>2057</v>
      </c>
      <c r="AE946" t="s">
        <v>2058</v>
      </c>
      <c r="AF946" t="s">
        <v>2060</v>
      </c>
    </row>
    <row r="947" spans="1:32" x14ac:dyDescent="0.25">
      <c r="A947">
        <v>157847</v>
      </c>
      <c r="B947" t="s">
        <v>13103</v>
      </c>
      <c r="C947">
        <v>4000000</v>
      </c>
      <c r="D947">
        <v>2365467</v>
      </c>
      <c r="E947">
        <v>41740</v>
      </c>
      <c r="F947">
        <v>22.987897</v>
      </c>
      <c r="G947">
        <v>118</v>
      </c>
      <c r="H947">
        <v>6.5</v>
      </c>
      <c r="I947">
        <v>338</v>
      </c>
      <c r="J947" t="s">
        <v>23</v>
      </c>
      <c r="K947" t="s">
        <v>13105</v>
      </c>
      <c r="L947" t="s">
        <v>37</v>
      </c>
      <c r="M947" t="s">
        <v>38</v>
      </c>
      <c r="N947" t="s">
        <v>786</v>
      </c>
      <c r="O947" t="s">
        <v>29</v>
      </c>
      <c r="P947">
        <v>1</v>
      </c>
      <c r="Q947">
        <v>1</v>
      </c>
      <c r="R947">
        <v>1</v>
      </c>
      <c r="S947">
        <v>0</v>
      </c>
      <c r="T947" t="s">
        <v>15888</v>
      </c>
      <c r="U947" t="s">
        <v>15891</v>
      </c>
      <c r="V947" t="s">
        <v>15891</v>
      </c>
      <c r="W947" t="s">
        <v>15901</v>
      </c>
      <c r="X947" t="s">
        <v>15891</v>
      </c>
      <c r="Y947" t="s">
        <v>15897</v>
      </c>
      <c r="Z947" t="s">
        <v>15911</v>
      </c>
      <c r="AA947" t="s">
        <v>15915</v>
      </c>
      <c r="AC947" t="s">
        <v>13103</v>
      </c>
      <c r="AE947" t="s">
        <v>13102</v>
      </c>
      <c r="AF947" t="s">
        <v>13104</v>
      </c>
    </row>
    <row r="948" spans="1:32" x14ac:dyDescent="0.25">
      <c r="A948">
        <v>12133</v>
      </c>
      <c r="B948" t="s">
        <v>2449</v>
      </c>
      <c r="C948">
        <v>65000000</v>
      </c>
      <c r="D948">
        <v>128107642</v>
      </c>
      <c r="E948">
        <v>39654</v>
      </c>
      <c r="F948">
        <v>22.977982999999998</v>
      </c>
      <c r="G948">
        <v>98</v>
      </c>
      <c r="H948">
        <v>6.5</v>
      </c>
      <c r="I948">
        <v>1062</v>
      </c>
      <c r="J948" t="s">
        <v>23</v>
      </c>
      <c r="K948" t="s">
        <v>2451</v>
      </c>
      <c r="L948" t="s">
        <v>37</v>
      </c>
      <c r="M948" t="s">
        <v>28</v>
      </c>
      <c r="N948" t="s">
        <v>661</v>
      </c>
      <c r="O948" t="s">
        <v>29</v>
      </c>
      <c r="P948">
        <v>1</v>
      </c>
      <c r="Q948">
        <v>1</v>
      </c>
      <c r="R948">
        <v>2</v>
      </c>
      <c r="S948">
        <v>0</v>
      </c>
      <c r="T948" t="s">
        <v>15888</v>
      </c>
      <c r="U948" t="s">
        <v>15891</v>
      </c>
      <c r="V948" t="s">
        <v>13664</v>
      </c>
      <c r="W948" t="s">
        <v>15891</v>
      </c>
      <c r="X948" t="s">
        <v>15891</v>
      </c>
      <c r="Y948" t="s">
        <v>15896</v>
      </c>
      <c r="Z948" t="s">
        <v>15896</v>
      </c>
      <c r="AA948" t="s">
        <v>15897</v>
      </c>
      <c r="AB948" t="s">
        <v>2452</v>
      </c>
      <c r="AC948" t="s">
        <v>2449</v>
      </c>
      <c r="AE948" t="s">
        <v>2448</v>
      </c>
      <c r="AF948" t="s">
        <v>2450</v>
      </c>
    </row>
    <row r="949" spans="1:32" x14ac:dyDescent="0.25">
      <c r="A949">
        <v>146238</v>
      </c>
      <c r="B949" t="s">
        <v>6191</v>
      </c>
      <c r="C949">
        <v>30000000</v>
      </c>
      <c r="D949">
        <v>62616646</v>
      </c>
      <c r="E949">
        <v>41541</v>
      </c>
      <c r="F949">
        <v>22.975918</v>
      </c>
      <c r="G949">
        <v>91</v>
      </c>
      <c r="H949">
        <v>5.5</v>
      </c>
      <c r="I949">
        <v>543</v>
      </c>
      <c r="J949" t="s">
        <v>23</v>
      </c>
      <c r="K949" t="s">
        <v>6193</v>
      </c>
      <c r="L949" t="s">
        <v>37</v>
      </c>
      <c r="M949" t="s">
        <v>38</v>
      </c>
      <c r="N949" t="s">
        <v>1458</v>
      </c>
      <c r="O949" t="s">
        <v>29</v>
      </c>
      <c r="P949">
        <v>1</v>
      </c>
      <c r="Q949">
        <v>1</v>
      </c>
      <c r="R949">
        <v>1</v>
      </c>
      <c r="S949">
        <v>0</v>
      </c>
      <c r="T949" t="s">
        <v>15888</v>
      </c>
      <c r="U949" t="s">
        <v>15891</v>
      </c>
      <c r="V949" t="s">
        <v>15891</v>
      </c>
      <c r="W949" t="s">
        <v>15901</v>
      </c>
      <c r="X949" t="s">
        <v>15905</v>
      </c>
      <c r="Y949" t="s">
        <v>15897</v>
      </c>
      <c r="Z949" t="s">
        <v>15911</v>
      </c>
      <c r="AA949" t="s">
        <v>15915</v>
      </c>
      <c r="AB949" t="s">
        <v>6194</v>
      </c>
      <c r="AC949" t="s">
        <v>6191</v>
      </c>
      <c r="AD949" t="s">
        <v>6189</v>
      </c>
      <c r="AE949" t="s">
        <v>6190</v>
      </c>
      <c r="AF949" t="s">
        <v>6192</v>
      </c>
    </row>
    <row r="950" spans="1:32" x14ac:dyDescent="0.25">
      <c r="A950">
        <v>9621</v>
      </c>
      <c r="B950" t="s">
        <v>3262</v>
      </c>
      <c r="C950">
        <v>57000000</v>
      </c>
      <c r="D950">
        <v>52034889</v>
      </c>
      <c r="E950">
        <v>38631</v>
      </c>
      <c r="F950">
        <v>22.894898000000001</v>
      </c>
      <c r="G950">
        <v>123</v>
      </c>
      <c r="H950">
        <v>6.1</v>
      </c>
      <c r="I950">
        <v>327</v>
      </c>
      <c r="J950" t="s">
        <v>23</v>
      </c>
      <c r="K950" t="s">
        <v>3264</v>
      </c>
      <c r="L950" t="s">
        <v>37</v>
      </c>
      <c r="M950" t="s">
        <v>38</v>
      </c>
      <c r="N950" t="s">
        <v>917</v>
      </c>
      <c r="O950" t="s">
        <v>29</v>
      </c>
      <c r="P950">
        <v>1</v>
      </c>
      <c r="Q950">
        <v>1</v>
      </c>
      <c r="R950">
        <v>1</v>
      </c>
      <c r="S950">
        <v>1</v>
      </c>
      <c r="T950" t="s">
        <v>15888</v>
      </c>
      <c r="U950" t="s">
        <v>15891</v>
      </c>
      <c r="V950" t="s">
        <v>13664</v>
      </c>
      <c r="W950" t="s">
        <v>15901</v>
      </c>
      <c r="X950" t="s">
        <v>15891</v>
      </c>
      <c r="Y950" t="s">
        <v>15896</v>
      </c>
      <c r="Z950" t="s">
        <v>15912</v>
      </c>
      <c r="AA950" t="s">
        <v>15915</v>
      </c>
      <c r="AB950" t="s">
        <v>3265</v>
      </c>
      <c r="AC950" t="s">
        <v>3262</v>
      </c>
      <c r="AE950" t="s">
        <v>3261</v>
      </c>
      <c r="AF950" t="s">
        <v>3263</v>
      </c>
    </row>
    <row r="951" spans="1:32" x14ac:dyDescent="0.25">
      <c r="A951">
        <v>284</v>
      </c>
      <c r="B951" t="s">
        <v>13495</v>
      </c>
      <c r="C951">
        <v>3000000</v>
      </c>
      <c r="D951">
        <v>25000000</v>
      </c>
      <c r="E951">
        <v>22082</v>
      </c>
      <c r="F951">
        <v>22.889294</v>
      </c>
      <c r="G951">
        <v>125</v>
      </c>
      <c r="H951">
        <v>8.1</v>
      </c>
      <c r="I951">
        <v>483</v>
      </c>
      <c r="J951" t="s">
        <v>23</v>
      </c>
      <c r="K951" t="s">
        <v>13497</v>
      </c>
      <c r="L951" t="s">
        <v>37</v>
      </c>
      <c r="M951" t="s">
        <v>38</v>
      </c>
      <c r="N951" t="s">
        <v>917</v>
      </c>
      <c r="O951" t="s">
        <v>29</v>
      </c>
      <c r="P951">
        <v>1</v>
      </c>
      <c r="Q951">
        <v>1</v>
      </c>
      <c r="R951">
        <v>1</v>
      </c>
      <c r="S951">
        <v>0</v>
      </c>
      <c r="T951" t="s">
        <v>15888</v>
      </c>
      <c r="U951" t="s">
        <v>15891</v>
      </c>
      <c r="V951" t="s">
        <v>13664</v>
      </c>
      <c r="W951" t="s">
        <v>15901</v>
      </c>
      <c r="X951" t="s">
        <v>15891</v>
      </c>
      <c r="Y951" t="s">
        <v>15896</v>
      </c>
      <c r="Z951" t="s">
        <v>15912</v>
      </c>
      <c r="AA951" t="s">
        <v>15915</v>
      </c>
      <c r="AB951" t="s">
        <v>13498</v>
      </c>
      <c r="AC951" t="s">
        <v>13495</v>
      </c>
      <c r="AE951" t="s">
        <v>13494</v>
      </c>
      <c r="AF951" t="s">
        <v>13496</v>
      </c>
    </row>
    <row r="952" spans="1:32" x14ac:dyDescent="0.25">
      <c r="A952">
        <v>22824</v>
      </c>
      <c r="B952" t="s">
        <v>10682</v>
      </c>
      <c r="C952">
        <v>10000000</v>
      </c>
      <c r="D952">
        <v>42333295</v>
      </c>
      <c r="E952">
        <v>40123</v>
      </c>
      <c r="F952">
        <v>22.888172999999998</v>
      </c>
      <c r="G952">
        <v>98</v>
      </c>
      <c r="H952">
        <v>5.8</v>
      </c>
      <c r="I952">
        <v>441</v>
      </c>
      <c r="J952" t="s">
        <v>23</v>
      </c>
      <c r="K952" t="s">
        <v>10684</v>
      </c>
      <c r="L952" t="s">
        <v>37</v>
      </c>
      <c r="M952" t="s">
        <v>38</v>
      </c>
      <c r="N952" t="s">
        <v>2402</v>
      </c>
      <c r="O952" t="s">
        <v>29</v>
      </c>
      <c r="P952">
        <v>1</v>
      </c>
      <c r="Q952">
        <v>1</v>
      </c>
      <c r="R952">
        <v>1</v>
      </c>
      <c r="S952">
        <v>1</v>
      </c>
      <c r="T952" t="s">
        <v>15888</v>
      </c>
      <c r="U952" t="s">
        <v>15891</v>
      </c>
      <c r="V952" t="s">
        <v>15891</v>
      </c>
      <c r="W952" t="s">
        <v>15891</v>
      </c>
      <c r="X952" t="s">
        <v>15905</v>
      </c>
      <c r="Y952" t="s">
        <v>15897</v>
      </c>
      <c r="Z952" t="s">
        <v>15897</v>
      </c>
      <c r="AA952" t="s">
        <v>15897</v>
      </c>
      <c r="AB952" t="s">
        <v>10685</v>
      </c>
      <c r="AC952" t="s">
        <v>10682</v>
      </c>
      <c r="AD952" t="s">
        <v>10680</v>
      </c>
      <c r="AE952" t="s">
        <v>10681</v>
      </c>
      <c r="AF952" t="s">
        <v>10683</v>
      </c>
    </row>
    <row r="953" spans="1:32" x14ac:dyDescent="0.25">
      <c r="A953">
        <v>5</v>
      </c>
      <c r="B953" t="s">
        <v>13033</v>
      </c>
      <c r="C953">
        <v>4000000</v>
      </c>
      <c r="D953">
        <v>4300000</v>
      </c>
      <c r="E953">
        <v>35042</v>
      </c>
      <c r="F953">
        <v>22.87623</v>
      </c>
      <c r="G953">
        <v>98</v>
      </c>
      <c r="H953">
        <v>6.5</v>
      </c>
      <c r="I953">
        <v>530</v>
      </c>
      <c r="J953" t="s">
        <v>23</v>
      </c>
      <c r="K953" t="s">
        <v>13035</v>
      </c>
      <c r="L953" t="s">
        <v>37</v>
      </c>
      <c r="M953" t="s">
        <v>38</v>
      </c>
      <c r="N953" t="s">
        <v>5563</v>
      </c>
      <c r="O953" t="s">
        <v>29</v>
      </c>
      <c r="P953">
        <v>1</v>
      </c>
      <c r="Q953">
        <v>1</v>
      </c>
      <c r="R953">
        <v>1</v>
      </c>
      <c r="S953">
        <v>0</v>
      </c>
      <c r="T953" t="s">
        <v>15888</v>
      </c>
      <c r="U953" t="s">
        <v>15891</v>
      </c>
      <c r="V953" t="s">
        <v>13664</v>
      </c>
      <c r="W953" t="s">
        <v>15891</v>
      </c>
      <c r="X953" t="s">
        <v>15891</v>
      </c>
      <c r="Y953" t="s">
        <v>15896</v>
      </c>
      <c r="Z953" t="s">
        <v>15896</v>
      </c>
      <c r="AA953" t="s">
        <v>15897</v>
      </c>
      <c r="AB953" t="s">
        <v>13036</v>
      </c>
      <c r="AC953" t="s">
        <v>13033</v>
      </c>
      <c r="AE953" t="s">
        <v>13032</v>
      </c>
      <c r="AF953" t="s">
        <v>13034</v>
      </c>
    </row>
    <row r="954" spans="1:32" x14ac:dyDescent="0.25">
      <c r="A954">
        <v>42297</v>
      </c>
      <c r="B954" t="s">
        <v>3242</v>
      </c>
      <c r="C954">
        <v>55000000</v>
      </c>
      <c r="D954">
        <v>89519773</v>
      </c>
      <c r="E954">
        <v>40505</v>
      </c>
      <c r="F954">
        <v>22.863516000000001</v>
      </c>
      <c r="G954">
        <v>119</v>
      </c>
      <c r="H954">
        <v>6.9</v>
      </c>
      <c r="I954">
        <v>573</v>
      </c>
      <c r="J954" t="s">
        <v>23</v>
      </c>
      <c r="K954" t="s">
        <v>3244</v>
      </c>
      <c r="L954" t="s">
        <v>37</v>
      </c>
      <c r="M954" t="s">
        <v>38</v>
      </c>
      <c r="N954" t="s">
        <v>231</v>
      </c>
      <c r="O954" t="s">
        <v>29</v>
      </c>
      <c r="P954">
        <v>1</v>
      </c>
      <c r="Q954">
        <v>1</v>
      </c>
      <c r="R954">
        <v>1</v>
      </c>
      <c r="S954">
        <v>0</v>
      </c>
      <c r="T954" t="s">
        <v>15888</v>
      </c>
      <c r="U954" t="s">
        <v>15891</v>
      </c>
      <c r="V954" t="s">
        <v>15891</v>
      </c>
      <c r="W954" t="s">
        <v>15901</v>
      </c>
      <c r="X954" t="s">
        <v>15891</v>
      </c>
      <c r="Y954" t="s">
        <v>15897</v>
      </c>
      <c r="Z954" t="s">
        <v>15911</v>
      </c>
      <c r="AA954" t="s">
        <v>15915</v>
      </c>
      <c r="AB954" t="s">
        <v>3245</v>
      </c>
      <c r="AC954" t="s">
        <v>3242</v>
      </c>
      <c r="AD954" t="s">
        <v>3240</v>
      </c>
      <c r="AE954" t="s">
        <v>3241</v>
      </c>
      <c r="AF954" t="s">
        <v>3243</v>
      </c>
    </row>
    <row r="955" spans="1:32" x14ac:dyDescent="0.25">
      <c r="A955">
        <v>24803</v>
      </c>
      <c r="B955" t="s">
        <v>4409</v>
      </c>
      <c r="C955">
        <v>40000000</v>
      </c>
      <c r="D955">
        <v>129540499</v>
      </c>
      <c r="E955">
        <v>40031</v>
      </c>
      <c r="F955">
        <v>22.853006000000001</v>
      </c>
      <c r="G955">
        <v>123</v>
      </c>
      <c r="H955">
        <v>6.6</v>
      </c>
      <c r="I955">
        <v>560</v>
      </c>
      <c r="J955" t="s">
        <v>23</v>
      </c>
      <c r="K955" t="s">
        <v>4411</v>
      </c>
      <c r="L955" t="s">
        <v>37</v>
      </c>
      <c r="M955" t="s">
        <v>62</v>
      </c>
      <c r="N955" t="s">
        <v>1813</v>
      </c>
      <c r="O955" t="s">
        <v>29</v>
      </c>
      <c r="P955">
        <v>1</v>
      </c>
      <c r="Q955">
        <v>1</v>
      </c>
      <c r="R955">
        <v>2</v>
      </c>
      <c r="S955">
        <v>0</v>
      </c>
      <c r="T955" t="s">
        <v>15888</v>
      </c>
      <c r="U955" t="s">
        <v>15891</v>
      </c>
      <c r="V955" t="s">
        <v>15891</v>
      </c>
      <c r="W955" t="s">
        <v>15901</v>
      </c>
      <c r="X955" t="s">
        <v>15891</v>
      </c>
      <c r="Y955" t="s">
        <v>15897</v>
      </c>
      <c r="Z955" t="s">
        <v>15911</v>
      </c>
      <c r="AA955" t="s">
        <v>15915</v>
      </c>
      <c r="AB955" t="s">
        <v>4412</v>
      </c>
      <c r="AC955" t="s">
        <v>4409</v>
      </c>
      <c r="AD955" t="s">
        <v>4407</v>
      </c>
      <c r="AE955" t="s">
        <v>4408</v>
      </c>
      <c r="AF955" t="s">
        <v>4410</v>
      </c>
    </row>
    <row r="956" spans="1:32" x14ac:dyDescent="0.25">
      <c r="A956">
        <v>38745</v>
      </c>
      <c r="B956" t="s">
        <v>1026</v>
      </c>
      <c r="C956">
        <v>112000000</v>
      </c>
      <c r="D956">
        <v>237382724</v>
      </c>
      <c r="E956">
        <v>40537</v>
      </c>
      <c r="F956">
        <v>22.845143</v>
      </c>
      <c r="G956">
        <v>85</v>
      </c>
      <c r="H956">
        <v>4.9000000000000004</v>
      </c>
      <c r="I956">
        <v>621</v>
      </c>
      <c r="J956" t="s">
        <v>23</v>
      </c>
      <c r="K956" t="s">
        <v>1028</v>
      </c>
      <c r="L956" t="s">
        <v>37</v>
      </c>
      <c r="M956" t="s">
        <v>38</v>
      </c>
      <c r="N956" t="s">
        <v>661</v>
      </c>
      <c r="O956" t="s">
        <v>29</v>
      </c>
      <c r="P956">
        <v>1</v>
      </c>
      <c r="Q956">
        <v>1</v>
      </c>
      <c r="R956">
        <v>1</v>
      </c>
      <c r="S956">
        <v>1</v>
      </c>
      <c r="T956" t="s">
        <v>15888</v>
      </c>
      <c r="U956" t="s">
        <v>15891</v>
      </c>
      <c r="V956" t="s">
        <v>13664</v>
      </c>
      <c r="W956" t="s">
        <v>15891</v>
      </c>
      <c r="X956" t="s">
        <v>15891</v>
      </c>
      <c r="Y956" t="s">
        <v>15896</v>
      </c>
      <c r="Z956" t="s">
        <v>15896</v>
      </c>
      <c r="AA956" t="s">
        <v>15897</v>
      </c>
      <c r="AB956" t="s">
        <v>1029</v>
      </c>
      <c r="AC956" t="s">
        <v>1026</v>
      </c>
      <c r="AE956" t="s">
        <v>1025</v>
      </c>
      <c r="AF956" t="s">
        <v>1027</v>
      </c>
    </row>
    <row r="957" spans="1:32" x14ac:dyDescent="0.25">
      <c r="A957">
        <v>11153</v>
      </c>
      <c r="B957" t="s">
        <v>9152</v>
      </c>
      <c r="C957">
        <v>15000000</v>
      </c>
      <c r="D957">
        <v>61399552</v>
      </c>
      <c r="E957">
        <v>30525</v>
      </c>
      <c r="F957">
        <v>22.838833999999999</v>
      </c>
      <c r="G957">
        <v>98</v>
      </c>
      <c r="H957">
        <v>7.1</v>
      </c>
      <c r="I957">
        <v>410</v>
      </c>
      <c r="J957" t="s">
        <v>23</v>
      </c>
      <c r="K957" t="s">
        <v>2446</v>
      </c>
      <c r="L957" t="s">
        <v>37</v>
      </c>
      <c r="M957" t="s">
        <v>38</v>
      </c>
      <c r="N957" t="s">
        <v>8346</v>
      </c>
      <c r="O957" t="s">
        <v>29</v>
      </c>
      <c r="P957">
        <v>1</v>
      </c>
      <c r="Q957">
        <v>1</v>
      </c>
      <c r="R957">
        <v>1</v>
      </c>
      <c r="S957">
        <v>1</v>
      </c>
      <c r="T957" t="s">
        <v>15888</v>
      </c>
      <c r="U957" t="s">
        <v>15891</v>
      </c>
      <c r="V957" t="s">
        <v>13664</v>
      </c>
      <c r="W957" t="s">
        <v>15891</v>
      </c>
      <c r="X957" t="s">
        <v>15891</v>
      </c>
      <c r="Y957" t="s">
        <v>15896</v>
      </c>
      <c r="Z957" t="s">
        <v>15896</v>
      </c>
      <c r="AA957" t="s">
        <v>15897</v>
      </c>
      <c r="AB957" t="s">
        <v>9154</v>
      </c>
      <c r="AC957" t="s">
        <v>9152</v>
      </c>
      <c r="AE957" t="s">
        <v>9151</v>
      </c>
      <c r="AF957" t="s">
        <v>9153</v>
      </c>
    </row>
    <row r="958" spans="1:32" x14ac:dyDescent="0.25">
      <c r="A958">
        <v>41436</v>
      </c>
      <c r="B958" t="s">
        <v>13439</v>
      </c>
      <c r="C958">
        <v>3000000</v>
      </c>
      <c r="D958">
        <v>177512032</v>
      </c>
      <c r="E958">
        <v>40471</v>
      </c>
      <c r="F958">
        <v>22.789649000000001</v>
      </c>
      <c r="G958">
        <v>91</v>
      </c>
      <c r="H958">
        <v>5.7</v>
      </c>
      <c r="I958">
        <v>722</v>
      </c>
      <c r="J958" t="s">
        <v>23</v>
      </c>
      <c r="K958" t="s">
        <v>13441</v>
      </c>
      <c r="L958" t="s">
        <v>37</v>
      </c>
      <c r="M958" t="s">
        <v>38</v>
      </c>
      <c r="N958" t="s">
        <v>2560</v>
      </c>
      <c r="O958" t="s">
        <v>29</v>
      </c>
      <c r="P958">
        <v>1</v>
      </c>
      <c r="Q958">
        <v>1</v>
      </c>
      <c r="R958">
        <v>1</v>
      </c>
      <c r="S958">
        <v>1</v>
      </c>
      <c r="T958" t="s">
        <v>15888</v>
      </c>
      <c r="U958" t="s">
        <v>15891</v>
      </c>
      <c r="V958" t="s">
        <v>15891</v>
      </c>
      <c r="W958" t="s">
        <v>15891</v>
      </c>
      <c r="X958" t="s">
        <v>15905</v>
      </c>
      <c r="Y958" t="s">
        <v>15897</v>
      </c>
      <c r="Z958" t="s">
        <v>15897</v>
      </c>
      <c r="AA958" t="s">
        <v>15897</v>
      </c>
      <c r="AB958" t="s">
        <v>13442</v>
      </c>
      <c r="AC958" t="s">
        <v>13439</v>
      </c>
      <c r="AD958" t="s">
        <v>13437</v>
      </c>
      <c r="AE958" t="s">
        <v>13438</v>
      </c>
      <c r="AF958" t="s">
        <v>13440</v>
      </c>
    </row>
    <row r="959" spans="1:32" x14ac:dyDescent="0.25">
      <c r="A959">
        <v>9618</v>
      </c>
      <c r="B959" t="s">
        <v>3123</v>
      </c>
      <c r="C959">
        <v>55000000</v>
      </c>
      <c r="D959">
        <v>63408614</v>
      </c>
      <c r="E959">
        <v>32864</v>
      </c>
      <c r="F959">
        <v>22.787666999999999</v>
      </c>
      <c r="G959">
        <v>104</v>
      </c>
      <c r="H959">
        <v>6.1</v>
      </c>
      <c r="I959">
        <v>458</v>
      </c>
      <c r="J959" t="s">
        <v>23</v>
      </c>
      <c r="K959" t="s">
        <v>2446</v>
      </c>
      <c r="L959" t="s">
        <v>37</v>
      </c>
      <c r="M959" t="s">
        <v>38</v>
      </c>
      <c r="N959" t="s">
        <v>893</v>
      </c>
      <c r="O959" t="s">
        <v>29</v>
      </c>
      <c r="P959">
        <v>1</v>
      </c>
      <c r="Q959">
        <v>1</v>
      </c>
      <c r="R959">
        <v>1</v>
      </c>
      <c r="S959">
        <v>1</v>
      </c>
      <c r="T959" t="s">
        <v>15888</v>
      </c>
      <c r="U959" t="s">
        <v>15890</v>
      </c>
      <c r="V959" t="s">
        <v>13664</v>
      </c>
      <c r="W959" t="s">
        <v>15891</v>
      </c>
      <c r="X959" t="s">
        <v>15891</v>
      </c>
      <c r="Y959" t="s">
        <v>15895</v>
      </c>
      <c r="Z959" t="s">
        <v>15896</v>
      </c>
      <c r="AA959" t="s">
        <v>15894</v>
      </c>
      <c r="AB959" t="s">
        <v>3125</v>
      </c>
      <c r="AC959" t="s">
        <v>3123</v>
      </c>
      <c r="AE959" t="s">
        <v>3122</v>
      </c>
      <c r="AF959" t="s">
        <v>3124</v>
      </c>
    </row>
    <row r="960" spans="1:32" x14ac:dyDescent="0.25">
      <c r="A960">
        <v>9208</v>
      </c>
      <c r="B960" t="s">
        <v>2470</v>
      </c>
      <c r="C960">
        <v>50000000</v>
      </c>
      <c r="D960">
        <v>150270147</v>
      </c>
      <c r="E960">
        <v>35104</v>
      </c>
      <c r="F960">
        <v>22.769107999999999</v>
      </c>
      <c r="G960">
        <v>108</v>
      </c>
      <c r="H960">
        <v>5.7</v>
      </c>
      <c r="I960">
        <v>453</v>
      </c>
      <c r="J960" t="s">
        <v>23</v>
      </c>
      <c r="K960" t="s">
        <v>2472</v>
      </c>
      <c r="L960" t="s">
        <v>37</v>
      </c>
      <c r="M960" t="s">
        <v>38</v>
      </c>
      <c r="N960" t="s">
        <v>2121</v>
      </c>
      <c r="O960" t="s">
        <v>29</v>
      </c>
      <c r="P960">
        <v>1</v>
      </c>
      <c r="Q960">
        <v>1</v>
      </c>
      <c r="R960">
        <v>1</v>
      </c>
      <c r="S960">
        <v>1</v>
      </c>
      <c r="T960" t="s">
        <v>15888</v>
      </c>
      <c r="U960" t="s">
        <v>15890</v>
      </c>
      <c r="V960" t="s">
        <v>15891</v>
      </c>
      <c r="W960" t="s">
        <v>15901</v>
      </c>
      <c r="X960" t="s">
        <v>15905</v>
      </c>
      <c r="Y960" t="s">
        <v>15894</v>
      </c>
      <c r="Z960" t="s">
        <v>15911</v>
      </c>
      <c r="AA960" t="s">
        <v>15914</v>
      </c>
      <c r="AB960" t="s">
        <v>2473</v>
      </c>
      <c r="AC960" t="s">
        <v>2470</v>
      </c>
      <c r="AE960" t="s">
        <v>2469</v>
      </c>
      <c r="AF960" t="s">
        <v>2471</v>
      </c>
    </row>
    <row r="961" spans="1:32" x14ac:dyDescent="0.25">
      <c r="A961">
        <v>137321</v>
      </c>
      <c r="B961" t="s">
        <v>2944</v>
      </c>
      <c r="C961">
        <v>60000000</v>
      </c>
      <c r="D961">
        <v>30800231</v>
      </c>
      <c r="E961">
        <v>41683</v>
      </c>
      <c r="F961">
        <v>22.736038000000001</v>
      </c>
      <c r="G961">
        <v>118</v>
      </c>
      <c r="H961">
        <v>6</v>
      </c>
      <c r="I961">
        <v>487</v>
      </c>
      <c r="J961" t="s">
        <v>23</v>
      </c>
      <c r="K961" t="s">
        <v>2946</v>
      </c>
      <c r="L961" t="s">
        <v>37</v>
      </c>
      <c r="M961" t="s">
        <v>38</v>
      </c>
      <c r="N961" t="s">
        <v>2941</v>
      </c>
      <c r="O961" t="s">
        <v>29</v>
      </c>
      <c r="P961">
        <v>1</v>
      </c>
      <c r="Q961">
        <v>1</v>
      </c>
      <c r="R961">
        <v>1</v>
      </c>
      <c r="S961">
        <v>1</v>
      </c>
      <c r="T961" t="s">
        <v>15888</v>
      </c>
      <c r="U961" t="s">
        <v>15891</v>
      </c>
      <c r="V961" t="s">
        <v>15891</v>
      </c>
      <c r="W961" t="s">
        <v>15901</v>
      </c>
      <c r="X961" t="s">
        <v>15891</v>
      </c>
      <c r="Y961" t="s">
        <v>15897</v>
      </c>
      <c r="Z961" t="s">
        <v>15911</v>
      </c>
      <c r="AA961" t="s">
        <v>15915</v>
      </c>
      <c r="AB961" t="s">
        <v>2947</v>
      </c>
      <c r="AC961" t="s">
        <v>2944</v>
      </c>
      <c r="AD961" t="s">
        <v>2942</v>
      </c>
      <c r="AE961" t="s">
        <v>2943</v>
      </c>
      <c r="AF961" t="s">
        <v>2945</v>
      </c>
    </row>
    <row r="962" spans="1:32" x14ac:dyDescent="0.25">
      <c r="A962">
        <v>2288</v>
      </c>
      <c r="B962" t="s">
        <v>5343</v>
      </c>
      <c r="C962">
        <v>27000000</v>
      </c>
      <c r="D962">
        <v>115505027</v>
      </c>
      <c r="E962">
        <v>38322</v>
      </c>
      <c r="F962">
        <v>22.636907999999998</v>
      </c>
      <c r="G962">
        <v>104</v>
      </c>
      <c r="H962">
        <v>6.7</v>
      </c>
      <c r="I962">
        <v>811</v>
      </c>
      <c r="J962" t="s">
        <v>23</v>
      </c>
      <c r="K962" t="s">
        <v>149</v>
      </c>
      <c r="L962" t="s">
        <v>37</v>
      </c>
      <c r="M962" t="s">
        <v>38</v>
      </c>
      <c r="N962" t="s">
        <v>231</v>
      </c>
      <c r="O962" t="s">
        <v>29</v>
      </c>
      <c r="P962">
        <v>1</v>
      </c>
      <c r="Q962">
        <v>1</v>
      </c>
      <c r="R962">
        <v>1</v>
      </c>
      <c r="S962">
        <v>0</v>
      </c>
      <c r="T962" t="s">
        <v>15888</v>
      </c>
      <c r="U962" t="s">
        <v>15891</v>
      </c>
      <c r="V962" t="s">
        <v>15891</v>
      </c>
      <c r="W962" t="s">
        <v>15901</v>
      </c>
      <c r="X962" t="s">
        <v>15891</v>
      </c>
      <c r="Y962" t="s">
        <v>15897</v>
      </c>
      <c r="Z962" t="s">
        <v>15911</v>
      </c>
      <c r="AA962" t="s">
        <v>15915</v>
      </c>
      <c r="AB962" t="s">
        <v>5345</v>
      </c>
      <c r="AC962" t="s">
        <v>5343</v>
      </c>
      <c r="AE962" t="s">
        <v>5342</v>
      </c>
      <c r="AF962" t="s">
        <v>5344</v>
      </c>
    </row>
    <row r="963" spans="1:32" x14ac:dyDescent="0.25">
      <c r="A963">
        <v>284536</v>
      </c>
      <c r="B963" t="s">
        <v>6957</v>
      </c>
      <c r="C963">
        <v>25000000</v>
      </c>
      <c r="D963">
        <v>39171130</v>
      </c>
      <c r="E963">
        <v>41998</v>
      </c>
      <c r="F963">
        <v>22.622453</v>
      </c>
      <c r="G963">
        <v>111</v>
      </c>
      <c r="H963">
        <v>5.7</v>
      </c>
      <c r="I963">
        <v>543</v>
      </c>
      <c r="J963" t="s">
        <v>23</v>
      </c>
      <c r="K963" t="s">
        <v>6959</v>
      </c>
      <c r="L963" t="s">
        <v>37</v>
      </c>
      <c r="M963" t="s">
        <v>38</v>
      </c>
      <c r="N963" t="s">
        <v>1737</v>
      </c>
      <c r="O963" t="s">
        <v>29</v>
      </c>
      <c r="P963">
        <v>1</v>
      </c>
      <c r="Q963">
        <v>1</v>
      </c>
      <c r="R963">
        <v>1</v>
      </c>
      <c r="S963">
        <v>1</v>
      </c>
      <c r="T963" t="s">
        <v>15888</v>
      </c>
      <c r="U963" t="s">
        <v>15891</v>
      </c>
      <c r="V963" t="s">
        <v>15891</v>
      </c>
      <c r="W963" t="s">
        <v>15901</v>
      </c>
      <c r="X963" t="s">
        <v>15905</v>
      </c>
      <c r="Y963" t="s">
        <v>15897</v>
      </c>
      <c r="Z963" t="s">
        <v>15911</v>
      </c>
      <c r="AA963" t="s">
        <v>15915</v>
      </c>
      <c r="AB963" t="s">
        <v>6960</v>
      </c>
      <c r="AC963" t="s">
        <v>6957</v>
      </c>
      <c r="AD963" t="s">
        <v>6955</v>
      </c>
      <c r="AE963" t="s">
        <v>6956</v>
      </c>
      <c r="AF963" t="s">
        <v>6958</v>
      </c>
    </row>
    <row r="964" spans="1:32" x14ac:dyDescent="0.25">
      <c r="A964">
        <v>5689</v>
      </c>
      <c r="B964" t="s">
        <v>12818</v>
      </c>
      <c r="C964">
        <v>4500000</v>
      </c>
      <c r="D964">
        <v>58853106</v>
      </c>
      <c r="E964">
        <v>29407</v>
      </c>
      <c r="F964">
        <v>22.585384000000001</v>
      </c>
      <c r="G964">
        <v>104</v>
      </c>
      <c r="H964">
        <v>5.8</v>
      </c>
      <c r="I964">
        <v>408</v>
      </c>
      <c r="J964" t="s">
        <v>23</v>
      </c>
      <c r="K964" t="s">
        <v>1079</v>
      </c>
      <c r="L964" t="s">
        <v>37</v>
      </c>
      <c r="M964" t="s">
        <v>38</v>
      </c>
      <c r="N964" t="s">
        <v>12816</v>
      </c>
      <c r="O964" t="s">
        <v>29</v>
      </c>
      <c r="P964">
        <v>1</v>
      </c>
      <c r="Q964">
        <v>1</v>
      </c>
      <c r="R964">
        <v>1</v>
      </c>
      <c r="S964">
        <v>0</v>
      </c>
      <c r="T964" t="s">
        <v>15888</v>
      </c>
      <c r="U964" t="s">
        <v>15891</v>
      </c>
      <c r="V964" t="s">
        <v>15891</v>
      </c>
      <c r="W964" t="s">
        <v>15901</v>
      </c>
      <c r="X964" t="s">
        <v>15891</v>
      </c>
      <c r="Y964" t="s">
        <v>15897</v>
      </c>
      <c r="Z964" t="s">
        <v>15911</v>
      </c>
      <c r="AA964" t="s">
        <v>15915</v>
      </c>
      <c r="AB964" t="s">
        <v>12820</v>
      </c>
      <c r="AC964" t="s">
        <v>12818</v>
      </c>
      <c r="AE964" t="s">
        <v>12817</v>
      </c>
      <c r="AF964" t="s">
        <v>12819</v>
      </c>
    </row>
    <row r="965" spans="1:32" x14ac:dyDescent="0.25">
      <c r="A965">
        <v>9003</v>
      </c>
      <c r="B965" t="s">
        <v>14721</v>
      </c>
      <c r="C965">
        <v>1000000</v>
      </c>
      <c r="D965">
        <v>14564027</v>
      </c>
      <c r="E965">
        <v>32031</v>
      </c>
      <c r="F965">
        <v>22.583834</v>
      </c>
      <c r="G965">
        <v>94</v>
      </c>
      <c r="H965">
        <v>6.9</v>
      </c>
      <c r="I965">
        <v>449</v>
      </c>
      <c r="J965" t="s">
        <v>23</v>
      </c>
      <c r="K965" t="s">
        <v>14723</v>
      </c>
      <c r="L965" t="s">
        <v>2620</v>
      </c>
      <c r="M965" t="s">
        <v>38</v>
      </c>
      <c r="N965" t="s">
        <v>3816</v>
      </c>
      <c r="O965" t="s">
        <v>29</v>
      </c>
      <c r="P965">
        <v>1</v>
      </c>
      <c r="Q965">
        <v>1</v>
      </c>
      <c r="R965">
        <v>1</v>
      </c>
      <c r="S965">
        <v>0</v>
      </c>
      <c r="T965" t="s">
        <v>15888</v>
      </c>
      <c r="U965" t="s">
        <v>15891</v>
      </c>
      <c r="V965" t="s">
        <v>15891</v>
      </c>
      <c r="W965" t="s">
        <v>15891</v>
      </c>
      <c r="X965" t="s">
        <v>15891</v>
      </c>
      <c r="Y965" t="s">
        <v>15897</v>
      </c>
      <c r="Z965" t="s">
        <v>15897</v>
      </c>
      <c r="AA965" t="s">
        <v>15897</v>
      </c>
      <c r="AB965" t="s">
        <v>14724</v>
      </c>
      <c r="AC965" t="s">
        <v>14721</v>
      </c>
      <c r="AE965" t="s">
        <v>14720</v>
      </c>
      <c r="AF965" t="s">
        <v>14722</v>
      </c>
    </row>
    <row r="966" spans="1:32" x14ac:dyDescent="0.25">
      <c r="A966">
        <v>20533</v>
      </c>
      <c r="B966" t="s">
        <v>3914</v>
      </c>
      <c r="C966">
        <v>47000000</v>
      </c>
      <c r="D966">
        <v>10539000</v>
      </c>
      <c r="E966">
        <v>40347</v>
      </c>
      <c r="F966">
        <v>22.581313000000002</v>
      </c>
      <c r="G966">
        <v>80</v>
      </c>
      <c r="H966">
        <v>4.4000000000000004</v>
      </c>
      <c r="I966">
        <v>420</v>
      </c>
      <c r="J966" t="s">
        <v>23</v>
      </c>
      <c r="K966" t="s">
        <v>2446</v>
      </c>
      <c r="L966" t="s">
        <v>37</v>
      </c>
      <c r="M966" t="s">
        <v>38</v>
      </c>
      <c r="N966" t="s">
        <v>3911</v>
      </c>
      <c r="O966" t="s">
        <v>29</v>
      </c>
      <c r="P966">
        <v>1</v>
      </c>
      <c r="Q966">
        <v>1</v>
      </c>
      <c r="R966">
        <v>1</v>
      </c>
      <c r="S966">
        <v>1</v>
      </c>
      <c r="T966" t="s">
        <v>15888</v>
      </c>
      <c r="U966" t="s">
        <v>15890</v>
      </c>
      <c r="V966" t="s">
        <v>15891</v>
      </c>
      <c r="W966" t="s">
        <v>15901</v>
      </c>
      <c r="X966" t="s">
        <v>15905</v>
      </c>
      <c r="Y966" t="s">
        <v>15894</v>
      </c>
      <c r="Z966" t="s">
        <v>15911</v>
      </c>
      <c r="AA966" t="s">
        <v>15914</v>
      </c>
      <c r="AB966" t="s">
        <v>3916</v>
      </c>
      <c r="AC966" t="s">
        <v>3914</v>
      </c>
      <c r="AD966" t="s">
        <v>3912</v>
      </c>
      <c r="AE966" t="s">
        <v>3913</v>
      </c>
      <c r="AF966" t="s">
        <v>3915</v>
      </c>
    </row>
    <row r="967" spans="1:32" x14ac:dyDescent="0.25">
      <c r="A967">
        <v>11371</v>
      </c>
      <c r="B967" t="s">
        <v>2346</v>
      </c>
      <c r="C967">
        <v>68000000</v>
      </c>
      <c r="D967">
        <v>71069884</v>
      </c>
      <c r="E967">
        <v>37085</v>
      </c>
      <c r="F967">
        <v>22.572323000000001</v>
      </c>
      <c r="G967">
        <v>124</v>
      </c>
      <c r="H967">
        <v>6.7</v>
      </c>
      <c r="I967">
        <v>423</v>
      </c>
      <c r="J967" t="s">
        <v>23</v>
      </c>
      <c r="K967" t="s">
        <v>2348</v>
      </c>
      <c r="L967" t="s">
        <v>334</v>
      </c>
      <c r="M967" t="s">
        <v>62</v>
      </c>
      <c r="N967" t="s">
        <v>441</v>
      </c>
      <c r="O967" t="s">
        <v>29</v>
      </c>
      <c r="P967">
        <v>1</v>
      </c>
      <c r="Q967">
        <v>2</v>
      </c>
      <c r="R967">
        <v>2</v>
      </c>
      <c r="S967">
        <v>1</v>
      </c>
      <c r="T967" t="s">
        <v>15888</v>
      </c>
      <c r="U967" t="s">
        <v>15890</v>
      </c>
      <c r="V967" t="s">
        <v>15891</v>
      </c>
      <c r="W967" t="s">
        <v>15891</v>
      </c>
      <c r="X967" t="s">
        <v>15905</v>
      </c>
      <c r="Y967" t="s">
        <v>15894</v>
      </c>
      <c r="Z967" t="s">
        <v>15897</v>
      </c>
      <c r="AA967" t="s">
        <v>15894</v>
      </c>
      <c r="AB967" t="s">
        <v>2349</v>
      </c>
      <c r="AC967" t="s">
        <v>2346</v>
      </c>
      <c r="AE967" t="s">
        <v>2345</v>
      </c>
      <c r="AF967" t="s">
        <v>2347</v>
      </c>
    </row>
    <row r="968" spans="1:32" x14ac:dyDescent="0.25">
      <c r="A968">
        <v>11619</v>
      </c>
      <c r="B968" t="s">
        <v>623</v>
      </c>
      <c r="C968">
        <v>149000000</v>
      </c>
      <c r="D968">
        <v>64459316</v>
      </c>
      <c r="E968">
        <v>39012</v>
      </c>
      <c r="F968">
        <v>22.550135000000001</v>
      </c>
      <c r="G968">
        <v>85</v>
      </c>
      <c r="H968">
        <v>6</v>
      </c>
      <c r="I968">
        <v>874</v>
      </c>
      <c r="J968" t="s">
        <v>23</v>
      </c>
      <c r="K968" t="s">
        <v>625</v>
      </c>
      <c r="L968" t="s">
        <v>41</v>
      </c>
      <c r="M968" t="s">
        <v>38</v>
      </c>
      <c r="N968" t="s">
        <v>620</v>
      </c>
      <c r="O968" t="s">
        <v>29</v>
      </c>
      <c r="P968">
        <v>1</v>
      </c>
      <c r="Q968">
        <v>2</v>
      </c>
      <c r="R968">
        <v>1</v>
      </c>
      <c r="S968">
        <v>0</v>
      </c>
      <c r="T968" t="s">
        <v>15887</v>
      </c>
      <c r="U968" t="s">
        <v>15891</v>
      </c>
      <c r="V968" t="s">
        <v>13664</v>
      </c>
      <c r="W968" t="s">
        <v>15891</v>
      </c>
      <c r="X968" t="s">
        <v>15891</v>
      </c>
      <c r="Y968" t="s">
        <v>15896</v>
      </c>
      <c r="Z968" t="s">
        <v>15896</v>
      </c>
      <c r="AA968" t="s">
        <v>15897</v>
      </c>
      <c r="AB968" t="s">
        <v>626</v>
      </c>
      <c r="AC968" t="s">
        <v>623</v>
      </c>
      <c r="AD968" t="s">
        <v>621</v>
      </c>
      <c r="AE968" t="s">
        <v>622</v>
      </c>
      <c r="AF968" t="s">
        <v>624</v>
      </c>
    </row>
    <row r="969" spans="1:32" x14ac:dyDescent="0.25">
      <c r="A969">
        <v>4964</v>
      </c>
      <c r="B969" t="s">
        <v>6468</v>
      </c>
      <c r="C969">
        <v>30000000</v>
      </c>
      <c r="D969">
        <v>219076518</v>
      </c>
      <c r="E969">
        <v>39234</v>
      </c>
      <c r="F969">
        <v>22.527211000000001</v>
      </c>
      <c r="G969">
        <v>129</v>
      </c>
      <c r="H969">
        <v>6.2</v>
      </c>
      <c r="I969">
        <v>1214</v>
      </c>
      <c r="J969" t="s">
        <v>23</v>
      </c>
      <c r="K969" t="s">
        <v>5881</v>
      </c>
      <c r="L969" t="s">
        <v>37</v>
      </c>
      <c r="M969" t="s">
        <v>38</v>
      </c>
      <c r="N969" t="s">
        <v>1719</v>
      </c>
      <c r="O969" t="s">
        <v>29</v>
      </c>
      <c r="P969">
        <v>1</v>
      </c>
      <c r="Q969">
        <v>1</v>
      </c>
      <c r="R969">
        <v>1</v>
      </c>
      <c r="S969">
        <v>1</v>
      </c>
      <c r="T969" t="s">
        <v>15888</v>
      </c>
      <c r="U969" t="s">
        <v>15891</v>
      </c>
      <c r="V969" t="s">
        <v>13664</v>
      </c>
      <c r="W969" t="s">
        <v>15901</v>
      </c>
      <c r="X969" t="s">
        <v>15891</v>
      </c>
      <c r="Y969" t="s">
        <v>15896</v>
      </c>
      <c r="Z969" t="s">
        <v>15912</v>
      </c>
      <c r="AA969" t="s">
        <v>15915</v>
      </c>
      <c r="AB969" t="s">
        <v>6470</v>
      </c>
      <c r="AC969" t="s">
        <v>6468</v>
      </c>
      <c r="AD969" t="s">
        <v>6466</v>
      </c>
      <c r="AE969" t="s">
        <v>6467</v>
      </c>
      <c r="AF969" t="s">
        <v>6469</v>
      </c>
    </row>
    <row r="970" spans="1:32" x14ac:dyDescent="0.25">
      <c r="A970">
        <v>9279</v>
      </c>
      <c r="B970" t="s">
        <v>2767</v>
      </c>
      <c r="C970">
        <v>60000000</v>
      </c>
      <c r="D970">
        <v>129832389</v>
      </c>
      <c r="E970">
        <v>35384</v>
      </c>
      <c r="F970">
        <v>22.501041000000001</v>
      </c>
      <c r="G970">
        <v>89</v>
      </c>
      <c r="H970">
        <v>5.5</v>
      </c>
      <c r="I970">
        <v>575</v>
      </c>
      <c r="J970" t="s">
        <v>23</v>
      </c>
      <c r="K970" t="s">
        <v>2769</v>
      </c>
      <c r="L970" t="s">
        <v>37</v>
      </c>
      <c r="M970" t="s">
        <v>38</v>
      </c>
      <c r="N970" t="s">
        <v>2765</v>
      </c>
      <c r="O970" t="s">
        <v>29</v>
      </c>
      <c r="P970">
        <v>1</v>
      </c>
      <c r="Q970">
        <v>1</v>
      </c>
      <c r="R970">
        <v>1</v>
      </c>
      <c r="S970">
        <v>1</v>
      </c>
      <c r="T970" t="s">
        <v>15888</v>
      </c>
      <c r="U970" t="s">
        <v>15891</v>
      </c>
      <c r="V970" t="s">
        <v>13664</v>
      </c>
      <c r="W970" t="s">
        <v>15891</v>
      </c>
      <c r="X970" t="s">
        <v>15891</v>
      </c>
      <c r="Y970" t="s">
        <v>15896</v>
      </c>
      <c r="Z970" t="s">
        <v>15896</v>
      </c>
      <c r="AA970" t="s">
        <v>15897</v>
      </c>
      <c r="AB970" t="s">
        <v>2770</v>
      </c>
      <c r="AC970" t="s">
        <v>2767</v>
      </c>
      <c r="AE970" t="s">
        <v>2766</v>
      </c>
      <c r="AF970" t="s">
        <v>2768</v>
      </c>
    </row>
    <row r="971" spans="1:32" x14ac:dyDescent="0.25">
      <c r="A971">
        <v>154</v>
      </c>
      <c r="B971" t="s">
        <v>10038</v>
      </c>
      <c r="C971">
        <v>12000000</v>
      </c>
      <c r="D971">
        <v>96800000</v>
      </c>
      <c r="E971">
        <v>30105</v>
      </c>
      <c r="F971">
        <v>22.434101999999999</v>
      </c>
      <c r="G971">
        <v>113</v>
      </c>
      <c r="H971">
        <v>7.3</v>
      </c>
      <c r="I971">
        <v>675</v>
      </c>
      <c r="J971" t="s">
        <v>23</v>
      </c>
      <c r="K971" t="s">
        <v>2258</v>
      </c>
      <c r="L971" t="s">
        <v>37</v>
      </c>
      <c r="M971" t="s">
        <v>38</v>
      </c>
      <c r="N971" t="s">
        <v>137</v>
      </c>
      <c r="O971" t="s">
        <v>29</v>
      </c>
      <c r="P971">
        <v>1</v>
      </c>
      <c r="Q971">
        <v>1</v>
      </c>
      <c r="R971">
        <v>1</v>
      </c>
      <c r="S971">
        <v>1</v>
      </c>
      <c r="T971" t="s">
        <v>15888</v>
      </c>
      <c r="U971" t="s">
        <v>15890</v>
      </c>
      <c r="V971" t="s">
        <v>15891</v>
      </c>
      <c r="W971" t="s">
        <v>15891</v>
      </c>
      <c r="X971" t="s">
        <v>15905</v>
      </c>
      <c r="Y971" t="s">
        <v>15894</v>
      </c>
      <c r="Z971" t="s">
        <v>15897</v>
      </c>
      <c r="AA971" t="s">
        <v>15894</v>
      </c>
      <c r="AB971" t="s">
        <v>10040</v>
      </c>
      <c r="AC971" t="s">
        <v>10038</v>
      </c>
      <c r="AE971" t="s">
        <v>10037</v>
      </c>
      <c r="AF971" t="s">
        <v>10039</v>
      </c>
    </row>
    <row r="972" spans="1:32" x14ac:dyDescent="0.25">
      <c r="A972">
        <v>20943</v>
      </c>
      <c r="B972" t="s">
        <v>4938</v>
      </c>
      <c r="C972">
        <v>38000000</v>
      </c>
      <c r="D972">
        <v>205298907</v>
      </c>
      <c r="E972">
        <v>40018</v>
      </c>
      <c r="F972">
        <v>22.332927000000002</v>
      </c>
      <c r="G972">
        <v>96</v>
      </c>
      <c r="H972">
        <v>6.4</v>
      </c>
      <c r="I972">
        <v>972</v>
      </c>
      <c r="J972" t="s">
        <v>23</v>
      </c>
      <c r="K972" t="s">
        <v>4940</v>
      </c>
      <c r="L972" t="s">
        <v>37</v>
      </c>
      <c r="M972" t="s">
        <v>38</v>
      </c>
      <c r="N972" t="s">
        <v>1106</v>
      </c>
      <c r="O972" t="s">
        <v>29</v>
      </c>
      <c r="P972">
        <v>1</v>
      </c>
      <c r="Q972">
        <v>1</v>
      </c>
      <c r="R972">
        <v>1</v>
      </c>
      <c r="S972">
        <v>0</v>
      </c>
      <c r="T972" t="s">
        <v>15888</v>
      </c>
      <c r="U972" t="s">
        <v>15891</v>
      </c>
      <c r="V972" t="s">
        <v>13664</v>
      </c>
      <c r="W972" t="s">
        <v>15891</v>
      </c>
      <c r="X972" t="s">
        <v>15891</v>
      </c>
      <c r="Y972" t="s">
        <v>15896</v>
      </c>
      <c r="Z972" t="s">
        <v>15896</v>
      </c>
      <c r="AA972" t="s">
        <v>15897</v>
      </c>
      <c r="AB972" t="s">
        <v>4941</v>
      </c>
      <c r="AC972" t="s">
        <v>4938</v>
      </c>
      <c r="AD972" t="s">
        <v>4936</v>
      </c>
      <c r="AE972" t="s">
        <v>4937</v>
      </c>
      <c r="AF972" t="s">
        <v>4939</v>
      </c>
    </row>
    <row r="973" spans="1:32" x14ac:dyDescent="0.25">
      <c r="A973">
        <v>8834</v>
      </c>
      <c r="B973" t="s">
        <v>1786</v>
      </c>
      <c r="C973">
        <v>75000000</v>
      </c>
      <c r="D973">
        <v>136982834</v>
      </c>
      <c r="E973">
        <v>35649</v>
      </c>
      <c r="F973">
        <v>22.179658</v>
      </c>
      <c r="G973">
        <v>135</v>
      </c>
      <c r="H973">
        <v>6.5</v>
      </c>
      <c r="I973">
        <v>431</v>
      </c>
      <c r="J973" t="s">
        <v>23</v>
      </c>
      <c r="K973" t="s">
        <v>1788</v>
      </c>
      <c r="L973" t="s">
        <v>37</v>
      </c>
      <c r="M973" t="s">
        <v>38</v>
      </c>
      <c r="N973" t="s">
        <v>733</v>
      </c>
      <c r="O973" t="s">
        <v>29</v>
      </c>
      <c r="P973">
        <v>1</v>
      </c>
      <c r="Q973">
        <v>1</v>
      </c>
      <c r="R973">
        <v>1</v>
      </c>
      <c r="S973">
        <v>1</v>
      </c>
      <c r="T973" t="s">
        <v>15888</v>
      </c>
      <c r="U973" t="s">
        <v>15890</v>
      </c>
      <c r="V973" t="s">
        <v>15891</v>
      </c>
      <c r="W973" t="s">
        <v>15901</v>
      </c>
      <c r="X973" t="s">
        <v>15905</v>
      </c>
      <c r="Y973" t="s">
        <v>15894</v>
      </c>
      <c r="Z973" t="s">
        <v>15911</v>
      </c>
      <c r="AA973" t="s">
        <v>15914</v>
      </c>
      <c r="AB973" t="s">
        <v>1789</v>
      </c>
      <c r="AC973" t="s">
        <v>1786</v>
      </c>
      <c r="AE973" t="s">
        <v>1785</v>
      </c>
      <c r="AF973" t="s">
        <v>1787</v>
      </c>
    </row>
    <row r="974" spans="1:32" x14ac:dyDescent="0.25">
      <c r="A974">
        <v>218778</v>
      </c>
      <c r="B974" t="s">
        <v>6393</v>
      </c>
      <c r="C974">
        <v>28000000</v>
      </c>
      <c r="D974">
        <v>100654149</v>
      </c>
      <c r="E974">
        <v>41920</v>
      </c>
      <c r="F974">
        <v>22.145949999999999</v>
      </c>
      <c r="G974">
        <v>81</v>
      </c>
      <c r="H974">
        <v>6.1</v>
      </c>
      <c r="I974">
        <v>493</v>
      </c>
      <c r="J974" t="s">
        <v>23</v>
      </c>
      <c r="K974" t="s">
        <v>6395</v>
      </c>
      <c r="L974" t="s">
        <v>37</v>
      </c>
      <c r="M974" t="s">
        <v>38</v>
      </c>
      <c r="N974" t="s">
        <v>2765</v>
      </c>
      <c r="O974" t="s">
        <v>29</v>
      </c>
      <c r="P974">
        <v>1</v>
      </c>
      <c r="Q974">
        <v>1</v>
      </c>
      <c r="R974">
        <v>1</v>
      </c>
      <c r="S974">
        <v>1</v>
      </c>
      <c r="T974" t="s">
        <v>15888</v>
      </c>
      <c r="U974" t="s">
        <v>15891</v>
      </c>
      <c r="V974" t="s">
        <v>13664</v>
      </c>
      <c r="W974" t="s">
        <v>15891</v>
      </c>
      <c r="X974" t="s">
        <v>15891</v>
      </c>
      <c r="Y974" t="s">
        <v>15896</v>
      </c>
      <c r="Z974" t="s">
        <v>15896</v>
      </c>
      <c r="AA974" t="s">
        <v>15897</v>
      </c>
      <c r="AB974" t="s">
        <v>6396</v>
      </c>
      <c r="AC974" t="s">
        <v>6393</v>
      </c>
      <c r="AD974" t="s">
        <v>6391</v>
      </c>
      <c r="AE974" t="s">
        <v>6392</v>
      </c>
      <c r="AF974" t="s">
        <v>6394</v>
      </c>
    </row>
    <row r="975" spans="1:32" x14ac:dyDescent="0.25">
      <c r="A975">
        <v>595</v>
      </c>
      <c r="B975" t="s">
        <v>13973</v>
      </c>
      <c r="C975">
        <v>2000000</v>
      </c>
      <c r="D975">
        <v>13129846</v>
      </c>
      <c r="E975">
        <v>23005</v>
      </c>
      <c r="F975">
        <v>22.139842000000002</v>
      </c>
      <c r="G975">
        <v>129</v>
      </c>
      <c r="H975">
        <v>8</v>
      </c>
      <c r="I975">
        <v>657</v>
      </c>
      <c r="J975" t="s">
        <v>23</v>
      </c>
      <c r="K975" t="s">
        <v>1571</v>
      </c>
      <c r="L975" t="s">
        <v>37</v>
      </c>
      <c r="M975" t="s">
        <v>38</v>
      </c>
      <c r="N975" t="s">
        <v>3295</v>
      </c>
      <c r="O975" t="s">
        <v>29</v>
      </c>
      <c r="P975">
        <v>1</v>
      </c>
      <c r="Q975">
        <v>1</v>
      </c>
      <c r="R975">
        <v>1</v>
      </c>
      <c r="S975">
        <v>1</v>
      </c>
      <c r="T975" t="s">
        <v>15888</v>
      </c>
      <c r="U975" t="s">
        <v>15891</v>
      </c>
      <c r="V975" t="s">
        <v>15891</v>
      </c>
      <c r="W975" t="s">
        <v>15901</v>
      </c>
      <c r="X975" t="s">
        <v>15891</v>
      </c>
      <c r="Y975" t="s">
        <v>15897</v>
      </c>
      <c r="Z975" t="s">
        <v>15911</v>
      </c>
      <c r="AA975" t="s">
        <v>15915</v>
      </c>
      <c r="AC975" t="s">
        <v>13973</v>
      </c>
      <c r="AE975" t="s">
        <v>13972</v>
      </c>
      <c r="AF975" t="s">
        <v>13974</v>
      </c>
    </row>
    <row r="976" spans="1:32" x14ac:dyDescent="0.25">
      <c r="A976">
        <v>71880</v>
      </c>
      <c r="B976" t="s">
        <v>1939</v>
      </c>
      <c r="C976">
        <v>79000000</v>
      </c>
      <c r="D976">
        <v>149673788</v>
      </c>
      <c r="E976">
        <v>40858</v>
      </c>
      <c r="F976">
        <v>22.132418000000001</v>
      </c>
      <c r="G976">
        <v>91</v>
      </c>
      <c r="H976">
        <v>4.0999999999999996</v>
      </c>
      <c r="I976">
        <v>604</v>
      </c>
      <c r="J976" t="s">
        <v>23</v>
      </c>
      <c r="K976" t="s">
        <v>1941</v>
      </c>
      <c r="L976" t="s">
        <v>37</v>
      </c>
      <c r="M976" t="s">
        <v>38</v>
      </c>
      <c r="N976" t="s">
        <v>661</v>
      </c>
      <c r="O976" t="s">
        <v>29</v>
      </c>
      <c r="P976">
        <v>1</v>
      </c>
      <c r="Q976">
        <v>1</v>
      </c>
      <c r="R976">
        <v>1</v>
      </c>
      <c r="S976">
        <v>0</v>
      </c>
      <c r="T976" t="s">
        <v>15888</v>
      </c>
      <c r="U976" t="s">
        <v>15891</v>
      </c>
      <c r="V976" t="s">
        <v>13664</v>
      </c>
      <c r="W976" t="s">
        <v>15891</v>
      </c>
      <c r="X976" t="s">
        <v>15891</v>
      </c>
      <c r="Y976" t="s">
        <v>15896</v>
      </c>
      <c r="Z976" t="s">
        <v>15896</v>
      </c>
      <c r="AA976" t="s">
        <v>15897</v>
      </c>
      <c r="AB976" t="s">
        <v>1942</v>
      </c>
      <c r="AC976" t="s">
        <v>1939</v>
      </c>
      <c r="AD976" t="s">
        <v>1938</v>
      </c>
      <c r="AE976" t="s">
        <v>1350</v>
      </c>
      <c r="AF976" t="s">
        <v>1940</v>
      </c>
    </row>
    <row r="977" spans="1:32" x14ac:dyDescent="0.25">
      <c r="A977">
        <v>7445</v>
      </c>
      <c r="B977" t="s">
        <v>6662</v>
      </c>
      <c r="C977">
        <v>26000000</v>
      </c>
      <c r="D977">
        <v>43318349</v>
      </c>
      <c r="E977">
        <v>39840</v>
      </c>
      <c r="F977">
        <v>22.07638</v>
      </c>
      <c r="G977">
        <v>104</v>
      </c>
      <c r="H977">
        <v>6.8</v>
      </c>
      <c r="I977">
        <v>633</v>
      </c>
      <c r="J977" t="s">
        <v>23</v>
      </c>
      <c r="K977" t="s">
        <v>6664</v>
      </c>
      <c r="L977" t="s">
        <v>37</v>
      </c>
      <c r="M977" t="s">
        <v>62</v>
      </c>
      <c r="N977" t="s">
        <v>6660</v>
      </c>
      <c r="O977" t="s">
        <v>29</v>
      </c>
      <c r="P977">
        <v>1</v>
      </c>
      <c r="Q977">
        <v>1</v>
      </c>
      <c r="R977">
        <v>2</v>
      </c>
      <c r="S977">
        <v>0</v>
      </c>
      <c r="T977" t="s">
        <v>15888</v>
      </c>
      <c r="U977" t="s">
        <v>15891</v>
      </c>
      <c r="V977" t="s">
        <v>15891</v>
      </c>
      <c r="W977" t="s">
        <v>15901</v>
      </c>
      <c r="X977" t="s">
        <v>15905</v>
      </c>
      <c r="Y977" t="s">
        <v>15897</v>
      </c>
      <c r="Z977" t="s">
        <v>15911</v>
      </c>
      <c r="AA977" t="s">
        <v>15915</v>
      </c>
      <c r="AB977" t="s">
        <v>6665</v>
      </c>
      <c r="AC977" t="s">
        <v>6662</v>
      </c>
      <c r="AE977" t="s">
        <v>6661</v>
      </c>
      <c r="AF977" t="s">
        <v>6663</v>
      </c>
    </row>
    <row r="978" spans="1:32" x14ac:dyDescent="0.25">
      <c r="A978">
        <v>10025</v>
      </c>
      <c r="B978" t="s">
        <v>6419</v>
      </c>
      <c r="C978">
        <v>28000000</v>
      </c>
      <c r="D978">
        <v>38159905</v>
      </c>
      <c r="E978">
        <v>38849</v>
      </c>
      <c r="F978">
        <v>22.074306</v>
      </c>
      <c r="G978">
        <v>103</v>
      </c>
      <c r="H978">
        <v>5.8</v>
      </c>
      <c r="I978">
        <v>491</v>
      </c>
      <c r="J978" t="s">
        <v>23</v>
      </c>
      <c r="K978" t="s">
        <v>6421</v>
      </c>
      <c r="L978" t="s">
        <v>37</v>
      </c>
      <c r="M978" t="s">
        <v>38</v>
      </c>
      <c r="N978" t="s">
        <v>6417</v>
      </c>
      <c r="O978" t="s">
        <v>29</v>
      </c>
      <c r="P978">
        <v>1</v>
      </c>
      <c r="Q978">
        <v>1</v>
      </c>
      <c r="R978">
        <v>1</v>
      </c>
      <c r="S978">
        <v>0</v>
      </c>
      <c r="T978" t="s">
        <v>15888</v>
      </c>
      <c r="U978" t="s">
        <v>15891</v>
      </c>
      <c r="V978" t="s">
        <v>13664</v>
      </c>
      <c r="W978" t="s">
        <v>15901</v>
      </c>
      <c r="X978" t="s">
        <v>15891</v>
      </c>
      <c r="Y978" t="s">
        <v>15896</v>
      </c>
      <c r="Z978" t="s">
        <v>15912</v>
      </c>
      <c r="AA978" t="s">
        <v>15915</v>
      </c>
      <c r="AB978" t="s">
        <v>6422</v>
      </c>
      <c r="AC978" t="s">
        <v>6419</v>
      </c>
      <c r="AE978" t="s">
        <v>6418</v>
      </c>
      <c r="AF978" t="s">
        <v>6420</v>
      </c>
    </row>
    <row r="979" spans="1:32" x14ac:dyDescent="0.25">
      <c r="A979">
        <v>9963</v>
      </c>
      <c r="B979" t="s">
        <v>7734</v>
      </c>
      <c r="C979">
        <v>20000000</v>
      </c>
      <c r="D979">
        <v>84146832</v>
      </c>
      <c r="E979">
        <v>39121</v>
      </c>
      <c r="F979">
        <v>22.049786999999998</v>
      </c>
      <c r="G979">
        <v>96</v>
      </c>
      <c r="H979">
        <v>5.8</v>
      </c>
      <c r="I979">
        <v>381</v>
      </c>
      <c r="J979" t="s">
        <v>23</v>
      </c>
      <c r="K979" t="s">
        <v>7736</v>
      </c>
      <c r="L979" t="s">
        <v>37</v>
      </c>
      <c r="M979" t="s">
        <v>38</v>
      </c>
      <c r="N979" t="s">
        <v>3110</v>
      </c>
      <c r="O979" t="s">
        <v>29</v>
      </c>
      <c r="P979">
        <v>1</v>
      </c>
      <c r="Q979">
        <v>1</v>
      </c>
      <c r="R979">
        <v>1</v>
      </c>
      <c r="S979">
        <v>0</v>
      </c>
      <c r="T979" t="s">
        <v>15888</v>
      </c>
      <c r="U979" t="s">
        <v>15891</v>
      </c>
      <c r="V979" t="s">
        <v>15891</v>
      </c>
      <c r="W979" t="s">
        <v>15901</v>
      </c>
      <c r="X979" t="s">
        <v>15905</v>
      </c>
      <c r="Y979" t="s">
        <v>15897</v>
      </c>
      <c r="Z979" t="s">
        <v>15911</v>
      </c>
      <c r="AA979" t="s">
        <v>15915</v>
      </c>
      <c r="AB979" t="s">
        <v>7737</v>
      </c>
      <c r="AC979" t="s">
        <v>7734</v>
      </c>
      <c r="AE979" t="s">
        <v>7733</v>
      </c>
      <c r="AF979" t="s">
        <v>7735</v>
      </c>
    </row>
    <row r="980" spans="1:32" x14ac:dyDescent="0.25">
      <c r="A980">
        <v>451</v>
      </c>
      <c r="B980" t="s">
        <v>12954</v>
      </c>
      <c r="C980">
        <v>3600000</v>
      </c>
      <c r="D980">
        <v>49800000</v>
      </c>
      <c r="E980">
        <v>34999</v>
      </c>
      <c r="F980">
        <v>22.030517</v>
      </c>
      <c r="G980">
        <v>112</v>
      </c>
      <c r="H980">
        <v>7.1</v>
      </c>
      <c r="I980">
        <v>360</v>
      </c>
      <c r="J980" t="s">
        <v>23</v>
      </c>
      <c r="K980" t="s">
        <v>12956</v>
      </c>
      <c r="L980" t="s">
        <v>37</v>
      </c>
      <c r="M980" t="s">
        <v>38</v>
      </c>
      <c r="N980" t="s">
        <v>231</v>
      </c>
      <c r="O980" t="s">
        <v>29</v>
      </c>
      <c r="P980">
        <v>1</v>
      </c>
      <c r="Q980">
        <v>1</v>
      </c>
      <c r="R980">
        <v>1</v>
      </c>
      <c r="S980">
        <v>0</v>
      </c>
      <c r="T980" t="s">
        <v>15888</v>
      </c>
      <c r="U980" t="s">
        <v>15891</v>
      </c>
      <c r="V980" t="s">
        <v>15891</v>
      </c>
      <c r="W980" t="s">
        <v>15901</v>
      </c>
      <c r="X980" t="s">
        <v>15891</v>
      </c>
      <c r="Y980" t="s">
        <v>15897</v>
      </c>
      <c r="Z980" t="s">
        <v>15911</v>
      </c>
      <c r="AA980" t="s">
        <v>15915</v>
      </c>
      <c r="AB980" t="s">
        <v>12957</v>
      </c>
      <c r="AC980" t="s">
        <v>12954</v>
      </c>
      <c r="AD980" t="s">
        <v>12952</v>
      </c>
      <c r="AE980" t="s">
        <v>12953</v>
      </c>
      <c r="AF980" t="s">
        <v>12955</v>
      </c>
    </row>
    <row r="981" spans="1:32" x14ac:dyDescent="0.25">
      <c r="A981">
        <v>12279</v>
      </c>
      <c r="B981" t="s">
        <v>4352</v>
      </c>
      <c r="C981">
        <v>38000000</v>
      </c>
      <c r="D981">
        <v>197011982</v>
      </c>
      <c r="E981">
        <v>37827</v>
      </c>
      <c r="F981">
        <v>21.998733999999999</v>
      </c>
      <c r="G981">
        <v>84</v>
      </c>
      <c r="H981">
        <v>4.7</v>
      </c>
      <c r="I981">
        <v>511</v>
      </c>
      <c r="J981" t="s">
        <v>23</v>
      </c>
      <c r="K981" t="s">
        <v>4354</v>
      </c>
      <c r="L981" t="s">
        <v>37</v>
      </c>
      <c r="M981" t="s">
        <v>38</v>
      </c>
      <c r="N981" t="s">
        <v>4350</v>
      </c>
      <c r="O981" t="s">
        <v>29</v>
      </c>
      <c r="P981">
        <v>1</v>
      </c>
      <c r="Q981">
        <v>1</v>
      </c>
      <c r="R981">
        <v>1</v>
      </c>
      <c r="S981">
        <v>0</v>
      </c>
      <c r="T981" t="s">
        <v>15888</v>
      </c>
      <c r="U981" t="s">
        <v>15890</v>
      </c>
      <c r="V981" t="s">
        <v>13664</v>
      </c>
      <c r="W981" t="s">
        <v>15891</v>
      </c>
      <c r="X981" t="s">
        <v>15891</v>
      </c>
      <c r="Y981" t="s">
        <v>15895</v>
      </c>
      <c r="Z981" t="s">
        <v>15896</v>
      </c>
      <c r="AA981" t="s">
        <v>15894</v>
      </c>
      <c r="AB981" t="s">
        <v>4355</v>
      </c>
      <c r="AC981" t="s">
        <v>4352</v>
      </c>
      <c r="AE981" t="s">
        <v>4351</v>
      </c>
      <c r="AF981" t="s">
        <v>4353</v>
      </c>
    </row>
    <row r="982" spans="1:32" x14ac:dyDescent="0.25">
      <c r="A982">
        <v>9454</v>
      </c>
      <c r="B982" t="s">
        <v>6619</v>
      </c>
      <c r="C982">
        <v>26000000</v>
      </c>
      <c r="D982">
        <v>65705772</v>
      </c>
      <c r="E982">
        <v>36007</v>
      </c>
      <c r="F982">
        <v>21.988861</v>
      </c>
      <c r="G982">
        <v>121</v>
      </c>
      <c r="H982">
        <v>6.8</v>
      </c>
      <c r="I982">
        <v>399</v>
      </c>
      <c r="J982" t="s">
        <v>23</v>
      </c>
      <c r="K982" t="s">
        <v>1457</v>
      </c>
      <c r="L982" t="s">
        <v>37</v>
      </c>
      <c r="M982" t="s">
        <v>38</v>
      </c>
      <c r="N982" t="s">
        <v>4507</v>
      </c>
      <c r="O982" t="s">
        <v>29</v>
      </c>
      <c r="P982">
        <v>1</v>
      </c>
      <c r="Q982">
        <v>1</v>
      </c>
      <c r="R982">
        <v>1</v>
      </c>
      <c r="S982">
        <v>1</v>
      </c>
      <c r="T982" t="s">
        <v>15888</v>
      </c>
      <c r="U982" t="s">
        <v>15891</v>
      </c>
      <c r="V982" t="s">
        <v>13664</v>
      </c>
      <c r="W982" t="s">
        <v>15901</v>
      </c>
      <c r="X982" t="s">
        <v>15891</v>
      </c>
      <c r="Y982" t="s">
        <v>15896</v>
      </c>
      <c r="Z982" t="s">
        <v>15912</v>
      </c>
      <c r="AA982" t="s">
        <v>15915</v>
      </c>
      <c r="AB982" t="s">
        <v>6621</v>
      </c>
      <c r="AC982" t="s">
        <v>6622</v>
      </c>
      <c r="AE982" t="s">
        <v>6618</v>
      </c>
      <c r="AF982" t="s">
        <v>6620</v>
      </c>
    </row>
    <row r="983" spans="1:32" x14ac:dyDescent="0.25">
      <c r="A983">
        <v>8373</v>
      </c>
      <c r="B983" t="s">
        <v>167</v>
      </c>
      <c r="C983">
        <v>150000000</v>
      </c>
      <c r="D983">
        <v>836297228</v>
      </c>
      <c r="E983">
        <v>39983</v>
      </c>
      <c r="F983">
        <v>21.939662999999999</v>
      </c>
      <c r="G983">
        <v>150</v>
      </c>
      <c r="H983">
        <v>6</v>
      </c>
      <c r="I983">
        <v>3138</v>
      </c>
      <c r="J983" t="s">
        <v>23</v>
      </c>
      <c r="K983" t="s">
        <v>169</v>
      </c>
      <c r="L983" t="s">
        <v>37</v>
      </c>
      <c r="M983" t="s">
        <v>28</v>
      </c>
      <c r="N983" t="s">
        <v>107</v>
      </c>
      <c r="O983" t="s">
        <v>29</v>
      </c>
      <c r="P983">
        <v>1</v>
      </c>
      <c r="Q983">
        <v>1</v>
      </c>
      <c r="R983">
        <v>2</v>
      </c>
      <c r="S983">
        <v>1</v>
      </c>
      <c r="T983" t="s">
        <v>15888</v>
      </c>
      <c r="U983" t="s">
        <v>15890</v>
      </c>
      <c r="V983" t="s">
        <v>15891</v>
      </c>
      <c r="W983" t="s">
        <v>15891</v>
      </c>
      <c r="X983" t="s">
        <v>15891</v>
      </c>
      <c r="Y983" t="s">
        <v>15894</v>
      </c>
      <c r="Z983" t="s">
        <v>15897</v>
      </c>
      <c r="AA983" t="s">
        <v>15894</v>
      </c>
      <c r="AB983" t="s">
        <v>170</v>
      </c>
      <c r="AC983" t="s">
        <v>167</v>
      </c>
      <c r="AD983" t="s">
        <v>165</v>
      </c>
      <c r="AE983" t="s">
        <v>166</v>
      </c>
      <c r="AF983" t="s">
        <v>168</v>
      </c>
    </row>
    <row r="984" spans="1:32" x14ac:dyDescent="0.25">
      <c r="A984">
        <v>11202</v>
      </c>
      <c r="B984" t="s">
        <v>10094</v>
      </c>
      <c r="C984">
        <v>12000000</v>
      </c>
      <c r="D984">
        <v>89800000</v>
      </c>
      <c r="E984">
        <v>25593</v>
      </c>
      <c r="F984">
        <v>21.933821999999999</v>
      </c>
      <c r="G984">
        <v>172</v>
      </c>
      <c r="H984">
        <v>7.3</v>
      </c>
      <c r="I984">
        <v>323</v>
      </c>
      <c r="J984" t="s">
        <v>23</v>
      </c>
      <c r="K984" t="s">
        <v>1457</v>
      </c>
      <c r="L984" t="s">
        <v>37</v>
      </c>
      <c r="M984" t="s">
        <v>38</v>
      </c>
      <c r="N984" t="s">
        <v>1258</v>
      </c>
      <c r="O984" t="s">
        <v>29</v>
      </c>
      <c r="P984">
        <v>1</v>
      </c>
      <c r="Q984">
        <v>1</v>
      </c>
      <c r="R984">
        <v>1</v>
      </c>
      <c r="S984">
        <v>1</v>
      </c>
      <c r="T984" t="s">
        <v>15888</v>
      </c>
      <c r="U984" t="s">
        <v>15891</v>
      </c>
      <c r="V984" t="s">
        <v>15891</v>
      </c>
      <c r="W984" t="s">
        <v>15901</v>
      </c>
      <c r="X984" t="s">
        <v>15891</v>
      </c>
      <c r="Y984" t="s">
        <v>15897</v>
      </c>
      <c r="Z984" t="s">
        <v>15911</v>
      </c>
      <c r="AA984" t="s">
        <v>15915</v>
      </c>
      <c r="AB984" t="s">
        <v>10096</v>
      </c>
      <c r="AC984" t="s">
        <v>10094</v>
      </c>
      <c r="AE984" t="s">
        <v>10093</v>
      </c>
      <c r="AF984" t="s">
        <v>10095</v>
      </c>
    </row>
    <row r="985" spans="1:32" x14ac:dyDescent="0.25">
      <c r="A985">
        <v>2294</v>
      </c>
      <c r="B985" t="s">
        <v>7468</v>
      </c>
      <c r="C985">
        <v>22000000</v>
      </c>
      <c r="D985">
        <v>33788161</v>
      </c>
      <c r="E985">
        <v>37125</v>
      </c>
      <c r="F985">
        <v>21.865020999999999</v>
      </c>
      <c r="G985">
        <v>104</v>
      </c>
      <c r="H985">
        <v>6.4</v>
      </c>
      <c r="I985">
        <v>480</v>
      </c>
      <c r="J985" t="s">
        <v>23</v>
      </c>
      <c r="K985" t="s">
        <v>7470</v>
      </c>
      <c r="L985" t="s">
        <v>37</v>
      </c>
      <c r="M985" t="s">
        <v>38</v>
      </c>
      <c r="N985" t="s">
        <v>661</v>
      </c>
      <c r="O985" t="s">
        <v>29</v>
      </c>
      <c r="P985">
        <v>1</v>
      </c>
      <c r="Q985">
        <v>1</v>
      </c>
      <c r="R985">
        <v>1</v>
      </c>
      <c r="S985">
        <v>0</v>
      </c>
      <c r="T985" t="s">
        <v>15888</v>
      </c>
      <c r="U985" t="s">
        <v>15891</v>
      </c>
      <c r="V985" t="s">
        <v>13664</v>
      </c>
      <c r="W985" t="s">
        <v>15891</v>
      </c>
      <c r="X985" t="s">
        <v>15891</v>
      </c>
      <c r="Y985" t="s">
        <v>15896</v>
      </c>
      <c r="Z985" t="s">
        <v>15896</v>
      </c>
      <c r="AA985" t="s">
        <v>15897</v>
      </c>
      <c r="AB985" t="s">
        <v>7471</v>
      </c>
      <c r="AC985" t="s">
        <v>7468</v>
      </c>
      <c r="AE985" t="s">
        <v>7467</v>
      </c>
      <c r="AF985" t="s">
        <v>7469</v>
      </c>
    </row>
    <row r="986" spans="1:32" x14ac:dyDescent="0.25">
      <c r="A986">
        <v>19265</v>
      </c>
      <c r="B986" t="s">
        <v>9471</v>
      </c>
      <c r="C986">
        <v>15000000</v>
      </c>
      <c r="D986">
        <v>35097815</v>
      </c>
      <c r="E986">
        <v>39983</v>
      </c>
      <c r="F986">
        <v>21.857386999999999</v>
      </c>
      <c r="G986">
        <v>92</v>
      </c>
      <c r="H986">
        <v>6.8</v>
      </c>
      <c r="I986">
        <v>350</v>
      </c>
      <c r="J986" t="s">
        <v>23</v>
      </c>
      <c r="K986" t="s">
        <v>9473</v>
      </c>
      <c r="L986" t="s">
        <v>1127</v>
      </c>
      <c r="M986" t="s">
        <v>38</v>
      </c>
      <c r="N986" t="s">
        <v>1106</v>
      </c>
      <c r="O986" t="s">
        <v>29</v>
      </c>
      <c r="P986">
        <v>1</v>
      </c>
      <c r="Q986">
        <v>2</v>
      </c>
      <c r="R986">
        <v>1</v>
      </c>
      <c r="S986">
        <v>0</v>
      </c>
      <c r="T986" t="s">
        <v>15888</v>
      </c>
      <c r="U986" t="s">
        <v>15891</v>
      </c>
      <c r="V986" t="s">
        <v>13664</v>
      </c>
      <c r="W986" t="s">
        <v>15891</v>
      </c>
      <c r="X986" t="s">
        <v>15891</v>
      </c>
      <c r="Y986" t="s">
        <v>15896</v>
      </c>
      <c r="Z986" t="s">
        <v>15896</v>
      </c>
      <c r="AA986" t="s">
        <v>15897</v>
      </c>
      <c r="AB986" t="s">
        <v>9474</v>
      </c>
      <c r="AC986" t="s">
        <v>9471</v>
      </c>
      <c r="AD986" t="s">
        <v>9469</v>
      </c>
      <c r="AE986" t="s">
        <v>9470</v>
      </c>
      <c r="AF986" t="s">
        <v>9472</v>
      </c>
    </row>
    <row r="987" spans="1:32" x14ac:dyDescent="0.25">
      <c r="A987">
        <v>60420</v>
      </c>
      <c r="B987" t="s">
        <v>15462</v>
      </c>
      <c r="C987">
        <v>250000</v>
      </c>
      <c r="D987">
        <v>3542353</v>
      </c>
      <c r="E987">
        <v>40844</v>
      </c>
      <c r="F987">
        <v>21.825564</v>
      </c>
      <c r="G987">
        <v>90</v>
      </c>
      <c r="H987">
        <v>6.4</v>
      </c>
      <c r="I987">
        <v>381</v>
      </c>
      <c r="J987" t="s">
        <v>23</v>
      </c>
      <c r="K987" t="s">
        <v>15464</v>
      </c>
      <c r="L987" t="s">
        <v>37</v>
      </c>
      <c r="M987" t="s">
        <v>38</v>
      </c>
      <c r="N987" t="s">
        <v>231</v>
      </c>
      <c r="O987" t="s">
        <v>29</v>
      </c>
      <c r="P987">
        <v>1</v>
      </c>
      <c r="Q987">
        <v>1</v>
      </c>
      <c r="R987">
        <v>1</v>
      </c>
      <c r="S987">
        <v>0</v>
      </c>
      <c r="T987" t="s">
        <v>15888</v>
      </c>
      <c r="U987" t="s">
        <v>15891</v>
      </c>
      <c r="V987" t="s">
        <v>15891</v>
      </c>
      <c r="W987" t="s">
        <v>15901</v>
      </c>
      <c r="X987" t="s">
        <v>15891</v>
      </c>
      <c r="Y987" t="s">
        <v>15897</v>
      </c>
      <c r="Z987" t="s">
        <v>15911</v>
      </c>
      <c r="AA987" t="s">
        <v>15915</v>
      </c>
      <c r="AB987" t="s">
        <v>15465</v>
      </c>
      <c r="AC987" t="s">
        <v>15462</v>
      </c>
      <c r="AD987" t="s">
        <v>15460</v>
      </c>
      <c r="AE987" t="s">
        <v>15461</v>
      </c>
      <c r="AF987" t="s">
        <v>15463</v>
      </c>
    </row>
    <row r="988" spans="1:32" x14ac:dyDescent="0.25">
      <c r="A988">
        <v>8676</v>
      </c>
      <c r="B988" t="s">
        <v>2153</v>
      </c>
      <c r="C988">
        <v>70000000</v>
      </c>
      <c r="D988">
        <v>111231041</v>
      </c>
      <c r="E988">
        <v>39485</v>
      </c>
      <c r="F988">
        <v>21.789615000000001</v>
      </c>
      <c r="G988">
        <v>112</v>
      </c>
      <c r="H988">
        <v>5.4</v>
      </c>
      <c r="I988">
        <v>444</v>
      </c>
      <c r="J988" t="s">
        <v>23</v>
      </c>
      <c r="K988" t="s">
        <v>2155</v>
      </c>
      <c r="L988" t="s">
        <v>37</v>
      </c>
      <c r="M988" t="s">
        <v>38</v>
      </c>
      <c r="N988" t="s">
        <v>2150</v>
      </c>
      <c r="O988" t="s">
        <v>29</v>
      </c>
      <c r="P988">
        <v>1</v>
      </c>
      <c r="Q988">
        <v>1</v>
      </c>
      <c r="R988">
        <v>1</v>
      </c>
      <c r="S988">
        <v>1</v>
      </c>
      <c r="T988" t="s">
        <v>15888</v>
      </c>
      <c r="U988" t="s">
        <v>15891</v>
      </c>
      <c r="V988" t="s">
        <v>13664</v>
      </c>
      <c r="W988" t="s">
        <v>15891</v>
      </c>
      <c r="X988" t="s">
        <v>15891</v>
      </c>
      <c r="Y988" t="s">
        <v>15896</v>
      </c>
      <c r="Z988" t="s">
        <v>15896</v>
      </c>
      <c r="AA988" t="s">
        <v>15897</v>
      </c>
      <c r="AB988" t="s">
        <v>2156</v>
      </c>
      <c r="AC988" t="s">
        <v>2153</v>
      </c>
      <c r="AD988" t="s">
        <v>2151</v>
      </c>
      <c r="AE988" t="s">
        <v>2152</v>
      </c>
      <c r="AF988" t="s">
        <v>2154</v>
      </c>
    </row>
    <row r="989" spans="1:32" x14ac:dyDescent="0.25">
      <c r="A989">
        <v>37950</v>
      </c>
      <c r="B989" t="s">
        <v>4195</v>
      </c>
      <c r="C989">
        <v>44000000</v>
      </c>
      <c r="D989">
        <v>48190704</v>
      </c>
      <c r="E989">
        <v>40299</v>
      </c>
      <c r="F989">
        <v>21.75433</v>
      </c>
      <c r="G989">
        <v>99</v>
      </c>
      <c r="H989">
        <v>6.8</v>
      </c>
      <c r="I989">
        <v>566</v>
      </c>
      <c r="J989" t="s">
        <v>23</v>
      </c>
      <c r="K989" t="s">
        <v>4197</v>
      </c>
      <c r="L989" t="s">
        <v>37</v>
      </c>
      <c r="M989" t="s">
        <v>38</v>
      </c>
      <c r="N989" t="s">
        <v>786</v>
      </c>
      <c r="O989" t="s">
        <v>29</v>
      </c>
      <c r="P989">
        <v>1</v>
      </c>
      <c r="Q989">
        <v>1</v>
      </c>
      <c r="R989">
        <v>1</v>
      </c>
      <c r="S989">
        <v>1</v>
      </c>
      <c r="T989" t="s">
        <v>15888</v>
      </c>
      <c r="U989" t="s">
        <v>15891</v>
      </c>
      <c r="V989" t="s">
        <v>15891</v>
      </c>
      <c r="W989" t="s">
        <v>15901</v>
      </c>
      <c r="X989" t="s">
        <v>15891</v>
      </c>
      <c r="Y989" t="s">
        <v>15897</v>
      </c>
      <c r="Z989" t="s">
        <v>15911</v>
      </c>
      <c r="AA989" t="s">
        <v>15915</v>
      </c>
      <c r="AB989" t="s">
        <v>4198</v>
      </c>
      <c r="AC989" t="s">
        <v>4195</v>
      </c>
      <c r="AE989" t="s">
        <v>4194</v>
      </c>
      <c r="AF989" t="s">
        <v>4196</v>
      </c>
    </row>
    <row r="990" spans="1:32" x14ac:dyDescent="0.25">
      <c r="A990">
        <v>10796</v>
      </c>
      <c r="B990" t="s">
        <v>3790</v>
      </c>
      <c r="C990">
        <v>49000000</v>
      </c>
      <c r="D990">
        <v>72700000</v>
      </c>
      <c r="E990">
        <v>37197</v>
      </c>
      <c r="F990">
        <v>21.746244999999998</v>
      </c>
      <c r="G990">
        <v>87</v>
      </c>
      <c r="H990">
        <v>5.7</v>
      </c>
      <c r="I990">
        <v>437</v>
      </c>
      <c r="J990" t="s">
        <v>23</v>
      </c>
      <c r="K990" t="s">
        <v>3792</v>
      </c>
      <c r="L990" t="s">
        <v>37</v>
      </c>
      <c r="M990" t="s">
        <v>38</v>
      </c>
      <c r="N990" t="s">
        <v>209</v>
      </c>
      <c r="O990" t="s">
        <v>29</v>
      </c>
      <c r="P990">
        <v>1</v>
      </c>
      <c r="Q990">
        <v>1</v>
      </c>
      <c r="R990">
        <v>1</v>
      </c>
      <c r="S990">
        <v>0</v>
      </c>
      <c r="T990" t="s">
        <v>15888</v>
      </c>
      <c r="U990" t="s">
        <v>15890</v>
      </c>
      <c r="V990" t="s">
        <v>15891</v>
      </c>
      <c r="W990" t="s">
        <v>15891</v>
      </c>
      <c r="X990" t="s">
        <v>15905</v>
      </c>
      <c r="Y990" t="s">
        <v>15894</v>
      </c>
      <c r="Z990" t="s">
        <v>15897</v>
      </c>
      <c r="AA990" t="s">
        <v>15894</v>
      </c>
      <c r="AB990" t="s">
        <v>3793</v>
      </c>
      <c r="AC990" t="s">
        <v>3790</v>
      </c>
      <c r="AE990" t="s">
        <v>3789</v>
      </c>
      <c r="AF990" t="s">
        <v>3791</v>
      </c>
    </row>
    <row r="991" spans="1:32" x14ac:dyDescent="0.25">
      <c r="A991">
        <v>1677</v>
      </c>
      <c r="B991" t="s">
        <v>4447</v>
      </c>
      <c r="C991">
        <v>40000000</v>
      </c>
      <c r="D991">
        <v>124731534</v>
      </c>
      <c r="E991">
        <v>38289</v>
      </c>
      <c r="F991">
        <v>21.743321000000002</v>
      </c>
      <c r="G991">
        <v>152</v>
      </c>
      <c r="H991">
        <v>7.2</v>
      </c>
      <c r="I991">
        <v>467</v>
      </c>
      <c r="J991" t="s">
        <v>23</v>
      </c>
      <c r="K991" t="s">
        <v>4449</v>
      </c>
      <c r="L991" t="s">
        <v>37</v>
      </c>
      <c r="M991" t="s">
        <v>38</v>
      </c>
      <c r="N991" t="s">
        <v>1593</v>
      </c>
      <c r="O991" t="s">
        <v>29</v>
      </c>
      <c r="P991">
        <v>1</v>
      </c>
      <c r="Q991">
        <v>1</v>
      </c>
      <c r="R991">
        <v>1</v>
      </c>
      <c r="S991">
        <v>1</v>
      </c>
      <c r="T991" t="s">
        <v>15888</v>
      </c>
      <c r="U991" t="s">
        <v>15891</v>
      </c>
      <c r="V991" t="s">
        <v>15891</v>
      </c>
      <c r="W991" t="s">
        <v>15901</v>
      </c>
      <c r="X991" t="s">
        <v>15891</v>
      </c>
      <c r="Y991" t="s">
        <v>15897</v>
      </c>
      <c r="Z991" t="s">
        <v>15911</v>
      </c>
      <c r="AA991" t="s">
        <v>15915</v>
      </c>
      <c r="AB991" t="s">
        <v>4450</v>
      </c>
      <c r="AC991" t="s">
        <v>4447</v>
      </c>
      <c r="AE991" t="s">
        <v>4446</v>
      </c>
      <c r="AF991" t="s">
        <v>4448</v>
      </c>
    </row>
    <row r="992" spans="1:32" x14ac:dyDescent="0.25">
      <c r="A992">
        <v>2619</v>
      </c>
      <c r="B992" t="s">
        <v>11356</v>
      </c>
      <c r="C992">
        <v>8000000</v>
      </c>
      <c r="D992">
        <v>69821334</v>
      </c>
      <c r="E992">
        <v>30750</v>
      </c>
      <c r="F992">
        <v>21.735067999999998</v>
      </c>
      <c r="G992">
        <v>111</v>
      </c>
      <c r="H992">
        <v>6.1</v>
      </c>
      <c r="I992">
        <v>321</v>
      </c>
      <c r="J992" t="s">
        <v>23</v>
      </c>
      <c r="K992" t="s">
        <v>860</v>
      </c>
      <c r="L992" t="s">
        <v>37</v>
      </c>
      <c r="M992" t="s">
        <v>210</v>
      </c>
      <c r="N992" t="s">
        <v>1837</v>
      </c>
      <c r="O992" t="s">
        <v>29</v>
      </c>
      <c r="P992">
        <v>1</v>
      </c>
      <c r="Q992">
        <v>1</v>
      </c>
      <c r="R992">
        <v>2</v>
      </c>
      <c r="S992">
        <v>0</v>
      </c>
      <c r="T992" t="s">
        <v>15888</v>
      </c>
      <c r="U992" t="s">
        <v>15891</v>
      </c>
      <c r="V992" t="s">
        <v>13664</v>
      </c>
      <c r="W992" t="s">
        <v>15891</v>
      </c>
      <c r="X992" t="s">
        <v>15891</v>
      </c>
      <c r="Y992" t="s">
        <v>15896</v>
      </c>
      <c r="Z992" t="s">
        <v>15896</v>
      </c>
      <c r="AA992" t="s">
        <v>15897</v>
      </c>
      <c r="AB992" t="s">
        <v>11358</v>
      </c>
      <c r="AC992" t="s">
        <v>11356</v>
      </c>
      <c r="AE992" t="s">
        <v>11355</v>
      </c>
      <c r="AF992" t="s">
        <v>11357</v>
      </c>
    </row>
    <row r="993" spans="1:32" x14ac:dyDescent="0.25">
      <c r="A993">
        <v>10030</v>
      </c>
      <c r="B993" t="s">
        <v>6905</v>
      </c>
      <c r="C993">
        <v>25000000</v>
      </c>
      <c r="D993">
        <v>59192128</v>
      </c>
      <c r="E993">
        <v>39346</v>
      </c>
      <c r="F993">
        <v>21.729434000000001</v>
      </c>
      <c r="G993">
        <v>101</v>
      </c>
      <c r="H993">
        <v>5.5</v>
      </c>
      <c r="I993">
        <v>444</v>
      </c>
      <c r="J993" t="s">
        <v>23</v>
      </c>
      <c r="K993" t="s">
        <v>6907</v>
      </c>
      <c r="L993" t="s">
        <v>277</v>
      </c>
      <c r="M993" t="s">
        <v>38</v>
      </c>
      <c r="N993" t="s">
        <v>917</v>
      </c>
      <c r="O993" t="s">
        <v>29</v>
      </c>
      <c r="P993">
        <v>1</v>
      </c>
      <c r="Q993">
        <v>2</v>
      </c>
      <c r="R993">
        <v>1</v>
      </c>
      <c r="S993">
        <v>0</v>
      </c>
      <c r="T993" t="s">
        <v>15888</v>
      </c>
      <c r="U993" t="s">
        <v>15891</v>
      </c>
      <c r="V993" t="s">
        <v>13664</v>
      </c>
      <c r="W993" t="s">
        <v>15901</v>
      </c>
      <c r="X993" t="s">
        <v>15891</v>
      </c>
      <c r="Y993" t="s">
        <v>15896</v>
      </c>
      <c r="Z993" t="s">
        <v>15912</v>
      </c>
      <c r="AA993" t="s">
        <v>15915</v>
      </c>
      <c r="AB993" t="s">
        <v>6908</v>
      </c>
      <c r="AC993" t="s">
        <v>6905</v>
      </c>
      <c r="AD993" t="s">
        <v>6903</v>
      </c>
      <c r="AE993" t="s">
        <v>6904</v>
      </c>
      <c r="AF993" t="s">
        <v>6906</v>
      </c>
    </row>
    <row r="994" spans="1:32" x14ac:dyDescent="0.25">
      <c r="A994">
        <v>87428</v>
      </c>
      <c r="B994" t="s">
        <v>3030</v>
      </c>
      <c r="C994">
        <v>70000000</v>
      </c>
      <c r="D994">
        <v>58058367</v>
      </c>
      <c r="E994">
        <v>41074</v>
      </c>
      <c r="F994">
        <v>21.723897000000001</v>
      </c>
      <c r="G994">
        <v>116</v>
      </c>
      <c r="H994">
        <v>5.5</v>
      </c>
      <c r="I994">
        <v>453</v>
      </c>
      <c r="J994" t="s">
        <v>23</v>
      </c>
      <c r="K994" t="s">
        <v>2030</v>
      </c>
      <c r="L994" t="s">
        <v>37</v>
      </c>
      <c r="M994" t="s">
        <v>38</v>
      </c>
      <c r="N994" t="s">
        <v>661</v>
      </c>
      <c r="O994" t="s">
        <v>29</v>
      </c>
      <c r="P994">
        <v>1</v>
      </c>
      <c r="Q994">
        <v>1</v>
      </c>
      <c r="R994">
        <v>1</v>
      </c>
      <c r="S994">
        <v>0</v>
      </c>
      <c r="T994" t="s">
        <v>15888</v>
      </c>
      <c r="U994" t="s">
        <v>15891</v>
      </c>
      <c r="V994" t="s">
        <v>13664</v>
      </c>
      <c r="W994" t="s">
        <v>15891</v>
      </c>
      <c r="X994" t="s">
        <v>15891</v>
      </c>
      <c r="Y994" t="s">
        <v>15896</v>
      </c>
      <c r="Z994" t="s">
        <v>15896</v>
      </c>
      <c r="AA994" t="s">
        <v>15897</v>
      </c>
      <c r="AB994" t="s">
        <v>3032</v>
      </c>
      <c r="AC994" t="s">
        <v>3030</v>
      </c>
      <c r="AD994" t="s">
        <v>3028</v>
      </c>
      <c r="AE994" t="s">
        <v>3029</v>
      </c>
      <c r="AF994" t="s">
        <v>3031</v>
      </c>
    </row>
    <row r="995" spans="1:32" x14ac:dyDescent="0.25">
      <c r="A995">
        <v>11287</v>
      </c>
      <c r="B995" t="s">
        <v>4372</v>
      </c>
      <c r="C995">
        <v>40000000</v>
      </c>
      <c r="D995">
        <v>107458785</v>
      </c>
      <c r="E995">
        <v>33786</v>
      </c>
      <c r="F995">
        <v>21.661028000000002</v>
      </c>
      <c r="G995">
        <v>128</v>
      </c>
      <c r="H995">
        <v>6.7</v>
      </c>
      <c r="I995">
        <v>354</v>
      </c>
      <c r="J995" t="s">
        <v>23</v>
      </c>
      <c r="K995" t="s">
        <v>4374</v>
      </c>
      <c r="L995" t="s">
        <v>37</v>
      </c>
      <c r="M995" t="s">
        <v>38</v>
      </c>
      <c r="N995" t="s">
        <v>661</v>
      </c>
      <c r="O995" t="s">
        <v>29</v>
      </c>
      <c r="P995">
        <v>1</v>
      </c>
      <c r="Q995">
        <v>1</v>
      </c>
      <c r="R995">
        <v>1</v>
      </c>
      <c r="S995">
        <v>0</v>
      </c>
      <c r="T995" t="s">
        <v>15888</v>
      </c>
      <c r="U995" t="s">
        <v>15891</v>
      </c>
      <c r="V995" t="s">
        <v>13664</v>
      </c>
      <c r="W995" t="s">
        <v>15891</v>
      </c>
      <c r="X995" t="s">
        <v>15891</v>
      </c>
      <c r="Y995" t="s">
        <v>15896</v>
      </c>
      <c r="Z995" t="s">
        <v>15896</v>
      </c>
      <c r="AA995" t="s">
        <v>15897</v>
      </c>
      <c r="AB995" t="s">
        <v>4375</v>
      </c>
      <c r="AC995" t="s">
        <v>4372</v>
      </c>
      <c r="AE995" t="s">
        <v>4371</v>
      </c>
      <c r="AF995" t="s">
        <v>4373</v>
      </c>
    </row>
    <row r="996" spans="1:32" x14ac:dyDescent="0.25">
      <c r="A996">
        <v>226486</v>
      </c>
      <c r="B996" t="s">
        <v>7658</v>
      </c>
      <c r="C996">
        <v>20000000</v>
      </c>
      <c r="D996">
        <v>100525432</v>
      </c>
      <c r="E996">
        <v>41822</v>
      </c>
      <c r="F996">
        <v>21.657563</v>
      </c>
      <c r="G996">
        <v>97</v>
      </c>
      <c r="H996">
        <v>5</v>
      </c>
      <c r="I996">
        <v>500</v>
      </c>
      <c r="J996" t="s">
        <v>23</v>
      </c>
      <c r="K996" t="s">
        <v>7660</v>
      </c>
      <c r="L996" t="s">
        <v>37</v>
      </c>
      <c r="M996" t="s">
        <v>38</v>
      </c>
      <c r="N996" t="s">
        <v>661</v>
      </c>
      <c r="O996" t="s">
        <v>29</v>
      </c>
      <c r="P996">
        <v>1</v>
      </c>
      <c r="Q996">
        <v>1</v>
      </c>
      <c r="R996">
        <v>1</v>
      </c>
      <c r="S996">
        <v>0</v>
      </c>
      <c r="T996" t="s">
        <v>15888</v>
      </c>
      <c r="U996" t="s">
        <v>15891</v>
      </c>
      <c r="V996" t="s">
        <v>13664</v>
      </c>
      <c r="W996" t="s">
        <v>15891</v>
      </c>
      <c r="X996" t="s">
        <v>15891</v>
      </c>
      <c r="Y996" t="s">
        <v>15896</v>
      </c>
      <c r="Z996" t="s">
        <v>15896</v>
      </c>
      <c r="AA996" t="s">
        <v>15897</v>
      </c>
      <c r="AB996" t="s">
        <v>7661</v>
      </c>
      <c r="AC996" t="s">
        <v>7658</v>
      </c>
      <c r="AE996" t="s">
        <v>333</v>
      </c>
      <c r="AF996" t="s">
        <v>7659</v>
      </c>
    </row>
    <row r="997" spans="1:32" x14ac:dyDescent="0.25">
      <c r="A997">
        <v>241254</v>
      </c>
      <c r="B997" t="s">
        <v>8684</v>
      </c>
      <c r="C997">
        <v>18000000</v>
      </c>
      <c r="D997">
        <v>266586800</v>
      </c>
      <c r="E997">
        <v>41873</v>
      </c>
      <c r="F997">
        <v>21.638673000000001</v>
      </c>
      <c r="G997">
        <v>93</v>
      </c>
      <c r="H997">
        <v>4.5999999999999996</v>
      </c>
      <c r="I997">
        <v>218</v>
      </c>
      <c r="J997" t="s">
        <v>23</v>
      </c>
      <c r="K997" t="s">
        <v>8686</v>
      </c>
      <c r="L997" t="s">
        <v>37</v>
      </c>
      <c r="M997" t="s">
        <v>38</v>
      </c>
      <c r="N997" t="s">
        <v>3843</v>
      </c>
      <c r="O997" t="s">
        <v>29</v>
      </c>
      <c r="P997">
        <v>1</v>
      </c>
      <c r="Q997">
        <v>1</v>
      </c>
      <c r="R997">
        <v>1</v>
      </c>
      <c r="S997">
        <v>0</v>
      </c>
      <c r="T997" t="s">
        <v>15888</v>
      </c>
      <c r="U997" t="s">
        <v>15890</v>
      </c>
      <c r="V997" t="s">
        <v>15891</v>
      </c>
      <c r="W997" t="s">
        <v>15891</v>
      </c>
      <c r="X997" t="s">
        <v>15905</v>
      </c>
      <c r="Y997" t="s">
        <v>15894</v>
      </c>
      <c r="Z997" t="s">
        <v>15897</v>
      </c>
      <c r="AA997" t="s">
        <v>15894</v>
      </c>
      <c r="AB997" t="s">
        <v>8687</v>
      </c>
      <c r="AC997" t="s">
        <v>8684</v>
      </c>
      <c r="AE997" t="s">
        <v>8683</v>
      </c>
      <c r="AF997" t="s">
        <v>8685</v>
      </c>
    </row>
    <row r="998" spans="1:32" x14ac:dyDescent="0.25">
      <c r="A998">
        <v>10061</v>
      </c>
      <c r="B998" t="s">
        <v>3689</v>
      </c>
      <c r="C998">
        <v>50000000</v>
      </c>
      <c r="D998">
        <v>42277365</v>
      </c>
      <c r="E998">
        <v>35286</v>
      </c>
      <c r="F998">
        <v>21.637233999999999</v>
      </c>
      <c r="G998">
        <v>97</v>
      </c>
      <c r="H998">
        <v>5.6</v>
      </c>
      <c r="I998">
        <v>373</v>
      </c>
      <c r="J998" t="s">
        <v>23</v>
      </c>
      <c r="K998" t="s">
        <v>3691</v>
      </c>
      <c r="L998" t="s">
        <v>37</v>
      </c>
      <c r="M998" t="s">
        <v>38</v>
      </c>
      <c r="N998" t="s">
        <v>137</v>
      </c>
      <c r="O998" t="s">
        <v>29</v>
      </c>
      <c r="P998">
        <v>1</v>
      </c>
      <c r="Q998">
        <v>1</v>
      </c>
      <c r="R998">
        <v>1</v>
      </c>
      <c r="S998">
        <v>1</v>
      </c>
      <c r="T998" t="s">
        <v>15888</v>
      </c>
      <c r="U998" t="s">
        <v>15890</v>
      </c>
      <c r="V998" t="s">
        <v>15891</v>
      </c>
      <c r="W998" t="s">
        <v>15891</v>
      </c>
      <c r="X998" t="s">
        <v>15905</v>
      </c>
      <c r="Y998" t="s">
        <v>15894</v>
      </c>
      <c r="Z998" t="s">
        <v>15897</v>
      </c>
      <c r="AA998" t="s">
        <v>15894</v>
      </c>
      <c r="AB998" t="s">
        <v>3692</v>
      </c>
      <c r="AC998" t="s">
        <v>3689</v>
      </c>
      <c r="AD998" t="s">
        <v>3687</v>
      </c>
      <c r="AE998" t="s">
        <v>3688</v>
      </c>
      <c r="AF998" t="s">
        <v>3690</v>
      </c>
    </row>
    <row r="999" spans="1:32" x14ac:dyDescent="0.25">
      <c r="A999">
        <v>10014</v>
      </c>
      <c r="B999" t="s">
        <v>13455</v>
      </c>
      <c r="C999">
        <v>3000000</v>
      </c>
      <c r="D999">
        <v>29999213</v>
      </c>
      <c r="E999">
        <v>31351</v>
      </c>
      <c r="F999">
        <v>21.607227999999999</v>
      </c>
      <c r="G999">
        <v>87</v>
      </c>
      <c r="H999">
        <v>5.7</v>
      </c>
      <c r="I999">
        <v>361</v>
      </c>
      <c r="J999" t="s">
        <v>23</v>
      </c>
      <c r="K999" t="s">
        <v>5245</v>
      </c>
      <c r="L999" t="s">
        <v>37</v>
      </c>
      <c r="M999" t="s">
        <v>38</v>
      </c>
      <c r="N999" t="s">
        <v>3816</v>
      </c>
      <c r="O999" t="s">
        <v>29</v>
      </c>
      <c r="P999">
        <v>1</v>
      </c>
      <c r="Q999">
        <v>1</v>
      </c>
      <c r="R999">
        <v>1</v>
      </c>
      <c r="S999">
        <v>0</v>
      </c>
      <c r="T999" t="s">
        <v>15888</v>
      </c>
      <c r="U999" t="s">
        <v>15891</v>
      </c>
      <c r="V999" t="s">
        <v>15891</v>
      </c>
      <c r="W999" t="s">
        <v>15891</v>
      </c>
      <c r="X999" t="s">
        <v>15891</v>
      </c>
      <c r="Y999" t="s">
        <v>15897</v>
      </c>
      <c r="Z999" t="s">
        <v>15897</v>
      </c>
      <c r="AA999" t="s">
        <v>15897</v>
      </c>
      <c r="AB999" t="s">
        <v>13457</v>
      </c>
      <c r="AC999" t="s">
        <v>13455</v>
      </c>
      <c r="AE999" t="s">
        <v>13454</v>
      </c>
      <c r="AF999" t="s">
        <v>13456</v>
      </c>
    </row>
    <row r="1000" spans="1:32" x14ac:dyDescent="0.25">
      <c r="A1000">
        <v>22825</v>
      </c>
      <c r="B1000" t="s">
        <v>7008</v>
      </c>
      <c r="C1000">
        <v>30000000</v>
      </c>
      <c r="D1000">
        <v>33333531</v>
      </c>
      <c r="E1000">
        <v>40073</v>
      </c>
      <c r="F1000">
        <v>21.606000999999999</v>
      </c>
      <c r="G1000">
        <v>115</v>
      </c>
      <c r="H1000">
        <v>5.4</v>
      </c>
      <c r="I1000">
        <v>597</v>
      </c>
      <c r="J1000" t="s">
        <v>23</v>
      </c>
      <c r="K1000" t="s">
        <v>7010</v>
      </c>
      <c r="L1000" t="s">
        <v>37</v>
      </c>
      <c r="M1000" t="s">
        <v>38</v>
      </c>
      <c r="N1000" t="s">
        <v>2752</v>
      </c>
      <c r="O1000" t="s">
        <v>29</v>
      </c>
      <c r="P1000">
        <v>1</v>
      </c>
      <c r="Q1000">
        <v>1</v>
      </c>
      <c r="R1000">
        <v>1</v>
      </c>
      <c r="S1000">
        <v>1</v>
      </c>
      <c r="T1000" t="s">
        <v>15888</v>
      </c>
      <c r="U1000" t="s">
        <v>15891</v>
      </c>
      <c r="V1000" t="s">
        <v>15891</v>
      </c>
      <c r="W1000" t="s">
        <v>15891</v>
      </c>
      <c r="X1000" t="s">
        <v>15905</v>
      </c>
      <c r="Y1000" t="s">
        <v>15897</v>
      </c>
      <c r="Z1000" t="s">
        <v>15897</v>
      </c>
      <c r="AA1000" t="s">
        <v>15897</v>
      </c>
      <c r="AB1000" t="s">
        <v>7011</v>
      </c>
      <c r="AC1000" t="s">
        <v>7008</v>
      </c>
      <c r="AD1000" t="s">
        <v>7006</v>
      </c>
      <c r="AE1000" t="s">
        <v>7007</v>
      </c>
      <c r="AF1000" t="s">
        <v>7009</v>
      </c>
    </row>
    <row r="1001" spans="1:32" x14ac:dyDescent="0.25">
      <c r="A1001">
        <v>201</v>
      </c>
      <c r="B1001" t="s">
        <v>2877</v>
      </c>
      <c r="C1001">
        <v>60000000</v>
      </c>
      <c r="D1001">
        <v>67312826</v>
      </c>
      <c r="E1001">
        <v>37603</v>
      </c>
      <c r="F1001">
        <v>21.605533000000001</v>
      </c>
      <c r="G1001">
        <v>117</v>
      </c>
      <c r="H1001">
        <v>6.1</v>
      </c>
      <c r="I1001">
        <v>479</v>
      </c>
      <c r="J1001" t="s">
        <v>23</v>
      </c>
      <c r="K1001" t="s">
        <v>2258</v>
      </c>
      <c r="L1001" t="s">
        <v>37</v>
      </c>
      <c r="M1001" t="s">
        <v>38</v>
      </c>
      <c r="N1001" t="s">
        <v>2254</v>
      </c>
      <c r="O1001" t="s">
        <v>29</v>
      </c>
      <c r="P1001">
        <v>1</v>
      </c>
      <c r="Q1001">
        <v>1</v>
      </c>
      <c r="R1001">
        <v>1</v>
      </c>
      <c r="S1001">
        <v>1</v>
      </c>
      <c r="T1001" t="s">
        <v>15888</v>
      </c>
      <c r="U1001" t="s">
        <v>15890</v>
      </c>
      <c r="V1001" t="s">
        <v>15891</v>
      </c>
      <c r="W1001" t="s">
        <v>15891</v>
      </c>
      <c r="X1001" t="s">
        <v>15905</v>
      </c>
      <c r="Y1001" t="s">
        <v>15894</v>
      </c>
      <c r="Z1001" t="s">
        <v>15897</v>
      </c>
      <c r="AA1001" t="s">
        <v>15894</v>
      </c>
      <c r="AB1001" t="s">
        <v>2879</v>
      </c>
      <c r="AC1001" t="s">
        <v>2877</v>
      </c>
      <c r="AE1001" t="s">
        <v>2876</v>
      </c>
      <c r="AF1001" t="s">
        <v>2878</v>
      </c>
    </row>
    <row r="1002" spans="1:32" x14ac:dyDescent="0.25">
      <c r="A1002">
        <v>316152</v>
      </c>
      <c r="B1002" t="s">
        <v>3703</v>
      </c>
      <c r="C1002">
        <v>50000000</v>
      </c>
      <c r="D1002">
        <v>25035950</v>
      </c>
      <c r="E1002">
        <v>42545</v>
      </c>
      <c r="F1002">
        <v>21.589393000000001</v>
      </c>
      <c r="G1002">
        <v>139</v>
      </c>
      <c r="H1002">
        <v>6.6</v>
      </c>
      <c r="I1002">
        <v>428</v>
      </c>
      <c r="J1002" t="s">
        <v>23</v>
      </c>
      <c r="K1002" t="s">
        <v>3705</v>
      </c>
      <c r="L1002" t="s">
        <v>37</v>
      </c>
      <c r="M1002" t="s">
        <v>296</v>
      </c>
      <c r="N1002" t="s">
        <v>3700</v>
      </c>
      <c r="O1002" t="s">
        <v>29</v>
      </c>
      <c r="P1002">
        <v>1</v>
      </c>
      <c r="Q1002">
        <v>1</v>
      </c>
      <c r="R1002">
        <v>2</v>
      </c>
      <c r="S1002">
        <v>0</v>
      </c>
      <c r="T1002" t="s">
        <v>15888</v>
      </c>
      <c r="U1002" t="s">
        <v>15890</v>
      </c>
      <c r="V1002" t="s">
        <v>15891</v>
      </c>
      <c r="W1002" t="s">
        <v>15901</v>
      </c>
      <c r="X1002" t="s">
        <v>15905</v>
      </c>
      <c r="Y1002" t="s">
        <v>15894</v>
      </c>
      <c r="Z1002" t="s">
        <v>15911</v>
      </c>
      <c r="AA1002" t="s">
        <v>15914</v>
      </c>
      <c r="AB1002" t="s">
        <v>3706</v>
      </c>
      <c r="AC1002" t="s">
        <v>3703</v>
      </c>
      <c r="AD1002" t="s">
        <v>3701</v>
      </c>
      <c r="AE1002" t="s">
        <v>3702</v>
      </c>
      <c r="AF1002" t="s">
        <v>3704</v>
      </c>
    </row>
    <row r="1003" spans="1:32" x14ac:dyDescent="0.25">
      <c r="A1003">
        <v>786</v>
      </c>
      <c r="B1003" t="s">
        <v>2908</v>
      </c>
      <c r="C1003">
        <v>60000000</v>
      </c>
      <c r="D1003">
        <v>47383689</v>
      </c>
      <c r="E1003">
        <v>36784</v>
      </c>
      <c r="F1003">
        <v>21.547446000000001</v>
      </c>
      <c r="G1003">
        <v>122</v>
      </c>
      <c r="H1003">
        <v>7.4</v>
      </c>
      <c r="I1003">
        <v>797</v>
      </c>
      <c r="J1003" t="s">
        <v>23</v>
      </c>
      <c r="K1003" t="s">
        <v>2910</v>
      </c>
      <c r="L1003" t="s">
        <v>37</v>
      </c>
      <c r="M1003" t="s">
        <v>38</v>
      </c>
      <c r="N1003" t="s">
        <v>1593</v>
      </c>
      <c r="O1003" t="s">
        <v>29</v>
      </c>
      <c r="P1003">
        <v>1</v>
      </c>
      <c r="Q1003">
        <v>1</v>
      </c>
      <c r="R1003">
        <v>1</v>
      </c>
      <c r="S1003">
        <v>0</v>
      </c>
      <c r="T1003" t="s">
        <v>15888</v>
      </c>
      <c r="U1003" t="s">
        <v>15891</v>
      </c>
      <c r="V1003" t="s">
        <v>15891</v>
      </c>
      <c r="W1003" t="s">
        <v>15901</v>
      </c>
      <c r="X1003" t="s">
        <v>15891</v>
      </c>
      <c r="Y1003" t="s">
        <v>15897</v>
      </c>
      <c r="Z1003" t="s">
        <v>15911</v>
      </c>
      <c r="AA1003" t="s">
        <v>15915</v>
      </c>
      <c r="AB1003" t="s">
        <v>2911</v>
      </c>
      <c r="AC1003" t="s">
        <v>2908</v>
      </c>
      <c r="AE1003" t="s">
        <v>2907</v>
      </c>
      <c r="AF1003" t="s">
        <v>2909</v>
      </c>
    </row>
    <row r="1004" spans="1:32" x14ac:dyDescent="0.25">
      <c r="A1004">
        <v>10054</v>
      </c>
      <c r="B1004" t="s">
        <v>5174</v>
      </c>
      <c r="C1004">
        <v>35000000</v>
      </c>
      <c r="D1004">
        <v>147934180</v>
      </c>
      <c r="E1004">
        <v>36968</v>
      </c>
      <c r="F1004">
        <v>21.543389000000001</v>
      </c>
      <c r="G1004">
        <v>88</v>
      </c>
      <c r="H1004">
        <v>5.5</v>
      </c>
      <c r="I1004">
        <v>867</v>
      </c>
      <c r="J1004" t="s">
        <v>23</v>
      </c>
      <c r="K1004" t="s">
        <v>4455</v>
      </c>
      <c r="L1004" t="s">
        <v>37</v>
      </c>
      <c r="M1004" t="s">
        <v>507</v>
      </c>
      <c r="N1004" t="s">
        <v>5172</v>
      </c>
      <c r="O1004" t="s">
        <v>29</v>
      </c>
      <c r="P1004">
        <v>1</v>
      </c>
      <c r="Q1004">
        <v>1</v>
      </c>
      <c r="R1004">
        <v>2</v>
      </c>
      <c r="S1004">
        <v>0</v>
      </c>
      <c r="T1004" t="s">
        <v>15888</v>
      </c>
      <c r="U1004" t="s">
        <v>15890</v>
      </c>
      <c r="V1004" t="s">
        <v>13664</v>
      </c>
      <c r="W1004" t="s">
        <v>15891</v>
      </c>
      <c r="X1004" t="s">
        <v>15891</v>
      </c>
      <c r="Y1004" t="s">
        <v>15895</v>
      </c>
      <c r="Z1004" t="s">
        <v>15896</v>
      </c>
      <c r="AA1004" t="s">
        <v>15894</v>
      </c>
      <c r="AB1004" t="s">
        <v>5176</v>
      </c>
      <c r="AC1004" t="s">
        <v>5174</v>
      </c>
      <c r="AE1004" t="s">
        <v>5173</v>
      </c>
      <c r="AF1004" t="s">
        <v>5175</v>
      </c>
    </row>
    <row r="1005" spans="1:32" x14ac:dyDescent="0.25">
      <c r="A1005">
        <v>9276</v>
      </c>
      <c r="B1005" t="s">
        <v>9180</v>
      </c>
      <c r="C1005">
        <v>15000000</v>
      </c>
      <c r="D1005">
        <v>40283321</v>
      </c>
      <c r="E1005">
        <v>36154</v>
      </c>
      <c r="F1005">
        <v>21.535126000000002</v>
      </c>
      <c r="G1005">
        <v>104</v>
      </c>
      <c r="H1005">
        <v>6.2</v>
      </c>
      <c r="I1005">
        <v>492</v>
      </c>
      <c r="J1005" t="s">
        <v>23</v>
      </c>
      <c r="K1005" t="s">
        <v>9182</v>
      </c>
      <c r="L1005" t="s">
        <v>37</v>
      </c>
      <c r="M1005" t="s">
        <v>38</v>
      </c>
      <c r="N1005" t="s">
        <v>5006</v>
      </c>
      <c r="O1005" t="s">
        <v>29</v>
      </c>
      <c r="P1005">
        <v>1</v>
      </c>
      <c r="Q1005">
        <v>1</v>
      </c>
      <c r="R1005">
        <v>1</v>
      </c>
      <c r="S1005">
        <v>0</v>
      </c>
      <c r="T1005" t="s">
        <v>15888</v>
      </c>
      <c r="U1005" t="s">
        <v>15891</v>
      </c>
      <c r="V1005" t="s">
        <v>15891</v>
      </c>
      <c r="W1005" t="s">
        <v>15891</v>
      </c>
      <c r="X1005" t="s">
        <v>15891</v>
      </c>
      <c r="Y1005" t="s">
        <v>15897</v>
      </c>
      <c r="Z1005" t="s">
        <v>15897</v>
      </c>
      <c r="AA1005" t="s">
        <v>15897</v>
      </c>
      <c r="AB1005" t="s">
        <v>9183</v>
      </c>
      <c r="AC1005" t="s">
        <v>9180</v>
      </c>
      <c r="AE1005" t="s">
        <v>9179</v>
      </c>
      <c r="AF1005" t="s">
        <v>9181</v>
      </c>
    </row>
    <row r="1006" spans="1:32" x14ac:dyDescent="0.25">
      <c r="A1006">
        <v>3050</v>
      </c>
      <c r="B1006" t="s">
        <v>2195</v>
      </c>
      <c r="C1006">
        <v>71000000</v>
      </c>
      <c r="D1006">
        <v>294456605</v>
      </c>
      <c r="E1006">
        <v>35968</v>
      </c>
      <c r="F1006">
        <v>21.462935000000002</v>
      </c>
      <c r="G1006">
        <v>85</v>
      </c>
      <c r="H1006">
        <v>5.4</v>
      </c>
      <c r="I1006">
        <v>686</v>
      </c>
      <c r="J1006" t="s">
        <v>23</v>
      </c>
      <c r="K1006" t="s">
        <v>2173</v>
      </c>
      <c r="L1006" t="s">
        <v>37</v>
      </c>
      <c r="M1006" t="s">
        <v>38</v>
      </c>
      <c r="N1006" t="s">
        <v>1679</v>
      </c>
      <c r="O1006" t="s">
        <v>29</v>
      </c>
      <c r="P1006">
        <v>1</v>
      </c>
      <c r="Q1006">
        <v>1</v>
      </c>
      <c r="R1006">
        <v>1</v>
      </c>
      <c r="S1006">
        <v>1</v>
      </c>
      <c r="T1006" t="s">
        <v>15888</v>
      </c>
      <c r="U1006" t="s">
        <v>15891</v>
      </c>
      <c r="V1006" t="s">
        <v>13664</v>
      </c>
      <c r="W1006" t="s">
        <v>15891</v>
      </c>
      <c r="X1006" t="s">
        <v>15891</v>
      </c>
      <c r="Y1006" t="s">
        <v>15896</v>
      </c>
      <c r="Z1006" t="s">
        <v>15896</v>
      </c>
      <c r="AA1006" t="s">
        <v>15897</v>
      </c>
      <c r="AB1006" t="s">
        <v>2197</v>
      </c>
      <c r="AC1006" t="s">
        <v>2195</v>
      </c>
      <c r="AE1006" t="s">
        <v>2194</v>
      </c>
      <c r="AF1006" t="s">
        <v>2196</v>
      </c>
    </row>
    <row r="1007" spans="1:32" x14ac:dyDescent="0.25">
      <c r="A1007">
        <v>8204</v>
      </c>
      <c r="B1007" t="s">
        <v>1320</v>
      </c>
      <c r="C1007">
        <v>90000000</v>
      </c>
      <c r="D1007">
        <v>162839667</v>
      </c>
      <c r="E1007">
        <v>39492</v>
      </c>
      <c r="F1007">
        <v>21.436682000000001</v>
      </c>
      <c r="G1007">
        <v>95</v>
      </c>
      <c r="H1007">
        <v>6.3</v>
      </c>
      <c r="I1007">
        <v>572</v>
      </c>
      <c r="J1007" t="s">
        <v>23</v>
      </c>
      <c r="K1007" t="s">
        <v>1322</v>
      </c>
      <c r="L1007" t="s">
        <v>37</v>
      </c>
      <c r="M1007" t="s">
        <v>38</v>
      </c>
      <c r="N1007" t="s">
        <v>106</v>
      </c>
      <c r="O1007" t="s">
        <v>29</v>
      </c>
      <c r="P1007">
        <v>1</v>
      </c>
      <c r="Q1007">
        <v>1</v>
      </c>
      <c r="R1007">
        <v>1</v>
      </c>
      <c r="S1007">
        <v>1</v>
      </c>
      <c r="T1007" t="s">
        <v>15888</v>
      </c>
      <c r="U1007" t="s">
        <v>15891</v>
      </c>
      <c r="V1007" t="s">
        <v>15891</v>
      </c>
      <c r="W1007" t="s">
        <v>15891</v>
      </c>
      <c r="X1007" t="s">
        <v>15891</v>
      </c>
      <c r="Y1007" t="s">
        <v>15897</v>
      </c>
      <c r="Z1007" t="s">
        <v>15897</v>
      </c>
      <c r="AA1007" t="s">
        <v>15897</v>
      </c>
      <c r="AB1007" t="s">
        <v>1323</v>
      </c>
      <c r="AC1007" t="s">
        <v>1320</v>
      </c>
      <c r="AE1007" t="s">
        <v>1319</v>
      </c>
      <c r="AF1007" t="s">
        <v>1321</v>
      </c>
    </row>
    <row r="1008" spans="1:32" x14ac:dyDescent="0.25">
      <c r="A1008">
        <v>38319</v>
      </c>
      <c r="B1008" t="s">
        <v>3725</v>
      </c>
      <c r="C1008">
        <v>49900000</v>
      </c>
      <c r="D1008">
        <v>26121638</v>
      </c>
      <c r="E1008">
        <v>40641</v>
      </c>
      <c r="F1008">
        <v>21.408221999999999</v>
      </c>
      <c r="G1008">
        <v>102</v>
      </c>
      <c r="H1008">
        <v>5.2</v>
      </c>
      <c r="I1008">
        <v>501</v>
      </c>
      <c r="J1008" t="s">
        <v>23</v>
      </c>
      <c r="K1008" t="s">
        <v>3727</v>
      </c>
      <c r="L1008" t="s">
        <v>37</v>
      </c>
      <c r="M1008" t="s">
        <v>38</v>
      </c>
      <c r="N1008" t="s">
        <v>661</v>
      </c>
      <c r="O1008" t="s">
        <v>29</v>
      </c>
      <c r="P1008">
        <v>1</v>
      </c>
      <c r="Q1008">
        <v>1</v>
      </c>
      <c r="R1008">
        <v>1</v>
      </c>
      <c r="S1008">
        <v>1</v>
      </c>
      <c r="T1008" t="s">
        <v>15888</v>
      </c>
      <c r="U1008" t="s">
        <v>15891</v>
      </c>
      <c r="V1008" t="s">
        <v>13664</v>
      </c>
      <c r="W1008" t="s">
        <v>15891</v>
      </c>
      <c r="X1008" t="s">
        <v>15891</v>
      </c>
      <c r="Y1008" t="s">
        <v>15896</v>
      </c>
      <c r="Z1008" t="s">
        <v>15896</v>
      </c>
      <c r="AA1008" t="s">
        <v>15897</v>
      </c>
      <c r="AB1008" t="s">
        <v>3728</v>
      </c>
      <c r="AC1008" t="s">
        <v>3725</v>
      </c>
      <c r="AD1008" t="s">
        <v>3723</v>
      </c>
      <c r="AE1008" t="s">
        <v>3724</v>
      </c>
      <c r="AF1008" t="s">
        <v>3726</v>
      </c>
    </row>
    <row r="1009" spans="1:32" x14ac:dyDescent="0.25">
      <c r="A1009">
        <v>14462</v>
      </c>
      <c r="B1009" t="s">
        <v>1809</v>
      </c>
      <c r="C1009">
        <v>80000000</v>
      </c>
      <c r="D1009">
        <v>96105964</v>
      </c>
      <c r="E1009">
        <v>38198</v>
      </c>
      <c r="F1009">
        <v>21.394280999999999</v>
      </c>
      <c r="G1009">
        <v>129</v>
      </c>
      <c r="H1009">
        <v>6.2</v>
      </c>
      <c r="I1009">
        <v>393</v>
      </c>
      <c r="J1009" t="s">
        <v>23</v>
      </c>
      <c r="K1009" t="s">
        <v>1811</v>
      </c>
      <c r="L1009" t="s">
        <v>37</v>
      </c>
      <c r="M1009" t="s">
        <v>38</v>
      </c>
      <c r="N1009" t="s">
        <v>1712</v>
      </c>
      <c r="O1009" t="s">
        <v>29</v>
      </c>
      <c r="P1009">
        <v>1</v>
      </c>
      <c r="Q1009">
        <v>1</v>
      </c>
      <c r="R1009">
        <v>1</v>
      </c>
      <c r="S1009">
        <v>1</v>
      </c>
      <c r="T1009" t="s">
        <v>15888</v>
      </c>
      <c r="U1009" t="s">
        <v>15891</v>
      </c>
      <c r="V1009" t="s">
        <v>15891</v>
      </c>
      <c r="W1009" t="s">
        <v>15901</v>
      </c>
      <c r="X1009" t="s">
        <v>15905</v>
      </c>
      <c r="Y1009" t="s">
        <v>15897</v>
      </c>
      <c r="Z1009" t="s">
        <v>15911</v>
      </c>
      <c r="AA1009" t="s">
        <v>15915</v>
      </c>
      <c r="AB1009" t="s">
        <v>1812</v>
      </c>
      <c r="AC1009" t="s">
        <v>1809</v>
      </c>
      <c r="AE1009" t="s">
        <v>1808</v>
      </c>
      <c r="AF1009" t="s">
        <v>1810</v>
      </c>
    </row>
    <row r="1010" spans="1:32" x14ac:dyDescent="0.25">
      <c r="A1010">
        <v>64807</v>
      </c>
      <c r="B1010" t="s">
        <v>4928</v>
      </c>
      <c r="C1010">
        <v>40000000</v>
      </c>
      <c r="D1010">
        <v>44907260</v>
      </c>
      <c r="E1010">
        <v>41633</v>
      </c>
      <c r="F1010">
        <v>21.362949</v>
      </c>
      <c r="G1010">
        <v>113</v>
      </c>
      <c r="H1010">
        <v>6</v>
      </c>
      <c r="I1010">
        <v>433</v>
      </c>
      <c r="J1010" t="s">
        <v>23</v>
      </c>
      <c r="K1010" t="s">
        <v>4930</v>
      </c>
      <c r="L1010" t="s">
        <v>37</v>
      </c>
      <c r="M1010" t="s">
        <v>38</v>
      </c>
      <c r="N1010" t="s">
        <v>661</v>
      </c>
      <c r="O1010" t="s">
        <v>29</v>
      </c>
      <c r="P1010">
        <v>1</v>
      </c>
      <c r="Q1010">
        <v>1</v>
      </c>
      <c r="R1010">
        <v>1</v>
      </c>
      <c r="S1010">
        <v>1</v>
      </c>
      <c r="T1010" t="s">
        <v>15888</v>
      </c>
      <c r="U1010" t="s">
        <v>15891</v>
      </c>
      <c r="V1010" t="s">
        <v>13664</v>
      </c>
      <c r="W1010" t="s">
        <v>15891</v>
      </c>
      <c r="X1010" t="s">
        <v>15891</v>
      </c>
      <c r="Y1010" t="s">
        <v>15896</v>
      </c>
      <c r="Z1010" t="s">
        <v>15896</v>
      </c>
      <c r="AA1010" t="s">
        <v>15897</v>
      </c>
      <c r="AB1010" t="s">
        <v>4931</v>
      </c>
      <c r="AC1010" t="s">
        <v>4928</v>
      </c>
      <c r="AE1010" t="s">
        <v>4927</v>
      </c>
      <c r="AF1010" t="s">
        <v>4929</v>
      </c>
    </row>
    <row r="1011" spans="1:32" x14ac:dyDescent="0.25">
      <c r="A1011">
        <v>245916</v>
      </c>
      <c r="B1011" t="s">
        <v>12647</v>
      </c>
      <c r="C1011">
        <v>5000000</v>
      </c>
      <c r="D1011">
        <v>2450846</v>
      </c>
      <c r="E1011">
        <v>41921</v>
      </c>
      <c r="F1011">
        <v>21.343093</v>
      </c>
      <c r="G1011">
        <v>112</v>
      </c>
      <c r="H1011">
        <v>6.6</v>
      </c>
      <c r="I1011">
        <v>355</v>
      </c>
      <c r="J1011" t="s">
        <v>23</v>
      </c>
      <c r="K1011" t="s">
        <v>12649</v>
      </c>
      <c r="L1011" t="s">
        <v>37</v>
      </c>
      <c r="M1011" t="s">
        <v>38</v>
      </c>
      <c r="N1011" t="s">
        <v>5822</v>
      </c>
      <c r="O1011" t="s">
        <v>29</v>
      </c>
      <c r="P1011">
        <v>1</v>
      </c>
      <c r="Q1011">
        <v>1</v>
      </c>
      <c r="R1011">
        <v>1</v>
      </c>
      <c r="S1011">
        <v>0</v>
      </c>
      <c r="T1011" t="s">
        <v>15888</v>
      </c>
      <c r="U1011" t="s">
        <v>15891</v>
      </c>
      <c r="V1011" t="s">
        <v>15891</v>
      </c>
      <c r="W1011" t="s">
        <v>15901</v>
      </c>
      <c r="X1011" t="s">
        <v>15905</v>
      </c>
      <c r="Y1011" t="s">
        <v>15897</v>
      </c>
      <c r="Z1011" t="s">
        <v>15911</v>
      </c>
      <c r="AA1011" t="s">
        <v>15915</v>
      </c>
      <c r="AB1011" t="s">
        <v>12650</v>
      </c>
      <c r="AC1011" t="s">
        <v>12647</v>
      </c>
      <c r="AE1011" t="s">
        <v>5156</v>
      </c>
      <c r="AF1011" t="s">
        <v>12648</v>
      </c>
    </row>
    <row r="1012" spans="1:32" x14ac:dyDescent="0.25">
      <c r="A1012">
        <v>71859</v>
      </c>
      <c r="B1012" t="s">
        <v>11814</v>
      </c>
      <c r="C1012">
        <v>7000000</v>
      </c>
      <c r="D1012">
        <v>6038942</v>
      </c>
      <c r="E1012">
        <v>40814</v>
      </c>
      <c r="F1012">
        <v>21.276864</v>
      </c>
      <c r="G1012">
        <v>112</v>
      </c>
      <c r="H1012">
        <v>7.4</v>
      </c>
      <c r="I1012">
        <v>677</v>
      </c>
      <c r="J1012" t="s">
        <v>23</v>
      </c>
      <c r="K1012" t="s">
        <v>11816</v>
      </c>
      <c r="L1012" t="s">
        <v>41</v>
      </c>
      <c r="M1012" t="s">
        <v>38</v>
      </c>
      <c r="N1012" t="s">
        <v>1861</v>
      </c>
      <c r="O1012" t="s">
        <v>29</v>
      </c>
      <c r="P1012">
        <v>1</v>
      </c>
      <c r="Q1012">
        <v>2</v>
      </c>
      <c r="R1012">
        <v>1</v>
      </c>
      <c r="S1012">
        <v>0</v>
      </c>
      <c r="T1012" t="s">
        <v>15888</v>
      </c>
      <c r="U1012" t="s">
        <v>15891</v>
      </c>
      <c r="V1012" t="s">
        <v>15891</v>
      </c>
      <c r="W1012" t="s">
        <v>15901</v>
      </c>
      <c r="X1012" t="s">
        <v>15905</v>
      </c>
      <c r="Y1012" t="s">
        <v>15897</v>
      </c>
      <c r="Z1012" t="s">
        <v>15911</v>
      </c>
      <c r="AA1012" t="s">
        <v>15915</v>
      </c>
      <c r="AC1012" t="s">
        <v>11814</v>
      </c>
      <c r="AD1012" t="s">
        <v>11812</v>
      </c>
      <c r="AE1012" t="s">
        <v>11813</v>
      </c>
      <c r="AF1012" t="s">
        <v>11815</v>
      </c>
    </row>
    <row r="1013" spans="1:32" x14ac:dyDescent="0.25">
      <c r="A1013">
        <v>44945</v>
      </c>
      <c r="B1013" t="s">
        <v>13119</v>
      </c>
      <c r="C1013">
        <v>9500000</v>
      </c>
      <c r="D1013">
        <v>120000</v>
      </c>
      <c r="E1013">
        <v>40431</v>
      </c>
      <c r="F1013">
        <v>21.230737000000001</v>
      </c>
      <c r="G1013">
        <v>104</v>
      </c>
      <c r="H1013">
        <v>6.6</v>
      </c>
      <c r="I1013">
        <v>307</v>
      </c>
      <c r="J1013" t="s">
        <v>23</v>
      </c>
      <c r="K1013" t="s">
        <v>13121</v>
      </c>
      <c r="L1013" t="s">
        <v>37</v>
      </c>
      <c r="M1013" t="s">
        <v>38</v>
      </c>
      <c r="N1013" t="s">
        <v>2731</v>
      </c>
      <c r="O1013" t="s">
        <v>29</v>
      </c>
      <c r="P1013">
        <v>1</v>
      </c>
      <c r="Q1013">
        <v>1</v>
      </c>
      <c r="R1013">
        <v>1</v>
      </c>
      <c r="S1013">
        <v>0</v>
      </c>
      <c r="T1013" t="s">
        <v>15888</v>
      </c>
      <c r="U1013" t="s">
        <v>15891</v>
      </c>
      <c r="V1013" t="s">
        <v>15891</v>
      </c>
      <c r="W1013" t="s">
        <v>15901</v>
      </c>
      <c r="X1013" t="s">
        <v>15905</v>
      </c>
      <c r="Y1013" t="s">
        <v>15897</v>
      </c>
      <c r="Z1013" t="s">
        <v>15911</v>
      </c>
      <c r="AA1013" t="s">
        <v>15915</v>
      </c>
      <c r="AB1013" t="s">
        <v>13122</v>
      </c>
      <c r="AC1013" t="s">
        <v>13119</v>
      </c>
      <c r="AD1013" t="s">
        <v>13117</v>
      </c>
      <c r="AE1013" t="s">
        <v>13118</v>
      </c>
      <c r="AF1013" t="s">
        <v>13120</v>
      </c>
    </row>
    <row r="1014" spans="1:32" x14ac:dyDescent="0.25">
      <c r="A1014">
        <v>62838</v>
      </c>
      <c r="B1014" t="s">
        <v>6673</v>
      </c>
      <c r="C1014">
        <v>56000000</v>
      </c>
      <c r="D1014">
        <v>142044638</v>
      </c>
      <c r="E1014">
        <v>40885</v>
      </c>
      <c r="F1014">
        <v>21.219291999999999</v>
      </c>
      <c r="G1014">
        <v>118</v>
      </c>
      <c r="H1014">
        <v>5.7</v>
      </c>
      <c r="I1014">
        <v>718</v>
      </c>
      <c r="J1014" t="s">
        <v>23</v>
      </c>
      <c r="K1014" t="s">
        <v>276</v>
      </c>
      <c r="L1014" t="s">
        <v>37</v>
      </c>
      <c r="M1014" t="s">
        <v>38</v>
      </c>
      <c r="N1014" t="s">
        <v>1106</v>
      </c>
      <c r="O1014" t="s">
        <v>29</v>
      </c>
      <c r="P1014">
        <v>1</v>
      </c>
      <c r="Q1014">
        <v>1</v>
      </c>
      <c r="R1014">
        <v>1</v>
      </c>
      <c r="S1014">
        <v>0</v>
      </c>
      <c r="T1014" t="s">
        <v>15888</v>
      </c>
      <c r="U1014" t="s">
        <v>15891</v>
      </c>
      <c r="V1014" t="s">
        <v>13664</v>
      </c>
      <c r="W1014" t="s">
        <v>15891</v>
      </c>
      <c r="X1014" t="s">
        <v>15891</v>
      </c>
      <c r="Y1014" t="s">
        <v>15896</v>
      </c>
      <c r="Z1014" t="s">
        <v>15896</v>
      </c>
      <c r="AA1014" t="s">
        <v>15897</v>
      </c>
      <c r="AB1014" t="s">
        <v>6675</v>
      </c>
      <c r="AC1014" t="s">
        <v>6673</v>
      </c>
      <c r="AE1014" t="s">
        <v>6672</v>
      </c>
      <c r="AF1014" t="s">
        <v>6674</v>
      </c>
    </row>
    <row r="1015" spans="1:32" x14ac:dyDescent="0.25">
      <c r="A1015">
        <v>8247</v>
      </c>
      <c r="B1015" t="s">
        <v>1626</v>
      </c>
      <c r="C1015">
        <v>85000000</v>
      </c>
      <c r="D1015">
        <v>222231186</v>
      </c>
      <c r="E1015">
        <v>39488</v>
      </c>
      <c r="F1015">
        <v>21.218</v>
      </c>
      <c r="G1015">
        <v>88</v>
      </c>
      <c r="H1015">
        <v>5.9</v>
      </c>
      <c r="I1015">
        <v>1799</v>
      </c>
      <c r="J1015" t="s">
        <v>23</v>
      </c>
      <c r="K1015" t="s">
        <v>1628</v>
      </c>
      <c r="L1015" t="s">
        <v>277</v>
      </c>
      <c r="M1015" t="s">
        <v>487</v>
      </c>
      <c r="N1015" t="s">
        <v>1623</v>
      </c>
      <c r="O1015" t="s">
        <v>29</v>
      </c>
      <c r="P1015">
        <v>1</v>
      </c>
      <c r="Q1015">
        <v>2</v>
      </c>
      <c r="R1015">
        <v>1</v>
      </c>
      <c r="S1015">
        <v>0</v>
      </c>
      <c r="T1015" t="s">
        <v>15888</v>
      </c>
      <c r="U1015" t="s">
        <v>15891</v>
      </c>
      <c r="V1015" t="s">
        <v>15891</v>
      </c>
      <c r="W1015" t="s">
        <v>15891</v>
      </c>
      <c r="X1015" t="s">
        <v>15891</v>
      </c>
      <c r="Y1015" t="s">
        <v>15897</v>
      </c>
      <c r="Z1015" t="s">
        <v>15897</v>
      </c>
      <c r="AA1015" t="s">
        <v>15897</v>
      </c>
      <c r="AB1015" t="s">
        <v>1629</v>
      </c>
      <c r="AC1015" t="s">
        <v>1626</v>
      </c>
      <c r="AD1015" t="s">
        <v>1624</v>
      </c>
      <c r="AE1015" t="s">
        <v>1625</v>
      </c>
      <c r="AF1015" t="s">
        <v>1627</v>
      </c>
    </row>
    <row r="1016" spans="1:32" x14ac:dyDescent="0.25">
      <c r="A1016">
        <v>304357</v>
      </c>
      <c r="B1016" t="s">
        <v>10428</v>
      </c>
      <c r="C1016">
        <v>11000000</v>
      </c>
      <c r="D1016">
        <v>61619773</v>
      </c>
      <c r="E1016">
        <v>42104</v>
      </c>
      <c r="F1016">
        <v>21.204929</v>
      </c>
      <c r="G1016">
        <v>120</v>
      </c>
      <c r="H1016">
        <v>7.3</v>
      </c>
      <c r="I1016">
        <v>440</v>
      </c>
      <c r="J1016" t="s">
        <v>23</v>
      </c>
      <c r="K1016" t="s">
        <v>10430</v>
      </c>
      <c r="L1016" t="s">
        <v>41</v>
      </c>
      <c r="M1016" t="s">
        <v>296</v>
      </c>
      <c r="N1016" t="s">
        <v>786</v>
      </c>
      <c r="O1016" t="s">
        <v>29</v>
      </c>
      <c r="P1016">
        <v>1</v>
      </c>
      <c r="Q1016">
        <v>2</v>
      </c>
      <c r="R1016">
        <v>2</v>
      </c>
      <c r="S1016">
        <v>0</v>
      </c>
      <c r="T1016" t="s">
        <v>15888</v>
      </c>
      <c r="U1016" t="s">
        <v>15891</v>
      </c>
      <c r="V1016" t="s">
        <v>15891</v>
      </c>
      <c r="W1016" t="s">
        <v>15901</v>
      </c>
      <c r="X1016" t="s">
        <v>15891</v>
      </c>
      <c r="Y1016" t="s">
        <v>15897</v>
      </c>
      <c r="Z1016" t="s">
        <v>15911</v>
      </c>
      <c r="AA1016" t="s">
        <v>15915</v>
      </c>
      <c r="AB1016" t="s">
        <v>10431</v>
      </c>
      <c r="AC1016" t="s">
        <v>10428</v>
      </c>
      <c r="AD1016" t="s">
        <v>10426</v>
      </c>
      <c r="AE1016" t="s">
        <v>10427</v>
      </c>
      <c r="AF1016" t="s">
        <v>10429</v>
      </c>
    </row>
    <row r="1017" spans="1:32" x14ac:dyDescent="0.25">
      <c r="A1017">
        <v>503</v>
      </c>
      <c r="B1017" t="s">
        <v>470</v>
      </c>
      <c r="C1017">
        <v>160000000</v>
      </c>
      <c r="D1017">
        <v>181674817</v>
      </c>
      <c r="E1017">
        <v>38849</v>
      </c>
      <c r="F1017">
        <v>21.133748000000001</v>
      </c>
      <c r="G1017">
        <v>99</v>
      </c>
      <c r="H1017">
        <v>5.5</v>
      </c>
      <c r="I1017">
        <v>583</v>
      </c>
      <c r="J1017" t="s">
        <v>23</v>
      </c>
      <c r="K1017" t="s">
        <v>472</v>
      </c>
      <c r="L1017" t="s">
        <v>37</v>
      </c>
      <c r="M1017" t="s">
        <v>28</v>
      </c>
      <c r="N1017" t="s">
        <v>467</v>
      </c>
      <c r="O1017" t="s">
        <v>29</v>
      </c>
      <c r="P1017">
        <v>1</v>
      </c>
      <c r="Q1017">
        <v>1</v>
      </c>
      <c r="R1017">
        <v>2</v>
      </c>
      <c r="S1017">
        <v>1</v>
      </c>
      <c r="T1017" t="s">
        <v>15888</v>
      </c>
      <c r="U1017" t="s">
        <v>15890</v>
      </c>
      <c r="V1017" t="s">
        <v>15891</v>
      </c>
      <c r="W1017" t="s">
        <v>15901</v>
      </c>
      <c r="X1017" t="s">
        <v>15905</v>
      </c>
      <c r="Y1017" t="s">
        <v>15894</v>
      </c>
      <c r="Z1017" t="s">
        <v>15911</v>
      </c>
      <c r="AA1017" t="s">
        <v>15914</v>
      </c>
      <c r="AB1017" t="s">
        <v>473</v>
      </c>
      <c r="AC1017" t="s">
        <v>470</v>
      </c>
      <c r="AD1017" t="s">
        <v>468</v>
      </c>
      <c r="AE1017" t="s">
        <v>469</v>
      </c>
      <c r="AF1017" t="s">
        <v>471</v>
      </c>
    </row>
    <row r="1018" spans="1:32" x14ac:dyDescent="0.25">
      <c r="A1018">
        <v>3116</v>
      </c>
      <c r="B1018" t="s">
        <v>13197</v>
      </c>
      <c r="C1018">
        <v>3600000</v>
      </c>
      <c r="D1018">
        <v>44785053</v>
      </c>
      <c r="E1018">
        <v>25348</v>
      </c>
      <c r="F1018">
        <v>21.119209000000001</v>
      </c>
      <c r="G1018">
        <v>113</v>
      </c>
      <c r="H1018">
        <v>7.4</v>
      </c>
      <c r="I1018">
        <v>299</v>
      </c>
      <c r="J1018" t="s">
        <v>23</v>
      </c>
      <c r="K1018" t="s">
        <v>13199</v>
      </c>
      <c r="L1018" t="s">
        <v>37</v>
      </c>
      <c r="M1018" t="s">
        <v>210</v>
      </c>
      <c r="N1018" t="s">
        <v>786</v>
      </c>
      <c r="O1018" t="s">
        <v>29</v>
      </c>
      <c r="P1018">
        <v>1</v>
      </c>
      <c r="Q1018">
        <v>1</v>
      </c>
      <c r="R1018">
        <v>2</v>
      </c>
      <c r="S1018">
        <v>0</v>
      </c>
      <c r="T1018" t="s">
        <v>15888</v>
      </c>
      <c r="U1018" t="s">
        <v>15891</v>
      </c>
      <c r="V1018" t="s">
        <v>15891</v>
      </c>
      <c r="W1018" t="s">
        <v>15901</v>
      </c>
      <c r="X1018" t="s">
        <v>15891</v>
      </c>
      <c r="Y1018" t="s">
        <v>15897</v>
      </c>
      <c r="Z1018" t="s">
        <v>15911</v>
      </c>
      <c r="AA1018" t="s">
        <v>15915</v>
      </c>
      <c r="AB1018" t="s">
        <v>13200</v>
      </c>
      <c r="AC1018" t="s">
        <v>13197</v>
      </c>
      <c r="AE1018" t="s">
        <v>13196</v>
      </c>
      <c r="AF1018" t="s">
        <v>13198</v>
      </c>
    </row>
    <row r="1019" spans="1:32" x14ac:dyDescent="0.25">
      <c r="A1019">
        <v>33217</v>
      </c>
      <c r="B1019" t="s">
        <v>9147</v>
      </c>
      <c r="C1019">
        <v>15000000</v>
      </c>
      <c r="D1019">
        <v>75700498</v>
      </c>
      <c r="E1019">
        <v>40256</v>
      </c>
      <c r="F1019">
        <v>21.095489000000001</v>
      </c>
      <c r="G1019">
        <v>92</v>
      </c>
      <c r="H1019">
        <v>5.9</v>
      </c>
      <c r="I1019">
        <v>355</v>
      </c>
      <c r="J1019" t="s">
        <v>23</v>
      </c>
      <c r="K1019" t="s">
        <v>9149</v>
      </c>
      <c r="L1019" t="s">
        <v>41</v>
      </c>
      <c r="M1019" t="s">
        <v>38</v>
      </c>
      <c r="N1019" t="s">
        <v>1515</v>
      </c>
      <c r="O1019" t="s">
        <v>29</v>
      </c>
      <c r="P1019">
        <v>1</v>
      </c>
      <c r="Q1019">
        <v>2</v>
      </c>
      <c r="R1019">
        <v>1</v>
      </c>
      <c r="S1019">
        <v>0</v>
      </c>
      <c r="T1019" t="s">
        <v>15888</v>
      </c>
      <c r="U1019" t="s">
        <v>15891</v>
      </c>
      <c r="V1019" t="s">
        <v>13664</v>
      </c>
      <c r="W1019" t="s">
        <v>15891</v>
      </c>
      <c r="X1019" t="s">
        <v>15891</v>
      </c>
      <c r="Y1019" t="s">
        <v>15896</v>
      </c>
      <c r="Z1019" t="s">
        <v>15896</v>
      </c>
      <c r="AA1019" t="s">
        <v>15897</v>
      </c>
      <c r="AB1019" t="s">
        <v>9150</v>
      </c>
      <c r="AC1019" t="s">
        <v>9147</v>
      </c>
      <c r="AD1019" t="s">
        <v>9145</v>
      </c>
      <c r="AE1019" t="s">
        <v>9146</v>
      </c>
      <c r="AF1019" t="s">
        <v>9148</v>
      </c>
    </row>
    <row r="1020" spans="1:32" x14ac:dyDescent="0.25">
      <c r="A1020">
        <v>291270</v>
      </c>
      <c r="B1020" t="s">
        <v>11478</v>
      </c>
      <c r="C1020">
        <v>8000000</v>
      </c>
      <c r="D1020">
        <v>5659286</v>
      </c>
      <c r="E1020">
        <v>42368</v>
      </c>
      <c r="F1020">
        <v>21.024346000000001</v>
      </c>
      <c r="G1020">
        <v>90</v>
      </c>
      <c r="H1020">
        <v>7</v>
      </c>
      <c r="I1020">
        <v>459</v>
      </c>
      <c r="J1020" t="s">
        <v>23</v>
      </c>
      <c r="K1020" t="s">
        <v>11480</v>
      </c>
      <c r="L1020" t="s">
        <v>37</v>
      </c>
      <c r="M1020" t="s">
        <v>38</v>
      </c>
      <c r="N1020" t="s">
        <v>11475</v>
      </c>
      <c r="O1020" t="s">
        <v>29</v>
      </c>
      <c r="P1020">
        <v>1</v>
      </c>
      <c r="Q1020">
        <v>1</v>
      </c>
      <c r="R1020">
        <v>1</v>
      </c>
      <c r="S1020">
        <v>0</v>
      </c>
      <c r="T1020" t="s">
        <v>15887</v>
      </c>
      <c r="U1020" t="s">
        <v>15891</v>
      </c>
      <c r="V1020" t="s">
        <v>13664</v>
      </c>
      <c r="W1020" t="s">
        <v>15901</v>
      </c>
      <c r="X1020" t="s">
        <v>15891</v>
      </c>
      <c r="Y1020" t="s">
        <v>15896</v>
      </c>
      <c r="Z1020" t="s">
        <v>15912</v>
      </c>
      <c r="AA1020" t="s">
        <v>15915</v>
      </c>
      <c r="AC1020" t="s">
        <v>11478</v>
      </c>
      <c r="AD1020" t="s">
        <v>11476</v>
      </c>
      <c r="AE1020" t="s">
        <v>11477</v>
      </c>
      <c r="AF1020" t="s">
        <v>11479</v>
      </c>
    </row>
    <row r="1021" spans="1:32" x14ac:dyDescent="0.25">
      <c r="A1021">
        <v>75900</v>
      </c>
      <c r="B1021" t="s">
        <v>10756</v>
      </c>
      <c r="C1021">
        <v>6400000</v>
      </c>
      <c r="D1021">
        <v>35057696</v>
      </c>
      <c r="E1021">
        <v>40833</v>
      </c>
      <c r="F1021">
        <v>21.006077999999999</v>
      </c>
      <c r="G1021">
        <v>99</v>
      </c>
      <c r="H1021">
        <v>6.6</v>
      </c>
      <c r="I1021">
        <v>406</v>
      </c>
      <c r="J1021" t="s">
        <v>23</v>
      </c>
      <c r="K1021" t="s">
        <v>10758</v>
      </c>
      <c r="L1021" t="s">
        <v>2620</v>
      </c>
      <c r="M1021" t="s">
        <v>38</v>
      </c>
      <c r="N1021" t="s">
        <v>786</v>
      </c>
      <c r="O1021" t="s">
        <v>29</v>
      </c>
      <c r="P1021">
        <v>1</v>
      </c>
      <c r="Q1021">
        <v>1</v>
      </c>
      <c r="R1021">
        <v>1</v>
      </c>
      <c r="S1021">
        <v>0</v>
      </c>
      <c r="T1021" t="s">
        <v>15888</v>
      </c>
      <c r="U1021" t="s">
        <v>15891</v>
      </c>
      <c r="V1021" t="s">
        <v>15891</v>
      </c>
      <c r="W1021" t="s">
        <v>15901</v>
      </c>
      <c r="X1021" t="s">
        <v>15891</v>
      </c>
      <c r="Y1021" t="s">
        <v>15897</v>
      </c>
      <c r="Z1021" t="s">
        <v>15911</v>
      </c>
      <c r="AA1021" t="s">
        <v>15915</v>
      </c>
      <c r="AC1021" t="s">
        <v>10756</v>
      </c>
      <c r="AD1021" t="s">
        <v>10754</v>
      </c>
      <c r="AE1021" t="s">
        <v>10755</v>
      </c>
      <c r="AF1021" t="s">
        <v>10757</v>
      </c>
    </row>
    <row r="1022" spans="1:32" x14ac:dyDescent="0.25">
      <c r="A1022">
        <v>14359</v>
      </c>
      <c r="B1022" t="s">
        <v>7806</v>
      </c>
      <c r="C1022">
        <v>20000000</v>
      </c>
      <c r="D1022">
        <v>50907234</v>
      </c>
      <c r="E1022">
        <v>39779</v>
      </c>
      <c r="F1022">
        <v>20.975165000000001</v>
      </c>
      <c r="G1022">
        <v>104</v>
      </c>
      <c r="H1022">
        <v>7</v>
      </c>
      <c r="I1022">
        <v>435</v>
      </c>
      <c r="J1022" t="s">
        <v>23</v>
      </c>
      <c r="K1022" t="s">
        <v>7808</v>
      </c>
      <c r="L1022" t="s">
        <v>37</v>
      </c>
      <c r="M1022" t="s">
        <v>38</v>
      </c>
      <c r="N1022" t="s">
        <v>4819</v>
      </c>
      <c r="O1022" t="s">
        <v>29</v>
      </c>
      <c r="P1022">
        <v>1</v>
      </c>
      <c r="Q1022">
        <v>1</v>
      </c>
      <c r="R1022">
        <v>1</v>
      </c>
      <c r="S1022">
        <v>0</v>
      </c>
      <c r="T1022" t="s">
        <v>15888</v>
      </c>
      <c r="U1022" t="s">
        <v>15891</v>
      </c>
      <c r="V1022" t="s">
        <v>15891</v>
      </c>
      <c r="W1022" t="s">
        <v>15901</v>
      </c>
      <c r="X1022" t="s">
        <v>15891</v>
      </c>
      <c r="Y1022" t="s">
        <v>15897</v>
      </c>
      <c r="Z1022" t="s">
        <v>15911</v>
      </c>
      <c r="AA1022" t="s">
        <v>15915</v>
      </c>
      <c r="AB1022" t="s">
        <v>7809</v>
      </c>
      <c r="AC1022" t="s">
        <v>7806</v>
      </c>
      <c r="AE1022" t="s">
        <v>7805</v>
      </c>
      <c r="AF1022" t="s">
        <v>7807</v>
      </c>
    </row>
    <row r="1023" spans="1:32" x14ac:dyDescent="0.25">
      <c r="A1023">
        <v>590</v>
      </c>
      <c r="B1023" t="s">
        <v>6910</v>
      </c>
      <c r="C1023">
        <v>25000000</v>
      </c>
      <c r="D1023">
        <v>41597830</v>
      </c>
      <c r="E1023">
        <v>37617</v>
      </c>
      <c r="F1023">
        <v>20.953264999999998</v>
      </c>
      <c r="G1023">
        <v>114</v>
      </c>
      <c r="H1023">
        <v>7</v>
      </c>
      <c r="I1023">
        <v>451</v>
      </c>
      <c r="J1023" t="s">
        <v>23</v>
      </c>
      <c r="K1023" t="s">
        <v>6912</v>
      </c>
      <c r="L1023" t="s">
        <v>37</v>
      </c>
      <c r="M1023" t="s">
        <v>38</v>
      </c>
      <c r="N1023" t="s">
        <v>786</v>
      </c>
      <c r="O1023" t="s">
        <v>29</v>
      </c>
      <c r="P1023">
        <v>1</v>
      </c>
      <c r="Q1023">
        <v>1</v>
      </c>
      <c r="R1023">
        <v>1</v>
      </c>
      <c r="S1023">
        <v>1</v>
      </c>
      <c r="T1023" t="s">
        <v>15888</v>
      </c>
      <c r="U1023" t="s">
        <v>15891</v>
      </c>
      <c r="V1023" t="s">
        <v>15891</v>
      </c>
      <c r="W1023" t="s">
        <v>15901</v>
      </c>
      <c r="X1023" t="s">
        <v>15891</v>
      </c>
      <c r="Y1023" t="s">
        <v>15897</v>
      </c>
      <c r="Z1023" t="s">
        <v>15911</v>
      </c>
      <c r="AA1023" t="s">
        <v>15915</v>
      </c>
      <c r="AB1023" t="s">
        <v>6913</v>
      </c>
      <c r="AC1023" t="s">
        <v>6910</v>
      </c>
      <c r="AE1023" t="s">
        <v>6909</v>
      </c>
      <c r="AF1023" t="s">
        <v>6911</v>
      </c>
    </row>
    <row r="1024" spans="1:32" x14ac:dyDescent="0.25">
      <c r="A1024">
        <v>84174</v>
      </c>
      <c r="B1024" t="s">
        <v>13609</v>
      </c>
      <c r="C1024">
        <v>3000000</v>
      </c>
      <c r="D1024">
        <v>11947954</v>
      </c>
      <c r="E1024">
        <v>41127</v>
      </c>
      <c r="F1024">
        <v>20.952819999999999</v>
      </c>
      <c r="G1024">
        <v>87</v>
      </c>
      <c r="H1024">
        <v>5.3</v>
      </c>
      <c r="I1024">
        <v>444</v>
      </c>
      <c r="J1024" t="s">
        <v>23</v>
      </c>
      <c r="K1024" t="s">
        <v>13611</v>
      </c>
      <c r="L1024" t="s">
        <v>37</v>
      </c>
      <c r="M1024" t="s">
        <v>38</v>
      </c>
      <c r="N1024" t="s">
        <v>1106</v>
      </c>
      <c r="O1024" t="s">
        <v>29</v>
      </c>
      <c r="P1024">
        <v>1</v>
      </c>
      <c r="Q1024">
        <v>1</v>
      </c>
      <c r="R1024">
        <v>1</v>
      </c>
      <c r="S1024">
        <v>0</v>
      </c>
      <c r="T1024" t="s">
        <v>15888</v>
      </c>
      <c r="U1024" t="s">
        <v>15891</v>
      </c>
      <c r="V1024" t="s">
        <v>13664</v>
      </c>
      <c r="W1024" t="s">
        <v>15891</v>
      </c>
      <c r="X1024" t="s">
        <v>15891</v>
      </c>
      <c r="Y1024" t="s">
        <v>15896</v>
      </c>
      <c r="Z1024" t="s">
        <v>15896</v>
      </c>
      <c r="AA1024" t="s">
        <v>15897</v>
      </c>
      <c r="AB1024" t="s">
        <v>13612</v>
      </c>
      <c r="AC1024" t="s">
        <v>13609</v>
      </c>
      <c r="AD1024" t="s">
        <v>13607</v>
      </c>
      <c r="AE1024" t="s">
        <v>13608</v>
      </c>
      <c r="AF1024" t="s">
        <v>13610</v>
      </c>
    </row>
    <row r="1025" spans="1:32" x14ac:dyDescent="0.25">
      <c r="A1025">
        <v>50647</v>
      </c>
      <c r="B1025" t="s">
        <v>5600</v>
      </c>
      <c r="C1025">
        <v>35000000</v>
      </c>
      <c r="D1025">
        <v>24159934</v>
      </c>
      <c r="E1025">
        <v>40962</v>
      </c>
      <c r="F1025">
        <v>20.908494000000001</v>
      </c>
      <c r="G1025">
        <v>98</v>
      </c>
      <c r="H1025">
        <v>5.3</v>
      </c>
      <c r="I1025">
        <v>394</v>
      </c>
      <c r="J1025" t="s">
        <v>23</v>
      </c>
      <c r="K1025" t="s">
        <v>5602</v>
      </c>
      <c r="L1025" t="s">
        <v>37</v>
      </c>
      <c r="M1025" t="s">
        <v>38</v>
      </c>
      <c r="N1025" t="s">
        <v>661</v>
      </c>
      <c r="O1025" t="s">
        <v>29</v>
      </c>
      <c r="P1025">
        <v>1</v>
      </c>
      <c r="Q1025">
        <v>1</v>
      </c>
      <c r="R1025">
        <v>1</v>
      </c>
      <c r="S1025">
        <v>0</v>
      </c>
      <c r="T1025" t="s">
        <v>15888</v>
      </c>
      <c r="U1025" t="s">
        <v>15891</v>
      </c>
      <c r="V1025" t="s">
        <v>13664</v>
      </c>
      <c r="W1025" t="s">
        <v>15891</v>
      </c>
      <c r="X1025" t="s">
        <v>15891</v>
      </c>
      <c r="Y1025" t="s">
        <v>15896</v>
      </c>
      <c r="Z1025" t="s">
        <v>15896</v>
      </c>
      <c r="AA1025" t="s">
        <v>15897</v>
      </c>
      <c r="AB1025" t="s">
        <v>5603</v>
      </c>
      <c r="AC1025" t="s">
        <v>5600</v>
      </c>
      <c r="AD1025" t="s">
        <v>5598</v>
      </c>
      <c r="AE1025" t="s">
        <v>5599</v>
      </c>
      <c r="AF1025" t="s">
        <v>5601</v>
      </c>
    </row>
    <row r="1026" spans="1:32" x14ac:dyDescent="0.25">
      <c r="A1026">
        <v>4584</v>
      </c>
      <c r="B1026" t="s">
        <v>8865</v>
      </c>
      <c r="C1026">
        <v>16500000</v>
      </c>
      <c r="D1026">
        <v>135000000</v>
      </c>
      <c r="E1026">
        <v>35046</v>
      </c>
      <c r="F1026">
        <v>20.898710999999999</v>
      </c>
      <c r="G1026">
        <v>136</v>
      </c>
      <c r="H1026">
        <v>7.2</v>
      </c>
      <c r="I1026">
        <v>352</v>
      </c>
      <c r="J1026" t="s">
        <v>23</v>
      </c>
      <c r="K1026" t="s">
        <v>8867</v>
      </c>
      <c r="L1026" t="s">
        <v>41</v>
      </c>
      <c r="M1026" t="s">
        <v>38</v>
      </c>
      <c r="N1026" t="s">
        <v>231</v>
      </c>
      <c r="O1026" t="s">
        <v>29</v>
      </c>
      <c r="P1026">
        <v>1</v>
      </c>
      <c r="Q1026">
        <v>2</v>
      </c>
      <c r="R1026">
        <v>1</v>
      </c>
      <c r="S1026">
        <v>0</v>
      </c>
      <c r="T1026" t="s">
        <v>15888</v>
      </c>
      <c r="U1026" t="s">
        <v>15891</v>
      </c>
      <c r="V1026" t="s">
        <v>15891</v>
      </c>
      <c r="W1026" t="s">
        <v>15901</v>
      </c>
      <c r="X1026" t="s">
        <v>15891</v>
      </c>
      <c r="Y1026" t="s">
        <v>15897</v>
      </c>
      <c r="Z1026" t="s">
        <v>15911</v>
      </c>
      <c r="AA1026" t="s">
        <v>15915</v>
      </c>
      <c r="AB1026" t="s">
        <v>8868</v>
      </c>
      <c r="AC1026" t="s">
        <v>8865</v>
      </c>
      <c r="AE1026" t="s">
        <v>8864</v>
      </c>
      <c r="AF1026" t="s">
        <v>8866</v>
      </c>
    </row>
    <row r="1027" spans="1:32" x14ac:dyDescent="0.25">
      <c r="A1027">
        <v>39013</v>
      </c>
      <c r="B1027" t="s">
        <v>14031</v>
      </c>
      <c r="C1027">
        <v>2000000</v>
      </c>
      <c r="D1027">
        <v>13831503</v>
      </c>
      <c r="E1027">
        <v>40340</v>
      </c>
      <c r="F1027">
        <v>20.834883000000001</v>
      </c>
      <c r="G1027">
        <v>100</v>
      </c>
      <c r="H1027">
        <v>6.8</v>
      </c>
      <c r="I1027">
        <v>565</v>
      </c>
      <c r="J1027" t="s">
        <v>23</v>
      </c>
      <c r="K1027" t="s">
        <v>14033</v>
      </c>
      <c r="L1027" t="s">
        <v>37</v>
      </c>
      <c r="M1027" t="s">
        <v>38</v>
      </c>
      <c r="N1027" t="s">
        <v>786</v>
      </c>
      <c r="O1027" t="s">
        <v>29</v>
      </c>
      <c r="P1027">
        <v>1</v>
      </c>
      <c r="Q1027">
        <v>1</v>
      </c>
      <c r="R1027">
        <v>1</v>
      </c>
      <c r="S1027">
        <v>0</v>
      </c>
      <c r="T1027" t="s">
        <v>15888</v>
      </c>
      <c r="U1027" t="s">
        <v>15891</v>
      </c>
      <c r="V1027" t="s">
        <v>15891</v>
      </c>
      <c r="W1027" t="s">
        <v>15901</v>
      </c>
      <c r="X1027" t="s">
        <v>15891</v>
      </c>
      <c r="Y1027" t="s">
        <v>15897</v>
      </c>
      <c r="Z1027" t="s">
        <v>15911</v>
      </c>
      <c r="AA1027" t="s">
        <v>15915</v>
      </c>
      <c r="AB1027" t="s">
        <v>14034</v>
      </c>
      <c r="AC1027" t="s">
        <v>14031</v>
      </c>
      <c r="AD1027" t="s">
        <v>14029</v>
      </c>
      <c r="AE1027" t="s">
        <v>14030</v>
      </c>
      <c r="AF1027" t="s">
        <v>14032</v>
      </c>
    </row>
    <row r="1028" spans="1:32" x14ac:dyDescent="0.25">
      <c r="A1028">
        <v>2355</v>
      </c>
      <c r="B1028" t="s">
        <v>7957</v>
      </c>
      <c r="C1028">
        <v>20000000</v>
      </c>
      <c r="D1028">
        <v>22222308</v>
      </c>
      <c r="E1028">
        <v>39164</v>
      </c>
      <c r="F1028">
        <v>20.827780000000001</v>
      </c>
      <c r="G1028">
        <v>124</v>
      </c>
      <c r="H1028">
        <v>7.1</v>
      </c>
      <c r="I1028">
        <v>334</v>
      </c>
      <c r="J1028" t="s">
        <v>23</v>
      </c>
      <c r="K1028" t="s">
        <v>7959</v>
      </c>
      <c r="L1028" t="s">
        <v>37</v>
      </c>
      <c r="M1028" t="s">
        <v>38</v>
      </c>
      <c r="N1028" t="s">
        <v>786</v>
      </c>
      <c r="O1028" t="s">
        <v>29</v>
      </c>
      <c r="P1028">
        <v>1</v>
      </c>
      <c r="Q1028">
        <v>1</v>
      </c>
      <c r="R1028">
        <v>1</v>
      </c>
      <c r="S1028">
        <v>0</v>
      </c>
      <c r="T1028" t="s">
        <v>15888</v>
      </c>
      <c r="U1028" t="s">
        <v>15891</v>
      </c>
      <c r="V1028" t="s">
        <v>15891</v>
      </c>
      <c r="W1028" t="s">
        <v>15901</v>
      </c>
      <c r="X1028" t="s">
        <v>15891</v>
      </c>
      <c r="Y1028" t="s">
        <v>15897</v>
      </c>
      <c r="Z1028" t="s">
        <v>15911</v>
      </c>
      <c r="AA1028" t="s">
        <v>15915</v>
      </c>
      <c r="AB1028" t="s">
        <v>7960</v>
      </c>
      <c r="AC1028" t="s">
        <v>7957</v>
      </c>
      <c r="AD1028" t="s">
        <v>7955</v>
      </c>
      <c r="AE1028" t="s">
        <v>7956</v>
      </c>
      <c r="AF1028" t="s">
        <v>7958</v>
      </c>
    </row>
    <row r="1029" spans="1:32" x14ac:dyDescent="0.25">
      <c r="A1029">
        <v>10400</v>
      </c>
      <c r="B1029" t="s">
        <v>4962</v>
      </c>
      <c r="C1029">
        <v>50000000</v>
      </c>
      <c r="D1029">
        <v>73956241</v>
      </c>
      <c r="E1029">
        <v>36420</v>
      </c>
      <c r="F1029">
        <v>20.825780999999999</v>
      </c>
      <c r="G1029">
        <v>146</v>
      </c>
      <c r="H1029">
        <v>7.2</v>
      </c>
      <c r="I1029">
        <v>396</v>
      </c>
      <c r="J1029" t="s">
        <v>23</v>
      </c>
      <c r="K1029" t="s">
        <v>4964</v>
      </c>
      <c r="L1029" t="s">
        <v>37</v>
      </c>
      <c r="M1029" t="s">
        <v>38</v>
      </c>
      <c r="N1029" t="s">
        <v>786</v>
      </c>
      <c r="O1029" t="s">
        <v>29</v>
      </c>
      <c r="P1029">
        <v>1</v>
      </c>
      <c r="Q1029">
        <v>1</v>
      </c>
      <c r="R1029">
        <v>1</v>
      </c>
      <c r="S1029">
        <v>1</v>
      </c>
      <c r="T1029" t="s">
        <v>15888</v>
      </c>
      <c r="U1029" t="s">
        <v>15891</v>
      </c>
      <c r="V1029" t="s">
        <v>15891</v>
      </c>
      <c r="W1029" t="s">
        <v>15901</v>
      </c>
      <c r="X1029" t="s">
        <v>15891</v>
      </c>
      <c r="Y1029" t="s">
        <v>15897</v>
      </c>
      <c r="Z1029" t="s">
        <v>15911</v>
      </c>
      <c r="AA1029" t="s">
        <v>15915</v>
      </c>
      <c r="AB1029" t="s">
        <v>4965</v>
      </c>
      <c r="AC1029" t="s">
        <v>4962</v>
      </c>
      <c r="AE1029" t="s">
        <v>4961</v>
      </c>
      <c r="AF1029" t="s">
        <v>4963</v>
      </c>
    </row>
    <row r="1030" spans="1:32" x14ac:dyDescent="0.25">
      <c r="A1030">
        <v>9576</v>
      </c>
      <c r="B1030" t="s">
        <v>9096</v>
      </c>
      <c r="C1030">
        <v>21000000</v>
      </c>
      <c r="D1030">
        <v>177200000</v>
      </c>
      <c r="E1030">
        <v>30301</v>
      </c>
      <c r="F1030">
        <v>20.818567000000002</v>
      </c>
      <c r="G1030">
        <v>116</v>
      </c>
      <c r="H1030">
        <v>6.9</v>
      </c>
      <c r="I1030">
        <v>421</v>
      </c>
      <c r="J1030" t="s">
        <v>23</v>
      </c>
      <c r="K1030" t="s">
        <v>9098</v>
      </c>
      <c r="L1030" t="s">
        <v>37</v>
      </c>
      <c r="M1030" t="s">
        <v>38</v>
      </c>
      <c r="N1030" t="s">
        <v>1106</v>
      </c>
      <c r="O1030" t="s">
        <v>29</v>
      </c>
      <c r="P1030">
        <v>1</v>
      </c>
      <c r="Q1030">
        <v>1</v>
      </c>
      <c r="R1030">
        <v>1</v>
      </c>
      <c r="S1030">
        <v>0</v>
      </c>
      <c r="T1030" t="s">
        <v>15888</v>
      </c>
      <c r="U1030" t="s">
        <v>15891</v>
      </c>
      <c r="V1030" t="s">
        <v>13664</v>
      </c>
      <c r="W1030" t="s">
        <v>15891</v>
      </c>
      <c r="X1030" t="s">
        <v>15891</v>
      </c>
      <c r="Y1030" t="s">
        <v>15896</v>
      </c>
      <c r="Z1030" t="s">
        <v>15896</v>
      </c>
      <c r="AA1030" t="s">
        <v>15897</v>
      </c>
      <c r="AB1030" t="s">
        <v>9099</v>
      </c>
      <c r="AC1030" t="s">
        <v>9096</v>
      </c>
      <c r="AE1030" t="s">
        <v>9095</v>
      </c>
      <c r="AF1030" t="s">
        <v>9097</v>
      </c>
    </row>
    <row r="1031" spans="1:32" x14ac:dyDescent="0.25">
      <c r="A1031">
        <v>592</v>
      </c>
      <c r="B1031" t="s">
        <v>14375</v>
      </c>
      <c r="C1031">
        <v>1600000</v>
      </c>
      <c r="D1031">
        <v>4420000</v>
      </c>
      <c r="E1031">
        <v>27126</v>
      </c>
      <c r="F1031">
        <v>20.810292</v>
      </c>
      <c r="G1031">
        <v>113</v>
      </c>
      <c r="H1031">
        <v>7.5</v>
      </c>
      <c r="I1031">
        <v>372</v>
      </c>
      <c r="J1031" t="s">
        <v>23</v>
      </c>
      <c r="K1031" t="s">
        <v>14377</v>
      </c>
      <c r="L1031" t="s">
        <v>37</v>
      </c>
      <c r="M1031" t="s">
        <v>38</v>
      </c>
      <c r="N1031" t="s">
        <v>2333</v>
      </c>
      <c r="O1031" t="s">
        <v>29</v>
      </c>
      <c r="P1031">
        <v>1</v>
      </c>
      <c r="Q1031">
        <v>1</v>
      </c>
      <c r="R1031">
        <v>1</v>
      </c>
      <c r="S1031">
        <v>1</v>
      </c>
      <c r="T1031" t="s">
        <v>15888</v>
      </c>
      <c r="U1031" t="s">
        <v>15891</v>
      </c>
      <c r="V1031" t="s">
        <v>15891</v>
      </c>
      <c r="W1031" t="s">
        <v>15901</v>
      </c>
      <c r="X1031" t="s">
        <v>15891</v>
      </c>
      <c r="Y1031" t="s">
        <v>15897</v>
      </c>
      <c r="Z1031" t="s">
        <v>15911</v>
      </c>
      <c r="AA1031" t="s">
        <v>15915</v>
      </c>
      <c r="AB1031" t="s">
        <v>14378</v>
      </c>
      <c r="AC1031" t="s">
        <v>14375</v>
      </c>
      <c r="AE1031" t="s">
        <v>14374</v>
      </c>
      <c r="AF1031" t="s">
        <v>14376</v>
      </c>
    </row>
    <row r="1032" spans="1:32" x14ac:dyDescent="0.25">
      <c r="A1032">
        <v>3600</v>
      </c>
      <c r="B1032" t="s">
        <v>7200</v>
      </c>
      <c r="C1032">
        <v>65000000</v>
      </c>
      <c r="D1032">
        <v>40002112</v>
      </c>
      <c r="E1032">
        <v>36112</v>
      </c>
      <c r="F1032">
        <v>20.793026000000001</v>
      </c>
      <c r="G1032">
        <v>100</v>
      </c>
      <c r="H1032">
        <v>5.0999999999999996</v>
      </c>
      <c r="I1032">
        <v>374</v>
      </c>
      <c r="J1032" t="s">
        <v>23</v>
      </c>
      <c r="K1032" t="s">
        <v>7202</v>
      </c>
      <c r="L1032" t="s">
        <v>37</v>
      </c>
      <c r="M1032" t="s">
        <v>38</v>
      </c>
      <c r="N1032" t="s">
        <v>2019</v>
      </c>
      <c r="O1032" t="s">
        <v>29</v>
      </c>
      <c r="P1032">
        <v>1</v>
      </c>
      <c r="Q1032">
        <v>1</v>
      </c>
      <c r="R1032">
        <v>1</v>
      </c>
      <c r="S1032">
        <v>0</v>
      </c>
      <c r="T1032" t="s">
        <v>15888</v>
      </c>
      <c r="U1032" t="s">
        <v>15891</v>
      </c>
      <c r="V1032" t="s">
        <v>15891</v>
      </c>
      <c r="W1032" t="s">
        <v>15891</v>
      </c>
      <c r="X1032" t="s">
        <v>15905</v>
      </c>
      <c r="Y1032" t="s">
        <v>15897</v>
      </c>
      <c r="Z1032" t="s">
        <v>15897</v>
      </c>
      <c r="AA1032" t="s">
        <v>15897</v>
      </c>
      <c r="AB1032" t="s">
        <v>7203</v>
      </c>
      <c r="AC1032" t="s">
        <v>7200</v>
      </c>
      <c r="AE1032" t="s">
        <v>7199</v>
      </c>
      <c r="AF1032" t="s">
        <v>7201</v>
      </c>
    </row>
    <row r="1033" spans="1:32" x14ac:dyDescent="0.25">
      <c r="A1033">
        <v>12403</v>
      </c>
      <c r="B1033" t="s">
        <v>9615</v>
      </c>
      <c r="C1033">
        <v>14000000</v>
      </c>
      <c r="D1033">
        <v>22852638</v>
      </c>
      <c r="E1033">
        <v>39972</v>
      </c>
      <c r="F1033">
        <v>20.792603</v>
      </c>
      <c r="G1033">
        <v>98</v>
      </c>
      <c r="H1033">
        <v>6.2</v>
      </c>
      <c r="I1033">
        <v>351</v>
      </c>
      <c r="J1033" t="s">
        <v>23</v>
      </c>
      <c r="K1033" t="s">
        <v>9617</v>
      </c>
      <c r="L1033" t="s">
        <v>37</v>
      </c>
      <c r="M1033" t="s">
        <v>38</v>
      </c>
      <c r="N1033" t="s">
        <v>9613</v>
      </c>
      <c r="O1033" t="s">
        <v>29</v>
      </c>
      <c r="P1033">
        <v>1</v>
      </c>
      <c r="Q1033">
        <v>1</v>
      </c>
      <c r="R1033">
        <v>1</v>
      </c>
      <c r="S1033">
        <v>0</v>
      </c>
      <c r="T1033" t="s">
        <v>15888</v>
      </c>
      <c r="U1033" t="s">
        <v>15891</v>
      </c>
      <c r="V1033" t="s">
        <v>15891</v>
      </c>
      <c r="W1033" t="s">
        <v>15891</v>
      </c>
      <c r="X1033" t="s">
        <v>15905</v>
      </c>
      <c r="Y1033" t="s">
        <v>15897</v>
      </c>
      <c r="Z1033" t="s">
        <v>15897</v>
      </c>
      <c r="AA1033" t="s">
        <v>15897</v>
      </c>
      <c r="AB1033" t="s">
        <v>9618</v>
      </c>
      <c r="AC1033" t="s">
        <v>9615</v>
      </c>
      <c r="AE1033" t="s">
        <v>9614</v>
      </c>
      <c r="AF1033" t="s">
        <v>9616</v>
      </c>
    </row>
    <row r="1034" spans="1:32" x14ac:dyDescent="0.25">
      <c r="A1034">
        <v>11113</v>
      </c>
      <c r="B1034" t="s">
        <v>8694</v>
      </c>
      <c r="C1034">
        <v>17000000</v>
      </c>
      <c r="D1034">
        <v>72070731</v>
      </c>
      <c r="E1034">
        <v>23671</v>
      </c>
      <c r="F1034">
        <v>20.786615999999999</v>
      </c>
      <c r="G1034">
        <v>170</v>
      </c>
      <c r="H1034">
        <v>7.4</v>
      </c>
      <c r="I1034">
        <v>352</v>
      </c>
      <c r="J1034" t="s">
        <v>23</v>
      </c>
      <c r="K1034" t="s">
        <v>2446</v>
      </c>
      <c r="L1034" t="s">
        <v>37</v>
      </c>
      <c r="M1034" t="s">
        <v>38</v>
      </c>
      <c r="N1034" t="s">
        <v>7184</v>
      </c>
      <c r="O1034" t="s">
        <v>29</v>
      </c>
      <c r="P1034">
        <v>1</v>
      </c>
      <c r="Q1034">
        <v>1</v>
      </c>
      <c r="R1034">
        <v>1</v>
      </c>
      <c r="S1034">
        <v>1</v>
      </c>
      <c r="T1034" t="s">
        <v>15888</v>
      </c>
      <c r="U1034" t="s">
        <v>15891</v>
      </c>
      <c r="V1034" t="s">
        <v>15891</v>
      </c>
      <c r="W1034" t="s">
        <v>15901</v>
      </c>
      <c r="X1034" t="s">
        <v>15891</v>
      </c>
      <c r="Y1034" t="s">
        <v>15897</v>
      </c>
      <c r="Z1034" t="s">
        <v>15911</v>
      </c>
      <c r="AA1034" t="s">
        <v>15915</v>
      </c>
      <c r="AB1034" t="s">
        <v>8696</v>
      </c>
      <c r="AC1034" t="s">
        <v>8694</v>
      </c>
      <c r="AE1034" t="s">
        <v>8693</v>
      </c>
      <c r="AF1034" t="s">
        <v>8695</v>
      </c>
    </row>
    <row r="1035" spans="1:32" x14ac:dyDescent="0.25">
      <c r="A1035">
        <v>8913</v>
      </c>
      <c r="B1035" t="s">
        <v>10326</v>
      </c>
      <c r="C1035">
        <v>11500000</v>
      </c>
      <c r="D1035">
        <v>57469467</v>
      </c>
      <c r="E1035">
        <v>32619</v>
      </c>
      <c r="F1035">
        <v>20.747993999999998</v>
      </c>
      <c r="G1035">
        <v>103</v>
      </c>
      <c r="H1035">
        <v>6.4</v>
      </c>
      <c r="I1035">
        <v>407</v>
      </c>
      <c r="J1035" t="s">
        <v>23</v>
      </c>
      <c r="K1035" t="s">
        <v>2258</v>
      </c>
      <c r="L1035" t="s">
        <v>37</v>
      </c>
      <c r="M1035" t="s">
        <v>38</v>
      </c>
      <c r="N1035" t="s">
        <v>6025</v>
      </c>
      <c r="O1035" t="s">
        <v>29</v>
      </c>
      <c r="P1035">
        <v>1</v>
      </c>
      <c r="Q1035">
        <v>1</v>
      </c>
      <c r="R1035">
        <v>1</v>
      </c>
      <c r="S1035">
        <v>1</v>
      </c>
      <c r="T1035" t="s">
        <v>15888</v>
      </c>
      <c r="U1035" t="s">
        <v>15891</v>
      </c>
      <c r="V1035" t="s">
        <v>15891</v>
      </c>
      <c r="W1035" t="s">
        <v>15901</v>
      </c>
      <c r="X1035" t="s">
        <v>15891</v>
      </c>
      <c r="Y1035" t="s">
        <v>15897</v>
      </c>
      <c r="Z1035" t="s">
        <v>15911</v>
      </c>
      <c r="AA1035" t="s">
        <v>15915</v>
      </c>
      <c r="AB1035" t="s">
        <v>10328</v>
      </c>
      <c r="AC1035" t="s">
        <v>10326</v>
      </c>
      <c r="AE1035" t="s">
        <v>10325</v>
      </c>
      <c r="AF1035" t="s">
        <v>10327</v>
      </c>
    </row>
    <row r="1036" spans="1:32" x14ac:dyDescent="0.25">
      <c r="A1036">
        <v>1691</v>
      </c>
      <c r="B1036" t="s">
        <v>11595</v>
      </c>
      <c r="C1036">
        <v>10200000</v>
      </c>
      <c r="D1036">
        <v>35619521</v>
      </c>
      <c r="E1036">
        <v>39241</v>
      </c>
      <c r="F1036">
        <v>20.745052000000001</v>
      </c>
      <c r="G1036">
        <v>93</v>
      </c>
      <c r="H1036">
        <v>5.6</v>
      </c>
      <c r="I1036">
        <v>453</v>
      </c>
      <c r="J1036" t="s">
        <v>23</v>
      </c>
      <c r="K1036" t="s">
        <v>11597</v>
      </c>
      <c r="L1036" t="s">
        <v>37</v>
      </c>
      <c r="M1036" t="s">
        <v>3117</v>
      </c>
      <c r="N1036" t="s">
        <v>3816</v>
      </c>
      <c r="O1036" t="s">
        <v>29</v>
      </c>
      <c r="P1036">
        <v>1</v>
      </c>
      <c r="Q1036">
        <v>1</v>
      </c>
      <c r="R1036">
        <v>2</v>
      </c>
      <c r="S1036">
        <v>0</v>
      </c>
      <c r="T1036" t="s">
        <v>15888</v>
      </c>
      <c r="U1036" t="s">
        <v>15891</v>
      </c>
      <c r="V1036" t="s">
        <v>15891</v>
      </c>
      <c r="W1036" t="s">
        <v>15891</v>
      </c>
      <c r="X1036" t="s">
        <v>15891</v>
      </c>
      <c r="Y1036" t="s">
        <v>15897</v>
      </c>
      <c r="Z1036" t="s">
        <v>15897</v>
      </c>
      <c r="AA1036" t="s">
        <v>15897</v>
      </c>
      <c r="AB1036" t="s">
        <v>11598</v>
      </c>
      <c r="AC1036" t="s">
        <v>11595</v>
      </c>
      <c r="AE1036" t="s">
        <v>11594</v>
      </c>
      <c r="AF1036" t="s">
        <v>11596</v>
      </c>
    </row>
    <row r="1037" spans="1:32" x14ac:dyDescent="0.25">
      <c r="A1037">
        <v>2280</v>
      </c>
      <c r="B1037" t="s">
        <v>8404</v>
      </c>
      <c r="C1037">
        <v>18000000</v>
      </c>
      <c r="D1037">
        <v>151668774</v>
      </c>
      <c r="E1037">
        <v>32297</v>
      </c>
      <c r="F1037">
        <v>20.716023</v>
      </c>
      <c r="G1037">
        <v>104</v>
      </c>
      <c r="H1037">
        <v>6.9</v>
      </c>
      <c r="I1037">
        <v>993</v>
      </c>
      <c r="J1037" t="s">
        <v>23</v>
      </c>
      <c r="K1037" t="s">
        <v>8406</v>
      </c>
      <c r="L1037" t="s">
        <v>37</v>
      </c>
      <c r="M1037" t="s">
        <v>38</v>
      </c>
      <c r="N1037" t="s">
        <v>8402</v>
      </c>
      <c r="O1037" t="s">
        <v>29</v>
      </c>
      <c r="P1037">
        <v>1</v>
      </c>
      <c r="Q1037">
        <v>1</v>
      </c>
      <c r="R1037">
        <v>1</v>
      </c>
      <c r="S1037">
        <v>1</v>
      </c>
      <c r="T1037" t="s">
        <v>15888</v>
      </c>
      <c r="U1037" t="s">
        <v>15891</v>
      </c>
      <c r="V1037" t="s">
        <v>13664</v>
      </c>
      <c r="W1037" t="s">
        <v>15901</v>
      </c>
      <c r="X1037" t="s">
        <v>15891</v>
      </c>
      <c r="Y1037" t="s">
        <v>15896</v>
      </c>
      <c r="Z1037" t="s">
        <v>15912</v>
      </c>
      <c r="AA1037" t="s">
        <v>15915</v>
      </c>
      <c r="AB1037" t="s">
        <v>8407</v>
      </c>
      <c r="AC1037" t="s">
        <v>8404</v>
      </c>
      <c r="AE1037" t="s">
        <v>8403</v>
      </c>
      <c r="AF1037" t="s">
        <v>8405</v>
      </c>
    </row>
    <row r="1038" spans="1:32" x14ac:dyDescent="0.25">
      <c r="A1038">
        <v>13680</v>
      </c>
      <c r="B1038" t="s">
        <v>7408</v>
      </c>
      <c r="C1038">
        <v>22000000</v>
      </c>
      <c r="D1038">
        <v>147880543</v>
      </c>
      <c r="E1038">
        <v>39353</v>
      </c>
      <c r="F1038">
        <v>20.699211999999999</v>
      </c>
      <c r="G1038">
        <v>110</v>
      </c>
      <c r="H1038">
        <v>6</v>
      </c>
      <c r="I1038">
        <v>428</v>
      </c>
      <c r="J1038" t="s">
        <v>23</v>
      </c>
      <c r="K1038" t="s">
        <v>7410</v>
      </c>
      <c r="L1038" t="s">
        <v>37</v>
      </c>
      <c r="M1038" t="s">
        <v>38</v>
      </c>
      <c r="N1038" t="s">
        <v>1515</v>
      </c>
      <c r="O1038" t="s">
        <v>29</v>
      </c>
      <c r="P1038">
        <v>1</v>
      </c>
      <c r="Q1038">
        <v>1</v>
      </c>
      <c r="R1038">
        <v>1</v>
      </c>
      <c r="S1038">
        <v>1</v>
      </c>
      <c r="T1038" t="s">
        <v>15888</v>
      </c>
      <c r="U1038" t="s">
        <v>15891</v>
      </c>
      <c r="V1038" t="s">
        <v>13664</v>
      </c>
      <c r="W1038" t="s">
        <v>15891</v>
      </c>
      <c r="X1038" t="s">
        <v>15891</v>
      </c>
      <c r="Y1038" t="s">
        <v>15896</v>
      </c>
      <c r="Z1038" t="s">
        <v>15896</v>
      </c>
      <c r="AA1038" t="s">
        <v>15897</v>
      </c>
      <c r="AB1038" t="s">
        <v>7411</v>
      </c>
      <c r="AC1038" t="s">
        <v>7408</v>
      </c>
      <c r="AD1038" t="s">
        <v>7406</v>
      </c>
      <c r="AE1038" t="s">
        <v>7407</v>
      </c>
      <c r="AF1038" t="s">
        <v>7409</v>
      </c>
    </row>
    <row r="1039" spans="1:32" x14ac:dyDescent="0.25">
      <c r="A1039">
        <v>2900</v>
      </c>
      <c r="B1039" t="s">
        <v>5544</v>
      </c>
      <c r="C1039">
        <v>75000000</v>
      </c>
      <c r="D1039">
        <v>19598588</v>
      </c>
      <c r="E1039">
        <v>36398</v>
      </c>
      <c r="F1039">
        <v>20.697555999999999</v>
      </c>
      <c r="G1039">
        <v>109</v>
      </c>
      <c r="H1039">
        <v>5.4</v>
      </c>
      <c r="I1039">
        <v>254</v>
      </c>
      <c r="J1039" t="s">
        <v>23</v>
      </c>
      <c r="K1039" t="s">
        <v>5546</v>
      </c>
      <c r="L1039" t="s">
        <v>37</v>
      </c>
      <c r="M1039" t="s">
        <v>38</v>
      </c>
      <c r="N1039" t="s">
        <v>1784</v>
      </c>
      <c r="O1039" t="s">
        <v>29</v>
      </c>
      <c r="P1039">
        <v>1</v>
      </c>
      <c r="Q1039">
        <v>1</v>
      </c>
      <c r="R1039">
        <v>1</v>
      </c>
      <c r="S1039">
        <v>0</v>
      </c>
      <c r="T1039" t="s">
        <v>15888</v>
      </c>
      <c r="U1039" t="s">
        <v>15891</v>
      </c>
      <c r="V1039" t="s">
        <v>15891</v>
      </c>
      <c r="W1039" t="s">
        <v>15901</v>
      </c>
      <c r="X1039" t="s">
        <v>15905</v>
      </c>
      <c r="Y1039" t="s">
        <v>15897</v>
      </c>
      <c r="Z1039" t="s">
        <v>15911</v>
      </c>
      <c r="AA1039" t="s">
        <v>15915</v>
      </c>
      <c r="AB1039" t="s">
        <v>5547</v>
      </c>
      <c r="AC1039" t="s">
        <v>5544</v>
      </c>
      <c r="AE1039" t="s">
        <v>5543</v>
      </c>
      <c r="AF1039" t="s">
        <v>5545</v>
      </c>
    </row>
    <row r="1040" spans="1:32" x14ac:dyDescent="0.25">
      <c r="A1040">
        <v>10313</v>
      </c>
      <c r="B1040" t="s">
        <v>7222</v>
      </c>
      <c r="C1040">
        <v>24000000</v>
      </c>
      <c r="D1040">
        <v>68729358</v>
      </c>
      <c r="E1040">
        <v>40103</v>
      </c>
      <c r="F1040">
        <v>20.69219</v>
      </c>
      <c r="G1040">
        <v>93</v>
      </c>
      <c r="H1040">
        <v>5.9</v>
      </c>
      <c r="I1040">
        <v>742</v>
      </c>
      <c r="J1040" t="s">
        <v>23</v>
      </c>
      <c r="K1040" t="s">
        <v>7224</v>
      </c>
      <c r="L1040" t="s">
        <v>41</v>
      </c>
      <c r="M1040" t="s">
        <v>38</v>
      </c>
      <c r="N1040" t="s">
        <v>4743</v>
      </c>
      <c r="O1040" t="s">
        <v>29</v>
      </c>
      <c r="P1040">
        <v>1</v>
      </c>
      <c r="Q1040">
        <v>2</v>
      </c>
      <c r="R1040">
        <v>1</v>
      </c>
      <c r="S1040">
        <v>0</v>
      </c>
      <c r="T1040" t="s">
        <v>15888</v>
      </c>
      <c r="U1040" t="s">
        <v>15891</v>
      </c>
      <c r="V1040" t="s">
        <v>13664</v>
      </c>
      <c r="W1040" t="s">
        <v>15891</v>
      </c>
      <c r="X1040" t="s">
        <v>15891</v>
      </c>
      <c r="Y1040" t="s">
        <v>15896</v>
      </c>
      <c r="Z1040" t="s">
        <v>15896</v>
      </c>
      <c r="AA1040" t="s">
        <v>15897</v>
      </c>
      <c r="AB1040" t="s">
        <v>7225</v>
      </c>
      <c r="AC1040" t="s">
        <v>7222</v>
      </c>
      <c r="AD1040" t="s">
        <v>7220</v>
      </c>
      <c r="AE1040" t="s">
        <v>7221</v>
      </c>
      <c r="AF1040" t="s">
        <v>7223</v>
      </c>
    </row>
    <row r="1041" spans="1:32" x14ac:dyDescent="0.25">
      <c r="A1041">
        <v>417859</v>
      </c>
      <c r="B1041" t="s">
        <v>770</v>
      </c>
      <c r="C1041">
        <v>130000000</v>
      </c>
      <c r="D1041">
        <v>554987477</v>
      </c>
      <c r="E1041">
        <v>40844</v>
      </c>
      <c r="F1041">
        <v>20.678787</v>
      </c>
      <c r="G1041">
        <v>90</v>
      </c>
      <c r="H1041">
        <v>6.4</v>
      </c>
      <c r="I1041">
        <v>451</v>
      </c>
      <c r="J1041" t="s">
        <v>23</v>
      </c>
      <c r="K1041" t="s">
        <v>772</v>
      </c>
      <c r="L1041" t="s">
        <v>37</v>
      </c>
      <c r="M1041" t="s">
        <v>507</v>
      </c>
      <c r="N1041" t="s">
        <v>768</v>
      </c>
      <c r="O1041" t="s">
        <v>29</v>
      </c>
      <c r="P1041">
        <v>1</v>
      </c>
      <c r="Q1041">
        <v>1</v>
      </c>
      <c r="R1041">
        <v>2</v>
      </c>
      <c r="S1041">
        <v>0</v>
      </c>
      <c r="T1041" t="s">
        <v>15887</v>
      </c>
      <c r="U1041" t="s">
        <v>15890</v>
      </c>
      <c r="V1041" t="s">
        <v>15891</v>
      </c>
      <c r="W1041" t="s">
        <v>15891</v>
      </c>
      <c r="X1041" t="s">
        <v>15891</v>
      </c>
      <c r="Y1041" t="s">
        <v>15894</v>
      </c>
      <c r="Z1041" t="s">
        <v>15897</v>
      </c>
      <c r="AA1041" t="s">
        <v>15894</v>
      </c>
      <c r="AB1041" t="s">
        <v>773</v>
      </c>
      <c r="AC1041" t="s">
        <v>770</v>
      </c>
      <c r="AE1041" t="s">
        <v>769</v>
      </c>
      <c r="AF1041" t="s">
        <v>771</v>
      </c>
    </row>
    <row r="1042" spans="1:32" x14ac:dyDescent="0.25">
      <c r="A1042">
        <v>9357</v>
      </c>
      <c r="B1042" t="s">
        <v>10098</v>
      </c>
      <c r="C1042">
        <v>12000000</v>
      </c>
      <c r="D1042">
        <v>52223306</v>
      </c>
      <c r="E1042">
        <v>37489</v>
      </c>
      <c r="F1042">
        <v>20.624896</v>
      </c>
      <c r="G1042">
        <v>96</v>
      </c>
      <c r="H1042">
        <v>6.6</v>
      </c>
      <c r="I1042">
        <v>435</v>
      </c>
      <c r="J1042" t="s">
        <v>23</v>
      </c>
      <c r="K1042" t="s">
        <v>10100</v>
      </c>
      <c r="L1042" t="s">
        <v>37</v>
      </c>
      <c r="M1042" t="s">
        <v>38</v>
      </c>
      <c r="N1042" t="s">
        <v>2560</v>
      </c>
      <c r="O1042" t="s">
        <v>29</v>
      </c>
      <c r="P1042">
        <v>1</v>
      </c>
      <c r="Q1042">
        <v>1</v>
      </c>
      <c r="R1042">
        <v>1</v>
      </c>
      <c r="S1042">
        <v>0</v>
      </c>
      <c r="T1042" t="s">
        <v>15888</v>
      </c>
      <c r="U1042" t="s">
        <v>15891</v>
      </c>
      <c r="V1042" t="s">
        <v>15891</v>
      </c>
      <c r="W1042" t="s">
        <v>15891</v>
      </c>
      <c r="X1042" t="s">
        <v>15905</v>
      </c>
      <c r="Y1042" t="s">
        <v>15897</v>
      </c>
      <c r="Z1042" t="s">
        <v>15897</v>
      </c>
      <c r="AA1042" t="s">
        <v>15897</v>
      </c>
      <c r="AB1042" t="s">
        <v>10101</v>
      </c>
      <c r="AC1042" t="s">
        <v>10098</v>
      </c>
      <c r="AE1042" t="s">
        <v>10097</v>
      </c>
      <c r="AF1042" t="s">
        <v>10099</v>
      </c>
    </row>
    <row r="1043" spans="1:32" x14ac:dyDescent="0.25">
      <c r="A1043">
        <v>2255</v>
      </c>
      <c r="B1043" t="s">
        <v>15445</v>
      </c>
      <c r="C1043">
        <v>250000</v>
      </c>
      <c r="D1043">
        <v>12021272</v>
      </c>
      <c r="E1043">
        <v>35524</v>
      </c>
      <c r="F1043">
        <v>20.601483000000002</v>
      </c>
      <c r="G1043">
        <v>113</v>
      </c>
      <c r="H1043">
        <v>6.7</v>
      </c>
      <c r="I1043">
        <v>433</v>
      </c>
      <c r="J1043" t="s">
        <v>23</v>
      </c>
      <c r="K1043" t="s">
        <v>15447</v>
      </c>
      <c r="L1043" t="s">
        <v>37</v>
      </c>
      <c r="M1043" t="s">
        <v>38</v>
      </c>
      <c r="N1043" t="s">
        <v>917</v>
      </c>
      <c r="O1043" t="s">
        <v>29</v>
      </c>
      <c r="P1043">
        <v>1</v>
      </c>
      <c r="Q1043">
        <v>1</v>
      </c>
      <c r="R1043">
        <v>1</v>
      </c>
      <c r="S1043">
        <v>0</v>
      </c>
      <c r="T1043" t="s">
        <v>15888</v>
      </c>
      <c r="U1043" t="s">
        <v>15891</v>
      </c>
      <c r="V1043" t="s">
        <v>13664</v>
      </c>
      <c r="W1043" t="s">
        <v>15901</v>
      </c>
      <c r="X1043" t="s">
        <v>15891</v>
      </c>
      <c r="Y1043" t="s">
        <v>15896</v>
      </c>
      <c r="Z1043" t="s">
        <v>15912</v>
      </c>
      <c r="AA1043" t="s">
        <v>15915</v>
      </c>
      <c r="AB1043" t="s">
        <v>15448</v>
      </c>
      <c r="AC1043" t="s">
        <v>15445</v>
      </c>
      <c r="AD1043" t="s">
        <v>15443</v>
      </c>
      <c r="AE1043" t="s">
        <v>15444</v>
      </c>
      <c r="AF1043" t="s">
        <v>15446</v>
      </c>
    </row>
    <row r="1044" spans="1:32" x14ac:dyDescent="0.25">
      <c r="A1044">
        <v>264656</v>
      </c>
      <c r="B1044" t="s">
        <v>9062</v>
      </c>
      <c r="C1044">
        <v>16000000</v>
      </c>
      <c r="D1044">
        <v>3442853</v>
      </c>
      <c r="E1044">
        <v>41777</v>
      </c>
      <c r="F1044">
        <v>20.591480000000001</v>
      </c>
      <c r="G1044">
        <v>122</v>
      </c>
      <c r="H1044">
        <v>6.4</v>
      </c>
      <c r="I1044">
        <v>258</v>
      </c>
      <c r="J1044" t="s">
        <v>23</v>
      </c>
      <c r="K1044" t="s">
        <v>9064</v>
      </c>
      <c r="L1044" t="s">
        <v>1127</v>
      </c>
      <c r="M1044" t="s">
        <v>38</v>
      </c>
      <c r="N1044" t="s">
        <v>7371</v>
      </c>
      <c r="O1044" t="s">
        <v>29</v>
      </c>
      <c r="P1044">
        <v>1</v>
      </c>
      <c r="Q1044">
        <v>2</v>
      </c>
      <c r="R1044">
        <v>1</v>
      </c>
      <c r="S1044">
        <v>0</v>
      </c>
      <c r="T1044" t="s">
        <v>15888</v>
      </c>
      <c r="U1044" t="s">
        <v>15891</v>
      </c>
      <c r="V1044" t="s">
        <v>15891</v>
      </c>
      <c r="W1044" t="s">
        <v>15901</v>
      </c>
      <c r="X1044" t="s">
        <v>15891</v>
      </c>
      <c r="Y1044" t="s">
        <v>15897</v>
      </c>
      <c r="Z1044" t="s">
        <v>15911</v>
      </c>
      <c r="AA1044" t="s">
        <v>15915</v>
      </c>
      <c r="AC1044" t="s">
        <v>9062</v>
      </c>
      <c r="AE1044" t="s">
        <v>9061</v>
      </c>
      <c r="AF1044" t="s">
        <v>9063</v>
      </c>
    </row>
    <row r="1045" spans="1:32" x14ac:dyDescent="0.25">
      <c r="A1045">
        <v>12123</v>
      </c>
      <c r="B1045" t="s">
        <v>3205</v>
      </c>
      <c r="C1045">
        <v>50000000</v>
      </c>
      <c r="D1045">
        <v>60209334</v>
      </c>
      <c r="E1045">
        <v>35279</v>
      </c>
      <c r="F1045">
        <v>20.588619999999999</v>
      </c>
      <c r="G1045">
        <v>107</v>
      </c>
      <c r="H1045">
        <v>5.3</v>
      </c>
      <c r="I1045">
        <v>284</v>
      </c>
      <c r="J1045" t="s">
        <v>23</v>
      </c>
      <c r="K1045" t="s">
        <v>3207</v>
      </c>
      <c r="L1045" t="s">
        <v>37</v>
      </c>
      <c r="M1045" t="s">
        <v>38</v>
      </c>
      <c r="N1045" t="s">
        <v>3203</v>
      </c>
      <c r="O1045" t="s">
        <v>29</v>
      </c>
      <c r="P1045">
        <v>1</v>
      </c>
      <c r="Q1045">
        <v>1</v>
      </c>
      <c r="R1045">
        <v>1</v>
      </c>
      <c r="S1045">
        <v>1</v>
      </c>
      <c r="T1045" t="s">
        <v>15888</v>
      </c>
      <c r="U1045" t="s">
        <v>15890</v>
      </c>
      <c r="V1045" t="s">
        <v>15891</v>
      </c>
      <c r="W1045" t="s">
        <v>15901</v>
      </c>
      <c r="X1045" t="s">
        <v>15905</v>
      </c>
      <c r="Y1045" t="s">
        <v>15894</v>
      </c>
      <c r="Z1045" t="s">
        <v>15911</v>
      </c>
      <c r="AA1045" t="s">
        <v>15914</v>
      </c>
      <c r="AB1045" t="s">
        <v>3208</v>
      </c>
      <c r="AC1045" t="s">
        <v>3205</v>
      </c>
      <c r="AE1045" t="s">
        <v>3204</v>
      </c>
      <c r="AF1045" t="s">
        <v>3206</v>
      </c>
    </row>
    <row r="1046" spans="1:32" x14ac:dyDescent="0.25">
      <c r="A1046">
        <v>216282</v>
      </c>
      <c r="B1046" t="s">
        <v>3601</v>
      </c>
      <c r="C1046">
        <v>50000000</v>
      </c>
      <c r="D1046">
        <v>160602194</v>
      </c>
      <c r="E1046">
        <v>41857</v>
      </c>
      <c r="F1046">
        <v>20.566554</v>
      </c>
      <c r="G1046">
        <v>89</v>
      </c>
      <c r="H1046">
        <v>5.8</v>
      </c>
      <c r="I1046">
        <v>817</v>
      </c>
      <c r="J1046" t="s">
        <v>23</v>
      </c>
      <c r="K1046" t="s">
        <v>3603</v>
      </c>
      <c r="L1046" t="s">
        <v>37</v>
      </c>
      <c r="M1046" t="s">
        <v>38</v>
      </c>
      <c r="N1046" t="s">
        <v>861</v>
      </c>
      <c r="O1046" t="s">
        <v>29</v>
      </c>
      <c r="P1046">
        <v>1</v>
      </c>
      <c r="Q1046">
        <v>1</v>
      </c>
      <c r="R1046">
        <v>1</v>
      </c>
      <c r="S1046">
        <v>0</v>
      </c>
      <c r="T1046" t="s">
        <v>15888</v>
      </c>
      <c r="U1046" t="s">
        <v>15890</v>
      </c>
      <c r="V1046" t="s">
        <v>15891</v>
      </c>
      <c r="W1046" t="s">
        <v>15891</v>
      </c>
      <c r="X1046" t="s">
        <v>15905</v>
      </c>
      <c r="Y1046" t="s">
        <v>15894</v>
      </c>
      <c r="Z1046" t="s">
        <v>15897</v>
      </c>
      <c r="AA1046" t="s">
        <v>15894</v>
      </c>
      <c r="AB1046" t="s">
        <v>3604</v>
      </c>
      <c r="AC1046" t="s">
        <v>3601</v>
      </c>
      <c r="AE1046" t="s">
        <v>3600</v>
      </c>
      <c r="AF1046" t="s">
        <v>3602</v>
      </c>
    </row>
    <row r="1047" spans="1:32" x14ac:dyDescent="0.25">
      <c r="A1047">
        <v>152737</v>
      </c>
      <c r="B1047" t="s">
        <v>6962</v>
      </c>
      <c r="C1047">
        <v>25000000</v>
      </c>
      <c r="D1047">
        <v>74188937</v>
      </c>
      <c r="E1047">
        <v>41634</v>
      </c>
      <c r="F1047">
        <v>20.561682000000001</v>
      </c>
      <c r="G1047">
        <v>121</v>
      </c>
      <c r="H1047">
        <v>6.9</v>
      </c>
      <c r="I1047">
        <v>483</v>
      </c>
      <c r="J1047" t="s">
        <v>23</v>
      </c>
      <c r="K1047" t="s">
        <v>6964</v>
      </c>
      <c r="L1047" t="s">
        <v>37</v>
      </c>
      <c r="M1047" t="s">
        <v>38</v>
      </c>
      <c r="N1047" t="s">
        <v>1692</v>
      </c>
      <c r="O1047" t="s">
        <v>29</v>
      </c>
      <c r="P1047">
        <v>1</v>
      </c>
      <c r="Q1047">
        <v>1</v>
      </c>
      <c r="R1047">
        <v>1</v>
      </c>
      <c r="S1047">
        <v>0</v>
      </c>
      <c r="T1047" t="s">
        <v>15888</v>
      </c>
      <c r="U1047" t="s">
        <v>15891</v>
      </c>
      <c r="V1047" t="s">
        <v>13664</v>
      </c>
      <c r="W1047" t="s">
        <v>15901</v>
      </c>
      <c r="X1047" t="s">
        <v>15891</v>
      </c>
      <c r="Y1047" t="s">
        <v>15896</v>
      </c>
      <c r="Z1047" t="s">
        <v>15912</v>
      </c>
      <c r="AA1047" t="s">
        <v>15915</v>
      </c>
      <c r="AB1047" t="s">
        <v>6965</v>
      </c>
      <c r="AC1047" t="s">
        <v>6962</v>
      </c>
      <c r="AE1047" t="s">
        <v>6961</v>
      </c>
      <c r="AF1047" t="s">
        <v>6963</v>
      </c>
    </row>
    <row r="1048" spans="1:32" x14ac:dyDescent="0.25">
      <c r="A1048">
        <v>323676</v>
      </c>
      <c r="B1048" t="s">
        <v>6269</v>
      </c>
      <c r="C1048">
        <v>29000000</v>
      </c>
      <c r="D1048">
        <v>78636257</v>
      </c>
      <c r="E1048">
        <v>42467</v>
      </c>
      <c r="F1048">
        <v>20.55509</v>
      </c>
      <c r="G1048">
        <v>91</v>
      </c>
      <c r="H1048">
        <v>5.5</v>
      </c>
      <c r="I1048">
        <v>431</v>
      </c>
      <c r="J1048" t="s">
        <v>23</v>
      </c>
      <c r="K1048" t="s">
        <v>1571</v>
      </c>
      <c r="L1048" t="s">
        <v>37</v>
      </c>
      <c r="M1048" t="s">
        <v>38</v>
      </c>
      <c r="N1048" t="s">
        <v>661</v>
      </c>
      <c r="O1048" t="s">
        <v>29</v>
      </c>
      <c r="P1048">
        <v>1</v>
      </c>
      <c r="Q1048">
        <v>1</v>
      </c>
      <c r="R1048">
        <v>1</v>
      </c>
      <c r="S1048">
        <v>1</v>
      </c>
      <c r="T1048" t="s">
        <v>15888</v>
      </c>
      <c r="U1048" t="s">
        <v>15891</v>
      </c>
      <c r="V1048" t="s">
        <v>13664</v>
      </c>
      <c r="W1048" t="s">
        <v>15891</v>
      </c>
      <c r="X1048" t="s">
        <v>15891</v>
      </c>
      <c r="Y1048" t="s">
        <v>15896</v>
      </c>
      <c r="Z1048" t="s">
        <v>15896</v>
      </c>
      <c r="AA1048" t="s">
        <v>15897</v>
      </c>
      <c r="AB1048" t="s">
        <v>6271</v>
      </c>
      <c r="AC1048" t="s">
        <v>6269</v>
      </c>
      <c r="AD1048" t="s">
        <v>6267</v>
      </c>
      <c r="AE1048" t="s">
        <v>6268</v>
      </c>
      <c r="AF1048" t="s">
        <v>6270</v>
      </c>
    </row>
    <row r="1049" spans="1:32" x14ac:dyDescent="0.25">
      <c r="A1049">
        <v>13279</v>
      </c>
      <c r="B1049" t="s">
        <v>7759</v>
      </c>
      <c r="C1049">
        <v>20000000</v>
      </c>
      <c r="D1049">
        <v>27640028</v>
      </c>
      <c r="E1049">
        <v>39710</v>
      </c>
      <c r="F1049">
        <v>20.495749</v>
      </c>
      <c r="G1049">
        <v>110</v>
      </c>
      <c r="H1049">
        <v>5.9</v>
      </c>
      <c r="I1049">
        <v>292</v>
      </c>
      <c r="J1049" t="s">
        <v>23</v>
      </c>
      <c r="K1049" t="s">
        <v>7761</v>
      </c>
      <c r="L1049" t="s">
        <v>37</v>
      </c>
      <c r="M1049" t="s">
        <v>38</v>
      </c>
      <c r="N1049" t="s">
        <v>2719</v>
      </c>
      <c r="O1049" t="s">
        <v>29</v>
      </c>
      <c r="P1049">
        <v>1</v>
      </c>
      <c r="Q1049">
        <v>1</v>
      </c>
      <c r="R1049">
        <v>1</v>
      </c>
      <c r="S1049">
        <v>0</v>
      </c>
      <c r="T1049" t="s">
        <v>15888</v>
      </c>
      <c r="U1049" t="s">
        <v>15891</v>
      </c>
      <c r="V1049" t="s">
        <v>15891</v>
      </c>
      <c r="W1049" t="s">
        <v>15901</v>
      </c>
      <c r="X1049" t="s">
        <v>15905</v>
      </c>
      <c r="Y1049" t="s">
        <v>15897</v>
      </c>
      <c r="Z1049" t="s">
        <v>15911</v>
      </c>
      <c r="AA1049" t="s">
        <v>15915</v>
      </c>
      <c r="AB1049" t="s">
        <v>7762</v>
      </c>
      <c r="AC1049" t="s">
        <v>7759</v>
      </c>
      <c r="AE1049" t="s">
        <v>7758</v>
      </c>
      <c r="AF1049" t="s">
        <v>7760</v>
      </c>
    </row>
    <row r="1050" spans="1:32" x14ac:dyDescent="0.25">
      <c r="A1050">
        <v>12182</v>
      </c>
      <c r="B1050" t="s">
        <v>10620</v>
      </c>
      <c r="C1050">
        <v>9000000</v>
      </c>
      <c r="D1050">
        <v>32973937</v>
      </c>
      <c r="E1050">
        <v>39724</v>
      </c>
      <c r="F1050">
        <v>20.452449000000001</v>
      </c>
      <c r="G1050">
        <v>89</v>
      </c>
      <c r="H1050">
        <v>6.4</v>
      </c>
      <c r="I1050">
        <v>379</v>
      </c>
      <c r="J1050" t="s">
        <v>23</v>
      </c>
      <c r="K1050" t="s">
        <v>10622</v>
      </c>
      <c r="L1050" t="s">
        <v>37</v>
      </c>
      <c r="M1050" t="s">
        <v>38</v>
      </c>
      <c r="N1050" t="s">
        <v>4623</v>
      </c>
      <c r="O1050" t="s">
        <v>29</v>
      </c>
      <c r="P1050">
        <v>1</v>
      </c>
      <c r="Q1050">
        <v>1</v>
      </c>
      <c r="R1050">
        <v>1</v>
      </c>
      <c r="S1050">
        <v>0</v>
      </c>
      <c r="T1050" t="s">
        <v>15888</v>
      </c>
      <c r="U1050" t="s">
        <v>15891</v>
      </c>
      <c r="V1050" t="s">
        <v>13664</v>
      </c>
      <c r="W1050" t="s">
        <v>15891</v>
      </c>
      <c r="X1050" t="s">
        <v>15891</v>
      </c>
      <c r="Y1050" t="s">
        <v>15896</v>
      </c>
      <c r="Z1050" t="s">
        <v>15896</v>
      </c>
      <c r="AA1050" t="s">
        <v>15897</v>
      </c>
      <c r="AB1050" t="s">
        <v>10623</v>
      </c>
      <c r="AC1050" t="s">
        <v>10620</v>
      </c>
      <c r="AE1050" t="s">
        <v>10619</v>
      </c>
      <c r="AF1050" t="s">
        <v>10621</v>
      </c>
    </row>
    <row r="1051" spans="1:32" x14ac:dyDescent="0.25">
      <c r="A1051">
        <v>2196</v>
      </c>
      <c r="B1051" t="s">
        <v>7554</v>
      </c>
      <c r="C1051">
        <v>9000000</v>
      </c>
      <c r="D1051">
        <v>46</v>
      </c>
      <c r="E1051">
        <v>39122</v>
      </c>
      <c r="F1051">
        <v>20.410354000000002</v>
      </c>
      <c r="G1051">
        <v>90</v>
      </c>
      <c r="H1051">
        <v>6.9</v>
      </c>
      <c r="I1051">
        <v>497</v>
      </c>
      <c r="J1051" t="s">
        <v>23</v>
      </c>
      <c r="K1051" t="s">
        <v>7556</v>
      </c>
      <c r="L1051" t="s">
        <v>2620</v>
      </c>
      <c r="M1051" t="s">
        <v>38</v>
      </c>
      <c r="N1051" t="s">
        <v>1692</v>
      </c>
      <c r="O1051" t="s">
        <v>29</v>
      </c>
      <c r="P1051">
        <v>1</v>
      </c>
      <c r="Q1051">
        <v>1</v>
      </c>
      <c r="R1051">
        <v>1</v>
      </c>
      <c r="S1051">
        <v>0</v>
      </c>
      <c r="T1051" t="s">
        <v>15888</v>
      </c>
      <c r="U1051" t="s">
        <v>15891</v>
      </c>
      <c r="V1051" t="s">
        <v>13664</v>
      </c>
      <c r="W1051" t="s">
        <v>15901</v>
      </c>
      <c r="X1051" t="s">
        <v>15891</v>
      </c>
      <c r="Y1051" t="s">
        <v>15896</v>
      </c>
      <c r="Z1051" t="s">
        <v>15912</v>
      </c>
      <c r="AA1051" t="s">
        <v>15915</v>
      </c>
      <c r="AB1051" t="s">
        <v>7557</v>
      </c>
      <c r="AC1051" t="s">
        <v>7554</v>
      </c>
      <c r="AD1051" t="s">
        <v>7552</v>
      </c>
      <c r="AE1051" t="s">
        <v>7553</v>
      </c>
      <c r="AF1051" t="s">
        <v>7555</v>
      </c>
    </row>
    <row r="1052" spans="1:32" x14ac:dyDescent="0.25">
      <c r="A1052">
        <v>13342</v>
      </c>
      <c r="B1052" t="s">
        <v>12827</v>
      </c>
      <c r="C1052">
        <v>4500000</v>
      </c>
      <c r="D1052">
        <v>27092880</v>
      </c>
      <c r="E1052">
        <v>30176</v>
      </c>
      <c r="F1052">
        <v>20.403344000000001</v>
      </c>
      <c r="G1052">
        <v>90</v>
      </c>
      <c r="H1052">
        <v>7</v>
      </c>
      <c r="I1052">
        <v>322</v>
      </c>
      <c r="J1052" t="s">
        <v>23</v>
      </c>
      <c r="K1052" t="s">
        <v>12829</v>
      </c>
      <c r="L1052" t="s">
        <v>37</v>
      </c>
      <c r="M1052" t="s">
        <v>38</v>
      </c>
      <c r="N1052" t="s">
        <v>661</v>
      </c>
      <c r="O1052" t="s">
        <v>29</v>
      </c>
      <c r="P1052">
        <v>1</v>
      </c>
      <c r="Q1052">
        <v>1</v>
      </c>
      <c r="R1052">
        <v>1</v>
      </c>
      <c r="S1052">
        <v>1</v>
      </c>
      <c r="T1052" t="s">
        <v>15888</v>
      </c>
      <c r="U1052" t="s">
        <v>15891</v>
      </c>
      <c r="V1052" t="s">
        <v>13664</v>
      </c>
      <c r="W1052" t="s">
        <v>15891</v>
      </c>
      <c r="X1052" t="s">
        <v>15891</v>
      </c>
      <c r="Y1052" t="s">
        <v>15896</v>
      </c>
      <c r="Z1052" t="s">
        <v>15896</v>
      </c>
      <c r="AA1052" t="s">
        <v>15897</v>
      </c>
      <c r="AB1052" t="s">
        <v>12830</v>
      </c>
      <c r="AC1052" t="s">
        <v>12827</v>
      </c>
      <c r="AE1052" t="s">
        <v>12826</v>
      </c>
      <c r="AF1052" t="s">
        <v>12828</v>
      </c>
    </row>
    <row r="1053" spans="1:32" x14ac:dyDescent="0.25">
      <c r="A1053">
        <v>985</v>
      </c>
      <c r="B1053" t="s">
        <v>15682</v>
      </c>
      <c r="C1053">
        <v>10000</v>
      </c>
      <c r="D1053">
        <v>7000000</v>
      </c>
      <c r="E1053">
        <v>28203</v>
      </c>
      <c r="F1053">
        <v>20.399578000000002</v>
      </c>
      <c r="G1053">
        <v>89</v>
      </c>
      <c r="H1053">
        <v>7.5</v>
      </c>
      <c r="I1053">
        <v>485</v>
      </c>
      <c r="J1053" t="s">
        <v>23</v>
      </c>
      <c r="K1053" t="s">
        <v>15684</v>
      </c>
      <c r="L1053" t="s">
        <v>37</v>
      </c>
      <c r="M1053" t="s">
        <v>38</v>
      </c>
      <c r="N1053" t="s">
        <v>15680</v>
      </c>
      <c r="O1053" t="s">
        <v>29</v>
      </c>
      <c r="P1053">
        <v>1</v>
      </c>
      <c r="Q1053">
        <v>1</v>
      </c>
      <c r="R1053">
        <v>1</v>
      </c>
      <c r="S1053">
        <v>0</v>
      </c>
      <c r="T1053" t="s">
        <v>15888</v>
      </c>
      <c r="U1053" t="s">
        <v>15891</v>
      </c>
      <c r="V1053" t="s">
        <v>15891</v>
      </c>
      <c r="W1053" t="s">
        <v>15901</v>
      </c>
      <c r="X1053" t="s">
        <v>15891</v>
      </c>
      <c r="Y1053" t="s">
        <v>15897</v>
      </c>
      <c r="Z1053" t="s">
        <v>15911</v>
      </c>
      <c r="AA1053" t="s">
        <v>15915</v>
      </c>
      <c r="AB1053" t="s">
        <v>15685</v>
      </c>
      <c r="AC1053" t="s">
        <v>15682</v>
      </c>
      <c r="AE1053" t="s">
        <v>15681</v>
      </c>
      <c r="AF1053" t="s">
        <v>15683</v>
      </c>
    </row>
    <row r="1054" spans="1:32" x14ac:dyDescent="0.25">
      <c r="A1054">
        <v>11866</v>
      </c>
      <c r="B1054" t="s">
        <v>2123</v>
      </c>
      <c r="C1054">
        <v>45000000</v>
      </c>
      <c r="D1054">
        <v>21009180</v>
      </c>
      <c r="E1054">
        <v>38338</v>
      </c>
      <c r="F1054">
        <v>20.374307999999999</v>
      </c>
      <c r="G1054">
        <v>113</v>
      </c>
      <c r="H1054">
        <v>5.7</v>
      </c>
      <c r="I1054">
        <v>276</v>
      </c>
      <c r="J1054" t="s">
        <v>23</v>
      </c>
      <c r="K1054" t="s">
        <v>2125</v>
      </c>
      <c r="L1054" t="s">
        <v>37</v>
      </c>
      <c r="M1054" t="s">
        <v>38</v>
      </c>
      <c r="N1054" t="s">
        <v>2121</v>
      </c>
      <c r="O1054" t="s">
        <v>29</v>
      </c>
      <c r="P1054">
        <v>1</v>
      </c>
      <c r="Q1054">
        <v>1</v>
      </c>
      <c r="R1054">
        <v>1</v>
      </c>
      <c r="S1054">
        <v>1</v>
      </c>
      <c r="T1054" t="s">
        <v>15888</v>
      </c>
      <c r="U1054" t="s">
        <v>15890</v>
      </c>
      <c r="V1054" t="s">
        <v>15891</v>
      </c>
      <c r="W1054" t="s">
        <v>15901</v>
      </c>
      <c r="X1054" t="s">
        <v>15905</v>
      </c>
      <c r="Y1054" t="s">
        <v>15894</v>
      </c>
      <c r="Z1054" t="s">
        <v>15911</v>
      </c>
      <c r="AA1054" t="s">
        <v>15914</v>
      </c>
      <c r="AB1054" t="s">
        <v>2126</v>
      </c>
      <c r="AC1054" t="s">
        <v>2123</v>
      </c>
      <c r="AE1054" t="s">
        <v>2122</v>
      </c>
      <c r="AF1054" t="s">
        <v>2124</v>
      </c>
    </row>
    <row r="1055" spans="1:32" x14ac:dyDescent="0.25">
      <c r="A1055">
        <v>4148</v>
      </c>
      <c r="B1055" t="s">
        <v>4077</v>
      </c>
      <c r="C1055">
        <v>35000000</v>
      </c>
      <c r="D1055">
        <v>75225693</v>
      </c>
      <c r="E1055">
        <v>39801</v>
      </c>
      <c r="F1055">
        <v>20.360548999999999</v>
      </c>
      <c r="G1055">
        <v>119</v>
      </c>
      <c r="H1055">
        <v>6.7</v>
      </c>
      <c r="I1055">
        <v>796</v>
      </c>
      <c r="J1055" t="s">
        <v>23</v>
      </c>
      <c r="K1055" t="s">
        <v>4079</v>
      </c>
      <c r="L1055" t="s">
        <v>41</v>
      </c>
      <c r="M1055" t="s">
        <v>38</v>
      </c>
      <c r="N1055" t="s">
        <v>231</v>
      </c>
      <c r="O1055" t="s">
        <v>29</v>
      </c>
      <c r="P1055">
        <v>1</v>
      </c>
      <c r="Q1055">
        <v>2</v>
      </c>
      <c r="R1055">
        <v>1</v>
      </c>
      <c r="S1055">
        <v>0</v>
      </c>
      <c r="T1055" t="s">
        <v>15888</v>
      </c>
      <c r="U1055" t="s">
        <v>15891</v>
      </c>
      <c r="V1055" t="s">
        <v>15891</v>
      </c>
      <c r="W1055" t="s">
        <v>15901</v>
      </c>
      <c r="X1055" t="s">
        <v>15891</v>
      </c>
      <c r="Y1055" t="s">
        <v>15897</v>
      </c>
      <c r="Z1055" t="s">
        <v>15911</v>
      </c>
      <c r="AA1055" t="s">
        <v>15915</v>
      </c>
      <c r="AB1055" t="s">
        <v>4080</v>
      </c>
      <c r="AC1055" t="s">
        <v>4077</v>
      </c>
      <c r="AE1055" t="s">
        <v>4076</v>
      </c>
      <c r="AF1055" t="s">
        <v>4078</v>
      </c>
    </row>
    <row r="1056" spans="1:32" x14ac:dyDescent="0.25">
      <c r="A1056">
        <v>59861</v>
      </c>
      <c r="B1056" t="s">
        <v>6021</v>
      </c>
      <c r="C1056">
        <v>30000000</v>
      </c>
      <c r="D1056">
        <v>36160375</v>
      </c>
      <c r="E1056">
        <v>40724</v>
      </c>
      <c r="F1056">
        <v>20.355457999999999</v>
      </c>
      <c r="G1056">
        <v>98</v>
      </c>
      <c r="H1056">
        <v>5.7</v>
      </c>
      <c r="I1056">
        <v>359</v>
      </c>
      <c r="J1056" t="s">
        <v>23</v>
      </c>
      <c r="K1056" t="s">
        <v>6023</v>
      </c>
      <c r="L1056" t="s">
        <v>37</v>
      </c>
      <c r="M1056" t="s">
        <v>38</v>
      </c>
      <c r="N1056" t="s">
        <v>1719</v>
      </c>
      <c r="O1056" t="s">
        <v>29</v>
      </c>
      <c r="P1056">
        <v>1</v>
      </c>
      <c r="Q1056">
        <v>1</v>
      </c>
      <c r="R1056">
        <v>1</v>
      </c>
      <c r="S1056">
        <v>1</v>
      </c>
      <c r="T1056" t="s">
        <v>15888</v>
      </c>
      <c r="U1056" t="s">
        <v>15891</v>
      </c>
      <c r="V1056" t="s">
        <v>13664</v>
      </c>
      <c r="W1056" t="s">
        <v>15901</v>
      </c>
      <c r="X1056" t="s">
        <v>15891</v>
      </c>
      <c r="Y1056" t="s">
        <v>15896</v>
      </c>
      <c r="Z1056" t="s">
        <v>15912</v>
      </c>
      <c r="AA1056" t="s">
        <v>15915</v>
      </c>
      <c r="AB1056" t="s">
        <v>6024</v>
      </c>
      <c r="AC1056" t="s">
        <v>6021</v>
      </c>
      <c r="AD1056" t="s">
        <v>6019</v>
      </c>
      <c r="AE1056" t="s">
        <v>6020</v>
      </c>
      <c r="AF1056" t="s">
        <v>6022</v>
      </c>
    </row>
    <row r="1057" spans="1:32" x14ac:dyDescent="0.25">
      <c r="A1057">
        <v>8963</v>
      </c>
      <c r="B1057" t="s">
        <v>3107</v>
      </c>
      <c r="C1057">
        <v>53000000</v>
      </c>
      <c r="D1057">
        <v>157387195</v>
      </c>
      <c r="E1057">
        <v>34831</v>
      </c>
      <c r="F1057">
        <v>20.334629</v>
      </c>
      <c r="G1057">
        <v>116</v>
      </c>
      <c r="H1057">
        <v>7</v>
      </c>
      <c r="I1057">
        <v>498</v>
      </c>
      <c r="J1057" t="s">
        <v>23</v>
      </c>
      <c r="K1057" t="s">
        <v>1999</v>
      </c>
      <c r="L1057" t="s">
        <v>37</v>
      </c>
      <c r="M1057" t="s">
        <v>38</v>
      </c>
      <c r="N1057" t="s">
        <v>1586</v>
      </c>
      <c r="O1057" t="s">
        <v>29</v>
      </c>
      <c r="P1057">
        <v>1</v>
      </c>
      <c r="Q1057">
        <v>1</v>
      </c>
      <c r="R1057">
        <v>1</v>
      </c>
      <c r="S1057">
        <v>0</v>
      </c>
      <c r="T1057" t="s">
        <v>15888</v>
      </c>
      <c r="U1057" t="s">
        <v>15890</v>
      </c>
      <c r="V1057" t="s">
        <v>15891</v>
      </c>
      <c r="W1057" t="s">
        <v>15901</v>
      </c>
      <c r="X1057" t="s">
        <v>15905</v>
      </c>
      <c r="Y1057" t="s">
        <v>15894</v>
      </c>
      <c r="Z1057" t="s">
        <v>15911</v>
      </c>
      <c r="AA1057" t="s">
        <v>15914</v>
      </c>
      <c r="AB1057" t="s">
        <v>3109</v>
      </c>
      <c r="AC1057" t="s">
        <v>3107</v>
      </c>
      <c r="AE1057" t="s">
        <v>3106</v>
      </c>
      <c r="AF1057" t="s">
        <v>3108</v>
      </c>
    </row>
    <row r="1058" spans="1:32" x14ac:dyDescent="0.25">
      <c r="A1058">
        <v>306</v>
      </c>
      <c r="B1058" t="s">
        <v>3606</v>
      </c>
      <c r="C1058">
        <v>50000000</v>
      </c>
      <c r="D1058">
        <v>119208989</v>
      </c>
      <c r="E1058">
        <v>34478</v>
      </c>
      <c r="F1058">
        <v>20.333953000000001</v>
      </c>
      <c r="G1058">
        <v>104</v>
      </c>
      <c r="H1058">
        <v>5.5</v>
      </c>
      <c r="I1058">
        <v>434</v>
      </c>
      <c r="J1058" t="s">
        <v>23</v>
      </c>
      <c r="K1058" t="s">
        <v>3608</v>
      </c>
      <c r="L1058" t="s">
        <v>37</v>
      </c>
      <c r="M1058" t="s">
        <v>38</v>
      </c>
      <c r="N1058" t="s">
        <v>1156</v>
      </c>
      <c r="O1058" t="s">
        <v>29</v>
      </c>
      <c r="P1058">
        <v>1</v>
      </c>
      <c r="Q1058">
        <v>1</v>
      </c>
      <c r="R1058">
        <v>1</v>
      </c>
      <c r="S1058">
        <v>1</v>
      </c>
      <c r="T1058" t="s">
        <v>15888</v>
      </c>
      <c r="U1058" t="s">
        <v>15890</v>
      </c>
      <c r="V1058" t="s">
        <v>13664</v>
      </c>
      <c r="W1058" t="s">
        <v>15891</v>
      </c>
      <c r="X1058" t="s">
        <v>15891</v>
      </c>
      <c r="Y1058" t="s">
        <v>15895</v>
      </c>
      <c r="Z1058" t="s">
        <v>15896</v>
      </c>
      <c r="AA1058" t="s">
        <v>15894</v>
      </c>
      <c r="AC1058" t="s">
        <v>3606</v>
      </c>
      <c r="AE1058" t="s">
        <v>3605</v>
      </c>
      <c r="AF1058" t="s">
        <v>3607</v>
      </c>
    </row>
    <row r="1059" spans="1:32" x14ac:dyDescent="0.25">
      <c r="A1059">
        <v>82990</v>
      </c>
      <c r="B1059" t="s">
        <v>12390</v>
      </c>
      <c r="C1059">
        <v>5000000</v>
      </c>
      <c r="D1059">
        <v>142817992</v>
      </c>
      <c r="E1059">
        <v>41199</v>
      </c>
      <c r="F1059">
        <v>20.326336999999999</v>
      </c>
      <c r="G1059">
        <v>95</v>
      </c>
      <c r="H1059">
        <v>5.2</v>
      </c>
      <c r="I1059">
        <v>563</v>
      </c>
      <c r="J1059" t="s">
        <v>23</v>
      </c>
      <c r="K1059" t="s">
        <v>12377</v>
      </c>
      <c r="L1059" t="s">
        <v>37</v>
      </c>
      <c r="M1059" t="s">
        <v>38</v>
      </c>
      <c r="N1059" t="s">
        <v>3816</v>
      </c>
      <c r="O1059" t="s">
        <v>29</v>
      </c>
      <c r="P1059">
        <v>1</v>
      </c>
      <c r="Q1059">
        <v>1</v>
      </c>
      <c r="R1059">
        <v>1</v>
      </c>
      <c r="S1059">
        <v>1</v>
      </c>
      <c r="T1059" t="s">
        <v>15888</v>
      </c>
      <c r="U1059" t="s">
        <v>15891</v>
      </c>
      <c r="V1059" t="s">
        <v>15891</v>
      </c>
      <c r="W1059" t="s">
        <v>15891</v>
      </c>
      <c r="X1059" t="s">
        <v>15891</v>
      </c>
      <c r="Y1059" t="s">
        <v>15897</v>
      </c>
      <c r="Z1059" t="s">
        <v>15897</v>
      </c>
      <c r="AA1059" t="s">
        <v>15897</v>
      </c>
      <c r="AB1059" t="s">
        <v>12392</v>
      </c>
      <c r="AC1059" t="s">
        <v>12390</v>
      </c>
      <c r="AE1059" t="s">
        <v>12389</v>
      </c>
      <c r="AF1059" t="s">
        <v>12391</v>
      </c>
    </row>
    <row r="1060" spans="1:32" x14ac:dyDescent="0.25">
      <c r="A1060">
        <v>10316</v>
      </c>
      <c r="B1060" t="s">
        <v>7313</v>
      </c>
      <c r="C1060">
        <v>12500000</v>
      </c>
      <c r="D1060">
        <v>75993061</v>
      </c>
      <c r="E1060">
        <v>40810</v>
      </c>
      <c r="F1060">
        <v>20.317468999999999</v>
      </c>
      <c r="G1060">
        <v>101</v>
      </c>
      <c r="H1060">
        <v>6.5</v>
      </c>
      <c r="I1060">
        <v>910</v>
      </c>
      <c r="J1060" t="s">
        <v>23</v>
      </c>
      <c r="K1060" t="s">
        <v>7315</v>
      </c>
      <c r="L1060" t="s">
        <v>37</v>
      </c>
      <c r="M1060" t="s">
        <v>38</v>
      </c>
      <c r="N1060" t="s">
        <v>786</v>
      </c>
      <c r="O1060" t="s">
        <v>29</v>
      </c>
      <c r="P1060">
        <v>1</v>
      </c>
      <c r="Q1060">
        <v>1</v>
      </c>
      <c r="R1060">
        <v>1</v>
      </c>
      <c r="S1060">
        <v>0</v>
      </c>
      <c r="T1060" t="s">
        <v>15888</v>
      </c>
      <c r="U1060" t="s">
        <v>15891</v>
      </c>
      <c r="V1060" t="s">
        <v>15891</v>
      </c>
      <c r="W1060" t="s">
        <v>15901</v>
      </c>
      <c r="X1060" t="s">
        <v>15891</v>
      </c>
      <c r="Y1060" t="s">
        <v>15897</v>
      </c>
      <c r="Z1060" t="s">
        <v>15911</v>
      </c>
      <c r="AA1060" t="s">
        <v>15915</v>
      </c>
      <c r="AB1060" t="s">
        <v>7316</v>
      </c>
      <c r="AC1060" t="s">
        <v>7313</v>
      </c>
      <c r="AD1060" t="s">
        <v>7311</v>
      </c>
      <c r="AE1060" t="s">
        <v>7312</v>
      </c>
      <c r="AF1060" t="s">
        <v>7314</v>
      </c>
    </row>
    <row r="1061" spans="1:32" x14ac:dyDescent="0.25">
      <c r="A1061">
        <v>239678</v>
      </c>
      <c r="B1061" t="s">
        <v>7801</v>
      </c>
      <c r="C1061">
        <v>19800000</v>
      </c>
      <c r="D1061">
        <v>41296320</v>
      </c>
      <c r="E1061">
        <v>41892</v>
      </c>
      <c r="F1061">
        <v>20.311684</v>
      </c>
      <c r="G1061">
        <v>103</v>
      </c>
      <c r="H1061">
        <v>6.5</v>
      </c>
      <c r="I1061">
        <v>505</v>
      </c>
      <c r="J1061" t="s">
        <v>23</v>
      </c>
      <c r="K1061" t="s">
        <v>7803</v>
      </c>
      <c r="L1061" t="s">
        <v>37</v>
      </c>
      <c r="M1061" t="s">
        <v>38</v>
      </c>
      <c r="N1061" t="s">
        <v>2804</v>
      </c>
      <c r="O1061" t="s">
        <v>29</v>
      </c>
      <c r="P1061">
        <v>1</v>
      </c>
      <c r="Q1061">
        <v>1</v>
      </c>
      <c r="R1061">
        <v>1</v>
      </c>
      <c r="S1061">
        <v>1</v>
      </c>
      <c r="T1061" t="s">
        <v>15888</v>
      </c>
      <c r="U1061" t="s">
        <v>15891</v>
      </c>
      <c r="V1061" t="s">
        <v>13664</v>
      </c>
      <c r="W1061" t="s">
        <v>15901</v>
      </c>
      <c r="X1061" t="s">
        <v>15891</v>
      </c>
      <c r="Y1061" t="s">
        <v>15896</v>
      </c>
      <c r="Z1061" t="s">
        <v>15912</v>
      </c>
      <c r="AA1061" t="s">
        <v>15915</v>
      </c>
      <c r="AB1061" t="s">
        <v>7804</v>
      </c>
      <c r="AC1061" t="s">
        <v>7801</v>
      </c>
      <c r="AE1061" t="s">
        <v>7800</v>
      </c>
      <c r="AF1061" t="s">
        <v>7802</v>
      </c>
    </row>
    <row r="1062" spans="1:32" x14ac:dyDescent="0.25">
      <c r="A1062">
        <v>243940</v>
      </c>
      <c r="B1062" t="s">
        <v>12427</v>
      </c>
      <c r="C1062">
        <v>3300000</v>
      </c>
      <c r="D1062">
        <v>64110728</v>
      </c>
      <c r="E1062">
        <v>42033</v>
      </c>
      <c r="F1062">
        <v>20.304234999999998</v>
      </c>
      <c r="G1062">
        <v>83</v>
      </c>
      <c r="H1062">
        <v>5.0999999999999996</v>
      </c>
      <c r="I1062">
        <v>505</v>
      </c>
      <c r="J1062" t="s">
        <v>23</v>
      </c>
      <c r="K1062" t="s">
        <v>12429</v>
      </c>
      <c r="L1062" t="s">
        <v>37</v>
      </c>
      <c r="M1062" t="s">
        <v>38</v>
      </c>
      <c r="N1062" t="s">
        <v>6385</v>
      </c>
      <c r="O1062" t="s">
        <v>29</v>
      </c>
      <c r="P1062">
        <v>1</v>
      </c>
      <c r="Q1062">
        <v>1</v>
      </c>
      <c r="R1062">
        <v>1</v>
      </c>
      <c r="S1062">
        <v>0</v>
      </c>
      <c r="T1062" t="s">
        <v>15888</v>
      </c>
      <c r="U1062" t="s">
        <v>15891</v>
      </c>
      <c r="V1062" t="s">
        <v>15891</v>
      </c>
      <c r="W1062" t="s">
        <v>15891</v>
      </c>
      <c r="X1062" t="s">
        <v>15905</v>
      </c>
      <c r="Y1062" t="s">
        <v>15897</v>
      </c>
      <c r="Z1062" t="s">
        <v>15897</v>
      </c>
      <c r="AA1062" t="s">
        <v>15897</v>
      </c>
      <c r="AB1062" t="s">
        <v>12430</v>
      </c>
      <c r="AC1062" t="s">
        <v>12427</v>
      </c>
      <c r="AD1062" t="s">
        <v>12425</v>
      </c>
      <c r="AE1062" t="s">
        <v>12426</v>
      </c>
      <c r="AF1062" t="s">
        <v>12428</v>
      </c>
    </row>
    <row r="1063" spans="1:32" x14ac:dyDescent="0.25">
      <c r="A1063">
        <v>9327</v>
      </c>
      <c r="B1063" t="s">
        <v>3070</v>
      </c>
      <c r="C1063">
        <v>54000000</v>
      </c>
      <c r="D1063">
        <v>128769345</v>
      </c>
      <c r="E1063">
        <v>35242</v>
      </c>
      <c r="F1063">
        <v>20.281189999999999</v>
      </c>
      <c r="G1063">
        <v>95</v>
      </c>
      <c r="H1063">
        <v>5.4</v>
      </c>
      <c r="I1063">
        <v>702</v>
      </c>
      <c r="J1063" t="s">
        <v>23</v>
      </c>
      <c r="K1063" t="s">
        <v>873</v>
      </c>
      <c r="L1063" t="s">
        <v>37</v>
      </c>
      <c r="M1063" t="s">
        <v>38</v>
      </c>
      <c r="N1063" t="s">
        <v>1605</v>
      </c>
      <c r="O1063" t="s">
        <v>29</v>
      </c>
      <c r="P1063">
        <v>1</v>
      </c>
      <c r="Q1063">
        <v>1</v>
      </c>
      <c r="R1063">
        <v>1</v>
      </c>
      <c r="S1063">
        <v>1</v>
      </c>
      <c r="T1063" t="s">
        <v>15888</v>
      </c>
      <c r="U1063" t="s">
        <v>15891</v>
      </c>
      <c r="V1063" t="s">
        <v>13664</v>
      </c>
      <c r="W1063" t="s">
        <v>15891</v>
      </c>
      <c r="X1063" t="s">
        <v>15891</v>
      </c>
      <c r="Y1063" t="s">
        <v>15896</v>
      </c>
      <c r="Z1063" t="s">
        <v>15896</v>
      </c>
      <c r="AA1063" t="s">
        <v>15897</v>
      </c>
      <c r="AB1063" t="s">
        <v>3072</v>
      </c>
      <c r="AC1063" t="s">
        <v>3070</v>
      </c>
      <c r="AE1063" t="s">
        <v>3069</v>
      </c>
      <c r="AF1063" t="s">
        <v>3071</v>
      </c>
    </row>
    <row r="1064" spans="1:32" x14ac:dyDescent="0.25">
      <c r="A1064">
        <v>9906</v>
      </c>
      <c r="B1064" t="s">
        <v>4060</v>
      </c>
      <c r="C1064">
        <v>50000000</v>
      </c>
      <c r="D1064">
        <v>55181129</v>
      </c>
      <c r="E1064">
        <v>38925</v>
      </c>
      <c r="F1064">
        <v>20.239061</v>
      </c>
      <c r="G1064">
        <v>88</v>
      </c>
      <c r="H1064">
        <v>5.5</v>
      </c>
      <c r="I1064">
        <v>366</v>
      </c>
      <c r="J1064" t="s">
        <v>23</v>
      </c>
      <c r="K1064" t="s">
        <v>4062</v>
      </c>
      <c r="L1064" t="s">
        <v>37</v>
      </c>
      <c r="M1064" t="s">
        <v>38</v>
      </c>
      <c r="N1064" t="s">
        <v>481</v>
      </c>
      <c r="O1064" t="s">
        <v>29</v>
      </c>
      <c r="P1064">
        <v>1</v>
      </c>
      <c r="Q1064">
        <v>1</v>
      </c>
      <c r="R1064">
        <v>1</v>
      </c>
      <c r="S1064">
        <v>1</v>
      </c>
      <c r="T1064" t="s">
        <v>15887</v>
      </c>
      <c r="U1064" t="s">
        <v>15891</v>
      </c>
      <c r="V1064" t="s">
        <v>13664</v>
      </c>
      <c r="W1064" t="s">
        <v>15891</v>
      </c>
      <c r="X1064" t="s">
        <v>15891</v>
      </c>
      <c r="Y1064" t="s">
        <v>15896</v>
      </c>
      <c r="Z1064" t="s">
        <v>15896</v>
      </c>
      <c r="AA1064" t="s">
        <v>15897</v>
      </c>
      <c r="AB1064" t="s">
        <v>4063</v>
      </c>
      <c r="AC1064" t="s">
        <v>4060</v>
      </c>
      <c r="AD1064" t="s">
        <v>4058</v>
      </c>
      <c r="AE1064" t="s">
        <v>4059</v>
      </c>
      <c r="AF1064" t="s">
        <v>4061</v>
      </c>
    </row>
    <row r="1065" spans="1:32" x14ac:dyDescent="0.25">
      <c r="A1065">
        <v>43347</v>
      </c>
      <c r="B1065" t="s">
        <v>6122</v>
      </c>
      <c r="C1065">
        <v>30000000</v>
      </c>
      <c r="D1065">
        <v>102820008</v>
      </c>
      <c r="E1065">
        <v>40504</v>
      </c>
      <c r="F1065">
        <v>20.236951000000001</v>
      </c>
      <c r="G1065">
        <v>112</v>
      </c>
      <c r="H1065">
        <v>6.6</v>
      </c>
      <c r="I1065">
        <v>1233</v>
      </c>
      <c r="J1065" t="s">
        <v>23</v>
      </c>
      <c r="K1065" t="s">
        <v>6124</v>
      </c>
      <c r="L1065" t="s">
        <v>37</v>
      </c>
      <c r="M1065" t="s">
        <v>38</v>
      </c>
      <c r="N1065" t="s">
        <v>1711</v>
      </c>
      <c r="O1065" t="s">
        <v>29</v>
      </c>
      <c r="P1065">
        <v>1</v>
      </c>
      <c r="Q1065">
        <v>1</v>
      </c>
      <c r="R1065">
        <v>1</v>
      </c>
      <c r="S1065">
        <v>0</v>
      </c>
      <c r="T1065" t="s">
        <v>15888</v>
      </c>
      <c r="U1065" t="s">
        <v>15891</v>
      </c>
      <c r="V1065" t="s">
        <v>13664</v>
      </c>
      <c r="W1065" t="s">
        <v>15901</v>
      </c>
      <c r="X1065" t="s">
        <v>15891</v>
      </c>
      <c r="Y1065" t="s">
        <v>15896</v>
      </c>
      <c r="Z1065" t="s">
        <v>15912</v>
      </c>
      <c r="AA1065" t="s">
        <v>15915</v>
      </c>
      <c r="AB1065" t="s">
        <v>6125</v>
      </c>
      <c r="AC1065" t="s">
        <v>6122</v>
      </c>
      <c r="AD1065" t="s">
        <v>6120</v>
      </c>
      <c r="AE1065" t="s">
        <v>6121</v>
      </c>
      <c r="AF1065" t="s">
        <v>6123</v>
      </c>
    </row>
    <row r="1066" spans="1:32" x14ac:dyDescent="0.25">
      <c r="A1066">
        <v>4806</v>
      </c>
      <c r="B1066" t="s">
        <v>2210</v>
      </c>
      <c r="C1066">
        <v>70000000</v>
      </c>
      <c r="D1066">
        <v>309457509</v>
      </c>
      <c r="E1066">
        <v>36371</v>
      </c>
      <c r="F1066">
        <v>20.230535</v>
      </c>
      <c r="G1066">
        <v>116</v>
      </c>
      <c r="H1066">
        <v>5.7</v>
      </c>
      <c r="I1066">
        <v>455</v>
      </c>
      <c r="J1066" t="s">
        <v>23</v>
      </c>
      <c r="K1066" t="s">
        <v>2212</v>
      </c>
      <c r="L1066" t="s">
        <v>37</v>
      </c>
      <c r="M1066" t="s">
        <v>38</v>
      </c>
      <c r="N1066" t="s">
        <v>1106</v>
      </c>
      <c r="O1066" t="s">
        <v>29</v>
      </c>
      <c r="P1066">
        <v>1</v>
      </c>
      <c r="Q1066">
        <v>1</v>
      </c>
      <c r="R1066">
        <v>1</v>
      </c>
      <c r="S1066">
        <v>1</v>
      </c>
      <c r="T1066" t="s">
        <v>15888</v>
      </c>
      <c r="U1066" t="s">
        <v>15891</v>
      </c>
      <c r="V1066" t="s">
        <v>13664</v>
      </c>
      <c r="W1066" t="s">
        <v>15891</v>
      </c>
      <c r="X1066" t="s">
        <v>15891</v>
      </c>
      <c r="Y1066" t="s">
        <v>15896</v>
      </c>
      <c r="Z1066" t="s">
        <v>15896</v>
      </c>
      <c r="AA1066" t="s">
        <v>15897</v>
      </c>
      <c r="AB1066" t="s">
        <v>2213</v>
      </c>
      <c r="AC1066" t="s">
        <v>2210</v>
      </c>
      <c r="AE1066" t="s">
        <v>2209</v>
      </c>
      <c r="AF1066" t="s">
        <v>2211</v>
      </c>
    </row>
    <row r="1067" spans="1:32" x14ac:dyDescent="0.25">
      <c r="A1067">
        <v>9697</v>
      </c>
      <c r="B1067" t="s">
        <v>2244</v>
      </c>
      <c r="C1067">
        <v>75000000</v>
      </c>
      <c r="D1067">
        <v>42285169</v>
      </c>
      <c r="E1067">
        <v>38919</v>
      </c>
      <c r="F1067">
        <v>20.219384999999999</v>
      </c>
      <c r="G1067">
        <v>110</v>
      </c>
      <c r="H1067">
        <v>5.3</v>
      </c>
      <c r="I1067">
        <v>409</v>
      </c>
      <c r="J1067" t="s">
        <v>23</v>
      </c>
      <c r="K1067" t="s">
        <v>2246</v>
      </c>
      <c r="L1067" t="s">
        <v>37</v>
      </c>
      <c r="M1067" t="s">
        <v>38</v>
      </c>
      <c r="N1067" t="s">
        <v>2242</v>
      </c>
      <c r="O1067" t="s">
        <v>29</v>
      </c>
      <c r="P1067">
        <v>1</v>
      </c>
      <c r="Q1067">
        <v>1</v>
      </c>
      <c r="R1067">
        <v>1</v>
      </c>
      <c r="S1067">
        <v>1</v>
      </c>
      <c r="T1067" t="s">
        <v>15888</v>
      </c>
      <c r="U1067" t="s">
        <v>15891</v>
      </c>
      <c r="V1067" t="s">
        <v>15891</v>
      </c>
      <c r="W1067" t="s">
        <v>15901</v>
      </c>
      <c r="X1067" t="s">
        <v>15905</v>
      </c>
      <c r="Y1067" t="s">
        <v>15897</v>
      </c>
      <c r="Z1067" t="s">
        <v>15911</v>
      </c>
      <c r="AA1067" t="s">
        <v>15915</v>
      </c>
      <c r="AB1067" t="s">
        <v>2247</v>
      </c>
      <c r="AC1067" t="s">
        <v>2244</v>
      </c>
      <c r="AE1067" t="s">
        <v>2243</v>
      </c>
      <c r="AF1067" t="s">
        <v>2245</v>
      </c>
    </row>
    <row r="1068" spans="1:32" x14ac:dyDescent="0.25">
      <c r="A1068">
        <v>20829</v>
      </c>
      <c r="B1068" t="s">
        <v>2159</v>
      </c>
      <c r="C1068">
        <v>75000000</v>
      </c>
      <c r="D1068">
        <v>61458982</v>
      </c>
      <c r="E1068">
        <v>40025</v>
      </c>
      <c r="F1068">
        <v>20.199057</v>
      </c>
      <c r="G1068">
        <v>146</v>
      </c>
      <c r="H1068">
        <v>5.7</v>
      </c>
      <c r="I1068">
        <v>390</v>
      </c>
      <c r="J1068" t="s">
        <v>23</v>
      </c>
      <c r="K1068" t="s">
        <v>2161</v>
      </c>
      <c r="L1068" t="s">
        <v>37</v>
      </c>
      <c r="M1068" t="s">
        <v>38</v>
      </c>
      <c r="N1068" t="s">
        <v>1692</v>
      </c>
      <c r="O1068" t="s">
        <v>29</v>
      </c>
      <c r="P1068">
        <v>1</v>
      </c>
      <c r="Q1068">
        <v>1</v>
      </c>
      <c r="R1068">
        <v>1</v>
      </c>
      <c r="S1068">
        <v>1</v>
      </c>
      <c r="T1068" t="s">
        <v>15888</v>
      </c>
      <c r="U1068" t="s">
        <v>15891</v>
      </c>
      <c r="V1068" t="s">
        <v>13664</v>
      </c>
      <c r="W1068" t="s">
        <v>15901</v>
      </c>
      <c r="X1068" t="s">
        <v>15891</v>
      </c>
      <c r="Y1068" t="s">
        <v>15896</v>
      </c>
      <c r="Z1068" t="s">
        <v>15912</v>
      </c>
      <c r="AA1068" t="s">
        <v>15915</v>
      </c>
      <c r="AB1068" t="s">
        <v>2162</v>
      </c>
      <c r="AC1068" t="s">
        <v>2159</v>
      </c>
      <c r="AD1068" t="s">
        <v>2157</v>
      </c>
      <c r="AE1068" t="s">
        <v>2158</v>
      </c>
      <c r="AF1068" t="s">
        <v>2160</v>
      </c>
    </row>
    <row r="1069" spans="1:32" x14ac:dyDescent="0.25">
      <c r="A1069">
        <v>48340</v>
      </c>
      <c r="B1069" t="s">
        <v>6097</v>
      </c>
      <c r="C1069">
        <v>30000000</v>
      </c>
      <c r="D1069">
        <v>108609310</v>
      </c>
      <c r="E1069">
        <v>40577</v>
      </c>
      <c r="F1069">
        <v>20.063165000000001</v>
      </c>
      <c r="G1069">
        <v>108</v>
      </c>
      <c r="H1069">
        <v>5.8</v>
      </c>
      <c r="I1069">
        <v>339</v>
      </c>
      <c r="J1069" t="s">
        <v>23</v>
      </c>
      <c r="K1069" t="s">
        <v>6099</v>
      </c>
      <c r="L1069" t="s">
        <v>236</v>
      </c>
      <c r="M1069" t="s">
        <v>38</v>
      </c>
      <c r="N1069" t="s">
        <v>861</v>
      </c>
      <c r="O1069" t="s">
        <v>29</v>
      </c>
      <c r="P1069">
        <v>1</v>
      </c>
      <c r="Q1069">
        <v>2</v>
      </c>
      <c r="R1069">
        <v>1</v>
      </c>
      <c r="S1069">
        <v>1</v>
      </c>
      <c r="T1069" t="s">
        <v>15888</v>
      </c>
      <c r="U1069" t="s">
        <v>15890</v>
      </c>
      <c r="V1069" t="s">
        <v>15891</v>
      </c>
      <c r="W1069" t="s">
        <v>15891</v>
      </c>
      <c r="X1069" t="s">
        <v>15905</v>
      </c>
      <c r="Y1069" t="s">
        <v>15894</v>
      </c>
      <c r="Z1069" t="s">
        <v>15897</v>
      </c>
      <c r="AA1069" t="s">
        <v>15894</v>
      </c>
      <c r="AB1069" t="s">
        <v>6100</v>
      </c>
      <c r="AC1069" t="s">
        <v>6097</v>
      </c>
      <c r="AD1069" t="s">
        <v>6095</v>
      </c>
      <c r="AE1069" t="s">
        <v>6096</v>
      </c>
      <c r="AF1069" t="s">
        <v>6098</v>
      </c>
    </row>
    <row r="1070" spans="1:32" x14ac:dyDescent="0.25">
      <c r="A1070">
        <v>22798</v>
      </c>
      <c r="B1070" t="s">
        <v>9401</v>
      </c>
      <c r="C1070">
        <v>15000000</v>
      </c>
      <c r="D1070">
        <v>16633035</v>
      </c>
      <c r="E1070">
        <v>40069</v>
      </c>
      <c r="F1070">
        <v>20.05902</v>
      </c>
      <c r="G1070">
        <v>111</v>
      </c>
      <c r="H1070">
        <v>6.7</v>
      </c>
      <c r="I1070">
        <v>357</v>
      </c>
      <c r="J1070" t="s">
        <v>23</v>
      </c>
      <c r="K1070" t="s">
        <v>9403</v>
      </c>
      <c r="L1070" t="s">
        <v>37</v>
      </c>
      <c r="M1070" t="s">
        <v>38</v>
      </c>
      <c r="N1070" t="s">
        <v>786</v>
      </c>
      <c r="O1070" t="s">
        <v>29</v>
      </c>
      <c r="P1070">
        <v>1</v>
      </c>
      <c r="Q1070">
        <v>1</v>
      </c>
      <c r="R1070">
        <v>1</v>
      </c>
      <c r="S1070">
        <v>0</v>
      </c>
      <c r="T1070" t="s">
        <v>15888</v>
      </c>
      <c r="U1070" t="s">
        <v>15891</v>
      </c>
      <c r="V1070" t="s">
        <v>15891</v>
      </c>
      <c r="W1070" t="s">
        <v>15901</v>
      </c>
      <c r="X1070" t="s">
        <v>15891</v>
      </c>
      <c r="Y1070" t="s">
        <v>15897</v>
      </c>
      <c r="Z1070" t="s">
        <v>15911</v>
      </c>
      <c r="AA1070" t="s">
        <v>15915</v>
      </c>
      <c r="AB1070" t="s">
        <v>9404</v>
      </c>
      <c r="AC1070" t="s">
        <v>9401</v>
      </c>
      <c r="AE1070" t="s">
        <v>9400</v>
      </c>
      <c r="AF1070" t="s">
        <v>9402</v>
      </c>
    </row>
    <row r="1071" spans="1:32" x14ac:dyDescent="0.25">
      <c r="A1071">
        <v>227348</v>
      </c>
      <c r="B1071" t="s">
        <v>12416</v>
      </c>
      <c r="C1071">
        <v>5000000</v>
      </c>
      <c r="D1071">
        <v>86362372</v>
      </c>
      <c r="E1071">
        <v>41640</v>
      </c>
      <c r="F1071">
        <v>19.984476999999998</v>
      </c>
      <c r="G1071">
        <v>84</v>
      </c>
      <c r="H1071">
        <v>5.2</v>
      </c>
      <c r="I1071">
        <v>449</v>
      </c>
      <c r="J1071" t="s">
        <v>23</v>
      </c>
      <c r="K1071" t="s">
        <v>12418</v>
      </c>
      <c r="L1071" t="s">
        <v>37</v>
      </c>
      <c r="M1071" t="s">
        <v>38</v>
      </c>
      <c r="N1071" t="s">
        <v>2560</v>
      </c>
      <c r="O1071" t="s">
        <v>29</v>
      </c>
      <c r="P1071">
        <v>1</v>
      </c>
      <c r="Q1071">
        <v>1</v>
      </c>
      <c r="R1071">
        <v>1</v>
      </c>
      <c r="S1071">
        <v>0</v>
      </c>
      <c r="T1071" t="s">
        <v>15888</v>
      </c>
      <c r="U1071" t="s">
        <v>15891</v>
      </c>
      <c r="V1071" t="s">
        <v>15891</v>
      </c>
      <c r="W1071" t="s">
        <v>15891</v>
      </c>
      <c r="X1071" t="s">
        <v>15905</v>
      </c>
      <c r="Y1071" t="s">
        <v>15897</v>
      </c>
      <c r="Z1071" t="s">
        <v>15897</v>
      </c>
      <c r="AA1071" t="s">
        <v>15897</v>
      </c>
      <c r="AB1071" t="s">
        <v>12419</v>
      </c>
      <c r="AC1071" t="s">
        <v>12416</v>
      </c>
      <c r="AE1071" t="s">
        <v>12415</v>
      </c>
      <c r="AF1071" t="s">
        <v>12417</v>
      </c>
    </row>
    <row r="1072" spans="1:32" x14ac:dyDescent="0.25">
      <c r="A1072">
        <v>16614</v>
      </c>
      <c r="B1072" t="s">
        <v>11071</v>
      </c>
      <c r="C1072">
        <v>9500000</v>
      </c>
      <c r="D1072">
        <v>17164377</v>
      </c>
      <c r="E1072">
        <v>39906</v>
      </c>
      <c r="F1072">
        <v>19.978020999999998</v>
      </c>
      <c r="G1072">
        <v>107</v>
      </c>
      <c r="H1072">
        <v>6.4</v>
      </c>
      <c r="I1072">
        <v>737</v>
      </c>
      <c r="J1072" t="s">
        <v>23</v>
      </c>
      <c r="K1072" t="s">
        <v>11073</v>
      </c>
      <c r="L1072" t="s">
        <v>37</v>
      </c>
      <c r="M1072" t="s">
        <v>38</v>
      </c>
      <c r="N1072" t="s">
        <v>661</v>
      </c>
      <c r="O1072" t="s">
        <v>29</v>
      </c>
      <c r="P1072">
        <v>1</v>
      </c>
      <c r="Q1072">
        <v>1</v>
      </c>
      <c r="R1072">
        <v>1</v>
      </c>
      <c r="S1072">
        <v>0</v>
      </c>
      <c r="T1072" t="s">
        <v>15888</v>
      </c>
      <c r="U1072" t="s">
        <v>15891</v>
      </c>
      <c r="V1072" t="s">
        <v>13664</v>
      </c>
      <c r="W1072" t="s">
        <v>15891</v>
      </c>
      <c r="X1072" t="s">
        <v>15891</v>
      </c>
      <c r="Y1072" t="s">
        <v>15896</v>
      </c>
      <c r="Z1072" t="s">
        <v>15896</v>
      </c>
      <c r="AA1072" t="s">
        <v>15897</v>
      </c>
      <c r="AB1072" t="s">
        <v>11074</v>
      </c>
      <c r="AC1072" t="s">
        <v>11071</v>
      </c>
      <c r="AD1072" t="s">
        <v>11069</v>
      </c>
      <c r="AE1072" t="s">
        <v>11070</v>
      </c>
      <c r="AF1072" t="s">
        <v>11072</v>
      </c>
    </row>
    <row r="1073" spans="1:32" x14ac:dyDescent="0.25">
      <c r="A1073">
        <v>38303</v>
      </c>
      <c r="B1073" t="s">
        <v>7863</v>
      </c>
      <c r="C1073">
        <v>20000000</v>
      </c>
      <c r="D1073">
        <v>32005248</v>
      </c>
      <c r="E1073">
        <v>40445</v>
      </c>
      <c r="F1073">
        <v>19.962713000000001</v>
      </c>
      <c r="G1073">
        <v>105</v>
      </c>
      <c r="H1073">
        <v>6</v>
      </c>
      <c r="I1073">
        <v>368</v>
      </c>
      <c r="J1073" t="s">
        <v>23</v>
      </c>
      <c r="K1073" t="s">
        <v>7865</v>
      </c>
      <c r="L1073" t="s">
        <v>37</v>
      </c>
      <c r="M1073" t="s">
        <v>38</v>
      </c>
      <c r="N1073" t="s">
        <v>1106</v>
      </c>
      <c r="O1073" t="s">
        <v>29</v>
      </c>
      <c r="P1073">
        <v>1</v>
      </c>
      <c r="Q1073">
        <v>1</v>
      </c>
      <c r="R1073">
        <v>1</v>
      </c>
      <c r="S1073">
        <v>0</v>
      </c>
      <c r="T1073" t="s">
        <v>15888</v>
      </c>
      <c r="U1073" t="s">
        <v>15891</v>
      </c>
      <c r="V1073" t="s">
        <v>13664</v>
      </c>
      <c r="W1073" t="s">
        <v>15891</v>
      </c>
      <c r="X1073" t="s">
        <v>15891</v>
      </c>
      <c r="Y1073" t="s">
        <v>15896</v>
      </c>
      <c r="Z1073" t="s">
        <v>15896</v>
      </c>
      <c r="AA1073" t="s">
        <v>15897</v>
      </c>
      <c r="AB1073" t="s">
        <v>7866</v>
      </c>
      <c r="AC1073" t="s">
        <v>7863</v>
      </c>
      <c r="AE1073" t="s">
        <v>7862</v>
      </c>
      <c r="AF1073" t="s">
        <v>7864</v>
      </c>
    </row>
    <row r="1074" spans="1:32" x14ac:dyDescent="0.25">
      <c r="A1074">
        <v>46838</v>
      </c>
      <c r="B1074" t="s">
        <v>12692</v>
      </c>
      <c r="C1074">
        <v>5000000</v>
      </c>
      <c r="D1074">
        <v>5476793</v>
      </c>
      <c r="E1074">
        <v>40200</v>
      </c>
      <c r="F1074">
        <v>19.940245000000001</v>
      </c>
      <c r="G1074">
        <v>89</v>
      </c>
      <c r="H1074">
        <v>7.3</v>
      </c>
      <c r="I1074">
        <v>847</v>
      </c>
      <c r="J1074" t="s">
        <v>23</v>
      </c>
      <c r="K1074" t="s">
        <v>12694</v>
      </c>
      <c r="L1074" t="s">
        <v>277</v>
      </c>
      <c r="M1074" t="s">
        <v>38</v>
      </c>
      <c r="N1074" t="s">
        <v>5725</v>
      </c>
      <c r="O1074" t="s">
        <v>29</v>
      </c>
      <c r="P1074">
        <v>1</v>
      </c>
      <c r="Q1074">
        <v>2</v>
      </c>
      <c r="R1074">
        <v>1</v>
      </c>
      <c r="S1074">
        <v>0</v>
      </c>
      <c r="T1074" t="s">
        <v>15888</v>
      </c>
      <c r="U1074" t="s">
        <v>15891</v>
      </c>
      <c r="V1074" t="s">
        <v>13664</v>
      </c>
      <c r="W1074" t="s">
        <v>15891</v>
      </c>
      <c r="X1074" t="s">
        <v>15891</v>
      </c>
      <c r="Y1074" t="s">
        <v>15896</v>
      </c>
      <c r="Z1074" t="s">
        <v>15896</v>
      </c>
      <c r="AA1074" t="s">
        <v>15897</v>
      </c>
      <c r="AB1074" t="s">
        <v>12695</v>
      </c>
      <c r="AC1074" t="s">
        <v>12692</v>
      </c>
      <c r="AE1074" t="s">
        <v>12691</v>
      </c>
      <c r="AF1074" t="s">
        <v>12693</v>
      </c>
    </row>
    <row r="1075" spans="1:32" x14ac:dyDescent="0.25">
      <c r="A1075">
        <v>2755</v>
      </c>
      <c r="B1075" t="s">
        <v>5862</v>
      </c>
      <c r="C1075">
        <v>30000000</v>
      </c>
      <c r="D1075">
        <v>105834556</v>
      </c>
      <c r="E1075">
        <v>37603</v>
      </c>
      <c r="F1075">
        <v>19.925025999999999</v>
      </c>
      <c r="G1075">
        <v>125</v>
      </c>
      <c r="H1075">
        <v>6.7</v>
      </c>
      <c r="I1075">
        <v>362</v>
      </c>
      <c r="J1075" t="s">
        <v>23</v>
      </c>
      <c r="K1075" t="s">
        <v>5864</v>
      </c>
      <c r="L1075" t="s">
        <v>37</v>
      </c>
      <c r="M1075" t="s">
        <v>38</v>
      </c>
      <c r="N1075" t="s">
        <v>2804</v>
      </c>
      <c r="O1075" t="s">
        <v>29</v>
      </c>
      <c r="P1075">
        <v>1</v>
      </c>
      <c r="Q1075">
        <v>1</v>
      </c>
      <c r="R1075">
        <v>1</v>
      </c>
      <c r="S1075">
        <v>0</v>
      </c>
      <c r="T1075" t="s">
        <v>15888</v>
      </c>
      <c r="U1075" t="s">
        <v>15891</v>
      </c>
      <c r="V1075" t="s">
        <v>13664</v>
      </c>
      <c r="W1075" t="s">
        <v>15901</v>
      </c>
      <c r="X1075" t="s">
        <v>15891</v>
      </c>
      <c r="Y1075" t="s">
        <v>15896</v>
      </c>
      <c r="Z1075" t="s">
        <v>15912</v>
      </c>
      <c r="AA1075" t="s">
        <v>15915</v>
      </c>
      <c r="AB1075" t="s">
        <v>5865</v>
      </c>
      <c r="AC1075" t="s">
        <v>5862</v>
      </c>
      <c r="AE1075" t="s">
        <v>5861</v>
      </c>
      <c r="AF1075" t="s">
        <v>5863</v>
      </c>
    </row>
    <row r="1076" spans="1:32" x14ac:dyDescent="0.25">
      <c r="A1076">
        <v>10185</v>
      </c>
      <c r="B1076" t="s">
        <v>9526</v>
      </c>
      <c r="C1076">
        <v>15000000</v>
      </c>
      <c r="D1076">
        <v>3533227</v>
      </c>
      <c r="E1076">
        <v>39667</v>
      </c>
      <c r="F1076">
        <v>19.913961</v>
      </c>
      <c r="G1076">
        <v>98</v>
      </c>
      <c r="H1076">
        <v>6</v>
      </c>
      <c r="I1076">
        <v>290</v>
      </c>
      <c r="J1076" t="s">
        <v>23</v>
      </c>
      <c r="K1076" t="s">
        <v>9528</v>
      </c>
      <c r="L1076" t="s">
        <v>37</v>
      </c>
      <c r="M1076" t="s">
        <v>62</v>
      </c>
      <c r="N1076" t="s">
        <v>9523</v>
      </c>
      <c r="O1076" t="s">
        <v>29</v>
      </c>
      <c r="P1076">
        <v>1</v>
      </c>
      <c r="Q1076">
        <v>1</v>
      </c>
      <c r="R1076">
        <v>2</v>
      </c>
      <c r="S1076">
        <v>0</v>
      </c>
      <c r="T1076" t="s">
        <v>15888</v>
      </c>
      <c r="U1076" t="s">
        <v>15891</v>
      </c>
      <c r="V1076" t="s">
        <v>15891</v>
      </c>
      <c r="W1076" t="s">
        <v>15901</v>
      </c>
      <c r="X1076" t="s">
        <v>15905</v>
      </c>
      <c r="Y1076" t="s">
        <v>15897</v>
      </c>
      <c r="Z1076" t="s">
        <v>15911</v>
      </c>
      <c r="AA1076" t="s">
        <v>15915</v>
      </c>
      <c r="AB1076" t="s">
        <v>9529</v>
      </c>
      <c r="AC1076" t="s">
        <v>9526</v>
      </c>
      <c r="AD1076" t="s">
        <v>9524</v>
      </c>
      <c r="AE1076" t="s">
        <v>9525</v>
      </c>
      <c r="AF1076" t="s">
        <v>9527</v>
      </c>
    </row>
    <row r="1077" spans="1:32" x14ac:dyDescent="0.25">
      <c r="A1077">
        <v>59965</v>
      </c>
      <c r="B1077" t="s">
        <v>5400</v>
      </c>
      <c r="C1077">
        <v>35000000</v>
      </c>
      <c r="D1077">
        <v>82087155</v>
      </c>
      <c r="E1077">
        <v>40808</v>
      </c>
      <c r="F1077">
        <v>19.893646</v>
      </c>
      <c r="G1077">
        <v>106</v>
      </c>
      <c r="H1077">
        <v>5.6</v>
      </c>
      <c r="I1077">
        <v>961</v>
      </c>
      <c r="J1077" t="s">
        <v>23</v>
      </c>
      <c r="K1077" t="s">
        <v>5402</v>
      </c>
      <c r="L1077" t="s">
        <v>37</v>
      </c>
      <c r="M1077" t="s">
        <v>38</v>
      </c>
      <c r="N1077" t="s">
        <v>5397</v>
      </c>
      <c r="O1077" t="s">
        <v>29</v>
      </c>
      <c r="P1077">
        <v>1</v>
      </c>
      <c r="Q1077">
        <v>1</v>
      </c>
      <c r="R1077">
        <v>1</v>
      </c>
      <c r="S1077">
        <v>0</v>
      </c>
      <c r="T1077" t="s">
        <v>15888</v>
      </c>
      <c r="U1077" t="s">
        <v>15890</v>
      </c>
      <c r="V1077" t="s">
        <v>15891</v>
      </c>
      <c r="W1077" t="s">
        <v>15891</v>
      </c>
      <c r="X1077" t="s">
        <v>15905</v>
      </c>
      <c r="Y1077" t="s">
        <v>15894</v>
      </c>
      <c r="Z1077" t="s">
        <v>15897</v>
      </c>
      <c r="AA1077" t="s">
        <v>15894</v>
      </c>
      <c r="AB1077" t="s">
        <v>5403</v>
      </c>
      <c r="AC1077" t="s">
        <v>5400</v>
      </c>
      <c r="AD1077" t="s">
        <v>5398</v>
      </c>
      <c r="AE1077" t="s">
        <v>5399</v>
      </c>
      <c r="AF1077" t="s">
        <v>5401</v>
      </c>
    </row>
    <row r="1078" spans="1:32" x14ac:dyDescent="0.25">
      <c r="A1078">
        <v>1090</v>
      </c>
      <c r="B1078" t="s">
        <v>9005</v>
      </c>
      <c r="C1078">
        <v>16000000</v>
      </c>
      <c r="D1078">
        <v>18564088</v>
      </c>
      <c r="E1078">
        <v>36266</v>
      </c>
      <c r="F1078">
        <v>19.890428</v>
      </c>
      <c r="G1078">
        <v>100</v>
      </c>
      <c r="H1078">
        <v>6.8</v>
      </c>
      <c r="I1078">
        <v>378</v>
      </c>
      <c r="J1078" t="s">
        <v>23</v>
      </c>
      <c r="K1078" t="s">
        <v>9007</v>
      </c>
      <c r="L1078" t="s">
        <v>37</v>
      </c>
      <c r="M1078" t="s">
        <v>38</v>
      </c>
      <c r="N1078" t="s">
        <v>3436</v>
      </c>
      <c r="O1078" t="s">
        <v>29</v>
      </c>
      <c r="P1078">
        <v>1</v>
      </c>
      <c r="Q1078">
        <v>1</v>
      </c>
      <c r="R1078">
        <v>1</v>
      </c>
      <c r="S1078">
        <v>0</v>
      </c>
      <c r="T1078" t="s">
        <v>15888</v>
      </c>
      <c r="U1078" t="s">
        <v>15891</v>
      </c>
      <c r="V1078" t="s">
        <v>15891</v>
      </c>
      <c r="W1078" t="s">
        <v>15891</v>
      </c>
      <c r="X1078" t="s">
        <v>15905</v>
      </c>
      <c r="Y1078" t="s">
        <v>15897</v>
      </c>
      <c r="Z1078" t="s">
        <v>15897</v>
      </c>
      <c r="AA1078" t="s">
        <v>15897</v>
      </c>
      <c r="AB1078" t="s">
        <v>9008</v>
      </c>
      <c r="AC1078" t="s">
        <v>9005</v>
      </c>
      <c r="AE1078" t="s">
        <v>9004</v>
      </c>
      <c r="AF1078" t="s">
        <v>9006</v>
      </c>
    </row>
    <row r="1079" spans="1:32" x14ac:dyDescent="0.25">
      <c r="A1079">
        <v>329440</v>
      </c>
      <c r="B1079" t="s">
        <v>10919</v>
      </c>
      <c r="C1079">
        <v>10000000</v>
      </c>
      <c r="D1079">
        <v>40055439</v>
      </c>
      <c r="E1079">
        <v>42376</v>
      </c>
      <c r="F1079">
        <v>19.865988999999999</v>
      </c>
      <c r="G1079">
        <v>95</v>
      </c>
      <c r="H1079">
        <v>4.8</v>
      </c>
      <c r="I1079">
        <v>448</v>
      </c>
      <c r="J1079" t="s">
        <v>23</v>
      </c>
      <c r="K1079" t="s">
        <v>10921</v>
      </c>
      <c r="L1079" t="s">
        <v>37</v>
      </c>
      <c r="M1079" t="s">
        <v>38</v>
      </c>
      <c r="N1079" t="s">
        <v>2560</v>
      </c>
      <c r="O1079" t="s">
        <v>29</v>
      </c>
      <c r="P1079">
        <v>1</v>
      </c>
      <c r="Q1079">
        <v>1</v>
      </c>
      <c r="R1079">
        <v>1</v>
      </c>
      <c r="S1079">
        <v>0</v>
      </c>
      <c r="T1079" t="s">
        <v>15888</v>
      </c>
      <c r="U1079" t="s">
        <v>15891</v>
      </c>
      <c r="V1079" t="s">
        <v>15891</v>
      </c>
      <c r="W1079" t="s">
        <v>15891</v>
      </c>
      <c r="X1079" t="s">
        <v>15905</v>
      </c>
      <c r="Y1079" t="s">
        <v>15897</v>
      </c>
      <c r="Z1079" t="s">
        <v>15897</v>
      </c>
      <c r="AA1079" t="s">
        <v>15897</v>
      </c>
      <c r="AB1079" t="s">
        <v>10922</v>
      </c>
      <c r="AC1079" t="s">
        <v>10919</v>
      </c>
      <c r="AD1079" t="s">
        <v>10917</v>
      </c>
      <c r="AE1079" t="s">
        <v>10918</v>
      </c>
      <c r="AF1079" t="s">
        <v>10920</v>
      </c>
    </row>
    <row r="1080" spans="1:32" x14ac:dyDescent="0.25">
      <c r="A1080">
        <v>4995</v>
      </c>
      <c r="B1080" t="s">
        <v>9317</v>
      </c>
      <c r="C1080">
        <v>15000000</v>
      </c>
      <c r="D1080">
        <v>43101594</v>
      </c>
      <c r="E1080">
        <v>35684</v>
      </c>
      <c r="F1080">
        <v>19.855789999999999</v>
      </c>
      <c r="G1080">
        <v>155</v>
      </c>
      <c r="H1080">
        <v>7.5</v>
      </c>
      <c r="I1080">
        <v>796</v>
      </c>
      <c r="J1080" t="s">
        <v>23</v>
      </c>
      <c r="K1080" t="s">
        <v>9319</v>
      </c>
      <c r="L1080" t="s">
        <v>37</v>
      </c>
      <c r="M1080" t="s">
        <v>38</v>
      </c>
      <c r="N1080" t="s">
        <v>786</v>
      </c>
      <c r="O1080" t="s">
        <v>29</v>
      </c>
      <c r="P1080">
        <v>1</v>
      </c>
      <c r="Q1080">
        <v>1</v>
      </c>
      <c r="R1080">
        <v>1</v>
      </c>
      <c r="S1080">
        <v>0</v>
      </c>
      <c r="T1080" t="s">
        <v>15888</v>
      </c>
      <c r="U1080" t="s">
        <v>15891</v>
      </c>
      <c r="V1080" t="s">
        <v>15891</v>
      </c>
      <c r="W1080" t="s">
        <v>15901</v>
      </c>
      <c r="X1080" t="s">
        <v>15891</v>
      </c>
      <c r="Y1080" t="s">
        <v>15897</v>
      </c>
      <c r="Z1080" t="s">
        <v>15911</v>
      </c>
      <c r="AA1080" t="s">
        <v>15915</v>
      </c>
      <c r="AB1080" t="s">
        <v>9320</v>
      </c>
      <c r="AC1080" t="s">
        <v>9317</v>
      </c>
      <c r="AE1080" t="s">
        <v>9316</v>
      </c>
      <c r="AF1080" t="s">
        <v>9318</v>
      </c>
    </row>
    <row r="1081" spans="1:32" x14ac:dyDescent="0.25">
      <c r="A1081">
        <v>8409</v>
      </c>
      <c r="B1081" t="s">
        <v>5127</v>
      </c>
      <c r="C1081">
        <v>36000000</v>
      </c>
      <c r="D1081">
        <v>44350926</v>
      </c>
      <c r="E1081">
        <v>37715</v>
      </c>
      <c r="F1081">
        <v>19.854932000000002</v>
      </c>
      <c r="G1081">
        <v>109</v>
      </c>
      <c r="H1081">
        <v>5.8</v>
      </c>
      <c r="I1081">
        <v>258</v>
      </c>
      <c r="J1081" t="s">
        <v>23</v>
      </c>
      <c r="K1081" t="s">
        <v>5129</v>
      </c>
      <c r="L1081" t="s">
        <v>334</v>
      </c>
      <c r="M1081" t="s">
        <v>28</v>
      </c>
      <c r="N1081" t="s">
        <v>3579</v>
      </c>
      <c r="O1081" t="s">
        <v>29</v>
      </c>
      <c r="P1081">
        <v>1</v>
      </c>
      <c r="Q1081">
        <v>2</v>
      </c>
      <c r="R1081">
        <v>2</v>
      </c>
      <c r="S1081">
        <v>0</v>
      </c>
      <c r="T1081" t="s">
        <v>15888</v>
      </c>
      <c r="U1081" t="s">
        <v>15890</v>
      </c>
      <c r="V1081" t="s">
        <v>15891</v>
      </c>
      <c r="W1081" t="s">
        <v>15901</v>
      </c>
      <c r="X1081" t="s">
        <v>15891</v>
      </c>
      <c r="Y1081" t="s">
        <v>15894</v>
      </c>
      <c r="Z1081" t="s">
        <v>15911</v>
      </c>
      <c r="AA1081" t="s">
        <v>15914</v>
      </c>
      <c r="AB1081" t="s">
        <v>5130</v>
      </c>
      <c r="AC1081" t="s">
        <v>5127</v>
      </c>
      <c r="AD1081" t="s">
        <v>5125</v>
      </c>
      <c r="AE1081" t="s">
        <v>5126</v>
      </c>
      <c r="AF1081" t="s">
        <v>5128</v>
      </c>
    </row>
    <row r="1082" spans="1:32" x14ac:dyDescent="0.25">
      <c r="A1082">
        <v>10336</v>
      </c>
      <c r="B1082" t="s">
        <v>4516</v>
      </c>
      <c r="C1082">
        <v>40000000</v>
      </c>
      <c r="D1082">
        <v>87840042</v>
      </c>
      <c r="E1082">
        <v>35642</v>
      </c>
      <c r="F1082">
        <v>19.833663999999999</v>
      </c>
      <c r="G1082">
        <v>96</v>
      </c>
      <c r="H1082">
        <v>5</v>
      </c>
      <c r="I1082">
        <v>336</v>
      </c>
      <c r="J1082" t="s">
        <v>23</v>
      </c>
      <c r="K1082" t="s">
        <v>4518</v>
      </c>
      <c r="L1082" t="s">
        <v>37</v>
      </c>
      <c r="M1082" t="s">
        <v>38</v>
      </c>
      <c r="N1082" t="s">
        <v>4514</v>
      </c>
      <c r="O1082" t="s">
        <v>29</v>
      </c>
      <c r="P1082">
        <v>1</v>
      </c>
      <c r="Q1082">
        <v>1</v>
      </c>
      <c r="R1082">
        <v>1</v>
      </c>
      <c r="S1082">
        <v>0</v>
      </c>
      <c r="T1082" t="s">
        <v>15888</v>
      </c>
      <c r="U1082" t="s">
        <v>15890</v>
      </c>
      <c r="V1082" t="s">
        <v>15891</v>
      </c>
      <c r="W1082" t="s">
        <v>15891</v>
      </c>
      <c r="X1082" t="s">
        <v>15905</v>
      </c>
      <c r="Y1082" t="s">
        <v>15894</v>
      </c>
      <c r="Z1082" t="s">
        <v>15897</v>
      </c>
      <c r="AA1082" t="s">
        <v>15894</v>
      </c>
      <c r="AB1082" t="s">
        <v>4519</v>
      </c>
      <c r="AC1082" t="s">
        <v>4516</v>
      </c>
      <c r="AE1082" t="s">
        <v>4515</v>
      </c>
      <c r="AF1082" t="s">
        <v>4517</v>
      </c>
    </row>
    <row r="1083" spans="1:32" x14ac:dyDescent="0.25">
      <c r="A1083">
        <v>8839</v>
      </c>
      <c r="B1083" t="s">
        <v>3091</v>
      </c>
      <c r="C1083">
        <v>50000000</v>
      </c>
      <c r="D1083">
        <v>287928194</v>
      </c>
      <c r="E1083">
        <v>34845</v>
      </c>
      <c r="F1083">
        <v>19.830131999999999</v>
      </c>
      <c r="G1083">
        <v>100</v>
      </c>
      <c r="H1083">
        <v>6</v>
      </c>
      <c r="I1083">
        <v>1019</v>
      </c>
      <c r="J1083" t="s">
        <v>23</v>
      </c>
      <c r="K1083" t="s">
        <v>3093</v>
      </c>
      <c r="L1083" t="s">
        <v>37</v>
      </c>
      <c r="M1083" t="s">
        <v>38</v>
      </c>
      <c r="N1083" t="s">
        <v>342</v>
      </c>
      <c r="O1083" t="s">
        <v>29</v>
      </c>
      <c r="P1083">
        <v>1</v>
      </c>
      <c r="Q1083">
        <v>1</v>
      </c>
      <c r="R1083">
        <v>1</v>
      </c>
      <c r="S1083">
        <v>1</v>
      </c>
      <c r="T1083" t="s">
        <v>15888</v>
      </c>
      <c r="U1083" t="s">
        <v>15891</v>
      </c>
      <c r="V1083" t="s">
        <v>13664</v>
      </c>
      <c r="W1083" t="s">
        <v>15891</v>
      </c>
      <c r="X1083" t="s">
        <v>15891</v>
      </c>
      <c r="Y1083" t="s">
        <v>15896</v>
      </c>
      <c r="Z1083" t="s">
        <v>15896</v>
      </c>
      <c r="AA1083" t="s">
        <v>15897</v>
      </c>
      <c r="AB1083" t="s">
        <v>3094</v>
      </c>
      <c r="AC1083" t="s">
        <v>3091</v>
      </c>
      <c r="AE1083" t="s">
        <v>3090</v>
      </c>
      <c r="AF1083" t="s">
        <v>3092</v>
      </c>
    </row>
    <row r="1084" spans="1:32" x14ac:dyDescent="0.25">
      <c r="A1084">
        <v>64720</v>
      </c>
      <c r="B1084" t="s">
        <v>12780</v>
      </c>
      <c r="C1084">
        <v>5000000</v>
      </c>
      <c r="D1084">
        <v>3099314</v>
      </c>
      <c r="E1084">
        <v>40872</v>
      </c>
      <c r="F1084">
        <v>19.807295</v>
      </c>
      <c r="G1084">
        <v>120</v>
      </c>
      <c r="H1084">
        <v>7.1</v>
      </c>
      <c r="I1084">
        <v>471</v>
      </c>
      <c r="J1084" t="s">
        <v>23</v>
      </c>
      <c r="K1084" t="s">
        <v>12782</v>
      </c>
      <c r="L1084" t="s">
        <v>37</v>
      </c>
      <c r="M1084" t="s">
        <v>38</v>
      </c>
      <c r="N1084" t="s">
        <v>3563</v>
      </c>
      <c r="O1084" t="s">
        <v>29</v>
      </c>
      <c r="P1084">
        <v>1</v>
      </c>
      <c r="Q1084">
        <v>1</v>
      </c>
      <c r="R1084">
        <v>1</v>
      </c>
      <c r="S1084">
        <v>0</v>
      </c>
      <c r="T1084" t="s">
        <v>15888</v>
      </c>
      <c r="U1084" t="s">
        <v>15891</v>
      </c>
      <c r="V1084" t="s">
        <v>15891</v>
      </c>
      <c r="W1084" t="s">
        <v>15901</v>
      </c>
      <c r="X1084" t="s">
        <v>15905</v>
      </c>
      <c r="Y1084" t="s">
        <v>15897</v>
      </c>
      <c r="Z1084" t="s">
        <v>15911</v>
      </c>
      <c r="AA1084" t="s">
        <v>15915</v>
      </c>
      <c r="AC1084" t="s">
        <v>12780</v>
      </c>
      <c r="AD1084" t="s">
        <v>12778</v>
      </c>
      <c r="AE1084" t="s">
        <v>12779</v>
      </c>
      <c r="AF1084" t="s">
        <v>12781</v>
      </c>
    </row>
    <row r="1085" spans="1:32" x14ac:dyDescent="0.25">
      <c r="A1085">
        <v>7326</v>
      </c>
      <c r="B1085" t="s">
        <v>11656</v>
      </c>
      <c r="C1085">
        <v>7500000</v>
      </c>
      <c r="D1085">
        <v>231411584</v>
      </c>
      <c r="E1085">
        <v>39421</v>
      </c>
      <c r="F1085">
        <v>19.782724999999999</v>
      </c>
      <c r="G1085">
        <v>96</v>
      </c>
      <c r="H1085">
        <v>7</v>
      </c>
      <c r="I1085">
        <v>2244</v>
      </c>
      <c r="J1085" t="s">
        <v>23</v>
      </c>
      <c r="K1085" t="s">
        <v>11658</v>
      </c>
      <c r="L1085" t="s">
        <v>37</v>
      </c>
      <c r="M1085" t="s">
        <v>38</v>
      </c>
      <c r="N1085" t="s">
        <v>917</v>
      </c>
      <c r="O1085" t="s">
        <v>29</v>
      </c>
      <c r="P1085">
        <v>1</v>
      </c>
      <c r="Q1085">
        <v>1</v>
      </c>
      <c r="R1085">
        <v>1</v>
      </c>
      <c r="S1085">
        <v>0</v>
      </c>
      <c r="T1085" t="s">
        <v>15888</v>
      </c>
      <c r="U1085" t="s">
        <v>15891</v>
      </c>
      <c r="V1085" t="s">
        <v>13664</v>
      </c>
      <c r="W1085" t="s">
        <v>15901</v>
      </c>
      <c r="X1085" t="s">
        <v>15891</v>
      </c>
      <c r="Y1085" t="s">
        <v>15896</v>
      </c>
      <c r="Z1085" t="s">
        <v>15912</v>
      </c>
      <c r="AA1085" t="s">
        <v>15915</v>
      </c>
      <c r="AB1085" t="s">
        <v>11659</v>
      </c>
      <c r="AC1085" t="s">
        <v>11656</v>
      </c>
      <c r="AD1085" t="s">
        <v>11654</v>
      </c>
      <c r="AE1085" t="s">
        <v>11655</v>
      </c>
      <c r="AF1085" t="s">
        <v>11657</v>
      </c>
    </row>
    <row r="1086" spans="1:32" x14ac:dyDescent="0.25">
      <c r="A1086">
        <v>18405</v>
      </c>
      <c r="B1086" t="s">
        <v>9232</v>
      </c>
      <c r="C1086">
        <v>15000000</v>
      </c>
      <c r="D1086">
        <v>32721635</v>
      </c>
      <c r="E1086">
        <v>39885</v>
      </c>
      <c r="F1086">
        <v>19.760383000000001</v>
      </c>
      <c r="G1086">
        <v>110</v>
      </c>
      <c r="H1086">
        <v>6.2</v>
      </c>
      <c r="I1086">
        <v>440</v>
      </c>
      <c r="J1086" t="s">
        <v>23</v>
      </c>
      <c r="K1086" t="s">
        <v>9234</v>
      </c>
      <c r="L1086" t="s">
        <v>37</v>
      </c>
      <c r="M1086" t="s">
        <v>38</v>
      </c>
      <c r="N1086" t="s">
        <v>9229</v>
      </c>
      <c r="O1086" t="s">
        <v>29</v>
      </c>
      <c r="P1086">
        <v>1</v>
      </c>
      <c r="Q1086">
        <v>1</v>
      </c>
      <c r="R1086">
        <v>1</v>
      </c>
      <c r="S1086">
        <v>0</v>
      </c>
      <c r="T1086" t="s">
        <v>15888</v>
      </c>
      <c r="U1086" t="s">
        <v>15891</v>
      </c>
      <c r="V1086" t="s">
        <v>15891</v>
      </c>
      <c r="W1086" t="s">
        <v>15901</v>
      </c>
      <c r="X1086" t="s">
        <v>15905</v>
      </c>
      <c r="Y1086" t="s">
        <v>15897</v>
      </c>
      <c r="Z1086" t="s">
        <v>15911</v>
      </c>
      <c r="AA1086" t="s">
        <v>15915</v>
      </c>
      <c r="AB1086" t="s">
        <v>9235</v>
      </c>
      <c r="AC1086" t="s">
        <v>9232</v>
      </c>
      <c r="AD1086" t="s">
        <v>9230</v>
      </c>
      <c r="AE1086" t="s">
        <v>9231</v>
      </c>
      <c r="AF1086" t="s">
        <v>9233</v>
      </c>
    </row>
    <row r="1087" spans="1:32" x14ac:dyDescent="0.25">
      <c r="A1087">
        <v>2085</v>
      </c>
      <c r="B1087" t="s">
        <v>6789</v>
      </c>
      <c r="C1087">
        <v>25000000</v>
      </c>
      <c r="D1087">
        <v>91036760</v>
      </c>
      <c r="E1087">
        <v>36605</v>
      </c>
      <c r="F1087">
        <v>19.750059</v>
      </c>
      <c r="G1087">
        <v>115</v>
      </c>
      <c r="H1087">
        <v>6</v>
      </c>
      <c r="I1087">
        <v>330</v>
      </c>
      <c r="J1087" t="s">
        <v>23</v>
      </c>
      <c r="K1087" t="s">
        <v>3133</v>
      </c>
      <c r="L1087" t="s">
        <v>37</v>
      </c>
      <c r="M1087" t="s">
        <v>311</v>
      </c>
      <c r="N1087" t="s">
        <v>441</v>
      </c>
      <c r="O1087" t="s">
        <v>29</v>
      </c>
      <c r="P1087">
        <v>1</v>
      </c>
      <c r="Q1087">
        <v>1</v>
      </c>
      <c r="R1087">
        <v>2</v>
      </c>
      <c r="S1087">
        <v>1</v>
      </c>
      <c r="T1087" t="s">
        <v>15888</v>
      </c>
      <c r="U1087" t="s">
        <v>15890</v>
      </c>
      <c r="V1087" t="s">
        <v>15891</v>
      </c>
      <c r="W1087" t="s">
        <v>15891</v>
      </c>
      <c r="X1087" t="s">
        <v>15905</v>
      </c>
      <c r="Y1087" t="s">
        <v>15894</v>
      </c>
      <c r="Z1087" t="s">
        <v>15897</v>
      </c>
      <c r="AA1087" t="s">
        <v>15894</v>
      </c>
      <c r="AB1087" t="s">
        <v>6791</v>
      </c>
      <c r="AC1087" t="s">
        <v>6789</v>
      </c>
      <c r="AE1087" t="s">
        <v>6788</v>
      </c>
      <c r="AF1087" t="s">
        <v>6790</v>
      </c>
    </row>
    <row r="1088" spans="1:32" x14ac:dyDescent="0.25">
      <c r="A1088">
        <v>2292</v>
      </c>
      <c r="B1088" t="s">
        <v>15810</v>
      </c>
      <c r="C1088">
        <v>27000</v>
      </c>
      <c r="D1088">
        <v>3151130</v>
      </c>
      <c r="E1088">
        <v>34590</v>
      </c>
      <c r="F1088">
        <v>19.748657999999999</v>
      </c>
      <c r="G1088">
        <v>92</v>
      </c>
      <c r="H1088">
        <v>7.4</v>
      </c>
      <c r="I1088">
        <v>755</v>
      </c>
      <c r="J1088" t="s">
        <v>23</v>
      </c>
      <c r="K1088" t="s">
        <v>15447</v>
      </c>
      <c r="L1088" t="s">
        <v>37</v>
      </c>
      <c r="M1088" t="s">
        <v>38</v>
      </c>
      <c r="N1088" t="s">
        <v>661</v>
      </c>
      <c r="O1088" t="s">
        <v>29</v>
      </c>
      <c r="P1088">
        <v>1</v>
      </c>
      <c r="Q1088">
        <v>1</v>
      </c>
      <c r="R1088">
        <v>1</v>
      </c>
      <c r="S1088">
        <v>0</v>
      </c>
      <c r="T1088" t="s">
        <v>15888</v>
      </c>
      <c r="U1088" t="s">
        <v>15891</v>
      </c>
      <c r="V1088" t="s">
        <v>13664</v>
      </c>
      <c r="W1088" t="s">
        <v>15891</v>
      </c>
      <c r="X1088" t="s">
        <v>15891</v>
      </c>
      <c r="Y1088" t="s">
        <v>15896</v>
      </c>
      <c r="Z1088" t="s">
        <v>15896</v>
      </c>
      <c r="AA1088" t="s">
        <v>15897</v>
      </c>
      <c r="AB1088" t="s">
        <v>15812</v>
      </c>
      <c r="AC1088" t="s">
        <v>15810</v>
      </c>
      <c r="AD1088" t="s">
        <v>15808</v>
      </c>
      <c r="AE1088" t="s">
        <v>15809</v>
      </c>
      <c r="AF1088" t="s">
        <v>15811</v>
      </c>
    </row>
    <row r="1089" spans="1:32" x14ac:dyDescent="0.25">
      <c r="A1089">
        <v>7303</v>
      </c>
      <c r="B1089" t="s">
        <v>3103</v>
      </c>
      <c r="C1089">
        <v>55000000</v>
      </c>
      <c r="D1089">
        <v>154906693</v>
      </c>
      <c r="E1089">
        <v>37603</v>
      </c>
      <c r="F1089">
        <v>19.738215</v>
      </c>
      <c r="G1089">
        <v>105</v>
      </c>
      <c r="H1089">
        <v>5.6</v>
      </c>
      <c r="I1089">
        <v>485</v>
      </c>
      <c r="J1089" t="s">
        <v>23</v>
      </c>
      <c r="K1089" t="s">
        <v>3105</v>
      </c>
      <c r="L1089" t="s">
        <v>37</v>
      </c>
      <c r="M1089" t="s">
        <v>62</v>
      </c>
      <c r="N1089" t="s">
        <v>917</v>
      </c>
      <c r="O1089" t="s">
        <v>29</v>
      </c>
      <c r="P1089">
        <v>1</v>
      </c>
      <c r="Q1089">
        <v>1</v>
      </c>
      <c r="R1089">
        <v>2</v>
      </c>
      <c r="S1089">
        <v>0</v>
      </c>
      <c r="T1089" t="s">
        <v>15888</v>
      </c>
      <c r="U1089" t="s">
        <v>15891</v>
      </c>
      <c r="V1089" t="s">
        <v>13664</v>
      </c>
      <c r="W1089" t="s">
        <v>15901</v>
      </c>
      <c r="X1089" t="s">
        <v>15891</v>
      </c>
      <c r="Y1089" t="s">
        <v>15896</v>
      </c>
      <c r="Z1089" t="s">
        <v>15912</v>
      </c>
      <c r="AA1089" t="s">
        <v>15915</v>
      </c>
      <c r="AC1089" t="s">
        <v>3103</v>
      </c>
      <c r="AD1089" t="s">
        <v>3101</v>
      </c>
      <c r="AE1089" t="s">
        <v>3102</v>
      </c>
      <c r="AF1089" t="s">
        <v>3104</v>
      </c>
    </row>
    <row r="1090" spans="1:32" x14ac:dyDescent="0.25">
      <c r="A1090">
        <v>200</v>
      </c>
      <c r="B1090" t="s">
        <v>2256</v>
      </c>
      <c r="C1090">
        <v>70000000</v>
      </c>
      <c r="D1090">
        <v>118000000</v>
      </c>
      <c r="E1090">
        <v>36139</v>
      </c>
      <c r="F1090">
        <v>19.711950999999999</v>
      </c>
      <c r="G1090">
        <v>103</v>
      </c>
      <c r="H1090">
        <v>6.3</v>
      </c>
      <c r="I1090">
        <v>391</v>
      </c>
      <c r="J1090" t="s">
        <v>23</v>
      </c>
      <c r="K1090" t="s">
        <v>2258</v>
      </c>
      <c r="L1090" t="s">
        <v>37</v>
      </c>
      <c r="M1090" t="s">
        <v>38</v>
      </c>
      <c r="N1090" t="s">
        <v>2254</v>
      </c>
      <c r="O1090" t="s">
        <v>29</v>
      </c>
      <c r="P1090">
        <v>1</v>
      </c>
      <c r="Q1090">
        <v>1</v>
      </c>
      <c r="R1090">
        <v>1</v>
      </c>
      <c r="S1090">
        <v>1</v>
      </c>
      <c r="T1090" t="s">
        <v>15888</v>
      </c>
      <c r="U1090" t="s">
        <v>15890</v>
      </c>
      <c r="V1090" t="s">
        <v>15891</v>
      </c>
      <c r="W1090" t="s">
        <v>15891</v>
      </c>
      <c r="X1090" t="s">
        <v>15905</v>
      </c>
      <c r="Y1090" t="s">
        <v>15894</v>
      </c>
      <c r="Z1090" t="s">
        <v>15897</v>
      </c>
      <c r="AA1090" t="s">
        <v>15894</v>
      </c>
      <c r="AB1090" t="s">
        <v>2259</v>
      </c>
      <c r="AC1090" t="s">
        <v>2256</v>
      </c>
      <c r="AE1090" t="s">
        <v>2255</v>
      </c>
      <c r="AF1090" t="s">
        <v>2257</v>
      </c>
    </row>
    <row r="1091" spans="1:32" x14ac:dyDescent="0.25">
      <c r="A1091">
        <v>41402</v>
      </c>
      <c r="B1091" t="s">
        <v>8075</v>
      </c>
      <c r="C1091">
        <v>20000000</v>
      </c>
      <c r="D1091">
        <v>24145613</v>
      </c>
      <c r="E1091">
        <v>40452</v>
      </c>
      <c r="F1091">
        <v>19.705310999999998</v>
      </c>
      <c r="G1091">
        <v>116</v>
      </c>
      <c r="H1091">
        <v>6.7</v>
      </c>
      <c r="I1091">
        <v>641</v>
      </c>
      <c r="J1091" t="s">
        <v>23</v>
      </c>
      <c r="K1091" t="s">
        <v>8077</v>
      </c>
      <c r="L1091" t="s">
        <v>41</v>
      </c>
      <c r="M1091" t="s">
        <v>38</v>
      </c>
      <c r="N1091" t="s">
        <v>4243</v>
      </c>
      <c r="O1091" t="s">
        <v>29</v>
      </c>
      <c r="P1091">
        <v>1</v>
      </c>
      <c r="Q1091">
        <v>2</v>
      </c>
      <c r="R1091">
        <v>1</v>
      </c>
      <c r="S1091">
        <v>0</v>
      </c>
      <c r="T1091" t="s">
        <v>15888</v>
      </c>
      <c r="U1091" t="s">
        <v>15891</v>
      </c>
      <c r="V1091" t="s">
        <v>15891</v>
      </c>
      <c r="W1091" t="s">
        <v>15901</v>
      </c>
      <c r="X1091" t="s">
        <v>15891</v>
      </c>
      <c r="Y1091" t="s">
        <v>15897</v>
      </c>
      <c r="Z1091" t="s">
        <v>15911</v>
      </c>
      <c r="AA1091" t="s">
        <v>15915</v>
      </c>
      <c r="AB1091" t="s">
        <v>8078</v>
      </c>
      <c r="AC1091" t="s">
        <v>8075</v>
      </c>
      <c r="AD1091" t="s">
        <v>8073</v>
      </c>
      <c r="AE1091" t="s">
        <v>8074</v>
      </c>
      <c r="AF1091" t="s">
        <v>8076</v>
      </c>
    </row>
    <row r="1092" spans="1:32" x14ac:dyDescent="0.25">
      <c r="A1092">
        <v>504</v>
      </c>
      <c r="B1092" t="s">
        <v>12407</v>
      </c>
      <c r="C1092">
        <v>8000000</v>
      </c>
      <c r="D1092">
        <v>60378584</v>
      </c>
      <c r="E1092">
        <v>37941</v>
      </c>
      <c r="F1092">
        <v>19.683187</v>
      </c>
      <c r="G1092">
        <v>110</v>
      </c>
      <c r="H1092">
        <v>7</v>
      </c>
      <c r="I1092">
        <v>485</v>
      </c>
      <c r="J1092" t="s">
        <v>23</v>
      </c>
      <c r="K1092" t="s">
        <v>12409</v>
      </c>
      <c r="L1092" t="s">
        <v>37</v>
      </c>
      <c r="M1092" t="s">
        <v>38</v>
      </c>
      <c r="N1092" t="s">
        <v>3295</v>
      </c>
      <c r="O1092" t="s">
        <v>29</v>
      </c>
      <c r="P1092">
        <v>1</v>
      </c>
      <c r="Q1092">
        <v>1</v>
      </c>
      <c r="R1092">
        <v>1</v>
      </c>
      <c r="S1092">
        <v>0</v>
      </c>
      <c r="T1092" t="s">
        <v>15888</v>
      </c>
      <c r="U1092" t="s">
        <v>15891</v>
      </c>
      <c r="V1092" t="s">
        <v>15891</v>
      </c>
      <c r="W1092" t="s">
        <v>15901</v>
      </c>
      <c r="X1092" t="s">
        <v>15891</v>
      </c>
      <c r="Y1092" t="s">
        <v>15897</v>
      </c>
      <c r="Z1092" t="s">
        <v>15911</v>
      </c>
      <c r="AA1092" t="s">
        <v>15915</v>
      </c>
      <c r="AB1092" t="s">
        <v>12410</v>
      </c>
      <c r="AC1092" t="s">
        <v>12407</v>
      </c>
      <c r="AE1092" t="s">
        <v>12406</v>
      </c>
      <c r="AF1092" t="s">
        <v>12408</v>
      </c>
    </row>
    <row r="1093" spans="1:32" x14ac:dyDescent="0.25">
      <c r="A1093">
        <v>8952</v>
      </c>
      <c r="B1093" t="s">
        <v>9936</v>
      </c>
      <c r="C1093">
        <v>13000000</v>
      </c>
      <c r="D1093">
        <v>10652035</v>
      </c>
      <c r="E1093">
        <v>39831</v>
      </c>
      <c r="F1093">
        <v>19.664698999999999</v>
      </c>
      <c r="G1093">
        <v>98</v>
      </c>
      <c r="H1093">
        <v>6.4</v>
      </c>
      <c r="I1093">
        <v>503</v>
      </c>
      <c r="J1093" t="s">
        <v>23</v>
      </c>
      <c r="K1093" t="s">
        <v>7508</v>
      </c>
      <c r="L1093" t="s">
        <v>37</v>
      </c>
      <c r="M1093" t="s">
        <v>38</v>
      </c>
      <c r="N1093" t="s">
        <v>917</v>
      </c>
      <c r="O1093" t="s">
        <v>29</v>
      </c>
      <c r="P1093">
        <v>1</v>
      </c>
      <c r="Q1093">
        <v>1</v>
      </c>
      <c r="R1093">
        <v>1</v>
      </c>
      <c r="S1093">
        <v>0</v>
      </c>
      <c r="T1093" t="s">
        <v>15888</v>
      </c>
      <c r="U1093" t="s">
        <v>15891</v>
      </c>
      <c r="V1093" t="s">
        <v>13664</v>
      </c>
      <c r="W1093" t="s">
        <v>15901</v>
      </c>
      <c r="X1093" t="s">
        <v>15891</v>
      </c>
      <c r="Y1093" t="s">
        <v>15896</v>
      </c>
      <c r="Z1093" t="s">
        <v>15912</v>
      </c>
      <c r="AA1093" t="s">
        <v>15915</v>
      </c>
      <c r="AB1093" t="s">
        <v>9938</v>
      </c>
      <c r="AC1093" t="s">
        <v>9936</v>
      </c>
      <c r="AE1093" t="s">
        <v>9935</v>
      </c>
      <c r="AF1093" t="s">
        <v>9937</v>
      </c>
    </row>
    <row r="1094" spans="1:32" x14ac:dyDescent="0.25">
      <c r="A1094">
        <v>9869</v>
      </c>
      <c r="B1094" t="s">
        <v>3963</v>
      </c>
      <c r="C1094">
        <v>45000000</v>
      </c>
      <c r="D1094">
        <v>178051587</v>
      </c>
      <c r="E1094">
        <v>33759</v>
      </c>
      <c r="F1094">
        <v>19.637703999999999</v>
      </c>
      <c r="G1094">
        <v>117</v>
      </c>
      <c r="H1094">
        <v>6.3</v>
      </c>
      <c r="I1094">
        <v>433</v>
      </c>
      <c r="J1094" t="s">
        <v>23</v>
      </c>
      <c r="K1094" t="s">
        <v>2592</v>
      </c>
      <c r="L1094" t="s">
        <v>37</v>
      </c>
      <c r="M1094" t="s">
        <v>38</v>
      </c>
      <c r="N1094" t="s">
        <v>2297</v>
      </c>
      <c r="O1094" t="s">
        <v>29</v>
      </c>
      <c r="P1094">
        <v>1</v>
      </c>
      <c r="Q1094">
        <v>1</v>
      </c>
      <c r="R1094">
        <v>1</v>
      </c>
      <c r="S1094">
        <v>1</v>
      </c>
      <c r="T1094" t="s">
        <v>15888</v>
      </c>
      <c r="U1094" t="s">
        <v>15890</v>
      </c>
      <c r="V1094" t="s">
        <v>15891</v>
      </c>
      <c r="W1094" t="s">
        <v>15901</v>
      </c>
      <c r="X1094" t="s">
        <v>15905</v>
      </c>
      <c r="Y1094" t="s">
        <v>15894</v>
      </c>
      <c r="Z1094" t="s">
        <v>15911</v>
      </c>
      <c r="AA1094" t="s">
        <v>15914</v>
      </c>
      <c r="AB1094" t="s">
        <v>3965</v>
      </c>
      <c r="AC1094" t="s">
        <v>3963</v>
      </c>
      <c r="AE1094" t="s">
        <v>3962</v>
      </c>
      <c r="AF1094" t="s">
        <v>3964</v>
      </c>
    </row>
    <row r="1095" spans="1:32" x14ac:dyDescent="0.25">
      <c r="A1095">
        <v>579</v>
      </c>
      <c r="B1095" t="s">
        <v>7640</v>
      </c>
      <c r="C1095">
        <v>20000000</v>
      </c>
      <c r="D1095">
        <v>187884007</v>
      </c>
      <c r="E1095">
        <v>28657</v>
      </c>
      <c r="F1095">
        <v>19.636043999999998</v>
      </c>
      <c r="G1095">
        <v>116</v>
      </c>
      <c r="H1095">
        <v>5.9</v>
      </c>
      <c r="I1095">
        <v>406</v>
      </c>
      <c r="J1095" t="s">
        <v>23</v>
      </c>
      <c r="K1095" t="s">
        <v>1571</v>
      </c>
      <c r="L1095" t="s">
        <v>37</v>
      </c>
      <c r="M1095" t="s">
        <v>38</v>
      </c>
      <c r="N1095" t="s">
        <v>2560</v>
      </c>
      <c r="O1095" t="s">
        <v>29</v>
      </c>
      <c r="P1095">
        <v>1</v>
      </c>
      <c r="Q1095">
        <v>1</v>
      </c>
      <c r="R1095">
        <v>1</v>
      </c>
      <c r="S1095">
        <v>1</v>
      </c>
      <c r="T1095" t="s">
        <v>15888</v>
      </c>
      <c r="U1095" t="s">
        <v>15891</v>
      </c>
      <c r="V1095" t="s">
        <v>15891</v>
      </c>
      <c r="W1095" t="s">
        <v>15891</v>
      </c>
      <c r="X1095" t="s">
        <v>15905</v>
      </c>
      <c r="Y1095" t="s">
        <v>15897</v>
      </c>
      <c r="Z1095" t="s">
        <v>15897</v>
      </c>
      <c r="AA1095" t="s">
        <v>15897</v>
      </c>
      <c r="AB1095" t="s">
        <v>7642</v>
      </c>
      <c r="AC1095" t="s">
        <v>7640</v>
      </c>
      <c r="AE1095" t="s">
        <v>7639</v>
      </c>
      <c r="AF1095" t="s">
        <v>7641</v>
      </c>
    </row>
    <row r="1096" spans="1:32" x14ac:dyDescent="0.25">
      <c r="A1096">
        <v>172</v>
      </c>
      <c r="B1096" t="s">
        <v>5920</v>
      </c>
      <c r="C1096">
        <v>30000000</v>
      </c>
      <c r="D1096">
        <v>70200000</v>
      </c>
      <c r="E1096">
        <v>32668</v>
      </c>
      <c r="F1096">
        <v>19.578249</v>
      </c>
      <c r="G1096">
        <v>107</v>
      </c>
      <c r="H1096">
        <v>5.6</v>
      </c>
      <c r="I1096">
        <v>376</v>
      </c>
      <c r="J1096" t="s">
        <v>23</v>
      </c>
      <c r="K1096" t="s">
        <v>2258</v>
      </c>
      <c r="L1096" t="s">
        <v>37</v>
      </c>
      <c r="M1096" t="s">
        <v>38</v>
      </c>
      <c r="N1096" t="s">
        <v>2254</v>
      </c>
      <c r="O1096" t="s">
        <v>29</v>
      </c>
      <c r="P1096">
        <v>1</v>
      </c>
      <c r="Q1096">
        <v>1</v>
      </c>
      <c r="R1096">
        <v>1</v>
      </c>
      <c r="S1096">
        <v>1</v>
      </c>
      <c r="T1096" t="s">
        <v>15888</v>
      </c>
      <c r="U1096" t="s">
        <v>15890</v>
      </c>
      <c r="V1096" t="s">
        <v>15891</v>
      </c>
      <c r="W1096" t="s">
        <v>15891</v>
      </c>
      <c r="X1096" t="s">
        <v>15905</v>
      </c>
      <c r="Y1096" t="s">
        <v>15894</v>
      </c>
      <c r="Z1096" t="s">
        <v>15897</v>
      </c>
      <c r="AA1096" t="s">
        <v>15894</v>
      </c>
      <c r="AB1096" t="s">
        <v>5922</v>
      </c>
      <c r="AC1096" t="s">
        <v>5920</v>
      </c>
      <c r="AE1096" t="s">
        <v>5919</v>
      </c>
      <c r="AF1096" t="s">
        <v>5921</v>
      </c>
    </row>
    <row r="1097" spans="1:32" x14ac:dyDescent="0.25">
      <c r="A1097">
        <v>10761</v>
      </c>
      <c r="B1097" t="s">
        <v>4583</v>
      </c>
      <c r="C1097">
        <v>40000000</v>
      </c>
      <c r="D1097">
        <v>84601681</v>
      </c>
      <c r="E1097">
        <v>39570</v>
      </c>
      <c r="F1097">
        <v>19.574774000000001</v>
      </c>
      <c r="G1097">
        <v>101</v>
      </c>
      <c r="H1097">
        <v>6</v>
      </c>
      <c r="I1097">
        <v>394</v>
      </c>
      <c r="J1097" t="s">
        <v>23</v>
      </c>
      <c r="K1097" t="s">
        <v>4585</v>
      </c>
      <c r="L1097" t="s">
        <v>41</v>
      </c>
      <c r="M1097" t="s">
        <v>1691</v>
      </c>
      <c r="N1097" t="s">
        <v>1106</v>
      </c>
      <c r="O1097" t="s">
        <v>29</v>
      </c>
      <c r="P1097">
        <v>1</v>
      </c>
      <c r="Q1097">
        <v>2</v>
      </c>
      <c r="R1097">
        <v>3</v>
      </c>
      <c r="S1097">
        <v>0</v>
      </c>
      <c r="T1097" t="s">
        <v>15888</v>
      </c>
      <c r="U1097" t="s">
        <v>15891</v>
      </c>
      <c r="V1097" t="s">
        <v>13664</v>
      </c>
      <c r="W1097" t="s">
        <v>15891</v>
      </c>
      <c r="X1097" t="s">
        <v>15891</v>
      </c>
      <c r="Y1097" t="s">
        <v>15896</v>
      </c>
      <c r="Z1097" t="s">
        <v>15896</v>
      </c>
      <c r="AA1097" t="s">
        <v>15897</v>
      </c>
      <c r="AB1097" t="s">
        <v>4586</v>
      </c>
      <c r="AC1097" t="s">
        <v>4583</v>
      </c>
      <c r="AE1097" t="s">
        <v>4582</v>
      </c>
      <c r="AF1097" t="s">
        <v>4584</v>
      </c>
    </row>
    <row r="1098" spans="1:32" x14ac:dyDescent="0.25">
      <c r="A1098">
        <v>9894</v>
      </c>
      <c r="B1098" t="s">
        <v>3857</v>
      </c>
      <c r="C1098">
        <v>47000000</v>
      </c>
      <c r="D1098">
        <v>102825796</v>
      </c>
      <c r="E1098">
        <v>35226</v>
      </c>
      <c r="F1098">
        <v>19.525659000000001</v>
      </c>
      <c r="G1098">
        <v>96</v>
      </c>
      <c r="H1098">
        <v>5.7</v>
      </c>
      <c r="I1098">
        <v>594</v>
      </c>
      <c r="J1098" t="s">
        <v>23</v>
      </c>
      <c r="K1098" t="s">
        <v>1079</v>
      </c>
      <c r="L1098" t="s">
        <v>37</v>
      </c>
      <c r="M1098" t="s">
        <v>38</v>
      </c>
      <c r="N1098" t="s">
        <v>3855</v>
      </c>
      <c r="O1098" t="s">
        <v>29</v>
      </c>
      <c r="P1098">
        <v>1</v>
      </c>
      <c r="Q1098">
        <v>1</v>
      </c>
      <c r="R1098">
        <v>1</v>
      </c>
      <c r="S1098">
        <v>0</v>
      </c>
      <c r="T1098" t="s">
        <v>15888</v>
      </c>
      <c r="U1098" t="s">
        <v>15891</v>
      </c>
      <c r="V1098" t="s">
        <v>13664</v>
      </c>
      <c r="W1098" t="s">
        <v>15901</v>
      </c>
      <c r="X1098" t="s">
        <v>15905</v>
      </c>
      <c r="Y1098" t="s">
        <v>15896</v>
      </c>
      <c r="Z1098" t="s">
        <v>15912</v>
      </c>
      <c r="AA1098" t="s">
        <v>15915</v>
      </c>
      <c r="AB1098" t="s">
        <v>3859</v>
      </c>
      <c r="AC1098" t="s">
        <v>3857</v>
      </c>
      <c r="AE1098" t="s">
        <v>3856</v>
      </c>
      <c r="AF1098" t="s">
        <v>3858</v>
      </c>
    </row>
    <row r="1099" spans="1:32" x14ac:dyDescent="0.25">
      <c r="A1099">
        <v>9100</v>
      </c>
      <c r="B1099" t="s">
        <v>9302</v>
      </c>
      <c r="C1099">
        <v>15000000</v>
      </c>
      <c r="D1099">
        <v>24769466</v>
      </c>
      <c r="E1099">
        <v>35188</v>
      </c>
      <c r="F1099">
        <v>19.517239</v>
      </c>
      <c r="G1099">
        <v>101</v>
      </c>
      <c r="H1099">
        <v>6.3</v>
      </c>
      <c r="I1099">
        <v>380</v>
      </c>
      <c r="J1099" t="s">
        <v>23</v>
      </c>
      <c r="K1099" t="s">
        <v>149</v>
      </c>
      <c r="L1099" t="s">
        <v>37</v>
      </c>
      <c r="M1099" t="s">
        <v>38</v>
      </c>
      <c r="N1099" t="s">
        <v>9300</v>
      </c>
      <c r="O1099" t="s">
        <v>29</v>
      </c>
      <c r="P1099">
        <v>1</v>
      </c>
      <c r="Q1099">
        <v>1</v>
      </c>
      <c r="R1099">
        <v>1</v>
      </c>
      <c r="S1099">
        <v>0</v>
      </c>
      <c r="T1099" t="s">
        <v>15888</v>
      </c>
      <c r="U1099" t="s">
        <v>15891</v>
      </c>
      <c r="V1099" t="s">
        <v>15891</v>
      </c>
      <c r="W1099" t="s">
        <v>15901</v>
      </c>
      <c r="X1099" t="s">
        <v>15905</v>
      </c>
      <c r="Y1099" t="s">
        <v>15897</v>
      </c>
      <c r="Z1099" t="s">
        <v>15911</v>
      </c>
      <c r="AA1099" t="s">
        <v>15915</v>
      </c>
      <c r="AB1099" t="s">
        <v>9304</v>
      </c>
      <c r="AC1099" t="s">
        <v>9302</v>
      </c>
      <c r="AE1099" t="s">
        <v>9301</v>
      </c>
      <c r="AF1099" t="s">
        <v>9303</v>
      </c>
    </row>
    <row r="1100" spans="1:32" x14ac:dyDescent="0.25">
      <c r="A1100">
        <v>12193</v>
      </c>
      <c r="B1100" t="s">
        <v>1721</v>
      </c>
      <c r="C1100">
        <v>80000000</v>
      </c>
      <c r="D1100">
        <v>163733697</v>
      </c>
      <c r="E1100">
        <v>39778</v>
      </c>
      <c r="F1100">
        <v>19.500893000000001</v>
      </c>
      <c r="G1100">
        <v>88</v>
      </c>
      <c r="H1100">
        <v>5.3</v>
      </c>
      <c r="I1100">
        <v>331</v>
      </c>
      <c r="J1100" t="s">
        <v>23</v>
      </c>
      <c r="K1100" t="s">
        <v>1723</v>
      </c>
      <c r="L1100" t="s">
        <v>37</v>
      </c>
      <c r="M1100" t="s">
        <v>38</v>
      </c>
      <c r="N1100" t="s">
        <v>1719</v>
      </c>
      <c r="O1100" t="s">
        <v>29</v>
      </c>
      <c r="P1100">
        <v>1</v>
      </c>
      <c r="Q1100">
        <v>1</v>
      </c>
      <c r="R1100">
        <v>1</v>
      </c>
      <c r="S1100">
        <v>0</v>
      </c>
      <c r="T1100" t="s">
        <v>15888</v>
      </c>
      <c r="U1100" t="s">
        <v>15891</v>
      </c>
      <c r="V1100" t="s">
        <v>13664</v>
      </c>
      <c r="W1100" t="s">
        <v>15901</v>
      </c>
      <c r="X1100" t="s">
        <v>15891</v>
      </c>
      <c r="Y1100" t="s">
        <v>15896</v>
      </c>
      <c r="Z1100" t="s">
        <v>15912</v>
      </c>
      <c r="AA1100" t="s">
        <v>15915</v>
      </c>
      <c r="AB1100" t="s">
        <v>1724</v>
      </c>
      <c r="AC1100" t="s">
        <v>1721</v>
      </c>
      <c r="AE1100" t="s">
        <v>1720</v>
      </c>
      <c r="AF1100" t="s">
        <v>1722</v>
      </c>
    </row>
    <row r="1101" spans="1:32" x14ac:dyDescent="0.25">
      <c r="A1101">
        <v>68812</v>
      </c>
      <c r="B1101" t="s">
        <v>10950</v>
      </c>
      <c r="C1101">
        <v>20000000</v>
      </c>
      <c r="D1101">
        <v>1969193</v>
      </c>
      <c r="E1101">
        <v>41153</v>
      </c>
      <c r="F1101">
        <v>19.494703000000001</v>
      </c>
      <c r="G1101">
        <v>105</v>
      </c>
      <c r="H1101">
        <v>6.4</v>
      </c>
      <c r="I1101">
        <v>365</v>
      </c>
      <c r="J1101" t="s">
        <v>23</v>
      </c>
      <c r="K1101" t="s">
        <v>10952</v>
      </c>
      <c r="L1101" t="s">
        <v>37</v>
      </c>
      <c r="M1101" t="s">
        <v>38</v>
      </c>
      <c r="N1101" t="s">
        <v>1737</v>
      </c>
      <c r="O1101" t="s">
        <v>29</v>
      </c>
      <c r="P1101">
        <v>1</v>
      </c>
      <c r="Q1101">
        <v>1</v>
      </c>
      <c r="R1101">
        <v>1</v>
      </c>
      <c r="S1101">
        <v>0</v>
      </c>
      <c r="T1101" t="s">
        <v>15888</v>
      </c>
      <c r="U1101" t="s">
        <v>15891</v>
      </c>
      <c r="V1101" t="s">
        <v>15891</v>
      </c>
      <c r="W1101" t="s">
        <v>15901</v>
      </c>
      <c r="X1101" t="s">
        <v>15905</v>
      </c>
      <c r="Y1101" t="s">
        <v>15897</v>
      </c>
      <c r="Z1101" t="s">
        <v>15911</v>
      </c>
      <c r="AA1101" t="s">
        <v>15915</v>
      </c>
      <c r="AB1101" t="s">
        <v>10953</v>
      </c>
      <c r="AC1101" t="s">
        <v>10950</v>
      </c>
      <c r="AE1101" t="s">
        <v>10949</v>
      </c>
      <c r="AF1101" t="s">
        <v>10951</v>
      </c>
    </row>
    <row r="1102" spans="1:32" x14ac:dyDescent="0.25">
      <c r="A1102">
        <v>10398</v>
      </c>
      <c r="B1102" t="s">
        <v>4335</v>
      </c>
      <c r="C1102">
        <v>70000000</v>
      </c>
      <c r="D1102">
        <v>177841558</v>
      </c>
      <c r="E1102">
        <v>36427</v>
      </c>
      <c r="F1102">
        <v>19.439385999999999</v>
      </c>
      <c r="G1102">
        <v>105</v>
      </c>
      <c r="H1102">
        <v>6.2</v>
      </c>
      <c r="I1102">
        <v>278</v>
      </c>
      <c r="J1102" t="s">
        <v>23</v>
      </c>
      <c r="K1102" t="s">
        <v>2258</v>
      </c>
      <c r="L1102" t="s">
        <v>277</v>
      </c>
      <c r="M1102" t="s">
        <v>38</v>
      </c>
      <c r="N1102" t="s">
        <v>1252</v>
      </c>
      <c r="O1102" t="s">
        <v>29</v>
      </c>
      <c r="P1102">
        <v>1</v>
      </c>
      <c r="Q1102">
        <v>2</v>
      </c>
      <c r="R1102">
        <v>1</v>
      </c>
      <c r="S1102">
        <v>1</v>
      </c>
      <c r="T1102" t="s">
        <v>15888</v>
      </c>
      <c r="U1102" t="s">
        <v>15891</v>
      </c>
      <c r="V1102" t="s">
        <v>15891</v>
      </c>
      <c r="W1102" t="s">
        <v>15901</v>
      </c>
      <c r="X1102" t="s">
        <v>15905</v>
      </c>
      <c r="Y1102" t="s">
        <v>15897</v>
      </c>
      <c r="Z1102" t="s">
        <v>15911</v>
      </c>
      <c r="AA1102" t="s">
        <v>15915</v>
      </c>
      <c r="AB1102" t="s">
        <v>4337</v>
      </c>
      <c r="AC1102" t="s">
        <v>4335</v>
      </c>
      <c r="AE1102" t="s">
        <v>4334</v>
      </c>
      <c r="AF1102" t="s">
        <v>4336</v>
      </c>
    </row>
    <row r="1103" spans="1:32" x14ac:dyDescent="0.25">
      <c r="A1103">
        <v>54054</v>
      </c>
      <c r="B1103" t="s">
        <v>4276</v>
      </c>
      <c r="C1103">
        <v>40000000</v>
      </c>
      <c r="D1103">
        <v>36893721</v>
      </c>
      <c r="E1103">
        <v>40934</v>
      </c>
      <c r="F1103">
        <v>19.438503000000001</v>
      </c>
      <c r="G1103">
        <v>91</v>
      </c>
      <c r="H1103">
        <v>5.3</v>
      </c>
      <c r="I1103">
        <v>388</v>
      </c>
      <c r="J1103" t="s">
        <v>23</v>
      </c>
      <c r="K1103" t="s">
        <v>4278</v>
      </c>
      <c r="L1103" t="s">
        <v>37</v>
      </c>
      <c r="M1103" t="s">
        <v>38</v>
      </c>
      <c r="N1103" t="s">
        <v>1156</v>
      </c>
      <c r="O1103" t="s">
        <v>29</v>
      </c>
      <c r="P1103">
        <v>1</v>
      </c>
      <c r="Q1103">
        <v>1</v>
      </c>
      <c r="R1103">
        <v>1</v>
      </c>
      <c r="S1103">
        <v>0</v>
      </c>
      <c r="T1103" t="s">
        <v>15888</v>
      </c>
      <c r="U1103" t="s">
        <v>15890</v>
      </c>
      <c r="V1103" t="s">
        <v>13664</v>
      </c>
      <c r="W1103" t="s">
        <v>15891</v>
      </c>
      <c r="X1103" t="s">
        <v>15891</v>
      </c>
      <c r="Y1103" t="s">
        <v>15895</v>
      </c>
      <c r="Z1103" t="s">
        <v>15896</v>
      </c>
      <c r="AA1103" t="s">
        <v>15894</v>
      </c>
      <c r="AB1103" t="s">
        <v>4279</v>
      </c>
      <c r="AC1103" t="s">
        <v>4276</v>
      </c>
      <c r="AD1103" t="s">
        <v>4274</v>
      </c>
      <c r="AE1103" t="s">
        <v>4275</v>
      </c>
      <c r="AF1103" t="s">
        <v>4277</v>
      </c>
    </row>
    <row r="1104" spans="1:32" x14ac:dyDescent="0.25">
      <c r="A1104">
        <v>4421</v>
      </c>
      <c r="B1104" t="s">
        <v>3581</v>
      </c>
      <c r="C1104">
        <v>50000000</v>
      </c>
      <c r="D1104">
        <v>48169156</v>
      </c>
      <c r="E1104">
        <v>35664</v>
      </c>
      <c r="F1104">
        <v>19.434671999999999</v>
      </c>
      <c r="G1104">
        <v>125</v>
      </c>
      <c r="H1104">
        <v>6</v>
      </c>
      <c r="I1104">
        <v>395</v>
      </c>
      <c r="J1104" t="s">
        <v>23</v>
      </c>
      <c r="K1104" t="s">
        <v>3583</v>
      </c>
      <c r="L1104" t="s">
        <v>37</v>
      </c>
      <c r="M1104" t="s">
        <v>38</v>
      </c>
      <c r="N1104" t="s">
        <v>3579</v>
      </c>
      <c r="O1104" t="s">
        <v>29</v>
      </c>
      <c r="P1104">
        <v>1</v>
      </c>
      <c r="Q1104">
        <v>1</v>
      </c>
      <c r="R1104">
        <v>1</v>
      </c>
      <c r="S1104">
        <v>0</v>
      </c>
      <c r="T1104" t="s">
        <v>15888</v>
      </c>
      <c r="U1104" t="s">
        <v>15890</v>
      </c>
      <c r="V1104" t="s">
        <v>15891</v>
      </c>
      <c r="W1104" t="s">
        <v>15901</v>
      </c>
      <c r="X1104" t="s">
        <v>15891</v>
      </c>
      <c r="Y1104" t="s">
        <v>15894</v>
      </c>
      <c r="Z1104" t="s">
        <v>15911</v>
      </c>
      <c r="AA1104" t="s">
        <v>15914</v>
      </c>
      <c r="AB1104" t="s">
        <v>3584</v>
      </c>
      <c r="AC1104" t="s">
        <v>3581</v>
      </c>
      <c r="AE1104" t="s">
        <v>3580</v>
      </c>
      <c r="AF1104" t="s">
        <v>3582</v>
      </c>
    </row>
    <row r="1105" spans="1:32" x14ac:dyDescent="0.25">
      <c r="A1105">
        <v>57431</v>
      </c>
      <c r="B1105" t="s">
        <v>6937</v>
      </c>
      <c r="C1105">
        <v>25000000</v>
      </c>
      <c r="D1105">
        <v>34942188</v>
      </c>
      <c r="E1105">
        <v>40886</v>
      </c>
      <c r="F1105">
        <v>19.428993999999999</v>
      </c>
      <c r="G1105">
        <v>81</v>
      </c>
      <c r="H1105">
        <v>5.4</v>
      </c>
      <c r="I1105">
        <v>325</v>
      </c>
      <c r="J1105" t="s">
        <v>23</v>
      </c>
      <c r="K1105" t="s">
        <v>6939</v>
      </c>
      <c r="L1105" t="s">
        <v>37</v>
      </c>
      <c r="M1105" t="s">
        <v>38</v>
      </c>
      <c r="N1105" t="s">
        <v>661</v>
      </c>
      <c r="O1105" t="s">
        <v>29</v>
      </c>
      <c r="P1105">
        <v>1</v>
      </c>
      <c r="Q1105">
        <v>1</v>
      </c>
      <c r="R1105">
        <v>1</v>
      </c>
      <c r="S1105">
        <v>1</v>
      </c>
      <c r="T1105" t="s">
        <v>15888</v>
      </c>
      <c r="U1105" t="s">
        <v>15891</v>
      </c>
      <c r="V1105" t="s">
        <v>13664</v>
      </c>
      <c r="W1105" t="s">
        <v>15891</v>
      </c>
      <c r="X1105" t="s">
        <v>15891</v>
      </c>
      <c r="Y1105" t="s">
        <v>15896</v>
      </c>
      <c r="Z1105" t="s">
        <v>15896</v>
      </c>
      <c r="AA1105" t="s">
        <v>15897</v>
      </c>
      <c r="AB1105" t="s">
        <v>6940</v>
      </c>
      <c r="AC1105" t="s">
        <v>6937</v>
      </c>
      <c r="AE1105" t="s">
        <v>6936</v>
      </c>
      <c r="AF1105" t="s">
        <v>6938</v>
      </c>
    </row>
    <row r="1106" spans="1:32" x14ac:dyDescent="0.25">
      <c r="A1106">
        <v>22971</v>
      </c>
      <c r="B1106" t="s">
        <v>6983</v>
      </c>
      <c r="C1106">
        <v>25000000</v>
      </c>
      <c r="D1106">
        <v>114977104</v>
      </c>
      <c r="E1106">
        <v>40213</v>
      </c>
      <c r="F1106">
        <v>19.402816000000001</v>
      </c>
      <c r="G1106">
        <v>115</v>
      </c>
      <c r="H1106">
        <v>6.6</v>
      </c>
      <c r="I1106">
        <v>1262</v>
      </c>
      <c r="J1106" t="s">
        <v>23</v>
      </c>
      <c r="K1106" t="s">
        <v>6985</v>
      </c>
      <c r="L1106" t="s">
        <v>37</v>
      </c>
      <c r="M1106" t="s">
        <v>38</v>
      </c>
      <c r="N1106" t="s">
        <v>5220</v>
      </c>
      <c r="O1106" t="s">
        <v>29</v>
      </c>
      <c r="P1106">
        <v>1</v>
      </c>
      <c r="Q1106">
        <v>1</v>
      </c>
      <c r="R1106">
        <v>1</v>
      </c>
      <c r="S1106">
        <v>0</v>
      </c>
      <c r="T1106" t="s">
        <v>15888</v>
      </c>
      <c r="U1106" t="s">
        <v>15891</v>
      </c>
      <c r="V1106" t="s">
        <v>15891</v>
      </c>
      <c r="W1106" t="s">
        <v>15901</v>
      </c>
      <c r="X1106" t="s">
        <v>15891</v>
      </c>
      <c r="Y1106" t="s">
        <v>15897</v>
      </c>
      <c r="Z1106" t="s">
        <v>15911</v>
      </c>
      <c r="AA1106" t="s">
        <v>15915</v>
      </c>
      <c r="AB1106" t="s">
        <v>6986</v>
      </c>
      <c r="AC1106" t="s">
        <v>6983</v>
      </c>
      <c r="AE1106" t="s">
        <v>6982</v>
      </c>
      <c r="AF1106" t="s">
        <v>6984</v>
      </c>
    </row>
    <row r="1107" spans="1:32" x14ac:dyDescent="0.25">
      <c r="A1107">
        <v>18162</v>
      </c>
      <c r="B1107" t="s">
        <v>1223</v>
      </c>
      <c r="C1107">
        <v>100000000</v>
      </c>
      <c r="D1107">
        <v>68688831</v>
      </c>
      <c r="E1107">
        <v>39969</v>
      </c>
      <c r="F1107">
        <v>19.38841</v>
      </c>
      <c r="G1107">
        <v>102</v>
      </c>
      <c r="H1107">
        <v>5.3</v>
      </c>
      <c r="I1107">
        <v>381</v>
      </c>
      <c r="J1107" t="s">
        <v>23</v>
      </c>
      <c r="K1107" t="s">
        <v>1225</v>
      </c>
      <c r="L1107" t="s">
        <v>37</v>
      </c>
      <c r="M1107" t="s">
        <v>38</v>
      </c>
      <c r="N1107" t="s">
        <v>1221</v>
      </c>
      <c r="O1107" t="s">
        <v>29</v>
      </c>
      <c r="P1107">
        <v>1</v>
      </c>
      <c r="Q1107">
        <v>1</v>
      </c>
      <c r="R1107">
        <v>1</v>
      </c>
      <c r="S1107">
        <v>1</v>
      </c>
      <c r="T1107" t="s">
        <v>15888</v>
      </c>
      <c r="U1107" t="s">
        <v>15891</v>
      </c>
      <c r="V1107" t="s">
        <v>13664</v>
      </c>
      <c r="W1107" t="s">
        <v>15891</v>
      </c>
      <c r="X1107" t="s">
        <v>15891</v>
      </c>
      <c r="Y1107" t="s">
        <v>15896</v>
      </c>
      <c r="Z1107" t="s">
        <v>15896</v>
      </c>
      <c r="AA1107" t="s">
        <v>15897</v>
      </c>
      <c r="AB1107" t="s">
        <v>1226</v>
      </c>
      <c r="AC1107" t="s">
        <v>1223</v>
      </c>
      <c r="AE1107" t="s">
        <v>1222</v>
      </c>
      <c r="AF1107" t="s">
        <v>1224</v>
      </c>
    </row>
    <row r="1108" spans="1:32" x14ac:dyDescent="0.25">
      <c r="A1108">
        <v>11618</v>
      </c>
      <c r="B1108" t="s">
        <v>1767</v>
      </c>
      <c r="C1108">
        <v>80000000</v>
      </c>
      <c r="D1108">
        <v>91188905</v>
      </c>
      <c r="E1108">
        <v>36364</v>
      </c>
      <c r="F1108">
        <v>19.375768000000001</v>
      </c>
      <c r="G1108">
        <v>113</v>
      </c>
      <c r="H1108">
        <v>5.2</v>
      </c>
      <c r="I1108">
        <v>369</v>
      </c>
      <c r="J1108" t="s">
        <v>23</v>
      </c>
      <c r="K1108" t="s">
        <v>1769</v>
      </c>
      <c r="L1108" t="s">
        <v>37</v>
      </c>
      <c r="M1108" t="s">
        <v>38</v>
      </c>
      <c r="N1108" t="s">
        <v>1765</v>
      </c>
      <c r="O1108" t="s">
        <v>29</v>
      </c>
      <c r="P1108">
        <v>1</v>
      </c>
      <c r="Q1108">
        <v>1</v>
      </c>
      <c r="R1108">
        <v>1</v>
      </c>
      <c r="S1108">
        <v>0</v>
      </c>
      <c r="T1108" t="s">
        <v>15888</v>
      </c>
      <c r="U1108" t="s">
        <v>15891</v>
      </c>
      <c r="V1108" t="s">
        <v>15891</v>
      </c>
      <c r="W1108" t="s">
        <v>15891</v>
      </c>
      <c r="X1108" t="s">
        <v>15905</v>
      </c>
      <c r="Y1108" t="s">
        <v>15897</v>
      </c>
      <c r="Z1108" t="s">
        <v>15897</v>
      </c>
      <c r="AA1108" t="s">
        <v>15897</v>
      </c>
      <c r="AB1108" t="s">
        <v>1770</v>
      </c>
      <c r="AC1108" t="s">
        <v>1767</v>
      </c>
      <c r="AE1108" t="s">
        <v>1766</v>
      </c>
      <c r="AF1108" t="s">
        <v>1768</v>
      </c>
    </row>
    <row r="1109" spans="1:32" x14ac:dyDescent="0.25">
      <c r="A1109">
        <v>1921</v>
      </c>
      <c r="B1109" t="s">
        <v>4729</v>
      </c>
      <c r="C1109">
        <v>40000000</v>
      </c>
      <c r="D1109">
        <v>65754228</v>
      </c>
      <c r="E1109">
        <v>36938</v>
      </c>
      <c r="F1109">
        <v>19.372805</v>
      </c>
      <c r="G1109">
        <v>119</v>
      </c>
      <c r="H1109">
        <v>6.4</v>
      </c>
      <c r="I1109">
        <v>278</v>
      </c>
      <c r="J1109" t="s">
        <v>23</v>
      </c>
      <c r="K1109" t="s">
        <v>4668</v>
      </c>
      <c r="L1109" t="s">
        <v>37</v>
      </c>
      <c r="M1109" t="s">
        <v>38</v>
      </c>
      <c r="N1109" t="s">
        <v>231</v>
      </c>
      <c r="O1109" t="s">
        <v>29</v>
      </c>
      <c r="P1109">
        <v>1</v>
      </c>
      <c r="Q1109">
        <v>1</v>
      </c>
      <c r="R1109">
        <v>1</v>
      </c>
      <c r="S1109">
        <v>1</v>
      </c>
      <c r="T1109" t="s">
        <v>15888</v>
      </c>
      <c r="U1109" t="s">
        <v>15891</v>
      </c>
      <c r="V1109" t="s">
        <v>15891</v>
      </c>
      <c r="W1109" t="s">
        <v>15901</v>
      </c>
      <c r="X1109" t="s">
        <v>15891</v>
      </c>
      <c r="Y1109" t="s">
        <v>15897</v>
      </c>
      <c r="Z1109" t="s">
        <v>15911</v>
      </c>
      <c r="AA1109" t="s">
        <v>15915</v>
      </c>
      <c r="AB1109" t="s">
        <v>4731</v>
      </c>
      <c r="AC1109" t="s">
        <v>4729</v>
      </c>
      <c r="AE1109" t="s">
        <v>4728</v>
      </c>
      <c r="AF1109" t="s">
        <v>4730</v>
      </c>
    </row>
    <row r="1110" spans="1:32" x14ac:dyDescent="0.25">
      <c r="A1110">
        <v>13090</v>
      </c>
      <c r="B1110" t="s">
        <v>12546</v>
      </c>
      <c r="C1110">
        <v>5000000</v>
      </c>
      <c r="D1110">
        <v>16174377</v>
      </c>
      <c r="E1110">
        <v>39465</v>
      </c>
      <c r="F1110">
        <v>19.336366999999999</v>
      </c>
      <c r="G1110">
        <v>102</v>
      </c>
      <c r="H1110">
        <v>6.5</v>
      </c>
      <c r="I1110">
        <v>255</v>
      </c>
      <c r="J1110" t="s">
        <v>23</v>
      </c>
      <c r="K1110" t="s">
        <v>12548</v>
      </c>
      <c r="L1110" t="s">
        <v>37</v>
      </c>
      <c r="M1110" t="s">
        <v>28</v>
      </c>
      <c r="N1110" t="s">
        <v>1692</v>
      </c>
      <c r="O1110" t="s">
        <v>29</v>
      </c>
      <c r="P1110">
        <v>1</v>
      </c>
      <c r="Q1110">
        <v>1</v>
      </c>
      <c r="R1110">
        <v>2</v>
      </c>
      <c r="S1110">
        <v>0</v>
      </c>
      <c r="T1110" t="s">
        <v>15888</v>
      </c>
      <c r="U1110" t="s">
        <v>15891</v>
      </c>
      <c r="V1110" t="s">
        <v>13664</v>
      </c>
      <c r="W1110" t="s">
        <v>15901</v>
      </c>
      <c r="X1110" t="s">
        <v>15891</v>
      </c>
      <c r="Y1110" t="s">
        <v>15896</v>
      </c>
      <c r="Z1110" t="s">
        <v>15912</v>
      </c>
      <c r="AA1110" t="s">
        <v>15915</v>
      </c>
      <c r="AB1110" t="s">
        <v>12549</v>
      </c>
      <c r="AC1110" t="s">
        <v>12546</v>
      </c>
      <c r="AD1110" t="s">
        <v>12544</v>
      </c>
      <c r="AE1110" t="s">
        <v>12545</v>
      </c>
      <c r="AF1110" t="s">
        <v>12547</v>
      </c>
    </row>
    <row r="1111" spans="1:32" x14ac:dyDescent="0.25">
      <c r="A1111">
        <v>103620</v>
      </c>
      <c r="B1111" t="s">
        <v>15372</v>
      </c>
      <c r="C1111">
        <v>6000000</v>
      </c>
      <c r="D1111">
        <v>31081</v>
      </c>
      <c r="E1111">
        <v>41269</v>
      </c>
      <c r="F1111">
        <v>19.331883999999999</v>
      </c>
      <c r="G1111">
        <v>89</v>
      </c>
      <c r="H1111">
        <v>6</v>
      </c>
      <c r="I1111">
        <v>316</v>
      </c>
      <c r="J1111" t="s">
        <v>23</v>
      </c>
      <c r="K1111" t="s">
        <v>15374</v>
      </c>
      <c r="L1111" t="s">
        <v>1127</v>
      </c>
      <c r="M1111" t="s">
        <v>38</v>
      </c>
      <c r="N1111" t="s">
        <v>3816</v>
      </c>
      <c r="O1111" t="s">
        <v>29</v>
      </c>
      <c r="P1111">
        <v>1</v>
      </c>
      <c r="Q1111">
        <v>2</v>
      </c>
      <c r="R1111">
        <v>1</v>
      </c>
      <c r="S1111">
        <v>0</v>
      </c>
      <c r="T1111" t="s">
        <v>15888</v>
      </c>
      <c r="U1111" t="s">
        <v>15891</v>
      </c>
      <c r="V1111" t="s">
        <v>15891</v>
      </c>
      <c r="W1111" t="s">
        <v>15891</v>
      </c>
      <c r="X1111" t="s">
        <v>15891</v>
      </c>
      <c r="Y1111" t="s">
        <v>15897</v>
      </c>
      <c r="Z1111" t="s">
        <v>15897</v>
      </c>
      <c r="AA1111" t="s">
        <v>15897</v>
      </c>
      <c r="AB1111" t="s">
        <v>15375</v>
      </c>
      <c r="AC1111" t="s">
        <v>15372</v>
      </c>
      <c r="AE1111" t="s">
        <v>15371</v>
      </c>
      <c r="AF1111" t="s">
        <v>15373</v>
      </c>
    </row>
    <row r="1112" spans="1:32" x14ac:dyDescent="0.25">
      <c r="A1112">
        <v>838</v>
      </c>
      <c r="B1112" t="s">
        <v>15080</v>
      </c>
      <c r="C1112">
        <v>777000</v>
      </c>
      <c r="D1112">
        <v>140000000</v>
      </c>
      <c r="E1112">
        <v>26877</v>
      </c>
      <c r="F1112">
        <v>19.326115000000001</v>
      </c>
      <c r="G1112">
        <v>110</v>
      </c>
      <c r="H1112">
        <v>6.9</v>
      </c>
      <c r="I1112">
        <v>324</v>
      </c>
      <c r="J1112" t="s">
        <v>23</v>
      </c>
      <c r="K1112" t="s">
        <v>15082</v>
      </c>
      <c r="L1112" t="s">
        <v>37</v>
      </c>
      <c r="M1112" t="s">
        <v>38</v>
      </c>
      <c r="N1112" t="s">
        <v>1692</v>
      </c>
      <c r="O1112" t="s">
        <v>29</v>
      </c>
      <c r="P1112">
        <v>1</v>
      </c>
      <c r="Q1112">
        <v>1</v>
      </c>
      <c r="R1112">
        <v>1</v>
      </c>
      <c r="S1112">
        <v>1</v>
      </c>
      <c r="T1112" t="s">
        <v>15888</v>
      </c>
      <c r="U1112" t="s">
        <v>15891</v>
      </c>
      <c r="V1112" t="s">
        <v>13664</v>
      </c>
      <c r="W1112" t="s">
        <v>15901</v>
      </c>
      <c r="X1112" t="s">
        <v>15891</v>
      </c>
      <c r="Y1112" t="s">
        <v>15896</v>
      </c>
      <c r="Z1112" t="s">
        <v>15912</v>
      </c>
      <c r="AA1112" t="s">
        <v>15915</v>
      </c>
      <c r="AB1112" t="s">
        <v>15083</v>
      </c>
      <c r="AC1112" t="s">
        <v>15080</v>
      </c>
      <c r="AE1112" t="s">
        <v>15079</v>
      </c>
      <c r="AF1112" t="s">
        <v>15081</v>
      </c>
    </row>
    <row r="1113" spans="1:32" x14ac:dyDescent="0.25">
      <c r="A1113">
        <v>2662</v>
      </c>
      <c r="B1113" t="s">
        <v>11747</v>
      </c>
      <c r="C1113">
        <v>7000000</v>
      </c>
      <c r="D1113">
        <v>16829545</v>
      </c>
      <c r="E1113">
        <v>37722</v>
      </c>
      <c r="F1113">
        <v>19.301431999999998</v>
      </c>
      <c r="G1113">
        <v>89</v>
      </c>
      <c r="H1113">
        <v>6</v>
      </c>
      <c r="I1113">
        <v>306</v>
      </c>
      <c r="J1113" t="s">
        <v>23</v>
      </c>
      <c r="K1113" t="s">
        <v>11749</v>
      </c>
      <c r="L1113" t="s">
        <v>37</v>
      </c>
      <c r="M1113" t="s">
        <v>38</v>
      </c>
      <c r="N1113" t="s">
        <v>3816</v>
      </c>
      <c r="O1113" t="s">
        <v>29</v>
      </c>
      <c r="P1113">
        <v>1</v>
      </c>
      <c r="Q1113">
        <v>1</v>
      </c>
      <c r="R1113">
        <v>1</v>
      </c>
      <c r="S1113">
        <v>1</v>
      </c>
      <c r="T1113" t="s">
        <v>15888</v>
      </c>
      <c r="U1113" t="s">
        <v>15891</v>
      </c>
      <c r="V1113" t="s">
        <v>15891</v>
      </c>
      <c r="W1113" t="s">
        <v>15891</v>
      </c>
      <c r="X1113" t="s">
        <v>15891</v>
      </c>
      <c r="Y1113" t="s">
        <v>15897</v>
      </c>
      <c r="Z1113" t="s">
        <v>15897</v>
      </c>
      <c r="AA1113" t="s">
        <v>15897</v>
      </c>
      <c r="AB1113" t="s">
        <v>11750</v>
      </c>
      <c r="AC1113" t="s">
        <v>11747</v>
      </c>
      <c r="AD1113" t="s">
        <v>11745</v>
      </c>
      <c r="AE1113" t="s">
        <v>11746</v>
      </c>
      <c r="AF1113" t="s">
        <v>11748</v>
      </c>
    </row>
    <row r="1114" spans="1:32" x14ac:dyDescent="0.25">
      <c r="A1114">
        <v>2142</v>
      </c>
      <c r="B1114" t="s">
        <v>9190</v>
      </c>
      <c r="C1114">
        <v>15000000</v>
      </c>
      <c r="D1114">
        <v>44862187</v>
      </c>
      <c r="E1114">
        <v>35657</v>
      </c>
      <c r="F1114">
        <v>19.284129</v>
      </c>
      <c r="G1114">
        <v>104</v>
      </c>
      <c r="H1114">
        <v>6.6</v>
      </c>
      <c r="I1114">
        <v>382</v>
      </c>
      <c r="J1114" t="s">
        <v>23</v>
      </c>
      <c r="K1114" t="s">
        <v>9192</v>
      </c>
      <c r="L1114" t="s">
        <v>37</v>
      </c>
      <c r="M1114" t="s">
        <v>38</v>
      </c>
      <c r="N1114" t="s">
        <v>536</v>
      </c>
      <c r="O1114" t="s">
        <v>29</v>
      </c>
      <c r="P1114">
        <v>1</v>
      </c>
      <c r="Q1114">
        <v>1</v>
      </c>
      <c r="R1114">
        <v>1</v>
      </c>
      <c r="S1114">
        <v>0</v>
      </c>
      <c r="T1114" t="s">
        <v>15888</v>
      </c>
      <c r="U1114" t="s">
        <v>15890</v>
      </c>
      <c r="V1114" t="s">
        <v>15891</v>
      </c>
      <c r="W1114" t="s">
        <v>15901</v>
      </c>
      <c r="X1114" t="s">
        <v>15891</v>
      </c>
      <c r="Y1114" t="s">
        <v>15894</v>
      </c>
      <c r="Z1114" t="s">
        <v>15911</v>
      </c>
      <c r="AA1114" t="s">
        <v>15914</v>
      </c>
      <c r="AB1114" t="s">
        <v>9193</v>
      </c>
      <c r="AC1114" t="s">
        <v>9190</v>
      </c>
      <c r="AD1114" t="s">
        <v>9188</v>
      </c>
      <c r="AE1114" t="s">
        <v>9189</v>
      </c>
      <c r="AF1114" t="s">
        <v>9191</v>
      </c>
    </row>
    <row r="1115" spans="1:32" x14ac:dyDescent="0.25">
      <c r="A1115">
        <v>69668</v>
      </c>
      <c r="B1115" t="s">
        <v>3730</v>
      </c>
      <c r="C1115">
        <v>50000000</v>
      </c>
      <c r="D1115">
        <v>38502340</v>
      </c>
      <c r="E1115">
        <v>40816</v>
      </c>
      <c r="F1115">
        <v>19.267479000000002</v>
      </c>
      <c r="G1115">
        <v>84</v>
      </c>
      <c r="H1115">
        <v>5.8</v>
      </c>
      <c r="I1115">
        <v>391</v>
      </c>
      <c r="J1115" t="s">
        <v>23</v>
      </c>
      <c r="K1115" t="s">
        <v>3732</v>
      </c>
      <c r="L1115" t="s">
        <v>277</v>
      </c>
      <c r="M1115" t="s">
        <v>38</v>
      </c>
      <c r="N1115" t="s">
        <v>1712</v>
      </c>
      <c r="O1115" t="s">
        <v>29</v>
      </c>
      <c r="P1115">
        <v>1</v>
      </c>
      <c r="Q1115">
        <v>2</v>
      </c>
      <c r="R1115">
        <v>1</v>
      </c>
      <c r="S1115">
        <v>0</v>
      </c>
      <c r="T1115" t="s">
        <v>15888</v>
      </c>
      <c r="U1115" t="s">
        <v>15891</v>
      </c>
      <c r="V1115" t="s">
        <v>15891</v>
      </c>
      <c r="W1115" t="s">
        <v>15901</v>
      </c>
      <c r="X1115" t="s">
        <v>15905</v>
      </c>
      <c r="Y1115" t="s">
        <v>15897</v>
      </c>
      <c r="Z1115" t="s">
        <v>15911</v>
      </c>
      <c r="AA1115" t="s">
        <v>15915</v>
      </c>
      <c r="AB1115" t="s">
        <v>3733</v>
      </c>
      <c r="AC1115" t="s">
        <v>3730</v>
      </c>
      <c r="AE1115" t="s">
        <v>3729</v>
      </c>
      <c r="AF1115" t="s">
        <v>3731</v>
      </c>
    </row>
    <row r="1116" spans="1:32" x14ac:dyDescent="0.25">
      <c r="A1116">
        <v>252512</v>
      </c>
      <c r="B1116" t="s">
        <v>10925</v>
      </c>
      <c r="C1116">
        <v>10000000</v>
      </c>
      <c r="D1116">
        <v>7587485</v>
      </c>
      <c r="E1116">
        <v>42097</v>
      </c>
      <c r="F1116">
        <v>19.263477000000002</v>
      </c>
      <c r="G1116">
        <v>97</v>
      </c>
      <c r="H1116">
        <v>5.8</v>
      </c>
      <c r="I1116">
        <v>383</v>
      </c>
      <c r="J1116" t="s">
        <v>23</v>
      </c>
      <c r="K1116" t="s">
        <v>10927</v>
      </c>
      <c r="L1116" t="s">
        <v>37</v>
      </c>
      <c r="M1116" t="s">
        <v>38</v>
      </c>
      <c r="N1116" t="s">
        <v>7477</v>
      </c>
      <c r="O1116" t="s">
        <v>29</v>
      </c>
      <c r="P1116">
        <v>1</v>
      </c>
      <c r="Q1116">
        <v>1</v>
      </c>
      <c r="R1116">
        <v>1</v>
      </c>
      <c r="S1116">
        <v>0</v>
      </c>
      <c r="T1116" t="s">
        <v>15888</v>
      </c>
      <c r="U1116" t="s">
        <v>15891</v>
      </c>
      <c r="V1116" t="s">
        <v>13664</v>
      </c>
      <c r="W1116" t="s">
        <v>15901</v>
      </c>
      <c r="X1116" t="s">
        <v>15891</v>
      </c>
      <c r="Y1116" t="s">
        <v>15896</v>
      </c>
      <c r="Z1116" t="s">
        <v>15912</v>
      </c>
      <c r="AA1116" t="s">
        <v>15915</v>
      </c>
      <c r="AB1116" t="s">
        <v>10928</v>
      </c>
      <c r="AC1116" t="s">
        <v>10925</v>
      </c>
      <c r="AD1116" t="s">
        <v>10923</v>
      </c>
      <c r="AE1116" t="s">
        <v>10924</v>
      </c>
      <c r="AF1116" t="s">
        <v>10926</v>
      </c>
    </row>
    <row r="1117" spans="1:32" x14ac:dyDescent="0.25">
      <c r="A1117">
        <v>10559</v>
      </c>
      <c r="B1117" t="s">
        <v>5733</v>
      </c>
      <c r="C1117">
        <v>31000000</v>
      </c>
      <c r="D1117">
        <v>68106245</v>
      </c>
      <c r="E1117">
        <v>36644</v>
      </c>
      <c r="F1117">
        <v>19.258040999999999</v>
      </c>
      <c r="G1117">
        <v>118</v>
      </c>
      <c r="H1117">
        <v>7</v>
      </c>
      <c r="I1117">
        <v>462</v>
      </c>
      <c r="J1117" t="s">
        <v>23</v>
      </c>
      <c r="K1117" t="s">
        <v>276</v>
      </c>
      <c r="L1117" t="s">
        <v>37</v>
      </c>
      <c r="M1117" t="s">
        <v>38</v>
      </c>
      <c r="N1117" t="s">
        <v>5731</v>
      </c>
      <c r="O1117" t="s">
        <v>29</v>
      </c>
      <c r="P1117">
        <v>1</v>
      </c>
      <c r="Q1117">
        <v>1</v>
      </c>
      <c r="R1117">
        <v>1</v>
      </c>
      <c r="S1117">
        <v>0</v>
      </c>
      <c r="T1117" t="s">
        <v>15888</v>
      </c>
      <c r="U1117" t="s">
        <v>15891</v>
      </c>
      <c r="V1117" t="s">
        <v>15891</v>
      </c>
      <c r="W1117" t="s">
        <v>15901</v>
      </c>
      <c r="X1117" t="s">
        <v>15905</v>
      </c>
      <c r="Y1117" t="s">
        <v>15897</v>
      </c>
      <c r="Z1117" t="s">
        <v>15911</v>
      </c>
      <c r="AA1117" t="s">
        <v>15915</v>
      </c>
      <c r="AB1117" t="s">
        <v>5735</v>
      </c>
      <c r="AC1117" t="s">
        <v>5733</v>
      </c>
      <c r="AE1117" t="s">
        <v>5732</v>
      </c>
      <c r="AF1117" t="s">
        <v>5734</v>
      </c>
    </row>
    <row r="1118" spans="1:32" x14ac:dyDescent="0.25">
      <c r="A1118">
        <v>315664</v>
      </c>
      <c r="B1118" t="s">
        <v>6302</v>
      </c>
      <c r="C1118">
        <v>29000000</v>
      </c>
      <c r="D1118">
        <v>48902953</v>
      </c>
      <c r="E1118">
        <v>42496</v>
      </c>
      <c r="F1118">
        <v>19.237254</v>
      </c>
      <c r="G1118">
        <v>110</v>
      </c>
      <c r="H1118">
        <v>6.6</v>
      </c>
      <c r="I1118">
        <v>392</v>
      </c>
      <c r="J1118" t="s">
        <v>23</v>
      </c>
      <c r="K1118" t="s">
        <v>6304</v>
      </c>
      <c r="L1118" t="s">
        <v>41</v>
      </c>
      <c r="M1118" t="s">
        <v>38</v>
      </c>
      <c r="N1118" t="s">
        <v>1692</v>
      </c>
      <c r="O1118" t="s">
        <v>29</v>
      </c>
      <c r="P1118">
        <v>1</v>
      </c>
      <c r="Q1118">
        <v>2</v>
      </c>
      <c r="R1118">
        <v>1</v>
      </c>
      <c r="S1118">
        <v>0</v>
      </c>
      <c r="T1118" t="s">
        <v>15888</v>
      </c>
      <c r="U1118" t="s">
        <v>15891</v>
      </c>
      <c r="V1118" t="s">
        <v>13664</v>
      </c>
      <c r="W1118" t="s">
        <v>15901</v>
      </c>
      <c r="X1118" t="s">
        <v>15891</v>
      </c>
      <c r="Y1118" t="s">
        <v>15896</v>
      </c>
      <c r="Z1118" t="s">
        <v>15912</v>
      </c>
      <c r="AA1118" t="s">
        <v>15915</v>
      </c>
      <c r="AB1118" t="s">
        <v>6305</v>
      </c>
      <c r="AC1118" t="s">
        <v>6302</v>
      </c>
      <c r="AD1118" t="s">
        <v>6300</v>
      </c>
      <c r="AE1118" t="s">
        <v>6301</v>
      </c>
      <c r="AF1118" t="s">
        <v>6303</v>
      </c>
    </row>
    <row r="1119" spans="1:32" x14ac:dyDescent="0.25">
      <c r="A1119">
        <v>43959</v>
      </c>
      <c r="B1119" t="s">
        <v>8506</v>
      </c>
      <c r="C1119">
        <v>18000000</v>
      </c>
      <c r="D1119">
        <v>47088990</v>
      </c>
      <c r="E1119">
        <v>40641</v>
      </c>
      <c r="F1119">
        <v>19.234672</v>
      </c>
      <c r="G1119">
        <v>106</v>
      </c>
      <c r="H1119">
        <v>6.9</v>
      </c>
      <c r="I1119">
        <v>342</v>
      </c>
      <c r="J1119" t="s">
        <v>23</v>
      </c>
      <c r="K1119" t="s">
        <v>8508</v>
      </c>
      <c r="L1119" t="s">
        <v>37</v>
      </c>
      <c r="M1119" t="s">
        <v>38</v>
      </c>
      <c r="N1119" t="s">
        <v>3579</v>
      </c>
      <c r="O1119" t="s">
        <v>29</v>
      </c>
      <c r="P1119">
        <v>1</v>
      </c>
      <c r="Q1119">
        <v>1</v>
      </c>
      <c r="R1119">
        <v>1</v>
      </c>
      <c r="S1119">
        <v>0</v>
      </c>
      <c r="T1119" t="s">
        <v>15888</v>
      </c>
      <c r="U1119" t="s">
        <v>15890</v>
      </c>
      <c r="V1119" t="s">
        <v>15891</v>
      </c>
      <c r="W1119" t="s">
        <v>15901</v>
      </c>
      <c r="X1119" t="s">
        <v>15891</v>
      </c>
      <c r="Y1119" t="s">
        <v>15894</v>
      </c>
      <c r="Z1119" t="s">
        <v>15911</v>
      </c>
      <c r="AA1119" t="s">
        <v>15914</v>
      </c>
      <c r="AB1119" t="s">
        <v>8509</v>
      </c>
      <c r="AC1119" t="s">
        <v>8506</v>
      </c>
      <c r="AD1119" t="s">
        <v>8504</v>
      </c>
      <c r="AE1119" t="s">
        <v>8505</v>
      </c>
      <c r="AF1119" t="s">
        <v>8507</v>
      </c>
    </row>
    <row r="1120" spans="1:32" x14ac:dyDescent="0.25">
      <c r="A1120">
        <v>10377</v>
      </c>
      <c r="B1120" t="s">
        <v>10361</v>
      </c>
      <c r="C1120">
        <v>11000000</v>
      </c>
      <c r="D1120">
        <v>64088552</v>
      </c>
      <c r="E1120">
        <v>33676</v>
      </c>
      <c r="F1120">
        <v>19.231507000000001</v>
      </c>
      <c r="G1120">
        <v>120</v>
      </c>
      <c r="H1120">
        <v>7.3</v>
      </c>
      <c r="I1120">
        <v>384</v>
      </c>
      <c r="J1120" t="s">
        <v>23</v>
      </c>
      <c r="K1120" t="s">
        <v>10363</v>
      </c>
      <c r="L1120" t="s">
        <v>37</v>
      </c>
      <c r="M1120" t="s">
        <v>38</v>
      </c>
      <c r="N1120" t="s">
        <v>1692</v>
      </c>
      <c r="O1120" t="s">
        <v>29</v>
      </c>
      <c r="P1120">
        <v>1</v>
      </c>
      <c r="Q1120">
        <v>1</v>
      </c>
      <c r="R1120">
        <v>1</v>
      </c>
      <c r="S1120">
        <v>1</v>
      </c>
      <c r="T1120" t="s">
        <v>15888</v>
      </c>
      <c r="U1120" t="s">
        <v>15891</v>
      </c>
      <c r="V1120" t="s">
        <v>13664</v>
      </c>
      <c r="W1120" t="s">
        <v>15901</v>
      </c>
      <c r="X1120" t="s">
        <v>15891</v>
      </c>
      <c r="Y1120" t="s">
        <v>15896</v>
      </c>
      <c r="Z1120" t="s">
        <v>15912</v>
      </c>
      <c r="AA1120" t="s">
        <v>15915</v>
      </c>
      <c r="AB1120" t="s">
        <v>10364</v>
      </c>
      <c r="AC1120" t="s">
        <v>10361</v>
      </c>
      <c r="AE1120" t="s">
        <v>10360</v>
      </c>
      <c r="AF1120" t="s">
        <v>10362</v>
      </c>
    </row>
    <row r="1121" spans="1:32" x14ac:dyDescent="0.25">
      <c r="A1121">
        <v>10782</v>
      </c>
      <c r="B1121" t="s">
        <v>3679</v>
      </c>
      <c r="C1121">
        <v>50000000</v>
      </c>
      <c r="D1121">
        <v>42792561</v>
      </c>
      <c r="E1121">
        <v>37729</v>
      </c>
      <c r="F1121">
        <v>19.226762999999998</v>
      </c>
      <c r="G1121">
        <v>98</v>
      </c>
      <c r="H1121">
        <v>6.2</v>
      </c>
      <c r="I1121">
        <v>286</v>
      </c>
      <c r="J1121" t="s">
        <v>23</v>
      </c>
      <c r="K1121" t="s">
        <v>3681</v>
      </c>
      <c r="L1121" t="s">
        <v>37</v>
      </c>
      <c r="M1121" t="s">
        <v>38</v>
      </c>
      <c r="N1121" t="s">
        <v>2816</v>
      </c>
      <c r="O1121" t="s">
        <v>29</v>
      </c>
      <c r="P1121">
        <v>1</v>
      </c>
      <c r="Q1121">
        <v>1</v>
      </c>
      <c r="R1121">
        <v>1</v>
      </c>
      <c r="S1121">
        <v>0</v>
      </c>
      <c r="T1121" t="s">
        <v>15888</v>
      </c>
      <c r="U1121" t="s">
        <v>15890</v>
      </c>
      <c r="V1121" t="s">
        <v>15891</v>
      </c>
      <c r="W1121" t="s">
        <v>15901</v>
      </c>
      <c r="X1121" t="s">
        <v>15905</v>
      </c>
      <c r="Y1121" t="s">
        <v>15894</v>
      </c>
      <c r="Z1121" t="s">
        <v>15911</v>
      </c>
      <c r="AA1121" t="s">
        <v>15914</v>
      </c>
      <c r="AB1121" t="s">
        <v>3682</v>
      </c>
      <c r="AC1121" t="s">
        <v>3679</v>
      </c>
      <c r="AE1121" t="s">
        <v>3678</v>
      </c>
      <c r="AF1121" t="s">
        <v>3680</v>
      </c>
    </row>
    <row r="1122" spans="1:32" x14ac:dyDescent="0.25">
      <c r="A1122">
        <v>9890</v>
      </c>
      <c r="B1122" t="s">
        <v>1268</v>
      </c>
      <c r="C1122">
        <v>90000000</v>
      </c>
      <c r="D1122">
        <v>102000000</v>
      </c>
      <c r="E1122">
        <v>38148</v>
      </c>
      <c r="F1122">
        <v>19.224754000000001</v>
      </c>
      <c r="G1122">
        <v>93</v>
      </c>
      <c r="H1122">
        <v>5.4</v>
      </c>
      <c r="I1122">
        <v>334</v>
      </c>
      <c r="J1122" t="s">
        <v>23</v>
      </c>
      <c r="K1122" t="s">
        <v>1270</v>
      </c>
      <c r="L1122" t="s">
        <v>37</v>
      </c>
      <c r="M1122" t="s">
        <v>38</v>
      </c>
      <c r="N1122" t="s">
        <v>121</v>
      </c>
      <c r="O1122" t="s">
        <v>29</v>
      </c>
      <c r="P1122">
        <v>1</v>
      </c>
      <c r="Q1122">
        <v>1</v>
      </c>
      <c r="R1122">
        <v>1</v>
      </c>
      <c r="S1122">
        <v>1</v>
      </c>
      <c r="T1122" t="s">
        <v>15888</v>
      </c>
      <c r="U1122" t="s">
        <v>15890</v>
      </c>
      <c r="V1122" t="s">
        <v>13664</v>
      </c>
      <c r="W1122" t="s">
        <v>15891</v>
      </c>
      <c r="X1122" t="s">
        <v>15891</v>
      </c>
      <c r="Y1122" t="s">
        <v>15895</v>
      </c>
      <c r="Z1122" t="s">
        <v>15896</v>
      </c>
      <c r="AA1122" t="s">
        <v>15894</v>
      </c>
      <c r="AB1122" t="s">
        <v>1271</v>
      </c>
      <c r="AC1122" t="s">
        <v>1268</v>
      </c>
      <c r="AE1122" t="s">
        <v>1267</v>
      </c>
      <c r="AF1122" t="s">
        <v>1269</v>
      </c>
    </row>
    <row r="1123" spans="1:32" x14ac:dyDescent="0.25">
      <c r="A1123">
        <v>63492</v>
      </c>
      <c r="B1123" t="s">
        <v>8034</v>
      </c>
      <c r="C1123">
        <v>20000000</v>
      </c>
      <c r="D1123">
        <v>30426096</v>
      </c>
      <c r="E1123">
        <v>40816</v>
      </c>
      <c r="F1123">
        <v>19.220789</v>
      </c>
      <c r="G1123">
        <v>106</v>
      </c>
      <c r="H1123">
        <v>6.2</v>
      </c>
      <c r="I1123">
        <v>671</v>
      </c>
      <c r="J1123" t="s">
        <v>23</v>
      </c>
      <c r="K1123" t="s">
        <v>8036</v>
      </c>
      <c r="L1123" t="s">
        <v>37</v>
      </c>
      <c r="M1123" t="s">
        <v>38</v>
      </c>
      <c r="N1123" t="s">
        <v>1106</v>
      </c>
      <c r="O1123" t="s">
        <v>29</v>
      </c>
      <c r="P1123">
        <v>1</v>
      </c>
      <c r="Q1123">
        <v>1</v>
      </c>
      <c r="R1123">
        <v>1</v>
      </c>
      <c r="S1123">
        <v>0</v>
      </c>
      <c r="T1123" t="s">
        <v>15888</v>
      </c>
      <c r="U1123" t="s">
        <v>15891</v>
      </c>
      <c r="V1123" t="s">
        <v>13664</v>
      </c>
      <c r="W1123" t="s">
        <v>15891</v>
      </c>
      <c r="X1123" t="s">
        <v>15891</v>
      </c>
      <c r="Y1123" t="s">
        <v>15896</v>
      </c>
      <c r="Z1123" t="s">
        <v>15896</v>
      </c>
      <c r="AA1123" t="s">
        <v>15897</v>
      </c>
      <c r="AB1123" t="s">
        <v>8037</v>
      </c>
      <c r="AC1123" t="s">
        <v>8034</v>
      </c>
      <c r="AD1123" t="s">
        <v>8032</v>
      </c>
      <c r="AE1123" t="s">
        <v>8033</v>
      </c>
      <c r="AF1123" t="s">
        <v>8035</v>
      </c>
    </row>
    <row r="1124" spans="1:32" x14ac:dyDescent="0.25">
      <c r="A1124">
        <v>8976</v>
      </c>
      <c r="B1124" t="s">
        <v>6967</v>
      </c>
      <c r="C1124">
        <v>30000000</v>
      </c>
      <c r="D1124">
        <v>42886719</v>
      </c>
      <c r="E1124">
        <v>38464</v>
      </c>
      <c r="F1124">
        <v>19.212551999999999</v>
      </c>
      <c r="G1124">
        <v>107</v>
      </c>
      <c r="H1124">
        <v>6.5</v>
      </c>
      <c r="I1124">
        <v>318</v>
      </c>
      <c r="J1124" t="s">
        <v>23</v>
      </c>
      <c r="K1124" t="s">
        <v>6969</v>
      </c>
      <c r="L1124" t="s">
        <v>37</v>
      </c>
      <c r="M1124" t="s">
        <v>38</v>
      </c>
      <c r="N1124" t="s">
        <v>661</v>
      </c>
      <c r="O1124" t="s">
        <v>29</v>
      </c>
      <c r="P1124">
        <v>1</v>
      </c>
      <c r="Q1124">
        <v>1</v>
      </c>
      <c r="R1124">
        <v>1</v>
      </c>
      <c r="S1124">
        <v>0</v>
      </c>
      <c r="T1124" t="s">
        <v>15888</v>
      </c>
      <c r="U1124" t="s">
        <v>15891</v>
      </c>
      <c r="V1124" t="s">
        <v>13664</v>
      </c>
      <c r="W1124" t="s">
        <v>15891</v>
      </c>
      <c r="X1124" t="s">
        <v>15891</v>
      </c>
      <c r="Y1124" t="s">
        <v>15896</v>
      </c>
      <c r="Z1124" t="s">
        <v>15896</v>
      </c>
      <c r="AA1124" t="s">
        <v>15897</v>
      </c>
      <c r="AB1124" t="s">
        <v>6970</v>
      </c>
      <c r="AC1124" t="s">
        <v>6967</v>
      </c>
      <c r="AE1124" t="s">
        <v>6966</v>
      </c>
      <c r="AF1124" t="s">
        <v>6968</v>
      </c>
    </row>
    <row r="1125" spans="1:32" x14ac:dyDescent="0.25">
      <c r="A1125">
        <v>51162</v>
      </c>
      <c r="B1125" t="s">
        <v>6060</v>
      </c>
      <c r="C1125">
        <v>30000000</v>
      </c>
      <c r="D1125">
        <v>14460000</v>
      </c>
      <c r="E1125">
        <v>40646</v>
      </c>
      <c r="F1125">
        <v>19.143720999999999</v>
      </c>
      <c r="G1125">
        <v>63</v>
      </c>
      <c r="H1125">
        <v>6.8</v>
      </c>
      <c r="I1125">
        <v>258</v>
      </c>
      <c r="J1125" t="s">
        <v>23</v>
      </c>
      <c r="K1125" t="s">
        <v>69</v>
      </c>
      <c r="L1125" t="s">
        <v>37</v>
      </c>
      <c r="M1125" t="s">
        <v>38</v>
      </c>
      <c r="N1125" t="s">
        <v>64</v>
      </c>
      <c r="O1125" t="s">
        <v>29</v>
      </c>
      <c r="P1125">
        <v>1</v>
      </c>
      <c r="Q1125">
        <v>1</v>
      </c>
      <c r="R1125">
        <v>1</v>
      </c>
      <c r="S1125">
        <v>1</v>
      </c>
      <c r="T1125" t="s">
        <v>15887</v>
      </c>
      <c r="U1125" t="s">
        <v>15891</v>
      </c>
      <c r="V1125" t="s">
        <v>15891</v>
      </c>
      <c r="W1125" t="s">
        <v>15891</v>
      </c>
      <c r="X1125" t="s">
        <v>15891</v>
      </c>
      <c r="Y1125" t="s">
        <v>15897</v>
      </c>
      <c r="Z1125" t="s">
        <v>15897</v>
      </c>
      <c r="AA1125" t="s">
        <v>15897</v>
      </c>
      <c r="AB1125" t="s">
        <v>6062</v>
      </c>
      <c r="AC1125" t="s">
        <v>6060</v>
      </c>
      <c r="AD1125" t="s">
        <v>6058</v>
      </c>
      <c r="AE1125" t="s">
        <v>6059</v>
      </c>
      <c r="AF1125" t="s">
        <v>6061</v>
      </c>
    </row>
    <row r="1126" spans="1:32" x14ac:dyDescent="0.25">
      <c r="A1126">
        <v>6520</v>
      </c>
      <c r="B1126" t="s">
        <v>2082</v>
      </c>
      <c r="C1126">
        <v>55000000</v>
      </c>
      <c r="D1126">
        <v>127600435</v>
      </c>
      <c r="E1126">
        <v>34887</v>
      </c>
      <c r="F1126">
        <v>19.143321</v>
      </c>
      <c r="G1126">
        <v>134</v>
      </c>
      <c r="H1126">
        <v>5.9</v>
      </c>
      <c r="I1126">
        <v>311</v>
      </c>
      <c r="J1126" t="s">
        <v>23</v>
      </c>
      <c r="K1126" t="s">
        <v>2084</v>
      </c>
      <c r="L1126" t="s">
        <v>37</v>
      </c>
      <c r="M1126" t="s">
        <v>62</v>
      </c>
      <c r="N1126" t="s">
        <v>2080</v>
      </c>
      <c r="O1126" t="s">
        <v>29</v>
      </c>
      <c r="P1126">
        <v>1</v>
      </c>
      <c r="Q1126">
        <v>1</v>
      </c>
      <c r="R1126">
        <v>2</v>
      </c>
      <c r="S1126">
        <v>0</v>
      </c>
      <c r="T1126" t="s">
        <v>15888</v>
      </c>
      <c r="U1126" t="s">
        <v>15890</v>
      </c>
      <c r="V1126" t="s">
        <v>15891</v>
      </c>
      <c r="W1126" t="s">
        <v>15901</v>
      </c>
      <c r="X1126" t="s">
        <v>15891</v>
      </c>
      <c r="Y1126" t="s">
        <v>15894</v>
      </c>
      <c r="Z1126" t="s">
        <v>15911</v>
      </c>
      <c r="AA1126" t="s">
        <v>15914</v>
      </c>
      <c r="AB1126" t="s">
        <v>2085</v>
      </c>
      <c r="AC1126" t="s">
        <v>2082</v>
      </c>
      <c r="AE1126" t="s">
        <v>2081</v>
      </c>
      <c r="AF1126" t="s">
        <v>2083</v>
      </c>
    </row>
    <row r="1127" spans="1:32" x14ac:dyDescent="0.25">
      <c r="A1127">
        <v>11901</v>
      </c>
      <c r="B1127" t="s">
        <v>12291</v>
      </c>
      <c r="C1127">
        <v>5500000</v>
      </c>
      <c r="D1127">
        <v>15700000</v>
      </c>
      <c r="E1127">
        <v>26773</v>
      </c>
      <c r="F1127">
        <v>19.127238999999999</v>
      </c>
      <c r="G1127">
        <v>105</v>
      </c>
      <c r="H1127">
        <v>7.4</v>
      </c>
      <c r="I1127">
        <v>278</v>
      </c>
      <c r="J1127" t="s">
        <v>23</v>
      </c>
      <c r="K1127" t="s">
        <v>12293</v>
      </c>
      <c r="L1127" t="s">
        <v>37</v>
      </c>
      <c r="M1127" t="s">
        <v>38</v>
      </c>
      <c r="N1127" t="s">
        <v>3836</v>
      </c>
      <c r="O1127" t="s">
        <v>29</v>
      </c>
      <c r="P1127">
        <v>1</v>
      </c>
      <c r="Q1127">
        <v>1</v>
      </c>
      <c r="R1127">
        <v>1</v>
      </c>
      <c r="S1127">
        <v>1</v>
      </c>
      <c r="T1127" t="s">
        <v>15888</v>
      </c>
      <c r="U1127" t="s">
        <v>15891</v>
      </c>
      <c r="V1127" t="s">
        <v>15891</v>
      </c>
      <c r="W1127" t="s">
        <v>15891</v>
      </c>
      <c r="X1127" t="s">
        <v>15891</v>
      </c>
      <c r="Y1127" t="s">
        <v>15897</v>
      </c>
      <c r="Z1127" t="s">
        <v>15897</v>
      </c>
      <c r="AA1127" t="s">
        <v>15897</v>
      </c>
      <c r="AB1127" t="s">
        <v>12294</v>
      </c>
      <c r="AC1127" t="s">
        <v>12291</v>
      </c>
      <c r="AE1127" t="s">
        <v>12290</v>
      </c>
      <c r="AF1127" t="s">
        <v>12292</v>
      </c>
    </row>
    <row r="1128" spans="1:32" x14ac:dyDescent="0.25">
      <c r="A1128">
        <v>11013</v>
      </c>
      <c r="B1128" t="s">
        <v>13038</v>
      </c>
      <c r="C1128">
        <v>4000000</v>
      </c>
      <c r="D1128">
        <v>9304609</v>
      </c>
      <c r="E1128">
        <v>37267</v>
      </c>
      <c r="F1128">
        <v>19.107285000000001</v>
      </c>
      <c r="G1128">
        <v>104</v>
      </c>
      <c r="H1128">
        <v>6.7</v>
      </c>
      <c r="I1128">
        <v>376</v>
      </c>
      <c r="J1128" t="s">
        <v>23</v>
      </c>
      <c r="K1128" t="s">
        <v>13040</v>
      </c>
      <c r="L1128" t="s">
        <v>37</v>
      </c>
      <c r="M1128" t="s">
        <v>38</v>
      </c>
      <c r="N1128" t="s">
        <v>917</v>
      </c>
      <c r="O1128" t="s">
        <v>29</v>
      </c>
      <c r="P1128">
        <v>1</v>
      </c>
      <c r="Q1128">
        <v>1</v>
      </c>
      <c r="R1128">
        <v>1</v>
      </c>
      <c r="S1128">
        <v>0</v>
      </c>
      <c r="T1128" t="s">
        <v>15888</v>
      </c>
      <c r="U1128" t="s">
        <v>15891</v>
      </c>
      <c r="V1128" t="s">
        <v>13664</v>
      </c>
      <c r="W1128" t="s">
        <v>15901</v>
      </c>
      <c r="X1128" t="s">
        <v>15891</v>
      </c>
      <c r="Y1128" t="s">
        <v>15896</v>
      </c>
      <c r="Z1128" t="s">
        <v>15912</v>
      </c>
      <c r="AA1128" t="s">
        <v>15915</v>
      </c>
      <c r="AB1128" t="s">
        <v>13041</v>
      </c>
      <c r="AC1128" t="s">
        <v>13038</v>
      </c>
      <c r="AE1128" t="s">
        <v>13037</v>
      </c>
      <c r="AF1128" t="s">
        <v>13039</v>
      </c>
    </row>
    <row r="1129" spans="1:32" x14ac:dyDescent="0.25">
      <c r="A1129">
        <v>11400</v>
      </c>
      <c r="B1129" t="s">
        <v>6162</v>
      </c>
      <c r="C1129">
        <v>30000000</v>
      </c>
      <c r="D1129">
        <v>30536013</v>
      </c>
      <c r="E1129">
        <v>38711</v>
      </c>
      <c r="F1129">
        <v>19.106154</v>
      </c>
      <c r="G1129">
        <v>135</v>
      </c>
      <c r="H1129">
        <v>6.4</v>
      </c>
      <c r="I1129">
        <v>330</v>
      </c>
      <c r="J1129" t="s">
        <v>23</v>
      </c>
      <c r="K1129" t="s">
        <v>6164</v>
      </c>
      <c r="L1129" t="s">
        <v>37</v>
      </c>
      <c r="M1129" t="s">
        <v>38</v>
      </c>
      <c r="N1129" t="s">
        <v>1570</v>
      </c>
      <c r="O1129" t="s">
        <v>29</v>
      </c>
      <c r="P1129">
        <v>1</v>
      </c>
      <c r="Q1129">
        <v>1</v>
      </c>
      <c r="R1129">
        <v>1</v>
      </c>
      <c r="S1129">
        <v>0</v>
      </c>
      <c r="T1129" t="s">
        <v>15888</v>
      </c>
      <c r="U1129" t="s">
        <v>15891</v>
      </c>
      <c r="V1129" t="s">
        <v>15891</v>
      </c>
      <c r="W1129" t="s">
        <v>15901</v>
      </c>
      <c r="X1129" t="s">
        <v>15891</v>
      </c>
      <c r="Y1129" t="s">
        <v>15897</v>
      </c>
      <c r="Z1129" t="s">
        <v>15911</v>
      </c>
      <c r="AA1129" t="s">
        <v>15915</v>
      </c>
      <c r="AB1129" t="s">
        <v>6165</v>
      </c>
      <c r="AC1129" t="s">
        <v>6162</v>
      </c>
      <c r="AE1129" t="s">
        <v>6161</v>
      </c>
      <c r="AF1129" t="s">
        <v>6163</v>
      </c>
    </row>
    <row r="1130" spans="1:32" x14ac:dyDescent="0.25">
      <c r="A1130">
        <v>11918</v>
      </c>
      <c r="B1130" t="s">
        <v>5410</v>
      </c>
      <c r="C1130">
        <v>35000000</v>
      </c>
      <c r="D1130">
        <v>25871834</v>
      </c>
      <c r="E1130">
        <v>39534</v>
      </c>
      <c r="F1130">
        <v>19.088654999999999</v>
      </c>
      <c r="G1130">
        <v>85</v>
      </c>
      <c r="H1130">
        <v>4.9000000000000004</v>
      </c>
      <c r="I1130">
        <v>379</v>
      </c>
      <c r="J1130" t="s">
        <v>23</v>
      </c>
      <c r="K1130" t="s">
        <v>4354</v>
      </c>
      <c r="L1130" t="s">
        <v>37</v>
      </c>
      <c r="M1130" t="s">
        <v>38</v>
      </c>
      <c r="N1130" t="s">
        <v>121</v>
      </c>
      <c r="O1130" t="s">
        <v>29</v>
      </c>
      <c r="P1130">
        <v>1</v>
      </c>
      <c r="Q1130">
        <v>1</v>
      </c>
      <c r="R1130">
        <v>1</v>
      </c>
      <c r="S1130">
        <v>0</v>
      </c>
      <c r="T1130" t="s">
        <v>15888</v>
      </c>
      <c r="U1130" t="s">
        <v>15890</v>
      </c>
      <c r="V1130" t="s">
        <v>13664</v>
      </c>
      <c r="W1130" t="s">
        <v>15891</v>
      </c>
      <c r="X1130" t="s">
        <v>15891</v>
      </c>
      <c r="Y1130" t="s">
        <v>15895</v>
      </c>
      <c r="Z1130" t="s">
        <v>15896</v>
      </c>
      <c r="AA1130" t="s">
        <v>15894</v>
      </c>
      <c r="AB1130" t="s">
        <v>5412</v>
      </c>
      <c r="AC1130" t="s">
        <v>5410</v>
      </c>
      <c r="AE1130" t="s">
        <v>5409</v>
      </c>
      <c r="AF1130" t="s">
        <v>5411</v>
      </c>
    </row>
    <row r="1131" spans="1:32" x14ac:dyDescent="0.25">
      <c r="A1131">
        <v>22832</v>
      </c>
      <c r="B1131" t="s">
        <v>3640</v>
      </c>
      <c r="C1131">
        <v>40000000</v>
      </c>
      <c r="D1131">
        <v>60462347</v>
      </c>
      <c r="E1131">
        <v>40085</v>
      </c>
      <c r="F1131">
        <v>19.085402999999999</v>
      </c>
      <c r="G1131">
        <v>99</v>
      </c>
      <c r="H1131">
        <v>6.2</v>
      </c>
      <c r="I1131">
        <v>371</v>
      </c>
      <c r="J1131" t="s">
        <v>23</v>
      </c>
      <c r="K1131" t="s">
        <v>3642</v>
      </c>
      <c r="L1131" t="s">
        <v>334</v>
      </c>
      <c r="M1131" t="s">
        <v>38</v>
      </c>
      <c r="N1131" t="s">
        <v>441</v>
      </c>
      <c r="O1131" t="s">
        <v>29</v>
      </c>
      <c r="P1131">
        <v>1</v>
      </c>
      <c r="Q1131">
        <v>2</v>
      </c>
      <c r="R1131">
        <v>1</v>
      </c>
      <c r="S1131">
        <v>1</v>
      </c>
      <c r="T1131" t="s">
        <v>15888</v>
      </c>
      <c r="U1131" t="s">
        <v>15890</v>
      </c>
      <c r="V1131" t="s">
        <v>15891</v>
      </c>
      <c r="W1131" t="s">
        <v>15891</v>
      </c>
      <c r="X1131" t="s">
        <v>15905</v>
      </c>
      <c r="Y1131" t="s">
        <v>15894</v>
      </c>
      <c r="Z1131" t="s">
        <v>15897</v>
      </c>
      <c r="AA1131" t="s">
        <v>15894</v>
      </c>
      <c r="AB1131" t="s">
        <v>3643</v>
      </c>
      <c r="AC1131" t="s">
        <v>3640</v>
      </c>
      <c r="AD1131" t="s">
        <v>3638</v>
      </c>
      <c r="AE1131" t="s">
        <v>3639</v>
      </c>
      <c r="AF1131" t="s">
        <v>3641</v>
      </c>
    </row>
    <row r="1132" spans="1:32" x14ac:dyDescent="0.25">
      <c r="A1132">
        <v>2055</v>
      </c>
      <c r="B1132" t="s">
        <v>6624</v>
      </c>
      <c r="C1132">
        <v>22000000</v>
      </c>
      <c r="D1132">
        <v>68296293</v>
      </c>
      <c r="E1132">
        <v>37862</v>
      </c>
      <c r="F1132">
        <v>19.068175</v>
      </c>
      <c r="G1132">
        <v>139</v>
      </c>
      <c r="H1132">
        <v>7</v>
      </c>
      <c r="I1132">
        <v>262</v>
      </c>
      <c r="J1132" t="s">
        <v>23</v>
      </c>
      <c r="K1132" t="s">
        <v>6626</v>
      </c>
      <c r="L1132" t="s">
        <v>37</v>
      </c>
      <c r="M1132" t="s">
        <v>38</v>
      </c>
      <c r="N1132" t="s">
        <v>3836</v>
      </c>
      <c r="O1132" t="s">
        <v>29</v>
      </c>
      <c r="P1132">
        <v>1</v>
      </c>
      <c r="Q1132">
        <v>1</v>
      </c>
      <c r="R1132">
        <v>1</v>
      </c>
      <c r="S1132">
        <v>0</v>
      </c>
      <c r="T1132" t="s">
        <v>15888</v>
      </c>
      <c r="U1132" t="s">
        <v>15891</v>
      </c>
      <c r="V1132" t="s">
        <v>15891</v>
      </c>
      <c r="W1132" t="s">
        <v>15891</v>
      </c>
      <c r="X1132" t="s">
        <v>15891</v>
      </c>
      <c r="Y1132" t="s">
        <v>15897</v>
      </c>
      <c r="Z1132" t="s">
        <v>15897</v>
      </c>
      <c r="AA1132" t="s">
        <v>15897</v>
      </c>
      <c r="AB1132" t="s">
        <v>6627</v>
      </c>
      <c r="AC1132" t="s">
        <v>6624</v>
      </c>
      <c r="AE1132" t="s">
        <v>6623</v>
      </c>
      <c r="AF1132" t="s">
        <v>6625</v>
      </c>
    </row>
    <row r="1133" spans="1:32" x14ac:dyDescent="0.25">
      <c r="A1133">
        <v>11351</v>
      </c>
      <c r="B1133" t="s">
        <v>6899</v>
      </c>
      <c r="C1133">
        <v>17000000</v>
      </c>
      <c r="D1133">
        <v>63102666</v>
      </c>
      <c r="E1133">
        <v>37841</v>
      </c>
      <c r="F1133">
        <v>19.045145999999999</v>
      </c>
      <c r="G1133">
        <v>104</v>
      </c>
      <c r="H1133">
        <v>5.5</v>
      </c>
      <c r="I1133">
        <v>299</v>
      </c>
      <c r="J1133" t="s">
        <v>23</v>
      </c>
      <c r="K1133" t="s">
        <v>6901</v>
      </c>
      <c r="L1133" t="s">
        <v>37</v>
      </c>
      <c r="M1133" t="s">
        <v>38</v>
      </c>
      <c r="N1133" t="s">
        <v>2560</v>
      </c>
      <c r="O1133" t="s">
        <v>29</v>
      </c>
      <c r="P1133">
        <v>1</v>
      </c>
      <c r="Q1133">
        <v>1</v>
      </c>
      <c r="R1133">
        <v>1</v>
      </c>
      <c r="S1133">
        <v>0</v>
      </c>
      <c r="T1133" t="s">
        <v>15888</v>
      </c>
      <c r="U1133" t="s">
        <v>15891</v>
      </c>
      <c r="V1133" t="s">
        <v>15891</v>
      </c>
      <c r="W1133" t="s">
        <v>15891</v>
      </c>
      <c r="X1133" t="s">
        <v>15905</v>
      </c>
      <c r="Y1133" t="s">
        <v>15897</v>
      </c>
      <c r="Z1133" t="s">
        <v>15897</v>
      </c>
      <c r="AA1133" t="s">
        <v>15897</v>
      </c>
      <c r="AB1133" t="s">
        <v>6902</v>
      </c>
      <c r="AC1133" t="s">
        <v>6899</v>
      </c>
      <c r="AE1133" t="s">
        <v>6898</v>
      </c>
      <c r="AF1133" t="s">
        <v>6900</v>
      </c>
    </row>
    <row r="1134" spans="1:32" x14ac:dyDescent="0.25">
      <c r="A1134">
        <v>711</v>
      </c>
      <c r="B1134" t="s">
        <v>4175</v>
      </c>
      <c r="C1134">
        <v>43000000</v>
      </c>
      <c r="D1134">
        <v>80049764</v>
      </c>
      <c r="E1134">
        <v>36881</v>
      </c>
      <c r="F1134">
        <v>19.043285999999998</v>
      </c>
      <c r="G1134">
        <v>136</v>
      </c>
      <c r="H1134">
        <v>7</v>
      </c>
      <c r="I1134">
        <v>302</v>
      </c>
      <c r="J1134" t="s">
        <v>23</v>
      </c>
      <c r="K1134" t="s">
        <v>4177</v>
      </c>
      <c r="L1134" t="s">
        <v>37</v>
      </c>
      <c r="M1134" t="s">
        <v>38</v>
      </c>
      <c r="N1134" t="s">
        <v>786</v>
      </c>
      <c r="O1134" t="s">
        <v>29</v>
      </c>
      <c r="P1134">
        <v>1</v>
      </c>
      <c r="Q1134">
        <v>1</v>
      </c>
      <c r="R1134">
        <v>1</v>
      </c>
      <c r="S1134">
        <v>0</v>
      </c>
      <c r="T1134" t="s">
        <v>15888</v>
      </c>
      <c r="U1134" t="s">
        <v>15891</v>
      </c>
      <c r="V1134" t="s">
        <v>15891</v>
      </c>
      <c r="W1134" t="s">
        <v>15901</v>
      </c>
      <c r="X1134" t="s">
        <v>15891</v>
      </c>
      <c r="Y1134" t="s">
        <v>15897</v>
      </c>
      <c r="Z1134" t="s">
        <v>15911</v>
      </c>
      <c r="AA1134" t="s">
        <v>15915</v>
      </c>
      <c r="AB1134" t="s">
        <v>4178</v>
      </c>
      <c r="AC1134" t="s">
        <v>4175</v>
      </c>
      <c r="AE1134" t="s">
        <v>4174</v>
      </c>
      <c r="AF1134" t="s">
        <v>4176</v>
      </c>
    </row>
    <row r="1135" spans="1:32" x14ac:dyDescent="0.25">
      <c r="A1135">
        <v>4566</v>
      </c>
      <c r="B1135" t="s">
        <v>7532</v>
      </c>
      <c r="C1135">
        <v>25000000</v>
      </c>
      <c r="D1135">
        <v>92991835</v>
      </c>
      <c r="E1135">
        <v>39353</v>
      </c>
      <c r="F1135">
        <v>18.961323</v>
      </c>
      <c r="G1135">
        <v>119</v>
      </c>
      <c r="H1135">
        <v>6.5</v>
      </c>
      <c r="I1135">
        <v>501</v>
      </c>
      <c r="J1135" t="s">
        <v>23</v>
      </c>
      <c r="K1135" t="s">
        <v>7534</v>
      </c>
      <c r="L1135" t="s">
        <v>37</v>
      </c>
      <c r="M1135" t="s">
        <v>38</v>
      </c>
      <c r="N1135" t="s">
        <v>7529</v>
      </c>
      <c r="O1135" t="s">
        <v>29</v>
      </c>
      <c r="P1135">
        <v>1</v>
      </c>
      <c r="Q1135">
        <v>1</v>
      </c>
      <c r="R1135">
        <v>1</v>
      </c>
      <c r="S1135">
        <v>0</v>
      </c>
      <c r="T1135" t="s">
        <v>15888</v>
      </c>
      <c r="U1135" t="s">
        <v>15891</v>
      </c>
      <c r="V1135" t="s">
        <v>15891</v>
      </c>
      <c r="W1135" t="s">
        <v>15901</v>
      </c>
      <c r="X1135" t="s">
        <v>15891</v>
      </c>
      <c r="Y1135" t="s">
        <v>15897</v>
      </c>
      <c r="Z1135" t="s">
        <v>15911</v>
      </c>
      <c r="AA1135" t="s">
        <v>15915</v>
      </c>
      <c r="AB1135" t="s">
        <v>7535</v>
      </c>
      <c r="AC1135" t="s">
        <v>7532</v>
      </c>
      <c r="AD1135" t="s">
        <v>7530</v>
      </c>
      <c r="AE1135" t="s">
        <v>7531</v>
      </c>
      <c r="AF1135" t="s">
        <v>7533</v>
      </c>
    </row>
    <row r="1136" spans="1:32" x14ac:dyDescent="0.25">
      <c r="A1136">
        <v>9833</v>
      </c>
      <c r="B1136" t="s">
        <v>3216</v>
      </c>
      <c r="C1136">
        <v>70000000</v>
      </c>
      <c r="D1136">
        <v>154648887</v>
      </c>
      <c r="E1136">
        <v>38329</v>
      </c>
      <c r="F1136">
        <v>18.927462999999999</v>
      </c>
      <c r="G1136">
        <v>143</v>
      </c>
      <c r="H1136">
        <v>7</v>
      </c>
      <c r="I1136">
        <v>438</v>
      </c>
      <c r="J1136" t="s">
        <v>23</v>
      </c>
      <c r="K1136" t="s">
        <v>3218</v>
      </c>
      <c r="L1136" t="s">
        <v>41</v>
      </c>
      <c r="M1136" t="s">
        <v>1501</v>
      </c>
      <c r="N1136" t="s">
        <v>3214</v>
      </c>
      <c r="O1136" t="s">
        <v>29</v>
      </c>
      <c r="P1136">
        <v>1</v>
      </c>
      <c r="Q1136">
        <v>2</v>
      </c>
      <c r="R1136">
        <v>2</v>
      </c>
      <c r="S1136">
        <v>1</v>
      </c>
      <c r="T1136" t="s">
        <v>15888</v>
      </c>
      <c r="U1136" t="s">
        <v>15891</v>
      </c>
      <c r="V1136" t="s">
        <v>15891</v>
      </c>
      <c r="W1136" t="s">
        <v>15901</v>
      </c>
      <c r="X1136" t="s">
        <v>15905</v>
      </c>
      <c r="Y1136" t="s">
        <v>15897</v>
      </c>
      <c r="Z1136" t="s">
        <v>15911</v>
      </c>
      <c r="AA1136" t="s">
        <v>15915</v>
      </c>
      <c r="AB1136" t="s">
        <v>3219</v>
      </c>
      <c r="AC1136" t="s">
        <v>3216</v>
      </c>
      <c r="AE1136" t="s">
        <v>3215</v>
      </c>
      <c r="AF1136" t="s">
        <v>3217</v>
      </c>
    </row>
    <row r="1137" spans="1:32" x14ac:dyDescent="0.25">
      <c r="A1137">
        <v>8265</v>
      </c>
      <c r="B1137" t="s">
        <v>9051</v>
      </c>
      <c r="C1137">
        <v>11000000</v>
      </c>
      <c r="D1137">
        <v>53191886</v>
      </c>
      <c r="E1137">
        <v>39456</v>
      </c>
      <c r="F1137">
        <v>18.923181</v>
      </c>
      <c r="G1137">
        <v>106</v>
      </c>
      <c r="H1137">
        <v>6.8</v>
      </c>
      <c r="I1137">
        <v>615</v>
      </c>
      <c r="J1137" t="s">
        <v>967</v>
      </c>
      <c r="K1137" t="s">
        <v>9053</v>
      </c>
      <c r="L1137" t="s">
        <v>1278</v>
      </c>
      <c r="M1137" t="s">
        <v>487</v>
      </c>
      <c r="N1137" t="s">
        <v>661</v>
      </c>
      <c r="O1137" t="s">
        <v>29</v>
      </c>
      <c r="P1137">
        <v>0</v>
      </c>
      <c r="Q1137">
        <v>1</v>
      </c>
      <c r="R1137">
        <v>1</v>
      </c>
      <c r="S1137">
        <v>0</v>
      </c>
      <c r="T1137" t="s">
        <v>15888</v>
      </c>
      <c r="U1137" t="s">
        <v>15891</v>
      </c>
      <c r="V1137" t="s">
        <v>13664</v>
      </c>
      <c r="W1137" t="s">
        <v>15891</v>
      </c>
      <c r="X1137" t="s">
        <v>15891</v>
      </c>
      <c r="Y1137" t="s">
        <v>15896</v>
      </c>
      <c r="Z1137" t="s">
        <v>15896</v>
      </c>
      <c r="AA1137" t="s">
        <v>15897</v>
      </c>
      <c r="AC1137" t="s">
        <v>9054</v>
      </c>
      <c r="AD1137" t="s">
        <v>9049</v>
      </c>
      <c r="AE1137" t="s">
        <v>9050</v>
      </c>
      <c r="AF1137" t="s">
        <v>9052</v>
      </c>
    </row>
    <row r="1138" spans="1:32" x14ac:dyDescent="0.25">
      <c r="A1138">
        <v>9437</v>
      </c>
      <c r="B1138" t="s">
        <v>6492</v>
      </c>
      <c r="C1138">
        <v>27000000</v>
      </c>
      <c r="D1138">
        <v>60527873</v>
      </c>
      <c r="E1138">
        <v>35706</v>
      </c>
      <c r="F1138">
        <v>18.913</v>
      </c>
      <c r="G1138">
        <v>115</v>
      </c>
      <c r="H1138">
        <v>6.2</v>
      </c>
      <c r="I1138">
        <v>345</v>
      </c>
      <c r="J1138" t="s">
        <v>23</v>
      </c>
      <c r="K1138" t="s">
        <v>3691</v>
      </c>
      <c r="L1138" t="s">
        <v>37</v>
      </c>
      <c r="M1138" t="s">
        <v>311</v>
      </c>
      <c r="N1138" t="s">
        <v>3805</v>
      </c>
      <c r="O1138" t="s">
        <v>29</v>
      </c>
      <c r="P1138">
        <v>1</v>
      </c>
      <c r="Q1138">
        <v>1</v>
      </c>
      <c r="R1138">
        <v>2</v>
      </c>
      <c r="S1138">
        <v>1</v>
      </c>
      <c r="T1138" t="s">
        <v>15888</v>
      </c>
      <c r="U1138" t="s">
        <v>15891</v>
      </c>
      <c r="V1138" t="s">
        <v>15891</v>
      </c>
      <c r="W1138" t="s">
        <v>15901</v>
      </c>
      <c r="X1138" t="s">
        <v>15905</v>
      </c>
      <c r="Y1138" t="s">
        <v>15897</v>
      </c>
      <c r="Z1138" t="s">
        <v>15911</v>
      </c>
      <c r="AA1138" t="s">
        <v>15915</v>
      </c>
      <c r="AB1138" t="s">
        <v>6494</v>
      </c>
      <c r="AC1138" t="s">
        <v>6492</v>
      </c>
      <c r="AE1138" t="s">
        <v>6491</v>
      </c>
      <c r="AF1138" t="s">
        <v>6493</v>
      </c>
    </row>
    <row r="1139" spans="1:32" x14ac:dyDescent="0.25">
      <c r="A1139">
        <v>8489</v>
      </c>
      <c r="B1139" t="s">
        <v>1077</v>
      </c>
      <c r="C1139">
        <v>107000000</v>
      </c>
      <c r="D1139">
        <v>87713825</v>
      </c>
      <c r="E1139">
        <v>37236</v>
      </c>
      <c r="F1139">
        <v>18.866672000000001</v>
      </c>
      <c r="G1139">
        <v>157</v>
      </c>
      <c r="H1139">
        <v>6.7</v>
      </c>
      <c r="I1139">
        <v>447</v>
      </c>
      <c r="J1139" t="s">
        <v>23</v>
      </c>
      <c r="K1139" t="s">
        <v>1079</v>
      </c>
      <c r="L1139" t="s">
        <v>37</v>
      </c>
      <c r="M1139" t="s">
        <v>38</v>
      </c>
      <c r="N1139" t="s">
        <v>786</v>
      </c>
      <c r="O1139" t="s">
        <v>29</v>
      </c>
      <c r="P1139">
        <v>1</v>
      </c>
      <c r="Q1139">
        <v>1</v>
      </c>
      <c r="R1139">
        <v>1</v>
      </c>
      <c r="S1139">
        <v>0</v>
      </c>
      <c r="T1139" t="s">
        <v>15888</v>
      </c>
      <c r="U1139" t="s">
        <v>15891</v>
      </c>
      <c r="V1139" t="s">
        <v>15891</v>
      </c>
      <c r="W1139" t="s">
        <v>15901</v>
      </c>
      <c r="X1139" t="s">
        <v>15891</v>
      </c>
      <c r="Y1139" t="s">
        <v>15897</v>
      </c>
      <c r="Z1139" t="s">
        <v>15911</v>
      </c>
      <c r="AA1139" t="s">
        <v>15915</v>
      </c>
      <c r="AB1139" t="s">
        <v>1080</v>
      </c>
      <c r="AC1139" t="s">
        <v>1077</v>
      </c>
      <c r="AE1139" t="s">
        <v>1076</v>
      </c>
      <c r="AF1139" t="s">
        <v>1078</v>
      </c>
    </row>
    <row r="1140" spans="1:32" x14ac:dyDescent="0.25">
      <c r="A1140">
        <v>9331</v>
      </c>
      <c r="B1140" t="s">
        <v>2590</v>
      </c>
      <c r="C1140">
        <v>62000000</v>
      </c>
      <c r="D1140">
        <v>215887717</v>
      </c>
      <c r="E1140">
        <v>34549</v>
      </c>
      <c r="F1140">
        <v>18.832471000000002</v>
      </c>
      <c r="G1140">
        <v>141</v>
      </c>
      <c r="H1140">
        <v>6.4</v>
      </c>
      <c r="I1140">
        <v>386</v>
      </c>
      <c r="J1140" t="s">
        <v>23</v>
      </c>
      <c r="K1140" t="s">
        <v>2592</v>
      </c>
      <c r="L1140" t="s">
        <v>37</v>
      </c>
      <c r="M1140" t="s">
        <v>38</v>
      </c>
      <c r="N1140" t="s">
        <v>609</v>
      </c>
      <c r="O1140" t="s">
        <v>29</v>
      </c>
      <c r="P1140">
        <v>1</v>
      </c>
      <c r="Q1140">
        <v>1</v>
      </c>
      <c r="R1140">
        <v>1</v>
      </c>
      <c r="S1140">
        <v>1</v>
      </c>
      <c r="T1140" t="s">
        <v>15888</v>
      </c>
      <c r="U1140" t="s">
        <v>15890</v>
      </c>
      <c r="V1140" t="s">
        <v>15891</v>
      </c>
      <c r="W1140" t="s">
        <v>15901</v>
      </c>
      <c r="X1140" t="s">
        <v>15905</v>
      </c>
      <c r="Y1140" t="s">
        <v>15894</v>
      </c>
      <c r="Z1140" t="s">
        <v>15911</v>
      </c>
      <c r="AA1140" t="s">
        <v>15914</v>
      </c>
      <c r="AB1140" t="s">
        <v>2593</v>
      </c>
      <c r="AC1140" t="s">
        <v>2590</v>
      </c>
      <c r="AE1140" t="s">
        <v>2589</v>
      </c>
      <c r="AF1140" t="s">
        <v>2591</v>
      </c>
    </row>
    <row r="1141" spans="1:32" x14ac:dyDescent="0.25">
      <c r="A1141">
        <v>9641</v>
      </c>
      <c r="B1141" t="s">
        <v>2695</v>
      </c>
      <c r="C1141">
        <v>60000000</v>
      </c>
      <c r="D1141">
        <v>129181830</v>
      </c>
      <c r="E1141">
        <v>38707</v>
      </c>
      <c r="F1141">
        <v>18.831022999999998</v>
      </c>
      <c r="G1141">
        <v>94</v>
      </c>
      <c r="H1141">
        <v>5.7</v>
      </c>
      <c r="I1141">
        <v>526</v>
      </c>
      <c r="J1141" t="s">
        <v>23</v>
      </c>
      <c r="K1141" t="s">
        <v>2697</v>
      </c>
      <c r="L1141" t="s">
        <v>37</v>
      </c>
      <c r="M1141" t="s">
        <v>38</v>
      </c>
      <c r="N1141" t="s">
        <v>661</v>
      </c>
      <c r="O1141" t="s">
        <v>29</v>
      </c>
      <c r="P1141">
        <v>1</v>
      </c>
      <c r="Q1141">
        <v>1</v>
      </c>
      <c r="R1141">
        <v>1</v>
      </c>
      <c r="S1141">
        <v>1</v>
      </c>
      <c r="T1141" t="s">
        <v>15888</v>
      </c>
      <c r="U1141" t="s">
        <v>15891</v>
      </c>
      <c r="V1141" t="s">
        <v>13664</v>
      </c>
      <c r="W1141" t="s">
        <v>15891</v>
      </c>
      <c r="X1141" t="s">
        <v>15891</v>
      </c>
      <c r="Y1141" t="s">
        <v>15896</v>
      </c>
      <c r="Z1141" t="s">
        <v>15896</v>
      </c>
      <c r="AA1141" t="s">
        <v>15897</v>
      </c>
      <c r="AB1141" t="s">
        <v>2698</v>
      </c>
      <c r="AC1141" t="s">
        <v>2695</v>
      </c>
      <c r="AE1141" t="s">
        <v>2694</v>
      </c>
      <c r="AF1141" t="s">
        <v>2696</v>
      </c>
    </row>
    <row r="1142" spans="1:32" x14ac:dyDescent="0.25">
      <c r="A1142">
        <v>1688</v>
      </c>
      <c r="B1142" t="s">
        <v>14338</v>
      </c>
      <c r="C1142">
        <v>1700000</v>
      </c>
      <c r="D1142">
        <v>9700000</v>
      </c>
      <c r="E1142">
        <v>26479</v>
      </c>
      <c r="F1142">
        <v>18.828683000000002</v>
      </c>
      <c r="G1142">
        <v>88</v>
      </c>
      <c r="H1142">
        <v>6.1</v>
      </c>
      <c r="I1142">
        <v>236</v>
      </c>
      <c r="J1142" t="s">
        <v>23</v>
      </c>
      <c r="K1142" t="s">
        <v>13476</v>
      </c>
      <c r="L1142" t="s">
        <v>37</v>
      </c>
      <c r="M1142" t="s">
        <v>38</v>
      </c>
      <c r="N1142" t="s">
        <v>349</v>
      </c>
      <c r="O1142" t="s">
        <v>29</v>
      </c>
      <c r="P1142">
        <v>1</v>
      </c>
      <c r="Q1142">
        <v>1</v>
      </c>
      <c r="R1142">
        <v>1</v>
      </c>
      <c r="S1142">
        <v>1</v>
      </c>
      <c r="T1142" t="s">
        <v>15888</v>
      </c>
      <c r="U1142" t="s">
        <v>15890</v>
      </c>
      <c r="V1142" t="s">
        <v>15891</v>
      </c>
      <c r="W1142" t="s">
        <v>15891</v>
      </c>
      <c r="X1142" t="s">
        <v>15891</v>
      </c>
      <c r="Y1142" t="s">
        <v>15894</v>
      </c>
      <c r="Z1142" t="s">
        <v>15897</v>
      </c>
      <c r="AA1142" t="s">
        <v>15894</v>
      </c>
      <c r="AB1142" t="s">
        <v>14340</v>
      </c>
      <c r="AC1142" t="s">
        <v>14338</v>
      </c>
      <c r="AE1142" t="s">
        <v>14337</v>
      </c>
      <c r="AF1142" t="s">
        <v>14339</v>
      </c>
    </row>
    <row r="1143" spans="1:32" x14ac:dyDescent="0.25">
      <c r="A1143">
        <v>9884</v>
      </c>
      <c r="B1143" t="s">
        <v>1589</v>
      </c>
      <c r="C1143">
        <v>85000000</v>
      </c>
      <c r="D1143">
        <v>78382433</v>
      </c>
      <c r="E1143">
        <v>37293</v>
      </c>
      <c r="F1143">
        <v>18.827753000000001</v>
      </c>
      <c r="G1143">
        <v>108</v>
      </c>
      <c r="H1143">
        <v>5.5</v>
      </c>
      <c r="I1143">
        <v>427</v>
      </c>
      <c r="J1143" t="s">
        <v>23</v>
      </c>
      <c r="K1143" t="s">
        <v>1591</v>
      </c>
      <c r="L1143" t="s">
        <v>37</v>
      </c>
      <c r="M1143" t="s">
        <v>28</v>
      </c>
      <c r="N1143" t="s">
        <v>1586</v>
      </c>
      <c r="O1143" t="s">
        <v>29</v>
      </c>
      <c r="P1143">
        <v>1</v>
      </c>
      <c r="Q1143">
        <v>1</v>
      </c>
      <c r="R1143">
        <v>2</v>
      </c>
      <c r="S1143">
        <v>1</v>
      </c>
      <c r="T1143" t="s">
        <v>15888</v>
      </c>
      <c r="U1143" t="s">
        <v>15890</v>
      </c>
      <c r="V1143" t="s">
        <v>15891</v>
      </c>
      <c r="W1143" t="s">
        <v>15901</v>
      </c>
      <c r="X1143" t="s">
        <v>15905</v>
      </c>
      <c r="Y1143" t="s">
        <v>15894</v>
      </c>
      <c r="Z1143" t="s">
        <v>15911</v>
      </c>
      <c r="AA1143" t="s">
        <v>15914</v>
      </c>
      <c r="AB1143" t="s">
        <v>1592</v>
      </c>
      <c r="AC1143" t="s">
        <v>1589</v>
      </c>
      <c r="AD1143" t="s">
        <v>1587</v>
      </c>
      <c r="AE1143" t="s">
        <v>1588</v>
      </c>
      <c r="AF1143" t="s">
        <v>1590</v>
      </c>
    </row>
    <row r="1144" spans="1:32" x14ac:dyDescent="0.25">
      <c r="A1144">
        <v>6877</v>
      </c>
      <c r="B1144" t="s">
        <v>3509</v>
      </c>
      <c r="C1144">
        <v>50000000</v>
      </c>
      <c r="D1144">
        <v>88715192</v>
      </c>
      <c r="E1144">
        <v>38786</v>
      </c>
      <c r="F1144">
        <v>18.806031000000001</v>
      </c>
      <c r="G1144">
        <v>97</v>
      </c>
      <c r="H1144">
        <v>5.5</v>
      </c>
      <c r="I1144">
        <v>399</v>
      </c>
      <c r="J1144" t="s">
        <v>23</v>
      </c>
      <c r="K1144" t="s">
        <v>3511</v>
      </c>
      <c r="L1144" t="s">
        <v>37</v>
      </c>
      <c r="M1144" t="s">
        <v>38</v>
      </c>
      <c r="N1144" t="s">
        <v>661</v>
      </c>
      <c r="O1144" t="s">
        <v>29</v>
      </c>
      <c r="P1144">
        <v>1</v>
      </c>
      <c r="Q1144">
        <v>1</v>
      </c>
      <c r="R1144">
        <v>1</v>
      </c>
      <c r="S1144">
        <v>1</v>
      </c>
      <c r="T1144" t="s">
        <v>15888</v>
      </c>
      <c r="U1144" t="s">
        <v>15891</v>
      </c>
      <c r="V1144" t="s">
        <v>13664</v>
      </c>
      <c r="W1144" t="s">
        <v>15891</v>
      </c>
      <c r="X1144" t="s">
        <v>15891</v>
      </c>
      <c r="Y1144" t="s">
        <v>15896</v>
      </c>
      <c r="Z1144" t="s">
        <v>15896</v>
      </c>
      <c r="AA1144" t="s">
        <v>15897</v>
      </c>
      <c r="AB1144" t="s">
        <v>3512</v>
      </c>
      <c r="AC1144" t="s">
        <v>3509</v>
      </c>
      <c r="AE1144" t="s">
        <v>3508</v>
      </c>
      <c r="AF1144" t="s">
        <v>3510</v>
      </c>
    </row>
    <row r="1145" spans="1:32" x14ac:dyDescent="0.25">
      <c r="A1145">
        <v>26390</v>
      </c>
      <c r="B1145" t="s">
        <v>8805</v>
      </c>
      <c r="C1145">
        <v>17000000</v>
      </c>
      <c r="D1145">
        <v>29536299</v>
      </c>
      <c r="E1145">
        <v>39829</v>
      </c>
      <c r="F1145">
        <v>18.790102000000001</v>
      </c>
      <c r="G1145">
        <v>133</v>
      </c>
      <c r="H1145">
        <v>6.2</v>
      </c>
      <c r="I1145">
        <v>293</v>
      </c>
      <c r="J1145" t="s">
        <v>23</v>
      </c>
      <c r="K1145" t="s">
        <v>8807</v>
      </c>
      <c r="L1145" t="s">
        <v>37</v>
      </c>
      <c r="M1145" t="s">
        <v>38</v>
      </c>
      <c r="N1145" t="s">
        <v>2731</v>
      </c>
      <c r="O1145" t="s">
        <v>29</v>
      </c>
      <c r="P1145">
        <v>1</v>
      </c>
      <c r="Q1145">
        <v>1</v>
      </c>
      <c r="R1145">
        <v>1</v>
      </c>
      <c r="S1145">
        <v>0</v>
      </c>
      <c r="T1145" t="s">
        <v>15888</v>
      </c>
      <c r="U1145" t="s">
        <v>15891</v>
      </c>
      <c r="V1145" t="s">
        <v>15891</v>
      </c>
      <c r="W1145" t="s">
        <v>15901</v>
      </c>
      <c r="X1145" t="s">
        <v>15905</v>
      </c>
      <c r="Y1145" t="s">
        <v>15897</v>
      </c>
      <c r="Z1145" t="s">
        <v>15911</v>
      </c>
      <c r="AA1145" t="s">
        <v>15915</v>
      </c>
      <c r="AB1145" t="s">
        <v>8808</v>
      </c>
      <c r="AC1145" t="s">
        <v>8805</v>
      </c>
      <c r="AE1145" t="s">
        <v>8804</v>
      </c>
      <c r="AF1145" t="s">
        <v>8806</v>
      </c>
    </row>
    <row r="1146" spans="1:32" x14ac:dyDescent="0.25">
      <c r="A1146">
        <v>11260</v>
      </c>
      <c r="B1146" t="s">
        <v>2958</v>
      </c>
      <c r="C1146">
        <v>60000000</v>
      </c>
      <c r="D1146">
        <v>50650079</v>
      </c>
      <c r="E1146">
        <v>39637</v>
      </c>
      <c r="F1146">
        <v>18.676290999999999</v>
      </c>
      <c r="G1146">
        <v>90</v>
      </c>
      <c r="H1146">
        <v>5</v>
      </c>
      <c r="I1146">
        <v>371</v>
      </c>
      <c r="J1146" t="s">
        <v>23</v>
      </c>
      <c r="K1146" t="s">
        <v>2960</v>
      </c>
      <c r="L1146" t="s">
        <v>37</v>
      </c>
      <c r="M1146" t="s">
        <v>38</v>
      </c>
      <c r="N1146" t="s">
        <v>2955</v>
      </c>
      <c r="O1146" t="s">
        <v>29</v>
      </c>
      <c r="P1146">
        <v>1</v>
      </c>
      <c r="Q1146">
        <v>1</v>
      </c>
      <c r="R1146">
        <v>1</v>
      </c>
      <c r="S1146">
        <v>1</v>
      </c>
      <c r="T1146" t="s">
        <v>15888</v>
      </c>
      <c r="U1146" t="s">
        <v>15891</v>
      </c>
      <c r="V1146" t="s">
        <v>13664</v>
      </c>
      <c r="W1146" t="s">
        <v>15891</v>
      </c>
      <c r="X1146" t="s">
        <v>15891</v>
      </c>
      <c r="Y1146" t="s">
        <v>15896</v>
      </c>
      <c r="Z1146" t="s">
        <v>15896</v>
      </c>
      <c r="AA1146" t="s">
        <v>15897</v>
      </c>
      <c r="AB1146" t="s">
        <v>2961</v>
      </c>
      <c r="AC1146" t="s">
        <v>2958</v>
      </c>
      <c r="AD1146" t="s">
        <v>2956</v>
      </c>
      <c r="AE1146" t="s">
        <v>2957</v>
      </c>
      <c r="AF1146" t="s">
        <v>2959</v>
      </c>
    </row>
    <row r="1147" spans="1:32" x14ac:dyDescent="0.25">
      <c r="A1147">
        <v>25793</v>
      </c>
      <c r="B1147" t="s">
        <v>5002</v>
      </c>
      <c r="C1147">
        <v>10000000</v>
      </c>
      <c r="D1147">
        <v>47536959</v>
      </c>
      <c r="E1147">
        <v>40123</v>
      </c>
      <c r="F1147">
        <v>18.664624</v>
      </c>
      <c r="G1147">
        <v>110</v>
      </c>
      <c r="H1147">
        <v>6.9</v>
      </c>
      <c r="I1147">
        <v>417</v>
      </c>
      <c r="J1147" t="s">
        <v>23</v>
      </c>
      <c r="K1147" t="s">
        <v>5004</v>
      </c>
      <c r="L1147" t="s">
        <v>37</v>
      </c>
      <c r="M1147" t="s">
        <v>210</v>
      </c>
      <c r="N1147" t="s">
        <v>786</v>
      </c>
      <c r="O1147" t="s">
        <v>29</v>
      </c>
      <c r="P1147">
        <v>1</v>
      </c>
      <c r="Q1147">
        <v>1</v>
      </c>
      <c r="R1147">
        <v>2</v>
      </c>
      <c r="S1147">
        <v>0</v>
      </c>
      <c r="T1147" t="s">
        <v>15888</v>
      </c>
      <c r="U1147" t="s">
        <v>15891</v>
      </c>
      <c r="V1147" t="s">
        <v>15891</v>
      </c>
      <c r="W1147" t="s">
        <v>15901</v>
      </c>
      <c r="X1147" t="s">
        <v>15891</v>
      </c>
      <c r="Y1147" t="s">
        <v>15897</v>
      </c>
      <c r="Z1147" t="s">
        <v>15911</v>
      </c>
      <c r="AA1147" t="s">
        <v>15915</v>
      </c>
      <c r="AB1147" t="s">
        <v>5005</v>
      </c>
      <c r="AC1147" t="s">
        <v>5002</v>
      </c>
      <c r="AD1147" t="s">
        <v>5000</v>
      </c>
      <c r="AE1147" t="s">
        <v>5001</v>
      </c>
      <c r="AF1147" t="s">
        <v>5003</v>
      </c>
    </row>
    <row r="1148" spans="1:32" x14ac:dyDescent="0.25">
      <c r="A1148">
        <v>139038</v>
      </c>
      <c r="B1148" t="s">
        <v>13789</v>
      </c>
      <c r="C1148">
        <v>2500000</v>
      </c>
      <c r="D1148">
        <v>60141683</v>
      </c>
      <c r="E1148">
        <v>41285</v>
      </c>
      <c r="F1148">
        <v>18.661541</v>
      </c>
      <c r="G1148">
        <v>86</v>
      </c>
      <c r="H1148">
        <v>5.4</v>
      </c>
      <c r="I1148">
        <v>516</v>
      </c>
      <c r="J1148" t="s">
        <v>23</v>
      </c>
      <c r="K1148" t="s">
        <v>13791</v>
      </c>
      <c r="L1148" t="s">
        <v>37</v>
      </c>
      <c r="M1148" t="s">
        <v>38</v>
      </c>
      <c r="N1148" t="s">
        <v>5725</v>
      </c>
      <c r="O1148" t="s">
        <v>29</v>
      </c>
      <c r="P1148">
        <v>1</v>
      </c>
      <c r="Q1148">
        <v>1</v>
      </c>
      <c r="R1148">
        <v>1</v>
      </c>
      <c r="S1148">
        <v>0</v>
      </c>
      <c r="T1148" t="s">
        <v>15888</v>
      </c>
      <c r="U1148" t="s">
        <v>15891</v>
      </c>
      <c r="V1148" t="s">
        <v>13664</v>
      </c>
      <c r="W1148" t="s">
        <v>15891</v>
      </c>
      <c r="X1148" t="s">
        <v>15891</v>
      </c>
      <c r="Y1148" t="s">
        <v>15896</v>
      </c>
      <c r="Z1148" t="s">
        <v>15896</v>
      </c>
      <c r="AA1148" t="s">
        <v>15897</v>
      </c>
      <c r="AB1148" t="s">
        <v>13792</v>
      </c>
      <c r="AC1148" t="s">
        <v>13789</v>
      </c>
      <c r="AD1148" t="s">
        <v>13787</v>
      </c>
      <c r="AE1148" t="s">
        <v>13788</v>
      </c>
      <c r="AF1148" t="s">
        <v>13790</v>
      </c>
    </row>
    <row r="1149" spans="1:32" x14ac:dyDescent="0.25">
      <c r="A1149">
        <v>10153</v>
      </c>
      <c r="B1149" t="s">
        <v>2146</v>
      </c>
      <c r="C1149">
        <v>75000000</v>
      </c>
      <c r="D1149">
        <v>13100000</v>
      </c>
      <c r="E1149">
        <v>35839</v>
      </c>
      <c r="F1149">
        <v>18.659880000000001</v>
      </c>
      <c r="G1149">
        <v>134</v>
      </c>
      <c r="H1149">
        <v>5.8</v>
      </c>
      <c r="I1149">
        <v>476</v>
      </c>
      <c r="J1149" t="s">
        <v>23</v>
      </c>
      <c r="K1149" t="s">
        <v>2148</v>
      </c>
      <c r="L1149" t="s">
        <v>37</v>
      </c>
      <c r="M1149" t="s">
        <v>38</v>
      </c>
      <c r="N1149" t="s">
        <v>298</v>
      </c>
      <c r="O1149" t="s">
        <v>29</v>
      </c>
      <c r="P1149">
        <v>1</v>
      </c>
      <c r="Q1149">
        <v>1</v>
      </c>
      <c r="R1149">
        <v>1</v>
      </c>
      <c r="S1149">
        <v>1</v>
      </c>
      <c r="T1149" t="s">
        <v>15888</v>
      </c>
      <c r="U1149" t="s">
        <v>15891</v>
      </c>
      <c r="V1149" t="s">
        <v>15891</v>
      </c>
      <c r="W1149" t="s">
        <v>15891</v>
      </c>
      <c r="X1149" t="s">
        <v>15891</v>
      </c>
      <c r="Y1149" t="s">
        <v>15897</v>
      </c>
      <c r="Z1149" t="s">
        <v>15897</v>
      </c>
      <c r="AA1149" t="s">
        <v>15897</v>
      </c>
      <c r="AB1149" t="s">
        <v>2149</v>
      </c>
      <c r="AC1149" t="s">
        <v>2146</v>
      </c>
      <c r="AD1149" t="s">
        <v>2144</v>
      </c>
      <c r="AE1149" t="s">
        <v>2145</v>
      </c>
      <c r="AF1149" t="s">
        <v>2147</v>
      </c>
    </row>
    <row r="1150" spans="1:32" x14ac:dyDescent="0.25">
      <c r="A1150">
        <v>11812</v>
      </c>
      <c r="B1150" t="s">
        <v>4185</v>
      </c>
      <c r="C1150">
        <v>43000000</v>
      </c>
      <c r="D1150">
        <v>68696770</v>
      </c>
      <c r="E1150">
        <v>37358</v>
      </c>
      <c r="F1150">
        <v>18.656320000000001</v>
      </c>
      <c r="G1150">
        <v>84</v>
      </c>
      <c r="H1150">
        <v>5.3</v>
      </c>
      <c r="I1150">
        <v>280</v>
      </c>
      <c r="J1150" t="s">
        <v>23</v>
      </c>
      <c r="K1150" t="s">
        <v>4187</v>
      </c>
      <c r="L1150" t="s">
        <v>37</v>
      </c>
      <c r="M1150" t="s">
        <v>38</v>
      </c>
      <c r="N1150" t="s">
        <v>1743</v>
      </c>
      <c r="O1150" t="s">
        <v>29</v>
      </c>
      <c r="P1150">
        <v>1</v>
      </c>
      <c r="Q1150">
        <v>1</v>
      </c>
      <c r="R1150">
        <v>1</v>
      </c>
      <c r="S1150">
        <v>0</v>
      </c>
      <c r="T1150" t="s">
        <v>15888</v>
      </c>
      <c r="U1150" t="s">
        <v>15891</v>
      </c>
      <c r="V1150" t="s">
        <v>13664</v>
      </c>
      <c r="W1150" t="s">
        <v>15891</v>
      </c>
      <c r="X1150" t="s">
        <v>15891</v>
      </c>
      <c r="Y1150" t="s">
        <v>15896</v>
      </c>
      <c r="Z1150" t="s">
        <v>15896</v>
      </c>
      <c r="AA1150" t="s">
        <v>15897</v>
      </c>
      <c r="AB1150" t="s">
        <v>4188</v>
      </c>
      <c r="AC1150" t="s">
        <v>4185</v>
      </c>
      <c r="AD1150" t="s">
        <v>4183</v>
      </c>
      <c r="AE1150" t="s">
        <v>4184</v>
      </c>
      <c r="AF1150" t="s">
        <v>4186</v>
      </c>
    </row>
    <row r="1151" spans="1:32" x14ac:dyDescent="0.25">
      <c r="A1151">
        <v>10439</v>
      </c>
      <c r="B1151" t="s">
        <v>6377</v>
      </c>
      <c r="C1151">
        <v>28000000</v>
      </c>
      <c r="D1151">
        <v>39514713</v>
      </c>
      <c r="E1151">
        <v>34166</v>
      </c>
      <c r="F1151">
        <v>18.650748</v>
      </c>
      <c r="G1151">
        <v>96</v>
      </c>
      <c r="H1151">
        <v>6.4</v>
      </c>
      <c r="I1151">
        <v>471</v>
      </c>
      <c r="J1151" t="s">
        <v>23</v>
      </c>
      <c r="K1151" t="s">
        <v>54</v>
      </c>
      <c r="L1151" t="s">
        <v>37</v>
      </c>
      <c r="M1151" t="s">
        <v>38</v>
      </c>
      <c r="N1151" t="s">
        <v>1679</v>
      </c>
      <c r="O1151" t="s">
        <v>29</v>
      </c>
      <c r="P1151">
        <v>1</v>
      </c>
      <c r="Q1151">
        <v>1</v>
      </c>
      <c r="R1151">
        <v>1</v>
      </c>
      <c r="S1151">
        <v>1</v>
      </c>
      <c r="T1151" t="s">
        <v>15888</v>
      </c>
      <c r="U1151" t="s">
        <v>15891</v>
      </c>
      <c r="V1151" t="s">
        <v>13664</v>
      </c>
      <c r="W1151" t="s">
        <v>15891</v>
      </c>
      <c r="X1151" t="s">
        <v>15891</v>
      </c>
      <c r="Y1151" t="s">
        <v>15896</v>
      </c>
      <c r="Z1151" t="s">
        <v>15896</v>
      </c>
      <c r="AA1151" t="s">
        <v>15897</v>
      </c>
      <c r="AB1151" t="s">
        <v>6379</v>
      </c>
      <c r="AC1151" t="s">
        <v>6377</v>
      </c>
      <c r="AE1151" t="s">
        <v>6376</v>
      </c>
      <c r="AF1151" t="s">
        <v>6378</v>
      </c>
    </row>
    <row r="1152" spans="1:32" x14ac:dyDescent="0.25">
      <c r="A1152">
        <v>288</v>
      </c>
      <c r="B1152" t="s">
        <v>15118</v>
      </c>
      <c r="C1152">
        <v>730000</v>
      </c>
      <c r="D1152">
        <v>8000000</v>
      </c>
      <c r="E1152">
        <v>19080</v>
      </c>
      <c r="F1152">
        <v>18.644023000000001</v>
      </c>
      <c r="G1152">
        <v>85</v>
      </c>
      <c r="H1152">
        <v>7.6</v>
      </c>
      <c r="I1152">
        <v>334</v>
      </c>
      <c r="J1152" t="s">
        <v>23</v>
      </c>
      <c r="K1152" t="s">
        <v>15120</v>
      </c>
      <c r="L1152" t="s">
        <v>37</v>
      </c>
      <c r="M1152" t="s">
        <v>38</v>
      </c>
      <c r="N1152" t="s">
        <v>3836</v>
      </c>
      <c r="O1152" t="s">
        <v>29</v>
      </c>
      <c r="P1152">
        <v>1</v>
      </c>
      <c r="Q1152">
        <v>1</v>
      </c>
      <c r="R1152">
        <v>1</v>
      </c>
      <c r="S1152">
        <v>0</v>
      </c>
      <c r="T1152" t="s">
        <v>15888</v>
      </c>
      <c r="U1152" t="s">
        <v>15891</v>
      </c>
      <c r="V1152" t="s">
        <v>15891</v>
      </c>
      <c r="W1152" t="s">
        <v>15891</v>
      </c>
      <c r="X1152" t="s">
        <v>15891</v>
      </c>
      <c r="Y1152" t="s">
        <v>15897</v>
      </c>
      <c r="Z1152" t="s">
        <v>15897</v>
      </c>
      <c r="AA1152" t="s">
        <v>15897</v>
      </c>
      <c r="AB1152" t="s">
        <v>15121</v>
      </c>
      <c r="AC1152" t="s">
        <v>15118</v>
      </c>
      <c r="AE1152" t="s">
        <v>15117</v>
      </c>
      <c r="AF1152" t="s">
        <v>15119</v>
      </c>
    </row>
    <row r="1153" spans="1:32" x14ac:dyDescent="0.25">
      <c r="A1153">
        <v>27579</v>
      </c>
      <c r="B1153" t="s">
        <v>7786</v>
      </c>
      <c r="C1153">
        <v>20000000</v>
      </c>
      <c r="D1153">
        <v>65464324</v>
      </c>
      <c r="E1153">
        <v>40421</v>
      </c>
      <c r="F1153">
        <v>18.632155999999998</v>
      </c>
      <c r="G1153">
        <v>104</v>
      </c>
      <c r="H1153">
        <v>5.8</v>
      </c>
      <c r="I1153">
        <v>481</v>
      </c>
      <c r="J1153" t="s">
        <v>23</v>
      </c>
      <c r="K1153" t="s">
        <v>7788</v>
      </c>
      <c r="L1153" t="s">
        <v>41</v>
      </c>
      <c r="M1153" t="s">
        <v>210</v>
      </c>
      <c r="N1153" t="s">
        <v>2731</v>
      </c>
      <c r="O1153" t="s">
        <v>29</v>
      </c>
      <c r="P1153">
        <v>1</v>
      </c>
      <c r="Q1153">
        <v>2</v>
      </c>
      <c r="R1153">
        <v>2</v>
      </c>
      <c r="S1153">
        <v>0</v>
      </c>
      <c r="T1153" t="s">
        <v>15888</v>
      </c>
      <c r="U1153" t="s">
        <v>15891</v>
      </c>
      <c r="V1153" t="s">
        <v>15891</v>
      </c>
      <c r="W1153" t="s">
        <v>15901</v>
      </c>
      <c r="X1153" t="s">
        <v>15905</v>
      </c>
      <c r="Y1153" t="s">
        <v>15897</v>
      </c>
      <c r="Z1153" t="s">
        <v>15911</v>
      </c>
      <c r="AA1153" t="s">
        <v>15915</v>
      </c>
      <c r="AC1153" t="s">
        <v>7786</v>
      </c>
      <c r="AD1153" t="s">
        <v>7784</v>
      </c>
      <c r="AE1153" t="s">
        <v>7785</v>
      </c>
      <c r="AF1153" t="s">
        <v>7787</v>
      </c>
    </row>
    <row r="1154" spans="1:32" x14ac:dyDescent="0.25">
      <c r="A1154">
        <v>9896</v>
      </c>
      <c r="B1154" t="s">
        <v>3820</v>
      </c>
      <c r="C1154">
        <v>48000000</v>
      </c>
      <c r="D1154">
        <v>85498534</v>
      </c>
      <c r="E1154">
        <v>37102</v>
      </c>
      <c r="F1154">
        <v>18.600490000000001</v>
      </c>
      <c r="G1154">
        <v>112</v>
      </c>
      <c r="H1154">
        <v>6</v>
      </c>
      <c r="I1154">
        <v>518</v>
      </c>
      <c r="J1154" t="s">
        <v>23</v>
      </c>
      <c r="K1154" t="s">
        <v>3822</v>
      </c>
      <c r="L1154" t="s">
        <v>277</v>
      </c>
      <c r="M1154" t="s">
        <v>38</v>
      </c>
      <c r="N1154" t="s">
        <v>3818</v>
      </c>
      <c r="O1154" t="s">
        <v>29</v>
      </c>
      <c r="P1154">
        <v>1</v>
      </c>
      <c r="Q1154">
        <v>2</v>
      </c>
      <c r="R1154">
        <v>1</v>
      </c>
      <c r="S1154">
        <v>1</v>
      </c>
      <c r="T1154" t="s">
        <v>15888</v>
      </c>
      <c r="U1154" t="s">
        <v>15891</v>
      </c>
      <c r="V1154" t="s">
        <v>13664</v>
      </c>
      <c r="W1154" t="s">
        <v>15891</v>
      </c>
      <c r="X1154" t="s">
        <v>15891</v>
      </c>
      <c r="Y1154" t="s">
        <v>15896</v>
      </c>
      <c r="Z1154" t="s">
        <v>15896</v>
      </c>
      <c r="AA1154" t="s">
        <v>15897</v>
      </c>
      <c r="AB1154" t="s">
        <v>3823</v>
      </c>
      <c r="AC1154" t="s">
        <v>3820</v>
      </c>
      <c r="AE1154" t="s">
        <v>3819</v>
      </c>
      <c r="AF1154" t="s">
        <v>3821</v>
      </c>
    </row>
    <row r="1155" spans="1:32" x14ac:dyDescent="0.25">
      <c r="A1155">
        <v>1819</v>
      </c>
      <c r="B1155" t="s">
        <v>3268</v>
      </c>
      <c r="C1155">
        <v>54000000</v>
      </c>
      <c r="D1155">
        <v>130431368</v>
      </c>
      <c r="E1155">
        <v>38912</v>
      </c>
      <c r="F1155">
        <v>18.600366999999999</v>
      </c>
      <c r="G1155">
        <v>108</v>
      </c>
      <c r="H1155">
        <v>5.4</v>
      </c>
      <c r="I1155">
        <v>407</v>
      </c>
      <c r="J1155" t="s">
        <v>23</v>
      </c>
      <c r="K1155" t="s">
        <v>3270</v>
      </c>
      <c r="L1155" t="s">
        <v>37</v>
      </c>
      <c r="M1155" t="s">
        <v>38</v>
      </c>
      <c r="N1155" t="s">
        <v>1106</v>
      </c>
      <c r="O1155" t="s">
        <v>29</v>
      </c>
      <c r="P1155">
        <v>1</v>
      </c>
      <c r="Q1155">
        <v>1</v>
      </c>
      <c r="R1155">
        <v>1</v>
      </c>
      <c r="S1155">
        <v>1</v>
      </c>
      <c r="T1155" t="s">
        <v>15888</v>
      </c>
      <c r="U1155" t="s">
        <v>15891</v>
      </c>
      <c r="V1155" t="s">
        <v>13664</v>
      </c>
      <c r="W1155" t="s">
        <v>15891</v>
      </c>
      <c r="X1155" t="s">
        <v>15891</v>
      </c>
      <c r="Y1155" t="s">
        <v>15896</v>
      </c>
      <c r="Z1155" t="s">
        <v>15896</v>
      </c>
      <c r="AA1155" t="s">
        <v>15897</v>
      </c>
      <c r="AB1155" t="s">
        <v>3271</v>
      </c>
      <c r="AC1155" t="s">
        <v>3268</v>
      </c>
      <c r="AD1155" t="s">
        <v>3266</v>
      </c>
      <c r="AE1155" t="s">
        <v>3267</v>
      </c>
      <c r="AF1155" t="s">
        <v>3269</v>
      </c>
    </row>
    <row r="1156" spans="1:32" x14ac:dyDescent="0.25">
      <c r="A1156">
        <v>846</v>
      </c>
      <c r="B1156" t="s">
        <v>2404</v>
      </c>
      <c r="C1156">
        <v>66000000</v>
      </c>
      <c r="D1156">
        <v>189198313</v>
      </c>
      <c r="E1156">
        <v>35965</v>
      </c>
      <c r="F1156">
        <v>18.599910000000001</v>
      </c>
      <c r="G1156">
        <v>121</v>
      </c>
      <c r="H1156">
        <v>6.6</v>
      </c>
      <c r="I1156">
        <v>488</v>
      </c>
      <c r="J1156" t="s">
        <v>23</v>
      </c>
      <c r="K1156" t="s">
        <v>2406</v>
      </c>
      <c r="L1156" t="s">
        <v>277</v>
      </c>
      <c r="M1156" t="s">
        <v>38</v>
      </c>
      <c r="N1156" t="s">
        <v>2402</v>
      </c>
      <c r="O1156" t="s">
        <v>29</v>
      </c>
      <c r="P1156">
        <v>1</v>
      </c>
      <c r="Q1156">
        <v>2</v>
      </c>
      <c r="R1156">
        <v>1</v>
      </c>
      <c r="S1156">
        <v>1</v>
      </c>
      <c r="T1156" t="s">
        <v>15888</v>
      </c>
      <c r="U1156" t="s">
        <v>15891</v>
      </c>
      <c r="V1156" t="s">
        <v>15891</v>
      </c>
      <c r="W1156" t="s">
        <v>15891</v>
      </c>
      <c r="X1156" t="s">
        <v>15905</v>
      </c>
      <c r="Y1156" t="s">
        <v>15897</v>
      </c>
      <c r="Z1156" t="s">
        <v>15897</v>
      </c>
      <c r="AA1156" t="s">
        <v>15897</v>
      </c>
      <c r="AB1156" t="s">
        <v>2407</v>
      </c>
      <c r="AC1156" t="s">
        <v>2404</v>
      </c>
      <c r="AE1156" t="s">
        <v>2403</v>
      </c>
      <c r="AF1156" t="s">
        <v>2405</v>
      </c>
    </row>
    <row r="1157" spans="1:32" x14ac:dyDescent="0.25">
      <c r="A1157">
        <v>2787</v>
      </c>
      <c r="B1157" t="s">
        <v>7320</v>
      </c>
      <c r="C1157">
        <v>23000000</v>
      </c>
      <c r="D1157">
        <v>53187659</v>
      </c>
      <c r="E1157">
        <v>36574</v>
      </c>
      <c r="F1157">
        <v>18.493202</v>
      </c>
      <c r="G1157">
        <v>108</v>
      </c>
      <c r="H1157">
        <v>6.7</v>
      </c>
      <c r="I1157">
        <v>1789</v>
      </c>
      <c r="J1157" t="s">
        <v>23</v>
      </c>
      <c r="K1157" t="s">
        <v>7322</v>
      </c>
      <c r="L1157" t="s">
        <v>37</v>
      </c>
      <c r="M1157" t="s">
        <v>38</v>
      </c>
      <c r="N1157" t="s">
        <v>7317</v>
      </c>
      <c r="O1157" t="s">
        <v>29</v>
      </c>
      <c r="P1157">
        <v>1</v>
      </c>
      <c r="Q1157">
        <v>1</v>
      </c>
      <c r="R1157">
        <v>1</v>
      </c>
      <c r="S1157">
        <v>0</v>
      </c>
      <c r="T1157" t="s">
        <v>15888</v>
      </c>
      <c r="U1157" t="s">
        <v>15890</v>
      </c>
      <c r="V1157" t="s">
        <v>15891</v>
      </c>
      <c r="W1157" t="s">
        <v>15891</v>
      </c>
      <c r="X1157" t="s">
        <v>15905</v>
      </c>
      <c r="Y1157" t="s">
        <v>15894</v>
      </c>
      <c r="Z1157" t="s">
        <v>15897</v>
      </c>
      <c r="AA1157" t="s">
        <v>15894</v>
      </c>
      <c r="AB1157" t="s">
        <v>7323</v>
      </c>
      <c r="AC1157" t="s">
        <v>7320</v>
      </c>
      <c r="AD1157" t="s">
        <v>7318</v>
      </c>
      <c r="AE1157" t="s">
        <v>7319</v>
      </c>
      <c r="AF1157" t="s">
        <v>7321</v>
      </c>
    </row>
    <row r="1158" spans="1:32" x14ac:dyDescent="0.25">
      <c r="A1158">
        <v>10028</v>
      </c>
      <c r="B1158" t="s">
        <v>8490</v>
      </c>
      <c r="C1158">
        <v>18000000</v>
      </c>
      <c r="D1158">
        <v>62646763</v>
      </c>
      <c r="E1158">
        <v>37949</v>
      </c>
      <c r="F1158">
        <v>18.492654999999999</v>
      </c>
      <c r="G1158">
        <v>94</v>
      </c>
      <c r="H1158">
        <v>6</v>
      </c>
      <c r="I1158">
        <v>303</v>
      </c>
      <c r="J1158" t="s">
        <v>23</v>
      </c>
      <c r="K1158" t="s">
        <v>8492</v>
      </c>
      <c r="L1158" t="s">
        <v>37</v>
      </c>
      <c r="M1158" t="s">
        <v>38</v>
      </c>
      <c r="N1158" t="s">
        <v>8488</v>
      </c>
      <c r="O1158" t="s">
        <v>29</v>
      </c>
      <c r="P1158">
        <v>1</v>
      </c>
      <c r="Q1158">
        <v>1</v>
      </c>
      <c r="R1158">
        <v>1</v>
      </c>
      <c r="S1158">
        <v>1</v>
      </c>
      <c r="T1158" t="s">
        <v>15888</v>
      </c>
      <c r="U1158" t="s">
        <v>15891</v>
      </c>
      <c r="V1158" t="s">
        <v>15891</v>
      </c>
      <c r="W1158" t="s">
        <v>15891</v>
      </c>
      <c r="X1158" t="s">
        <v>15891</v>
      </c>
      <c r="Y1158" t="s">
        <v>15897</v>
      </c>
      <c r="Z1158" t="s">
        <v>15897</v>
      </c>
      <c r="AA1158" t="s">
        <v>15897</v>
      </c>
      <c r="AB1158" t="s">
        <v>8493</v>
      </c>
      <c r="AC1158" t="s">
        <v>8490</v>
      </c>
      <c r="AE1158" t="s">
        <v>8489</v>
      </c>
      <c r="AF1158" t="s">
        <v>8491</v>
      </c>
    </row>
    <row r="1159" spans="1:32" x14ac:dyDescent="0.25">
      <c r="A1159">
        <v>22907</v>
      </c>
      <c r="B1159" t="s">
        <v>5642</v>
      </c>
      <c r="C1159">
        <v>32000000</v>
      </c>
      <c r="D1159">
        <v>69055695</v>
      </c>
      <c r="E1159">
        <v>40416</v>
      </c>
      <c r="F1159">
        <v>18.47242</v>
      </c>
      <c r="G1159">
        <v>107</v>
      </c>
      <c r="H1159">
        <v>6</v>
      </c>
      <c r="I1159">
        <v>394</v>
      </c>
      <c r="J1159" t="s">
        <v>23</v>
      </c>
      <c r="K1159" t="s">
        <v>5644</v>
      </c>
      <c r="L1159" t="s">
        <v>37</v>
      </c>
      <c r="M1159" t="s">
        <v>38</v>
      </c>
      <c r="N1159" t="s">
        <v>42</v>
      </c>
      <c r="O1159" t="s">
        <v>29</v>
      </c>
      <c r="P1159">
        <v>1</v>
      </c>
      <c r="Q1159">
        <v>1</v>
      </c>
      <c r="R1159">
        <v>1</v>
      </c>
      <c r="S1159">
        <v>0</v>
      </c>
      <c r="T1159" t="s">
        <v>15888</v>
      </c>
      <c r="U1159" t="s">
        <v>15890</v>
      </c>
      <c r="V1159" t="s">
        <v>15891</v>
      </c>
      <c r="W1159" t="s">
        <v>15901</v>
      </c>
      <c r="X1159" t="s">
        <v>15905</v>
      </c>
      <c r="Y1159" t="s">
        <v>15894</v>
      </c>
      <c r="Z1159" t="s">
        <v>15911</v>
      </c>
      <c r="AA1159" t="s">
        <v>15914</v>
      </c>
      <c r="AB1159" t="s">
        <v>5645</v>
      </c>
      <c r="AC1159" t="s">
        <v>5642</v>
      </c>
      <c r="AD1159" t="s">
        <v>5640</v>
      </c>
      <c r="AE1159" t="s">
        <v>5641</v>
      </c>
      <c r="AF1159" t="s">
        <v>5643</v>
      </c>
    </row>
    <row r="1160" spans="1:32" x14ac:dyDescent="0.25">
      <c r="A1160">
        <v>18533</v>
      </c>
      <c r="B1160" t="s">
        <v>15513</v>
      </c>
      <c r="C1160">
        <v>230000</v>
      </c>
      <c r="D1160">
        <v>2260712</v>
      </c>
      <c r="E1160">
        <v>39730</v>
      </c>
      <c r="F1160">
        <v>18.450613000000001</v>
      </c>
      <c r="G1160">
        <v>92</v>
      </c>
      <c r="H1160">
        <v>6.9</v>
      </c>
      <c r="I1160">
        <v>733</v>
      </c>
      <c r="J1160" t="s">
        <v>23</v>
      </c>
      <c r="K1160" t="s">
        <v>15515</v>
      </c>
      <c r="L1160" t="s">
        <v>2620</v>
      </c>
      <c r="M1160" t="s">
        <v>38</v>
      </c>
      <c r="N1160" t="s">
        <v>11143</v>
      </c>
      <c r="O1160" t="s">
        <v>29</v>
      </c>
      <c r="P1160">
        <v>1</v>
      </c>
      <c r="Q1160">
        <v>1</v>
      </c>
      <c r="R1160">
        <v>1</v>
      </c>
      <c r="S1160">
        <v>0</v>
      </c>
      <c r="T1160" t="s">
        <v>15888</v>
      </c>
      <c r="U1160" t="s">
        <v>15890</v>
      </c>
      <c r="V1160" t="s">
        <v>15891</v>
      </c>
      <c r="W1160" t="s">
        <v>15901</v>
      </c>
      <c r="X1160" t="s">
        <v>15891</v>
      </c>
      <c r="Y1160" t="s">
        <v>15894</v>
      </c>
      <c r="Z1160" t="s">
        <v>15911</v>
      </c>
      <c r="AA1160" t="s">
        <v>15914</v>
      </c>
      <c r="AB1160" t="s">
        <v>15516</v>
      </c>
      <c r="AC1160" t="s">
        <v>15513</v>
      </c>
      <c r="AD1160" t="s">
        <v>15511</v>
      </c>
      <c r="AE1160" t="s">
        <v>15512</v>
      </c>
      <c r="AF1160" t="s">
        <v>15514</v>
      </c>
    </row>
    <row r="1161" spans="1:32" x14ac:dyDescent="0.25">
      <c r="A1161">
        <v>8452</v>
      </c>
      <c r="B1161" t="s">
        <v>1641</v>
      </c>
      <c r="C1161">
        <v>82000000</v>
      </c>
      <c r="D1161">
        <v>96085477</v>
      </c>
      <c r="E1161">
        <v>36847</v>
      </c>
      <c r="F1161">
        <v>18.447479000000001</v>
      </c>
      <c r="G1161">
        <v>123</v>
      </c>
      <c r="H1161">
        <v>5.7</v>
      </c>
      <c r="I1161">
        <v>595</v>
      </c>
      <c r="J1161" t="s">
        <v>23</v>
      </c>
      <c r="K1161" t="s">
        <v>1643</v>
      </c>
      <c r="L1161" t="s">
        <v>37</v>
      </c>
      <c r="M1161" t="s">
        <v>38</v>
      </c>
      <c r="N1161" t="s">
        <v>298</v>
      </c>
      <c r="O1161" t="s">
        <v>29</v>
      </c>
      <c r="P1161">
        <v>1</v>
      </c>
      <c r="Q1161">
        <v>1</v>
      </c>
      <c r="R1161">
        <v>1</v>
      </c>
      <c r="S1161">
        <v>0</v>
      </c>
      <c r="T1161" t="s">
        <v>15888</v>
      </c>
      <c r="U1161" t="s">
        <v>15891</v>
      </c>
      <c r="V1161" t="s">
        <v>15891</v>
      </c>
      <c r="W1161" t="s">
        <v>15891</v>
      </c>
      <c r="X1161" t="s">
        <v>15891</v>
      </c>
      <c r="Y1161" t="s">
        <v>15897</v>
      </c>
      <c r="Z1161" t="s">
        <v>15897</v>
      </c>
      <c r="AA1161" t="s">
        <v>15897</v>
      </c>
      <c r="AB1161" t="s">
        <v>1644</v>
      </c>
      <c r="AC1161" t="s">
        <v>1641</v>
      </c>
      <c r="AE1161" t="s">
        <v>1640</v>
      </c>
      <c r="AF1161" t="s">
        <v>1642</v>
      </c>
    </row>
    <row r="1162" spans="1:32" x14ac:dyDescent="0.25">
      <c r="A1162">
        <v>639</v>
      </c>
      <c r="B1162" t="s">
        <v>8885</v>
      </c>
      <c r="C1162">
        <v>16000000</v>
      </c>
      <c r="D1162">
        <v>92823546</v>
      </c>
      <c r="E1162">
        <v>32710</v>
      </c>
      <c r="F1162">
        <v>18.430419000000001</v>
      </c>
      <c r="G1162">
        <v>96</v>
      </c>
      <c r="H1162">
        <v>7.3</v>
      </c>
      <c r="I1162">
        <v>950</v>
      </c>
      <c r="J1162" t="s">
        <v>23</v>
      </c>
      <c r="K1162" t="s">
        <v>8887</v>
      </c>
      <c r="L1162" t="s">
        <v>37</v>
      </c>
      <c r="M1162" t="s">
        <v>38</v>
      </c>
      <c r="N1162" t="s">
        <v>1719</v>
      </c>
      <c r="O1162" t="s">
        <v>29</v>
      </c>
      <c r="P1162">
        <v>1</v>
      </c>
      <c r="Q1162">
        <v>1</v>
      </c>
      <c r="R1162">
        <v>1</v>
      </c>
      <c r="S1162">
        <v>0</v>
      </c>
      <c r="T1162" t="s">
        <v>15888</v>
      </c>
      <c r="U1162" t="s">
        <v>15891</v>
      </c>
      <c r="V1162" t="s">
        <v>13664</v>
      </c>
      <c r="W1162" t="s">
        <v>15901</v>
      </c>
      <c r="X1162" t="s">
        <v>15891</v>
      </c>
      <c r="Y1162" t="s">
        <v>15896</v>
      </c>
      <c r="Z1162" t="s">
        <v>15912</v>
      </c>
      <c r="AA1162" t="s">
        <v>15915</v>
      </c>
      <c r="AB1162" t="s">
        <v>8888</v>
      </c>
      <c r="AC1162" t="s">
        <v>8885</v>
      </c>
      <c r="AE1162" t="s">
        <v>8884</v>
      </c>
      <c r="AF1162" t="s">
        <v>8886</v>
      </c>
    </row>
    <row r="1163" spans="1:32" x14ac:dyDescent="0.25">
      <c r="A1163">
        <v>223</v>
      </c>
      <c r="B1163" t="s">
        <v>14554</v>
      </c>
      <c r="C1163">
        <v>1288000</v>
      </c>
      <c r="D1163">
        <v>6000000</v>
      </c>
      <c r="E1163">
        <v>14713</v>
      </c>
      <c r="F1163">
        <v>18.426825000000001</v>
      </c>
      <c r="G1163">
        <v>130</v>
      </c>
      <c r="H1163">
        <v>7.7</v>
      </c>
      <c r="I1163">
        <v>336</v>
      </c>
      <c r="J1163" t="s">
        <v>23</v>
      </c>
      <c r="K1163" t="s">
        <v>14413</v>
      </c>
      <c r="L1163" t="s">
        <v>37</v>
      </c>
      <c r="M1163" t="s">
        <v>62</v>
      </c>
      <c r="N1163" t="s">
        <v>4819</v>
      </c>
      <c r="O1163" t="s">
        <v>29</v>
      </c>
      <c r="P1163">
        <v>1</v>
      </c>
      <c r="Q1163">
        <v>1</v>
      </c>
      <c r="R1163">
        <v>2</v>
      </c>
      <c r="S1163">
        <v>0</v>
      </c>
      <c r="T1163" t="s">
        <v>15888</v>
      </c>
      <c r="U1163" t="s">
        <v>15891</v>
      </c>
      <c r="V1163" t="s">
        <v>15891</v>
      </c>
      <c r="W1163" t="s">
        <v>15901</v>
      </c>
      <c r="X1163" t="s">
        <v>15891</v>
      </c>
      <c r="Y1163" t="s">
        <v>15897</v>
      </c>
      <c r="Z1163" t="s">
        <v>15911</v>
      </c>
      <c r="AA1163" t="s">
        <v>15915</v>
      </c>
      <c r="AB1163" t="s">
        <v>14556</v>
      </c>
      <c r="AC1163" t="s">
        <v>14554</v>
      </c>
      <c r="AE1163" t="s">
        <v>14553</v>
      </c>
      <c r="AF1163" t="s">
        <v>14555</v>
      </c>
    </row>
    <row r="1164" spans="1:32" x14ac:dyDescent="0.25">
      <c r="A1164">
        <v>535</v>
      </c>
      <c r="B1164" t="s">
        <v>11670</v>
      </c>
      <c r="C1164">
        <v>4000000</v>
      </c>
      <c r="D1164">
        <v>92921203</v>
      </c>
      <c r="E1164">
        <v>30420</v>
      </c>
      <c r="F1164">
        <v>18.422322999999999</v>
      </c>
      <c r="G1164">
        <v>95</v>
      </c>
      <c r="H1164">
        <v>6.1</v>
      </c>
      <c r="I1164">
        <v>302</v>
      </c>
      <c r="J1164" t="s">
        <v>23</v>
      </c>
      <c r="K1164" t="s">
        <v>2258</v>
      </c>
      <c r="L1164" t="s">
        <v>37</v>
      </c>
      <c r="M1164" t="s">
        <v>838</v>
      </c>
      <c r="N1164" t="s">
        <v>1878</v>
      </c>
      <c r="O1164" t="s">
        <v>29</v>
      </c>
      <c r="P1164">
        <v>1</v>
      </c>
      <c r="Q1164">
        <v>1</v>
      </c>
      <c r="R1164">
        <v>2</v>
      </c>
      <c r="S1164">
        <v>1</v>
      </c>
      <c r="T1164" t="s">
        <v>15888</v>
      </c>
      <c r="U1164" t="s">
        <v>15891</v>
      </c>
      <c r="V1164" t="s">
        <v>15891</v>
      </c>
      <c r="W1164" t="s">
        <v>15901</v>
      </c>
      <c r="X1164" t="s">
        <v>15891</v>
      </c>
      <c r="Y1164" t="s">
        <v>15897</v>
      </c>
      <c r="Z1164" t="s">
        <v>15911</v>
      </c>
      <c r="AA1164" t="s">
        <v>15915</v>
      </c>
      <c r="AB1164" t="s">
        <v>11672</v>
      </c>
      <c r="AC1164" t="s">
        <v>11670</v>
      </c>
      <c r="AE1164" t="s">
        <v>11669</v>
      </c>
      <c r="AF1164" t="s">
        <v>11671</v>
      </c>
    </row>
    <row r="1165" spans="1:32" x14ac:dyDescent="0.25">
      <c r="A1165">
        <v>9923</v>
      </c>
      <c r="B1165" t="s">
        <v>3744</v>
      </c>
      <c r="C1165">
        <v>50000000</v>
      </c>
      <c r="D1165">
        <v>22944502</v>
      </c>
      <c r="E1165">
        <v>38617</v>
      </c>
      <c r="F1165">
        <v>18.394570999999999</v>
      </c>
      <c r="G1165">
        <v>127</v>
      </c>
      <c r="H1165">
        <v>6</v>
      </c>
      <c r="I1165">
        <v>444</v>
      </c>
      <c r="J1165" t="s">
        <v>23</v>
      </c>
      <c r="K1165" t="s">
        <v>3746</v>
      </c>
      <c r="L1165" t="s">
        <v>2864</v>
      </c>
      <c r="M1165" t="s">
        <v>3117</v>
      </c>
      <c r="N1165" t="s">
        <v>1205</v>
      </c>
      <c r="O1165" t="s">
        <v>29</v>
      </c>
      <c r="P1165">
        <v>1</v>
      </c>
      <c r="Q1165">
        <v>3</v>
      </c>
      <c r="R1165">
        <v>2</v>
      </c>
      <c r="S1165">
        <v>0</v>
      </c>
      <c r="T1165" t="s">
        <v>15888</v>
      </c>
      <c r="U1165" t="s">
        <v>15890</v>
      </c>
      <c r="V1165" t="s">
        <v>15891</v>
      </c>
      <c r="W1165" t="s">
        <v>15891</v>
      </c>
      <c r="X1165" t="s">
        <v>15891</v>
      </c>
      <c r="Y1165" t="s">
        <v>15894</v>
      </c>
      <c r="Z1165" t="s">
        <v>15897</v>
      </c>
      <c r="AA1165" t="s">
        <v>15894</v>
      </c>
      <c r="AB1165" t="s">
        <v>3747</v>
      </c>
      <c r="AC1165" t="s">
        <v>3744</v>
      </c>
      <c r="AE1165" t="s">
        <v>3743</v>
      </c>
      <c r="AF1165" t="s">
        <v>3745</v>
      </c>
    </row>
    <row r="1166" spans="1:32" x14ac:dyDescent="0.25">
      <c r="A1166">
        <v>1273</v>
      </c>
      <c r="B1166" t="s">
        <v>5265</v>
      </c>
      <c r="C1166">
        <v>34000000</v>
      </c>
      <c r="D1166">
        <v>95608995</v>
      </c>
      <c r="E1166">
        <v>39164</v>
      </c>
      <c r="F1166">
        <v>18.39217</v>
      </c>
      <c r="G1166">
        <v>90</v>
      </c>
      <c r="H1166">
        <v>6</v>
      </c>
      <c r="I1166">
        <v>345</v>
      </c>
      <c r="J1166" t="s">
        <v>23</v>
      </c>
      <c r="K1166" t="s">
        <v>5267</v>
      </c>
      <c r="L1166" t="s">
        <v>37</v>
      </c>
      <c r="M1166" t="s">
        <v>38</v>
      </c>
      <c r="N1166" t="s">
        <v>620</v>
      </c>
      <c r="O1166" t="s">
        <v>29</v>
      </c>
      <c r="P1166">
        <v>1</v>
      </c>
      <c r="Q1166">
        <v>1</v>
      </c>
      <c r="R1166">
        <v>1</v>
      </c>
      <c r="S1166">
        <v>1</v>
      </c>
      <c r="T1166" t="s">
        <v>15887</v>
      </c>
      <c r="U1166" t="s">
        <v>15891</v>
      </c>
      <c r="V1166" t="s">
        <v>13664</v>
      </c>
      <c r="W1166" t="s">
        <v>15891</v>
      </c>
      <c r="X1166" t="s">
        <v>15891</v>
      </c>
      <c r="Y1166" t="s">
        <v>15896</v>
      </c>
      <c r="Z1166" t="s">
        <v>15896</v>
      </c>
      <c r="AA1166" t="s">
        <v>15897</v>
      </c>
      <c r="AC1166" t="s">
        <v>5265</v>
      </c>
      <c r="AD1166" t="s">
        <v>5263</v>
      </c>
      <c r="AE1166" t="s">
        <v>5264</v>
      </c>
      <c r="AF1166" t="s">
        <v>5266</v>
      </c>
    </row>
    <row r="1167" spans="1:32" x14ac:dyDescent="0.25">
      <c r="A1167">
        <v>34806</v>
      </c>
      <c r="B1167" t="s">
        <v>5317</v>
      </c>
      <c r="C1167">
        <v>35000000</v>
      </c>
      <c r="D1167">
        <v>77477008</v>
      </c>
      <c r="E1167">
        <v>40291</v>
      </c>
      <c r="F1167">
        <v>18.382919999999999</v>
      </c>
      <c r="G1167">
        <v>106</v>
      </c>
      <c r="H1167">
        <v>5.7</v>
      </c>
      <c r="I1167">
        <v>458</v>
      </c>
      <c r="J1167" t="s">
        <v>23</v>
      </c>
      <c r="K1167" t="s">
        <v>5319</v>
      </c>
      <c r="L1167" t="s">
        <v>37</v>
      </c>
      <c r="M1167" t="s">
        <v>38</v>
      </c>
      <c r="N1167" t="s">
        <v>1106</v>
      </c>
      <c r="O1167" t="s">
        <v>29</v>
      </c>
      <c r="P1167">
        <v>1</v>
      </c>
      <c r="Q1167">
        <v>1</v>
      </c>
      <c r="R1167">
        <v>1</v>
      </c>
      <c r="S1167">
        <v>0</v>
      </c>
      <c r="T1167" t="s">
        <v>15888</v>
      </c>
      <c r="U1167" t="s">
        <v>15891</v>
      </c>
      <c r="V1167" t="s">
        <v>13664</v>
      </c>
      <c r="W1167" t="s">
        <v>15891</v>
      </c>
      <c r="X1167" t="s">
        <v>15891</v>
      </c>
      <c r="Y1167" t="s">
        <v>15896</v>
      </c>
      <c r="Z1167" t="s">
        <v>15896</v>
      </c>
      <c r="AA1167" t="s">
        <v>15897</v>
      </c>
      <c r="AB1167" t="s">
        <v>5320</v>
      </c>
      <c r="AC1167" t="s">
        <v>5317</v>
      </c>
      <c r="AD1167" t="s">
        <v>5315</v>
      </c>
      <c r="AE1167" t="s">
        <v>5316</v>
      </c>
      <c r="AF1167" t="s">
        <v>5318</v>
      </c>
    </row>
    <row r="1168" spans="1:32" x14ac:dyDescent="0.25">
      <c r="A1168">
        <v>9610</v>
      </c>
      <c r="B1168" t="s">
        <v>8521</v>
      </c>
      <c r="C1168">
        <v>18000000</v>
      </c>
      <c r="D1168">
        <v>100000000</v>
      </c>
      <c r="E1168">
        <v>30862</v>
      </c>
      <c r="F1168">
        <v>18.379124000000001</v>
      </c>
      <c r="G1168">
        <v>103</v>
      </c>
      <c r="H1168">
        <v>5.8</v>
      </c>
      <c r="I1168">
        <v>383</v>
      </c>
      <c r="J1168" t="s">
        <v>23</v>
      </c>
      <c r="K1168" t="s">
        <v>8523</v>
      </c>
      <c r="L1168" t="s">
        <v>37</v>
      </c>
      <c r="M1168" t="s">
        <v>38</v>
      </c>
      <c r="N1168" t="s">
        <v>31</v>
      </c>
      <c r="O1168" t="s">
        <v>29</v>
      </c>
      <c r="P1168">
        <v>1</v>
      </c>
      <c r="Q1168">
        <v>1</v>
      </c>
      <c r="R1168">
        <v>1</v>
      </c>
      <c r="S1168">
        <v>0</v>
      </c>
      <c r="T1168" t="s">
        <v>15888</v>
      </c>
      <c r="U1168" t="s">
        <v>15890</v>
      </c>
      <c r="V1168" t="s">
        <v>15891</v>
      </c>
      <c r="W1168" t="s">
        <v>15891</v>
      </c>
      <c r="X1168" t="s">
        <v>15891</v>
      </c>
      <c r="Y1168" t="s">
        <v>15894</v>
      </c>
      <c r="Z1168" t="s">
        <v>15897</v>
      </c>
      <c r="AA1168" t="s">
        <v>15894</v>
      </c>
      <c r="AB1168" t="s">
        <v>8524</v>
      </c>
      <c r="AC1168" t="s">
        <v>8521</v>
      </c>
      <c r="AE1168" t="s">
        <v>8520</v>
      </c>
      <c r="AF1168" t="s">
        <v>8522</v>
      </c>
    </row>
    <row r="1169" spans="1:32" x14ac:dyDescent="0.25">
      <c r="A1169">
        <v>1542</v>
      </c>
      <c r="B1169" t="s">
        <v>10786</v>
      </c>
      <c r="C1169">
        <v>10000000</v>
      </c>
      <c r="D1169">
        <v>12827813</v>
      </c>
      <c r="E1169">
        <v>36210</v>
      </c>
      <c r="F1169">
        <v>18.366361999999999</v>
      </c>
      <c r="G1169">
        <v>89</v>
      </c>
      <c r="H1169">
        <v>7.4</v>
      </c>
      <c r="I1169">
        <v>1050</v>
      </c>
      <c r="J1169" t="s">
        <v>23</v>
      </c>
      <c r="K1169" t="s">
        <v>10788</v>
      </c>
      <c r="L1169" t="s">
        <v>37</v>
      </c>
      <c r="M1169" t="s">
        <v>38</v>
      </c>
      <c r="N1169" t="s">
        <v>2049</v>
      </c>
      <c r="O1169" t="s">
        <v>29</v>
      </c>
      <c r="P1169">
        <v>1</v>
      </c>
      <c r="Q1169">
        <v>1</v>
      </c>
      <c r="R1169">
        <v>1</v>
      </c>
      <c r="S1169">
        <v>1</v>
      </c>
      <c r="T1169" t="s">
        <v>15888</v>
      </c>
      <c r="U1169" t="s">
        <v>15891</v>
      </c>
      <c r="V1169" t="s">
        <v>13664</v>
      </c>
      <c r="W1169" t="s">
        <v>15891</v>
      </c>
      <c r="X1169" t="s">
        <v>15891</v>
      </c>
      <c r="Y1169" t="s">
        <v>15896</v>
      </c>
      <c r="Z1169" t="s">
        <v>15896</v>
      </c>
      <c r="AA1169" t="s">
        <v>15897</v>
      </c>
      <c r="AB1169" t="s">
        <v>10789</v>
      </c>
      <c r="AC1169" t="s">
        <v>10786</v>
      </c>
      <c r="AE1169" t="s">
        <v>10785</v>
      </c>
      <c r="AF1169" t="s">
        <v>10787</v>
      </c>
    </row>
    <row r="1170" spans="1:32" x14ac:dyDescent="0.25">
      <c r="A1170">
        <v>801</v>
      </c>
      <c r="B1170" t="s">
        <v>9726</v>
      </c>
      <c r="C1170">
        <v>13000000</v>
      </c>
      <c r="D1170">
        <v>123922370</v>
      </c>
      <c r="E1170">
        <v>32134</v>
      </c>
      <c r="F1170">
        <v>18.362333</v>
      </c>
      <c r="G1170">
        <v>121</v>
      </c>
      <c r="H1170">
        <v>7.1</v>
      </c>
      <c r="I1170">
        <v>642</v>
      </c>
      <c r="J1170" t="s">
        <v>23</v>
      </c>
      <c r="K1170" t="s">
        <v>9728</v>
      </c>
      <c r="L1170" t="s">
        <v>37</v>
      </c>
      <c r="M1170" t="s">
        <v>38</v>
      </c>
      <c r="N1170" t="s">
        <v>8158</v>
      </c>
      <c r="O1170" t="s">
        <v>29</v>
      </c>
      <c r="P1170">
        <v>1</v>
      </c>
      <c r="Q1170">
        <v>1</v>
      </c>
      <c r="R1170">
        <v>1</v>
      </c>
      <c r="S1170">
        <v>0</v>
      </c>
      <c r="T1170" t="s">
        <v>15888</v>
      </c>
      <c r="U1170" t="s">
        <v>15891</v>
      </c>
      <c r="V1170" t="s">
        <v>13664</v>
      </c>
      <c r="W1170" t="s">
        <v>15901</v>
      </c>
      <c r="X1170" t="s">
        <v>15891</v>
      </c>
      <c r="Y1170" t="s">
        <v>15896</v>
      </c>
      <c r="Z1170" t="s">
        <v>15912</v>
      </c>
      <c r="AA1170" t="s">
        <v>15915</v>
      </c>
      <c r="AB1170" t="s">
        <v>9729</v>
      </c>
      <c r="AC1170" t="s">
        <v>9726</v>
      </c>
      <c r="AE1170" t="s">
        <v>9725</v>
      </c>
      <c r="AF1170" t="s">
        <v>9727</v>
      </c>
    </row>
    <row r="1171" spans="1:32" x14ac:dyDescent="0.25">
      <c r="A1171">
        <v>2275</v>
      </c>
      <c r="B1171" t="s">
        <v>2659</v>
      </c>
      <c r="C1171">
        <v>60000000</v>
      </c>
      <c r="D1171">
        <v>149705852</v>
      </c>
      <c r="E1171">
        <v>36329</v>
      </c>
      <c r="F1171">
        <v>18.345613</v>
      </c>
      <c r="G1171">
        <v>116</v>
      </c>
      <c r="H1171">
        <v>6.1</v>
      </c>
      <c r="I1171">
        <v>205</v>
      </c>
      <c r="J1171" t="s">
        <v>23</v>
      </c>
      <c r="K1171" t="s">
        <v>2661</v>
      </c>
      <c r="L1171" t="s">
        <v>334</v>
      </c>
      <c r="M1171" t="s">
        <v>38</v>
      </c>
      <c r="N1171" t="s">
        <v>1252</v>
      </c>
      <c r="O1171" t="s">
        <v>29</v>
      </c>
      <c r="P1171">
        <v>1</v>
      </c>
      <c r="Q1171">
        <v>2</v>
      </c>
      <c r="R1171">
        <v>1</v>
      </c>
      <c r="S1171">
        <v>1</v>
      </c>
      <c r="T1171" t="s">
        <v>15888</v>
      </c>
      <c r="U1171" t="s">
        <v>15891</v>
      </c>
      <c r="V1171" t="s">
        <v>15891</v>
      </c>
      <c r="W1171" t="s">
        <v>15901</v>
      </c>
      <c r="X1171" t="s">
        <v>15905</v>
      </c>
      <c r="Y1171" t="s">
        <v>15897</v>
      </c>
      <c r="Z1171" t="s">
        <v>15911</v>
      </c>
      <c r="AA1171" t="s">
        <v>15915</v>
      </c>
      <c r="AB1171" t="s">
        <v>2662</v>
      </c>
      <c r="AC1171" t="s">
        <v>2659</v>
      </c>
      <c r="AE1171" t="s">
        <v>2658</v>
      </c>
      <c r="AF1171" t="s">
        <v>2660</v>
      </c>
    </row>
    <row r="1172" spans="1:32" x14ac:dyDescent="0.25">
      <c r="A1172">
        <v>1687</v>
      </c>
      <c r="B1172" t="s">
        <v>13803</v>
      </c>
      <c r="C1172">
        <v>2500000</v>
      </c>
      <c r="D1172">
        <v>12348905</v>
      </c>
      <c r="E1172">
        <v>26073</v>
      </c>
      <c r="F1172">
        <v>18.309609999999999</v>
      </c>
      <c r="G1172">
        <v>98</v>
      </c>
      <c r="H1172">
        <v>6.3</v>
      </c>
      <c r="I1172">
        <v>264</v>
      </c>
      <c r="J1172" t="s">
        <v>23</v>
      </c>
      <c r="K1172" t="s">
        <v>13476</v>
      </c>
      <c r="L1172" t="s">
        <v>37</v>
      </c>
      <c r="M1172" t="s">
        <v>38</v>
      </c>
      <c r="N1172" t="s">
        <v>349</v>
      </c>
      <c r="O1172" t="s">
        <v>29</v>
      </c>
      <c r="P1172">
        <v>1</v>
      </c>
      <c r="Q1172">
        <v>1</v>
      </c>
      <c r="R1172">
        <v>1</v>
      </c>
      <c r="S1172">
        <v>1</v>
      </c>
      <c r="T1172" t="s">
        <v>15888</v>
      </c>
      <c r="U1172" t="s">
        <v>15890</v>
      </c>
      <c r="V1172" t="s">
        <v>15891</v>
      </c>
      <c r="W1172" t="s">
        <v>15891</v>
      </c>
      <c r="X1172" t="s">
        <v>15891</v>
      </c>
      <c r="Y1172" t="s">
        <v>15894</v>
      </c>
      <c r="Z1172" t="s">
        <v>15897</v>
      </c>
      <c r="AA1172" t="s">
        <v>15894</v>
      </c>
      <c r="AB1172" t="s">
        <v>13805</v>
      </c>
      <c r="AC1172" t="s">
        <v>13803</v>
      </c>
      <c r="AE1172" t="s">
        <v>13802</v>
      </c>
      <c r="AF1172" t="s">
        <v>13804</v>
      </c>
    </row>
    <row r="1173" spans="1:32" x14ac:dyDescent="0.25">
      <c r="A1173">
        <v>4244</v>
      </c>
      <c r="B1173" t="s">
        <v>2476</v>
      </c>
      <c r="C1173">
        <v>65000000</v>
      </c>
      <c r="D1173">
        <v>69700000</v>
      </c>
      <c r="E1173">
        <v>36714</v>
      </c>
      <c r="F1173">
        <v>18.281797999999998</v>
      </c>
      <c r="G1173">
        <v>104</v>
      </c>
      <c r="H1173">
        <v>6</v>
      </c>
      <c r="I1173">
        <v>238</v>
      </c>
      <c r="J1173" t="s">
        <v>23</v>
      </c>
      <c r="K1173" t="s">
        <v>54</v>
      </c>
      <c r="L1173" t="s">
        <v>37</v>
      </c>
      <c r="M1173" t="s">
        <v>38</v>
      </c>
      <c r="N1173" t="s">
        <v>342</v>
      </c>
      <c r="O1173" t="s">
        <v>29</v>
      </c>
      <c r="P1173">
        <v>1</v>
      </c>
      <c r="Q1173">
        <v>1</v>
      </c>
      <c r="R1173">
        <v>1</v>
      </c>
      <c r="S1173">
        <v>1</v>
      </c>
      <c r="T1173" t="s">
        <v>15888</v>
      </c>
      <c r="U1173" t="s">
        <v>15891</v>
      </c>
      <c r="V1173" t="s">
        <v>13664</v>
      </c>
      <c r="W1173" t="s">
        <v>15891</v>
      </c>
      <c r="X1173" t="s">
        <v>15891</v>
      </c>
      <c r="Y1173" t="s">
        <v>15896</v>
      </c>
      <c r="Z1173" t="s">
        <v>15896</v>
      </c>
      <c r="AA1173" t="s">
        <v>15897</v>
      </c>
      <c r="AB1173" t="s">
        <v>2478</v>
      </c>
      <c r="AC1173" t="s">
        <v>2476</v>
      </c>
      <c r="AD1173" t="s">
        <v>2474</v>
      </c>
      <c r="AE1173" t="s">
        <v>2475</v>
      </c>
      <c r="AF1173" t="s">
        <v>2477</v>
      </c>
    </row>
    <row r="1174" spans="1:32" x14ac:dyDescent="0.25">
      <c r="A1174">
        <v>58151</v>
      </c>
      <c r="B1174" t="s">
        <v>6158</v>
      </c>
      <c r="C1174">
        <v>17000000</v>
      </c>
      <c r="D1174">
        <v>24922237</v>
      </c>
      <c r="E1174">
        <v>40773</v>
      </c>
      <c r="F1174">
        <v>18.27083</v>
      </c>
      <c r="G1174">
        <v>106</v>
      </c>
      <c r="H1174">
        <v>6</v>
      </c>
      <c r="I1174">
        <v>603</v>
      </c>
      <c r="J1174" t="s">
        <v>23</v>
      </c>
      <c r="K1174" t="s">
        <v>860</v>
      </c>
      <c r="L1174" t="s">
        <v>41</v>
      </c>
      <c r="M1174" t="s">
        <v>38</v>
      </c>
      <c r="N1174" t="s">
        <v>5419</v>
      </c>
      <c r="O1174" t="s">
        <v>29</v>
      </c>
      <c r="P1174">
        <v>1</v>
      </c>
      <c r="Q1174">
        <v>2</v>
      </c>
      <c r="R1174">
        <v>1</v>
      </c>
      <c r="S1174">
        <v>0</v>
      </c>
      <c r="T1174" t="s">
        <v>15888</v>
      </c>
      <c r="U1174" t="s">
        <v>15891</v>
      </c>
      <c r="V1174" t="s">
        <v>13664</v>
      </c>
      <c r="W1174" t="s">
        <v>15891</v>
      </c>
      <c r="X1174" t="s">
        <v>15891</v>
      </c>
      <c r="Y1174" t="s">
        <v>15896</v>
      </c>
      <c r="Z1174" t="s">
        <v>15896</v>
      </c>
      <c r="AA1174" t="s">
        <v>15897</v>
      </c>
      <c r="AB1174" t="s">
        <v>6160</v>
      </c>
      <c r="AC1174" t="s">
        <v>6158</v>
      </c>
      <c r="AD1174" t="s">
        <v>6156</v>
      </c>
      <c r="AE1174" t="s">
        <v>6157</v>
      </c>
      <c r="AF1174" t="s">
        <v>6159</v>
      </c>
    </row>
    <row r="1175" spans="1:32" x14ac:dyDescent="0.25">
      <c r="A1175">
        <v>342521</v>
      </c>
      <c r="B1175" t="s">
        <v>9346</v>
      </c>
      <c r="C1175">
        <v>15000000</v>
      </c>
      <c r="D1175">
        <v>20566327</v>
      </c>
      <c r="E1175">
        <v>42481</v>
      </c>
      <c r="F1175">
        <v>18.268008999999999</v>
      </c>
      <c r="G1175">
        <v>94</v>
      </c>
      <c r="H1175">
        <v>6</v>
      </c>
      <c r="I1175">
        <v>421</v>
      </c>
      <c r="J1175" t="s">
        <v>23</v>
      </c>
      <c r="K1175" t="s">
        <v>276</v>
      </c>
      <c r="L1175" t="s">
        <v>37</v>
      </c>
      <c r="M1175" t="s">
        <v>38</v>
      </c>
      <c r="N1175" t="s">
        <v>924</v>
      </c>
      <c r="O1175" t="s">
        <v>29</v>
      </c>
      <c r="P1175">
        <v>1</v>
      </c>
      <c r="Q1175">
        <v>1</v>
      </c>
      <c r="R1175">
        <v>1</v>
      </c>
      <c r="S1175">
        <v>0</v>
      </c>
      <c r="T1175" t="s">
        <v>15888</v>
      </c>
      <c r="U1175" t="s">
        <v>15890</v>
      </c>
      <c r="V1175" t="s">
        <v>13664</v>
      </c>
      <c r="W1175" t="s">
        <v>15891</v>
      </c>
      <c r="X1175" t="s">
        <v>15891</v>
      </c>
      <c r="Y1175" t="s">
        <v>15895</v>
      </c>
      <c r="Z1175" t="s">
        <v>15896</v>
      </c>
      <c r="AA1175" t="s">
        <v>15894</v>
      </c>
      <c r="AB1175" t="s">
        <v>9348</v>
      </c>
      <c r="AC1175" t="s">
        <v>9346</v>
      </c>
      <c r="AD1175" t="s">
        <v>9344</v>
      </c>
      <c r="AE1175" t="s">
        <v>9345</v>
      </c>
      <c r="AF1175" t="s">
        <v>9347</v>
      </c>
    </row>
    <row r="1176" spans="1:32" x14ac:dyDescent="0.25">
      <c r="A1176">
        <v>268920</v>
      </c>
      <c r="B1176" t="s">
        <v>5426</v>
      </c>
      <c r="C1176">
        <v>35000000</v>
      </c>
      <c r="D1176">
        <v>51680201</v>
      </c>
      <c r="E1176">
        <v>42132</v>
      </c>
      <c r="F1176">
        <v>18.262017</v>
      </c>
      <c r="G1176">
        <v>87</v>
      </c>
      <c r="H1176">
        <v>5.4</v>
      </c>
      <c r="I1176">
        <v>647</v>
      </c>
      <c r="J1176" t="s">
        <v>23</v>
      </c>
      <c r="K1176" t="s">
        <v>5428</v>
      </c>
      <c r="L1176" t="s">
        <v>37</v>
      </c>
      <c r="M1176" t="s">
        <v>507</v>
      </c>
      <c r="N1176" t="s">
        <v>1156</v>
      </c>
      <c r="O1176" t="s">
        <v>29</v>
      </c>
      <c r="P1176">
        <v>1</v>
      </c>
      <c r="Q1176">
        <v>1</v>
      </c>
      <c r="R1176">
        <v>2</v>
      </c>
      <c r="S1176">
        <v>1</v>
      </c>
      <c r="T1176" t="s">
        <v>15888</v>
      </c>
      <c r="U1176" t="s">
        <v>15890</v>
      </c>
      <c r="V1176" t="s">
        <v>13664</v>
      </c>
      <c r="W1176" t="s">
        <v>15891</v>
      </c>
      <c r="X1176" t="s">
        <v>15891</v>
      </c>
      <c r="Y1176" t="s">
        <v>15895</v>
      </c>
      <c r="Z1176" t="s">
        <v>15896</v>
      </c>
      <c r="AA1176" t="s">
        <v>15894</v>
      </c>
      <c r="AB1176" t="s">
        <v>5429</v>
      </c>
      <c r="AC1176" t="s">
        <v>5426</v>
      </c>
      <c r="AE1176" t="s">
        <v>5425</v>
      </c>
      <c r="AF1176" t="s">
        <v>5427</v>
      </c>
    </row>
    <row r="1177" spans="1:32" x14ac:dyDescent="0.25">
      <c r="A1177">
        <v>11529</v>
      </c>
      <c r="B1177" t="s">
        <v>4933</v>
      </c>
      <c r="C1177">
        <v>30000000</v>
      </c>
      <c r="D1177">
        <v>180622424</v>
      </c>
      <c r="E1177">
        <v>37525</v>
      </c>
      <c r="F1177">
        <v>18.256028000000001</v>
      </c>
      <c r="G1177">
        <v>108</v>
      </c>
      <c r="H1177">
        <v>6</v>
      </c>
      <c r="I1177">
        <v>394</v>
      </c>
      <c r="J1177" t="s">
        <v>23</v>
      </c>
      <c r="K1177" t="s">
        <v>860</v>
      </c>
      <c r="L1177" t="s">
        <v>37</v>
      </c>
      <c r="M1177" t="s">
        <v>38</v>
      </c>
      <c r="N1177" t="s">
        <v>1106</v>
      </c>
      <c r="O1177" t="s">
        <v>29</v>
      </c>
      <c r="P1177">
        <v>1</v>
      </c>
      <c r="Q1177">
        <v>1</v>
      </c>
      <c r="R1177">
        <v>1</v>
      </c>
      <c r="S1177">
        <v>0</v>
      </c>
      <c r="T1177" t="s">
        <v>15888</v>
      </c>
      <c r="U1177" t="s">
        <v>15891</v>
      </c>
      <c r="V1177" t="s">
        <v>13664</v>
      </c>
      <c r="W1177" t="s">
        <v>15891</v>
      </c>
      <c r="X1177" t="s">
        <v>15891</v>
      </c>
      <c r="Y1177" t="s">
        <v>15896</v>
      </c>
      <c r="Z1177" t="s">
        <v>15896</v>
      </c>
      <c r="AA1177" t="s">
        <v>15897</v>
      </c>
      <c r="AB1177" t="s">
        <v>4935</v>
      </c>
      <c r="AC1177" t="s">
        <v>4933</v>
      </c>
      <c r="AE1177" t="s">
        <v>4932</v>
      </c>
      <c r="AF1177" t="s">
        <v>4934</v>
      </c>
    </row>
    <row r="1178" spans="1:32" x14ac:dyDescent="0.25">
      <c r="A1178">
        <v>11096</v>
      </c>
      <c r="B1178" t="s">
        <v>6821</v>
      </c>
      <c r="C1178">
        <v>25000000</v>
      </c>
      <c r="D1178">
        <v>122644820</v>
      </c>
      <c r="E1178">
        <v>38379</v>
      </c>
      <c r="F1178">
        <v>18.228538</v>
      </c>
      <c r="G1178">
        <v>101</v>
      </c>
      <c r="H1178">
        <v>6.1</v>
      </c>
      <c r="I1178">
        <v>440</v>
      </c>
      <c r="J1178" t="s">
        <v>23</v>
      </c>
      <c r="K1178" t="s">
        <v>6823</v>
      </c>
      <c r="L1178" t="s">
        <v>37</v>
      </c>
      <c r="M1178" t="s">
        <v>38</v>
      </c>
      <c r="N1178" t="s">
        <v>2019</v>
      </c>
      <c r="O1178" t="s">
        <v>29</v>
      </c>
      <c r="P1178">
        <v>1</v>
      </c>
      <c r="Q1178">
        <v>1</v>
      </c>
      <c r="R1178">
        <v>1</v>
      </c>
      <c r="S1178">
        <v>1</v>
      </c>
      <c r="T1178" t="s">
        <v>15888</v>
      </c>
      <c r="U1178" t="s">
        <v>15891</v>
      </c>
      <c r="V1178" t="s">
        <v>15891</v>
      </c>
      <c r="W1178" t="s">
        <v>15891</v>
      </c>
      <c r="X1178" t="s">
        <v>15905</v>
      </c>
      <c r="Y1178" t="s">
        <v>15897</v>
      </c>
      <c r="Z1178" t="s">
        <v>15897</v>
      </c>
      <c r="AA1178" t="s">
        <v>15897</v>
      </c>
      <c r="AB1178" t="s">
        <v>6824</v>
      </c>
      <c r="AC1178" t="s">
        <v>6821</v>
      </c>
      <c r="AE1178" t="s">
        <v>6820</v>
      </c>
      <c r="AF1178" t="s">
        <v>6822</v>
      </c>
    </row>
    <row r="1179" spans="1:32" x14ac:dyDescent="0.25">
      <c r="A1179">
        <v>250124</v>
      </c>
      <c r="B1179" t="s">
        <v>14076</v>
      </c>
      <c r="C1179">
        <v>2000000</v>
      </c>
      <c r="D1179">
        <v>1477002</v>
      </c>
      <c r="E1179">
        <v>42223</v>
      </c>
      <c r="F1179">
        <v>18.224326000000001</v>
      </c>
      <c r="G1179">
        <v>98</v>
      </c>
      <c r="H1179">
        <v>6.8</v>
      </c>
      <c r="I1179">
        <v>279</v>
      </c>
      <c r="J1179" t="s">
        <v>23</v>
      </c>
      <c r="K1179" t="s">
        <v>14078</v>
      </c>
      <c r="L1179" t="s">
        <v>37</v>
      </c>
      <c r="M1179" t="s">
        <v>38</v>
      </c>
      <c r="N1179" t="s">
        <v>231</v>
      </c>
      <c r="O1179" t="s">
        <v>29</v>
      </c>
      <c r="P1179">
        <v>1</v>
      </c>
      <c r="Q1179">
        <v>1</v>
      </c>
      <c r="R1179">
        <v>1</v>
      </c>
      <c r="S1179">
        <v>0</v>
      </c>
      <c r="T1179" t="s">
        <v>15888</v>
      </c>
      <c r="U1179" t="s">
        <v>15891</v>
      </c>
      <c r="V1179" t="s">
        <v>15891</v>
      </c>
      <c r="W1179" t="s">
        <v>15901</v>
      </c>
      <c r="X1179" t="s">
        <v>15891</v>
      </c>
      <c r="Y1179" t="s">
        <v>15897</v>
      </c>
      <c r="Z1179" t="s">
        <v>15911</v>
      </c>
      <c r="AA1179" t="s">
        <v>15915</v>
      </c>
      <c r="AB1179" t="s">
        <v>14079</v>
      </c>
      <c r="AC1179" t="s">
        <v>14076</v>
      </c>
      <c r="AE1179" t="s">
        <v>14075</v>
      </c>
      <c r="AF1179" t="s">
        <v>14077</v>
      </c>
    </row>
    <row r="1180" spans="1:32" x14ac:dyDescent="0.25">
      <c r="A1180">
        <v>9754</v>
      </c>
      <c r="B1180" t="s">
        <v>3570</v>
      </c>
      <c r="C1180">
        <v>45000000</v>
      </c>
      <c r="D1180">
        <v>82800000</v>
      </c>
      <c r="E1180">
        <v>38758</v>
      </c>
      <c r="F1180">
        <v>18.186025999999998</v>
      </c>
      <c r="G1180">
        <v>105</v>
      </c>
      <c r="H1180">
        <v>5.6</v>
      </c>
      <c r="I1180">
        <v>267</v>
      </c>
      <c r="J1180" t="s">
        <v>23</v>
      </c>
      <c r="K1180" t="s">
        <v>3572</v>
      </c>
      <c r="L1180" t="s">
        <v>236</v>
      </c>
      <c r="M1180" t="s">
        <v>38</v>
      </c>
      <c r="N1180" t="s">
        <v>2325</v>
      </c>
      <c r="O1180" t="s">
        <v>29</v>
      </c>
      <c r="P1180">
        <v>1</v>
      </c>
      <c r="Q1180">
        <v>2</v>
      </c>
      <c r="R1180">
        <v>1</v>
      </c>
      <c r="S1180">
        <v>1</v>
      </c>
      <c r="T1180" t="s">
        <v>15888</v>
      </c>
      <c r="U1180" t="s">
        <v>15891</v>
      </c>
      <c r="V1180" t="s">
        <v>15891</v>
      </c>
      <c r="W1180" t="s">
        <v>15891</v>
      </c>
      <c r="X1180" t="s">
        <v>15905</v>
      </c>
      <c r="Y1180" t="s">
        <v>15897</v>
      </c>
      <c r="Z1180" t="s">
        <v>15897</v>
      </c>
      <c r="AA1180" t="s">
        <v>15897</v>
      </c>
      <c r="AB1180" t="s">
        <v>3573</v>
      </c>
      <c r="AC1180" t="s">
        <v>3570</v>
      </c>
      <c r="AE1180" t="s">
        <v>3569</v>
      </c>
      <c r="AF1180" t="s">
        <v>3571</v>
      </c>
    </row>
    <row r="1181" spans="1:32" x14ac:dyDescent="0.25">
      <c r="A1181">
        <v>274</v>
      </c>
      <c r="B1181" t="s">
        <v>7633</v>
      </c>
      <c r="C1181">
        <v>19000000</v>
      </c>
      <c r="D1181">
        <v>272742922</v>
      </c>
      <c r="E1181">
        <v>33270</v>
      </c>
      <c r="F1181">
        <v>18.174804000000002</v>
      </c>
      <c r="G1181">
        <v>119</v>
      </c>
      <c r="H1181">
        <v>8.1</v>
      </c>
      <c r="I1181">
        <v>4443</v>
      </c>
      <c r="J1181" t="s">
        <v>23</v>
      </c>
      <c r="K1181" t="s">
        <v>7635</v>
      </c>
      <c r="L1181" t="s">
        <v>37</v>
      </c>
      <c r="M1181" t="s">
        <v>38</v>
      </c>
      <c r="N1181" t="s">
        <v>2731</v>
      </c>
      <c r="O1181" t="s">
        <v>29</v>
      </c>
      <c r="P1181">
        <v>1</v>
      </c>
      <c r="Q1181">
        <v>1</v>
      </c>
      <c r="R1181">
        <v>1</v>
      </c>
      <c r="S1181">
        <v>0</v>
      </c>
      <c r="T1181" t="s">
        <v>15888</v>
      </c>
      <c r="U1181" t="s">
        <v>15891</v>
      </c>
      <c r="V1181" t="s">
        <v>15891</v>
      </c>
      <c r="W1181" t="s">
        <v>15901</v>
      </c>
      <c r="X1181" t="s">
        <v>15905</v>
      </c>
      <c r="Y1181" t="s">
        <v>15897</v>
      </c>
      <c r="Z1181" t="s">
        <v>15911</v>
      </c>
      <c r="AA1181" t="s">
        <v>15915</v>
      </c>
      <c r="AB1181" t="s">
        <v>7636</v>
      </c>
      <c r="AC1181" t="s">
        <v>7633</v>
      </c>
      <c r="AE1181" t="s">
        <v>7632</v>
      </c>
      <c r="AF1181" t="s">
        <v>7634</v>
      </c>
    </row>
    <row r="1182" spans="1:32" x14ac:dyDescent="0.25">
      <c r="A1182">
        <v>4912</v>
      </c>
      <c r="B1182" t="s">
        <v>6259</v>
      </c>
      <c r="C1182">
        <v>30000000</v>
      </c>
      <c r="D1182">
        <v>33013805</v>
      </c>
      <c r="E1182">
        <v>37620</v>
      </c>
      <c r="F1182">
        <v>18.165956999999999</v>
      </c>
      <c r="G1182">
        <v>113</v>
      </c>
      <c r="H1182">
        <v>6.6</v>
      </c>
      <c r="I1182">
        <v>275</v>
      </c>
      <c r="J1182" t="s">
        <v>23</v>
      </c>
      <c r="K1182" t="s">
        <v>6261</v>
      </c>
      <c r="L1182" t="s">
        <v>37</v>
      </c>
      <c r="M1182" t="s">
        <v>38</v>
      </c>
      <c r="N1182" t="s">
        <v>4554</v>
      </c>
      <c r="O1182" t="s">
        <v>29</v>
      </c>
      <c r="P1182">
        <v>1</v>
      </c>
      <c r="Q1182">
        <v>1</v>
      </c>
      <c r="R1182">
        <v>1</v>
      </c>
      <c r="S1182">
        <v>0</v>
      </c>
      <c r="T1182" t="s">
        <v>15888</v>
      </c>
      <c r="U1182" t="s">
        <v>15891</v>
      </c>
      <c r="V1182" t="s">
        <v>13664</v>
      </c>
      <c r="W1182" t="s">
        <v>15901</v>
      </c>
      <c r="X1182" t="s">
        <v>15905</v>
      </c>
      <c r="Y1182" t="s">
        <v>15896</v>
      </c>
      <c r="Z1182" t="s">
        <v>15912</v>
      </c>
      <c r="AA1182" t="s">
        <v>15915</v>
      </c>
      <c r="AB1182" t="s">
        <v>6262</v>
      </c>
      <c r="AC1182" t="s">
        <v>6259</v>
      </c>
      <c r="AE1182" t="s">
        <v>6258</v>
      </c>
      <c r="AF1182" t="s">
        <v>6260</v>
      </c>
    </row>
    <row r="1183" spans="1:32" x14ac:dyDescent="0.25">
      <c r="A1183">
        <v>68179</v>
      </c>
      <c r="B1183" t="s">
        <v>4545</v>
      </c>
      <c r="C1183">
        <v>40000000</v>
      </c>
      <c r="D1183">
        <v>74597643</v>
      </c>
      <c r="E1183">
        <v>41319</v>
      </c>
      <c r="F1183">
        <v>18.14218</v>
      </c>
      <c r="G1183">
        <v>89</v>
      </c>
      <c r="H1183">
        <v>5.7</v>
      </c>
      <c r="I1183">
        <v>332</v>
      </c>
      <c r="J1183" t="s">
        <v>23</v>
      </c>
      <c r="K1183" t="s">
        <v>4547</v>
      </c>
      <c r="L1183" t="s">
        <v>277</v>
      </c>
      <c r="M1183" t="s">
        <v>38</v>
      </c>
      <c r="N1183" t="s">
        <v>4542</v>
      </c>
      <c r="O1183" t="s">
        <v>29</v>
      </c>
      <c r="P1183">
        <v>1</v>
      </c>
      <c r="Q1183">
        <v>2</v>
      </c>
      <c r="R1183">
        <v>1</v>
      </c>
      <c r="S1183">
        <v>0</v>
      </c>
      <c r="T1183" t="s">
        <v>15887</v>
      </c>
      <c r="U1183" t="s">
        <v>15891</v>
      </c>
      <c r="V1183" t="s">
        <v>13664</v>
      </c>
      <c r="W1183" t="s">
        <v>15891</v>
      </c>
      <c r="X1183" t="s">
        <v>15891</v>
      </c>
      <c r="Y1183" t="s">
        <v>15896</v>
      </c>
      <c r="Z1183" t="s">
        <v>15896</v>
      </c>
      <c r="AA1183" t="s">
        <v>15897</v>
      </c>
      <c r="AB1183" t="s">
        <v>4548</v>
      </c>
      <c r="AC1183" t="s">
        <v>4545</v>
      </c>
      <c r="AD1183" t="s">
        <v>4543</v>
      </c>
      <c r="AE1183" t="s">
        <v>4544</v>
      </c>
      <c r="AF1183" t="s">
        <v>4546</v>
      </c>
    </row>
    <row r="1184" spans="1:32" x14ac:dyDescent="0.25">
      <c r="A1184">
        <v>2022</v>
      </c>
      <c r="B1184" t="s">
        <v>3432</v>
      </c>
      <c r="C1184">
        <v>50000000</v>
      </c>
      <c r="D1184">
        <v>171269535</v>
      </c>
      <c r="E1184">
        <v>37435</v>
      </c>
      <c r="F1184">
        <v>18.121403999999998</v>
      </c>
      <c r="G1184">
        <v>96</v>
      </c>
      <c r="H1184">
        <v>5.6</v>
      </c>
      <c r="I1184">
        <v>644</v>
      </c>
      <c r="J1184" t="s">
        <v>23</v>
      </c>
      <c r="K1184" t="s">
        <v>3434</v>
      </c>
      <c r="L1184" t="s">
        <v>37</v>
      </c>
      <c r="M1184" t="s">
        <v>38</v>
      </c>
      <c r="N1184" t="s">
        <v>1106</v>
      </c>
      <c r="O1184" t="s">
        <v>29</v>
      </c>
      <c r="P1184">
        <v>1</v>
      </c>
      <c r="Q1184">
        <v>1</v>
      </c>
      <c r="R1184">
        <v>1</v>
      </c>
      <c r="S1184">
        <v>0</v>
      </c>
      <c r="T1184" t="s">
        <v>15888</v>
      </c>
      <c r="U1184" t="s">
        <v>15891</v>
      </c>
      <c r="V1184" t="s">
        <v>13664</v>
      </c>
      <c r="W1184" t="s">
        <v>15891</v>
      </c>
      <c r="X1184" t="s">
        <v>15891</v>
      </c>
      <c r="Y1184" t="s">
        <v>15896</v>
      </c>
      <c r="Z1184" t="s">
        <v>15896</v>
      </c>
      <c r="AA1184" t="s">
        <v>15897</v>
      </c>
      <c r="AB1184" t="s">
        <v>3435</v>
      </c>
      <c r="AC1184" t="s">
        <v>3432</v>
      </c>
      <c r="AE1184" t="s">
        <v>3431</v>
      </c>
      <c r="AF1184" t="s">
        <v>3433</v>
      </c>
    </row>
    <row r="1185" spans="1:32" x14ac:dyDescent="0.25">
      <c r="A1185">
        <v>837</v>
      </c>
      <c r="B1185" t="s">
        <v>12258</v>
      </c>
      <c r="C1185">
        <v>5952000</v>
      </c>
      <c r="D1185">
        <v>2120439</v>
      </c>
      <c r="E1185">
        <v>30351</v>
      </c>
      <c r="F1185">
        <v>18.119264999999999</v>
      </c>
      <c r="G1185">
        <v>87</v>
      </c>
      <c r="H1185">
        <v>7.1</v>
      </c>
      <c r="I1185">
        <v>454</v>
      </c>
      <c r="J1185" t="s">
        <v>23</v>
      </c>
      <c r="K1185" t="s">
        <v>12260</v>
      </c>
      <c r="L1185" t="s">
        <v>5870</v>
      </c>
      <c r="M1185" t="s">
        <v>38</v>
      </c>
      <c r="N1185" t="s">
        <v>5006</v>
      </c>
      <c r="O1185" t="s">
        <v>29</v>
      </c>
      <c r="P1185">
        <v>1</v>
      </c>
      <c r="Q1185">
        <v>1</v>
      </c>
      <c r="R1185">
        <v>1</v>
      </c>
      <c r="S1185">
        <v>1</v>
      </c>
      <c r="T1185" t="s">
        <v>15888</v>
      </c>
      <c r="U1185" t="s">
        <v>15891</v>
      </c>
      <c r="V1185" t="s">
        <v>15891</v>
      </c>
      <c r="W1185" t="s">
        <v>15891</v>
      </c>
      <c r="X1185" t="s">
        <v>15891</v>
      </c>
      <c r="Y1185" t="s">
        <v>15897</v>
      </c>
      <c r="Z1185" t="s">
        <v>15897</v>
      </c>
      <c r="AA1185" t="s">
        <v>15897</v>
      </c>
      <c r="AB1185" t="s">
        <v>12261</v>
      </c>
      <c r="AC1185" t="s">
        <v>12258</v>
      </c>
      <c r="AE1185" t="s">
        <v>12257</v>
      </c>
      <c r="AF1185" t="s">
        <v>12259</v>
      </c>
    </row>
    <row r="1186" spans="1:32" x14ac:dyDescent="0.25">
      <c r="A1186">
        <v>10708</v>
      </c>
      <c r="B1186" t="s">
        <v>2669</v>
      </c>
      <c r="C1186">
        <v>60000000</v>
      </c>
      <c r="D1186">
        <v>164433867</v>
      </c>
      <c r="E1186">
        <v>37744</v>
      </c>
      <c r="F1186">
        <v>18.106020999999998</v>
      </c>
      <c r="G1186">
        <v>92</v>
      </c>
      <c r="H1186">
        <v>5.6</v>
      </c>
      <c r="I1186">
        <v>506</v>
      </c>
      <c r="J1186" t="s">
        <v>23</v>
      </c>
      <c r="K1186" t="s">
        <v>2671</v>
      </c>
      <c r="L1186" t="s">
        <v>37</v>
      </c>
      <c r="M1186" t="s">
        <v>38</v>
      </c>
      <c r="N1186" t="s">
        <v>1515</v>
      </c>
      <c r="O1186" t="s">
        <v>29</v>
      </c>
      <c r="P1186">
        <v>1</v>
      </c>
      <c r="Q1186">
        <v>1</v>
      </c>
      <c r="R1186">
        <v>1</v>
      </c>
      <c r="S1186">
        <v>0</v>
      </c>
      <c r="T1186" t="s">
        <v>15888</v>
      </c>
      <c r="U1186" t="s">
        <v>15891</v>
      </c>
      <c r="V1186" t="s">
        <v>13664</v>
      </c>
      <c r="W1186" t="s">
        <v>15891</v>
      </c>
      <c r="X1186" t="s">
        <v>15891</v>
      </c>
      <c r="Y1186" t="s">
        <v>15896</v>
      </c>
      <c r="Z1186" t="s">
        <v>15896</v>
      </c>
      <c r="AA1186" t="s">
        <v>15897</v>
      </c>
      <c r="AB1186" t="s">
        <v>2672</v>
      </c>
      <c r="AC1186" t="s">
        <v>2669</v>
      </c>
      <c r="AE1186" t="s">
        <v>2668</v>
      </c>
      <c r="AF1186" t="s">
        <v>2670</v>
      </c>
    </row>
    <row r="1187" spans="1:32" x14ac:dyDescent="0.25">
      <c r="A1187">
        <v>913</v>
      </c>
      <c r="B1187" t="s">
        <v>3868</v>
      </c>
      <c r="C1187">
        <v>48000000</v>
      </c>
      <c r="D1187">
        <v>124305181</v>
      </c>
      <c r="E1187">
        <v>36378</v>
      </c>
      <c r="F1187">
        <v>18.102571999999999</v>
      </c>
      <c r="G1187">
        <v>113</v>
      </c>
      <c r="H1187">
        <v>6.6</v>
      </c>
      <c r="I1187">
        <v>339</v>
      </c>
      <c r="J1187" t="s">
        <v>23</v>
      </c>
      <c r="K1187" t="s">
        <v>3870</v>
      </c>
      <c r="L1187" t="s">
        <v>37</v>
      </c>
      <c r="M1187" t="s">
        <v>38</v>
      </c>
      <c r="N1187" t="s">
        <v>3866</v>
      </c>
      <c r="O1187" t="s">
        <v>29</v>
      </c>
      <c r="P1187">
        <v>1</v>
      </c>
      <c r="Q1187">
        <v>1</v>
      </c>
      <c r="R1187">
        <v>1</v>
      </c>
      <c r="S1187">
        <v>0</v>
      </c>
      <c r="T1187" t="s">
        <v>15888</v>
      </c>
      <c r="U1187" t="s">
        <v>15891</v>
      </c>
      <c r="V1187" t="s">
        <v>15891</v>
      </c>
      <c r="W1187" t="s">
        <v>15901</v>
      </c>
      <c r="X1187" t="s">
        <v>15891</v>
      </c>
      <c r="Y1187" t="s">
        <v>15897</v>
      </c>
      <c r="Z1187" t="s">
        <v>15911</v>
      </c>
      <c r="AA1187" t="s">
        <v>15915</v>
      </c>
      <c r="AB1187" t="s">
        <v>3871</v>
      </c>
      <c r="AC1187" t="s">
        <v>3868</v>
      </c>
      <c r="AE1187" t="s">
        <v>3867</v>
      </c>
      <c r="AF1187" t="s">
        <v>3869</v>
      </c>
    </row>
    <row r="1188" spans="1:32" x14ac:dyDescent="0.25">
      <c r="A1188">
        <v>2295</v>
      </c>
      <c r="B1188" t="s">
        <v>12443</v>
      </c>
      <c r="C1188">
        <v>5000000</v>
      </c>
      <c r="D1188">
        <v>26888376</v>
      </c>
      <c r="E1188">
        <v>38862</v>
      </c>
      <c r="F1188">
        <v>18.077963</v>
      </c>
      <c r="G1188">
        <v>97</v>
      </c>
      <c r="H1188">
        <v>6.9</v>
      </c>
      <c r="I1188">
        <v>398</v>
      </c>
      <c r="J1188" t="s">
        <v>23</v>
      </c>
      <c r="K1188" t="s">
        <v>12445</v>
      </c>
      <c r="L1188" t="s">
        <v>37</v>
      </c>
      <c r="M1188" t="s">
        <v>38</v>
      </c>
      <c r="N1188" t="s">
        <v>661</v>
      </c>
      <c r="O1188" t="s">
        <v>29</v>
      </c>
      <c r="P1188">
        <v>1</v>
      </c>
      <c r="Q1188">
        <v>1</v>
      </c>
      <c r="R1188">
        <v>1</v>
      </c>
      <c r="S1188">
        <v>0</v>
      </c>
      <c r="T1188" t="s">
        <v>15888</v>
      </c>
      <c r="U1188" t="s">
        <v>15891</v>
      </c>
      <c r="V1188" t="s">
        <v>13664</v>
      </c>
      <c r="W1188" t="s">
        <v>15891</v>
      </c>
      <c r="X1188" t="s">
        <v>15891</v>
      </c>
      <c r="Y1188" t="s">
        <v>15896</v>
      </c>
      <c r="Z1188" t="s">
        <v>15896</v>
      </c>
      <c r="AA1188" t="s">
        <v>15897</v>
      </c>
      <c r="AB1188" t="s">
        <v>12446</v>
      </c>
      <c r="AC1188" t="s">
        <v>12443</v>
      </c>
      <c r="AE1188" t="s">
        <v>12442</v>
      </c>
      <c r="AF1188" t="s">
        <v>12444</v>
      </c>
    </row>
    <row r="1189" spans="1:32" x14ac:dyDescent="0.25">
      <c r="A1189">
        <v>299245</v>
      </c>
      <c r="B1189" t="s">
        <v>15676</v>
      </c>
      <c r="C1189">
        <v>100000</v>
      </c>
      <c r="D1189">
        <v>42664410</v>
      </c>
      <c r="E1189">
        <v>42195</v>
      </c>
      <c r="F1189">
        <v>18.045781999999999</v>
      </c>
      <c r="G1189">
        <v>87</v>
      </c>
      <c r="H1189">
        <v>4.9000000000000004</v>
      </c>
      <c r="I1189">
        <v>361</v>
      </c>
      <c r="J1189" t="s">
        <v>23</v>
      </c>
      <c r="K1189" t="s">
        <v>15678</v>
      </c>
      <c r="L1189" t="s">
        <v>37</v>
      </c>
      <c r="M1189" t="s">
        <v>38</v>
      </c>
      <c r="N1189" t="s">
        <v>2560</v>
      </c>
      <c r="O1189" t="s">
        <v>29</v>
      </c>
      <c r="P1189">
        <v>1</v>
      </c>
      <c r="Q1189">
        <v>1</v>
      </c>
      <c r="R1189">
        <v>1</v>
      </c>
      <c r="S1189">
        <v>0</v>
      </c>
      <c r="T1189" t="s">
        <v>15888</v>
      </c>
      <c r="U1189" t="s">
        <v>15891</v>
      </c>
      <c r="V1189" t="s">
        <v>15891</v>
      </c>
      <c r="W1189" t="s">
        <v>15891</v>
      </c>
      <c r="X1189" t="s">
        <v>15905</v>
      </c>
      <c r="Y1189" t="s">
        <v>15897</v>
      </c>
      <c r="Z1189" t="s">
        <v>15897</v>
      </c>
      <c r="AA1189" t="s">
        <v>15897</v>
      </c>
      <c r="AB1189" t="s">
        <v>15679</v>
      </c>
      <c r="AC1189" t="s">
        <v>15676</v>
      </c>
      <c r="AD1189" t="s">
        <v>15674</v>
      </c>
      <c r="AE1189" t="s">
        <v>15675</v>
      </c>
      <c r="AF1189" t="s">
        <v>15677</v>
      </c>
    </row>
    <row r="1190" spans="1:32" x14ac:dyDescent="0.25">
      <c r="A1190">
        <v>55465</v>
      </c>
      <c r="B1190" t="s">
        <v>7841</v>
      </c>
      <c r="C1190">
        <v>19000000</v>
      </c>
      <c r="D1190">
        <v>35387212</v>
      </c>
      <c r="E1190">
        <v>40851</v>
      </c>
      <c r="F1190">
        <v>17.971882999999998</v>
      </c>
      <c r="G1190">
        <v>108</v>
      </c>
      <c r="H1190">
        <v>6</v>
      </c>
      <c r="I1190">
        <v>328</v>
      </c>
      <c r="J1190" t="s">
        <v>23</v>
      </c>
      <c r="K1190" t="s">
        <v>7843</v>
      </c>
      <c r="L1190" t="s">
        <v>37</v>
      </c>
      <c r="M1190" t="s">
        <v>38</v>
      </c>
      <c r="N1190" t="s">
        <v>661</v>
      </c>
      <c r="O1190" t="s">
        <v>29</v>
      </c>
      <c r="P1190">
        <v>1</v>
      </c>
      <c r="Q1190">
        <v>1</v>
      </c>
      <c r="R1190">
        <v>1</v>
      </c>
      <c r="S1190">
        <v>0</v>
      </c>
      <c r="T1190" t="s">
        <v>15888</v>
      </c>
      <c r="U1190" t="s">
        <v>15891</v>
      </c>
      <c r="V1190" t="s">
        <v>13664</v>
      </c>
      <c r="W1190" t="s">
        <v>15891</v>
      </c>
      <c r="X1190" t="s">
        <v>15891</v>
      </c>
      <c r="Y1190" t="s">
        <v>15896</v>
      </c>
      <c r="Z1190" t="s">
        <v>15896</v>
      </c>
      <c r="AA1190" t="s">
        <v>15897</v>
      </c>
      <c r="AB1190" t="s">
        <v>7844</v>
      </c>
      <c r="AC1190" t="s">
        <v>7841</v>
      </c>
      <c r="AD1190" t="s">
        <v>7839</v>
      </c>
      <c r="AE1190" t="s">
        <v>7840</v>
      </c>
      <c r="AF1190" t="s">
        <v>7842</v>
      </c>
    </row>
    <row r="1191" spans="1:32" x14ac:dyDescent="0.25">
      <c r="A1191">
        <v>13523</v>
      </c>
      <c r="B1191" t="s">
        <v>8349</v>
      </c>
      <c r="C1191">
        <v>19000000</v>
      </c>
      <c r="D1191">
        <v>18755936</v>
      </c>
      <c r="E1191">
        <v>39737</v>
      </c>
      <c r="F1191">
        <v>17.952817</v>
      </c>
      <c r="G1191">
        <v>109</v>
      </c>
      <c r="H1191">
        <v>6</v>
      </c>
      <c r="I1191">
        <v>342</v>
      </c>
      <c r="J1191" t="s">
        <v>23</v>
      </c>
      <c r="K1191" t="s">
        <v>8351</v>
      </c>
      <c r="L1191" t="s">
        <v>37</v>
      </c>
      <c r="M1191" t="s">
        <v>38</v>
      </c>
      <c r="N1191" t="s">
        <v>8346</v>
      </c>
      <c r="O1191" t="s">
        <v>29</v>
      </c>
      <c r="P1191">
        <v>1</v>
      </c>
      <c r="Q1191">
        <v>1</v>
      </c>
      <c r="R1191">
        <v>1</v>
      </c>
      <c r="S1191">
        <v>0</v>
      </c>
      <c r="T1191" t="s">
        <v>15888</v>
      </c>
      <c r="U1191" t="s">
        <v>15891</v>
      </c>
      <c r="V1191" t="s">
        <v>13664</v>
      </c>
      <c r="W1191" t="s">
        <v>15891</v>
      </c>
      <c r="X1191" t="s">
        <v>15891</v>
      </c>
      <c r="Y1191" t="s">
        <v>15896</v>
      </c>
      <c r="Z1191" t="s">
        <v>15896</v>
      </c>
      <c r="AA1191" t="s">
        <v>15897</v>
      </c>
      <c r="AB1191" t="s">
        <v>8352</v>
      </c>
      <c r="AC1191" t="s">
        <v>8349</v>
      </c>
      <c r="AD1191" t="s">
        <v>8347</v>
      </c>
      <c r="AE1191" t="s">
        <v>8348</v>
      </c>
      <c r="AF1191" t="s">
        <v>8350</v>
      </c>
    </row>
    <row r="1192" spans="1:32" x14ac:dyDescent="0.25">
      <c r="A1192">
        <v>9944</v>
      </c>
      <c r="B1192" t="s">
        <v>3948</v>
      </c>
      <c r="C1192">
        <v>45000000</v>
      </c>
      <c r="D1192">
        <v>195268056</v>
      </c>
      <c r="E1192">
        <v>34319</v>
      </c>
      <c r="F1192">
        <v>17.923254</v>
      </c>
      <c r="G1192">
        <v>141</v>
      </c>
      <c r="H1192">
        <v>6.3</v>
      </c>
      <c r="I1192">
        <v>371</v>
      </c>
      <c r="J1192" t="s">
        <v>23</v>
      </c>
      <c r="K1192" t="s">
        <v>2446</v>
      </c>
      <c r="L1192" t="s">
        <v>37</v>
      </c>
      <c r="M1192" t="s">
        <v>38</v>
      </c>
      <c r="N1192" t="s">
        <v>3805</v>
      </c>
      <c r="O1192" t="s">
        <v>29</v>
      </c>
      <c r="P1192">
        <v>1</v>
      </c>
      <c r="Q1192">
        <v>1</v>
      </c>
      <c r="R1192">
        <v>1</v>
      </c>
      <c r="S1192">
        <v>1</v>
      </c>
      <c r="T1192" t="s">
        <v>15888</v>
      </c>
      <c r="U1192" t="s">
        <v>15891</v>
      </c>
      <c r="V1192" t="s">
        <v>15891</v>
      </c>
      <c r="W1192" t="s">
        <v>15901</v>
      </c>
      <c r="X1192" t="s">
        <v>15905</v>
      </c>
      <c r="Y1192" t="s">
        <v>15897</v>
      </c>
      <c r="Z1192" t="s">
        <v>15911</v>
      </c>
      <c r="AA1192" t="s">
        <v>15915</v>
      </c>
      <c r="AB1192" t="s">
        <v>3949</v>
      </c>
      <c r="AC1192" t="s">
        <v>3948</v>
      </c>
      <c r="AE1192" t="s">
        <v>3947</v>
      </c>
      <c r="AF1192" t="s">
        <v>3949</v>
      </c>
    </row>
    <row r="1193" spans="1:32" x14ac:dyDescent="0.25">
      <c r="A1193">
        <v>32823</v>
      </c>
      <c r="B1193" t="s">
        <v>4503</v>
      </c>
      <c r="C1193">
        <v>40000000</v>
      </c>
      <c r="D1193">
        <v>90029656</v>
      </c>
      <c r="E1193">
        <v>40333</v>
      </c>
      <c r="F1193">
        <v>17.869443</v>
      </c>
      <c r="G1193">
        <v>109</v>
      </c>
      <c r="H1193">
        <v>5.9</v>
      </c>
      <c r="I1193">
        <v>612</v>
      </c>
      <c r="J1193" t="s">
        <v>23</v>
      </c>
      <c r="K1193" t="s">
        <v>4505</v>
      </c>
      <c r="L1193" t="s">
        <v>37</v>
      </c>
      <c r="M1193" t="s">
        <v>38</v>
      </c>
      <c r="N1193" t="s">
        <v>661</v>
      </c>
      <c r="O1193" t="s">
        <v>29</v>
      </c>
      <c r="P1193">
        <v>1</v>
      </c>
      <c r="Q1193">
        <v>1</v>
      </c>
      <c r="R1193">
        <v>1</v>
      </c>
      <c r="S1193">
        <v>1</v>
      </c>
      <c r="T1193" t="s">
        <v>15888</v>
      </c>
      <c r="U1193" t="s">
        <v>15891</v>
      </c>
      <c r="V1193" t="s">
        <v>13664</v>
      </c>
      <c r="W1193" t="s">
        <v>15891</v>
      </c>
      <c r="X1193" t="s">
        <v>15891</v>
      </c>
      <c r="Y1193" t="s">
        <v>15896</v>
      </c>
      <c r="Z1193" t="s">
        <v>15896</v>
      </c>
      <c r="AA1193" t="s">
        <v>15897</v>
      </c>
      <c r="AB1193" t="s">
        <v>4506</v>
      </c>
      <c r="AC1193" t="s">
        <v>4503</v>
      </c>
      <c r="AD1193" t="s">
        <v>4501</v>
      </c>
      <c r="AE1193" t="s">
        <v>4502</v>
      </c>
      <c r="AF1193" t="s">
        <v>4504</v>
      </c>
    </row>
    <row r="1194" spans="1:32" x14ac:dyDescent="0.25">
      <c r="A1194">
        <v>12107</v>
      </c>
      <c r="B1194" t="s">
        <v>1607</v>
      </c>
      <c r="C1194">
        <v>84000000</v>
      </c>
      <c r="D1194">
        <v>123307945</v>
      </c>
      <c r="E1194">
        <v>36734</v>
      </c>
      <c r="F1194">
        <v>17.783360999999999</v>
      </c>
      <c r="G1194">
        <v>106</v>
      </c>
      <c r="H1194">
        <v>4.7</v>
      </c>
      <c r="I1194">
        <v>332</v>
      </c>
      <c r="J1194" t="s">
        <v>23</v>
      </c>
      <c r="K1194" t="s">
        <v>873</v>
      </c>
      <c r="L1194" t="s">
        <v>37</v>
      </c>
      <c r="M1194" t="s">
        <v>38</v>
      </c>
      <c r="N1194" t="s">
        <v>1605</v>
      </c>
      <c r="O1194" t="s">
        <v>29</v>
      </c>
      <c r="P1194">
        <v>1</v>
      </c>
      <c r="Q1194">
        <v>1</v>
      </c>
      <c r="R1194">
        <v>1</v>
      </c>
      <c r="S1194">
        <v>1</v>
      </c>
      <c r="T1194" t="s">
        <v>15888</v>
      </c>
      <c r="U1194" t="s">
        <v>15891</v>
      </c>
      <c r="V1194" t="s">
        <v>13664</v>
      </c>
      <c r="W1194" t="s">
        <v>15891</v>
      </c>
      <c r="X1194" t="s">
        <v>15891</v>
      </c>
      <c r="Y1194" t="s">
        <v>15896</v>
      </c>
      <c r="Z1194" t="s">
        <v>15896</v>
      </c>
      <c r="AA1194" t="s">
        <v>15897</v>
      </c>
      <c r="AB1194" t="s">
        <v>1609</v>
      </c>
      <c r="AC1194" t="s">
        <v>1607</v>
      </c>
      <c r="AE1194" t="s">
        <v>1606</v>
      </c>
      <c r="AF1194" t="s">
        <v>1608</v>
      </c>
    </row>
    <row r="1195" spans="1:32" x14ac:dyDescent="0.25">
      <c r="A1195">
        <v>65759</v>
      </c>
      <c r="B1195" t="s">
        <v>712</v>
      </c>
      <c r="C1195">
        <v>130000000</v>
      </c>
      <c r="D1195">
        <v>150406466</v>
      </c>
      <c r="E1195">
        <v>40864</v>
      </c>
      <c r="F1195">
        <v>17.773499999999999</v>
      </c>
      <c r="G1195">
        <v>100</v>
      </c>
      <c r="H1195">
        <v>5.8</v>
      </c>
      <c r="I1195">
        <v>373</v>
      </c>
      <c r="J1195" t="s">
        <v>23</v>
      </c>
      <c r="K1195" t="s">
        <v>714</v>
      </c>
      <c r="L1195" t="s">
        <v>715</v>
      </c>
      <c r="M1195" t="s">
        <v>38</v>
      </c>
      <c r="N1195" t="s">
        <v>709</v>
      </c>
      <c r="O1195" t="s">
        <v>29</v>
      </c>
      <c r="P1195">
        <v>1</v>
      </c>
      <c r="Q1195">
        <v>1</v>
      </c>
      <c r="R1195">
        <v>1</v>
      </c>
      <c r="S1195">
        <v>1</v>
      </c>
      <c r="T1195" t="s">
        <v>15887</v>
      </c>
      <c r="U1195" t="s">
        <v>15891</v>
      </c>
      <c r="V1195" t="s">
        <v>13664</v>
      </c>
      <c r="W1195" t="s">
        <v>15891</v>
      </c>
      <c r="X1195" t="s">
        <v>15891</v>
      </c>
      <c r="Y1195" t="s">
        <v>15896</v>
      </c>
      <c r="Z1195" t="s">
        <v>15896</v>
      </c>
      <c r="AA1195" t="s">
        <v>15897</v>
      </c>
      <c r="AB1195" t="s">
        <v>716</v>
      </c>
      <c r="AC1195" t="s">
        <v>712</v>
      </c>
      <c r="AD1195" t="s">
        <v>710</v>
      </c>
      <c r="AE1195" t="s">
        <v>711</v>
      </c>
      <c r="AF1195" t="s">
        <v>713</v>
      </c>
    </row>
    <row r="1196" spans="1:32" x14ac:dyDescent="0.25">
      <c r="A1196">
        <v>11323</v>
      </c>
      <c r="B1196" t="s">
        <v>7445</v>
      </c>
      <c r="C1196">
        <v>22000000</v>
      </c>
      <c r="D1196">
        <v>35424826</v>
      </c>
      <c r="E1196">
        <v>40074</v>
      </c>
      <c r="F1196">
        <v>17.772518000000002</v>
      </c>
      <c r="G1196">
        <v>108</v>
      </c>
      <c r="H1196">
        <v>6</v>
      </c>
      <c r="I1196">
        <v>301</v>
      </c>
      <c r="J1196" t="s">
        <v>23</v>
      </c>
      <c r="K1196" t="s">
        <v>7447</v>
      </c>
      <c r="L1196" t="s">
        <v>37</v>
      </c>
      <c r="M1196" t="s">
        <v>38</v>
      </c>
      <c r="N1196" t="s">
        <v>7442</v>
      </c>
      <c r="O1196" t="s">
        <v>29</v>
      </c>
      <c r="P1196">
        <v>1</v>
      </c>
      <c r="Q1196">
        <v>1</v>
      </c>
      <c r="R1196">
        <v>1</v>
      </c>
      <c r="S1196">
        <v>1</v>
      </c>
      <c r="T1196" t="s">
        <v>15888</v>
      </c>
      <c r="U1196" t="s">
        <v>15891</v>
      </c>
      <c r="V1196" t="s">
        <v>13664</v>
      </c>
      <c r="W1196" t="s">
        <v>15901</v>
      </c>
      <c r="X1196" t="s">
        <v>15891</v>
      </c>
      <c r="Y1196" t="s">
        <v>15896</v>
      </c>
      <c r="Z1196" t="s">
        <v>15912</v>
      </c>
      <c r="AA1196" t="s">
        <v>15915</v>
      </c>
      <c r="AB1196" t="s">
        <v>7448</v>
      </c>
      <c r="AC1196" t="s">
        <v>7445</v>
      </c>
      <c r="AD1196" t="s">
        <v>7443</v>
      </c>
      <c r="AE1196" t="s">
        <v>7444</v>
      </c>
      <c r="AF1196" t="s">
        <v>7446</v>
      </c>
    </row>
    <row r="1197" spans="1:32" x14ac:dyDescent="0.25">
      <c r="A1197">
        <v>1646</v>
      </c>
      <c r="B1197" t="s">
        <v>7570</v>
      </c>
      <c r="C1197">
        <v>21000000</v>
      </c>
      <c r="D1197">
        <v>41170784</v>
      </c>
      <c r="E1197">
        <v>39087</v>
      </c>
      <c r="F1197">
        <v>17.746981000000002</v>
      </c>
      <c r="G1197">
        <v>123</v>
      </c>
      <c r="H1197">
        <v>7.5</v>
      </c>
      <c r="I1197">
        <v>356</v>
      </c>
      <c r="J1197" t="s">
        <v>23</v>
      </c>
      <c r="K1197" t="s">
        <v>7572</v>
      </c>
      <c r="L1197" t="s">
        <v>334</v>
      </c>
      <c r="M1197" t="s">
        <v>28</v>
      </c>
      <c r="N1197" t="s">
        <v>3295</v>
      </c>
      <c r="O1197" t="s">
        <v>29</v>
      </c>
      <c r="P1197">
        <v>1</v>
      </c>
      <c r="Q1197">
        <v>2</v>
      </c>
      <c r="R1197">
        <v>2</v>
      </c>
      <c r="S1197">
        <v>0</v>
      </c>
      <c r="T1197" t="s">
        <v>15888</v>
      </c>
      <c r="U1197" t="s">
        <v>15891</v>
      </c>
      <c r="V1197" t="s">
        <v>15891</v>
      </c>
      <c r="W1197" t="s">
        <v>15901</v>
      </c>
      <c r="X1197" t="s">
        <v>15891</v>
      </c>
      <c r="Y1197" t="s">
        <v>15897</v>
      </c>
      <c r="Z1197" t="s">
        <v>15911</v>
      </c>
      <c r="AA1197" t="s">
        <v>15915</v>
      </c>
      <c r="AB1197" t="s">
        <v>7573</v>
      </c>
      <c r="AC1197" t="s">
        <v>7570</v>
      </c>
      <c r="AD1197" t="s">
        <v>7568</v>
      </c>
      <c r="AE1197" t="s">
        <v>7569</v>
      </c>
      <c r="AF1197" t="s">
        <v>7571</v>
      </c>
    </row>
    <row r="1198" spans="1:32" x14ac:dyDescent="0.25">
      <c r="A1198">
        <v>10731</v>
      </c>
      <c r="B1198" t="s">
        <v>3952</v>
      </c>
      <c r="C1198">
        <v>45000000</v>
      </c>
      <c r="D1198">
        <v>117615211</v>
      </c>
      <c r="E1198">
        <v>34535</v>
      </c>
      <c r="F1198">
        <v>17.746718999999999</v>
      </c>
      <c r="G1198">
        <v>119</v>
      </c>
      <c r="H1198">
        <v>6.4</v>
      </c>
      <c r="I1198">
        <v>278</v>
      </c>
      <c r="J1198" t="s">
        <v>23</v>
      </c>
      <c r="K1198" t="s">
        <v>3954</v>
      </c>
      <c r="L1198" t="s">
        <v>37</v>
      </c>
      <c r="M1198" t="s">
        <v>38</v>
      </c>
      <c r="N1198" t="s">
        <v>3950</v>
      </c>
      <c r="O1198" t="s">
        <v>29</v>
      </c>
      <c r="P1198">
        <v>1</v>
      </c>
      <c r="Q1198">
        <v>1</v>
      </c>
      <c r="R1198">
        <v>1</v>
      </c>
      <c r="S1198">
        <v>1</v>
      </c>
      <c r="T1198" t="s">
        <v>15888</v>
      </c>
      <c r="U1198" t="s">
        <v>15891</v>
      </c>
      <c r="V1198" t="s">
        <v>15891</v>
      </c>
      <c r="W1198" t="s">
        <v>15901</v>
      </c>
      <c r="X1198" t="s">
        <v>15905</v>
      </c>
      <c r="Y1198" t="s">
        <v>15897</v>
      </c>
      <c r="Z1198" t="s">
        <v>15911</v>
      </c>
      <c r="AA1198" t="s">
        <v>15915</v>
      </c>
      <c r="AB1198" t="s">
        <v>3955</v>
      </c>
      <c r="AC1198" t="s">
        <v>3952</v>
      </c>
      <c r="AE1198" t="s">
        <v>3951</v>
      </c>
      <c r="AF1198" t="s">
        <v>3953</v>
      </c>
    </row>
    <row r="1199" spans="1:32" x14ac:dyDescent="0.25">
      <c r="A1199">
        <v>8999</v>
      </c>
      <c r="B1199" t="s">
        <v>7438</v>
      </c>
      <c r="C1199">
        <v>22000000</v>
      </c>
      <c r="D1199">
        <v>57479076</v>
      </c>
      <c r="E1199">
        <v>38667</v>
      </c>
      <c r="F1199">
        <v>17.709099999999999</v>
      </c>
      <c r="G1199">
        <v>108</v>
      </c>
      <c r="H1199">
        <v>6.1</v>
      </c>
      <c r="I1199">
        <v>319</v>
      </c>
      <c r="J1199" t="s">
        <v>23</v>
      </c>
      <c r="K1199" t="s">
        <v>7440</v>
      </c>
      <c r="L1199" t="s">
        <v>41</v>
      </c>
      <c r="M1199" t="s">
        <v>62</v>
      </c>
      <c r="N1199" t="s">
        <v>1861</v>
      </c>
      <c r="O1199" t="s">
        <v>29</v>
      </c>
      <c r="P1199">
        <v>1</v>
      </c>
      <c r="Q1199">
        <v>2</v>
      </c>
      <c r="R1199">
        <v>2</v>
      </c>
      <c r="S1199">
        <v>0</v>
      </c>
      <c r="T1199" t="s">
        <v>15888</v>
      </c>
      <c r="U1199" t="s">
        <v>15891</v>
      </c>
      <c r="V1199" t="s">
        <v>15891</v>
      </c>
      <c r="W1199" t="s">
        <v>15901</v>
      </c>
      <c r="X1199" t="s">
        <v>15905</v>
      </c>
      <c r="Y1199" t="s">
        <v>15897</v>
      </c>
      <c r="Z1199" t="s">
        <v>15911</v>
      </c>
      <c r="AA1199" t="s">
        <v>15915</v>
      </c>
      <c r="AB1199" t="s">
        <v>7441</v>
      </c>
      <c r="AC1199" t="s">
        <v>7438</v>
      </c>
      <c r="AD1199" t="s">
        <v>7436</v>
      </c>
      <c r="AE1199" t="s">
        <v>7437</v>
      </c>
      <c r="AF1199" t="s">
        <v>7439</v>
      </c>
    </row>
    <row r="1200" spans="1:32" x14ac:dyDescent="0.25">
      <c r="A1200">
        <v>650</v>
      </c>
      <c r="B1200" t="s">
        <v>11956</v>
      </c>
      <c r="C1200">
        <v>6500000</v>
      </c>
      <c r="D1200">
        <v>57504069</v>
      </c>
      <c r="E1200">
        <v>33431</v>
      </c>
      <c r="F1200">
        <v>17.705670999999999</v>
      </c>
      <c r="G1200">
        <v>112</v>
      </c>
      <c r="H1200">
        <v>7.4</v>
      </c>
      <c r="I1200">
        <v>364</v>
      </c>
      <c r="J1200" t="s">
        <v>23</v>
      </c>
      <c r="K1200" t="s">
        <v>1079</v>
      </c>
      <c r="L1200" t="s">
        <v>37</v>
      </c>
      <c r="M1200" t="s">
        <v>38</v>
      </c>
      <c r="N1200" t="s">
        <v>3295</v>
      </c>
      <c r="O1200" t="s">
        <v>29</v>
      </c>
      <c r="P1200">
        <v>1</v>
      </c>
      <c r="Q1200">
        <v>1</v>
      </c>
      <c r="R1200">
        <v>1</v>
      </c>
      <c r="S1200">
        <v>0</v>
      </c>
      <c r="T1200" t="s">
        <v>15888</v>
      </c>
      <c r="U1200" t="s">
        <v>15891</v>
      </c>
      <c r="V1200" t="s">
        <v>15891</v>
      </c>
      <c r="W1200" t="s">
        <v>15901</v>
      </c>
      <c r="X1200" t="s">
        <v>15891</v>
      </c>
      <c r="Y1200" t="s">
        <v>15897</v>
      </c>
      <c r="Z1200" t="s">
        <v>15911</v>
      </c>
      <c r="AA1200" t="s">
        <v>15915</v>
      </c>
      <c r="AB1200" t="s">
        <v>11958</v>
      </c>
      <c r="AC1200" t="s">
        <v>11956</v>
      </c>
      <c r="AE1200" t="s">
        <v>11955</v>
      </c>
      <c r="AF1200" t="s">
        <v>11957</v>
      </c>
    </row>
    <row r="1201" spans="1:32" x14ac:dyDescent="0.25">
      <c r="A1201">
        <v>25196</v>
      </c>
      <c r="B1201" t="s">
        <v>11285</v>
      </c>
      <c r="C1201">
        <v>7000000</v>
      </c>
      <c r="D1201">
        <v>39462438</v>
      </c>
      <c r="E1201">
        <v>40163</v>
      </c>
      <c r="F1201">
        <v>17.697042</v>
      </c>
      <c r="G1201">
        <v>112</v>
      </c>
      <c r="H1201">
        <v>6.8</v>
      </c>
      <c r="I1201">
        <v>274</v>
      </c>
      <c r="J1201" t="s">
        <v>23</v>
      </c>
      <c r="K1201" t="s">
        <v>11287</v>
      </c>
      <c r="L1201" t="s">
        <v>37</v>
      </c>
      <c r="M1201" t="s">
        <v>28</v>
      </c>
      <c r="N1201" t="s">
        <v>1878</v>
      </c>
      <c r="O1201" t="s">
        <v>29</v>
      </c>
      <c r="P1201">
        <v>1</v>
      </c>
      <c r="Q1201">
        <v>1</v>
      </c>
      <c r="R1201">
        <v>2</v>
      </c>
      <c r="S1201">
        <v>0</v>
      </c>
      <c r="T1201" t="s">
        <v>15888</v>
      </c>
      <c r="U1201" t="s">
        <v>15891</v>
      </c>
      <c r="V1201" t="s">
        <v>15891</v>
      </c>
      <c r="W1201" t="s">
        <v>15901</v>
      </c>
      <c r="X1201" t="s">
        <v>15891</v>
      </c>
      <c r="Y1201" t="s">
        <v>15897</v>
      </c>
      <c r="Z1201" t="s">
        <v>15911</v>
      </c>
      <c r="AA1201" t="s">
        <v>15915</v>
      </c>
      <c r="AB1201" t="s">
        <v>11288</v>
      </c>
      <c r="AC1201" t="s">
        <v>11285</v>
      </c>
      <c r="AE1201" t="s">
        <v>11284</v>
      </c>
      <c r="AF1201" t="s">
        <v>11286</v>
      </c>
    </row>
    <row r="1202" spans="1:32" x14ac:dyDescent="0.25">
      <c r="A1202">
        <v>130150</v>
      </c>
      <c r="B1202" t="s">
        <v>8620</v>
      </c>
      <c r="C1202">
        <v>18000000</v>
      </c>
      <c r="D1202">
        <v>20275812</v>
      </c>
      <c r="E1202">
        <v>41635</v>
      </c>
      <c r="F1202">
        <v>17.683562999999999</v>
      </c>
      <c r="G1202">
        <v>111</v>
      </c>
      <c r="H1202">
        <v>6.7</v>
      </c>
      <c r="I1202">
        <v>299</v>
      </c>
      <c r="J1202" t="s">
        <v>23</v>
      </c>
      <c r="K1202" t="s">
        <v>8622</v>
      </c>
      <c r="L1202" t="s">
        <v>37</v>
      </c>
      <c r="M1202" t="s">
        <v>38</v>
      </c>
      <c r="N1202" t="s">
        <v>786</v>
      </c>
      <c r="O1202" t="s">
        <v>29</v>
      </c>
      <c r="P1202">
        <v>1</v>
      </c>
      <c r="Q1202">
        <v>1</v>
      </c>
      <c r="R1202">
        <v>1</v>
      </c>
      <c r="S1202">
        <v>0</v>
      </c>
      <c r="T1202" t="s">
        <v>15888</v>
      </c>
      <c r="U1202" t="s">
        <v>15891</v>
      </c>
      <c r="V1202" t="s">
        <v>15891</v>
      </c>
      <c r="W1202" t="s">
        <v>15901</v>
      </c>
      <c r="X1202" t="s">
        <v>15891</v>
      </c>
      <c r="Y1202" t="s">
        <v>15897</v>
      </c>
      <c r="Z1202" t="s">
        <v>15911</v>
      </c>
      <c r="AA1202" t="s">
        <v>15915</v>
      </c>
      <c r="AC1202" t="s">
        <v>8620</v>
      </c>
      <c r="AE1202" t="s">
        <v>8619</v>
      </c>
      <c r="AF1202" t="s">
        <v>8621</v>
      </c>
    </row>
    <row r="1203" spans="1:32" x14ac:dyDescent="0.25">
      <c r="A1203">
        <v>8920</v>
      </c>
      <c r="B1203" t="s">
        <v>3524</v>
      </c>
      <c r="C1203">
        <v>50000000</v>
      </c>
      <c r="D1203">
        <v>200804534</v>
      </c>
      <c r="E1203">
        <v>38148</v>
      </c>
      <c r="F1203">
        <v>17.667826000000002</v>
      </c>
      <c r="G1203">
        <v>80</v>
      </c>
      <c r="H1203">
        <v>5.2</v>
      </c>
      <c r="I1203">
        <v>820</v>
      </c>
      <c r="J1203" t="s">
        <v>23</v>
      </c>
      <c r="K1203" t="s">
        <v>3526</v>
      </c>
      <c r="L1203" t="s">
        <v>37</v>
      </c>
      <c r="M1203" t="s">
        <v>38</v>
      </c>
      <c r="N1203" t="s">
        <v>709</v>
      </c>
      <c r="O1203" t="s">
        <v>29</v>
      </c>
      <c r="P1203">
        <v>1</v>
      </c>
      <c r="Q1203">
        <v>1</v>
      </c>
      <c r="R1203">
        <v>1</v>
      </c>
      <c r="S1203">
        <v>1</v>
      </c>
      <c r="T1203" t="s">
        <v>15887</v>
      </c>
      <c r="U1203" t="s">
        <v>15891</v>
      </c>
      <c r="V1203" t="s">
        <v>13664</v>
      </c>
      <c r="W1203" t="s">
        <v>15891</v>
      </c>
      <c r="X1203" t="s">
        <v>15891</v>
      </c>
      <c r="Y1203" t="s">
        <v>15896</v>
      </c>
      <c r="Z1203" t="s">
        <v>15896</v>
      </c>
      <c r="AA1203" t="s">
        <v>15897</v>
      </c>
      <c r="AB1203" t="s">
        <v>3527</v>
      </c>
      <c r="AC1203" t="s">
        <v>3524</v>
      </c>
      <c r="AE1203" t="s">
        <v>3523</v>
      </c>
      <c r="AF1203" t="s">
        <v>3525</v>
      </c>
    </row>
    <row r="1204" spans="1:32" x14ac:dyDescent="0.25">
      <c r="A1204">
        <v>103731</v>
      </c>
      <c r="B1204" t="s">
        <v>10731</v>
      </c>
      <c r="C1204">
        <v>10000000</v>
      </c>
      <c r="D1204">
        <v>21587700</v>
      </c>
      <c r="E1204">
        <v>41395</v>
      </c>
      <c r="F1204">
        <v>17.663353000000001</v>
      </c>
      <c r="G1204">
        <v>130</v>
      </c>
      <c r="H1204">
        <v>7</v>
      </c>
      <c r="I1204">
        <v>1068</v>
      </c>
      <c r="J1204" t="s">
        <v>23</v>
      </c>
      <c r="K1204" t="s">
        <v>10733</v>
      </c>
      <c r="L1204" t="s">
        <v>37</v>
      </c>
      <c r="M1204" t="s">
        <v>38</v>
      </c>
      <c r="N1204" t="s">
        <v>786</v>
      </c>
      <c r="O1204" t="s">
        <v>29</v>
      </c>
      <c r="P1204">
        <v>1</v>
      </c>
      <c r="Q1204">
        <v>1</v>
      </c>
      <c r="R1204">
        <v>1</v>
      </c>
      <c r="S1204">
        <v>0</v>
      </c>
      <c r="T1204" t="s">
        <v>15888</v>
      </c>
      <c r="U1204" t="s">
        <v>15891</v>
      </c>
      <c r="V1204" t="s">
        <v>15891</v>
      </c>
      <c r="W1204" t="s">
        <v>15901</v>
      </c>
      <c r="X1204" t="s">
        <v>15891</v>
      </c>
      <c r="Y1204" t="s">
        <v>15897</v>
      </c>
      <c r="Z1204" t="s">
        <v>15911</v>
      </c>
      <c r="AA1204" t="s">
        <v>15915</v>
      </c>
      <c r="AC1204" t="s">
        <v>10731</v>
      </c>
      <c r="AE1204" t="s">
        <v>10730</v>
      </c>
      <c r="AF1204" t="s">
        <v>10732</v>
      </c>
    </row>
    <row r="1205" spans="1:32" x14ac:dyDescent="0.25">
      <c r="A1205">
        <v>11172</v>
      </c>
      <c r="B1205" t="s">
        <v>4625</v>
      </c>
      <c r="C1205">
        <v>40000000</v>
      </c>
      <c r="D1205">
        <v>145896422</v>
      </c>
      <c r="E1205">
        <v>39122</v>
      </c>
      <c r="F1205">
        <v>17.659032</v>
      </c>
      <c r="G1205">
        <v>96</v>
      </c>
      <c r="H1205">
        <v>6.2</v>
      </c>
      <c r="I1205">
        <v>554</v>
      </c>
      <c r="J1205" t="s">
        <v>23</v>
      </c>
      <c r="K1205" t="s">
        <v>4627</v>
      </c>
      <c r="L1205" t="s">
        <v>37</v>
      </c>
      <c r="M1205" t="s">
        <v>38</v>
      </c>
      <c r="N1205" t="s">
        <v>4623</v>
      </c>
      <c r="O1205" t="s">
        <v>29</v>
      </c>
      <c r="P1205">
        <v>1</v>
      </c>
      <c r="Q1205">
        <v>1</v>
      </c>
      <c r="R1205">
        <v>1</v>
      </c>
      <c r="S1205">
        <v>0</v>
      </c>
      <c r="T1205" t="s">
        <v>15888</v>
      </c>
      <c r="U1205" t="s">
        <v>15891</v>
      </c>
      <c r="V1205" t="s">
        <v>13664</v>
      </c>
      <c r="W1205" t="s">
        <v>15891</v>
      </c>
      <c r="X1205" t="s">
        <v>15891</v>
      </c>
      <c r="Y1205" t="s">
        <v>15896</v>
      </c>
      <c r="Z1205" t="s">
        <v>15896</v>
      </c>
      <c r="AA1205" t="s">
        <v>15897</v>
      </c>
      <c r="AB1205" t="s">
        <v>4628</v>
      </c>
      <c r="AC1205" t="s">
        <v>4625</v>
      </c>
      <c r="AE1205" t="s">
        <v>4624</v>
      </c>
      <c r="AF1205" t="s">
        <v>4626</v>
      </c>
    </row>
    <row r="1206" spans="1:32" x14ac:dyDescent="0.25">
      <c r="A1206">
        <v>990</v>
      </c>
      <c r="B1206" t="s">
        <v>14004</v>
      </c>
      <c r="C1206">
        <v>2000000</v>
      </c>
      <c r="D1206">
        <v>7600000</v>
      </c>
      <c r="E1206">
        <v>22549</v>
      </c>
      <c r="F1206">
        <v>17.639478</v>
      </c>
      <c r="G1206">
        <v>134</v>
      </c>
      <c r="H1206">
        <v>7.6</v>
      </c>
      <c r="I1206">
        <v>240</v>
      </c>
      <c r="J1206" t="s">
        <v>23</v>
      </c>
      <c r="K1206" t="s">
        <v>14006</v>
      </c>
      <c r="L1206" t="s">
        <v>37</v>
      </c>
      <c r="M1206" t="s">
        <v>38</v>
      </c>
      <c r="N1206" t="s">
        <v>786</v>
      </c>
      <c r="O1206" t="s">
        <v>29</v>
      </c>
      <c r="P1206">
        <v>1</v>
      </c>
      <c r="Q1206">
        <v>1</v>
      </c>
      <c r="R1206">
        <v>1</v>
      </c>
      <c r="S1206">
        <v>1</v>
      </c>
      <c r="T1206" t="s">
        <v>15888</v>
      </c>
      <c r="U1206" t="s">
        <v>15891</v>
      </c>
      <c r="V1206" t="s">
        <v>15891</v>
      </c>
      <c r="W1206" t="s">
        <v>15901</v>
      </c>
      <c r="X1206" t="s">
        <v>15891</v>
      </c>
      <c r="Y1206" t="s">
        <v>15897</v>
      </c>
      <c r="Z1206" t="s">
        <v>15911</v>
      </c>
      <c r="AA1206" t="s">
        <v>15915</v>
      </c>
      <c r="AB1206" t="s">
        <v>14007</v>
      </c>
      <c r="AC1206" t="s">
        <v>14004</v>
      </c>
      <c r="AE1206" t="s">
        <v>14003</v>
      </c>
      <c r="AF1206" t="s">
        <v>14005</v>
      </c>
    </row>
    <row r="1207" spans="1:32" x14ac:dyDescent="0.25">
      <c r="A1207">
        <v>9493</v>
      </c>
      <c r="B1207" t="s">
        <v>9119</v>
      </c>
      <c r="C1207">
        <v>15000000</v>
      </c>
      <c r="D1207">
        <v>216614388</v>
      </c>
      <c r="E1207">
        <v>32486</v>
      </c>
      <c r="F1207">
        <v>17.638286000000001</v>
      </c>
      <c r="G1207">
        <v>107</v>
      </c>
      <c r="H1207">
        <v>5.7</v>
      </c>
      <c r="I1207">
        <v>559</v>
      </c>
      <c r="J1207" t="s">
        <v>23</v>
      </c>
      <c r="K1207" t="s">
        <v>1571</v>
      </c>
      <c r="L1207" t="s">
        <v>37</v>
      </c>
      <c r="M1207" t="s">
        <v>38</v>
      </c>
      <c r="N1207" t="s">
        <v>661</v>
      </c>
      <c r="O1207" t="s">
        <v>29</v>
      </c>
      <c r="P1207">
        <v>1</v>
      </c>
      <c r="Q1207">
        <v>1</v>
      </c>
      <c r="R1207">
        <v>1</v>
      </c>
      <c r="S1207">
        <v>1</v>
      </c>
      <c r="T1207" t="s">
        <v>15888</v>
      </c>
      <c r="U1207" t="s">
        <v>15891</v>
      </c>
      <c r="V1207" t="s">
        <v>13664</v>
      </c>
      <c r="W1207" t="s">
        <v>15891</v>
      </c>
      <c r="X1207" t="s">
        <v>15891</v>
      </c>
      <c r="Y1207" t="s">
        <v>15896</v>
      </c>
      <c r="Z1207" t="s">
        <v>15896</v>
      </c>
      <c r="AA1207" t="s">
        <v>15897</v>
      </c>
      <c r="AB1207" t="s">
        <v>9121</v>
      </c>
      <c r="AC1207" t="s">
        <v>9119</v>
      </c>
      <c r="AE1207" t="s">
        <v>9118</v>
      </c>
      <c r="AF1207" t="s">
        <v>9120</v>
      </c>
    </row>
    <row r="1208" spans="1:32" x14ac:dyDescent="0.25">
      <c r="A1208">
        <v>144340</v>
      </c>
      <c r="B1208" t="s">
        <v>9889</v>
      </c>
      <c r="C1208">
        <v>13000000</v>
      </c>
      <c r="D1208">
        <v>18000000</v>
      </c>
      <c r="E1208">
        <v>41354</v>
      </c>
      <c r="F1208">
        <v>17.632446000000002</v>
      </c>
      <c r="G1208">
        <v>107</v>
      </c>
      <c r="H1208">
        <v>5.4</v>
      </c>
      <c r="I1208">
        <v>304</v>
      </c>
      <c r="J1208" t="s">
        <v>23</v>
      </c>
      <c r="K1208" t="s">
        <v>6327</v>
      </c>
      <c r="L1208" t="s">
        <v>37</v>
      </c>
      <c r="M1208" t="s">
        <v>38</v>
      </c>
      <c r="N1208" t="s">
        <v>917</v>
      </c>
      <c r="O1208" t="s">
        <v>29</v>
      </c>
      <c r="P1208">
        <v>1</v>
      </c>
      <c r="Q1208">
        <v>1</v>
      </c>
      <c r="R1208">
        <v>1</v>
      </c>
      <c r="S1208">
        <v>0</v>
      </c>
      <c r="T1208" t="s">
        <v>15888</v>
      </c>
      <c r="U1208" t="s">
        <v>15891</v>
      </c>
      <c r="V1208" t="s">
        <v>13664</v>
      </c>
      <c r="W1208" t="s">
        <v>15901</v>
      </c>
      <c r="X1208" t="s">
        <v>15891</v>
      </c>
      <c r="Y1208" t="s">
        <v>15896</v>
      </c>
      <c r="Z1208" t="s">
        <v>15912</v>
      </c>
      <c r="AA1208" t="s">
        <v>15915</v>
      </c>
      <c r="AB1208" t="s">
        <v>9891</v>
      </c>
      <c r="AC1208" t="s">
        <v>9889</v>
      </c>
      <c r="AE1208" t="s">
        <v>9888</v>
      </c>
      <c r="AF1208" t="s">
        <v>9890</v>
      </c>
    </row>
    <row r="1209" spans="1:32" x14ac:dyDescent="0.25">
      <c r="A1209">
        <v>11565</v>
      </c>
      <c r="B1209" t="s">
        <v>4480</v>
      </c>
      <c r="C1209">
        <v>40000000</v>
      </c>
      <c r="D1209">
        <v>138259062</v>
      </c>
      <c r="E1209">
        <v>38743</v>
      </c>
      <c r="F1209">
        <v>17.612919999999999</v>
      </c>
      <c r="G1209">
        <v>99</v>
      </c>
      <c r="H1209">
        <v>5.4</v>
      </c>
      <c r="I1209">
        <v>371</v>
      </c>
      <c r="J1209" t="s">
        <v>23</v>
      </c>
      <c r="K1209" t="s">
        <v>4482</v>
      </c>
      <c r="L1209" t="s">
        <v>37</v>
      </c>
      <c r="M1209" t="s">
        <v>38</v>
      </c>
      <c r="N1209" t="s">
        <v>2049</v>
      </c>
      <c r="O1209" t="s">
        <v>29</v>
      </c>
      <c r="P1209">
        <v>1</v>
      </c>
      <c r="Q1209">
        <v>1</v>
      </c>
      <c r="R1209">
        <v>1</v>
      </c>
      <c r="S1209">
        <v>1</v>
      </c>
      <c r="T1209" t="s">
        <v>15888</v>
      </c>
      <c r="U1209" t="s">
        <v>15891</v>
      </c>
      <c r="V1209" t="s">
        <v>13664</v>
      </c>
      <c r="W1209" t="s">
        <v>15891</v>
      </c>
      <c r="X1209" t="s">
        <v>15891</v>
      </c>
      <c r="Y1209" t="s">
        <v>15896</v>
      </c>
      <c r="Z1209" t="s">
        <v>15896</v>
      </c>
      <c r="AA1209" t="s">
        <v>15897</v>
      </c>
      <c r="AB1209" t="s">
        <v>4483</v>
      </c>
      <c r="AC1209" t="s">
        <v>4480</v>
      </c>
      <c r="AE1209" t="s">
        <v>4479</v>
      </c>
      <c r="AF1209" t="s">
        <v>4481</v>
      </c>
    </row>
    <row r="1210" spans="1:32" x14ac:dyDescent="0.25">
      <c r="A1210">
        <v>27586</v>
      </c>
      <c r="B1210" t="s">
        <v>11132</v>
      </c>
      <c r="C1210">
        <v>10000000</v>
      </c>
      <c r="D1210">
        <v>2995811</v>
      </c>
      <c r="E1210">
        <v>40256</v>
      </c>
      <c r="F1210">
        <v>17.611971</v>
      </c>
      <c r="G1210">
        <v>106</v>
      </c>
      <c r="H1210">
        <v>6.3</v>
      </c>
      <c r="I1210">
        <v>254</v>
      </c>
      <c r="J1210" t="s">
        <v>23</v>
      </c>
      <c r="K1210" t="s">
        <v>11134</v>
      </c>
      <c r="L1210" t="s">
        <v>37</v>
      </c>
      <c r="M1210" t="s">
        <v>38</v>
      </c>
      <c r="N1210" t="s">
        <v>1593</v>
      </c>
      <c r="O1210" t="s">
        <v>29</v>
      </c>
      <c r="P1210">
        <v>1</v>
      </c>
      <c r="Q1210">
        <v>1</v>
      </c>
      <c r="R1210">
        <v>1</v>
      </c>
      <c r="S1210">
        <v>0</v>
      </c>
      <c r="T1210" t="s">
        <v>15888</v>
      </c>
      <c r="U1210" t="s">
        <v>15891</v>
      </c>
      <c r="V1210" t="s">
        <v>15891</v>
      </c>
      <c r="W1210" t="s">
        <v>15901</v>
      </c>
      <c r="X1210" t="s">
        <v>15891</v>
      </c>
      <c r="Y1210" t="s">
        <v>15897</v>
      </c>
      <c r="Z1210" t="s">
        <v>15911</v>
      </c>
      <c r="AA1210" t="s">
        <v>15915</v>
      </c>
      <c r="AB1210" t="s">
        <v>11135</v>
      </c>
      <c r="AC1210" t="s">
        <v>11132</v>
      </c>
      <c r="AE1210" t="s">
        <v>11131</v>
      </c>
      <c r="AF1210" t="s">
        <v>11133</v>
      </c>
    </row>
    <row r="1211" spans="1:32" x14ac:dyDescent="0.25">
      <c r="A1211">
        <v>688</v>
      </c>
      <c r="B1211" t="s">
        <v>7413</v>
      </c>
      <c r="C1211">
        <v>24000000</v>
      </c>
      <c r="D1211">
        <v>182016617</v>
      </c>
      <c r="E1211">
        <v>34847</v>
      </c>
      <c r="F1211">
        <v>17.606086999999999</v>
      </c>
      <c r="G1211">
        <v>135</v>
      </c>
      <c r="H1211">
        <v>7.3</v>
      </c>
      <c r="I1211">
        <v>385</v>
      </c>
      <c r="J1211" t="s">
        <v>23</v>
      </c>
      <c r="K1211" t="s">
        <v>7415</v>
      </c>
      <c r="L1211" t="s">
        <v>37</v>
      </c>
      <c r="M1211" t="s">
        <v>38</v>
      </c>
      <c r="N1211" t="s">
        <v>231</v>
      </c>
      <c r="O1211" t="s">
        <v>29</v>
      </c>
      <c r="P1211">
        <v>1</v>
      </c>
      <c r="Q1211">
        <v>1</v>
      </c>
      <c r="R1211">
        <v>1</v>
      </c>
      <c r="S1211">
        <v>1</v>
      </c>
      <c r="T1211" t="s">
        <v>15888</v>
      </c>
      <c r="U1211" t="s">
        <v>15891</v>
      </c>
      <c r="V1211" t="s">
        <v>15891</v>
      </c>
      <c r="W1211" t="s">
        <v>15901</v>
      </c>
      <c r="X1211" t="s">
        <v>15891</v>
      </c>
      <c r="Y1211" t="s">
        <v>15897</v>
      </c>
      <c r="Z1211" t="s">
        <v>15911</v>
      </c>
      <c r="AA1211" t="s">
        <v>15915</v>
      </c>
      <c r="AB1211" t="s">
        <v>7416</v>
      </c>
      <c r="AC1211" t="s">
        <v>7413</v>
      </c>
      <c r="AE1211" t="s">
        <v>7412</v>
      </c>
      <c r="AF1211" t="s">
        <v>7414</v>
      </c>
    </row>
    <row r="1212" spans="1:32" x14ac:dyDescent="0.25">
      <c r="A1212">
        <v>268238</v>
      </c>
      <c r="B1212" t="s">
        <v>10703</v>
      </c>
      <c r="C1212">
        <v>10000000</v>
      </c>
      <c r="D1212">
        <v>85978266</v>
      </c>
      <c r="E1212">
        <v>42061</v>
      </c>
      <c r="F1212">
        <v>17.592299000000001</v>
      </c>
      <c r="G1212">
        <v>122</v>
      </c>
      <c r="H1212">
        <v>6.3</v>
      </c>
      <c r="I1212">
        <v>272</v>
      </c>
      <c r="J1212" t="s">
        <v>23</v>
      </c>
      <c r="K1212" t="s">
        <v>10705</v>
      </c>
      <c r="L1212" t="s">
        <v>41</v>
      </c>
      <c r="M1212" t="s">
        <v>38</v>
      </c>
      <c r="N1212" t="s">
        <v>2804</v>
      </c>
      <c r="O1212" t="s">
        <v>29</v>
      </c>
      <c r="P1212">
        <v>1</v>
      </c>
      <c r="Q1212">
        <v>2</v>
      </c>
      <c r="R1212">
        <v>1</v>
      </c>
      <c r="S1212">
        <v>0</v>
      </c>
      <c r="T1212" t="s">
        <v>15888</v>
      </c>
      <c r="U1212" t="s">
        <v>15891</v>
      </c>
      <c r="V1212" t="s">
        <v>13664</v>
      </c>
      <c r="W1212" t="s">
        <v>15901</v>
      </c>
      <c r="X1212" t="s">
        <v>15891</v>
      </c>
      <c r="Y1212" t="s">
        <v>15896</v>
      </c>
      <c r="Z1212" t="s">
        <v>15912</v>
      </c>
      <c r="AA1212" t="s">
        <v>15915</v>
      </c>
      <c r="AC1212" t="s">
        <v>10703</v>
      </c>
      <c r="AE1212" t="s">
        <v>10702</v>
      </c>
      <c r="AF1212" t="s">
        <v>10704</v>
      </c>
    </row>
    <row r="1213" spans="1:32" x14ac:dyDescent="0.25">
      <c r="A1213">
        <v>873</v>
      </c>
      <c r="B1213" t="s">
        <v>9127</v>
      </c>
      <c r="C1213">
        <v>15000000</v>
      </c>
      <c r="D1213">
        <v>146292009</v>
      </c>
      <c r="E1213">
        <v>31399</v>
      </c>
      <c r="F1213">
        <v>17.571532999999999</v>
      </c>
      <c r="G1213">
        <v>154</v>
      </c>
      <c r="H1213">
        <v>7.7</v>
      </c>
      <c r="I1213">
        <v>338</v>
      </c>
      <c r="J1213" t="s">
        <v>23</v>
      </c>
      <c r="K1213" t="s">
        <v>9129</v>
      </c>
      <c r="L1213" t="s">
        <v>37</v>
      </c>
      <c r="M1213" t="s">
        <v>38</v>
      </c>
      <c r="N1213" t="s">
        <v>786</v>
      </c>
      <c r="O1213" t="s">
        <v>29</v>
      </c>
      <c r="P1213">
        <v>1</v>
      </c>
      <c r="Q1213">
        <v>1</v>
      </c>
      <c r="R1213">
        <v>1</v>
      </c>
      <c r="S1213">
        <v>1</v>
      </c>
      <c r="T1213" t="s">
        <v>15888</v>
      </c>
      <c r="U1213" t="s">
        <v>15891</v>
      </c>
      <c r="V1213" t="s">
        <v>15891</v>
      </c>
      <c r="W1213" t="s">
        <v>15901</v>
      </c>
      <c r="X1213" t="s">
        <v>15891</v>
      </c>
      <c r="Y1213" t="s">
        <v>15897</v>
      </c>
      <c r="Z1213" t="s">
        <v>15911</v>
      </c>
      <c r="AA1213" t="s">
        <v>15915</v>
      </c>
      <c r="AB1213" t="s">
        <v>9130</v>
      </c>
      <c r="AC1213" t="s">
        <v>9127</v>
      </c>
      <c r="AE1213" t="s">
        <v>9126</v>
      </c>
      <c r="AF1213" t="s">
        <v>9128</v>
      </c>
    </row>
    <row r="1214" spans="1:32" x14ac:dyDescent="0.25">
      <c r="A1214">
        <v>11690</v>
      </c>
      <c r="B1214" t="s">
        <v>14390</v>
      </c>
      <c r="C1214">
        <v>1500000</v>
      </c>
      <c r="D1214">
        <v>11806119</v>
      </c>
      <c r="E1214">
        <v>32199</v>
      </c>
      <c r="F1214">
        <v>17.49699</v>
      </c>
      <c r="G1214">
        <v>92</v>
      </c>
      <c r="H1214">
        <v>6.6</v>
      </c>
      <c r="I1214">
        <v>363</v>
      </c>
      <c r="J1214" t="s">
        <v>23</v>
      </c>
      <c r="K1214" t="s">
        <v>10693</v>
      </c>
      <c r="L1214" t="s">
        <v>37</v>
      </c>
      <c r="M1214" t="s">
        <v>38</v>
      </c>
      <c r="N1214" t="s">
        <v>211</v>
      </c>
      <c r="O1214" t="s">
        <v>29</v>
      </c>
      <c r="P1214">
        <v>1</v>
      </c>
      <c r="Q1214">
        <v>1</v>
      </c>
      <c r="R1214">
        <v>1</v>
      </c>
      <c r="S1214">
        <v>0</v>
      </c>
      <c r="T1214" t="s">
        <v>15888</v>
      </c>
      <c r="U1214" t="s">
        <v>15890</v>
      </c>
      <c r="V1214" t="s">
        <v>15891</v>
      </c>
      <c r="W1214" t="s">
        <v>15891</v>
      </c>
      <c r="X1214" t="s">
        <v>15891</v>
      </c>
      <c r="Y1214" t="s">
        <v>15894</v>
      </c>
      <c r="Z1214" t="s">
        <v>15897</v>
      </c>
      <c r="AA1214" t="s">
        <v>15894</v>
      </c>
      <c r="AB1214" t="s">
        <v>14392</v>
      </c>
      <c r="AC1214" t="s">
        <v>14390</v>
      </c>
      <c r="AE1214" t="s">
        <v>14389</v>
      </c>
      <c r="AF1214" t="s">
        <v>14391</v>
      </c>
    </row>
    <row r="1215" spans="1:32" x14ac:dyDescent="0.25">
      <c r="A1215">
        <v>10045</v>
      </c>
      <c r="B1215" t="s">
        <v>9510</v>
      </c>
      <c r="C1215">
        <v>12000000</v>
      </c>
      <c r="D1215">
        <v>9584131</v>
      </c>
      <c r="E1215">
        <v>38300</v>
      </c>
      <c r="F1215">
        <v>17.493735000000001</v>
      </c>
      <c r="G1215">
        <v>84</v>
      </c>
      <c r="H1215">
        <v>6.5</v>
      </c>
      <c r="I1215">
        <v>565</v>
      </c>
      <c r="J1215" t="s">
        <v>967</v>
      </c>
      <c r="K1215" t="s">
        <v>9512</v>
      </c>
      <c r="L1215" t="s">
        <v>1278</v>
      </c>
      <c r="M1215" t="s">
        <v>487</v>
      </c>
      <c r="N1215" t="s">
        <v>433</v>
      </c>
      <c r="O1215" t="s">
        <v>29</v>
      </c>
      <c r="P1215">
        <v>0</v>
      </c>
      <c r="Q1215">
        <v>1</v>
      </c>
      <c r="R1215">
        <v>1</v>
      </c>
      <c r="S1215">
        <v>0</v>
      </c>
      <c r="T1215" t="s">
        <v>15888</v>
      </c>
      <c r="U1215" t="s">
        <v>15890</v>
      </c>
      <c r="V1215" t="s">
        <v>15891</v>
      </c>
      <c r="W1215" t="s">
        <v>15891</v>
      </c>
      <c r="X1215" t="s">
        <v>15905</v>
      </c>
      <c r="Y1215" t="s">
        <v>15894</v>
      </c>
      <c r="Z1215" t="s">
        <v>15897</v>
      </c>
      <c r="AA1215" t="s">
        <v>15894</v>
      </c>
      <c r="AB1215" t="s">
        <v>9513</v>
      </c>
      <c r="AC1215" t="s">
        <v>9514</v>
      </c>
      <c r="AD1215" t="s">
        <v>9508</v>
      </c>
      <c r="AE1215" t="s">
        <v>9509</v>
      </c>
      <c r="AF1215" t="s">
        <v>9511</v>
      </c>
    </row>
    <row r="1216" spans="1:32" x14ac:dyDescent="0.25">
      <c r="A1216">
        <v>2112</v>
      </c>
      <c r="B1216" t="s">
        <v>3491</v>
      </c>
      <c r="C1216">
        <v>90000000</v>
      </c>
      <c r="D1216">
        <v>161626121</v>
      </c>
      <c r="E1216">
        <v>36196</v>
      </c>
      <c r="F1216">
        <v>17.457947000000001</v>
      </c>
      <c r="G1216">
        <v>100</v>
      </c>
      <c r="H1216">
        <v>6.7</v>
      </c>
      <c r="I1216">
        <v>548</v>
      </c>
      <c r="J1216" t="s">
        <v>23</v>
      </c>
      <c r="K1216" t="s">
        <v>3493</v>
      </c>
      <c r="L1216" t="s">
        <v>37</v>
      </c>
      <c r="M1216" t="s">
        <v>38</v>
      </c>
      <c r="N1216" t="s">
        <v>2297</v>
      </c>
      <c r="O1216" t="s">
        <v>29</v>
      </c>
      <c r="P1216">
        <v>1</v>
      </c>
      <c r="Q1216">
        <v>1</v>
      </c>
      <c r="R1216">
        <v>1</v>
      </c>
      <c r="S1216">
        <v>1</v>
      </c>
      <c r="T1216" t="s">
        <v>15888</v>
      </c>
      <c r="U1216" t="s">
        <v>15890</v>
      </c>
      <c r="V1216" t="s">
        <v>15891</v>
      </c>
      <c r="W1216" t="s">
        <v>15901</v>
      </c>
      <c r="X1216" t="s">
        <v>15905</v>
      </c>
      <c r="Y1216" t="s">
        <v>15894</v>
      </c>
      <c r="Z1216" t="s">
        <v>15911</v>
      </c>
      <c r="AA1216" t="s">
        <v>15914</v>
      </c>
      <c r="AB1216" t="s">
        <v>3494</v>
      </c>
      <c r="AC1216" t="s">
        <v>3491</v>
      </c>
      <c r="AE1216" t="s">
        <v>3490</v>
      </c>
      <c r="AF1216" t="s">
        <v>3492</v>
      </c>
    </row>
    <row r="1217" spans="1:32" x14ac:dyDescent="0.25">
      <c r="A1217">
        <v>2157</v>
      </c>
      <c r="B1217" t="s">
        <v>1804</v>
      </c>
      <c r="C1217">
        <v>80000000</v>
      </c>
      <c r="D1217">
        <v>136159423</v>
      </c>
      <c r="E1217">
        <v>35888</v>
      </c>
      <c r="F1217">
        <v>17.455024000000002</v>
      </c>
      <c r="G1217">
        <v>130</v>
      </c>
      <c r="H1217">
        <v>5</v>
      </c>
      <c r="I1217">
        <v>388</v>
      </c>
      <c r="J1217" t="s">
        <v>23</v>
      </c>
      <c r="K1217" t="s">
        <v>1806</v>
      </c>
      <c r="L1217" t="s">
        <v>37</v>
      </c>
      <c r="M1217" t="s">
        <v>38</v>
      </c>
      <c r="N1217" t="s">
        <v>1802</v>
      </c>
      <c r="O1217" t="s">
        <v>29</v>
      </c>
      <c r="P1217">
        <v>1</v>
      </c>
      <c r="Q1217">
        <v>1</v>
      </c>
      <c r="R1217">
        <v>1</v>
      </c>
      <c r="S1217">
        <v>0</v>
      </c>
      <c r="T1217" t="s">
        <v>15888</v>
      </c>
      <c r="U1217" t="s">
        <v>15891</v>
      </c>
      <c r="V1217" t="s">
        <v>15891</v>
      </c>
      <c r="W1217" t="s">
        <v>15891</v>
      </c>
      <c r="X1217" t="s">
        <v>15891</v>
      </c>
      <c r="Y1217" t="s">
        <v>15897</v>
      </c>
      <c r="Z1217" t="s">
        <v>15897</v>
      </c>
      <c r="AA1217" t="s">
        <v>15897</v>
      </c>
      <c r="AB1217" t="s">
        <v>1807</v>
      </c>
      <c r="AC1217" t="s">
        <v>1804</v>
      </c>
      <c r="AE1217" t="s">
        <v>1803</v>
      </c>
      <c r="AF1217" t="s">
        <v>1805</v>
      </c>
    </row>
    <row r="1218" spans="1:32" x14ac:dyDescent="0.25">
      <c r="A1218">
        <v>398</v>
      </c>
      <c r="B1218" t="s">
        <v>11693</v>
      </c>
      <c r="C1218">
        <v>7000000</v>
      </c>
      <c r="D1218">
        <v>49084830</v>
      </c>
      <c r="E1218">
        <v>38625</v>
      </c>
      <c r="F1218">
        <v>17.434861999999999</v>
      </c>
      <c r="G1218">
        <v>114</v>
      </c>
      <c r="H1218">
        <v>6.8</v>
      </c>
      <c r="I1218">
        <v>384</v>
      </c>
      <c r="J1218" t="s">
        <v>23</v>
      </c>
      <c r="K1218" t="s">
        <v>11695</v>
      </c>
      <c r="L1218" t="s">
        <v>277</v>
      </c>
      <c r="M1218" t="s">
        <v>38</v>
      </c>
      <c r="N1218" t="s">
        <v>3295</v>
      </c>
      <c r="O1218" t="s">
        <v>29</v>
      </c>
      <c r="P1218">
        <v>1</v>
      </c>
      <c r="Q1218">
        <v>2</v>
      </c>
      <c r="R1218">
        <v>1</v>
      </c>
      <c r="S1218">
        <v>0</v>
      </c>
      <c r="T1218" t="s">
        <v>15888</v>
      </c>
      <c r="U1218" t="s">
        <v>15891</v>
      </c>
      <c r="V1218" t="s">
        <v>15891</v>
      </c>
      <c r="W1218" t="s">
        <v>15901</v>
      </c>
      <c r="X1218" t="s">
        <v>15891</v>
      </c>
      <c r="Y1218" t="s">
        <v>15897</v>
      </c>
      <c r="Z1218" t="s">
        <v>15911</v>
      </c>
      <c r="AA1218" t="s">
        <v>15915</v>
      </c>
      <c r="AB1218" t="s">
        <v>11696</v>
      </c>
      <c r="AC1218" t="s">
        <v>11693</v>
      </c>
      <c r="AD1218" t="s">
        <v>11691</v>
      </c>
      <c r="AE1218" t="s">
        <v>11692</v>
      </c>
      <c r="AF1218" t="s">
        <v>11694</v>
      </c>
    </row>
    <row r="1219" spans="1:32" x14ac:dyDescent="0.25">
      <c r="A1219">
        <v>238603</v>
      </c>
      <c r="B1219" t="s">
        <v>9841</v>
      </c>
      <c r="C1219">
        <v>13000000</v>
      </c>
      <c r="D1219">
        <v>45300000</v>
      </c>
      <c r="E1219">
        <v>41804</v>
      </c>
      <c r="F1219">
        <v>17.371327000000001</v>
      </c>
      <c r="G1219">
        <v>89</v>
      </c>
      <c r="H1219">
        <v>5.7</v>
      </c>
      <c r="I1219">
        <v>290</v>
      </c>
      <c r="J1219" t="s">
        <v>23</v>
      </c>
      <c r="K1219" t="s">
        <v>9843</v>
      </c>
      <c r="L1219" t="s">
        <v>37</v>
      </c>
      <c r="M1219" t="s">
        <v>38</v>
      </c>
      <c r="N1219" t="s">
        <v>9839</v>
      </c>
      <c r="O1219" t="s">
        <v>29</v>
      </c>
      <c r="P1219">
        <v>1</v>
      </c>
      <c r="Q1219">
        <v>1</v>
      </c>
      <c r="R1219">
        <v>1</v>
      </c>
      <c r="S1219">
        <v>0</v>
      </c>
      <c r="T1219" t="s">
        <v>15888</v>
      </c>
      <c r="U1219" t="s">
        <v>15891</v>
      </c>
      <c r="V1219" t="s">
        <v>15891</v>
      </c>
      <c r="W1219" t="s">
        <v>15891</v>
      </c>
      <c r="X1219" t="s">
        <v>15891</v>
      </c>
      <c r="Y1219" t="s">
        <v>15897</v>
      </c>
      <c r="Z1219" t="s">
        <v>15897</v>
      </c>
      <c r="AA1219" t="s">
        <v>15897</v>
      </c>
      <c r="AB1219" t="s">
        <v>9844</v>
      </c>
      <c r="AC1219" t="s">
        <v>9841</v>
      </c>
      <c r="AE1219" t="s">
        <v>9840</v>
      </c>
      <c r="AF1219" t="s">
        <v>9842</v>
      </c>
    </row>
    <row r="1220" spans="1:32" x14ac:dyDescent="0.25">
      <c r="A1220">
        <v>11699</v>
      </c>
      <c r="B1220" t="s">
        <v>7145</v>
      </c>
      <c r="C1220">
        <v>25000000</v>
      </c>
      <c r="D1220">
        <v>10589102</v>
      </c>
      <c r="E1220">
        <v>40067</v>
      </c>
      <c r="F1220">
        <v>17.339852</v>
      </c>
      <c r="G1220">
        <v>122</v>
      </c>
      <c r="H1220">
        <v>6</v>
      </c>
      <c r="I1220">
        <v>326</v>
      </c>
      <c r="J1220" t="s">
        <v>23</v>
      </c>
      <c r="K1220" t="s">
        <v>7147</v>
      </c>
      <c r="L1220" t="s">
        <v>37</v>
      </c>
      <c r="M1220" t="s">
        <v>507</v>
      </c>
      <c r="N1220" t="s">
        <v>1136</v>
      </c>
      <c r="O1220" t="s">
        <v>29</v>
      </c>
      <c r="P1220">
        <v>1</v>
      </c>
      <c r="Q1220">
        <v>1</v>
      </c>
      <c r="R1220">
        <v>2</v>
      </c>
      <c r="S1220">
        <v>0</v>
      </c>
      <c r="T1220" t="s">
        <v>15888</v>
      </c>
      <c r="U1220" t="s">
        <v>15891</v>
      </c>
      <c r="V1220" t="s">
        <v>15891</v>
      </c>
      <c r="W1220" t="s">
        <v>15901</v>
      </c>
      <c r="X1220" t="s">
        <v>15891</v>
      </c>
      <c r="Y1220" t="s">
        <v>15897</v>
      </c>
      <c r="Z1220" t="s">
        <v>15911</v>
      </c>
      <c r="AA1220" t="s">
        <v>15915</v>
      </c>
      <c r="AB1220" t="s">
        <v>7148</v>
      </c>
      <c r="AC1220" t="s">
        <v>7145</v>
      </c>
      <c r="AE1220" t="s">
        <v>7144</v>
      </c>
      <c r="AF1220" t="s">
        <v>7146</v>
      </c>
    </row>
    <row r="1221" spans="1:32" x14ac:dyDescent="0.25">
      <c r="A1221">
        <v>11873</v>
      </c>
      <c r="B1221" t="s">
        <v>10574</v>
      </c>
      <c r="C1221">
        <v>13800000</v>
      </c>
      <c r="D1221">
        <v>52293982</v>
      </c>
      <c r="E1221">
        <v>31692</v>
      </c>
      <c r="F1221">
        <v>17.339300000000001</v>
      </c>
      <c r="G1221">
        <v>119</v>
      </c>
      <c r="H1221">
        <v>6.7</v>
      </c>
      <c r="I1221">
        <v>291</v>
      </c>
      <c r="J1221" t="s">
        <v>23</v>
      </c>
      <c r="K1221" t="s">
        <v>10576</v>
      </c>
      <c r="L1221" t="s">
        <v>37</v>
      </c>
      <c r="M1221" t="s">
        <v>28</v>
      </c>
      <c r="N1221" t="s">
        <v>786</v>
      </c>
      <c r="O1221" t="s">
        <v>29</v>
      </c>
      <c r="P1221">
        <v>1</v>
      </c>
      <c r="Q1221">
        <v>1</v>
      </c>
      <c r="R1221">
        <v>2</v>
      </c>
      <c r="S1221">
        <v>0</v>
      </c>
      <c r="T1221" t="s">
        <v>15888</v>
      </c>
      <c r="U1221" t="s">
        <v>15891</v>
      </c>
      <c r="V1221" t="s">
        <v>15891</v>
      </c>
      <c r="W1221" t="s">
        <v>15901</v>
      </c>
      <c r="X1221" t="s">
        <v>15891</v>
      </c>
      <c r="Y1221" t="s">
        <v>15897</v>
      </c>
      <c r="Z1221" t="s">
        <v>15911</v>
      </c>
      <c r="AA1221" t="s">
        <v>15915</v>
      </c>
      <c r="AB1221" t="s">
        <v>10577</v>
      </c>
      <c r="AC1221" t="s">
        <v>10574</v>
      </c>
      <c r="AE1221" t="s">
        <v>10573</v>
      </c>
      <c r="AF1221" t="s">
        <v>10575</v>
      </c>
    </row>
    <row r="1222" spans="1:32" x14ac:dyDescent="0.25">
      <c r="A1222">
        <v>8469</v>
      </c>
      <c r="B1222" t="s">
        <v>13411</v>
      </c>
      <c r="C1222">
        <v>2700000</v>
      </c>
      <c r="D1222">
        <v>141000000</v>
      </c>
      <c r="E1222">
        <v>28698</v>
      </c>
      <c r="F1222">
        <v>17.332585000000002</v>
      </c>
      <c r="G1222">
        <v>109</v>
      </c>
      <c r="H1222">
        <v>7</v>
      </c>
      <c r="I1222">
        <v>418</v>
      </c>
      <c r="J1222" t="s">
        <v>23</v>
      </c>
      <c r="K1222" t="s">
        <v>13413</v>
      </c>
      <c r="L1222" t="s">
        <v>37</v>
      </c>
      <c r="M1222" t="s">
        <v>38</v>
      </c>
      <c r="N1222" t="s">
        <v>661</v>
      </c>
      <c r="O1222" t="s">
        <v>29</v>
      </c>
      <c r="P1222">
        <v>1</v>
      </c>
      <c r="Q1222">
        <v>1</v>
      </c>
      <c r="R1222">
        <v>1</v>
      </c>
      <c r="S1222">
        <v>1</v>
      </c>
      <c r="T1222" t="s">
        <v>15888</v>
      </c>
      <c r="U1222" t="s">
        <v>15891</v>
      </c>
      <c r="V1222" t="s">
        <v>13664</v>
      </c>
      <c r="W1222" t="s">
        <v>15891</v>
      </c>
      <c r="X1222" t="s">
        <v>15891</v>
      </c>
      <c r="Y1222" t="s">
        <v>15896</v>
      </c>
      <c r="Z1222" t="s">
        <v>15896</v>
      </c>
      <c r="AA1222" t="s">
        <v>15897</v>
      </c>
      <c r="AB1222" t="s">
        <v>13414</v>
      </c>
      <c r="AC1222" t="s">
        <v>13411</v>
      </c>
      <c r="AD1222" t="s">
        <v>13409</v>
      </c>
      <c r="AE1222" t="s">
        <v>13410</v>
      </c>
      <c r="AF1222" t="s">
        <v>13412</v>
      </c>
    </row>
    <row r="1223" spans="1:32" x14ac:dyDescent="0.25">
      <c r="A1223">
        <v>11543</v>
      </c>
      <c r="B1223" t="s">
        <v>6951</v>
      </c>
      <c r="C1223">
        <v>27000000</v>
      </c>
      <c r="D1223">
        <v>25023434</v>
      </c>
      <c r="E1223">
        <v>35250</v>
      </c>
      <c r="F1223">
        <v>17.329269</v>
      </c>
      <c r="G1223">
        <v>113</v>
      </c>
      <c r="H1223">
        <v>6.7</v>
      </c>
      <c r="I1223">
        <v>244</v>
      </c>
      <c r="J1223" t="s">
        <v>23</v>
      </c>
      <c r="K1223" t="s">
        <v>6953</v>
      </c>
      <c r="L1223" t="s">
        <v>37</v>
      </c>
      <c r="M1223" t="s">
        <v>38</v>
      </c>
      <c r="N1223" t="s">
        <v>661</v>
      </c>
      <c r="O1223" t="s">
        <v>29</v>
      </c>
      <c r="P1223">
        <v>1</v>
      </c>
      <c r="Q1223">
        <v>1</v>
      </c>
      <c r="R1223">
        <v>1</v>
      </c>
      <c r="S1223">
        <v>0</v>
      </c>
      <c r="T1223" t="s">
        <v>15888</v>
      </c>
      <c r="U1223" t="s">
        <v>15891</v>
      </c>
      <c r="V1223" t="s">
        <v>13664</v>
      </c>
      <c r="W1223" t="s">
        <v>15891</v>
      </c>
      <c r="X1223" t="s">
        <v>15891</v>
      </c>
      <c r="Y1223" t="s">
        <v>15896</v>
      </c>
      <c r="Z1223" t="s">
        <v>15896</v>
      </c>
      <c r="AA1223" t="s">
        <v>15897</v>
      </c>
      <c r="AB1223" t="s">
        <v>6954</v>
      </c>
      <c r="AC1223" t="s">
        <v>6951</v>
      </c>
      <c r="AE1223" t="s">
        <v>6950</v>
      </c>
      <c r="AF1223" t="s">
        <v>6952</v>
      </c>
    </row>
    <row r="1224" spans="1:32" x14ac:dyDescent="0.25">
      <c r="A1224">
        <v>198185</v>
      </c>
      <c r="B1224" t="s">
        <v>6883</v>
      </c>
      <c r="C1224">
        <v>25000000</v>
      </c>
      <c r="D1224">
        <v>38307627</v>
      </c>
      <c r="E1224">
        <v>41768</v>
      </c>
      <c r="F1224">
        <v>17.312432999999999</v>
      </c>
      <c r="G1224">
        <v>124</v>
      </c>
      <c r="H1224">
        <v>6.6</v>
      </c>
      <c r="I1224">
        <v>259</v>
      </c>
      <c r="J1224" t="s">
        <v>23</v>
      </c>
      <c r="K1224" t="s">
        <v>54</v>
      </c>
      <c r="L1224" t="s">
        <v>37</v>
      </c>
      <c r="M1224" t="s">
        <v>6885</v>
      </c>
      <c r="N1224" t="s">
        <v>786</v>
      </c>
      <c r="O1224" t="s">
        <v>29</v>
      </c>
      <c r="P1224">
        <v>1</v>
      </c>
      <c r="Q1224">
        <v>1</v>
      </c>
      <c r="R1224">
        <v>2</v>
      </c>
      <c r="S1224">
        <v>1</v>
      </c>
      <c r="T1224" t="s">
        <v>15888</v>
      </c>
      <c r="U1224" t="s">
        <v>15891</v>
      </c>
      <c r="V1224" t="s">
        <v>15891</v>
      </c>
      <c r="W1224" t="s">
        <v>15901</v>
      </c>
      <c r="X1224" t="s">
        <v>15891</v>
      </c>
      <c r="Y1224" t="s">
        <v>15897</v>
      </c>
      <c r="Z1224" t="s">
        <v>15911</v>
      </c>
      <c r="AA1224" t="s">
        <v>15915</v>
      </c>
      <c r="AB1224" t="s">
        <v>6886</v>
      </c>
      <c r="AC1224" t="s">
        <v>6883</v>
      </c>
      <c r="AD1224" t="s">
        <v>6881</v>
      </c>
      <c r="AE1224" t="s">
        <v>6882</v>
      </c>
      <c r="AF1224" t="s">
        <v>6884</v>
      </c>
    </row>
    <row r="1225" spans="1:32" x14ac:dyDescent="0.25">
      <c r="A1225">
        <v>10072</v>
      </c>
      <c r="B1225" t="s">
        <v>12380</v>
      </c>
      <c r="C1225">
        <v>5000000</v>
      </c>
      <c r="D1225">
        <v>44793222</v>
      </c>
      <c r="E1225">
        <v>31835</v>
      </c>
      <c r="F1225">
        <v>17.304055000000002</v>
      </c>
      <c r="G1225">
        <v>96</v>
      </c>
      <c r="H1225">
        <v>6.5</v>
      </c>
      <c r="I1225">
        <v>354</v>
      </c>
      <c r="J1225" t="s">
        <v>23</v>
      </c>
      <c r="K1225" t="s">
        <v>5245</v>
      </c>
      <c r="L1225" t="s">
        <v>37</v>
      </c>
      <c r="M1225" t="s">
        <v>38</v>
      </c>
      <c r="N1225" t="s">
        <v>2560</v>
      </c>
      <c r="O1225" t="s">
        <v>29</v>
      </c>
      <c r="P1225">
        <v>1</v>
      </c>
      <c r="Q1225">
        <v>1</v>
      </c>
      <c r="R1225">
        <v>1</v>
      </c>
      <c r="S1225">
        <v>0</v>
      </c>
      <c r="T1225" t="s">
        <v>15888</v>
      </c>
      <c r="U1225" t="s">
        <v>15891</v>
      </c>
      <c r="V1225" t="s">
        <v>15891</v>
      </c>
      <c r="W1225" t="s">
        <v>15891</v>
      </c>
      <c r="X1225" t="s">
        <v>15905</v>
      </c>
      <c r="Y1225" t="s">
        <v>15897</v>
      </c>
      <c r="Z1225" t="s">
        <v>15897</v>
      </c>
      <c r="AA1225" t="s">
        <v>15897</v>
      </c>
      <c r="AB1225" t="s">
        <v>12382</v>
      </c>
      <c r="AC1225" t="s">
        <v>12380</v>
      </c>
      <c r="AE1225" t="s">
        <v>12379</v>
      </c>
      <c r="AF1225" t="s">
        <v>12381</v>
      </c>
    </row>
    <row r="1226" spans="1:32" x14ac:dyDescent="0.25">
      <c r="A1226">
        <v>17332</v>
      </c>
      <c r="B1226" t="s">
        <v>2898</v>
      </c>
      <c r="C1226">
        <v>60000000</v>
      </c>
      <c r="D1226">
        <v>31720158</v>
      </c>
      <c r="E1226">
        <v>39927</v>
      </c>
      <c r="F1226">
        <v>17.299333000000001</v>
      </c>
      <c r="G1226">
        <v>109</v>
      </c>
      <c r="H1226">
        <v>6.6</v>
      </c>
      <c r="I1226">
        <v>234</v>
      </c>
      <c r="J1226" t="s">
        <v>23</v>
      </c>
      <c r="K1226" t="s">
        <v>2900</v>
      </c>
      <c r="L1226" t="s">
        <v>37</v>
      </c>
      <c r="M1226" t="s">
        <v>38</v>
      </c>
      <c r="N1226" t="s">
        <v>786</v>
      </c>
      <c r="O1226" t="s">
        <v>29</v>
      </c>
      <c r="P1226">
        <v>1</v>
      </c>
      <c r="Q1226">
        <v>1</v>
      </c>
      <c r="R1226">
        <v>1</v>
      </c>
      <c r="S1226">
        <v>1</v>
      </c>
      <c r="T1226" t="s">
        <v>15888</v>
      </c>
      <c r="U1226" t="s">
        <v>15891</v>
      </c>
      <c r="V1226" t="s">
        <v>15891</v>
      </c>
      <c r="W1226" t="s">
        <v>15901</v>
      </c>
      <c r="X1226" t="s">
        <v>15891</v>
      </c>
      <c r="Y1226" t="s">
        <v>15897</v>
      </c>
      <c r="Z1226" t="s">
        <v>15911</v>
      </c>
      <c r="AA1226" t="s">
        <v>15915</v>
      </c>
      <c r="AB1226" t="s">
        <v>2901</v>
      </c>
      <c r="AC1226" t="s">
        <v>2898</v>
      </c>
      <c r="AD1226" t="s">
        <v>2896</v>
      </c>
      <c r="AE1226" t="s">
        <v>2897</v>
      </c>
      <c r="AF1226" t="s">
        <v>2899</v>
      </c>
    </row>
    <row r="1227" spans="1:32" x14ac:dyDescent="0.25">
      <c r="A1227">
        <v>1537</v>
      </c>
      <c r="B1227" t="s">
        <v>3995</v>
      </c>
      <c r="C1227">
        <v>45000000</v>
      </c>
      <c r="D1227">
        <v>94935764</v>
      </c>
      <c r="E1227">
        <v>37353</v>
      </c>
      <c r="F1227">
        <v>17.270538999999999</v>
      </c>
      <c r="G1227">
        <v>89</v>
      </c>
      <c r="H1227">
        <v>5.9</v>
      </c>
      <c r="I1227">
        <v>299</v>
      </c>
      <c r="J1227" t="s">
        <v>23</v>
      </c>
      <c r="K1227" t="s">
        <v>2258</v>
      </c>
      <c r="L1227" t="s">
        <v>37</v>
      </c>
      <c r="M1227" t="s">
        <v>38</v>
      </c>
      <c r="N1227" t="s">
        <v>3288</v>
      </c>
      <c r="O1227" t="s">
        <v>29</v>
      </c>
      <c r="P1227">
        <v>1</v>
      </c>
      <c r="Q1227">
        <v>1</v>
      </c>
      <c r="R1227">
        <v>1</v>
      </c>
      <c r="S1227">
        <v>1</v>
      </c>
      <c r="T1227" t="s">
        <v>15888</v>
      </c>
      <c r="U1227" t="s">
        <v>15890</v>
      </c>
      <c r="V1227" t="s">
        <v>15891</v>
      </c>
      <c r="W1227" t="s">
        <v>15891</v>
      </c>
      <c r="X1227" t="s">
        <v>15905</v>
      </c>
      <c r="Y1227" t="s">
        <v>15894</v>
      </c>
      <c r="Z1227" t="s">
        <v>15897</v>
      </c>
      <c r="AA1227" t="s">
        <v>15894</v>
      </c>
      <c r="AB1227" t="s">
        <v>3997</v>
      </c>
      <c r="AC1227" t="s">
        <v>3995</v>
      </c>
      <c r="AE1227" t="s">
        <v>3994</v>
      </c>
      <c r="AF1227" t="s">
        <v>3996</v>
      </c>
    </row>
    <row r="1228" spans="1:32" x14ac:dyDescent="0.25">
      <c r="A1228">
        <v>10774</v>
      </c>
      <c r="B1228" t="s">
        <v>13173</v>
      </c>
      <c r="C1228">
        <v>3800000</v>
      </c>
      <c r="D1228">
        <v>23689877</v>
      </c>
      <c r="E1228">
        <v>28065</v>
      </c>
      <c r="F1228">
        <v>17.234745</v>
      </c>
      <c r="G1228">
        <v>121</v>
      </c>
      <c r="H1228">
        <v>7.7</v>
      </c>
      <c r="I1228">
        <v>381</v>
      </c>
      <c r="J1228" t="s">
        <v>23</v>
      </c>
      <c r="K1228" t="s">
        <v>13175</v>
      </c>
      <c r="L1228" t="s">
        <v>37</v>
      </c>
      <c r="M1228" t="s">
        <v>296</v>
      </c>
      <c r="N1228" t="s">
        <v>786</v>
      </c>
      <c r="O1228" t="s">
        <v>29</v>
      </c>
      <c r="P1228">
        <v>1</v>
      </c>
      <c r="Q1228">
        <v>1</v>
      </c>
      <c r="R1228">
        <v>2</v>
      </c>
      <c r="S1228">
        <v>0</v>
      </c>
      <c r="T1228" t="s">
        <v>15888</v>
      </c>
      <c r="U1228" t="s">
        <v>15891</v>
      </c>
      <c r="V1228" t="s">
        <v>15891</v>
      </c>
      <c r="W1228" t="s">
        <v>15901</v>
      </c>
      <c r="X1228" t="s">
        <v>15891</v>
      </c>
      <c r="Y1228" t="s">
        <v>15897</v>
      </c>
      <c r="Z1228" t="s">
        <v>15911</v>
      </c>
      <c r="AA1228" t="s">
        <v>15915</v>
      </c>
      <c r="AB1228" t="s">
        <v>13176</v>
      </c>
      <c r="AC1228" t="s">
        <v>13173</v>
      </c>
      <c r="AE1228" t="s">
        <v>13172</v>
      </c>
      <c r="AF1228" t="s">
        <v>13174</v>
      </c>
    </row>
    <row r="1229" spans="1:32" x14ac:dyDescent="0.25">
      <c r="A1229">
        <v>2320</v>
      </c>
      <c r="B1229" t="s">
        <v>3131</v>
      </c>
      <c r="C1229">
        <v>55000000</v>
      </c>
      <c r="D1229">
        <v>121969216</v>
      </c>
      <c r="E1229">
        <v>35139</v>
      </c>
      <c r="F1229">
        <v>17.231674999999999</v>
      </c>
      <c r="G1229">
        <v>133</v>
      </c>
      <c r="H1229">
        <v>5.8</v>
      </c>
      <c r="I1229">
        <v>256</v>
      </c>
      <c r="J1229" t="s">
        <v>23</v>
      </c>
      <c r="K1229" t="s">
        <v>3133</v>
      </c>
      <c r="L1229" t="s">
        <v>37</v>
      </c>
      <c r="M1229" t="s">
        <v>38</v>
      </c>
      <c r="N1229" t="s">
        <v>2121</v>
      </c>
      <c r="O1229" t="s">
        <v>29</v>
      </c>
      <c r="P1229">
        <v>1</v>
      </c>
      <c r="Q1229">
        <v>1</v>
      </c>
      <c r="R1229">
        <v>1</v>
      </c>
      <c r="S1229">
        <v>1</v>
      </c>
      <c r="T1229" t="s">
        <v>15888</v>
      </c>
      <c r="U1229" t="s">
        <v>15890</v>
      </c>
      <c r="V1229" t="s">
        <v>15891</v>
      </c>
      <c r="W1229" t="s">
        <v>15901</v>
      </c>
      <c r="X1229" t="s">
        <v>15905</v>
      </c>
      <c r="Y1229" t="s">
        <v>15894</v>
      </c>
      <c r="Z1229" t="s">
        <v>15911</v>
      </c>
      <c r="AA1229" t="s">
        <v>15914</v>
      </c>
      <c r="AB1229" t="s">
        <v>3134</v>
      </c>
      <c r="AC1229" t="s">
        <v>3131</v>
      </c>
      <c r="AE1229" t="s">
        <v>3130</v>
      </c>
      <c r="AF1229" t="s">
        <v>3132</v>
      </c>
    </row>
    <row r="1230" spans="1:32" x14ac:dyDescent="0.25">
      <c r="A1230">
        <v>512</v>
      </c>
      <c r="B1230" t="s">
        <v>13001</v>
      </c>
      <c r="C1230">
        <v>4000000</v>
      </c>
      <c r="D1230">
        <v>31584901</v>
      </c>
      <c r="E1230">
        <v>38925</v>
      </c>
      <c r="F1230">
        <v>17.229537000000001</v>
      </c>
      <c r="G1230">
        <v>96</v>
      </c>
      <c r="H1230">
        <v>6.4</v>
      </c>
      <c r="I1230">
        <v>420</v>
      </c>
      <c r="J1230" t="s">
        <v>23</v>
      </c>
      <c r="K1230" t="s">
        <v>13003</v>
      </c>
      <c r="L1230" t="s">
        <v>2620</v>
      </c>
      <c r="M1230" t="s">
        <v>38</v>
      </c>
      <c r="N1230" t="s">
        <v>10041</v>
      </c>
      <c r="O1230" t="s">
        <v>29</v>
      </c>
      <c r="P1230">
        <v>1</v>
      </c>
      <c r="Q1230">
        <v>1</v>
      </c>
      <c r="R1230">
        <v>1</v>
      </c>
      <c r="S1230">
        <v>0</v>
      </c>
      <c r="T1230" t="s">
        <v>15888</v>
      </c>
      <c r="U1230" t="s">
        <v>15891</v>
      </c>
      <c r="V1230" t="s">
        <v>13664</v>
      </c>
      <c r="W1230" t="s">
        <v>15891</v>
      </c>
      <c r="X1230" t="s">
        <v>15891</v>
      </c>
      <c r="Y1230" t="s">
        <v>15896</v>
      </c>
      <c r="Z1230" t="s">
        <v>15896</v>
      </c>
      <c r="AA1230" t="s">
        <v>15897</v>
      </c>
      <c r="AB1230" t="s">
        <v>13004</v>
      </c>
      <c r="AC1230" t="s">
        <v>13001</v>
      </c>
      <c r="AD1230" t="s">
        <v>12999</v>
      </c>
      <c r="AE1230" t="s">
        <v>13000</v>
      </c>
      <c r="AF1230" t="s">
        <v>13002</v>
      </c>
    </row>
    <row r="1231" spans="1:32" x14ac:dyDescent="0.25">
      <c r="A1231">
        <v>15070</v>
      </c>
      <c r="B1231" t="s">
        <v>8064</v>
      </c>
      <c r="C1231">
        <v>20000000</v>
      </c>
      <c r="D1231">
        <v>12398628</v>
      </c>
      <c r="E1231">
        <v>37491</v>
      </c>
      <c r="F1231">
        <v>17.227376</v>
      </c>
      <c r="G1231">
        <v>96</v>
      </c>
      <c r="H1231">
        <v>6.1</v>
      </c>
      <c r="I1231">
        <v>139</v>
      </c>
      <c r="J1231" t="s">
        <v>23</v>
      </c>
      <c r="K1231" t="s">
        <v>8066</v>
      </c>
      <c r="L1231" t="s">
        <v>37</v>
      </c>
      <c r="M1231" t="s">
        <v>38</v>
      </c>
      <c r="N1231" t="s">
        <v>2121</v>
      </c>
      <c r="O1231" t="s">
        <v>29</v>
      </c>
      <c r="P1231">
        <v>1</v>
      </c>
      <c r="Q1231">
        <v>1</v>
      </c>
      <c r="R1231">
        <v>1</v>
      </c>
      <c r="S1231">
        <v>0</v>
      </c>
      <c r="T1231" t="s">
        <v>15888</v>
      </c>
      <c r="U1231" t="s">
        <v>15890</v>
      </c>
      <c r="V1231" t="s">
        <v>15891</v>
      </c>
      <c r="W1231" t="s">
        <v>15901</v>
      </c>
      <c r="X1231" t="s">
        <v>15905</v>
      </c>
      <c r="Y1231" t="s">
        <v>15894</v>
      </c>
      <c r="Z1231" t="s">
        <v>15911</v>
      </c>
      <c r="AA1231" t="s">
        <v>15914</v>
      </c>
      <c r="AB1231" t="s">
        <v>8067</v>
      </c>
      <c r="AC1231" t="s">
        <v>8064</v>
      </c>
      <c r="AE1231" t="s">
        <v>5964</v>
      </c>
      <c r="AF1231" t="s">
        <v>8065</v>
      </c>
    </row>
    <row r="1232" spans="1:32" x14ac:dyDescent="0.25">
      <c r="A1232">
        <v>40264</v>
      </c>
      <c r="B1232" t="s">
        <v>7796</v>
      </c>
      <c r="C1232">
        <v>20000000</v>
      </c>
      <c r="D1232">
        <v>80547866</v>
      </c>
      <c r="E1232">
        <v>40408</v>
      </c>
      <c r="F1232">
        <v>17.165039</v>
      </c>
      <c r="G1232">
        <v>82</v>
      </c>
      <c r="H1232">
        <v>4.2</v>
      </c>
      <c r="I1232">
        <v>315</v>
      </c>
      <c r="J1232" t="s">
        <v>23</v>
      </c>
      <c r="K1232" t="s">
        <v>7798</v>
      </c>
      <c r="L1232" t="s">
        <v>37</v>
      </c>
      <c r="M1232" t="s">
        <v>28</v>
      </c>
      <c r="N1232" t="s">
        <v>5419</v>
      </c>
      <c r="O1232" t="s">
        <v>29</v>
      </c>
      <c r="P1232">
        <v>1</v>
      </c>
      <c r="Q1232">
        <v>1</v>
      </c>
      <c r="R1232">
        <v>2</v>
      </c>
      <c r="S1232">
        <v>0</v>
      </c>
      <c r="T1232" t="s">
        <v>15888</v>
      </c>
      <c r="U1232" t="s">
        <v>15891</v>
      </c>
      <c r="V1232" t="s">
        <v>13664</v>
      </c>
      <c r="W1232" t="s">
        <v>15891</v>
      </c>
      <c r="X1232" t="s">
        <v>15891</v>
      </c>
      <c r="Y1232" t="s">
        <v>15896</v>
      </c>
      <c r="Z1232" t="s">
        <v>15896</v>
      </c>
      <c r="AA1232" t="s">
        <v>15897</v>
      </c>
      <c r="AB1232" t="s">
        <v>7799</v>
      </c>
      <c r="AC1232" t="s">
        <v>7796</v>
      </c>
      <c r="AD1232" t="s">
        <v>7794</v>
      </c>
      <c r="AE1232" t="s">
        <v>7795</v>
      </c>
      <c r="AF1232" t="s">
        <v>7797</v>
      </c>
    </row>
    <row r="1233" spans="1:32" x14ac:dyDescent="0.25">
      <c r="A1233">
        <v>13596</v>
      </c>
      <c r="B1233" t="s">
        <v>7935</v>
      </c>
      <c r="C1233">
        <v>20000000</v>
      </c>
      <c r="D1233">
        <v>36620508</v>
      </c>
      <c r="E1233">
        <v>39710</v>
      </c>
      <c r="F1233">
        <v>17.145287</v>
      </c>
      <c r="G1233">
        <v>101</v>
      </c>
      <c r="H1233">
        <v>5.4</v>
      </c>
      <c r="I1233">
        <v>220</v>
      </c>
      <c r="J1233" t="s">
        <v>23</v>
      </c>
      <c r="K1233" t="s">
        <v>7937</v>
      </c>
      <c r="L1233" t="s">
        <v>37</v>
      </c>
      <c r="M1233" t="s">
        <v>38</v>
      </c>
      <c r="N1233" t="s">
        <v>1743</v>
      </c>
      <c r="O1233" t="s">
        <v>29</v>
      </c>
      <c r="P1233">
        <v>1</v>
      </c>
      <c r="Q1233">
        <v>1</v>
      </c>
      <c r="R1233">
        <v>1</v>
      </c>
      <c r="S1233">
        <v>0</v>
      </c>
      <c r="T1233" t="s">
        <v>15888</v>
      </c>
      <c r="U1233" t="s">
        <v>15891</v>
      </c>
      <c r="V1233" t="s">
        <v>13664</v>
      </c>
      <c r="W1233" t="s">
        <v>15891</v>
      </c>
      <c r="X1233" t="s">
        <v>15891</v>
      </c>
      <c r="Y1233" t="s">
        <v>15896</v>
      </c>
      <c r="Z1233" t="s">
        <v>15896</v>
      </c>
      <c r="AA1233" t="s">
        <v>15897</v>
      </c>
      <c r="AB1233" t="s">
        <v>7938</v>
      </c>
      <c r="AC1233" t="s">
        <v>7935</v>
      </c>
      <c r="AD1233" t="s">
        <v>7933</v>
      </c>
      <c r="AE1233" t="s">
        <v>7934</v>
      </c>
      <c r="AF1233" t="s">
        <v>7936</v>
      </c>
    </row>
    <row r="1234" spans="1:32" x14ac:dyDescent="0.25">
      <c r="A1234">
        <v>10131</v>
      </c>
      <c r="B1234" t="s">
        <v>9744</v>
      </c>
      <c r="C1234">
        <v>7000000</v>
      </c>
      <c r="D1234">
        <v>72500000</v>
      </c>
      <c r="E1234">
        <v>32374</v>
      </c>
      <c r="F1234">
        <v>17.113408</v>
      </c>
      <c r="G1234">
        <v>99</v>
      </c>
      <c r="H1234">
        <v>5.8</v>
      </c>
      <c r="I1234">
        <v>281</v>
      </c>
      <c r="J1234" t="s">
        <v>23</v>
      </c>
      <c r="K1234" t="s">
        <v>276</v>
      </c>
      <c r="L1234" t="s">
        <v>37</v>
      </c>
      <c r="M1234" t="s">
        <v>38</v>
      </c>
      <c r="N1234" t="s">
        <v>2560</v>
      </c>
      <c r="O1234" t="s">
        <v>29</v>
      </c>
      <c r="P1234">
        <v>1</v>
      </c>
      <c r="Q1234">
        <v>1</v>
      </c>
      <c r="R1234">
        <v>1</v>
      </c>
      <c r="S1234">
        <v>0</v>
      </c>
      <c r="T1234" t="s">
        <v>15888</v>
      </c>
      <c r="U1234" t="s">
        <v>15891</v>
      </c>
      <c r="V1234" t="s">
        <v>15891</v>
      </c>
      <c r="W1234" t="s">
        <v>15891</v>
      </c>
      <c r="X1234" t="s">
        <v>15905</v>
      </c>
      <c r="Y1234" t="s">
        <v>15897</v>
      </c>
      <c r="Z1234" t="s">
        <v>15897</v>
      </c>
      <c r="AA1234" t="s">
        <v>15897</v>
      </c>
      <c r="AB1234" t="s">
        <v>9746</v>
      </c>
      <c r="AC1234" t="s">
        <v>9744</v>
      </c>
      <c r="AE1234" t="s">
        <v>9743</v>
      </c>
      <c r="AF1234" t="s">
        <v>9745</v>
      </c>
    </row>
    <row r="1235" spans="1:32" x14ac:dyDescent="0.25">
      <c r="A1235">
        <v>55721</v>
      </c>
      <c r="B1235" t="s">
        <v>5626</v>
      </c>
      <c r="C1235">
        <v>32500000</v>
      </c>
      <c r="D1235">
        <v>288383523</v>
      </c>
      <c r="E1235">
        <v>40661</v>
      </c>
      <c r="F1235">
        <v>17.107064999999999</v>
      </c>
      <c r="G1235">
        <v>125</v>
      </c>
      <c r="H1235">
        <v>6.5</v>
      </c>
      <c r="I1235">
        <v>1661</v>
      </c>
      <c r="J1235" t="s">
        <v>23</v>
      </c>
      <c r="K1235" t="s">
        <v>5628</v>
      </c>
      <c r="L1235" t="s">
        <v>37</v>
      </c>
      <c r="M1235" t="s">
        <v>38</v>
      </c>
      <c r="N1235" t="s">
        <v>1106</v>
      </c>
      <c r="O1235" t="s">
        <v>29</v>
      </c>
      <c r="P1235">
        <v>1</v>
      </c>
      <c r="Q1235">
        <v>1</v>
      </c>
      <c r="R1235">
        <v>1</v>
      </c>
      <c r="S1235">
        <v>1</v>
      </c>
      <c r="T1235" t="s">
        <v>15888</v>
      </c>
      <c r="U1235" t="s">
        <v>15891</v>
      </c>
      <c r="V1235" t="s">
        <v>13664</v>
      </c>
      <c r="W1235" t="s">
        <v>15891</v>
      </c>
      <c r="X1235" t="s">
        <v>15891</v>
      </c>
      <c r="Y1235" t="s">
        <v>15896</v>
      </c>
      <c r="Z1235" t="s">
        <v>15896</v>
      </c>
      <c r="AA1235" t="s">
        <v>15897</v>
      </c>
      <c r="AB1235" t="s">
        <v>5629</v>
      </c>
      <c r="AC1235" t="s">
        <v>5626</v>
      </c>
      <c r="AD1235" t="s">
        <v>5624</v>
      </c>
      <c r="AE1235" t="s">
        <v>5625</v>
      </c>
      <c r="AF1235" t="s">
        <v>5627</v>
      </c>
    </row>
    <row r="1236" spans="1:32" x14ac:dyDescent="0.25">
      <c r="A1236">
        <v>9952</v>
      </c>
      <c r="B1236" t="s">
        <v>10876</v>
      </c>
      <c r="C1236">
        <v>10000000</v>
      </c>
      <c r="D1236">
        <v>7177143</v>
      </c>
      <c r="E1236">
        <v>38969</v>
      </c>
      <c r="F1236">
        <v>17.078655999999999</v>
      </c>
      <c r="G1236">
        <v>126</v>
      </c>
      <c r="H1236">
        <v>6.9</v>
      </c>
      <c r="I1236">
        <v>336</v>
      </c>
      <c r="J1236" t="s">
        <v>23</v>
      </c>
      <c r="K1236" t="s">
        <v>3369</v>
      </c>
      <c r="L1236" t="s">
        <v>37</v>
      </c>
      <c r="M1236" t="s">
        <v>38</v>
      </c>
      <c r="N1236" t="s">
        <v>637</v>
      </c>
      <c r="O1236" t="s">
        <v>29</v>
      </c>
      <c r="P1236">
        <v>1</v>
      </c>
      <c r="Q1236">
        <v>1</v>
      </c>
      <c r="R1236">
        <v>1</v>
      </c>
      <c r="S1236">
        <v>0</v>
      </c>
      <c r="T1236" t="s">
        <v>15888</v>
      </c>
      <c r="U1236" t="s">
        <v>15891</v>
      </c>
      <c r="V1236" t="s">
        <v>15891</v>
      </c>
      <c r="W1236" t="s">
        <v>15901</v>
      </c>
      <c r="X1236" t="s">
        <v>15891</v>
      </c>
      <c r="Y1236" t="s">
        <v>15897</v>
      </c>
      <c r="Z1236" t="s">
        <v>15911</v>
      </c>
      <c r="AA1236" t="s">
        <v>15915</v>
      </c>
      <c r="AB1236" t="s">
        <v>10878</v>
      </c>
      <c r="AC1236" t="s">
        <v>10876</v>
      </c>
      <c r="AE1236" t="s">
        <v>10875</v>
      </c>
      <c r="AF1236" t="s">
        <v>10877</v>
      </c>
    </row>
    <row r="1237" spans="1:32" x14ac:dyDescent="0.25">
      <c r="A1237">
        <v>64328</v>
      </c>
      <c r="B1237" t="s">
        <v>3985</v>
      </c>
      <c r="C1237">
        <v>45000000</v>
      </c>
      <c r="D1237">
        <v>165184237</v>
      </c>
      <c r="E1237">
        <v>40869</v>
      </c>
      <c r="F1237">
        <v>17.047276</v>
      </c>
      <c r="G1237">
        <v>103</v>
      </c>
      <c r="H1237">
        <v>6.5</v>
      </c>
      <c r="I1237">
        <v>501</v>
      </c>
      <c r="J1237" t="s">
        <v>23</v>
      </c>
      <c r="K1237" t="s">
        <v>54</v>
      </c>
      <c r="L1237" t="s">
        <v>37</v>
      </c>
      <c r="M1237" t="s">
        <v>38</v>
      </c>
      <c r="N1237" t="s">
        <v>3982</v>
      </c>
      <c r="O1237" t="s">
        <v>29</v>
      </c>
      <c r="P1237">
        <v>1</v>
      </c>
      <c r="Q1237">
        <v>1</v>
      </c>
      <c r="R1237">
        <v>1</v>
      </c>
      <c r="S1237">
        <v>1</v>
      </c>
      <c r="T1237" t="s">
        <v>15888</v>
      </c>
      <c r="U1237" t="s">
        <v>15891</v>
      </c>
      <c r="V1237" t="s">
        <v>13664</v>
      </c>
      <c r="W1237" t="s">
        <v>15891</v>
      </c>
      <c r="X1237" t="s">
        <v>15891</v>
      </c>
      <c r="Y1237" t="s">
        <v>15896</v>
      </c>
      <c r="Z1237" t="s">
        <v>15896</v>
      </c>
      <c r="AA1237" t="s">
        <v>15897</v>
      </c>
      <c r="AB1237" t="s">
        <v>3987</v>
      </c>
      <c r="AC1237" t="s">
        <v>3985</v>
      </c>
      <c r="AD1237" t="s">
        <v>3983</v>
      </c>
      <c r="AE1237" t="s">
        <v>3984</v>
      </c>
      <c r="AF1237" t="s">
        <v>3986</v>
      </c>
    </row>
    <row r="1238" spans="1:32" x14ac:dyDescent="0.25">
      <c r="A1238">
        <v>9427</v>
      </c>
      <c r="B1238" t="s">
        <v>13202</v>
      </c>
      <c r="C1238">
        <v>3500000</v>
      </c>
      <c r="D1238">
        <v>257850122</v>
      </c>
      <c r="E1238">
        <v>35655</v>
      </c>
      <c r="F1238">
        <v>17.002623</v>
      </c>
      <c r="G1238">
        <v>91</v>
      </c>
      <c r="H1238">
        <v>6.8</v>
      </c>
      <c r="I1238">
        <v>363</v>
      </c>
      <c r="J1238" t="s">
        <v>23</v>
      </c>
      <c r="K1238" t="s">
        <v>13204</v>
      </c>
      <c r="L1238" t="s">
        <v>2620</v>
      </c>
      <c r="M1238" t="s">
        <v>38</v>
      </c>
      <c r="N1238" t="s">
        <v>661</v>
      </c>
      <c r="O1238" t="s">
        <v>29</v>
      </c>
      <c r="P1238">
        <v>1</v>
      </c>
      <c r="Q1238">
        <v>1</v>
      </c>
      <c r="R1238">
        <v>1</v>
      </c>
      <c r="S1238">
        <v>1</v>
      </c>
      <c r="T1238" t="s">
        <v>15888</v>
      </c>
      <c r="U1238" t="s">
        <v>15891</v>
      </c>
      <c r="V1238" t="s">
        <v>13664</v>
      </c>
      <c r="W1238" t="s">
        <v>15891</v>
      </c>
      <c r="X1238" t="s">
        <v>15891</v>
      </c>
      <c r="Y1238" t="s">
        <v>15896</v>
      </c>
      <c r="Z1238" t="s">
        <v>15896</v>
      </c>
      <c r="AA1238" t="s">
        <v>15897</v>
      </c>
      <c r="AB1238" t="s">
        <v>13205</v>
      </c>
      <c r="AC1238" t="s">
        <v>13202</v>
      </c>
      <c r="AE1238" t="s">
        <v>13201</v>
      </c>
      <c r="AF1238" t="s">
        <v>13203</v>
      </c>
    </row>
    <row r="1239" spans="1:32" x14ac:dyDescent="0.25">
      <c r="A1239">
        <v>203</v>
      </c>
      <c r="B1239" t="s">
        <v>4739</v>
      </c>
      <c r="C1239">
        <v>500000</v>
      </c>
      <c r="D1239">
        <v>3000000</v>
      </c>
      <c r="E1239">
        <v>26939</v>
      </c>
      <c r="F1239">
        <v>17.002096000000002</v>
      </c>
      <c r="G1239">
        <v>110</v>
      </c>
      <c r="H1239">
        <v>7.2</v>
      </c>
      <c r="I1239">
        <v>345</v>
      </c>
      <c r="J1239" t="s">
        <v>23</v>
      </c>
      <c r="K1239" t="s">
        <v>4741</v>
      </c>
      <c r="L1239" t="s">
        <v>37</v>
      </c>
      <c r="M1239" t="s">
        <v>210</v>
      </c>
      <c r="N1239" t="s">
        <v>1136</v>
      </c>
      <c r="O1239" t="s">
        <v>29</v>
      </c>
      <c r="P1239">
        <v>1</v>
      </c>
      <c r="Q1239">
        <v>1</v>
      </c>
      <c r="R1239">
        <v>2</v>
      </c>
      <c r="S1239">
        <v>0</v>
      </c>
      <c r="T1239" t="s">
        <v>15888</v>
      </c>
      <c r="U1239" t="s">
        <v>15891</v>
      </c>
      <c r="V1239" t="s">
        <v>15891</v>
      </c>
      <c r="W1239" t="s">
        <v>15901</v>
      </c>
      <c r="X1239" t="s">
        <v>15891</v>
      </c>
      <c r="Y1239" t="s">
        <v>15897</v>
      </c>
      <c r="Z1239" t="s">
        <v>15911</v>
      </c>
      <c r="AA1239" t="s">
        <v>15915</v>
      </c>
      <c r="AB1239" t="s">
        <v>4742</v>
      </c>
      <c r="AC1239" t="s">
        <v>4739</v>
      </c>
      <c r="AE1239" t="s">
        <v>4738</v>
      </c>
      <c r="AF1239" t="s">
        <v>4740</v>
      </c>
    </row>
    <row r="1240" spans="1:32" x14ac:dyDescent="0.25">
      <c r="A1240">
        <v>24684</v>
      </c>
      <c r="B1240" t="s">
        <v>11601</v>
      </c>
      <c r="C1240">
        <v>7500000</v>
      </c>
      <c r="D1240">
        <v>26096852</v>
      </c>
      <c r="E1240">
        <v>40115</v>
      </c>
      <c r="F1240">
        <v>16.990307999999999</v>
      </c>
      <c r="G1240">
        <v>100</v>
      </c>
      <c r="H1240">
        <v>6.8</v>
      </c>
      <c r="I1240">
        <v>409</v>
      </c>
      <c r="J1240" t="s">
        <v>23</v>
      </c>
      <c r="K1240" t="s">
        <v>6215</v>
      </c>
      <c r="L1240" t="s">
        <v>41</v>
      </c>
      <c r="M1240" t="s">
        <v>38</v>
      </c>
      <c r="N1240" t="s">
        <v>231</v>
      </c>
      <c r="O1240" t="s">
        <v>29</v>
      </c>
      <c r="P1240">
        <v>1</v>
      </c>
      <c r="Q1240">
        <v>2</v>
      </c>
      <c r="R1240">
        <v>1</v>
      </c>
      <c r="S1240">
        <v>0</v>
      </c>
      <c r="T1240" t="s">
        <v>15888</v>
      </c>
      <c r="U1240" t="s">
        <v>15891</v>
      </c>
      <c r="V1240" t="s">
        <v>15891</v>
      </c>
      <c r="W1240" t="s">
        <v>15901</v>
      </c>
      <c r="X1240" t="s">
        <v>15891</v>
      </c>
      <c r="Y1240" t="s">
        <v>15897</v>
      </c>
      <c r="Z1240" t="s">
        <v>15911</v>
      </c>
      <c r="AA1240" t="s">
        <v>15915</v>
      </c>
      <c r="AB1240" t="s">
        <v>11603</v>
      </c>
      <c r="AC1240" t="s">
        <v>11601</v>
      </c>
      <c r="AD1240" t="s">
        <v>11599</v>
      </c>
      <c r="AE1240" t="s">
        <v>11600</v>
      </c>
      <c r="AF1240" t="s">
        <v>11602</v>
      </c>
    </row>
    <row r="1241" spans="1:32" x14ac:dyDescent="0.25">
      <c r="A1241">
        <v>44639</v>
      </c>
      <c r="B1241" t="s">
        <v>14051</v>
      </c>
      <c r="C1241">
        <v>2000000</v>
      </c>
      <c r="D1241">
        <v>7871522</v>
      </c>
      <c r="E1241">
        <v>40459</v>
      </c>
      <c r="F1241">
        <v>16.930914000000001</v>
      </c>
      <c r="G1241">
        <v>109</v>
      </c>
      <c r="H1241">
        <v>7.7</v>
      </c>
      <c r="I1241">
        <v>286</v>
      </c>
      <c r="J1241" t="s">
        <v>23</v>
      </c>
      <c r="K1241" t="s">
        <v>14053</v>
      </c>
      <c r="L1241" t="s">
        <v>37</v>
      </c>
      <c r="M1241" t="s">
        <v>38</v>
      </c>
      <c r="N1241" t="s">
        <v>6416</v>
      </c>
      <c r="O1241" t="s">
        <v>29</v>
      </c>
      <c r="P1241">
        <v>1</v>
      </c>
      <c r="Q1241">
        <v>1</v>
      </c>
      <c r="R1241">
        <v>1</v>
      </c>
      <c r="S1241">
        <v>0</v>
      </c>
      <c r="T1241" t="s">
        <v>15888</v>
      </c>
      <c r="U1241" t="s">
        <v>15891</v>
      </c>
      <c r="V1241" t="s">
        <v>15891</v>
      </c>
      <c r="W1241" t="s">
        <v>15891</v>
      </c>
      <c r="X1241" t="s">
        <v>15891</v>
      </c>
      <c r="Y1241" t="s">
        <v>15897</v>
      </c>
      <c r="Z1241" t="s">
        <v>15897</v>
      </c>
      <c r="AA1241" t="s">
        <v>15897</v>
      </c>
      <c r="AB1241" t="s">
        <v>14054</v>
      </c>
      <c r="AC1241" t="s">
        <v>14051</v>
      </c>
      <c r="AD1241" t="s">
        <v>14049</v>
      </c>
      <c r="AE1241" t="s">
        <v>14050</v>
      </c>
      <c r="AF1241" t="s">
        <v>14052</v>
      </c>
    </row>
    <row r="1242" spans="1:32" x14ac:dyDescent="0.25">
      <c r="A1242">
        <v>978</v>
      </c>
      <c r="B1242" t="s">
        <v>2300</v>
      </c>
      <c r="C1242">
        <v>70000000</v>
      </c>
      <c r="D1242">
        <v>131457682</v>
      </c>
      <c r="E1242">
        <v>35685</v>
      </c>
      <c r="F1242">
        <v>16.92991</v>
      </c>
      <c r="G1242">
        <v>136</v>
      </c>
      <c r="H1242">
        <v>7</v>
      </c>
      <c r="I1242">
        <v>630</v>
      </c>
      <c r="J1242" t="s">
        <v>23</v>
      </c>
      <c r="K1242" t="s">
        <v>2302</v>
      </c>
      <c r="L1242" t="s">
        <v>37</v>
      </c>
      <c r="M1242" t="s">
        <v>38</v>
      </c>
      <c r="N1242" t="s">
        <v>2298</v>
      </c>
      <c r="O1242" t="s">
        <v>29</v>
      </c>
      <c r="P1242">
        <v>1</v>
      </c>
      <c r="Q1242">
        <v>1</v>
      </c>
      <c r="R1242">
        <v>1</v>
      </c>
      <c r="S1242">
        <v>0</v>
      </c>
      <c r="T1242" t="s">
        <v>15888</v>
      </c>
      <c r="U1242" t="s">
        <v>15891</v>
      </c>
      <c r="V1242" t="s">
        <v>15891</v>
      </c>
      <c r="W1242" t="s">
        <v>15901</v>
      </c>
      <c r="X1242" t="s">
        <v>15891</v>
      </c>
      <c r="Y1242" t="s">
        <v>15897</v>
      </c>
      <c r="Z1242" t="s">
        <v>15911</v>
      </c>
      <c r="AA1242" t="s">
        <v>15915</v>
      </c>
      <c r="AB1242" t="s">
        <v>2303</v>
      </c>
      <c r="AC1242" t="s">
        <v>2300</v>
      </c>
      <c r="AE1242" t="s">
        <v>2299</v>
      </c>
      <c r="AF1242" t="s">
        <v>2301</v>
      </c>
    </row>
    <row r="1243" spans="1:32" x14ac:dyDescent="0.25">
      <c r="A1243">
        <v>9619</v>
      </c>
      <c r="B1243" t="s">
        <v>990</v>
      </c>
      <c r="C1243">
        <v>116000000</v>
      </c>
      <c r="D1243">
        <v>178127760</v>
      </c>
      <c r="E1243">
        <v>35468</v>
      </c>
      <c r="F1243">
        <v>16.904440000000001</v>
      </c>
      <c r="G1243">
        <v>108</v>
      </c>
      <c r="H1243">
        <v>5.7</v>
      </c>
      <c r="I1243">
        <v>428</v>
      </c>
      <c r="J1243" t="s">
        <v>23</v>
      </c>
      <c r="K1243" t="s">
        <v>992</v>
      </c>
      <c r="L1243" t="s">
        <v>37</v>
      </c>
      <c r="M1243" t="s">
        <v>38</v>
      </c>
      <c r="N1243" t="s">
        <v>144</v>
      </c>
      <c r="O1243" t="s">
        <v>29</v>
      </c>
      <c r="P1243">
        <v>1</v>
      </c>
      <c r="Q1243">
        <v>1</v>
      </c>
      <c r="R1243">
        <v>1</v>
      </c>
      <c r="S1243">
        <v>1</v>
      </c>
      <c r="T1243" t="s">
        <v>15888</v>
      </c>
      <c r="U1243" t="s">
        <v>15890</v>
      </c>
      <c r="V1243" t="s">
        <v>15891</v>
      </c>
      <c r="W1243" t="s">
        <v>15891</v>
      </c>
      <c r="X1243" t="s">
        <v>15905</v>
      </c>
      <c r="Y1243" t="s">
        <v>15894</v>
      </c>
      <c r="Z1243" t="s">
        <v>15897</v>
      </c>
      <c r="AA1243" t="s">
        <v>15894</v>
      </c>
      <c r="AB1243" t="s">
        <v>993</v>
      </c>
      <c r="AC1243" t="s">
        <v>990</v>
      </c>
      <c r="AE1243" t="s">
        <v>989</v>
      </c>
      <c r="AF1243" t="s">
        <v>991</v>
      </c>
    </row>
    <row r="1244" spans="1:32" x14ac:dyDescent="0.25">
      <c r="A1244">
        <v>1391</v>
      </c>
      <c r="B1244" t="s">
        <v>12515</v>
      </c>
      <c r="C1244">
        <v>5000000</v>
      </c>
      <c r="D1244">
        <v>33616692</v>
      </c>
      <c r="E1244">
        <v>37050</v>
      </c>
      <c r="F1244">
        <v>16.890284999999999</v>
      </c>
      <c r="G1244">
        <v>106</v>
      </c>
      <c r="H1244">
        <v>7.3</v>
      </c>
      <c r="I1244">
        <v>315</v>
      </c>
      <c r="J1244" t="s">
        <v>1909</v>
      </c>
      <c r="K1244" t="s">
        <v>12517</v>
      </c>
      <c r="L1244" t="s">
        <v>10526</v>
      </c>
      <c r="M1244" t="s">
        <v>6465</v>
      </c>
      <c r="N1244" t="s">
        <v>231</v>
      </c>
      <c r="O1244" t="s">
        <v>29</v>
      </c>
      <c r="P1244">
        <v>0</v>
      </c>
      <c r="Q1244">
        <v>1</v>
      </c>
      <c r="R1244">
        <v>1</v>
      </c>
      <c r="S1244">
        <v>0</v>
      </c>
      <c r="T1244" t="s">
        <v>15888</v>
      </c>
      <c r="U1244" t="s">
        <v>15891</v>
      </c>
      <c r="V1244" t="s">
        <v>15891</v>
      </c>
      <c r="W1244" t="s">
        <v>15901</v>
      </c>
      <c r="X1244" t="s">
        <v>15891</v>
      </c>
      <c r="Y1244" t="s">
        <v>15897</v>
      </c>
      <c r="Z1244" t="s">
        <v>15911</v>
      </c>
      <c r="AA1244" t="s">
        <v>15915</v>
      </c>
      <c r="AB1244" t="s">
        <v>12518</v>
      </c>
      <c r="AC1244" t="s">
        <v>12519</v>
      </c>
      <c r="AE1244" t="s">
        <v>12514</v>
      </c>
      <c r="AF1244" t="s">
        <v>12516</v>
      </c>
    </row>
    <row r="1245" spans="1:32" x14ac:dyDescent="0.25">
      <c r="A1245">
        <v>3489</v>
      </c>
      <c r="B1245" t="s">
        <v>6127</v>
      </c>
      <c r="C1245">
        <v>30000000</v>
      </c>
      <c r="D1245">
        <v>16930884</v>
      </c>
      <c r="E1245">
        <v>39127</v>
      </c>
      <c r="F1245">
        <v>16.883429</v>
      </c>
      <c r="G1245">
        <v>108</v>
      </c>
      <c r="H1245">
        <v>5.7</v>
      </c>
      <c r="I1245">
        <v>313</v>
      </c>
      <c r="J1245" t="s">
        <v>23</v>
      </c>
      <c r="K1245" t="s">
        <v>6129</v>
      </c>
      <c r="L1245" t="s">
        <v>37</v>
      </c>
      <c r="M1245" t="s">
        <v>38</v>
      </c>
      <c r="N1245" t="s">
        <v>2334</v>
      </c>
      <c r="O1245" t="s">
        <v>29</v>
      </c>
      <c r="P1245">
        <v>1</v>
      </c>
      <c r="Q1245">
        <v>1</v>
      </c>
      <c r="R1245">
        <v>1</v>
      </c>
      <c r="S1245">
        <v>0</v>
      </c>
      <c r="T1245" t="s">
        <v>15888</v>
      </c>
      <c r="U1245" t="s">
        <v>15891</v>
      </c>
      <c r="V1245" t="s">
        <v>15891</v>
      </c>
      <c r="W1245" t="s">
        <v>15891</v>
      </c>
      <c r="X1245" t="s">
        <v>15905</v>
      </c>
      <c r="Y1245" t="s">
        <v>15897</v>
      </c>
      <c r="Z1245" t="s">
        <v>15897</v>
      </c>
      <c r="AA1245" t="s">
        <v>15897</v>
      </c>
      <c r="AB1245" t="s">
        <v>6130</v>
      </c>
      <c r="AC1245" t="s">
        <v>6127</v>
      </c>
      <c r="AE1245" t="s">
        <v>6126</v>
      </c>
      <c r="AF1245" t="s">
        <v>6128</v>
      </c>
    </row>
    <row r="1246" spans="1:32" x14ac:dyDescent="0.25">
      <c r="A1246">
        <v>11001</v>
      </c>
      <c r="B1246" t="s">
        <v>5100</v>
      </c>
      <c r="C1246">
        <v>65000000</v>
      </c>
      <c r="D1246">
        <v>117758500</v>
      </c>
      <c r="E1246">
        <v>36420</v>
      </c>
      <c r="F1246">
        <v>16.865781999999999</v>
      </c>
      <c r="G1246">
        <v>93</v>
      </c>
      <c r="H1246">
        <v>6.1</v>
      </c>
      <c r="I1246">
        <v>352</v>
      </c>
      <c r="J1246" t="s">
        <v>23</v>
      </c>
      <c r="K1246" t="s">
        <v>149</v>
      </c>
      <c r="L1246" t="s">
        <v>334</v>
      </c>
      <c r="M1246" t="s">
        <v>38</v>
      </c>
      <c r="N1246" t="s">
        <v>1156</v>
      </c>
      <c r="O1246" t="s">
        <v>29</v>
      </c>
      <c r="P1246">
        <v>1</v>
      </c>
      <c r="Q1246">
        <v>2</v>
      </c>
      <c r="R1246">
        <v>1</v>
      </c>
      <c r="S1246">
        <v>0</v>
      </c>
      <c r="T1246" t="s">
        <v>15888</v>
      </c>
      <c r="U1246" t="s">
        <v>15890</v>
      </c>
      <c r="V1246" t="s">
        <v>13664</v>
      </c>
      <c r="W1246" t="s">
        <v>15891</v>
      </c>
      <c r="X1246" t="s">
        <v>15891</v>
      </c>
      <c r="Y1246" t="s">
        <v>15895</v>
      </c>
      <c r="Z1246" t="s">
        <v>15896</v>
      </c>
      <c r="AA1246" t="s">
        <v>15894</v>
      </c>
      <c r="AB1246" t="s">
        <v>5102</v>
      </c>
      <c r="AC1246" t="s">
        <v>5100</v>
      </c>
      <c r="AE1246" t="s">
        <v>5099</v>
      </c>
      <c r="AF1246" t="s">
        <v>5101</v>
      </c>
    </row>
    <row r="1247" spans="1:32" x14ac:dyDescent="0.25">
      <c r="A1247">
        <v>11284</v>
      </c>
      <c r="B1247" t="s">
        <v>12403</v>
      </c>
      <c r="C1247">
        <v>11000000</v>
      </c>
      <c r="D1247">
        <v>34872033</v>
      </c>
      <c r="E1247">
        <v>33486</v>
      </c>
      <c r="F1247">
        <v>16.856231000000001</v>
      </c>
      <c r="G1247">
        <v>89</v>
      </c>
      <c r="H1247">
        <v>5.0999999999999996</v>
      </c>
      <c r="I1247">
        <v>272</v>
      </c>
      <c r="J1247" t="s">
        <v>23</v>
      </c>
      <c r="K1247" t="s">
        <v>276</v>
      </c>
      <c r="L1247" t="s">
        <v>37</v>
      </c>
      <c r="M1247" t="s">
        <v>38</v>
      </c>
      <c r="N1247" t="s">
        <v>12401</v>
      </c>
      <c r="O1247" t="s">
        <v>29</v>
      </c>
      <c r="P1247">
        <v>1</v>
      </c>
      <c r="Q1247">
        <v>1</v>
      </c>
      <c r="R1247">
        <v>1</v>
      </c>
      <c r="S1247">
        <v>0</v>
      </c>
      <c r="T1247" t="s">
        <v>15888</v>
      </c>
      <c r="U1247" t="s">
        <v>15891</v>
      </c>
      <c r="V1247" t="s">
        <v>13664</v>
      </c>
      <c r="W1247" t="s">
        <v>15891</v>
      </c>
      <c r="X1247" t="s">
        <v>15905</v>
      </c>
      <c r="Y1247" t="s">
        <v>15896</v>
      </c>
      <c r="Z1247" t="s">
        <v>15896</v>
      </c>
      <c r="AA1247" t="s">
        <v>15897</v>
      </c>
      <c r="AB1247" t="s">
        <v>12405</v>
      </c>
      <c r="AC1247" t="s">
        <v>12403</v>
      </c>
      <c r="AE1247" t="s">
        <v>12402</v>
      </c>
      <c r="AF1247" t="s">
        <v>12404</v>
      </c>
    </row>
    <row r="1248" spans="1:32" x14ac:dyDescent="0.25">
      <c r="A1248">
        <v>4958</v>
      </c>
      <c r="B1248" t="s">
        <v>2903</v>
      </c>
      <c r="C1248">
        <v>80000000</v>
      </c>
      <c r="D1248">
        <v>39459427</v>
      </c>
      <c r="E1248">
        <v>36832</v>
      </c>
      <c r="F1248">
        <v>16.848898999999999</v>
      </c>
      <c r="G1248">
        <v>126</v>
      </c>
      <c r="H1248">
        <v>6.3</v>
      </c>
      <c r="I1248">
        <v>251</v>
      </c>
      <c r="J1248" t="s">
        <v>23</v>
      </c>
      <c r="K1248" t="s">
        <v>2905</v>
      </c>
      <c r="L1248" t="s">
        <v>37</v>
      </c>
      <c r="M1248" t="s">
        <v>38</v>
      </c>
      <c r="N1248" t="s">
        <v>1296</v>
      </c>
      <c r="O1248" t="s">
        <v>29</v>
      </c>
      <c r="P1248">
        <v>1</v>
      </c>
      <c r="Q1248">
        <v>1</v>
      </c>
      <c r="R1248">
        <v>1</v>
      </c>
      <c r="S1248">
        <v>1</v>
      </c>
      <c r="T1248" t="s">
        <v>15888</v>
      </c>
      <c r="U1248" t="s">
        <v>15891</v>
      </c>
      <c r="V1248" t="s">
        <v>15891</v>
      </c>
      <c r="W1248" t="s">
        <v>15901</v>
      </c>
      <c r="X1248" t="s">
        <v>15891</v>
      </c>
      <c r="Y1248" t="s">
        <v>15897</v>
      </c>
      <c r="Z1248" t="s">
        <v>15911</v>
      </c>
      <c r="AA1248" t="s">
        <v>15915</v>
      </c>
      <c r="AB1248" t="s">
        <v>2906</v>
      </c>
      <c r="AC1248" t="s">
        <v>2903</v>
      </c>
      <c r="AE1248" t="s">
        <v>2902</v>
      </c>
      <c r="AF1248" t="s">
        <v>2904</v>
      </c>
    </row>
    <row r="1249" spans="1:32" x14ac:dyDescent="0.25">
      <c r="A1249">
        <v>239573</v>
      </c>
      <c r="B1249" t="s">
        <v>5520</v>
      </c>
      <c r="C1249">
        <v>35000000</v>
      </c>
      <c r="D1249">
        <v>14431253</v>
      </c>
      <c r="E1249">
        <v>42068</v>
      </c>
      <c r="F1249">
        <v>16.832312000000002</v>
      </c>
      <c r="G1249">
        <v>91</v>
      </c>
      <c r="H1249">
        <v>5</v>
      </c>
      <c r="I1249">
        <v>320</v>
      </c>
      <c r="J1249" t="s">
        <v>23</v>
      </c>
      <c r="K1249" t="s">
        <v>5522</v>
      </c>
      <c r="L1249" t="s">
        <v>37</v>
      </c>
      <c r="M1249" t="s">
        <v>38</v>
      </c>
      <c r="N1249" t="s">
        <v>661</v>
      </c>
      <c r="O1249" t="s">
        <v>29</v>
      </c>
      <c r="P1249">
        <v>1</v>
      </c>
      <c r="Q1249">
        <v>1</v>
      </c>
      <c r="R1249">
        <v>1</v>
      </c>
      <c r="S1249">
        <v>0</v>
      </c>
      <c r="T1249" t="s">
        <v>15888</v>
      </c>
      <c r="U1249" t="s">
        <v>15891</v>
      </c>
      <c r="V1249" t="s">
        <v>13664</v>
      </c>
      <c r="W1249" t="s">
        <v>15891</v>
      </c>
      <c r="X1249" t="s">
        <v>15891</v>
      </c>
      <c r="Y1249" t="s">
        <v>15896</v>
      </c>
      <c r="Z1249" t="s">
        <v>15896</v>
      </c>
      <c r="AA1249" t="s">
        <v>15897</v>
      </c>
      <c r="AB1249" t="s">
        <v>5523</v>
      </c>
      <c r="AC1249" t="s">
        <v>5520</v>
      </c>
      <c r="AE1249" t="s">
        <v>5519</v>
      </c>
      <c r="AF1249" t="s">
        <v>5521</v>
      </c>
    </row>
    <row r="1250" spans="1:32" x14ac:dyDescent="0.25">
      <c r="A1250">
        <v>25941</v>
      </c>
      <c r="B1250" t="s">
        <v>11650</v>
      </c>
      <c r="C1250">
        <v>7300000</v>
      </c>
      <c r="D1250">
        <v>10329747</v>
      </c>
      <c r="E1250">
        <v>40128</v>
      </c>
      <c r="F1250">
        <v>16.829837000000001</v>
      </c>
      <c r="G1250">
        <v>103</v>
      </c>
      <c r="H1250">
        <v>6.7</v>
      </c>
      <c r="I1250">
        <v>348</v>
      </c>
      <c r="J1250" t="s">
        <v>23</v>
      </c>
      <c r="K1250" t="s">
        <v>11652</v>
      </c>
      <c r="L1250" t="s">
        <v>2620</v>
      </c>
      <c r="M1250" t="s">
        <v>38</v>
      </c>
      <c r="N1250" t="s">
        <v>11648</v>
      </c>
      <c r="O1250" t="s">
        <v>29</v>
      </c>
      <c r="P1250">
        <v>1</v>
      </c>
      <c r="Q1250">
        <v>1</v>
      </c>
      <c r="R1250">
        <v>1</v>
      </c>
      <c r="S1250">
        <v>0</v>
      </c>
      <c r="T1250" t="s">
        <v>15888</v>
      </c>
      <c r="U1250" t="s">
        <v>15890</v>
      </c>
      <c r="V1250" t="s">
        <v>15891</v>
      </c>
      <c r="W1250" t="s">
        <v>15901</v>
      </c>
      <c r="X1250" t="s">
        <v>15905</v>
      </c>
      <c r="Y1250" t="s">
        <v>15894</v>
      </c>
      <c r="Z1250" t="s">
        <v>15911</v>
      </c>
      <c r="AA1250" t="s">
        <v>15914</v>
      </c>
      <c r="AB1250" t="s">
        <v>11653</v>
      </c>
      <c r="AC1250" t="s">
        <v>11650</v>
      </c>
      <c r="AE1250" t="s">
        <v>11649</v>
      </c>
      <c r="AF1250" t="s">
        <v>11651</v>
      </c>
    </row>
    <row r="1251" spans="1:32" x14ac:dyDescent="0.25">
      <c r="A1251">
        <v>9292</v>
      </c>
      <c r="B1251" t="s">
        <v>2550</v>
      </c>
      <c r="C1251">
        <v>65000000</v>
      </c>
      <c r="D1251">
        <v>17218080</v>
      </c>
      <c r="E1251">
        <v>33381</v>
      </c>
      <c r="F1251">
        <v>16.803457000000002</v>
      </c>
      <c r="G1251">
        <v>100</v>
      </c>
      <c r="H1251">
        <v>5.4</v>
      </c>
      <c r="I1251">
        <v>269</v>
      </c>
      <c r="J1251" t="s">
        <v>23</v>
      </c>
      <c r="K1251" t="s">
        <v>2552</v>
      </c>
      <c r="L1251" t="s">
        <v>37</v>
      </c>
      <c r="M1251" t="s">
        <v>210</v>
      </c>
      <c r="N1251" t="s">
        <v>893</v>
      </c>
      <c r="O1251" t="s">
        <v>29</v>
      </c>
      <c r="P1251">
        <v>1</v>
      </c>
      <c r="Q1251">
        <v>1</v>
      </c>
      <c r="R1251">
        <v>2</v>
      </c>
      <c r="S1251">
        <v>0</v>
      </c>
      <c r="T1251" t="s">
        <v>15888</v>
      </c>
      <c r="U1251" t="s">
        <v>15890</v>
      </c>
      <c r="V1251" t="s">
        <v>13664</v>
      </c>
      <c r="W1251" t="s">
        <v>15891</v>
      </c>
      <c r="X1251" t="s">
        <v>15891</v>
      </c>
      <c r="Y1251" t="s">
        <v>15895</v>
      </c>
      <c r="Z1251" t="s">
        <v>15896</v>
      </c>
      <c r="AA1251" t="s">
        <v>15894</v>
      </c>
      <c r="AB1251" t="s">
        <v>2553</v>
      </c>
      <c r="AC1251" t="s">
        <v>2550</v>
      </c>
      <c r="AE1251" t="s">
        <v>2549</v>
      </c>
      <c r="AF1251" t="s">
        <v>2551</v>
      </c>
    </row>
    <row r="1252" spans="1:32" x14ac:dyDescent="0.25">
      <c r="A1252">
        <v>55787</v>
      </c>
      <c r="B1252" t="s">
        <v>4957</v>
      </c>
      <c r="C1252">
        <v>38000000</v>
      </c>
      <c r="D1252">
        <v>114156230</v>
      </c>
      <c r="E1252">
        <v>40617</v>
      </c>
      <c r="F1252">
        <v>16.801217999999999</v>
      </c>
      <c r="G1252">
        <v>120</v>
      </c>
      <c r="H1252">
        <v>6.7</v>
      </c>
      <c r="I1252">
        <v>850</v>
      </c>
      <c r="J1252" t="s">
        <v>23</v>
      </c>
      <c r="K1252" t="s">
        <v>4959</v>
      </c>
      <c r="L1252" t="s">
        <v>37</v>
      </c>
      <c r="M1252" t="s">
        <v>3117</v>
      </c>
      <c r="N1252" t="s">
        <v>231</v>
      </c>
      <c r="O1252" t="s">
        <v>29</v>
      </c>
      <c r="P1252">
        <v>1</v>
      </c>
      <c r="Q1252">
        <v>1</v>
      </c>
      <c r="R1252">
        <v>2</v>
      </c>
      <c r="S1252">
        <v>0</v>
      </c>
      <c r="T1252" t="s">
        <v>15888</v>
      </c>
      <c r="U1252" t="s">
        <v>15891</v>
      </c>
      <c r="V1252" t="s">
        <v>15891</v>
      </c>
      <c r="W1252" t="s">
        <v>15901</v>
      </c>
      <c r="X1252" t="s">
        <v>15891</v>
      </c>
      <c r="Y1252" t="s">
        <v>15897</v>
      </c>
      <c r="Z1252" t="s">
        <v>15911</v>
      </c>
      <c r="AA1252" t="s">
        <v>15915</v>
      </c>
      <c r="AB1252" t="s">
        <v>4960</v>
      </c>
      <c r="AC1252" t="s">
        <v>4957</v>
      </c>
      <c r="AD1252" t="s">
        <v>4955</v>
      </c>
      <c r="AE1252" t="s">
        <v>4956</v>
      </c>
      <c r="AF1252" t="s">
        <v>4958</v>
      </c>
    </row>
    <row r="1253" spans="1:32" x14ac:dyDescent="0.25">
      <c r="A1253">
        <v>13092</v>
      </c>
      <c r="B1253" t="s">
        <v>6456</v>
      </c>
      <c r="C1253">
        <v>27000000</v>
      </c>
      <c r="D1253">
        <v>17286299</v>
      </c>
      <c r="E1253">
        <v>39723</v>
      </c>
      <c r="F1253">
        <v>16.785865999999999</v>
      </c>
      <c r="G1253">
        <v>110</v>
      </c>
      <c r="H1253">
        <v>6.2</v>
      </c>
      <c r="I1253">
        <v>244</v>
      </c>
      <c r="J1253" t="s">
        <v>23</v>
      </c>
      <c r="K1253" t="s">
        <v>6458</v>
      </c>
      <c r="L1253" t="s">
        <v>2620</v>
      </c>
      <c r="M1253" t="s">
        <v>38</v>
      </c>
      <c r="N1253" t="s">
        <v>1719</v>
      </c>
      <c r="O1253" t="s">
        <v>29</v>
      </c>
      <c r="P1253">
        <v>1</v>
      </c>
      <c r="Q1253">
        <v>1</v>
      </c>
      <c r="R1253">
        <v>1</v>
      </c>
      <c r="S1253">
        <v>0</v>
      </c>
      <c r="T1253" t="s">
        <v>15888</v>
      </c>
      <c r="U1253" t="s">
        <v>15891</v>
      </c>
      <c r="V1253" t="s">
        <v>13664</v>
      </c>
      <c r="W1253" t="s">
        <v>15901</v>
      </c>
      <c r="X1253" t="s">
        <v>15891</v>
      </c>
      <c r="Y1253" t="s">
        <v>15896</v>
      </c>
      <c r="Z1253" t="s">
        <v>15912</v>
      </c>
      <c r="AA1253" t="s">
        <v>15915</v>
      </c>
      <c r="AB1253" t="s">
        <v>6459</v>
      </c>
      <c r="AC1253" t="s">
        <v>6456</v>
      </c>
      <c r="AE1253" t="s">
        <v>6455</v>
      </c>
      <c r="AF1253" t="s">
        <v>6457</v>
      </c>
    </row>
    <row r="1254" spans="1:32" x14ac:dyDescent="0.25">
      <c r="A1254">
        <v>9726</v>
      </c>
      <c r="B1254" t="s">
        <v>5489</v>
      </c>
      <c r="C1254">
        <v>35000000</v>
      </c>
      <c r="D1254">
        <v>42064105</v>
      </c>
      <c r="E1254">
        <v>38969</v>
      </c>
      <c r="F1254">
        <v>16.782471000000001</v>
      </c>
      <c r="G1254">
        <v>118</v>
      </c>
      <c r="H1254">
        <v>6.5</v>
      </c>
      <c r="I1254">
        <v>357</v>
      </c>
      <c r="J1254" t="s">
        <v>23</v>
      </c>
      <c r="K1254" t="s">
        <v>5491</v>
      </c>
      <c r="L1254" t="s">
        <v>37</v>
      </c>
      <c r="M1254" t="s">
        <v>1691</v>
      </c>
      <c r="N1254" t="s">
        <v>917</v>
      </c>
      <c r="O1254" t="s">
        <v>29</v>
      </c>
      <c r="P1254">
        <v>1</v>
      </c>
      <c r="Q1254">
        <v>1</v>
      </c>
      <c r="R1254">
        <v>3</v>
      </c>
      <c r="S1254">
        <v>0</v>
      </c>
      <c r="T1254" t="s">
        <v>15888</v>
      </c>
      <c r="U1254" t="s">
        <v>15891</v>
      </c>
      <c r="V1254" t="s">
        <v>13664</v>
      </c>
      <c r="W1254" t="s">
        <v>15901</v>
      </c>
      <c r="X1254" t="s">
        <v>15891</v>
      </c>
      <c r="Y1254" t="s">
        <v>15896</v>
      </c>
      <c r="Z1254" t="s">
        <v>15912</v>
      </c>
      <c r="AA1254" t="s">
        <v>15915</v>
      </c>
      <c r="AB1254" t="s">
        <v>5492</v>
      </c>
      <c r="AC1254" t="s">
        <v>5489</v>
      </c>
      <c r="AE1254" t="s">
        <v>5488</v>
      </c>
      <c r="AF1254" t="s">
        <v>5490</v>
      </c>
    </row>
    <row r="1255" spans="1:32" x14ac:dyDescent="0.25">
      <c r="A1255">
        <v>10998</v>
      </c>
      <c r="B1255" t="s">
        <v>9558</v>
      </c>
      <c r="C1255">
        <v>14000000</v>
      </c>
      <c r="D1255">
        <v>320145693</v>
      </c>
      <c r="E1255">
        <v>32031</v>
      </c>
      <c r="F1255">
        <v>16.742972000000002</v>
      </c>
      <c r="G1255">
        <v>119</v>
      </c>
      <c r="H1255">
        <v>6.6</v>
      </c>
      <c r="I1255">
        <v>291</v>
      </c>
      <c r="J1255" t="s">
        <v>23</v>
      </c>
      <c r="K1255" t="s">
        <v>2258</v>
      </c>
      <c r="L1255" t="s">
        <v>37</v>
      </c>
      <c r="M1255" t="s">
        <v>38</v>
      </c>
      <c r="N1255" t="s">
        <v>135</v>
      </c>
      <c r="O1255" t="s">
        <v>29</v>
      </c>
      <c r="P1255">
        <v>1</v>
      </c>
      <c r="Q1255">
        <v>1</v>
      </c>
      <c r="R1255">
        <v>1</v>
      </c>
      <c r="S1255">
        <v>1</v>
      </c>
      <c r="T1255" t="s">
        <v>15888</v>
      </c>
      <c r="U1255" t="s">
        <v>15891</v>
      </c>
      <c r="V1255" t="s">
        <v>15891</v>
      </c>
      <c r="W1255" t="s">
        <v>15901</v>
      </c>
      <c r="X1255" t="s">
        <v>15905</v>
      </c>
      <c r="Y1255" t="s">
        <v>15897</v>
      </c>
      <c r="Z1255" t="s">
        <v>15911</v>
      </c>
      <c r="AA1255" t="s">
        <v>15915</v>
      </c>
      <c r="AB1255" t="s">
        <v>9560</v>
      </c>
      <c r="AC1255" t="s">
        <v>9558</v>
      </c>
      <c r="AE1255" t="s">
        <v>9557</v>
      </c>
      <c r="AF1255" t="s">
        <v>9559</v>
      </c>
    </row>
    <row r="1256" spans="1:32" x14ac:dyDescent="0.25">
      <c r="A1256">
        <v>10715</v>
      </c>
      <c r="B1256" t="s">
        <v>1874</v>
      </c>
      <c r="C1256">
        <v>80000000</v>
      </c>
      <c r="D1256">
        <v>68514844</v>
      </c>
      <c r="E1256">
        <v>37939</v>
      </c>
      <c r="F1256">
        <v>16.715630999999998</v>
      </c>
      <c r="G1256">
        <v>90</v>
      </c>
      <c r="H1256">
        <v>5.6</v>
      </c>
      <c r="I1256">
        <v>297</v>
      </c>
      <c r="J1256" t="s">
        <v>23</v>
      </c>
      <c r="K1256" t="s">
        <v>1876</v>
      </c>
      <c r="L1256" t="s">
        <v>334</v>
      </c>
      <c r="M1256" t="s">
        <v>38</v>
      </c>
      <c r="N1256" t="s">
        <v>709</v>
      </c>
      <c r="O1256" t="s">
        <v>29</v>
      </c>
      <c r="P1256">
        <v>1</v>
      </c>
      <c r="Q1256">
        <v>2</v>
      </c>
      <c r="R1256">
        <v>1</v>
      </c>
      <c r="S1256">
        <v>1</v>
      </c>
      <c r="T1256" t="s">
        <v>15887</v>
      </c>
      <c r="U1256" t="s">
        <v>15891</v>
      </c>
      <c r="V1256" t="s">
        <v>13664</v>
      </c>
      <c r="W1256" t="s">
        <v>15891</v>
      </c>
      <c r="X1256" t="s">
        <v>15891</v>
      </c>
      <c r="Y1256" t="s">
        <v>15896</v>
      </c>
      <c r="Z1256" t="s">
        <v>15896</v>
      </c>
      <c r="AA1256" t="s">
        <v>15897</v>
      </c>
      <c r="AB1256" t="s">
        <v>1877</v>
      </c>
      <c r="AC1256" t="s">
        <v>1874</v>
      </c>
      <c r="AE1256" t="s">
        <v>1873</v>
      </c>
      <c r="AF1256" t="s">
        <v>1875</v>
      </c>
    </row>
    <row r="1257" spans="1:32" x14ac:dyDescent="0.25">
      <c r="A1257">
        <v>61891</v>
      </c>
      <c r="B1257" t="s">
        <v>6522</v>
      </c>
      <c r="C1257">
        <v>30000000</v>
      </c>
      <c r="D1257">
        <v>15395087</v>
      </c>
      <c r="E1257">
        <v>40837</v>
      </c>
      <c r="F1257">
        <v>16.698315999999998</v>
      </c>
      <c r="G1257">
        <v>130</v>
      </c>
      <c r="H1257">
        <v>6.3</v>
      </c>
      <c r="I1257">
        <v>288</v>
      </c>
      <c r="J1257" t="s">
        <v>23</v>
      </c>
      <c r="K1257" t="s">
        <v>6524</v>
      </c>
      <c r="L1257" t="s">
        <v>6525</v>
      </c>
      <c r="M1257" t="s">
        <v>38</v>
      </c>
      <c r="N1257" t="s">
        <v>1463</v>
      </c>
      <c r="O1257" t="s">
        <v>29</v>
      </c>
      <c r="P1257">
        <v>1</v>
      </c>
      <c r="Q1257">
        <v>2</v>
      </c>
      <c r="R1257">
        <v>1</v>
      </c>
      <c r="S1257">
        <v>0</v>
      </c>
      <c r="T1257" t="s">
        <v>15888</v>
      </c>
      <c r="U1257" t="s">
        <v>15891</v>
      </c>
      <c r="V1257" t="s">
        <v>15891</v>
      </c>
      <c r="W1257" t="s">
        <v>15901</v>
      </c>
      <c r="X1257" t="s">
        <v>15905</v>
      </c>
      <c r="Y1257" t="s">
        <v>15897</v>
      </c>
      <c r="Z1257" t="s">
        <v>15911</v>
      </c>
      <c r="AA1257" t="s">
        <v>15915</v>
      </c>
      <c r="AB1257" t="s">
        <v>6526</v>
      </c>
      <c r="AC1257" t="s">
        <v>6522</v>
      </c>
      <c r="AD1257" t="s">
        <v>6520</v>
      </c>
      <c r="AE1257" t="s">
        <v>6521</v>
      </c>
      <c r="AF1257" t="s">
        <v>6523</v>
      </c>
    </row>
    <row r="1258" spans="1:32" x14ac:dyDescent="0.25">
      <c r="A1258">
        <v>11228</v>
      </c>
      <c r="B1258" t="s">
        <v>1863</v>
      </c>
      <c r="C1258">
        <v>80000000</v>
      </c>
      <c r="D1258">
        <v>159212469</v>
      </c>
      <c r="E1258">
        <v>35405</v>
      </c>
      <c r="F1258">
        <v>16.681269</v>
      </c>
      <c r="G1258">
        <v>115</v>
      </c>
      <c r="H1258">
        <v>5.8</v>
      </c>
      <c r="I1258">
        <v>378</v>
      </c>
      <c r="J1258" t="s">
        <v>23</v>
      </c>
      <c r="K1258" t="s">
        <v>1865</v>
      </c>
      <c r="L1258" t="s">
        <v>37</v>
      </c>
      <c r="M1258" t="s">
        <v>38</v>
      </c>
      <c r="N1258" t="s">
        <v>144</v>
      </c>
      <c r="O1258" t="s">
        <v>29</v>
      </c>
      <c r="P1258">
        <v>1</v>
      </c>
      <c r="Q1258">
        <v>1</v>
      </c>
      <c r="R1258">
        <v>1</v>
      </c>
      <c r="S1258">
        <v>1</v>
      </c>
      <c r="T1258" t="s">
        <v>15888</v>
      </c>
      <c r="U1258" t="s">
        <v>15890</v>
      </c>
      <c r="V1258" t="s">
        <v>15891</v>
      </c>
      <c r="W1258" t="s">
        <v>15891</v>
      </c>
      <c r="X1258" t="s">
        <v>15905</v>
      </c>
      <c r="Y1258" t="s">
        <v>15894</v>
      </c>
      <c r="Z1258" t="s">
        <v>15897</v>
      </c>
      <c r="AA1258" t="s">
        <v>15894</v>
      </c>
      <c r="AB1258" t="s">
        <v>1866</v>
      </c>
      <c r="AC1258" t="s">
        <v>1863</v>
      </c>
      <c r="AE1258" t="s">
        <v>1862</v>
      </c>
      <c r="AF1258" t="s">
        <v>1864</v>
      </c>
    </row>
    <row r="1259" spans="1:32" x14ac:dyDescent="0.25">
      <c r="A1259">
        <v>23082</v>
      </c>
      <c r="B1259" t="s">
        <v>8393</v>
      </c>
      <c r="C1259">
        <v>18500000</v>
      </c>
      <c r="D1259">
        <v>31912793</v>
      </c>
      <c r="E1259">
        <v>40069</v>
      </c>
      <c r="F1259">
        <v>16.665841</v>
      </c>
      <c r="G1259">
        <v>100</v>
      </c>
      <c r="H1259">
        <v>6</v>
      </c>
      <c r="I1259">
        <v>518</v>
      </c>
      <c r="J1259" t="s">
        <v>23</v>
      </c>
      <c r="K1259" t="s">
        <v>8395</v>
      </c>
      <c r="L1259" t="s">
        <v>37</v>
      </c>
      <c r="M1259" t="s">
        <v>838</v>
      </c>
      <c r="N1259" t="s">
        <v>8391</v>
      </c>
      <c r="O1259" t="s">
        <v>29</v>
      </c>
      <c r="P1259">
        <v>1</v>
      </c>
      <c r="Q1259">
        <v>1</v>
      </c>
      <c r="R1259">
        <v>2</v>
      </c>
      <c r="S1259">
        <v>1</v>
      </c>
      <c r="T1259" t="s">
        <v>15888</v>
      </c>
      <c r="U1259" t="s">
        <v>15891</v>
      </c>
      <c r="V1259" t="s">
        <v>13664</v>
      </c>
      <c r="W1259" t="s">
        <v>15891</v>
      </c>
      <c r="X1259" t="s">
        <v>15891</v>
      </c>
      <c r="Y1259" t="s">
        <v>15896</v>
      </c>
      <c r="Z1259" t="s">
        <v>15896</v>
      </c>
      <c r="AA1259" t="s">
        <v>15897</v>
      </c>
      <c r="AB1259" t="s">
        <v>8396</v>
      </c>
      <c r="AC1259" t="s">
        <v>8393</v>
      </c>
      <c r="AD1259" t="s">
        <v>8392</v>
      </c>
      <c r="AE1259" t="s">
        <v>333</v>
      </c>
      <c r="AF1259" t="s">
        <v>8394</v>
      </c>
    </row>
    <row r="1260" spans="1:32" x14ac:dyDescent="0.25">
      <c r="A1260">
        <v>335778</v>
      </c>
      <c r="B1260" t="s">
        <v>7835</v>
      </c>
      <c r="C1260">
        <v>20000000</v>
      </c>
      <c r="D1260">
        <v>46069568</v>
      </c>
      <c r="E1260">
        <v>42419</v>
      </c>
      <c r="F1260">
        <v>16.663796999999999</v>
      </c>
      <c r="G1260">
        <v>107</v>
      </c>
      <c r="H1260">
        <v>5.7</v>
      </c>
      <c r="I1260">
        <v>295</v>
      </c>
      <c r="J1260" t="s">
        <v>23</v>
      </c>
      <c r="K1260" t="s">
        <v>7837</v>
      </c>
      <c r="L1260" t="s">
        <v>37</v>
      </c>
      <c r="M1260" t="s">
        <v>38</v>
      </c>
      <c r="N1260" t="s">
        <v>211</v>
      </c>
      <c r="O1260" t="s">
        <v>29</v>
      </c>
      <c r="P1260">
        <v>1</v>
      </c>
      <c r="Q1260">
        <v>1</v>
      </c>
      <c r="R1260">
        <v>1</v>
      </c>
      <c r="S1260">
        <v>0</v>
      </c>
      <c r="T1260" t="s">
        <v>15888</v>
      </c>
      <c r="U1260" t="s">
        <v>15890</v>
      </c>
      <c r="V1260" t="s">
        <v>15891</v>
      </c>
      <c r="W1260" t="s">
        <v>15891</v>
      </c>
      <c r="X1260" t="s">
        <v>15891</v>
      </c>
      <c r="Y1260" t="s">
        <v>15894</v>
      </c>
      <c r="Z1260" t="s">
        <v>15897</v>
      </c>
      <c r="AA1260" t="s">
        <v>15894</v>
      </c>
      <c r="AB1260" t="s">
        <v>7838</v>
      </c>
      <c r="AC1260" t="s">
        <v>7835</v>
      </c>
      <c r="AE1260" t="s">
        <v>7834</v>
      </c>
      <c r="AF1260" t="s">
        <v>7836</v>
      </c>
    </row>
    <row r="1261" spans="1:32" x14ac:dyDescent="0.25">
      <c r="A1261">
        <v>285923</v>
      </c>
      <c r="B1261" t="s">
        <v>3314</v>
      </c>
      <c r="C1261">
        <v>67000000</v>
      </c>
      <c r="D1261">
        <v>25037897</v>
      </c>
      <c r="E1261">
        <v>39178</v>
      </c>
      <c r="F1261">
        <v>16.637642</v>
      </c>
      <c r="G1261">
        <v>191</v>
      </c>
      <c r="H1261">
        <v>6.8</v>
      </c>
      <c r="I1261">
        <v>459</v>
      </c>
      <c r="J1261" t="s">
        <v>23</v>
      </c>
      <c r="K1261" t="s">
        <v>3316</v>
      </c>
      <c r="L1261" t="s">
        <v>37</v>
      </c>
      <c r="M1261" t="s">
        <v>507</v>
      </c>
      <c r="N1261" t="s">
        <v>3312</v>
      </c>
      <c r="O1261" t="s">
        <v>29</v>
      </c>
      <c r="P1261">
        <v>1</v>
      </c>
      <c r="Q1261">
        <v>1</v>
      </c>
      <c r="R1261">
        <v>2</v>
      </c>
      <c r="S1261">
        <v>0</v>
      </c>
      <c r="T1261" t="s">
        <v>15888</v>
      </c>
      <c r="U1261" t="s">
        <v>15890</v>
      </c>
      <c r="V1261" t="s">
        <v>15891</v>
      </c>
      <c r="W1261" t="s">
        <v>15891</v>
      </c>
      <c r="X1261" t="s">
        <v>15905</v>
      </c>
      <c r="Y1261" t="s">
        <v>15894</v>
      </c>
      <c r="Z1261" t="s">
        <v>15897</v>
      </c>
      <c r="AA1261" t="s">
        <v>15894</v>
      </c>
      <c r="AB1261" t="s">
        <v>3317</v>
      </c>
      <c r="AC1261" t="s">
        <v>3314</v>
      </c>
      <c r="AE1261" t="s">
        <v>3313</v>
      </c>
      <c r="AF1261" t="s">
        <v>3315</v>
      </c>
    </row>
    <row r="1262" spans="1:32" x14ac:dyDescent="0.25">
      <c r="A1262">
        <v>51828</v>
      </c>
      <c r="B1262" t="s">
        <v>9396</v>
      </c>
      <c r="C1262">
        <v>15000000</v>
      </c>
      <c r="D1262">
        <v>59389433</v>
      </c>
      <c r="E1262">
        <v>40604</v>
      </c>
      <c r="F1262">
        <v>16.629173000000002</v>
      </c>
      <c r="G1262">
        <v>107</v>
      </c>
      <c r="H1262">
        <v>7</v>
      </c>
      <c r="I1262">
        <v>978</v>
      </c>
      <c r="J1262" t="s">
        <v>23</v>
      </c>
      <c r="K1262" t="s">
        <v>9398</v>
      </c>
      <c r="L1262" t="s">
        <v>41</v>
      </c>
      <c r="M1262" t="s">
        <v>38</v>
      </c>
      <c r="N1262" t="s">
        <v>231</v>
      </c>
      <c r="O1262" t="s">
        <v>29</v>
      </c>
      <c r="P1262">
        <v>1</v>
      </c>
      <c r="Q1262">
        <v>2</v>
      </c>
      <c r="R1262">
        <v>1</v>
      </c>
      <c r="S1262">
        <v>0</v>
      </c>
      <c r="T1262" t="s">
        <v>15888</v>
      </c>
      <c r="U1262" t="s">
        <v>15891</v>
      </c>
      <c r="V1262" t="s">
        <v>15891</v>
      </c>
      <c r="W1262" t="s">
        <v>15901</v>
      </c>
      <c r="X1262" t="s">
        <v>15891</v>
      </c>
      <c r="Y1262" t="s">
        <v>15897</v>
      </c>
      <c r="Z1262" t="s">
        <v>15911</v>
      </c>
      <c r="AA1262" t="s">
        <v>15915</v>
      </c>
      <c r="AB1262" t="s">
        <v>9399</v>
      </c>
      <c r="AC1262" t="s">
        <v>9396</v>
      </c>
      <c r="AD1262" t="s">
        <v>9394</v>
      </c>
      <c r="AE1262" t="s">
        <v>9395</v>
      </c>
      <c r="AF1262" t="s">
        <v>9397</v>
      </c>
    </row>
    <row r="1263" spans="1:32" x14ac:dyDescent="0.25">
      <c r="A1263">
        <v>243938</v>
      </c>
      <c r="B1263" t="s">
        <v>9717</v>
      </c>
      <c r="C1263">
        <v>14000000</v>
      </c>
      <c r="D1263">
        <v>12314651</v>
      </c>
      <c r="E1263">
        <v>42055</v>
      </c>
      <c r="F1263">
        <v>16.618874000000002</v>
      </c>
      <c r="G1263">
        <v>93</v>
      </c>
      <c r="H1263">
        <v>5</v>
      </c>
      <c r="I1263">
        <v>354</v>
      </c>
      <c r="J1263" t="s">
        <v>23</v>
      </c>
      <c r="K1263" t="s">
        <v>9719</v>
      </c>
      <c r="L1263" t="s">
        <v>37</v>
      </c>
      <c r="M1263" t="s">
        <v>38</v>
      </c>
      <c r="N1263" t="s">
        <v>661</v>
      </c>
      <c r="O1263" t="s">
        <v>29</v>
      </c>
      <c r="P1263">
        <v>1</v>
      </c>
      <c r="Q1263">
        <v>1</v>
      </c>
      <c r="R1263">
        <v>1</v>
      </c>
      <c r="S1263">
        <v>1</v>
      </c>
      <c r="T1263" t="s">
        <v>15888</v>
      </c>
      <c r="U1263" t="s">
        <v>15891</v>
      </c>
      <c r="V1263" t="s">
        <v>13664</v>
      </c>
      <c r="W1263" t="s">
        <v>15891</v>
      </c>
      <c r="X1263" t="s">
        <v>15891</v>
      </c>
      <c r="Y1263" t="s">
        <v>15896</v>
      </c>
      <c r="Z1263" t="s">
        <v>15896</v>
      </c>
      <c r="AA1263" t="s">
        <v>15897</v>
      </c>
      <c r="AB1263" t="s">
        <v>9720</v>
      </c>
      <c r="AC1263" t="s">
        <v>9717</v>
      </c>
      <c r="AE1263" t="s">
        <v>9716</v>
      </c>
      <c r="AF1263" t="s">
        <v>9718</v>
      </c>
    </row>
    <row r="1264" spans="1:32" x14ac:dyDescent="0.25">
      <c r="A1264">
        <v>87499</v>
      </c>
      <c r="B1264" t="s">
        <v>11994</v>
      </c>
      <c r="C1264">
        <v>6500000</v>
      </c>
      <c r="D1264">
        <v>2401510</v>
      </c>
      <c r="E1264">
        <v>41425</v>
      </c>
      <c r="F1264">
        <v>16.574756000000001</v>
      </c>
      <c r="G1264">
        <v>116</v>
      </c>
      <c r="H1264">
        <v>6.5</v>
      </c>
      <c r="I1264">
        <v>305</v>
      </c>
      <c r="J1264" t="s">
        <v>23</v>
      </c>
      <c r="K1264" t="s">
        <v>11805</v>
      </c>
      <c r="L1264" t="s">
        <v>41</v>
      </c>
      <c r="M1264" t="s">
        <v>38</v>
      </c>
      <c r="N1264" t="s">
        <v>1861</v>
      </c>
      <c r="O1264" t="s">
        <v>29</v>
      </c>
      <c r="P1264">
        <v>1</v>
      </c>
      <c r="Q1264">
        <v>2</v>
      </c>
      <c r="R1264">
        <v>1</v>
      </c>
      <c r="S1264">
        <v>0</v>
      </c>
      <c r="T1264" t="s">
        <v>15888</v>
      </c>
      <c r="U1264" t="s">
        <v>15891</v>
      </c>
      <c r="V1264" t="s">
        <v>15891</v>
      </c>
      <c r="W1264" t="s">
        <v>15901</v>
      </c>
      <c r="X1264" t="s">
        <v>15905</v>
      </c>
      <c r="Y1264" t="s">
        <v>15897</v>
      </c>
      <c r="Z1264" t="s">
        <v>15911</v>
      </c>
      <c r="AA1264" t="s">
        <v>15915</v>
      </c>
      <c r="AB1264" t="s">
        <v>11996</v>
      </c>
      <c r="AC1264" t="s">
        <v>11994</v>
      </c>
      <c r="AD1264" t="s">
        <v>11992</v>
      </c>
      <c r="AE1264" t="s">
        <v>11993</v>
      </c>
      <c r="AF1264" t="s">
        <v>11995</v>
      </c>
    </row>
    <row r="1265" spans="1:32" x14ac:dyDescent="0.25">
      <c r="A1265">
        <v>261</v>
      </c>
      <c r="B1265" t="s">
        <v>13468</v>
      </c>
      <c r="C1265">
        <v>3000000</v>
      </c>
      <c r="D1265">
        <v>17570324</v>
      </c>
      <c r="E1265">
        <v>21233</v>
      </c>
      <c r="F1265">
        <v>16.553594</v>
      </c>
      <c r="G1265">
        <v>108</v>
      </c>
      <c r="H1265">
        <v>7.6</v>
      </c>
      <c r="I1265">
        <v>165</v>
      </c>
      <c r="J1265" t="s">
        <v>23</v>
      </c>
      <c r="K1265" t="s">
        <v>13470</v>
      </c>
      <c r="L1265" t="s">
        <v>37</v>
      </c>
      <c r="M1265" t="s">
        <v>38</v>
      </c>
      <c r="N1265" t="s">
        <v>231</v>
      </c>
      <c r="O1265" t="s">
        <v>29</v>
      </c>
      <c r="P1265">
        <v>1</v>
      </c>
      <c r="Q1265">
        <v>1</v>
      </c>
      <c r="R1265">
        <v>1</v>
      </c>
      <c r="S1265">
        <v>0</v>
      </c>
      <c r="T1265" t="s">
        <v>15888</v>
      </c>
      <c r="U1265" t="s">
        <v>15891</v>
      </c>
      <c r="V1265" t="s">
        <v>15891</v>
      </c>
      <c r="W1265" t="s">
        <v>15901</v>
      </c>
      <c r="X1265" t="s">
        <v>15891</v>
      </c>
      <c r="Y1265" t="s">
        <v>15897</v>
      </c>
      <c r="Z1265" t="s">
        <v>15911</v>
      </c>
      <c r="AA1265" t="s">
        <v>15915</v>
      </c>
      <c r="AB1265" t="s">
        <v>13471</v>
      </c>
      <c r="AC1265" t="s">
        <v>13468</v>
      </c>
      <c r="AE1265" t="s">
        <v>13467</v>
      </c>
      <c r="AF1265" t="s">
        <v>13469</v>
      </c>
    </row>
    <row r="1266" spans="1:32" x14ac:dyDescent="0.25">
      <c r="A1266">
        <v>9763</v>
      </c>
      <c r="B1266" t="s">
        <v>5583</v>
      </c>
      <c r="C1266">
        <v>30000000</v>
      </c>
      <c r="D1266">
        <v>27610873</v>
      </c>
      <c r="E1266">
        <v>38509</v>
      </c>
      <c r="F1266">
        <v>16.541791</v>
      </c>
      <c r="G1266">
        <v>118</v>
      </c>
      <c r="H1266">
        <v>6.6</v>
      </c>
      <c r="I1266">
        <v>238</v>
      </c>
      <c r="J1266" t="s">
        <v>23</v>
      </c>
      <c r="K1266" t="s">
        <v>5585</v>
      </c>
      <c r="L1266" t="s">
        <v>41</v>
      </c>
      <c r="M1266" t="s">
        <v>28</v>
      </c>
      <c r="N1266" t="s">
        <v>786</v>
      </c>
      <c r="O1266" t="s">
        <v>29</v>
      </c>
      <c r="P1266">
        <v>1</v>
      </c>
      <c r="Q1266">
        <v>2</v>
      </c>
      <c r="R1266">
        <v>2</v>
      </c>
      <c r="S1266">
        <v>0</v>
      </c>
      <c r="T1266" t="s">
        <v>15888</v>
      </c>
      <c r="U1266" t="s">
        <v>15891</v>
      </c>
      <c r="V1266" t="s">
        <v>15891</v>
      </c>
      <c r="W1266" t="s">
        <v>15901</v>
      </c>
      <c r="X1266" t="s">
        <v>15891</v>
      </c>
      <c r="Y1266" t="s">
        <v>15897</v>
      </c>
      <c r="Z1266" t="s">
        <v>15911</v>
      </c>
      <c r="AA1266" t="s">
        <v>15915</v>
      </c>
      <c r="AB1266" t="s">
        <v>5586</v>
      </c>
      <c r="AC1266" t="s">
        <v>5583</v>
      </c>
      <c r="AE1266" t="s">
        <v>5582</v>
      </c>
      <c r="AF1266" t="s">
        <v>5584</v>
      </c>
    </row>
    <row r="1267" spans="1:32" x14ac:dyDescent="0.25">
      <c r="A1267">
        <v>9725</v>
      </c>
      <c r="B1267" t="s">
        <v>14558</v>
      </c>
      <c r="C1267">
        <v>1250000</v>
      </c>
      <c r="D1267">
        <v>21722776</v>
      </c>
      <c r="E1267">
        <v>29707</v>
      </c>
      <c r="F1267">
        <v>16.517776999999999</v>
      </c>
      <c r="G1267">
        <v>87</v>
      </c>
      <c r="H1267">
        <v>6</v>
      </c>
      <c r="I1267">
        <v>315</v>
      </c>
      <c r="J1267" t="s">
        <v>23</v>
      </c>
      <c r="K1267" t="s">
        <v>14560</v>
      </c>
      <c r="L1267" t="s">
        <v>37</v>
      </c>
      <c r="M1267" t="s">
        <v>38</v>
      </c>
      <c r="N1267" t="s">
        <v>2560</v>
      </c>
      <c r="O1267" t="s">
        <v>29</v>
      </c>
      <c r="P1267">
        <v>1</v>
      </c>
      <c r="Q1267">
        <v>1</v>
      </c>
      <c r="R1267">
        <v>1</v>
      </c>
      <c r="S1267">
        <v>1</v>
      </c>
      <c r="T1267" t="s">
        <v>15888</v>
      </c>
      <c r="U1267" t="s">
        <v>15891</v>
      </c>
      <c r="V1267" t="s">
        <v>15891</v>
      </c>
      <c r="W1267" t="s">
        <v>15891</v>
      </c>
      <c r="X1267" t="s">
        <v>15905</v>
      </c>
      <c r="Y1267" t="s">
        <v>15897</v>
      </c>
      <c r="Z1267" t="s">
        <v>15897</v>
      </c>
      <c r="AA1267" t="s">
        <v>15897</v>
      </c>
      <c r="AB1267" t="s">
        <v>14561</v>
      </c>
      <c r="AC1267" t="s">
        <v>14558</v>
      </c>
      <c r="AE1267" t="s">
        <v>14557</v>
      </c>
      <c r="AF1267" t="s">
        <v>14559</v>
      </c>
    </row>
    <row r="1268" spans="1:32" x14ac:dyDescent="0.25">
      <c r="A1268">
        <v>10199</v>
      </c>
      <c r="B1268" t="s">
        <v>2795</v>
      </c>
      <c r="C1268">
        <v>60000000</v>
      </c>
      <c r="D1268">
        <v>50877145</v>
      </c>
      <c r="E1268">
        <v>39801</v>
      </c>
      <c r="F1268">
        <v>16.493576000000001</v>
      </c>
      <c r="G1268">
        <v>93</v>
      </c>
      <c r="H1268">
        <v>5.8</v>
      </c>
      <c r="I1268">
        <v>258</v>
      </c>
      <c r="J1268" t="s">
        <v>23</v>
      </c>
      <c r="K1268" t="s">
        <v>2797</v>
      </c>
      <c r="L1268" t="s">
        <v>41</v>
      </c>
      <c r="M1268" t="s">
        <v>38</v>
      </c>
      <c r="N1268" t="s">
        <v>252</v>
      </c>
      <c r="O1268" t="s">
        <v>29</v>
      </c>
      <c r="P1268">
        <v>1</v>
      </c>
      <c r="Q1268">
        <v>2</v>
      </c>
      <c r="R1268">
        <v>1</v>
      </c>
      <c r="S1268">
        <v>0</v>
      </c>
      <c r="T1268" t="s">
        <v>15887</v>
      </c>
      <c r="U1268" t="s">
        <v>15891</v>
      </c>
      <c r="V1268" t="s">
        <v>15891</v>
      </c>
      <c r="W1268" t="s">
        <v>15891</v>
      </c>
      <c r="X1268" t="s">
        <v>15891</v>
      </c>
      <c r="Y1268" t="s">
        <v>15897</v>
      </c>
      <c r="Z1268" t="s">
        <v>15897</v>
      </c>
      <c r="AA1268" t="s">
        <v>15897</v>
      </c>
      <c r="AB1268" t="s">
        <v>2798</v>
      </c>
      <c r="AC1268" t="s">
        <v>2795</v>
      </c>
      <c r="AD1268" t="s">
        <v>2793</v>
      </c>
      <c r="AE1268" t="s">
        <v>2794</v>
      </c>
      <c r="AF1268" t="s">
        <v>2796</v>
      </c>
    </row>
    <row r="1269" spans="1:32" x14ac:dyDescent="0.25">
      <c r="A1269">
        <v>22897</v>
      </c>
      <c r="B1269" t="s">
        <v>1540</v>
      </c>
      <c r="C1269">
        <v>85000000</v>
      </c>
      <c r="D1269">
        <v>219103655</v>
      </c>
      <c r="E1269">
        <v>40170</v>
      </c>
      <c r="F1269">
        <v>16.479851</v>
      </c>
      <c r="G1269">
        <v>121</v>
      </c>
      <c r="H1269">
        <v>6.2</v>
      </c>
      <c r="I1269">
        <v>360</v>
      </c>
      <c r="J1269" t="s">
        <v>23</v>
      </c>
      <c r="K1269" t="s">
        <v>1542</v>
      </c>
      <c r="L1269" t="s">
        <v>37</v>
      </c>
      <c r="M1269" t="s">
        <v>62</v>
      </c>
      <c r="N1269" t="s">
        <v>1106</v>
      </c>
      <c r="O1269" t="s">
        <v>29</v>
      </c>
      <c r="P1269">
        <v>1</v>
      </c>
      <c r="Q1269">
        <v>1</v>
      </c>
      <c r="R1269">
        <v>2</v>
      </c>
      <c r="S1269">
        <v>1</v>
      </c>
      <c r="T1269" t="s">
        <v>15888</v>
      </c>
      <c r="U1269" t="s">
        <v>15891</v>
      </c>
      <c r="V1269" t="s">
        <v>13664</v>
      </c>
      <c r="W1269" t="s">
        <v>15891</v>
      </c>
      <c r="X1269" t="s">
        <v>15891</v>
      </c>
      <c r="Y1269" t="s">
        <v>15896</v>
      </c>
      <c r="Z1269" t="s">
        <v>15896</v>
      </c>
      <c r="AA1269" t="s">
        <v>15897</v>
      </c>
      <c r="AB1269" t="s">
        <v>1543</v>
      </c>
      <c r="AC1269" t="s">
        <v>1540</v>
      </c>
      <c r="AD1269" t="s">
        <v>1538</v>
      </c>
      <c r="AE1269" t="s">
        <v>1539</v>
      </c>
      <c r="AF1269" t="s">
        <v>1541</v>
      </c>
    </row>
    <row r="1270" spans="1:32" x14ac:dyDescent="0.25">
      <c r="A1270">
        <v>9312</v>
      </c>
      <c r="B1270" t="s">
        <v>7669</v>
      </c>
      <c r="C1270">
        <v>18000000</v>
      </c>
      <c r="D1270">
        <v>122195920</v>
      </c>
      <c r="E1270">
        <v>34929</v>
      </c>
      <c r="F1270">
        <v>16.470894999999999</v>
      </c>
      <c r="G1270">
        <v>101</v>
      </c>
      <c r="H1270">
        <v>5.4</v>
      </c>
      <c r="I1270">
        <v>442</v>
      </c>
      <c r="J1270" t="s">
        <v>23</v>
      </c>
      <c r="K1270" t="s">
        <v>6017</v>
      </c>
      <c r="L1270" t="s">
        <v>37</v>
      </c>
      <c r="M1270" t="s">
        <v>38</v>
      </c>
      <c r="N1270" t="s">
        <v>1664</v>
      </c>
      <c r="O1270" t="s">
        <v>29</v>
      </c>
      <c r="P1270">
        <v>1</v>
      </c>
      <c r="Q1270">
        <v>1</v>
      </c>
      <c r="R1270">
        <v>1</v>
      </c>
      <c r="S1270">
        <v>0</v>
      </c>
      <c r="T1270" t="s">
        <v>15888</v>
      </c>
      <c r="U1270" t="s">
        <v>15890</v>
      </c>
      <c r="V1270" t="s">
        <v>15891</v>
      </c>
      <c r="W1270" t="s">
        <v>15891</v>
      </c>
      <c r="X1270" t="s">
        <v>15891</v>
      </c>
      <c r="Y1270" t="s">
        <v>15894</v>
      </c>
      <c r="Z1270" t="s">
        <v>15897</v>
      </c>
      <c r="AA1270" t="s">
        <v>15894</v>
      </c>
      <c r="AB1270" t="s">
        <v>7671</v>
      </c>
      <c r="AC1270" t="s">
        <v>7669</v>
      </c>
      <c r="AE1270" t="s">
        <v>7668</v>
      </c>
      <c r="AF1270" t="s">
        <v>7670</v>
      </c>
    </row>
    <row r="1271" spans="1:32" x14ac:dyDescent="0.25">
      <c r="A1271">
        <v>73567</v>
      </c>
      <c r="B1271" t="s">
        <v>10962</v>
      </c>
      <c r="C1271">
        <v>10000000</v>
      </c>
      <c r="D1271">
        <v>3665069</v>
      </c>
      <c r="E1271">
        <v>40796</v>
      </c>
      <c r="F1271">
        <v>16.436178000000002</v>
      </c>
      <c r="G1271">
        <v>102</v>
      </c>
      <c r="H1271">
        <v>6.5</v>
      </c>
      <c r="I1271">
        <v>425</v>
      </c>
      <c r="J1271" t="s">
        <v>23</v>
      </c>
      <c r="K1271" t="s">
        <v>10964</v>
      </c>
      <c r="L1271" t="s">
        <v>37</v>
      </c>
      <c r="M1271" t="s">
        <v>38</v>
      </c>
      <c r="N1271" t="s">
        <v>2731</v>
      </c>
      <c r="O1271" t="s">
        <v>29</v>
      </c>
      <c r="P1271">
        <v>1</v>
      </c>
      <c r="Q1271">
        <v>1</v>
      </c>
      <c r="R1271">
        <v>1</v>
      </c>
      <c r="S1271">
        <v>0</v>
      </c>
      <c r="T1271" t="s">
        <v>15888</v>
      </c>
      <c r="U1271" t="s">
        <v>15891</v>
      </c>
      <c r="V1271" t="s">
        <v>15891</v>
      </c>
      <c r="W1271" t="s">
        <v>15901</v>
      </c>
      <c r="X1271" t="s">
        <v>15905</v>
      </c>
      <c r="Y1271" t="s">
        <v>15897</v>
      </c>
      <c r="Z1271" t="s">
        <v>15911</v>
      </c>
      <c r="AA1271" t="s">
        <v>15915</v>
      </c>
      <c r="AB1271" t="s">
        <v>10965</v>
      </c>
      <c r="AC1271" t="s">
        <v>10962</v>
      </c>
      <c r="AD1271" t="s">
        <v>10960</v>
      </c>
      <c r="AE1271" t="s">
        <v>10961</v>
      </c>
      <c r="AF1271" t="s">
        <v>10963</v>
      </c>
    </row>
    <row r="1272" spans="1:32" x14ac:dyDescent="0.25">
      <c r="A1272">
        <v>24418</v>
      </c>
      <c r="B1272" t="s">
        <v>4826</v>
      </c>
      <c r="C1272">
        <v>40000000</v>
      </c>
      <c r="D1272">
        <v>28169671</v>
      </c>
      <c r="E1272">
        <v>40109</v>
      </c>
      <c r="F1272">
        <v>16.424807000000001</v>
      </c>
      <c r="G1272">
        <v>109</v>
      </c>
      <c r="H1272">
        <v>5.5</v>
      </c>
      <c r="I1272">
        <v>348</v>
      </c>
      <c r="J1272" t="s">
        <v>23</v>
      </c>
      <c r="K1272" t="s">
        <v>1571</v>
      </c>
      <c r="L1272" t="s">
        <v>37</v>
      </c>
      <c r="M1272" t="s">
        <v>38</v>
      </c>
      <c r="N1272" t="s">
        <v>885</v>
      </c>
      <c r="O1272" t="s">
        <v>29</v>
      </c>
      <c r="P1272">
        <v>1</v>
      </c>
      <c r="Q1272">
        <v>1</v>
      </c>
      <c r="R1272">
        <v>1</v>
      </c>
      <c r="S1272">
        <v>1</v>
      </c>
      <c r="T1272" t="s">
        <v>15888</v>
      </c>
      <c r="U1272" t="s">
        <v>15890</v>
      </c>
      <c r="V1272" t="s">
        <v>15891</v>
      </c>
      <c r="W1272" t="s">
        <v>15891</v>
      </c>
      <c r="X1272" t="s">
        <v>15905</v>
      </c>
      <c r="Y1272" t="s">
        <v>15894</v>
      </c>
      <c r="Z1272" t="s">
        <v>15897</v>
      </c>
      <c r="AA1272" t="s">
        <v>15894</v>
      </c>
      <c r="AB1272" t="s">
        <v>4828</v>
      </c>
      <c r="AC1272" t="s">
        <v>4826</v>
      </c>
      <c r="AE1272" t="s">
        <v>4825</v>
      </c>
      <c r="AF1272" t="s">
        <v>4827</v>
      </c>
    </row>
    <row r="1273" spans="1:32" x14ac:dyDescent="0.25">
      <c r="A1273">
        <v>3595</v>
      </c>
      <c r="B1273" t="s">
        <v>2221</v>
      </c>
      <c r="C1273">
        <v>80000000</v>
      </c>
      <c r="D1273">
        <v>309492681</v>
      </c>
      <c r="E1273">
        <v>35377</v>
      </c>
      <c r="F1273">
        <v>16.411345000000001</v>
      </c>
      <c r="G1273">
        <v>117</v>
      </c>
      <c r="H1273">
        <v>6.4</v>
      </c>
      <c r="I1273">
        <v>470</v>
      </c>
      <c r="J1273" t="s">
        <v>23</v>
      </c>
      <c r="K1273" t="s">
        <v>2223</v>
      </c>
      <c r="L1273" t="s">
        <v>37</v>
      </c>
      <c r="M1273" t="s">
        <v>38</v>
      </c>
      <c r="N1273" t="s">
        <v>861</v>
      </c>
      <c r="O1273" t="s">
        <v>29</v>
      </c>
      <c r="P1273">
        <v>1</v>
      </c>
      <c r="Q1273">
        <v>1</v>
      </c>
      <c r="R1273">
        <v>1</v>
      </c>
      <c r="S1273">
        <v>0</v>
      </c>
      <c r="T1273" t="s">
        <v>15888</v>
      </c>
      <c r="U1273" t="s">
        <v>15890</v>
      </c>
      <c r="V1273" t="s">
        <v>15891</v>
      </c>
      <c r="W1273" t="s">
        <v>15891</v>
      </c>
      <c r="X1273" t="s">
        <v>15905</v>
      </c>
      <c r="Y1273" t="s">
        <v>15894</v>
      </c>
      <c r="Z1273" t="s">
        <v>15897</v>
      </c>
      <c r="AA1273" t="s">
        <v>15894</v>
      </c>
      <c r="AB1273" t="s">
        <v>2224</v>
      </c>
      <c r="AC1273" t="s">
        <v>2221</v>
      </c>
      <c r="AE1273" t="s">
        <v>2220</v>
      </c>
      <c r="AF1273" t="s">
        <v>2222</v>
      </c>
    </row>
    <row r="1274" spans="1:32" x14ac:dyDescent="0.25">
      <c r="A1274">
        <v>60599</v>
      </c>
      <c r="B1274" t="s">
        <v>10231</v>
      </c>
      <c r="C1274">
        <v>12000000</v>
      </c>
      <c r="D1274">
        <v>35485056</v>
      </c>
      <c r="E1274">
        <v>41166</v>
      </c>
      <c r="F1274">
        <v>16.40512</v>
      </c>
      <c r="G1274">
        <v>100</v>
      </c>
      <c r="H1274">
        <v>6.1</v>
      </c>
      <c r="I1274">
        <v>294</v>
      </c>
      <c r="J1274" t="s">
        <v>23</v>
      </c>
      <c r="K1274" t="s">
        <v>10233</v>
      </c>
      <c r="L1274" t="s">
        <v>37</v>
      </c>
      <c r="M1274" t="s">
        <v>38</v>
      </c>
      <c r="N1274" t="s">
        <v>1861</v>
      </c>
      <c r="O1274" t="s">
        <v>29</v>
      </c>
      <c r="P1274">
        <v>1</v>
      </c>
      <c r="Q1274">
        <v>1</v>
      </c>
      <c r="R1274">
        <v>1</v>
      </c>
      <c r="S1274">
        <v>0</v>
      </c>
      <c r="T1274" t="s">
        <v>15888</v>
      </c>
      <c r="U1274" t="s">
        <v>15891</v>
      </c>
      <c r="V1274" t="s">
        <v>15891</v>
      </c>
      <c r="W1274" t="s">
        <v>15901</v>
      </c>
      <c r="X1274" t="s">
        <v>15905</v>
      </c>
      <c r="Y1274" t="s">
        <v>15897</v>
      </c>
      <c r="Z1274" t="s">
        <v>15911</v>
      </c>
      <c r="AA1274" t="s">
        <v>15915</v>
      </c>
      <c r="AB1274" t="s">
        <v>10234</v>
      </c>
      <c r="AC1274" t="s">
        <v>10231</v>
      </c>
      <c r="AE1274" t="s">
        <v>10230</v>
      </c>
      <c r="AF1274" t="s">
        <v>10232</v>
      </c>
    </row>
    <row r="1275" spans="1:32" x14ac:dyDescent="0.25">
      <c r="A1275">
        <v>256924</v>
      </c>
      <c r="B1275" t="s">
        <v>10880</v>
      </c>
      <c r="C1275">
        <v>10000000</v>
      </c>
      <c r="D1275">
        <v>10835752</v>
      </c>
      <c r="E1275">
        <v>42082</v>
      </c>
      <c r="F1275">
        <v>16.318608000000001</v>
      </c>
      <c r="G1275">
        <v>107</v>
      </c>
      <c r="H1275">
        <v>6.6</v>
      </c>
      <c r="I1275">
        <v>183</v>
      </c>
      <c r="J1275" t="s">
        <v>23</v>
      </c>
      <c r="K1275" t="s">
        <v>10882</v>
      </c>
      <c r="L1275" t="s">
        <v>37</v>
      </c>
      <c r="M1275" t="s">
        <v>210</v>
      </c>
      <c r="N1275" t="s">
        <v>6581</v>
      </c>
      <c r="O1275" t="s">
        <v>29</v>
      </c>
      <c r="P1275">
        <v>1</v>
      </c>
      <c r="Q1275">
        <v>1</v>
      </c>
      <c r="R1275">
        <v>2</v>
      </c>
      <c r="S1275">
        <v>0</v>
      </c>
      <c r="T1275" t="s">
        <v>15888</v>
      </c>
      <c r="U1275" t="s">
        <v>15891</v>
      </c>
      <c r="V1275" t="s">
        <v>13664</v>
      </c>
      <c r="W1275" t="s">
        <v>15901</v>
      </c>
      <c r="X1275" t="s">
        <v>15891</v>
      </c>
      <c r="Y1275" t="s">
        <v>15896</v>
      </c>
      <c r="Z1275" t="s">
        <v>15912</v>
      </c>
      <c r="AA1275" t="s">
        <v>15915</v>
      </c>
      <c r="AB1275" t="s">
        <v>10883</v>
      </c>
      <c r="AC1275" t="s">
        <v>10880</v>
      </c>
      <c r="AE1275" t="s">
        <v>10879</v>
      </c>
      <c r="AF1275" t="s">
        <v>10881</v>
      </c>
    </row>
    <row r="1276" spans="1:32" x14ac:dyDescent="0.25">
      <c r="A1276">
        <v>39939</v>
      </c>
      <c r="B1276" t="s">
        <v>14597</v>
      </c>
      <c r="C1276">
        <v>3000000</v>
      </c>
      <c r="D1276">
        <v>18492362</v>
      </c>
      <c r="E1276">
        <v>36909</v>
      </c>
      <c r="F1276">
        <v>16.312802999999999</v>
      </c>
      <c r="G1276">
        <v>100</v>
      </c>
      <c r="H1276">
        <v>6.6</v>
      </c>
      <c r="I1276">
        <v>362</v>
      </c>
      <c r="J1276" t="s">
        <v>23</v>
      </c>
      <c r="K1276" t="s">
        <v>14599</v>
      </c>
      <c r="L1276" t="s">
        <v>37</v>
      </c>
      <c r="M1276" t="s">
        <v>38</v>
      </c>
      <c r="N1276" t="s">
        <v>8975</v>
      </c>
      <c r="O1276" t="s">
        <v>29</v>
      </c>
      <c r="P1276">
        <v>1</v>
      </c>
      <c r="Q1276">
        <v>1</v>
      </c>
      <c r="R1276">
        <v>1</v>
      </c>
      <c r="S1276">
        <v>0</v>
      </c>
      <c r="T1276" t="s">
        <v>15888</v>
      </c>
      <c r="U1276" t="s">
        <v>15891</v>
      </c>
      <c r="V1276" t="s">
        <v>13664</v>
      </c>
      <c r="W1276" t="s">
        <v>15891</v>
      </c>
      <c r="X1276" t="s">
        <v>15891</v>
      </c>
      <c r="Y1276" t="s">
        <v>15896</v>
      </c>
      <c r="Z1276" t="s">
        <v>15896</v>
      </c>
      <c r="AA1276" t="s">
        <v>15897</v>
      </c>
      <c r="AC1276" t="s">
        <v>14597</v>
      </c>
      <c r="AD1276" t="s">
        <v>14595</v>
      </c>
      <c r="AE1276" t="s">
        <v>14596</v>
      </c>
      <c r="AF1276" t="s">
        <v>14598</v>
      </c>
    </row>
    <row r="1277" spans="1:32" x14ac:dyDescent="0.25">
      <c r="A1277">
        <v>10756</v>
      </c>
      <c r="B1277" t="s">
        <v>1419</v>
      </c>
      <c r="C1277">
        <v>90000000</v>
      </c>
      <c r="D1277">
        <v>182290266</v>
      </c>
      <c r="E1277">
        <v>37950</v>
      </c>
      <c r="F1277">
        <v>16.302378000000001</v>
      </c>
      <c r="G1277">
        <v>99</v>
      </c>
      <c r="H1277">
        <v>5.2</v>
      </c>
      <c r="I1277">
        <v>466</v>
      </c>
      <c r="J1277" t="s">
        <v>23</v>
      </c>
      <c r="K1277" t="s">
        <v>1421</v>
      </c>
      <c r="L1277" t="s">
        <v>37</v>
      </c>
      <c r="M1277" t="s">
        <v>38</v>
      </c>
      <c r="N1277" t="s">
        <v>1417</v>
      </c>
      <c r="O1277" t="s">
        <v>29</v>
      </c>
      <c r="P1277">
        <v>1</v>
      </c>
      <c r="Q1277">
        <v>1</v>
      </c>
      <c r="R1277">
        <v>1</v>
      </c>
      <c r="S1277">
        <v>1</v>
      </c>
      <c r="T1277" t="s">
        <v>15888</v>
      </c>
      <c r="U1277" t="s">
        <v>15891</v>
      </c>
      <c r="V1277" t="s">
        <v>13664</v>
      </c>
      <c r="W1277" t="s">
        <v>15891</v>
      </c>
      <c r="X1277" t="s">
        <v>15905</v>
      </c>
      <c r="Y1277" t="s">
        <v>15896</v>
      </c>
      <c r="Z1277" t="s">
        <v>15896</v>
      </c>
      <c r="AA1277" t="s">
        <v>15897</v>
      </c>
      <c r="AB1277" t="s">
        <v>1422</v>
      </c>
      <c r="AC1277" t="s">
        <v>1419</v>
      </c>
      <c r="AE1277" t="s">
        <v>1418</v>
      </c>
      <c r="AF1277" t="s">
        <v>1420</v>
      </c>
    </row>
    <row r="1278" spans="1:32" x14ac:dyDescent="0.25">
      <c r="A1278">
        <v>2119</v>
      </c>
      <c r="B1278" t="s">
        <v>2690</v>
      </c>
      <c r="C1278">
        <v>60000000</v>
      </c>
      <c r="D1278">
        <v>157920733</v>
      </c>
      <c r="E1278">
        <v>33051</v>
      </c>
      <c r="F1278">
        <v>16.278022</v>
      </c>
      <c r="G1278">
        <v>107</v>
      </c>
      <c r="H1278">
        <v>5.9</v>
      </c>
      <c r="I1278">
        <v>353</v>
      </c>
      <c r="J1278" t="s">
        <v>23</v>
      </c>
      <c r="K1278" t="s">
        <v>2692</v>
      </c>
      <c r="L1278" t="s">
        <v>37</v>
      </c>
      <c r="M1278" t="s">
        <v>38</v>
      </c>
      <c r="N1278" t="s">
        <v>579</v>
      </c>
      <c r="O1278" t="s">
        <v>29</v>
      </c>
      <c r="P1278">
        <v>1</v>
      </c>
      <c r="Q1278">
        <v>1</v>
      </c>
      <c r="R1278">
        <v>1</v>
      </c>
      <c r="S1278">
        <v>1</v>
      </c>
      <c r="T1278" t="s">
        <v>15888</v>
      </c>
      <c r="U1278" t="s">
        <v>15891</v>
      </c>
      <c r="V1278" t="s">
        <v>15891</v>
      </c>
      <c r="W1278" t="s">
        <v>15891</v>
      </c>
      <c r="X1278" t="s">
        <v>15891</v>
      </c>
      <c r="Y1278" t="s">
        <v>15897</v>
      </c>
      <c r="Z1278" t="s">
        <v>15897</v>
      </c>
      <c r="AA1278" t="s">
        <v>15897</v>
      </c>
      <c r="AB1278" t="s">
        <v>2693</v>
      </c>
      <c r="AC1278" t="s">
        <v>2690</v>
      </c>
      <c r="AE1278" t="s">
        <v>2689</v>
      </c>
      <c r="AF1278" t="s">
        <v>2691</v>
      </c>
    </row>
    <row r="1279" spans="1:32" x14ac:dyDescent="0.25">
      <c r="A1279">
        <v>819</v>
      </c>
      <c r="B1279" t="s">
        <v>4155</v>
      </c>
      <c r="C1279">
        <v>44000000</v>
      </c>
      <c r="D1279">
        <v>165615285</v>
      </c>
      <c r="E1279">
        <v>35356</v>
      </c>
      <c r="F1279">
        <v>16.245068</v>
      </c>
      <c r="G1279">
        <v>147</v>
      </c>
      <c r="H1279">
        <v>7.3</v>
      </c>
      <c r="I1279">
        <v>715</v>
      </c>
      <c r="J1279" t="s">
        <v>23</v>
      </c>
      <c r="K1279" t="s">
        <v>4157</v>
      </c>
      <c r="L1279" t="s">
        <v>37</v>
      </c>
      <c r="M1279" t="s">
        <v>38</v>
      </c>
      <c r="N1279" t="s">
        <v>2731</v>
      </c>
      <c r="O1279" t="s">
        <v>29</v>
      </c>
      <c r="P1279">
        <v>1</v>
      </c>
      <c r="Q1279">
        <v>1</v>
      </c>
      <c r="R1279">
        <v>1</v>
      </c>
      <c r="S1279">
        <v>1</v>
      </c>
      <c r="T1279" t="s">
        <v>15888</v>
      </c>
      <c r="U1279" t="s">
        <v>15891</v>
      </c>
      <c r="V1279" t="s">
        <v>15891</v>
      </c>
      <c r="W1279" t="s">
        <v>15901</v>
      </c>
      <c r="X1279" t="s">
        <v>15905</v>
      </c>
      <c r="Y1279" t="s">
        <v>15897</v>
      </c>
      <c r="Z1279" t="s">
        <v>15911</v>
      </c>
      <c r="AA1279" t="s">
        <v>15915</v>
      </c>
      <c r="AB1279" t="s">
        <v>4158</v>
      </c>
      <c r="AC1279" t="s">
        <v>4155</v>
      </c>
      <c r="AE1279" t="s">
        <v>4154</v>
      </c>
      <c r="AF1279" t="s">
        <v>4156</v>
      </c>
    </row>
    <row r="1280" spans="1:32" x14ac:dyDescent="0.25">
      <c r="A1280">
        <v>13805</v>
      </c>
      <c r="B1280" t="s">
        <v>8017</v>
      </c>
      <c r="C1280">
        <v>25000000</v>
      </c>
      <c r="D1280">
        <v>14109284</v>
      </c>
      <c r="E1280">
        <v>39689</v>
      </c>
      <c r="F1280">
        <v>16.238961</v>
      </c>
      <c r="G1280">
        <v>87</v>
      </c>
      <c r="H1280">
        <v>3</v>
      </c>
      <c r="I1280">
        <v>240</v>
      </c>
      <c r="J1280" t="s">
        <v>23</v>
      </c>
      <c r="K1280" t="s">
        <v>8019</v>
      </c>
      <c r="L1280" t="s">
        <v>37</v>
      </c>
      <c r="M1280" t="s">
        <v>38</v>
      </c>
      <c r="N1280" t="s">
        <v>924</v>
      </c>
      <c r="O1280" t="s">
        <v>29</v>
      </c>
      <c r="P1280">
        <v>1</v>
      </c>
      <c r="Q1280">
        <v>1</v>
      </c>
      <c r="R1280">
        <v>1</v>
      </c>
      <c r="S1280">
        <v>0</v>
      </c>
      <c r="T1280" t="s">
        <v>15888</v>
      </c>
      <c r="U1280" t="s">
        <v>15890</v>
      </c>
      <c r="V1280" t="s">
        <v>13664</v>
      </c>
      <c r="W1280" t="s">
        <v>15891</v>
      </c>
      <c r="X1280" t="s">
        <v>15891</v>
      </c>
      <c r="Y1280" t="s">
        <v>15895</v>
      </c>
      <c r="Z1280" t="s">
        <v>15896</v>
      </c>
      <c r="AA1280" t="s">
        <v>15894</v>
      </c>
      <c r="AB1280" t="s">
        <v>8020</v>
      </c>
      <c r="AC1280" t="s">
        <v>8017</v>
      </c>
      <c r="AD1280" t="s">
        <v>8015</v>
      </c>
      <c r="AE1280" t="s">
        <v>8016</v>
      </c>
      <c r="AF1280" t="s">
        <v>8018</v>
      </c>
    </row>
    <row r="1281" spans="1:32" x14ac:dyDescent="0.25">
      <c r="A1281">
        <v>11395</v>
      </c>
      <c r="B1281" t="s">
        <v>7397</v>
      </c>
      <c r="C1281">
        <v>22000000</v>
      </c>
      <c r="D1281">
        <v>189833357</v>
      </c>
      <c r="E1281">
        <v>34648</v>
      </c>
      <c r="F1281">
        <v>16.234052999999999</v>
      </c>
      <c r="G1281">
        <v>97</v>
      </c>
      <c r="H1281">
        <v>6.3</v>
      </c>
      <c r="I1281">
        <v>489</v>
      </c>
      <c r="J1281" t="s">
        <v>23</v>
      </c>
      <c r="K1281" t="s">
        <v>7399</v>
      </c>
      <c r="L1281" t="s">
        <v>37</v>
      </c>
      <c r="M1281" t="s">
        <v>38</v>
      </c>
      <c r="N1281" t="s">
        <v>4576</v>
      </c>
      <c r="O1281" t="s">
        <v>29</v>
      </c>
      <c r="P1281">
        <v>1</v>
      </c>
      <c r="Q1281">
        <v>1</v>
      </c>
      <c r="R1281">
        <v>1</v>
      </c>
      <c r="S1281">
        <v>1</v>
      </c>
      <c r="T1281" t="s">
        <v>15888</v>
      </c>
      <c r="U1281" t="s">
        <v>15891</v>
      </c>
      <c r="V1281" t="s">
        <v>13664</v>
      </c>
      <c r="W1281" t="s">
        <v>15901</v>
      </c>
      <c r="X1281" t="s">
        <v>15891</v>
      </c>
      <c r="Y1281" t="s">
        <v>15896</v>
      </c>
      <c r="Z1281" t="s">
        <v>15912</v>
      </c>
      <c r="AA1281" t="s">
        <v>15915</v>
      </c>
      <c r="AB1281" t="s">
        <v>7400</v>
      </c>
      <c r="AC1281" t="s">
        <v>7397</v>
      </c>
      <c r="AE1281" t="s">
        <v>7396</v>
      </c>
      <c r="AF1281" t="s">
        <v>7398</v>
      </c>
    </row>
    <row r="1282" spans="1:32" x14ac:dyDescent="0.25">
      <c r="A1282">
        <v>174</v>
      </c>
      <c r="B1282" t="s">
        <v>6483</v>
      </c>
      <c r="C1282">
        <v>27000000</v>
      </c>
      <c r="D1282">
        <v>96900000</v>
      </c>
      <c r="E1282">
        <v>33577</v>
      </c>
      <c r="F1282">
        <v>16.188572000000001</v>
      </c>
      <c r="G1282">
        <v>113</v>
      </c>
      <c r="H1282">
        <v>6.7</v>
      </c>
      <c r="I1282">
        <v>413</v>
      </c>
      <c r="J1282" t="s">
        <v>23</v>
      </c>
      <c r="K1282" t="s">
        <v>2258</v>
      </c>
      <c r="L1282" t="s">
        <v>37</v>
      </c>
      <c r="M1282" t="s">
        <v>38</v>
      </c>
      <c r="N1282" t="s">
        <v>2254</v>
      </c>
      <c r="O1282" t="s">
        <v>29</v>
      </c>
      <c r="P1282">
        <v>1</v>
      </c>
      <c r="Q1282">
        <v>1</v>
      </c>
      <c r="R1282">
        <v>1</v>
      </c>
      <c r="S1282">
        <v>1</v>
      </c>
      <c r="T1282" t="s">
        <v>15888</v>
      </c>
      <c r="U1282" t="s">
        <v>15890</v>
      </c>
      <c r="V1282" t="s">
        <v>15891</v>
      </c>
      <c r="W1282" t="s">
        <v>15891</v>
      </c>
      <c r="X1282" t="s">
        <v>15905</v>
      </c>
      <c r="Y1282" t="s">
        <v>15894</v>
      </c>
      <c r="Z1282" t="s">
        <v>15897</v>
      </c>
      <c r="AA1282" t="s">
        <v>15894</v>
      </c>
      <c r="AB1282" t="s">
        <v>6485</v>
      </c>
      <c r="AC1282" t="s">
        <v>6483</v>
      </c>
      <c r="AE1282" t="s">
        <v>6482</v>
      </c>
      <c r="AF1282" t="s">
        <v>6484</v>
      </c>
    </row>
    <row r="1283" spans="1:32" x14ac:dyDescent="0.25">
      <c r="A1283">
        <v>57157</v>
      </c>
      <c r="B1283" t="s">
        <v>10190</v>
      </c>
      <c r="C1283">
        <v>12000000</v>
      </c>
      <c r="D1283">
        <v>22939027</v>
      </c>
      <c r="E1283">
        <v>40893</v>
      </c>
      <c r="F1283">
        <v>16.183745999999999</v>
      </c>
      <c r="G1283">
        <v>94</v>
      </c>
      <c r="H1283">
        <v>5.6</v>
      </c>
      <c r="I1283">
        <v>364</v>
      </c>
      <c r="J1283" t="s">
        <v>23</v>
      </c>
      <c r="K1283" t="s">
        <v>10192</v>
      </c>
      <c r="L1283" t="s">
        <v>37</v>
      </c>
      <c r="M1283" t="s">
        <v>38</v>
      </c>
      <c r="N1283" t="s">
        <v>1692</v>
      </c>
      <c r="O1283" t="s">
        <v>29</v>
      </c>
      <c r="P1283">
        <v>1</v>
      </c>
      <c r="Q1283">
        <v>1</v>
      </c>
      <c r="R1283">
        <v>1</v>
      </c>
      <c r="S1283">
        <v>1</v>
      </c>
      <c r="T1283" t="s">
        <v>15888</v>
      </c>
      <c r="U1283" t="s">
        <v>15891</v>
      </c>
      <c r="V1283" t="s">
        <v>13664</v>
      </c>
      <c r="W1283" t="s">
        <v>15901</v>
      </c>
      <c r="X1283" t="s">
        <v>15891</v>
      </c>
      <c r="Y1283" t="s">
        <v>15896</v>
      </c>
      <c r="Z1283" t="s">
        <v>15912</v>
      </c>
      <c r="AA1283" t="s">
        <v>15915</v>
      </c>
      <c r="AB1283" t="s">
        <v>10193</v>
      </c>
      <c r="AC1283" t="s">
        <v>10190</v>
      </c>
      <c r="AD1283" t="s">
        <v>10188</v>
      </c>
      <c r="AE1283" t="s">
        <v>10189</v>
      </c>
      <c r="AF1283" t="s">
        <v>10191</v>
      </c>
    </row>
    <row r="1284" spans="1:32" x14ac:dyDescent="0.25">
      <c r="A1284">
        <v>34016</v>
      </c>
      <c r="B1284" t="s">
        <v>7882</v>
      </c>
      <c r="C1284">
        <v>20000000</v>
      </c>
      <c r="D1284">
        <v>49779728</v>
      </c>
      <c r="E1284">
        <v>40248</v>
      </c>
      <c r="F1284">
        <v>16.176976</v>
      </c>
      <c r="G1284">
        <v>104</v>
      </c>
      <c r="H1284">
        <v>5.9</v>
      </c>
      <c r="I1284">
        <v>525</v>
      </c>
      <c r="J1284" t="s">
        <v>23</v>
      </c>
      <c r="K1284" t="s">
        <v>7884</v>
      </c>
      <c r="L1284" t="s">
        <v>37</v>
      </c>
      <c r="M1284" t="s">
        <v>38</v>
      </c>
      <c r="N1284" t="s">
        <v>1106</v>
      </c>
      <c r="O1284" t="s">
        <v>29</v>
      </c>
      <c r="P1284">
        <v>1</v>
      </c>
      <c r="Q1284">
        <v>1</v>
      </c>
      <c r="R1284">
        <v>1</v>
      </c>
      <c r="S1284">
        <v>0</v>
      </c>
      <c r="T1284" t="s">
        <v>15888</v>
      </c>
      <c r="U1284" t="s">
        <v>15891</v>
      </c>
      <c r="V1284" t="s">
        <v>13664</v>
      </c>
      <c r="W1284" t="s">
        <v>15891</v>
      </c>
      <c r="X1284" t="s">
        <v>15891</v>
      </c>
      <c r="Y1284" t="s">
        <v>15896</v>
      </c>
      <c r="Z1284" t="s">
        <v>15896</v>
      </c>
      <c r="AA1284" t="s">
        <v>15897</v>
      </c>
      <c r="AB1284" t="s">
        <v>7885</v>
      </c>
      <c r="AC1284" t="s">
        <v>7882</v>
      </c>
      <c r="AD1284" t="s">
        <v>7880</v>
      </c>
      <c r="AE1284" t="s">
        <v>7881</v>
      </c>
      <c r="AF1284" t="s">
        <v>7883</v>
      </c>
    </row>
    <row r="1285" spans="1:32" x14ac:dyDescent="0.25">
      <c r="A1285">
        <v>11892</v>
      </c>
      <c r="B1285" t="s">
        <v>3664</v>
      </c>
      <c r="C1285">
        <v>50000000</v>
      </c>
      <c r="D1285">
        <v>56714147</v>
      </c>
      <c r="E1285">
        <v>37365</v>
      </c>
      <c r="F1285">
        <v>16.167093000000001</v>
      </c>
      <c r="G1285">
        <v>120</v>
      </c>
      <c r="H1285">
        <v>6</v>
      </c>
      <c r="I1285">
        <v>268</v>
      </c>
      <c r="J1285" t="s">
        <v>23</v>
      </c>
      <c r="K1285" t="s">
        <v>3666</v>
      </c>
      <c r="L1285" t="s">
        <v>37</v>
      </c>
      <c r="M1285" t="s">
        <v>38</v>
      </c>
      <c r="N1285" t="s">
        <v>2731</v>
      </c>
      <c r="O1285" t="s">
        <v>29</v>
      </c>
      <c r="P1285">
        <v>1</v>
      </c>
      <c r="Q1285">
        <v>1</v>
      </c>
      <c r="R1285">
        <v>1</v>
      </c>
      <c r="S1285">
        <v>1</v>
      </c>
      <c r="T1285" t="s">
        <v>15888</v>
      </c>
      <c r="U1285" t="s">
        <v>15891</v>
      </c>
      <c r="V1285" t="s">
        <v>15891</v>
      </c>
      <c r="W1285" t="s">
        <v>15901</v>
      </c>
      <c r="X1285" t="s">
        <v>15905</v>
      </c>
      <c r="Y1285" t="s">
        <v>15897</v>
      </c>
      <c r="Z1285" t="s">
        <v>15911</v>
      </c>
      <c r="AA1285" t="s">
        <v>15915</v>
      </c>
      <c r="AB1285" t="s">
        <v>3667</v>
      </c>
      <c r="AC1285" t="s">
        <v>3664</v>
      </c>
      <c r="AE1285" t="s">
        <v>3663</v>
      </c>
      <c r="AF1285" t="s">
        <v>3665</v>
      </c>
    </row>
    <row r="1286" spans="1:32" x14ac:dyDescent="0.25">
      <c r="A1286">
        <v>177</v>
      </c>
      <c r="B1286" t="s">
        <v>7196</v>
      </c>
      <c r="C1286">
        <v>24000000</v>
      </c>
      <c r="D1286">
        <v>41895491</v>
      </c>
      <c r="E1286">
        <v>33490</v>
      </c>
      <c r="F1286">
        <v>16.146571999999999</v>
      </c>
      <c r="G1286">
        <v>137</v>
      </c>
      <c r="H1286">
        <v>7.2</v>
      </c>
      <c r="I1286">
        <v>341</v>
      </c>
      <c r="J1286" t="s">
        <v>23</v>
      </c>
      <c r="K1286" t="s">
        <v>3894</v>
      </c>
      <c r="L1286" t="s">
        <v>37</v>
      </c>
      <c r="M1286" t="s">
        <v>38</v>
      </c>
      <c r="N1286" t="s">
        <v>1692</v>
      </c>
      <c r="O1286" t="s">
        <v>29</v>
      </c>
      <c r="P1286">
        <v>1</v>
      </c>
      <c r="Q1286">
        <v>1</v>
      </c>
      <c r="R1286">
        <v>1</v>
      </c>
      <c r="S1286">
        <v>0</v>
      </c>
      <c r="T1286" t="s">
        <v>15888</v>
      </c>
      <c r="U1286" t="s">
        <v>15891</v>
      </c>
      <c r="V1286" t="s">
        <v>13664</v>
      </c>
      <c r="W1286" t="s">
        <v>15901</v>
      </c>
      <c r="X1286" t="s">
        <v>15891</v>
      </c>
      <c r="Y1286" t="s">
        <v>15896</v>
      </c>
      <c r="Z1286" t="s">
        <v>15912</v>
      </c>
      <c r="AA1286" t="s">
        <v>15915</v>
      </c>
      <c r="AB1286" t="s">
        <v>7198</v>
      </c>
      <c r="AC1286" t="s">
        <v>7196</v>
      </c>
      <c r="AE1286" t="s">
        <v>7195</v>
      </c>
      <c r="AF1286" t="s">
        <v>7197</v>
      </c>
    </row>
    <row r="1287" spans="1:32" x14ac:dyDescent="0.25">
      <c r="A1287">
        <v>2293</v>
      </c>
      <c r="B1287" t="s">
        <v>12031</v>
      </c>
      <c r="C1287">
        <v>6000000</v>
      </c>
      <c r="D1287">
        <v>2122561</v>
      </c>
      <c r="E1287">
        <v>34992</v>
      </c>
      <c r="F1287">
        <v>16.139771</v>
      </c>
      <c r="G1287">
        <v>94</v>
      </c>
      <c r="H1287">
        <v>6.8</v>
      </c>
      <c r="I1287">
        <v>392</v>
      </c>
      <c r="J1287" t="s">
        <v>23</v>
      </c>
      <c r="K1287" t="s">
        <v>12033</v>
      </c>
      <c r="L1287" t="s">
        <v>37</v>
      </c>
      <c r="M1287" t="s">
        <v>38</v>
      </c>
      <c r="N1287" t="s">
        <v>1743</v>
      </c>
      <c r="O1287" t="s">
        <v>29</v>
      </c>
      <c r="P1287">
        <v>1</v>
      </c>
      <c r="Q1287">
        <v>1</v>
      </c>
      <c r="R1287">
        <v>1</v>
      </c>
      <c r="S1287">
        <v>0</v>
      </c>
      <c r="T1287" t="s">
        <v>15888</v>
      </c>
      <c r="U1287" t="s">
        <v>15891</v>
      </c>
      <c r="V1287" t="s">
        <v>13664</v>
      </c>
      <c r="W1287" t="s">
        <v>15891</v>
      </c>
      <c r="X1287" t="s">
        <v>15891</v>
      </c>
      <c r="Y1287" t="s">
        <v>15896</v>
      </c>
      <c r="Z1287" t="s">
        <v>15896</v>
      </c>
      <c r="AA1287" t="s">
        <v>15897</v>
      </c>
      <c r="AB1287" t="s">
        <v>12034</v>
      </c>
      <c r="AC1287" t="s">
        <v>12031</v>
      </c>
      <c r="AE1287" t="s">
        <v>12030</v>
      </c>
      <c r="AF1287" t="s">
        <v>12032</v>
      </c>
    </row>
    <row r="1288" spans="1:32" x14ac:dyDescent="0.25">
      <c r="A1288">
        <v>9665</v>
      </c>
      <c r="B1288" t="s">
        <v>6202</v>
      </c>
      <c r="C1288">
        <v>18000000</v>
      </c>
      <c r="D1288">
        <v>26828365</v>
      </c>
      <c r="E1288">
        <v>32857</v>
      </c>
      <c r="F1288">
        <v>16.102271000000002</v>
      </c>
      <c r="G1288">
        <v>122</v>
      </c>
      <c r="H1288">
        <v>7.4</v>
      </c>
      <c r="I1288">
        <v>383</v>
      </c>
      <c r="J1288" t="s">
        <v>23</v>
      </c>
      <c r="K1288" t="s">
        <v>6204</v>
      </c>
      <c r="L1288" t="s">
        <v>37</v>
      </c>
      <c r="M1288" t="s">
        <v>38</v>
      </c>
      <c r="N1288" t="s">
        <v>1556</v>
      </c>
      <c r="O1288" t="s">
        <v>29</v>
      </c>
      <c r="P1288">
        <v>1</v>
      </c>
      <c r="Q1288">
        <v>1</v>
      </c>
      <c r="R1288">
        <v>1</v>
      </c>
      <c r="S1288">
        <v>0</v>
      </c>
      <c r="T1288" t="s">
        <v>15888</v>
      </c>
      <c r="U1288" t="s">
        <v>15891</v>
      </c>
      <c r="V1288" t="s">
        <v>15891</v>
      </c>
      <c r="W1288" t="s">
        <v>15891</v>
      </c>
      <c r="X1288" t="s">
        <v>15891</v>
      </c>
      <c r="Y1288" t="s">
        <v>15897</v>
      </c>
      <c r="Z1288" t="s">
        <v>15897</v>
      </c>
      <c r="AA1288" t="s">
        <v>15897</v>
      </c>
      <c r="AB1288" t="s">
        <v>6205</v>
      </c>
      <c r="AC1288" t="s">
        <v>6202</v>
      </c>
      <c r="AE1288" t="s">
        <v>6201</v>
      </c>
      <c r="AF1288" t="s">
        <v>6203</v>
      </c>
    </row>
    <row r="1289" spans="1:32" x14ac:dyDescent="0.25">
      <c r="A1289">
        <v>12690</v>
      </c>
      <c r="B1289" t="s">
        <v>7924</v>
      </c>
      <c r="C1289">
        <v>20000000</v>
      </c>
      <c r="D1289">
        <v>20211394</v>
      </c>
      <c r="E1289">
        <v>39703</v>
      </c>
      <c r="F1289">
        <v>16.074397000000001</v>
      </c>
      <c r="G1289">
        <v>115</v>
      </c>
      <c r="H1289">
        <v>6.3</v>
      </c>
      <c r="I1289">
        <v>299</v>
      </c>
      <c r="J1289" t="s">
        <v>23</v>
      </c>
      <c r="K1289" t="s">
        <v>7926</v>
      </c>
      <c r="L1289" t="s">
        <v>37</v>
      </c>
      <c r="M1289" t="s">
        <v>28</v>
      </c>
      <c r="N1289" t="s">
        <v>7922</v>
      </c>
      <c r="O1289" t="s">
        <v>29</v>
      </c>
      <c r="P1289">
        <v>1</v>
      </c>
      <c r="Q1289">
        <v>1</v>
      </c>
      <c r="R1289">
        <v>2</v>
      </c>
      <c r="S1289">
        <v>0</v>
      </c>
      <c r="T1289" t="s">
        <v>15888</v>
      </c>
      <c r="U1289" t="s">
        <v>15891</v>
      </c>
      <c r="V1289" t="s">
        <v>15891</v>
      </c>
      <c r="W1289" t="s">
        <v>15901</v>
      </c>
      <c r="X1289" t="s">
        <v>15891</v>
      </c>
      <c r="Y1289" t="s">
        <v>15897</v>
      </c>
      <c r="Z1289" t="s">
        <v>15911</v>
      </c>
      <c r="AA1289" t="s">
        <v>15915</v>
      </c>
      <c r="AB1289" t="s">
        <v>7927</v>
      </c>
      <c r="AC1289" t="s">
        <v>7924</v>
      </c>
      <c r="AE1289" t="s">
        <v>7923</v>
      </c>
      <c r="AF1289" t="s">
        <v>7925</v>
      </c>
    </row>
    <row r="1290" spans="1:32" x14ac:dyDescent="0.25">
      <c r="A1290">
        <v>9671</v>
      </c>
      <c r="B1290" t="s">
        <v>11266</v>
      </c>
      <c r="C1290">
        <v>5000000</v>
      </c>
      <c r="D1290">
        <v>328203506</v>
      </c>
      <c r="E1290">
        <v>31681</v>
      </c>
      <c r="F1290">
        <v>16.072465999999999</v>
      </c>
      <c r="G1290">
        <v>97</v>
      </c>
      <c r="H1290">
        <v>6.3</v>
      </c>
      <c r="I1290">
        <v>503</v>
      </c>
      <c r="J1290" t="s">
        <v>23</v>
      </c>
      <c r="K1290" t="s">
        <v>11268</v>
      </c>
      <c r="L1290" t="s">
        <v>715</v>
      </c>
      <c r="M1290" t="s">
        <v>38</v>
      </c>
      <c r="N1290" t="s">
        <v>3818</v>
      </c>
      <c r="O1290" t="s">
        <v>29</v>
      </c>
      <c r="P1290">
        <v>1</v>
      </c>
      <c r="Q1290">
        <v>1</v>
      </c>
      <c r="R1290">
        <v>1</v>
      </c>
      <c r="S1290">
        <v>1</v>
      </c>
      <c r="T1290" t="s">
        <v>15888</v>
      </c>
      <c r="U1290" t="s">
        <v>15891</v>
      </c>
      <c r="V1290" t="s">
        <v>13664</v>
      </c>
      <c r="W1290" t="s">
        <v>15891</v>
      </c>
      <c r="X1290" t="s">
        <v>15891</v>
      </c>
      <c r="Y1290" t="s">
        <v>15896</v>
      </c>
      <c r="Z1290" t="s">
        <v>15896</v>
      </c>
      <c r="AA1290" t="s">
        <v>15897</v>
      </c>
      <c r="AB1290" t="s">
        <v>11269</v>
      </c>
      <c r="AC1290" t="s">
        <v>11266</v>
      </c>
      <c r="AE1290" t="s">
        <v>11265</v>
      </c>
      <c r="AF1290" t="s">
        <v>11267</v>
      </c>
    </row>
    <row r="1291" spans="1:32" x14ac:dyDescent="0.25">
      <c r="A1291">
        <v>18937</v>
      </c>
      <c r="B1291" t="s">
        <v>4756</v>
      </c>
      <c r="C1291">
        <v>40000000</v>
      </c>
      <c r="D1291">
        <v>38172500</v>
      </c>
      <c r="E1291">
        <v>35930</v>
      </c>
      <c r="F1291">
        <v>16.059443000000002</v>
      </c>
      <c r="G1291">
        <v>86</v>
      </c>
      <c r="H1291">
        <v>6.9</v>
      </c>
      <c r="I1291">
        <v>190</v>
      </c>
      <c r="J1291" t="s">
        <v>23</v>
      </c>
      <c r="K1291" t="s">
        <v>2446</v>
      </c>
      <c r="L1291" t="s">
        <v>37</v>
      </c>
      <c r="M1291" t="s">
        <v>38</v>
      </c>
      <c r="N1291" t="s">
        <v>4755</v>
      </c>
      <c r="O1291" t="s">
        <v>29</v>
      </c>
      <c r="P1291">
        <v>1</v>
      </c>
      <c r="Q1291">
        <v>1</v>
      </c>
      <c r="R1291">
        <v>1</v>
      </c>
      <c r="S1291">
        <v>1</v>
      </c>
      <c r="T1291" t="s">
        <v>15887</v>
      </c>
      <c r="U1291" t="s">
        <v>15891</v>
      </c>
      <c r="V1291" t="s">
        <v>15891</v>
      </c>
      <c r="W1291" t="s">
        <v>15901</v>
      </c>
      <c r="X1291" t="s">
        <v>15891</v>
      </c>
      <c r="Y1291" t="s">
        <v>15897</v>
      </c>
      <c r="Z1291" t="s">
        <v>15911</v>
      </c>
      <c r="AA1291" t="s">
        <v>15915</v>
      </c>
      <c r="AB1291" t="s">
        <v>4758</v>
      </c>
      <c r="AC1291" t="s">
        <v>4756</v>
      </c>
      <c r="AE1291" t="s">
        <v>333</v>
      </c>
      <c r="AF1291" t="s">
        <v>4757</v>
      </c>
    </row>
    <row r="1292" spans="1:32" x14ac:dyDescent="0.25">
      <c r="A1292">
        <v>2067</v>
      </c>
      <c r="B1292" t="s">
        <v>1443</v>
      </c>
      <c r="C1292">
        <v>90000000</v>
      </c>
      <c r="D1292">
        <v>60874615</v>
      </c>
      <c r="E1292">
        <v>36595</v>
      </c>
      <c r="F1292">
        <v>16.058284</v>
      </c>
      <c r="G1292">
        <v>114</v>
      </c>
      <c r="H1292">
        <v>5.7</v>
      </c>
      <c r="I1292">
        <v>369</v>
      </c>
      <c r="J1292" t="s">
        <v>23</v>
      </c>
      <c r="K1292" t="s">
        <v>1445</v>
      </c>
      <c r="L1292" t="s">
        <v>37</v>
      </c>
      <c r="M1292" t="s">
        <v>38</v>
      </c>
      <c r="N1292" t="s">
        <v>298</v>
      </c>
      <c r="O1292" t="s">
        <v>29</v>
      </c>
      <c r="P1292">
        <v>1</v>
      </c>
      <c r="Q1292">
        <v>1</v>
      </c>
      <c r="R1292">
        <v>1</v>
      </c>
      <c r="S1292">
        <v>0</v>
      </c>
      <c r="T1292" t="s">
        <v>15888</v>
      </c>
      <c r="U1292" t="s">
        <v>15891</v>
      </c>
      <c r="V1292" t="s">
        <v>15891</v>
      </c>
      <c r="W1292" t="s">
        <v>15891</v>
      </c>
      <c r="X1292" t="s">
        <v>15891</v>
      </c>
      <c r="Y1292" t="s">
        <v>15897</v>
      </c>
      <c r="Z1292" t="s">
        <v>15897</v>
      </c>
      <c r="AA1292" t="s">
        <v>15897</v>
      </c>
      <c r="AB1292" t="s">
        <v>1446</v>
      </c>
      <c r="AC1292" t="s">
        <v>1443</v>
      </c>
      <c r="AE1292" t="s">
        <v>1442</v>
      </c>
      <c r="AF1292" t="s">
        <v>1444</v>
      </c>
    </row>
    <row r="1293" spans="1:32" x14ac:dyDescent="0.25">
      <c r="A1293">
        <v>100</v>
      </c>
      <c r="B1293" t="s">
        <v>14541</v>
      </c>
      <c r="C1293">
        <v>1350000</v>
      </c>
      <c r="D1293">
        <v>3897569</v>
      </c>
      <c r="E1293">
        <v>35859</v>
      </c>
      <c r="F1293">
        <v>16.032594</v>
      </c>
      <c r="G1293">
        <v>105</v>
      </c>
      <c r="H1293">
        <v>7.5</v>
      </c>
      <c r="I1293">
        <v>1648</v>
      </c>
      <c r="J1293" t="s">
        <v>23</v>
      </c>
      <c r="K1293" t="s">
        <v>14543</v>
      </c>
      <c r="L1293" t="s">
        <v>2620</v>
      </c>
      <c r="M1293" t="s">
        <v>38</v>
      </c>
      <c r="N1293" t="s">
        <v>2049</v>
      </c>
      <c r="O1293" t="s">
        <v>29</v>
      </c>
      <c r="P1293">
        <v>1</v>
      </c>
      <c r="Q1293">
        <v>1</v>
      </c>
      <c r="R1293">
        <v>1</v>
      </c>
      <c r="S1293">
        <v>0</v>
      </c>
      <c r="T1293" t="s">
        <v>15888</v>
      </c>
      <c r="U1293" t="s">
        <v>15891</v>
      </c>
      <c r="V1293" t="s">
        <v>13664</v>
      </c>
      <c r="W1293" t="s">
        <v>15891</v>
      </c>
      <c r="X1293" t="s">
        <v>15891</v>
      </c>
      <c r="Y1293" t="s">
        <v>15896</v>
      </c>
      <c r="Z1293" t="s">
        <v>15896</v>
      </c>
      <c r="AA1293" t="s">
        <v>15897</v>
      </c>
      <c r="AB1293" t="s">
        <v>14544</v>
      </c>
      <c r="AC1293" t="s">
        <v>14541</v>
      </c>
      <c r="AD1293" t="s">
        <v>14539</v>
      </c>
      <c r="AE1293" t="s">
        <v>14540</v>
      </c>
      <c r="AF1293" t="s">
        <v>14542</v>
      </c>
    </row>
    <row r="1294" spans="1:32" x14ac:dyDescent="0.25">
      <c r="A1294">
        <v>302688</v>
      </c>
      <c r="B1294" t="s">
        <v>8450</v>
      </c>
      <c r="C1294">
        <v>18000000</v>
      </c>
      <c r="D1294">
        <v>88923251</v>
      </c>
      <c r="E1294">
        <v>42452</v>
      </c>
      <c r="F1294">
        <v>16.027954999999999</v>
      </c>
      <c r="G1294">
        <v>94</v>
      </c>
      <c r="H1294">
        <v>5.5</v>
      </c>
      <c r="I1294">
        <v>322</v>
      </c>
      <c r="J1294" t="s">
        <v>23</v>
      </c>
      <c r="K1294" t="s">
        <v>8452</v>
      </c>
      <c r="L1294" t="s">
        <v>277</v>
      </c>
      <c r="M1294" t="s">
        <v>38</v>
      </c>
      <c r="N1294" t="s">
        <v>4016</v>
      </c>
      <c r="O1294" t="s">
        <v>29</v>
      </c>
      <c r="P1294">
        <v>1</v>
      </c>
      <c r="Q1294">
        <v>2</v>
      </c>
      <c r="R1294">
        <v>1</v>
      </c>
      <c r="S1294">
        <v>1</v>
      </c>
      <c r="T1294" t="s">
        <v>15888</v>
      </c>
      <c r="U1294" t="s">
        <v>15891</v>
      </c>
      <c r="V1294" t="s">
        <v>13664</v>
      </c>
      <c r="W1294" t="s">
        <v>15891</v>
      </c>
      <c r="X1294" t="s">
        <v>15891</v>
      </c>
      <c r="Y1294" t="s">
        <v>15896</v>
      </c>
      <c r="Z1294" t="s">
        <v>15896</v>
      </c>
      <c r="AA1294" t="s">
        <v>15897</v>
      </c>
      <c r="AB1294" t="s">
        <v>8453</v>
      </c>
      <c r="AC1294" t="s">
        <v>8450</v>
      </c>
      <c r="AE1294" t="s">
        <v>8449</v>
      </c>
      <c r="AF1294" t="s">
        <v>8451</v>
      </c>
    </row>
    <row r="1295" spans="1:32" x14ac:dyDescent="0.25">
      <c r="A1295">
        <v>654</v>
      </c>
      <c r="B1295" t="s">
        <v>14978</v>
      </c>
      <c r="C1295">
        <v>910000</v>
      </c>
      <c r="D1295">
        <v>9600000</v>
      </c>
      <c r="E1295">
        <v>19897</v>
      </c>
      <c r="F1295">
        <v>16.015599000000002</v>
      </c>
      <c r="G1295">
        <v>108</v>
      </c>
      <c r="H1295">
        <v>8</v>
      </c>
      <c r="I1295">
        <v>357</v>
      </c>
      <c r="J1295" t="s">
        <v>23</v>
      </c>
      <c r="K1295" t="s">
        <v>14980</v>
      </c>
      <c r="L1295" t="s">
        <v>37</v>
      </c>
      <c r="M1295" t="s">
        <v>38</v>
      </c>
      <c r="N1295" t="s">
        <v>3295</v>
      </c>
      <c r="O1295" t="s">
        <v>29</v>
      </c>
      <c r="P1295">
        <v>1</v>
      </c>
      <c r="Q1295">
        <v>1</v>
      </c>
      <c r="R1295">
        <v>1</v>
      </c>
      <c r="S1295">
        <v>0</v>
      </c>
      <c r="T1295" t="s">
        <v>15888</v>
      </c>
      <c r="U1295" t="s">
        <v>15891</v>
      </c>
      <c r="V1295" t="s">
        <v>15891</v>
      </c>
      <c r="W1295" t="s">
        <v>15901</v>
      </c>
      <c r="X1295" t="s">
        <v>15891</v>
      </c>
      <c r="Y1295" t="s">
        <v>15897</v>
      </c>
      <c r="Z1295" t="s">
        <v>15911</v>
      </c>
      <c r="AA1295" t="s">
        <v>15915</v>
      </c>
      <c r="AB1295" t="s">
        <v>14981</v>
      </c>
      <c r="AC1295" t="s">
        <v>14978</v>
      </c>
      <c r="AE1295" t="s">
        <v>14977</v>
      </c>
      <c r="AF1295" t="s">
        <v>14979</v>
      </c>
    </row>
    <row r="1296" spans="1:32" x14ac:dyDescent="0.25">
      <c r="A1296">
        <v>1389</v>
      </c>
      <c r="B1296" t="s">
        <v>3851</v>
      </c>
      <c r="C1296">
        <v>48000000</v>
      </c>
      <c r="D1296">
        <v>77745568</v>
      </c>
      <c r="E1296">
        <v>35972</v>
      </c>
      <c r="F1296">
        <v>16.000177999999998</v>
      </c>
      <c r="G1296">
        <v>123</v>
      </c>
      <c r="H1296">
        <v>6.5</v>
      </c>
      <c r="I1296">
        <v>333</v>
      </c>
      <c r="J1296" t="s">
        <v>23</v>
      </c>
      <c r="K1296" t="s">
        <v>3853</v>
      </c>
      <c r="L1296" t="s">
        <v>37</v>
      </c>
      <c r="M1296" t="s">
        <v>38</v>
      </c>
      <c r="N1296" t="s">
        <v>2865</v>
      </c>
      <c r="O1296" t="s">
        <v>29</v>
      </c>
      <c r="P1296">
        <v>1</v>
      </c>
      <c r="Q1296">
        <v>1</v>
      </c>
      <c r="R1296">
        <v>1</v>
      </c>
      <c r="S1296">
        <v>1</v>
      </c>
      <c r="T1296" t="s">
        <v>15888</v>
      </c>
      <c r="U1296" t="s">
        <v>15891</v>
      </c>
      <c r="V1296" t="s">
        <v>13664</v>
      </c>
      <c r="W1296" t="s">
        <v>15891</v>
      </c>
      <c r="X1296" t="s">
        <v>15891</v>
      </c>
      <c r="Y1296" t="s">
        <v>15896</v>
      </c>
      <c r="Z1296" t="s">
        <v>15896</v>
      </c>
      <c r="AA1296" t="s">
        <v>15897</v>
      </c>
      <c r="AB1296" t="s">
        <v>3854</v>
      </c>
      <c r="AC1296" t="s">
        <v>3851</v>
      </c>
      <c r="AE1296" t="s">
        <v>3850</v>
      </c>
      <c r="AF1296" t="s">
        <v>3852</v>
      </c>
    </row>
    <row r="1297" spans="1:32" x14ac:dyDescent="0.25">
      <c r="A1297">
        <v>6519</v>
      </c>
      <c r="B1297" t="s">
        <v>3348</v>
      </c>
      <c r="C1297">
        <v>50000000</v>
      </c>
      <c r="D1297">
        <v>110803676</v>
      </c>
      <c r="E1297">
        <v>38569</v>
      </c>
      <c r="F1297">
        <v>15.98212</v>
      </c>
      <c r="G1297">
        <v>104</v>
      </c>
      <c r="H1297">
        <v>5.0999999999999996</v>
      </c>
      <c r="I1297">
        <v>316</v>
      </c>
      <c r="J1297" t="s">
        <v>23</v>
      </c>
      <c r="K1297" t="s">
        <v>3350</v>
      </c>
      <c r="L1297" t="s">
        <v>37</v>
      </c>
      <c r="M1297" t="s">
        <v>38</v>
      </c>
      <c r="N1297" t="s">
        <v>893</v>
      </c>
      <c r="O1297" t="s">
        <v>29</v>
      </c>
      <c r="P1297">
        <v>1</v>
      </c>
      <c r="Q1297">
        <v>1</v>
      </c>
      <c r="R1297">
        <v>1</v>
      </c>
      <c r="S1297">
        <v>1</v>
      </c>
      <c r="T1297" t="s">
        <v>15888</v>
      </c>
      <c r="U1297" t="s">
        <v>15890</v>
      </c>
      <c r="V1297" t="s">
        <v>13664</v>
      </c>
      <c r="W1297" t="s">
        <v>15891</v>
      </c>
      <c r="X1297" t="s">
        <v>15891</v>
      </c>
      <c r="Y1297" t="s">
        <v>15895</v>
      </c>
      <c r="Z1297" t="s">
        <v>15896</v>
      </c>
      <c r="AA1297" t="s">
        <v>15894</v>
      </c>
      <c r="AB1297" t="s">
        <v>3351</v>
      </c>
      <c r="AC1297" t="s">
        <v>3348</v>
      </c>
      <c r="AD1297" t="s">
        <v>3346</v>
      </c>
      <c r="AE1297" t="s">
        <v>3347</v>
      </c>
      <c r="AF1297" t="s">
        <v>3349</v>
      </c>
    </row>
    <row r="1298" spans="1:32" x14ac:dyDescent="0.25">
      <c r="A1298">
        <v>1051</v>
      </c>
      <c r="B1298" t="s">
        <v>7724</v>
      </c>
      <c r="C1298">
        <v>1800000</v>
      </c>
      <c r="D1298">
        <v>41158757</v>
      </c>
      <c r="E1298">
        <v>26215</v>
      </c>
      <c r="F1298">
        <v>15.978135999999999</v>
      </c>
      <c r="G1298">
        <v>104</v>
      </c>
      <c r="H1298">
        <v>7.4</v>
      </c>
      <c r="I1298">
        <v>422</v>
      </c>
      <c r="J1298" t="s">
        <v>23</v>
      </c>
      <c r="K1298" t="s">
        <v>7726</v>
      </c>
      <c r="L1298" t="s">
        <v>37</v>
      </c>
      <c r="M1298" t="s">
        <v>62</v>
      </c>
      <c r="N1298" t="s">
        <v>441</v>
      </c>
      <c r="O1298" t="s">
        <v>29</v>
      </c>
      <c r="P1298">
        <v>1</v>
      </c>
      <c r="Q1298">
        <v>1</v>
      </c>
      <c r="R1298">
        <v>2</v>
      </c>
      <c r="S1298">
        <v>1</v>
      </c>
      <c r="T1298" t="s">
        <v>15888</v>
      </c>
      <c r="U1298" t="s">
        <v>15890</v>
      </c>
      <c r="V1298" t="s">
        <v>15891</v>
      </c>
      <c r="W1298" t="s">
        <v>15891</v>
      </c>
      <c r="X1298" t="s">
        <v>15905</v>
      </c>
      <c r="Y1298" t="s">
        <v>15894</v>
      </c>
      <c r="Z1298" t="s">
        <v>15897</v>
      </c>
      <c r="AA1298" t="s">
        <v>15894</v>
      </c>
      <c r="AB1298" t="s">
        <v>7727</v>
      </c>
      <c r="AC1298" t="s">
        <v>7724</v>
      </c>
      <c r="AE1298" t="s">
        <v>7723</v>
      </c>
      <c r="AF1298" t="s">
        <v>7725</v>
      </c>
    </row>
    <row r="1299" spans="1:32" x14ac:dyDescent="0.25">
      <c r="A1299">
        <v>10956</v>
      </c>
      <c r="B1299" t="s">
        <v>8941</v>
      </c>
      <c r="C1299">
        <v>17700000</v>
      </c>
      <c r="D1299">
        <v>30987695</v>
      </c>
      <c r="E1299">
        <v>36991</v>
      </c>
      <c r="F1299">
        <v>15.976335000000001</v>
      </c>
      <c r="G1299">
        <v>91</v>
      </c>
      <c r="H1299">
        <v>5.5</v>
      </c>
      <c r="I1299">
        <v>242</v>
      </c>
      <c r="J1299" t="s">
        <v>23</v>
      </c>
      <c r="K1299" t="s">
        <v>1409</v>
      </c>
      <c r="L1299" t="s">
        <v>37</v>
      </c>
      <c r="M1299" t="s">
        <v>38</v>
      </c>
      <c r="N1299" t="s">
        <v>8939</v>
      </c>
      <c r="O1299" t="s">
        <v>29</v>
      </c>
      <c r="P1299">
        <v>1</v>
      </c>
      <c r="Q1299">
        <v>1</v>
      </c>
      <c r="R1299">
        <v>1</v>
      </c>
      <c r="S1299">
        <v>0</v>
      </c>
      <c r="T1299" t="s">
        <v>15888</v>
      </c>
      <c r="U1299" t="s">
        <v>15891</v>
      </c>
      <c r="V1299" t="s">
        <v>13664</v>
      </c>
      <c r="W1299" t="s">
        <v>15901</v>
      </c>
      <c r="X1299" t="s">
        <v>15891</v>
      </c>
      <c r="Y1299" t="s">
        <v>15896</v>
      </c>
      <c r="Z1299" t="s">
        <v>15912</v>
      </c>
      <c r="AA1299" t="s">
        <v>15915</v>
      </c>
      <c r="AB1299" t="s">
        <v>8943</v>
      </c>
      <c r="AC1299" t="s">
        <v>8941</v>
      </c>
      <c r="AE1299" t="s">
        <v>8940</v>
      </c>
      <c r="AF1299" t="s">
        <v>8942</v>
      </c>
    </row>
    <row r="1300" spans="1:32" x14ac:dyDescent="0.25">
      <c r="A1300">
        <v>8051</v>
      </c>
      <c r="B1300" t="s">
        <v>6996</v>
      </c>
      <c r="C1300">
        <v>25000000</v>
      </c>
      <c r="D1300">
        <v>17000000</v>
      </c>
      <c r="E1300">
        <v>37554</v>
      </c>
      <c r="F1300">
        <v>15.960915999999999</v>
      </c>
      <c r="G1300">
        <v>95</v>
      </c>
      <c r="H1300">
        <v>6.9</v>
      </c>
      <c r="I1300">
        <v>530</v>
      </c>
      <c r="J1300" t="s">
        <v>23</v>
      </c>
      <c r="K1300" t="s">
        <v>6998</v>
      </c>
      <c r="L1300" t="s">
        <v>37</v>
      </c>
      <c r="M1300" t="s">
        <v>38</v>
      </c>
      <c r="N1300" t="s">
        <v>917</v>
      </c>
      <c r="O1300" t="s">
        <v>29</v>
      </c>
      <c r="P1300">
        <v>1</v>
      </c>
      <c r="Q1300">
        <v>1</v>
      </c>
      <c r="R1300">
        <v>1</v>
      </c>
      <c r="S1300">
        <v>0</v>
      </c>
      <c r="T1300" t="s">
        <v>15888</v>
      </c>
      <c r="U1300" t="s">
        <v>15891</v>
      </c>
      <c r="V1300" t="s">
        <v>13664</v>
      </c>
      <c r="W1300" t="s">
        <v>15901</v>
      </c>
      <c r="X1300" t="s">
        <v>15891</v>
      </c>
      <c r="Y1300" t="s">
        <v>15896</v>
      </c>
      <c r="Z1300" t="s">
        <v>15912</v>
      </c>
      <c r="AA1300" t="s">
        <v>15915</v>
      </c>
      <c r="AC1300" t="s">
        <v>6996</v>
      </c>
      <c r="AE1300" t="s">
        <v>6995</v>
      </c>
      <c r="AF1300" t="s">
        <v>6997</v>
      </c>
    </row>
    <row r="1301" spans="1:32" x14ac:dyDescent="0.25">
      <c r="A1301">
        <v>76170</v>
      </c>
      <c r="B1301" t="s">
        <v>952</v>
      </c>
      <c r="C1301">
        <v>120000000</v>
      </c>
      <c r="D1301">
        <v>415440673</v>
      </c>
      <c r="E1301">
        <v>41478</v>
      </c>
      <c r="F1301">
        <v>15.953443999999999</v>
      </c>
      <c r="G1301">
        <v>126</v>
      </c>
      <c r="H1301">
        <v>6.3</v>
      </c>
      <c r="I1301">
        <v>4053</v>
      </c>
      <c r="J1301" t="s">
        <v>23</v>
      </c>
      <c r="K1301" t="s">
        <v>954</v>
      </c>
      <c r="L1301" t="s">
        <v>41</v>
      </c>
      <c r="M1301" t="s">
        <v>38</v>
      </c>
      <c r="N1301" t="s">
        <v>949</v>
      </c>
      <c r="O1301" t="s">
        <v>29</v>
      </c>
      <c r="P1301">
        <v>1</v>
      </c>
      <c r="Q1301">
        <v>2</v>
      </c>
      <c r="R1301">
        <v>1</v>
      </c>
      <c r="S1301">
        <v>1</v>
      </c>
      <c r="T1301" t="s">
        <v>15888</v>
      </c>
      <c r="U1301" t="s">
        <v>15890</v>
      </c>
      <c r="V1301" t="s">
        <v>15891</v>
      </c>
      <c r="W1301" t="s">
        <v>15891</v>
      </c>
      <c r="X1301" t="s">
        <v>15891</v>
      </c>
      <c r="Y1301" t="s">
        <v>15894</v>
      </c>
      <c r="Z1301" t="s">
        <v>15897</v>
      </c>
      <c r="AA1301" t="s">
        <v>15894</v>
      </c>
      <c r="AB1301" t="s">
        <v>955</v>
      </c>
      <c r="AC1301" t="s">
        <v>952</v>
      </c>
      <c r="AD1301" t="s">
        <v>950</v>
      </c>
      <c r="AE1301" t="s">
        <v>951</v>
      </c>
      <c r="AF1301" t="s">
        <v>953</v>
      </c>
    </row>
    <row r="1302" spans="1:32" x14ac:dyDescent="0.25">
      <c r="A1302">
        <v>11977</v>
      </c>
      <c r="B1302" t="s">
        <v>12061</v>
      </c>
      <c r="C1302">
        <v>6000000</v>
      </c>
      <c r="D1302">
        <v>39846344</v>
      </c>
      <c r="E1302">
        <v>29427</v>
      </c>
      <c r="F1302">
        <v>15.929648</v>
      </c>
      <c r="G1302">
        <v>98</v>
      </c>
      <c r="H1302">
        <v>6.6</v>
      </c>
      <c r="I1302">
        <v>365</v>
      </c>
      <c r="J1302" t="s">
        <v>23</v>
      </c>
      <c r="K1302" t="s">
        <v>12063</v>
      </c>
      <c r="L1302" t="s">
        <v>37</v>
      </c>
      <c r="M1302" t="s">
        <v>38</v>
      </c>
      <c r="N1302" t="s">
        <v>661</v>
      </c>
      <c r="O1302" t="s">
        <v>29</v>
      </c>
      <c r="P1302">
        <v>1</v>
      </c>
      <c r="Q1302">
        <v>1</v>
      </c>
      <c r="R1302">
        <v>1</v>
      </c>
      <c r="S1302">
        <v>1</v>
      </c>
      <c r="T1302" t="s">
        <v>15888</v>
      </c>
      <c r="U1302" t="s">
        <v>15891</v>
      </c>
      <c r="V1302" t="s">
        <v>13664</v>
      </c>
      <c r="W1302" t="s">
        <v>15891</v>
      </c>
      <c r="X1302" t="s">
        <v>15891</v>
      </c>
      <c r="Y1302" t="s">
        <v>15896</v>
      </c>
      <c r="Z1302" t="s">
        <v>15896</v>
      </c>
      <c r="AA1302" t="s">
        <v>15897</v>
      </c>
      <c r="AB1302" t="s">
        <v>12064</v>
      </c>
      <c r="AC1302" t="s">
        <v>12061</v>
      </c>
      <c r="AE1302" t="s">
        <v>12060</v>
      </c>
      <c r="AF1302" t="s">
        <v>12062</v>
      </c>
    </row>
    <row r="1303" spans="1:32" x14ac:dyDescent="0.25">
      <c r="A1303">
        <v>38322</v>
      </c>
      <c r="B1303" t="s">
        <v>5648</v>
      </c>
      <c r="C1303">
        <v>32000000</v>
      </c>
      <c r="D1303">
        <v>83615414</v>
      </c>
      <c r="E1303">
        <v>40590</v>
      </c>
      <c r="F1303">
        <v>15.901137</v>
      </c>
      <c r="G1303">
        <v>107</v>
      </c>
      <c r="H1303">
        <v>5.3</v>
      </c>
      <c r="I1303">
        <v>313</v>
      </c>
      <c r="J1303" t="s">
        <v>23</v>
      </c>
      <c r="K1303" t="s">
        <v>5650</v>
      </c>
      <c r="L1303" t="s">
        <v>37</v>
      </c>
      <c r="M1303" t="s">
        <v>38</v>
      </c>
      <c r="N1303" t="s">
        <v>3453</v>
      </c>
      <c r="O1303" t="s">
        <v>29</v>
      </c>
      <c r="P1303">
        <v>1</v>
      </c>
      <c r="Q1303">
        <v>1</v>
      </c>
      <c r="R1303">
        <v>1</v>
      </c>
      <c r="S1303">
        <v>1</v>
      </c>
      <c r="T1303" t="s">
        <v>15888</v>
      </c>
      <c r="U1303" t="s">
        <v>15890</v>
      </c>
      <c r="V1303" t="s">
        <v>13664</v>
      </c>
      <c r="W1303" t="s">
        <v>15891</v>
      </c>
      <c r="X1303" t="s">
        <v>15891</v>
      </c>
      <c r="Y1303" t="s">
        <v>15895</v>
      </c>
      <c r="Z1303" t="s">
        <v>15896</v>
      </c>
      <c r="AA1303" t="s">
        <v>15894</v>
      </c>
      <c r="AB1303" t="s">
        <v>5651</v>
      </c>
      <c r="AC1303" t="s">
        <v>5648</v>
      </c>
      <c r="AD1303" t="s">
        <v>5646</v>
      </c>
      <c r="AE1303" t="s">
        <v>5647</v>
      </c>
      <c r="AF1303" t="s">
        <v>5649</v>
      </c>
    </row>
    <row r="1304" spans="1:32" x14ac:dyDescent="0.25">
      <c r="A1304">
        <v>6488</v>
      </c>
      <c r="B1304" t="s">
        <v>5727</v>
      </c>
      <c r="C1304">
        <v>31000000</v>
      </c>
      <c r="D1304">
        <v>53208180</v>
      </c>
      <c r="E1304">
        <v>33094</v>
      </c>
      <c r="F1304">
        <v>15.895661</v>
      </c>
      <c r="G1304">
        <v>103</v>
      </c>
      <c r="H1304">
        <v>6.2</v>
      </c>
      <c r="I1304">
        <v>433</v>
      </c>
      <c r="J1304" t="s">
        <v>23</v>
      </c>
      <c r="K1304" t="s">
        <v>5729</v>
      </c>
      <c r="L1304" t="s">
        <v>37</v>
      </c>
      <c r="M1304" t="s">
        <v>28</v>
      </c>
      <c r="N1304" t="s">
        <v>5725</v>
      </c>
      <c r="O1304" t="s">
        <v>29</v>
      </c>
      <c r="P1304">
        <v>1</v>
      </c>
      <c r="Q1304">
        <v>1</v>
      </c>
      <c r="R1304">
        <v>2</v>
      </c>
      <c r="S1304">
        <v>0</v>
      </c>
      <c r="T1304" t="s">
        <v>15888</v>
      </c>
      <c r="U1304" t="s">
        <v>15891</v>
      </c>
      <c r="V1304" t="s">
        <v>13664</v>
      </c>
      <c r="W1304" t="s">
        <v>15891</v>
      </c>
      <c r="X1304" t="s">
        <v>15891</v>
      </c>
      <c r="Y1304" t="s">
        <v>15896</v>
      </c>
      <c r="Z1304" t="s">
        <v>15896</v>
      </c>
      <c r="AA1304" t="s">
        <v>15897</v>
      </c>
      <c r="AB1304" t="s">
        <v>5730</v>
      </c>
      <c r="AC1304" t="s">
        <v>5727</v>
      </c>
      <c r="AE1304" t="s">
        <v>5726</v>
      </c>
      <c r="AF1304" t="s">
        <v>5728</v>
      </c>
    </row>
    <row r="1305" spans="1:32" x14ac:dyDescent="0.25">
      <c r="A1305">
        <v>687</v>
      </c>
      <c r="B1305" t="s">
        <v>10388</v>
      </c>
      <c r="C1305">
        <v>11000000</v>
      </c>
      <c r="D1305">
        <v>39363635</v>
      </c>
      <c r="E1305">
        <v>35062</v>
      </c>
      <c r="F1305">
        <v>15.864928000000001</v>
      </c>
      <c r="G1305">
        <v>122</v>
      </c>
      <c r="H1305">
        <v>7.3</v>
      </c>
      <c r="I1305">
        <v>337</v>
      </c>
      <c r="J1305" t="s">
        <v>23</v>
      </c>
      <c r="K1305" t="s">
        <v>10390</v>
      </c>
      <c r="L1305" t="s">
        <v>27</v>
      </c>
      <c r="M1305" t="s">
        <v>38</v>
      </c>
      <c r="N1305" t="s">
        <v>786</v>
      </c>
      <c r="O1305" t="s">
        <v>29</v>
      </c>
      <c r="P1305">
        <v>1</v>
      </c>
      <c r="Q1305">
        <v>2</v>
      </c>
      <c r="R1305">
        <v>1</v>
      </c>
      <c r="S1305">
        <v>0</v>
      </c>
      <c r="T1305" t="s">
        <v>15888</v>
      </c>
      <c r="U1305" t="s">
        <v>15891</v>
      </c>
      <c r="V1305" t="s">
        <v>15891</v>
      </c>
      <c r="W1305" t="s">
        <v>15901</v>
      </c>
      <c r="X1305" t="s">
        <v>15891</v>
      </c>
      <c r="Y1305" t="s">
        <v>15897</v>
      </c>
      <c r="Z1305" t="s">
        <v>15911</v>
      </c>
      <c r="AA1305" t="s">
        <v>15915</v>
      </c>
      <c r="AC1305" t="s">
        <v>10388</v>
      </c>
      <c r="AE1305" t="s">
        <v>10387</v>
      </c>
      <c r="AF1305" t="s">
        <v>10389</v>
      </c>
    </row>
    <row r="1306" spans="1:32" x14ac:dyDescent="0.25">
      <c r="A1306">
        <v>11412</v>
      </c>
      <c r="B1306" t="s">
        <v>2523</v>
      </c>
      <c r="C1306">
        <v>65000000</v>
      </c>
      <c r="D1306">
        <v>89456761</v>
      </c>
      <c r="E1306">
        <v>35349</v>
      </c>
      <c r="F1306">
        <v>15.858629000000001</v>
      </c>
      <c r="G1306">
        <v>120</v>
      </c>
      <c r="H1306">
        <v>6.5</v>
      </c>
      <c r="I1306">
        <v>314</v>
      </c>
      <c r="J1306" t="s">
        <v>23</v>
      </c>
      <c r="K1306" t="s">
        <v>2525</v>
      </c>
      <c r="L1306" t="s">
        <v>37</v>
      </c>
      <c r="M1306" t="s">
        <v>38</v>
      </c>
      <c r="N1306" t="s">
        <v>2521</v>
      </c>
      <c r="O1306" t="s">
        <v>29</v>
      </c>
      <c r="P1306">
        <v>1</v>
      </c>
      <c r="Q1306">
        <v>1</v>
      </c>
      <c r="R1306">
        <v>1</v>
      </c>
      <c r="S1306">
        <v>0</v>
      </c>
      <c r="T1306" t="s">
        <v>15888</v>
      </c>
      <c r="U1306" t="s">
        <v>15890</v>
      </c>
      <c r="V1306" t="s">
        <v>15891</v>
      </c>
      <c r="W1306" t="s">
        <v>15891</v>
      </c>
      <c r="X1306" t="s">
        <v>15905</v>
      </c>
      <c r="Y1306" t="s">
        <v>15894</v>
      </c>
      <c r="Z1306" t="s">
        <v>15897</v>
      </c>
      <c r="AA1306" t="s">
        <v>15894</v>
      </c>
      <c r="AB1306" t="s">
        <v>2526</v>
      </c>
      <c r="AC1306" t="s">
        <v>2523</v>
      </c>
      <c r="AE1306" t="s">
        <v>2522</v>
      </c>
      <c r="AF1306" t="s">
        <v>2524</v>
      </c>
    </row>
    <row r="1307" spans="1:32" x14ac:dyDescent="0.25">
      <c r="A1307">
        <v>2655</v>
      </c>
      <c r="B1307" t="s">
        <v>1353</v>
      </c>
      <c r="C1307">
        <v>100000000</v>
      </c>
      <c r="D1307">
        <v>155464351</v>
      </c>
      <c r="E1307">
        <v>36728</v>
      </c>
      <c r="F1307">
        <v>15.835672000000001</v>
      </c>
      <c r="G1307">
        <v>130</v>
      </c>
      <c r="H1307">
        <v>6.3</v>
      </c>
      <c r="I1307">
        <v>488</v>
      </c>
      <c r="J1307" t="s">
        <v>23</v>
      </c>
      <c r="K1307" t="s">
        <v>1355</v>
      </c>
      <c r="L1307" t="s">
        <v>37</v>
      </c>
      <c r="M1307" t="s">
        <v>38</v>
      </c>
      <c r="N1307" t="s">
        <v>1351</v>
      </c>
      <c r="O1307" t="s">
        <v>29</v>
      </c>
      <c r="P1307">
        <v>1</v>
      </c>
      <c r="Q1307">
        <v>1</v>
      </c>
      <c r="R1307">
        <v>1</v>
      </c>
      <c r="S1307">
        <v>1</v>
      </c>
      <c r="T1307" t="s">
        <v>15888</v>
      </c>
      <c r="U1307" t="s">
        <v>15891</v>
      </c>
      <c r="V1307" t="s">
        <v>15891</v>
      </c>
      <c r="W1307" t="s">
        <v>15901</v>
      </c>
      <c r="X1307" t="s">
        <v>15905</v>
      </c>
      <c r="Y1307" t="s">
        <v>15897</v>
      </c>
      <c r="Z1307" t="s">
        <v>15911</v>
      </c>
      <c r="AA1307" t="s">
        <v>15915</v>
      </c>
      <c r="AB1307" t="s">
        <v>1356</v>
      </c>
      <c r="AC1307" t="s">
        <v>1353</v>
      </c>
      <c r="AE1307" t="s">
        <v>1352</v>
      </c>
      <c r="AF1307" t="s">
        <v>1354</v>
      </c>
    </row>
    <row r="1308" spans="1:32" x14ac:dyDescent="0.25">
      <c r="A1308">
        <v>6615</v>
      </c>
      <c r="B1308" t="s">
        <v>9976</v>
      </c>
      <c r="C1308">
        <v>12000000</v>
      </c>
      <c r="D1308">
        <v>11293663</v>
      </c>
      <c r="E1308">
        <v>39367</v>
      </c>
      <c r="F1308">
        <v>15.817095999999999</v>
      </c>
      <c r="G1308">
        <v>106</v>
      </c>
      <c r="H1308">
        <v>7.1</v>
      </c>
      <c r="I1308">
        <v>509</v>
      </c>
      <c r="J1308" t="s">
        <v>23</v>
      </c>
      <c r="K1308" t="s">
        <v>9978</v>
      </c>
      <c r="L1308" t="s">
        <v>37</v>
      </c>
      <c r="M1308" t="s">
        <v>28</v>
      </c>
      <c r="N1308" t="s">
        <v>1719</v>
      </c>
      <c r="O1308" t="s">
        <v>29</v>
      </c>
      <c r="P1308">
        <v>1</v>
      </c>
      <c r="Q1308">
        <v>1</v>
      </c>
      <c r="R1308">
        <v>2</v>
      </c>
      <c r="S1308">
        <v>0</v>
      </c>
      <c r="T1308" t="s">
        <v>15888</v>
      </c>
      <c r="U1308" t="s">
        <v>15891</v>
      </c>
      <c r="V1308" t="s">
        <v>13664</v>
      </c>
      <c r="W1308" t="s">
        <v>15901</v>
      </c>
      <c r="X1308" t="s">
        <v>15891</v>
      </c>
      <c r="Y1308" t="s">
        <v>15896</v>
      </c>
      <c r="Z1308" t="s">
        <v>15912</v>
      </c>
      <c r="AA1308" t="s">
        <v>15915</v>
      </c>
      <c r="AB1308" t="s">
        <v>9979</v>
      </c>
      <c r="AC1308" t="s">
        <v>9976</v>
      </c>
      <c r="AD1308" t="s">
        <v>9974</v>
      </c>
      <c r="AE1308" t="s">
        <v>9975</v>
      </c>
      <c r="AF1308" t="s">
        <v>9977</v>
      </c>
    </row>
    <row r="1309" spans="1:32" x14ac:dyDescent="0.25">
      <c r="A1309">
        <v>9954</v>
      </c>
      <c r="B1309" t="s">
        <v>7900</v>
      </c>
      <c r="C1309">
        <v>20000000</v>
      </c>
      <c r="D1309">
        <v>37597471</v>
      </c>
      <c r="E1309">
        <v>38968</v>
      </c>
      <c r="F1309">
        <v>15.804814</v>
      </c>
      <c r="G1309">
        <v>97</v>
      </c>
      <c r="H1309">
        <v>5.2</v>
      </c>
      <c r="I1309">
        <v>288</v>
      </c>
      <c r="J1309" t="s">
        <v>23</v>
      </c>
      <c r="K1309" t="s">
        <v>7902</v>
      </c>
      <c r="L1309" t="s">
        <v>37</v>
      </c>
      <c r="M1309" t="s">
        <v>38</v>
      </c>
      <c r="N1309" t="s">
        <v>4514</v>
      </c>
      <c r="O1309" t="s">
        <v>29</v>
      </c>
      <c r="P1309">
        <v>1</v>
      </c>
      <c r="Q1309">
        <v>1</v>
      </c>
      <c r="R1309">
        <v>1</v>
      </c>
      <c r="S1309">
        <v>0</v>
      </c>
      <c r="T1309" t="s">
        <v>15888</v>
      </c>
      <c r="U1309" t="s">
        <v>15890</v>
      </c>
      <c r="V1309" t="s">
        <v>15891</v>
      </c>
      <c r="W1309" t="s">
        <v>15891</v>
      </c>
      <c r="X1309" t="s">
        <v>15905</v>
      </c>
      <c r="Y1309" t="s">
        <v>15894</v>
      </c>
      <c r="Z1309" t="s">
        <v>15897</v>
      </c>
      <c r="AA1309" t="s">
        <v>15894</v>
      </c>
      <c r="AB1309" t="s">
        <v>7903</v>
      </c>
      <c r="AC1309" t="s">
        <v>7900</v>
      </c>
      <c r="AE1309" t="s">
        <v>7899</v>
      </c>
      <c r="AF1309" t="s">
        <v>7901</v>
      </c>
    </row>
    <row r="1310" spans="1:32" x14ac:dyDescent="0.25">
      <c r="A1310">
        <v>13788</v>
      </c>
      <c r="B1310" t="s">
        <v>8903</v>
      </c>
      <c r="C1310">
        <v>16000000</v>
      </c>
      <c r="D1310">
        <v>76514050</v>
      </c>
      <c r="E1310">
        <v>39822</v>
      </c>
      <c r="F1310">
        <v>15.788784</v>
      </c>
      <c r="G1310">
        <v>87</v>
      </c>
      <c r="H1310">
        <v>4.8</v>
      </c>
      <c r="I1310">
        <v>365</v>
      </c>
      <c r="J1310" t="s">
        <v>23</v>
      </c>
      <c r="K1310" t="s">
        <v>8905</v>
      </c>
      <c r="L1310" t="s">
        <v>37</v>
      </c>
      <c r="M1310" t="s">
        <v>1403</v>
      </c>
      <c r="N1310" t="s">
        <v>7742</v>
      </c>
      <c r="O1310" t="s">
        <v>29</v>
      </c>
      <c r="P1310">
        <v>1</v>
      </c>
      <c r="Q1310">
        <v>1</v>
      </c>
      <c r="R1310">
        <v>2</v>
      </c>
      <c r="S1310">
        <v>0</v>
      </c>
      <c r="T1310" t="s">
        <v>15888</v>
      </c>
      <c r="U1310" t="s">
        <v>15891</v>
      </c>
      <c r="V1310" t="s">
        <v>15891</v>
      </c>
      <c r="W1310" t="s">
        <v>15891</v>
      </c>
      <c r="X1310" t="s">
        <v>15905</v>
      </c>
      <c r="Y1310" t="s">
        <v>15897</v>
      </c>
      <c r="Z1310" t="s">
        <v>15897</v>
      </c>
      <c r="AA1310" t="s">
        <v>15897</v>
      </c>
      <c r="AB1310" t="s">
        <v>8906</v>
      </c>
      <c r="AC1310" t="s">
        <v>8903</v>
      </c>
      <c r="AD1310" t="s">
        <v>8902</v>
      </c>
      <c r="AE1310" t="s">
        <v>333</v>
      </c>
      <c r="AF1310" t="s">
        <v>8904</v>
      </c>
    </row>
    <row r="1311" spans="1:32" x14ac:dyDescent="0.25">
      <c r="A1311">
        <v>5551</v>
      </c>
      <c r="B1311" t="s">
        <v>2465</v>
      </c>
      <c r="C1311">
        <v>65000000</v>
      </c>
      <c r="D1311">
        <v>128884132</v>
      </c>
      <c r="E1311">
        <v>36738</v>
      </c>
      <c r="F1311">
        <v>15.772081</v>
      </c>
      <c r="G1311">
        <v>130</v>
      </c>
      <c r="H1311">
        <v>6.3</v>
      </c>
      <c r="I1311">
        <v>403</v>
      </c>
      <c r="J1311" t="s">
        <v>23</v>
      </c>
      <c r="K1311" t="s">
        <v>2467</v>
      </c>
      <c r="L1311" t="s">
        <v>37</v>
      </c>
      <c r="M1311" t="s">
        <v>38</v>
      </c>
      <c r="N1311" t="s">
        <v>144</v>
      </c>
      <c r="O1311" t="s">
        <v>29</v>
      </c>
      <c r="P1311">
        <v>1</v>
      </c>
      <c r="Q1311">
        <v>1</v>
      </c>
      <c r="R1311">
        <v>1</v>
      </c>
      <c r="S1311">
        <v>1</v>
      </c>
      <c r="T1311" t="s">
        <v>15888</v>
      </c>
      <c r="U1311" t="s">
        <v>15890</v>
      </c>
      <c r="V1311" t="s">
        <v>15891</v>
      </c>
      <c r="W1311" t="s">
        <v>15891</v>
      </c>
      <c r="X1311" t="s">
        <v>15905</v>
      </c>
      <c r="Y1311" t="s">
        <v>15894</v>
      </c>
      <c r="Z1311" t="s">
        <v>15897</v>
      </c>
      <c r="AA1311" t="s">
        <v>15894</v>
      </c>
      <c r="AB1311" t="s">
        <v>2468</v>
      </c>
      <c r="AC1311" t="s">
        <v>2465</v>
      </c>
      <c r="AD1311" t="s">
        <v>2463</v>
      </c>
      <c r="AE1311" t="s">
        <v>2464</v>
      </c>
      <c r="AF1311" t="s">
        <v>2466</v>
      </c>
    </row>
    <row r="1312" spans="1:32" x14ac:dyDescent="0.25">
      <c r="A1312">
        <v>11026</v>
      </c>
      <c r="B1312" t="s">
        <v>2021</v>
      </c>
      <c r="C1312">
        <v>80000000</v>
      </c>
      <c r="D1312">
        <v>78000586</v>
      </c>
      <c r="E1312">
        <v>38219</v>
      </c>
      <c r="F1312">
        <v>15.761384</v>
      </c>
      <c r="G1312">
        <v>114</v>
      </c>
      <c r="H1312">
        <v>4.7</v>
      </c>
      <c r="I1312">
        <v>183</v>
      </c>
      <c r="J1312" t="s">
        <v>23</v>
      </c>
      <c r="K1312" t="s">
        <v>2023</v>
      </c>
      <c r="L1312" t="s">
        <v>37</v>
      </c>
      <c r="M1312" t="s">
        <v>38</v>
      </c>
      <c r="N1312" t="s">
        <v>2019</v>
      </c>
      <c r="O1312" t="s">
        <v>29</v>
      </c>
      <c r="P1312">
        <v>1</v>
      </c>
      <c r="Q1312">
        <v>1</v>
      </c>
      <c r="R1312">
        <v>1</v>
      </c>
      <c r="S1312">
        <v>0</v>
      </c>
      <c r="T1312" t="s">
        <v>15888</v>
      </c>
      <c r="U1312" t="s">
        <v>15891</v>
      </c>
      <c r="V1312" t="s">
        <v>15891</v>
      </c>
      <c r="W1312" t="s">
        <v>15891</v>
      </c>
      <c r="X1312" t="s">
        <v>15905</v>
      </c>
      <c r="Y1312" t="s">
        <v>15897</v>
      </c>
      <c r="Z1312" t="s">
        <v>15897</v>
      </c>
      <c r="AA1312" t="s">
        <v>15897</v>
      </c>
      <c r="AB1312" t="s">
        <v>2024</v>
      </c>
      <c r="AC1312" t="s">
        <v>2021</v>
      </c>
      <c r="AE1312" t="s">
        <v>2020</v>
      </c>
      <c r="AF1312" t="s">
        <v>2022</v>
      </c>
    </row>
    <row r="1313" spans="1:32" x14ac:dyDescent="0.25">
      <c r="A1313">
        <v>246403</v>
      </c>
      <c r="B1313" t="s">
        <v>13582</v>
      </c>
      <c r="C1313">
        <v>2800000</v>
      </c>
      <c r="D1313">
        <v>1826705</v>
      </c>
      <c r="E1313">
        <v>41901</v>
      </c>
      <c r="F1313">
        <v>15.754614</v>
      </c>
      <c r="G1313">
        <v>102</v>
      </c>
      <c r="H1313">
        <v>5.0999999999999996</v>
      </c>
      <c r="I1313">
        <v>366</v>
      </c>
      <c r="J1313" t="s">
        <v>23</v>
      </c>
      <c r="K1313" t="s">
        <v>13584</v>
      </c>
      <c r="L1313" t="s">
        <v>37</v>
      </c>
      <c r="M1313" t="s">
        <v>38</v>
      </c>
      <c r="N1313" t="s">
        <v>5725</v>
      </c>
      <c r="O1313" t="s">
        <v>29</v>
      </c>
      <c r="P1313">
        <v>1</v>
      </c>
      <c r="Q1313">
        <v>1</v>
      </c>
      <c r="R1313">
        <v>1</v>
      </c>
      <c r="S1313">
        <v>0</v>
      </c>
      <c r="T1313" t="s">
        <v>15888</v>
      </c>
      <c r="U1313" t="s">
        <v>15891</v>
      </c>
      <c r="V1313" t="s">
        <v>13664</v>
      </c>
      <c r="W1313" t="s">
        <v>15891</v>
      </c>
      <c r="X1313" t="s">
        <v>15891</v>
      </c>
      <c r="Y1313" t="s">
        <v>15896</v>
      </c>
      <c r="Z1313" t="s">
        <v>15896</v>
      </c>
      <c r="AA1313" t="s">
        <v>15897</v>
      </c>
      <c r="AB1313" t="s">
        <v>13585</v>
      </c>
      <c r="AC1313" t="s">
        <v>13582</v>
      </c>
      <c r="AE1313" t="s">
        <v>13581</v>
      </c>
      <c r="AF1313" t="s">
        <v>13583</v>
      </c>
    </row>
    <row r="1314" spans="1:32" x14ac:dyDescent="0.25">
      <c r="A1314">
        <v>59968</v>
      </c>
      <c r="B1314" t="s">
        <v>12473</v>
      </c>
      <c r="C1314">
        <v>10000000</v>
      </c>
      <c r="D1314">
        <v>17273593</v>
      </c>
      <c r="E1314">
        <v>40781</v>
      </c>
      <c r="F1314">
        <v>15.688439000000001</v>
      </c>
      <c r="G1314">
        <v>90</v>
      </c>
      <c r="H1314">
        <v>5.9</v>
      </c>
      <c r="I1314">
        <v>365</v>
      </c>
      <c r="J1314" t="s">
        <v>23</v>
      </c>
      <c r="K1314" t="s">
        <v>12475</v>
      </c>
      <c r="L1314" t="s">
        <v>37</v>
      </c>
      <c r="M1314" t="s">
        <v>38</v>
      </c>
      <c r="N1314" t="s">
        <v>1692</v>
      </c>
      <c r="O1314" t="s">
        <v>29</v>
      </c>
      <c r="P1314">
        <v>1</v>
      </c>
      <c r="Q1314">
        <v>1</v>
      </c>
      <c r="R1314">
        <v>1</v>
      </c>
      <c r="S1314">
        <v>0</v>
      </c>
      <c r="T1314" t="s">
        <v>15888</v>
      </c>
      <c r="U1314" t="s">
        <v>15891</v>
      </c>
      <c r="V1314" t="s">
        <v>13664</v>
      </c>
      <c r="W1314" t="s">
        <v>15901</v>
      </c>
      <c r="X1314" t="s">
        <v>15891</v>
      </c>
      <c r="Y1314" t="s">
        <v>15896</v>
      </c>
      <c r="Z1314" t="s">
        <v>15912</v>
      </c>
      <c r="AA1314" t="s">
        <v>15915</v>
      </c>
      <c r="AB1314" t="s">
        <v>12476</v>
      </c>
      <c r="AC1314" t="s">
        <v>12473</v>
      </c>
      <c r="AD1314" t="s">
        <v>12471</v>
      </c>
      <c r="AE1314" t="s">
        <v>12472</v>
      </c>
      <c r="AF1314" t="s">
        <v>12474</v>
      </c>
    </row>
    <row r="1315" spans="1:32" x14ac:dyDescent="0.25">
      <c r="A1315">
        <v>10152</v>
      </c>
      <c r="B1315" t="s">
        <v>6064</v>
      </c>
      <c r="C1315">
        <v>19000000</v>
      </c>
      <c r="D1315">
        <v>39267515</v>
      </c>
      <c r="E1315">
        <v>37785</v>
      </c>
      <c r="F1315">
        <v>15.67747</v>
      </c>
      <c r="G1315">
        <v>85</v>
      </c>
      <c r="H1315">
        <v>4.0999999999999996</v>
      </c>
      <c r="I1315">
        <v>210</v>
      </c>
      <c r="J1315" t="s">
        <v>23</v>
      </c>
      <c r="K1315" t="s">
        <v>276</v>
      </c>
      <c r="L1315" t="s">
        <v>37</v>
      </c>
      <c r="M1315" t="s">
        <v>38</v>
      </c>
      <c r="N1315" t="s">
        <v>661</v>
      </c>
      <c r="O1315" t="s">
        <v>29</v>
      </c>
      <c r="P1315">
        <v>1</v>
      </c>
      <c r="Q1315">
        <v>1</v>
      </c>
      <c r="R1315">
        <v>1</v>
      </c>
      <c r="S1315">
        <v>0</v>
      </c>
      <c r="T1315" t="s">
        <v>15888</v>
      </c>
      <c r="U1315" t="s">
        <v>15891</v>
      </c>
      <c r="V1315" t="s">
        <v>13664</v>
      </c>
      <c r="W1315" t="s">
        <v>15891</v>
      </c>
      <c r="X1315" t="s">
        <v>15891</v>
      </c>
      <c r="Y1315" t="s">
        <v>15896</v>
      </c>
      <c r="Z1315" t="s">
        <v>15896</v>
      </c>
      <c r="AA1315" t="s">
        <v>15897</v>
      </c>
      <c r="AB1315" t="s">
        <v>6066</v>
      </c>
      <c r="AC1315" t="s">
        <v>6064</v>
      </c>
      <c r="AE1315" t="s">
        <v>6063</v>
      </c>
      <c r="AF1315" t="s">
        <v>6065</v>
      </c>
    </row>
    <row r="1316" spans="1:32" x14ac:dyDescent="0.25">
      <c r="A1316">
        <v>6973</v>
      </c>
      <c r="B1316" t="s">
        <v>7367</v>
      </c>
      <c r="C1316">
        <v>23000000</v>
      </c>
      <c r="D1316">
        <v>29541790</v>
      </c>
      <c r="E1316">
        <v>39325</v>
      </c>
      <c r="F1316">
        <v>15.676123</v>
      </c>
      <c r="G1316">
        <v>124</v>
      </c>
      <c r="H1316">
        <v>6.6</v>
      </c>
      <c r="I1316">
        <v>261</v>
      </c>
      <c r="J1316" t="s">
        <v>23</v>
      </c>
      <c r="K1316" t="s">
        <v>7369</v>
      </c>
      <c r="L1316" t="s">
        <v>37</v>
      </c>
      <c r="M1316" t="s">
        <v>38</v>
      </c>
      <c r="N1316" t="s">
        <v>7364</v>
      </c>
      <c r="O1316" t="s">
        <v>29</v>
      </c>
      <c r="P1316">
        <v>1</v>
      </c>
      <c r="Q1316">
        <v>1</v>
      </c>
      <c r="R1316">
        <v>1</v>
      </c>
      <c r="S1316">
        <v>0</v>
      </c>
      <c r="T1316" t="s">
        <v>15888</v>
      </c>
      <c r="U1316" t="s">
        <v>15891</v>
      </c>
      <c r="V1316" t="s">
        <v>15891</v>
      </c>
      <c r="W1316" t="s">
        <v>15901</v>
      </c>
      <c r="X1316" t="s">
        <v>15905</v>
      </c>
      <c r="Y1316" t="s">
        <v>15897</v>
      </c>
      <c r="Z1316" t="s">
        <v>15911</v>
      </c>
      <c r="AA1316" t="s">
        <v>15915</v>
      </c>
      <c r="AB1316" t="s">
        <v>7370</v>
      </c>
      <c r="AC1316" t="s">
        <v>7367</v>
      </c>
      <c r="AD1316" t="s">
        <v>7365</v>
      </c>
      <c r="AE1316" t="s">
        <v>7366</v>
      </c>
      <c r="AF1316" t="s">
        <v>7368</v>
      </c>
    </row>
    <row r="1317" spans="1:32" x14ac:dyDescent="0.25">
      <c r="A1317">
        <v>10215</v>
      </c>
      <c r="B1317" t="s">
        <v>12118</v>
      </c>
      <c r="C1317">
        <v>6000000</v>
      </c>
      <c r="D1317">
        <v>58000000</v>
      </c>
      <c r="E1317">
        <v>35908</v>
      </c>
      <c r="F1317">
        <v>15.639016</v>
      </c>
      <c r="G1317">
        <v>99</v>
      </c>
      <c r="H1317">
        <v>6.5</v>
      </c>
      <c r="I1317">
        <v>354</v>
      </c>
      <c r="J1317" t="s">
        <v>23</v>
      </c>
      <c r="K1317" t="s">
        <v>12120</v>
      </c>
      <c r="L1317" t="s">
        <v>41</v>
      </c>
      <c r="M1317" t="s">
        <v>38</v>
      </c>
      <c r="N1317" t="s">
        <v>1616</v>
      </c>
      <c r="O1317" t="s">
        <v>29</v>
      </c>
      <c r="P1317">
        <v>1</v>
      </c>
      <c r="Q1317">
        <v>2</v>
      </c>
      <c r="R1317">
        <v>1</v>
      </c>
      <c r="S1317">
        <v>1</v>
      </c>
      <c r="T1317" t="s">
        <v>15888</v>
      </c>
      <c r="U1317" t="s">
        <v>15891</v>
      </c>
      <c r="V1317" t="s">
        <v>13664</v>
      </c>
      <c r="W1317" t="s">
        <v>15901</v>
      </c>
      <c r="X1317" t="s">
        <v>15891</v>
      </c>
      <c r="Y1317" t="s">
        <v>15896</v>
      </c>
      <c r="Z1317" t="s">
        <v>15912</v>
      </c>
      <c r="AA1317" t="s">
        <v>15915</v>
      </c>
      <c r="AB1317" t="s">
        <v>12121</v>
      </c>
      <c r="AC1317" t="s">
        <v>12118</v>
      </c>
      <c r="AE1317" t="s">
        <v>12117</v>
      </c>
      <c r="AF1317" t="s">
        <v>12119</v>
      </c>
    </row>
    <row r="1318" spans="1:32" x14ac:dyDescent="0.25">
      <c r="A1318">
        <v>83</v>
      </c>
      <c r="B1318" t="s">
        <v>15205</v>
      </c>
      <c r="C1318">
        <v>130000</v>
      </c>
      <c r="D1318">
        <v>54667954</v>
      </c>
      <c r="E1318">
        <v>38205</v>
      </c>
      <c r="F1318">
        <v>15.611857000000001</v>
      </c>
      <c r="G1318">
        <v>79</v>
      </c>
      <c r="H1318">
        <v>5.4</v>
      </c>
      <c r="I1318">
        <v>315</v>
      </c>
      <c r="J1318" t="s">
        <v>23</v>
      </c>
      <c r="K1318" t="s">
        <v>15207</v>
      </c>
      <c r="L1318" t="s">
        <v>37</v>
      </c>
      <c r="M1318" t="s">
        <v>38</v>
      </c>
      <c r="N1318" t="s">
        <v>1861</v>
      </c>
      <c r="O1318" t="s">
        <v>29</v>
      </c>
      <c r="P1318">
        <v>1</v>
      </c>
      <c r="Q1318">
        <v>1</v>
      </c>
      <c r="R1318">
        <v>1</v>
      </c>
      <c r="S1318">
        <v>0</v>
      </c>
      <c r="T1318" t="s">
        <v>15888</v>
      </c>
      <c r="U1318" t="s">
        <v>15891</v>
      </c>
      <c r="V1318" t="s">
        <v>15891</v>
      </c>
      <c r="W1318" t="s">
        <v>15901</v>
      </c>
      <c r="X1318" t="s">
        <v>15905</v>
      </c>
      <c r="Y1318" t="s">
        <v>15897</v>
      </c>
      <c r="Z1318" t="s">
        <v>15911</v>
      </c>
      <c r="AA1318" t="s">
        <v>15915</v>
      </c>
      <c r="AB1318" t="s">
        <v>15208</v>
      </c>
      <c r="AC1318" t="s">
        <v>15205</v>
      </c>
      <c r="AE1318" t="s">
        <v>15204</v>
      </c>
      <c r="AF1318" t="s">
        <v>15206</v>
      </c>
    </row>
    <row r="1319" spans="1:32" x14ac:dyDescent="0.25">
      <c r="A1319">
        <v>7288</v>
      </c>
      <c r="B1319" t="s">
        <v>4829</v>
      </c>
      <c r="C1319">
        <v>40000000</v>
      </c>
      <c r="D1319">
        <v>19322135</v>
      </c>
      <c r="E1319">
        <v>37890</v>
      </c>
      <c r="F1319">
        <v>15.590001000000001</v>
      </c>
      <c r="G1319">
        <v>89</v>
      </c>
      <c r="H1319">
        <v>5.9</v>
      </c>
      <c r="I1319">
        <v>482</v>
      </c>
      <c r="J1319" t="s">
        <v>23</v>
      </c>
      <c r="K1319" t="s">
        <v>4831</v>
      </c>
      <c r="L1319" t="s">
        <v>334</v>
      </c>
      <c r="M1319" t="s">
        <v>38</v>
      </c>
      <c r="N1319" t="s">
        <v>1710</v>
      </c>
      <c r="O1319" t="s">
        <v>29</v>
      </c>
      <c r="P1319">
        <v>1</v>
      </c>
      <c r="Q1319">
        <v>2</v>
      </c>
      <c r="R1319">
        <v>1</v>
      </c>
      <c r="S1319">
        <v>0</v>
      </c>
      <c r="T1319" t="s">
        <v>15888</v>
      </c>
      <c r="U1319" t="s">
        <v>15890</v>
      </c>
      <c r="V1319" t="s">
        <v>13664</v>
      </c>
      <c r="W1319" t="s">
        <v>15891</v>
      </c>
      <c r="X1319" t="s">
        <v>15905</v>
      </c>
      <c r="Y1319" t="s">
        <v>15895</v>
      </c>
      <c r="Z1319" t="s">
        <v>15896</v>
      </c>
      <c r="AA1319" t="s">
        <v>15894</v>
      </c>
      <c r="AC1319" t="s">
        <v>4829</v>
      </c>
      <c r="AE1319" t="s">
        <v>333</v>
      </c>
      <c r="AF1319" t="s">
        <v>4830</v>
      </c>
    </row>
    <row r="1320" spans="1:32" x14ac:dyDescent="0.25">
      <c r="A1320">
        <v>8012</v>
      </c>
      <c r="B1320" t="s">
        <v>5743</v>
      </c>
      <c r="C1320">
        <v>30250000</v>
      </c>
      <c r="D1320">
        <v>115101622</v>
      </c>
      <c r="E1320">
        <v>34992</v>
      </c>
      <c r="F1320">
        <v>15.585138000000001</v>
      </c>
      <c r="G1320">
        <v>105</v>
      </c>
      <c r="H1320">
        <v>6.4</v>
      </c>
      <c r="I1320">
        <v>302</v>
      </c>
      <c r="J1320" t="s">
        <v>23</v>
      </c>
      <c r="K1320" t="s">
        <v>5745</v>
      </c>
      <c r="L1320" t="s">
        <v>37</v>
      </c>
      <c r="M1320" t="s">
        <v>38</v>
      </c>
      <c r="N1320" t="s">
        <v>5741</v>
      </c>
      <c r="O1320" t="s">
        <v>29</v>
      </c>
      <c r="P1320">
        <v>1</v>
      </c>
      <c r="Q1320">
        <v>1</v>
      </c>
      <c r="R1320">
        <v>1</v>
      </c>
      <c r="S1320">
        <v>0</v>
      </c>
      <c r="T1320" t="s">
        <v>15888</v>
      </c>
      <c r="U1320" t="s">
        <v>15891</v>
      </c>
      <c r="V1320" t="s">
        <v>13664</v>
      </c>
      <c r="W1320" t="s">
        <v>15891</v>
      </c>
      <c r="X1320" t="s">
        <v>15905</v>
      </c>
      <c r="Y1320" t="s">
        <v>15896</v>
      </c>
      <c r="Z1320" t="s">
        <v>15896</v>
      </c>
      <c r="AA1320" t="s">
        <v>15897</v>
      </c>
      <c r="AB1320" t="s">
        <v>5746</v>
      </c>
      <c r="AC1320" t="s">
        <v>5743</v>
      </c>
      <c r="AE1320" t="s">
        <v>5742</v>
      </c>
      <c r="AF1320" t="s">
        <v>5744</v>
      </c>
    </row>
    <row r="1321" spans="1:32" x14ac:dyDescent="0.25">
      <c r="A1321">
        <v>925</v>
      </c>
      <c r="B1321" t="s">
        <v>12310</v>
      </c>
      <c r="C1321">
        <v>6500000</v>
      </c>
      <c r="D1321">
        <v>37295445</v>
      </c>
      <c r="E1321">
        <v>32689</v>
      </c>
      <c r="F1321">
        <v>15.580335</v>
      </c>
      <c r="G1321">
        <v>120</v>
      </c>
      <c r="H1321">
        <v>7.6</v>
      </c>
      <c r="I1321">
        <v>292</v>
      </c>
      <c r="J1321" t="s">
        <v>23</v>
      </c>
      <c r="K1321" t="s">
        <v>9639</v>
      </c>
      <c r="L1321" t="s">
        <v>37</v>
      </c>
      <c r="M1321" t="s">
        <v>38</v>
      </c>
      <c r="N1321" t="s">
        <v>786</v>
      </c>
      <c r="O1321" t="s">
        <v>29</v>
      </c>
      <c r="P1321">
        <v>1</v>
      </c>
      <c r="Q1321">
        <v>1</v>
      </c>
      <c r="R1321">
        <v>1</v>
      </c>
      <c r="S1321">
        <v>1</v>
      </c>
      <c r="T1321" t="s">
        <v>15888</v>
      </c>
      <c r="U1321" t="s">
        <v>15891</v>
      </c>
      <c r="V1321" t="s">
        <v>15891</v>
      </c>
      <c r="W1321" t="s">
        <v>15901</v>
      </c>
      <c r="X1321" t="s">
        <v>15891</v>
      </c>
      <c r="Y1321" t="s">
        <v>15897</v>
      </c>
      <c r="Z1321" t="s">
        <v>15911</v>
      </c>
      <c r="AA1321" t="s">
        <v>15915</v>
      </c>
      <c r="AB1321" t="s">
        <v>12312</v>
      </c>
      <c r="AC1321" t="s">
        <v>12310</v>
      </c>
      <c r="AE1321" t="s">
        <v>12309</v>
      </c>
      <c r="AF1321" t="s">
        <v>12311</v>
      </c>
    </row>
    <row r="1322" spans="1:32" x14ac:dyDescent="0.25">
      <c r="A1322">
        <v>226</v>
      </c>
      <c r="B1322" t="s">
        <v>13982</v>
      </c>
      <c r="C1322">
        <v>2000000</v>
      </c>
      <c r="D1322">
        <v>11540607</v>
      </c>
      <c r="E1322">
        <v>36405</v>
      </c>
      <c r="F1322">
        <v>15.557143999999999</v>
      </c>
      <c r="G1322">
        <v>118</v>
      </c>
      <c r="H1322">
        <v>7.2</v>
      </c>
      <c r="I1322">
        <v>353</v>
      </c>
      <c r="J1322" t="s">
        <v>23</v>
      </c>
      <c r="K1322" t="s">
        <v>13984</v>
      </c>
      <c r="L1322" t="s">
        <v>37</v>
      </c>
      <c r="M1322" t="s">
        <v>38</v>
      </c>
      <c r="N1322" t="s">
        <v>3295</v>
      </c>
      <c r="O1322" t="s">
        <v>29</v>
      </c>
      <c r="P1322">
        <v>1</v>
      </c>
      <c r="Q1322">
        <v>1</v>
      </c>
      <c r="R1322">
        <v>1</v>
      </c>
      <c r="S1322">
        <v>0</v>
      </c>
      <c r="T1322" t="s">
        <v>15888</v>
      </c>
      <c r="U1322" t="s">
        <v>15891</v>
      </c>
      <c r="V1322" t="s">
        <v>15891</v>
      </c>
      <c r="W1322" t="s">
        <v>15901</v>
      </c>
      <c r="X1322" t="s">
        <v>15891</v>
      </c>
      <c r="Y1322" t="s">
        <v>15897</v>
      </c>
      <c r="Z1322" t="s">
        <v>15911</v>
      </c>
      <c r="AA1322" t="s">
        <v>15915</v>
      </c>
      <c r="AB1322" t="s">
        <v>13985</v>
      </c>
      <c r="AC1322" t="s">
        <v>13982</v>
      </c>
      <c r="AD1322" t="s">
        <v>13980</v>
      </c>
      <c r="AE1322" t="s">
        <v>13981</v>
      </c>
      <c r="AF1322" t="s">
        <v>13983</v>
      </c>
    </row>
    <row r="1323" spans="1:32" x14ac:dyDescent="0.25">
      <c r="A1323">
        <v>2100</v>
      </c>
      <c r="B1323" t="s">
        <v>2936</v>
      </c>
      <c r="C1323">
        <v>72000000</v>
      </c>
      <c r="D1323">
        <v>27642707</v>
      </c>
      <c r="E1323">
        <v>37183</v>
      </c>
      <c r="F1323">
        <v>15.433244</v>
      </c>
      <c r="G1323">
        <v>131</v>
      </c>
      <c r="H1323">
        <v>7</v>
      </c>
      <c r="I1323">
        <v>285</v>
      </c>
      <c r="J1323" t="s">
        <v>23</v>
      </c>
      <c r="K1323" t="s">
        <v>2938</v>
      </c>
      <c r="L1323" t="s">
        <v>37</v>
      </c>
      <c r="M1323" t="s">
        <v>38</v>
      </c>
      <c r="N1323" t="s">
        <v>609</v>
      </c>
      <c r="O1323" t="s">
        <v>29</v>
      </c>
      <c r="P1323">
        <v>1</v>
      </c>
      <c r="Q1323">
        <v>1</v>
      </c>
      <c r="R1323">
        <v>1</v>
      </c>
      <c r="S1323">
        <v>0</v>
      </c>
      <c r="T1323" t="s">
        <v>15888</v>
      </c>
      <c r="U1323" t="s">
        <v>15890</v>
      </c>
      <c r="V1323" t="s">
        <v>15891</v>
      </c>
      <c r="W1323" t="s">
        <v>15901</v>
      </c>
      <c r="X1323" t="s">
        <v>15905</v>
      </c>
      <c r="Y1323" t="s">
        <v>15894</v>
      </c>
      <c r="Z1323" t="s">
        <v>15911</v>
      </c>
      <c r="AA1323" t="s">
        <v>15914</v>
      </c>
      <c r="AB1323" t="s">
        <v>2939</v>
      </c>
      <c r="AC1323" t="s">
        <v>2936</v>
      </c>
      <c r="AE1323" t="s">
        <v>2935</v>
      </c>
      <c r="AF1323" t="s">
        <v>2937</v>
      </c>
    </row>
    <row r="1324" spans="1:32" x14ac:dyDescent="0.25">
      <c r="A1324">
        <v>9303</v>
      </c>
      <c r="B1324" t="s">
        <v>12841</v>
      </c>
      <c r="C1324">
        <v>4500000</v>
      </c>
      <c r="D1324">
        <v>7011317</v>
      </c>
      <c r="E1324">
        <v>35321</v>
      </c>
      <c r="F1324">
        <v>15.359952</v>
      </c>
      <c r="G1324">
        <v>108</v>
      </c>
      <c r="H1324">
        <v>6.9</v>
      </c>
      <c r="I1324">
        <v>198</v>
      </c>
      <c r="J1324" t="s">
        <v>23</v>
      </c>
      <c r="K1324" t="s">
        <v>12843</v>
      </c>
      <c r="L1324" t="s">
        <v>37</v>
      </c>
      <c r="M1324" t="s">
        <v>38</v>
      </c>
      <c r="N1324" t="s">
        <v>10052</v>
      </c>
      <c r="O1324" t="s">
        <v>29</v>
      </c>
      <c r="P1324">
        <v>1</v>
      </c>
      <c r="Q1324">
        <v>1</v>
      </c>
      <c r="R1324">
        <v>1</v>
      </c>
      <c r="S1324">
        <v>0</v>
      </c>
      <c r="T1324" t="s">
        <v>15888</v>
      </c>
      <c r="U1324" t="s">
        <v>15891</v>
      </c>
      <c r="V1324" t="s">
        <v>15891</v>
      </c>
      <c r="W1324" t="s">
        <v>15901</v>
      </c>
      <c r="X1324" t="s">
        <v>15905</v>
      </c>
      <c r="Y1324" t="s">
        <v>15897</v>
      </c>
      <c r="Z1324" t="s">
        <v>15911</v>
      </c>
      <c r="AA1324" t="s">
        <v>15915</v>
      </c>
      <c r="AB1324" t="s">
        <v>12844</v>
      </c>
      <c r="AC1324" t="s">
        <v>12841</v>
      </c>
      <c r="AE1324" t="s">
        <v>12840</v>
      </c>
      <c r="AF1324" t="s">
        <v>12842</v>
      </c>
    </row>
    <row r="1325" spans="1:32" x14ac:dyDescent="0.25">
      <c r="A1325">
        <v>1245</v>
      </c>
      <c r="B1325" t="s">
        <v>9312</v>
      </c>
      <c r="C1325">
        <v>11500000</v>
      </c>
      <c r="D1325">
        <v>23237911</v>
      </c>
      <c r="E1325">
        <v>34278</v>
      </c>
      <c r="F1325">
        <v>15.355589</v>
      </c>
      <c r="G1325">
        <v>134</v>
      </c>
      <c r="H1325">
        <v>7.5</v>
      </c>
      <c r="I1325">
        <v>202</v>
      </c>
      <c r="J1325" t="s">
        <v>23</v>
      </c>
      <c r="K1325" t="s">
        <v>9314</v>
      </c>
      <c r="L1325" t="s">
        <v>41</v>
      </c>
      <c r="M1325" t="s">
        <v>38</v>
      </c>
      <c r="N1325" t="s">
        <v>231</v>
      </c>
      <c r="O1325" t="s">
        <v>29</v>
      </c>
      <c r="P1325">
        <v>1</v>
      </c>
      <c r="Q1325">
        <v>2</v>
      </c>
      <c r="R1325">
        <v>1</v>
      </c>
      <c r="S1325">
        <v>0</v>
      </c>
      <c r="T1325" t="s">
        <v>15888</v>
      </c>
      <c r="U1325" t="s">
        <v>15891</v>
      </c>
      <c r="V1325" t="s">
        <v>15891</v>
      </c>
      <c r="W1325" t="s">
        <v>15901</v>
      </c>
      <c r="X1325" t="s">
        <v>15891</v>
      </c>
      <c r="Y1325" t="s">
        <v>15897</v>
      </c>
      <c r="Z1325" t="s">
        <v>15911</v>
      </c>
      <c r="AA1325" t="s">
        <v>15915</v>
      </c>
      <c r="AB1325" t="s">
        <v>9315</v>
      </c>
      <c r="AC1325" t="s">
        <v>9312</v>
      </c>
      <c r="AE1325" t="s">
        <v>9311</v>
      </c>
      <c r="AF1325" t="s">
        <v>9313</v>
      </c>
    </row>
    <row r="1326" spans="1:32" x14ac:dyDescent="0.25">
      <c r="A1326">
        <v>5820</v>
      </c>
      <c r="B1326" t="s">
        <v>2872</v>
      </c>
      <c r="C1326">
        <v>60000000</v>
      </c>
      <c r="D1326">
        <v>77920346</v>
      </c>
      <c r="E1326">
        <v>38826</v>
      </c>
      <c r="F1326">
        <v>15.352807</v>
      </c>
      <c r="G1326">
        <v>108</v>
      </c>
      <c r="H1326">
        <v>5.8</v>
      </c>
      <c r="I1326">
        <v>225</v>
      </c>
      <c r="J1326" t="s">
        <v>23</v>
      </c>
      <c r="K1326" t="s">
        <v>2874</v>
      </c>
      <c r="L1326" t="s">
        <v>37</v>
      </c>
      <c r="M1326" t="s">
        <v>38</v>
      </c>
      <c r="N1326" t="s">
        <v>841</v>
      </c>
      <c r="O1326" t="s">
        <v>29</v>
      </c>
      <c r="P1326">
        <v>1</v>
      </c>
      <c r="Q1326">
        <v>1</v>
      </c>
      <c r="R1326">
        <v>1</v>
      </c>
      <c r="S1326">
        <v>1</v>
      </c>
      <c r="T1326" t="s">
        <v>15888</v>
      </c>
      <c r="U1326" t="s">
        <v>15890</v>
      </c>
      <c r="V1326" t="s">
        <v>15891</v>
      </c>
      <c r="W1326" t="s">
        <v>15891</v>
      </c>
      <c r="X1326" t="s">
        <v>15905</v>
      </c>
      <c r="Y1326" t="s">
        <v>15894</v>
      </c>
      <c r="Z1326" t="s">
        <v>15897</v>
      </c>
      <c r="AA1326" t="s">
        <v>15894</v>
      </c>
      <c r="AB1326" t="s">
        <v>2875</v>
      </c>
      <c r="AC1326" t="s">
        <v>2872</v>
      </c>
      <c r="AE1326" t="s">
        <v>2871</v>
      </c>
      <c r="AF1326" t="s">
        <v>2873</v>
      </c>
    </row>
    <row r="1327" spans="1:32" x14ac:dyDescent="0.25">
      <c r="A1327">
        <v>13025</v>
      </c>
      <c r="B1327" t="s">
        <v>13749</v>
      </c>
      <c r="C1327">
        <v>2000000</v>
      </c>
      <c r="D1327">
        <v>5364858</v>
      </c>
      <c r="E1327">
        <v>39333</v>
      </c>
      <c r="F1327">
        <v>15.351412</v>
      </c>
      <c r="G1327">
        <v>95</v>
      </c>
      <c r="H1327">
        <v>5.4</v>
      </c>
      <c r="I1327">
        <v>190</v>
      </c>
      <c r="J1327" t="s">
        <v>23</v>
      </c>
      <c r="K1327" t="s">
        <v>13751</v>
      </c>
      <c r="L1327" t="s">
        <v>37</v>
      </c>
      <c r="M1327" t="s">
        <v>38</v>
      </c>
      <c r="N1327" t="s">
        <v>3621</v>
      </c>
      <c r="O1327" t="s">
        <v>29</v>
      </c>
      <c r="P1327">
        <v>1</v>
      </c>
      <c r="Q1327">
        <v>1</v>
      </c>
      <c r="R1327">
        <v>1</v>
      </c>
      <c r="S1327">
        <v>0</v>
      </c>
      <c r="T1327" t="s">
        <v>15888</v>
      </c>
      <c r="U1327" t="s">
        <v>15890</v>
      </c>
      <c r="V1327" t="s">
        <v>15891</v>
      </c>
      <c r="W1327" t="s">
        <v>15891</v>
      </c>
      <c r="X1327" t="s">
        <v>15891</v>
      </c>
      <c r="Y1327" t="s">
        <v>15894</v>
      </c>
      <c r="Z1327" t="s">
        <v>15897</v>
      </c>
      <c r="AA1327" t="s">
        <v>15894</v>
      </c>
      <c r="AB1327" t="s">
        <v>13752</v>
      </c>
      <c r="AC1327" t="s">
        <v>13749</v>
      </c>
      <c r="AE1327" t="s">
        <v>13748</v>
      </c>
      <c r="AF1327" t="s">
        <v>13750</v>
      </c>
    </row>
    <row r="1328" spans="1:32" x14ac:dyDescent="0.25">
      <c r="A1328">
        <v>4477</v>
      </c>
      <c r="B1328" t="s">
        <v>1460</v>
      </c>
      <c r="C1328">
        <v>90000000</v>
      </c>
      <c r="D1328">
        <v>140807547</v>
      </c>
      <c r="E1328">
        <v>35501</v>
      </c>
      <c r="F1328">
        <v>15.350451</v>
      </c>
      <c r="G1328">
        <v>107</v>
      </c>
      <c r="H1328">
        <v>5.9</v>
      </c>
      <c r="I1328">
        <v>290</v>
      </c>
      <c r="J1328" t="s">
        <v>23</v>
      </c>
      <c r="K1328" t="s">
        <v>149</v>
      </c>
      <c r="L1328" t="s">
        <v>37</v>
      </c>
      <c r="M1328" t="s">
        <v>38</v>
      </c>
      <c r="N1328" t="s">
        <v>1458</v>
      </c>
      <c r="O1328" t="s">
        <v>29</v>
      </c>
      <c r="P1328">
        <v>1</v>
      </c>
      <c r="Q1328">
        <v>1</v>
      </c>
      <c r="R1328">
        <v>1</v>
      </c>
      <c r="S1328">
        <v>0</v>
      </c>
      <c r="T1328" t="s">
        <v>15888</v>
      </c>
      <c r="U1328" t="s">
        <v>15891</v>
      </c>
      <c r="V1328" t="s">
        <v>15891</v>
      </c>
      <c r="W1328" t="s">
        <v>15901</v>
      </c>
      <c r="X1328" t="s">
        <v>15905</v>
      </c>
      <c r="Y1328" t="s">
        <v>15897</v>
      </c>
      <c r="Z1328" t="s">
        <v>15911</v>
      </c>
      <c r="AA1328" t="s">
        <v>15915</v>
      </c>
      <c r="AB1328" t="s">
        <v>1462</v>
      </c>
      <c r="AC1328" t="s">
        <v>1460</v>
      </c>
      <c r="AE1328" t="s">
        <v>1459</v>
      </c>
      <c r="AF1328" t="s">
        <v>1461</v>
      </c>
    </row>
    <row r="1329" spans="1:32" x14ac:dyDescent="0.25">
      <c r="A1329">
        <v>39781</v>
      </c>
      <c r="B1329" t="s">
        <v>12979</v>
      </c>
      <c r="C1329">
        <v>3500000</v>
      </c>
      <c r="D1329">
        <v>34705850</v>
      </c>
      <c r="E1329">
        <v>40368</v>
      </c>
      <c r="F1329">
        <v>15.338210999999999</v>
      </c>
      <c r="G1329">
        <v>106</v>
      </c>
      <c r="H1329">
        <v>6.5</v>
      </c>
      <c r="I1329">
        <v>506</v>
      </c>
      <c r="J1329" t="s">
        <v>23</v>
      </c>
      <c r="K1329" t="s">
        <v>12981</v>
      </c>
      <c r="L1329" t="s">
        <v>37</v>
      </c>
      <c r="M1329" t="s">
        <v>38</v>
      </c>
      <c r="N1329" t="s">
        <v>1692</v>
      </c>
      <c r="O1329" t="s">
        <v>29</v>
      </c>
      <c r="P1329">
        <v>1</v>
      </c>
      <c r="Q1329">
        <v>1</v>
      </c>
      <c r="R1329">
        <v>1</v>
      </c>
      <c r="S1329">
        <v>0</v>
      </c>
      <c r="T1329" t="s">
        <v>15888</v>
      </c>
      <c r="U1329" t="s">
        <v>15891</v>
      </c>
      <c r="V1329" t="s">
        <v>13664</v>
      </c>
      <c r="W1329" t="s">
        <v>15901</v>
      </c>
      <c r="X1329" t="s">
        <v>15891</v>
      </c>
      <c r="Y1329" t="s">
        <v>15896</v>
      </c>
      <c r="Z1329" t="s">
        <v>15912</v>
      </c>
      <c r="AA1329" t="s">
        <v>15915</v>
      </c>
      <c r="AB1329" t="s">
        <v>12982</v>
      </c>
      <c r="AC1329" t="s">
        <v>12979</v>
      </c>
      <c r="AD1329" t="s">
        <v>12977</v>
      </c>
      <c r="AE1329" t="s">
        <v>12978</v>
      </c>
      <c r="AF1329" t="s">
        <v>12980</v>
      </c>
    </row>
    <row r="1330" spans="1:32" x14ac:dyDescent="0.25">
      <c r="A1330">
        <v>174751</v>
      </c>
      <c r="B1330" t="s">
        <v>7178</v>
      </c>
      <c r="C1330">
        <v>25000000</v>
      </c>
      <c r="D1330">
        <v>1397284</v>
      </c>
      <c r="E1330">
        <v>42370</v>
      </c>
      <c r="F1330">
        <v>15.333575</v>
      </c>
      <c r="G1330">
        <v>98</v>
      </c>
      <c r="H1330">
        <v>5.4</v>
      </c>
      <c r="I1330">
        <v>285</v>
      </c>
      <c r="J1330" t="s">
        <v>23</v>
      </c>
      <c r="K1330" t="s">
        <v>7180</v>
      </c>
      <c r="L1330" t="s">
        <v>37</v>
      </c>
      <c r="M1330" t="s">
        <v>38</v>
      </c>
      <c r="N1330" t="s">
        <v>6217</v>
      </c>
      <c r="O1330" t="s">
        <v>29</v>
      </c>
      <c r="P1330">
        <v>1</v>
      </c>
      <c r="Q1330">
        <v>1</v>
      </c>
      <c r="R1330">
        <v>1</v>
      </c>
      <c r="S1330">
        <v>0</v>
      </c>
      <c r="T1330" t="s">
        <v>15888</v>
      </c>
      <c r="U1330" t="s">
        <v>15890</v>
      </c>
      <c r="V1330" t="s">
        <v>15891</v>
      </c>
      <c r="W1330" t="s">
        <v>15901</v>
      </c>
      <c r="X1330" t="s">
        <v>15891</v>
      </c>
      <c r="Y1330" t="s">
        <v>15894</v>
      </c>
      <c r="Z1330" t="s">
        <v>15911</v>
      </c>
      <c r="AA1330" t="s">
        <v>15914</v>
      </c>
      <c r="AC1330" t="s">
        <v>7178</v>
      </c>
      <c r="AD1330" t="s">
        <v>7177</v>
      </c>
      <c r="AE1330" t="s">
        <v>333</v>
      </c>
      <c r="AF1330" t="s">
        <v>7179</v>
      </c>
    </row>
    <row r="1331" spans="1:32" x14ac:dyDescent="0.25">
      <c r="A1331">
        <v>82687</v>
      </c>
      <c r="B1331" t="s">
        <v>4636</v>
      </c>
      <c r="C1331">
        <v>40000000</v>
      </c>
      <c r="D1331">
        <v>41863726</v>
      </c>
      <c r="E1331">
        <v>41262</v>
      </c>
      <c r="F1331">
        <v>15.283443999999999</v>
      </c>
      <c r="G1331">
        <v>95</v>
      </c>
      <c r="H1331">
        <v>5.4</v>
      </c>
      <c r="I1331">
        <v>284</v>
      </c>
      <c r="J1331" t="s">
        <v>23</v>
      </c>
      <c r="K1331" t="s">
        <v>4638</v>
      </c>
      <c r="L1331" t="s">
        <v>37</v>
      </c>
      <c r="M1331" t="s">
        <v>38</v>
      </c>
      <c r="N1331" t="s">
        <v>661</v>
      </c>
      <c r="O1331" t="s">
        <v>29</v>
      </c>
      <c r="P1331">
        <v>1</v>
      </c>
      <c r="Q1331">
        <v>1</v>
      </c>
      <c r="R1331">
        <v>1</v>
      </c>
      <c r="S1331">
        <v>1</v>
      </c>
      <c r="T1331" t="s">
        <v>15888</v>
      </c>
      <c r="U1331" t="s">
        <v>15891</v>
      </c>
      <c r="V1331" t="s">
        <v>13664</v>
      </c>
      <c r="W1331" t="s">
        <v>15891</v>
      </c>
      <c r="X1331" t="s">
        <v>15891</v>
      </c>
      <c r="Y1331" t="s">
        <v>15896</v>
      </c>
      <c r="Z1331" t="s">
        <v>15896</v>
      </c>
      <c r="AA1331" t="s">
        <v>15897</v>
      </c>
      <c r="AB1331" t="s">
        <v>4639</v>
      </c>
      <c r="AC1331" t="s">
        <v>4636</v>
      </c>
      <c r="AE1331" t="s">
        <v>4635</v>
      </c>
      <c r="AF1331" t="s">
        <v>4637</v>
      </c>
    </row>
    <row r="1332" spans="1:32" x14ac:dyDescent="0.25">
      <c r="A1332">
        <v>48034</v>
      </c>
      <c r="B1332" t="s">
        <v>7151</v>
      </c>
      <c r="C1332">
        <v>25000000</v>
      </c>
      <c r="D1332">
        <v>48531470</v>
      </c>
      <c r="E1332">
        <v>40471</v>
      </c>
      <c r="F1332">
        <v>15.279021</v>
      </c>
      <c r="G1332">
        <v>154</v>
      </c>
      <c r="H1332">
        <v>7.1</v>
      </c>
      <c r="I1332">
        <v>380</v>
      </c>
      <c r="J1332" t="s">
        <v>967</v>
      </c>
      <c r="K1332" t="s">
        <v>7153</v>
      </c>
      <c r="L1332" t="s">
        <v>1278</v>
      </c>
      <c r="M1332" t="s">
        <v>487</v>
      </c>
      <c r="N1332" t="s">
        <v>1692</v>
      </c>
      <c r="O1332" t="s">
        <v>29</v>
      </c>
      <c r="P1332">
        <v>0</v>
      </c>
      <c r="Q1332">
        <v>1</v>
      </c>
      <c r="R1332">
        <v>1</v>
      </c>
      <c r="S1332">
        <v>0</v>
      </c>
      <c r="T1332" t="s">
        <v>15888</v>
      </c>
      <c r="U1332" t="s">
        <v>15891</v>
      </c>
      <c r="V1332" t="s">
        <v>13664</v>
      </c>
      <c r="W1332" t="s">
        <v>15901</v>
      </c>
      <c r="X1332" t="s">
        <v>15891</v>
      </c>
      <c r="Y1332" t="s">
        <v>15896</v>
      </c>
      <c r="Z1332" t="s">
        <v>15912</v>
      </c>
      <c r="AA1332" t="s">
        <v>15915</v>
      </c>
      <c r="AB1332" t="s">
        <v>7154</v>
      </c>
      <c r="AC1332" t="s">
        <v>7155</v>
      </c>
      <c r="AD1332" t="s">
        <v>7149</v>
      </c>
      <c r="AE1332" t="s">
        <v>7150</v>
      </c>
      <c r="AF1332" t="s">
        <v>7152</v>
      </c>
    </row>
    <row r="1333" spans="1:32" x14ac:dyDescent="0.25">
      <c r="A1333">
        <v>184098</v>
      </c>
      <c r="B1333" t="s">
        <v>7181</v>
      </c>
      <c r="C1333">
        <v>24000000</v>
      </c>
      <c r="D1333">
        <v>70181428</v>
      </c>
      <c r="E1333">
        <v>41810</v>
      </c>
      <c r="F1333">
        <v>15.237142</v>
      </c>
      <c r="G1333">
        <v>105</v>
      </c>
      <c r="H1333">
        <v>6.4</v>
      </c>
      <c r="I1333">
        <v>225</v>
      </c>
      <c r="J1333" t="s">
        <v>23</v>
      </c>
      <c r="K1333" t="s">
        <v>7183</v>
      </c>
      <c r="L1333" t="s">
        <v>37</v>
      </c>
      <c r="M1333" t="s">
        <v>38</v>
      </c>
      <c r="N1333" t="s">
        <v>1106</v>
      </c>
      <c r="O1333" t="s">
        <v>29</v>
      </c>
      <c r="P1333">
        <v>1</v>
      </c>
      <c r="Q1333">
        <v>1</v>
      </c>
      <c r="R1333">
        <v>1</v>
      </c>
      <c r="S1333">
        <v>0</v>
      </c>
      <c r="T1333" t="s">
        <v>15888</v>
      </c>
      <c r="U1333" t="s">
        <v>15891</v>
      </c>
      <c r="V1333" t="s">
        <v>13664</v>
      </c>
      <c r="W1333" t="s">
        <v>15891</v>
      </c>
      <c r="X1333" t="s">
        <v>15891</v>
      </c>
      <c r="Y1333" t="s">
        <v>15896</v>
      </c>
      <c r="Z1333" t="s">
        <v>15896</v>
      </c>
      <c r="AA1333" t="s">
        <v>15897</v>
      </c>
      <c r="AC1333" t="s">
        <v>7181</v>
      </c>
      <c r="AE1333" t="s">
        <v>333</v>
      </c>
      <c r="AF1333" t="s">
        <v>7182</v>
      </c>
    </row>
    <row r="1334" spans="1:32" x14ac:dyDescent="0.25">
      <c r="A1334">
        <v>8849</v>
      </c>
      <c r="B1334" t="s">
        <v>4808</v>
      </c>
      <c r="C1334">
        <v>60000000</v>
      </c>
      <c r="D1334">
        <v>13395939</v>
      </c>
      <c r="E1334">
        <v>38282</v>
      </c>
      <c r="F1334">
        <v>15.219263</v>
      </c>
      <c r="G1334">
        <v>103</v>
      </c>
      <c r="H1334">
        <v>5.6</v>
      </c>
      <c r="I1334">
        <v>248</v>
      </c>
      <c r="J1334" t="s">
        <v>23</v>
      </c>
      <c r="K1334" t="s">
        <v>4810</v>
      </c>
      <c r="L1334" t="s">
        <v>41</v>
      </c>
      <c r="M1334" t="s">
        <v>38</v>
      </c>
      <c r="N1334" t="s">
        <v>661</v>
      </c>
      <c r="O1334" t="s">
        <v>29</v>
      </c>
      <c r="P1334">
        <v>1</v>
      </c>
      <c r="Q1334">
        <v>2</v>
      </c>
      <c r="R1334">
        <v>1</v>
      </c>
      <c r="S1334">
        <v>1</v>
      </c>
      <c r="T1334" t="s">
        <v>15888</v>
      </c>
      <c r="U1334" t="s">
        <v>15891</v>
      </c>
      <c r="V1334" t="s">
        <v>13664</v>
      </c>
      <c r="W1334" t="s">
        <v>15891</v>
      </c>
      <c r="X1334" t="s">
        <v>15891</v>
      </c>
      <c r="Y1334" t="s">
        <v>15896</v>
      </c>
      <c r="Z1334" t="s">
        <v>15896</v>
      </c>
      <c r="AA1334" t="s">
        <v>15897</v>
      </c>
      <c r="AB1334" t="s">
        <v>4811</v>
      </c>
      <c r="AC1334" t="s">
        <v>4808</v>
      </c>
      <c r="AE1334" t="s">
        <v>4807</v>
      </c>
      <c r="AF1334" t="s">
        <v>4809</v>
      </c>
    </row>
    <row r="1335" spans="1:32" x14ac:dyDescent="0.25">
      <c r="A1335">
        <v>4597</v>
      </c>
      <c r="B1335" t="s">
        <v>8022</v>
      </c>
      <c r="C1335">
        <v>20000000</v>
      </c>
      <c r="D1335">
        <v>22942221</v>
      </c>
      <c r="E1335">
        <v>40151</v>
      </c>
      <c r="F1335">
        <v>15.212289999999999</v>
      </c>
      <c r="G1335">
        <v>88</v>
      </c>
      <c r="H1335">
        <v>5.5</v>
      </c>
      <c r="I1335">
        <v>208</v>
      </c>
      <c r="J1335" t="s">
        <v>23</v>
      </c>
      <c r="K1335" t="s">
        <v>8024</v>
      </c>
      <c r="L1335" t="s">
        <v>37</v>
      </c>
      <c r="M1335" t="s">
        <v>296</v>
      </c>
      <c r="N1335" t="s">
        <v>42</v>
      </c>
      <c r="O1335" t="s">
        <v>29</v>
      </c>
      <c r="P1335">
        <v>1</v>
      </c>
      <c r="Q1335">
        <v>1</v>
      </c>
      <c r="R1335">
        <v>2</v>
      </c>
      <c r="S1335">
        <v>0</v>
      </c>
      <c r="T1335" t="s">
        <v>15888</v>
      </c>
      <c r="U1335" t="s">
        <v>15890</v>
      </c>
      <c r="V1335" t="s">
        <v>15891</v>
      </c>
      <c r="W1335" t="s">
        <v>15901</v>
      </c>
      <c r="X1335" t="s">
        <v>15905</v>
      </c>
      <c r="Y1335" t="s">
        <v>15894</v>
      </c>
      <c r="Z1335" t="s">
        <v>15911</v>
      </c>
      <c r="AA1335" t="s">
        <v>15914</v>
      </c>
      <c r="AB1335" t="s">
        <v>8025</v>
      </c>
      <c r="AC1335" t="s">
        <v>8022</v>
      </c>
      <c r="AE1335" t="s">
        <v>8021</v>
      </c>
      <c r="AF1335" t="s">
        <v>8023</v>
      </c>
    </row>
    <row r="1336" spans="1:32" x14ac:dyDescent="0.25">
      <c r="A1336">
        <v>6795</v>
      </c>
      <c r="B1336" t="s">
        <v>2534</v>
      </c>
      <c r="C1336">
        <v>65000000</v>
      </c>
      <c r="D1336">
        <v>64321501</v>
      </c>
      <c r="E1336">
        <v>38662</v>
      </c>
      <c r="F1336">
        <v>15.194239</v>
      </c>
      <c r="G1336">
        <v>101</v>
      </c>
      <c r="H1336">
        <v>6.1</v>
      </c>
      <c r="I1336">
        <v>779</v>
      </c>
      <c r="J1336" t="s">
        <v>23</v>
      </c>
      <c r="K1336" t="s">
        <v>2536</v>
      </c>
      <c r="L1336" t="s">
        <v>37</v>
      </c>
      <c r="M1336" t="s">
        <v>38</v>
      </c>
      <c r="N1336" t="s">
        <v>2532</v>
      </c>
      <c r="O1336" t="s">
        <v>29</v>
      </c>
      <c r="P1336">
        <v>1</v>
      </c>
      <c r="Q1336">
        <v>1</v>
      </c>
      <c r="R1336">
        <v>1</v>
      </c>
      <c r="S1336">
        <v>0</v>
      </c>
      <c r="T1336" t="s">
        <v>15888</v>
      </c>
      <c r="U1336" t="s">
        <v>15891</v>
      </c>
      <c r="V1336" t="s">
        <v>15891</v>
      </c>
      <c r="W1336" t="s">
        <v>15891</v>
      </c>
      <c r="X1336" t="s">
        <v>15891</v>
      </c>
      <c r="Y1336" t="s">
        <v>15897</v>
      </c>
      <c r="Z1336" t="s">
        <v>15897</v>
      </c>
      <c r="AA1336" t="s">
        <v>15897</v>
      </c>
      <c r="AB1336" t="s">
        <v>2537</v>
      </c>
      <c r="AC1336" t="s">
        <v>2534</v>
      </c>
      <c r="AE1336" t="s">
        <v>2533</v>
      </c>
      <c r="AF1336" t="s">
        <v>2535</v>
      </c>
    </row>
    <row r="1337" spans="1:32" x14ac:dyDescent="0.25">
      <c r="A1337">
        <v>6435</v>
      </c>
      <c r="B1337" t="s">
        <v>2830</v>
      </c>
      <c r="C1337">
        <v>75000000</v>
      </c>
      <c r="D1337">
        <v>46683377</v>
      </c>
      <c r="E1337">
        <v>36084</v>
      </c>
      <c r="F1337">
        <v>15.142701000000001</v>
      </c>
      <c r="G1337">
        <v>104</v>
      </c>
      <c r="H1337">
        <v>6.3</v>
      </c>
      <c r="I1337">
        <v>338</v>
      </c>
      <c r="J1337" t="s">
        <v>23</v>
      </c>
      <c r="K1337" t="s">
        <v>2832</v>
      </c>
      <c r="L1337" t="s">
        <v>37</v>
      </c>
      <c r="M1337" t="s">
        <v>38</v>
      </c>
      <c r="N1337" t="s">
        <v>2828</v>
      </c>
      <c r="O1337" t="s">
        <v>29</v>
      </c>
      <c r="P1337">
        <v>1</v>
      </c>
      <c r="Q1337">
        <v>1</v>
      </c>
      <c r="R1337">
        <v>1</v>
      </c>
      <c r="S1337">
        <v>1</v>
      </c>
      <c r="T1337" t="s">
        <v>15888</v>
      </c>
      <c r="U1337" t="s">
        <v>15891</v>
      </c>
      <c r="V1337" t="s">
        <v>13664</v>
      </c>
      <c r="W1337" t="s">
        <v>15901</v>
      </c>
      <c r="X1337" t="s">
        <v>15891</v>
      </c>
      <c r="Y1337" t="s">
        <v>15896</v>
      </c>
      <c r="Z1337" t="s">
        <v>15912</v>
      </c>
      <c r="AA1337" t="s">
        <v>15915</v>
      </c>
      <c r="AB1337" t="s">
        <v>2833</v>
      </c>
      <c r="AC1337" t="s">
        <v>2830</v>
      </c>
      <c r="AE1337" t="s">
        <v>2829</v>
      </c>
      <c r="AF1337" t="s">
        <v>2831</v>
      </c>
    </row>
    <row r="1338" spans="1:32" x14ac:dyDescent="0.25">
      <c r="A1338">
        <v>77948</v>
      </c>
      <c r="B1338" t="s">
        <v>8196</v>
      </c>
      <c r="C1338">
        <v>20000000</v>
      </c>
      <c r="D1338">
        <v>16863583</v>
      </c>
      <c r="E1338">
        <v>41003</v>
      </c>
      <c r="F1338">
        <v>15.131867</v>
      </c>
      <c r="G1338">
        <v>93</v>
      </c>
      <c r="H1338">
        <v>4.8</v>
      </c>
      <c r="I1338">
        <v>271</v>
      </c>
      <c r="J1338" t="s">
        <v>23</v>
      </c>
      <c r="K1338" t="s">
        <v>8198</v>
      </c>
      <c r="L1338" t="s">
        <v>37</v>
      </c>
      <c r="M1338" t="s">
        <v>28</v>
      </c>
      <c r="N1338" t="s">
        <v>861</v>
      </c>
      <c r="O1338" t="s">
        <v>29</v>
      </c>
      <c r="P1338">
        <v>1</v>
      </c>
      <c r="Q1338">
        <v>1</v>
      </c>
      <c r="R1338">
        <v>2</v>
      </c>
      <c r="S1338">
        <v>0</v>
      </c>
      <c r="T1338" t="s">
        <v>15888</v>
      </c>
      <c r="U1338" t="s">
        <v>15890</v>
      </c>
      <c r="V1338" t="s">
        <v>15891</v>
      </c>
      <c r="W1338" t="s">
        <v>15891</v>
      </c>
      <c r="X1338" t="s">
        <v>15905</v>
      </c>
      <c r="Y1338" t="s">
        <v>15894</v>
      </c>
      <c r="Z1338" t="s">
        <v>15897</v>
      </c>
      <c r="AA1338" t="s">
        <v>15894</v>
      </c>
      <c r="AB1338" t="s">
        <v>8199</v>
      </c>
      <c r="AC1338" t="s">
        <v>8196</v>
      </c>
      <c r="AE1338" t="s">
        <v>8195</v>
      </c>
      <c r="AF1338" t="s">
        <v>8197</v>
      </c>
    </row>
    <row r="1339" spans="1:32" x14ac:dyDescent="0.25">
      <c r="A1339">
        <v>336004</v>
      </c>
      <c r="B1339" t="s">
        <v>5386</v>
      </c>
      <c r="C1339">
        <v>8900000</v>
      </c>
      <c r="D1339">
        <v>4100000</v>
      </c>
      <c r="E1339">
        <v>42321</v>
      </c>
      <c r="F1339">
        <v>15.079993</v>
      </c>
      <c r="G1339">
        <v>93</v>
      </c>
      <c r="H1339">
        <v>5.6</v>
      </c>
      <c r="I1339">
        <v>318</v>
      </c>
      <c r="J1339" t="s">
        <v>23</v>
      </c>
      <c r="K1339" t="s">
        <v>5388</v>
      </c>
      <c r="L1339" t="s">
        <v>37</v>
      </c>
      <c r="M1339" t="s">
        <v>38</v>
      </c>
      <c r="N1339" t="s">
        <v>5384</v>
      </c>
      <c r="O1339" t="s">
        <v>29</v>
      </c>
      <c r="P1339">
        <v>1</v>
      </c>
      <c r="Q1339">
        <v>1</v>
      </c>
      <c r="R1339">
        <v>1</v>
      </c>
      <c r="S1339">
        <v>0</v>
      </c>
      <c r="T1339" t="s">
        <v>15888</v>
      </c>
      <c r="U1339" t="s">
        <v>15890</v>
      </c>
      <c r="V1339" t="s">
        <v>15891</v>
      </c>
      <c r="W1339" t="s">
        <v>15891</v>
      </c>
      <c r="X1339" t="s">
        <v>15905</v>
      </c>
      <c r="Y1339" t="s">
        <v>15894</v>
      </c>
      <c r="Z1339" t="s">
        <v>15897</v>
      </c>
      <c r="AA1339" t="s">
        <v>15894</v>
      </c>
      <c r="AB1339" t="s">
        <v>5389</v>
      </c>
      <c r="AC1339" t="s">
        <v>5386</v>
      </c>
      <c r="AE1339" t="s">
        <v>5385</v>
      </c>
      <c r="AF1339" t="s">
        <v>5387</v>
      </c>
    </row>
    <row r="1340" spans="1:32" x14ac:dyDescent="0.25">
      <c r="A1340">
        <v>8984</v>
      </c>
      <c r="B1340" t="s">
        <v>3113</v>
      </c>
      <c r="C1340">
        <v>55000000</v>
      </c>
      <c r="D1340">
        <v>214015089</v>
      </c>
      <c r="E1340">
        <v>34677</v>
      </c>
      <c r="F1340">
        <v>15.064057999999999</v>
      </c>
      <c r="G1340">
        <v>123</v>
      </c>
      <c r="H1340">
        <v>5.9</v>
      </c>
      <c r="I1340">
        <v>210</v>
      </c>
      <c r="J1340" t="s">
        <v>23</v>
      </c>
      <c r="K1340" t="s">
        <v>3115</v>
      </c>
      <c r="L1340" t="s">
        <v>37</v>
      </c>
      <c r="M1340" t="s">
        <v>38</v>
      </c>
      <c r="N1340" t="s">
        <v>3111</v>
      </c>
      <c r="O1340" t="s">
        <v>29</v>
      </c>
      <c r="P1340">
        <v>1</v>
      </c>
      <c r="Q1340">
        <v>1</v>
      </c>
      <c r="R1340">
        <v>1</v>
      </c>
      <c r="S1340">
        <v>1</v>
      </c>
      <c r="T1340" t="s">
        <v>15888</v>
      </c>
      <c r="U1340" t="s">
        <v>15891</v>
      </c>
      <c r="V1340" t="s">
        <v>15891</v>
      </c>
      <c r="W1340" t="s">
        <v>15901</v>
      </c>
      <c r="X1340" t="s">
        <v>15905</v>
      </c>
      <c r="Y1340" t="s">
        <v>15897</v>
      </c>
      <c r="Z1340" t="s">
        <v>15911</v>
      </c>
      <c r="AA1340" t="s">
        <v>15915</v>
      </c>
      <c r="AB1340" t="s">
        <v>3116</v>
      </c>
      <c r="AC1340" t="s">
        <v>3113</v>
      </c>
      <c r="AE1340" t="s">
        <v>3112</v>
      </c>
      <c r="AF1340" t="s">
        <v>3114</v>
      </c>
    </row>
    <row r="1341" spans="1:32" x14ac:dyDescent="0.25">
      <c r="A1341">
        <v>9294</v>
      </c>
      <c r="B1341" t="s">
        <v>5606</v>
      </c>
      <c r="C1341">
        <v>32000000</v>
      </c>
      <c r="D1341">
        <v>152036382</v>
      </c>
      <c r="E1341">
        <v>35251</v>
      </c>
      <c r="F1341">
        <v>15.039407000000001</v>
      </c>
      <c r="G1341">
        <v>123</v>
      </c>
      <c r="H1341">
        <v>6.2</v>
      </c>
      <c r="I1341">
        <v>323</v>
      </c>
      <c r="J1341" t="s">
        <v>23</v>
      </c>
      <c r="K1341" t="s">
        <v>860</v>
      </c>
      <c r="L1341" t="s">
        <v>37</v>
      </c>
      <c r="M1341" t="s">
        <v>38</v>
      </c>
      <c r="N1341" t="s">
        <v>5604</v>
      </c>
      <c r="O1341" t="s">
        <v>29</v>
      </c>
      <c r="P1341">
        <v>1</v>
      </c>
      <c r="Q1341">
        <v>1</v>
      </c>
      <c r="R1341">
        <v>1</v>
      </c>
      <c r="S1341">
        <v>0</v>
      </c>
      <c r="T1341" t="s">
        <v>15888</v>
      </c>
      <c r="U1341" t="s">
        <v>15891</v>
      </c>
      <c r="V1341" t="s">
        <v>15891</v>
      </c>
      <c r="W1341" t="s">
        <v>15901</v>
      </c>
      <c r="X1341" t="s">
        <v>15891</v>
      </c>
      <c r="Y1341" t="s">
        <v>15897</v>
      </c>
      <c r="Z1341" t="s">
        <v>15911</v>
      </c>
      <c r="AA1341" t="s">
        <v>15915</v>
      </c>
      <c r="AB1341" t="s">
        <v>5608</v>
      </c>
      <c r="AC1341" t="s">
        <v>5606</v>
      </c>
      <c r="AE1341" t="s">
        <v>5605</v>
      </c>
      <c r="AF1341" t="s">
        <v>5607</v>
      </c>
    </row>
    <row r="1342" spans="1:32" x14ac:dyDescent="0.25">
      <c r="A1342">
        <v>129139</v>
      </c>
      <c r="B1342" t="s">
        <v>14433</v>
      </c>
      <c r="C1342">
        <v>1500000</v>
      </c>
      <c r="D1342">
        <v>3566225</v>
      </c>
      <c r="E1342">
        <v>41479</v>
      </c>
      <c r="F1342">
        <v>15.017068</v>
      </c>
      <c r="G1342">
        <v>104</v>
      </c>
      <c r="H1342">
        <v>5.5</v>
      </c>
      <c r="I1342">
        <v>342</v>
      </c>
      <c r="J1342" t="s">
        <v>23</v>
      </c>
      <c r="K1342" t="s">
        <v>14435</v>
      </c>
      <c r="L1342" t="s">
        <v>37</v>
      </c>
      <c r="M1342" t="s">
        <v>38</v>
      </c>
      <c r="N1342" t="s">
        <v>1106</v>
      </c>
      <c r="O1342" t="s">
        <v>29</v>
      </c>
      <c r="P1342">
        <v>1</v>
      </c>
      <c r="Q1342">
        <v>1</v>
      </c>
      <c r="R1342">
        <v>1</v>
      </c>
      <c r="S1342">
        <v>0</v>
      </c>
      <c r="T1342" t="s">
        <v>15888</v>
      </c>
      <c r="U1342" t="s">
        <v>15891</v>
      </c>
      <c r="V1342" t="s">
        <v>13664</v>
      </c>
      <c r="W1342" t="s">
        <v>15891</v>
      </c>
      <c r="X1342" t="s">
        <v>15891</v>
      </c>
      <c r="Y1342" t="s">
        <v>15896</v>
      </c>
      <c r="Z1342" t="s">
        <v>15896</v>
      </c>
      <c r="AA1342" t="s">
        <v>15897</v>
      </c>
      <c r="AB1342" t="s">
        <v>14436</v>
      </c>
      <c r="AC1342" t="s">
        <v>14433</v>
      </c>
      <c r="AD1342" t="s">
        <v>14431</v>
      </c>
      <c r="AE1342" t="s">
        <v>14432</v>
      </c>
      <c r="AF1342" t="s">
        <v>14434</v>
      </c>
    </row>
    <row r="1343" spans="1:32" x14ac:dyDescent="0.25">
      <c r="A1343">
        <v>231576</v>
      </c>
      <c r="B1343" t="s">
        <v>12182</v>
      </c>
      <c r="C1343">
        <v>5500000</v>
      </c>
      <c r="D1343">
        <v>5483299</v>
      </c>
      <c r="E1343">
        <v>41657</v>
      </c>
      <c r="F1343">
        <v>15.015271</v>
      </c>
      <c r="G1343">
        <v>120</v>
      </c>
      <c r="H1343">
        <v>6.4</v>
      </c>
      <c r="I1343">
        <v>300</v>
      </c>
      <c r="J1343" t="s">
        <v>23</v>
      </c>
      <c r="K1343" t="s">
        <v>12184</v>
      </c>
      <c r="L1343" t="s">
        <v>37</v>
      </c>
      <c r="M1343" t="s">
        <v>38</v>
      </c>
      <c r="N1343" t="s">
        <v>2804</v>
      </c>
      <c r="O1343" t="s">
        <v>29</v>
      </c>
      <c r="P1343">
        <v>1</v>
      </c>
      <c r="Q1343">
        <v>1</v>
      </c>
      <c r="R1343">
        <v>1</v>
      </c>
      <c r="S1343">
        <v>0</v>
      </c>
      <c r="T1343" t="s">
        <v>15888</v>
      </c>
      <c r="U1343" t="s">
        <v>15891</v>
      </c>
      <c r="V1343" t="s">
        <v>13664</v>
      </c>
      <c r="W1343" t="s">
        <v>15901</v>
      </c>
      <c r="X1343" t="s">
        <v>15891</v>
      </c>
      <c r="Y1343" t="s">
        <v>15896</v>
      </c>
      <c r="Z1343" t="s">
        <v>15912</v>
      </c>
      <c r="AA1343" t="s">
        <v>15915</v>
      </c>
      <c r="AB1343" t="s">
        <v>12185</v>
      </c>
      <c r="AC1343" t="s">
        <v>12182</v>
      </c>
      <c r="AE1343" t="s">
        <v>12181</v>
      </c>
      <c r="AF1343" t="s">
        <v>12183</v>
      </c>
    </row>
    <row r="1344" spans="1:32" x14ac:dyDescent="0.25">
      <c r="A1344">
        <v>9336</v>
      </c>
      <c r="B1344" t="s">
        <v>12813</v>
      </c>
      <c r="C1344">
        <v>4500000</v>
      </c>
      <c r="D1344">
        <v>146198896</v>
      </c>
      <c r="E1344">
        <v>30763</v>
      </c>
      <c r="F1344">
        <v>15.002502</v>
      </c>
      <c r="G1344">
        <v>96</v>
      </c>
      <c r="H1344">
        <v>6.5</v>
      </c>
      <c r="I1344">
        <v>602</v>
      </c>
      <c r="J1344" t="s">
        <v>23</v>
      </c>
      <c r="K1344" t="s">
        <v>6206</v>
      </c>
      <c r="L1344" t="s">
        <v>37</v>
      </c>
      <c r="M1344" t="s">
        <v>38</v>
      </c>
      <c r="N1344" t="s">
        <v>2049</v>
      </c>
      <c r="O1344" t="s">
        <v>29</v>
      </c>
      <c r="P1344">
        <v>1</v>
      </c>
      <c r="Q1344">
        <v>1</v>
      </c>
      <c r="R1344">
        <v>1</v>
      </c>
      <c r="S1344">
        <v>1</v>
      </c>
      <c r="T1344" t="s">
        <v>15888</v>
      </c>
      <c r="U1344" t="s">
        <v>15891</v>
      </c>
      <c r="V1344" t="s">
        <v>13664</v>
      </c>
      <c r="W1344" t="s">
        <v>15891</v>
      </c>
      <c r="X1344" t="s">
        <v>15891</v>
      </c>
      <c r="Y1344" t="s">
        <v>15896</v>
      </c>
      <c r="Z1344" t="s">
        <v>15896</v>
      </c>
      <c r="AA1344" t="s">
        <v>15897</v>
      </c>
      <c r="AB1344" t="s">
        <v>12815</v>
      </c>
      <c r="AC1344" t="s">
        <v>12813</v>
      </c>
      <c r="AE1344" t="s">
        <v>12812</v>
      </c>
      <c r="AF1344" t="s">
        <v>12814</v>
      </c>
    </row>
    <row r="1345" spans="1:32" x14ac:dyDescent="0.25">
      <c r="A1345">
        <v>2116</v>
      </c>
      <c r="B1345" t="s">
        <v>3623</v>
      </c>
      <c r="C1345">
        <v>50000000</v>
      </c>
      <c r="D1345">
        <v>55495563</v>
      </c>
      <c r="E1345">
        <v>37897</v>
      </c>
      <c r="F1345">
        <v>14.993459</v>
      </c>
      <c r="G1345">
        <v>105</v>
      </c>
      <c r="H1345">
        <v>6.1</v>
      </c>
      <c r="I1345">
        <v>298</v>
      </c>
      <c r="J1345" t="s">
        <v>23</v>
      </c>
      <c r="K1345" t="s">
        <v>3625</v>
      </c>
      <c r="L1345" t="s">
        <v>37</v>
      </c>
      <c r="M1345" t="s">
        <v>38</v>
      </c>
      <c r="N1345" t="s">
        <v>1737</v>
      </c>
      <c r="O1345" t="s">
        <v>29</v>
      </c>
      <c r="P1345">
        <v>1</v>
      </c>
      <c r="Q1345">
        <v>1</v>
      </c>
      <c r="R1345">
        <v>1</v>
      </c>
      <c r="S1345">
        <v>0</v>
      </c>
      <c r="T1345" t="s">
        <v>15888</v>
      </c>
      <c r="U1345" t="s">
        <v>15891</v>
      </c>
      <c r="V1345" t="s">
        <v>15891</v>
      </c>
      <c r="W1345" t="s">
        <v>15901</v>
      </c>
      <c r="X1345" t="s">
        <v>15905</v>
      </c>
      <c r="Y1345" t="s">
        <v>15897</v>
      </c>
      <c r="Z1345" t="s">
        <v>15911</v>
      </c>
      <c r="AA1345" t="s">
        <v>15915</v>
      </c>
      <c r="AB1345" t="s">
        <v>3626</v>
      </c>
      <c r="AC1345" t="s">
        <v>3623</v>
      </c>
      <c r="AE1345" t="s">
        <v>3622</v>
      </c>
      <c r="AF1345" t="s">
        <v>3624</v>
      </c>
    </row>
    <row r="1346" spans="1:32" x14ac:dyDescent="0.25">
      <c r="A1346">
        <v>83686</v>
      </c>
      <c r="B1346" t="s">
        <v>12148</v>
      </c>
      <c r="C1346">
        <v>6000000</v>
      </c>
      <c r="D1346">
        <v>13231461</v>
      </c>
      <c r="E1346">
        <v>41159</v>
      </c>
      <c r="F1346">
        <v>14.988746000000001</v>
      </c>
      <c r="G1346">
        <v>96</v>
      </c>
      <c r="H1346">
        <v>6.4</v>
      </c>
      <c r="I1346">
        <v>379</v>
      </c>
      <c r="J1346" t="s">
        <v>23</v>
      </c>
      <c r="K1346" t="s">
        <v>12150</v>
      </c>
      <c r="L1346" t="s">
        <v>37</v>
      </c>
      <c r="M1346" t="s">
        <v>62</v>
      </c>
      <c r="N1346" t="s">
        <v>1861</v>
      </c>
      <c r="O1346" t="s">
        <v>29</v>
      </c>
      <c r="P1346">
        <v>1</v>
      </c>
      <c r="Q1346">
        <v>1</v>
      </c>
      <c r="R1346">
        <v>2</v>
      </c>
      <c r="S1346">
        <v>0</v>
      </c>
      <c r="T1346" t="s">
        <v>15888</v>
      </c>
      <c r="U1346" t="s">
        <v>15891</v>
      </c>
      <c r="V1346" t="s">
        <v>15891</v>
      </c>
      <c r="W1346" t="s">
        <v>15901</v>
      </c>
      <c r="X1346" t="s">
        <v>15905</v>
      </c>
      <c r="Y1346" t="s">
        <v>15897</v>
      </c>
      <c r="Z1346" t="s">
        <v>15911</v>
      </c>
      <c r="AA1346" t="s">
        <v>15915</v>
      </c>
      <c r="AB1346" t="s">
        <v>12151</v>
      </c>
      <c r="AC1346" t="s">
        <v>12148</v>
      </c>
      <c r="AD1346" t="s">
        <v>12146</v>
      </c>
      <c r="AE1346" t="s">
        <v>12147</v>
      </c>
      <c r="AF1346" t="s">
        <v>12149</v>
      </c>
    </row>
    <row r="1347" spans="1:32" x14ac:dyDescent="0.25">
      <c r="A1347">
        <v>10925</v>
      </c>
      <c r="B1347" t="s">
        <v>12026</v>
      </c>
      <c r="C1347">
        <v>4000000</v>
      </c>
      <c r="D1347">
        <v>14237000</v>
      </c>
      <c r="E1347">
        <v>31182</v>
      </c>
      <c r="F1347">
        <v>14.961629</v>
      </c>
      <c r="G1347">
        <v>91</v>
      </c>
      <c r="H1347">
        <v>7.3</v>
      </c>
      <c r="I1347">
        <v>267</v>
      </c>
      <c r="J1347" t="s">
        <v>23</v>
      </c>
      <c r="K1347" t="s">
        <v>12028</v>
      </c>
      <c r="L1347" t="s">
        <v>37</v>
      </c>
      <c r="M1347" t="s">
        <v>38</v>
      </c>
      <c r="N1347" t="s">
        <v>5725</v>
      </c>
      <c r="O1347" t="s">
        <v>29</v>
      </c>
      <c r="P1347">
        <v>1</v>
      </c>
      <c r="Q1347">
        <v>1</v>
      </c>
      <c r="R1347">
        <v>1</v>
      </c>
      <c r="S1347">
        <v>0</v>
      </c>
      <c r="T1347" t="s">
        <v>15888</v>
      </c>
      <c r="U1347" t="s">
        <v>15891</v>
      </c>
      <c r="V1347" t="s">
        <v>13664</v>
      </c>
      <c r="W1347" t="s">
        <v>15891</v>
      </c>
      <c r="X1347" t="s">
        <v>15891</v>
      </c>
      <c r="Y1347" t="s">
        <v>15896</v>
      </c>
      <c r="Z1347" t="s">
        <v>15896</v>
      </c>
      <c r="AA1347" t="s">
        <v>15897</v>
      </c>
      <c r="AB1347" t="s">
        <v>12029</v>
      </c>
      <c r="AC1347" t="s">
        <v>12026</v>
      </c>
      <c r="AE1347" t="s">
        <v>12025</v>
      </c>
      <c r="AF1347" t="s">
        <v>12027</v>
      </c>
    </row>
    <row r="1348" spans="1:32" x14ac:dyDescent="0.25">
      <c r="A1348">
        <v>2018</v>
      </c>
      <c r="B1348" t="s">
        <v>6341</v>
      </c>
      <c r="C1348">
        <v>35000000</v>
      </c>
      <c r="D1348">
        <v>94728529</v>
      </c>
      <c r="E1348">
        <v>36917</v>
      </c>
      <c r="F1348">
        <v>14.949395000000001</v>
      </c>
      <c r="G1348">
        <v>103</v>
      </c>
      <c r="H1348">
        <v>5.5</v>
      </c>
      <c r="I1348">
        <v>427</v>
      </c>
      <c r="J1348" t="s">
        <v>23</v>
      </c>
      <c r="K1348" t="s">
        <v>6343</v>
      </c>
      <c r="L1348" t="s">
        <v>37</v>
      </c>
      <c r="M1348" t="s">
        <v>38</v>
      </c>
      <c r="N1348" t="s">
        <v>661</v>
      </c>
      <c r="O1348" t="s">
        <v>29</v>
      </c>
      <c r="P1348">
        <v>1</v>
      </c>
      <c r="Q1348">
        <v>1</v>
      </c>
      <c r="R1348">
        <v>1</v>
      </c>
      <c r="S1348">
        <v>0</v>
      </c>
      <c r="T1348" t="s">
        <v>15888</v>
      </c>
      <c r="U1348" t="s">
        <v>15891</v>
      </c>
      <c r="V1348" t="s">
        <v>13664</v>
      </c>
      <c r="W1348" t="s">
        <v>15891</v>
      </c>
      <c r="X1348" t="s">
        <v>15891</v>
      </c>
      <c r="Y1348" t="s">
        <v>15896</v>
      </c>
      <c r="Z1348" t="s">
        <v>15896</v>
      </c>
      <c r="AA1348" t="s">
        <v>15897</v>
      </c>
      <c r="AB1348" t="s">
        <v>6344</v>
      </c>
      <c r="AC1348" t="s">
        <v>6341</v>
      </c>
      <c r="AE1348" t="s">
        <v>6340</v>
      </c>
      <c r="AF1348" t="s">
        <v>6342</v>
      </c>
    </row>
    <row r="1349" spans="1:32" x14ac:dyDescent="0.25">
      <c r="A1349">
        <v>351819</v>
      </c>
      <c r="B1349" t="s">
        <v>12563</v>
      </c>
      <c r="C1349">
        <v>20000000</v>
      </c>
      <c r="D1349">
        <v>21164799</v>
      </c>
      <c r="E1349">
        <v>42397</v>
      </c>
      <c r="F1349">
        <v>14.947588</v>
      </c>
      <c r="G1349">
        <v>92</v>
      </c>
      <c r="H1349">
        <v>4.3</v>
      </c>
      <c r="I1349">
        <v>331</v>
      </c>
      <c r="J1349" t="s">
        <v>23</v>
      </c>
      <c r="K1349" t="s">
        <v>12565</v>
      </c>
      <c r="L1349" t="s">
        <v>37</v>
      </c>
      <c r="M1349" t="s">
        <v>38</v>
      </c>
      <c r="N1349" t="s">
        <v>1743</v>
      </c>
      <c r="O1349" t="s">
        <v>29</v>
      </c>
      <c r="P1349">
        <v>1</v>
      </c>
      <c r="Q1349">
        <v>1</v>
      </c>
      <c r="R1349">
        <v>1</v>
      </c>
      <c r="S1349">
        <v>0</v>
      </c>
      <c r="T1349" t="s">
        <v>15888</v>
      </c>
      <c r="U1349" t="s">
        <v>15891</v>
      </c>
      <c r="V1349" t="s">
        <v>13664</v>
      </c>
      <c r="W1349" t="s">
        <v>15891</v>
      </c>
      <c r="X1349" t="s">
        <v>15891</v>
      </c>
      <c r="Y1349" t="s">
        <v>15896</v>
      </c>
      <c r="Z1349" t="s">
        <v>15896</v>
      </c>
      <c r="AA1349" t="s">
        <v>15897</v>
      </c>
      <c r="AB1349" t="s">
        <v>12566</v>
      </c>
      <c r="AC1349" t="s">
        <v>12563</v>
      </c>
      <c r="AD1349" t="s">
        <v>12561</v>
      </c>
      <c r="AE1349" t="s">
        <v>12562</v>
      </c>
      <c r="AF1349" t="s">
        <v>12564</v>
      </c>
    </row>
    <row r="1350" spans="1:32" x14ac:dyDescent="0.25">
      <c r="A1350">
        <v>68924</v>
      </c>
      <c r="B1350" t="s">
        <v>8597</v>
      </c>
      <c r="C1350">
        <v>18000000</v>
      </c>
      <c r="D1350">
        <v>8038061</v>
      </c>
      <c r="E1350">
        <v>35700</v>
      </c>
      <c r="F1350">
        <v>14.916264</v>
      </c>
      <c r="G1350">
        <v>112</v>
      </c>
      <c r="H1350">
        <v>6.9</v>
      </c>
      <c r="I1350">
        <v>176</v>
      </c>
      <c r="J1350" t="s">
        <v>23</v>
      </c>
      <c r="K1350" t="s">
        <v>8599</v>
      </c>
      <c r="L1350" t="s">
        <v>1127</v>
      </c>
      <c r="M1350" t="s">
        <v>38</v>
      </c>
      <c r="N1350" t="s">
        <v>786</v>
      </c>
      <c r="O1350" t="s">
        <v>29</v>
      </c>
      <c r="P1350">
        <v>1</v>
      </c>
      <c r="Q1350">
        <v>2</v>
      </c>
      <c r="R1350">
        <v>1</v>
      </c>
      <c r="S1350">
        <v>0</v>
      </c>
      <c r="T1350" t="s">
        <v>15888</v>
      </c>
      <c r="U1350" t="s">
        <v>15891</v>
      </c>
      <c r="V1350" t="s">
        <v>15891</v>
      </c>
      <c r="W1350" t="s">
        <v>15901</v>
      </c>
      <c r="X1350" t="s">
        <v>15891</v>
      </c>
      <c r="Y1350" t="s">
        <v>15897</v>
      </c>
      <c r="Z1350" t="s">
        <v>15911</v>
      </c>
      <c r="AA1350" t="s">
        <v>15915</v>
      </c>
      <c r="AB1350" t="s">
        <v>8600</v>
      </c>
      <c r="AC1350" t="s">
        <v>8597</v>
      </c>
      <c r="AE1350" t="s">
        <v>8596</v>
      </c>
      <c r="AF1350" t="s">
        <v>8598</v>
      </c>
    </row>
    <row r="1351" spans="1:32" x14ac:dyDescent="0.25">
      <c r="A1351">
        <v>7942</v>
      </c>
      <c r="B1351" t="s">
        <v>10861</v>
      </c>
      <c r="C1351">
        <v>10000000</v>
      </c>
      <c r="D1351">
        <v>33000000</v>
      </c>
      <c r="E1351">
        <v>39331</v>
      </c>
      <c r="F1351">
        <v>14.905357</v>
      </c>
      <c r="G1351">
        <v>100</v>
      </c>
      <c r="H1351">
        <v>6.2</v>
      </c>
      <c r="I1351">
        <v>238</v>
      </c>
      <c r="J1351" t="s">
        <v>23</v>
      </c>
      <c r="K1351" t="s">
        <v>10863</v>
      </c>
      <c r="L1351" t="s">
        <v>2620</v>
      </c>
      <c r="M1351" t="s">
        <v>38</v>
      </c>
      <c r="N1351" t="s">
        <v>1106</v>
      </c>
      <c r="O1351" t="s">
        <v>29</v>
      </c>
      <c r="P1351">
        <v>1</v>
      </c>
      <c r="Q1351">
        <v>1</v>
      </c>
      <c r="R1351">
        <v>1</v>
      </c>
      <c r="S1351">
        <v>0</v>
      </c>
      <c r="T1351" t="s">
        <v>15888</v>
      </c>
      <c r="U1351" t="s">
        <v>15891</v>
      </c>
      <c r="V1351" t="s">
        <v>13664</v>
      </c>
      <c r="W1351" t="s">
        <v>15891</v>
      </c>
      <c r="X1351" t="s">
        <v>15891</v>
      </c>
      <c r="Y1351" t="s">
        <v>15896</v>
      </c>
      <c r="Z1351" t="s">
        <v>15896</v>
      </c>
      <c r="AA1351" t="s">
        <v>15897</v>
      </c>
      <c r="AB1351" t="s">
        <v>10864</v>
      </c>
      <c r="AC1351" t="s">
        <v>10865</v>
      </c>
      <c r="AD1351" t="s">
        <v>10859</v>
      </c>
      <c r="AE1351" t="s">
        <v>10860</v>
      </c>
      <c r="AF1351" t="s">
        <v>10862</v>
      </c>
    </row>
    <row r="1352" spans="1:32" x14ac:dyDescent="0.25">
      <c r="A1352">
        <v>702</v>
      </c>
      <c r="B1352" t="s">
        <v>14277</v>
      </c>
      <c r="C1352">
        <v>1800000</v>
      </c>
      <c r="D1352">
        <v>8000000</v>
      </c>
      <c r="E1352">
        <v>18889</v>
      </c>
      <c r="F1352">
        <v>14.884755999999999</v>
      </c>
      <c r="G1352">
        <v>125</v>
      </c>
      <c r="H1352">
        <v>7.6</v>
      </c>
      <c r="I1352">
        <v>281</v>
      </c>
      <c r="J1352" t="s">
        <v>23</v>
      </c>
      <c r="K1352" t="s">
        <v>14279</v>
      </c>
      <c r="L1352" t="s">
        <v>37</v>
      </c>
      <c r="M1352" t="s">
        <v>38</v>
      </c>
      <c r="N1352" t="s">
        <v>786</v>
      </c>
      <c r="O1352" t="s">
        <v>29</v>
      </c>
      <c r="P1352">
        <v>1</v>
      </c>
      <c r="Q1352">
        <v>1</v>
      </c>
      <c r="R1352">
        <v>1</v>
      </c>
      <c r="S1352">
        <v>1</v>
      </c>
      <c r="T1352" t="s">
        <v>15888</v>
      </c>
      <c r="U1352" t="s">
        <v>15891</v>
      </c>
      <c r="V1352" t="s">
        <v>15891</v>
      </c>
      <c r="W1352" t="s">
        <v>15901</v>
      </c>
      <c r="X1352" t="s">
        <v>15891</v>
      </c>
      <c r="Y1352" t="s">
        <v>15897</v>
      </c>
      <c r="Z1352" t="s">
        <v>15911</v>
      </c>
      <c r="AA1352" t="s">
        <v>15915</v>
      </c>
      <c r="AB1352" t="s">
        <v>14280</v>
      </c>
      <c r="AC1352" t="s">
        <v>14277</v>
      </c>
      <c r="AE1352" t="s">
        <v>14276</v>
      </c>
      <c r="AF1352" t="s">
        <v>14278</v>
      </c>
    </row>
    <row r="1353" spans="1:32" x14ac:dyDescent="0.25">
      <c r="A1353">
        <v>8285</v>
      </c>
      <c r="B1353" t="s">
        <v>2974</v>
      </c>
      <c r="C1353">
        <v>60000000</v>
      </c>
      <c r="D1353">
        <v>39031337</v>
      </c>
      <c r="E1353">
        <v>39807</v>
      </c>
      <c r="F1353">
        <v>14.848560000000001</v>
      </c>
      <c r="G1353">
        <v>103</v>
      </c>
      <c r="H1353">
        <v>4.7</v>
      </c>
      <c r="I1353">
        <v>320</v>
      </c>
      <c r="J1353" t="s">
        <v>23</v>
      </c>
      <c r="K1353" t="s">
        <v>2976</v>
      </c>
      <c r="L1353" t="s">
        <v>37</v>
      </c>
      <c r="M1353" t="s">
        <v>1691</v>
      </c>
      <c r="N1353" t="s">
        <v>2971</v>
      </c>
      <c r="O1353" t="s">
        <v>29</v>
      </c>
      <c r="P1353">
        <v>1</v>
      </c>
      <c r="Q1353">
        <v>1</v>
      </c>
      <c r="R1353">
        <v>3</v>
      </c>
      <c r="S1353">
        <v>0</v>
      </c>
      <c r="T1353" t="s">
        <v>15888</v>
      </c>
      <c r="U1353" t="s">
        <v>15890</v>
      </c>
      <c r="V1353" t="s">
        <v>13664</v>
      </c>
      <c r="W1353" t="s">
        <v>15891</v>
      </c>
      <c r="X1353" t="s">
        <v>15905</v>
      </c>
      <c r="Y1353" t="s">
        <v>15895</v>
      </c>
      <c r="Z1353" t="s">
        <v>15896</v>
      </c>
      <c r="AA1353" t="s">
        <v>15894</v>
      </c>
      <c r="AB1353" t="s">
        <v>2977</v>
      </c>
      <c r="AC1353" t="s">
        <v>2974</v>
      </c>
      <c r="AD1353" t="s">
        <v>2972</v>
      </c>
      <c r="AE1353" t="s">
        <v>2973</v>
      </c>
      <c r="AF1353" t="s">
        <v>2975</v>
      </c>
    </row>
    <row r="1354" spans="1:32" x14ac:dyDescent="0.25">
      <c r="A1354">
        <v>1378</v>
      </c>
      <c r="B1354" t="s">
        <v>14071</v>
      </c>
      <c r="C1354">
        <v>2000000</v>
      </c>
      <c r="D1354">
        <v>5179037</v>
      </c>
      <c r="E1354">
        <v>38857</v>
      </c>
      <c r="F1354">
        <v>14.846000999999999</v>
      </c>
      <c r="G1354">
        <v>101</v>
      </c>
      <c r="H1354">
        <v>6.3</v>
      </c>
      <c r="I1354">
        <v>140</v>
      </c>
      <c r="J1354" t="s">
        <v>23</v>
      </c>
      <c r="K1354" t="s">
        <v>14073</v>
      </c>
      <c r="L1354" t="s">
        <v>37</v>
      </c>
      <c r="M1354" t="s">
        <v>38</v>
      </c>
      <c r="N1354" t="s">
        <v>6976</v>
      </c>
      <c r="O1354" t="s">
        <v>29</v>
      </c>
      <c r="P1354">
        <v>1</v>
      </c>
      <c r="Q1354">
        <v>1</v>
      </c>
      <c r="R1354">
        <v>1</v>
      </c>
      <c r="S1354">
        <v>0</v>
      </c>
      <c r="T1354" t="s">
        <v>15888</v>
      </c>
      <c r="U1354" t="s">
        <v>15891</v>
      </c>
      <c r="V1354" t="s">
        <v>13664</v>
      </c>
      <c r="W1354" t="s">
        <v>15901</v>
      </c>
      <c r="X1354" t="s">
        <v>15891</v>
      </c>
      <c r="Y1354" t="s">
        <v>15896</v>
      </c>
      <c r="Z1354" t="s">
        <v>15912</v>
      </c>
      <c r="AA1354" t="s">
        <v>15915</v>
      </c>
      <c r="AB1354" t="s">
        <v>14074</v>
      </c>
      <c r="AC1354" t="s">
        <v>14071</v>
      </c>
      <c r="AD1354" t="s">
        <v>14069</v>
      </c>
      <c r="AE1354" t="s">
        <v>14070</v>
      </c>
      <c r="AF1354" t="s">
        <v>14072</v>
      </c>
    </row>
    <row r="1355" spans="1:32" x14ac:dyDescent="0.25">
      <c r="A1355">
        <v>4464</v>
      </c>
      <c r="B1355" t="s">
        <v>1479</v>
      </c>
      <c r="C1355">
        <v>87000000</v>
      </c>
      <c r="D1355">
        <v>148336445</v>
      </c>
      <c r="E1355">
        <v>37824</v>
      </c>
      <c r="F1355">
        <v>14.824166</v>
      </c>
      <c r="G1355">
        <v>141</v>
      </c>
      <c r="H1355">
        <v>6.7</v>
      </c>
      <c r="I1355">
        <v>216</v>
      </c>
      <c r="J1355" t="s">
        <v>23</v>
      </c>
      <c r="K1355" t="s">
        <v>1481</v>
      </c>
      <c r="L1355" t="s">
        <v>37</v>
      </c>
      <c r="M1355" t="s">
        <v>38</v>
      </c>
      <c r="N1355" t="s">
        <v>1476</v>
      </c>
      <c r="O1355" t="s">
        <v>29</v>
      </c>
      <c r="P1355">
        <v>1</v>
      </c>
      <c r="Q1355">
        <v>1</v>
      </c>
      <c r="R1355">
        <v>1</v>
      </c>
      <c r="S1355">
        <v>1</v>
      </c>
      <c r="T1355" t="s">
        <v>15888</v>
      </c>
      <c r="U1355" t="s">
        <v>15891</v>
      </c>
      <c r="V1355" t="s">
        <v>15891</v>
      </c>
      <c r="W1355" t="s">
        <v>15901</v>
      </c>
      <c r="X1355" t="s">
        <v>15891</v>
      </c>
      <c r="Y1355" t="s">
        <v>15897</v>
      </c>
      <c r="Z1355" t="s">
        <v>15911</v>
      </c>
      <c r="AA1355" t="s">
        <v>15915</v>
      </c>
      <c r="AB1355" t="s">
        <v>1482</v>
      </c>
      <c r="AC1355" t="s">
        <v>1479</v>
      </c>
      <c r="AD1355" t="s">
        <v>1477</v>
      </c>
      <c r="AE1355" t="s">
        <v>1478</v>
      </c>
      <c r="AF1355" t="s">
        <v>1480</v>
      </c>
    </row>
    <row r="1356" spans="1:32" x14ac:dyDescent="0.25">
      <c r="A1356">
        <v>12498</v>
      </c>
      <c r="B1356" t="s">
        <v>12763</v>
      </c>
      <c r="C1356">
        <v>1000000</v>
      </c>
      <c r="D1356">
        <v>24475416</v>
      </c>
      <c r="E1356">
        <v>35307</v>
      </c>
      <c r="F1356">
        <v>14.805263999999999</v>
      </c>
      <c r="G1356">
        <v>135</v>
      </c>
      <c r="H1356">
        <v>7.4</v>
      </c>
      <c r="I1356">
        <v>231</v>
      </c>
      <c r="J1356" t="s">
        <v>23</v>
      </c>
      <c r="K1356" t="s">
        <v>4512</v>
      </c>
      <c r="L1356" t="s">
        <v>37</v>
      </c>
      <c r="M1356" t="s">
        <v>38</v>
      </c>
      <c r="N1356" t="s">
        <v>786</v>
      </c>
      <c r="O1356" t="s">
        <v>29</v>
      </c>
      <c r="P1356">
        <v>1</v>
      </c>
      <c r="Q1356">
        <v>1</v>
      </c>
      <c r="R1356">
        <v>1</v>
      </c>
      <c r="S1356">
        <v>0</v>
      </c>
      <c r="T1356" t="s">
        <v>15888</v>
      </c>
      <c r="U1356" t="s">
        <v>15891</v>
      </c>
      <c r="V1356" t="s">
        <v>15891</v>
      </c>
      <c r="W1356" t="s">
        <v>15901</v>
      </c>
      <c r="X1356" t="s">
        <v>15891</v>
      </c>
      <c r="Y1356" t="s">
        <v>15897</v>
      </c>
      <c r="Z1356" t="s">
        <v>15911</v>
      </c>
      <c r="AA1356" t="s">
        <v>15915</v>
      </c>
      <c r="AB1356" t="s">
        <v>12765</v>
      </c>
      <c r="AC1356" t="s">
        <v>12763</v>
      </c>
      <c r="AE1356" t="s">
        <v>12762</v>
      </c>
      <c r="AF1356" t="s">
        <v>12764</v>
      </c>
    </row>
    <row r="1357" spans="1:32" x14ac:dyDescent="0.25">
      <c r="A1357">
        <v>80</v>
      </c>
      <c r="B1357" t="s">
        <v>14017</v>
      </c>
      <c r="C1357">
        <v>2700000</v>
      </c>
      <c r="D1357">
        <v>15992615</v>
      </c>
      <c r="E1357">
        <v>38027</v>
      </c>
      <c r="F1357">
        <v>14.799322999999999</v>
      </c>
      <c r="G1357">
        <v>80</v>
      </c>
      <c r="H1357">
        <v>7.6</v>
      </c>
      <c r="I1357">
        <v>718</v>
      </c>
      <c r="J1357" t="s">
        <v>23</v>
      </c>
      <c r="K1357" t="s">
        <v>14019</v>
      </c>
      <c r="L1357" t="s">
        <v>37</v>
      </c>
      <c r="M1357" t="s">
        <v>62</v>
      </c>
      <c r="N1357" t="s">
        <v>231</v>
      </c>
      <c r="O1357" t="s">
        <v>29</v>
      </c>
      <c r="P1357">
        <v>1</v>
      </c>
      <c r="Q1357">
        <v>1</v>
      </c>
      <c r="R1357">
        <v>2</v>
      </c>
      <c r="S1357">
        <v>0</v>
      </c>
      <c r="T1357" t="s">
        <v>15888</v>
      </c>
      <c r="U1357" t="s">
        <v>15891</v>
      </c>
      <c r="V1357" t="s">
        <v>15891</v>
      </c>
      <c r="W1357" t="s">
        <v>15901</v>
      </c>
      <c r="X1357" t="s">
        <v>15891</v>
      </c>
      <c r="Y1357" t="s">
        <v>15897</v>
      </c>
      <c r="Z1357" t="s">
        <v>15911</v>
      </c>
      <c r="AA1357" t="s">
        <v>15915</v>
      </c>
      <c r="AB1357" t="s">
        <v>14020</v>
      </c>
      <c r="AC1357" t="s">
        <v>14017</v>
      </c>
      <c r="AD1357" t="s">
        <v>14015</v>
      </c>
      <c r="AE1357" t="s">
        <v>14016</v>
      </c>
      <c r="AF1357" t="s">
        <v>14018</v>
      </c>
    </row>
    <row r="1358" spans="1:32" x14ac:dyDescent="0.25">
      <c r="A1358">
        <v>773</v>
      </c>
      <c r="B1358" t="s">
        <v>11361</v>
      </c>
      <c r="C1358">
        <v>8000000</v>
      </c>
      <c r="D1358">
        <v>100523181</v>
      </c>
      <c r="E1358">
        <v>38924</v>
      </c>
      <c r="F1358">
        <v>14.793177</v>
      </c>
      <c r="G1358">
        <v>102</v>
      </c>
      <c r="H1358">
        <v>7.5</v>
      </c>
      <c r="I1358">
        <v>1686</v>
      </c>
      <c r="J1358" t="s">
        <v>23</v>
      </c>
      <c r="K1358" t="s">
        <v>11363</v>
      </c>
      <c r="L1358" t="s">
        <v>37</v>
      </c>
      <c r="M1358" t="s">
        <v>38</v>
      </c>
      <c r="N1358" t="s">
        <v>1692</v>
      </c>
      <c r="O1358" t="s">
        <v>29</v>
      </c>
      <c r="P1358">
        <v>1</v>
      </c>
      <c r="Q1358">
        <v>1</v>
      </c>
      <c r="R1358">
        <v>1</v>
      </c>
      <c r="S1358">
        <v>0</v>
      </c>
      <c r="T1358" t="s">
        <v>15888</v>
      </c>
      <c r="U1358" t="s">
        <v>15891</v>
      </c>
      <c r="V1358" t="s">
        <v>13664</v>
      </c>
      <c r="W1358" t="s">
        <v>15901</v>
      </c>
      <c r="X1358" t="s">
        <v>15891</v>
      </c>
      <c r="Y1358" t="s">
        <v>15896</v>
      </c>
      <c r="Z1358" t="s">
        <v>15912</v>
      </c>
      <c r="AA1358" t="s">
        <v>15915</v>
      </c>
      <c r="AB1358" t="s">
        <v>11364</v>
      </c>
      <c r="AC1358" t="s">
        <v>11361</v>
      </c>
      <c r="AD1358" t="s">
        <v>11359</v>
      </c>
      <c r="AE1358" t="s">
        <v>11360</v>
      </c>
      <c r="AF1358" t="s">
        <v>11362</v>
      </c>
    </row>
    <row r="1359" spans="1:32" x14ac:dyDescent="0.25">
      <c r="A1359">
        <v>56288</v>
      </c>
      <c r="B1359" t="s">
        <v>6564</v>
      </c>
      <c r="C1359">
        <v>27000000</v>
      </c>
      <c r="D1359">
        <v>85564310</v>
      </c>
      <c r="E1359">
        <v>40773</v>
      </c>
      <c r="F1359">
        <v>14.788073000000001</v>
      </c>
      <c r="G1359">
        <v>89</v>
      </c>
      <c r="H1359">
        <v>4.4000000000000004</v>
      </c>
      <c r="I1359">
        <v>222</v>
      </c>
      <c r="J1359" t="s">
        <v>23</v>
      </c>
      <c r="K1359" t="s">
        <v>4354</v>
      </c>
      <c r="L1359" t="s">
        <v>37</v>
      </c>
      <c r="M1359" t="s">
        <v>38</v>
      </c>
      <c r="N1359" t="s">
        <v>6561</v>
      </c>
      <c r="O1359" t="s">
        <v>29</v>
      </c>
      <c r="P1359">
        <v>1</v>
      </c>
      <c r="Q1359">
        <v>1</v>
      </c>
      <c r="R1359">
        <v>1</v>
      </c>
      <c r="S1359">
        <v>0</v>
      </c>
      <c r="T1359" t="s">
        <v>15888</v>
      </c>
      <c r="U1359" t="s">
        <v>15890</v>
      </c>
      <c r="V1359" t="s">
        <v>13664</v>
      </c>
      <c r="W1359" t="s">
        <v>15891</v>
      </c>
      <c r="X1359" t="s">
        <v>15891</v>
      </c>
      <c r="Y1359" t="s">
        <v>15895</v>
      </c>
      <c r="Z1359" t="s">
        <v>15896</v>
      </c>
      <c r="AA1359" t="s">
        <v>15894</v>
      </c>
      <c r="AC1359" t="s">
        <v>6564</v>
      </c>
      <c r="AD1359" t="s">
        <v>6562</v>
      </c>
      <c r="AE1359" t="s">
        <v>6563</v>
      </c>
      <c r="AF1359" t="s">
        <v>6565</v>
      </c>
    </row>
    <row r="1360" spans="1:32" x14ac:dyDescent="0.25">
      <c r="A1360">
        <v>44564</v>
      </c>
      <c r="B1360" t="s">
        <v>2306</v>
      </c>
      <c r="C1360">
        <v>70000000</v>
      </c>
      <c r="D1360">
        <v>67112664</v>
      </c>
      <c r="E1360">
        <v>40556</v>
      </c>
      <c r="F1360">
        <v>14.780633999999999</v>
      </c>
      <c r="G1360">
        <v>111</v>
      </c>
      <c r="H1360">
        <v>5.2</v>
      </c>
      <c r="I1360">
        <v>304</v>
      </c>
      <c r="J1360" t="s">
        <v>23</v>
      </c>
      <c r="K1360" t="s">
        <v>2308</v>
      </c>
      <c r="L1360" t="s">
        <v>37</v>
      </c>
      <c r="M1360" t="s">
        <v>38</v>
      </c>
      <c r="N1360" t="s">
        <v>1692</v>
      </c>
      <c r="O1360" t="s">
        <v>29</v>
      </c>
      <c r="P1360">
        <v>1</v>
      </c>
      <c r="Q1360">
        <v>1</v>
      </c>
      <c r="R1360">
        <v>1</v>
      </c>
      <c r="S1360">
        <v>1</v>
      </c>
      <c r="T1360" t="s">
        <v>15888</v>
      </c>
      <c r="U1360" t="s">
        <v>15891</v>
      </c>
      <c r="V1360" t="s">
        <v>13664</v>
      </c>
      <c r="W1360" t="s">
        <v>15901</v>
      </c>
      <c r="X1360" t="s">
        <v>15891</v>
      </c>
      <c r="Y1360" t="s">
        <v>15896</v>
      </c>
      <c r="Z1360" t="s">
        <v>15912</v>
      </c>
      <c r="AA1360" t="s">
        <v>15915</v>
      </c>
      <c r="AB1360" t="s">
        <v>2309</v>
      </c>
      <c r="AC1360" t="s">
        <v>2306</v>
      </c>
      <c r="AD1360" t="s">
        <v>2304</v>
      </c>
      <c r="AE1360" t="s">
        <v>2305</v>
      </c>
      <c r="AF1360" t="s">
        <v>2307</v>
      </c>
    </row>
    <row r="1361" spans="1:32" x14ac:dyDescent="0.25">
      <c r="A1361">
        <v>36819</v>
      </c>
      <c r="B1361" t="s">
        <v>10079</v>
      </c>
      <c r="C1361">
        <v>5000000</v>
      </c>
      <c r="D1361">
        <v>42365581</v>
      </c>
      <c r="E1361">
        <v>29780</v>
      </c>
      <c r="F1361">
        <v>14.779536999999999</v>
      </c>
      <c r="G1361">
        <v>116</v>
      </c>
      <c r="H1361">
        <v>6.6</v>
      </c>
      <c r="I1361">
        <v>249</v>
      </c>
      <c r="J1361" t="s">
        <v>23</v>
      </c>
      <c r="K1361" t="s">
        <v>10081</v>
      </c>
      <c r="L1361" t="s">
        <v>2620</v>
      </c>
      <c r="M1361" t="s">
        <v>38</v>
      </c>
      <c r="N1361" t="s">
        <v>10077</v>
      </c>
      <c r="O1361" t="s">
        <v>29</v>
      </c>
      <c r="P1361">
        <v>1</v>
      </c>
      <c r="Q1361">
        <v>1</v>
      </c>
      <c r="R1361">
        <v>1</v>
      </c>
      <c r="S1361">
        <v>0</v>
      </c>
      <c r="T1361" t="s">
        <v>15888</v>
      </c>
      <c r="U1361" t="s">
        <v>15891</v>
      </c>
      <c r="V1361" t="s">
        <v>13664</v>
      </c>
      <c r="W1361" t="s">
        <v>15891</v>
      </c>
      <c r="X1361" t="s">
        <v>15891</v>
      </c>
      <c r="Y1361" t="s">
        <v>15896</v>
      </c>
      <c r="Z1361" t="s">
        <v>15896</v>
      </c>
      <c r="AA1361" t="s">
        <v>15897</v>
      </c>
      <c r="AB1361" t="s">
        <v>10082</v>
      </c>
      <c r="AC1361" t="s">
        <v>10079</v>
      </c>
      <c r="AE1361" t="s">
        <v>10078</v>
      </c>
      <c r="AF1361" t="s">
        <v>10080</v>
      </c>
    </row>
    <row r="1362" spans="1:32" x14ac:dyDescent="0.25">
      <c r="A1362">
        <v>193</v>
      </c>
      <c r="B1362" t="s">
        <v>4952</v>
      </c>
      <c r="C1362">
        <v>38000000</v>
      </c>
      <c r="D1362">
        <v>120000000</v>
      </c>
      <c r="E1362">
        <v>34655</v>
      </c>
      <c r="F1362">
        <v>14.779040999999999</v>
      </c>
      <c r="G1362">
        <v>118</v>
      </c>
      <c r="H1362">
        <v>6.4</v>
      </c>
      <c r="I1362">
        <v>452</v>
      </c>
      <c r="J1362" t="s">
        <v>23</v>
      </c>
      <c r="K1362" t="s">
        <v>2258</v>
      </c>
      <c r="L1362" t="s">
        <v>37</v>
      </c>
      <c r="M1362" t="s">
        <v>38</v>
      </c>
      <c r="N1362" t="s">
        <v>2254</v>
      </c>
      <c r="O1362" t="s">
        <v>29</v>
      </c>
      <c r="P1362">
        <v>1</v>
      </c>
      <c r="Q1362">
        <v>1</v>
      </c>
      <c r="R1362">
        <v>1</v>
      </c>
      <c r="S1362">
        <v>1</v>
      </c>
      <c r="T1362" t="s">
        <v>15888</v>
      </c>
      <c r="U1362" t="s">
        <v>15890</v>
      </c>
      <c r="V1362" t="s">
        <v>15891</v>
      </c>
      <c r="W1362" t="s">
        <v>15891</v>
      </c>
      <c r="X1362" t="s">
        <v>15905</v>
      </c>
      <c r="Y1362" t="s">
        <v>15894</v>
      </c>
      <c r="Z1362" t="s">
        <v>15897</v>
      </c>
      <c r="AA1362" t="s">
        <v>15894</v>
      </c>
      <c r="AB1362" t="s">
        <v>4954</v>
      </c>
      <c r="AC1362" t="s">
        <v>4952</v>
      </c>
      <c r="AE1362" t="s">
        <v>4951</v>
      </c>
      <c r="AF1362" t="s">
        <v>4953</v>
      </c>
    </row>
    <row r="1363" spans="1:32" x14ac:dyDescent="0.25">
      <c r="A1363">
        <v>9285</v>
      </c>
      <c r="B1363" t="s">
        <v>8894</v>
      </c>
      <c r="C1363">
        <v>16000000</v>
      </c>
      <c r="D1363">
        <v>119754278</v>
      </c>
      <c r="E1363">
        <v>36665</v>
      </c>
      <c r="F1363">
        <v>14.759948</v>
      </c>
      <c r="G1363">
        <v>93</v>
      </c>
      <c r="H1363">
        <v>5.9</v>
      </c>
      <c r="I1363">
        <v>542</v>
      </c>
      <c r="J1363" t="s">
        <v>23</v>
      </c>
      <c r="K1363" t="s">
        <v>7193</v>
      </c>
      <c r="L1363" t="s">
        <v>37</v>
      </c>
      <c r="M1363" t="s">
        <v>38</v>
      </c>
      <c r="N1363" t="s">
        <v>2852</v>
      </c>
      <c r="O1363" t="s">
        <v>29</v>
      </c>
      <c r="P1363">
        <v>1</v>
      </c>
      <c r="Q1363">
        <v>1</v>
      </c>
      <c r="R1363">
        <v>1</v>
      </c>
      <c r="S1363">
        <v>0</v>
      </c>
      <c r="T1363" t="s">
        <v>15888</v>
      </c>
      <c r="U1363" t="s">
        <v>15891</v>
      </c>
      <c r="V1363" t="s">
        <v>13664</v>
      </c>
      <c r="W1363" t="s">
        <v>15891</v>
      </c>
      <c r="X1363" t="s">
        <v>15891</v>
      </c>
      <c r="Y1363" t="s">
        <v>15896</v>
      </c>
      <c r="Z1363" t="s">
        <v>15896</v>
      </c>
      <c r="AA1363" t="s">
        <v>15897</v>
      </c>
      <c r="AB1363" t="s">
        <v>8896</v>
      </c>
      <c r="AC1363" t="s">
        <v>8894</v>
      </c>
      <c r="AE1363" t="s">
        <v>8893</v>
      </c>
      <c r="AF1363" t="s">
        <v>8895</v>
      </c>
    </row>
    <row r="1364" spans="1:32" x14ac:dyDescent="0.25">
      <c r="A1364">
        <v>1588</v>
      </c>
      <c r="B1364" t="s">
        <v>10550</v>
      </c>
      <c r="C1364">
        <v>28000000</v>
      </c>
      <c r="D1364">
        <v>90449929</v>
      </c>
      <c r="E1364">
        <v>36763</v>
      </c>
      <c r="F1364">
        <v>14.754281000000001</v>
      </c>
      <c r="G1364">
        <v>98</v>
      </c>
      <c r="H1364">
        <v>5.8</v>
      </c>
      <c r="I1364">
        <v>568</v>
      </c>
      <c r="J1364" t="s">
        <v>23</v>
      </c>
      <c r="K1364" t="s">
        <v>1192</v>
      </c>
      <c r="L1364" t="s">
        <v>37</v>
      </c>
      <c r="M1364" t="s">
        <v>38</v>
      </c>
      <c r="N1364" t="s">
        <v>661</v>
      </c>
      <c r="O1364" t="s">
        <v>29</v>
      </c>
      <c r="P1364">
        <v>1</v>
      </c>
      <c r="Q1364">
        <v>1</v>
      </c>
      <c r="R1364">
        <v>1</v>
      </c>
      <c r="S1364">
        <v>0</v>
      </c>
      <c r="T1364" t="s">
        <v>15888</v>
      </c>
      <c r="U1364" t="s">
        <v>15891</v>
      </c>
      <c r="V1364" t="s">
        <v>13664</v>
      </c>
      <c r="W1364" t="s">
        <v>15891</v>
      </c>
      <c r="X1364" t="s">
        <v>15891</v>
      </c>
      <c r="Y1364" t="s">
        <v>15896</v>
      </c>
      <c r="Z1364" t="s">
        <v>15896</v>
      </c>
      <c r="AA1364" t="s">
        <v>15897</v>
      </c>
      <c r="AB1364" t="s">
        <v>10552</v>
      </c>
      <c r="AC1364" t="s">
        <v>10550</v>
      </c>
      <c r="AD1364" t="s">
        <v>10548</v>
      </c>
      <c r="AE1364" t="s">
        <v>10549</v>
      </c>
      <c r="AF1364" t="s">
        <v>10551</v>
      </c>
    </row>
    <row r="1365" spans="1:32" x14ac:dyDescent="0.25">
      <c r="A1365">
        <v>9012</v>
      </c>
      <c r="B1365" t="s">
        <v>12364</v>
      </c>
      <c r="C1365">
        <v>5000000</v>
      </c>
      <c r="D1365">
        <v>64282312</v>
      </c>
      <c r="E1365">
        <v>37550</v>
      </c>
      <c r="F1365">
        <v>14.752587</v>
      </c>
      <c r="G1365">
        <v>87</v>
      </c>
      <c r="H1365">
        <v>6.1</v>
      </c>
      <c r="I1365">
        <v>345</v>
      </c>
      <c r="J1365" t="s">
        <v>23</v>
      </c>
      <c r="K1365" t="s">
        <v>12366</v>
      </c>
      <c r="L1365" t="s">
        <v>37</v>
      </c>
      <c r="M1365" t="s">
        <v>38</v>
      </c>
      <c r="N1365" t="s">
        <v>12362</v>
      </c>
      <c r="O1365" t="s">
        <v>29</v>
      </c>
      <c r="P1365">
        <v>1</v>
      </c>
      <c r="Q1365">
        <v>1</v>
      </c>
      <c r="R1365">
        <v>1</v>
      </c>
      <c r="S1365">
        <v>1</v>
      </c>
      <c r="T1365" t="s">
        <v>15888</v>
      </c>
      <c r="U1365" t="s">
        <v>15891</v>
      </c>
      <c r="V1365" t="s">
        <v>13664</v>
      </c>
      <c r="W1365" t="s">
        <v>15891</v>
      </c>
      <c r="X1365" t="s">
        <v>15891</v>
      </c>
      <c r="Y1365" t="s">
        <v>15896</v>
      </c>
      <c r="Z1365" t="s">
        <v>15896</v>
      </c>
      <c r="AA1365" t="s">
        <v>15897</v>
      </c>
      <c r="AB1365" t="s">
        <v>12367</v>
      </c>
      <c r="AC1365" t="s">
        <v>12364</v>
      </c>
      <c r="AE1365" t="s">
        <v>12363</v>
      </c>
      <c r="AF1365" t="s">
        <v>12365</v>
      </c>
    </row>
    <row r="1366" spans="1:32" x14ac:dyDescent="0.25">
      <c r="A1366">
        <v>79316</v>
      </c>
      <c r="B1366" t="s">
        <v>11724</v>
      </c>
      <c r="C1366">
        <v>7000000</v>
      </c>
      <c r="D1366">
        <v>36433975</v>
      </c>
      <c r="E1366">
        <v>41647</v>
      </c>
      <c r="F1366">
        <v>14.741588999999999</v>
      </c>
      <c r="G1366">
        <v>89</v>
      </c>
      <c r="H1366">
        <v>4.4000000000000004</v>
      </c>
      <c r="I1366">
        <v>216</v>
      </c>
      <c r="J1366" t="s">
        <v>23</v>
      </c>
      <c r="K1366" t="s">
        <v>11726</v>
      </c>
      <c r="L1366" t="s">
        <v>37</v>
      </c>
      <c r="M1366" t="s">
        <v>38</v>
      </c>
      <c r="N1366" t="s">
        <v>3816</v>
      </c>
      <c r="O1366" t="s">
        <v>29</v>
      </c>
      <c r="P1366">
        <v>1</v>
      </c>
      <c r="Q1366">
        <v>1</v>
      </c>
      <c r="R1366">
        <v>1</v>
      </c>
      <c r="S1366">
        <v>1</v>
      </c>
      <c r="T1366" t="s">
        <v>15888</v>
      </c>
      <c r="U1366" t="s">
        <v>15891</v>
      </c>
      <c r="V1366" t="s">
        <v>15891</v>
      </c>
      <c r="W1366" t="s">
        <v>15891</v>
      </c>
      <c r="X1366" t="s">
        <v>15891</v>
      </c>
      <c r="Y1366" t="s">
        <v>15897</v>
      </c>
      <c r="Z1366" t="s">
        <v>15897</v>
      </c>
      <c r="AA1366" t="s">
        <v>15897</v>
      </c>
      <c r="AB1366" t="s">
        <v>11727</v>
      </c>
      <c r="AC1366" t="s">
        <v>11724</v>
      </c>
      <c r="AE1366" t="s">
        <v>11723</v>
      </c>
      <c r="AF1366" t="s">
        <v>11725</v>
      </c>
    </row>
    <row r="1367" spans="1:32" x14ac:dyDescent="0.25">
      <c r="A1367">
        <v>2637</v>
      </c>
      <c r="B1367" t="s">
        <v>4245</v>
      </c>
      <c r="C1367">
        <v>32000000</v>
      </c>
      <c r="D1367">
        <v>55157539</v>
      </c>
      <c r="E1367">
        <v>37281</v>
      </c>
      <c r="F1367">
        <v>14.733513</v>
      </c>
      <c r="G1367">
        <v>119</v>
      </c>
      <c r="H1367">
        <v>6.1</v>
      </c>
      <c r="I1367">
        <v>305</v>
      </c>
      <c r="J1367" t="s">
        <v>23</v>
      </c>
      <c r="K1367" t="s">
        <v>4247</v>
      </c>
      <c r="L1367" t="s">
        <v>37</v>
      </c>
      <c r="M1367" t="s">
        <v>38</v>
      </c>
      <c r="N1367" t="s">
        <v>4243</v>
      </c>
      <c r="O1367" t="s">
        <v>29</v>
      </c>
      <c r="P1367">
        <v>1</v>
      </c>
      <c r="Q1367">
        <v>1</v>
      </c>
      <c r="R1367">
        <v>1</v>
      </c>
      <c r="S1367">
        <v>0</v>
      </c>
      <c r="T1367" t="s">
        <v>15888</v>
      </c>
      <c r="U1367" t="s">
        <v>15891</v>
      </c>
      <c r="V1367" t="s">
        <v>15891</v>
      </c>
      <c r="W1367" t="s">
        <v>15901</v>
      </c>
      <c r="X1367" t="s">
        <v>15891</v>
      </c>
      <c r="Y1367" t="s">
        <v>15897</v>
      </c>
      <c r="Z1367" t="s">
        <v>15911</v>
      </c>
      <c r="AA1367" t="s">
        <v>15915</v>
      </c>
      <c r="AB1367" t="s">
        <v>4248</v>
      </c>
      <c r="AC1367" t="s">
        <v>4245</v>
      </c>
      <c r="AE1367" t="s">
        <v>4244</v>
      </c>
      <c r="AF1367" t="s">
        <v>4246</v>
      </c>
    </row>
    <row r="1368" spans="1:32" x14ac:dyDescent="0.25">
      <c r="A1368">
        <v>11596</v>
      </c>
      <c r="B1368" t="s">
        <v>11414</v>
      </c>
      <c r="C1368">
        <v>14000000</v>
      </c>
      <c r="D1368">
        <v>18090181</v>
      </c>
      <c r="E1368">
        <v>34620</v>
      </c>
      <c r="F1368">
        <v>14.730796</v>
      </c>
      <c r="G1368">
        <v>112</v>
      </c>
      <c r="H1368">
        <v>6.4</v>
      </c>
      <c r="I1368">
        <v>291</v>
      </c>
      <c r="J1368" t="s">
        <v>23</v>
      </c>
      <c r="K1368" t="s">
        <v>276</v>
      </c>
      <c r="L1368" t="s">
        <v>37</v>
      </c>
      <c r="M1368" t="s">
        <v>38</v>
      </c>
      <c r="N1368" t="s">
        <v>11412</v>
      </c>
      <c r="O1368" t="s">
        <v>29</v>
      </c>
      <c r="P1368">
        <v>1</v>
      </c>
      <c r="Q1368">
        <v>1</v>
      </c>
      <c r="R1368">
        <v>1</v>
      </c>
      <c r="S1368">
        <v>0</v>
      </c>
      <c r="T1368" t="s">
        <v>15888</v>
      </c>
      <c r="U1368" t="s">
        <v>15891</v>
      </c>
      <c r="V1368" t="s">
        <v>15891</v>
      </c>
      <c r="W1368" t="s">
        <v>15891</v>
      </c>
      <c r="X1368" t="s">
        <v>15905</v>
      </c>
      <c r="Y1368" t="s">
        <v>15897</v>
      </c>
      <c r="Z1368" t="s">
        <v>15897</v>
      </c>
      <c r="AA1368" t="s">
        <v>15897</v>
      </c>
      <c r="AB1368" t="s">
        <v>11416</v>
      </c>
      <c r="AC1368" t="s">
        <v>11414</v>
      </c>
      <c r="AE1368" t="s">
        <v>11413</v>
      </c>
      <c r="AF1368" t="s">
        <v>11415</v>
      </c>
    </row>
    <row r="1369" spans="1:32" x14ac:dyDescent="0.25">
      <c r="A1369">
        <v>11968</v>
      </c>
      <c r="B1369" t="s">
        <v>3719</v>
      </c>
      <c r="C1369">
        <v>50000000</v>
      </c>
      <c r="D1369">
        <v>44434439</v>
      </c>
      <c r="E1369">
        <v>38625</v>
      </c>
      <c r="F1369">
        <v>14.723466999999999</v>
      </c>
      <c r="G1369">
        <v>110</v>
      </c>
      <c r="H1369">
        <v>5.8</v>
      </c>
      <c r="I1369">
        <v>458</v>
      </c>
      <c r="J1369" t="s">
        <v>23</v>
      </c>
      <c r="K1369" t="s">
        <v>3721</v>
      </c>
      <c r="L1369" t="s">
        <v>37</v>
      </c>
      <c r="M1369" t="s">
        <v>38</v>
      </c>
      <c r="N1369" t="s">
        <v>2781</v>
      </c>
      <c r="O1369" t="s">
        <v>29</v>
      </c>
      <c r="P1369">
        <v>1</v>
      </c>
      <c r="Q1369">
        <v>1</v>
      </c>
      <c r="R1369">
        <v>1</v>
      </c>
      <c r="S1369">
        <v>0</v>
      </c>
      <c r="T1369" t="s">
        <v>15888</v>
      </c>
      <c r="U1369" t="s">
        <v>15890</v>
      </c>
      <c r="V1369" t="s">
        <v>15891</v>
      </c>
      <c r="W1369" t="s">
        <v>15891</v>
      </c>
      <c r="X1369" t="s">
        <v>15905</v>
      </c>
      <c r="Y1369" t="s">
        <v>15894</v>
      </c>
      <c r="Z1369" t="s">
        <v>15897</v>
      </c>
      <c r="AA1369" t="s">
        <v>15894</v>
      </c>
      <c r="AB1369" t="s">
        <v>3722</v>
      </c>
      <c r="AC1369" t="s">
        <v>3719</v>
      </c>
      <c r="AE1369" t="s">
        <v>3718</v>
      </c>
      <c r="AF1369" t="s">
        <v>3720</v>
      </c>
    </row>
    <row r="1370" spans="1:32" x14ac:dyDescent="0.25">
      <c r="A1370">
        <v>9541</v>
      </c>
      <c r="B1370" t="s">
        <v>5370</v>
      </c>
      <c r="C1370">
        <v>35000000</v>
      </c>
      <c r="D1370">
        <v>36098382</v>
      </c>
      <c r="E1370">
        <v>38071</v>
      </c>
      <c r="F1370">
        <v>14.699342</v>
      </c>
      <c r="G1370">
        <v>102</v>
      </c>
      <c r="H1370">
        <v>5.8</v>
      </c>
      <c r="I1370">
        <v>325</v>
      </c>
      <c r="J1370" t="s">
        <v>23</v>
      </c>
      <c r="K1370" t="s">
        <v>5372</v>
      </c>
      <c r="L1370" t="s">
        <v>37</v>
      </c>
      <c r="M1370" t="s">
        <v>38</v>
      </c>
      <c r="N1370" t="s">
        <v>1106</v>
      </c>
      <c r="O1370" t="s">
        <v>29</v>
      </c>
      <c r="P1370">
        <v>1</v>
      </c>
      <c r="Q1370">
        <v>1</v>
      </c>
      <c r="R1370">
        <v>1</v>
      </c>
      <c r="S1370">
        <v>0</v>
      </c>
      <c r="T1370" t="s">
        <v>15888</v>
      </c>
      <c r="U1370" t="s">
        <v>15891</v>
      </c>
      <c r="V1370" t="s">
        <v>13664</v>
      </c>
      <c r="W1370" t="s">
        <v>15891</v>
      </c>
      <c r="X1370" t="s">
        <v>15891</v>
      </c>
      <c r="Y1370" t="s">
        <v>15896</v>
      </c>
      <c r="Z1370" t="s">
        <v>15896</v>
      </c>
      <c r="AA1370" t="s">
        <v>15897</v>
      </c>
      <c r="AB1370" t="s">
        <v>5373</v>
      </c>
      <c r="AC1370" t="s">
        <v>5370</v>
      </c>
      <c r="AE1370" t="s">
        <v>5369</v>
      </c>
      <c r="AF1370" t="s">
        <v>5371</v>
      </c>
    </row>
    <row r="1371" spans="1:32" x14ac:dyDescent="0.25">
      <c r="A1371">
        <v>12569</v>
      </c>
      <c r="B1371" t="s">
        <v>11614</v>
      </c>
      <c r="C1371">
        <v>8000000</v>
      </c>
      <c r="D1371">
        <v>10848783</v>
      </c>
      <c r="E1371">
        <v>40059</v>
      </c>
      <c r="F1371">
        <v>14.652342000000001</v>
      </c>
      <c r="G1371">
        <v>92</v>
      </c>
      <c r="H1371">
        <v>5.7</v>
      </c>
      <c r="I1371">
        <v>192</v>
      </c>
      <c r="J1371" t="s">
        <v>23</v>
      </c>
      <c r="K1371" t="s">
        <v>4512</v>
      </c>
      <c r="L1371" t="s">
        <v>37</v>
      </c>
      <c r="M1371" t="s">
        <v>38</v>
      </c>
      <c r="N1371" t="s">
        <v>661</v>
      </c>
      <c r="O1371" t="s">
        <v>29</v>
      </c>
      <c r="P1371">
        <v>1</v>
      </c>
      <c r="Q1371">
        <v>1</v>
      </c>
      <c r="R1371">
        <v>1</v>
      </c>
      <c r="S1371">
        <v>0</v>
      </c>
      <c r="T1371" t="s">
        <v>15888</v>
      </c>
      <c r="U1371" t="s">
        <v>15891</v>
      </c>
      <c r="V1371" t="s">
        <v>13664</v>
      </c>
      <c r="W1371" t="s">
        <v>15891</v>
      </c>
      <c r="X1371" t="s">
        <v>15891</v>
      </c>
      <c r="Y1371" t="s">
        <v>15896</v>
      </c>
      <c r="Z1371" t="s">
        <v>15896</v>
      </c>
      <c r="AA1371" t="s">
        <v>15897</v>
      </c>
      <c r="AB1371" t="s">
        <v>11616</v>
      </c>
      <c r="AC1371" t="s">
        <v>11614</v>
      </c>
      <c r="AD1371" t="s">
        <v>11612</v>
      </c>
      <c r="AE1371" t="s">
        <v>11613</v>
      </c>
      <c r="AF1371" t="s">
        <v>11615</v>
      </c>
    </row>
    <row r="1372" spans="1:32" x14ac:dyDescent="0.25">
      <c r="A1372">
        <v>9021</v>
      </c>
      <c r="B1372" t="s">
        <v>2432</v>
      </c>
      <c r="C1372">
        <v>65000000</v>
      </c>
      <c r="D1372">
        <v>172855065</v>
      </c>
      <c r="E1372">
        <v>37560</v>
      </c>
      <c r="F1372">
        <v>14.646884</v>
      </c>
      <c r="G1372">
        <v>104</v>
      </c>
      <c r="H1372">
        <v>5.5</v>
      </c>
      <c r="I1372">
        <v>297</v>
      </c>
      <c r="J1372" t="s">
        <v>23</v>
      </c>
      <c r="K1372" t="s">
        <v>2434</v>
      </c>
      <c r="L1372" t="s">
        <v>37</v>
      </c>
      <c r="M1372" t="s">
        <v>38</v>
      </c>
      <c r="N1372" t="s">
        <v>342</v>
      </c>
      <c r="O1372" t="s">
        <v>29</v>
      </c>
      <c r="P1372">
        <v>1</v>
      </c>
      <c r="Q1372">
        <v>1</v>
      </c>
      <c r="R1372">
        <v>1</v>
      </c>
      <c r="S1372">
        <v>1</v>
      </c>
      <c r="T1372" t="s">
        <v>15888</v>
      </c>
      <c r="U1372" t="s">
        <v>15891</v>
      </c>
      <c r="V1372" t="s">
        <v>13664</v>
      </c>
      <c r="W1372" t="s">
        <v>15891</v>
      </c>
      <c r="X1372" t="s">
        <v>15891</v>
      </c>
      <c r="Y1372" t="s">
        <v>15896</v>
      </c>
      <c r="Z1372" t="s">
        <v>15896</v>
      </c>
      <c r="AA1372" t="s">
        <v>15897</v>
      </c>
      <c r="AB1372" t="s">
        <v>2435</v>
      </c>
      <c r="AC1372" t="s">
        <v>2432</v>
      </c>
      <c r="AE1372" t="s">
        <v>2431</v>
      </c>
      <c r="AF1372" t="s">
        <v>2433</v>
      </c>
    </row>
    <row r="1373" spans="1:32" x14ac:dyDescent="0.25">
      <c r="A1373">
        <v>9353</v>
      </c>
      <c r="B1373" t="s">
        <v>5620</v>
      </c>
      <c r="C1373">
        <v>32000000</v>
      </c>
      <c r="D1373">
        <v>80197993</v>
      </c>
      <c r="E1373">
        <v>38884</v>
      </c>
      <c r="F1373">
        <v>14.642054999999999</v>
      </c>
      <c r="G1373">
        <v>92</v>
      </c>
      <c r="H1373">
        <v>5.6</v>
      </c>
      <c r="I1373">
        <v>359</v>
      </c>
      <c r="J1373" t="s">
        <v>23</v>
      </c>
      <c r="K1373" t="s">
        <v>5622</v>
      </c>
      <c r="L1373" t="s">
        <v>37</v>
      </c>
      <c r="M1373" t="s">
        <v>507</v>
      </c>
      <c r="N1373" t="s">
        <v>1515</v>
      </c>
      <c r="O1373" t="s">
        <v>29</v>
      </c>
      <c r="P1373">
        <v>1</v>
      </c>
      <c r="Q1373">
        <v>1</v>
      </c>
      <c r="R1373">
        <v>2</v>
      </c>
      <c r="S1373">
        <v>1</v>
      </c>
      <c r="T1373" t="s">
        <v>15888</v>
      </c>
      <c r="U1373" t="s">
        <v>15891</v>
      </c>
      <c r="V1373" t="s">
        <v>13664</v>
      </c>
      <c r="W1373" t="s">
        <v>15891</v>
      </c>
      <c r="X1373" t="s">
        <v>15891</v>
      </c>
      <c r="Y1373" t="s">
        <v>15896</v>
      </c>
      <c r="Z1373" t="s">
        <v>15896</v>
      </c>
      <c r="AA1373" t="s">
        <v>15897</v>
      </c>
      <c r="AB1373" t="s">
        <v>5623</v>
      </c>
      <c r="AC1373" t="s">
        <v>5620</v>
      </c>
      <c r="AD1373" t="s">
        <v>5618</v>
      </c>
      <c r="AE1373" t="s">
        <v>5619</v>
      </c>
      <c r="AF1373" t="s">
        <v>5621</v>
      </c>
    </row>
    <row r="1374" spans="1:32" x14ac:dyDescent="0.25">
      <c r="A1374">
        <v>23172</v>
      </c>
      <c r="B1374" t="s">
        <v>6427</v>
      </c>
      <c r="C1374">
        <v>28000000</v>
      </c>
      <c r="D1374">
        <v>45236543</v>
      </c>
      <c r="E1374">
        <v>40193</v>
      </c>
      <c r="F1374">
        <v>14.639324</v>
      </c>
      <c r="G1374">
        <v>94</v>
      </c>
      <c r="H1374">
        <v>5.5</v>
      </c>
      <c r="I1374">
        <v>345</v>
      </c>
      <c r="J1374" t="s">
        <v>23</v>
      </c>
      <c r="K1374" t="s">
        <v>6429</v>
      </c>
      <c r="L1374" t="s">
        <v>37</v>
      </c>
      <c r="M1374" t="s">
        <v>38</v>
      </c>
      <c r="N1374" t="s">
        <v>4972</v>
      </c>
      <c r="O1374" t="s">
        <v>29</v>
      </c>
      <c r="P1374">
        <v>1</v>
      </c>
      <c r="Q1374">
        <v>1</v>
      </c>
      <c r="R1374">
        <v>1</v>
      </c>
      <c r="S1374">
        <v>0</v>
      </c>
      <c r="T1374" t="s">
        <v>15888</v>
      </c>
      <c r="U1374" t="s">
        <v>15890</v>
      </c>
      <c r="V1374" t="s">
        <v>13664</v>
      </c>
      <c r="W1374" t="s">
        <v>15891</v>
      </c>
      <c r="X1374" t="s">
        <v>15891</v>
      </c>
      <c r="Y1374" t="s">
        <v>15895</v>
      </c>
      <c r="Z1374" t="s">
        <v>15896</v>
      </c>
      <c r="AA1374" t="s">
        <v>15894</v>
      </c>
      <c r="AB1374" t="s">
        <v>6430</v>
      </c>
      <c r="AC1374" t="s">
        <v>6427</v>
      </c>
      <c r="AE1374" t="s">
        <v>1350</v>
      </c>
      <c r="AF1374" t="s">
        <v>6428</v>
      </c>
    </row>
    <row r="1375" spans="1:32" x14ac:dyDescent="0.25">
      <c r="A1375">
        <v>88042</v>
      </c>
      <c r="B1375" t="s">
        <v>6778</v>
      </c>
      <c r="C1375">
        <v>25000000</v>
      </c>
      <c r="D1375">
        <v>119772232</v>
      </c>
      <c r="E1375">
        <v>41268</v>
      </c>
      <c r="F1375">
        <v>14.604911</v>
      </c>
      <c r="G1375">
        <v>104</v>
      </c>
      <c r="H1375">
        <v>5.7</v>
      </c>
      <c r="I1375">
        <v>210</v>
      </c>
      <c r="J1375" t="s">
        <v>23</v>
      </c>
      <c r="K1375" t="s">
        <v>6780</v>
      </c>
      <c r="L1375" t="s">
        <v>37</v>
      </c>
      <c r="M1375" t="s">
        <v>38</v>
      </c>
      <c r="N1375" t="s">
        <v>661</v>
      </c>
      <c r="O1375" t="s">
        <v>29</v>
      </c>
      <c r="P1375">
        <v>1</v>
      </c>
      <c r="Q1375">
        <v>1</v>
      </c>
      <c r="R1375">
        <v>1</v>
      </c>
      <c r="S1375">
        <v>1</v>
      </c>
      <c r="T1375" t="s">
        <v>15888</v>
      </c>
      <c r="U1375" t="s">
        <v>15891</v>
      </c>
      <c r="V1375" t="s">
        <v>13664</v>
      </c>
      <c r="W1375" t="s">
        <v>15891</v>
      </c>
      <c r="X1375" t="s">
        <v>15891</v>
      </c>
      <c r="Y1375" t="s">
        <v>15896</v>
      </c>
      <c r="Z1375" t="s">
        <v>15896</v>
      </c>
      <c r="AA1375" t="s">
        <v>15897</v>
      </c>
      <c r="AB1375" t="s">
        <v>6781</v>
      </c>
      <c r="AC1375" t="s">
        <v>6778</v>
      </c>
      <c r="AE1375" t="s">
        <v>333</v>
      </c>
      <c r="AF1375" t="s">
        <v>6779</v>
      </c>
    </row>
    <row r="1376" spans="1:32" x14ac:dyDescent="0.25">
      <c r="A1376">
        <v>9607</v>
      </c>
      <c r="B1376" t="s">
        <v>4262</v>
      </c>
      <c r="C1376">
        <v>48000000</v>
      </c>
      <c r="D1376">
        <v>20915465</v>
      </c>
      <c r="E1376">
        <v>34117</v>
      </c>
      <c r="F1376">
        <v>14.587367</v>
      </c>
      <c r="G1376">
        <v>104</v>
      </c>
      <c r="H1376">
        <v>4</v>
      </c>
      <c r="I1376">
        <v>232</v>
      </c>
      <c r="J1376" t="s">
        <v>23</v>
      </c>
      <c r="K1376" t="s">
        <v>4264</v>
      </c>
      <c r="L1376" t="s">
        <v>41</v>
      </c>
      <c r="M1376" t="s">
        <v>38</v>
      </c>
      <c r="N1376" t="s">
        <v>529</v>
      </c>
      <c r="O1376" t="s">
        <v>29</v>
      </c>
      <c r="P1376">
        <v>1</v>
      </c>
      <c r="Q1376">
        <v>2</v>
      </c>
      <c r="R1376">
        <v>1</v>
      </c>
      <c r="S1376">
        <v>0</v>
      </c>
      <c r="T1376" t="s">
        <v>15888</v>
      </c>
      <c r="U1376" t="s">
        <v>15891</v>
      </c>
      <c r="V1376" t="s">
        <v>13664</v>
      </c>
      <c r="W1376" t="s">
        <v>15891</v>
      </c>
      <c r="X1376" t="s">
        <v>15891</v>
      </c>
      <c r="Y1376" t="s">
        <v>15896</v>
      </c>
      <c r="Z1376" t="s">
        <v>15896</v>
      </c>
      <c r="AA1376" t="s">
        <v>15897</v>
      </c>
      <c r="AB1376" t="s">
        <v>4265</v>
      </c>
      <c r="AC1376" t="s">
        <v>4262</v>
      </c>
      <c r="AE1376" t="s">
        <v>4261</v>
      </c>
      <c r="AF1376" t="s">
        <v>4263</v>
      </c>
    </row>
    <row r="1377" spans="1:32" x14ac:dyDescent="0.25">
      <c r="A1377">
        <v>76489</v>
      </c>
      <c r="B1377" t="s">
        <v>5944</v>
      </c>
      <c r="C1377">
        <v>30000000</v>
      </c>
      <c r="D1377">
        <v>54819301</v>
      </c>
      <c r="E1377">
        <v>41012</v>
      </c>
      <c r="F1377">
        <v>14.585967999999999</v>
      </c>
      <c r="G1377">
        <v>92</v>
      </c>
      <c r="H1377">
        <v>4.9000000000000004</v>
      </c>
      <c r="I1377">
        <v>140</v>
      </c>
      <c r="J1377" t="s">
        <v>23</v>
      </c>
      <c r="K1377" t="s">
        <v>5946</v>
      </c>
      <c r="L1377" t="s">
        <v>37</v>
      </c>
      <c r="M1377" t="s">
        <v>38</v>
      </c>
      <c r="N1377" t="s">
        <v>661</v>
      </c>
      <c r="O1377" t="s">
        <v>29</v>
      </c>
      <c r="P1377">
        <v>1</v>
      </c>
      <c r="Q1377">
        <v>1</v>
      </c>
      <c r="R1377">
        <v>1</v>
      </c>
      <c r="S1377">
        <v>0</v>
      </c>
      <c r="T1377" t="s">
        <v>15888</v>
      </c>
      <c r="U1377" t="s">
        <v>15891</v>
      </c>
      <c r="V1377" t="s">
        <v>13664</v>
      </c>
      <c r="W1377" t="s">
        <v>15891</v>
      </c>
      <c r="X1377" t="s">
        <v>15891</v>
      </c>
      <c r="Y1377" t="s">
        <v>15896</v>
      </c>
      <c r="Z1377" t="s">
        <v>15896</v>
      </c>
      <c r="AA1377" t="s">
        <v>15897</v>
      </c>
      <c r="AB1377" t="s">
        <v>5947</v>
      </c>
      <c r="AC1377" t="s">
        <v>5944</v>
      </c>
      <c r="AD1377" t="s">
        <v>5943</v>
      </c>
      <c r="AE1377" t="s">
        <v>1350</v>
      </c>
      <c r="AF1377" t="s">
        <v>5945</v>
      </c>
    </row>
    <row r="1378" spans="1:32" x14ac:dyDescent="0.25">
      <c r="A1378">
        <v>36419</v>
      </c>
      <c r="B1378" t="s">
        <v>12889</v>
      </c>
      <c r="C1378">
        <v>4500000</v>
      </c>
      <c r="D1378">
        <v>3606395</v>
      </c>
      <c r="E1378">
        <v>40277</v>
      </c>
      <c r="F1378">
        <v>14.570359</v>
      </c>
      <c r="G1378">
        <v>104</v>
      </c>
      <c r="H1378">
        <v>5.4</v>
      </c>
      <c r="I1378">
        <v>251</v>
      </c>
      <c r="J1378" t="s">
        <v>23</v>
      </c>
      <c r="K1378" t="s">
        <v>12891</v>
      </c>
      <c r="L1378" t="s">
        <v>37</v>
      </c>
      <c r="M1378" t="s">
        <v>38</v>
      </c>
      <c r="N1378" t="s">
        <v>1351</v>
      </c>
      <c r="O1378" t="s">
        <v>29</v>
      </c>
      <c r="P1378">
        <v>1</v>
      </c>
      <c r="Q1378">
        <v>1</v>
      </c>
      <c r="R1378">
        <v>1</v>
      </c>
      <c r="S1378">
        <v>0</v>
      </c>
      <c r="T1378" t="s">
        <v>15888</v>
      </c>
      <c r="U1378" t="s">
        <v>15891</v>
      </c>
      <c r="V1378" t="s">
        <v>15891</v>
      </c>
      <c r="W1378" t="s">
        <v>15901</v>
      </c>
      <c r="X1378" t="s">
        <v>15905</v>
      </c>
      <c r="Y1378" t="s">
        <v>15897</v>
      </c>
      <c r="Z1378" t="s">
        <v>15911</v>
      </c>
      <c r="AA1378" t="s">
        <v>15915</v>
      </c>
      <c r="AB1378" t="s">
        <v>12892</v>
      </c>
      <c r="AC1378" t="s">
        <v>12889</v>
      </c>
      <c r="AD1378" t="s">
        <v>12887</v>
      </c>
      <c r="AE1378" t="s">
        <v>12888</v>
      </c>
      <c r="AF1378" t="s">
        <v>12890</v>
      </c>
    </row>
    <row r="1379" spans="1:32" x14ac:dyDescent="0.25">
      <c r="A1379">
        <v>10366</v>
      </c>
      <c r="B1379" t="s">
        <v>4839</v>
      </c>
      <c r="C1379">
        <v>45000000</v>
      </c>
      <c r="D1379">
        <v>10667893</v>
      </c>
      <c r="E1379">
        <v>36377</v>
      </c>
      <c r="F1379">
        <v>14.566663999999999</v>
      </c>
      <c r="G1379">
        <v>82</v>
      </c>
      <c r="H1379">
        <v>4.2</v>
      </c>
      <c r="I1379">
        <v>135</v>
      </c>
      <c r="J1379" t="s">
        <v>23</v>
      </c>
      <c r="K1379" t="s">
        <v>4841</v>
      </c>
      <c r="L1379" t="s">
        <v>37</v>
      </c>
      <c r="M1379" t="s">
        <v>38</v>
      </c>
      <c r="N1379" t="s">
        <v>349</v>
      </c>
      <c r="O1379" t="s">
        <v>29</v>
      </c>
      <c r="P1379">
        <v>1</v>
      </c>
      <c r="Q1379">
        <v>1</v>
      </c>
      <c r="R1379">
        <v>1</v>
      </c>
      <c r="S1379">
        <v>0</v>
      </c>
      <c r="T1379" t="s">
        <v>15888</v>
      </c>
      <c r="U1379" t="s">
        <v>15890</v>
      </c>
      <c r="V1379" t="s">
        <v>15891</v>
      </c>
      <c r="W1379" t="s">
        <v>15891</v>
      </c>
      <c r="X1379" t="s">
        <v>15891</v>
      </c>
      <c r="Y1379" t="s">
        <v>15894</v>
      </c>
      <c r="Z1379" t="s">
        <v>15897</v>
      </c>
      <c r="AA1379" t="s">
        <v>15894</v>
      </c>
      <c r="AB1379" t="s">
        <v>4842</v>
      </c>
      <c r="AC1379" t="s">
        <v>4839</v>
      </c>
      <c r="AE1379" t="s">
        <v>4838</v>
      </c>
      <c r="AF1379" t="s">
        <v>4840</v>
      </c>
    </row>
    <row r="1380" spans="1:32" x14ac:dyDescent="0.25">
      <c r="A1380">
        <v>9922</v>
      </c>
      <c r="B1380" t="s">
        <v>1885</v>
      </c>
      <c r="C1380">
        <v>80000000</v>
      </c>
      <c r="D1380">
        <v>17626234</v>
      </c>
      <c r="E1380">
        <v>35789</v>
      </c>
      <c r="F1380">
        <v>14.564667</v>
      </c>
      <c r="G1380">
        <v>177</v>
      </c>
      <c r="H1380">
        <v>6.1</v>
      </c>
      <c r="I1380">
        <v>299</v>
      </c>
      <c r="J1380" t="s">
        <v>23</v>
      </c>
      <c r="K1380" t="s">
        <v>1887</v>
      </c>
      <c r="L1380" t="s">
        <v>37</v>
      </c>
      <c r="M1380" t="s">
        <v>62</v>
      </c>
      <c r="N1380" t="s">
        <v>774</v>
      </c>
      <c r="O1380" t="s">
        <v>29</v>
      </c>
      <c r="P1380">
        <v>1</v>
      </c>
      <c r="Q1380">
        <v>1</v>
      </c>
      <c r="R1380">
        <v>2</v>
      </c>
      <c r="S1380">
        <v>1</v>
      </c>
      <c r="T1380" t="s">
        <v>15888</v>
      </c>
      <c r="U1380" t="s">
        <v>15891</v>
      </c>
      <c r="V1380" t="s">
        <v>15891</v>
      </c>
      <c r="W1380" t="s">
        <v>15901</v>
      </c>
      <c r="X1380" t="s">
        <v>15891</v>
      </c>
      <c r="Y1380" t="s">
        <v>15897</v>
      </c>
      <c r="Z1380" t="s">
        <v>15911</v>
      </c>
      <c r="AA1380" t="s">
        <v>15915</v>
      </c>
      <c r="AB1380" t="s">
        <v>1888</v>
      </c>
      <c r="AC1380" t="s">
        <v>1885</v>
      </c>
      <c r="AE1380" t="s">
        <v>1884</v>
      </c>
      <c r="AF1380" t="s">
        <v>1886</v>
      </c>
    </row>
    <row r="1381" spans="1:32" x14ac:dyDescent="0.25">
      <c r="A1381">
        <v>11576</v>
      </c>
      <c r="B1381" t="s">
        <v>11096</v>
      </c>
      <c r="C1381">
        <v>9400000</v>
      </c>
      <c r="D1381">
        <v>60000000</v>
      </c>
      <c r="E1381">
        <v>23322</v>
      </c>
      <c r="F1381">
        <v>14.562991</v>
      </c>
      <c r="G1381">
        <v>163</v>
      </c>
      <c r="H1381">
        <v>7</v>
      </c>
      <c r="I1381">
        <v>140</v>
      </c>
      <c r="J1381" t="s">
        <v>23</v>
      </c>
      <c r="K1381" t="s">
        <v>11098</v>
      </c>
      <c r="L1381" t="s">
        <v>37</v>
      </c>
      <c r="M1381" t="s">
        <v>38</v>
      </c>
      <c r="N1381" t="s">
        <v>10734</v>
      </c>
      <c r="O1381" t="s">
        <v>29</v>
      </c>
      <c r="P1381">
        <v>1</v>
      </c>
      <c r="Q1381">
        <v>1</v>
      </c>
      <c r="R1381">
        <v>1</v>
      </c>
      <c r="S1381">
        <v>0</v>
      </c>
      <c r="T1381" t="s">
        <v>15888</v>
      </c>
      <c r="U1381" t="s">
        <v>15890</v>
      </c>
      <c r="V1381" t="s">
        <v>13664</v>
      </c>
      <c r="W1381" t="s">
        <v>15891</v>
      </c>
      <c r="X1381" t="s">
        <v>15891</v>
      </c>
      <c r="Y1381" t="s">
        <v>15895</v>
      </c>
      <c r="Z1381" t="s">
        <v>15896</v>
      </c>
      <c r="AA1381" t="s">
        <v>15894</v>
      </c>
      <c r="AB1381" t="s">
        <v>11099</v>
      </c>
      <c r="AC1381" t="s">
        <v>11096</v>
      </c>
      <c r="AE1381" t="s">
        <v>11095</v>
      </c>
      <c r="AF1381" t="s">
        <v>11097</v>
      </c>
    </row>
    <row r="1382" spans="1:32" x14ac:dyDescent="0.25">
      <c r="A1382">
        <v>1832</v>
      </c>
      <c r="B1382" t="s">
        <v>10627</v>
      </c>
      <c r="C1382">
        <v>10000000</v>
      </c>
      <c r="D1382">
        <v>30652890</v>
      </c>
      <c r="E1382">
        <v>36476</v>
      </c>
      <c r="F1382">
        <v>14.543435000000001</v>
      </c>
      <c r="G1382">
        <v>130</v>
      </c>
      <c r="H1382">
        <v>6.8</v>
      </c>
      <c r="I1382">
        <v>823</v>
      </c>
      <c r="J1382" t="s">
        <v>23</v>
      </c>
      <c r="K1382" t="s">
        <v>10629</v>
      </c>
      <c r="L1382" t="s">
        <v>37</v>
      </c>
      <c r="M1382" t="s">
        <v>38</v>
      </c>
      <c r="N1382" t="s">
        <v>10624</v>
      </c>
      <c r="O1382" t="s">
        <v>29</v>
      </c>
      <c r="P1382">
        <v>1</v>
      </c>
      <c r="Q1382">
        <v>1</v>
      </c>
      <c r="R1382">
        <v>1</v>
      </c>
      <c r="S1382">
        <v>0</v>
      </c>
      <c r="T1382" t="s">
        <v>15888</v>
      </c>
      <c r="U1382" t="s">
        <v>15891</v>
      </c>
      <c r="V1382" t="s">
        <v>13664</v>
      </c>
      <c r="W1382" t="s">
        <v>15891</v>
      </c>
      <c r="X1382" t="s">
        <v>15891</v>
      </c>
      <c r="Y1382" t="s">
        <v>15896</v>
      </c>
      <c r="Z1382" t="s">
        <v>15896</v>
      </c>
      <c r="AA1382" t="s">
        <v>15897</v>
      </c>
      <c r="AB1382" t="s">
        <v>10630</v>
      </c>
      <c r="AC1382" t="s">
        <v>10627</v>
      </c>
      <c r="AD1382" t="s">
        <v>10625</v>
      </c>
      <c r="AE1382" t="s">
        <v>10626</v>
      </c>
      <c r="AF1382" t="s">
        <v>10628</v>
      </c>
    </row>
    <row r="1383" spans="1:32" x14ac:dyDescent="0.25">
      <c r="A1383">
        <v>49948</v>
      </c>
      <c r="B1383" t="s">
        <v>1822</v>
      </c>
      <c r="C1383">
        <v>80000000</v>
      </c>
      <c r="D1383">
        <v>90874570</v>
      </c>
      <c r="E1383">
        <v>36511</v>
      </c>
      <c r="F1383">
        <v>14.530946</v>
      </c>
      <c r="G1383">
        <v>74</v>
      </c>
      <c r="H1383">
        <v>7</v>
      </c>
      <c r="I1383">
        <v>292</v>
      </c>
      <c r="J1383" t="s">
        <v>23</v>
      </c>
      <c r="K1383" t="s">
        <v>54</v>
      </c>
      <c r="L1383" t="s">
        <v>37</v>
      </c>
      <c r="M1383" t="s">
        <v>38</v>
      </c>
      <c r="N1383" t="s">
        <v>1819</v>
      </c>
      <c r="O1383" t="s">
        <v>29</v>
      </c>
      <c r="P1383">
        <v>1</v>
      </c>
      <c r="Q1383">
        <v>1</v>
      </c>
      <c r="R1383">
        <v>1</v>
      </c>
      <c r="S1383">
        <v>1</v>
      </c>
      <c r="T1383" t="s">
        <v>15887</v>
      </c>
      <c r="U1383" t="s">
        <v>15891</v>
      </c>
      <c r="V1383" t="s">
        <v>15891</v>
      </c>
      <c r="W1383" t="s">
        <v>15891</v>
      </c>
      <c r="X1383" t="s">
        <v>15891</v>
      </c>
      <c r="Y1383" t="s">
        <v>15897</v>
      </c>
      <c r="Z1383" t="s">
        <v>15897</v>
      </c>
      <c r="AA1383" t="s">
        <v>15897</v>
      </c>
      <c r="AC1383" t="s">
        <v>1822</v>
      </c>
      <c r="AD1383" t="s">
        <v>1820</v>
      </c>
      <c r="AE1383" t="s">
        <v>1821</v>
      </c>
      <c r="AF1383" t="s">
        <v>1823</v>
      </c>
    </row>
    <row r="1384" spans="1:32" x14ac:dyDescent="0.25">
      <c r="A1384">
        <v>9778</v>
      </c>
      <c r="B1384" t="s">
        <v>6361</v>
      </c>
      <c r="C1384">
        <v>28000000</v>
      </c>
      <c r="D1384">
        <v>77516304</v>
      </c>
      <c r="E1384">
        <v>37169</v>
      </c>
      <c r="F1384">
        <v>14.530803000000001</v>
      </c>
      <c r="G1384">
        <v>90</v>
      </c>
      <c r="H1384">
        <v>6.6</v>
      </c>
      <c r="I1384">
        <v>521</v>
      </c>
      <c r="J1384" t="s">
        <v>23</v>
      </c>
      <c r="K1384" t="s">
        <v>6363</v>
      </c>
      <c r="L1384" t="s">
        <v>37</v>
      </c>
      <c r="M1384" t="s">
        <v>38</v>
      </c>
      <c r="N1384" t="s">
        <v>1106</v>
      </c>
      <c r="O1384" t="s">
        <v>29</v>
      </c>
      <c r="P1384">
        <v>1</v>
      </c>
      <c r="Q1384">
        <v>1</v>
      </c>
      <c r="R1384">
        <v>1</v>
      </c>
      <c r="S1384">
        <v>0</v>
      </c>
      <c r="T1384" t="s">
        <v>15888</v>
      </c>
      <c r="U1384" t="s">
        <v>15891</v>
      </c>
      <c r="V1384" t="s">
        <v>13664</v>
      </c>
      <c r="W1384" t="s">
        <v>15891</v>
      </c>
      <c r="X1384" t="s">
        <v>15891</v>
      </c>
      <c r="Y1384" t="s">
        <v>15896</v>
      </c>
      <c r="Z1384" t="s">
        <v>15896</v>
      </c>
      <c r="AA1384" t="s">
        <v>15897</v>
      </c>
      <c r="AB1384" t="s">
        <v>6364</v>
      </c>
      <c r="AC1384" t="s">
        <v>6361</v>
      </c>
      <c r="AE1384" t="s">
        <v>6360</v>
      </c>
      <c r="AF1384" t="s">
        <v>6362</v>
      </c>
    </row>
    <row r="1385" spans="1:32" x14ac:dyDescent="0.25">
      <c r="A1385">
        <v>790</v>
      </c>
      <c r="B1385" t="s">
        <v>8500</v>
      </c>
      <c r="C1385">
        <v>1000000</v>
      </c>
      <c r="D1385">
        <v>21378361</v>
      </c>
      <c r="E1385">
        <v>29259</v>
      </c>
      <c r="F1385">
        <v>14.518598000000001</v>
      </c>
      <c r="G1385">
        <v>89</v>
      </c>
      <c r="H1385">
        <v>6.4</v>
      </c>
      <c r="I1385">
        <v>311</v>
      </c>
      <c r="J1385" t="s">
        <v>23</v>
      </c>
      <c r="K1385" t="s">
        <v>8502</v>
      </c>
      <c r="L1385" t="s">
        <v>37</v>
      </c>
      <c r="M1385" t="s">
        <v>38</v>
      </c>
      <c r="N1385" t="s">
        <v>3816</v>
      </c>
      <c r="O1385" t="s">
        <v>29</v>
      </c>
      <c r="P1385">
        <v>1</v>
      </c>
      <c r="Q1385">
        <v>1</v>
      </c>
      <c r="R1385">
        <v>1</v>
      </c>
      <c r="S1385">
        <v>0</v>
      </c>
      <c r="T1385" t="s">
        <v>15888</v>
      </c>
      <c r="U1385" t="s">
        <v>15891</v>
      </c>
      <c r="V1385" t="s">
        <v>15891</v>
      </c>
      <c r="W1385" t="s">
        <v>15891</v>
      </c>
      <c r="X1385" t="s">
        <v>15891</v>
      </c>
      <c r="Y1385" t="s">
        <v>15897</v>
      </c>
      <c r="Z1385" t="s">
        <v>15897</v>
      </c>
      <c r="AA1385" t="s">
        <v>15897</v>
      </c>
      <c r="AB1385" t="s">
        <v>8503</v>
      </c>
      <c r="AC1385" t="s">
        <v>8500</v>
      </c>
      <c r="AD1385" t="s">
        <v>8498</v>
      </c>
      <c r="AE1385" t="s">
        <v>8499</v>
      </c>
      <c r="AF1385" t="s">
        <v>8501</v>
      </c>
    </row>
    <row r="1386" spans="1:32" x14ac:dyDescent="0.25">
      <c r="A1386">
        <v>10802</v>
      </c>
      <c r="B1386" t="s">
        <v>4773</v>
      </c>
      <c r="C1386">
        <v>45000000</v>
      </c>
      <c r="D1386">
        <v>20350754</v>
      </c>
      <c r="E1386">
        <v>34964</v>
      </c>
      <c r="F1386">
        <v>14.513305000000001</v>
      </c>
      <c r="G1386">
        <v>128</v>
      </c>
      <c r="H1386">
        <v>4.9000000000000004</v>
      </c>
      <c r="I1386">
        <v>256</v>
      </c>
      <c r="J1386" t="s">
        <v>23</v>
      </c>
      <c r="K1386" t="s">
        <v>4775</v>
      </c>
      <c r="L1386" t="s">
        <v>1127</v>
      </c>
      <c r="M1386" t="s">
        <v>38</v>
      </c>
      <c r="N1386" t="s">
        <v>786</v>
      </c>
      <c r="O1386" t="s">
        <v>29</v>
      </c>
      <c r="P1386">
        <v>1</v>
      </c>
      <c r="Q1386">
        <v>2</v>
      </c>
      <c r="R1386">
        <v>1</v>
      </c>
      <c r="S1386">
        <v>0</v>
      </c>
      <c r="T1386" t="s">
        <v>15888</v>
      </c>
      <c r="U1386" t="s">
        <v>15891</v>
      </c>
      <c r="V1386" t="s">
        <v>15891</v>
      </c>
      <c r="W1386" t="s">
        <v>15901</v>
      </c>
      <c r="X1386" t="s">
        <v>15891</v>
      </c>
      <c r="Y1386" t="s">
        <v>15897</v>
      </c>
      <c r="Z1386" t="s">
        <v>15911</v>
      </c>
      <c r="AA1386" t="s">
        <v>15915</v>
      </c>
      <c r="AB1386" t="s">
        <v>4776</v>
      </c>
      <c r="AC1386" t="s">
        <v>4773</v>
      </c>
      <c r="AE1386" t="s">
        <v>4772</v>
      </c>
      <c r="AF1386" t="s">
        <v>4774</v>
      </c>
    </row>
    <row r="1387" spans="1:32" x14ac:dyDescent="0.25">
      <c r="A1387">
        <v>94348</v>
      </c>
      <c r="B1387" t="s">
        <v>5376</v>
      </c>
      <c r="C1387">
        <v>45000000</v>
      </c>
      <c r="D1387">
        <v>30353232</v>
      </c>
      <c r="E1387">
        <v>41200</v>
      </c>
      <c r="F1387">
        <v>14.513242999999999</v>
      </c>
      <c r="G1387">
        <v>101</v>
      </c>
      <c r="H1387">
        <v>5.0999999999999996</v>
      </c>
      <c r="I1387">
        <v>300</v>
      </c>
      <c r="J1387" t="s">
        <v>23</v>
      </c>
      <c r="K1387" t="s">
        <v>5378</v>
      </c>
      <c r="L1387" t="s">
        <v>37</v>
      </c>
      <c r="M1387" t="s">
        <v>296</v>
      </c>
      <c r="N1387" t="s">
        <v>5374</v>
      </c>
      <c r="O1387" t="s">
        <v>29</v>
      </c>
      <c r="P1387">
        <v>1</v>
      </c>
      <c r="Q1387">
        <v>1</v>
      </c>
      <c r="R1387">
        <v>2</v>
      </c>
      <c r="S1387">
        <v>0</v>
      </c>
      <c r="T1387" t="s">
        <v>15888</v>
      </c>
      <c r="U1387" t="s">
        <v>15890</v>
      </c>
      <c r="V1387" t="s">
        <v>15891</v>
      </c>
      <c r="W1387" t="s">
        <v>15891</v>
      </c>
      <c r="X1387" t="s">
        <v>15905</v>
      </c>
      <c r="Y1387" t="s">
        <v>15894</v>
      </c>
      <c r="Z1387" t="s">
        <v>15897</v>
      </c>
      <c r="AA1387" t="s">
        <v>15894</v>
      </c>
      <c r="AB1387" t="s">
        <v>5379</v>
      </c>
      <c r="AC1387" t="s">
        <v>5376</v>
      </c>
      <c r="AE1387" t="s">
        <v>5375</v>
      </c>
      <c r="AF1387" t="s">
        <v>5377</v>
      </c>
    </row>
    <row r="1388" spans="1:32" x14ac:dyDescent="0.25">
      <c r="A1388">
        <v>7305</v>
      </c>
      <c r="B1388" t="s">
        <v>5659</v>
      </c>
      <c r="C1388">
        <v>32000000</v>
      </c>
      <c r="D1388">
        <v>36733909</v>
      </c>
      <c r="E1388">
        <v>33984</v>
      </c>
      <c r="F1388">
        <v>14.48851</v>
      </c>
      <c r="G1388">
        <v>120</v>
      </c>
      <c r="H1388">
        <v>6.7</v>
      </c>
      <c r="I1388">
        <v>374</v>
      </c>
      <c r="J1388" t="s">
        <v>23</v>
      </c>
      <c r="K1388" t="s">
        <v>5661</v>
      </c>
      <c r="L1388" t="s">
        <v>37</v>
      </c>
      <c r="M1388" t="s">
        <v>838</v>
      </c>
      <c r="N1388" t="s">
        <v>2121</v>
      </c>
      <c r="O1388" t="s">
        <v>29</v>
      </c>
      <c r="P1388">
        <v>1</v>
      </c>
      <c r="Q1388">
        <v>1</v>
      </c>
      <c r="R1388">
        <v>2</v>
      </c>
      <c r="S1388">
        <v>1</v>
      </c>
      <c r="T1388" t="s">
        <v>15888</v>
      </c>
      <c r="U1388" t="s">
        <v>15890</v>
      </c>
      <c r="V1388" t="s">
        <v>15891</v>
      </c>
      <c r="W1388" t="s">
        <v>15901</v>
      </c>
      <c r="X1388" t="s">
        <v>15905</v>
      </c>
      <c r="Y1388" t="s">
        <v>15894</v>
      </c>
      <c r="Z1388" t="s">
        <v>15911</v>
      </c>
      <c r="AA1388" t="s">
        <v>15914</v>
      </c>
      <c r="AB1388" t="s">
        <v>5662</v>
      </c>
      <c r="AC1388" t="s">
        <v>5659</v>
      </c>
      <c r="AE1388" t="s">
        <v>5658</v>
      </c>
      <c r="AF1388" t="s">
        <v>5660</v>
      </c>
    </row>
    <row r="1389" spans="1:32" x14ac:dyDescent="0.25">
      <c r="A1389">
        <v>1125</v>
      </c>
      <c r="B1389" t="s">
        <v>2045</v>
      </c>
      <c r="C1389">
        <v>70000000</v>
      </c>
      <c r="D1389">
        <v>154937680</v>
      </c>
      <c r="E1389">
        <v>39076</v>
      </c>
      <c r="F1389">
        <v>14.486311000000001</v>
      </c>
      <c r="G1389">
        <v>134</v>
      </c>
      <c r="H1389">
        <v>6.6</v>
      </c>
      <c r="I1389">
        <v>284</v>
      </c>
      <c r="J1389" t="s">
        <v>23</v>
      </c>
      <c r="K1389" t="s">
        <v>2047</v>
      </c>
      <c r="L1389" t="s">
        <v>37</v>
      </c>
      <c r="M1389" t="s">
        <v>38</v>
      </c>
      <c r="N1389" t="s">
        <v>786</v>
      </c>
      <c r="O1389" t="s">
        <v>29</v>
      </c>
      <c r="P1389">
        <v>1</v>
      </c>
      <c r="Q1389">
        <v>1</v>
      </c>
      <c r="R1389">
        <v>1</v>
      </c>
      <c r="S1389">
        <v>1</v>
      </c>
      <c r="T1389" t="s">
        <v>15888</v>
      </c>
      <c r="U1389" t="s">
        <v>15891</v>
      </c>
      <c r="V1389" t="s">
        <v>15891</v>
      </c>
      <c r="W1389" t="s">
        <v>15901</v>
      </c>
      <c r="X1389" t="s">
        <v>15891</v>
      </c>
      <c r="Y1389" t="s">
        <v>15897</v>
      </c>
      <c r="Z1389" t="s">
        <v>15911</v>
      </c>
      <c r="AA1389" t="s">
        <v>15915</v>
      </c>
      <c r="AB1389" t="s">
        <v>2048</v>
      </c>
      <c r="AC1389" t="s">
        <v>2045</v>
      </c>
      <c r="AD1389" t="s">
        <v>2043</v>
      </c>
      <c r="AE1389" t="s">
        <v>2044</v>
      </c>
      <c r="AF1389" t="s">
        <v>2046</v>
      </c>
    </row>
    <row r="1390" spans="1:32" x14ac:dyDescent="0.25">
      <c r="A1390">
        <v>859</v>
      </c>
      <c r="B1390" t="s">
        <v>7162</v>
      </c>
      <c r="C1390">
        <v>14000000</v>
      </c>
      <c r="D1390">
        <v>34670720</v>
      </c>
      <c r="E1390">
        <v>32493</v>
      </c>
      <c r="F1390">
        <v>14.480627999999999</v>
      </c>
      <c r="G1390">
        <v>119</v>
      </c>
      <c r="H1390">
        <v>7</v>
      </c>
      <c r="I1390">
        <v>257</v>
      </c>
      <c r="J1390" t="s">
        <v>23</v>
      </c>
      <c r="K1390" t="s">
        <v>7164</v>
      </c>
      <c r="L1390" t="s">
        <v>41</v>
      </c>
      <c r="M1390" t="s">
        <v>38</v>
      </c>
      <c r="N1390" t="s">
        <v>231</v>
      </c>
      <c r="O1390" t="s">
        <v>29</v>
      </c>
      <c r="P1390">
        <v>1</v>
      </c>
      <c r="Q1390">
        <v>2</v>
      </c>
      <c r="R1390">
        <v>1</v>
      </c>
      <c r="S1390">
        <v>1</v>
      </c>
      <c r="T1390" t="s">
        <v>15888</v>
      </c>
      <c r="U1390" t="s">
        <v>15891</v>
      </c>
      <c r="V1390" t="s">
        <v>15891</v>
      </c>
      <c r="W1390" t="s">
        <v>15901</v>
      </c>
      <c r="X1390" t="s">
        <v>15891</v>
      </c>
      <c r="Y1390" t="s">
        <v>15897</v>
      </c>
      <c r="Z1390" t="s">
        <v>15911</v>
      </c>
      <c r="AA1390" t="s">
        <v>15915</v>
      </c>
      <c r="AB1390" t="s">
        <v>7165</v>
      </c>
      <c r="AC1390" t="s">
        <v>7162</v>
      </c>
      <c r="AE1390" t="s">
        <v>7161</v>
      </c>
      <c r="AF1390" t="s">
        <v>7163</v>
      </c>
    </row>
    <row r="1391" spans="1:32" x14ac:dyDescent="0.25">
      <c r="A1391">
        <v>7450</v>
      </c>
      <c r="B1391" t="s">
        <v>2094</v>
      </c>
      <c r="C1391">
        <v>75000000</v>
      </c>
      <c r="D1391">
        <v>36754634</v>
      </c>
      <c r="E1391">
        <v>36693</v>
      </c>
      <c r="F1391">
        <v>14.443809999999999</v>
      </c>
      <c r="G1391">
        <v>94</v>
      </c>
      <c r="H1391">
        <v>6.3</v>
      </c>
      <c r="I1391">
        <v>313</v>
      </c>
      <c r="J1391" t="s">
        <v>23</v>
      </c>
      <c r="K1391" t="s">
        <v>2096</v>
      </c>
      <c r="L1391" t="s">
        <v>37</v>
      </c>
      <c r="M1391" t="s">
        <v>311</v>
      </c>
      <c r="N1391" t="s">
        <v>2092</v>
      </c>
      <c r="O1391" t="s">
        <v>29</v>
      </c>
      <c r="P1391">
        <v>1</v>
      </c>
      <c r="Q1391">
        <v>1</v>
      </c>
      <c r="R1391">
        <v>2</v>
      </c>
      <c r="S1391">
        <v>1</v>
      </c>
      <c r="T1391" t="s">
        <v>15887</v>
      </c>
      <c r="U1391" t="s">
        <v>15890</v>
      </c>
      <c r="V1391" t="s">
        <v>15891</v>
      </c>
      <c r="W1391" t="s">
        <v>15891</v>
      </c>
      <c r="X1391" t="s">
        <v>15891</v>
      </c>
      <c r="Y1391" t="s">
        <v>15894</v>
      </c>
      <c r="Z1391" t="s">
        <v>15897</v>
      </c>
      <c r="AA1391" t="s">
        <v>15894</v>
      </c>
      <c r="AB1391" t="s">
        <v>2097</v>
      </c>
      <c r="AC1391" t="s">
        <v>2094</v>
      </c>
      <c r="AE1391" t="s">
        <v>2093</v>
      </c>
      <c r="AF1391" t="s">
        <v>2095</v>
      </c>
    </row>
    <row r="1392" spans="1:32" x14ac:dyDescent="0.25">
      <c r="A1392">
        <v>175574</v>
      </c>
      <c r="B1392" t="s">
        <v>3140</v>
      </c>
      <c r="C1392">
        <v>55000000</v>
      </c>
      <c r="D1392">
        <v>110000000</v>
      </c>
      <c r="E1392">
        <v>41577</v>
      </c>
      <c r="F1392">
        <v>14.414937</v>
      </c>
      <c r="G1392">
        <v>91</v>
      </c>
      <c r="H1392">
        <v>5.7</v>
      </c>
      <c r="I1392">
        <v>254</v>
      </c>
      <c r="J1392" t="s">
        <v>23</v>
      </c>
      <c r="K1392" t="s">
        <v>3142</v>
      </c>
      <c r="L1392" t="s">
        <v>37</v>
      </c>
      <c r="M1392" t="s">
        <v>38</v>
      </c>
      <c r="N1392" t="s">
        <v>709</v>
      </c>
      <c r="O1392" t="s">
        <v>29</v>
      </c>
      <c r="P1392">
        <v>1</v>
      </c>
      <c r="Q1392">
        <v>1</v>
      </c>
      <c r="R1392">
        <v>1</v>
      </c>
      <c r="S1392">
        <v>0</v>
      </c>
      <c r="T1392" t="s">
        <v>15887</v>
      </c>
      <c r="U1392" t="s">
        <v>15891</v>
      </c>
      <c r="V1392" t="s">
        <v>13664</v>
      </c>
      <c r="W1392" t="s">
        <v>15891</v>
      </c>
      <c r="X1392" t="s">
        <v>15891</v>
      </c>
      <c r="Y1392" t="s">
        <v>15896</v>
      </c>
      <c r="Z1392" t="s">
        <v>15896</v>
      </c>
      <c r="AA1392" t="s">
        <v>15897</v>
      </c>
      <c r="AB1392" t="s">
        <v>3143</v>
      </c>
      <c r="AC1392" t="s">
        <v>3140</v>
      </c>
      <c r="AE1392" t="s">
        <v>3139</v>
      </c>
      <c r="AF1392" t="s">
        <v>3141</v>
      </c>
    </row>
    <row r="1393" spans="1:32" x14ac:dyDescent="0.25">
      <c r="A1393">
        <v>58428</v>
      </c>
      <c r="B1393" t="s">
        <v>15101</v>
      </c>
      <c r="C1393">
        <v>750000</v>
      </c>
      <c r="D1393">
        <v>78396</v>
      </c>
      <c r="E1393">
        <v>40878</v>
      </c>
      <c r="F1393">
        <v>14.386806999999999</v>
      </c>
      <c r="G1393">
        <v>102</v>
      </c>
      <c r="H1393">
        <v>5.4</v>
      </c>
      <c r="I1393">
        <v>219</v>
      </c>
      <c r="J1393" t="s">
        <v>23</v>
      </c>
      <c r="K1393" t="s">
        <v>15103</v>
      </c>
      <c r="L1393" t="s">
        <v>37</v>
      </c>
      <c r="M1393" t="s">
        <v>38</v>
      </c>
      <c r="N1393" t="s">
        <v>2560</v>
      </c>
      <c r="O1393" t="s">
        <v>29</v>
      </c>
      <c r="P1393">
        <v>1</v>
      </c>
      <c r="Q1393">
        <v>1</v>
      </c>
      <c r="R1393">
        <v>1</v>
      </c>
      <c r="S1393">
        <v>0</v>
      </c>
      <c r="T1393" t="s">
        <v>15888</v>
      </c>
      <c r="U1393" t="s">
        <v>15891</v>
      </c>
      <c r="V1393" t="s">
        <v>15891</v>
      </c>
      <c r="W1393" t="s">
        <v>15891</v>
      </c>
      <c r="X1393" t="s">
        <v>15905</v>
      </c>
      <c r="Y1393" t="s">
        <v>15897</v>
      </c>
      <c r="Z1393" t="s">
        <v>15897</v>
      </c>
      <c r="AA1393" t="s">
        <v>15897</v>
      </c>
      <c r="AB1393" t="s">
        <v>15104</v>
      </c>
      <c r="AC1393" t="s">
        <v>15101</v>
      </c>
      <c r="AD1393" t="s">
        <v>15099</v>
      </c>
      <c r="AE1393" t="s">
        <v>15100</v>
      </c>
      <c r="AF1393" t="s">
        <v>15102</v>
      </c>
    </row>
    <row r="1394" spans="1:32" x14ac:dyDescent="0.25">
      <c r="A1394">
        <v>2251</v>
      </c>
      <c r="B1394" t="s">
        <v>3565</v>
      </c>
      <c r="C1394">
        <v>50000000</v>
      </c>
      <c r="D1394">
        <v>119137784</v>
      </c>
      <c r="E1394">
        <v>37386</v>
      </c>
      <c r="F1394">
        <v>14.382253</v>
      </c>
      <c r="G1394">
        <v>124</v>
      </c>
      <c r="H1394">
        <v>6.3</v>
      </c>
      <c r="I1394">
        <v>276</v>
      </c>
      <c r="J1394" t="s">
        <v>23</v>
      </c>
      <c r="K1394" t="s">
        <v>3567</v>
      </c>
      <c r="L1394" t="s">
        <v>37</v>
      </c>
      <c r="M1394" t="s">
        <v>62</v>
      </c>
      <c r="N1394" t="s">
        <v>3563</v>
      </c>
      <c r="O1394" t="s">
        <v>29</v>
      </c>
      <c r="P1394">
        <v>1</v>
      </c>
      <c r="Q1394">
        <v>1</v>
      </c>
      <c r="R1394">
        <v>2</v>
      </c>
      <c r="S1394">
        <v>0</v>
      </c>
      <c r="T1394" t="s">
        <v>15888</v>
      </c>
      <c r="U1394" t="s">
        <v>15891</v>
      </c>
      <c r="V1394" t="s">
        <v>15891</v>
      </c>
      <c r="W1394" t="s">
        <v>15901</v>
      </c>
      <c r="X1394" t="s">
        <v>15905</v>
      </c>
      <c r="Y1394" t="s">
        <v>15897</v>
      </c>
      <c r="Z1394" t="s">
        <v>15911</v>
      </c>
      <c r="AA1394" t="s">
        <v>15915</v>
      </c>
      <c r="AB1394" t="s">
        <v>3568</v>
      </c>
      <c r="AC1394" t="s">
        <v>3565</v>
      </c>
      <c r="AE1394" t="s">
        <v>3564</v>
      </c>
      <c r="AF1394" t="s">
        <v>3566</v>
      </c>
    </row>
    <row r="1395" spans="1:32" x14ac:dyDescent="0.25">
      <c r="A1395">
        <v>9009</v>
      </c>
      <c r="B1395" t="s">
        <v>2963</v>
      </c>
      <c r="C1395">
        <v>30000000</v>
      </c>
      <c r="D1395">
        <v>25473093</v>
      </c>
      <c r="E1395">
        <v>38530</v>
      </c>
      <c r="F1395">
        <v>14.376462999999999</v>
      </c>
      <c r="G1395">
        <v>105</v>
      </c>
      <c r="H1395">
        <v>5.3</v>
      </c>
      <c r="I1395">
        <v>274</v>
      </c>
      <c r="J1395" t="s">
        <v>23</v>
      </c>
      <c r="K1395" t="s">
        <v>2965</v>
      </c>
      <c r="L1395" t="s">
        <v>37</v>
      </c>
      <c r="M1395" t="s">
        <v>38</v>
      </c>
      <c r="N1395" t="s">
        <v>581</v>
      </c>
      <c r="O1395" t="s">
        <v>29</v>
      </c>
      <c r="P1395">
        <v>1</v>
      </c>
      <c r="Q1395">
        <v>1</v>
      </c>
      <c r="R1395">
        <v>1</v>
      </c>
      <c r="S1395">
        <v>0</v>
      </c>
      <c r="T1395" t="s">
        <v>15888</v>
      </c>
      <c r="U1395" t="s">
        <v>15891</v>
      </c>
      <c r="V1395" t="s">
        <v>15891</v>
      </c>
      <c r="W1395" t="s">
        <v>15901</v>
      </c>
      <c r="X1395" t="s">
        <v>15905</v>
      </c>
      <c r="Y1395" t="s">
        <v>15897</v>
      </c>
      <c r="Z1395" t="s">
        <v>15911</v>
      </c>
      <c r="AA1395" t="s">
        <v>15915</v>
      </c>
      <c r="AB1395" t="s">
        <v>2966</v>
      </c>
      <c r="AC1395" t="s">
        <v>2963</v>
      </c>
      <c r="AE1395" t="s">
        <v>2962</v>
      </c>
      <c r="AF1395" t="s">
        <v>2964</v>
      </c>
    </row>
    <row r="1396" spans="1:32" x14ac:dyDescent="0.25">
      <c r="A1396">
        <v>526</v>
      </c>
      <c r="B1396" t="s">
        <v>7946</v>
      </c>
      <c r="C1396">
        <v>20000000</v>
      </c>
      <c r="D1396">
        <v>18432000</v>
      </c>
      <c r="E1396">
        <v>31133</v>
      </c>
      <c r="F1396">
        <v>14.370111</v>
      </c>
      <c r="G1396">
        <v>121</v>
      </c>
      <c r="H1396">
        <v>6.8</v>
      </c>
      <c r="I1396">
        <v>260</v>
      </c>
      <c r="J1396" t="s">
        <v>23</v>
      </c>
      <c r="K1396" t="s">
        <v>7948</v>
      </c>
      <c r="L1396" t="s">
        <v>37</v>
      </c>
      <c r="M1396" t="s">
        <v>38</v>
      </c>
      <c r="N1396" t="s">
        <v>7944</v>
      </c>
      <c r="O1396" t="s">
        <v>29</v>
      </c>
      <c r="P1396">
        <v>1</v>
      </c>
      <c r="Q1396">
        <v>1</v>
      </c>
      <c r="R1396">
        <v>1</v>
      </c>
      <c r="S1396">
        <v>2</v>
      </c>
      <c r="T1396" t="s">
        <v>15888</v>
      </c>
      <c r="U1396" t="s">
        <v>15891</v>
      </c>
      <c r="V1396" t="s">
        <v>15891</v>
      </c>
      <c r="W1396" t="s">
        <v>15901</v>
      </c>
      <c r="X1396" t="s">
        <v>15891</v>
      </c>
      <c r="Y1396" t="s">
        <v>15897</v>
      </c>
      <c r="Z1396" t="s">
        <v>15911</v>
      </c>
      <c r="AA1396" t="s">
        <v>15915</v>
      </c>
      <c r="AB1396" t="s">
        <v>7949</v>
      </c>
      <c r="AC1396" t="s">
        <v>7946</v>
      </c>
      <c r="AE1396" t="s">
        <v>7945</v>
      </c>
      <c r="AF1396" t="s">
        <v>7947</v>
      </c>
    </row>
    <row r="1397" spans="1:32" x14ac:dyDescent="0.25">
      <c r="A1397">
        <v>10488</v>
      </c>
      <c r="B1397" t="s">
        <v>5065</v>
      </c>
      <c r="C1397">
        <v>37000000</v>
      </c>
      <c r="D1397">
        <v>100076342</v>
      </c>
      <c r="E1397">
        <v>39541</v>
      </c>
      <c r="F1397">
        <v>14.353279000000001</v>
      </c>
      <c r="G1397">
        <v>96</v>
      </c>
      <c r="H1397">
        <v>5.6</v>
      </c>
      <c r="I1397">
        <v>330</v>
      </c>
      <c r="J1397" t="s">
        <v>23</v>
      </c>
      <c r="K1397" t="s">
        <v>5067</v>
      </c>
      <c r="L1397" t="s">
        <v>37</v>
      </c>
      <c r="M1397" t="s">
        <v>38</v>
      </c>
      <c r="N1397" t="s">
        <v>529</v>
      </c>
      <c r="O1397" t="s">
        <v>29</v>
      </c>
      <c r="P1397">
        <v>1</v>
      </c>
      <c r="Q1397">
        <v>1</v>
      </c>
      <c r="R1397">
        <v>1</v>
      </c>
      <c r="S1397">
        <v>0</v>
      </c>
      <c r="T1397" t="s">
        <v>15888</v>
      </c>
      <c r="U1397" t="s">
        <v>15891</v>
      </c>
      <c r="V1397" t="s">
        <v>13664</v>
      </c>
      <c r="W1397" t="s">
        <v>15891</v>
      </c>
      <c r="X1397" t="s">
        <v>15891</v>
      </c>
      <c r="Y1397" t="s">
        <v>15896</v>
      </c>
      <c r="Z1397" t="s">
        <v>15896</v>
      </c>
      <c r="AA1397" t="s">
        <v>15897</v>
      </c>
      <c r="AB1397" t="s">
        <v>5068</v>
      </c>
      <c r="AC1397" t="s">
        <v>5065</v>
      </c>
      <c r="AE1397" t="s">
        <v>5064</v>
      </c>
      <c r="AF1397" t="s">
        <v>5066</v>
      </c>
    </row>
    <row r="1398" spans="1:32" x14ac:dyDescent="0.25">
      <c r="A1398">
        <v>11932</v>
      </c>
      <c r="B1398" t="s">
        <v>6927</v>
      </c>
      <c r="C1398">
        <v>25000000</v>
      </c>
      <c r="D1398">
        <v>50671850</v>
      </c>
      <c r="E1398">
        <v>36084</v>
      </c>
      <c r="F1398">
        <v>14.340095</v>
      </c>
      <c r="G1398">
        <v>89</v>
      </c>
      <c r="H1398">
        <v>5.5</v>
      </c>
      <c r="I1398">
        <v>350</v>
      </c>
      <c r="J1398" t="s">
        <v>23</v>
      </c>
      <c r="K1398" t="s">
        <v>6929</v>
      </c>
      <c r="L1398" t="s">
        <v>277</v>
      </c>
      <c r="M1398" t="s">
        <v>38</v>
      </c>
      <c r="N1398" t="s">
        <v>5419</v>
      </c>
      <c r="O1398" t="s">
        <v>29</v>
      </c>
      <c r="P1398">
        <v>1</v>
      </c>
      <c r="Q1398">
        <v>2</v>
      </c>
      <c r="R1398">
        <v>1</v>
      </c>
      <c r="S1398">
        <v>1</v>
      </c>
      <c r="T1398" t="s">
        <v>15888</v>
      </c>
      <c r="U1398" t="s">
        <v>15891</v>
      </c>
      <c r="V1398" t="s">
        <v>13664</v>
      </c>
      <c r="W1398" t="s">
        <v>15891</v>
      </c>
      <c r="X1398" t="s">
        <v>15891</v>
      </c>
      <c r="Y1398" t="s">
        <v>15896</v>
      </c>
      <c r="Z1398" t="s">
        <v>15896</v>
      </c>
      <c r="AA1398" t="s">
        <v>15897</v>
      </c>
      <c r="AB1398" t="s">
        <v>6930</v>
      </c>
      <c r="AC1398" t="s">
        <v>6927</v>
      </c>
      <c r="AE1398" t="s">
        <v>6926</v>
      </c>
      <c r="AF1398" t="s">
        <v>6928</v>
      </c>
    </row>
    <row r="1399" spans="1:32" x14ac:dyDescent="0.25">
      <c r="A1399">
        <v>60307</v>
      </c>
      <c r="B1399" t="s">
        <v>8456</v>
      </c>
      <c r="C1399">
        <v>21000000</v>
      </c>
      <c r="D1399">
        <v>72417394</v>
      </c>
      <c r="E1399">
        <v>40627</v>
      </c>
      <c r="F1399">
        <v>14.329891</v>
      </c>
      <c r="G1399">
        <v>99</v>
      </c>
      <c r="H1399">
        <v>6.3</v>
      </c>
      <c r="I1399">
        <v>238</v>
      </c>
      <c r="J1399" t="s">
        <v>23</v>
      </c>
      <c r="K1399" t="s">
        <v>8458</v>
      </c>
      <c r="L1399" t="s">
        <v>37</v>
      </c>
      <c r="M1399" t="s">
        <v>38</v>
      </c>
      <c r="N1399" t="s">
        <v>2765</v>
      </c>
      <c r="O1399" t="s">
        <v>29</v>
      </c>
      <c r="P1399">
        <v>1</v>
      </c>
      <c r="Q1399">
        <v>1</v>
      </c>
      <c r="R1399">
        <v>1</v>
      </c>
      <c r="S1399">
        <v>0</v>
      </c>
      <c r="T1399" t="s">
        <v>15888</v>
      </c>
      <c r="U1399" t="s">
        <v>15891</v>
      </c>
      <c r="V1399" t="s">
        <v>13664</v>
      </c>
      <c r="W1399" t="s">
        <v>15891</v>
      </c>
      <c r="X1399" t="s">
        <v>15891</v>
      </c>
      <c r="Y1399" t="s">
        <v>15896</v>
      </c>
      <c r="Z1399" t="s">
        <v>15896</v>
      </c>
      <c r="AA1399" t="s">
        <v>15897</v>
      </c>
      <c r="AB1399" t="s">
        <v>8459</v>
      </c>
      <c r="AC1399" t="s">
        <v>8456</v>
      </c>
      <c r="AD1399" t="s">
        <v>8454</v>
      </c>
      <c r="AE1399" t="s">
        <v>8455</v>
      </c>
      <c r="AF1399" t="s">
        <v>8457</v>
      </c>
    </row>
    <row r="1400" spans="1:32" x14ac:dyDescent="0.25">
      <c r="A1400">
        <v>9988</v>
      </c>
      <c r="B1400" t="s">
        <v>8708</v>
      </c>
      <c r="C1400">
        <v>17500000</v>
      </c>
      <c r="D1400">
        <v>19179969</v>
      </c>
      <c r="E1400">
        <v>38954</v>
      </c>
      <c r="F1400">
        <v>14.304444</v>
      </c>
      <c r="G1400">
        <v>110</v>
      </c>
      <c r="H1400">
        <v>5.8</v>
      </c>
      <c r="I1400">
        <v>172</v>
      </c>
      <c r="J1400" t="s">
        <v>23</v>
      </c>
      <c r="K1400" t="s">
        <v>8710</v>
      </c>
      <c r="L1400" t="s">
        <v>37</v>
      </c>
      <c r="M1400" t="s">
        <v>296</v>
      </c>
      <c r="N1400" t="s">
        <v>661</v>
      </c>
      <c r="O1400" t="s">
        <v>29</v>
      </c>
      <c r="P1400">
        <v>1</v>
      </c>
      <c r="Q1400">
        <v>1</v>
      </c>
      <c r="R1400">
        <v>2</v>
      </c>
      <c r="S1400">
        <v>0</v>
      </c>
      <c r="T1400" t="s">
        <v>15888</v>
      </c>
      <c r="U1400" t="s">
        <v>15891</v>
      </c>
      <c r="V1400" t="s">
        <v>13664</v>
      </c>
      <c r="W1400" t="s">
        <v>15891</v>
      </c>
      <c r="X1400" t="s">
        <v>15891</v>
      </c>
      <c r="Y1400" t="s">
        <v>15896</v>
      </c>
      <c r="Z1400" t="s">
        <v>15896</v>
      </c>
      <c r="AA1400" t="s">
        <v>15897</v>
      </c>
      <c r="AB1400" t="s">
        <v>8711</v>
      </c>
      <c r="AC1400" t="s">
        <v>8708</v>
      </c>
      <c r="AE1400" t="s">
        <v>8707</v>
      </c>
      <c r="AF1400" t="s">
        <v>8709</v>
      </c>
    </row>
    <row r="1401" spans="1:32" x14ac:dyDescent="0.25">
      <c r="A1401">
        <v>10592</v>
      </c>
      <c r="B1401" t="s">
        <v>2317</v>
      </c>
      <c r="C1401">
        <v>70000000</v>
      </c>
      <c r="D1401">
        <v>32287044</v>
      </c>
      <c r="E1401">
        <v>37302</v>
      </c>
      <c r="F1401">
        <v>14.244517999999999</v>
      </c>
      <c r="G1401">
        <v>125</v>
      </c>
      <c r="H1401">
        <v>5.9</v>
      </c>
      <c r="I1401">
        <v>241</v>
      </c>
      <c r="J1401" t="s">
        <v>23</v>
      </c>
      <c r="K1401" t="s">
        <v>2319</v>
      </c>
      <c r="L1401" t="s">
        <v>37</v>
      </c>
      <c r="M1401" t="s">
        <v>296</v>
      </c>
      <c r="N1401" t="s">
        <v>2176</v>
      </c>
      <c r="O1401" t="s">
        <v>29</v>
      </c>
      <c r="P1401">
        <v>1</v>
      </c>
      <c r="Q1401">
        <v>1</v>
      </c>
      <c r="R1401">
        <v>2</v>
      </c>
      <c r="S1401">
        <v>0</v>
      </c>
      <c r="T1401" t="s">
        <v>15888</v>
      </c>
      <c r="U1401" t="s">
        <v>15891</v>
      </c>
      <c r="V1401" t="s">
        <v>15891</v>
      </c>
      <c r="W1401" t="s">
        <v>15901</v>
      </c>
      <c r="X1401" t="s">
        <v>15891</v>
      </c>
      <c r="Y1401" t="s">
        <v>15897</v>
      </c>
      <c r="Z1401" t="s">
        <v>15911</v>
      </c>
      <c r="AA1401" t="s">
        <v>15915</v>
      </c>
      <c r="AB1401" t="s">
        <v>2320</v>
      </c>
      <c r="AC1401" t="s">
        <v>2317</v>
      </c>
      <c r="AE1401" t="s">
        <v>2316</v>
      </c>
      <c r="AF1401" t="s">
        <v>2318</v>
      </c>
    </row>
    <row r="1402" spans="1:32" x14ac:dyDescent="0.25">
      <c r="A1402">
        <v>84200</v>
      </c>
      <c r="B1402" t="s">
        <v>15027</v>
      </c>
      <c r="C1402">
        <v>850000</v>
      </c>
      <c r="D1402">
        <v>1243961</v>
      </c>
      <c r="E1402">
        <v>41152</v>
      </c>
      <c r="F1402">
        <v>14.238376000000001</v>
      </c>
      <c r="G1402">
        <v>85</v>
      </c>
      <c r="H1402">
        <v>5.8</v>
      </c>
      <c r="I1402">
        <v>110</v>
      </c>
      <c r="J1402" t="s">
        <v>23</v>
      </c>
      <c r="K1402" t="s">
        <v>15029</v>
      </c>
      <c r="L1402" t="s">
        <v>37</v>
      </c>
      <c r="M1402" t="s">
        <v>38</v>
      </c>
      <c r="N1402" t="s">
        <v>661</v>
      </c>
      <c r="O1402" t="s">
        <v>29</v>
      </c>
      <c r="P1402">
        <v>1</v>
      </c>
      <c r="Q1402">
        <v>1</v>
      </c>
      <c r="R1402">
        <v>1</v>
      </c>
      <c r="S1402">
        <v>0</v>
      </c>
      <c r="T1402" t="s">
        <v>15888</v>
      </c>
      <c r="U1402" t="s">
        <v>15891</v>
      </c>
      <c r="V1402" t="s">
        <v>13664</v>
      </c>
      <c r="W1402" t="s">
        <v>15891</v>
      </c>
      <c r="X1402" t="s">
        <v>15891</v>
      </c>
      <c r="Y1402" t="s">
        <v>15896</v>
      </c>
      <c r="Z1402" t="s">
        <v>15896</v>
      </c>
      <c r="AA1402" t="s">
        <v>15897</v>
      </c>
      <c r="AB1402" t="s">
        <v>15030</v>
      </c>
      <c r="AC1402" t="s">
        <v>15027</v>
      </c>
      <c r="AE1402" t="s">
        <v>15026</v>
      </c>
      <c r="AF1402" t="s">
        <v>15028</v>
      </c>
    </row>
    <row r="1403" spans="1:32" x14ac:dyDescent="0.25">
      <c r="A1403">
        <v>4380</v>
      </c>
      <c r="B1403" t="s">
        <v>4510</v>
      </c>
      <c r="C1403">
        <v>50000000</v>
      </c>
      <c r="D1403">
        <v>170128460</v>
      </c>
      <c r="E1403">
        <v>38275</v>
      </c>
      <c r="F1403">
        <v>14.231899</v>
      </c>
      <c r="G1403">
        <v>107</v>
      </c>
      <c r="H1403">
        <v>5.9</v>
      </c>
      <c r="I1403">
        <v>297</v>
      </c>
      <c r="J1403" t="s">
        <v>23</v>
      </c>
      <c r="K1403" t="s">
        <v>4512</v>
      </c>
      <c r="L1403" t="s">
        <v>37</v>
      </c>
      <c r="M1403" t="s">
        <v>38</v>
      </c>
      <c r="N1403" t="s">
        <v>4507</v>
      </c>
      <c r="O1403" t="s">
        <v>29</v>
      </c>
      <c r="P1403">
        <v>1</v>
      </c>
      <c r="Q1403">
        <v>1</v>
      </c>
      <c r="R1403">
        <v>1</v>
      </c>
      <c r="S1403">
        <v>0</v>
      </c>
      <c r="T1403" t="s">
        <v>15888</v>
      </c>
      <c r="U1403" t="s">
        <v>15891</v>
      </c>
      <c r="V1403" t="s">
        <v>13664</v>
      </c>
      <c r="W1403" t="s">
        <v>15901</v>
      </c>
      <c r="X1403" t="s">
        <v>15891</v>
      </c>
      <c r="Y1403" t="s">
        <v>15896</v>
      </c>
      <c r="Z1403" t="s">
        <v>15912</v>
      </c>
      <c r="AA1403" t="s">
        <v>15915</v>
      </c>
      <c r="AB1403" t="s">
        <v>4513</v>
      </c>
      <c r="AC1403" t="s">
        <v>4510</v>
      </c>
      <c r="AD1403" t="s">
        <v>4508</v>
      </c>
      <c r="AE1403" t="s">
        <v>4509</v>
      </c>
      <c r="AF1403" t="s">
        <v>4511</v>
      </c>
    </row>
    <row r="1404" spans="1:32" x14ac:dyDescent="0.25">
      <c r="A1404">
        <v>2539</v>
      </c>
      <c r="B1404" t="s">
        <v>2064</v>
      </c>
      <c r="C1404">
        <v>80000000</v>
      </c>
      <c r="D1404">
        <v>55041367</v>
      </c>
      <c r="E1404">
        <v>38338</v>
      </c>
      <c r="F1404">
        <v>14.209329</v>
      </c>
      <c r="G1404">
        <v>130</v>
      </c>
      <c r="H1404">
        <v>5.8</v>
      </c>
      <c r="I1404">
        <v>369</v>
      </c>
      <c r="J1404" t="s">
        <v>23</v>
      </c>
      <c r="K1404" t="s">
        <v>2066</v>
      </c>
      <c r="L1404" t="s">
        <v>37</v>
      </c>
      <c r="M1404" t="s">
        <v>507</v>
      </c>
      <c r="N1404" t="s">
        <v>661</v>
      </c>
      <c r="O1404" t="s">
        <v>29</v>
      </c>
      <c r="P1404">
        <v>1</v>
      </c>
      <c r="Q1404">
        <v>1</v>
      </c>
      <c r="R1404">
        <v>2</v>
      </c>
      <c r="S1404">
        <v>0</v>
      </c>
      <c r="T1404" t="s">
        <v>15888</v>
      </c>
      <c r="U1404" t="s">
        <v>15891</v>
      </c>
      <c r="V1404" t="s">
        <v>13664</v>
      </c>
      <c r="W1404" t="s">
        <v>15891</v>
      </c>
      <c r="X1404" t="s">
        <v>15891</v>
      </c>
      <c r="Y1404" t="s">
        <v>15896</v>
      </c>
      <c r="Z1404" t="s">
        <v>15896</v>
      </c>
      <c r="AA1404" t="s">
        <v>15897</v>
      </c>
      <c r="AB1404" t="s">
        <v>2067</v>
      </c>
      <c r="AC1404" t="s">
        <v>2064</v>
      </c>
      <c r="AE1404" t="s">
        <v>2063</v>
      </c>
      <c r="AF1404" t="s">
        <v>2065</v>
      </c>
    </row>
    <row r="1405" spans="1:32" x14ac:dyDescent="0.25">
      <c r="A1405">
        <v>9728</v>
      </c>
      <c r="B1405" t="s">
        <v>13919</v>
      </c>
      <c r="C1405">
        <v>4000000</v>
      </c>
      <c r="D1405">
        <v>36690067</v>
      </c>
      <c r="E1405">
        <v>30176</v>
      </c>
      <c r="F1405">
        <v>14.206524999999999</v>
      </c>
      <c r="G1405">
        <v>95</v>
      </c>
      <c r="H1405">
        <v>5.7</v>
      </c>
      <c r="I1405">
        <v>254</v>
      </c>
      <c r="J1405" t="s">
        <v>23</v>
      </c>
      <c r="K1405" t="s">
        <v>13921</v>
      </c>
      <c r="L1405" t="s">
        <v>37</v>
      </c>
      <c r="M1405" t="s">
        <v>38</v>
      </c>
      <c r="N1405" t="s">
        <v>2560</v>
      </c>
      <c r="O1405" t="s">
        <v>29</v>
      </c>
      <c r="P1405">
        <v>1</v>
      </c>
      <c r="Q1405">
        <v>1</v>
      </c>
      <c r="R1405">
        <v>1</v>
      </c>
      <c r="S1405">
        <v>1</v>
      </c>
      <c r="T1405" t="s">
        <v>15888</v>
      </c>
      <c r="U1405" t="s">
        <v>15891</v>
      </c>
      <c r="V1405" t="s">
        <v>15891</v>
      </c>
      <c r="W1405" t="s">
        <v>15891</v>
      </c>
      <c r="X1405" t="s">
        <v>15905</v>
      </c>
      <c r="Y1405" t="s">
        <v>15897</v>
      </c>
      <c r="Z1405" t="s">
        <v>15897</v>
      </c>
      <c r="AA1405" t="s">
        <v>15897</v>
      </c>
      <c r="AB1405" t="s">
        <v>13922</v>
      </c>
      <c r="AC1405" t="s">
        <v>13919</v>
      </c>
      <c r="AE1405" t="s">
        <v>13918</v>
      </c>
      <c r="AF1405" t="s">
        <v>13920</v>
      </c>
    </row>
    <row r="1406" spans="1:32" x14ac:dyDescent="0.25">
      <c r="A1406">
        <v>209451</v>
      </c>
      <c r="B1406" t="s">
        <v>4589</v>
      </c>
      <c r="C1406">
        <v>40000000</v>
      </c>
      <c r="D1406">
        <v>67347013</v>
      </c>
      <c r="E1406">
        <v>41795</v>
      </c>
      <c r="F1406">
        <v>14.199933</v>
      </c>
      <c r="G1406">
        <v>134</v>
      </c>
      <c r="H1406">
        <v>6.8</v>
      </c>
      <c r="I1406">
        <v>255</v>
      </c>
      <c r="J1406" t="s">
        <v>23</v>
      </c>
      <c r="K1406" t="s">
        <v>2446</v>
      </c>
      <c r="L1406" t="s">
        <v>37</v>
      </c>
      <c r="M1406" t="s">
        <v>38</v>
      </c>
      <c r="N1406" t="s">
        <v>4587</v>
      </c>
      <c r="O1406" t="s">
        <v>29</v>
      </c>
      <c r="P1406">
        <v>1</v>
      </c>
      <c r="Q1406">
        <v>1</v>
      </c>
      <c r="R1406">
        <v>1</v>
      </c>
      <c r="S1406">
        <v>1</v>
      </c>
      <c r="T1406" t="s">
        <v>15888</v>
      </c>
      <c r="U1406" t="s">
        <v>15891</v>
      </c>
      <c r="V1406" t="s">
        <v>15891</v>
      </c>
      <c r="W1406" t="s">
        <v>15901</v>
      </c>
      <c r="X1406" t="s">
        <v>15891</v>
      </c>
      <c r="Y1406" t="s">
        <v>15897</v>
      </c>
      <c r="Z1406" t="s">
        <v>15911</v>
      </c>
      <c r="AA1406" t="s">
        <v>15915</v>
      </c>
      <c r="AC1406" t="s">
        <v>4589</v>
      </c>
      <c r="AE1406" t="s">
        <v>4588</v>
      </c>
      <c r="AF1406" t="s">
        <v>4590</v>
      </c>
    </row>
    <row r="1407" spans="1:32" x14ac:dyDescent="0.25">
      <c r="A1407">
        <v>8069</v>
      </c>
      <c r="B1407" t="s">
        <v>11298</v>
      </c>
      <c r="C1407">
        <v>9000000</v>
      </c>
      <c r="D1407">
        <v>2500000</v>
      </c>
      <c r="E1407">
        <v>25121</v>
      </c>
      <c r="F1407">
        <v>14.171759</v>
      </c>
      <c r="G1407">
        <v>98</v>
      </c>
      <c r="H1407">
        <v>5.7</v>
      </c>
      <c r="I1407">
        <v>146</v>
      </c>
      <c r="J1407" t="s">
        <v>23</v>
      </c>
      <c r="K1407" t="s">
        <v>11300</v>
      </c>
      <c r="L1407" t="s">
        <v>37</v>
      </c>
      <c r="M1407" t="s">
        <v>38</v>
      </c>
      <c r="N1407" t="s">
        <v>298</v>
      </c>
      <c r="O1407" t="s">
        <v>29</v>
      </c>
      <c r="P1407">
        <v>1</v>
      </c>
      <c r="Q1407">
        <v>1</v>
      </c>
      <c r="R1407">
        <v>1</v>
      </c>
      <c r="S1407">
        <v>1</v>
      </c>
      <c r="T1407" t="s">
        <v>15888</v>
      </c>
      <c r="U1407" t="s">
        <v>15891</v>
      </c>
      <c r="V1407" t="s">
        <v>15891</v>
      </c>
      <c r="W1407" t="s">
        <v>15891</v>
      </c>
      <c r="X1407" t="s">
        <v>15891</v>
      </c>
      <c r="Y1407" t="s">
        <v>15897</v>
      </c>
      <c r="Z1407" t="s">
        <v>15897</v>
      </c>
      <c r="AA1407" t="s">
        <v>15897</v>
      </c>
      <c r="AB1407" t="s">
        <v>11301</v>
      </c>
      <c r="AC1407" t="s">
        <v>11298</v>
      </c>
      <c r="AE1407" t="s">
        <v>11297</v>
      </c>
      <c r="AF1407" t="s">
        <v>11299</v>
      </c>
    </row>
    <row r="1408" spans="1:32" x14ac:dyDescent="0.25">
      <c r="A1408">
        <v>200505</v>
      </c>
      <c r="B1408" t="s">
        <v>7042</v>
      </c>
      <c r="C1408">
        <v>25000000</v>
      </c>
      <c r="D1408">
        <v>28831145</v>
      </c>
      <c r="E1408">
        <v>41740</v>
      </c>
      <c r="F1408">
        <v>14.17009</v>
      </c>
      <c r="G1408">
        <v>109</v>
      </c>
      <c r="H1408">
        <v>6.5</v>
      </c>
      <c r="I1408">
        <v>304</v>
      </c>
      <c r="J1408" t="s">
        <v>23</v>
      </c>
      <c r="K1408" t="s">
        <v>7044</v>
      </c>
      <c r="L1408" t="s">
        <v>37</v>
      </c>
      <c r="M1408" t="s">
        <v>38</v>
      </c>
      <c r="N1408" t="s">
        <v>786</v>
      </c>
      <c r="O1408" t="s">
        <v>29</v>
      </c>
      <c r="P1408">
        <v>1</v>
      </c>
      <c r="Q1408">
        <v>1</v>
      </c>
      <c r="R1408">
        <v>1</v>
      </c>
      <c r="S1408">
        <v>0</v>
      </c>
      <c r="T1408" t="s">
        <v>15888</v>
      </c>
      <c r="U1408" t="s">
        <v>15891</v>
      </c>
      <c r="V1408" t="s">
        <v>15891</v>
      </c>
      <c r="W1408" t="s">
        <v>15901</v>
      </c>
      <c r="X1408" t="s">
        <v>15891</v>
      </c>
      <c r="Y1408" t="s">
        <v>15897</v>
      </c>
      <c r="Z1408" t="s">
        <v>15911</v>
      </c>
      <c r="AA1408" t="s">
        <v>15915</v>
      </c>
      <c r="AB1408" t="s">
        <v>7045</v>
      </c>
      <c r="AC1408" t="s">
        <v>7042</v>
      </c>
      <c r="AE1408" t="s">
        <v>7041</v>
      </c>
      <c r="AF1408" t="s">
        <v>7043</v>
      </c>
    </row>
    <row r="1409" spans="1:32" x14ac:dyDescent="0.25">
      <c r="A1409">
        <v>1781</v>
      </c>
      <c r="B1409" t="s">
        <v>14759</v>
      </c>
      <c r="C1409">
        <v>1000000</v>
      </c>
      <c r="D1409">
        <v>46243000</v>
      </c>
      <c r="E1409">
        <v>38741</v>
      </c>
      <c r="F1409">
        <v>14.139004</v>
      </c>
      <c r="G1409">
        <v>100</v>
      </c>
      <c r="H1409">
        <v>6.7</v>
      </c>
      <c r="I1409">
        <v>251</v>
      </c>
      <c r="J1409" t="s">
        <v>23</v>
      </c>
      <c r="K1409" t="s">
        <v>14761</v>
      </c>
      <c r="L1409" t="s">
        <v>37</v>
      </c>
      <c r="M1409" t="s">
        <v>38</v>
      </c>
      <c r="N1409" t="s">
        <v>6416</v>
      </c>
      <c r="O1409" t="s">
        <v>29</v>
      </c>
      <c r="P1409">
        <v>1</v>
      </c>
      <c r="Q1409">
        <v>1</v>
      </c>
      <c r="R1409">
        <v>1</v>
      </c>
      <c r="S1409">
        <v>0</v>
      </c>
      <c r="T1409" t="s">
        <v>15888</v>
      </c>
      <c r="U1409" t="s">
        <v>15891</v>
      </c>
      <c r="V1409" t="s">
        <v>15891</v>
      </c>
      <c r="W1409" t="s">
        <v>15891</v>
      </c>
      <c r="X1409" t="s">
        <v>15891</v>
      </c>
      <c r="Y1409" t="s">
        <v>15897</v>
      </c>
      <c r="Z1409" t="s">
        <v>15897</v>
      </c>
      <c r="AA1409" t="s">
        <v>15897</v>
      </c>
      <c r="AB1409" t="s">
        <v>14762</v>
      </c>
      <c r="AC1409" t="s">
        <v>14759</v>
      </c>
      <c r="AD1409" t="s">
        <v>14757</v>
      </c>
      <c r="AE1409" t="s">
        <v>14758</v>
      </c>
      <c r="AF1409" t="s">
        <v>14760</v>
      </c>
    </row>
    <row r="1410" spans="1:32" x14ac:dyDescent="0.25">
      <c r="A1410">
        <v>272878</v>
      </c>
      <c r="B1410" t="s">
        <v>7744</v>
      </c>
      <c r="C1410">
        <v>20000000</v>
      </c>
      <c r="D1410">
        <v>43967255</v>
      </c>
      <c r="E1410">
        <v>42181</v>
      </c>
      <c r="F1410">
        <v>14.136476</v>
      </c>
      <c r="G1410">
        <v>111</v>
      </c>
      <c r="H1410">
        <v>6.8</v>
      </c>
      <c r="I1410">
        <v>276</v>
      </c>
      <c r="J1410" t="s">
        <v>23</v>
      </c>
      <c r="K1410" t="s">
        <v>7746</v>
      </c>
      <c r="L1410" t="s">
        <v>37</v>
      </c>
      <c r="M1410" t="s">
        <v>38</v>
      </c>
      <c r="N1410" t="s">
        <v>326</v>
      </c>
      <c r="O1410" t="s">
        <v>29</v>
      </c>
      <c r="P1410">
        <v>1</v>
      </c>
      <c r="Q1410">
        <v>1</v>
      </c>
      <c r="R1410">
        <v>1</v>
      </c>
      <c r="S1410">
        <v>1</v>
      </c>
      <c r="T1410" t="s">
        <v>15888</v>
      </c>
      <c r="U1410" t="s">
        <v>15891</v>
      </c>
      <c r="V1410" t="s">
        <v>15891</v>
      </c>
      <c r="W1410" t="s">
        <v>15901</v>
      </c>
      <c r="X1410" t="s">
        <v>15891</v>
      </c>
      <c r="Y1410" t="s">
        <v>15897</v>
      </c>
      <c r="Z1410" t="s">
        <v>15911</v>
      </c>
      <c r="AA1410" t="s">
        <v>15915</v>
      </c>
      <c r="AB1410" t="s">
        <v>7747</v>
      </c>
      <c r="AC1410" t="s">
        <v>7744</v>
      </c>
      <c r="AE1410" t="s">
        <v>7743</v>
      </c>
      <c r="AF1410" t="s">
        <v>7745</v>
      </c>
    </row>
    <row r="1411" spans="1:32" x14ac:dyDescent="0.25">
      <c r="A1411">
        <v>9986</v>
      </c>
      <c r="B1411" t="s">
        <v>1681</v>
      </c>
      <c r="C1411">
        <v>85000000</v>
      </c>
      <c r="D1411">
        <v>144000000</v>
      </c>
      <c r="E1411">
        <v>39066</v>
      </c>
      <c r="F1411">
        <v>14.132583</v>
      </c>
      <c r="G1411">
        <v>97</v>
      </c>
      <c r="H1411">
        <v>5.8</v>
      </c>
      <c r="I1411">
        <v>288</v>
      </c>
      <c r="J1411" t="s">
        <v>23</v>
      </c>
      <c r="K1411" t="s">
        <v>1683</v>
      </c>
      <c r="L1411" t="s">
        <v>334</v>
      </c>
      <c r="M1411" t="s">
        <v>38</v>
      </c>
      <c r="N1411" t="s">
        <v>1679</v>
      </c>
      <c r="O1411" t="s">
        <v>29</v>
      </c>
      <c r="P1411">
        <v>1</v>
      </c>
      <c r="Q1411">
        <v>2</v>
      </c>
      <c r="R1411">
        <v>1</v>
      </c>
      <c r="S1411">
        <v>1</v>
      </c>
      <c r="T1411" t="s">
        <v>15888</v>
      </c>
      <c r="U1411" t="s">
        <v>15891</v>
      </c>
      <c r="V1411" t="s">
        <v>13664</v>
      </c>
      <c r="W1411" t="s">
        <v>15891</v>
      </c>
      <c r="X1411" t="s">
        <v>15891</v>
      </c>
      <c r="Y1411" t="s">
        <v>15896</v>
      </c>
      <c r="Z1411" t="s">
        <v>15896</v>
      </c>
      <c r="AA1411" t="s">
        <v>15897</v>
      </c>
      <c r="AB1411" t="s">
        <v>1684</v>
      </c>
      <c r="AC1411" t="s">
        <v>1681</v>
      </c>
      <c r="AE1411" t="s">
        <v>1680</v>
      </c>
      <c r="AF1411" t="s">
        <v>1682</v>
      </c>
    </row>
    <row r="1412" spans="1:32" x14ac:dyDescent="0.25">
      <c r="A1412">
        <v>10589</v>
      </c>
      <c r="B1412" t="s">
        <v>3040</v>
      </c>
      <c r="C1412">
        <v>60000000</v>
      </c>
      <c r="D1412">
        <v>61347797</v>
      </c>
      <c r="E1412">
        <v>38303</v>
      </c>
      <c r="F1412">
        <v>14.113066</v>
      </c>
      <c r="G1412">
        <v>97</v>
      </c>
      <c r="H1412">
        <v>6</v>
      </c>
      <c r="I1412">
        <v>226</v>
      </c>
      <c r="J1412" t="s">
        <v>23</v>
      </c>
      <c r="K1412" t="s">
        <v>3042</v>
      </c>
      <c r="L1412" t="s">
        <v>37</v>
      </c>
      <c r="M1412" t="s">
        <v>38</v>
      </c>
      <c r="N1412" t="s">
        <v>3037</v>
      </c>
      <c r="O1412" t="s">
        <v>29</v>
      </c>
      <c r="P1412">
        <v>1</v>
      </c>
      <c r="Q1412">
        <v>1</v>
      </c>
      <c r="R1412">
        <v>1</v>
      </c>
      <c r="S1412">
        <v>0</v>
      </c>
      <c r="T1412" t="s">
        <v>15888</v>
      </c>
      <c r="U1412" t="s">
        <v>15890</v>
      </c>
      <c r="V1412" t="s">
        <v>13664</v>
      </c>
      <c r="W1412" t="s">
        <v>15901</v>
      </c>
      <c r="X1412" t="s">
        <v>15891</v>
      </c>
      <c r="Y1412" t="s">
        <v>15895</v>
      </c>
      <c r="Z1412" t="s">
        <v>15912</v>
      </c>
      <c r="AA1412" t="s">
        <v>15914</v>
      </c>
      <c r="AB1412" t="s">
        <v>3043</v>
      </c>
      <c r="AC1412" t="s">
        <v>3040</v>
      </c>
      <c r="AD1412" t="s">
        <v>3038</v>
      </c>
      <c r="AE1412" t="s">
        <v>3039</v>
      </c>
      <c r="AF1412" t="s">
        <v>3041</v>
      </c>
    </row>
    <row r="1413" spans="1:32" x14ac:dyDescent="0.25">
      <c r="A1413">
        <v>209403</v>
      </c>
      <c r="B1413" t="s">
        <v>10855</v>
      </c>
      <c r="C1413">
        <v>9500000</v>
      </c>
      <c r="D1413">
        <v>7800000</v>
      </c>
      <c r="E1413">
        <v>41523</v>
      </c>
      <c r="F1413">
        <v>14.105392</v>
      </c>
      <c r="G1413">
        <v>88</v>
      </c>
      <c r="H1413">
        <v>6.4</v>
      </c>
      <c r="I1413">
        <v>334</v>
      </c>
      <c r="J1413" t="s">
        <v>23</v>
      </c>
      <c r="K1413" t="s">
        <v>10857</v>
      </c>
      <c r="L1413" t="s">
        <v>37</v>
      </c>
      <c r="M1413" t="s">
        <v>38</v>
      </c>
      <c r="N1413" t="s">
        <v>661</v>
      </c>
      <c r="O1413" t="s">
        <v>29</v>
      </c>
      <c r="P1413">
        <v>1</v>
      </c>
      <c r="Q1413">
        <v>1</v>
      </c>
      <c r="R1413">
        <v>1</v>
      </c>
      <c r="S1413">
        <v>0</v>
      </c>
      <c r="T1413" t="s">
        <v>15888</v>
      </c>
      <c r="U1413" t="s">
        <v>15891</v>
      </c>
      <c r="V1413" t="s">
        <v>13664</v>
      </c>
      <c r="W1413" t="s">
        <v>15891</v>
      </c>
      <c r="X1413" t="s">
        <v>15891</v>
      </c>
      <c r="Y1413" t="s">
        <v>15896</v>
      </c>
      <c r="Z1413" t="s">
        <v>15896</v>
      </c>
      <c r="AA1413" t="s">
        <v>15897</v>
      </c>
      <c r="AB1413" t="s">
        <v>10858</v>
      </c>
      <c r="AC1413" t="s">
        <v>10855</v>
      </c>
      <c r="AE1413" t="s">
        <v>10854</v>
      </c>
      <c r="AF1413" t="s">
        <v>10856</v>
      </c>
    </row>
    <row r="1414" spans="1:32" x14ac:dyDescent="0.25">
      <c r="A1414">
        <v>3132</v>
      </c>
      <c r="B1414" t="s">
        <v>2311</v>
      </c>
      <c r="C1414">
        <v>70000000</v>
      </c>
      <c r="D1414">
        <v>65977295</v>
      </c>
      <c r="E1414">
        <v>37414</v>
      </c>
      <c r="F1414">
        <v>14.086292</v>
      </c>
      <c r="G1414">
        <v>116</v>
      </c>
      <c r="H1414">
        <v>5.4</v>
      </c>
      <c r="I1414">
        <v>228</v>
      </c>
      <c r="J1414" t="s">
        <v>23</v>
      </c>
      <c r="K1414" t="s">
        <v>2313</v>
      </c>
      <c r="L1414" t="s">
        <v>37</v>
      </c>
      <c r="M1414" t="s">
        <v>38</v>
      </c>
      <c r="N1414" t="s">
        <v>2098</v>
      </c>
      <c r="O1414" t="s">
        <v>29</v>
      </c>
      <c r="P1414">
        <v>1</v>
      </c>
      <c r="Q1414">
        <v>1</v>
      </c>
      <c r="R1414">
        <v>1</v>
      </c>
      <c r="S1414">
        <v>0</v>
      </c>
      <c r="T1414" t="s">
        <v>15888</v>
      </c>
      <c r="U1414" t="s">
        <v>15890</v>
      </c>
      <c r="V1414" t="s">
        <v>13664</v>
      </c>
      <c r="W1414" t="s">
        <v>15891</v>
      </c>
      <c r="X1414" t="s">
        <v>15905</v>
      </c>
      <c r="Y1414" t="s">
        <v>15895</v>
      </c>
      <c r="Z1414" t="s">
        <v>15896</v>
      </c>
      <c r="AA1414" t="s">
        <v>15894</v>
      </c>
      <c r="AB1414" t="s">
        <v>2314</v>
      </c>
      <c r="AC1414" t="s">
        <v>2311</v>
      </c>
      <c r="AE1414" t="s">
        <v>2310</v>
      </c>
      <c r="AF1414" t="s">
        <v>2312</v>
      </c>
    </row>
    <row r="1415" spans="1:32" x14ac:dyDescent="0.25">
      <c r="A1415">
        <v>14175</v>
      </c>
      <c r="B1415" t="s">
        <v>5405</v>
      </c>
      <c r="C1415">
        <v>35000000</v>
      </c>
      <c r="D1415">
        <v>19478106</v>
      </c>
      <c r="E1415">
        <v>38436</v>
      </c>
      <c r="F1415">
        <v>14.051852</v>
      </c>
      <c r="G1415">
        <v>76</v>
      </c>
      <c r="H1415">
        <v>5.2</v>
      </c>
      <c r="I1415">
        <v>235</v>
      </c>
      <c r="J1415" t="s">
        <v>23</v>
      </c>
      <c r="K1415" t="s">
        <v>5407</v>
      </c>
      <c r="L1415" t="s">
        <v>2620</v>
      </c>
      <c r="M1415" t="s">
        <v>38</v>
      </c>
      <c r="N1415" t="s">
        <v>1374</v>
      </c>
      <c r="O1415" t="s">
        <v>29</v>
      </c>
      <c r="P1415">
        <v>1</v>
      </c>
      <c r="Q1415">
        <v>1</v>
      </c>
      <c r="R1415">
        <v>1</v>
      </c>
      <c r="S1415">
        <v>0</v>
      </c>
      <c r="T1415" t="s">
        <v>15887</v>
      </c>
      <c r="U1415" t="s">
        <v>15891</v>
      </c>
      <c r="V1415" t="s">
        <v>15891</v>
      </c>
      <c r="W1415" t="s">
        <v>15891</v>
      </c>
      <c r="X1415" t="s">
        <v>15891</v>
      </c>
      <c r="Y1415" t="s">
        <v>15897</v>
      </c>
      <c r="Z1415" t="s">
        <v>15897</v>
      </c>
      <c r="AA1415" t="s">
        <v>15897</v>
      </c>
      <c r="AB1415" t="s">
        <v>5408</v>
      </c>
      <c r="AC1415" t="s">
        <v>5405</v>
      </c>
      <c r="AE1415" t="s">
        <v>5404</v>
      </c>
      <c r="AF1415" t="s">
        <v>5406</v>
      </c>
    </row>
    <row r="1416" spans="1:32" x14ac:dyDescent="0.25">
      <c r="A1416">
        <v>11560</v>
      </c>
      <c r="B1416" t="s">
        <v>4234</v>
      </c>
      <c r="C1416">
        <v>42000000</v>
      </c>
      <c r="D1416">
        <v>63781810</v>
      </c>
      <c r="E1416">
        <v>37349</v>
      </c>
      <c r="F1416">
        <v>14.046704999999999</v>
      </c>
      <c r="G1416">
        <v>115</v>
      </c>
      <c r="H1416">
        <v>6.1</v>
      </c>
      <c r="I1416">
        <v>184</v>
      </c>
      <c r="J1416" t="s">
        <v>23</v>
      </c>
      <c r="K1416" t="s">
        <v>4236</v>
      </c>
      <c r="L1416" t="s">
        <v>37</v>
      </c>
      <c r="M1416" t="s">
        <v>28</v>
      </c>
      <c r="N1416" t="s">
        <v>3805</v>
      </c>
      <c r="O1416" t="s">
        <v>29</v>
      </c>
      <c r="P1416">
        <v>1</v>
      </c>
      <c r="Q1416">
        <v>1</v>
      </c>
      <c r="R1416">
        <v>2</v>
      </c>
      <c r="S1416">
        <v>1</v>
      </c>
      <c r="T1416" t="s">
        <v>15888</v>
      </c>
      <c r="U1416" t="s">
        <v>15891</v>
      </c>
      <c r="V1416" t="s">
        <v>15891</v>
      </c>
      <c r="W1416" t="s">
        <v>15901</v>
      </c>
      <c r="X1416" t="s">
        <v>15905</v>
      </c>
      <c r="Y1416" t="s">
        <v>15897</v>
      </c>
      <c r="Z1416" t="s">
        <v>15911</v>
      </c>
      <c r="AA1416" t="s">
        <v>15915</v>
      </c>
      <c r="AB1416" t="s">
        <v>4237</v>
      </c>
      <c r="AC1416" t="s">
        <v>4234</v>
      </c>
      <c r="AE1416" t="s">
        <v>4233</v>
      </c>
      <c r="AF1416" t="s">
        <v>4235</v>
      </c>
    </row>
    <row r="1417" spans="1:32" x14ac:dyDescent="0.25">
      <c r="A1417">
        <v>1365</v>
      </c>
      <c r="B1417" t="s">
        <v>12948</v>
      </c>
      <c r="C1417">
        <v>4000000</v>
      </c>
      <c r="D1417">
        <v>44909486</v>
      </c>
      <c r="E1417">
        <v>37206</v>
      </c>
      <c r="F1417">
        <v>14.042040999999999</v>
      </c>
      <c r="G1417">
        <v>111</v>
      </c>
      <c r="H1417">
        <v>6.5</v>
      </c>
      <c r="I1417">
        <v>250</v>
      </c>
      <c r="J1417" t="s">
        <v>23</v>
      </c>
      <c r="K1417" t="s">
        <v>12950</v>
      </c>
      <c r="L1417" t="s">
        <v>37</v>
      </c>
      <c r="M1417" t="s">
        <v>38</v>
      </c>
      <c r="N1417" t="s">
        <v>231</v>
      </c>
      <c r="O1417" t="s">
        <v>29</v>
      </c>
      <c r="P1417">
        <v>1</v>
      </c>
      <c r="Q1417">
        <v>1</v>
      </c>
      <c r="R1417">
        <v>1</v>
      </c>
      <c r="S1417">
        <v>0</v>
      </c>
      <c r="T1417" t="s">
        <v>15888</v>
      </c>
      <c r="U1417" t="s">
        <v>15891</v>
      </c>
      <c r="V1417" t="s">
        <v>15891</v>
      </c>
      <c r="W1417" t="s">
        <v>15901</v>
      </c>
      <c r="X1417" t="s">
        <v>15891</v>
      </c>
      <c r="Y1417" t="s">
        <v>15897</v>
      </c>
      <c r="Z1417" t="s">
        <v>15911</v>
      </c>
      <c r="AA1417" t="s">
        <v>15915</v>
      </c>
      <c r="AB1417" t="s">
        <v>12951</v>
      </c>
      <c r="AC1417" t="s">
        <v>12948</v>
      </c>
      <c r="AE1417" t="s">
        <v>12947</v>
      </c>
      <c r="AF1417" t="s">
        <v>12949</v>
      </c>
    </row>
    <row r="1418" spans="1:32" x14ac:dyDescent="0.25">
      <c r="A1418">
        <v>49022</v>
      </c>
      <c r="B1418" t="s">
        <v>5323</v>
      </c>
      <c r="C1418">
        <v>35000000</v>
      </c>
      <c r="D1418">
        <v>59901913</v>
      </c>
      <c r="E1418">
        <v>40668</v>
      </c>
      <c r="F1418">
        <v>14.029012</v>
      </c>
      <c r="G1418">
        <v>112</v>
      </c>
      <c r="H1418">
        <v>5.9</v>
      </c>
      <c r="I1418">
        <v>296</v>
      </c>
      <c r="J1418" t="s">
        <v>23</v>
      </c>
      <c r="K1418" t="s">
        <v>5325</v>
      </c>
      <c r="L1418" t="s">
        <v>37</v>
      </c>
      <c r="M1418" t="s">
        <v>38</v>
      </c>
      <c r="N1418" t="s">
        <v>917</v>
      </c>
      <c r="O1418" t="s">
        <v>29</v>
      </c>
      <c r="P1418">
        <v>1</v>
      </c>
      <c r="Q1418">
        <v>1</v>
      </c>
      <c r="R1418">
        <v>1</v>
      </c>
      <c r="S1418">
        <v>0</v>
      </c>
      <c r="T1418" t="s">
        <v>15888</v>
      </c>
      <c r="U1418" t="s">
        <v>15891</v>
      </c>
      <c r="V1418" t="s">
        <v>13664</v>
      </c>
      <c r="W1418" t="s">
        <v>15901</v>
      </c>
      <c r="X1418" t="s">
        <v>15891</v>
      </c>
      <c r="Y1418" t="s">
        <v>15896</v>
      </c>
      <c r="Z1418" t="s">
        <v>15912</v>
      </c>
      <c r="AA1418" t="s">
        <v>15915</v>
      </c>
      <c r="AB1418" t="s">
        <v>5326</v>
      </c>
      <c r="AC1418" t="s">
        <v>5323</v>
      </c>
      <c r="AD1418" t="s">
        <v>5321</v>
      </c>
      <c r="AE1418" t="s">
        <v>5322</v>
      </c>
      <c r="AF1418" t="s">
        <v>5324</v>
      </c>
    </row>
    <row r="1419" spans="1:32" x14ac:dyDescent="0.25">
      <c r="A1419">
        <v>9730</v>
      </c>
      <c r="B1419" t="s">
        <v>13766</v>
      </c>
      <c r="C1419">
        <v>2600000</v>
      </c>
      <c r="D1419">
        <v>32980880</v>
      </c>
      <c r="E1419">
        <v>30785</v>
      </c>
      <c r="F1419">
        <v>14.013413999999999</v>
      </c>
      <c r="G1419">
        <v>91</v>
      </c>
      <c r="H1419">
        <v>5.9</v>
      </c>
      <c r="I1419">
        <v>237</v>
      </c>
      <c r="J1419" t="s">
        <v>23</v>
      </c>
      <c r="K1419" t="s">
        <v>13768</v>
      </c>
      <c r="L1419" t="s">
        <v>37</v>
      </c>
      <c r="M1419" t="s">
        <v>28</v>
      </c>
      <c r="N1419" t="s">
        <v>2560</v>
      </c>
      <c r="O1419" t="s">
        <v>29</v>
      </c>
      <c r="P1419">
        <v>1</v>
      </c>
      <c r="Q1419">
        <v>1</v>
      </c>
      <c r="R1419">
        <v>2</v>
      </c>
      <c r="S1419">
        <v>1</v>
      </c>
      <c r="T1419" t="s">
        <v>15888</v>
      </c>
      <c r="U1419" t="s">
        <v>15891</v>
      </c>
      <c r="V1419" t="s">
        <v>15891</v>
      </c>
      <c r="W1419" t="s">
        <v>15891</v>
      </c>
      <c r="X1419" t="s">
        <v>15905</v>
      </c>
      <c r="Y1419" t="s">
        <v>15897</v>
      </c>
      <c r="Z1419" t="s">
        <v>15897</v>
      </c>
      <c r="AA1419" t="s">
        <v>15897</v>
      </c>
      <c r="AB1419" t="s">
        <v>13769</v>
      </c>
      <c r="AC1419" t="s">
        <v>13766</v>
      </c>
      <c r="AE1419" t="s">
        <v>13765</v>
      </c>
      <c r="AF1419" t="s">
        <v>13767</v>
      </c>
    </row>
    <row r="1420" spans="1:32" x14ac:dyDescent="0.25">
      <c r="A1420">
        <v>14536</v>
      </c>
      <c r="B1420" t="s">
        <v>11430</v>
      </c>
      <c r="C1420">
        <v>8000000</v>
      </c>
      <c r="D1420">
        <v>29010817</v>
      </c>
      <c r="E1420">
        <v>39843</v>
      </c>
      <c r="F1420">
        <v>13.987772</v>
      </c>
      <c r="G1420">
        <v>97</v>
      </c>
      <c r="H1420">
        <v>5.2</v>
      </c>
      <c r="I1420">
        <v>99</v>
      </c>
      <c r="J1420" t="s">
        <v>23</v>
      </c>
      <c r="K1420" t="s">
        <v>11432</v>
      </c>
      <c r="L1420" t="s">
        <v>277</v>
      </c>
      <c r="M1420" t="s">
        <v>28</v>
      </c>
      <c r="N1420" t="s">
        <v>661</v>
      </c>
      <c r="O1420" t="s">
        <v>29</v>
      </c>
      <c r="P1420">
        <v>1</v>
      </c>
      <c r="Q1420">
        <v>2</v>
      </c>
      <c r="R1420">
        <v>2</v>
      </c>
      <c r="S1420">
        <v>0</v>
      </c>
      <c r="T1420" t="s">
        <v>15888</v>
      </c>
      <c r="U1420" t="s">
        <v>15891</v>
      </c>
      <c r="V1420" t="s">
        <v>13664</v>
      </c>
      <c r="W1420" t="s">
        <v>15891</v>
      </c>
      <c r="X1420" t="s">
        <v>15891</v>
      </c>
      <c r="Y1420" t="s">
        <v>15896</v>
      </c>
      <c r="Z1420" t="s">
        <v>15896</v>
      </c>
      <c r="AA1420" t="s">
        <v>15897</v>
      </c>
      <c r="AB1420" t="s">
        <v>11433</v>
      </c>
      <c r="AC1420" t="s">
        <v>11430</v>
      </c>
      <c r="AD1420" t="s">
        <v>11428</v>
      </c>
      <c r="AE1420" t="s">
        <v>11429</v>
      </c>
      <c r="AF1420" t="s">
        <v>11431</v>
      </c>
    </row>
    <row r="1421" spans="1:32" x14ac:dyDescent="0.25">
      <c r="A1421">
        <v>10218</v>
      </c>
      <c r="B1421" t="s">
        <v>15540</v>
      </c>
      <c r="C1421">
        <v>200000</v>
      </c>
      <c r="D1421">
        <v>4505922</v>
      </c>
      <c r="E1421">
        <v>35356</v>
      </c>
      <c r="F1421">
        <v>13.971674</v>
      </c>
      <c r="G1421">
        <v>94</v>
      </c>
      <c r="H1421">
        <v>6.8</v>
      </c>
      <c r="I1421">
        <v>253</v>
      </c>
      <c r="J1421" t="s">
        <v>23</v>
      </c>
      <c r="K1421" t="s">
        <v>15542</v>
      </c>
      <c r="L1421" t="s">
        <v>37</v>
      </c>
      <c r="M1421" t="s">
        <v>38</v>
      </c>
      <c r="N1421" t="s">
        <v>1106</v>
      </c>
      <c r="O1421" t="s">
        <v>29</v>
      </c>
      <c r="P1421">
        <v>1</v>
      </c>
      <c r="Q1421">
        <v>1</v>
      </c>
      <c r="R1421">
        <v>1</v>
      </c>
      <c r="S1421">
        <v>0</v>
      </c>
      <c r="T1421" t="s">
        <v>15888</v>
      </c>
      <c r="U1421" t="s">
        <v>15891</v>
      </c>
      <c r="V1421" t="s">
        <v>13664</v>
      </c>
      <c r="W1421" t="s">
        <v>15891</v>
      </c>
      <c r="X1421" t="s">
        <v>15891</v>
      </c>
      <c r="Y1421" t="s">
        <v>15896</v>
      </c>
      <c r="Z1421" t="s">
        <v>15896</v>
      </c>
      <c r="AA1421" t="s">
        <v>15897</v>
      </c>
      <c r="AB1421" t="s">
        <v>15543</v>
      </c>
      <c r="AC1421" t="s">
        <v>15540</v>
      </c>
      <c r="AE1421" t="s">
        <v>15539</v>
      </c>
      <c r="AF1421" t="s">
        <v>15541</v>
      </c>
    </row>
    <row r="1422" spans="1:32" x14ac:dyDescent="0.25">
      <c r="A1422">
        <v>9504</v>
      </c>
      <c r="B1422" t="s">
        <v>9949</v>
      </c>
      <c r="C1422">
        <v>12500000</v>
      </c>
      <c r="D1422">
        <v>10725228</v>
      </c>
      <c r="E1422">
        <v>33862</v>
      </c>
      <c r="F1422">
        <v>13.939054</v>
      </c>
      <c r="G1422">
        <v>100</v>
      </c>
      <c r="H1422">
        <v>7.5</v>
      </c>
      <c r="I1422">
        <v>323</v>
      </c>
      <c r="J1422" t="s">
        <v>23</v>
      </c>
      <c r="K1422" t="s">
        <v>9951</v>
      </c>
      <c r="L1422" t="s">
        <v>37</v>
      </c>
      <c r="M1422" t="s">
        <v>38</v>
      </c>
      <c r="N1422" t="s">
        <v>2333</v>
      </c>
      <c r="O1422" t="s">
        <v>29</v>
      </c>
      <c r="P1422">
        <v>1</v>
      </c>
      <c r="Q1422">
        <v>1</v>
      </c>
      <c r="R1422">
        <v>1</v>
      </c>
      <c r="S1422">
        <v>0</v>
      </c>
      <c r="T1422" t="s">
        <v>15888</v>
      </c>
      <c r="U1422" t="s">
        <v>15891</v>
      </c>
      <c r="V1422" t="s">
        <v>15891</v>
      </c>
      <c r="W1422" t="s">
        <v>15901</v>
      </c>
      <c r="X1422" t="s">
        <v>15891</v>
      </c>
      <c r="Y1422" t="s">
        <v>15897</v>
      </c>
      <c r="Z1422" t="s">
        <v>15911</v>
      </c>
      <c r="AA1422" t="s">
        <v>15915</v>
      </c>
      <c r="AB1422" t="s">
        <v>9952</v>
      </c>
      <c r="AC1422" t="s">
        <v>9949</v>
      </c>
      <c r="AE1422" t="s">
        <v>9948</v>
      </c>
      <c r="AF1422" t="s">
        <v>9950</v>
      </c>
    </row>
    <row r="1423" spans="1:32" x14ac:dyDescent="0.25">
      <c r="A1423">
        <v>12160</v>
      </c>
      <c r="B1423" t="s">
        <v>2585</v>
      </c>
      <c r="C1423">
        <v>63000000</v>
      </c>
      <c r="D1423">
        <v>25052000</v>
      </c>
      <c r="E1423">
        <v>34509</v>
      </c>
      <c r="F1423">
        <v>13.859306999999999</v>
      </c>
      <c r="G1423">
        <v>191</v>
      </c>
      <c r="H1423">
        <v>6.5</v>
      </c>
      <c r="I1423">
        <v>202</v>
      </c>
      <c r="J1423" t="s">
        <v>23</v>
      </c>
      <c r="K1423" t="s">
        <v>2587</v>
      </c>
      <c r="L1423" t="s">
        <v>37</v>
      </c>
      <c r="M1423" t="s">
        <v>38</v>
      </c>
      <c r="N1423" t="s">
        <v>2583</v>
      </c>
      <c r="O1423" t="s">
        <v>29</v>
      </c>
      <c r="P1423">
        <v>1</v>
      </c>
      <c r="Q1423">
        <v>1</v>
      </c>
      <c r="R1423">
        <v>1</v>
      </c>
      <c r="S1423">
        <v>1</v>
      </c>
      <c r="T1423" t="s">
        <v>15888</v>
      </c>
      <c r="U1423" t="s">
        <v>15890</v>
      </c>
      <c r="V1423" t="s">
        <v>15891</v>
      </c>
      <c r="W1423" t="s">
        <v>15901</v>
      </c>
      <c r="X1423" t="s">
        <v>15891</v>
      </c>
      <c r="Y1423" t="s">
        <v>15894</v>
      </c>
      <c r="Z1423" t="s">
        <v>15911</v>
      </c>
      <c r="AA1423" t="s">
        <v>15914</v>
      </c>
      <c r="AB1423" t="s">
        <v>2588</v>
      </c>
      <c r="AC1423" t="s">
        <v>2585</v>
      </c>
      <c r="AE1423" t="s">
        <v>2584</v>
      </c>
      <c r="AF1423" t="s">
        <v>2586</v>
      </c>
    </row>
    <row r="1424" spans="1:32" x14ac:dyDescent="0.25">
      <c r="A1424">
        <v>10186</v>
      </c>
      <c r="B1424" t="s">
        <v>9459</v>
      </c>
      <c r="C1424">
        <v>15000000</v>
      </c>
      <c r="D1424">
        <v>8762890</v>
      </c>
      <c r="E1424">
        <v>39680</v>
      </c>
      <c r="F1424">
        <v>13.832376</v>
      </c>
      <c r="G1424">
        <v>102</v>
      </c>
      <c r="H1424">
        <v>5.6</v>
      </c>
      <c r="I1424">
        <v>156</v>
      </c>
      <c r="J1424" t="s">
        <v>23</v>
      </c>
      <c r="K1424" t="s">
        <v>9461</v>
      </c>
      <c r="L1424" t="s">
        <v>37</v>
      </c>
      <c r="M1424" t="s">
        <v>62</v>
      </c>
      <c r="N1424" t="s">
        <v>4103</v>
      </c>
      <c r="O1424" t="s">
        <v>29</v>
      </c>
      <c r="P1424">
        <v>1</v>
      </c>
      <c r="Q1424">
        <v>1</v>
      </c>
      <c r="R1424">
        <v>2</v>
      </c>
      <c r="S1424">
        <v>0</v>
      </c>
      <c r="T1424" t="s">
        <v>15888</v>
      </c>
      <c r="U1424" t="s">
        <v>15891</v>
      </c>
      <c r="V1424" t="s">
        <v>13664</v>
      </c>
      <c r="W1424" t="s">
        <v>15891</v>
      </c>
      <c r="X1424" t="s">
        <v>15891</v>
      </c>
      <c r="Y1424" t="s">
        <v>15896</v>
      </c>
      <c r="Z1424" t="s">
        <v>15896</v>
      </c>
      <c r="AA1424" t="s">
        <v>15897</v>
      </c>
      <c r="AB1424" t="s">
        <v>9462</v>
      </c>
      <c r="AC1424" t="s">
        <v>9459</v>
      </c>
      <c r="AD1424" t="s">
        <v>9457</v>
      </c>
      <c r="AE1424" t="s">
        <v>9458</v>
      </c>
      <c r="AF1424" t="s">
        <v>9460</v>
      </c>
    </row>
    <row r="1425" spans="1:32" x14ac:dyDescent="0.25">
      <c r="A1425">
        <v>18126</v>
      </c>
      <c r="B1425" t="s">
        <v>5842</v>
      </c>
      <c r="C1425">
        <v>35000000</v>
      </c>
      <c r="D1425">
        <v>155545279</v>
      </c>
      <c r="E1425">
        <v>39913</v>
      </c>
      <c r="F1425">
        <v>13.788422000000001</v>
      </c>
      <c r="G1425">
        <v>102</v>
      </c>
      <c r="H1425">
        <v>6</v>
      </c>
      <c r="I1425">
        <v>449</v>
      </c>
      <c r="J1425" t="s">
        <v>23</v>
      </c>
      <c r="K1425" t="s">
        <v>5844</v>
      </c>
      <c r="L1425" t="s">
        <v>37</v>
      </c>
      <c r="M1425" t="s">
        <v>38</v>
      </c>
      <c r="N1425" t="s">
        <v>5839</v>
      </c>
      <c r="O1425" t="s">
        <v>29</v>
      </c>
      <c r="P1425">
        <v>1</v>
      </c>
      <c r="Q1425">
        <v>1</v>
      </c>
      <c r="R1425">
        <v>1</v>
      </c>
      <c r="S1425">
        <v>1</v>
      </c>
      <c r="T1425" t="s">
        <v>15888</v>
      </c>
      <c r="U1425" t="s">
        <v>15891</v>
      </c>
      <c r="V1425" t="s">
        <v>13664</v>
      </c>
      <c r="W1425" t="s">
        <v>15901</v>
      </c>
      <c r="X1425" t="s">
        <v>15891</v>
      </c>
      <c r="Y1425" t="s">
        <v>15896</v>
      </c>
      <c r="Z1425" t="s">
        <v>15912</v>
      </c>
      <c r="AA1425" t="s">
        <v>15915</v>
      </c>
      <c r="AB1425" t="s">
        <v>5845</v>
      </c>
      <c r="AC1425" t="s">
        <v>5842</v>
      </c>
      <c r="AD1425" t="s">
        <v>5840</v>
      </c>
      <c r="AE1425" t="s">
        <v>5841</v>
      </c>
      <c r="AF1425" t="s">
        <v>5843</v>
      </c>
    </row>
    <row r="1426" spans="1:32" x14ac:dyDescent="0.25">
      <c r="A1426">
        <v>10707</v>
      </c>
      <c r="B1426" t="s">
        <v>14401</v>
      </c>
      <c r="C1426">
        <v>1500000</v>
      </c>
      <c r="D1426">
        <v>11098131</v>
      </c>
      <c r="E1426">
        <v>38630</v>
      </c>
      <c r="F1426">
        <v>13.788054000000001</v>
      </c>
      <c r="G1426">
        <v>81</v>
      </c>
      <c r="H1426">
        <v>6.9</v>
      </c>
      <c r="I1426">
        <v>226</v>
      </c>
      <c r="J1426" t="s">
        <v>23</v>
      </c>
      <c r="K1426" t="s">
        <v>14403</v>
      </c>
      <c r="L1426" t="s">
        <v>37</v>
      </c>
      <c r="M1426" t="s">
        <v>62</v>
      </c>
      <c r="N1426" t="s">
        <v>1692</v>
      </c>
      <c r="O1426" t="s">
        <v>29</v>
      </c>
      <c r="P1426">
        <v>1</v>
      </c>
      <c r="Q1426">
        <v>1</v>
      </c>
      <c r="R1426">
        <v>2</v>
      </c>
      <c r="S1426">
        <v>0</v>
      </c>
      <c r="T1426" t="s">
        <v>15888</v>
      </c>
      <c r="U1426" t="s">
        <v>15891</v>
      </c>
      <c r="V1426" t="s">
        <v>13664</v>
      </c>
      <c r="W1426" t="s">
        <v>15901</v>
      </c>
      <c r="X1426" t="s">
        <v>15891</v>
      </c>
      <c r="Y1426" t="s">
        <v>15896</v>
      </c>
      <c r="Z1426" t="s">
        <v>15912</v>
      </c>
      <c r="AA1426" t="s">
        <v>15915</v>
      </c>
      <c r="AB1426" t="s">
        <v>14404</v>
      </c>
      <c r="AC1426" t="s">
        <v>14401</v>
      </c>
      <c r="AE1426" t="s">
        <v>14400</v>
      </c>
      <c r="AF1426" t="s">
        <v>14402</v>
      </c>
    </row>
    <row r="1427" spans="1:32" x14ac:dyDescent="0.25">
      <c r="A1427">
        <v>11090</v>
      </c>
      <c r="B1427" t="s">
        <v>7418</v>
      </c>
      <c r="C1427">
        <v>22000000</v>
      </c>
      <c r="D1427">
        <v>84772742</v>
      </c>
      <c r="E1427">
        <v>37043</v>
      </c>
      <c r="F1427">
        <v>13.786075</v>
      </c>
      <c r="G1427">
        <v>84</v>
      </c>
      <c r="H1427">
        <v>4.5999999999999996</v>
      </c>
      <c r="I1427">
        <v>304</v>
      </c>
      <c r="J1427" t="s">
        <v>23</v>
      </c>
      <c r="K1427" t="s">
        <v>7420</v>
      </c>
      <c r="L1427" t="s">
        <v>37</v>
      </c>
      <c r="M1427" t="s">
        <v>38</v>
      </c>
      <c r="N1427" t="s">
        <v>924</v>
      </c>
      <c r="O1427" t="s">
        <v>29</v>
      </c>
      <c r="P1427">
        <v>1</v>
      </c>
      <c r="Q1427">
        <v>1</v>
      </c>
      <c r="R1427">
        <v>1</v>
      </c>
      <c r="S1427">
        <v>0</v>
      </c>
      <c r="T1427" t="s">
        <v>15888</v>
      </c>
      <c r="U1427" t="s">
        <v>15890</v>
      </c>
      <c r="V1427" t="s">
        <v>13664</v>
      </c>
      <c r="W1427" t="s">
        <v>15891</v>
      </c>
      <c r="X1427" t="s">
        <v>15891</v>
      </c>
      <c r="Y1427" t="s">
        <v>15895</v>
      </c>
      <c r="Z1427" t="s">
        <v>15896</v>
      </c>
      <c r="AA1427" t="s">
        <v>15894</v>
      </c>
      <c r="AB1427" t="s">
        <v>7421</v>
      </c>
      <c r="AC1427" t="s">
        <v>7418</v>
      </c>
      <c r="AE1427" t="s">
        <v>7417</v>
      </c>
      <c r="AF1427" t="s">
        <v>7419</v>
      </c>
    </row>
    <row r="1428" spans="1:32" x14ac:dyDescent="0.25">
      <c r="A1428">
        <v>20856</v>
      </c>
      <c r="B1428" t="s">
        <v>4094</v>
      </c>
      <c r="C1428">
        <v>45000000</v>
      </c>
      <c r="D1428">
        <v>57881056</v>
      </c>
      <c r="E1428">
        <v>40025</v>
      </c>
      <c r="F1428">
        <v>13.707183000000001</v>
      </c>
      <c r="G1428">
        <v>86</v>
      </c>
      <c r="H1428">
        <v>5.3</v>
      </c>
      <c r="I1428">
        <v>244</v>
      </c>
      <c r="J1428" t="s">
        <v>23</v>
      </c>
      <c r="K1428" t="s">
        <v>4096</v>
      </c>
      <c r="L1428" t="s">
        <v>277</v>
      </c>
      <c r="M1428" t="s">
        <v>38</v>
      </c>
      <c r="N1428" t="s">
        <v>4091</v>
      </c>
      <c r="O1428" t="s">
        <v>29</v>
      </c>
      <c r="P1428">
        <v>1</v>
      </c>
      <c r="Q1428">
        <v>2</v>
      </c>
      <c r="R1428">
        <v>1</v>
      </c>
      <c r="S1428">
        <v>1</v>
      </c>
      <c r="T1428" t="s">
        <v>15888</v>
      </c>
      <c r="U1428" t="s">
        <v>15891</v>
      </c>
      <c r="V1428" t="s">
        <v>13664</v>
      </c>
      <c r="W1428" t="s">
        <v>15891</v>
      </c>
      <c r="X1428" t="s">
        <v>15891</v>
      </c>
      <c r="Y1428" t="s">
        <v>15896</v>
      </c>
      <c r="Z1428" t="s">
        <v>15896</v>
      </c>
      <c r="AA1428" t="s">
        <v>15897</v>
      </c>
      <c r="AB1428" t="s">
        <v>4097</v>
      </c>
      <c r="AC1428" t="s">
        <v>4094</v>
      </c>
      <c r="AD1428" t="s">
        <v>4092</v>
      </c>
      <c r="AE1428" t="s">
        <v>4093</v>
      </c>
      <c r="AF1428" t="s">
        <v>4095</v>
      </c>
    </row>
    <row r="1429" spans="1:32" x14ac:dyDescent="0.25">
      <c r="A1429">
        <v>14435</v>
      </c>
      <c r="B1429" t="s">
        <v>9573</v>
      </c>
      <c r="C1429">
        <v>15000000</v>
      </c>
      <c r="D1429">
        <v>100734718</v>
      </c>
      <c r="E1429">
        <v>39829</v>
      </c>
      <c r="F1429">
        <v>13.706357000000001</v>
      </c>
      <c r="G1429">
        <v>101</v>
      </c>
      <c r="H1429">
        <v>5.3</v>
      </c>
      <c r="I1429">
        <v>299</v>
      </c>
      <c r="J1429" t="s">
        <v>23</v>
      </c>
      <c r="K1429" t="s">
        <v>7271</v>
      </c>
      <c r="L1429" t="s">
        <v>37</v>
      </c>
      <c r="M1429" t="s">
        <v>38</v>
      </c>
      <c r="N1429" t="s">
        <v>9570</v>
      </c>
      <c r="O1429" t="s">
        <v>29</v>
      </c>
      <c r="P1429">
        <v>1</v>
      </c>
      <c r="Q1429">
        <v>1</v>
      </c>
      <c r="R1429">
        <v>1</v>
      </c>
      <c r="S1429">
        <v>0</v>
      </c>
      <c r="T1429" t="s">
        <v>15888</v>
      </c>
      <c r="U1429" t="s">
        <v>15891</v>
      </c>
      <c r="V1429" t="s">
        <v>15891</v>
      </c>
      <c r="W1429" t="s">
        <v>15891</v>
      </c>
      <c r="X1429" t="s">
        <v>15891</v>
      </c>
      <c r="Y1429" t="s">
        <v>15897</v>
      </c>
      <c r="Z1429" t="s">
        <v>15897</v>
      </c>
      <c r="AA1429" t="s">
        <v>15897</v>
      </c>
      <c r="AB1429" t="s">
        <v>9575</v>
      </c>
      <c r="AC1429" t="s">
        <v>9573</v>
      </c>
      <c r="AD1429" t="s">
        <v>9571</v>
      </c>
      <c r="AE1429" t="s">
        <v>9572</v>
      </c>
      <c r="AF1429" t="s">
        <v>9574</v>
      </c>
    </row>
    <row r="1430" spans="1:32" x14ac:dyDescent="0.25">
      <c r="A1430">
        <v>11377</v>
      </c>
      <c r="B1430" t="s">
        <v>8306</v>
      </c>
      <c r="C1430">
        <v>19000000</v>
      </c>
      <c r="D1430">
        <v>40846082</v>
      </c>
      <c r="E1430">
        <v>36462</v>
      </c>
      <c r="F1430">
        <v>13.664614</v>
      </c>
      <c r="G1430">
        <v>93</v>
      </c>
      <c r="H1430">
        <v>5.5</v>
      </c>
      <c r="I1430">
        <v>209</v>
      </c>
      <c r="J1430" t="s">
        <v>23</v>
      </c>
      <c r="K1430" t="s">
        <v>8308</v>
      </c>
      <c r="L1430" t="s">
        <v>37</v>
      </c>
      <c r="M1430" t="s">
        <v>38</v>
      </c>
      <c r="N1430" t="s">
        <v>2019</v>
      </c>
      <c r="O1430" t="s">
        <v>29</v>
      </c>
      <c r="P1430">
        <v>1</v>
      </c>
      <c r="Q1430">
        <v>1</v>
      </c>
      <c r="R1430">
        <v>1</v>
      </c>
      <c r="S1430">
        <v>1</v>
      </c>
      <c r="T1430" t="s">
        <v>15888</v>
      </c>
      <c r="U1430" t="s">
        <v>15891</v>
      </c>
      <c r="V1430" t="s">
        <v>15891</v>
      </c>
      <c r="W1430" t="s">
        <v>15891</v>
      </c>
      <c r="X1430" t="s">
        <v>15905</v>
      </c>
      <c r="Y1430" t="s">
        <v>15897</v>
      </c>
      <c r="Z1430" t="s">
        <v>15897</v>
      </c>
      <c r="AA1430" t="s">
        <v>15897</v>
      </c>
      <c r="AB1430" t="s">
        <v>8309</v>
      </c>
      <c r="AC1430" t="s">
        <v>8306</v>
      </c>
      <c r="AE1430" t="s">
        <v>8305</v>
      </c>
      <c r="AF1430" t="s">
        <v>8307</v>
      </c>
    </row>
    <row r="1431" spans="1:32" x14ac:dyDescent="0.25">
      <c r="A1431">
        <v>16281</v>
      </c>
      <c r="B1431" t="s">
        <v>1619</v>
      </c>
      <c r="C1431">
        <v>8000000</v>
      </c>
      <c r="D1431">
        <v>21028755</v>
      </c>
      <c r="E1431">
        <v>30267</v>
      </c>
      <c r="F1431">
        <v>13.661289</v>
      </c>
      <c r="G1431">
        <v>120</v>
      </c>
      <c r="H1431">
        <v>6.7</v>
      </c>
      <c r="I1431">
        <v>226</v>
      </c>
      <c r="J1431" t="s">
        <v>23</v>
      </c>
      <c r="K1431" t="s">
        <v>1621</v>
      </c>
      <c r="L1431" t="s">
        <v>37</v>
      </c>
      <c r="M1431" t="s">
        <v>210</v>
      </c>
      <c r="N1431" t="s">
        <v>1617</v>
      </c>
      <c r="O1431" t="s">
        <v>29</v>
      </c>
      <c r="P1431">
        <v>1</v>
      </c>
      <c r="Q1431">
        <v>1</v>
      </c>
      <c r="R1431">
        <v>2</v>
      </c>
      <c r="S1431">
        <v>1</v>
      </c>
      <c r="T1431" t="s">
        <v>15888</v>
      </c>
      <c r="U1431" t="s">
        <v>15891</v>
      </c>
      <c r="V1431" t="s">
        <v>13664</v>
      </c>
      <c r="W1431" t="s">
        <v>15891</v>
      </c>
      <c r="X1431" t="s">
        <v>15891</v>
      </c>
      <c r="Y1431" t="s">
        <v>15896</v>
      </c>
      <c r="Z1431" t="s">
        <v>15896</v>
      </c>
      <c r="AA1431" t="s">
        <v>15897</v>
      </c>
      <c r="AB1431" t="s">
        <v>1622</v>
      </c>
      <c r="AC1431" t="s">
        <v>1619</v>
      </c>
      <c r="AE1431" t="s">
        <v>1618</v>
      </c>
      <c r="AF1431" t="s">
        <v>1620</v>
      </c>
    </row>
    <row r="1432" spans="1:32" x14ac:dyDescent="0.25">
      <c r="A1432">
        <v>2013</v>
      </c>
      <c r="B1432" t="s">
        <v>9657</v>
      </c>
      <c r="C1432">
        <v>14000000</v>
      </c>
      <c r="D1432">
        <v>19777647</v>
      </c>
      <c r="E1432">
        <v>39224</v>
      </c>
      <c r="F1432">
        <v>13.65494</v>
      </c>
      <c r="G1432">
        <v>112</v>
      </c>
      <c r="H1432">
        <v>7.4</v>
      </c>
      <c r="I1432">
        <v>283</v>
      </c>
      <c r="J1432" t="s">
        <v>967</v>
      </c>
      <c r="K1432" t="s">
        <v>9659</v>
      </c>
      <c r="L1432" t="s">
        <v>1127</v>
      </c>
      <c r="M1432" t="s">
        <v>487</v>
      </c>
      <c r="N1432" t="s">
        <v>786</v>
      </c>
      <c r="O1432" t="s">
        <v>29</v>
      </c>
      <c r="P1432">
        <v>0</v>
      </c>
      <c r="Q1432">
        <v>2</v>
      </c>
      <c r="R1432">
        <v>1</v>
      </c>
      <c r="S1432">
        <v>0</v>
      </c>
      <c r="T1432" t="s">
        <v>15888</v>
      </c>
      <c r="U1432" t="s">
        <v>15891</v>
      </c>
      <c r="V1432" t="s">
        <v>15891</v>
      </c>
      <c r="W1432" t="s">
        <v>15901</v>
      </c>
      <c r="X1432" t="s">
        <v>15891</v>
      </c>
      <c r="Y1432" t="s">
        <v>15897</v>
      </c>
      <c r="Z1432" t="s">
        <v>15911</v>
      </c>
      <c r="AA1432" t="s">
        <v>15915</v>
      </c>
      <c r="AB1432" t="s">
        <v>9660</v>
      </c>
      <c r="AC1432" t="s">
        <v>9661</v>
      </c>
      <c r="AE1432" t="s">
        <v>9656</v>
      </c>
      <c r="AF1432" t="s">
        <v>9658</v>
      </c>
    </row>
    <row r="1433" spans="1:32" x14ac:dyDescent="0.25">
      <c r="A1433">
        <v>44835</v>
      </c>
      <c r="B1433" t="s">
        <v>11851</v>
      </c>
      <c r="C1433">
        <v>7000000</v>
      </c>
      <c r="D1433">
        <v>382946</v>
      </c>
      <c r="E1433">
        <v>40200</v>
      </c>
      <c r="F1433">
        <v>13.635828</v>
      </c>
      <c r="G1433">
        <v>106</v>
      </c>
      <c r="H1433">
        <v>6.7</v>
      </c>
      <c r="I1433">
        <v>212</v>
      </c>
      <c r="J1433" t="s">
        <v>23</v>
      </c>
      <c r="K1433" t="s">
        <v>11853</v>
      </c>
      <c r="L1433" t="s">
        <v>37</v>
      </c>
      <c r="M1433" t="s">
        <v>38</v>
      </c>
      <c r="N1433" t="s">
        <v>786</v>
      </c>
      <c r="O1433" t="s">
        <v>29</v>
      </c>
      <c r="P1433">
        <v>1</v>
      </c>
      <c r="Q1433">
        <v>1</v>
      </c>
      <c r="R1433">
        <v>1</v>
      </c>
      <c r="S1433">
        <v>0</v>
      </c>
      <c r="T1433" t="s">
        <v>15888</v>
      </c>
      <c r="U1433" t="s">
        <v>15891</v>
      </c>
      <c r="V1433" t="s">
        <v>15891</v>
      </c>
      <c r="W1433" t="s">
        <v>15901</v>
      </c>
      <c r="X1433" t="s">
        <v>15891</v>
      </c>
      <c r="Y1433" t="s">
        <v>15897</v>
      </c>
      <c r="Z1433" t="s">
        <v>15911</v>
      </c>
      <c r="AA1433" t="s">
        <v>15915</v>
      </c>
      <c r="AB1433" t="s">
        <v>11854</v>
      </c>
      <c r="AC1433" t="s">
        <v>11851</v>
      </c>
      <c r="AD1433" t="s">
        <v>11849</v>
      </c>
      <c r="AE1433" t="s">
        <v>11850</v>
      </c>
      <c r="AF1433" t="s">
        <v>11852</v>
      </c>
    </row>
    <row r="1434" spans="1:32" x14ac:dyDescent="0.25">
      <c r="A1434">
        <v>11644</v>
      </c>
      <c r="B1434" t="s">
        <v>8592</v>
      </c>
      <c r="C1434">
        <v>18000000</v>
      </c>
      <c r="D1434">
        <v>12000000</v>
      </c>
      <c r="E1434">
        <v>29791</v>
      </c>
      <c r="F1434">
        <v>13.628601</v>
      </c>
      <c r="G1434">
        <v>108</v>
      </c>
      <c r="H1434">
        <v>7.3</v>
      </c>
      <c r="I1434">
        <v>236</v>
      </c>
      <c r="J1434" t="s">
        <v>23</v>
      </c>
      <c r="K1434" t="s">
        <v>8594</v>
      </c>
      <c r="L1434" t="s">
        <v>37</v>
      </c>
      <c r="M1434" t="s">
        <v>38</v>
      </c>
      <c r="N1434" t="s">
        <v>2188</v>
      </c>
      <c r="O1434" t="s">
        <v>29</v>
      </c>
      <c r="P1434">
        <v>1</v>
      </c>
      <c r="Q1434">
        <v>1</v>
      </c>
      <c r="R1434">
        <v>1</v>
      </c>
      <c r="S1434">
        <v>0</v>
      </c>
      <c r="T1434" t="s">
        <v>15888</v>
      </c>
      <c r="U1434" t="s">
        <v>15891</v>
      </c>
      <c r="V1434" t="s">
        <v>15891</v>
      </c>
      <c r="W1434" t="s">
        <v>15901</v>
      </c>
      <c r="X1434" t="s">
        <v>15905</v>
      </c>
      <c r="Y1434" t="s">
        <v>15897</v>
      </c>
      <c r="Z1434" t="s">
        <v>15911</v>
      </c>
      <c r="AA1434" t="s">
        <v>15915</v>
      </c>
      <c r="AB1434" t="s">
        <v>8595</v>
      </c>
      <c r="AC1434" t="s">
        <v>8592</v>
      </c>
      <c r="AE1434" t="s">
        <v>8591</v>
      </c>
      <c r="AF1434" t="s">
        <v>8593</v>
      </c>
    </row>
    <row r="1435" spans="1:32" x14ac:dyDescent="0.25">
      <c r="A1435">
        <v>38073</v>
      </c>
      <c r="B1435" t="s">
        <v>5700</v>
      </c>
      <c r="C1435">
        <v>32000000</v>
      </c>
      <c r="D1435">
        <v>42045846</v>
      </c>
      <c r="E1435">
        <v>40422</v>
      </c>
      <c r="F1435">
        <v>13.611544</v>
      </c>
      <c r="G1435">
        <v>102</v>
      </c>
      <c r="H1435">
        <v>6</v>
      </c>
      <c r="I1435">
        <v>262</v>
      </c>
      <c r="J1435" t="s">
        <v>23</v>
      </c>
      <c r="K1435" t="s">
        <v>4488</v>
      </c>
      <c r="L1435" t="s">
        <v>37</v>
      </c>
      <c r="M1435" t="s">
        <v>38</v>
      </c>
      <c r="N1435" t="s">
        <v>917</v>
      </c>
      <c r="O1435" t="s">
        <v>29</v>
      </c>
      <c r="P1435">
        <v>1</v>
      </c>
      <c r="Q1435">
        <v>1</v>
      </c>
      <c r="R1435">
        <v>1</v>
      </c>
      <c r="S1435">
        <v>0</v>
      </c>
      <c r="T1435" t="s">
        <v>15888</v>
      </c>
      <c r="U1435" t="s">
        <v>15891</v>
      </c>
      <c r="V1435" t="s">
        <v>13664</v>
      </c>
      <c r="W1435" t="s">
        <v>15901</v>
      </c>
      <c r="X1435" t="s">
        <v>15891</v>
      </c>
      <c r="Y1435" t="s">
        <v>15896</v>
      </c>
      <c r="Z1435" t="s">
        <v>15912</v>
      </c>
      <c r="AA1435" t="s">
        <v>15915</v>
      </c>
      <c r="AB1435" t="s">
        <v>5702</v>
      </c>
      <c r="AC1435" t="s">
        <v>5700</v>
      </c>
      <c r="AD1435" t="s">
        <v>5698</v>
      </c>
      <c r="AE1435" t="s">
        <v>5699</v>
      </c>
      <c r="AF1435" t="s">
        <v>5701</v>
      </c>
    </row>
    <row r="1436" spans="1:32" x14ac:dyDescent="0.25">
      <c r="A1436">
        <v>11637</v>
      </c>
      <c r="B1436" t="s">
        <v>7654</v>
      </c>
      <c r="C1436">
        <v>32000000</v>
      </c>
      <c r="D1436">
        <v>97918663</v>
      </c>
      <c r="E1436">
        <v>38372</v>
      </c>
      <c r="F1436">
        <v>13.590676999999999</v>
      </c>
      <c r="G1436">
        <v>95</v>
      </c>
      <c r="H1436">
        <v>5.2</v>
      </c>
      <c r="I1436">
        <v>221</v>
      </c>
      <c r="J1436" t="s">
        <v>23</v>
      </c>
      <c r="K1436" t="s">
        <v>7656</v>
      </c>
      <c r="L1436" t="s">
        <v>37</v>
      </c>
      <c r="M1436" t="s">
        <v>38</v>
      </c>
      <c r="N1436" t="s">
        <v>3078</v>
      </c>
      <c r="O1436" t="s">
        <v>29</v>
      </c>
      <c r="P1436">
        <v>1</v>
      </c>
      <c r="Q1436">
        <v>1</v>
      </c>
      <c r="R1436">
        <v>1</v>
      </c>
      <c r="S1436">
        <v>0</v>
      </c>
      <c r="T1436" t="s">
        <v>15888</v>
      </c>
      <c r="U1436" t="s">
        <v>15891</v>
      </c>
      <c r="V1436" t="s">
        <v>13664</v>
      </c>
      <c r="W1436" t="s">
        <v>15891</v>
      </c>
      <c r="X1436" t="s">
        <v>15891</v>
      </c>
      <c r="Y1436" t="s">
        <v>15896</v>
      </c>
      <c r="Z1436" t="s">
        <v>15896</v>
      </c>
      <c r="AA1436" t="s">
        <v>15897</v>
      </c>
      <c r="AB1436" t="s">
        <v>7657</v>
      </c>
      <c r="AC1436" t="s">
        <v>7654</v>
      </c>
      <c r="AE1436" t="s">
        <v>7653</v>
      </c>
      <c r="AF1436" t="s">
        <v>7655</v>
      </c>
    </row>
    <row r="1437" spans="1:32" x14ac:dyDescent="0.25">
      <c r="A1437">
        <v>66</v>
      </c>
      <c r="B1437" t="s">
        <v>3575</v>
      </c>
      <c r="C1437">
        <v>50000000</v>
      </c>
      <c r="D1437">
        <v>50068310</v>
      </c>
      <c r="E1437">
        <v>35475</v>
      </c>
      <c r="F1437">
        <v>13.576765</v>
      </c>
      <c r="G1437">
        <v>121</v>
      </c>
      <c r="H1437">
        <v>6.4</v>
      </c>
      <c r="I1437">
        <v>223</v>
      </c>
      <c r="J1437" t="s">
        <v>23</v>
      </c>
      <c r="K1437" t="s">
        <v>3577</v>
      </c>
      <c r="L1437" t="s">
        <v>37</v>
      </c>
      <c r="M1437" t="s">
        <v>28</v>
      </c>
      <c r="N1437" t="s">
        <v>2731</v>
      </c>
      <c r="O1437" t="s">
        <v>29</v>
      </c>
      <c r="P1437">
        <v>1</v>
      </c>
      <c r="Q1437">
        <v>1</v>
      </c>
      <c r="R1437">
        <v>2</v>
      </c>
      <c r="S1437">
        <v>0</v>
      </c>
      <c r="T1437" t="s">
        <v>15888</v>
      </c>
      <c r="U1437" t="s">
        <v>15891</v>
      </c>
      <c r="V1437" t="s">
        <v>15891</v>
      </c>
      <c r="W1437" t="s">
        <v>15901</v>
      </c>
      <c r="X1437" t="s">
        <v>15905</v>
      </c>
      <c r="Y1437" t="s">
        <v>15897</v>
      </c>
      <c r="Z1437" t="s">
        <v>15911</v>
      </c>
      <c r="AA1437" t="s">
        <v>15915</v>
      </c>
      <c r="AB1437" t="s">
        <v>3578</v>
      </c>
      <c r="AC1437" t="s">
        <v>3575</v>
      </c>
      <c r="AE1437" t="s">
        <v>3574</v>
      </c>
      <c r="AF1437" t="s">
        <v>3576</v>
      </c>
    </row>
    <row r="1438" spans="1:32" x14ac:dyDescent="0.25">
      <c r="A1438">
        <v>10808</v>
      </c>
      <c r="B1438" t="s">
        <v>2171</v>
      </c>
      <c r="C1438">
        <v>70000000</v>
      </c>
      <c r="D1438">
        <v>176104344</v>
      </c>
      <c r="E1438">
        <v>37064</v>
      </c>
      <c r="F1438">
        <v>13.543053</v>
      </c>
      <c r="G1438">
        <v>87</v>
      </c>
      <c r="H1438">
        <v>4.9000000000000004</v>
      </c>
      <c r="I1438">
        <v>410</v>
      </c>
      <c r="J1438" t="s">
        <v>23</v>
      </c>
      <c r="K1438" t="s">
        <v>2173</v>
      </c>
      <c r="L1438" t="s">
        <v>37</v>
      </c>
      <c r="M1438" t="s">
        <v>38</v>
      </c>
      <c r="N1438" t="s">
        <v>2169</v>
      </c>
      <c r="O1438" t="s">
        <v>29</v>
      </c>
      <c r="P1438">
        <v>1</v>
      </c>
      <c r="Q1438">
        <v>1</v>
      </c>
      <c r="R1438">
        <v>1</v>
      </c>
      <c r="S1438">
        <v>1</v>
      </c>
      <c r="T1438" t="s">
        <v>15888</v>
      </c>
      <c r="U1438" t="s">
        <v>15891</v>
      </c>
      <c r="V1438" t="s">
        <v>13664</v>
      </c>
      <c r="W1438" t="s">
        <v>15891</v>
      </c>
      <c r="X1438" t="s">
        <v>15891</v>
      </c>
      <c r="Y1438" t="s">
        <v>15896</v>
      </c>
      <c r="Z1438" t="s">
        <v>15896</v>
      </c>
      <c r="AA1438" t="s">
        <v>15897</v>
      </c>
      <c r="AB1438" t="s">
        <v>2174</v>
      </c>
      <c r="AC1438" t="s">
        <v>2171</v>
      </c>
      <c r="AE1438" t="s">
        <v>2170</v>
      </c>
      <c r="AF1438" t="s">
        <v>2172</v>
      </c>
    </row>
    <row r="1439" spans="1:32" x14ac:dyDescent="0.25">
      <c r="A1439">
        <v>227</v>
      </c>
      <c r="B1439" t="s">
        <v>10655</v>
      </c>
      <c r="C1439">
        <v>10000000</v>
      </c>
      <c r="D1439">
        <v>33697647</v>
      </c>
      <c r="E1439">
        <v>30400</v>
      </c>
      <c r="F1439">
        <v>13.455373</v>
      </c>
      <c r="G1439">
        <v>91</v>
      </c>
      <c r="H1439">
        <v>6.9</v>
      </c>
      <c r="I1439">
        <v>291</v>
      </c>
      <c r="J1439" t="s">
        <v>23</v>
      </c>
      <c r="K1439" t="s">
        <v>10657</v>
      </c>
      <c r="L1439" t="s">
        <v>37</v>
      </c>
      <c r="M1439" t="s">
        <v>38</v>
      </c>
      <c r="N1439" t="s">
        <v>3295</v>
      </c>
      <c r="O1439" t="s">
        <v>29</v>
      </c>
      <c r="P1439">
        <v>1</v>
      </c>
      <c r="Q1439">
        <v>1</v>
      </c>
      <c r="R1439">
        <v>1</v>
      </c>
      <c r="S1439">
        <v>1</v>
      </c>
      <c r="T1439" t="s">
        <v>15888</v>
      </c>
      <c r="U1439" t="s">
        <v>15891</v>
      </c>
      <c r="V1439" t="s">
        <v>15891</v>
      </c>
      <c r="W1439" t="s">
        <v>15901</v>
      </c>
      <c r="X1439" t="s">
        <v>15891</v>
      </c>
      <c r="Y1439" t="s">
        <v>15897</v>
      </c>
      <c r="Z1439" t="s">
        <v>15911</v>
      </c>
      <c r="AA1439" t="s">
        <v>15915</v>
      </c>
      <c r="AB1439" t="s">
        <v>10658</v>
      </c>
      <c r="AC1439" t="s">
        <v>10655</v>
      </c>
      <c r="AE1439" t="s">
        <v>10654</v>
      </c>
      <c r="AF1439" t="s">
        <v>10656</v>
      </c>
    </row>
    <row r="1440" spans="1:32" x14ac:dyDescent="0.25">
      <c r="A1440">
        <v>1683</v>
      </c>
      <c r="B1440" t="s">
        <v>4734</v>
      </c>
      <c r="C1440">
        <v>40000000</v>
      </c>
      <c r="D1440">
        <v>62771059</v>
      </c>
      <c r="E1440">
        <v>39177</v>
      </c>
      <c r="F1440">
        <v>13.445696999999999</v>
      </c>
      <c r="G1440">
        <v>99</v>
      </c>
      <c r="H1440">
        <v>5.4</v>
      </c>
      <c r="I1440">
        <v>205</v>
      </c>
      <c r="J1440" t="s">
        <v>23</v>
      </c>
      <c r="K1440" t="s">
        <v>4736</v>
      </c>
      <c r="L1440" t="s">
        <v>37</v>
      </c>
      <c r="M1440" t="s">
        <v>507</v>
      </c>
      <c r="N1440" t="s">
        <v>3816</v>
      </c>
      <c r="O1440" t="s">
        <v>29</v>
      </c>
      <c r="P1440">
        <v>1</v>
      </c>
      <c r="Q1440">
        <v>1</v>
      </c>
      <c r="R1440">
        <v>2</v>
      </c>
      <c r="S1440">
        <v>1</v>
      </c>
      <c r="T1440" t="s">
        <v>15888</v>
      </c>
      <c r="U1440" t="s">
        <v>15891</v>
      </c>
      <c r="V1440" t="s">
        <v>15891</v>
      </c>
      <c r="W1440" t="s">
        <v>15891</v>
      </c>
      <c r="X1440" t="s">
        <v>15891</v>
      </c>
      <c r="Y1440" t="s">
        <v>15897</v>
      </c>
      <c r="Z1440" t="s">
        <v>15897</v>
      </c>
      <c r="AA1440" t="s">
        <v>15897</v>
      </c>
      <c r="AB1440" t="s">
        <v>4737</v>
      </c>
      <c r="AC1440" t="s">
        <v>4734</v>
      </c>
      <c r="AD1440" t="s">
        <v>4732</v>
      </c>
      <c r="AE1440" t="s">
        <v>4733</v>
      </c>
      <c r="AF1440" t="s">
        <v>4735</v>
      </c>
    </row>
    <row r="1441" spans="1:32" x14ac:dyDescent="0.25">
      <c r="A1441">
        <v>82650</v>
      </c>
      <c r="B1441" t="s">
        <v>7459</v>
      </c>
      <c r="C1441">
        <v>22000000</v>
      </c>
      <c r="D1441">
        <v>77112176</v>
      </c>
      <c r="E1441">
        <v>41123</v>
      </c>
      <c r="F1441">
        <v>13.410919</v>
      </c>
      <c r="G1441">
        <v>94</v>
      </c>
      <c r="H1441">
        <v>6</v>
      </c>
      <c r="I1441">
        <v>223</v>
      </c>
      <c r="J1441" t="s">
        <v>23</v>
      </c>
      <c r="K1441" t="s">
        <v>1703</v>
      </c>
      <c r="L1441" t="s">
        <v>37</v>
      </c>
      <c r="M1441" t="s">
        <v>38</v>
      </c>
      <c r="N1441" t="s">
        <v>1515</v>
      </c>
      <c r="O1441" t="s">
        <v>29</v>
      </c>
      <c r="P1441">
        <v>1</v>
      </c>
      <c r="Q1441">
        <v>1</v>
      </c>
      <c r="R1441">
        <v>1</v>
      </c>
      <c r="S1441">
        <v>0</v>
      </c>
      <c r="T1441" t="s">
        <v>15888</v>
      </c>
      <c r="U1441" t="s">
        <v>15891</v>
      </c>
      <c r="V1441" t="s">
        <v>13664</v>
      </c>
      <c r="W1441" t="s">
        <v>15891</v>
      </c>
      <c r="X1441" t="s">
        <v>15891</v>
      </c>
      <c r="Y1441" t="s">
        <v>15896</v>
      </c>
      <c r="Z1441" t="s">
        <v>15896</v>
      </c>
      <c r="AA1441" t="s">
        <v>15897</v>
      </c>
      <c r="AB1441" t="s">
        <v>7461</v>
      </c>
      <c r="AC1441" t="s">
        <v>7459</v>
      </c>
      <c r="AE1441" t="s">
        <v>7458</v>
      </c>
      <c r="AF1441" t="s">
        <v>7460</v>
      </c>
    </row>
    <row r="1442" spans="1:32" x14ac:dyDescent="0.25">
      <c r="A1442">
        <v>44603</v>
      </c>
      <c r="B1442" t="s">
        <v>3659</v>
      </c>
      <c r="C1442">
        <v>50000000</v>
      </c>
      <c r="D1442">
        <v>105197635</v>
      </c>
      <c r="E1442">
        <v>40466</v>
      </c>
      <c r="F1442">
        <v>13.365715</v>
      </c>
      <c r="G1442">
        <v>129</v>
      </c>
      <c r="H1442">
        <v>5.8</v>
      </c>
      <c r="I1442">
        <v>510</v>
      </c>
      <c r="J1442" t="s">
        <v>23</v>
      </c>
      <c r="K1442" t="s">
        <v>3661</v>
      </c>
      <c r="L1442" t="s">
        <v>37</v>
      </c>
      <c r="M1442" t="s">
        <v>62</v>
      </c>
      <c r="N1442" t="s">
        <v>3657</v>
      </c>
      <c r="O1442" t="s">
        <v>29</v>
      </c>
      <c r="P1442">
        <v>1</v>
      </c>
      <c r="Q1442">
        <v>1</v>
      </c>
      <c r="R1442">
        <v>2</v>
      </c>
      <c r="S1442">
        <v>1</v>
      </c>
      <c r="T1442" t="s">
        <v>15888</v>
      </c>
      <c r="U1442" t="s">
        <v>15891</v>
      </c>
      <c r="V1442" t="s">
        <v>15891</v>
      </c>
      <c r="W1442" t="s">
        <v>15901</v>
      </c>
      <c r="X1442" t="s">
        <v>15891</v>
      </c>
      <c r="Y1442" t="s">
        <v>15897</v>
      </c>
      <c r="Z1442" t="s">
        <v>15911</v>
      </c>
      <c r="AA1442" t="s">
        <v>15915</v>
      </c>
      <c r="AB1442" t="s">
        <v>3662</v>
      </c>
      <c r="AC1442" t="s">
        <v>3659</v>
      </c>
      <c r="AD1442" t="s">
        <v>3658</v>
      </c>
      <c r="AE1442" t="s">
        <v>333</v>
      </c>
      <c r="AF1442" t="s">
        <v>3660</v>
      </c>
    </row>
    <row r="1443" spans="1:32" x14ac:dyDescent="0.25">
      <c r="A1443">
        <v>821</v>
      </c>
      <c r="B1443" t="s">
        <v>13522</v>
      </c>
      <c r="C1443">
        <v>3000000</v>
      </c>
      <c r="D1443">
        <v>10000000</v>
      </c>
      <c r="E1443">
        <v>22616</v>
      </c>
      <c r="F1443">
        <v>13.338539000000001</v>
      </c>
      <c r="G1443">
        <v>186</v>
      </c>
      <c r="H1443">
        <v>7.6</v>
      </c>
      <c r="I1443">
        <v>155</v>
      </c>
      <c r="J1443" t="s">
        <v>23</v>
      </c>
      <c r="K1443" t="s">
        <v>13524</v>
      </c>
      <c r="L1443" t="s">
        <v>334</v>
      </c>
      <c r="M1443" t="s">
        <v>38</v>
      </c>
      <c r="N1443" t="s">
        <v>1476</v>
      </c>
      <c r="O1443" t="s">
        <v>29</v>
      </c>
      <c r="P1443">
        <v>1</v>
      </c>
      <c r="Q1443">
        <v>2</v>
      </c>
      <c r="R1443">
        <v>1</v>
      </c>
      <c r="S1443">
        <v>0</v>
      </c>
      <c r="T1443" t="s">
        <v>15888</v>
      </c>
      <c r="U1443" t="s">
        <v>15891</v>
      </c>
      <c r="V1443" t="s">
        <v>15891</v>
      </c>
      <c r="W1443" t="s">
        <v>15901</v>
      </c>
      <c r="X1443" t="s">
        <v>15891</v>
      </c>
      <c r="Y1443" t="s">
        <v>15897</v>
      </c>
      <c r="Z1443" t="s">
        <v>15911</v>
      </c>
      <c r="AA1443" t="s">
        <v>15915</v>
      </c>
      <c r="AB1443" t="s">
        <v>13525</v>
      </c>
      <c r="AC1443" t="s">
        <v>13522</v>
      </c>
      <c r="AE1443" t="s">
        <v>13521</v>
      </c>
      <c r="AF1443" t="s">
        <v>13523</v>
      </c>
    </row>
    <row r="1444" spans="1:32" x14ac:dyDescent="0.25">
      <c r="A1444">
        <v>1705</v>
      </c>
      <c r="B1444" t="s">
        <v>14301</v>
      </c>
      <c r="C1444">
        <v>1700000</v>
      </c>
      <c r="D1444">
        <v>8844595</v>
      </c>
      <c r="E1444">
        <v>26830</v>
      </c>
      <c r="F1444">
        <v>13.315383000000001</v>
      </c>
      <c r="G1444">
        <v>93</v>
      </c>
      <c r="H1444">
        <v>5.5</v>
      </c>
      <c r="I1444">
        <v>215</v>
      </c>
      <c r="J1444" t="s">
        <v>23</v>
      </c>
      <c r="K1444" t="s">
        <v>14303</v>
      </c>
      <c r="L1444" t="s">
        <v>37</v>
      </c>
      <c r="M1444" t="s">
        <v>38</v>
      </c>
      <c r="N1444" t="s">
        <v>349</v>
      </c>
      <c r="O1444" t="s">
        <v>29</v>
      </c>
      <c r="P1444">
        <v>1</v>
      </c>
      <c r="Q1444">
        <v>1</v>
      </c>
      <c r="R1444">
        <v>1</v>
      </c>
      <c r="S1444">
        <v>1</v>
      </c>
      <c r="T1444" t="s">
        <v>15888</v>
      </c>
      <c r="U1444" t="s">
        <v>15890</v>
      </c>
      <c r="V1444" t="s">
        <v>15891</v>
      </c>
      <c r="W1444" t="s">
        <v>15891</v>
      </c>
      <c r="X1444" t="s">
        <v>15891</v>
      </c>
      <c r="Y1444" t="s">
        <v>15894</v>
      </c>
      <c r="Z1444" t="s">
        <v>15897</v>
      </c>
      <c r="AA1444" t="s">
        <v>15894</v>
      </c>
      <c r="AB1444" t="s">
        <v>14304</v>
      </c>
      <c r="AC1444" t="s">
        <v>14301</v>
      </c>
      <c r="AE1444" t="s">
        <v>14300</v>
      </c>
      <c r="AF1444" t="s">
        <v>14302</v>
      </c>
    </row>
    <row r="1445" spans="1:32" x14ac:dyDescent="0.25">
      <c r="A1445">
        <v>4599</v>
      </c>
      <c r="B1445" t="s">
        <v>3634</v>
      </c>
      <c r="C1445">
        <v>50000000</v>
      </c>
      <c r="D1445">
        <v>49718611</v>
      </c>
      <c r="E1445">
        <v>38134</v>
      </c>
      <c r="F1445">
        <v>13.298204999999999</v>
      </c>
      <c r="G1445">
        <v>119</v>
      </c>
      <c r="H1445">
        <v>5.9</v>
      </c>
      <c r="I1445">
        <v>189</v>
      </c>
      <c r="J1445" t="s">
        <v>23</v>
      </c>
      <c r="K1445" t="s">
        <v>3636</v>
      </c>
      <c r="L1445" t="s">
        <v>37</v>
      </c>
      <c r="M1445" t="s">
        <v>38</v>
      </c>
      <c r="N1445" t="s">
        <v>1711</v>
      </c>
      <c r="O1445" t="s">
        <v>29</v>
      </c>
      <c r="P1445">
        <v>1</v>
      </c>
      <c r="Q1445">
        <v>1</v>
      </c>
      <c r="R1445">
        <v>1</v>
      </c>
      <c r="S1445">
        <v>0</v>
      </c>
      <c r="T1445" t="s">
        <v>15888</v>
      </c>
      <c r="U1445" t="s">
        <v>15891</v>
      </c>
      <c r="V1445" t="s">
        <v>13664</v>
      </c>
      <c r="W1445" t="s">
        <v>15901</v>
      </c>
      <c r="X1445" t="s">
        <v>15891</v>
      </c>
      <c r="Y1445" t="s">
        <v>15896</v>
      </c>
      <c r="Z1445" t="s">
        <v>15912</v>
      </c>
      <c r="AA1445" t="s">
        <v>15915</v>
      </c>
      <c r="AB1445" t="s">
        <v>3637</v>
      </c>
      <c r="AC1445" t="s">
        <v>3634</v>
      </c>
      <c r="AE1445" t="s">
        <v>3633</v>
      </c>
      <c r="AF1445" t="s">
        <v>3635</v>
      </c>
    </row>
    <row r="1446" spans="1:32" x14ac:dyDescent="0.25">
      <c r="A1446">
        <v>9344</v>
      </c>
      <c r="B1446" t="s">
        <v>14398</v>
      </c>
      <c r="C1446">
        <v>1500000</v>
      </c>
      <c r="D1446">
        <v>7412216</v>
      </c>
      <c r="E1446">
        <v>34908</v>
      </c>
      <c r="F1446">
        <v>13.291990999999999</v>
      </c>
      <c r="G1446">
        <v>91</v>
      </c>
      <c r="H1446">
        <v>6.8</v>
      </c>
      <c r="I1446">
        <v>279</v>
      </c>
      <c r="J1446" t="s">
        <v>23</v>
      </c>
      <c r="K1446" t="s">
        <v>4512</v>
      </c>
      <c r="L1446" t="s">
        <v>37</v>
      </c>
      <c r="M1446" t="s">
        <v>38</v>
      </c>
      <c r="N1446" t="s">
        <v>1136</v>
      </c>
      <c r="O1446" t="s">
        <v>29</v>
      </c>
      <c r="P1446">
        <v>1</v>
      </c>
      <c r="Q1446">
        <v>1</v>
      </c>
      <c r="R1446">
        <v>1</v>
      </c>
      <c r="S1446">
        <v>0</v>
      </c>
      <c r="T1446" t="s">
        <v>15888</v>
      </c>
      <c r="U1446" t="s">
        <v>15891</v>
      </c>
      <c r="V1446" t="s">
        <v>15891</v>
      </c>
      <c r="W1446" t="s">
        <v>15901</v>
      </c>
      <c r="X1446" t="s">
        <v>15891</v>
      </c>
      <c r="Y1446" t="s">
        <v>15897</v>
      </c>
      <c r="Z1446" t="s">
        <v>15911</v>
      </c>
      <c r="AA1446" t="s">
        <v>15915</v>
      </c>
      <c r="AC1446" t="s">
        <v>14398</v>
      </c>
      <c r="AE1446" t="s">
        <v>14397</v>
      </c>
      <c r="AF1446" t="s">
        <v>14399</v>
      </c>
    </row>
    <row r="1447" spans="1:32" x14ac:dyDescent="0.25">
      <c r="A1447">
        <v>15189</v>
      </c>
      <c r="B1447" t="s">
        <v>2033</v>
      </c>
      <c r="C1447">
        <v>35000000</v>
      </c>
      <c r="D1447">
        <v>73034460</v>
      </c>
      <c r="E1447">
        <v>39829</v>
      </c>
      <c r="F1447">
        <v>13.257529999999999</v>
      </c>
      <c r="G1447">
        <v>100</v>
      </c>
      <c r="H1447">
        <v>5.7</v>
      </c>
      <c r="I1447">
        <v>202</v>
      </c>
      <c r="J1447" t="s">
        <v>23</v>
      </c>
      <c r="K1447" t="s">
        <v>2035</v>
      </c>
      <c r="L1447" t="s">
        <v>37</v>
      </c>
      <c r="M1447" t="s">
        <v>38</v>
      </c>
      <c r="N1447" t="s">
        <v>1515</v>
      </c>
      <c r="O1447" t="s">
        <v>29</v>
      </c>
      <c r="P1447">
        <v>1</v>
      </c>
      <c r="Q1447">
        <v>1</v>
      </c>
      <c r="R1447">
        <v>1</v>
      </c>
      <c r="S1447">
        <v>0</v>
      </c>
      <c r="T1447" t="s">
        <v>15888</v>
      </c>
      <c r="U1447" t="s">
        <v>15891</v>
      </c>
      <c r="V1447" t="s">
        <v>13664</v>
      </c>
      <c r="W1447" t="s">
        <v>15891</v>
      </c>
      <c r="X1447" t="s">
        <v>15891</v>
      </c>
      <c r="Y1447" t="s">
        <v>15896</v>
      </c>
      <c r="Z1447" t="s">
        <v>15896</v>
      </c>
      <c r="AA1447" t="s">
        <v>15897</v>
      </c>
      <c r="AB1447" t="s">
        <v>2036</v>
      </c>
      <c r="AC1447" t="s">
        <v>2033</v>
      </c>
      <c r="AE1447" t="s">
        <v>2032</v>
      </c>
      <c r="AF1447" t="s">
        <v>2034</v>
      </c>
    </row>
    <row r="1448" spans="1:32" x14ac:dyDescent="0.25">
      <c r="A1448">
        <v>23706</v>
      </c>
      <c r="B1448" t="s">
        <v>9290</v>
      </c>
      <c r="C1448">
        <v>15000000</v>
      </c>
      <c r="D1448">
        <v>40105542</v>
      </c>
      <c r="E1448">
        <v>40060</v>
      </c>
      <c r="F1448">
        <v>13.237835</v>
      </c>
      <c r="G1448">
        <v>99</v>
      </c>
      <c r="H1448">
        <v>4.7</v>
      </c>
      <c r="I1448">
        <v>295</v>
      </c>
      <c r="J1448" t="s">
        <v>23</v>
      </c>
      <c r="K1448" t="s">
        <v>9292</v>
      </c>
      <c r="L1448" t="s">
        <v>37</v>
      </c>
      <c r="M1448" t="s">
        <v>507</v>
      </c>
      <c r="N1448" t="s">
        <v>661</v>
      </c>
      <c r="O1448" t="s">
        <v>29</v>
      </c>
      <c r="P1448">
        <v>1</v>
      </c>
      <c r="Q1448">
        <v>1</v>
      </c>
      <c r="R1448">
        <v>2</v>
      </c>
      <c r="S1448">
        <v>0</v>
      </c>
      <c r="T1448" t="s">
        <v>15888</v>
      </c>
      <c r="U1448" t="s">
        <v>15891</v>
      </c>
      <c r="V1448" t="s">
        <v>13664</v>
      </c>
      <c r="W1448" t="s">
        <v>15891</v>
      </c>
      <c r="X1448" t="s">
        <v>15891</v>
      </c>
      <c r="Y1448" t="s">
        <v>15896</v>
      </c>
      <c r="Z1448" t="s">
        <v>15896</v>
      </c>
      <c r="AA1448" t="s">
        <v>15897</v>
      </c>
      <c r="AB1448" t="s">
        <v>9293</v>
      </c>
      <c r="AC1448" t="s">
        <v>9290</v>
      </c>
      <c r="AD1448" t="s">
        <v>9288</v>
      </c>
      <c r="AE1448" t="s">
        <v>9289</v>
      </c>
      <c r="AF1448" t="s">
        <v>9291</v>
      </c>
    </row>
    <row r="1449" spans="1:32" x14ac:dyDescent="0.25">
      <c r="A1449">
        <v>11624</v>
      </c>
      <c r="B1449" t="s">
        <v>13970</v>
      </c>
      <c r="C1449">
        <v>2000000</v>
      </c>
      <c r="D1449">
        <v>18016290</v>
      </c>
      <c r="E1449">
        <v>26517</v>
      </c>
      <c r="F1449">
        <v>13.223110999999999</v>
      </c>
      <c r="G1449">
        <v>88</v>
      </c>
      <c r="H1449">
        <v>6.6</v>
      </c>
      <c r="I1449">
        <v>215</v>
      </c>
      <c r="J1449" t="s">
        <v>23</v>
      </c>
      <c r="K1449" t="s">
        <v>8528</v>
      </c>
      <c r="L1449" t="s">
        <v>37</v>
      </c>
      <c r="M1449" t="s">
        <v>210</v>
      </c>
      <c r="N1449" t="s">
        <v>661</v>
      </c>
      <c r="O1449" t="s">
        <v>29</v>
      </c>
      <c r="P1449">
        <v>1</v>
      </c>
      <c r="Q1449">
        <v>1</v>
      </c>
      <c r="R1449">
        <v>2</v>
      </c>
      <c r="S1449">
        <v>0</v>
      </c>
      <c r="T1449" t="s">
        <v>15888</v>
      </c>
      <c r="U1449" t="s">
        <v>15891</v>
      </c>
      <c r="V1449" t="s">
        <v>13664</v>
      </c>
      <c r="W1449" t="s">
        <v>15891</v>
      </c>
      <c r="X1449" t="s">
        <v>15891</v>
      </c>
      <c r="Y1449" t="s">
        <v>15896</v>
      </c>
      <c r="Z1449" t="s">
        <v>15896</v>
      </c>
      <c r="AA1449" t="s">
        <v>15897</v>
      </c>
      <c r="AC1449" t="s">
        <v>13970</v>
      </c>
      <c r="AE1449" t="s">
        <v>13969</v>
      </c>
      <c r="AF1449" t="s">
        <v>13971</v>
      </c>
    </row>
    <row r="1450" spans="1:32" x14ac:dyDescent="0.25">
      <c r="A1450">
        <v>9306</v>
      </c>
      <c r="B1450" t="s">
        <v>4720</v>
      </c>
      <c r="C1450">
        <v>40000000</v>
      </c>
      <c r="D1450">
        <v>49627779</v>
      </c>
      <c r="E1450">
        <v>35300</v>
      </c>
      <c r="F1450">
        <v>13.210898</v>
      </c>
      <c r="G1450">
        <v>96</v>
      </c>
      <c r="H1450">
        <v>4.5999999999999996</v>
      </c>
      <c r="I1450">
        <v>147</v>
      </c>
      <c r="J1450" t="s">
        <v>23</v>
      </c>
      <c r="K1450" t="s">
        <v>276</v>
      </c>
      <c r="L1450" t="s">
        <v>37</v>
      </c>
      <c r="M1450" t="s">
        <v>38</v>
      </c>
      <c r="N1450" t="s">
        <v>4718</v>
      </c>
      <c r="O1450" t="s">
        <v>29</v>
      </c>
      <c r="P1450">
        <v>1</v>
      </c>
      <c r="Q1450">
        <v>1</v>
      </c>
      <c r="R1450">
        <v>1</v>
      </c>
      <c r="S1450">
        <v>0</v>
      </c>
      <c r="T1450" t="s">
        <v>15888</v>
      </c>
      <c r="U1450" t="s">
        <v>15891</v>
      </c>
      <c r="V1450" t="s">
        <v>15891</v>
      </c>
      <c r="W1450" t="s">
        <v>15891</v>
      </c>
      <c r="X1450" t="s">
        <v>15891</v>
      </c>
      <c r="Y1450" t="s">
        <v>15897</v>
      </c>
      <c r="Z1450" t="s">
        <v>15897</v>
      </c>
      <c r="AA1450" t="s">
        <v>15897</v>
      </c>
      <c r="AB1450" t="s">
        <v>4722</v>
      </c>
      <c r="AC1450" t="s">
        <v>4720</v>
      </c>
      <c r="AE1450" t="s">
        <v>4719</v>
      </c>
      <c r="AF1450" t="s">
        <v>4721</v>
      </c>
    </row>
    <row r="1451" spans="1:32" x14ac:dyDescent="0.25">
      <c r="A1451">
        <v>9664</v>
      </c>
      <c r="B1451" t="s">
        <v>2931</v>
      </c>
      <c r="C1451">
        <v>60000000</v>
      </c>
      <c r="D1451">
        <v>17800000</v>
      </c>
      <c r="E1451">
        <v>38982</v>
      </c>
      <c r="F1451">
        <v>13.155999</v>
      </c>
      <c r="G1451">
        <v>140</v>
      </c>
      <c r="H1451">
        <v>6.3</v>
      </c>
      <c r="I1451">
        <v>271</v>
      </c>
      <c r="J1451" t="s">
        <v>23</v>
      </c>
      <c r="K1451" t="s">
        <v>2933</v>
      </c>
      <c r="L1451" t="s">
        <v>41</v>
      </c>
      <c r="M1451" t="s">
        <v>62</v>
      </c>
      <c r="N1451" t="s">
        <v>2929</v>
      </c>
      <c r="O1451" t="s">
        <v>29</v>
      </c>
      <c r="P1451">
        <v>1</v>
      </c>
      <c r="Q1451">
        <v>2</v>
      </c>
      <c r="R1451">
        <v>2</v>
      </c>
      <c r="S1451">
        <v>0</v>
      </c>
      <c r="T1451" t="s">
        <v>15888</v>
      </c>
      <c r="U1451" t="s">
        <v>15890</v>
      </c>
      <c r="V1451" t="s">
        <v>15891</v>
      </c>
      <c r="W1451" t="s">
        <v>15901</v>
      </c>
      <c r="X1451" t="s">
        <v>15891</v>
      </c>
      <c r="Y1451" t="s">
        <v>15894</v>
      </c>
      <c r="Z1451" t="s">
        <v>15911</v>
      </c>
      <c r="AA1451" t="s">
        <v>15914</v>
      </c>
      <c r="AB1451" t="s">
        <v>2934</v>
      </c>
      <c r="AC1451" t="s">
        <v>2931</v>
      </c>
      <c r="AE1451" t="s">
        <v>2930</v>
      </c>
      <c r="AF1451" t="s">
        <v>2932</v>
      </c>
    </row>
    <row r="1452" spans="1:32" x14ac:dyDescent="0.25">
      <c r="A1452">
        <v>76487</v>
      </c>
      <c r="B1452" t="s">
        <v>14743</v>
      </c>
      <c r="C1452">
        <v>1000000</v>
      </c>
      <c r="D1452">
        <v>101758490</v>
      </c>
      <c r="E1452">
        <v>40914</v>
      </c>
      <c r="F1452">
        <v>13.152822</v>
      </c>
      <c r="G1452">
        <v>83</v>
      </c>
      <c r="H1452">
        <v>4.5999999999999996</v>
      </c>
      <c r="I1452">
        <v>262</v>
      </c>
      <c r="J1452" t="s">
        <v>23</v>
      </c>
      <c r="K1452" t="s">
        <v>14745</v>
      </c>
      <c r="L1452" t="s">
        <v>37</v>
      </c>
      <c r="M1452" t="s">
        <v>38</v>
      </c>
      <c r="N1452" t="s">
        <v>6385</v>
      </c>
      <c r="O1452" t="s">
        <v>29</v>
      </c>
      <c r="P1452">
        <v>1</v>
      </c>
      <c r="Q1452">
        <v>1</v>
      </c>
      <c r="R1452">
        <v>1</v>
      </c>
      <c r="S1452">
        <v>0</v>
      </c>
      <c r="T1452" t="s">
        <v>15888</v>
      </c>
      <c r="U1452" t="s">
        <v>15891</v>
      </c>
      <c r="V1452" t="s">
        <v>15891</v>
      </c>
      <c r="W1452" t="s">
        <v>15891</v>
      </c>
      <c r="X1452" t="s">
        <v>15905</v>
      </c>
      <c r="Y1452" t="s">
        <v>15897</v>
      </c>
      <c r="Z1452" t="s">
        <v>15897</v>
      </c>
      <c r="AA1452" t="s">
        <v>15897</v>
      </c>
      <c r="AB1452" t="s">
        <v>14746</v>
      </c>
      <c r="AC1452" t="s">
        <v>14743</v>
      </c>
      <c r="AD1452" t="s">
        <v>14741</v>
      </c>
      <c r="AE1452" t="s">
        <v>14742</v>
      </c>
      <c r="AF1452" t="s">
        <v>14744</v>
      </c>
    </row>
    <row r="1453" spans="1:32" x14ac:dyDescent="0.25">
      <c r="A1453">
        <v>10016</v>
      </c>
      <c r="B1453" t="s">
        <v>6438</v>
      </c>
      <c r="C1453">
        <v>28000000</v>
      </c>
      <c r="D1453">
        <v>14010832</v>
      </c>
      <c r="E1453">
        <v>37127</v>
      </c>
      <c r="F1453">
        <v>13.145205000000001</v>
      </c>
      <c r="G1453">
        <v>98</v>
      </c>
      <c r="H1453">
        <v>4.8</v>
      </c>
      <c r="I1453">
        <v>296</v>
      </c>
      <c r="J1453" t="s">
        <v>23</v>
      </c>
      <c r="K1453" t="s">
        <v>6440</v>
      </c>
      <c r="L1453" t="s">
        <v>37</v>
      </c>
      <c r="M1453" t="s">
        <v>38</v>
      </c>
      <c r="N1453" t="s">
        <v>2520</v>
      </c>
      <c r="O1453" t="s">
        <v>29</v>
      </c>
      <c r="P1453">
        <v>1</v>
      </c>
      <c r="Q1453">
        <v>1</v>
      </c>
      <c r="R1453">
        <v>1</v>
      </c>
      <c r="S1453">
        <v>0</v>
      </c>
      <c r="T1453" t="s">
        <v>15888</v>
      </c>
      <c r="U1453" t="s">
        <v>15890</v>
      </c>
      <c r="V1453" t="s">
        <v>15891</v>
      </c>
      <c r="W1453" t="s">
        <v>15891</v>
      </c>
      <c r="X1453" t="s">
        <v>15891</v>
      </c>
      <c r="Y1453" t="s">
        <v>15894</v>
      </c>
      <c r="Z1453" t="s">
        <v>15897</v>
      </c>
      <c r="AA1453" t="s">
        <v>15894</v>
      </c>
      <c r="AB1453" t="s">
        <v>6441</v>
      </c>
      <c r="AC1453" t="s">
        <v>6438</v>
      </c>
      <c r="AD1453" t="s">
        <v>6436</v>
      </c>
      <c r="AE1453" t="s">
        <v>6437</v>
      </c>
      <c r="AF1453" t="s">
        <v>6439</v>
      </c>
    </row>
    <row r="1454" spans="1:32" x14ac:dyDescent="0.25">
      <c r="A1454">
        <v>43923</v>
      </c>
      <c r="B1454" t="s">
        <v>11493</v>
      </c>
      <c r="C1454">
        <v>8000000</v>
      </c>
      <c r="D1454">
        <v>6491240</v>
      </c>
      <c r="E1454">
        <v>40365</v>
      </c>
      <c r="F1454">
        <v>13.143045000000001</v>
      </c>
      <c r="G1454">
        <v>101</v>
      </c>
      <c r="H1454">
        <v>6.9</v>
      </c>
      <c r="I1454">
        <v>672</v>
      </c>
      <c r="J1454" t="s">
        <v>23</v>
      </c>
      <c r="K1454" t="s">
        <v>6327</v>
      </c>
      <c r="L1454" t="s">
        <v>37</v>
      </c>
      <c r="M1454" t="s">
        <v>38</v>
      </c>
      <c r="N1454" t="s">
        <v>1692</v>
      </c>
      <c r="O1454" t="s">
        <v>29</v>
      </c>
      <c r="P1454">
        <v>1</v>
      </c>
      <c r="Q1454">
        <v>1</v>
      </c>
      <c r="R1454">
        <v>1</v>
      </c>
      <c r="S1454">
        <v>0</v>
      </c>
      <c r="T1454" t="s">
        <v>15888</v>
      </c>
      <c r="U1454" t="s">
        <v>15891</v>
      </c>
      <c r="V1454" t="s">
        <v>13664</v>
      </c>
      <c r="W1454" t="s">
        <v>15901</v>
      </c>
      <c r="X1454" t="s">
        <v>15891</v>
      </c>
      <c r="Y1454" t="s">
        <v>15896</v>
      </c>
      <c r="Z1454" t="s">
        <v>15912</v>
      </c>
      <c r="AA1454" t="s">
        <v>15915</v>
      </c>
      <c r="AB1454" t="s">
        <v>11495</v>
      </c>
      <c r="AC1454" t="s">
        <v>11493</v>
      </c>
      <c r="AD1454" t="s">
        <v>11491</v>
      </c>
      <c r="AE1454" t="s">
        <v>11492</v>
      </c>
      <c r="AF1454" t="s">
        <v>11494</v>
      </c>
    </row>
    <row r="1455" spans="1:32" x14ac:dyDescent="0.25">
      <c r="A1455">
        <v>12227</v>
      </c>
      <c r="B1455" t="s">
        <v>9583</v>
      </c>
      <c r="C1455">
        <v>14000000</v>
      </c>
      <c r="D1455">
        <v>34793160</v>
      </c>
      <c r="E1455">
        <v>33256</v>
      </c>
      <c r="F1455">
        <v>13.13724</v>
      </c>
      <c r="G1455">
        <v>107</v>
      </c>
      <c r="H1455">
        <v>6.5</v>
      </c>
      <c r="I1455">
        <v>135</v>
      </c>
      <c r="J1455" t="s">
        <v>23</v>
      </c>
      <c r="K1455" t="s">
        <v>9585</v>
      </c>
      <c r="L1455" t="s">
        <v>37</v>
      </c>
      <c r="M1455" t="s">
        <v>38</v>
      </c>
      <c r="N1455" t="s">
        <v>9581</v>
      </c>
      <c r="O1455" t="s">
        <v>29</v>
      </c>
      <c r="P1455">
        <v>1</v>
      </c>
      <c r="Q1455">
        <v>1</v>
      </c>
      <c r="R1455">
        <v>1</v>
      </c>
      <c r="S1455">
        <v>1</v>
      </c>
      <c r="T1455" t="s">
        <v>15888</v>
      </c>
      <c r="U1455" t="s">
        <v>15890</v>
      </c>
      <c r="V1455" t="s">
        <v>15891</v>
      </c>
      <c r="W1455" t="s">
        <v>15901</v>
      </c>
      <c r="X1455" t="s">
        <v>15891</v>
      </c>
      <c r="Y1455" t="s">
        <v>15894</v>
      </c>
      <c r="Z1455" t="s">
        <v>15911</v>
      </c>
      <c r="AA1455" t="s">
        <v>15914</v>
      </c>
      <c r="AB1455" t="s">
        <v>9586</v>
      </c>
      <c r="AC1455" t="s">
        <v>9583</v>
      </c>
      <c r="AE1455" t="s">
        <v>9582</v>
      </c>
      <c r="AF1455" t="s">
        <v>9584</v>
      </c>
    </row>
    <row r="1456" spans="1:32" x14ac:dyDescent="0.25">
      <c r="A1456">
        <v>72358</v>
      </c>
      <c r="B1456" t="s">
        <v>4866</v>
      </c>
      <c r="C1456">
        <v>40000000</v>
      </c>
      <c r="D1456">
        <v>22044277</v>
      </c>
      <c r="E1456">
        <v>40975</v>
      </c>
      <c r="F1456">
        <v>13.119133</v>
      </c>
      <c r="G1456">
        <v>91</v>
      </c>
      <c r="H1456">
        <v>6</v>
      </c>
      <c r="I1456">
        <v>373</v>
      </c>
      <c r="J1456" t="s">
        <v>23</v>
      </c>
      <c r="K1456" t="s">
        <v>4868</v>
      </c>
      <c r="L1456" t="s">
        <v>37</v>
      </c>
      <c r="M1456" t="s">
        <v>38</v>
      </c>
      <c r="N1456" t="s">
        <v>2804</v>
      </c>
      <c r="O1456" t="s">
        <v>29</v>
      </c>
      <c r="P1456">
        <v>1</v>
      </c>
      <c r="Q1456">
        <v>1</v>
      </c>
      <c r="R1456">
        <v>1</v>
      </c>
      <c r="S1456">
        <v>1</v>
      </c>
      <c r="T1456" t="s">
        <v>15888</v>
      </c>
      <c r="U1456" t="s">
        <v>15891</v>
      </c>
      <c r="V1456" t="s">
        <v>13664</v>
      </c>
      <c r="W1456" t="s">
        <v>15901</v>
      </c>
      <c r="X1456" t="s">
        <v>15891</v>
      </c>
      <c r="Y1456" t="s">
        <v>15896</v>
      </c>
      <c r="Z1456" t="s">
        <v>15912</v>
      </c>
      <c r="AA1456" t="s">
        <v>15915</v>
      </c>
      <c r="AB1456" t="s">
        <v>4869</v>
      </c>
      <c r="AC1456" t="s">
        <v>4866</v>
      </c>
      <c r="AD1456" t="s">
        <v>4864</v>
      </c>
      <c r="AE1456" t="s">
        <v>4865</v>
      </c>
      <c r="AF1456" t="s">
        <v>4867</v>
      </c>
    </row>
    <row r="1457" spans="1:32" x14ac:dyDescent="0.25">
      <c r="A1457">
        <v>3512</v>
      </c>
      <c r="B1457" t="s">
        <v>2800</v>
      </c>
      <c r="C1457">
        <v>60000000</v>
      </c>
      <c r="D1457">
        <v>104324083</v>
      </c>
      <c r="E1457">
        <v>34893</v>
      </c>
      <c r="F1457">
        <v>13.080724999999999</v>
      </c>
      <c r="G1457">
        <v>100</v>
      </c>
      <c r="H1457">
        <v>5.6</v>
      </c>
      <c r="I1457">
        <v>210</v>
      </c>
      <c r="J1457" t="s">
        <v>23</v>
      </c>
      <c r="K1457" t="s">
        <v>2802</v>
      </c>
      <c r="L1457" t="s">
        <v>37</v>
      </c>
      <c r="M1457" t="s">
        <v>38</v>
      </c>
      <c r="N1457" t="s">
        <v>861</v>
      </c>
      <c r="O1457" t="s">
        <v>29</v>
      </c>
      <c r="P1457">
        <v>1</v>
      </c>
      <c r="Q1457">
        <v>1</v>
      </c>
      <c r="R1457">
        <v>1</v>
      </c>
      <c r="S1457">
        <v>1</v>
      </c>
      <c r="T1457" t="s">
        <v>15888</v>
      </c>
      <c r="U1457" t="s">
        <v>15890</v>
      </c>
      <c r="V1457" t="s">
        <v>15891</v>
      </c>
      <c r="W1457" t="s">
        <v>15891</v>
      </c>
      <c r="X1457" t="s">
        <v>15905</v>
      </c>
      <c r="Y1457" t="s">
        <v>15894</v>
      </c>
      <c r="Z1457" t="s">
        <v>15897</v>
      </c>
      <c r="AA1457" t="s">
        <v>15894</v>
      </c>
      <c r="AB1457" t="s">
        <v>2803</v>
      </c>
      <c r="AC1457" t="s">
        <v>2800</v>
      </c>
      <c r="AE1457" t="s">
        <v>2799</v>
      </c>
      <c r="AF1457" t="s">
        <v>2801</v>
      </c>
    </row>
    <row r="1458" spans="1:32" x14ac:dyDescent="0.25">
      <c r="A1458">
        <v>3902</v>
      </c>
      <c r="B1458" t="s">
        <v>8191</v>
      </c>
      <c r="C1458">
        <v>20000000</v>
      </c>
      <c r="D1458">
        <v>4001121</v>
      </c>
      <c r="E1458">
        <v>39356</v>
      </c>
      <c r="F1458">
        <v>13.032308</v>
      </c>
      <c r="G1458">
        <v>135</v>
      </c>
      <c r="H1458">
        <v>6.6</v>
      </c>
      <c r="I1458">
        <v>195</v>
      </c>
      <c r="J1458" t="s">
        <v>23</v>
      </c>
      <c r="K1458" t="s">
        <v>8193</v>
      </c>
      <c r="L1458" t="s">
        <v>37</v>
      </c>
      <c r="M1458" t="s">
        <v>38</v>
      </c>
      <c r="N1458" t="s">
        <v>1593</v>
      </c>
      <c r="O1458" t="s">
        <v>29</v>
      </c>
      <c r="P1458">
        <v>1</v>
      </c>
      <c r="Q1458">
        <v>1</v>
      </c>
      <c r="R1458">
        <v>1</v>
      </c>
      <c r="S1458">
        <v>0</v>
      </c>
      <c r="T1458" t="s">
        <v>15888</v>
      </c>
      <c r="U1458" t="s">
        <v>15891</v>
      </c>
      <c r="V1458" t="s">
        <v>15891</v>
      </c>
      <c r="W1458" t="s">
        <v>15901</v>
      </c>
      <c r="X1458" t="s">
        <v>15891</v>
      </c>
      <c r="Y1458" t="s">
        <v>15897</v>
      </c>
      <c r="Z1458" t="s">
        <v>15911</v>
      </c>
      <c r="AA1458" t="s">
        <v>15915</v>
      </c>
      <c r="AB1458" t="s">
        <v>8194</v>
      </c>
      <c r="AC1458" t="s">
        <v>8191</v>
      </c>
      <c r="AD1458" t="s">
        <v>8189</v>
      </c>
      <c r="AE1458" t="s">
        <v>8190</v>
      </c>
      <c r="AF1458" t="s">
        <v>8192</v>
      </c>
    </row>
    <row r="1459" spans="1:32" x14ac:dyDescent="0.25">
      <c r="A1459">
        <v>10684</v>
      </c>
      <c r="B1459" t="s">
        <v>3919</v>
      </c>
      <c r="C1459">
        <v>46000000</v>
      </c>
      <c r="D1459">
        <v>100860818</v>
      </c>
      <c r="E1459">
        <v>35250</v>
      </c>
      <c r="F1459">
        <v>12.971121999999999</v>
      </c>
      <c r="G1459">
        <v>117</v>
      </c>
      <c r="H1459">
        <v>6.2</v>
      </c>
      <c r="I1459">
        <v>232</v>
      </c>
      <c r="J1459" t="s">
        <v>23</v>
      </c>
      <c r="K1459" t="s">
        <v>1703</v>
      </c>
      <c r="L1459" t="s">
        <v>37</v>
      </c>
      <c r="M1459" t="s">
        <v>38</v>
      </c>
      <c r="N1459" t="s">
        <v>3917</v>
      </c>
      <c r="O1459" t="s">
        <v>29</v>
      </c>
      <c r="P1459">
        <v>1</v>
      </c>
      <c r="Q1459">
        <v>1</v>
      </c>
      <c r="R1459">
        <v>1</v>
      </c>
      <c r="S1459">
        <v>0</v>
      </c>
      <c r="T1459" t="s">
        <v>15888</v>
      </c>
      <c r="U1459" t="s">
        <v>15891</v>
      </c>
      <c r="V1459" t="s">
        <v>15891</v>
      </c>
      <c r="W1459" t="s">
        <v>15901</v>
      </c>
      <c r="X1459" t="s">
        <v>15905</v>
      </c>
      <c r="Y1459" t="s">
        <v>15897</v>
      </c>
      <c r="Z1459" t="s">
        <v>15911</v>
      </c>
      <c r="AA1459" t="s">
        <v>15915</v>
      </c>
      <c r="AB1459" t="s">
        <v>3921</v>
      </c>
      <c r="AC1459" t="s">
        <v>3919</v>
      </c>
      <c r="AE1459" t="s">
        <v>3918</v>
      </c>
      <c r="AF1459" t="s">
        <v>3920</v>
      </c>
    </row>
    <row r="1460" spans="1:32" x14ac:dyDescent="0.25">
      <c r="A1460">
        <v>82696</v>
      </c>
      <c r="B1460" t="s">
        <v>5877</v>
      </c>
      <c r="C1460">
        <v>30000000</v>
      </c>
      <c r="D1460">
        <v>114281051</v>
      </c>
      <c r="E1460">
        <v>41128</v>
      </c>
      <c r="F1460">
        <v>12.967136999999999</v>
      </c>
      <c r="G1460">
        <v>100</v>
      </c>
      <c r="H1460">
        <v>5.8</v>
      </c>
      <c r="I1460">
        <v>284</v>
      </c>
      <c r="J1460" t="s">
        <v>23</v>
      </c>
      <c r="K1460" t="s">
        <v>5879</v>
      </c>
      <c r="L1460" t="s">
        <v>37</v>
      </c>
      <c r="M1460" t="s">
        <v>38</v>
      </c>
      <c r="N1460" t="s">
        <v>1711</v>
      </c>
      <c r="O1460" t="s">
        <v>29</v>
      </c>
      <c r="P1460">
        <v>1</v>
      </c>
      <c r="Q1460">
        <v>1</v>
      </c>
      <c r="R1460">
        <v>1</v>
      </c>
      <c r="S1460">
        <v>0</v>
      </c>
      <c r="T1460" t="s">
        <v>15888</v>
      </c>
      <c r="U1460" t="s">
        <v>15891</v>
      </c>
      <c r="V1460" t="s">
        <v>13664</v>
      </c>
      <c r="W1460" t="s">
        <v>15901</v>
      </c>
      <c r="X1460" t="s">
        <v>15891</v>
      </c>
      <c r="Y1460" t="s">
        <v>15896</v>
      </c>
      <c r="Z1460" t="s">
        <v>15912</v>
      </c>
      <c r="AA1460" t="s">
        <v>15915</v>
      </c>
      <c r="AB1460" t="s">
        <v>5880</v>
      </c>
      <c r="AC1460" t="s">
        <v>5877</v>
      </c>
      <c r="AE1460" t="s">
        <v>5876</v>
      </c>
      <c r="AF1460" t="s">
        <v>5878</v>
      </c>
    </row>
    <row r="1461" spans="1:32" x14ac:dyDescent="0.25">
      <c r="A1461">
        <v>9824</v>
      </c>
      <c r="B1461" t="s">
        <v>2366</v>
      </c>
      <c r="C1461">
        <v>68000000</v>
      </c>
      <c r="D1461">
        <v>29762011</v>
      </c>
      <c r="E1461">
        <v>36378</v>
      </c>
      <c r="F1461">
        <v>12.948627</v>
      </c>
      <c r="G1461">
        <v>121</v>
      </c>
      <c r="H1461">
        <v>5.7</v>
      </c>
      <c r="I1461">
        <v>250</v>
      </c>
      <c r="J1461" t="s">
        <v>23</v>
      </c>
      <c r="K1461" t="s">
        <v>2368</v>
      </c>
      <c r="L1461" t="s">
        <v>37</v>
      </c>
      <c r="M1461" t="s">
        <v>38</v>
      </c>
      <c r="N1461" t="s">
        <v>2364</v>
      </c>
      <c r="O1461" t="s">
        <v>29</v>
      </c>
      <c r="P1461">
        <v>1</v>
      </c>
      <c r="Q1461">
        <v>1</v>
      </c>
      <c r="R1461">
        <v>1</v>
      </c>
      <c r="S1461">
        <v>1</v>
      </c>
      <c r="T1461" t="s">
        <v>15888</v>
      </c>
      <c r="U1461" t="s">
        <v>15890</v>
      </c>
      <c r="V1461" t="s">
        <v>13664</v>
      </c>
      <c r="W1461" t="s">
        <v>15891</v>
      </c>
      <c r="X1461" t="s">
        <v>15891</v>
      </c>
      <c r="Y1461" t="s">
        <v>15895</v>
      </c>
      <c r="Z1461" t="s">
        <v>15896</v>
      </c>
      <c r="AA1461" t="s">
        <v>15894</v>
      </c>
      <c r="AB1461" t="s">
        <v>2369</v>
      </c>
      <c r="AC1461" t="s">
        <v>2366</v>
      </c>
      <c r="AE1461" t="s">
        <v>2365</v>
      </c>
      <c r="AF1461" t="s">
        <v>2367</v>
      </c>
    </row>
    <row r="1462" spans="1:32" x14ac:dyDescent="0.25">
      <c r="A1462">
        <v>24150</v>
      </c>
      <c r="B1462" t="s">
        <v>9220</v>
      </c>
      <c r="C1462">
        <v>15000000</v>
      </c>
      <c r="D1462">
        <v>39421467</v>
      </c>
      <c r="E1462">
        <v>40053</v>
      </c>
      <c r="F1462">
        <v>12.929525</v>
      </c>
      <c r="G1462">
        <v>105</v>
      </c>
      <c r="H1462">
        <v>5.0999999999999996</v>
      </c>
      <c r="I1462">
        <v>267</v>
      </c>
      <c r="J1462" t="s">
        <v>23</v>
      </c>
      <c r="K1462" t="s">
        <v>9222</v>
      </c>
      <c r="L1462" t="s">
        <v>37</v>
      </c>
      <c r="M1462" t="s">
        <v>38</v>
      </c>
      <c r="N1462" t="s">
        <v>3816</v>
      </c>
      <c r="O1462" t="s">
        <v>29</v>
      </c>
      <c r="P1462">
        <v>1</v>
      </c>
      <c r="Q1462">
        <v>1</v>
      </c>
      <c r="R1462">
        <v>1</v>
      </c>
      <c r="S1462">
        <v>0</v>
      </c>
      <c r="T1462" t="s">
        <v>15888</v>
      </c>
      <c r="U1462" t="s">
        <v>15891</v>
      </c>
      <c r="V1462" t="s">
        <v>15891</v>
      </c>
      <c r="W1462" t="s">
        <v>15891</v>
      </c>
      <c r="X1462" t="s">
        <v>15891</v>
      </c>
      <c r="Y1462" t="s">
        <v>15897</v>
      </c>
      <c r="Z1462" t="s">
        <v>15897</v>
      </c>
      <c r="AA1462" t="s">
        <v>15897</v>
      </c>
      <c r="AB1462" t="s">
        <v>9223</v>
      </c>
      <c r="AC1462" t="s">
        <v>9220</v>
      </c>
      <c r="AD1462" t="s">
        <v>9218</v>
      </c>
      <c r="AE1462" t="s">
        <v>9219</v>
      </c>
      <c r="AF1462" t="s">
        <v>9221</v>
      </c>
    </row>
    <row r="1463" spans="1:32" x14ac:dyDescent="0.25">
      <c r="A1463">
        <v>10317</v>
      </c>
      <c r="B1463" t="s">
        <v>6444</v>
      </c>
      <c r="C1463">
        <v>28000000</v>
      </c>
      <c r="D1463">
        <v>7002261</v>
      </c>
      <c r="E1463">
        <v>42258</v>
      </c>
      <c r="F1463">
        <v>12.921594000000001</v>
      </c>
      <c r="G1463">
        <v>108</v>
      </c>
      <c r="H1463">
        <v>5.8</v>
      </c>
      <c r="I1463">
        <v>195</v>
      </c>
      <c r="J1463" t="s">
        <v>23</v>
      </c>
      <c r="K1463" t="s">
        <v>6446</v>
      </c>
      <c r="L1463" t="s">
        <v>37</v>
      </c>
      <c r="M1463" t="s">
        <v>38</v>
      </c>
      <c r="N1463" t="s">
        <v>1692</v>
      </c>
      <c r="O1463" t="s">
        <v>29</v>
      </c>
      <c r="P1463">
        <v>1</v>
      </c>
      <c r="Q1463">
        <v>1</v>
      </c>
      <c r="R1463">
        <v>1</v>
      </c>
      <c r="S1463">
        <v>0</v>
      </c>
      <c r="T1463" t="s">
        <v>15888</v>
      </c>
      <c r="U1463" t="s">
        <v>15891</v>
      </c>
      <c r="V1463" t="s">
        <v>13664</v>
      </c>
      <c r="W1463" t="s">
        <v>15901</v>
      </c>
      <c r="X1463" t="s">
        <v>15891</v>
      </c>
      <c r="Y1463" t="s">
        <v>15896</v>
      </c>
      <c r="Z1463" t="s">
        <v>15912</v>
      </c>
      <c r="AA1463" t="s">
        <v>15915</v>
      </c>
      <c r="AB1463" t="s">
        <v>6447</v>
      </c>
      <c r="AC1463" t="s">
        <v>6444</v>
      </c>
      <c r="AD1463" t="s">
        <v>6442</v>
      </c>
      <c r="AE1463" t="s">
        <v>6443</v>
      </c>
      <c r="AF1463" t="s">
        <v>6445</v>
      </c>
    </row>
    <row r="1464" spans="1:32" x14ac:dyDescent="0.25">
      <c r="A1464">
        <v>10283</v>
      </c>
      <c r="B1464" t="s">
        <v>12500</v>
      </c>
      <c r="C1464">
        <v>5000000</v>
      </c>
      <c r="D1464">
        <v>14000000</v>
      </c>
      <c r="E1464">
        <v>32717</v>
      </c>
      <c r="F1464">
        <v>12.904615</v>
      </c>
      <c r="G1464">
        <v>100</v>
      </c>
      <c r="H1464">
        <v>4.8</v>
      </c>
      <c r="I1464">
        <v>191</v>
      </c>
      <c r="J1464" t="s">
        <v>23</v>
      </c>
      <c r="K1464" t="s">
        <v>12502</v>
      </c>
      <c r="L1464" t="s">
        <v>37</v>
      </c>
      <c r="M1464" t="s">
        <v>38</v>
      </c>
      <c r="N1464" t="s">
        <v>2560</v>
      </c>
      <c r="O1464" t="s">
        <v>29</v>
      </c>
      <c r="P1464">
        <v>1</v>
      </c>
      <c r="Q1464">
        <v>1</v>
      </c>
      <c r="R1464">
        <v>1</v>
      </c>
      <c r="S1464">
        <v>1</v>
      </c>
      <c r="T1464" t="s">
        <v>15888</v>
      </c>
      <c r="U1464" t="s">
        <v>15891</v>
      </c>
      <c r="V1464" t="s">
        <v>15891</v>
      </c>
      <c r="W1464" t="s">
        <v>15891</v>
      </c>
      <c r="X1464" t="s">
        <v>15905</v>
      </c>
      <c r="Y1464" t="s">
        <v>15897</v>
      </c>
      <c r="Z1464" t="s">
        <v>15897</v>
      </c>
      <c r="AA1464" t="s">
        <v>15897</v>
      </c>
      <c r="AB1464" t="s">
        <v>12503</v>
      </c>
      <c r="AC1464" t="s">
        <v>12500</v>
      </c>
      <c r="AE1464" t="s">
        <v>12499</v>
      </c>
      <c r="AF1464" t="s">
        <v>12501</v>
      </c>
    </row>
    <row r="1465" spans="1:32" x14ac:dyDescent="0.25">
      <c r="A1465">
        <v>10425</v>
      </c>
      <c r="B1465" t="s">
        <v>11554</v>
      </c>
      <c r="C1465">
        <v>22000000</v>
      </c>
      <c r="D1465">
        <v>413454</v>
      </c>
      <c r="E1465">
        <v>39286</v>
      </c>
      <c r="F1465">
        <v>12.893219</v>
      </c>
      <c r="G1465">
        <v>97</v>
      </c>
      <c r="H1465">
        <v>5.8</v>
      </c>
      <c r="I1465">
        <v>103</v>
      </c>
      <c r="J1465" t="s">
        <v>23</v>
      </c>
      <c r="K1465" t="s">
        <v>11556</v>
      </c>
      <c r="L1465" t="s">
        <v>334</v>
      </c>
      <c r="M1465" t="s">
        <v>38</v>
      </c>
      <c r="N1465" t="s">
        <v>2297</v>
      </c>
      <c r="O1465" t="s">
        <v>29</v>
      </c>
      <c r="P1465">
        <v>1</v>
      </c>
      <c r="Q1465">
        <v>2</v>
      </c>
      <c r="R1465">
        <v>1</v>
      </c>
      <c r="S1465">
        <v>0</v>
      </c>
      <c r="T1465" t="s">
        <v>15888</v>
      </c>
      <c r="U1465" t="s">
        <v>15890</v>
      </c>
      <c r="V1465" t="s">
        <v>15891</v>
      </c>
      <c r="W1465" t="s">
        <v>15901</v>
      </c>
      <c r="X1465" t="s">
        <v>15905</v>
      </c>
      <c r="Y1465" t="s">
        <v>15894</v>
      </c>
      <c r="Z1465" t="s">
        <v>15911</v>
      </c>
      <c r="AA1465" t="s">
        <v>15914</v>
      </c>
      <c r="AB1465" t="s">
        <v>11557</v>
      </c>
      <c r="AC1465" t="s">
        <v>11554</v>
      </c>
      <c r="AE1465" t="s">
        <v>11553</v>
      </c>
      <c r="AF1465" t="s">
        <v>11555</v>
      </c>
    </row>
    <row r="1466" spans="1:32" x14ac:dyDescent="0.25">
      <c r="A1466">
        <v>10060</v>
      </c>
      <c r="B1466" t="s">
        <v>4692</v>
      </c>
      <c r="C1466">
        <v>40000000</v>
      </c>
      <c r="D1466">
        <v>46442528</v>
      </c>
      <c r="E1466">
        <v>38665</v>
      </c>
      <c r="F1466">
        <v>12.885985</v>
      </c>
      <c r="G1466">
        <v>117</v>
      </c>
      <c r="H1466">
        <v>6.3</v>
      </c>
      <c r="I1466">
        <v>186</v>
      </c>
      <c r="J1466" t="s">
        <v>23</v>
      </c>
      <c r="K1466" t="s">
        <v>4694</v>
      </c>
      <c r="L1466" t="s">
        <v>37</v>
      </c>
      <c r="M1466" t="s">
        <v>38</v>
      </c>
      <c r="N1466" t="s">
        <v>786</v>
      </c>
      <c r="O1466" t="s">
        <v>29</v>
      </c>
      <c r="P1466">
        <v>1</v>
      </c>
      <c r="Q1466">
        <v>1</v>
      </c>
      <c r="R1466">
        <v>1</v>
      </c>
      <c r="S1466">
        <v>1</v>
      </c>
      <c r="T1466" t="s">
        <v>15888</v>
      </c>
      <c r="U1466" t="s">
        <v>15891</v>
      </c>
      <c r="V1466" t="s">
        <v>15891</v>
      </c>
      <c r="W1466" t="s">
        <v>15901</v>
      </c>
      <c r="X1466" t="s">
        <v>15891</v>
      </c>
      <c r="Y1466" t="s">
        <v>15897</v>
      </c>
      <c r="Z1466" t="s">
        <v>15911</v>
      </c>
      <c r="AA1466" t="s">
        <v>15915</v>
      </c>
      <c r="AB1466" t="s">
        <v>4695</v>
      </c>
      <c r="AC1466" t="s">
        <v>4692</v>
      </c>
      <c r="AE1466" t="s">
        <v>4691</v>
      </c>
      <c r="AF1466" t="s">
        <v>4693</v>
      </c>
    </row>
    <row r="1467" spans="1:32" x14ac:dyDescent="0.25">
      <c r="A1467">
        <v>2453</v>
      </c>
      <c r="B1467" t="s">
        <v>7360</v>
      </c>
      <c r="C1467">
        <v>23000000</v>
      </c>
      <c r="D1467">
        <v>7434726</v>
      </c>
      <c r="E1467">
        <v>33473</v>
      </c>
      <c r="F1467">
        <v>12.869436</v>
      </c>
      <c r="G1467">
        <v>98</v>
      </c>
      <c r="H1467">
        <v>6.1</v>
      </c>
      <c r="I1467">
        <v>82</v>
      </c>
      <c r="J1467" t="s">
        <v>23</v>
      </c>
      <c r="K1467" t="s">
        <v>7362</v>
      </c>
      <c r="L1467" t="s">
        <v>37</v>
      </c>
      <c r="M1467" t="s">
        <v>38</v>
      </c>
      <c r="N1467" t="s">
        <v>861</v>
      </c>
      <c r="O1467" t="s">
        <v>29</v>
      </c>
      <c r="P1467">
        <v>1</v>
      </c>
      <c r="Q1467">
        <v>1</v>
      </c>
      <c r="R1467">
        <v>1</v>
      </c>
      <c r="S1467">
        <v>0</v>
      </c>
      <c r="T1467" t="s">
        <v>15888</v>
      </c>
      <c r="U1467" t="s">
        <v>15890</v>
      </c>
      <c r="V1467" t="s">
        <v>15891</v>
      </c>
      <c r="W1467" t="s">
        <v>15891</v>
      </c>
      <c r="X1467" t="s">
        <v>15905</v>
      </c>
      <c r="Y1467" t="s">
        <v>15894</v>
      </c>
      <c r="Z1467" t="s">
        <v>15897</v>
      </c>
      <c r="AA1467" t="s">
        <v>15894</v>
      </c>
      <c r="AB1467" t="s">
        <v>7363</v>
      </c>
      <c r="AC1467" t="s">
        <v>7360</v>
      </c>
      <c r="AD1467" t="s">
        <v>7358</v>
      </c>
      <c r="AE1467" t="s">
        <v>7359</v>
      </c>
      <c r="AF1467" t="s">
        <v>7361</v>
      </c>
    </row>
    <row r="1468" spans="1:32" x14ac:dyDescent="0.25">
      <c r="A1468">
        <v>547</v>
      </c>
      <c r="B1468" t="s">
        <v>2716</v>
      </c>
      <c r="C1468">
        <v>60000000</v>
      </c>
      <c r="D1468">
        <v>186883563</v>
      </c>
      <c r="E1468">
        <v>35929</v>
      </c>
      <c r="F1468">
        <v>12.867352</v>
      </c>
      <c r="G1468">
        <v>170</v>
      </c>
      <c r="H1468">
        <v>6.7</v>
      </c>
      <c r="I1468">
        <v>292</v>
      </c>
      <c r="J1468" t="s">
        <v>23</v>
      </c>
      <c r="K1468" t="s">
        <v>2718</v>
      </c>
      <c r="L1468" t="s">
        <v>37</v>
      </c>
      <c r="M1468" t="s">
        <v>38</v>
      </c>
      <c r="N1468" t="s">
        <v>231</v>
      </c>
      <c r="O1468" t="s">
        <v>29</v>
      </c>
      <c r="P1468">
        <v>1</v>
      </c>
      <c r="Q1468">
        <v>1</v>
      </c>
      <c r="R1468">
        <v>1</v>
      </c>
      <c r="S1468">
        <v>0</v>
      </c>
      <c r="T1468" t="s">
        <v>15888</v>
      </c>
      <c r="U1468" t="s">
        <v>15891</v>
      </c>
      <c r="V1468" t="s">
        <v>15891</v>
      </c>
      <c r="W1468" t="s">
        <v>15901</v>
      </c>
      <c r="X1468" t="s">
        <v>15891</v>
      </c>
      <c r="Y1468" t="s">
        <v>15897</v>
      </c>
      <c r="Z1468" t="s">
        <v>15911</v>
      </c>
      <c r="AA1468" t="s">
        <v>15915</v>
      </c>
      <c r="AC1468" t="s">
        <v>2716</v>
      </c>
      <c r="AE1468" t="s">
        <v>2715</v>
      </c>
      <c r="AF1468" t="s">
        <v>2717</v>
      </c>
    </row>
    <row r="1469" spans="1:32" x14ac:dyDescent="0.25">
      <c r="A1469">
        <v>84355</v>
      </c>
      <c r="B1469" t="s">
        <v>15653</v>
      </c>
      <c r="C1469">
        <v>125000</v>
      </c>
      <c r="D1469">
        <v>3200000</v>
      </c>
      <c r="E1469">
        <v>40797</v>
      </c>
      <c r="F1469">
        <v>12.833247</v>
      </c>
      <c r="G1469">
        <v>90</v>
      </c>
      <c r="H1469">
        <v>6.5</v>
      </c>
      <c r="I1469">
        <v>137</v>
      </c>
      <c r="J1469" t="s">
        <v>23</v>
      </c>
      <c r="K1469" t="s">
        <v>15655</v>
      </c>
      <c r="L1469" t="s">
        <v>37</v>
      </c>
      <c r="M1469" t="s">
        <v>38</v>
      </c>
      <c r="N1469" t="s">
        <v>2804</v>
      </c>
      <c r="O1469" t="s">
        <v>29</v>
      </c>
      <c r="P1469">
        <v>1</v>
      </c>
      <c r="Q1469">
        <v>1</v>
      </c>
      <c r="R1469">
        <v>1</v>
      </c>
      <c r="S1469">
        <v>0</v>
      </c>
      <c r="T1469" t="s">
        <v>15888</v>
      </c>
      <c r="U1469" t="s">
        <v>15891</v>
      </c>
      <c r="V1469" t="s">
        <v>13664</v>
      </c>
      <c r="W1469" t="s">
        <v>15901</v>
      </c>
      <c r="X1469" t="s">
        <v>15891</v>
      </c>
      <c r="Y1469" t="s">
        <v>15896</v>
      </c>
      <c r="Z1469" t="s">
        <v>15912</v>
      </c>
      <c r="AA1469" t="s">
        <v>15915</v>
      </c>
      <c r="AB1469" t="s">
        <v>15656</v>
      </c>
      <c r="AC1469" t="s">
        <v>15653</v>
      </c>
      <c r="AD1469" t="s">
        <v>15651</v>
      </c>
      <c r="AE1469" t="s">
        <v>15652</v>
      </c>
      <c r="AF1469" t="s">
        <v>15654</v>
      </c>
    </row>
    <row r="1470" spans="1:32" x14ac:dyDescent="0.25">
      <c r="A1470">
        <v>13067</v>
      </c>
      <c r="B1470" t="s">
        <v>10507</v>
      </c>
      <c r="C1470">
        <v>10000000</v>
      </c>
      <c r="D1470">
        <v>17500000</v>
      </c>
      <c r="E1470">
        <v>39188</v>
      </c>
      <c r="F1470">
        <v>12.792446</v>
      </c>
      <c r="G1470">
        <v>97</v>
      </c>
      <c r="H1470">
        <v>5.8</v>
      </c>
      <c r="I1470">
        <v>160</v>
      </c>
      <c r="J1470" t="s">
        <v>23</v>
      </c>
      <c r="K1470" t="s">
        <v>10509</v>
      </c>
      <c r="L1470" t="s">
        <v>37</v>
      </c>
      <c r="M1470" t="s">
        <v>38</v>
      </c>
      <c r="N1470" t="s">
        <v>4211</v>
      </c>
      <c r="O1470" t="s">
        <v>29</v>
      </c>
      <c r="P1470">
        <v>1</v>
      </c>
      <c r="Q1470">
        <v>1</v>
      </c>
      <c r="R1470">
        <v>1</v>
      </c>
      <c r="S1470">
        <v>0</v>
      </c>
      <c r="T1470" t="s">
        <v>15888</v>
      </c>
      <c r="U1470" t="s">
        <v>15891</v>
      </c>
      <c r="V1470" t="s">
        <v>13664</v>
      </c>
      <c r="W1470" t="s">
        <v>15901</v>
      </c>
      <c r="X1470" t="s">
        <v>15891</v>
      </c>
      <c r="Y1470" t="s">
        <v>15896</v>
      </c>
      <c r="Z1470" t="s">
        <v>15912</v>
      </c>
      <c r="AA1470" t="s">
        <v>15915</v>
      </c>
      <c r="AB1470" t="s">
        <v>10510</v>
      </c>
      <c r="AC1470" t="s">
        <v>10507</v>
      </c>
      <c r="AD1470" t="s">
        <v>10505</v>
      </c>
      <c r="AE1470" t="s">
        <v>10506</v>
      </c>
      <c r="AF1470" t="s">
        <v>10508</v>
      </c>
    </row>
    <row r="1471" spans="1:32" x14ac:dyDescent="0.25">
      <c r="A1471">
        <v>9701</v>
      </c>
      <c r="B1471" t="s">
        <v>6133</v>
      </c>
      <c r="C1471">
        <v>35000000</v>
      </c>
      <c r="D1471">
        <v>25224242</v>
      </c>
      <c r="E1471">
        <v>38395</v>
      </c>
      <c r="F1471">
        <v>12.779201</v>
      </c>
      <c r="G1471">
        <v>126</v>
      </c>
      <c r="H1471">
        <v>6.8</v>
      </c>
      <c r="I1471">
        <v>125</v>
      </c>
      <c r="J1471" t="s">
        <v>23</v>
      </c>
      <c r="K1471" t="s">
        <v>6135</v>
      </c>
      <c r="L1471" t="s">
        <v>37</v>
      </c>
      <c r="M1471" t="s">
        <v>38</v>
      </c>
      <c r="N1471" t="s">
        <v>786</v>
      </c>
      <c r="O1471" t="s">
        <v>29</v>
      </c>
      <c r="P1471">
        <v>1</v>
      </c>
      <c r="Q1471">
        <v>1</v>
      </c>
      <c r="R1471">
        <v>1</v>
      </c>
      <c r="S1471">
        <v>1</v>
      </c>
      <c r="T1471" t="s">
        <v>15888</v>
      </c>
      <c r="U1471" t="s">
        <v>15891</v>
      </c>
      <c r="V1471" t="s">
        <v>15891</v>
      </c>
      <c r="W1471" t="s">
        <v>15901</v>
      </c>
      <c r="X1471" t="s">
        <v>15891</v>
      </c>
      <c r="Y1471" t="s">
        <v>15897</v>
      </c>
      <c r="Z1471" t="s">
        <v>15911</v>
      </c>
      <c r="AA1471" t="s">
        <v>15915</v>
      </c>
      <c r="AB1471" t="s">
        <v>6136</v>
      </c>
      <c r="AC1471" t="s">
        <v>6133</v>
      </c>
      <c r="AD1471" t="s">
        <v>6131</v>
      </c>
      <c r="AE1471" t="s">
        <v>6132</v>
      </c>
      <c r="AF1471" t="s">
        <v>6134</v>
      </c>
    </row>
    <row r="1472" spans="1:32" x14ac:dyDescent="0.25">
      <c r="A1472">
        <v>580</v>
      </c>
      <c r="B1472" t="s">
        <v>7344</v>
      </c>
      <c r="C1472">
        <v>23000000</v>
      </c>
      <c r="D1472">
        <v>51881013</v>
      </c>
      <c r="E1472">
        <v>31975</v>
      </c>
      <c r="F1472">
        <v>12.777008</v>
      </c>
      <c r="G1472">
        <v>89</v>
      </c>
      <c r="H1472">
        <v>3.5</v>
      </c>
      <c r="I1472">
        <v>224</v>
      </c>
      <c r="J1472" t="s">
        <v>23</v>
      </c>
      <c r="K1472" t="s">
        <v>1571</v>
      </c>
      <c r="L1472" t="s">
        <v>37</v>
      </c>
      <c r="M1472" t="s">
        <v>38</v>
      </c>
      <c r="N1472" t="s">
        <v>7342</v>
      </c>
      <c r="O1472" t="s">
        <v>29</v>
      </c>
      <c r="P1472">
        <v>1</v>
      </c>
      <c r="Q1472">
        <v>1</v>
      </c>
      <c r="R1472">
        <v>1</v>
      </c>
      <c r="S1472">
        <v>1</v>
      </c>
      <c r="T1472" t="s">
        <v>15888</v>
      </c>
      <c r="U1472" t="s">
        <v>15891</v>
      </c>
      <c r="V1472" t="s">
        <v>15891</v>
      </c>
      <c r="W1472" t="s">
        <v>15891</v>
      </c>
      <c r="X1472" t="s">
        <v>15905</v>
      </c>
      <c r="Y1472" t="s">
        <v>15897</v>
      </c>
      <c r="Z1472" t="s">
        <v>15897</v>
      </c>
      <c r="AA1472" t="s">
        <v>15897</v>
      </c>
      <c r="AB1472" t="s">
        <v>7346</v>
      </c>
      <c r="AC1472" t="s">
        <v>7344</v>
      </c>
      <c r="AE1472" t="s">
        <v>7343</v>
      </c>
      <c r="AF1472" t="s">
        <v>7345</v>
      </c>
    </row>
    <row r="1473" spans="1:32" x14ac:dyDescent="0.25">
      <c r="A1473">
        <v>12589</v>
      </c>
      <c r="B1473" t="s">
        <v>6749</v>
      </c>
      <c r="C1473">
        <v>25000000</v>
      </c>
      <c r="D1473">
        <v>80936232</v>
      </c>
      <c r="E1473">
        <v>37246</v>
      </c>
      <c r="F1473">
        <v>12.739720999999999</v>
      </c>
      <c r="G1473">
        <v>83</v>
      </c>
      <c r="H1473">
        <v>5.6</v>
      </c>
      <c r="I1473">
        <v>231</v>
      </c>
      <c r="J1473" t="s">
        <v>23</v>
      </c>
      <c r="K1473" t="s">
        <v>6751</v>
      </c>
      <c r="L1473" t="s">
        <v>37</v>
      </c>
      <c r="M1473" t="s">
        <v>38</v>
      </c>
      <c r="N1473" t="s">
        <v>6747</v>
      </c>
      <c r="O1473" t="s">
        <v>29</v>
      </c>
      <c r="P1473">
        <v>1</v>
      </c>
      <c r="Q1473">
        <v>1</v>
      </c>
      <c r="R1473">
        <v>1</v>
      </c>
      <c r="S1473">
        <v>0</v>
      </c>
      <c r="T1473" t="s">
        <v>15887</v>
      </c>
      <c r="U1473" t="s">
        <v>15890</v>
      </c>
      <c r="V1473" t="s">
        <v>13664</v>
      </c>
      <c r="W1473" t="s">
        <v>15891</v>
      </c>
      <c r="X1473" t="s">
        <v>15891</v>
      </c>
      <c r="Y1473" t="s">
        <v>15895</v>
      </c>
      <c r="Z1473" t="s">
        <v>15896</v>
      </c>
      <c r="AA1473" t="s">
        <v>15894</v>
      </c>
      <c r="AB1473" t="s">
        <v>6752</v>
      </c>
      <c r="AC1473" t="s">
        <v>6749</v>
      </c>
      <c r="AE1473" t="s">
        <v>6748</v>
      </c>
      <c r="AF1473" t="s">
        <v>6750</v>
      </c>
    </row>
    <row r="1474" spans="1:32" x14ac:dyDescent="0.25">
      <c r="A1474">
        <v>9429</v>
      </c>
      <c r="B1474" t="s">
        <v>8743</v>
      </c>
      <c r="C1474">
        <v>17000000</v>
      </c>
      <c r="D1474">
        <v>30331165</v>
      </c>
      <c r="E1474">
        <v>36069</v>
      </c>
      <c r="F1474">
        <v>12.709227</v>
      </c>
      <c r="G1474">
        <v>81</v>
      </c>
      <c r="H1474">
        <v>5.9</v>
      </c>
      <c r="I1474">
        <v>198</v>
      </c>
      <c r="J1474" t="s">
        <v>23</v>
      </c>
      <c r="K1474" t="s">
        <v>8745</v>
      </c>
      <c r="L1474" t="s">
        <v>37</v>
      </c>
      <c r="M1474" t="s">
        <v>38</v>
      </c>
      <c r="N1474" t="s">
        <v>661</v>
      </c>
      <c r="O1474" t="s">
        <v>29</v>
      </c>
      <c r="P1474">
        <v>1</v>
      </c>
      <c r="Q1474">
        <v>1</v>
      </c>
      <c r="R1474">
        <v>1</v>
      </c>
      <c r="S1474">
        <v>1</v>
      </c>
      <c r="T1474" t="s">
        <v>15888</v>
      </c>
      <c r="U1474" t="s">
        <v>15891</v>
      </c>
      <c r="V1474" t="s">
        <v>13664</v>
      </c>
      <c r="W1474" t="s">
        <v>15891</v>
      </c>
      <c r="X1474" t="s">
        <v>15891</v>
      </c>
      <c r="Y1474" t="s">
        <v>15896</v>
      </c>
      <c r="Z1474" t="s">
        <v>15896</v>
      </c>
      <c r="AA1474" t="s">
        <v>15897</v>
      </c>
      <c r="AB1474" t="s">
        <v>8746</v>
      </c>
      <c r="AC1474" t="s">
        <v>8743</v>
      </c>
      <c r="AE1474" t="s">
        <v>8742</v>
      </c>
      <c r="AF1474" t="s">
        <v>8744</v>
      </c>
    </row>
    <row r="1475" spans="1:32" x14ac:dyDescent="0.25">
      <c r="A1475">
        <v>92591</v>
      </c>
      <c r="B1475" t="s">
        <v>12133</v>
      </c>
      <c r="C1475">
        <v>5000000</v>
      </c>
      <c r="D1475">
        <v>9206470</v>
      </c>
      <c r="E1475">
        <v>41026</v>
      </c>
      <c r="F1475">
        <v>12.685140000000001</v>
      </c>
      <c r="G1475">
        <v>100</v>
      </c>
      <c r="H1475">
        <v>6.5</v>
      </c>
      <c r="I1475">
        <v>320</v>
      </c>
      <c r="J1475" t="s">
        <v>23</v>
      </c>
      <c r="K1475" t="s">
        <v>12135</v>
      </c>
      <c r="L1475" t="s">
        <v>37</v>
      </c>
      <c r="M1475" t="s">
        <v>38</v>
      </c>
      <c r="N1475" t="s">
        <v>8095</v>
      </c>
      <c r="O1475" t="s">
        <v>29</v>
      </c>
      <c r="P1475">
        <v>1</v>
      </c>
      <c r="Q1475">
        <v>1</v>
      </c>
      <c r="R1475">
        <v>1</v>
      </c>
      <c r="S1475">
        <v>0</v>
      </c>
      <c r="T1475" t="s">
        <v>15888</v>
      </c>
      <c r="U1475" t="s">
        <v>15891</v>
      </c>
      <c r="V1475" t="s">
        <v>13664</v>
      </c>
      <c r="W1475" t="s">
        <v>15901</v>
      </c>
      <c r="X1475" t="s">
        <v>15891</v>
      </c>
      <c r="Y1475" t="s">
        <v>15896</v>
      </c>
      <c r="Z1475" t="s">
        <v>15912</v>
      </c>
      <c r="AA1475" t="s">
        <v>15915</v>
      </c>
      <c r="AB1475" t="s">
        <v>12136</v>
      </c>
      <c r="AC1475" t="s">
        <v>12133</v>
      </c>
      <c r="AE1475" t="s">
        <v>12132</v>
      </c>
      <c r="AF1475" t="s">
        <v>12134</v>
      </c>
    </row>
    <row r="1476" spans="1:32" x14ac:dyDescent="0.25">
      <c r="A1476">
        <v>8090</v>
      </c>
      <c r="B1476" t="s">
        <v>5360</v>
      </c>
      <c r="C1476">
        <v>35000000</v>
      </c>
      <c r="D1476">
        <v>32483410</v>
      </c>
      <c r="E1476">
        <v>39469</v>
      </c>
      <c r="F1476">
        <v>12.677505</v>
      </c>
      <c r="G1476">
        <v>101</v>
      </c>
      <c r="H1476">
        <v>5.9</v>
      </c>
      <c r="I1476">
        <v>238</v>
      </c>
      <c r="J1476" t="s">
        <v>23</v>
      </c>
      <c r="K1476" t="s">
        <v>5362</v>
      </c>
      <c r="L1476" t="s">
        <v>37</v>
      </c>
      <c r="M1476" t="s">
        <v>38</v>
      </c>
      <c r="N1476" t="s">
        <v>786</v>
      </c>
      <c r="O1476" t="s">
        <v>29</v>
      </c>
      <c r="P1476">
        <v>1</v>
      </c>
      <c r="Q1476">
        <v>1</v>
      </c>
      <c r="R1476">
        <v>1</v>
      </c>
      <c r="S1476">
        <v>0</v>
      </c>
      <c r="T1476" t="s">
        <v>15888</v>
      </c>
      <c r="U1476" t="s">
        <v>15891</v>
      </c>
      <c r="V1476" t="s">
        <v>15891</v>
      </c>
      <c r="W1476" t="s">
        <v>15901</v>
      </c>
      <c r="X1476" t="s">
        <v>15891</v>
      </c>
      <c r="Y1476" t="s">
        <v>15897</v>
      </c>
      <c r="Z1476" t="s">
        <v>15911</v>
      </c>
      <c r="AA1476" t="s">
        <v>15915</v>
      </c>
      <c r="AB1476" t="s">
        <v>5363</v>
      </c>
      <c r="AC1476" t="s">
        <v>5360</v>
      </c>
      <c r="AD1476" t="s">
        <v>5358</v>
      </c>
      <c r="AE1476" t="s">
        <v>5359</v>
      </c>
      <c r="AF1476" t="s">
        <v>5361</v>
      </c>
    </row>
    <row r="1477" spans="1:32" x14ac:dyDescent="0.25">
      <c r="A1477">
        <v>10375</v>
      </c>
      <c r="B1477" t="s">
        <v>3252</v>
      </c>
      <c r="C1477">
        <v>55000000</v>
      </c>
      <c r="D1477">
        <v>6416302</v>
      </c>
      <c r="E1477">
        <v>37260</v>
      </c>
      <c r="F1477">
        <v>12.669778000000001</v>
      </c>
      <c r="G1477">
        <v>96</v>
      </c>
      <c r="H1477">
        <v>5.3</v>
      </c>
      <c r="I1477">
        <v>123</v>
      </c>
      <c r="J1477" t="s">
        <v>23</v>
      </c>
      <c r="K1477" t="s">
        <v>1571</v>
      </c>
      <c r="L1477" t="s">
        <v>37</v>
      </c>
      <c r="M1477" t="s">
        <v>38</v>
      </c>
      <c r="N1477" t="s">
        <v>861</v>
      </c>
      <c r="O1477" t="s">
        <v>29</v>
      </c>
      <c r="P1477">
        <v>1</v>
      </c>
      <c r="Q1477">
        <v>1</v>
      </c>
      <c r="R1477">
        <v>1</v>
      </c>
      <c r="S1477">
        <v>1</v>
      </c>
      <c r="T1477" t="s">
        <v>15888</v>
      </c>
      <c r="U1477" t="s">
        <v>15890</v>
      </c>
      <c r="V1477" t="s">
        <v>15891</v>
      </c>
      <c r="W1477" t="s">
        <v>15891</v>
      </c>
      <c r="X1477" t="s">
        <v>15905</v>
      </c>
      <c r="Y1477" t="s">
        <v>15894</v>
      </c>
      <c r="Z1477" t="s">
        <v>15897</v>
      </c>
      <c r="AA1477" t="s">
        <v>15894</v>
      </c>
      <c r="AB1477" t="s">
        <v>3254</v>
      </c>
      <c r="AC1477" t="s">
        <v>3252</v>
      </c>
      <c r="AE1477" t="s">
        <v>3251</v>
      </c>
      <c r="AF1477" t="s">
        <v>3253</v>
      </c>
    </row>
    <row r="1478" spans="1:32" x14ac:dyDescent="0.25">
      <c r="A1478">
        <v>10160</v>
      </c>
      <c r="B1478" t="s">
        <v>12069</v>
      </c>
      <c r="C1478">
        <v>8000000</v>
      </c>
      <c r="D1478">
        <v>22168359</v>
      </c>
      <c r="E1478">
        <v>32731</v>
      </c>
      <c r="F1478">
        <v>12.654051000000001</v>
      </c>
      <c r="G1478">
        <v>89</v>
      </c>
      <c r="H1478">
        <v>5.5</v>
      </c>
      <c r="I1478">
        <v>245</v>
      </c>
      <c r="J1478" t="s">
        <v>23</v>
      </c>
      <c r="K1478" t="s">
        <v>276</v>
      </c>
      <c r="L1478" t="s">
        <v>37</v>
      </c>
      <c r="M1478" t="s">
        <v>38</v>
      </c>
      <c r="N1478" t="s">
        <v>2560</v>
      </c>
      <c r="O1478" t="s">
        <v>29</v>
      </c>
      <c r="P1478">
        <v>1</v>
      </c>
      <c r="Q1478">
        <v>1</v>
      </c>
      <c r="R1478">
        <v>1</v>
      </c>
      <c r="S1478">
        <v>0</v>
      </c>
      <c r="T1478" t="s">
        <v>15888</v>
      </c>
      <c r="U1478" t="s">
        <v>15891</v>
      </c>
      <c r="V1478" t="s">
        <v>15891</v>
      </c>
      <c r="W1478" t="s">
        <v>15891</v>
      </c>
      <c r="X1478" t="s">
        <v>15905</v>
      </c>
      <c r="Y1478" t="s">
        <v>15897</v>
      </c>
      <c r="Z1478" t="s">
        <v>15897</v>
      </c>
      <c r="AA1478" t="s">
        <v>15897</v>
      </c>
      <c r="AB1478" t="s">
        <v>12071</v>
      </c>
      <c r="AC1478" t="s">
        <v>12069</v>
      </c>
      <c r="AE1478" t="s">
        <v>12068</v>
      </c>
      <c r="AF1478" t="s">
        <v>12070</v>
      </c>
    </row>
    <row r="1479" spans="1:32" x14ac:dyDescent="0.25">
      <c r="A1479">
        <v>11835</v>
      </c>
      <c r="B1479" t="s">
        <v>8101</v>
      </c>
      <c r="C1479">
        <v>20000000</v>
      </c>
      <c r="D1479">
        <v>16974459</v>
      </c>
      <c r="E1479">
        <v>39325</v>
      </c>
      <c r="F1479">
        <v>12.643703</v>
      </c>
      <c r="G1479">
        <v>105</v>
      </c>
      <c r="H1479">
        <v>6.5</v>
      </c>
      <c r="I1479">
        <v>297</v>
      </c>
      <c r="J1479" t="s">
        <v>23</v>
      </c>
      <c r="K1479" t="s">
        <v>8103</v>
      </c>
      <c r="L1479" t="s">
        <v>37</v>
      </c>
      <c r="M1479" t="s">
        <v>38</v>
      </c>
      <c r="N1479" t="s">
        <v>42</v>
      </c>
      <c r="O1479" t="s">
        <v>29</v>
      </c>
      <c r="P1479">
        <v>1</v>
      </c>
      <c r="Q1479">
        <v>1</v>
      </c>
      <c r="R1479">
        <v>1</v>
      </c>
      <c r="S1479">
        <v>1</v>
      </c>
      <c r="T1479" t="s">
        <v>15888</v>
      </c>
      <c r="U1479" t="s">
        <v>15890</v>
      </c>
      <c r="V1479" t="s">
        <v>15891</v>
      </c>
      <c r="W1479" t="s">
        <v>15901</v>
      </c>
      <c r="X1479" t="s">
        <v>15905</v>
      </c>
      <c r="Y1479" t="s">
        <v>15894</v>
      </c>
      <c r="Z1479" t="s">
        <v>15911</v>
      </c>
      <c r="AA1479" t="s">
        <v>15914</v>
      </c>
      <c r="AB1479" t="s">
        <v>8104</v>
      </c>
      <c r="AC1479" t="s">
        <v>8101</v>
      </c>
      <c r="AE1479" t="s">
        <v>8100</v>
      </c>
      <c r="AF1479" t="s">
        <v>8102</v>
      </c>
    </row>
    <row r="1480" spans="1:32" x14ac:dyDescent="0.25">
      <c r="A1480">
        <v>9731</v>
      </c>
      <c r="B1480" t="s">
        <v>13924</v>
      </c>
      <c r="C1480">
        <v>2200000</v>
      </c>
      <c r="D1480">
        <v>21930418</v>
      </c>
      <c r="E1480">
        <v>31128</v>
      </c>
      <c r="F1480">
        <v>12.639469</v>
      </c>
      <c r="G1480">
        <v>92</v>
      </c>
      <c r="H1480">
        <v>5.0999999999999996</v>
      </c>
      <c r="I1480">
        <v>196</v>
      </c>
      <c r="J1480" t="s">
        <v>23</v>
      </c>
      <c r="K1480" t="s">
        <v>13926</v>
      </c>
      <c r="L1480" t="s">
        <v>37</v>
      </c>
      <c r="M1480" t="s">
        <v>38</v>
      </c>
      <c r="N1480" t="s">
        <v>2560</v>
      </c>
      <c r="O1480" t="s">
        <v>29</v>
      </c>
      <c r="P1480">
        <v>1</v>
      </c>
      <c r="Q1480">
        <v>1</v>
      </c>
      <c r="R1480">
        <v>1</v>
      </c>
      <c r="S1480">
        <v>1</v>
      </c>
      <c r="T1480" t="s">
        <v>15888</v>
      </c>
      <c r="U1480" t="s">
        <v>15891</v>
      </c>
      <c r="V1480" t="s">
        <v>15891</v>
      </c>
      <c r="W1480" t="s">
        <v>15891</v>
      </c>
      <c r="X1480" t="s">
        <v>15905</v>
      </c>
      <c r="Y1480" t="s">
        <v>15897</v>
      </c>
      <c r="Z1480" t="s">
        <v>15897</v>
      </c>
      <c r="AA1480" t="s">
        <v>15897</v>
      </c>
      <c r="AB1480" t="s">
        <v>13927</v>
      </c>
      <c r="AC1480" t="s">
        <v>13924</v>
      </c>
      <c r="AE1480" t="s">
        <v>13923</v>
      </c>
      <c r="AF1480" t="s">
        <v>13925</v>
      </c>
    </row>
    <row r="1481" spans="1:32" x14ac:dyDescent="0.25">
      <c r="A1481">
        <v>14144</v>
      </c>
      <c r="B1481" t="s">
        <v>12104</v>
      </c>
      <c r="C1481">
        <v>6000000</v>
      </c>
      <c r="D1481">
        <v>18197398</v>
      </c>
      <c r="E1481">
        <v>39302</v>
      </c>
      <c r="F1481">
        <v>12.601677</v>
      </c>
      <c r="G1481">
        <v>89</v>
      </c>
      <c r="H1481">
        <v>4.4000000000000004</v>
      </c>
      <c r="I1481">
        <v>91</v>
      </c>
      <c r="J1481" t="s">
        <v>23</v>
      </c>
      <c r="K1481" t="s">
        <v>12106</v>
      </c>
      <c r="L1481" t="s">
        <v>37</v>
      </c>
      <c r="M1481" t="s">
        <v>38</v>
      </c>
      <c r="N1481" t="s">
        <v>1515</v>
      </c>
      <c r="O1481" t="s">
        <v>29</v>
      </c>
      <c r="P1481">
        <v>1</v>
      </c>
      <c r="Q1481">
        <v>1</v>
      </c>
      <c r="R1481">
        <v>1</v>
      </c>
      <c r="S1481">
        <v>0</v>
      </c>
      <c r="T1481" t="s">
        <v>15888</v>
      </c>
      <c r="U1481" t="s">
        <v>15891</v>
      </c>
      <c r="V1481" t="s">
        <v>13664</v>
      </c>
      <c r="W1481" t="s">
        <v>15891</v>
      </c>
      <c r="X1481" t="s">
        <v>15891</v>
      </c>
      <c r="Y1481" t="s">
        <v>15896</v>
      </c>
      <c r="Z1481" t="s">
        <v>15896</v>
      </c>
      <c r="AA1481" t="s">
        <v>15897</v>
      </c>
      <c r="AB1481" t="s">
        <v>12107</v>
      </c>
      <c r="AC1481" t="s">
        <v>12104</v>
      </c>
      <c r="AD1481" t="s">
        <v>12102</v>
      </c>
      <c r="AE1481" t="s">
        <v>12103</v>
      </c>
      <c r="AF1481" t="s">
        <v>12105</v>
      </c>
    </row>
    <row r="1482" spans="1:32" x14ac:dyDescent="0.25">
      <c r="A1482">
        <v>9718</v>
      </c>
      <c r="B1482" t="s">
        <v>2165</v>
      </c>
      <c r="C1482">
        <v>72500000</v>
      </c>
      <c r="D1482">
        <v>162966177</v>
      </c>
      <c r="E1482">
        <v>38933</v>
      </c>
      <c r="F1482">
        <v>12.599836</v>
      </c>
      <c r="G1482">
        <v>116</v>
      </c>
      <c r="H1482">
        <v>6.2</v>
      </c>
      <c r="I1482">
        <v>491</v>
      </c>
      <c r="J1482" t="s">
        <v>23</v>
      </c>
      <c r="K1482" t="s">
        <v>2167</v>
      </c>
      <c r="L1482" t="s">
        <v>37</v>
      </c>
      <c r="M1482" t="s">
        <v>38</v>
      </c>
      <c r="N1482" t="s">
        <v>661</v>
      </c>
      <c r="O1482" t="s">
        <v>29</v>
      </c>
      <c r="P1482">
        <v>1</v>
      </c>
      <c r="Q1482">
        <v>1</v>
      </c>
      <c r="R1482">
        <v>1</v>
      </c>
      <c r="S1482">
        <v>0</v>
      </c>
      <c r="T1482" t="s">
        <v>15888</v>
      </c>
      <c r="U1482" t="s">
        <v>15891</v>
      </c>
      <c r="V1482" t="s">
        <v>13664</v>
      </c>
      <c r="W1482" t="s">
        <v>15891</v>
      </c>
      <c r="X1482" t="s">
        <v>15891</v>
      </c>
      <c r="Y1482" t="s">
        <v>15896</v>
      </c>
      <c r="Z1482" t="s">
        <v>15896</v>
      </c>
      <c r="AA1482" t="s">
        <v>15897</v>
      </c>
      <c r="AB1482" t="s">
        <v>2168</v>
      </c>
      <c r="AC1482" t="s">
        <v>2165</v>
      </c>
      <c r="AD1482" t="s">
        <v>2163</v>
      </c>
      <c r="AE1482" t="s">
        <v>2164</v>
      </c>
      <c r="AF1482" t="s">
        <v>2166</v>
      </c>
    </row>
    <row r="1483" spans="1:32" x14ac:dyDescent="0.25">
      <c r="A1483">
        <v>1259</v>
      </c>
      <c r="B1483" t="s">
        <v>6478</v>
      </c>
      <c r="C1483">
        <v>15000000</v>
      </c>
      <c r="D1483">
        <v>49469904</v>
      </c>
      <c r="E1483">
        <v>39076</v>
      </c>
      <c r="F1483">
        <v>12.576381</v>
      </c>
      <c r="G1483">
        <v>92</v>
      </c>
      <c r="H1483">
        <v>6.9</v>
      </c>
      <c r="I1483">
        <v>235</v>
      </c>
      <c r="J1483" t="s">
        <v>23</v>
      </c>
      <c r="K1483" t="s">
        <v>6480</v>
      </c>
      <c r="L1483" t="s">
        <v>2620</v>
      </c>
      <c r="M1483" t="s">
        <v>62</v>
      </c>
      <c r="N1483" t="s">
        <v>231</v>
      </c>
      <c r="O1483" t="s">
        <v>29</v>
      </c>
      <c r="P1483">
        <v>1</v>
      </c>
      <c r="Q1483">
        <v>1</v>
      </c>
      <c r="R1483">
        <v>2</v>
      </c>
      <c r="S1483">
        <v>0</v>
      </c>
      <c r="T1483" t="s">
        <v>15888</v>
      </c>
      <c r="U1483" t="s">
        <v>15891</v>
      </c>
      <c r="V1483" t="s">
        <v>15891</v>
      </c>
      <c r="W1483" t="s">
        <v>15901</v>
      </c>
      <c r="X1483" t="s">
        <v>15891</v>
      </c>
      <c r="Y1483" t="s">
        <v>15897</v>
      </c>
      <c r="Z1483" t="s">
        <v>15911</v>
      </c>
      <c r="AA1483" t="s">
        <v>15915</v>
      </c>
      <c r="AB1483" t="s">
        <v>6481</v>
      </c>
      <c r="AC1483" t="s">
        <v>6478</v>
      </c>
      <c r="AD1483" t="s">
        <v>6476</v>
      </c>
      <c r="AE1483" t="s">
        <v>6477</v>
      </c>
      <c r="AF1483" t="s">
        <v>6479</v>
      </c>
    </row>
    <row r="1484" spans="1:32" x14ac:dyDescent="0.25">
      <c r="A1484">
        <v>234212</v>
      </c>
      <c r="B1484" t="s">
        <v>13638</v>
      </c>
      <c r="C1484">
        <v>3000000</v>
      </c>
      <c r="D1484">
        <v>3387000</v>
      </c>
      <c r="E1484">
        <v>42047</v>
      </c>
      <c r="F1484">
        <v>12.564553999999999</v>
      </c>
      <c r="G1484">
        <v>83</v>
      </c>
      <c r="H1484">
        <v>4.9000000000000004</v>
      </c>
      <c r="I1484">
        <v>148</v>
      </c>
      <c r="J1484" t="s">
        <v>23</v>
      </c>
      <c r="K1484" t="s">
        <v>13640</v>
      </c>
      <c r="L1484" t="s">
        <v>41</v>
      </c>
      <c r="M1484" t="s">
        <v>38</v>
      </c>
      <c r="N1484" t="s">
        <v>6385</v>
      </c>
      <c r="O1484" t="s">
        <v>29</v>
      </c>
      <c r="P1484">
        <v>1</v>
      </c>
      <c r="Q1484">
        <v>2</v>
      </c>
      <c r="R1484">
        <v>1</v>
      </c>
      <c r="S1484">
        <v>0</v>
      </c>
      <c r="T1484" t="s">
        <v>15888</v>
      </c>
      <c r="U1484" t="s">
        <v>15891</v>
      </c>
      <c r="V1484" t="s">
        <v>15891</v>
      </c>
      <c r="W1484" t="s">
        <v>15891</v>
      </c>
      <c r="X1484" t="s">
        <v>15905</v>
      </c>
      <c r="Y1484" t="s">
        <v>15897</v>
      </c>
      <c r="Z1484" t="s">
        <v>15897</v>
      </c>
      <c r="AA1484" t="s">
        <v>15897</v>
      </c>
      <c r="AB1484" t="s">
        <v>13641</v>
      </c>
      <c r="AC1484" t="s">
        <v>13638</v>
      </c>
      <c r="AE1484" t="s">
        <v>13637</v>
      </c>
      <c r="AF1484" t="s">
        <v>13639</v>
      </c>
    </row>
    <row r="1485" spans="1:32" x14ac:dyDescent="0.25">
      <c r="A1485">
        <v>10514</v>
      </c>
      <c r="B1485" t="s">
        <v>11980</v>
      </c>
      <c r="C1485">
        <v>6500000</v>
      </c>
      <c r="D1485">
        <v>12376563</v>
      </c>
      <c r="E1485">
        <v>26004</v>
      </c>
      <c r="F1485">
        <v>12.524953</v>
      </c>
      <c r="G1485">
        <v>131</v>
      </c>
      <c r="H1485">
        <v>7</v>
      </c>
      <c r="I1485">
        <v>190</v>
      </c>
      <c r="J1485" t="s">
        <v>23</v>
      </c>
      <c r="K1485" t="s">
        <v>1571</v>
      </c>
      <c r="L1485" t="s">
        <v>37</v>
      </c>
      <c r="M1485" t="s">
        <v>38</v>
      </c>
      <c r="N1485" t="s">
        <v>1955</v>
      </c>
      <c r="O1485" t="s">
        <v>29</v>
      </c>
      <c r="P1485">
        <v>1</v>
      </c>
      <c r="Q1485">
        <v>1</v>
      </c>
      <c r="R1485">
        <v>1</v>
      </c>
      <c r="S1485">
        <v>1</v>
      </c>
      <c r="T1485" t="s">
        <v>15888</v>
      </c>
      <c r="U1485" t="s">
        <v>15891</v>
      </c>
      <c r="V1485" t="s">
        <v>15891</v>
      </c>
      <c r="W1485" t="s">
        <v>15891</v>
      </c>
      <c r="X1485" t="s">
        <v>15905</v>
      </c>
      <c r="Y1485" t="s">
        <v>15897</v>
      </c>
      <c r="Z1485" t="s">
        <v>15897</v>
      </c>
      <c r="AA1485" t="s">
        <v>15897</v>
      </c>
      <c r="AB1485" t="s">
        <v>11982</v>
      </c>
      <c r="AC1485" t="s">
        <v>11980</v>
      </c>
      <c r="AE1485" t="s">
        <v>11979</v>
      </c>
      <c r="AF1485" t="s">
        <v>11981</v>
      </c>
    </row>
    <row r="1486" spans="1:32" x14ac:dyDescent="0.25">
      <c r="A1486">
        <v>52015</v>
      </c>
      <c r="B1486" t="s">
        <v>13138</v>
      </c>
      <c r="C1486">
        <v>650000</v>
      </c>
      <c r="D1486">
        <v>33245</v>
      </c>
      <c r="E1486">
        <v>40451</v>
      </c>
      <c r="F1486">
        <v>12.496261000000001</v>
      </c>
      <c r="G1486">
        <v>98</v>
      </c>
      <c r="H1486">
        <v>6.2</v>
      </c>
      <c r="I1486">
        <v>285</v>
      </c>
      <c r="J1486" t="s">
        <v>23</v>
      </c>
      <c r="K1486" t="s">
        <v>13140</v>
      </c>
      <c r="L1486" t="s">
        <v>37</v>
      </c>
      <c r="M1486" t="s">
        <v>38</v>
      </c>
      <c r="N1486" t="s">
        <v>522</v>
      </c>
      <c r="O1486" t="s">
        <v>29</v>
      </c>
      <c r="P1486">
        <v>1</v>
      </c>
      <c r="Q1486">
        <v>1</v>
      </c>
      <c r="R1486">
        <v>1</v>
      </c>
      <c r="S1486">
        <v>0</v>
      </c>
      <c r="T1486" t="s">
        <v>15888</v>
      </c>
      <c r="U1486" t="s">
        <v>15890</v>
      </c>
      <c r="V1486" t="s">
        <v>15891</v>
      </c>
      <c r="W1486" t="s">
        <v>15901</v>
      </c>
      <c r="X1486" t="s">
        <v>15905</v>
      </c>
      <c r="Y1486" t="s">
        <v>15894</v>
      </c>
      <c r="Z1486" t="s">
        <v>15911</v>
      </c>
      <c r="AA1486" t="s">
        <v>15914</v>
      </c>
      <c r="AB1486" t="s">
        <v>13141</v>
      </c>
      <c r="AC1486" t="s">
        <v>13138</v>
      </c>
      <c r="AD1486" t="s">
        <v>13136</v>
      </c>
      <c r="AE1486" t="s">
        <v>13137</v>
      </c>
      <c r="AF1486" t="s">
        <v>13139</v>
      </c>
    </row>
    <row r="1487" spans="1:32" x14ac:dyDescent="0.25">
      <c r="A1487">
        <v>5955</v>
      </c>
      <c r="B1487" t="s">
        <v>4100</v>
      </c>
      <c r="C1487">
        <v>35000000</v>
      </c>
      <c r="D1487">
        <v>29400000</v>
      </c>
      <c r="E1487">
        <v>36900</v>
      </c>
      <c r="F1487">
        <v>12.495436</v>
      </c>
      <c r="G1487">
        <v>123</v>
      </c>
      <c r="H1487">
        <v>6.5</v>
      </c>
      <c r="I1487">
        <v>215</v>
      </c>
      <c r="J1487" t="s">
        <v>23</v>
      </c>
      <c r="K1487" t="s">
        <v>4102</v>
      </c>
      <c r="L1487" t="s">
        <v>37</v>
      </c>
      <c r="M1487" t="s">
        <v>38</v>
      </c>
      <c r="N1487" t="s">
        <v>1252</v>
      </c>
      <c r="O1487" t="s">
        <v>29</v>
      </c>
      <c r="P1487">
        <v>1</v>
      </c>
      <c r="Q1487">
        <v>1</v>
      </c>
      <c r="R1487">
        <v>1</v>
      </c>
      <c r="S1487">
        <v>0</v>
      </c>
      <c r="T1487" t="s">
        <v>15888</v>
      </c>
      <c r="U1487" t="s">
        <v>15891</v>
      </c>
      <c r="V1487" t="s">
        <v>15891</v>
      </c>
      <c r="W1487" t="s">
        <v>15901</v>
      </c>
      <c r="X1487" t="s">
        <v>15905</v>
      </c>
      <c r="Y1487" t="s">
        <v>15897</v>
      </c>
      <c r="Z1487" t="s">
        <v>15911</v>
      </c>
      <c r="AA1487" t="s">
        <v>15915</v>
      </c>
      <c r="AC1487" t="s">
        <v>4100</v>
      </c>
      <c r="AD1487" t="s">
        <v>4098</v>
      </c>
      <c r="AE1487" t="s">
        <v>4099</v>
      </c>
      <c r="AF1487" t="s">
        <v>4101</v>
      </c>
    </row>
    <row r="1488" spans="1:32" x14ac:dyDescent="0.25">
      <c r="A1488">
        <v>84175</v>
      </c>
      <c r="B1488" t="s">
        <v>14296</v>
      </c>
      <c r="C1488">
        <v>1800000</v>
      </c>
      <c r="D1488">
        <v>21107746</v>
      </c>
      <c r="E1488">
        <v>41089</v>
      </c>
      <c r="F1488">
        <v>12.471239000000001</v>
      </c>
      <c r="G1488">
        <v>93</v>
      </c>
      <c r="H1488">
        <v>6.8</v>
      </c>
      <c r="I1488">
        <v>403</v>
      </c>
      <c r="J1488" t="s">
        <v>23</v>
      </c>
      <c r="K1488" t="s">
        <v>14298</v>
      </c>
      <c r="L1488" t="s">
        <v>37</v>
      </c>
      <c r="M1488" t="s">
        <v>38</v>
      </c>
      <c r="N1488" t="s">
        <v>3657</v>
      </c>
      <c r="O1488" t="s">
        <v>29</v>
      </c>
      <c r="P1488">
        <v>1</v>
      </c>
      <c r="Q1488">
        <v>1</v>
      </c>
      <c r="R1488">
        <v>1</v>
      </c>
      <c r="S1488">
        <v>0</v>
      </c>
      <c r="T1488" t="s">
        <v>15888</v>
      </c>
      <c r="U1488" t="s">
        <v>15891</v>
      </c>
      <c r="V1488" t="s">
        <v>15891</v>
      </c>
      <c r="W1488" t="s">
        <v>15901</v>
      </c>
      <c r="X1488" t="s">
        <v>15891</v>
      </c>
      <c r="Y1488" t="s">
        <v>15897</v>
      </c>
      <c r="Z1488" t="s">
        <v>15911</v>
      </c>
      <c r="AA1488" t="s">
        <v>15915</v>
      </c>
      <c r="AB1488" t="s">
        <v>14299</v>
      </c>
      <c r="AC1488" t="s">
        <v>14296</v>
      </c>
      <c r="AD1488" t="s">
        <v>14294</v>
      </c>
      <c r="AE1488" t="s">
        <v>14295</v>
      </c>
      <c r="AF1488" t="s">
        <v>14297</v>
      </c>
    </row>
    <row r="1489" spans="1:32" x14ac:dyDescent="0.25">
      <c r="A1489">
        <v>10586</v>
      </c>
      <c r="B1489" t="s">
        <v>3157</v>
      </c>
      <c r="C1489">
        <v>50000000</v>
      </c>
      <c r="D1489">
        <v>75000000</v>
      </c>
      <c r="E1489">
        <v>35349</v>
      </c>
      <c r="F1489">
        <v>12.465249999999999</v>
      </c>
      <c r="G1489">
        <v>109</v>
      </c>
      <c r="H1489">
        <v>6.4</v>
      </c>
      <c r="I1489">
        <v>236</v>
      </c>
      <c r="J1489" t="s">
        <v>23</v>
      </c>
      <c r="K1489" t="s">
        <v>3159</v>
      </c>
      <c r="L1489" t="s">
        <v>334</v>
      </c>
      <c r="M1489" t="s">
        <v>38</v>
      </c>
      <c r="N1489" t="s">
        <v>579</v>
      </c>
      <c r="O1489" t="s">
        <v>29</v>
      </c>
      <c r="P1489">
        <v>1</v>
      </c>
      <c r="Q1489">
        <v>2</v>
      </c>
      <c r="R1489">
        <v>1</v>
      </c>
      <c r="S1489">
        <v>0</v>
      </c>
      <c r="T1489" t="s">
        <v>15888</v>
      </c>
      <c r="U1489" t="s">
        <v>15891</v>
      </c>
      <c r="V1489" t="s">
        <v>15891</v>
      </c>
      <c r="W1489" t="s">
        <v>15891</v>
      </c>
      <c r="X1489" t="s">
        <v>15891</v>
      </c>
      <c r="Y1489" t="s">
        <v>15897</v>
      </c>
      <c r="Z1489" t="s">
        <v>15897</v>
      </c>
      <c r="AA1489" t="s">
        <v>15897</v>
      </c>
      <c r="AB1489" t="s">
        <v>3160</v>
      </c>
      <c r="AC1489" t="s">
        <v>3157</v>
      </c>
      <c r="AE1489" t="s">
        <v>3156</v>
      </c>
      <c r="AF1489" t="s">
        <v>3158</v>
      </c>
    </row>
    <row r="1490" spans="1:32" x14ac:dyDescent="0.25">
      <c r="A1490">
        <v>44113</v>
      </c>
      <c r="B1490" t="s">
        <v>7520</v>
      </c>
      <c r="C1490">
        <v>22000000</v>
      </c>
      <c r="D1490">
        <v>9479718</v>
      </c>
      <c r="E1490">
        <v>40458</v>
      </c>
      <c r="F1490">
        <v>12.445176</v>
      </c>
      <c r="G1490">
        <v>105</v>
      </c>
      <c r="H1490">
        <v>5.2</v>
      </c>
      <c r="I1490">
        <v>192</v>
      </c>
      <c r="J1490" t="s">
        <v>23</v>
      </c>
      <c r="K1490" t="s">
        <v>7522</v>
      </c>
      <c r="L1490" t="s">
        <v>37</v>
      </c>
      <c r="M1490" t="s">
        <v>38</v>
      </c>
      <c r="N1490" t="s">
        <v>786</v>
      </c>
      <c r="O1490" t="s">
        <v>29</v>
      </c>
      <c r="P1490">
        <v>1</v>
      </c>
      <c r="Q1490">
        <v>1</v>
      </c>
      <c r="R1490">
        <v>1</v>
      </c>
      <c r="S1490">
        <v>0</v>
      </c>
      <c r="T1490" t="s">
        <v>15888</v>
      </c>
      <c r="U1490" t="s">
        <v>15891</v>
      </c>
      <c r="V1490" t="s">
        <v>15891</v>
      </c>
      <c r="W1490" t="s">
        <v>15901</v>
      </c>
      <c r="X1490" t="s">
        <v>15891</v>
      </c>
      <c r="Y1490" t="s">
        <v>15897</v>
      </c>
      <c r="Z1490" t="s">
        <v>15911</v>
      </c>
      <c r="AA1490" t="s">
        <v>15915</v>
      </c>
      <c r="AB1490" t="s">
        <v>7523</v>
      </c>
      <c r="AC1490" t="s">
        <v>7520</v>
      </c>
      <c r="AD1490" t="s">
        <v>7518</v>
      </c>
      <c r="AE1490" t="s">
        <v>7519</v>
      </c>
      <c r="AF1490" t="s">
        <v>7521</v>
      </c>
    </row>
    <row r="1491" spans="1:32" x14ac:dyDescent="0.25">
      <c r="A1491">
        <v>9072</v>
      </c>
      <c r="B1491" t="s">
        <v>2596</v>
      </c>
      <c r="C1491">
        <v>64000000</v>
      </c>
      <c r="D1491">
        <v>101595121</v>
      </c>
      <c r="E1491">
        <v>38960</v>
      </c>
      <c r="F1491">
        <v>12.421504000000001</v>
      </c>
      <c r="G1491">
        <v>98</v>
      </c>
      <c r="H1491">
        <v>5.3</v>
      </c>
      <c r="I1491">
        <v>261</v>
      </c>
      <c r="J1491" t="s">
        <v>23</v>
      </c>
      <c r="K1491" t="s">
        <v>2598</v>
      </c>
      <c r="L1491" t="s">
        <v>37</v>
      </c>
      <c r="M1491" t="s">
        <v>38</v>
      </c>
      <c r="N1491" t="s">
        <v>2049</v>
      </c>
      <c r="O1491" t="s">
        <v>29</v>
      </c>
      <c r="P1491">
        <v>1</v>
      </c>
      <c r="Q1491">
        <v>1</v>
      </c>
      <c r="R1491">
        <v>1</v>
      </c>
      <c r="S1491">
        <v>0</v>
      </c>
      <c r="T1491" t="s">
        <v>15888</v>
      </c>
      <c r="U1491" t="s">
        <v>15891</v>
      </c>
      <c r="V1491" t="s">
        <v>13664</v>
      </c>
      <c r="W1491" t="s">
        <v>15891</v>
      </c>
      <c r="X1491" t="s">
        <v>15891</v>
      </c>
      <c r="Y1491" t="s">
        <v>15896</v>
      </c>
      <c r="Z1491" t="s">
        <v>15896</v>
      </c>
      <c r="AA1491" t="s">
        <v>15897</v>
      </c>
      <c r="AB1491" t="s">
        <v>2599</v>
      </c>
      <c r="AC1491" t="s">
        <v>2596</v>
      </c>
      <c r="AD1491" t="s">
        <v>2594</v>
      </c>
      <c r="AE1491" t="s">
        <v>2595</v>
      </c>
      <c r="AF1491" t="s">
        <v>2597</v>
      </c>
    </row>
    <row r="1492" spans="1:32" x14ac:dyDescent="0.25">
      <c r="A1492">
        <v>7859</v>
      </c>
      <c r="B1492" t="s">
        <v>15139</v>
      </c>
      <c r="C1492">
        <v>700000</v>
      </c>
      <c r="D1492">
        <v>4911725</v>
      </c>
      <c r="E1492">
        <v>38940</v>
      </c>
      <c r="F1492">
        <v>12.378031</v>
      </c>
      <c r="G1492">
        <v>107</v>
      </c>
      <c r="H1492">
        <v>6.5</v>
      </c>
      <c r="I1492">
        <v>240</v>
      </c>
      <c r="J1492" t="s">
        <v>23</v>
      </c>
      <c r="K1492" t="s">
        <v>15141</v>
      </c>
      <c r="L1492" t="s">
        <v>37</v>
      </c>
      <c r="M1492" t="s">
        <v>38</v>
      </c>
      <c r="N1492" t="s">
        <v>786</v>
      </c>
      <c r="O1492" t="s">
        <v>29</v>
      </c>
      <c r="P1492">
        <v>1</v>
      </c>
      <c r="Q1492">
        <v>1</v>
      </c>
      <c r="R1492">
        <v>1</v>
      </c>
      <c r="S1492">
        <v>0</v>
      </c>
      <c r="T1492" t="s">
        <v>15888</v>
      </c>
      <c r="U1492" t="s">
        <v>15891</v>
      </c>
      <c r="V1492" t="s">
        <v>15891</v>
      </c>
      <c r="W1492" t="s">
        <v>15901</v>
      </c>
      <c r="X1492" t="s">
        <v>15891</v>
      </c>
      <c r="Y1492" t="s">
        <v>15897</v>
      </c>
      <c r="Z1492" t="s">
        <v>15911</v>
      </c>
      <c r="AA1492" t="s">
        <v>15915</v>
      </c>
      <c r="AB1492" t="s">
        <v>15142</v>
      </c>
      <c r="AC1492" t="s">
        <v>15139</v>
      </c>
      <c r="AD1492" t="s">
        <v>15137</v>
      </c>
      <c r="AE1492" t="s">
        <v>15138</v>
      </c>
      <c r="AF1492" t="s">
        <v>15140</v>
      </c>
    </row>
    <row r="1493" spans="1:32" x14ac:dyDescent="0.25">
      <c r="A1493">
        <v>50321</v>
      </c>
      <c r="B1493" t="s">
        <v>617</v>
      </c>
      <c r="C1493">
        <v>150000000</v>
      </c>
      <c r="D1493">
        <v>38992758</v>
      </c>
      <c r="E1493">
        <v>40611</v>
      </c>
      <c r="F1493">
        <v>12.362598999999999</v>
      </c>
      <c r="G1493">
        <v>88</v>
      </c>
      <c r="H1493">
        <v>5.5</v>
      </c>
      <c r="I1493">
        <v>199</v>
      </c>
      <c r="J1493" t="s">
        <v>23</v>
      </c>
      <c r="K1493" t="s">
        <v>412</v>
      </c>
      <c r="L1493" t="s">
        <v>37</v>
      </c>
      <c r="M1493" t="s">
        <v>38</v>
      </c>
      <c r="N1493" t="s">
        <v>252</v>
      </c>
      <c r="O1493" t="s">
        <v>29</v>
      </c>
      <c r="P1493">
        <v>1</v>
      </c>
      <c r="Q1493">
        <v>1</v>
      </c>
      <c r="R1493">
        <v>1</v>
      </c>
      <c r="S1493">
        <v>0</v>
      </c>
      <c r="T1493" t="s">
        <v>15887</v>
      </c>
      <c r="U1493" t="s">
        <v>15891</v>
      </c>
      <c r="V1493" t="s">
        <v>15891</v>
      </c>
      <c r="W1493" t="s">
        <v>15891</v>
      </c>
      <c r="X1493" t="s">
        <v>15891</v>
      </c>
      <c r="Y1493" t="s">
        <v>15897</v>
      </c>
      <c r="Z1493" t="s">
        <v>15897</v>
      </c>
      <c r="AA1493" t="s">
        <v>15897</v>
      </c>
      <c r="AB1493" t="s">
        <v>619</v>
      </c>
      <c r="AC1493" t="s">
        <v>617</v>
      </c>
      <c r="AD1493" t="s">
        <v>615</v>
      </c>
      <c r="AE1493" t="s">
        <v>616</v>
      </c>
      <c r="AF1493" t="s">
        <v>618</v>
      </c>
    </row>
    <row r="1494" spans="1:32" x14ac:dyDescent="0.25">
      <c r="A1494">
        <v>3604</v>
      </c>
      <c r="B1494" t="s">
        <v>5365</v>
      </c>
      <c r="C1494">
        <v>35000000</v>
      </c>
      <c r="D1494">
        <v>27107960</v>
      </c>
      <c r="E1494">
        <v>29465</v>
      </c>
      <c r="F1494">
        <v>12.343507000000001</v>
      </c>
      <c r="G1494">
        <v>111</v>
      </c>
      <c r="H1494">
        <v>6.1</v>
      </c>
      <c r="I1494">
        <v>233</v>
      </c>
      <c r="J1494" t="s">
        <v>23</v>
      </c>
      <c r="K1494" t="s">
        <v>5367</v>
      </c>
      <c r="L1494" t="s">
        <v>37</v>
      </c>
      <c r="M1494" t="s">
        <v>38</v>
      </c>
      <c r="N1494" t="s">
        <v>298</v>
      </c>
      <c r="O1494" t="s">
        <v>29</v>
      </c>
      <c r="P1494">
        <v>1</v>
      </c>
      <c r="Q1494">
        <v>1</v>
      </c>
      <c r="R1494">
        <v>1</v>
      </c>
      <c r="S1494">
        <v>0</v>
      </c>
      <c r="T1494" t="s">
        <v>15888</v>
      </c>
      <c r="U1494" t="s">
        <v>15891</v>
      </c>
      <c r="V1494" t="s">
        <v>15891</v>
      </c>
      <c r="W1494" t="s">
        <v>15891</v>
      </c>
      <c r="X1494" t="s">
        <v>15891</v>
      </c>
      <c r="Y1494" t="s">
        <v>15897</v>
      </c>
      <c r="Z1494" t="s">
        <v>15897</v>
      </c>
      <c r="AA1494" t="s">
        <v>15897</v>
      </c>
      <c r="AB1494" t="s">
        <v>5368</v>
      </c>
      <c r="AC1494" t="s">
        <v>5365</v>
      </c>
      <c r="AE1494" t="s">
        <v>5364</v>
      </c>
      <c r="AF1494" t="s">
        <v>5366</v>
      </c>
    </row>
    <row r="1495" spans="1:32" x14ac:dyDescent="0.25">
      <c r="A1495">
        <v>9950</v>
      </c>
      <c r="B1495" t="s">
        <v>9899</v>
      </c>
      <c r="C1495">
        <v>13000000</v>
      </c>
      <c r="D1495">
        <v>2636637</v>
      </c>
      <c r="E1495">
        <v>38792</v>
      </c>
      <c r="F1495">
        <v>12.321301999999999</v>
      </c>
      <c r="G1495">
        <v>125</v>
      </c>
      <c r="H1495">
        <v>6.5</v>
      </c>
      <c r="I1495">
        <v>138</v>
      </c>
      <c r="J1495" t="s">
        <v>23</v>
      </c>
      <c r="K1495" t="s">
        <v>9901</v>
      </c>
      <c r="L1495" t="s">
        <v>334</v>
      </c>
      <c r="M1495" t="s">
        <v>3117</v>
      </c>
      <c r="N1495" t="s">
        <v>9897</v>
      </c>
      <c r="O1495" t="s">
        <v>29</v>
      </c>
      <c r="P1495">
        <v>1</v>
      </c>
      <c r="Q1495">
        <v>2</v>
      </c>
      <c r="R1495">
        <v>2</v>
      </c>
      <c r="S1495">
        <v>0</v>
      </c>
      <c r="T1495" t="s">
        <v>15888</v>
      </c>
      <c r="U1495" t="s">
        <v>15890</v>
      </c>
      <c r="V1495" t="s">
        <v>13664</v>
      </c>
      <c r="W1495" t="s">
        <v>15901</v>
      </c>
      <c r="X1495" t="s">
        <v>15891</v>
      </c>
      <c r="Y1495" t="s">
        <v>15895</v>
      </c>
      <c r="Z1495" t="s">
        <v>15912</v>
      </c>
      <c r="AA1495" t="s">
        <v>15914</v>
      </c>
      <c r="AC1495" t="s">
        <v>9899</v>
      </c>
      <c r="AE1495" t="s">
        <v>9898</v>
      </c>
      <c r="AF1495" t="s">
        <v>9900</v>
      </c>
    </row>
    <row r="1496" spans="1:32" x14ac:dyDescent="0.25">
      <c r="A1496">
        <v>10068</v>
      </c>
      <c r="B1496" t="s">
        <v>8611</v>
      </c>
      <c r="C1496">
        <v>17000000</v>
      </c>
      <c r="D1496">
        <v>6735922</v>
      </c>
      <c r="E1496">
        <v>31457</v>
      </c>
      <c r="F1496">
        <v>12.313143</v>
      </c>
      <c r="G1496">
        <v>117</v>
      </c>
      <c r="H1496">
        <v>5.8</v>
      </c>
      <c r="I1496">
        <v>177</v>
      </c>
      <c r="J1496" t="s">
        <v>23</v>
      </c>
      <c r="K1496" t="s">
        <v>8613</v>
      </c>
      <c r="L1496" t="s">
        <v>37</v>
      </c>
      <c r="M1496" t="s">
        <v>38</v>
      </c>
      <c r="N1496" t="s">
        <v>231</v>
      </c>
      <c r="O1496" t="s">
        <v>29</v>
      </c>
      <c r="P1496">
        <v>1</v>
      </c>
      <c r="Q1496">
        <v>1</v>
      </c>
      <c r="R1496">
        <v>1</v>
      </c>
      <c r="S1496">
        <v>0</v>
      </c>
      <c r="T1496" t="s">
        <v>15888</v>
      </c>
      <c r="U1496" t="s">
        <v>15891</v>
      </c>
      <c r="V1496" t="s">
        <v>15891</v>
      </c>
      <c r="W1496" t="s">
        <v>15901</v>
      </c>
      <c r="X1496" t="s">
        <v>15891</v>
      </c>
      <c r="Y1496" t="s">
        <v>15897</v>
      </c>
      <c r="Z1496" t="s">
        <v>15911</v>
      </c>
      <c r="AA1496" t="s">
        <v>15915</v>
      </c>
      <c r="AB1496" t="s">
        <v>8614</v>
      </c>
      <c r="AC1496" t="s">
        <v>8611</v>
      </c>
      <c r="AE1496" t="s">
        <v>8610</v>
      </c>
      <c r="AF1496" t="s">
        <v>8612</v>
      </c>
    </row>
    <row r="1497" spans="1:32" x14ac:dyDescent="0.25">
      <c r="A1497">
        <v>14199</v>
      </c>
      <c r="B1497" t="s">
        <v>3629</v>
      </c>
      <c r="C1497">
        <v>50000000</v>
      </c>
      <c r="D1497">
        <v>69425966</v>
      </c>
      <c r="E1497">
        <v>38513</v>
      </c>
      <c r="F1497">
        <v>12.31101</v>
      </c>
      <c r="G1497">
        <v>92</v>
      </c>
      <c r="H1497">
        <v>4.4000000000000004</v>
      </c>
      <c r="I1497">
        <v>269</v>
      </c>
      <c r="J1497" t="s">
        <v>23</v>
      </c>
      <c r="K1497" t="s">
        <v>3631</v>
      </c>
      <c r="L1497" t="s">
        <v>37</v>
      </c>
      <c r="M1497" t="s">
        <v>38</v>
      </c>
      <c r="N1497" t="s">
        <v>1802</v>
      </c>
      <c r="O1497" t="s">
        <v>29</v>
      </c>
      <c r="P1497">
        <v>1</v>
      </c>
      <c r="Q1497">
        <v>1</v>
      </c>
      <c r="R1497">
        <v>1</v>
      </c>
      <c r="S1497">
        <v>0</v>
      </c>
      <c r="T1497" t="s">
        <v>15888</v>
      </c>
      <c r="U1497" t="s">
        <v>15891</v>
      </c>
      <c r="V1497" t="s">
        <v>15891</v>
      </c>
      <c r="W1497" t="s">
        <v>15891</v>
      </c>
      <c r="X1497" t="s">
        <v>15891</v>
      </c>
      <c r="Y1497" t="s">
        <v>15897</v>
      </c>
      <c r="Z1497" t="s">
        <v>15897</v>
      </c>
      <c r="AA1497" t="s">
        <v>15897</v>
      </c>
      <c r="AB1497" t="s">
        <v>3632</v>
      </c>
      <c r="AC1497" t="s">
        <v>3629</v>
      </c>
      <c r="AD1497" t="s">
        <v>3627</v>
      </c>
      <c r="AE1497" t="s">
        <v>3628</v>
      </c>
      <c r="AF1497" t="s">
        <v>3630</v>
      </c>
    </row>
    <row r="1498" spans="1:32" x14ac:dyDescent="0.25">
      <c r="A1498">
        <v>577</v>
      </c>
      <c r="B1498" t="s">
        <v>7911</v>
      </c>
      <c r="C1498">
        <v>20000000</v>
      </c>
      <c r="D1498">
        <v>21284514</v>
      </c>
      <c r="E1498">
        <v>34839</v>
      </c>
      <c r="F1498">
        <v>12.309715000000001</v>
      </c>
      <c r="G1498">
        <v>106</v>
      </c>
      <c r="H1498">
        <v>6.7</v>
      </c>
      <c r="I1498">
        <v>175</v>
      </c>
      <c r="J1498" t="s">
        <v>23</v>
      </c>
      <c r="K1498" t="s">
        <v>7913</v>
      </c>
      <c r="L1498" t="s">
        <v>37</v>
      </c>
      <c r="M1498" t="s">
        <v>38</v>
      </c>
      <c r="N1498" t="s">
        <v>7909</v>
      </c>
      <c r="O1498" t="s">
        <v>29</v>
      </c>
      <c r="P1498">
        <v>1</v>
      </c>
      <c r="Q1498">
        <v>1</v>
      </c>
      <c r="R1498">
        <v>1</v>
      </c>
      <c r="S1498">
        <v>0</v>
      </c>
      <c r="T1498" t="s">
        <v>15888</v>
      </c>
      <c r="U1498" t="s">
        <v>15891</v>
      </c>
      <c r="V1498" t="s">
        <v>13664</v>
      </c>
      <c r="W1498" t="s">
        <v>15901</v>
      </c>
      <c r="X1498" t="s">
        <v>15905</v>
      </c>
      <c r="Y1498" t="s">
        <v>15896</v>
      </c>
      <c r="Z1498" t="s">
        <v>15912</v>
      </c>
      <c r="AA1498" t="s">
        <v>15915</v>
      </c>
      <c r="AB1498" t="s">
        <v>7914</v>
      </c>
      <c r="AC1498" t="s">
        <v>7911</v>
      </c>
      <c r="AE1498" t="s">
        <v>7910</v>
      </c>
      <c r="AF1498" t="s">
        <v>7912</v>
      </c>
    </row>
    <row r="1499" spans="1:32" x14ac:dyDescent="0.25">
      <c r="A1499">
        <v>12819</v>
      </c>
      <c r="B1499" t="s">
        <v>7894</v>
      </c>
      <c r="C1499">
        <v>20000000</v>
      </c>
      <c r="D1499">
        <v>39300000</v>
      </c>
      <c r="E1499">
        <v>40438</v>
      </c>
      <c r="F1499">
        <v>12.300789</v>
      </c>
      <c r="G1499">
        <v>88</v>
      </c>
      <c r="H1499">
        <v>5.3</v>
      </c>
      <c r="I1499">
        <v>124</v>
      </c>
      <c r="J1499" t="s">
        <v>23</v>
      </c>
      <c r="K1499" t="s">
        <v>7896</v>
      </c>
      <c r="L1499" t="s">
        <v>7897</v>
      </c>
      <c r="M1499" t="s">
        <v>38</v>
      </c>
      <c r="N1499" t="s">
        <v>537</v>
      </c>
      <c r="O1499" t="s">
        <v>29</v>
      </c>
      <c r="P1499">
        <v>1</v>
      </c>
      <c r="Q1499">
        <v>2</v>
      </c>
      <c r="R1499">
        <v>1</v>
      </c>
      <c r="S1499">
        <v>0</v>
      </c>
      <c r="T1499" t="s">
        <v>15887</v>
      </c>
      <c r="U1499" t="s">
        <v>15891</v>
      </c>
      <c r="V1499" t="s">
        <v>15891</v>
      </c>
      <c r="W1499" t="s">
        <v>15891</v>
      </c>
      <c r="X1499" t="s">
        <v>15891</v>
      </c>
      <c r="Y1499" t="s">
        <v>15897</v>
      </c>
      <c r="Z1499" t="s">
        <v>15897</v>
      </c>
      <c r="AA1499" t="s">
        <v>15897</v>
      </c>
      <c r="AB1499" t="s">
        <v>7898</v>
      </c>
      <c r="AC1499" t="s">
        <v>7894</v>
      </c>
      <c r="AD1499" t="s">
        <v>7892</v>
      </c>
      <c r="AE1499" t="s">
        <v>7893</v>
      </c>
      <c r="AF1499" t="s">
        <v>7895</v>
      </c>
    </row>
    <row r="1500" spans="1:32" x14ac:dyDescent="0.25">
      <c r="A1500">
        <v>10803</v>
      </c>
      <c r="B1500" t="s">
        <v>11704</v>
      </c>
      <c r="C1500">
        <v>9000000</v>
      </c>
      <c r="D1500">
        <v>25000000</v>
      </c>
      <c r="E1500">
        <v>27934</v>
      </c>
      <c r="F1500">
        <v>12.268143</v>
      </c>
      <c r="G1500">
        <v>119</v>
      </c>
      <c r="H1500">
        <v>6.6</v>
      </c>
      <c r="I1500">
        <v>269</v>
      </c>
      <c r="J1500" t="s">
        <v>23</v>
      </c>
      <c r="K1500" t="s">
        <v>3369</v>
      </c>
      <c r="L1500" t="s">
        <v>37</v>
      </c>
      <c r="M1500" t="s">
        <v>38</v>
      </c>
      <c r="N1500" t="s">
        <v>11702</v>
      </c>
      <c r="O1500" t="s">
        <v>29</v>
      </c>
      <c r="P1500">
        <v>1</v>
      </c>
      <c r="Q1500">
        <v>1</v>
      </c>
      <c r="R1500">
        <v>1</v>
      </c>
      <c r="S1500">
        <v>0</v>
      </c>
      <c r="T1500" t="s">
        <v>15888</v>
      </c>
      <c r="U1500" t="s">
        <v>15890</v>
      </c>
      <c r="V1500" t="s">
        <v>15891</v>
      </c>
      <c r="W1500" t="s">
        <v>15891</v>
      </c>
      <c r="X1500" t="s">
        <v>15891</v>
      </c>
      <c r="Y1500" t="s">
        <v>15894</v>
      </c>
      <c r="Z1500" t="s">
        <v>15897</v>
      </c>
      <c r="AA1500" t="s">
        <v>15894</v>
      </c>
      <c r="AB1500" t="s">
        <v>11706</v>
      </c>
      <c r="AC1500" t="s">
        <v>11704</v>
      </c>
      <c r="AE1500" t="s">
        <v>11703</v>
      </c>
      <c r="AF1500" t="s">
        <v>11705</v>
      </c>
    </row>
    <row r="1501" spans="1:32" x14ac:dyDescent="0.25">
      <c r="A1501">
        <v>3083</v>
      </c>
      <c r="B1501" t="s">
        <v>14394</v>
      </c>
      <c r="C1501">
        <v>1500000</v>
      </c>
      <c r="D1501">
        <v>9600000</v>
      </c>
      <c r="E1501">
        <v>14537</v>
      </c>
      <c r="F1501">
        <v>12.2624</v>
      </c>
      <c r="G1501">
        <v>129</v>
      </c>
      <c r="H1501">
        <v>7.9</v>
      </c>
      <c r="I1501">
        <v>241</v>
      </c>
      <c r="J1501" t="s">
        <v>23</v>
      </c>
      <c r="K1501" t="s">
        <v>149</v>
      </c>
      <c r="L1501" t="s">
        <v>37</v>
      </c>
      <c r="M1501" t="s">
        <v>38</v>
      </c>
      <c r="N1501" t="s">
        <v>1692</v>
      </c>
      <c r="O1501" t="s">
        <v>29</v>
      </c>
      <c r="P1501">
        <v>1</v>
      </c>
      <c r="Q1501">
        <v>1</v>
      </c>
      <c r="R1501">
        <v>1</v>
      </c>
      <c r="S1501">
        <v>0</v>
      </c>
      <c r="T1501" t="s">
        <v>15888</v>
      </c>
      <c r="U1501" t="s">
        <v>15891</v>
      </c>
      <c r="V1501" t="s">
        <v>13664</v>
      </c>
      <c r="W1501" t="s">
        <v>15901</v>
      </c>
      <c r="X1501" t="s">
        <v>15891</v>
      </c>
      <c r="Y1501" t="s">
        <v>15896</v>
      </c>
      <c r="Z1501" t="s">
        <v>15912</v>
      </c>
      <c r="AA1501" t="s">
        <v>15915</v>
      </c>
      <c r="AB1501" t="s">
        <v>14396</v>
      </c>
      <c r="AC1501" t="s">
        <v>14394</v>
      </c>
      <c r="AE1501" t="s">
        <v>14393</v>
      </c>
      <c r="AF1501" t="s">
        <v>14395</v>
      </c>
    </row>
    <row r="1502" spans="1:32" x14ac:dyDescent="0.25">
      <c r="A1502">
        <v>38579</v>
      </c>
      <c r="B1502" t="s">
        <v>3654</v>
      </c>
      <c r="C1502">
        <v>50000000</v>
      </c>
      <c r="D1502">
        <v>83761844</v>
      </c>
      <c r="E1502">
        <v>40333</v>
      </c>
      <c r="F1502">
        <v>12.256220000000001</v>
      </c>
      <c r="G1502">
        <v>87</v>
      </c>
      <c r="H1502">
        <v>5</v>
      </c>
      <c r="I1502">
        <v>149</v>
      </c>
      <c r="J1502" t="s">
        <v>23</v>
      </c>
      <c r="K1502" t="s">
        <v>1457</v>
      </c>
      <c r="L1502" t="s">
        <v>37</v>
      </c>
      <c r="M1502" t="s">
        <v>38</v>
      </c>
      <c r="N1502" t="s">
        <v>2765</v>
      </c>
      <c r="O1502" t="s">
        <v>29</v>
      </c>
      <c r="P1502">
        <v>1</v>
      </c>
      <c r="Q1502">
        <v>1</v>
      </c>
      <c r="R1502">
        <v>1</v>
      </c>
      <c r="S1502">
        <v>1</v>
      </c>
      <c r="T1502" t="s">
        <v>15888</v>
      </c>
      <c r="U1502" t="s">
        <v>15891</v>
      </c>
      <c r="V1502" t="s">
        <v>13664</v>
      </c>
      <c r="W1502" t="s">
        <v>15891</v>
      </c>
      <c r="X1502" t="s">
        <v>15891</v>
      </c>
      <c r="Y1502" t="s">
        <v>15896</v>
      </c>
      <c r="Z1502" t="s">
        <v>15896</v>
      </c>
      <c r="AA1502" t="s">
        <v>15897</v>
      </c>
      <c r="AB1502" t="s">
        <v>3656</v>
      </c>
      <c r="AC1502" t="s">
        <v>3654</v>
      </c>
      <c r="AD1502" t="s">
        <v>3653</v>
      </c>
      <c r="AE1502" t="s">
        <v>333</v>
      </c>
      <c r="AF1502" t="s">
        <v>3655</v>
      </c>
    </row>
    <row r="1503" spans="1:32" x14ac:dyDescent="0.25">
      <c r="A1503">
        <v>14405</v>
      </c>
      <c r="B1503" t="s">
        <v>7644</v>
      </c>
      <c r="C1503">
        <v>20000000</v>
      </c>
      <c r="D1503">
        <v>149281606</v>
      </c>
      <c r="E1503">
        <v>39724</v>
      </c>
      <c r="F1503">
        <v>12.25264</v>
      </c>
      <c r="G1503">
        <v>91</v>
      </c>
      <c r="H1503">
        <v>4.9000000000000004</v>
      </c>
      <c r="I1503">
        <v>209</v>
      </c>
      <c r="J1503" t="s">
        <v>23</v>
      </c>
      <c r="K1503" t="s">
        <v>54</v>
      </c>
      <c r="L1503" t="s">
        <v>37</v>
      </c>
      <c r="M1503" t="s">
        <v>38</v>
      </c>
      <c r="N1503" t="s">
        <v>5226</v>
      </c>
      <c r="O1503" t="s">
        <v>29</v>
      </c>
      <c r="P1503">
        <v>1</v>
      </c>
      <c r="Q1503">
        <v>1</v>
      </c>
      <c r="R1503">
        <v>1</v>
      </c>
      <c r="S1503">
        <v>1</v>
      </c>
      <c r="T1503" t="s">
        <v>15888</v>
      </c>
      <c r="U1503" t="s">
        <v>15891</v>
      </c>
      <c r="V1503" t="s">
        <v>13664</v>
      </c>
      <c r="W1503" t="s">
        <v>15891</v>
      </c>
      <c r="X1503" t="s">
        <v>15891</v>
      </c>
      <c r="Y1503" t="s">
        <v>15896</v>
      </c>
      <c r="Z1503" t="s">
        <v>15896</v>
      </c>
      <c r="AA1503" t="s">
        <v>15897</v>
      </c>
      <c r="AB1503" t="s">
        <v>7646</v>
      </c>
      <c r="AC1503" t="s">
        <v>7644</v>
      </c>
      <c r="AE1503" t="s">
        <v>7643</v>
      </c>
      <c r="AF1503" t="s">
        <v>7645</v>
      </c>
    </row>
    <row r="1504" spans="1:32" x14ac:dyDescent="0.25">
      <c r="A1504">
        <v>10013</v>
      </c>
      <c r="B1504" t="s">
        <v>8474</v>
      </c>
      <c r="C1504">
        <v>18000000</v>
      </c>
      <c r="D1504">
        <v>41382841</v>
      </c>
      <c r="E1504">
        <v>31690</v>
      </c>
      <c r="F1504">
        <v>12.243887000000001</v>
      </c>
      <c r="G1504">
        <v>103</v>
      </c>
      <c r="H1504">
        <v>5.9</v>
      </c>
      <c r="I1504">
        <v>136</v>
      </c>
      <c r="J1504" t="s">
        <v>23</v>
      </c>
      <c r="K1504" t="s">
        <v>8476</v>
      </c>
      <c r="L1504" t="s">
        <v>37</v>
      </c>
      <c r="M1504" t="s">
        <v>38</v>
      </c>
      <c r="N1504" t="s">
        <v>1616</v>
      </c>
      <c r="O1504" t="s">
        <v>29</v>
      </c>
      <c r="P1504">
        <v>1</v>
      </c>
      <c r="Q1504">
        <v>1</v>
      </c>
      <c r="R1504">
        <v>1</v>
      </c>
      <c r="S1504">
        <v>0</v>
      </c>
      <c r="T1504" t="s">
        <v>15888</v>
      </c>
      <c r="U1504" t="s">
        <v>15891</v>
      </c>
      <c r="V1504" t="s">
        <v>13664</v>
      </c>
      <c r="W1504" t="s">
        <v>15901</v>
      </c>
      <c r="X1504" t="s">
        <v>15891</v>
      </c>
      <c r="Y1504" t="s">
        <v>15896</v>
      </c>
      <c r="Z1504" t="s">
        <v>15912</v>
      </c>
      <c r="AA1504" t="s">
        <v>15915</v>
      </c>
      <c r="AB1504" t="s">
        <v>8477</v>
      </c>
      <c r="AC1504" t="s">
        <v>8474</v>
      </c>
      <c r="AE1504" t="s">
        <v>8473</v>
      </c>
      <c r="AF1504" t="s">
        <v>8475</v>
      </c>
    </row>
    <row r="1505" spans="1:32" x14ac:dyDescent="0.25">
      <c r="A1505">
        <v>11975</v>
      </c>
      <c r="B1505" t="s">
        <v>4592</v>
      </c>
      <c r="C1505">
        <v>40000000</v>
      </c>
      <c r="D1505">
        <v>45916769</v>
      </c>
      <c r="E1505">
        <v>35752</v>
      </c>
      <c r="F1505">
        <v>12.229516</v>
      </c>
      <c r="G1505">
        <v>135</v>
      </c>
      <c r="H1505">
        <v>6.7</v>
      </c>
      <c r="I1505">
        <v>235</v>
      </c>
      <c r="J1505" t="s">
        <v>23</v>
      </c>
      <c r="K1505" t="s">
        <v>4594</v>
      </c>
      <c r="L1505" t="s">
        <v>37</v>
      </c>
      <c r="M1505" t="s">
        <v>38</v>
      </c>
      <c r="N1505" t="s">
        <v>2719</v>
      </c>
      <c r="O1505" t="s">
        <v>29</v>
      </c>
      <c r="P1505">
        <v>1</v>
      </c>
      <c r="Q1505">
        <v>1</v>
      </c>
      <c r="R1505">
        <v>1</v>
      </c>
      <c r="S1505">
        <v>1</v>
      </c>
      <c r="T1505" t="s">
        <v>15888</v>
      </c>
      <c r="U1505" t="s">
        <v>15891</v>
      </c>
      <c r="V1505" t="s">
        <v>15891</v>
      </c>
      <c r="W1505" t="s">
        <v>15901</v>
      </c>
      <c r="X1505" t="s">
        <v>15905</v>
      </c>
      <c r="Y1505" t="s">
        <v>15897</v>
      </c>
      <c r="Z1505" t="s">
        <v>15911</v>
      </c>
      <c r="AA1505" t="s">
        <v>15915</v>
      </c>
      <c r="AB1505" t="s">
        <v>4595</v>
      </c>
      <c r="AC1505" t="s">
        <v>4592</v>
      </c>
      <c r="AE1505" t="s">
        <v>4591</v>
      </c>
      <c r="AF1505" t="s">
        <v>4593</v>
      </c>
    </row>
    <row r="1506" spans="1:32" x14ac:dyDescent="0.25">
      <c r="A1506">
        <v>45132</v>
      </c>
      <c r="B1506" t="s">
        <v>13855</v>
      </c>
      <c r="C1506">
        <v>2500000</v>
      </c>
      <c r="D1506">
        <v>324138</v>
      </c>
      <c r="E1506">
        <v>40430</v>
      </c>
      <c r="F1506">
        <v>12.204568999999999</v>
      </c>
      <c r="G1506">
        <v>96</v>
      </c>
      <c r="H1506">
        <v>6.6</v>
      </c>
      <c r="I1506">
        <v>441</v>
      </c>
      <c r="J1506" t="s">
        <v>23</v>
      </c>
      <c r="K1506" t="s">
        <v>13857</v>
      </c>
      <c r="L1506" t="s">
        <v>37</v>
      </c>
      <c r="M1506" t="s">
        <v>38</v>
      </c>
      <c r="N1506" t="s">
        <v>13852</v>
      </c>
      <c r="O1506" t="s">
        <v>29</v>
      </c>
      <c r="P1506">
        <v>1</v>
      </c>
      <c r="Q1506">
        <v>1</v>
      </c>
      <c r="R1506">
        <v>1</v>
      </c>
      <c r="S1506">
        <v>0</v>
      </c>
      <c r="T1506" t="s">
        <v>15888</v>
      </c>
      <c r="U1506" t="s">
        <v>15890</v>
      </c>
      <c r="V1506" t="s">
        <v>13664</v>
      </c>
      <c r="W1506" t="s">
        <v>15901</v>
      </c>
      <c r="X1506" t="s">
        <v>15891</v>
      </c>
      <c r="Y1506" t="s">
        <v>15895</v>
      </c>
      <c r="Z1506" t="s">
        <v>15912</v>
      </c>
      <c r="AA1506" t="s">
        <v>15914</v>
      </c>
      <c r="AB1506" t="s">
        <v>13858</v>
      </c>
      <c r="AC1506" t="s">
        <v>13855</v>
      </c>
      <c r="AD1506" t="s">
        <v>13853</v>
      </c>
      <c r="AE1506" t="s">
        <v>13854</v>
      </c>
      <c r="AF1506" t="s">
        <v>13856</v>
      </c>
    </row>
    <row r="1507" spans="1:32" x14ac:dyDescent="0.25">
      <c r="A1507">
        <v>253331</v>
      </c>
      <c r="B1507" t="s">
        <v>10871</v>
      </c>
      <c r="C1507">
        <v>9000000</v>
      </c>
      <c r="D1507">
        <v>21571189</v>
      </c>
      <c r="E1507">
        <v>41888</v>
      </c>
      <c r="F1507">
        <v>12.172131</v>
      </c>
      <c r="G1507">
        <v>121</v>
      </c>
      <c r="H1507">
        <v>6.5</v>
      </c>
      <c r="I1507">
        <v>115</v>
      </c>
      <c r="J1507" t="s">
        <v>23</v>
      </c>
      <c r="K1507" t="s">
        <v>10873</v>
      </c>
      <c r="L1507" t="s">
        <v>37</v>
      </c>
      <c r="M1507" t="s">
        <v>38</v>
      </c>
      <c r="N1507" t="s">
        <v>786</v>
      </c>
      <c r="O1507" t="s">
        <v>29</v>
      </c>
      <c r="P1507">
        <v>1</v>
      </c>
      <c r="Q1507">
        <v>1</v>
      </c>
      <c r="R1507">
        <v>1</v>
      </c>
      <c r="S1507">
        <v>0</v>
      </c>
      <c r="T1507" t="s">
        <v>15888</v>
      </c>
      <c r="U1507" t="s">
        <v>15891</v>
      </c>
      <c r="V1507" t="s">
        <v>15891</v>
      </c>
      <c r="W1507" t="s">
        <v>15901</v>
      </c>
      <c r="X1507" t="s">
        <v>15891</v>
      </c>
      <c r="Y1507" t="s">
        <v>15897</v>
      </c>
      <c r="Z1507" t="s">
        <v>15911</v>
      </c>
      <c r="AA1507" t="s">
        <v>15915</v>
      </c>
      <c r="AB1507" t="s">
        <v>10874</v>
      </c>
      <c r="AC1507" t="s">
        <v>10871</v>
      </c>
      <c r="AE1507" t="s">
        <v>10870</v>
      </c>
      <c r="AF1507" t="s">
        <v>10872</v>
      </c>
    </row>
    <row r="1508" spans="1:32" x14ac:dyDescent="0.25">
      <c r="A1508">
        <v>10776</v>
      </c>
      <c r="B1508" t="s">
        <v>6009</v>
      </c>
      <c r="C1508">
        <v>25000000</v>
      </c>
      <c r="D1508">
        <v>38748395</v>
      </c>
      <c r="E1508">
        <v>31765</v>
      </c>
      <c r="F1508">
        <v>12.113235</v>
      </c>
      <c r="G1508">
        <v>94</v>
      </c>
      <c r="H1508">
        <v>6.6</v>
      </c>
      <c r="I1508">
        <v>384</v>
      </c>
      <c r="J1508" t="s">
        <v>23</v>
      </c>
      <c r="K1508" t="s">
        <v>6011</v>
      </c>
      <c r="L1508" t="s">
        <v>37</v>
      </c>
      <c r="M1508" t="s">
        <v>38</v>
      </c>
      <c r="N1508" t="s">
        <v>6007</v>
      </c>
      <c r="O1508" t="s">
        <v>29</v>
      </c>
      <c r="P1508">
        <v>1</v>
      </c>
      <c r="Q1508">
        <v>1</v>
      </c>
      <c r="R1508">
        <v>1</v>
      </c>
      <c r="S1508">
        <v>0</v>
      </c>
      <c r="T1508" t="s">
        <v>15888</v>
      </c>
      <c r="U1508" t="s">
        <v>15891</v>
      </c>
      <c r="V1508" t="s">
        <v>13664</v>
      </c>
      <c r="W1508" t="s">
        <v>15891</v>
      </c>
      <c r="X1508" t="s">
        <v>15891</v>
      </c>
      <c r="Y1508" t="s">
        <v>15896</v>
      </c>
      <c r="Z1508" t="s">
        <v>15896</v>
      </c>
      <c r="AA1508" t="s">
        <v>15897</v>
      </c>
      <c r="AB1508" t="s">
        <v>6012</v>
      </c>
      <c r="AC1508" t="s">
        <v>6009</v>
      </c>
      <c r="AE1508" t="s">
        <v>6008</v>
      </c>
      <c r="AF1508" t="s">
        <v>6010</v>
      </c>
    </row>
    <row r="1509" spans="1:32" x14ac:dyDescent="0.25">
      <c r="A1509">
        <v>11058</v>
      </c>
      <c r="B1509" t="s">
        <v>6178</v>
      </c>
      <c r="C1509">
        <v>25000000</v>
      </c>
      <c r="D1509">
        <v>30114487</v>
      </c>
      <c r="E1509">
        <v>38107</v>
      </c>
      <c r="F1509">
        <v>12.102349999999999</v>
      </c>
      <c r="G1509">
        <v>102</v>
      </c>
      <c r="H1509">
        <v>4.7</v>
      </c>
      <c r="I1509">
        <v>114</v>
      </c>
      <c r="J1509" t="s">
        <v>23</v>
      </c>
      <c r="K1509" t="s">
        <v>6180</v>
      </c>
      <c r="L1509" t="s">
        <v>277</v>
      </c>
      <c r="M1509" t="s">
        <v>38</v>
      </c>
      <c r="N1509" t="s">
        <v>2419</v>
      </c>
      <c r="O1509" t="s">
        <v>29</v>
      </c>
      <c r="P1509">
        <v>1</v>
      </c>
      <c r="Q1509">
        <v>2</v>
      </c>
      <c r="R1509">
        <v>1</v>
      </c>
      <c r="S1509">
        <v>0</v>
      </c>
      <c r="T1509" t="s">
        <v>15888</v>
      </c>
      <c r="U1509" t="s">
        <v>15891</v>
      </c>
      <c r="V1509" t="s">
        <v>15891</v>
      </c>
      <c r="W1509" t="s">
        <v>15901</v>
      </c>
      <c r="X1509" t="s">
        <v>15905</v>
      </c>
      <c r="Y1509" t="s">
        <v>15897</v>
      </c>
      <c r="Z1509" t="s">
        <v>15911</v>
      </c>
      <c r="AA1509" t="s">
        <v>15915</v>
      </c>
      <c r="AB1509" t="s">
        <v>6181</v>
      </c>
      <c r="AC1509" t="s">
        <v>6178</v>
      </c>
      <c r="AE1509" t="s">
        <v>6177</v>
      </c>
      <c r="AF1509" t="s">
        <v>6179</v>
      </c>
    </row>
    <row r="1510" spans="1:32" x14ac:dyDescent="0.25">
      <c r="A1510">
        <v>48572</v>
      </c>
      <c r="B1510" t="s">
        <v>13065</v>
      </c>
      <c r="C1510">
        <v>4000000</v>
      </c>
      <c r="D1510">
        <v>1104682</v>
      </c>
      <c r="E1510">
        <v>40774</v>
      </c>
      <c r="F1510">
        <v>12.062371000000001</v>
      </c>
      <c r="G1510">
        <v>88</v>
      </c>
      <c r="H1510">
        <v>5.9</v>
      </c>
      <c r="I1510">
        <v>316</v>
      </c>
      <c r="J1510" t="s">
        <v>23</v>
      </c>
      <c r="K1510" t="s">
        <v>13067</v>
      </c>
      <c r="L1510" t="s">
        <v>37</v>
      </c>
      <c r="M1510" t="s">
        <v>38</v>
      </c>
      <c r="N1510" t="s">
        <v>13063</v>
      </c>
      <c r="O1510" t="s">
        <v>29</v>
      </c>
      <c r="P1510">
        <v>1</v>
      </c>
      <c r="Q1510">
        <v>1</v>
      </c>
      <c r="R1510">
        <v>1</v>
      </c>
      <c r="S1510">
        <v>0</v>
      </c>
      <c r="T1510" t="s">
        <v>15888</v>
      </c>
      <c r="U1510" t="s">
        <v>15890</v>
      </c>
      <c r="V1510" t="s">
        <v>15891</v>
      </c>
      <c r="W1510" t="s">
        <v>15891</v>
      </c>
      <c r="X1510" t="s">
        <v>15905</v>
      </c>
      <c r="Y1510" t="s">
        <v>15894</v>
      </c>
      <c r="Z1510" t="s">
        <v>15897</v>
      </c>
      <c r="AA1510" t="s">
        <v>15894</v>
      </c>
      <c r="AB1510" t="s">
        <v>13068</v>
      </c>
      <c r="AC1510" t="s">
        <v>13065</v>
      </c>
      <c r="AE1510" t="s">
        <v>13064</v>
      </c>
      <c r="AF1510" t="s">
        <v>13066</v>
      </c>
    </row>
    <row r="1511" spans="1:32" x14ac:dyDescent="0.25">
      <c r="A1511">
        <v>11451</v>
      </c>
      <c r="B1511" t="s">
        <v>3558</v>
      </c>
      <c r="C1511">
        <v>50000000</v>
      </c>
      <c r="D1511">
        <v>66002004</v>
      </c>
      <c r="E1511">
        <v>38525</v>
      </c>
      <c r="F1511">
        <v>12.050755000000001</v>
      </c>
      <c r="G1511">
        <v>101</v>
      </c>
      <c r="H1511">
        <v>5.0999999999999996</v>
      </c>
      <c r="I1511">
        <v>542</v>
      </c>
      <c r="J1511" t="s">
        <v>23</v>
      </c>
      <c r="K1511" t="s">
        <v>3560</v>
      </c>
      <c r="L1511" t="s">
        <v>37</v>
      </c>
      <c r="M1511" t="s">
        <v>38</v>
      </c>
      <c r="N1511" t="s">
        <v>3556</v>
      </c>
      <c r="O1511" t="s">
        <v>29</v>
      </c>
      <c r="P1511">
        <v>1</v>
      </c>
      <c r="Q1511">
        <v>1</v>
      </c>
      <c r="R1511">
        <v>1</v>
      </c>
      <c r="S1511">
        <v>1</v>
      </c>
      <c r="T1511" t="s">
        <v>15888</v>
      </c>
      <c r="U1511" t="s">
        <v>15891</v>
      </c>
      <c r="V1511" t="s">
        <v>13664</v>
      </c>
      <c r="W1511" t="s">
        <v>15891</v>
      </c>
      <c r="X1511" t="s">
        <v>15891</v>
      </c>
      <c r="Y1511" t="s">
        <v>15896</v>
      </c>
      <c r="Z1511" t="s">
        <v>15896</v>
      </c>
      <c r="AA1511" t="s">
        <v>15897</v>
      </c>
      <c r="AB1511" t="s">
        <v>3561</v>
      </c>
      <c r="AC1511" t="s">
        <v>3558</v>
      </c>
      <c r="AE1511" t="s">
        <v>3557</v>
      </c>
      <c r="AF1511" t="s">
        <v>3559</v>
      </c>
    </row>
    <row r="1512" spans="1:32" x14ac:dyDescent="0.25">
      <c r="A1512">
        <v>10676</v>
      </c>
      <c r="B1512" t="s">
        <v>13799</v>
      </c>
      <c r="C1512">
        <v>2500000</v>
      </c>
      <c r="D1512">
        <v>14400000</v>
      </c>
      <c r="E1512">
        <v>30246</v>
      </c>
      <c r="F1512">
        <v>12.030455999999999</v>
      </c>
      <c r="G1512">
        <v>98</v>
      </c>
      <c r="H1512">
        <v>5</v>
      </c>
      <c r="I1512">
        <v>229</v>
      </c>
      <c r="J1512" t="s">
        <v>23</v>
      </c>
      <c r="K1512" t="s">
        <v>1571</v>
      </c>
      <c r="L1512" t="s">
        <v>37</v>
      </c>
      <c r="M1512" t="s">
        <v>38</v>
      </c>
      <c r="N1512" t="s">
        <v>5006</v>
      </c>
      <c r="O1512" t="s">
        <v>29</v>
      </c>
      <c r="P1512">
        <v>1</v>
      </c>
      <c r="Q1512">
        <v>1</v>
      </c>
      <c r="R1512">
        <v>1</v>
      </c>
      <c r="S1512">
        <v>1</v>
      </c>
      <c r="T1512" t="s">
        <v>15888</v>
      </c>
      <c r="U1512" t="s">
        <v>15891</v>
      </c>
      <c r="V1512" t="s">
        <v>15891</v>
      </c>
      <c r="W1512" t="s">
        <v>15891</v>
      </c>
      <c r="X1512" t="s">
        <v>15891</v>
      </c>
      <c r="Y1512" t="s">
        <v>15897</v>
      </c>
      <c r="Z1512" t="s">
        <v>15897</v>
      </c>
      <c r="AA1512" t="s">
        <v>15897</v>
      </c>
      <c r="AB1512" t="s">
        <v>13801</v>
      </c>
      <c r="AC1512" t="s">
        <v>13799</v>
      </c>
      <c r="AE1512" t="s">
        <v>13798</v>
      </c>
      <c r="AF1512" t="s">
        <v>13800</v>
      </c>
    </row>
    <row r="1513" spans="1:32" x14ac:dyDescent="0.25">
      <c r="A1513">
        <v>1440</v>
      </c>
      <c r="B1513" t="s">
        <v>9664</v>
      </c>
      <c r="C1513">
        <v>26000000</v>
      </c>
      <c r="D1513">
        <v>14821658</v>
      </c>
      <c r="E1513">
        <v>38996</v>
      </c>
      <c r="F1513">
        <v>11.942862</v>
      </c>
      <c r="G1513">
        <v>136</v>
      </c>
      <c r="H1513">
        <v>6.9</v>
      </c>
      <c r="I1513">
        <v>240</v>
      </c>
      <c r="J1513" t="s">
        <v>23</v>
      </c>
      <c r="K1513" t="s">
        <v>9666</v>
      </c>
      <c r="L1513" t="s">
        <v>37</v>
      </c>
      <c r="M1513" t="s">
        <v>38</v>
      </c>
      <c r="N1513" t="s">
        <v>1813</v>
      </c>
      <c r="O1513" t="s">
        <v>29</v>
      </c>
      <c r="P1513">
        <v>1</v>
      </c>
      <c r="Q1513">
        <v>1</v>
      </c>
      <c r="R1513">
        <v>1</v>
      </c>
      <c r="S1513">
        <v>0</v>
      </c>
      <c r="T1513" t="s">
        <v>15888</v>
      </c>
      <c r="U1513" t="s">
        <v>15891</v>
      </c>
      <c r="V1513" t="s">
        <v>15891</v>
      </c>
      <c r="W1513" t="s">
        <v>15901</v>
      </c>
      <c r="X1513" t="s">
        <v>15891</v>
      </c>
      <c r="Y1513" t="s">
        <v>15897</v>
      </c>
      <c r="Z1513" t="s">
        <v>15911</v>
      </c>
      <c r="AA1513" t="s">
        <v>15915</v>
      </c>
      <c r="AC1513" t="s">
        <v>9664</v>
      </c>
      <c r="AD1513" t="s">
        <v>9662</v>
      </c>
      <c r="AE1513" t="s">
        <v>9663</v>
      </c>
      <c r="AF1513" t="s">
        <v>9665</v>
      </c>
    </row>
    <row r="1514" spans="1:32" x14ac:dyDescent="0.25">
      <c r="A1514">
        <v>55347</v>
      </c>
      <c r="B1514" t="s">
        <v>13399</v>
      </c>
      <c r="C1514">
        <v>3200000</v>
      </c>
      <c r="D1514">
        <v>5332926</v>
      </c>
      <c r="E1514">
        <v>40432</v>
      </c>
      <c r="F1514">
        <v>11.933449</v>
      </c>
      <c r="G1514">
        <v>105</v>
      </c>
      <c r="H1514">
        <v>6.8</v>
      </c>
      <c r="I1514">
        <v>347</v>
      </c>
      <c r="J1514" t="s">
        <v>23</v>
      </c>
      <c r="K1514" t="s">
        <v>13401</v>
      </c>
      <c r="L1514" t="s">
        <v>37</v>
      </c>
      <c r="M1514" t="s">
        <v>62</v>
      </c>
      <c r="N1514" t="s">
        <v>4507</v>
      </c>
      <c r="O1514" t="s">
        <v>29</v>
      </c>
      <c r="P1514">
        <v>1</v>
      </c>
      <c r="Q1514">
        <v>1</v>
      </c>
      <c r="R1514">
        <v>2</v>
      </c>
      <c r="S1514">
        <v>0</v>
      </c>
      <c r="T1514" t="s">
        <v>15888</v>
      </c>
      <c r="U1514" t="s">
        <v>15891</v>
      </c>
      <c r="V1514" t="s">
        <v>13664</v>
      </c>
      <c r="W1514" t="s">
        <v>15901</v>
      </c>
      <c r="X1514" t="s">
        <v>15891</v>
      </c>
      <c r="Y1514" t="s">
        <v>15896</v>
      </c>
      <c r="Z1514" t="s">
        <v>15912</v>
      </c>
      <c r="AA1514" t="s">
        <v>15915</v>
      </c>
      <c r="AB1514" t="s">
        <v>13402</v>
      </c>
      <c r="AC1514" t="s">
        <v>13399</v>
      </c>
      <c r="AD1514" t="s">
        <v>13397</v>
      </c>
      <c r="AE1514" t="s">
        <v>13398</v>
      </c>
      <c r="AF1514" t="s">
        <v>13400</v>
      </c>
    </row>
    <row r="1515" spans="1:32" x14ac:dyDescent="0.25">
      <c r="A1515">
        <v>18736</v>
      </c>
      <c r="B1515" t="s">
        <v>9175</v>
      </c>
      <c r="C1515">
        <v>17000000</v>
      </c>
      <c r="D1515">
        <v>55534455</v>
      </c>
      <c r="E1515">
        <v>37736</v>
      </c>
      <c r="F1515">
        <v>11.927667</v>
      </c>
      <c r="G1515">
        <v>94</v>
      </c>
      <c r="H1515">
        <v>5.7</v>
      </c>
      <c r="I1515">
        <v>280</v>
      </c>
      <c r="J1515" t="s">
        <v>23</v>
      </c>
      <c r="K1515" t="s">
        <v>9177</v>
      </c>
      <c r="L1515" t="s">
        <v>37</v>
      </c>
      <c r="M1515" t="s">
        <v>1501</v>
      </c>
      <c r="N1515" t="s">
        <v>2765</v>
      </c>
      <c r="O1515" t="s">
        <v>29</v>
      </c>
      <c r="P1515">
        <v>1</v>
      </c>
      <c r="Q1515">
        <v>1</v>
      </c>
      <c r="R1515">
        <v>2</v>
      </c>
      <c r="S1515">
        <v>1</v>
      </c>
      <c r="T1515" t="s">
        <v>15888</v>
      </c>
      <c r="U1515" t="s">
        <v>15891</v>
      </c>
      <c r="V1515" t="s">
        <v>13664</v>
      </c>
      <c r="W1515" t="s">
        <v>15891</v>
      </c>
      <c r="X1515" t="s">
        <v>15891</v>
      </c>
      <c r="Y1515" t="s">
        <v>15896</v>
      </c>
      <c r="Z1515" t="s">
        <v>15896</v>
      </c>
      <c r="AA1515" t="s">
        <v>15897</v>
      </c>
      <c r="AB1515" t="s">
        <v>9178</v>
      </c>
      <c r="AC1515" t="s">
        <v>9175</v>
      </c>
      <c r="AD1515" t="s">
        <v>9174</v>
      </c>
      <c r="AE1515" t="s">
        <v>333</v>
      </c>
      <c r="AF1515" t="s">
        <v>9176</v>
      </c>
    </row>
    <row r="1516" spans="1:32" x14ac:dyDescent="0.25">
      <c r="A1516">
        <v>9823</v>
      </c>
      <c r="B1516" t="s">
        <v>6015</v>
      </c>
      <c r="C1516">
        <v>30000000</v>
      </c>
      <c r="D1516">
        <v>51376861</v>
      </c>
      <c r="E1516">
        <v>35755</v>
      </c>
      <c r="F1516">
        <v>11.916389000000001</v>
      </c>
      <c r="G1516">
        <v>95</v>
      </c>
      <c r="H1516">
        <v>3.8</v>
      </c>
      <c r="I1516">
        <v>221</v>
      </c>
      <c r="J1516" t="s">
        <v>23</v>
      </c>
      <c r="K1516" t="s">
        <v>6017</v>
      </c>
      <c r="L1516" t="s">
        <v>37</v>
      </c>
      <c r="M1516" t="s">
        <v>38</v>
      </c>
      <c r="N1516" t="s">
        <v>6013</v>
      </c>
      <c r="O1516" t="s">
        <v>29</v>
      </c>
      <c r="P1516">
        <v>1</v>
      </c>
      <c r="Q1516">
        <v>1</v>
      </c>
      <c r="R1516">
        <v>1</v>
      </c>
      <c r="S1516">
        <v>0</v>
      </c>
      <c r="T1516" t="s">
        <v>15888</v>
      </c>
      <c r="U1516" t="s">
        <v>15890</v>
      </c>
      <c r="V1516" t="s">
        <v>15891</v>
      </c>
      <c r="W1516" t="s">
        <v>15891</v>
      </c>
      <c r="X1516" t="s">
        <v>15891</v>
      </c>
      <c r="Y1516" t="s">
        <v>15894</v>
      </c>
      <c r="Z1516" t="s">
        <v>15897</v>
      </c>
      <c r="AA1516" t="s">
        <v>15894</v>
      </c>
      <c r="AB1516" t="s">
        <v>6018</v>
      </c>
      <c r="AC1516" t="s">
        <v>6015</v>
      </c>
      <c r="AE1516" t="s">
        <v>6014</v>
      </c>
      <c r="AF1516" t="s">
        <v>6016</v>
      </c>
    </row>
    <row r="1517" spans="1:32" x14ac:dyDescent="0.25">
      <c r="A1517">
        <v>8998</v>
      </c>
      <c r="B1517" t="s">
        <v>11977</v>
      </c>
      <c r="C1517">
        <v>6500000</v>
      </c>
      <c r="D1517">
        <v>13368437</v>
      </c>
      <c r="E1517">
        <v>38967</v>
      </c>
      <c r="F1517">
        <v>11.885221</v>
      </c>
      <c r="G1517">
        <v>88</v>
      </c>
      <c r="H1517">
        <v>5.0999999999999996</v>
      </c>
      <c r="I1517">
        <v>128</v>
      </c>
      <c r="J1517" t="s">
        <v>23</v>
      </c>
      <c r="K1517" t="s">
        <v>10613</v>
      </c>
      <c r="L1517" t="s">
        <v>37</v>
      </c>
      <c r="M1517" t="s">
        <v>38</v>
      </c>
      <c r="N1517" t="s">
        <v>917</v>
      </c>
      <c r="O1517" t="s">
        <v>29</v>
      </c>
      <c r="P1517">
        <v>1</v>
      </c>
      <c r="Q1517">
        <v>1</v>
      </c>
      <c r="R1517">
        <v>1</v>
      </c>
      <c r="S1517">
        <v>0</v>
      </c>
      <c r="T1517" t="s">
        <v>15888</v>
      </c>
      <c r="U1517" t="s">
        <v>15891</v>
      </c>
      <c r="V1517" t="s">
        <v>13664</v>
      </c>
      <c r="W1517" t="s">
        <v>15901</v>
      </c>
      <c r="X1517" t="s">
        <v>15891</v>
      </c>
      <c r="Y1517" t="s">
        <v>15896</v>
      </c>
      <c r="Z1517" t="s">
        <v>15912</v>
      </c>
      <c r="AA1517" t="s">
        <v>15915</v>
      </c>
      <c r="AC1517" t="s">
        <v>11977</v>
      </c>
      <c r="AE1517" t="s">
        <v>11976</v>
      </c>
      <c r="AF1517" t="s">
        <v>11978</v>
      </c>
    </row>
    <row r="1518" spans="1:32" x14ac:dyDescent="0.25">
      <c r="A1518">
        <v>3682</v>
      </c>
      <c r="B1518">
        <v>54</v>
      </c>
      <c r="C1518">
        <v>13000000</v>
      </c>
      <c r="D1518">
        <v>16757163</v>
      </c>
      <c r="E1518">
        <v>36035</v>
      </c>
      <c r="F1518">
        <v>11.880898999999999</v>
      </c>
      <c r="G1518">
        <v>106</v>
      </c>
      <c r="H1518">
        <v>5.5</v>
      </c>
      <c r="I1518">
        <v>135</v>
      </c>
      <c r="J1518" t="s">
        <v>23</v>
      </c>
      <c r="K1518" t="s">
        <v>9874</v>
      </c>
      <c r="L1518" t="s">
        <v>37</v>
      </c>
      <c r="M1518" t="s">
        <v>38</v>
      </c>
      <c r="N1518" t="s">
        <v>4587</v>
      </c>
      <c r="O1518" t="s">
        <v>29</v>
      </c>
      <c r="P1518">
        <v>1</v>
      </c>
      <c r="Q1518">
        <v>1</v>
      </c>
      <c r="R1518">
        <v>1</v>
      </c>
      <c r="S1518">
        <v>0</v>
      </c>
      <c r="T1518" t="s">
        <v>15888</v>
      </c>
      <c r="U1518" t="s">
        <v>15891</v>
      </c>
      <c r="V1518" t="s">
        <v>15891</v>
      </c>
      <c r="W1518" t="s">
        <v>15901</v>
      </c>
      <c r="X1518" t="s">
        <v>15891</v>
      </c>
      <c r="Y1518" t="s">
        <v>15897</v>
      </c>
      <c r="Z1518" t="s">
        <v>15911</v>
      </c>
      <c r="AA1518" t="s">
        <v>15915</v>
      </c>
      <c r="AB1518" t="s">
        <v>9875</v>
      </c>
      <c r="AC1518">
        <v>54</v>
      </c>
      <c r="AE1518" t="s">
        <v>9872</v>
      </c>
      <c r="AF1518" t="s">
        <v>9873</v>
      </c>
    </row>
    <row r="1519" spans="1:32" x14ac:dyDescent="0.25">
      <c r="A1519">
        <v>9425</v>
      </c>
      <c r="B1519" t="s">
        <v>2106</v>
      </c>
      <c r="C1519">
        <v>75000000</v>
      </c>
      <c r="D1519">
        <v>14567883</v>
      </c>
      <c r="E1519">
        <v>36091</v>
      </c>
      <c r="F1519">
        <v>11.873856</v>
      </c>
      <c r="G1519">
        <v>99</v>
      </c>
      <c r="H1519">
        <v>6.1</v>
      </c>
      <c r="I1519">
        <v>221</v>
      </c>
      <c r="J1519" t="s">
        <v>23</v>
      </c>
      <c r="K1519" t="s">
        <v>2108</v>
      </c>
      <c r="L1519" t="s">
        <v>37</v>
      </c>
      <c r="M1519" t="s">
        <v>38</v>
      </c>
      <c r="N1519" t="s">
        <v>2103</v>
      </c>
      <c r="O1519" t="s">
        <v>29</v>
      </c>
      <c r="P1519">
        <v>1</v>
      </c>
      <c r="Q1519">
        <v>1</v>
      </c>
      <c r="R1519">
        <v>1</v>
      </c>
      <c r="S1519">
        <v>1</v>
      </c>
      <c r="T1519" t="s">
        <v>15888</v>
      </c>
      <c r="U1519" t="s">
        <v>15890</v>
      </c>
      <c r="V1519" t="s">
        <v>15891</v>
      </c>
      <c r="W1519" t="s">
        <v>15891</v>
      </c>
      <c r="X1519" t="s">
        <v>15891</v>
      </c>
      <c r="Y1519" t="s">
        <v>15894</v>
      </c>
      <c r="Z1519" t="s">
        <v>15897</v>
      </c>
      <c r="AA1519" t="s">
        <v>15894</v>
      </c>
      <c r="AB1519" t="s">
        <v>2109</v>
      </c>
      <c r="AC1519" t="s">
        <v>2106</v>
      </c>
      <c r="AD1519" t="s">
        <v>2104</v>
      </c>
      <c r="AE1519" t="s">
        <v>2105</v>
      </c>
      <c r="AF1519" t="s">
        <v>2107</v>
      </c>
    </row>
    <row r="1520" spans="1:32" x14ac:dyDescent="0.25">
      <c r="A1520">
        <v>3078</v>
      </c>
      <c r="B1520" t="s">
        <v>15395</v>
      </c>
      <c r="C1520">
        <v>325000</v>
      </c>
      <c r="D1520">
        <v>4500000</v>
      </c>
      <c r="E1520">
        <v>12472</v>
      </c>
      <c r="F1520">
        <v>11.871423999999999</v>
      </c>
      <c r="G1520">
        <v>105</v>
      </c>
      <c r="H1520">
        <v>7.7</v>
      </c>
      <c r="I1520">
        <v>275</v>
      </c>
      <c r="J1520" t="s">
        <v>23</v>
      </c>
      <c r="K1520" t="s">
        <v>1079</v>
      </c>
      <c r="L1520" t="s">
        <v>37</v>
      </c>
      <c r="M1520" t="s">
        <v>38</v>
      </c>
      <c r="N1520" t="s">
        <v>1106</v>
      </c>
      <c r="O1520" t="s">
        <v>29</v>
      </c>
      <c r="P1520">
        <v>1</v>
      </c>
      <c r="Q1520">
        <v>1</v>
      </c>
      <c r="R1520">
        <v>1</v>
      </c>
      <c r="S1520">
        <v>0</v>
      </c>
      <c r="T1520" t="s">
        <v>15888</v>
      </c>
      <c r="U1520" t="s">
        <v>15891</v>
      </c>
      <c r="V1520" t="s">
        <v>13664</v>
      </c>
      <c r="W1520" t="s">
        <v>15891</v>
      </c>
      <c r="X1520" t="s">
        <v>15891</v>
      </c>
      <c r="Y1520" t="s">
        <v>15896</v>
      </c>
      <c r="Z1520" t="s">
        <v>15896</v>
      </c>
      <c r="AA1520" t="s">
        <v>15897</v>
      </c>
      <c r="AB1520" t="s">
        <v>15397</v>
      </c>
      <c r="AC1520" t="s">
        <v>15395</v>
      </c>
      <c r="AE1520" t="s">
        <v>15394</v>
      </c>
      <c r="AF1520" t="s">
        <v>15396</v>
      </c>
    </row>
    <row r="1521" spans="1:32" x14ac:dyDescent="0.25">
      <c r="A1521">
        <v>10923</v>
      </c>
      <c r="B1521" t="s">
        <v>6835</v>
      </c>
      <c r="C1521">
        <v>28000000</v>
      </c>
      <c r="D1521">
        <v>58795814</v>
      </c>
      <c r="E1521">
        <v>37694</v>
      </c>
      <c r="F1521">
        <v>11.859396</v>
      </c>
      <c r="G1521">
        <v>102</v>
      </c>
      <c r="H1521">
        <v>5</v>
      </c>
      <c r="I1521">
        <v>284</v>
      </c>
      <c r="J1521" t="s">
        <v>23</v>
      </c>
      <c r="K1521" t="s">
        <v>6670</v>
      </c>
      <c r="L1521" t="s">
        <v>277</v>
      </c>
      <c r="M1521" t="s">
        <v>38</v>
      </c>
      <c r="N1521" t="s">
        <v>211</v>
      </c>
      <c r="O1521" t="s">
        <v>29</v>
      </c>
      <c r="P1521">
        <v>1</v>
      </c>
      <c r="Q1521">
        <v>2</v>
      </c>
      <c r="R1521">
        <v>1</v>
      </c>
      <c r="S1521">
        <v>0</v>
      </c>
      <c r="T1521" t="s">
        <v>15888</v>
      </c>
      <c r="U1521" t="s">
        <v>15890</v>
      </c>
      <c r="V1521" t="s">
        <v>15891</v>
      </c>
      <c r="W1521" t="s">
        <v>15891</v>
      </c>
      <c r="X1521" t="s">
        <v>15891</v>
      </c>
      <c r="Y1521" t="s">
        <v>15894</v>
      </c>
      <c r="Z1521" t="s">
        <v>15897</v>
      </c>
      <c r="AA1521" t="s">
        <v>15894</v>
      </c>
      <c r="AB1521" t="s">
        <v>6837</v>
      </c>
      <c r="AC1521" t="s">
        <v>6835</v>
      </c>
      <c r="AE1521" t="s">
        <v>6834</v>
      </c>
      <c r="AF1521" t="s">
        <v>6836</v>
      </c>
    </row>
    <row r="1522" spans="1:32" x14ac:dyDescent="0.25">
      <c r="A1522">
        <v>51588</v>
      </c>
      <c r="B1522" t="s">
        <v>11458</v>
      </c>
      <c r="C1522">
        <v>8000000</v>
      </c>
      <c r="D1522">
        <v>10130000</v>
      </c>
      <c r="E1522">
        <v>40662</v>
      </c>
      <c r="F1522">
        <v>11.837066999999999</v>
      </c>
      <c r="G1522">
        <v>104</v>
      </c>
      <c r="H1522">
        <v>5.7</v>
      </c>
      <c r="I1522">
        <v>134</v>
      </c>
      <c r="J1522" t="s">
        <v>23</v>
      </c>
      <c r="K1522" t="s">
        <v>11460</v>
      </c>
      <c r="L1522" t="s">
        <v>37</v>
      </c>
      <c r="M1522" t="s">
        <v>38</v>
      </c>
      <c r="N1522" t="s">
        <v>661</v>
      </c>
      <c r="O1522" t="s">
        <v>29</v>
      </c>
      <c r="P1522">
        <v>1</v>
      </c>
      <c r="Q1522">
        <v>1</v>
      </c>
      <c r="R1522">
        <v>1</v>
      </c>
      <c r="S1522">
        <v>1</v>
      </c>
      <c r="T1522" t="s">
        <v>15888</v>
      </c>
      <c r="U1522" t="s">
        <v>15891</v>
      </c>
      <c r="V1522" t="s">
        <v>13664</v>
      </c>
      <c r="W1522" t="s">
        <v>15891</v>
      </c>
      <c r="X1522" t="s">
        <v>15891</v>
      </c>
      <c r="Y1522" t="s">
        <v>15896</v>
      </c>
      <c r="Z1522" t="s">
        <v>15896</v>
      </c>
      <c r="AA1522" t="s">
        <v>15897</v>
      </c>
      <c r="AB1522" t="s">
        <v>11461</v>
      </c>
      <c r="AC1522" t="s">
        <v>11458</v>
      </c>
      <c r="AD1522" t="s">
        <v>11456</v>
      </c>
      <c r="AE1522" t="s">
        <v>11457</v>
      </c>
      <c r="AF1522" t="s">
        <v>11459</v>
      </c>
    </row>
    <row r="1523" spans="1:32" x14ac:dyDescent="0.25">
      <c r="A1523">
        <v>222899</v>
      </c>
      <c r="B1523" t="s">
        <v>9765</v>
      </c>
      <c r="C1523">
        <v>12500000</v>
      </c>
      <c r="D1523">
        <v>49002684</v>
      </c>
      <c r="E1523">
        <v>41684</v>
      </c>
      <c r="F1523">
        <v>11.828068</v>
      </c>
      <c r="G1523">
        <v>100</v>
      </c>
      <c r="H1523">
        <v>6</v>
      </c>
      <c r="I1523">
        <v>210</v>
      </c>
      <c r="J1523" t="s">
        <v>23</v>
      </c>
      <c r="K1523" t="s">
        <v>9767</v>
      </c>
      <c r="L1523" t="s">
        <v>37</v>
      </c>
      <c r="M1523" t="s">
        <v>38</v>
      </c>
      <c r="N1523" t="s">
        <v>1106</v>
      </c>
      <c r="O1523" t="s">
        <v>29</v>
      </c>
      <c r="P1523">
        <v>1</v>
      </c>
      <c r="Q1523">
        <v>1</v>
      </c>
      <c r="R1523">
        <v>1</v>
      </c>
      <c r="S1523">
        <v>0</v>
      </c>
      <c r="T1523" t="s">
        <v>15888</v>
      </c>
      <c r="U1523" t="s">
        <v>15891</v>
      </c>
      <c r="V1523" t="s">
        <v>13664</v>
      </c>
      <c r="W1523" t="s">
        <v>15891</v>
      </c>
      <c r="X1523" t="s">
        <v>15891</v>
      </c>
      <c r="Y1523" t="s">
        <v>15896</v>
      </c>
      <c r="Z1523" t="s">
        <v>15896</v>
      </c>
      <c r="AA1523" t="s">
        <v>15897</v>
      </c>
      <c r="AB1523" t="s">
        <v>9768</v>
      </c>
      <c r="AC1523" t="s">
        <v>9765</v>
      </c>
      <c r="AE1523" t="s">
        <v>1350</v>
      </c>
      <c r="AF1523" t="s">
        <v>9766</v>
      </c>
    </row>
    <row r="1524" spans="1:32" x14ac:dyDescent="0.25">
      <c r="A1524">
        <v>11980</v>
      </c>
      <c r="B1524" t="s">
        <v>15407</v>
      </c>
      <c r="C1524">
        <v>8</v>
      </c>
      <c r="D1524">
        <v>16</v>
      </c>
      <c r="E1524">
        <v>34943</v>
      </c>
      <c r="F1524">
        <v>11.818333000000001</v>
      </c>
      <c r="G1524">
        <v>98</v>
      </c>
      <c r="H1524">
        <v>6.4</v>
      </c>
      <c r="I1524">
        <v>138</v>
      </c>
      <c r="J1524" t="s">
        <v>23</v>
      </c>
      <c r="K1524" t="s">
        <v>4354</v>
      </c>
      <c r="L1524" t="s">
        <v>37</v>
      </c>
      <c r="M1524" t="s">
        <v>38</v>
      </c>
      <c r="N1524" t="s">
        <v>6994</v>
      </c>
      <c r="O1524" t="s">
        <v>29</v>
      </c>
      <c r="P1524">
        <v>1</v>
      </c>
      <c r="Q1524">
        <v>1</v>
      </c>
      <c r="R1524">
        <v>1</v>
      </c>
      <c r="S1524">
        <v>0</v>
      </c>
      <c r="T1524" t="s">
        <v>15888</v>
      </c>
      <c r="U1524" t="s">
        <v>15891</v>
      </c>
      <c r="V1524" t="s">
        <v>15891</v>
      </c>
      <c r="W1524" t="s">
        <v>15891</v>
      </c>
      <c r="X1524" t="s">
        <v>15905</v>
      </c>
      <c r="Y1524" t="s">
        <v>15897</v>
      </c>
      <c r="Z1524" t="s">
        <v>15897</v>
      </c>
      <c r="AA1524" t="s">
        <v>15897</v>
      </c>
      <c r="AB1524" t="s">
        <v>15409</v>
      </c>
      <c r="AC1524" t="s">
        <v>15407</v>
      </c>
      <c r="AE1524" t="s">
        <v>15406</v>
      </c>
      <c r="AF1524" t="s">
        <v>15408</v>
      </c>
    </row>
    <row r="1525" spans="1:32" x14ac:dyDescent="0.25">
      <c r="A1525">
        <v>49950</v>
      </c>
      <c r="B1525" t="s">
        <v>8935</v>
      </c>
      <c r="C1525">
        <v>16000000</v>
      </c>
      <c r="D1525">
        <v>40492759</v>
      </c>
      <c r="E1525">
        <v>40578</v>
      </c>
      <c r="F1525">
        <v>11.807269</v>
      </c>
      <c r="G1525">
        <v>91</v>
      </c>
      <c r="H1525">
        <v>5.3</v>
      </c>
      <c r="I1525">
        <v>224</v>
      </c>
      <c r="J1525" t="s">
        <v>23</v>
      </c>
      <c r="K1525" t="s">
        <v>8937</v>
      </c>
      <c r="L1525" t="s">
        <v>37</v>
      </c>
      <c r="M1525" t="s">
        <v>38</v>
      </c>
      <c r="N1525" t="s">
        <v>8932</v>
      </c>
      <c r="O1525" t="s">
        <v>29</v>
      </c>
      <c r="P1525">
        <v>1</v>
      </c>
      <c r="Q1525">
        <v>1</v>
      </c>
      <c r="R1525">
        <v>1</v>
      </c>
      <c r="S1525">
        <v>0</v>
      </c>
      <c r="T1525" t="s">
        <v>15888</v>
      </c>
      <c r="U1525" t="s">
        <v>15891</v>
      </c>
      <c r="V1525" t="s">
        <v>15891</v>
      </c>
      <c r="W1525" t="s">
        <v>15901</v>
      </c>
      <c r="X1525" t="s">
        <v>15905</v>
      </c>
      <c r="Y1525" t="s">
        <v>15897</v>
      </c>
      <c r="Z1525" t="s">
        <v>15911</v>
      </c>
      <c r="AA1525" t="s">
        <v>15915</v>
      </c>
      <c r="AB1525" t="s">
        <v>8938</v>
      </c>
      <c r="AC1525" t="s">
        <v>8935</v>
      </c>
      <c r="AD1525" t="s">
        <v>8933</v>
      </c>
      <c r="AE1525" t="s">
        <v>8934</v>
      </c>
      <c r="AF1525" t="s">
        <v>8936</v>
      </c>
    </row>
    <row r="1526" spans="1:32" x14ac:dyDescent="0.25">
      <c r="A1526">
        <v>4929</v>
      </c>
      <c r="B1526" t="s">
        <v>14317</v>
      </c>
      <c r="C1526">
        <v>1800000</v>
      </c>
      <c r="D1526">
        <v>6800000</v>
      </c>
      <c r="E1526">
        <v>25050</v>
      </c>
      <c r="F1526">
        <v>11.756943</v>
      </c>
      <c r="G1526">
        <v>114</v>
      </c>
      <c r="H1526">
        <v>6.7</v>
      </c>
      <c r="I1526">
        <v>192</v>
      </c>
      <c r="J1526" t="s">
        <v>23</v>
      </c>
      <c r="K1526" t="s">
        <v>8528</v>
      </c>
      <c r="L1526" t="s">
        <v>37</v>
      </c>
      <c r="M1526" t="s">
        <v>38</v>
      </c>
      <c r="N1526" t="s">
        <v>3836</v>
      </c>
      <c r="O1526" t="s">
        <v>29</v>
      </c>
      <c r="P1526">
        <v>1</v>
      </c>
      <c r="Q1526">
        <v>1</v>
      </c>
      <c r="R1526">
        <v>1</v>
      </c>
      <c r="S1526">
        <v>0</v>
      </c>
      <c r="T1526" t="s">
        <v>15888</v>
      </c>
      <c r="U1526" t="s">
        <v>15891</v>
      </c>
      <c r="V1526" t="s">
        <v>15891</v>
      </c>
      <c r="W1526" t="s">
        <v>15891</v>
      </c>
      <c r="X1526" t="s">
        <v>15891</v>
      </c>
      <c r="Y1526" t="s">
        <v>15897</v>
      </c>
      <c r="Z1526" t="s">
        <v>15897</v>
      </c>
      <c r="AA1526" t="s">
        <v>15897</v>
      </c>
      <c r="AB1526" t="s">
        <v>14319</v>
      </c>
      <c r="AC1526" t="s">
        <v>14317</v>
      </c>
      <c r="AE1526" t="s">
        <v>14316</v>
      </c>
      <c r="AF1526" t="s">
        <v>14318</v>
      </c>
    </row>
    <row r="1527" spans="1:32" x14ac:dyDescent="0.25">
      <c r="A1527">
        <v>11697</v>
      </c>
      <c r="B1527" t="s">
        <v>13387</v>
      </c>
      <c r="C1527">
        <v>3200000</v>
      </c>
      <c r="D1527">
        <v>8000000</v>
      </c>
      <c r="E1527">
        <v>22758</v>
      </c>
      <c r="F1527">
        <v>11.735287</v>
      </c>
      <c r="G1527">
        <v>123</v>
      </c>
      <c r="H1527">
        <v>7.4</v>
      </c>
      <c r="I1527">
        <v>265</v>
      </c>
      <c r="J1527" t="s">
        <v>23</v>
      </c>
      <c r="K1527" t="s">
        <v>13389</v>
      </c>
      <c r="L1527" t="s">
        <v>37</v>
      </c>
      <c r="M1527" t="s">
        <v>38</v>
      </c>
      <c r="N1527" t="s">
        <v>3836</v>
      </c>
      <c r="O1527" t="s">
        <v>29</v>
      </c>
      <c r="P1527">
        <v>1</v>
      </c>
      <c r="Q1527">
        <v>1</v>
      </c>
      <c r="R1527">
        <v>1</v>
      </c>
      <c r="S1527">
        <v>1</v>
      </c>
      <c r="T1527" t="s">
        <v>15888</v>
      </c>
      <c r="U1527" t="s">
        <v>15891</v>
      </c>
      <c r="V1527" t="s">
        <v>15891</v>
      </c>
      <c r="W1527" t="s">
        <v>15891</v>
      </c>
      <c r="X1527" t="s">
        <v>15891</v>
      </c>
      <c r="Y1527" t="s">
        <v>15897</v>
      </c>
      <c r="Z1527" t="s">
        <v>15897</v>
      </c>
      <c r="AA1527" t="s">
        <v>15897</v>
      </c>
      <c r="AB1527" t="s">
        <v>13390</v>
      </c>
      <c r="AC1527" t="s">
        <v>13387</v>
      </c>
      <c r="AE1527" t="s">
        <v>13386</v>
      </c>
      <c r="AF1527" t="s">
        <v>13388</v>
      </c>
    </row>
    <row r="1528" spans="1:32" x14ac:dyDescent="0.25">
      <c r="A1528">
        <v>38665</v>
      </c>
      <c r="B1528" t="s">
        <v>8588</v>
      </c>
      <c r="C1528">
        <v>18000000</v>
      </c>
      <c r="D1528">
        <v>2945600</v>
      </c>
      <c r="E1528">
        <v>29818</v>
      </c>
      <c r="F1528">
        <v>11.725804999999999</v>
      </c>
      <c r="G1528">
        <v>98</v>
      </c>
      <c r="H1528">
        <v>3.7</v>
      </c>
      <c r="I1528">
        <v>14</v>
      </c>
      <c r="J1528" t="s">
        <v>23</v>
      </c>
      <c r="K1528" t="s">
        <v>4836</v>
      </c>
      <c r="L1528" t="s">
        <v>37</v>
      </c>
      <c r="M1528" t="s">
        <v>38</v>
      </c>
      <c r="N1528" t="s">
        <v>8586</v>
      </c>
      <c r="O1528" t="s">
        <v>29</v>
      </c>
      <c r="P1528">
        <v>1</v>
      </c>
      <c r="Q1528">
        <v>1</v>
      </c>
      <c r="R1528">
        <v>1</v>
      </c>
      <c r="S1528">
        <v>0</v>
      </c>
      <c r="T1528" t="s">
        <v>15888</v>
      </c>
      <c r="U1528" t="s">
        <v>15890</v>
      </c>
      <c r="V1528" t="s">
        <v>15891</v>
      </c>
      <c r="W1528" t="s">
        <v>15891</v>
      </c>
      <c r="X1528" t="s">
        <v>15891</v>
      </c>
      <c r="Y1528" t="s">
        <v>15894</v>
      </c>
      <c r="Z1528" t="s">
        <v>15897</v>
      </c>
      <c r="AA1528" t="s">
        <v>15894</v>
      </c>
      <c r="AB1528" t="s">
        <v>8590</v>
      </c>
      <c r="AC1528" t="s">
        <v>8588</v>
      </c>
      <c r="AE1528" t="s">
        <v>8587</v>
      </c>
      <c r="AF1528" t="s">
        <v>8589</v>
      </c>
    </row>
    <row r="1529" spans="1:32" x14ac:dyDescent="0.25">
      <c r="A1529">
        <v>13685</v>
      </c>
      <c r="B1529" t="s">
        <v>12674</v>
      </c>
      <c r="C1529">
        <v>7000000</v>
      </c>
      <c r="D1529">
        <v>560069</v>
      </c>
      <c r="E1529">
        <v>35116</v>
      </c>
      <c r="F1529">
        <v>11.700578</v>
      </c>
      <c r="G1529">
        <v>91</v>
      </c>
      <c r="H1529">
        <v>6.8</v>
      </c>
      <c r="I1529">
        <v>281</v>
      </c>
      <c r="J1529" t="s">
        <v>23</v>
      </c>
      <c r="K1529" t="s">
        <v>2066</v>
      </c>
      <c r="L1529" t="s">
        <v>37</v>
      </c>
      <c r="M1529" t="s">
        <v>507</v>
      </c>
      <c r="N1529" t="s">
        <v>8095</v>
      </c>
      <c r="O1529" t="s">
        <v>29</v>
      </c>
      <c r="P1529">
        <v>1</v>
      </c>
      <c r="Q1529">
        <v>1</v>
      </c>
      <c r="R1529">
        <v>2</v>
      </c>
      <c r="S1529">
        <v>0</v>
      </c>
      <c r="T1529" t="s">
        <v>15888</v>
      </c>
      <c r="U1529" t="s">
        <v>15891</v>
      </c>
      <c r="V1529" t="s">
        <v>13664</v>
      </c>
      <c r="W1529" t="s">
        <v>15901</v>
      </c>
      <c r="X1529" t="s">
        <v>15891</v>
      </c>
      <c r="Y1529" t="s">
        <v>15896</v>
      </c>
      <c r="Z1529" t="s">
        <v>15912</v>
      </c>
      <c r="AA1529" t="s">
        <v>15915</v>
      </c>
      <c r="AB1529" t="s">
        <v>12676</v>
      </c>
      <c r="AC1529" t="s">
        <v>12674</v>
      </c>
      <c r="AE1529" t="s">
        <v>12673</v>
      </c>
      <c r="AF1529" t="s">
        <v>12675</v>
      </c>
    </row>
    <row r="1530" spans="1:32" x14ac:dyDescent="0.25">
      <c r="A1530">
        <v>9825</v>
      </c>
      <c r="B1530" t="s">
        <v>6511</v>
      </c>
      <c r="C1530">
        <v>27000000</v>
      </c>
      <c r="D1530">
        <v>56870414</v>
      </c>
      <c r="E1530">
        <v>36356</v>
      </c>
      <c r="F1530">
        <v>11.678561</v>
      </c>
      <c r="G1530">
        <v>82</v>
      </c>
      <c r="H1530">
        <v>5.5</v>
      </c>
      <c r="I1530">
        <v>247</v>
      </c>
      <c r="J1530" t="s">
        <v>23</v>
      </c>
      <c r="K1530" t="s">
        <v>6513</v>
      </c>
      <c r="L1530" t="s">
        <v>37</v>
      </c>
      <c r="M1530" t="s">
        <v>38</v>
      </c>
      <c r="N1530" t="s">
        <v>6509</v>
      </c>
      <c r="O1530" t="s">
        <v>29</v>
      </c>
      <c r="P1530">
        <v>1</v>
      </c>
      <c r="Q1530">
        <v>1</v>
      </c>
      <c r="R1530">
        <v>1</v>
      </c>
      <c r="S1530">
        <v>0</v>
      </c>
      <c r="T1530" t="s">
        <v>15888</v>
      </c>
      <c r="U1530" t="s">
        <v>15890</v>
      </c>
      <c r="V1530" t="s">
        <v>13664</v>
      </c>
      <c r="W1530" t="s">
        <v>15891</v>
      </c>
      <c r="X1530" t="s">
        <v>15905</v>
      </c>
      <c r="Y1530" t="s">
        <v>15895</v>
      </c>
      <c r="Z1530" t="s">
        <v>15896</v>
      </c>
      <c r="AA1530" t="s">
        <v>15894</v>
      </c>
      <c r="AB1530" t="s">
        <v>6514</v>
      </c>
      <c r="AC1530" t="s">
        <v>6511</v>
      </c>
      <c r="AE1530" t="s">
        <v>6510</v>
      </c>
      <c r="AF1530" t="s">
        <v>6512</v>
      </c>
    </row>
    <row r="1531" spans="1:32" x14ac:dyDescent="0.25">
      <c r="A1531">
        <v>92182</v>
      </c>
      <c r="B1531" t="s">
        <v>13987</v>
      </c>
      <c r="C1531">
        <v>2000000</v>
      </c>
      <c r="D1531">
        <v>13101672</v>
      </c>
      <c r="E1531">
        <v>40564</v>
      </c>
      <c r="F1531">
        <v>11.666320000000001</v>
      </c>
      <c r="G1531">
        <v>85</v>
      </c>
      <c r="H1531">
        <v>5.2</v>
      </c>
      <c r="I1531">
        <v>125</v>
      </c>
      <c r="J1531" t="s">
        <v>23</v>
      </c>
      <c r="K1531" t="s">
        <v>13989</v>
      </c>
      <c r="L1531" t="s">
        <v>1127</v>
      </c>
      <c r="M1531" t="s">
        <v>38</v>
      </c>
      <c r="N1531" t="s">
        <v>3585</v>
      </c>
      <c r="O1531" t="s">
        <v>29</v>
      </c>
      <c r="P1531">
        <v>1</v>
      </c>
      <c r="Q1531">
        <v>2</v>
      </c>
      <c r="R1531">
        <v>1</v>
      </c>
      <c r="S1531">
        <v>0</v>
      </c>
      <c r="T1531" t="s">
        <v>15888</v>
      </c>
      <c r="U1531" t="s">
        <v>15891</v>
      </c>
      <c r="V1531" t="s">
        <v>15891</v>
      </c>
      <c r="W1531" t="s">
        <v>15891</v>
      </c>
      <c r="X1531" t="s">
        <v>15891</v>
      </c>
      <c r="Y1531" t="s">
        <v>15897</v>
      </c>
      <c r="Z1531" t="s">
        <v>15897</v>
      </c>
      <c r="AA1531" t="s">
        <v>15897</v>
      </c>
      <c r="AB1531" t="s">
        <v>13990</v>
      </c>
      <c r="AC1531" t="s">
        <v>13987</v>
      </c>
      <c r="AE1531" t="s">
        <v>13986</v>
      </c>
      <c r="AF1531" t="s">
        <v>13988</v>
      </c>
    </row>
    <row r="1532" spans="1:32" x14ac:dyDescent="0.25">
      <c r="A1532">
        <v>13973</v>
      </c>
      <c r="B1532" t="s">
        <v>13331</v>
      </c>
      <c r="C1532">
        <v>3000000</v>
      </c>
      <c r="D1532">
        <v>3830137</v>
      </c>
      <c r="E1532">
        <v>39717</v>
      </c>
      <c r="F1532">
        <v>11.637458000000001</v>
      </c>
      <c r="G1532">
        <v>92</v>
      </c>
      <c r="H1532">
        <v>6</v>
      </c>
      <c r="I1532">
        <v>127</v>
      </c>
      <c r="J1532" t="s">
        <v>23</v>
      </c>
      <c r="K1532" t="s">
        <v>13333</v>
      </c>
      <c r="L1532" t="s">
        <v>37</v>
      </c>
      <c r="M1532" t="s">
        <v>38</v>
      </c>
      <c r="N1532" t="s">
        <v>1692</v>
      </c>
      <c r="O1532" t="s">
        <v>29</v>
      </c>
      <c r="P1532">
        <v>1</v>
      </c>
      <c r="Q1532">
        <v>1</v>
      </c>
      <c r="R1532">
        <v>1</v>
      </c>
      <c r="S1532">
        <v>0</v>
      </c>
      <c r="T1532" t="s">
        <v>15888</v>
      </c>
      <c r="U1532" t="s">
        <v>15891</v>
      </c>
      <c r="V1532" t="s">
        <v>13664</v>
      </c>
      <c r="W1532" t="s">
        <v>15901</v>
      </c>
      <c r="X1532" t="s">
        <v>15891</v>
      </c>
      <c r="Y1532" t="s">
        <v>15896</v>
      </c>
      <c r="Z1532" t="s">
        <v>15912</v>
      </c>
      <c r="AA1532" t="s">
        <v>15915</v>
      </c>
      <c r="AB1532" t="s">
        <v>13334</v>
      </c>
      <c r="AC1532" t="s">
        <v>13331</v>
      </c>
      <c r="AE1532" t="s">
        <v>13330</v>
      </c>
      <c r="AF1532" t="s">
        <v>13332</v>
      </c>
    </row>
    <row r="1533" spans="1:32" x14ac:dyDescent="0.25">
      <c r="A1533">
        <v>12508</v>
      </c>
      <c r="B1533" t="s">
        <v>4996</v>
      </c>
      <c r="C1533">
        <v>57000000</v>
      </c>
      <c r="D1533">
        <v>16991902</v>
      </c>
      <c r="E1533">
        <v>37138</v>
      </c>
      <c r="F1533">
        <v>11.60815</v>
      </c>
      <c r="G1533">
        <v>105</v>
      </c>
      <c r="H1533">
        <v>6</v>
      </c>
      <c r="I1533">
        <v>190</v>
      </c>
      <c r="J1533" t="s">
        <v>23</v>
      </c>
      <c r="K1533" t="s">
        <v>4998</v>
      </c>
      <c r="L1533" t="s">
        <v>37</v>
      </c>
      <c r="M1533" t="s">
        <v>38</v>
      </c>
      <c r="N1533" t="s">
        <v>4994</v>
      </c>
      <c r="O1533" t="s">
        <v>29</v>
      </c>
      <c r="P1533">
        <v>1</v>
      </c>
      <c r="Q1533">
        <v>1</v>
      </c>
      <c r="R1533">
        <v>1</v>
      </c>
      <c r="S1533">
        <v>1</v>
      </c>
      <c r="T1533" t="s">
        <v>15888</v>
      </c>
      <c r="U1533" t="s">
        <v>15891</v>
      </c>
      <c r="V1533" t="s">
        <v>13664</v>
      </c>
      <c r="W1533" t="s">
        <v>15901</v>
      </c>
      <c r="X1533" t="s">
        <v>15891</v>
      </c>
      <c r="Y1533" t="s">
        <v>15896</v>
      </c>
      <c r="Z1533" t="s">
        <v>15912</v>
      </c>
      <c r="AA1533" t="s">
        <v>15915</v>
      </c>
      <c r="AB1533" t="s">
        <v>4999</v>
      </c>
      <c r="AC1533" t="s">
        <v>4996</v>
      </c>
      <c r="AE1533" t="s">
        <v>4995</v>
      </c>
      <c r="AF1533" t="s">
        <v>4997</v>
      </c>
    </row>
    <row r="1534" spans="1:32" x14ac:dyDescent="0.25">
      <c r="A1534">
        <v>2056</v>
      </c>
      <c r="B1534" t="s">
        <v>15215</v>
      </c>
      <c r="C1534">
        <v>500000</v>
      </c>
      <c r="D1534">
        <v>8679814</v>
      </c>
      <c r="E1534">
        <v>37647</v>
      </c>
      <c r="F1534">
        <v>11.578545</v>
      </c>
      <c r="G1534">
        <v>88</v>
      </c>
      <c r="H1534">
        <v>7.4</v>
      </c>
      <c r="I1534">
        <v>210</v>
      </c>
      <c r="J1534" t="s">
        <v>23</v>
      </c>
      <c r="K1534" t="s">
        <v>15217</v>
      </c>
      <c r="L1534" t="s">
        <v>37</v>
      </c>
      <c r="M1534" t="s">
        <v>38</v>
      </c>
      <c r="N1534" t="s">
        <v>2804</v>
      </c>
      <c r="O1534" t="s">
        <v>29</v>
      </c>
      <c r="P1534">
        <v>1</v>
      </c>
      <c r="Q1534">
        <v>1</v>
      </c>
      <c r="R1534">
        <v>1</v>
      </c>
      <c r="S1534">
        <v>0</v>
      </c>
      <c r="T1534" t="s">
        <v>15888</v>
      </c>
      <c r="U1534" t="s">
        <v>15891</v>
      </c>
      <c r="V1534" t="s">
        <v>13664</v>
      </c>
      <c r="W1534" t="s">
        <v>15901</v>
      </c>
      <c r="X1534" t="s">
        <v>15891</v>
      </c>
      <c r="Y1534" t="s">
        <v>15896</v>
      </c>
      <c r="Z1534" t="s">
        <v>15912</v>
      </c>
      <c r="AA1534" t="s">
        <v>15915</v>
      </c>
      <c r="AB1534" t="s">
        <v>15218</v>
      </c>
      <c r="AC1534" t="s">
        <v>15215</v>
      </c>
      <c r="AE1534" t="s">
        <v>15214</v>
      </c>
      <c r="AF1534" t="s">
        <v>15216</v>
      </c>
    </row>
    <row r="1535" spans="1:32" x14ac:dyDescent="0.25">
      <c r="A1535">
        <v>641</v>
      </c>
      <c r="B1535" t="s">
        <v>12847</v>
      </c>
      <c r="C1535">
        <v>4500000</v>
      </c>
      <c r="D1535">
        <v>7390108</v>
      </c>
      <c r="E1535">
        <v>36826</v>
      </c>
      <c r="F1535">
        <v>11.573034</v>
      </c>
      <c r="G1535">
        <v>102</v>
      </c>
      <c r="H1535">
        <v>7.9</v>
      </c>
      <c r="I1535">
        <v>2443</v>
      </c>
      <c r="J1535" t="s">
        <v>23</v>
      </c>
      <c r="K1535" t="s">
        <v>10150</v>
      </c>
      <c r="L1535" t="s">
        <v>37</v>
      </c>
      <c r="M1535" t="s">
        <v>38</v>
      </c>
      <c r="N1535" t="s">
        <v>3295</v>
      </c>
      <c r="O1535" t="s">
        <v>29</v>
      </c>
      <c r="P1535">
        <v>1</v>
      </c>
      <c r="Q1535">
        <v>1</v>
      </c>
      <c r="R1535">
        <v>1</v>
      </c>
      <c r="S1535">
        <v>0</v>
      </c>
      <c r="T1535" t="s">
        <v>15888</v>
      </c>
      <c r="U1535" t="s">
        <v>15891</v>
      </c>
      <c r="V1535" t="s">
        <v>15891</v>
      </c>
      <c r="W1535" t="s">
        <v>15901</v>
      </c>
      <c r="X1535" t="s">
        <v>15891</v>
      </c>
      <c r="Y1535" t="s">
        <v>15897</v>
      </c>
      <c r="Z1535" t="s">
        <v>15911</v>
      </c>
      <c r="AA1535" t="s">
        <v>15915</v>
      </c>
      <c r="AC1535" t="s">
        <v>12847</v>
      </c>
      <c r="AD1535" t="s">
        <v>12845</v>
      </c>
      <c r="AE1535" t="s">
        <v>12846</v>
      </c>
      <c r="AF1535" t="s">
        <v>12848</v>
      </c>
    </row>
    <row r="1536" spans="1:32" x14ac:dyDescent="0.25">
      <c r="A1536">
        <v>8386</v>
      </c>
      <c r="B1536" t="s">
        <v>10119</v>
      </c>
      <c r="C1536">
        <v>12000000</v>
      </c>
      <c r="D1536">
        <v>31155435</v>
      </c>
      <c r="E1536">
        <v>37246</v>
      </c>
      <c r="F1536">
        <v>11.510281000000001</v>
      </c>
      <c r="G1536">
        <v>93</v>
      </c>
      <c r="H1536">
        <v>6.3</v>
      </c>
      <c r="I1536">
        <v>218</v>
      </c>
      <c r="J1536" t="s">
        <v>23</v>
      </c>
      <c r="K1536" t="s">
        <v>10121</v>
      </c>
      <c r="L1536" t="s">
        <v>37</v>
      </c>
      <c r="M1536" t="s">
        <v>38</v>
      </c>
      <c r="N1536" t="s">
        <v>661</v>
      </c>
      <c r="O1536" t="s">
        <v>29</v>
      </c>
      <c r="P1536">
        <v>1</v>
      </c>
      <c r="Q1536">
        <v>1</v>
      </c>
      <c r="R1536">
        <v>1</v>
      </c>
      <c r="S1536">
        <v>1</v>
      </c>
      <c r="T1536" t="s">
        <v>15888</v>
      </c>
      <c r="U1536" t="s">
        <v>15891</v>
      </c>
      <c r="V1536" t="s">
        <v>13664</v>
      </c>
      <c r="W1536" t="s">
        <v>15891</v>
      </c>
      <c r="X1536" t="s">
        <v>15891</v>
      </c>
      <c r="Y1536" t="s">
        <v>15896</v>
      </c>
      <c r="Z1536" t="s">
        <v>15896</v>
      </c>
      <c r="AA1536" t="s">
        <v>15897</v>
      </c>
      <c r="AB1536" t="s">
        <v>10122</v>
      </c>
      <c r="AC1536" t="s">
        <v>10119</v>
      </c>
      <c r="AD1536" t="s">
        <v>10117</v>
      </c>
      <c r="AE1536" t="s">
        <v>10118</v>
      </c>
      <c r="AF1536" t="s">
        <v>10120</v>
      </c>
    </row>
    <row r="1537" spans="1:32" x14ac:dyDescent="0.25">
      <c r="A1537">
        <v>9574</v>
      </c>
      <c r="B1537" t="s">
        <v>1761</v>
      </c>
      <c r="C1537">
        <v>80000000</v>
      </c>
      <c r="D1537">
        <v>177977226</v>
      </c>
      <c r="E1537">
        <v>35760</v>
      </c>
      <c r="F1537">
        <v>11.503959999999999</v>
      </c>
      <c r="G1537">
        <v>93</v>
      </c>
      <c r="H1537">
        <v>5.3</v>
      </c>
      <c r="I1537">
        <v>695</v>
      </c>
      <c r="J1537" t="s">
        <v>23</v>
      </c>
      <c r="K1537" t="s">
        <v>1763</v>
      </c>
      <c r="L1537" t="s">
        <v>37</v>
      </c>
      <c r="M1537" t="s">
        <v>38</v>
      </c>
      <c r="N1537" t="s">
        <v>1759</v>
      </c>
      <c r="O1537" t="s">
        <v>29</v>
      </c>
      <c r="P1537">
        <v>1</v>
      </c>
      <c r="Q1537">
        <v>1</v>
      </c>
      <c r="R1537">
        <v>1</v>
      </c>
      <c r="S1537">
        <v>1</v>
      </c>
      <c r="T1537" t="s">
        <v>15888</v>
      </c>
      <c r="U1537" t="s">
        <v>15891</v>
      </c>
      <c r="V1537" t="s">
        <v>13664</v>
      </c>
      <c r="W1537" t="s">
        <v>15891</v>
      </c>
      <c r="X1537" t="s">
        <v>15891</v>
      </c>
      <c r="Y1537" t="s">
        <v>15896</v>
      </c>
      <c r="Z1537" t="s">
        <v>15896</v>
      </c>
      <c r="AA1537" t="s">
        <v>15897</v>
      </c>
      <c r="AB1537" t="s">
        <v>1764</v>
      </c>
      <c r="AC1537" t="s">
        <v>1761</v>
      </c>
      <c r="AE1537" t="s">
        <v>1760</v>
      </c>
      <c r="AF1537" t="s">
        <v>1762</v>
      </c>
    </row>
    <row r="1538" spans="1:32" x14ac:dyDescent="0.25">
      <c r="A1538">
        <v>1957</v>
      </c>
      <c r="B1538" t="s">
        <v>4968</v>
      </c>
      <c r="C1538">
        <v>38000000</v>
      </c>
      <c r="D1538">
        <v>51801187</v>
      </c>
      <c r="E1538">
        <v>37400</v>
      </c>
      <c r="F1538">
        <v>11.500783</v>
      </c>
      <c r="G1538">
        <v>114</v>
      </c>
      <c r="H1538">
        <v>6.2</v>
      </c>
      <c r="I1538">
        <v>264</v>
      </c>
      <c r="J1538" t="s">
        <v>23</v>
      </c>
      <c r="K1538" t="s">
        <v>4970</v>
      </c>
      <c r="L1538" t="s">
        <v>37</v>
      </c>
      <c r="M1538" t="s">
        <v>38</v>
      </c>
      <c r="N1538" t="s">
        <v>1861</v>
      </c>
      <c r="O1538" t="s">
        <v>29</v>
      </c>
      <c r="P1538">
        <v>1</v>
      </c>
      <c r="Q1538">
        <v>1</v>
      </c>
      <c r="R1538">
        <v>1</v>
      </c>
      <c r="S1538">
        <v>0</v>
      </c>
      <c r="T1538" t="s">
        <v>15888</v>
      </c>
      <c r="U1538" t="s">
        <v>15891</v>
      </c>
      <c r="V1538" t="s">
        <v>15891</v>
      </c>
      <c r="W1538" t="s">
        <v>15901</v>
      </c>
      <c r="X1538" t="s">
        <v>15905</v>
      </c>
      <c r="Y1538" t="s">
        <v>15897</v>
      </c>
      <c r="Z1538" t="s">
        <v>15911</v>
      </c>
      <c r="AA1538" t="s">
        <v>15915</v>
      </c>
      <c r="AB1538" t="s">
        <v>4971</v>
      </c>
      <c r="AC1538" t="s">
        <v>4968</v>
      </c>
      <c r="AD1538" t="s">
        <v>4966</v>
      </c>
      <c r="AE1538" t="s">
        <v>4967</v>
      </c>
      <c r="AF1538" t="s">
        <v>4969</v>
      </c>
    </row>
    <row r="1539" spans="1:32" x14ac:dyDescent="0.25">
      <c r="A1539">
        <v>12150</v>
      </c>
      <c r="B1539" t="s">
        <v>8279</v>
      </c>
      <c r="C1539">
        <v>19000000</v>
      </c>
      <c r="D1539">
        <v>110879513</v>
      </c>
      <c r="E1539">
        <v>32766</v>
      </c>
      <c r="F1539">
        <v>11.47316</v>
      </c>
      <c r="G1539">
        <v>113</v>
      </c>
      <c r="H1539">
        <v>6.7</v>
      </c>
      <c r="I1539">
        <v>141</v>
      </c>
      <c r="J1539" t="s">
        <v>23</v>
      </c>
      <c r="K1539" t="s">
        <v>8281</v>
      </c>
      <c r="L1539" t="s">
        <v>37</v>
      </c>
      <c r="M1539" t="s">
        <v>38</v>
      </c>
      <c r="N1539" t="s">
        <v>8277</v>
      </c>
      <c r="O1539" t="s">
        <v>29</v>
      </c>
      <c r="P1539">
        <v>1</v>
      </c>
      <c r="Q1539">
        <v>1</v>
      </c>
      <c r="R1539">
        <v>1</v>
      </c>
      <c r="S1539">
        <v>0</v>
      </c>
      <c r="T1539" t="s">
        <v>15888</v>
      </c>
      <c r="U1539" t="s">
        <v>15891</v>
      </c>
      <c r="V1539" t="s">
        <v>15891</v>
      </c>
      <c r="W1539" t="s">
        <v>15901</v>
      </c>
      <c r="X1539" t="s">
        <v>15891</v>
      </c>
      <c r="Y1539" t="s">
        <v>15897</v>
      </c>
      <c r="Z1539" t="s">
        <v>15911</v>
      </c>
      <c r="AA1539" t="s">
        <v>15915</v>
      </c>
      <c r="AB1539" t="s">
        <v>8282</v>
      </c>
      <c r="AC1539" t="s">
        <v>8279</v>
      </c>
      <c r="AE1539" t="s">
        <v>8278</v>
      </c>
      <c r="AF1539" t="s">
        <v>8280</v>
      </c>
    </row>
    <row r="1540" spans="1:32" x14ac:dyDescent="0.25">
      <c r="A1540">
        <v>2155</v>
      </c>
      <c r="B1540" t="s">
        <v>5121</v>
      </c>
      <c r="C1540">
        <v>42000000</v>
      </c>
      <c r="D1540">
        <v>32168970</v>
      </c>
      <c r="E1540">
        <v>36581</v>
      </c>
      <c r="F1540">
        <v>11.470135000000001</v>
      </c>
      <c r="G1540">
        <v>124</v>
      </c>
      <c r="H1540">
        <v>5.4</v>
      </c>
      <c r="I1540">
        <v>173</v>
      </c>
      <c r="J1540" t="s">
        <v>23</v>
      </c>
      <c r="K1540" t="s">
        <v>5123</v>
      </c>
      <c r="L1540" t="s">
        <v>37</v>
      </c>
      <c r="M1540" t="s">
        <v>38</v>
      </c>
      <c r="N1540" t="s">
        <v>2325</v>
      </c>
      <c r="O1540" t="s">
        <v>29</v>
      </c>
      <c r="P1540">
        <v>1</v>
      </c>
      <c r="Q1540">
        <v>1</v>
      </c>
      <c r="R1540">
        <v>1</v>
      </c>
      <c r="S1540">
        <v>0</v>
      </c>
      <c r="T1540" t="s">
        <v>15888</v>
      </c>
      <c r="U1540" t="s">
        <v>15891</v>
      </c>
      <c r="V1540" t="s">
        <v>15891</v>
      </c>
      <c r="W1540" t="s">
        <v>15891</v>
      </c>
      <c r="X1540" t="s">
        <v>15905</v>
      </c>
      <c r="Y1540" t="s">
        <v>15897</v>
      </c>
      <c r="Z1540" t="s">
        <v>15897</v>
      </c>
      <c r="AA1540" t="s">
        <v>15897</v>
      </c>
      <c r="AB1540" t="s">
        <v>5124</v>
      </c>
      <c r="AC1540" t="s">
        <v>5121</v>
      </c>
      <c r="AE1540" t="s">
        <v>5120</v>
      </c>
      <c r="AF1540" t="s">
        <v>5122</v>
      </c>
    </row>
    <row r="1541" spans="1:32" x14ac:dyDescent="0.25">
      <c r="A1541">
        <v>175528</v>
      </c>
      <c r="B1541" t="s">
        <v>11293</v>
      </c>
      <c r="C1541">
        <v>8500000</v>
      </c>
      <c r="D1541">
        <v>22456509</v>
      </c>
      <c r="E1541">
        <v>41544</v>
      </c>
      <c r="F1541">
        <v>11.436405000000001</v>
      </c>
      <c r="G1541">
        <v>96</v>
      </c>
      <c r="H1541">
        <v>5.6</v>
      </c>
      <c r="I1541">
        <v>85</v>
      </c>
      <c r="J1541" t="s">
        <v>23</v>
      </c>
      <c r="K1541" t="s">
        <v>11295</v>
      </c>
      <c r="L1541" t="s">
        <v>37</v>
      </c>
      <c r="M1541" t="s">
        <v>38</v>
      </c>
      <c r="N1541" t="s">
        <v>661</v>
      </c>
      <c r="O1541" t="s">
        <v>29</v>
      </c>
      <c r="P1541">
        <v>1</v>
      </c>
      <c r="Q1541">
        <v>1</v>
      </c>
      <c r="R1541">
        <v>1</v>
      </c>
      <c r="S1541">
        <v>0</v>
      </c>
      <c r="T1541" t="s">
        <v>15888</v>
      </c>
      <c r="U1541" t="s">
        <v>15891</v>
      </c>
      <c r="V1541" t="s">
        <v>13664</v>
      </c>
      <c r="W1541" t="s">
        <v>15891</v>
      </c>
      <c r="X1541" t="s">
        <v>15891</v>
      </c>
      <c r="Y1541" t="s">
        <v>15896</v>
      </c>
      <c r="Z1541" t="s">
        <v>15896</v>
      </c>
      <c r="AA1541" t="s">
        <v>15897</v>
      </c>
      <c r="AB1541" t="s">
        <v>11296</v>
      </c>
      <c r="AC1541" t="s">
        <v>11293</v>
      </c>
      <c r="AE1541" t="s">
        <v>333</v>
      </c>
      <c r="AF1541" t="s">
        <v>11294</v>
      </c>
    </row>
    <row r="1542" spans="1:32" x14ac:dyDescent="0.25">
      <c r="A1542">
        <v>9266</v>
      </c>
      <c r="B1542" t="s">
        <v>5986</v>
      </c>
      <c r="C1542">
        <v>25000000</v>
      </c>
      <c r="D1542">
        <v>51842679</v>
      </c>
      <c r="E1542">
        <v>37476</v>
      </c>
      <c r="F1542">
        <v>11.42943</v>
      </c>
      <c r="G1542">
        <v>104</v>
      </c>
      <c r="H1542">
        <v>5.6</v>
      </c>
      <c r="I1542">
        <v>159</v>
      </c>
      <c r="J1542" t="s">
        <v>23</v>
      </c>
      <c r="K1542" t="s">
        <v>5988</v>
      </c>
      <c r="L1542" t="s">
        <v>334</v>
      </c>
      <c r="M1542" t="s">
        <v>38</v>
      </c>
      <c r="N1542" t="s">
        <v>579</v>
      </c>
      <c r="O1542" t="s">
        <v>29</v>
      </c>
      <c r="P1542">
        <v>1</v>
      </c>
      <c r="Q1542">
        <v>2</v>
      </c>
      <c r="R1542">
        <v>1</v>
      </c>
      <c r="S1542">
        <v>1</v>
      </c>
      <c r="T1542" t="s">
        <v>15888</v>
      </c>
      <c r="U1542" t="s">
        <v>15891</v>
      </c>
      <c r="V1542" t="s">
        <v>15891</v>
      </c>
      <c r="W1542" t="s">
        <v>15891</v>
      </c>
      <c r="X1542" t="s">
        <v>15891</v>
      </c>
      <c r="Y1542" t="s">
        <v>15897</v>
      </c>
      <c r="Z1542" t="s">
        <v>15897</v>
      </c>
      <c r="AA1542" t="s">
        <v>15897</v>
      </c>
      <c r="AB1542" t="s">
        <v>5989</v>
      </c>
      <c r="AC1542" t="s">
        <v>5986</v>
      </c>
      <c r="AE1542" t="s">
        <v>5985</v>
      </c>
      <c r="AF1542" t="s">
        <v>5987</v>
      </c>
    </row>
    <row r="1543" spans="1:32" x14ac:dyDescent="0.25">
      <c r="A1543">
        <v>1430</v>
      </c>
      <c r="B1543" t="s">
        <v>13445</v>
      </c>
      <c r="C1543">
        <v>4000000</v>
      </c>
      <c r="D1543">
        <v>35564473</v>
      </c>
      <c r="E1543">
        <v>37538</v>
      </c>
      <c r="F1543">
        <v>11.414842999999999</v>
      </c>
      <c r="G1543">
        <v>120</v>
      </c>
      <c r="H1543">
        <v>7.3</v>
      </c>
      <c r="I1543">
        <v>453</v>
      </c>
      <c r="J1543" t="s">
        <v>23</v>
      </c>
      <c r="K1543" t="s">
        <v>13447</v>
      </c>
      <c r="L1543" t="s">
        <v>37</v>
      </c>
      <c r="M1543" t="s">
        <v>38</v>
      </c>
      <c r="N1543" t="s">
        <v>6416</v>
      </c>
      <c r="O1543" t="s">
        <v>29</v>
      </c>
      <c r="P1543">
        <v>1</v>
      </c>
      <c r="Q1543">
        <v>1</v>
      </c>
      <c r="R1543">
        <v>1</v>
      </c>
      <c r="S1543">
        <v>0</v>
      </c>
      <c r="T1543" t="s">
        <v>15888</v>
      </c>
      <c r="U1543" t="s">
        <v>15891</v>
      </c>
      <c r="V1543" t="s">
        <v>15891</v>
      </c>
      <c r="W1543" t="s">
        <v>15891</v>
      </c>
      <c r="X1543" t="s">
        <v>15891</v>
      </c>
      <c r="Y1543" t="s">
        <v>15897</v>
      </c>
      <c r="Z1543" t="s">
        <v>15897</v>
      </c>
      <c r="AA1543" t="s">
        <v>15897</v>
      </c>
      <c r="AB1543" t="s">
        <v>13448</v>
      </c>
      <c r="AC1543" t="s">
        <v>13445</v>
      </c>
      <c r="AD1543" t="s">
        <v>13443</v>
      </c>
      <c r="AE1543" t="s">
        <v>13444</v>
      </c>
      <c r="AF1543" t="s">
        <v>13446</v>
      </c>
    </row>
    <row r="1544" spans="1:32" x14ac:dyDescent="0.25">
      <c r="A1544">
        <v>8780</v>
      </c>
      <c r="B1544" t="s">
        <v>5890</v>
      </c>
      <c r="C1544">
        <v>30000000</v>
      </c>
      <c r="D1544">
        <v>63833449</v>
      </c>
      <c r="E1544">
        <v>39561</v>
      </c>
      <c r="F1544">
        <v>11.409124</v>
      </c>
      <c r="G1544">
        <v>99</v>
      </c>
      <c r="H1544">
        <v>5.8</v>
      </c>
      <c r="I1544">
        <v>205</v>
      </c>
      <c r="J1544" t="s">
        <v>23</v>
      </c>
      <c r="K1544" t="s">
        <v>5892</v>
      </c>
      <c r="L1544" t="s">
        <v>37</v>
      </c>
      <c r="M1544" t="s">
        <v>38</v>
      </c>
      <c r="N1544" t="s">
        <v>661</v>
      </c>
      <c r="O1544" t="s">
        <v>29</v>
      </c>
      <c r="P1544">
        <v>1</v>
      </c>
      <c r="Q1544">
        <v>1</v>
      </c>
      <c r="R1544">
        <v>1</v>
      </c>
      <c r="S1544">
        <v>0</v>
      </c>
      <c r="T1544" t="s">
        <v>15888</v>
      </c>
      <c r="U1544" t="s">
        <v>15891</v>
      </c>
      <c r="V1544" t="s">
        <v>13664</v>
      </c>
      <c r="W1544" t="s">
        <v>15891</v>
      </c>
      <c r="X1544" t="s">
        <v>15891</v>
      </c>
      <c r="Y1544" t="s">
        <v>15896</v>
      </c>
      <c r="Z1544" t="s">
        <v>15896</v>
      </c>
      <c r="AA1544" t="s">
        <v>15897</v>
      </c>
      <c r="AB1544" t="s">
        <v>5893</v>
      </c>
      <c r="AC1544" t="s">
        <v>5890</v>
      </c>
      <c r="AD1544" t="s">
        <v>5888</v>
      </c>
      <c r="AE1544" t="s">
        <v>5889</v>
      </c>
      <c r="AF1544" t="s">
        <v>5891</v>
      </c>
    </row>
    <row r="1545" spans="1:32" x14ac:dyDescent="0.25">
      <c r="A1545">
        <v>11495</v>
      </c>
      <c r="B1545" t="s">
        <v>9370</v>
      </c>
      <c r="C1545">
        <v>15000000</v>
      </c>
      <c r="D1545">
        <v>17080167</v>
      </c>
      <c r="E1545">
        <v>30813</v>
      </c>
      <c r="F1545">
        <v>11.379652</v>
      </c>
      <c r="G1545">
        <v>114</v>
      </c>
      <c r="H1545">
        <v>5.9</v>
      </c>
      <c r="I1545">
        <v>173</v>
      </c>
      <c r="J1545" t="s">
        <v>23</v>
      </c>
      <c r="K1545" t="s">
        <v>1467</v>
      </c>
      <c r="L1545" t="s">
        <v>37</v>
      </c>
      <c r="M1545" t="s">
        <v>210</v>
      </c>
      <c r="N1545" t="s">
        <v>9368</v>
      </c>
      <c r="O1545" t="s">
        <v>29</v>
      </c>
      <c r="P1545">
        <v>1</v>
      </c>
      <c r="Q1545">
        <v>1</v>
      </c>
      <c r="R1545">
        <v>2</v>
      </c>
      <c r="S1545">
        <v>1</v>
      </c>
      <c r="T1545" t="s">
        <v>15888</v>
      </c>
      <c r="U1545" t="s">
        <v>15890</v>
      </c>
      <c r="V1545" t="s">
        <v>15891</v>
      </c>
      <c r="W1545" t="s">
        <v>15901</v>
      </c>
      <c r="X1545" t="s">
        <v>15905</v>
      </c>
      <c r="Y1545" t="s">
        <v>15894</v>
      </c>
      <c r="Z1545" t="s">
        <v>15911</v>
      </c>
      <c r="AA1545" t="s">
        <v>15914</v>
      </c>
      <c r="AB1545" t="s">
        <v>9372</v>
      </c>
      <c r="AC1545" t="s">
        <v>9370</v>
      </c>
      <c r="AE1545" t="s">
        <v>9369</v>
      </c>
      <c r="AF1545" t="s">
        <v>9371</v>
      </c>
    </row>
    <row r="1546" spans="1:32" x14ac:dyDescent="0.25">
      <c r="A1546">
        <v>11478</v>
      </c>
      <c r="B1546" t="s">
        <v>9205</v>
      </c>
      <c r="C1546">
        <v>15000000</v>
      </c>
      <c r="D1546">
        <v>35007180</v>
      </c>
      <c r="E1546">
        <v>36616</v>
      </c>
      <c r="F1546">
        <v>11.375031999999999</v>
      </c>
      <c r="G1546">
        <v>106</v>
      </c>
      <c r="H1546">
        <v>5.8</v>
      </c>
      <c r="I1546">
        <v>156</v>
      </c>
      <c r="J1546" t="s">
        <v>23</v>
      </c>
      <c r="K1546" t="s">
        <v>9207</v>
      </c>
      <c r="L1546" t="s">
        <v>277</v>
      </c>
      <c r="M1546" t="s">
        <v>38</v>
      </c>
      <c r="N1546" t="s">
        <v>2731</v>
      </c>
      <c r="O1546" t="s">
        <v>29</v>
      </c>
      <c r="P1546">
        <v>1</v>
      </c>
      <c r="Q1546">
        <v>2</v>
      </c>
      <c r="R1546">
        <v>1</v>
      </c>
      <c r="S1546">
        <v>1</v>
      </c>
      <c r="T1546" t="s">
        <v>15888</v>
      </c>
      <c r="U1546" t="s">
        <v>15891</v>
      </c>
      <c r="V1546" t="s">
        <v>15891</v>
      </c>
      <c r="W1546" t="s">
        <v>15901</v>
      </c>
      <c r="X1546" t="s">
        <v>15905</v>
      </c>
      <c r="Y1546" t="s">
        <v>15897</v>
      </c>
      <c r="Z1546" t="s">
        <v>15911</v>
      </c>
      <c r="AA1546" t="s">
        <v>15915</v>
      </c>
      <c r="AB1546" t="s">
        <v>9208</v>
      </c>
      <c r="AC1546" t="s">
        <v>9205</v>
      </c>
      <c r="AE1546" t="s">
        <v>9204</v>
      </c>
      <c r="AF1546" t="s">
        <v>9206</v>
      </c>
    </row>
    <row r="1547" spans="1:32" x14ac:dyDescent="0.25">
      <c r="A1547">
        <v>10658</v>
      </c>
      <c r="B1547" t="s">
        <v>6139</v>
      </c>
      <c r="C1547">
        <v>37000000</v>
      </c>
      <c r="D1547">
        <v>37962774</v>
      </c>
      <c r="E1547">
        <v>31625</v>
      </c>
      <c r="F1547">
        <v>11.374306000000001</v>
      </c>
      <c r="G1547">
        <v>110</v>
      </c>
      <c r="H1547">
        <v>5.0999999999999996</v>
      </c>
      <c r="I1547">
        <v>221</v>
      </c>
      <c r="J1547" t="s">
        <v>23</v>
      </c>
      <c r="K1547" t="s">
        <v>6141</v>
      </c>
      <c r="L1547" t="s">
        <v>37</v>
      </c>
      <c r="M1547" t="s">
        <v>1563</v>
      </c>
      <c r="N1547" t="s">
        <v>1843</v>
      </c>
      <c r="O1547" t="s">
        <v>29</v>
      </c>
      <c r="P1547">
        <v>1</v>
      </c>
      <c r="Q1547">
        <v>1</v>
      </c>
      <c r="R1547">
        <v>2</v>
      </c>
      <c r="S1547">
        <v>1</v>
      </c>
      <c r="T1547" t="s">
        <v>15888</v>
      </c>
      <c r="U1547" t="s">
        <v>15891</v>
      </c>
      <c r="V1547" t="s">
        <v>13664</v>
      </c>
      <c r="W1547" t="s">
        <v>15891</v>
      </c>
      <c r="X1547" t="s">
        <v>15891</v>
      </c>
      <c r="Y1547" t="s">
        <v>15896</v>
      </c>
      <c r="Z1547" t="s">
        <v>15896</v>
      </c>
      <c r="AA1547" t="s">
        <v>15897</v>
      </c>
      <c r="AB1547" t="s">
        <v>6142</v>
      </c>
      <c r="AC1547" t="s">
        <v>6139</v>
      </c>
      <c r="AE1547" t="s">
        <v>6138</v>
      </c>
      <c r="AF1547" t="s">
        <v>6140</v>
      </c>
    </row>
    <row r="1548" spans="1:32" x14ac:dyDescent="0.25">
      <c r="A1548">
        <v>9447</v>
      </c>
      <c r="B1548" t="s">
        <v>1891</v>
      </c>
      <c r="C1548">
        <v>90000000</v>
      </c>
      <c r="D1548">
        <v>69131860</v>
      </c>
      <c r="E1548">
        <v>36124</v>
      </c>
      <c r="F1548">
        <v>11.356078999999999</v>
      </c>
      <c r="G1548">
        <v>92</v>
      </c>
      <c r="H1548">
        <v>5.2</v>
      </c>
      <c r="I1548">
        <v>305</v>
      </c>
      <c r="J1548" t="s">
        <v>23</v>
      </c>
      <c r="K1548" t="s">
        <v>1893</v>
      </c>
      <c r="L1548" t="s">
        <v>715</v>
      </c>
      <c r="M1548" t="s">
        <v>38</v>
      </c>
      <c r="N1548" t="s">
        <v>1889</v>
      </c>
      <c r="O1548" t="s">
        <v>29</v>
      </c>
      <c r="P1548">
        <v>1</v>
      </c>
      <c r="Q1548">
        <v>1</v>
      </c>
      <c r="R1548">
        <v>1</v>
      </c>
      <c r="S1548">
        <v>0</v>
      </c>
      <c r="T1548" t="s">
        <v>15888</v>
      </c>
      <c r="U1548" t="s">
        <v>15891</v>
      </c>
      <c r="V1548" t="s">
        <v>13664</v>
      </c>
      <c r="W1548" t="s">
        <v>15901</v>
      </c>
      <c r="X1548" t="s">
        <v>15891</v>
      </c>
      <c r="Y1548" t="s">
        <v>15896</v>
      </c>
      <c r="Z1548" t="s">
        <v>15912</v>
      </c>
      <c r="AA1548" t="s">
        <v>15915</v>
      </c>
      <c r="AB1548" t="s">
        <v>1894</v>
      </c>
      <c r="AC1548" t="s">
        <v>1891</v>
      </c>
      <c r="AE1548" t="s">
        <v>1890</v>
      </c>
      <c r="AF1548" t="s">
        <v>1892</v>
      </c>
    </row>
    <row r="1549" spans="1:32" x14ac:dyDescent="0.25">
      <c r="A1549">
        <v>13820</v>
      </c>
      <c r="B1549" t="s">
        <v>14422</v>
      </c>
      <c r="C1549">
        <v>1500000</v>
      </c>
      <c r="D1549">
        <v>2300000</v>
      </c>
      <c r="E1549">
        <v>30732</v>
      </c>
      <c r="F1549">
        <v>11.353440000000001</v>
      </c>
      <c r="G1549">
        <v>92</v>
      </c>
      <c r="H1549">
        <v>6.7</v>
      </c>
      <c r="I1549">
        <v>144</v>
      </c>
      <c r="J1549" t="s">
        <v>23</v>
      </c>
      <c r="K1549" t="s">
        <v>14424</v>
      </c>
      <c r="L1549" t="s">
        <v>37</v>
      </c>
      <c r="M1549" t="s">
        <v>38</v>
      </c>
      <c r="N1549" t="s">
        <v>14420</v>
      </c>
      <c r="O1549" t="s">
        <v>29</v>
      </c>
      <c r="P1549">
        <v>1</v>
      </c>
      <c r="Q1549">
        <v>1</v>
      </c>
      <c r="R1549">
        <v>1</v>
      </c>
      <c r="S1549">
        <v>0</v>
      </c>
      <c r="T1549" t="s">
        <v>15888</v>
      </c>
      <c r="U1549" t="s">
        <v>15891</v>
      </c>
      <c r="V1549" t="s">
        <v>13664</v>
      </c>
      <c r="W1549" t="s">
        <v>15891</v>
      </c>
      <c r="X1549" t="s">
        <v>15905</v>
      </c>
      <c r="Y1549" t="s">
        <v>15896</v>
      </c>
      <c r="Z1549" t="s">
        <v>15896</v>
      </c>
      <c r="AA1549" t="s">
        <v>15897</v>
      </c>
      <c r="AB1549" t="s">
        <v>14425</v>
      </c>
      <c r="AC1549" t="s">
        <v>14422</v>
      </c>
      <c r="AE1549" t="s">
        <v>14421</v>
      </c>
      <c r="AF1549" t="s">
        <v>14423</v>
      </c>
    </row>
    <row r="1550" spans="1:32" x14ac:dyDescent="0.25">
      <c r="A1550">
        <v>2639</v>
      </c>
      <c r="B1550" t="s">
        <v>8091</v>
      </c>
      <c r="C1550">
        <v>20000000</v>
      </c>
      <c r="D1550">
        <v>10686841</v>
      </c>
      <c r="E1550">
        <v>35668</v>
      </c>
      <c r="F1550">
        <v>11.352693</v>
      </c>
      <c r="G1550">
        <v>96</v>
      </c>
      <c r="H1550">
        <v>7.3</v>
      </c>
      <c r="I1550">
        <v>187</v>
      </c>
      <c r="J1550" t="s">
        <v>23</v>
      </c>
      <c r="K1550" t="s">
        <v>8093</v>
      </c>
      <c r="L1550" t="s">
        <v>37</v>
      </c>
      <c r="M1550" t="s">
        <v>38</v>
      </c>
      <c r="N1550" t="s">
        <v>1692</v>
      </c>
      <c r="O1550" t="s">
        <v>29</v>
      </c>
      <c r="P1550">
        <v>1</v>
      </c>
      <c r="Q1550">
        <v>1</v>
      </c>
      <c r="R1550">
        <v>1</v>
      </c>
      <c r="S1550">
        <v>0</v>
      </c>
      <c r="T1550" t="s">
        <v>15888</v>
      </c>
      <c r="U1550" t="s">
        <v>15891</v>
      </c>
      <c r="V1550" t="s">
        <v>13664</v>
      </c>
      <c r="W1550" t="s">
        <v>15901</v>
      </c>
      <c r="X1550" t="s">
        <v>15891</v>
      </c>
      <c r="Y1550" t="s">
        <v>15896</v>
      </c>
      <c r="Z1550" t="s">
        <v>15912</v>
      </c>
      <c r="AA1550" t="s">
        <v>15915</v>
      </c>
      <c r="AB1550" t="s">
        <v>8094</v>
      </c>
      <c r="AC1550" t="s">
        <v>8091</v>
      </c>
      <c r="AE1550" t="s">
        <v>8090</v>
      </c>
      <c r="AF1550" t="s">
        <v>8092</v>
      </c>
    </row>
    <row r="1551" spans="1:32" x14ac:dyDescent="0.25">
      <c r="A1551">
        <v>15037</v>
      </c>
      <c r="B1551" t="s">
        <v>10651</v>
      </c>
      <c r="C1551">
        <v>10000000</v>
      </c>
      <c r="D1551">
        <v>25605015</v>
      </c>
      <c r="E1551">
        <v>35958</v>
      </c>
      <c r="F1551">
        <v>11.350382</v>
      </c>
      <c r="G1551">
        <v>100</v>
      </c>
      <c r="H1551">
        <v>6.1</v>
      </c>
      <c r="I1551">
        <v>122</v>
      </c>
      <c r="J1551" t="s">
        <v>23</v>
      </c>
      <c r="K1551" t="s">
        <v>149</v>
      </c>
      <c r="L1551" t="s">
        <v>37</v>
      </c>
      <c r="M1551" t="s">
        <v>38</v>
      </c>
      <c r="N1551" t="s">
        <v>917</v>
      </c>
      <c r="O1551" t="s">
        <v>29</v>
      </c>
      <c r="P1551">
        <v>1</v>
      </c>
      <c r="Q1551">
        <v>1</v>
      </c>
      <c r="R1551">
        <v>1</v>
      </c>
      <c r="S1551">
        <v>0</v>
      </c>
      <c r="T1551" t="s">
        <v>15888</v>
      </c>
      <c r="U1551" t="s">
        <v>15891</v>
      </c>
      <c r="V1551" t="s">
        <v>13664</v>
      </c>
      <c r="W1551" t="s">
        <v>15901</v>
      </c>
      <c r="X1551" t="s">
        <v>15891</v>
      </c>
      <c r="Y1551" t="s">
        <v>15896</v>
      </c>
      <c r="Z1551" t="s">
        <v>15912</v>
      </c>
      <c r="AA1551" t="s">
        <v>15915</v>
      </c>
      <c r="AB1551" t="s">
        <v>10653</v>
      </c>
      <c r="AC1551" t="s">
        <v>10651</v>
      </c>
      <c r="AE1551" t="s">
        <v>10650</v>
      </c>
      <c r="AF1551" t="s">
        <v>10652</v>
      </c>
    </row>
    <row r="1552" spans="1:32" x14ac:dyDescent="0.25">
      <c r="A1552">
        <v>14635</v>
      </c>
      <c r="B1552" t="s">
        <v>7402</v>
      </c>
      <c r="C1552">
        <v>20000000</v>
      </c>
      <c r="D1552">
        <v>75597042</v>
      </c>
      <c r="E1552">
        <v>37340</v>
      </c>
      <c r="F1552">
        <v>11.263361</v>
      </c>
      <c r="G1552">
        <v>127</v>
      </c>
      <c r="H1552">
        <v>6.5</v>
      </c>
      <c r="I1552">
        <v>110</v>
      </c>
      <c r="J1552" t="s">
        <v>23</v>
      </c>
      <c r="K1552" t="s">
        <v>7404</v>
      </c>
      <c r="L1552" t="s">
        <v>37</v>
      </c>
      <c r="M1552" t="s">
        <v>38</v>
      </c>
      <c r="N1552" t="s">
        <v>5081</v>
      </c>
      <c r="O1552" t="s">
        <v>29</v>
      </c>
      <c r="P1552">
        <v>1</v>
      </c>
      <c r="Q1552">
        <v>1</v>
      </c>
      <c r="R1552">
        <v>1</v>
      </c>
      <c r="S1552">
        <v>1</v>
      </c>
      <c r="T1552" t="s">
        <v>15888</v>
      </c>
      <c r="U1552" t="s">
        <v>15891</v>
      </c>
      <c r="V1552" t="s">
        <v>15891</v>
      </c>
      <c r="W1552" t="s">
        <v>15901</v>
      </c>
      <c r="X1552" t="s">
        <v>15891</v>
      </c>
      <c r="Y1552" t="s">
        <v>15897</v>
      </c>
      <c r="Z1552" t="s">
        <v>15911</v>
      </c>
      <c r="AA1552" t="s">
        <v>15915</v>
      </c>
      <c r="AB1552" t="s">
        <v>7405</v>
      </c>
      <c r="AC1552" t="s">
        <v>7402</v>
      </c>
      <c r="AE1552" t="s">
        <v>7401</v>
      </c>
      <c r="AF1552" t="s">
        <v>7403</v>
      </c>
    </row>
    <row r="1553" spans="1:32" x14ac:dyDescent="0.25">
      <c r="A1553">
        <v>12138</v>
      </c>
      <c r="B1553" t="s">
        <v>2608</v>
      </c>
      <c r="C1553">
        <v>62000000</v>
      </c>
      <c r="D1553">
        <v>18720175</v>
      </c>
      <c r="E1553">
        <v>36945</v>
      </c>
      <c r="F1553">
        <v>11.262655000000001</v>
      </c>
      <c r="G1553">
        <v>125</v>
      </c>
      <c r="H1553">
        <v>5.8</v>
      </c>
      <c r="I1553">
        <v>178</v>
      </c>
      <c r="J1553" t="s">
        <v>23</v>
      </c>
      <c r="K1553" t="s">
        <v>2610</v>
      </c>
      <c r="L1553" t="s">
        <v>37</v>
      </c>
      <c r="M1553" t="s">
        <v>38</v>
      </c>
      <c r="N1553" t="s">
        <v>2606</v>
      </c>
      <c r="O1553" t="s">
        <v>29</v>
      </c>
      <c r="P1553">
        <v>1</v>
      </c>
      <c r="Q1553">
        <v>1</v>
      </c>
      <c r="R1553">
        <v>1</v>
      </c>
      <c r="S1553">
        <v>1</v>
      </c>
      <c r="T1553" t="s">
        <v>15888</v>
      </c>
      <c r="U1553" t="s">
        <v>15890</v>
      </c>
      <c r="V1553" t="s">
        <v>13664</v>
      </c>
      <c r="W1553" t="s">
        <v>15891</v>
      </c>
      <c r="X1553" t="s">
        <v>15905</v>
      </c>
      <c r="Y1553" t="s">
        <v>15895</v>
      </c>
      <c r="Z1553" t="s">
        <v>15896</v>
      </c>
      <c r="AA1553" t="s">
        <v>15894</v>
      </c>
      <c r="AB1553" t="s">
        <v>2611</v>
      </c>
      <c r="AC1553" t="s">
        <v>2608</v>
      </c>
      <c r="AE1553" t="s">
        <v>2607</v>
      </c>
      <c r="AF1553" t="s">
        <v>2609</v>
      </c>
    </row>
    <row r="1554" spans="1:32" x14ac:dyDescent="0.25">
      <c r="A1554">
        <v>20737</v>
      </c>
      <c r="B1554" t="s">
        <v>13480</v>
      </c>
      <c r="C1554">
        <v>3000000</v>
      </c>
      <c r="D1554">
        <v>23144499</v>
      </c>
      <c r="E1554">
        <v>35643</v>
      </c>
      <c r="F1554">
        <v>11.241802</v>
      </c>
      <c r="G1554">
        <v>98</v>
      </c>
      <c r="H1554">
        <v>5.3</v>
      </c>
      <c r="I1554">
        <v>106</v>
      </c>
      <c r="J1554" t="s">
        <v>23</v>
      </c>
      <c r="K1554" t="s">
        <v>54</v>
      </c>
      <c r="L1554" t="s">
        <v>277</v>
      </c>
      <c r="M1554" t="s">
        <v>38</v>
      </c>
      <c r="N1554" t="s">
        <v>13478</v>
      </c>
      <c r="O1554" t="s">
        <v>29</v>
      </c>
      <c r="P1554">
        <v>1</v>
      </c>
      <c r="Q1554">
        <v>2</v>
      </c>
      <c r="R1554">
        <v>1</v>
      </c>
      <c r="S1554">
        <v>1</v>
      </c>
      <c r="T1554" t="s">
        <v>15888</v>
      </c>
      <c r="U1554" t="s">
        <v>15891</v>
      </c>
      <c r="V1554" t="s">
        <v>13664</v>
      </c>
      <c r="W1554" t="s">
        <v>15901</v>
      </c>
      <c r="X1554" t="s">
        <v>15891</v>
      </c>
      <c r="Y1554" t="s">
        <v>15896</v>
      </c>
      <c r="Z1554" t="s">
        <v>15912</v>
      </c>
      <c r="AA1554" t="s">
        <v>15915</v>
      </c>
      <c r="AB1554" t="s">
        <v>13482</v>
      </c>
      <c r="AC1554" t="s">
        <v>13480</v>
      </c>
      <c r="AE1554" t="s">
        <v>13479</v>
      </c>
      <c r="AF1554" t="s">
        <v>13481</v>
      </c>
    </row>
    <row r="1555" spans="1:32" x14ac:dyDescent="0.25">
      <c r="A1555">
        <v>12094</v>
      </c>
      <c r="B1555" t="s">
        <v>10357</v>
      </c>
      <c r="C1555">
        <v>11000000</v>
      </c>
      <c r="D1555">
        <v>72778712</v>
      </c>
      <c r="E1555">
        <v>38982</v>
      </c>
      <c r="F1555">
        <v>11.227086999999999</v>
      </c>
      <c r="G1555">
        <v>95</v>
      </c>
      <c r="H1555">
        <v>6.4</v>
      </c>
      <c r="I1555">
        <v>298</v>
      </c>
      <c r="J1555" t="s">
        <v>23</v>
      </c>
      <c r="K1555" t="s">
        <v>2258</v>
      </c>
      <c r="L1555" t="s">
        <v>37</v>
      </c>
      <c r="M1555" t="s">
        <v>38</v>
      </c>
      <c r="N1555" t="s">
        <v>10355</v>
      </c>
      <c r="O1555" t="s">
        <v>29</v>
      </c>
      <c r="P1555">
        <v>1</v>
      </c>
      <c r="Q1555">
        <v>1</v>
      </c>
      <c r="R1555">
        <v>1</v>
      </c>
      <c r="S1555">
        <v>1</v>
      </c>
      <c r="T1555" t="s">
        <v>15888</v>
      </c>
      <c r="U1555" t="s">
        <v>15890</v>
      </c>
      <c r="V1555" t="s">
        <v>13664</v>
      </c>
      <c r="W1555" t="s">
        <v>15891</v>
      </c>
      <c r="X1555" t="s">
        <v>15891</v>
      </c>
      <c r="Y1555" t="s">
        <v>15895</v>
      </c>
      <c r="Z1555" t="s">
        <v>15896</v>
      </c>
      <c r="AA1555" t="s">
        <v>15894</v>
      </c>
      <c r="AB1555" t="s">
        <v>10359</v>
      </c>
      <c r="AC1555" t="s">
        <v>10357</v>
      </c>
      <c r="AE1555" t="s">
        <v>10356</v>
      </c>
      <c r="AF1555" t="s">
        <v>10358</v>
      </c>
    </row>
    <row r="1556" spans="1:32" x14ac:dyDescent="0.25">
      <c r="A1556">
        <v>10306</v>
      </c>
      <c r="B1556" t="s">
        <v>11087</v>
      </c>
      <c r="C1556">
        <v>10500000</v>
      </c>
      <c r="D1556">
        <v>14144000</v>
      </c>
      <c r="E1556">
        <v>32304</v>
      </c>
      <c r="F1556">
        <v>11.225044</v>
      </c>
      <c r="G1556">
        <v>98</v>
      </c>
      <c r="H1556">
        <v>4.5</v>
      </c>
      <c r="I1556">
        <v>123</v>
      </c>
      <c r="J1556" t="s">
        <v>23</v>
      </c>
      <c r="K1556" t="s">
        <v>3369</v>
      </c>
      <c r="L1556" t="s">
        <v>37</v>
      </c>
      <c r="M1556" t="s">
        <v>38</v>
      </c>
      <c r="N1556" t="s">
        <v>2560</v>
      </c>
      <c r="O1556" t="s">
        <v>29</v>
      </c>
      <c r="P1556">
        <v>1</v>
      </c>
      <c r="Q1556">
        <v>1</v>
      </c>
      <c r="R1556">
        <v>1</v>
      </c>
      <c r="S1556">
        <v>0</v>
      </c>
      <c r="T1556" t="s">
        <v>15888</v>
      </c>
      <c r="U1556" t="s">
        <v>15891</v>
      </c>
      <c r="V1556" t="s">
        <v>15891</v>
      </c>
      <c r="W1556" t="s">
        <v>15891</v>
      </c>
      <c r="X1556" t="s">
        <v>15905</v>
      </c>
      <c r="Y1556" t="s">
        <v>15897</v>
      </c>
      <c r="Z1556" t="s">
        <v>15897</v>
      </c>
      <c r="AA1556" t="s">
        <v>15897</v>
      </c>
      <c r="AB1556" t="s">
        <v>11089</v>
      </c>
      <c r="AC1556" t="s">
        <v>11087</v>
      </c>
      <c r="AE1556" t="s">
        <v>11086</v>
      </c>
      <c r="AF1556" t="s">
        <v>11088</v>
      </c>
    </row>
    <row r="1557" spans="1:32" x14ac:dyDescent="0.25">
      <c r="A1557">
        <v>9562</v>
      </c>
      <c r="B1557" t="s">
        <v>1880</v>
      </c>
      <c r="C1557">
        <v>80000000</v>
      </c>
      <c r="D1557">
        <v>19480739</v>
      </c>
      <c r="E1557">
        <v>37951</v>
      </c>
      <c r="F1557">
        <v>11.22268</v>
      </c>
      <c r="G1557">
        <v>116</v>
      </c>
      <c r="H1557">
        <v>5.4</v>
      </c>
      <c r="I1557">
        <v>318</v>
      </c>
      <c r="J1557" t="s">
        <v>23</v>
      </c>
      <c r="K1557" t="s">
        <v>1882</v>
      </c>
      <c r="L1557" t="s">
        <v>37</v>
      </c>
      <c r="M1557" t="s">
        <v>62</v>
      </c>
      <c r="N1557" t="s">
        <v>49</v>
      </c>
      <c r="O1557" t="s">
        <v>29</v>
      </c>
      <c r="P1557">
        <v>1</v>
      </c>
      <c r="Q1557">
        <v>1</v>
      </c>
      <c r="R1557">
        <v>2</v>
      </c>
      <c r="S1557">
        <v>1</v>
      </c>
      <c r="T1557" t="s">
        <v>15888</v>
      </c>
      <c r="U1557" t="s">
        <v>15890</v>
      </c>
      <c r="V1557" t="s">
        <v>15891</v>
      </c>
      <c r="W1557" t="s">
        <v>15891</v>
      </c>
      <c r="X1557" t="s">
        <v>15891</v>
      </c>
      <c r="Y1557" t="s">
        <v>15894</v>
      </c>
      <c r="Z1557" t="s">
        <v>15897</v>
      </c>
      <c r="AA1557" t="s">
        <v>15894</v>
      </c>
      <c r="AB1557" t="s">
        <v>1883</v>
      </c>
      <c r="AC1557" t="s">
        <v>1880</v>
      </c>
      <c r="AE1557" t="s">
        <v>1879</v>
      </c>
      <c r="AF1557" t="s">
        <v>1881</v>
      </c>
    </row>
    <row r="1558" spans="1:32" x14ac:dyDescent="0.25">
      <c r="A1558">
        <v>11470</v>
      </c>
      <c r="B1558" t="s">
        <v>9642</v>
      </c>
      <c r="C1558">
        <v>11000000</v>
      </c>
      <c r="D1558">
        <v>16951798</v>
      </c>
      <c r="E1558">
        <v>37096</v>
      </c>
      <c r="F1558">
        <v>11.220643000000001</v>
      </c>
      <c r="G1558">
        <v>91</v>
      </c>
      <c r="H1558">
        <v>4.5</v>
      </c>
      <c r="I1558">
        <v>291</v>
      </c>
      <c r="J1558" t="s">
        <v>23</v>
      </c>
      <c r="K1558" t="s">
        <v>9644</v>
      </c>
      <c r="L1558" t="s">
        <v>37</v>
      </c>
      <c r="M1558" t="s">
        <v>38</v>
      </c>
      <c r="N1558" t="s">
        <v>8655</v>
      </c>
      <c r="O1558" t="s">
        <v>29</v>
      </c>
      <c r="P1558">
        <v>1</v>
      </c>
      <c r="Q1558">
        <v>1</v>
      </c>
      <c r="R1558">
        <v>1</v>
      </c>
      <c r="S1558">
        <v>0</v>
      </c>
      <c r="T1558" t="s">
        <v>15888</v>
      </c>
      <c r="U1558" t="s">
        <v>15891</v>
      </c>
      <c r="V1558" t="s">
        <v>15891</v>
      </c>
      <c r="W1558" t="s">
        <v>15891</v>
      </c>
      <c r="X1558" t="s">
        <v>15891</v>
      </c>
      <c r="Y1558" t="s">
        <v>15897</v>
      </c>
      <c r="Z1558" t="s">
        <v>15897</v>
      </c>
      <c r="AA1558" t="s">
        <v>15897</v>
      </c>
      <c r="AB1558" t="s">
        <v>9645</v>
      </c>
      <c r="AC1558" t="s">
        <v>9642</v>
      </c>
      <c r="AE1558" t="s">
        <v>9641</v>
      </c>
      <c r="AF1558" t="s">
        <v>9643</v>
      </c>
    </row>
    <row r="1559" spans="1:32" x14ac:dyDescent="0.25">
      <c r="A1559">
        <v>11086</v>
      </c>
      <c r="B1559" t="s">
        <v>2184</v>
      </c>
      <c r="C1559">
        <v>72000000</v>
      </c>
      <c r="D1559">
        <v>37317558</v>
      </c>
      <c r="E1559">
        <v>37246</v>
      </c>
      <c r="F1559">
        <v>11.215702</v>
      </c>
      <c r="G1559">
        <v>152</v>
      </c>
      <c r="H1559">
        <v>6.6</v>
      </c>
      <c r="I1559">
        <v>188</v>
      </c>
      <c r="J1559" t="s">
        <v>23</v>
      </c>
      <c r="K1559" t="s">
        <v>2186</v>
      </c>
      <c r="L1559" t="s">
        <v>37</v>
      </c>
      <c r="M1559" t="s">
        <v>38</v>
      </c>
      <c r="N1559" t="s">
        <v>231</v>
      </c>
      <c r="O1559" t="s">
        <v>29</v>
      </c>
      <c r="P1559">
        <v>1</v>
      </c>
      <c r="Q1559">
        <v>1</v>
      </c>
      <c r="R1559">
        <v>1</v>
      </c>
      <c r="S1559">
        <v>0</v>
      </c>
      <c r="T1559" t="s">
        <v>15888</v>
      </c>
      <c r="U1559" t="s">
        <v>15891</v>
      </c>
      <c r="V1559" t="s">
        <v>15891</v>
      </c>
      <c r="W1559" t="s">
        <v>15901</v>
      </c>
      <c r="X1559" t="s">
        <v>15891</v>
      </c>
      <c r="Y1559" t="s">
        <v>15897</v>
      </c>
      <c r="Z1559" t="s">
        <v>15911</v>
      </c>
      <c r="AA1559" t="s">
        <v>15915</v>
      </c>
      <c r="AB1559" t="s">
        <v>2187</v>
      </c>
      <c r="AC1559" t="s">
        <v>2184</v>
      </c>
      <c r="AE1559" t="s">
        <v>2183</v>
      </c>
      <c r="AF1559" t="s">
        <v>2185</v>
      </c>
    </row>
    <row r="1560" spans="1:32" x14ac:dyDescent="0.25">
      <c r="A1560">
        <v>11033</v>
      </c>
      <c r="B1560" t="s">
        <v>11967</v>
      </c>
      <c r="C1560">
        <v>6500000</v>
      </c>
      <c r="D1560">
        <v>31899000</v>
      </c>
      <c r="E1560">
        <v>29397</v>
      </c>
      <c r="F1560">
        <v>11.208769</v>
      </c>
      <c r="G1560">
        <v>105</v>
      </c>
      <c r="H1560">
        <v>6.8</v>
      </c>
      <c r="I1560">
        <v>157</v>
      </c>
      <c r="J1560" t="s">
        <v>23</v>
      </c>
      <c r="K1560" t="s">
        <v>11969</v>
      </c>
      <c r="L1560" t="s">
        <v>37</v>
      </c>
      <c r="M1560" t="s">
        <v>38</v>
      </c>
      <c r="N1560" t="s">
        <v>2019</v>
      </c>
      <c r="O1560" t="s">
        <v>29</v>
      </c>
      <c r="P1560">
        <v>1</v>
      </c>
      <c r="Q1560">
        <v>1</v>
      </c>
      <c r="R1560">
        <v>1</v>
      </c>
      <c r="S1560">
        <v>0</v>
      </c>
      <c r="T1560" t="s">
        <v>15888</v>
      </c>
      <c r="U1560" t="s">
        <v>15891</v>
      </c>
      <c r="V1560" t="s">
        <v>15891</v>
      </c>
      <c r="W1560" t="s">
        <v>15891</v>
      </c>
      <c r="X1560" t="s">
        <v>15905</v>
      </c>
      <c r="Y1560" t="s">
        <v>15897</v>
      </c>
      <c r="Z1560" t="s">
        <v>15897</v>
      </c>
      <c r="AA1560" t="s">
        <v>15897</v>
      </c>
      <c r="AB1560" t="s">
        <v>11970</v>
      </c>
      <c r="AC1560" t="s">
        <v>11967</v>
      </c>
      <c r="AE1560" t="s">
        <v>11966</v>
      </c>
      <c r="AF1560" t="s">
        <v>11968</v>
      </c>
    </row>
    <row r="1561" spans="1:32" x14ac:dyDescent="0.25">
      <c r="A1561">
        <v>9895</v>
      </c>
      <c r="B1561" t="s">
        <v>7774</v>
      </c>
      <c r="C1561">
        <v>20000000</v>
      </c>
      <c r="D1561">
        <v>41237648</v>
      </c>
      <c r="E1561">
        <v>38999</v>
      </c>
      <c r="F1561">
        <v>11.203334999999999</v>
      </c>
      <c r="G1561">
        <v>115</v>
      </c>
      <c r="H1561">
        <v>5.8</v>
      </c>
      <c r="I1561">
        <v>129</v>
      </c>
      <c r="J1561" t="s">
        <v>23</v>
      </c>
      <c r="K1561" t="s">
        <v>7776</v>
      </c>
      <c r="L1561" t="s">
        <v>37</v>
      </c>
      <c r="M1561" t="s">
        <v>38</v>
      </c>
      <c r="N1561" t="s">
        <v>7772</v>
      </c>
      <c r="O1561" t="s">
        <v>29</v>
      </c>
      <c r="P1561">
        <v>1</v>
      </c>
      <c r="Q1561">
        <v>1</v>
      </c>
      <c r="R1561">
        <v>1</v>
      </c>
      <c r="S1561">
        <v>1</v>
      </c>
      <c r="T1561" t="s">
        <v>15888</v>
      </c>
      <c r="U1561" t="s">
        <v>15891</v>
      </c>
      <c r="V1561" t="s">
        <v>13664</v>
      </c>
      <c r="W1561" t="s">
        <v>15901</v>
      </c>
      <c r="X1561" t="s">
        <v>15905</v>
      </c>
      <c r="Y1561" t="s">
        <v>15896</v>
      </c>
      <c r="Z1561" t="s">
        <v>15912</v>
      </c>
      <c r="AA1561" t="s">
        <v>15915</v>
      </c>
      <c r="AB1561" t="s">
        <v>7777</v>
      </c>
      <c r="AC1561" t="s">
        <v>7774</v>
      </c>
      <c r="AE1561" t="s">
        <v>7773</v>
      </c>
      <c r="AF1561" t="s">
        <v>7775</v>
      </c>
    </row>
    <row r="1562" spans="1:32" x14ac:dyDescent="0.25">
      <c r="A1562">
        <v>10012</v>
      </c>
      <c r="B1562" t="s">
        <v>5421</v>
      </c>
      <c r="C1562">
        <v>35000000</v>
      </c>
      <c r="D1562">
        <v>19294901</v>
      </c>
      <c r="E1562">
        <v>38408</v>
      </c>
      <c r="F1562">
        <v>11.195593000000001</v>
      </c>
      <c r="G1562">
        <v>97</v>
      </c>
      <c r="H1562">
        <v>5.0999999999999996</v>
      </c>
      <c r="I1562">
        <v>167</v>
      </c>
      <c r="J1562" t="s">
        <v>23</v>
      </c>
      <c r="K1562" t="s">
        <v>5423</v>
      </c>
      <c r="L1562" t="s">
        <v>334</v>
      </c>
      <c r="M1562" t="s">
        <v>38</v>
      </c>
      <c r="N1562" t="s">
        <v>5419</v>
      </c>
      <c r="O1562" t="s">
        <v>29</v>
      </c>
      <c r="P1562">
        <v>1</v>
      </c>
      <c r="Q1562">
        <v>2</v>
      </c>
      <c r="R1562">
        <v>1</v>
      </c>
      <c r="S1562">
        <v>0</v>
      </c>
      <c r="T1562" t="s">
        <v>15888</v>
      </c>
      <c r="U1562" t="s">
        <v>15891</v>
      </c>
      <c r="V1562" t="s">
        <v>13664</v>
      </c>
      <c r="W1562" t="s">
        <v>15891</v>
      </c>
      <c r="X1562" t="s">
        <v>15891</v>
      </c>
      <c r="Y1562" t="s">
        <v>15896</v>
      </c>
      <c r="Z1562" t="s">
        <v>15896</v>
      </c>
      <c r="AA1562" t="s">
        <v>15897</v>
      </c>
      <c r="AB1562" t="s">
        <v>5424</v>
      </c>
      <c r="AC1562" t="s">
        <v>5421</v>
      </c>
      <c r="AE1562" t="s">
        <v>5420</v>
      </c>
      <c r="AF1562" t="s">
        <v>5422</v>
      </c>
    </row>
    <row r="1563" spans="1:32" x14ac:dyDescent="0.25">
      <c r="A1563">
        <v>10866</v>
      </c>
      <c r="B1563" t="s">
        <v>7330</v>
      </c>
      <c r="C1563">
        <v>23000000</v>
      </c>
      <c r="D1563">
        <v>36642838</v>
      </c>
      <c r="E1563">
        <v>37169</v>
      </c>
      <c r="F1563">
        <v>11.183197</v>
      </c>
      <c r="G1563">
        <v>97</v>
      </c>
      <c r="H1563">
        <v>6.3</v>
      </c>
      <c r="I1563">
        <v>325</v>
      </c>
      <c r="J1563" t="s">
        <v>23</v>
      </c>
      <c r="K1563" t="s">
        <v>7332</v>
      </c>
      <c r="L1563" t="s">
        <v>37</v>
      </c>
      <c r="M1563" t="s">
        <v>38</v>
      </c>
      <c r="N1563" t="s">
        <v>2650</v>
      </c>
      <c r="O1563" t="s">
        <v>29</v>
      </c>
      <c r="P1563">
        <v>1</v>
      </c>
      <c r="Q1563">
        <v>1</v>
      </c>
      <c r="R1563">
        <v>1</v>
      </c>
      <c r="S1563">
        <v>0</v>
      </c>
      <c r="T1563" t="s">
        <v>15888</v>
      </c>
      <c r="U1563" t="s">
        <v>15891</v>
      </c>
      <c r="V1563" t="s">
        <v>15891</v>
      </c>
      <c r="W1563" t="s">
        <v>15901</v>
      </c>
      <c r="X1563" t="s">
        <v>15905</v>
      </c>
      <c r="Y1563" t="s">
        <v>15897</v>
      </c>
      <c r="Z1563" t="s">
        <v>15911</v>
      </c>
      <c r="AA1563" t="s">
        <v>15915</v>
      </c>
      <c r="AB1563" t="s">
        <v>7333</v>
      </c>
      <c r="AC1563" t="s">
        <v>7330</v>
      </c>
      <c r="AE1563" t="s">
        <v>7329</v>
      </c>
      <c r="AF1563" t="s">
        <v>7331</v>
      </c>
    </row>
    <row r="1564" spans="1:32" x14ac:dyDescent="0.25">
      <c r="A1564">
        <v>10225</v>
      </c>
      <c r="B1564" t="s">
        <v>13484</v>
      </c>
      <c r="C1564">
        <v>3000000</v>
      </c>
      <c r="D1564">
        <v>19472057</v>
      </c>
      <c r="E1564">
        <v>31625</v>
      </c>
      <c r="F1564">
        <v>11.158167000000001</v>
      </c>
      <c r="G1564">
        <v>86</v>
      </c>
      <c r="H1564">
        <v>5.7</v>
      </c>
      <c r="I1564">
        <v>216</v>
      </c>
      <c r="J1564" t="s">
        <v>23</v>
      </c>
      <c r="K1564" t="s">
        <v>2258</v>
      </c>
      <c r="L1564" t="s">
        <v>37</v>
      </c>
      <c r="M1564" t="s">
        <v>38</v>
      </c>
      <c r="N1564" t="s">
        <v>2019</v>
      </c>
      <c r="O1564" t="s">
        <v>29</v>
      </c>
      <c r="P1564">
        <v>1</v>
      </c>
      <c r="Q1564">
        <v>1</v>
      </c>
      <c r="R1564">
        <v>1</v>
      </c>
      <c r="S1564">
        <v>1</v>
      </c>
      <c r="T1564" t="s">
        <v>15888</v>
      </c>
      <c r="U1564" t="s">
        <v>15891</v>
      </c>
      <c r="V1564" t="s">
        <v>15891</v>
      </c>
      <c r="W1564" t="s">
        <v>15891</v>
      </c>
      <c r="X1564" t="s">
        <v>15905</v>
      </c>
      <c r="Y1564" t="s">
        <v>15897</v>
      </c>
      <c r="Z1564" t="s">
        <v>15897</v>
      </c>
      <c r="AA1564" t="s">
        <v>15897</v>
      </c>
      <c r="AB1564" t="s">
        <v>13486</v>
      </c>
      <c r="AC1564" t="s">
        <v>13484</v>
      </c>
      <c r="AE1564" t="s">
        <v>13483</v>
      </c>
      <c r="AF1564" t="s">
        <v>13485</v>
      </c>
    </row>
    <row r="1565" spans="1:32" x14ac:dyDescent="0.25">
      <c r="A1565">
        <v>236751</v>
      </c>
      <c r="B1565" t="s">
        <v>10321</v>
      </c>
      <c r="C1565">
        <v>12000000</v>
      </c>
      <c r="D1565">
        <v>101332962</v>
      </c>
      <c r="E1565">
        <v>41745</v>
      </c>
      <c r="F1565">
        <v>11.150261</v>
      </c>
      <c r="G1565">
        <v>99</v>
      </c>
      <c r="H1565">
        <v>6</v>
      </c>
      <c r="I1565">
        <v>229</v>
      </c>
      <c r="J1565" t="s">
        <v>23</v>
      </c>
      <c r="K1565" t="s">
        <v>10323</v>
      </c>
      <c r="L1565" t="s">
        <v>37</v>
      </c>
      <c r="M1565" t="s">
        <v>38</v>
      </c>
      <c r="N1565" t="s">
        <v>786</v>
      </c>
      <c r="O1565" t="s">
        <v>29</v>
      </c>
      <c r="P1565">
        <v>1</v>
      </c>
      <c r="Q1565">
        <v>1</v>
      </c>
      <c r="R1565">
        <v>1</v>
      </c>
      <c r="S1565">
        <v>0</v>
      </c>
      <c r="T1565" t="s">
        <v>15888</v>
      </c>
      <c r="U1565" t="s">
        <v>15891</v>
      </c>
      <c r="V1565" t="s">
        <v>15891</v>
      </c>
      <c r="W1565" t="s">
        <v>15901</v>
      </c>
      <c r="X1565" t="s">
        <v>15891</v>
      </c>
      <c r="Y1565" t="s">
        <v>15897</v>
      </c>
      <c r="Z1565" t="s">
        <v>15911</v>
      </c>
      <c r="AA1565" t="s">
        <v>15915</v>
      </c>
      <c r="AB1565" t="s">
        <v>10324</v>
      </c>
      <c r="AC1565" t="s">
        <v>10321</v>
      </c>
      <c r="AD1565" t="s">
        <v>10319</v>
      </c>
      <c r="AE1565" t="s">
        <v>10320</v>
      </c>
      <c r="AF1565" t="s">
        <v>10322</v>
      </c>
    </row>
    <row r="1566" spans="1:32" x14ac:dyDescent="0.25">
      <c r="A1566">
        <v>4174</v>
      </c>
      <c r="B1566" t="s">
        <v>14411</v>
      </c>
      <c r="C1566">
        <v>1500000</v>
      </c>
      <c r="D1566">
        <v>7000000</v>
      </c>
      <c r="E1566">
        <v>16799</v>
      </c>
      <c r="F1566">
        <v>11.145915</v>
      </c>
      <c r="G1566">
        <v>111</v>
      </c>
      <c r="H1566">
        <v>7.3</v>
      </c>
      <c r="I1566">
        <v>160</v>
      </c>
      <c r="J1566" t="s">
        <v>23</v>
      </c>
      <c r="K1566" t="s">
        <v>14413</v>
      </c>
      <c r="L1566" t="s">
        <v>37</v>
      </c>
      <c r="M1566" t="s">
        <v>38</v>
      </c>
      <c r="N1566" t="s">
        <v>2188</v>
      </c>
      <c r="O1566" t="s">
        <v>29</v>
      </c>
      <c r="P1566">
        <v>1</v>
      </c>
      <c r="Q1566">
        <v>1</v>
      </c>
      <c r="R1566">
        <v>1</v>
      </c>
      <c r="S1566">
        <v>0</v>
      </c>
      <c r="T1566" t="s">
        <v>15888</v>
      </c>
      <c r="U1566" t="s">
        <v>15891</v>
      </c>
      <c r="V1566" t="s">
        <v>15891</v>
      </c>
      <c r="W1566" t="s">
        <v>15901</v>
      </c>
      <c r="X1566" t="s">
        <v>15905</v>
      </c>
      <c r="Y1566" t="s">
        <v>15897</v>
      </c>
      <c r="Z1566" t="s">
        <v>15911</v>
      </c>
      <c r="AA1566" t="s">
        <v>15915</v>
      </c>
      <c r="AB1566" t="s">
        <v>14414</v>
      </c>
      <c r="AC1566" t="s">
        <v>14411</v>
      </c>
      <c r="AE1566" t="s">
        <v>14410</v>
      </c>
      <c r="AF1566" t="s">
        <v>14412</v>
      </c>
    </row>
    <row r="1567" spans="1:32" x14ac:dyDescent="0.25">
      <c r="A1567">
        <v>9430</v>
      </c>
      <c r="B1567" t="s">
        <v>11973</v>
      </c>
      <c r="C1567">
        <v>6500000</v>
      </c>
      <c r="D1567">
        <v>28451622</v>
      </c>
      <c r="E1567">
        <v>36259</v>
      </c>
      <c r="F1567">
        <v>11.142389</v>
      </c>
      <c r="G1567">
        <v>98</v>
      </c>
      <c r="H1567">
        <v>7</v>
      </c>
      <c r="I1567">
        <v>196</v>
      </c>
      <c r="J1567" t="s">
        <v>23</v>
      </c>
      <c r="K1567" t="s">
        <v>149</v>
      </c>
      <c r="L1567" t="s">
        <v>37</v>
      </c>
      <c r="M1567" t="s">
        <v>38</v>
      </c>
      <c r="N1567" t="s">
        <v>11971</v>
      </c>
      <c r="O1567" t="s">
        <v>29</v>
      </c>
      <c r="P1567">
        <v>1</v>
      </c>
      <c r="Q1567">
        <v>1</v>
      </c>
      <c r="R1567">
        <v>1</v>
      </c>
      <c r="S1567">
        <v>0</v>
      </c>
      <c r="T1567" t="s">
        <v>15888</v>
      </c>
      <c r="U1567" t="s">
        <v>15891</v>
      </c>
      <c r="V1567" t="s">
        <v>13664</v>
      </c>
      <c r="W1567" t="s">
        <v>15891</v>
      </c>
      <c r="X1567" t="s">
        <v>15905</v>
      </c>
      <c r="Y1567" t="s">
        <v>15896</v>
      </c>
      <c r="Z1567" t="s">
        <v>15896</v>
      </c>
      <c r="AA1567" t="s">
        <v>15897</v>
      </c>
      <c r="AB1567" t="s">
        <v>11975</v>
      </c>
      <c r="AC1567" t="s">
        <v>11973</v>
      </c>
      <c r="AE1567" t="s">
        <v>11972</v>
      </c>
      <c r="AF1567" t="s">
        <v>11974</v>
      </c>
    </row>
    <row r="1568" spans="1:32" x14ac:dyDescent="0.25">
      <c r="A1568">
        <v>42888</v>
      </c>
      <c r="B1568" t="s">
        <v>920</v>
      </c>
      <c r="C1568">
        <v>120000000</v>
      </c>
      <c r="D1568">
        <v>48668907</v>
      </c>
      <c r="E1568">
        <v>40529</v>
      </c>
      <c r="F1568">
        <v>11.137655000000001</v>
      </c>
      <c r="G1568">
        <v>121</v>
      </c>
      <c r="H1568">
        <v>4.9000000000000004</v>
      </c>
      <c r="I1568">
        <v>223</v>
      </c>
      <c r="J1568" t="s">
        <v>23</v>
      </c>
      <c r="K1568" t="s">
        <v>922</v>
      </c>
      <c r="L1568" t="s">
        <v>37</v>
      </c>
      <c r="M1568" t="s">
        <v>38</v>
      </c>
      <c r="N1568" t="s">
        <v>917</v>
      </c>
      <c r="O1568" t="s">
        <v>29</v>
      </c>
      <c r="P1568">
        <v>1</v>
      </c>
      <c r="Q1568">
        <v>1</v>
      </c>
      <c r="R1568">
        <v>1</v>
      </c>
      <c r="S1568">
        <v>0</v>
      </c>
      <c r="T1568" t="s">
        <v>15888</v>
      </c>
      <c r="U1568" t="s">
        <v>15891</v>
      </c>
      <c r="V1568" t="s">
        <v>13664</v>
      </c>
      <c r="W1568" t="s">
        <v>15901</v>
      </c>
      <c r="X1568" t="s">
        <v>15891</v>
      </c>
      <c r="Y1568" t="s">
        <v>15896</v>
      </c>
      <c r="Z1568" t="s">
        <v>15912</v>
      </c>
      <c r="AA1568" t="s">
        <v>15915</v>
      </c>
      <c r="AB1568" t="s">
        <v>923</v>
      </c>
      <c r="AC1568" t="s">
        <v>920</v>
      </c>
      <c r="AD1568" t="s">
        <v>918</v>
      </c>
      <c r="AE1568" t="s">
        <v>919</v>
      </c>
      <c r="AF1568" t="s">
        <v>921</v>
      </c>
    </row>
    <row r="1569" spans="1:32" x14ac:dyDescent="0.25">
      <c r="A1569">
        <v>9030</v>
      </c>
      <c r="B1569" t="s">
        <v>10109</v>
      </c>
      <c r="C1569">
        <v>12000000</v>
      </c>
      <c r="D1569">
        <v>56309766</v>
      </c>
      <c r="E1569">
        <v>39479</v>
      </c>
      <c r="F1569">
        <v>11.135733999999999</v>
      </c>
      <c r="G1569">
        <v>98</v>
      </c>
      <c r="H1569">
        <v>5.5</v>
      </c>
      <c r="I1569">
        <v>281</v>
      </c>
      <c r="J1569" t="s">
        <v>23</v>
      </c>
      <c r="K1569" t="s">
        <v>10111</v>
      </c>
      <c r="L1569" t="s">
        <v>37</v>
      </c>
      <c r="M1569" t="s">
        <v>507</v>
      </c>
      <c r="N1569" t="s">
        <v>581</v>
      </c>
      <c r="O1569" t="s">
        <v>29</v>
      </c>
      <c r="P1569">
        <v>1</v>
      </c>
      <c r="Q1569">
        <v>1</v>
      </c>
      <c r="R1569">
        <v>2</v>
      </c>
      <c r="S1569">
        <v>0</v>
      </c>
      <c r="T1569" t="s">
        <v>15888</v>
      </c>
      <c r="U1569" t="s">
        <v>15891</v>
      </c>
      <c r="V1569" t="s">
        <v>15891</v>
      </c>
      <c r="W1569" t="s">
        <v>15901</v>
      </c>
      <c r="X1569" t="s">
        <v>15905</v>
      </c>
      <c r="Y1569" t="s">
        <v>15897</v>
      </c>
      <c r="Z1569" t="s">
        <v>15911</v>
      </c>
      <c r="AA1569" t="s">
        <v>15915</v>
      </c>
      <c r="AB1569" t="s">
        <v>10112</v>
      </c>
      <c r="AC1569" t="s">
        <v>10109</v>
      </c>
      <c r="AD1569" t="s">
        <v>10107</v>
      </c>
      <c r="AE1569" t="s">
        <v>10108</v>
      </c>
      <c r="AF1569" t="s">
        <v>10110</v>
      </c>
    </row>
    <row r="1570" spans="1:32" x14ac:dyDescent="0.25">
      <c r="A1570">
        <v>9879</v>
      </c>
      <c r="B1570" t="s">
        <v>3650</v>
      </c>
      <c r="C1570">
        <v>50000000</v>
      </c>
      <c r="D1570">
        <v>113309743</v>
      </c>
      <c r="E1570">
        <v>35244</v>
      </c>
      <c r="F1570">
        <v>11.106006000000001</v>
      </c>
      <c r="G1570">
        <v>115</v>
      </c>
      <c r="H1570">
        <v>4.4000000000000004</v>
      </c>
      <c r="I1570">
        <v>205</v>
      </c>
      <c r="J1570" t="s">
        <v>23</v>
      </c>
      <c r="K1570" t="s">
        <v>2604</v>
      </c>
      <c r="L1570" t="s">
        <v>37</v>
      </c>
      <c r="M1570" t="s">
        <v>38</v>
      </c>
      <c r="N1570" t="s">
        <v>1373</v>
      </c>
      <c r="O1570" t="s">
        <v>29</v>
      </c>
      <c r="P1570">
        <v>1</v>
      </c>
      <c r="Q1570">
        <v>1</v>
      </c>
      <c r="R1570">
        <v>1</v>
      </c>
      <c r="S1570">
        <v>0</v>
      </c>
      <c r="T1570" t="s">
        <v>15888</v>
      </c>
      <c r="U1570" t="s">
        <v>15891</v>
      </c>
      <c r="V1570" t="s">
        <v>15891</v>
      </c>
      <c r="W1570" t="s">
        <v>15901</v>
      </c>
      <c r="X1570" t="s">
        <v>15905</v>
      </c>
      <c r="Y1570" t="s">
        <v>15897</v>
      </c>
      <c r="Z1570" t="s">
        <v>15911</v>
      </c>
      <c r="AA1570" t="s">
        <v>15915</v>
      </c>
      <c r="AB1570" t="s">
        <v>3652</v>
      </c>
      <c r="AC1570" t="s">
        <v>3650</v>
      </c>
      <c r="AE1570" t="s">
        <v>3649</v>
      </c>
      <c r="AF1570" t="s">
        <v>3651</v>
      </c>
    </row>
    <row r="1571" spans="1:32" x14ac:dyDescent="0.25">
      <c r="A1571">
        <v>22796</v>
      </c>
      <c r="B1571" t="s">
        <v>7951</v>
      </c>
      <c r="C1571">
        <v>20000000</v>
      </c>
      <c r="D1571">
        <v>18253415</v>
      </c>
      <c r="E1571">
        <v>36049</v>
      </c>
      <c r="F1571">
        <v>11.090254</v>
      </c>
      <c r="G1571">
        <v>114</v>
      </c>
      <c r="H1571">
        <v>6.5</v>
      </c>
      <c r="I1571">
        <v>52</v>
      </c>
      <c r="J1571" t="s">
        <v>23</v>
      </c>
      <c r="K1571" t="s">
        <v>7953</v>
      </c>
      <c r="L1571" t="s">
        <v>37</v>
      </c>
      <c r="M1571" t="s">
        <v>38</v>
      </c>
      <c r="N1571" t="s">
        <v>2500</v>
      </c>
      <c r="O1571" t="s">
        <v>29</v>
      </c>
      <c r="P1571">
        <v>1</v>
      </c>
      <c r="Q1571">
        <v>1</v>
      </c>
      <c r="R1571">
        <v>1</v>
      </c>
      <c r="S1571">
        <v>0</v>
      </c>
      <c r="T1571" t="s">
        <v>15888</v>
      </c>
      <c r="U1571" t="s">
        <v>15891</v>
      </c>
      <c r="V1571" t="s">
        <v>13664</v>
      </c>
      <c r="W1571" t="s">
        <v>15901</v>
      </c>
      <c r="X1571" t="s">
        <v>15891</v>
      </c>
      <c r="Y1571" t="s">
        <v>15896</v>
      </c>
      <c r="Z1571" t="s">
        <v>15912</v>
      </c>
      <c r="AA1571" t="s">
        <v>15915</v>
      </c>
      <c r="AB1571" t="s">
        <v>7954</v>
      </c>
      <c r="AC1571" t="s">
        <v>7951</v>
      </c>
      <c r="AE1571" t="s">
        <v>7950</v>
      </c>
      <c r="AF1571" t="s">
        <v>7952</v>
      </c>
    </row>
    <row r="1572" spans="1:32" x14ac:dyDescent="0.25">
      <c r="A1572">
        <v>338</v>
      </c>
      <c r="B1572" t="s">
        <v>12016</v>
      </c>
      <c r="C1572">
        <v>4800000</v>
      </c>
      <c r="D1572">
        <v>79384880</v>
      </c>
      <c r="E1572">
        <v>37661</v>
      </c>
      <c r="F1572">
        <v>11.086001</v>
      </c>
      <c r="G1572">
        <v>121</v>
      </c>
      <c r="H1572">
        <v>7.4</v>
      </c>
      <c r="I1572">
        <v>586</v>
      </c>
      <c r="J1572" t="s">
        <v>3817</v>
      </c>
      <c r="K1572" t="s">
        <v>12018</v>
      </c>
      <c r="L1572" t="s">
        <v>6228</v>
      </c>
      <c r="M1572" t="s">
        <v>6229</v>
      </c>
      <c r="N1572" t="s">
        <v>917</v>
      </c>
      <c r="O1572" t="s">
        <v>29</v>
      </c>
      <c r="P1572">
        <v>0</v>
      </c>
      <c r="Q1572">
        <v>1</v>
      </c>
      <c r="R1572">
        <v>1</v>
      </c>
      <c r="S1572">
        <v>0</v>
      </c>
      <c r="T1572" t="s">
        <v>15888</v>
      </c>
      <c r="U1572" t="s">
        <v>15891</v>
      </c>
      <c r="V1572" t="s">
        <v>13664</v>
      </c>
      <c r="W1572" t="s">
        <v>15901</v>
      </c>
      <c r="X1572" t="s">
        <v>15891</v>
      </c>
      <c r="Y1572" t="s">
        <v>15896</v>
      </c>
      <c r="Z1572" t="s">
        <v>15912</v>
      </c>
      <c r="AA1572" t="s">
        <v>15915</v>
      </c>
      <c r="AB1572" t="s">
        <v>12019</v>
      </c>
      <c r="AC1572" t="s">
        <v>12016</v>
      </c>
      <c r="AD1572" t="s">
        <v>12014</v>
      </c>
      <c r="AE1572" t="s">
        <v>12015</v>
      </c>
      <c r="AF1572" t="s">
        <v>12017</v>
      </c>
    </row>
    <row r="1573" spans="1:32" x14ac:dyDescent="0.25">
      <c r="A1573">
        <v>10972</v>
      </c>
      <c r="B1573" t="s">
        <v>14447</v>
      </c>
      <c r="C1573">
        <v>1500000</v>
      </c>
      <c r="D1573">
        <v>373967</v>
      </c>
      <c r="E1573">
        <v>37113</v>
      </c>
      <c r="F1573">
        <v>11.064228</v>
      </c>
      <c r="G1573">
        <v>100</v>
      </c>
      <c r="H1573">
        <v>6.2</v>
      </c>
      <c r="I1573">
        <v>251</v>
      </c>
      <c r="J1573" t="s">
        <v>23</v>
      </c>
      <c r="K1573" t="s">
        <v>14449</v>
      </c>
      <c r="L1573" t="s">
        <v>37</v>
      </c>
      <c r="M1573" t="s">
        <v>38</v>
      </c>
      <c r="N1573" t="s">
        <v>3585</v>
      </c>
      <c r="O1573" t="s">
        <v>29</v>
      </c>
      <c r="P1573">
        <v>1</v>
      </c>
      <c r="Q1573">
        <v>1</v>
      </c>
      <c r="R1573">
        <v>1</v>
      </c>
      <c r="S1573">
        <v>0</v>
      </c>
      <c r="T1573" t="s">
        <v>15888</v>
      </c>
      <c r="U1573" t="s">
        <v>15891</v>
      </c>
      <c r="V1573" t="s">
        <v>15891</v>
      </c>
      <c r="W1573" t="s">
        <v>15891</v>
      </c>
      <c r="X1573" t="s">
        <v>15891</v>
      </c>
      <c r="Y1573" t="s">
        <v>15897</v>
      </c>
      <c r="Z1573" t="s">
        <v>15897</v>
      </c>
      <c r="AA1573" t="s">
        <v>15897</v>
      </c>
      <c r="AB1573" t="s">
        <v>14450</v>
      </c>
      <c r="AC1573" t="s">
        <v>14447</v>
      </c>
      <c r="AE1573" t="s">
        <v>14446</v>
      </c>
      <c r="AF1573" t="s">
        <v>14448</v>
      </c>
    </row>
    <row r="1574" spans="1:32" x14ac:dyDescent="0.25">
      <c r="A1574">
        <v>9087</v>
      </c>
      <c r="B1574" t="s">
        <v>2602</v>
      </c>
      <c r="C1574">
        <v>62000000</v>
      </c>
      <c r="D1574">
        <v>107879496</v>
      </c>
      <c r="E1574">
        <v>35020</v>
      </c>
      <c r="F1574">
        <v>11.056763</v>
      </c>
      <c r="G1574">
        <v>106</v>
      </c>
      <c r="H1574">
        <v>6.5</v>
      </c>
      <c r="I1574">
        <v>195</v>
      </c>
      <c r="J1574" t="s">
        <v>23</v>
      </c>
      <c r="K1574" t="s">
        <v>2604</v>
      </c>
      <c r="L1574" t="s">
        <v>37</v>
      </c>
      <c r="M1574" t="s">
        <v>38</v>
      </c>
      <c r="N1574" t="s">
        <v>917</v>
      </c>
      <c r="O1574" t="s">
        <v>29</v>
      </c>
      <c r="P1574">
        <v>1</v>
      </c>
      <c r="Q1574">
        <v>1</v>
      </c>
      <c r="R1574">
        <v>1</v>
      </c>
      <c r="S1574">
        <v>0</v>
      </c>
      <c r="T1574" t="s">
        <v>15888</v>
      </c>
      <c r="U1574" t="s">
        <v>15891</v>
      </c>
      <c r="V1574" t="s">
        <v>13664</v>
      </c>
      <c r="W1574" t="s">
        <v>15901</v>
      </c>
      <c r="X1574" t="s">
        <v>15891</v>
      </c>
      <c r="Y1574" t="s">
        <v>15896</v>
      </c>
      <c r="Z1574" t="s">
        <v>15912</v>
      </c>
      <c r="AA1574" t="s">
        <v>15915</v>
      </c>
      <c r="AB1574" t="s">
        <v>2605</v>
      </c>
      <c r="AC1574" t="s">
        <v>2602</v>
      </c>
      <c r="AE1574" t="s">
        <v>2601</v>
      </c>
      <c r="AF1574" t="s">
        <v>2603</v>
      </c>
    </row>
    <row r="1575" spans="1:32" x14ac:dyDescent="0.25">
      <c r="A1575">
        <v>11442</v>
      </c>
      <c r="B1575" t="s">
        <v>9243</v>
      </c>
      <c r="C1575">
        <v>13000000</v>
      </c>
      <c r="D1575">
        <v>37664855</v>
      </c>
      <c r="E1575">
        <v>37438</v>
      </c>
      <c r="F1575">
        <v>11.045593</v>
      </c>
      <c r="G1575">
        <v>94</v>
      </c>
      <c r="H1575">
        <v>4.5</v>
      </c>
      <c r="I1575">
        <v>228</v>
      </c>
      <c r="J1575" t="s">
        <v>23</v>
      </c>
      <c r="K1575" t="s">
        <v>4354</v>
      </c>
      <c r="L1575" t="s">
        <v>37</v>
      </c>
      <c r="M1575" t="s">
        <v>38</v>
      </c>
      <c r="N1575" t="s">
        <v>2560</v>
      </c>
      <c r="O1575" t="s">
        <v>29</v>
      </c>
      <c r="P1575">
        <v>1</v>
      </c>
      <c r="Q1575">
        <v>1</v>
      </c>
      <c r="R1575">
        <v>1</v>
      </c>
      <c r="S1575">
        <v>0</v>
      </c>
      <c r="T1575" t="s">
        <v>15888</v>
      </c>
      <c r="U1575" t="s">
        <v>15891</v>
      </c>
      <c r="V1575" t="s">
        <v>15891</v>
      </c>
      <c r="W1575" t="s">
        <v>15891</v>
      </c>
      <c r="X1575" t="s">
        <v>15905</v>
      </c>
      <c r="Y1575" t="s">
        <v>15897</v>
      </c>
      <c r="Z1575" t="s">
        <v>15897</v>
      </c>
      <c r="AA1575" t="s">
        <v>15897</v>
      </c>
      <c r="AB1575" t="s">
        <v>9245</v>
      </c>
      <c r="AC1575" t="s">
        <v>9243</v>
      </c>
      <c r="AE1575" t="s">
        <v>9242</v>
      </c>
      <c r="AF1575" t="s">
        <v>9244</v>
      </c>
    </row>
    <row r="1576" spans="1:32" x14ac:dyDescent="0.25">
      <c r="A1576">
        <v>11459</v>
      </c>
      <c r="B1576" t="s">
        <v>5229</v>
      </c>
      <c r="C1576">
        <v>35000000</v>
      </c>
      <c r="D1576">
        <v>86369815</v>
      </c>
      <c r="E1576">
        <v>38562</v>
      </c>
      <c r="F1576">
        <v>11.041658999999999</v>
      </c>
      <c r="G1576">
        <v>100</v>
      </c>
      <c r="H1576">
        <v>5.8</v>
      </c>
      <c r="I1576">
        <v>550</v>
      </c>
      <c r="J1576" t="s">
        <v>23</v>
      </c>
      <c r="K1576" t="s">
        <v>5231</v>
      </c>
      <c r="L1576" t="s">
        <v>37</v>
      </c>
      <c r="M1576" t="s">
        <v>38</v>
      </c>
      <c r="N1576" t="s">
        <v>5226</v>
      </c>
      <c r="O1576" t="s">
        <v>29</v>
      </c>
      <c r="P1576">
        <v>1</v>
      </c>
      <c r="Q1576">
        <v>1</v>
      </c>
      <c r="R1576">
        <v>1</v>
      </c>
      <c r="S1576">
        <v>1</v>
      </c>
      <c r="T1576" t="s">
        <v>15888</v>
      </c>
      <c r="U1576" t="s">
        <v>15891</v>
      </c>
      <c r="V1576" t="s">
        <v>13664</v>
      </c>
      <c r="W1576" t="s">
        <v>15891</v>
      </c>
      <c r="X1576" t="s">
        <v>15891</v>
      </c>
      <c r="Y1576" t="s">
        <v>15896</v>
      </c>
      <c r="Z1576" t="s">
        <v>15896</v>
      </c>
      <c r="AA1576" t="s">
        <v>15897</v>
      </c>
      <c r="AB1576" t="s">
        <v>5232</v>
      </c>
      <c r="AC1576" t="s">
        <v>5229</v>
      </c>
      <c r="AD1576" t="s">
        <v>5227</v>
      </c>
      <c r="AE1576" t="s">
        <v>5228</v>
      </c>
      <c r="AF1576" t="s">
        <v>5230</v>
      </c>
    </row>
    <row r="1577" spans="1:32" x14ac:dyDescent="0.25">
      <c r="A1577">
        <v>38778</v>
      </c>
      <c r="B1577" t="s">
        <v>2385</v>
      </c>
      <c r="C1577">
        <v>69000000</v>
      </c>
      <c r="D1577">
        <v>86387857</v>
      </c>
      <c r="E1577">
        <v>40389</v>
      </c>
      <c r="F1577">
        <v>11.023690999999999</v>
      </c>
      <c r="G1577">
        <v>114</v>
      </c>
      <c r="H1577">
        <v>5.5</v>
      </c>
      <c r="I1577">
        <v>531</v>
      </c>
      <c r="J1577" t="s">
        <v>23</v>
      </c>
      <c r="K1577" t="s">
        <v>2387</v>
      </c>
      <c r="L1577" t="s">
        <v>37</v>
      </c>
      <c r="M1577" t="s">
        <v>38</v>
      </c>
      <c r="N1577" t="s">
        <v>661</v>
      </c>
      <c r="O1577" t="s">
        <v>29</v>
      </c>
      <c r="P1577">
        <v>1</v>
      </c>
      <c r="Q1577">
        <v>1</v>
      </c>
      <c r="R1577">
        <v>1</v>
      </c>
      <c r="S1577">
        <v>1</v>
      </c>
      <c r="T1577" t="s">
        <v>15888</v>
      </c>
      <c r="U1577" t="s">
        <v>15891</v>
      </c>
      <c r="V1577" t="s">
        <v>13664</v>
      </c>
      <c r="W1577" t="s">
        <v>15891</v>
      </c>
      <c r="X1577" t="s">
        <v>15891</v>
      </c>
      <c r="Y1577" t="s">
        <v>15896</v>
      </c>
      <c r="Z1577" t="s">
        <v>15896</v>
      </c>
      <c r="AA1577" t="s">
        <v>15897</v>
      </c>
      <c r="AB1577" t="s">
        <v>2388</v>
      </c>
      <c r="AC1577" t="s">
        <v>2385</v>
      </c>
      <c r="AD1577" t="s">
        <v>2383</v>
      </c>
      <c r="AE1577" t="s">
        <v>2384</v>
      </c>
      <c r="AF1577" t="s">
        <v>2386</v>
      </c>
    </row>
    <row r="1578" spans="1:32" x14ac:dyDescent="0.25">
      <c r="A1578">
        <v>11128</v>
      </c>
      <c r="B1578" t="s">
        <v>2727</v>
      </c>
      <c r="C1578">
        <v>60000000</v>
      </c>
      <c r="D1578">
        <v>74541707</v>
      </c>
      <c r="E1578">
        <v>38261</v>
      </c>
      <c r="F1578">
        <v>10.99991</v>
      </c>
      <c r="G1578">
        <v>115</v>
      </c>
      <c r="H1578">
        <v>6.2</v>
      </c>
      <c r="I1578">
        <v>207</v>
      </c>
      <c r="J1578" t="s">
        <v>23</v>
      </c>
      <c r="K1578" t="s">
        <v>2729</v>
      </c>
      <c r="L1578" t="s">
        <v>37</v>
      </c>
      <c r="M1578" t="s">
        <v>38</v>
      </c>
      <c r="N1578" t="s">
        <v>2725</v>
      </c>
      <c r="O1578" t="s">
        <v>29</v>
      </c>
      <c r="P1578">
        <v>1</v>
      </c>
      <c r="Q1578">
        <v>1</v>
      </c>
      <c r="R1578">
        <v>1</v>
      </c>
      <c r="S1578">
        <v>0</v>
      </c>
      <c r="T1578" t="s">
        <v>15888</v>
      </c>
      <c r="U1578" t="s">
        <v>15890</v>
      </c>
      <c r="V1578" t="s">
        <v>15891</v>
      </c>
      <c r="W1578" t="s">
        <v>15901</v>
      </c>
      <c r="X1578" t="s">
        <v>15905</v>
      </c>
      <c r="Y1578" t="s">
        <v>15894</v>
      </c>
      <c r="Z1578" t="s">
        <v>15911</v>
      </c>
      <c r="AA1578" t="s">
        <v>15914</v>
      </c>
      <c r="AB1578" t="s">
        <v>2730</v>
      </c>
      <c r="AC1578" t="s">
        <v>2727</v>
      </c>
      <c r="AE1578" t="s">
        <v>2726</v>
      </c>
      <c r="AF1578" t="s">
        <v>2728</v>
      </c>
    </row>
    <row r="1579" spans="1:32" x14ac:dyDescent="0.25">
      <c r="A1579">
        <v>11468</v>
      </c>
      <c r="B1579" t="s">
        <v>8640</v>
      </c>
      <c r="C1579">
        <v>18000000</v>
      </c>
      <c r="D1579">
        <v>676698</v>
      </c>
      <c r="E1579">
        <v>37257</v>
      </c>
      <c r="F1579">
        <v>10.991281000000001</v>
      </c>
      <c r="G1579">
        <v>103</v>
      </c>
      <c r="H1579">
        <v>7</v>
      </c>
      <c r="I1579">
        <v>104</v>
      </c>
      <c r="J1579" t="s">
        <v>23</v>
      </c>
      <c r="K1579" t="s">
        <v>8642</v>
      </c>
      <c r="L1579" t="s">
        <v>37</v>
      </c>
      <c r="M1579" t="s">
        <v>38</v>
      </c>
      <c r="N1579" t="s">
        <v>2188</v>
      </c>
      <c r="O1579" t="s">
        <v>29</v>
      </c>
      <c r="P1579">
        <v>1</v>
      </c>
      <c r="Q1579">
        <v>1</v>
      </c>
      <c r="R1579">
        <v>1</v>
      </c>
      <c r="S1579">
        <v>0</v>
      </c>
      <c r="T1579" t="s">
        <v>15888</v>
      </c>
      <c r="U1579" t="s">
        <v>15891</v>
      </c>
      <c r="V1579" t="s">
        <v>15891</v>
      </c>
      <c r="W1579" t="s">
        <v>15901</v>
      </c>
      <c r="X1579" t="s">
        <v>15905</v>
      </c>
      <c r="Y1579" t="s">
        <v>15897</v>
      </c>
      <c r="Z1579" t="s">
        <v>15911</v>
      </c>
      <c r="AA1579" t="s">
        <v>15915</v>
      </c>
      <c r="AB1579" t="s">
        <v>8643</v>
      </c>
      <c r="AC1579" t="s">
        <v>8640</v>
      </c>
      <c r="AE1579" t="s">
        <v>8639</v>
      </c>
      <c r="AF1579" t="s">
        <v>8641</v>
      </c>
    </row>
    <row r="1580" spans="1:32" x14ac:dyDescent="0.25">
      <c r="A1580">
        <v>17047</v>
      </c>
      <c r="B1580" t="s">
        <v>6668</v>
      </c>
      <c r="C1580">
        <v>26000000</v>
      </c>
      <c r="D1580">
        <v>28818995</v>
      </c>
      <c r="E1580">
        <v>38324</v>
      </c>
      <c r="F1580">
        <v>10.925618</v>
      </c>
      <c r="G1580">
        <v>100</v>
      </c>
      <c r="H1580">
        <v>5.2</v>
      </c>
      <c r="I1580">
        <v>144</v>
      </c>
      <c r="J1580" t="s">
        <v>23</v>
      </c>
      <c r="K1580" t="s">
        <v>6670</v>
      </c>
      <c r="L1580" t="s">
        <v>37</v>
      </c>
      <c r="M1580" t="s">
        <v>38</v>
      </c>
      <c r="N1580" t="s">
        <v>661</v>
      </c>
      <c r="O1580" t="s">
        <v>29</v>
      </c>
      <c r="P1580">
        <v>1</v>
      </c>
      <c r="Q1580">
        <v>1</v>
      </c>
      <c r="R1580">
        <v>1</v>
      </c>
      <c r="S1580">
        <v>0</v>
      </c>
      <c r="T1580" t="s">
        <v>15888</v>
      </c>
      <c r="U1580" t="s">
        <v>15891</v>
      </c>
      <c r="V1580" t="s">
        <v>13664</v>
      </c>
      <c r="W1580" t="s">
        <v>15891</v>
      </c>
      <c r="X1580" t="s">
        <v>15891</v>
      </c>
      <c r="Y1580" t="s">
        <v>15896</v>
      </c>
      <c r="Z1580" t="s">
        <v>15896</v>
      </c>
      <c r="AA1580" t="s">
        <v>15897</v>
      </c>
      <c r="AB1580" t="s">
        <v>6671</v>
      </c>
      <c r="AC1580" t="s">
        <v>6668</v>
      </c>
      <c r="AD1580" t="s">
        <v>6666</v>
      </c>
      <c r="AE1580" t="s">
        <v>6667</v>
      </c>
      <c r="AF1580" t="s">
        <v>6669</v>
      </c>
    </row>
    <row r="1581" spans="1:32" x14ac:dyDescent="0.25">
      <c r="A1581">
        <v>14024</v>
      </c>
      <c r="B1581" t="s">
        <v>9433</v>
      </c>
      <c r="C1581">
        <v>15000000</v>
      </c>
      <c r="D1581">
        <v>14867514</v>
      </c>
      <c r="E1581">
        <v>38209</v>
      </c>
      <c r="F1581">
        <v>10.9071</v>
      </c>
      <c r="G1581">
        <v>103</v>
      </c>
      <c r="H1581">
        <v>6</v>
      </c>
      <c r="I1581">
        <v>211</v>
      </c>
      <c r="J1581" t="s">
        <v>23</v>
      </c>
      <c r="K1581" t="s">
        <v>9435</v>
      </c>
      <c r="L1581" t="s">
        <v>37</v>
      </c>
      <c r="M1581" t="s">
        <v>62</v>
      </c>
      <c r="N1581" t="s">
        <v>5570</v>
      </c>
      <c r="O1581" t="s">
        <v>29</v>
      </c>
      <c r="P1581">
        <v>1</v>
      </c>
      <c r="Q1581">
        <v>1</v>
      </c>
      <c r="R1581">
        <v>2</v>
      </c>
      <c r="S1581">
        <v>0</v>
      </c>
      <c r="T1581" t="s">
        <v>15888</v>
      </c>
      <c r="U1581" t="s">
        <v>15891</v>
      </c>
      <c r="V1581" t="s">
        <v>15891</v>
      </c>
      <c r="W1581" t="s">
        <v>15901</v>
      </c>
      <c r="X1581" t="s">
        <v>15891</v>
      </c>
      <c r="Y1581" t="s">
        <v>15897</v>
      </c>
      <c r="Z1581" t="s">
        <v>15911</v>
      </c>
      <c r="AA1581" t="s">
        <v>15915</v>
      </c>
      <c r="AB1581" t="s">
        <v>9436</v>
      </c>
      <c r="AC1581" t="s">
        <v>9433</v>
      </c>
      <c r="AD1581" t="s">
        <v>9431</v>
      </c>
      <c r="AE1581" t="s">
        <v>9432</v>
      </c>
      <c r="AF1581" t="s">
        <v>9434</v>
      </c>
    </row>
    <row r="1582" spans="1:32" x14ac:dyDescent="0.25">
      <c r="A1582">
        <v>14047</v>
      </c>
      <c r="B1582" t="s">
        <v>9252</v>
      </c>
      <c r="C1582">
        <v>15000000</v>
      </c>
      <c r="D1582">
        <v>30226144</v>
      </c>
      <c r="E1582">
        <v>39443</v>
      </c>
      <c r="F1582">
        <v>10.84158</v>
      </c>
      <c r="G1582">
        <v>126</v>
      </c>
      <c r="H1582">
        <v>6.9</v>
      </c>
      <c r="I1582">
        <v>151</v>
      </c>
      <c r="J1582" t="s">
        <v>23</v>
      </c>
      <c r="K1582" t="s">
        <v>9254</v>
      </c>
      <c r="L1582" t="s">
        <v>37</v>
      </c>
      <c r="M1582" t="s">
        <v>38</v>
      </c>
      <c r="N1582" t="s">
        <v>786</v>
      </c>
      <c r="O1582" t="s">
        <v>29</v>
      </c>
      <c r="P1582">
        <v>1</v>
      </c>
      <c r="Q1582">
        <v>1</v>
      </c>
      <c r="R1582">
        <v>1</v>
      </c>
      <c r="S1582">
        <v>0</v>
      </c>
      <c r="T1582" t="s">
        <v>15888</v>
      </c>
      <c r="U1582" t="s">
        <v>15891</v>
      </c>
      <c r="V1582" t="s">
        <v>15891</v>
      </c>
      <c r="W1582" t="s">
        <v>15901</v>
      </c>
      <c r="X1582" t="s">
        <v>15891</v>
      </c>
      <c r="Y1582" t="s">
        <v>15897</v>
      </c>
      <c r="Z1582" t="s">
        <v>15911</v>
      </c>
      <c r="AA1582" t="s">
        <v>15915</v>
      </c>
      <c r="AB1582" t="s">
        <v>9255</v>
      </c>
      <c r="AC1582" t="s">
        <v>9252</v>
      </c>
      <c r="AE1582" t="s">
        <v>5156</v>
      </c>
      <c r="AF1582" t="s">
        <v>9253</v>
      </c>
    </row>
    <row r="1583" spans="1:32" x14ac:dyDescent="0.25">
      <c r="A1583">
        <v>9655</v>
      </c>
      <c r="B1583" t="s">
        <v>6915</v>
      </c>
      <c r="C1583">
        <v>20000000</v>
      </c>
      <c r="D1583">
        <v>33889159</v>
      </c>
      <c r="E1583">
        <v>38793</v>
      </c>
      <c r="F1583">
        <v>10.81439</v>
      </c>
      <c r="G1583">
        <v>105</v>
      </c>
      <c r="H1583">
        <v>6.4</v>
      </c>
      <c r="I1583">
        <v>671</v>
      </c>
      <c r="J1583" t="s">
        <v>23</v>
      </c>
      <c r="K1583" t="s">
        <v>6917</v>
      </c>
      <c r="L1583" t="s">
        <v>37</v>
      </c>
      <c r="M1583" t="s">
        <v>38</v>
      </c>
      <c r="N1583" t="s">
        <v>3942</v>
      </c>
      <c r="O1583" t="s">
        <v>29</v>
      </c>
      <c r="P1583">
        <v>1</v>
      </c>
      <c r="Q1583">
        <v>1</v>
      </c>
      <c r="R1583">
        <v>1</v>
      </c>
      <c r="S1583">
        <v>0</v>
      </c>
      <c r="T1583" t="s">
        <v>15888</v>
      </c>
      <c r="U1583" t="s">
        <v>15891</v>
      </c>
      <c r="V1583" t="s">
        <v>13664</v>
      </c>
      <c r="W1583" t="s">
        <v>15901</v>
      </c>
      <c r="X1583" t="s">
        <v>15891</v>
      </c>
      <c r="Y1583" t="s">
        <v>15896</v>
      </c>
      <c r="Z1583" t="s">
        <v>15912</v>
      </c>
      <c r="AA1583" t="s">
        <v>15915</v>
      </c>
      <c r="AB1583" t="s">
        <v>6918</v>
      </c>
      <c r="AC1583" t="s">
        <v>6915</v>
      </c>
      <c r="AE1583" t="s">
        <v>6914</v>
      </c>
      <c r="AF1583" t="s">
        <v>6916</v>
      </c>
    </row>
    <row r="1584" spans="1:32" x14ac:dyDescent="0.25">
      <c r="A1584">
        <v>10207</v>
      </c>
      <c r="B1584" t="s">
        <v>5915</v>
      </c>
      <c r="C1584">
        <v>80000000</v>
      </c>
      <c r="D1584">
        <v>118880016</v>
      </c>
      <c r="E1584">
        <v>36213</v>
      </c>
      <c r="F1584">
        <v>10.810510000000001</v>
      </c>
      <c r="G1584">
        <v>131</v>
      </c>
      <c r="H1584">
        <v>5.8</v>
      </c>
      <c r="I1584">
        <v>196</v>
      </c>
      <c r="J1584" t="s">
        <v>23</v>
      </c>
      <c r="K1584" t="s">
        <v>5917</v>
      </c>
      <c r="L1584" t="s">
        <v>37</v>
      </c>
      <c r="M1584" t="s">
        <v>38</v>
      </c>
      <c r="N1584" t="s">
        <v>1813</v>
      </c>
      <c r="O1584" t="s">
        <v>29</v>
      </c>
      <c r="P1584">
        <v>1</v>
      </c>
      <c r="Q1584">
        <v>1</v>
      </c>
      <c r="R1584">
        <v>1</v>
      </c>
      <c r="S1584">
        <v>0</v>
      </c>
      <c r="T1584" t="s">
        <v>15888</v>
      </c>
      <c r="U1584" t="s">
        <v>15891</v>
      </c>
      <c r="V1584" t="s">
        <v>15891</v>
      </c>
      <c r="W1584" t="s">
        <v>15901</v>
      </c>
      <c r="X1584" t="s">
        <v>15891</v>
      </c>
      <c r="Y1584" t="s">
        <v>15897</v>
      </c>
      <c r="Z1584" t="s">
        <v>15911</v>
      </c>
      <c r="AA1584" t="s">
        <v>15915</v>
      </c>
      <c r="AB1584" t="s">
        <v>5918</v>
      </c>
      <c r="AC1584" t="s">
        <v>5915</v>
      </c>
      <c r="AE1584" t="s">
        <v>5914</v>
      </c>
      <c r="AF1584" t="s">
        <v>5916</v>
      </c>
    </row>
    <row r="1585" spans="1:32" x14ac:dyDescent="0.25">
      <c r="A1585">
        <v>10537</v>
      </c>
      <c r="B1585" t="s">
        <v>4651</v>
      </c>
      <c r="C1585">
        <v>38000000</v>
      </c>
      <c r="D1585">
        <v>34416893</v>
      </c>
      <c r="E1585">
        <v>33298</v>
      </c>
      <c r="F1585">
        <v>10.794174999999999</v>
      </c>
      <c r="G1585">
        <v>140</v>
      </c>
      <c r="H1585">
        <v>6.7</v>
      </c>
      <c r="I1585">
        <v>275</v>
      </c>
      <c r="J1585" t="s">
        <v>23</v>
      </c>
      <c r="K1585" t="s">
        <v>4653</v>
      </c>
      <c r="L1585" t="s">
        <v>37</v>
      </c>
      <c r="M1585" t="s">
        <v>38</v>
      </c>
      <c r="N1585" t="s">
        <v>1593</v>
      </c>
      <c r="O1585" t="s">
        <v>29</v>
      </c>
      <c r="P1585">
        <v>1</v>
      </c>
      <c r="Q1585">
        <v>1</v>
      </c>
      <c r="R1585">
        <v>1</v>
      </c>
      <c r="S1585">
        <v>0</v>
      </c>
      <c r="T1585" t="s">
        <v>15888</v>
      </c>
      <c r="U1585" t="s">
        <v>15891</v>
      </c>
      <c r="V1585" t="s">
        <v>15891</v>
      </c>
      <c r="W1585" t="s">
        <v>15901</v>
      </c>
      <c r="X1585" t="s">
        <v>15891</v>
      </c>
      <c r="Y1585" t="s">
        <v>15897</v>
      </c>
      <c r="Z1585" t="s">
        <v>15911</v>
      </c>
      <c r="AA1585" t="s">
        <v>15915</v>
      </c>
      <c r="AB1585" t="s">
        <v>4654</v>
      </c>
      <c r="AC1585" t="s">
        <v>4651</v>
      </c>
      <c r="AE1585" t="s">
        <v>4650</v>
      </c>
      <c r="AF1585" t="s">
        <v>4652</v>
      </c>
    </row>
    <row r="1586" spans="1:32" x14ac:dyDescent="0.25">
      <c r="A1586">
        <v>10329</v>
      </c>
      <c r="B1586" t="s">
        <v>3497</v>
      </c>
      <c r="C1586">
        <v>50000000</v>
      </c>
      <c r="D1586">
        <v>152022101</v>
      </c>
      <c r="E1586">
        <v>34859</v>
      </c>
      <c r="F1586">
        <v>10.755846999999999</v>
      </c>
      <c r="G1586">
        <v>109</v>
      </c>
      <c r="H1586">
        <v>5</v>
      </c>
      <c r="I1586">
        <v>213</v>
      </c>
      <c r="J1586" t="s">
        <v>23</v>
      </c>
      <c r="K1586" t="s">
        <v>3499</v>
      </c>
      <c r="L1586" t="s">
        <v>37</v>
      </c>
      <c r="M1586" t="s">
        <v>62</v>
      </c>
      <c r="N1586" t="s">
        <v>3495</v>
      </c>
      <c r="O1586" t="s">
        <v>29</v>
      </c>
      <c r="P1586">
        <v>1</v>
      </c>
      <c r="Q1586">
        <v>1</v>
      </c>
      <c r="R1586">
        <v>2</v>
      </c>
      <c r="S1586">
        <v>1</v>
      </c>
      <c r="T1586" t="s">
        <v>15888</v>
      </c>
      <c r="U1586" t="s">
        <v>15890</v>
      </c>
      <c r="V1586" t="s">
        <v>15891</v>
      </c>
      <c r="W1586" t="s">
        <v>15901</v>
      </c>
      <c r="X1586" t="s">
        <v>15905</v>
      </c>
      <c r="Y1586" t="s">
        <v>15894</v>
      </c>
      <c r="Z1586" t="s">
        <v>15911</v>
      </c>
      <c r="AA1586" t="s">
        <v>15914</v>
      </c>
      <c r="AB1586" t="s">
        <v>3500</v>
      </c>
      <c r="AC1586" t="s">
        <v>3497</v>
      </c>
      <c r="AE1586" t="s">
        <v>3496</v>
      </c>
      <c r="AF1586" t="s">
        <v>3498</v>
      </c>
    </row>
    <row r="1587" spans="1:32" x14ac:dyDescent="0.25">
      <c r="A1587">
        <v>10760</v>
      </c>
      <c r="B1587" t="s">
        <v>8870</v>
      </c>
      <c r="C1587">
        <v>16500000</v>
      </c>
      <c r="D1587">
        <v>13620075</v>
      </c>
      <c r="E1587">
        <v>39346</v>
      </c>
      <c r="F1587">
        <v>10.74648</v>
      </c>
      <c r="G1587">
        <v>108</v>
      </c>
      <c r="H1587">
        <v>6</v>
      </c>
      <c r="I1587">
        <v>236</v>
      </c>
      <c r="J1587" t="s">
        <v>23</v>
      </c>
      <c r="K1587" t="s">
        <v>8872</v>
      </c>
      <c r="L1587" t="s">
        <v>37</v>
      </c>
      <c r="M1587" t="s">
        <v>38</v>
      </c>
      <c r="N1587" t="s">
        <v>661</v>
      </c>
      <c r="O1587" t="s">
        <v>29</v>
      </c>
      <c r="P1587">
        <v>1</v>
      </c>
      <c r="Q1587">
        <v>1</v>
      </c>
      <c r="R1587">
        <v>1</v>
      </c>
      <c r="S1587">
        <v>0</v>
      </c>
      <c r="T1587" t="s">
        <v>15888</v>
      </c>
      <c r="U1587" t="s">
        <v>15891</v>
      </c>
      <c r="V1587" t="s">
        <v>13664</v>
      </c>
      <c r="W1587" t="s">
        <v>15891</v>
      </c>
      <c r="X1587" t="s">
        <v>15891</v>
      </c>
      <c r="Y1587" t="s">
        <v>15896</v>
      </c>
      <c r="Z1587" t="s">
        <v>15896</v>
      </c>
      <c r="AA1587" t="s">
        <v>15897</v>
      </c>
      <c r="AB1587" t="s">
        <v>8873</v>
      </c>
      <c r="AC1587" t="s">
        <v>8870</v>
      </c>
      <c r="AE1587" t="s">
        <v>8869</v>
      </c>
      <c r="AF1587" t="s">
        <v>8871</v>
      </c>
    </row>
    <row r="1588" spans="1:32" x14ac:dyDescent="0.25">
      <c r="A1588">
        <v>6575</v>
      </c>
      <c r="B1588" t="s">
        <v>5454</v>
      </c>
      <c r="C1588">
        <v>35000000</v>
      </c>
      <c r="D1588">
        <v>18317151</v>
      </c>
      <c r="E1588">
        <v>39437</v>
      </c>
      <c r="F1588">
        <v>10.73522</v>
      </c>
      <c r="G1588">
        <v>96</v>
      </c>
      <c r="H1588">
        <v>6.6</v>
      </c>
      <c r="I1588">
        <v>212</v>
      </c>
      <c r="J1588" t="s">
        <v>23</v>
      </c>
      <c r="K1588" t="s">
        <v>5456</v>
      </c>
      <c r="L1588" t="s">
        <v>37</v>
      </c>
      <c r="M1588" t="s">
        <v>38</v>
      </c>
      <c r="N1588" t="s">
        <v>4103</v>
      </c>
      <c r="O1588" t="s">
        <v>29</v>
      </c>
      <c r="P1588">
        <v>1</v>
      </c>
      <c r="Q1588">
        <v>1</v>
      </c>
      <c r="R1588">
        <v>1</v>
      </c>
      <c r="S1588">
        <v>0</v>
      </c>
      <c r="T1588" t="s">
        <v>15888</v>
      </c>
      <c r="U1588" t="s">
        <v>15891</v>
      </c>
      <c r="V1588" t="s">
        <v>13664</v>
      </c>
      <c r="W1588" t="s">
        <v>15891</v>
      </c>
      <c r="X1588" t="s">
        <v>15891</v>
      </c>
      <c r="Y1588" t="s">
        <v>15896</v>
      </c>
      <c r="Z1588" t="s">
        <v>15896</v>
      </c>
      <c r="AA1588" t="s">
        <v>15897</v>
      </c>
      <c r="AB1588" t="s">
        <v>5457</v>
      </c>
      <c r="AC1588" t="s">
        <v>5454</v>
      </c>
      <c r="AD1588" t="s">
        <v>5452</v>
      </c>
      <c r="AE1588" t="s">
        <v>5453</v>
      </c>
      <c r="AF1588" t="s">
        <v>5455</v>
      </c>
    </row>
    <row r="1589" spans="1:32" x14ac:dyDescent="0.25">
      <c r="A1589">
        <v>10478</v>
      </c>
      <c r="B1589" t="s">
        <v>4008</v>
      </c>
      <c r="C1589">
        <v>45000000</v>
      </c>
      <c r="D1589">
        <v>53854588</v>
      </c>
      <c r="E1589">
        <v>35293</v>
      </c>
      <c r="F1589">
        <v>10.731574</v>
      </c>
      <c r="G1589">
        <v>135</v>
      </c>
      <c r="H1589">
        <v>5.9</v>
      </c>
      <c r="I1589">
        <v>150</v>
      </c>
      <c r="J1589" t="s">
        <v>23</v>
      </c>
      <c r="K1589" t="s">
        <v>3598</v>
      </c>
      <c r="L1589" t="s">
        <v>37</v>
      </c>
      <c r="M1589" t="s">
        <v>38</v>
      </c>
      <c r="N1589" t="s">
        <v>917</v>
      </c>
      <c r="O1589" t="s">
        <v>29</v>
      </c>
      <c r="P1589">
        <v>1</v>
      </c>
      <c r="Q1589">
        <v>1</v>
      </c>
      <c r="R1589">
        <v>1</v>
      </c>
      <c r="S1589">
        <v>1</v>
      </c>
      <c r="T1589" t="s">
        <v>15888</v>
      </c>
      <c r="U1589" t="s">
        <v>15891</v>
      </c>
      <c r="V1589" t="s">
        <v>13664</v>
      </c>
      <c r="W1589" t="s">
        <v>15901</v>
      </c>
      <c r="X1589" t="s">
        <v>15891</v>
      </c>
      <c r="Y1589" t="s">
        <v>15896</v>
      </c>
      <c r="Z1589" t="s">
        <v>15912</v>
      </c>
      <c r="AA1589" t="s">
        <v>15915</v>
      </c>
      <c r="AB1589" t="s">
        <v>4010</v>
      </c>
      <c r="AC1589" t="s">
        <v>4008</v>
      </c>
      <c r="AE1589" t="s">
        <v>4007</v>
      </c>
      <c r="AF1589" t="s">
        <v>4009</v>
      </c>
    </row>
    <row r="1590" spans="1:32" x14ac:dyDescent="0.25">
      <c r="A1590">
        <v>704</v>
      </c>
      <c r="B1590" t="s">
        <v>15189</v>
      </c>
      <c r="C1590">
        <v>560000</v>
      </c>
      <c r="D1590">
        <v>12299668</v>
      </c>
      <c r="E1590">
        <v>23564</v>
      </c>
      <c r="F1590">
        <v>10.730055999999999</v>
      </c>
      <c r="G1590">
        <v>88</v>
      </c>
      <c r="H1590">
        <v>7.3</v>
      </c>
      <c r="I1590">
        <v>168</v>
      </c>
      <c r="J1590" t="s">
        <v>23</v>
      </c>
      <c r="K1590" t="s">
        <v>15191</v>
      </c>
      <c r="L1590" t="s">
        <v>2620</v>
      </c>
      <c r="M1590" t="s">
        <v>38</v>
      </c>
      <c r="N1590" t="s">
        <v>4103</v>
      </c>
      <c r="O1590" t="s">
        <v>29</v>
      </c>
      <c r="P1590">
        <v>1</v>
      </c>
      <c r="Q1590">
        <v>1</v>
      </c>
      <c r="R1590">
        <v>1</v>
      </c>
      <c r="S1590">
        <v>0</v>
      </c>
      <c r="T1590" t="s">
        <v>15888</v>
      </c>
      <c r="U1590" t="s">
        <v>15891</v>
      </c>
      <c r="V1590" t="s">
        <v>13664</v>
      </c>
      <c r="W1590" t="s">
        <v>15891</v>
      </c>
      <c r="X1590" t="s">
        <v>15891</v>
      </c>
      <c r="Y1590" t="s">
        <v>15896</v>
      </c>
      <c r="Z1590" t="s">
        <v>15896</v>
      </c>
      <c r="AA1590" t="s">
        <v>15897</v>
      </c>
      <c r="AB1590" t="s">
        <v>15192</v>
      </c>
      <c r="AC1590" t="s">
        <v>15189</v>
      </c>
      <c r="AD1590" t="s">
        <v>15187</v>
      </c>
      <c r="AE1590" t="s">
        <v>15188</v>
      </c>
      <c r="AF1590" t="s">
        <v>15190</v>
      </c>
    </row>
    <row r="1591" spans="1:32" x14ac:dyDescent="0.25">
      <c r="A1591">
        <v>16288</v>
      </c>
      <c r="B1591" t="s">
        <v>13225</v>
      </c>
      <c r="C1591">
        <v>3500000</v>
      </c>
      <c r="D1591">
        <v>14000000</v>
      </c>
      <c r="E1591">
        <v>31898</v>
      </c>
      <c r="F1591">
        <v>10.729884</v>
      </c>
      <c r="G1591">
        <v>92</v>
      </c>
      <c r="H1591">
        <v>5.9</v>
      </c>
      <c r="I1591">
        <v>129</v>
      </c>
      <c r="J1591" t="s">
        <v>23</v>
      </c>
      <c r="K1591" t="s">
        <v>13227</v>
      </c>
      <c r="L1591" t="s">
        <v>37</v>
      </c>
      <c r="M1591" t="s">
        <v>38</v>
      </c>
      <c r="N1591" t="s">
        <v>3816</v>
      </c>
      <c r="O1591" t="s">
        <v>29</v>
      </c>
      <c r="P1591">
        <v>1</v>
      </c>
      <c r="Q1591">
        <v>1</v>
      </c>
      <c r="R1591">
        <v>1</v>
      </c>
      <c r="S1591">
        <v>0</v>
      </c>
      <c r="T1591" t="s">
        <v>15888</v>
      </c>
      <c r="U1591" t="s">
        <v>15891</v>
      </c>
      <c r="V1591" t="s">
        <v>15891</v>
      </c>
      <c r="W1591" t="s">
        <v>15891</v>
      </c>
      <c r="X1591" t="s">
        <v>15891</v>
      </c>
      <c r="Y1591" t="s">
        <v>15897</v>
      </c>
      <c r="Z1591" t="s">
        <v>15897</v>
      </c>
      <c r="AA1591" t="s">
        <v>15897</v>
      </c>
      <c r="AB1591" t="s">
        <v>13228</v>
      </c>
      <c r="AC1591" t="s">
        <v>13225</v>
      </c>
      <c r="AE1591" t="s">
        <v>13224</v>
      </c>
      <c r="AF1591" t="s">
        <v>13226</v>
      </c>
    </row>
    <row r="1592" spans="1:32" x14ac:dyDescent="0.25">
      <c r="A1592">
        <v>2925</v>
      </c>
      <c r="B1592" t="s">
        <v>5807</v>
      </c>
      <c r="C1592">
        <v>26000000</v>
      </c>
      <c r="D1592">
        <v>116400000</v>
      </c>
      <c r="E1592">
        <v>35328</v>
      </c>
      <c r="F1592">
        <v>10.704596</v>
      </c>
      <c r="G1592">
        <v>102</v>
      </c>
      <c r="H1592">
        <v>6.5</v>
      </c>
      <c r="I1592">
        <v>166</v>
      </c>
      <c r="J1592" t="s">
        <v>23</v>
      </c>
      <c r="K1592" t="s">
        <v>5809</v>
      </c>
      <c r="L1592" t="s">
        <v>37</v>
      </c>
      <c r="M1592" t="s">
        <v>38</v>
      </c>
      <c r="N1592" t="s">
        <v>661</v>
      </c>
      <c r="O1592" t="s">
        <v>29</v>
      </c>
      <c r="P1592">
        <v>1</v>
      </c>
      <c r="Q1592">
        <v>1</v>
      </c>
      <c r="R1592">
        <v>1</v>
      </c>
      <c r="S1592">
        <v>0</v>
      </c>
      <c r="T1592" t="s">
        <v>15888</v>
      </c>
      <c r="U1592" t="s">
        <v>15891</v>
      </c>
      <c r="V1592" t="s">
        <v>13664</v>
      </c>
      <c r="W1592" t="s">
        <v>15891</v>
      </c>
      <c r="X1592" t="s">
        <v>15891</v>
      </c>
      <c r="Y1592" t="s">
        <v>15896</v>
      </c>
      <c r="Z1592" t="s">
        <v>15896</v>
      </c>
      <c r="AA1592" t="s">
        <v>15897</v>
      </c>
      <c r="AB1592" t="s">
        <v>5810</v>
      </c>
      <c r="AC1592" t="s">
        <v>5807</v>
      </c>
      <c r="AE1592" t="s">
        <v>5806</v>
      </c>
      <c r="AF1592" t="s">
        <v>5808</v>
      </c>
    </row>
    <row r="1593" spans="1:32" x14ac:dyDescent="0.25">
      <c r="A1593">
        <v>11780</v>
      </c>
      <c r="B1593" t="s">
        <v>6405</v>
      </c>
      <c r="C1593">
        <v>28000000</v>
      </c>
      <c r="D1593">
        <v>31596911</v>
      </c>
      <c r="E1593">
        <v>34802</v>
      </c>
      <c r="F1593">
        <v>10.703455999999999</v>
      </c>
      <c r="G1593">
        <v>139</v>
      </c>
      <c r="H1593">
        <v>6.5</v>
      </c>
      <c r="I1593">
        <v>148</v>
      </c>
      <c r="J1593" t="s">
        <v>23</v>
      </c>
      <c r="K1593" t="s">
        <v>6407</v>
      </c>
      <c r="L1593" t="s">
        <v>41</v>
      </c>
      <c r="M1593" t="s">
        <v>38</v>
      </c>
      <c r="N1593" t="s">
        <v>579</v>
      </c>
      <c r="O1593" t="s">
        <v>29</v>
      </c>
      <c r="P1593">
        <v>1</v>
      </c>
      <c r="Q1593">
        <v>2</v>
      </c>
      <c r="R1593">
        <v>1</v>
      </c>
      <c r="S1593">
        <v>0</v>
      </c>
      <c r="T1593" t="s">
        <v>15888</v>
      </c>
      <c r="U1593" t="s">
        <v>15891</v>
      </c>
      <c r="V1593" t="s">
        <v>15891</v>
      </c>
      <c r="W1593" t="s">
        <v>15891</v>
      </c>
      <c r="X1593" t="s">
        <v>15891</v>
      </c>
      <c r="Y1593" t="s">
        <v>15897</v>
      </c>
      <c r="Z1593" t="s">
        <v>15897</v>
      </c>
      <c r="AA1593" t="s">
        <v>15897</v>
      </c>
      <c r="AB1593" t="s">
        <v>6408</v>
      </c>
      <c r="AC1593" t="s">
        <v>6405</v>
      </c>
      <c r="AE1593" t="s">
        <v>6404</v>
      </c>
      <c r="AF1593" t="s">
        <v>6406</v>
      </c>
    </row>
    <row r="1594" spans="1:32" x14ac:dyDescent="0.25">
      <c r="A1594">
        <v>57089</v>
      </c>
      <c r="B1594" t="s">
        <v>6184</v>
      </c>
      <c r="C1594">
        <v>30000000</v>
      </c>
      <c r="D1594">
        <v>13521829</v>
      </c>
      <c r="E1594">
        <v>40662</v>
      </c>
      <c r="F1594">
        <v>10.694417</v>
      </c>
      <c r="G1594">
        <v>86</v>
      </c>
      <c r="H1594">
        <v>4.8</v>
      </c>
      <c r="I1594">
        <v>131</v>
      </c>
      <c r="J1594" t="s">
        <v>23</v>
      </c>
      <c r="K1594" t="s">
        <v>6186</v>
      </c>
      <c r="L1594" t="s">
        <v>37</v>
      </c>
      <c r="M1594" t="s">
        <v>38</v>
      </c>
      <c r="N1594" t="s">
        <v>1669</v>
      </c>
      <c r="O1594" t="s">
        <v>29</v>
      </c>
      <c r="P1594">
        <v>1</v>
      </c>
      <c r="Q1594">
        <v>1</v>
      </c>
      <c r="R1594">
        <v>1</v>
      </c>
      <c r="S1594">
        <v>0</v>
      </c>
      <c r="T1594" t="s">
        <v>15887</v>
      </c>
      <c r="U1594" t="s">
        <v>15891</v>
      </c>
      <c r="V1594" t="s">
        <v>13664</v>
      </c>
      <c r="W1594" t="s">
        <v>15891</v>
      </c>
      <c r="X1594" t="s">
        <v>15891</v>
      </c>
      <c r="Y1594" t="s">
        <v>15896</v>
      </c>
      <c r="Z1594" t="s">
        <v>15896</v>
      </c>
      <c r="AA1594" t="s">
        <v>15897</v>
      </c>
      <c r="AB1594" t="s">
        <v>6187</v>
      </c>
      <c r="AC1594" t="s">
        <v>6184</v>
      </c>
      <c r="AD1594" t="s">
        <v>6182</v>
      </c>
      <c r="AE1594" t="s">
        <v>6183</v>
      </c>
      <c r="AF1594" t="s">
        <v>6185</v>
      </c>
    </row>
    <row r="1595" spans="1:32" x14ac:dyDescent="0.25">
      <c r="A1595">
        <v>10733</v>
      </c>
      <c r="B1595" t="s">
        <v>1326</v>
      </c>
      <c r="C1595">
        <v>145000000</v>
      </c>
      <c r="D1595">
        <v>25819961</v>
      </c>
      <c r="E1595">
        <v>38084</v>
      </c>
      <c r="F1595">
        <v>10.660441</v>
      </c>
      <c r="G1595">
        <v>137</v>
      </c>
      <c r="H1595">
        <v>5.8</v>
      </c>
      <c r="I1595">
        <v>106</v>
      </c>
      <c r="J1595" t="s">
        <v>23</v>
      </c>
      <c r="K1595" t="s">
        <v>1328</v>
      </c>
      <c r="L1595" t="s">
        <v>37</v>
      </c>
      <c r="M1595" t="s">
        <v>28</v>
      </c>
      <c r="N1595" t="s">
        <v>1324</v>
      </c>
      <c r="O1595" t="s">
        <v>29</v>
      </c>
      <c r="P1595">
        <v>1</v>
      </c>
      <c r="Q1595">
        <v>1</v>
      </c>
      <c r="R1595">
        <v>2</v>
      </c>
      <c r="S1595">
        <v>0</v>
      </c>
      <c r="T1595" t="s">
        <v>15888</v>
      </c>
      <c r="U1595" t="s">
        <v>15891</v>
      </c>
      <c r="V1595" t="s">
        <v>15891</v>
      </c>
      <c r="W1595" t="s">
        <v>15891</v>
      </c>
      <c r="X1595" t="s">
        <v>15891</v>
      </c>
      <c r="Y1595" t="s">
        <v>15897</v>
      </c>
      <c r="Z1595" t="s">
        <v>15897</v>
      </c>
      <c r="AA1595" t="s">
        <v>15897</v>
      </c>
      <c r="AB1595" t="s">
        <v>1329</v>
      </c>
      <c r="AC1595" t="s">
        <v>1326</v>
      </c>
      <c r="AE1595" t="s">
        <v>1325</v>
      </c>
      <c r="AF1595" t="s">
        <v>1327</v>
      </c>
    </row>
    <row r="1596" spans="1:32" x14ac:dyDescent="0.25">
      <c r="A1596">
        <v>7278</v>
      </c>
      <c r="B1596" t="s">
        <v>5998</v>
      </c>
      <c r="C1596">
        <v>30000000</v>
      </c>
      <c r="D1596">
        <v>84646831</v>
      </c>
      <c r="E1596">
        <v>39471</v>
      </c>
      <c r="F1596">
        <v>10.608998</v>
      </c>
      <c r="G1596">
        <v>84</v>
      </c>
      <c r="H1596">
        <v>3.7</v>
      </c>
      <c r="I1596">
        <v>359</v>
      </c>
      <c r="J1596" t="s">
        <v>23</v>
      </c>
      <c r="K1596" t="s">
        <v>6000</v>
      </c>
      <c r="L1596" t="s">
        <v>37</v>
      </c>
      <c r="M1596" t="s">
        <v>38</v>
      </c>
      <c r="N1596" t="s">
        <v>661</v>
      </c>
      <c r="O1596" t="s">
        <v>29</v>
      </c>
      <c r="P1596">
        <v>1</v>
      </c>
      <c r="Q1596">
        <v>1</v>
      </c>
      <c r="R1596">
        <v>1</v>
      </c>
      <c r="S1596">
        <v>0</v>
      </c>
      <c r="T1596" t="s">
        <v>15888</v>
      </c>
      <c r="U1596" t="s">
        <v>15891</v>
      </c>
      <c r="V1596" t="s">
        <v>13664</v>
      </c>
      <c r="W1596" t="s">
        <v>15891</v>
      </c>
      <c r="X1596" t="s">
        <v>15891</v>
      </c>
      <c r="Y1596" t="s">
        <v>15896</v>
      </c>
      <c r="Z1596" t="s">
        <v>15896</v>
      </c>
      <c r="AA1596" t="s">
        <v>15897</v>
      </c>
      <c r="AB1596" t="s">
        <v>6001</v>
      </c>
      <c r="AC1596" t="s">
        <v>5998</v>
      </c>
      <c r="AD1596" t="s">
        <v>5996</v>
      </c>
      <c r="AE1596" t="s">
        <v>5997</v>
      </c>
      <c r="AF1596" t="s">
        <v>5999</v>
      </c>
    </row>
    <row r="1597" spans="1:32" x14ac:dyDescent="0.25">
      <c r="A1597">
        <v>146203</v>
      </c>
      <c r="B1597" t="s">
        <v>12990</v>
      </c>
      <c r="C1597">
        <v>5000000</v>
      </c>
      <c r="D1597">
        <v>15179302</v>
      </c>
      <c r="E1597">
        <v>41333</v>
      </c>
      <c r="F1597">
        <v>10.605752000000001</v>
      </c>
      <c r="G1597">
        <v>88</v>
      </c>
      <c r="H1597">
        <v>4.4000000000000004</v>
      </c>
      <c r="I1597">
        <v>203</v>
      </c>
      <c r="J1597" t="s">
        <v>23</v>
      </c>
      <c r="K1597" t="s">
        <v>12992</v>
      </c>
      <c r="L1597" t="s">
        <v>37</v>
      </c>
      <c r="M1597" t="s">
        <v>38</v>
      </c>
      <c r="N1597" t="s">
        <v>2560</v>
      </c>
      <c r="O1597" t="s">
        <v>29</v>
      </c>
      <c r="P1597">
        <v>1</v>
      </c>
      <c r="Q1597">
        <v>1</v>
      </c>
      <c r="R1597">
        <v>1</v>
      </c>
      <c r="S1597">
        <v>0</v>
      </c>
      <c r="T1597" t="s">
        <v>15888</v>
      </c>
      <c r="U1597" t="s">
        <v>15891</v>
      </c>
      <c r="V1597" t="s">
        <v>15891</v>
      </c>
      <c r="W1597" t="s">
        <v>15891</v>
      </c>
      <c r="X1597" t="s">
        <v>15905</v>
      </c>
      <c r="Y1597" t="s">
        <v>15897</v>
      </c>
      <c r="Z1597" t="s">
        <v>15897</v>
      </c>
      <c r="AA1597" t="s">
        <v>15897</v>
      </c>
      <c r="AB1597" t="s">
        <v>12993</v>
      </c>
      <c r="AC1597" t="s">
        <v>12990</v>
      </c>
      <c r="AE1597" t="s">
        <v>11723</v>
      </c>
      <c r="AF1597" t="s">
        <v>12991</v>
      </c>
    </row>
    <row r="1598" spans="1:32" x14ac:dyDescent="0.25">
      <c r="A1598">
        <v>11375</v>
      </c>
      <c r="B1598" t="s">
        <v>2100</v>
      </c>
      <c r="C1598">
        <v>75000000</v>
      </c>
      <c r="D1598">
        <v>51142659</v>
      </c>
      <c r="E1598">
        <v>37781</v>
      </c>
      <c r="F1598">
        <v>10.605084</v>
      </c>
      <c r="G1598">
        <v>116</v>
      </c>
      <c r="H1598">
        <v>5</v>
      </c>
      <c r="I1598">
        <v>166</v>
      </c>
      <c r="J1598" t="s">
        <v>23</v>
      </c>
      <c r="K1598" t="s">
        <v>2102</v>
      </c>
      <c r="L1598" t="s">
        <v>37</v>
      </c>
      <c r="M1598" t="s">
        <v>38</v>
      </c>
      <c r="N1598" t="s">
        <v>2098</v>
      </c>
      <c r="O1598" t="s">
        <v>29</v>
      </c>
      <c r="P1598">
        <v>1</v>
      </c>
      <c r="Q1598">
        <v>1</v>
      </c>
      <c r="R1598">
        <v>1</v>
      </c>
      <c r="S1598">
        <v>0</v>
      </c>
      <c r="T1598" t="s">
        <v>15888</v>
      </c>
      <c r="U1598" t="s">
        <v>15890</v>
      </c>
      <c r="V1598" t="s">
        <v>13664</v>
      </c>
      <c r="W1598" t="s">
        <v>15891</v>
      </c>
      <c r="X1598" t="s">
        <v>15905</v>
      </c>
      <c r="Y1598" t="s">
        <v>15895</v>
      </c>
      <c r="Z1598" t="s">
        <v>15896</v>
      </c>
      <c r="AA1598" t="s">
        <v>15894</v>
      </c>
      <c r="AC1598" t="s">
        <v>2100</v>
      </c>
      <c r="AE1598" t="s">
        <v>2099</v>
      </c>
      <c r="AF1598" t="s">
        <v>2101</v>
      </c>
    </row>
    <row r="1599" spans="1:32" x14ac:dyDescent="0.25">
      <c r="A1599">
        <v>12610</v>
      </c>
      <c r="B1599" t="s">
        <v>2329</v>
      </c>
      <c r="C1599">
        <v>75000000</v>
      </c>
      <c r="D1599">
        <v>13596911</v>
      </c>
      <c r="E1599">
        <v>37110</v>
      </c>
      <c r="F1599">
        <v>10.545439999999999</v>
      </c>
      <c r="G1599">
        <v>95</v>
      </c>
      <c r="H1599">
        <v>5.9</v>
      </c>
      <c r="I1599">
        <v>228</v>
      </c>
      <c r="J1599" t="s">
        <v>23</v>
      </c>
      <c r="K1599" t="s">
        <v>2331</v>
      </c>
      <c r="L1599" t="s">
        <v>37</v>
      </c>
      <c r="M1599" t="s">
        <v>38</v>
      </c>
      <c r="N1599" t="s">
        <v>2326</v>
      </c>
      <c r="O1599" t="s">
        <v>29</v>
      </c>
      <c r="P1599">
        <v>1</v>
      </c>
      <c r="Q1599">
        <v>1</v>
      </c>
      <c r="R1599">
        <v>1</v>
      </c>
      <c r="S1599">
        <v>1</v>
      </c>
      <c r="T1599" t="s">
        <v>15887</v>
      </c>
      <c r="U1599" t="s">
        <v>15890</v>
      </c>
      <c r="V1599" t="s">
        <v>13664</v>
      </c>
      <c r="W1599" t="s">
        <v>15891</v>
      </c>
      <c r="X1599" t="s">
        <v>15891</v>
      </c>
      <c r="Y1599" t="s">
        <v>15895</v>
      </c>
      <c r="Z1599" t="s">
        <v>15896</v>
      </c>
      <c r="AA1599" t="s">
        <v>15894</v>
      </c>
      <c r="AB1599" t="s">
        <v>2332</v>
      </c>
      <c r="AC1599" t="s">
        <v>2329</v>
      </c>
      <c r="AD1599" t="s">
        <v>2327</v>
      </c>
      <c r="AE1599" t="s">
        <v>2328</v>
      </c>
      <c r="AF1599" t="s">
        <v>2330</v>
      </c>
    </row>
    <row r="1600" spans="1:32" x14ac:dyDescent="0.25">
      <c r="A1600">
        <v>584</v>
      </c>
      <c r="B1600" t="s">
        <v>1944</v>
      </c>
      <c r="C1600">
        <v>76000000</v>
      </c>
      <c r="D1600">
        <v>236350661</v>
      </c>
      <c r="E1600">
        <v>37777</v>
      </c>
      <c r="F1600">
        <v>10.520961</v>
      </c>
      <c r="G1600">
        <v>107</v>
      </c>
      <c r="H1600">
        <v>6.2</v>
      </c>
      <c r="I1600">
        <v>2028</v>
      </c>
      <c r="J1600" t="s">
        <v>23</v>
      </c>
      <c r="K1600" t="s">
        <v>1946</v>
      </c>
      <c r="L1600" t="s">
        <v>37</v>
      </c>
      <c r="M1600" t="s">
        <v>28</v>
      </c>
      <c r="N1600" t="s">
        <v>441</v>
      </c>
      <c r="O1600" t="s">
        <v>29</v>
      </c>
      <c r="P1600">
        <v>1</v>
      </c>
      <c r="Q1600">
        <v>1</v>
      </c>
      <c r="R1600">
        <v>2</v>
      </c>
      <c r="S1600">
        <v>1</v>
      </c>
      <c r="T1600" t="s">
        <v>15888</v>
      </c>
      <c r="U1600" t="s">
        <v>15890</v>
      </c>
      <c r="V1600" t="s">
        <v>15891</v>
      </c>
      <c r="W1600" t="s">
        <v>15891</v>
      </c>
      <c r="X1600" t="s">
        <v>15905</v>
      </c>
      <c r="Y1600" t="s">
        <v>15894</v>
      </c>
      <c r="Z1600" t="s">
        <v>15897</v>
      </c>
      <c r="AA1600" t="s">
        <v>15894</v>
      </c>
      <c r="AB1600" t="s">
        <v>1947</v>
      </c>
      <c r="AC1600" t="s">
        <v>1944</v>
      </c>
      <c r="AE1600" t="s">
        <v>1943</v>
      </c>
      <c r="AF1600" t="s">
        <v>1945</v>
      </c>
    </row>
    <row r="1601" spans="1:32" x14ac:dyDescent="0.25">
      <c r="A1601">
        <v>22074</v>
      </c>
      <c r="B1601" t="s">
        <v>8007</v>
      </c>
      <c r="C1601">
        <v>20000000</v>
      </c>
      <c r="D1601">
        <v>17436509</v>
      </c>
      <c r="E1601">
        <v>40062</v>
      </c>
      <c r="F1601">
        <v>10.50098</v>
      </c>
      <c r="G1601">
        <v>120</v>
      </c>
      <c r="H1601">
        <v>7</v>
      </c>
      <c r="I1601">
        <v>167</v>
      </c>
      <c r="J1601" t="s">
        <v>23</v>
      </c>
      <c r="K1601" t="s">
        <v>8009</v>
      </c>
      <c r="L1601" t="s">
        <v>37</v>
      </c>
      <c r="M1601" t="s">
        <v>3117</v>
      </c>
      <c r="N1601" t="s">
        <v>6416</v>
      </c>
      <c r="O1601" t="s">
        <v>29</v>
      </c>
      <c r="P1601">
        <v>1</v>
      </c>
      <c r="Q1601">
        <v>1</v>
      </c>
      <c r="R1601">
        <v>2</v>
      </c>
      <c r="S1601">
        <v>0</v>
      </c>
      <c r="T1601" t="s">
        <v>15888</v>
      </c>
      <c r="U1601" t="s">
        <v>15891</v>
      </c>
      <c r="V1601" t="s">
        <v>15891</v>
      </c>
      <c r="W1601" t="s">
        <v>15891</v>
      </c>
      <c r="X1601" t="s">
        <v>15891</v>
      </c>
      <c r="Y1601" t="s">
        <v>15897</v>
      </c>
      <c r="Z1601" t="s">
        <v>15897</v>
      </c>
      <c r="AA1601" t="s">
        <v>15897</v>
      </c>
      <c r="AB1601" t="s">
        <v>8010</v>
      </c>
      <c r="AC1601" t="s">
        <v>8007</v>
      </c>
      <c r="AD1601" t="s">
        <v>8005</v>
      </c>
      <c r="AE1601" t="s">
        <v>8006</v>
      </c>
      <c r="AF1601" t="s">
        <v>8008</v>
      </c>
    </row>
    <row r="1602" spans="1:32" x14ac:dyDescent="0.25">
      <c r="A1602">
        <v>9594</v>
      </c>
      <c r="B1602" t="s">
        <v>8945</v>
      </c>
      <c r="C1602">
        <v>15000000</v>
      </c>
      <c r="D1602">
        <v>30102717</v>
      </c>
      <c r="E1602">
        <v>33460</v>
      </c>
      <c r="F1602">
        <v>10.484641999999999</v>
      </c>
      <c r="G1602">
        <v>110</v>
      </c>
      <c r="H1602">
        <v>5.3</v>
      </c>
      <c r="I1602">
        <v>215</v>
      </c>
      <c r="J1602" t="s">
        <v>23</v>
      </c>
      <c r="K1602" t="s">
        <v>8947</v>
      </c>
      <c r="L1602" t="s">
        <v>37</v>
      </c>
      <c r="M1602" t="s">
        <v>38</v>
      </c>
      <c r="N1602" t="s">
        <v>6207</v>
      </c>
      <c r="O1602" t="s">
        <v>29</v>
      </c>
      <c r="P1602">
        <v>1</v>
      </c>
      <c r="Q1602">
        <v>1</v>
      </c>
      <c r="R1602">
        <v>1</v>
      </c>
      <c r="S1602">
        <v>0</v>
      </c>
      <c r="T1602" t="s">
        <v>15888</v>
      </c>
      <c r="U1602" t="s">
        <v>15890</v>
      </c>
      <c r="V1602" t="s">
        <v>15891</v>
      </c>
      <c r="W1602" t="s">
        <v>15901</v>
      </c>
      <c r="X1602" t="s">
        <v>15905</v>
      </c>
      <c r="Y1602" t="s">
        <v>15894</v>
      </c>
      <c r="Z1602" t="s">
        <v>15911</v>
      </c>
      <c r="AA1602" t="s">
        <v>15914</v>
      </c>
      <c r="AB1602" t="s">
        <v>8948</v>
      </c>
      <c r="AC1602" t="s">
        <v>8945</v>
      </c>
      <c r="AE1602" t="s">
        <v>8944</v>
      </c>
      <c r="AF1602" t="s">
        <v>8946</v>
      </c>
    </row>
    <row r="1603" spans="1:32" x14ac:dyDescent="0.25">
      <c r="A1603">
        <v>157544</v>
      </c>
      <c r="B1603" t="s">
        <v>9919</v>
      </c>
      <c r="C1603">
        <v>13000000</v>
      </c>
      <c r="D1603">
        <v>1784763</v>
      </c>
      <c r="E1603">
        <v>42209</v>
      </c>
      <c r="F1603">
        <v>10.475368</v>
      </c>
      <c r="G1603">
        <v>91</v>
      </c>
      <c r="H1603">
        <v>4.5999999999999996</v>
      </c>
      <c r="I1603">
        <v>243</v>
      </c>
      <c r="J1603" t="s">
        <v>23</v>
      </c>
      <c r="K1603" t="s">
        <v>9921</v>
      </c>
      <c r="L1603" t="s">
        <v>37</v>
      </c>
      <c r="M1603" t="s">
        <v>296</v>
      </c>
      <c r="N1603" t="s">
        <v>6385</v>
      </c>
      <c r="O1603" t="s">
        <v>29</v>
      </c>
      <c r="P1603">
        <v>1</v>
      </c>
      <c r="Q1603">
        <v>1</v>
      </c>
      <c r="R1603">
        <v>2</v>
      </c>
      <c r="S1603">
        <v>0</v>
      </c>
      <c r="T1603" t="s">
        <v>15888</v>
      </c>
      <c r="U1603" t="s">
        <v>15891</v>
      </c>
      <c r="V1603" t="s">
        <v>15891</v>
      </c>
      <c r="W1603" t="s">
        <v>15891</v>
      </c>
      <c r="X1603" t="s">
        <v>15905</v>
      </c>
      <c r="Y1603" t="s">
        <v>15897</v>
      </c>
      <c r="Z1603" t="s">
        <v>15897</v>
      </c>
      <c r="AA1603" t="s">
        <v>15897</v>
      </c>
      <c r="AB1603" t="s">
        <v>9922</v>
      </c>
      <c r="AC1603" t="s">
        <v>9919</v>
      </c>
      <c r="AE1603" t="s">
        <v>9918</v>
      </c>
      <c r="AF1603" t="s">
        <v>9920</v>
      </c>
    </row>
    <row r="1604" spans="1:32" x14ac:dyDescent="0.25">
      <c r="A1604">
        <v>10523</v>
      </c>
      <c r="B1604" t="s">
        <v>6727</v>
      </c>
      <c r="C1604">
        <v>25100000</v>
      </c>
      <c r="D1604">
        <v>29506464</v>
      </c>
      <c r="E1604">
        <v>39738</v>
      </c>
      <c r="F1604">
        <v>10.445391000000001</v>
      </c>
      <c r="G1604">
        <v>131</v>
      </c>
      <c r="H1604">
        <v>6.1</v>
      </c>
      <c r="I1604">
        <v>143</v>
      </c>
      <c r="J1604" t="s">
        <v>23</v>
      </c>
      <c r="K1604" t="s">
        <v>6729</v>
      </c>
      <c r="L1604" t="s">
        <v>37</v>
      </c>
      <c r="M1604" t="s">
        <v>507</v>
      </c>
      <c r="N1604" t="s">
        <v>1476</v>
      </c>
      <c r="O1604" t="s">
        <v>29</v>
      </c>
      <c r="P1604">
        <v>1</v>
      </c>
      <c r="Q1604">
        <v>1</v>
      </c>
      <c r="R1604">
        <v>2</v>
      </c>
      <c r="S1604">
        <v>0</v>
      </c>
      <c r="T1604" t="s">
        <v>15888</v>
      </c>
      <c r="U1604" t="s">
        <v>15891</v>
      </c>
      <c r="V1604" t="s">
        <v>15891</v>
      </c>
      <c r="W1604" t="s">
        <v>15901</v>
      </c>
      <c r="X1604" t="s">
        <v>15891</v>
      </c>
      <c r="Y1604" t="s">
        <v>15897</v>
      </c>
      <c r="Z1604" t="s">
        <v>15911</v>
      </c>
      <c r="AA1604" t="s">
        <v>15915</v>
      </c>
      <c r="AB1604" t="s">
        <v>6730</v>
      </c>
      <c r="AC1604" t="s">
        <v>6727</v>
      </c>
      <c r="AD1604" t="s">
        <v>6725</v>
      </c>
      <c r="AE1604" t="s">
        <v>6726</v>
      </c>
      <c r="AF1604" t="s">
        <v>6728</v>
      </c>
    </row>
    <row r="1605" spans="1:32" x14ac:dyDescent="0.25">
      <c r="A1605">
        <v>9443</v>
      </c>
      <c r="B1605" t="s">
        <v>12281</v>
      </c>
      <c r="C1605">
        <v>5500000</v>
      </c>
      <c r="D1605">
        <v>58972904</v>
      </c>
      <c r="E1605">
        <v>29721</v>
      </c>
      <c r="F1605">
        <v>10.439971</v>
      </c>
      <c r="G1605">
        <v>123</v>
      </c>
      <c r="H1605">
        <v>6.8</v>
      </c>
      <c r="I1605">
        <v>207</v>
      </c>
      <c r="J1605" t="s">
        <v>23</v>
      </c>
      <c r="K1605" t="s">
        <v>12283</v>
      </c>
      <c r="L1605" t="s">
        <v>2620</v>
      </c>
      <c r="M1605" t="s">
        <v>62</v>
      </c>
      <c r="N1605" t="s">
        <v>1476</v>
      </c>
      <c r="O1605" t="s">
        <v>29</v>
      </c>
      <c r="P1605">
        <v>1</v>
      </c>
      <c r="Q1605">
        <v>1</v>
      </c>
      <c r="R1605">
        <v>2</v>
      </c>
      <c r="S1605">
        <v>2</v>
      </c>
      <c r="T1605" t="s">
        <v>15888</v>
      </c>
      <c r="U1605" t="s">
        <v>15891</v>
      </c>
      <c r="V1605" t="s">
        <v>15891</v>
      </c>
      <c r="W1605" t="s">
        <v>15901</v>
      </c>
      <c r="X1605" t="s">
        <v>15891</v>
      </c>
      <c r="Y1605" t="s">
        <v>15897</v>
      </c>
      <c r="Z1605" t="s">
        <v>15911</v>
      </c>
      <c r="AA1605" t="s">
        <v>15915</v>
      </c>
      <c r="AB1605" t="s">
        <v>12284</v>
      </c>
      <c r="AC1605" t="s">
        <v>12281</v>
      </c>
      <c r="AE1605" t="s">
        <v>12280</v>
      </c>
      <c r="AF1605" t="s">
        <v>12282</v>
      </c>
    </row>
    <row r="1606" spans="1:32" x14ac:dyDescent="0.25">
      <c r="A1606">
        <v>1833</v>
      </c>
      <c r="B1606" t="s">
        <v>4704</v>
      </c>
      <c r="C1606">
        <v>40000000</v>
      </c>
      <c r="D1606">
        <v>31670620</v>
      </c>
      <c r="E1606">
        <v>38679</v>
      </c>
      <c r="F1606">
        <v>10.433667</v>
      </c>
      <c r="G1606">
        <v>135</v>
      </c>
      <c r="H1606">
        <v>6.7</v>
      </c>
      <c r="I1606">
        <v>155</v>
      </c>
      <c r="J1606" t="s">
        <v>23</v>
      </c>
      <c r="K1606" t="s">
        <v>3531</v>
      </c>
      <c r="L1606" t="s">
        <v>37</v>
      </c>
      <c r="M1606" t="s">
        <v>38</v>
      </c>
      <c r="N1606" t="s">
        <v>231</v>
      </c>
      <c r="O1606" t="s">
        <v>29</v>
      </c>
      <c r="P1606">
        <v>1</v>
      </c>
      <c r="Q1606">
        <v>1</v>
      </c>
      <c r="R1606">
        <v>1</v>
      </c>
      <c r="S1606">
        <v>0</v>
      </c>
      <c r="T1606" t="s">
        <v>15888</v>
      </c>
      <c r="U1606" t="s">
        <v>15891</v>
      </c>
      <c r="V1606" t="s">
        <v>15891</v>
      </c>
      <c r="W1606" t="s">
        <v>15901</v>
      </c>
      <c r="X1606" t="s">
        <v>15891</v>
      </c>
      <c r="Y1606" t="s">
        <v>15897</v>
      </c>
      <c r="Z1606" t="s">
        <v>15911</v>
      </c>
      <c r="AA1606" t="s">
        <v>15915</v>
      </c>
      <c r="AB1606" t="s">
        <v>4706</v>
      </c>
      <c r="AC1606" t="s">
        <v>4704</v>
      </c>
      <c r="AD1606" t="s">
        <v>4702</v>
      </c>
      <c r="AE1606" t="s">
        <v>4703</v>
      </c>
      <c r="AF1606" t="s">
        <v>4705</v>
      </c>
    </row>
    <row r="1607" spans="1:32" x14ac:dyDescent="0.25">
      <c r="A1607">
        <v>9907</v>
      </c>
      <c r="B1607" t="s">
        <v>3375</v>
      </c>
      <c r="C1607">
        <v>51000000</v>
      </c>
      <c r="D1607">
        <v>72779000</v>
      </c>
      <c r="E1607">
        <v>38933</v>
      </c>
      <c r="F1607">
        <v>10.430832000000001</v>
      </c>
      <c r="G1607">
        <v>90</v>
      </c>
      <c r="H1607">
        <v>5.3</v>
      </c>
      <c r="I1607">
        <v>225</v>
      </c>
      <c r="J1607" t="s">
        <v>23</v>
      </c>
      <c r="K1607" t="s">
        <v>3377</v>
      </c>
      <c r="L1607" t="s">
        <v>334</v>
      </c>
      <c r="M1607" t="s">
        <v>38</v>
      </c>
      <c r="N1607" t="s">
        <v>709</v>
      </c>
      <c r="O1607" t="s">
        <v>29</v>
      </c>
      <c r="P1607">
        <v>1</v>
      </c>
      <c r="Q1607">
        <v>2</v>
      </c>
      <c r="R1607">
        <v>1</v>
      </c>
      <c r="S1607">
        <v>1</v>
      </c>
      <c r="T1607" t="s">
        <v>15887</v>
      </c>
      <c r="U1607" t="s">
        <v>15891</v>
      </c>
      <c r="V1607" t="s">
        <v>13664</v>
      </c>
      <c r="W1607" t="s">
        <v>15891</v>
      </c>
      <c r="X1607" t="s">
        <v>15891</v>
      </c>
      <c r="Y1607" t="s">
        <v>15896</v>
      </c>
      <c r="Z1607" t="s">
        <v>15896</v>
      </c>
      <c r="AA1607" t="s">
        <v>15897</v>
      </c>
      <c r="AB1607" t="s">
        <v>3378</v>
      </c>
      <c r="AC1607" t="s">
        <v>3375</v>
      </c>
      <c r="AE1607" t="s">
        <v>3374</v>
      </c>
      <c r="AF1607" t="s">
        <v>3376</v>
      </c>
    </row>
    <row r="1608" spans="1:32" x14ac:dyDescent="0.25">
      <c r="A1608">
        <v>5393</v>
      </c>
      <c r="B1608" t="s">
        <v>3884</v>
      </c>
      <c r="C1608">
        <v>47000000</v>
      </c>
      <c r="D1608">
        <v>38085778</v>
      </c>
      <c r="E1608">
        <v>38974</v>
      </c>
      <c r="F1608">
        <v>10.410933</v>
      </c>
      <c r="G1608">
        <v>75</v>
      </c>
      <c r="H1608">
        <v>4.5999999999999996</v>
      </c>
      <c r="I1608">
        <v>104</v>
      </c>
      <c r="J1608" t="s">
        <v>23</v>
      </c>
      <c r="K1608" t="s">
        <v>3886</v>
      </c>
      <c r="L1608" t="s">
        <v>334</v>
      </c>
      <c r="M1608" t="s">
        <v>38</v>
      </c>
      <c r="N1608" t="s">
        <v>3881</v>
      </c>
      <c r="O1608" t="s">
        <v>29</v>
      </c>
      <c r="P1608">
        <v>1</v>
      </c>
      <c r="Q1608">
        <v>2</v>
      </c>
      <c r="R1608">
        <v>1</v>
      </c>
      <c r="S1608">
        <v>0</v>
      </c>
      <c r="T1608" t="s">
        <v>15887</v>
      </c>
      <c r="U1608" t="s">
        <v>15891</v>
      </c>
      <c r="V1608" t="s">
        <v>13664</v>
      </c>
      <c r="W1608" t="s">
        <v>15891</v>
      </c>
      <c r="X1608" t="s">
        <v>15891</v>
      </c>
      <c r="Y1608" t="s">
        <v>15896</v>
      </c>
      <c r="Z1608" t="s">
        <v>15896</v>
      </c>
      <c r="AA1608" t="s">
        <v>15897</v>
      </c>
      <c r="AB1608" t="s">
        <v>3887</v>
      </c>
      <c r="AC1608" t="s">
        <v>3884</v>
      </c>
      <c r="AD1608" t="s">
        <v>3882</v>
      </c>
      <c r="AE1608" t="s">
        <v>3883</v>
      </c>
      <c r="AF1608" t="s">
        <v>3885</v>
      </c>
    </row>
    <row r="1609" spans="1:32" x14ac:dyDescent="0.25">
      <c r="A1609">
        <v>82532</v>
      </c>
      <c r="B1609" t="s">
        <v>10885</v>
      </c>
      <c r="C1609">
        <v>10000000</v>
      </c>
      <c r="D1609">
        <v>4417580</v>
      </c>
      <c r="E1609">
        <v>40799</v>
      </c>
      <c r="F1609">
        <v>10.409155</v>
      </c>
      <c r="G1609">
        <v>83</v>
      </c>
      <c r="H1609">
        <v>6.1</v>
      </c>
      <c r="I1609">
        <v>217</v>
      </c>
      <c r="J1609" t="s">
        <v>23</v>
      </c>
      <c r="K1609" t="s">
        <v>10887</v>
      </c>
      <c r="L1609" t="s">
        <v>37</v>
      </c>
      <c r="M1609" t="s">
        <v>38</v>
      </c>
      <c r="N1609" t="s">
        <v>2804</v>
      </c>
      <c r="O1609" t="s">
        <v>29</v>
      </c>
      <c r="P1609">
        <v>1</v>
      </c>
      <c r="Q1609">
        <v>1</v>
      </c>
      <c r="R1609">
        <v>1</v>
      </c>
      <c r="S1609">
        <v>0</v>
      </c>
      <c r="T1609" t="s">
        <v>15888</v>
      </c>
      <c r="U1609" t="s">
        <v>15891</v>
      </c>
      <c r="V1609" t="s">
        <v>13664</v>
      </c>
      <c r="W1609" t="s">
        <v>15901</v>
      </c>
      <c r="X1609" t="s">
        <v>15891</v>
      </c>
      <c r="Y1609" t="s">
        <v>15896</v>
      </c>
      <c r="Z1609" t="s">
        <v>15912</v>
      </c>
      <c r="AA1609" t="s">
        <v>15915</v>
      </c>
      <c r="AB1609" t="s">
        <v>10888</v>
      </c>
      <c r="AC1609" t="s">
        <v>10885</v>
      </c>
      <c r="AE1609" t="s">
        <v>10884</v>
      </c>
      <c r="AF1609" t="s">
        <v>10886</v>
      </c>
    </row>
    <row r="1610" spans="1:32" x14ac:dyDescent="0.25">
      <c r="A1610">
        <v>9372</v>
      </c>
      <c r="B1610" t="s">
        <v>15740</v>
      </c>
      <c r="C1610">
        <v>65000</v>
      </c>
      <c r="D1610">
        <v>28575078</v>
      </c>
      <c r="E1610">
        <v>38003</v>
      </c>
      <c r="F1610">
        <v>10.400603</v>
      </c>
      <c r="G1610">
        <v>100</v>
      </c>
      <c r="H1610">
        <v>6.6</v>
      </c>
      <c r="I1610">
        <v>506</v>
      </c>
      <c r="J1610" t="s">
        <v>23</v>
      </c>
      <c r="K1610" t="s">
        <v>15742</v>
      </c>
      <c r="L1610" t="s">
        <v>37</v>
      </c>
      <c r="M1610" t="s">
        <v>38</v>
      </c>
      <c r="N1610" t="s">
        <v>15738</v>
      </c>
      <c r="O1610" t="s">
        <v>29</v>
      </c>
      <c r="P1610">
        <v>1</v>
      </c>
      <c r="Q1610">
        <v>1</v>
      </c>
      <c r="R1610">
        <v>1</v>
      </c>
      <c r="S1610">
        <v>0</v>
      </c>
      <c r="T1610" t="s">
        <v>15888</v>
      </c>
      <c r="U1610" t="s">
        <v>15891</v>
      </c>
      <c r="V1610" t="s">
        <v>13664</v>
      </c>
      <c r="W1610" t="s">
        <v>15901</v>
      </c>
      <c r="X1610" t="s">
        <v>15891</v>
      </c>
      <c r="Y1610" t="s">
        <v>15896</v>
      </c>
      <c r="Z1610" t="s">
        <v>15912</v>
      </c>
      <c r="AA1610" t="s">
        <v>15915</v>
      </c>
      <c r="AB1610" t="s">
        <v>15743</v>
      </c>
      <c r="AC1610" t="s">
        <v>15740</v>
      </c>
      <c r="AE1610" t="s">
        <v>15739</v>
      </c>
      <c r="AF1610" t="s">
        <v>15741</v>
      </c>
    </row>
    <row r="1611" spans="1:32" x14ac:dyDescent="0.25">
      <c r="A1611">
        <v>10285</v>
      </c>
      <c r="B1611" t="s">
        <v>13500</v>
      </c>
      <c r="C1611">
        <v>3000000</v>
      </c>
      <c r="D1611">
        <v>15938065</v>
      </c>
      <c r="E1611">
        <v>34194</v>
      </c>
      <c r="F1611">
        <v>10.341982</v>
      </c>
      <c r="G1611">
        <v>87</v>
      </c>
      <c r="H1611">
        <v>4.2</v>
      </c>
      <c r="I1611">
        <v>193</v>
      </c>
      <c r="J1611" t="s">
        <v>23</v>
      </c>
      <c r="K1611" t="s">
        <v>13502</v>
      </c>
      <c r="L1611" t="s">
        <v>37</v>
      </c>
      <c r="M1611" t="s">
        <v>38</v>
      </c>
      <c r="N1611" t="s">
        <v>6994</v>
      </c>
      <c r="O1611" t="s">
        <v>29</v>
      </c>
      <c r="P1611">
        <v>1</v>
      </c>
      <c r="Q1611">
        <v>1</v>
      </c>
      <c r="R1611">
        <v>1</v>
      </c>
      <c r="S1611">
        <v>0</v>
      </c>
      <c r="T1611" t="s">
        <v>15888</v>
      </c>
      <c r="U1611" t="s">
        <v>15891</v>
      </c>
      <c r="V1611" t="s">
        <v>15891</v>
      </c>
      <c r="W1611" t="s">
        <v>15891</v>
      </c>
      <c r="X1611" t="s">
        <v>15905</v>
      </c>
      <c r="Y1611" t="s">
        <v>15897</v>
      </c>
      <c r="Z1611" t="s">
        <v>15897</v>
      </c>
      <c r="AA1611" t="s">
        <v>15897</v>
      </c>
      <c r="AB1611" t="s">
        <v>13503</v>
      </c>
      <c r="AC1611" t="s">
        <v>13500</v>
      </c>
      <c r="AE1611" t="s">
        <v>13499</v>
      </c>
      <c r="AF1611" t="s">
        <v>13501</v>
      </c>
    </row>
    <row r="1612" spans="1:32" x14ac:dyDescent="0.25">
      <c r="A1612">
        <v>14113</v>
      </c>
      <c r="B1612" t="s">
        <v>5484</v>
      </c>
      <c r="C1612">
        <v>35000000</v>
      </c>
      <c r="D1612">
        <v>12506188</v>
      </c>
      <c r="E1612">
        <v>38940</v>
      </c>
      <c r="F1612">
        <v>10.304171999999999</v>
      </c>
      <c r="G1612">
        <v>83</v>
      </c>
      <c r="H1612">
        <v>4.9000000000000004</v>
      </c>
      <c r="I1612">
        <v>135</v>
      </c>
      <c r="J1612" t="s">
        <v>23</v>
      </c>
      <c r="K1612" t="s">
        <v>2102</v>
      </c>
      <c r="L1612" t="s">
        <v>37</v>
      </c>
      <c r="M1612" t="s">
        <v>38</v>
      </c>
      <c r="N1612" t="s">
        <v>5396</v>
      </c>
      <c r="O1612" t="s">
        <v>29</v>
      </c>
      <c r="P1612">
        <v>1</v>
      </c>
      <c r="Q1612">
        <v>1</v>
      </c>
      <c r="R1612">
        <v>1</v>
      </c>
      <c r="S1612">
        <v>0</v>
      </c>
      <c r="T1612" t="s">
        <v>15888</v>
      </c>
      <c r="U1612" t="s">
        <v>15891</v>
      </c>
      <c r="V1612" t="s">
        <v>13664</v>
      </c>
      <c r="W1612" t="s">
        <v>15891</v>
      </c>
      <c r="X1612" t="s">
        <v>15891</v>
      </c>
      <c r="Y1612" t="s">
        <v>15896</v>
      </c>
      <c r="Z1612" t="s">
        <v>15896</v>
      </c>
      <c r="AA1612" t="s">
        <v>15897</v>
      </c>
      <c r="AB1612" t="s">
        <v>5486</v>
      </c>
      <c r="AC1612" t="s">
        <v>5484</v>
      </c>
      <c r="AE1612" t="s">
        <v>5483</v>
      </c>
      <c r="AF1612" t="s">
        <v>5485</v>
      </c>
    </row>
    <row r="1613" spans="1:32" x14ac:dyDescent="0.25">
      <c r="A1613">
        <v>10611</v>
      </c>
      <c r="B1613" t="s">
        <v>10034</v>
      </c>
      <c r="C1613">
        <v>12000000</v>
      </c>
      <c r="D1613">
        <v>75781642</v>
      </c>
      <c r="E1613">
        <v>37347</v>
      </c>
      <c r="F1613">
        <v>10.297188999999999</v>
      </c>
      <c r="G1613">
        <v>102</v>
      </c>
      <c r="H1613">
        <v>6.2</v>
      </c>
      <c r="I1613">
        <v>137</v>
      </c>
      <c r="J1613" t="s">
        <v>23</v>
      </c>
      <c r="K1613" t="s">
        <v>3369</v>
      </c>
      <c r="L1613" t="s">
        <v>37</v>
      </c>
      <c r="M1613" t="s">
        <v>38</v>
      </c>
      <c r="N1613" t="s">
        <v>1692</v>
      </c>
      <c r="O1613" t="s">
        <v>29</v>
      </c>
      <c r="P1613">
        <v>1</v>
      </c>
      <c r="Q1613">
        <v>1</v>
      </c>
      <c r="R1613">
        <v>1</v>
      </c>
      <c r="S1613">
        <v>0</v>
      </c>
      <c r="T1613" t="s">
        <v>15888</v>
      </c>
      <c r="U1613" t="s">
        <v>15891</v>
      </c>
      <c r="V1613" t="s">
        <v>13664</v>
      </c>
      <c r="W1613" t="s">
        <v>15901</v>
      </c>
      <c r="X1613" t="s">
        <v>15891</v>
      </c>
      <c r="Y1613" t="s">
        <v>15896</v>
      </c>
      <c r="Z1613" t="s">
        <v>15912</v>
      </c>
      <c r="AA1613" t="s">
        <v>15915</v>
      </c>
      <c r="AB1613" t="s">
        <v>10036</v>
      </c>
      <c r="AC1613" t="s">
        <v>10034</v>
      </c>
      <c r="AE1613" t="s">
        <v>10033</v>
      </c>
      <c r="AF1613" t="s">
        <v>10035</v>
      </c>
    </row>
    <row r="1614" spans="1:32" x14ac:dyDescent="0.25">
      <c r="A1614">
        <v>252680</v>
      </c>
      <c r="B1614" t="s">
        <v>12859</v>
      </c>
      <c r="C1614">
        <v>5000000</v>
      </c>
      <c r="D1614">
        <v>10429707</v>
      </c>
      <c r="E1614">
        <v>41723</v>
      </c>
      <c r="F1614">
        <v>10.274542</v>
      </c>
      <c r="G1614">
        <v>98</v>
      </c>
      <c r="H1614">
        <v>5.5</v>
      </c>
      <c r="I1614">
        <v>121</v>
      </c>
      <c r="J1614" t="s">
        <v>23</v>
      </c>
      <c r="K1614" t="s">
        <v>12861</v>
      </c>
      <c r="L1614" t="s">
        <v>37</v>
      </c>
      <c r="M1614" t="s">
        <v>38</v>
      </c>
      <c r="N1614" t="s">
        <v>661</v>
      </c>
      <c r="O1614" t="s">
        <v>29</v>
      </c>
      <c r="P1614">
        <v>1</v>
      </c>
      <c r="Q1614">
        <v>1</v>
      </c>
      <c r="R1614">
        <v>1</v>
      </c>
      <c r="S1614">
        <v>0</v>
      </c>
      <c r="T1614" t="s">
        <v>15888</v>
      </c>
      <c r="U1614" t="s">
        <v>15891</v>
      </c>
      <c r="V1614" t="s">
        <v>13664</v>
      </c>
      <c r="W1614" t="s">
        <v>15891</v>
      </c>
      <c r="X1614" t="s">
        <v>15891</v>
      </c>
      <c r="Y1614" t="s">
        <v>15896</v>
      </c>
      <c r="Z1614" t="s">
        <v>15896</v>
      </c>
      <c r="AA1614" t="s">
        <v>15897</v>
      </c>
      <c r="AB1614" t="s">
        <v>5740</v>
      </c>
      <c r="AC1614" t="s">
        <v>12859</v>
      </c>
      <c r="AD1614" t="s">
        <v>12857</v>
      </c>
      <c r="AE1614" t="s">
        <v>12858</v>
      </c>
      <c r="AF1614" t="s">
        <v>12860</v>
      </c>
    </row>
    <row r="1615" spans="1:32" x14ac:dyDescent="0.25">
      <c r="A1615">
        <v>339984</v>
      </c>
      <c r="B1615" t="s">
        <v>9749</v>
      </c>
      <c r="C1615">
        <v>16000000</v>
      </c>
      <c r="D1615">
        <v>77000000</v>
      </c>
      <c r="E1615">
        <v>42446</v>
      </c>
      <c r="F1615">
        <v>10.248438999999999</v>
      </c>
      <c r="G1615">
        <v>117</v>
      </c>
      <c r="H1615">
        <v>6.7</v>
      </c>
      <c r="I1615">
        <v>186</v>
      </c>
      <c r="J1615" t="s">
        <v>23</v>
      </c>
      <c r="K1615" t="s">
        <v>9751</v>
      </c>
      <c r="L1615" t="s">
        <v>37</v>
      </c>
      <c r="M1615" t="s">
        <v>38</v>
      </c>
      <c r="N1615" t="s">
        <v>786</v>
      </c>
      <c r="O1615" t="s">
        <v>29</v>
      </c>
      <c r="P1615">
        <v>1</v>
      </c>
      <c r="Q1615">
        <v>1</v>
      </c>
      <c r="R1615">
        <v>1</v>
      </c>
      <c r="S1615">
        <v>0</v>
      </c>
      <c r="T1615" t="s">
        <v>15888</v>
      </c>
      <c r="U1615" t="s">
        <v>15891</v>
      </c>
      <c r="V1615" t="s">
        <v>15891</v>
      </c>
      <c r="W1615" t="s">
        <v>15901</v>
      </c>
      <c r="X1615" t="s">
        <v>15891</v>
      </c>
      <c r="Y1615" t="s">
        <v>15897</v>
      </c>
      <c r="Z1615" t="s">
        <v>15911</v>
      </c>
      <c r="AA1615" t="s">
        <v>15915</v>
      </c>
      <c r="AB1615" t="s">
        <v>9752</v>
      </c>
      <c r="AC1615" t="s">
        <v>9749</v>
      </c>
      <c r="AD1615" t="s">
        <v>9747</v>
      </c>
      <c r="AE1615" t="s">
        <v>9748</v>
      </c>
      <c r="AF1615" t="s">
        <v>9750</v>
      </c>
    </row>
    <row r="1616" spans="1:32" x14ac:dyDescent="0.25">
      <c r="A1616">
        <v>9469</v>
      </c>
      <c r="B1616" t="s">
        <v>6972</v>
      </c>
      <c r="C1616">
        <v>25000000</v>
      </c>
      <c r="D1616">
        <v>21567853</v>
      </c>
      <c r="E1616">
        <v>35916</v>
      </c>
      <c r="F1616">
        <v>10.232599</v>
      </c>
      <c r="G1616">
        <v>136</v>
      </c>
      <c r="H1616">
        <v>6.7</v>
      </c>
      <c r="I1616">
        <v>134</v>
      </c>
      <c r="J1616" t="s">
        <v>23</v>
      </c>
      <c r="K1616" t="s">
        <v>6974</v>
      </c>
      <c r="L1616" t="s">
        <v>37</v>
      </c>
      <c r="M1616" t="s">
        <v>38</v>
      </c>
      <c r="N1616" t="s">
        <v>786</v>
      </c>
      <c r="O1616" t="s">
        <v>29</v>
      </c>
      <c r="P1616">
        <v>1</v>
      </c>
      <c r="Q1616">
        <v>1</v>
      </c>
      <c r="R1616">
        <v>1</v>
      </c>
      <c r="S1616">
        <v>0</v>
      </c>
      <c r="T1616" t="s">
        <v>15888</v>
      </c>
      <c r="U1616" t="s">
        <v>15891</v>
      </c>
      <c r="V1616" t="s">
        <v>15891</v>
      </c>
      <c r="W1616" t="s">
        <v>15901</v>
      </c>
      <c r="X1616" t="s">
        <v>15891</v>
      </c>
      <c r="Y1616" t="s">
        <v>15897</v>
      </c>
      <c r="Z1616" t="s">
        <v>15911</v>
      </c>
      <c r="AA1616" t="s">
        <v>15915</v>
      </c>
      <c r="AB1616" t="s">
        <v>6975</v>
      </c>
      <c r="AC1616" t="s">
        <v>6972</v>
      </c>
      <c r="AE1616" t="s">
        <v>6971</v>
      </c>
      <c r="AF1616" t="s">
        <v>6973</v>
      </c>
    </row>
    <row r="1617" spans="1:32" x14ac:dyDescent="0.25">
      <c r="A1617">
        <v>573</v>
      </c>
      <c r="B1617" t="s">
        <v>13246</v>
      </c>
      <c r="C1617">
        <v>3500000</v>
      </c>
      <c r="D1617">
        <v>12600000</v>
      </c>
      <c r="E1617">
        <v>26444</v>
      </c>
      <c r="F1617">
        <v>10.219942</v>
      </c>
      <c r="G1617">
        <v>116</v>
      </c>
      <c r="H1617">
        <v>7.1</v>
      </c>
      <c r="I1617">
        <v>158</v>
      </c>
      <c r="J1617" t="s">
        <v>23</v>
      </c>
      <c r="K1617" t="s">
        <v>1571</v>
      </c>
      <c r="L1617" t="s">
        <v>2620</v>
      </c>
      <c r="M1617" t="s">
        <v>38</v>
      </c>
      <c r="N1617" t="s">
        <v>1252</v>
      </c>
      <c r="O1617" t="s">
        <v>29</v>
      </c>
      <c r="P1617">
        <v>1</v>
      </c>
      <c r="Q1617">
        <v>1</v>
      </c>
      <c r="R1617">
        <v>1</v>
      </c>
      <c r="S1617">
        <v>1</v>
      </c>
      <c r="T1617" t="s">
        <v>15888</v>
      </c>
      <c r="U1617" t="s">
        <v>15891</v>
      </c>
      <c r="V1617" t="s">
        <v>15891</v>
      </c>
      <c r="W1617" t="s">
        <v>15901</v>
      </c>
      <c r="X1617" t="s">
        <v>15905</v>
      </c>
      <c r="Y1617" t="s">
        <v>15897</v>
      </c>
      <c r="Z1617" t="s">
        <v>15911</v>
      </c>
      <c r="AA1617" t="s">
        <v>15915</v>
      </c>
      <c r="AB1617" t="s">
        <v>13248</v>
      </c>
      <c r="AC1617" t="s">
        <v>13246</v>
      </c>
      <c r="AE1617" t="s">
        <v>13245</v>
      </c>
      <c r="AF1617" t="s">
        <v>13247</v>
      </c>
    </row>
    <row r="1618" spans="1:32" x14ac:dyDescent="0.25">
      <c r="A1618">
        <v>6961</v>
      </c>
      <c r="B1618" t="s">
        <v>9238</v>
      </c>
      <c r="C1618">
        <v>15000000</v>
      </c>
      <c r="D1618">
        <v>47175038</v>
      </c>
      <c r="E1618">
        <v>38387</v>
      </c>
      <c r="F1618">
        <v>10.194096999999999</v>
      </c>
      <c r="G1618">
        <v>88</v>
      </c>
      <c r="H1618">
        <v>6.2</v>
      </c>
      <c r="I1618">
        <v>230</v>
      </c>
      <c r="J1618" t="s">
        <v>23</v>
      </c>
      <c r="K1618" t="s">
        <v>9240</v>
      </c>
      <c r="L1618" t="s">
        <v>37</v>
      </c>
      <c r="M1618" t="s">
        <v>38</v>
      </c>
      <c r="N1618" t="s">
        <v>1106</v>
      </c>
      <c r="O1618" t="s">
        <v>29</v>
      </c>
      <c r="P1618">
        <v>1</v>
      </c>
      <c r="Q1618">
        <v>1</v>
      </c>
      <c r="R1618">
        <v>1</v>
      </c>
      <c r="S1618">
        <v>0</v>
      </c>
      <c r="T1618" t="s">
        <v>15888</v>
      </c>
      <c r="U1618" t="s">
        <v>15891</v>
      </c>
      <c r="V1618" t="s">
        <v>13664</v>
      </c>
      <c r="W1618" t="s">
        <v>15891</v>
      </c>
      <c r="X1618" t="s">
        <v>15891</v>
      </c>
      <c r="Y1618" t="s">
        <v>15896</v>
      </c>
      <c r="Z1618" t="s">
        <v>15896</v>
      </c>
      <c r="AA1618" t="s">
        <v>15897</v>
      </c>
      <c r="AB1618" t="s">
        <v>9241</v>
      </c>
      <c r="AC1618" t="s">
        <v>9238</v>
      </c>
      <c r="AD1618" t="s">
        <v>9236</v>
      </c>
      <c r="AE1618" t="s">
        <v>9237</v>
      </c>
      <c r="AF1618" t="s">
        <v>9239</v>
      </c>
    </row>
    <row r="1619" spans="1:32" x14ac:dyDescent="0.25">
      <c r="A1619">
        <v>97614</v>
      </c>
      <c r="B1619" t="s">
        <v>12249</v>
      </c>
      <c r="C1619">
        <v>12000000</v>
      </c>
      <c r="D1619">
        <v>66351</v>
      </c>
      <c r="E1619">
        <v>41221</v>
      </c>
      <c r="F1619">
        <v>10.19041</v>
      </c>
      <c r="G1619">
        <v>95</v>
      </c>
      <c r="H1619">
        <v>5.6</v>
      </c>
      <c r="I1619">
        <v>224</v>
      </c>
      <c r="J1619" t="s">
        <v>23</v>
      </c>
      <c r="K1619" t="s">
        <v>12251</v>
      </c>
      <c r="L1619" t="s">
        <v>1127</v>
      </c>
      <c r="M1619" t="s">
        <v>38</v>
      </c>
      <c r="N1619" t="s">
        <v>2731</v>
      </c>
      <c r="O1619" t="s">
        <v>29</v>
      </c>
      <c r="P1619">
        <v>1</v>
      </c>
      <c r="Q1619">
        <v>2</v>
      </c>
      <c r="R1619">
        <v>1</v>
      </c>
      <c r="S1619">
        <v>0</v>
      </c>
      <c r="T1619" t="s">
        <v>15888</v>
      </c>
      <c r="U1619" t="s">
        <v>15891</v>
      </c>
      <c r="V1619" t="s">
        <v>15891</v>
      </c>
      <c r="W1619" t="s">
        <v>15901</v>
      </c>
      <c r="X1619" t="s">
        <v>15905</v>
      </c>
      <c r="Y1619" t="s">
        <v>15897</v>
      </c>
      <c r="Z1619" t="s">
        <v>15911</v>
      </c>
      <c r="AA1619" t="s">
        <v>15915</v>
      </c>
      <c r="AB1619" t="s">
        <v>12252</v>
      </c>
      <c r="AC1619" t="s">
        <v>12249</v>
      </c>
      <c r="AD1619" t="s">
        <v>12247</v>
      </c>
      <c r="AE1619" t="s">
        <v>12248</v>
      </c>
      <c r="AF1619" t="s">
        <v>12250</v>
      </c>
    </row>
    <row r="1620" spans="1:32" x14ac:dyDescent="0.25">
      <c r="A1620">
        <v>9422</v>
      </c>
      <c r="B1620" t="s">
        <v>2772</v>
      </c>
      <c r="C1620">
        <v>70000000</v>
      </c>
      <c r="D1620">
        <v>56702901</v>
      </c>
      <c r="E1620">
        <v>35859</v>
      </c>
      <c r="F1620">
        <v>10.147321</v>
      </c>
      <c r="G1620">
        <v>115</v>
      </c>
      <c r="H1620">
        <v>6.1</v>
      </c>
      <c r="I1620">
        <v>109</v>
      </c>
      <c r="J1620" t="s">
        <v>23</v>
      </c>
      <c r="K1620" t="s">
        <v>2774</v>
      </c>
      <c r="L1620" t="s">
        <v>37</v>
      </c>
      <c r="M1620" t="s">
        <v>38</v>
      </c>
      <c r="N1620" t="s">
        <v>786</v>
      </c>
      <c r="O1620" t="s">
        <v>29</v>
      </c>
      <c r="P1620">
        <v>1</v>
      </c>
      <c r="Q1620">
        <v>1</v>
      </c>
      <c r="R1620">
        <v>1</v>
      </c>
      <c r="S1620">
        <v>1</v>
      </c>
      <c r="T1620" t="s">
        <v>15888</v>
      </c>
      <c r="U1620" t="s">
        <v>15891</v>
      </c>
      <c r="V1620" t="s">
        <v>15891</v>
      </c>
      <c r="W1620" t="s">
        <v>15901</v>
      </c>
      <c r="X1620" t="s">
        <v>15891</v>
      </c>
      <c r="Y1620" t="s">
        <v>15897</v>
      </c>
      <c r="Z1620" t="s">
        <v>15911</v>
      </c>
      <c r="AA1620" t="s">
        <v>15915</v>
      </c>
      <c r="AB1620" t="s">
        <v>2775</v>
      </c>
      <c r="AC1620" t="s">
        <v>2772</v>
      </c>
      <c r="AE1620" t="s">
        <v>2771</v>
      </c>
      <c r="AF1620" t="s">
        <v>2773</v>
      </c>
    </row>
    <row r="1621" spans="1:32" x14ac:dyDescent="0.25">
      <c r="A1621">
        <v>19255</v>
      </c>
      <c r="B1621" t="s">
        <v>7592</v>
      </c>
      <c r="C1621">
        <v>17000000</v>
      </c>
      <c r="D1621">
        <v>14899417</v>
      </c>
      <c r="E1621">
        <v>39969</v>
      </c>
      <c r="F1621">
        <v>10.135590000000001</v>
      </c>
      <c r="G1621">
        <v>98</v>
      </c>
      <c r="H1621">
        <v>6.7</v>
      </c>
      <c r="I1621">
        <v>189</v>
      </c>
      <c r="J1621" t="s">
        <v>23</v>
      </c>
      <c r="K1621" t="s">
        <v>7594</v>
      </c>
      <c r="L1621" t="s">
        <v>37</v>
      </c>
      <c r="M1621" t="s">
        <v>38</v>
      </c>
      <c r="N1621" t="s">
        <v>1711</v>
      </c>
      <c r="O1621" t="s">
        <v>29</v>
      </c>
      <c r="P1621">
        <v>1</v>
      </c>
      <c r="Q1621">
        <v>1</v>
      </c>
      <c r="R1621">
        <v>1</v>
      </c>
      <c r="S1621">
        <v>0</v>
      </c>
      <c r="T1621" t="s">
        <v>15888</v>
      </c>
      <c r="U1621" t="s">
        <v>15891</v>
      </c>
      <c r="V1621" t="s">
        <v>13664</v>
      </c>
      <c r="W1621" t="s">
        <v>15901</v>
      </c>
      <c r="X1621" t="s">
        <v>15891</v>
      </c>
      <c r="Y1621" t="s">
        <v>15896</v>
      </c>
      <c r="Z1621" t="s">
        <v>15912</v>
      </c>
      <c r="AA1621" t="s">
        <v>15915</v>
      </c>
      <c r="AC1621" t="s">
        <v>7592</v>
      </c>
      <c r="AE1621" t="s">
        <v>7591</v>
      </c>
      <c r="AF1621" t="s">
        <v>7593</v>
      </c>
    </row>
    <row r="1622" spans="1:32" x14ac:dyDescent="0.25">
      <c r="A1622">
        <v>10861</v>
      </c>
      <c r="B1622" t="s">
        <v>7023</v>
      </c>
      <c r="C1622">
        <v>25000000</v>
      </c>
      <c r="D1622">
        <v>51702483</v>
      </c>
      <c r="E1622">
        <v>35321</v>
      </c>
      <c r="F1622">
        <v>10.115011000000001</v>
      </c>
      <c r="G1622">
        <v>100</v>
      </c>
      <c r="H1622">
        <v>5.2</v>
      </c>
      <c r="I1622">
        <v>101</v>
      </c>
      <c r="J1622" t="s">
        <v>23</v>
      </c>
      <c r="K1622" t="s">
        <v>149</v>
      </c>
      <c r="L1622" t="s">
        <v>37</v>
      </c>
      <c r="M1622" t="s">
        <v>38</v>
      </c>
      <c r="N1622" t="s">
        <v>144</v>
      </c>
      <c r="O1622" t="s">
        <v>29</v>
      </c>
      <c r="P1622">
        <v>1</v>
      </c>
      <c r="Q1622">
        <v>1</v>
      </c>
      <c r="R1622">
        <v>1</v>
      </c>
      <c r="S1622">
        <v>0</v>
      </c>
      <c r="T1622" t="s">
        <v>15888</v>
      </c>
      <c r="U1622" t="s">
        <v>15890</v>
      </c>
      <c r="V1622" t="s">
        <v>15891</v>
      </c>
      <c r="W1622" t="s">
        <v>15891</v>
      </c>
      <c r="X1622" t="s">
        <v>15905</v>
      </c>
      <c r="Y1622" t="s">
        <v>15894</v>
      </c>
      <c r="Z1622" t="s">
        <v>15897</v>
      </c>
      <c r="AA1622" t="s">
        <v>15894</v>
      </c>
      <c r="AB1622" t="s">
        <v>7025</v>
      </c>
      <c r="AC1622" t="s">
        <v>7023</v>
      </c>
      <c r="AE1622" t="s">
        <v>7022</v>
      </c>
      <c r="AF1622" t="s">
        <v>7024</v>
      </c>
    </row>
    <row r="1623" spans="1:32" x14ac:dyDescent="0.25">
      <c r="A1623">
        <v>9093</v>
      </c>
      <c r="B1623" t="s">
        <v>5432</v>
      </c>
      <c r="C1623">
        <v>35000000</v>
      </c>
      <c r="D1623">
        <v>29882645</v>
      </c>
      <c r="E1623">
        <v>37507</v>
      </c>
      <c r="F1623">
        <v>10.10364</v>
      </c>
      <c r="G1623">
        <v>132</v>
      </c>
      <c r="H1623">
        <v>6.5</v>
      </c>
      <c r="I1623">
        <v>159</v>
      </c>
      <c r="J1623" t="s">
        <v>23</v>
      </c>
      <c r="K1623" t="s">
        <v>5434</v>
      </c>
      <c r="L1623" t="s">
        <v>41</v>
      </c>
      <c r="M1623" t="s">
        <v>38</v>
      </c>
      <c r="N1623" t="s">
        <v>5430</v>
      </c>
      <c r="O1623" t="s">
        <v>29</v>
      </c>
      <c r="P1623">
        <v>1</v>
      </c>
      <c r="Q1623">
        <v>2</v>
      </c>
      <c r="R1623">
        <v>1</v>
      </c>
      <c r="S1623">
        <v>1</v>
      </c>
      <c r="T1623" t="s">
        <v>15888</v>
      </c>
      <c r="U1623" t="s">
        <v>15891</v>
      </c>
      <c r="V1623" t="s">
        <v>15891</v>
      </c>
      <c r="W1623" t="s">
        <v>15901</v>
      </c>
      <c r="X1623" t="s">
        <v>15891</v>
      </c>
      <c r="Y1623" t="s">
        <v>15897</v>
      </c>
      <c r="Z1623" t="s">
        <v>15911</v>
      </c>
      <c r="AA1623" t="s">
        <v>15915</v>
      </c>
      <c r="AB1623" t="s">
        <v>5435</v>
      </c>
      <c r="AC1623" t="s">
        <v>5432</v>
      </c>
      <c r="AE1623" t="s">
        <v>5431</v>
      </c>
      <c r="AF1623" t="s">
        <v>5433</v>
      </c>
    </row>
    <row r="1624" spans="1:32" x14ac:dyDescent="0.25">
      <c r="A1624">
        <v>27585</v>
      </c>
      <c r="B1624" t="s">
        <v>12653</v>
      </c>
      <c r="C1624">
        <v>5000000</v>
      </c>
      <c r="D1624">
        <v>5129058</v>
      </c>
      <c r="E1624">
        <v>40528</v>
      </c>
      <c r="F1624">
        <v>10.095184</v>
      </c>
      <c r="G1624">
        <v>91</v>
      </c>
      <c r="H1624">
        <v>6.9</v>
      </c>
      <c r="I1624">
        <v>165</v>
      </c>
      <c r="J1624" t="s">
        <v>23</v>
      </c>
      <c r="K1624" t="s">
        <v>12655</v>
      </c>
      <c r="L1624" t="s">
        <v>37</v>
      </c>
      <c r="M1624" t="s">
        <v>38</v>
      </c>
      <c r="N1624" t="s">
        <v>786</v>
      </c>
      <c r="O1624" t="s">
        <v>29</v>
      </c>
      <c r="P1624">
        <v>1</v>
      </c>
      <c r="Q1624">
        <v>1</v>
      </c>
      <c r="R1624">
        <v>1</v>
      </c>
      <c r="S1624">
        <v>0</v>
      </c>
      <c r="T1624" t="s">
        <v>15888</v>
      </c>
      <c r="U1624" t="s">
        <v>15891</v>
      </c>
      <c r="V1624" t="s">
        <v>15891</v>
      </c>
      <c r="W1624" t="s">
        <v>15901</v>
      </c>
      <c r="X1624" t="s">
        <v>15891</v>
      </c>
      <c r="Y1624" t="s">
        <v>15897</v>
      </c>
      <c r="Z1624" t="s">
        <v>15911</v>
      </c>
      <c r="AA1624" t="s">
        <v>15915</v>
      </c>
      <c r="AB1624" t="s">
        <v>12656</v>
      </c>
      <c r="AC1624" t="s">
        <v>12653</v>
      </c>
      <c r="AD1624" t="s">
        <v>12651</v>
      </c>
      <c r="AE1624" t="s">
        <v>12652</v>
      </c>
      <c r="AF1624" t="s">
        <v>12654</v>
      </c>
    </row>
    <row r="1625" spans="1:32" x14ac:dyDescent="0.25">
      <c r="A1625">
        <v>9573</v>
      </c>
      <c r="B1625" t="s">
        <v>3684</v>
      </c>
      <c r="C1625">
        <v>50000000</v>
      </c>
      <c r="D1625">
        <v>26199517</v>
      </c>
      <c r="E1625">
        <v>37472</v>
      </c>
      <c r="F1625">
        <v>10.089065</v>
      </c>
      <c r="G1625">
        <v>110</v>
      </c>
      <c r="H1625">
        <v>6.1</v>
      </c>
      <c r="I1625">
        <v>206</v>
      </c>
      <c r="J1625" t="s">
        <v>23</v>
      </c>
      <c r="K1625" t="s">
        <v>2885</v>
      </c>
      <c r="L1625" t="s">
        <v>37</v>
      </c>
      <c r="M1625" t="s">
        <v>28</v>
      </c>
      <c r="N1625" t="s">
        <v>1252</v>
      </c>
      <c r="O1625" t="s">
        <v>29</v>
      </c>
      <c r="P1625">
        <v>1</v>
      </c>
      <c r="Q1625">
        <v>1</v>
      </c>
      <c r="R1625">
        <v>2</v>
      </c>
      <c r="S1625">
        <v>1</v>
      </c>
      <c r="T1625" t="s">
        <v>15888</v>
      </c>
      <c r="U1625" t="s">
        <v>15891</v>
      </c>
      <c r="V1625" t="s">
        <v>15891</v>
      </c>
      <c r="W1625" t="s">
        <v>15901</v>
      </c>
      <c r="X1625" t="s">
        <v>15905</v>
      </c>
      <c r="Y1625" t="s">
        <v>15897</v>
      </c>
      <c r="Z1625" t="s">
        <v>15911</v>
      </c>
      <c r="AA1625" t="s">
        <v>15915</v>
      </c>
      <c r="AB1625" t="s">
        <v>3686</v>
      </c>
      <c r="AC1625" t="s">
        <v>3684</v>
      </c>
      <c r="AE1625" t="s">
        <v>3683</v>
      </c>
      <c r="AF1625" t="s">
        <v>3685</v>
      </c>
    </row>
    <row r="1626" spans="1:32" x14ac:dyDescent="0.25">
      <c r="A1626">
        <v>9533</v>
      </c>
      <c r="B1626" t="s">
        <v>1934</v>
      </c>
      <c r="C1626">
        <v>78000000</v>
      </c>
      <c r="D1626">
        <v>209196298</v>
      </c>
      <c r="E1626">
        <v>37528</v>
      </c>
      <c r="F1626">
        <v>10.083905</v>
      </c>
      <c r="G1626">
        <v>124</v>
      </c>
      <c r="H1626">
        <v>6.7</v>
      </c>
      <c r="I1626">
        <v>1115</v>
      </c>
      <c r="J1626" t="s">
        <v>23</v>
      </c>
      <c r="K1626" t="s">
        <v>1936</v>
      </c>
      <c r="L1626" t="s">
        <v>334</v>
      </c>
      <c r="M1626" t="s">
        <v>38</v>
      </c>
      <c r="N1626" t="s">
        <v>1932</v>
      </c>
      <c r="O1626" t="s">
        <v>29</v>
      </c>
      <c r="P1626">
        <v>1</v>
      </c>
      <c r="Q1626">
        <v>2</v>
      </c>
      <c r="R1626">
        <v>1</v>
      </c>
      <c r="S1626">
        <v>1</v>
      </c>
      <c r="T1626" t="s">
        <v>15888</v>
      </c>
      <c r="U1626" t="s">
        <v>15891</v>
      </c>
      <c r="V1626" t="s">
        <v>15891</v>
      </c>
      <c r="W1626" t="s">
        <v>15891</v>
      </c>
      <c r="X1626" t="s">
        <v>15905</v>
      </c>
      <c r="Y1626" t="s">
        <v>15897</v>
      </c>
      <c r="Z1626" t="s">
        <v>15897</v>
      </c>
      <c r="AA1626" t="s">
        <v>15897</v>
      </c>
      <c r="AB1626" t="s">
        <v>1937</v>
      </c>
      <c r="AC1626" t="s">
        <v>1934</v>
      </c>
      <c r="AE1626" t="s">
        <v>1933</v>
      </c>
      <c r="AF1626" t="s">
        <v>1935</v>
      </c>
    </row>
    <row r="1627" spans="1:32" x14ac:dyDescent="0.25">
      <c r="A1627">
        <v>78383</v>
      </c>
      <c r="B1627" t="s">
        <v>11058</v>
      </c>
      <c r="C1627">
        <v>10</v>
      </c>
      <c r="D1627">
        <v>10000000</v>
      </c>
      <c r="E1627">
        <v>41545</v>
      </c>
      <c r="F1627">
        <v>10.013629</v>
      </c>
      <c r="G1627">
        <v>99</v>
      </c>
      <c r="H1627">
        <v>4.9000000000000004</v>
      </c>
      <c r="I1627">
        <v>119</v>
      </c>
      <c r="J1627" t="s">
        <v>23</v>
      </c>
      <c r="K1627" t="s">
        <v>11060</v>
      </c>
      <c r="L1627" t="s">
        <v>37</v>
      </c>
      <c r="M1627" t="s">
        <v>38</v>
      </c>
      <c r="N1627" t="s">
        <v>2560</v>
      </c>
      <c r="O1627" t="s">
        <v>29</v>
      </c>
      <c r="P1627">
        <v>1</v>
      </c>
      <c r="Q1627">
        <v>1</v>
      </c>
      <c r="R1627">
        <v>1</v>
      </c>
      <c r="S1627">
        <v>0</v>
      </c>
      <c r="T1627" t="s">
        <v>15888</v>
      </c>
      <c r="U1627" t="s">
        <v>15891</v>
      </c>
      <c r="V1627" t="s">
        <v>15891</v>
      </c>
      <c r="W1627" t="s">
        <v>15891</v>
      </c>
      <c r="X1627" t="s">
        <v>15905</v>
      </c>
      <c r="Y1627" t="s">
        <v>15897</v>
      </c>
      <c r="Z1627" t="s">
        <v>15897</v>
      </c>
      <c r="AA1627" t="s">
        <v>15897</v>
      </c>
      <c r="AB1627" t="s">
        <v>11061</v>
      </c>
      <c r="AC1627" t="s">
        <v>11058</v>
      </c>
      <c r="AE1627" t="s">
        <v>11057</v>
      </c>
      <c r="AF1627" t="s">
        <v>11059</v>
      </c>
    </row>
    <row r="1628" spans="1:32" x14ac:dyDescent="0.25">
      <c r="A1628">
        <v>11517</v>
      </c>
      <c r="B1628" t="s">
        <v>2356</v>
      </c>
      <c r="C1628">
        <v>60000000</v>
      </c>
      <c r="D1628">
        <v>35431113</v>
      </c>
      <c r="E1628">
        <v>35024</v>
      </c>
      <c r="F1628">
        <v>10.004564</v>
      </c>
      <c r="G1628">
        <v>103</v>
      </c>
      <c r="H1628">
        <v>5.4</v>
      </c>
      <c r="I1628">
        <v>222</v>
      </c>
      <c r="J1628" t="s">
        <v>23</v>
      </c>
      <c r="K1628" t="s">
        <v>149</v>
      </c>
      <c r="L1628" t="s">
        <v>37</v>
      </c>
      <c r="M1628" t="s">
        <v>38</v>
      </c>
      <c r="N1628" t="s">
        <v>1156</v>
      </c>
      <c r="O1628" t="s">
        <v>29</v>
      </c>
      <c r="P1628">
        <v>1</v>
      </c>
      <c r="Q1628">
        <v>1</v>
      </c>
      <c r="R1628">
        <v>1</v>
      </c>
      <c r="S1628">
        <v>0</v>
      </c>
      <c r="T1628" t="s">
        <v>15888</v>
      </c>
      <c r="U1628" t="s">
        <v>15890</v>
      </c>
      <c r="V1628" t="s">
        <v>13664</v>
      </c>
      <c r="W1628" t="s">
        <v>15891</v>
      </c>
      <c r="X1628" t="s">
        <v>15891</v>
      </c>
      <c r="Y1628" t="s">
        <v>15895</v>
      </c>
      <c r="Z1628" t="s">
        <v>15896</v>
      </c>
      <c r="AA1628" t="s">
        <v>15894</v>
      </c>
      <c r="AB1628" t="s">
        <v>2358</v>
      </c>
      <c r="AC1628" t="s">
        <v>2356</v>
      </c>
      <c r="AE1628" t="s">
        <v>2355</v>
      </c>
      <c r="AF1628" t="s">
        <v>2357</v>
      </c>
    </row>
    <row r="1629" spans="1:32" x14ac:dyDescent="0.25">
      <c r="A1629">
        <v>10712</v>
      </c>
      <c r="B1629" t="s">
        <v>9712</v>
      </c>
      <c r="C1629">
        <v>13500000</v>
      </c>
      <c r="D1629">
        <v>29027914</v>
      </c>
      <c r="E1629">
        <v>37500</v>
      </c>
      <c r="F1629">
        <v>9.9828849999999996</v>
      </c>
      <c r="G1629">
        <v>107</v>
      </c>
      <c r="H1629">
        <v>6.9</v>
      </c>
      <c r="I1629">
        <v>144</v>
      </c>
      <c r="J1629" t="s">
        <v>23</v>
      </c>
      <c r="K1629" t="s">
        <v>9714</v>
      </c>
      <c r="L1629" t="s">
        <v>37</v>
      </c>
      <c r="M1629" t="s">
        <v>38</v>
      </c>
      <c r="N1629" t="s">
        <v>231</v>
      </c>
      <c r="O1629" t="s">
        <v>29</v>
      </c>
      <c r="P1629">
        <v>1</v>
      </c>
      <c r="Q1629">
        <v>1</v>
      </c>
      <c r="R1629">
        <v>1</v>
      </c>
      <c r="S1629">
        <v>0</v>
      </c>
      <c r="T1629" t="s">
        <v>15888</v>
      </c>
      <c r="U1629" t="s">
        <v>15891</v>
      </c>
      <c r="V1629" t="s">
        <v>15891</v>
      </c>
      <c r="W1629" t="s">
        <v>15901</v>
      </c>
      <c r="X1629" t="s">
        <v>15891</v>
      </c>
      <c r="Y1629" t="s">
        <v>15897</v>
      </c>
      <c r="Z1629" t="s">
        <v>15911</v>
      </c>
      <c r="AA1629" t="s">
        <v>15915</v>
      </c>
      <c r="AB1629" t="s">
        <v>9715</v>
      </c>
      <c r="AC1629" t="s">
        <v>9712</v>
      </c>
      <c r="AE1629" t="s">
        <v>9711</v>
      </c>
      <c r="AF1629" t="s">
        <v>9713</v>
      </c>
    </row>
    <row r="1630" spans="1:32" x14ac:dyDescent="0.25">
      <c r="A1630">
        <v>9816</v>
      </c>
      <c r="B1630" t="s">
        <v>9739</v>
      </c>
      <c r="C1630">
        <v>13000000</v>
      </c>
      <c r="D1630">
        <v>91038276</v>
      </c>
      <c r="E1630">
        <v>36903</v>
      </c>
      <c r="F1630">
        <v>9.9696239999999996</v>
      </c>
      <c r="G1630">
        <v>112</v>
      </c>
      <c r="H1630">
        <v>6.3</v>
      </c>
      <c r="I1630">
        <v>352</v>
      </c>
      <c r="J1630" t="s">
        <v>23</v>
      </c>
      <c r="K1630" t="s">
        <v>9741</v>
      </c>
      <c r="L1630" t="s">
        <v>37</v>
      </c>
      <c r="M1630" t="s">
        <v>38</v>
      </c>
      <c r="N1630" t="s">
        <v>9737</v>
      </c>
      <c r="O1630" t="s">
        <v>29</v>
      </c>
      <c r="P1630">
        <v>1</v>
      </c>
      <c r="Q1630">
        <v>1</v>
      </c>
      <c r="R1630">
        <v>1</v>
      </c>
      <c r="S1630">
        <v>0</v>
      </c>
      <c r="T1630" t="s">
        <v>15888</v>
      </c>
      <c r="U1630" t="s">
        <v>15891</v>
      </c>
      <c r="V1630" t="s">
        <v>15891</v>
      </c>
      <c r="W1630" t="s">
        <v>15901</v>
      </c>
      <c r="X1630" t="s">
        <v>15891</v>
      </c>
      <c r="Y1630" t="s">
        <v>15897</v>
      </c>
      <c r="Z1630" t="s">
        <v>15911</v>
      </c>
      <c r="AA1630" t="s">
        <v>15915</v>
      </c>
      <c r="AB1630" t="s">
        <v>9742</v>
      </c>
      <c r="AC1630" t="s">
        <v>9739</v>
      </c>
      <c r="AE1630" t="s">
        <v>9738</v>
      </c>
      <c r="AF1630" t="s">
        <v>9740</v>
      </c>
    </row>
    <row r="1631" spans="1:32" x14ac:dyDescent="0.25">
      <c r="A1631">
        <v>67675</v>
      </c>
      <c r="B1631" t="s">
        <v>11227</v>
      </c>
      <c r="C1631">
        <v>9000000</v>
      </c>
      <c r="D1631">
        <v>18663238</v>
      </c>
      <c r="E1631">
        <v>40766</v>
      </c>
      <c r="F1631">
        <v>9.9339259999999996</v>
      </c>
      <c r="G1631">
        <v>84</v>
      </c>
      <c r="H1631">
        <v>6.8</v>
      </c>
      <c r="I1631">
        <v>79</v>
      </c>
      <c r="J1631" t="s">
        <v>23</v>
      </c>
      <c r="K1631" t="s">
        <v>11229</v>
      </c>
      <c r="L1631" t="s">
        <v>37</v>
      </c>
      <c r="M1631" t="s">
        <v>38</v>
      </c>
      <c r="N1631" t="s">
        <v>9730</v>
      </c>
      <c r="O1631" t="s">
        <v>29</v>
      </c>
      <c r="P1631">
        <v>1</v>
      </c>
      <c r="Q1631">
        <v>1</v>
      </c>
      <c r="R1631">
        <v>1</v>
      </c>
      <c r="S1631">
        <v>1</v>
      </c>
      <c r="T1631" t="s">
        <v>15888</v>
      </c>
      <c r="U1631" t="s">
        <v>15891</v>
      </c>
      <c r="V1631" t="s">
        <v>15891</v>
      </c>
      <c r="W1631" t="s">
        <v>15891</v>
      </c>
      <c r="X1631" t="s">
        <v>15891</v>
      </c>
      <c r="Y1631" t="s">
        <v>15897</v>
      </c>
      <c r="Z1631" t="s">
        <v>15897</v>
      </c>
      <c r="AA1631" t="s">
        <v>15897</v>
      </c>
      <c r="AC1631" t="s">
        <v>11227</v>
      </c>
      <c r="AD1631" t="s">
        <v>11225</v>
      </c>
      <c r="AE1631" t="s">
        <v>11226</v>
      </c>
      <c r="AF1631" t="s">
        <v>11228</v>
      </c>
    </row>
    <row r="1632" spans="1:32" x14ac:dyDescent="0.25">
      <c r="A1632">
        <v>19997</v>
      </c>
      <c r="B1632" t="s">
        <v>14579</v>
      </c>
      <c r="C1632">
        <v>1250000</v>
      </c>
      <c r="D1632">
        <v>8500000</v>
      </c>
      <c r="E1632">
        <v>19380</v>
      </c>
      <c r="F1632">
        <v>9.9039920000000006</v>
      </c>
      <c r="G1632">
        <v>92</v>
      </c>
      <c r="H1632">
        <v>6.7</v>
      </c>
      <c r="I1632">
        <v>79</v>
      </c>
      <c r="J1632" t="s">
        <v>23</v>
      </c>
      <c r="K1632" t="s">
        <v>1457</v>
      </c>
      <c r="L1632" t="s">
        <v>37</v>
      </c>
      <c r="M1632" t="s">
        <v>38</v>
      </c>
      <c r="N1632" t="s">
        <v>2731</v>
      </c>
      <c r="O1632" t="s">
        <v>29</v>
      </c>
      <c r="P1632">
        <v>1</v>
      </c>
      <c r="Q1632">
        <v>1</v>
      </c>
      <c r="R1632">
        <v>1</v>
      </c>
      <c r="S1632">
        <v>1</v>
      </c>
      <c r="T1632" t="s">
        <v>15888</v>
      </c>
      <c r="U1632" t="s">
        <v>15891</v>
      </c>
      <c r="V1632" t="s">
        <v>15891</v>
      </c>
      <c r="W1632" t="s">
        <v>15901</v>
      </c>
      <c r="X1632" t="s">
        <v>15905</v>
      </c>
      <c r="Y1632" t="s">
        <v>15897</v>
      </c>
      <c r="Z1632" t="s">
        <v>15911</v>
      </c>
      <c r="AA1632" t="s">
        <v>15915</v>
      </c>
      <c r="AB1632" t="s">
        <v>14581</v>
      </c>
      <c r="AC1632" t="s">
        <v>14579</v>
      </c>
      <c r="AE1632" t="s">
        <v>14578</v>
      </c>
      <c r="AF1632" t="s">
        <v>14580</v>
      </c>
    </row>
    <row r="1633" spans="1:32" x14ac:dyDescent="0.25">
      <c r="A1633">
        <v>10481</v>
      </c>
      <c r="B1633" t="s">
        <v>1517</v>
      </c>
      <c r="C1633">
        <v>85000000</v>
      </c>
      <c r="D1633">
        <v>183611771</v>
      </c>
      <c r="E1633">
        <v>36806</v>
      </c>
      <c r="F1633">
        <v>9.8950610000000001</v>
      </c>
      <c r="G1633">
        <v>100</v>
      </c>
      <c r="H1633">
        <v>5.0999999999999996</v>
      </c>
      <c r="I1633">
        <v>313</v>
      </c>
      <c r="J1633" t="s">
        <v>23</v>
      </c>
      <c r="K1633" t="s">
        <v>1519</v>
      </c>
      <c r="L1633" t="s">
        <v>37</v>
      </c>
      <c r="M1633" t="s">
        <v>38</v>
      </c>
      <c r="N1633" t="s">
        <v>1515</v>
      </c>
      <c r="O1633" t="s">
        <v>29</v>
      </c>
      <c r="P1633">
        <v>1</v>
      </c>
      <c r="Q1633">
        <v>1</v>
      </c>
      <c r="R1633">
        <v>1</v>
      </c>
      <c r="S1633">
        <v>1</v>
      </c>
      <c r="T1633" t="s">
        <v>15888</v>
      </c>
      <c r="U1633" t="s">
        <v>15891</v>
      </c>
      <c r="V1633" t="s">
        <v>13664</v>
      </c>
      <c r="W1633" t="s">
        <v>15891</v>
      </c>
      <c r="X1633" t="s">
        <v>15891</v>
      </c>
      <c r="Y1633" t="s">
        <v>15896</v>
      </c>
      <c r="Z1633" t="s">
        <v>15896</v>
      </c>
      <c r="AA1633" t="s">
        <v>15897</v>
      </c>
      <c r="AB1633" t="s">
        <v>1520</v>
      </c>
      <c r="AC1633" t="s">
        <v>1517</v>
      </c>
      <c r="AE1633" t="s">
        <v>1516</v>
      </c>
      <c r="AF1633" t="s">
        <v>1518</v>
      </c>
    </row>
    <row r="1634" spans="1:32" x14ac:dyDescent="0.25">
      <c r="A1634">
        <v>9975</v>
      </c>
      <c r="B1634" t="s">
        <v>3552</v>
      </c>
      <c r="C1634">
        <v>50000000</v>
      </c>
      <c r="D1634">
        <v>69834815</v>
      </c>
      <c r="E1634">
        <v>38758</v>
      </c>
      <c r="F1634">
        <v>9.8943460000000005</v>
      </c>
      <c r="G1634">
        <v>86</v>
      </c>
      <c r="H1634">
        <v>6.2</v>
      </c>
      <c r="I1634">
        <v>106</v>
      </c>
      <c r="J1634" t="s">
        <v>23</v>
      </c>
      <c r="K1634" t="s">
        <v>3554</v>
      </c>
      <c r="L1634" t="s">
        <v>37</v>
      </c>
      <c r="M1634" t="s">
        <v>38</v>
      </c>
      <c r="N1634" t="s">
        <v>620</v>
      </c>
      <c r="O1634" t="s">
        <v>29</v>
      </c>
      <c r="P1634">
        <v>1</v>
      </c>
      <c r="Q1634">
        <v>1</v>
      </c>
      <c r="R1634">
        <v>1</v>
      </c>
      <c r="S1634">
        <v>1</v>
      </c>
      <c r="T1634" t="s">
        <v>15887</v>
      </c>
      <c r="U1634" t="s">
        <v>15891</v>
      </c>
      <c r="V1634" t="s">
        <v>13664</v>
      </c>
      <c r="W1634" t="s">
        <v>15891</v>
      </c>
      <c r="X1634" t="s">
        <v>15891</v>
      </c>
      <c r="Y1634" t="s">
        <v>15896</v>
      </c>
      <c r="Z1634" t="s">
        <v>15896</v>
      </c>
      <c r="AA1634" t="s">
        <v>15897</v>
      </c>
      <c r="AB1634" t="s">
        <v>3555</v>
      </c>
      <c r="AC1634" t="s">
        <v>3552</v>
      </c>
      <c r="AE1634" t="s">
        <v>3551</v>
      </c>
      <c r="AF1634" t="s">
        <v>3553</v>
      </c>
    </row>
    <row r="1635" spans="1:32" x14ac:dyDescent="0.25">
      <c r="A1635">
        <v>10402</v>
      </c>
      <c r="B1635" t="s">
        <v>8420</v>
      </c>
      <c r="C1635">
        <v>17000000</v>
      </c>
      <c r="D1635">
        <v>65535067</v>
      </c>
      <c r="E1635">
        <v>36504</v>
      </c>
      <c r="F1635">
        <v>9.8323260000000001</v>
      </c>
      <c r="G1635">
        <v>88</v>
      </c>
      <c r="H1635">
        <v>5.5</v>
      </c>
      <c r="I1635">
        <v>308</v>
      </c>
      <c r="J1635" t="s">
        <v>23</v>
      </c>
      <c r="K1635" t="s">
        <v>8422</v>
      </c>
      <c r="L1635" t="s">
        <v>37</v>
      </c>
      <c r="M1635" t="s">
        <v>38</v>
      </c>
      <c r="N1635" t="s">
        <v>661</v>
      </c>
      <c r="O1635" t="s">
        <v>29</v>
      </c>
      <c r="P1635">
        <v>1</v>
      </c>
      <c r="Q1635">
        <v>1</v>
      </c>
      <c r="R1635">
        <v>1</v>
      </c>
      <c r="S1635">
        <v>0</v>
      </c>
      <c r="T1635" t="s">
        <v>15888</v>
      </c>
      <c r="U1635" t="s">
        <v>15891</v>
      </c>
      <c r="V1635" t="s">
        <v>13664</v>
      </c>
      <c r="W1635" t="s">
        <v>15891</v>
      </c>
      <c r="X1635" t="s">
        <v>15891</v>
      </c>
      <c r="Y1635" t="s">
        <v>15896</v>
      </c>
      <c r="Z1635" t="s">
        <v>15896</v>
      </c>
      <c r="AA1635" t="s">
        <v>15897</v>
      </c>
      <c r="AB1635" t="s">
        <v>8423</v>
      </c>
      <c r="AC1635" t="s">
        <v>8420</v>
      </c>
      <c r="AE1635" t="s">
        <v>8419</v>
      </c>
      <c r="AF1635" t="s">
        <v>8421</v>
      </c>
    </row>
    <row r="1636" spans="1:32" x14ac:dyDescent="0.25">
      <c r="A1636">
        <v>15655</v>
      </c>
      <c r="B1636" t="s">
        <v>7740</v>
      </c>
      <c r="C1636">
        <v>30000000</v>
      </c>
      <c r="D1636">
        <v>45554533</v>
      </c>
      <c r="E1636">
        <v>36567</v>
      </c>
      <c r="F1636">
        <v>9.8298590000000008</v>
      </c>
      <c r="G1636">
        <v>77</v>
      </c>
      <c r="H1636">
        <v>6.3</v>
      </c>
      <c r="I1636">
        <v>143</v>
      </c>
      <c r="J1636" t="s">
        <v>23</v>
      </c>
      <c r="K1636" t="s">
        <v>54</v>
      </c>
      <c r="L1636" t="s">
        <v>37</v>
      </c>
      <c r="M1636" t="s">
        <v>38</v>
      </c>
      <c r="N1636" t="s">
        <v>64</v>
      </c>
      <c r="O1636" t="s">
        <v>29</v>
      </c>
      <c r="P1636">
        <v>1</v>
      </c>
      <c r="Q1636">
        <v>1</v>
      </c>
      <c r="R1636">
        <v>1</v>
      </c>
      <c r="S1636">
        <v>1</v>
      </c>
      <c r="T1636" t="s">
        <v>15887</v>
      </c>
      <c r="U1636" t="s">
        <v>15891</v>
      </c>
      <c r="V1636" t="s">
        <v>15891</v>
      </c>
      <c r="W1636" t="s">
        <v>15891</v>
      </c>
      <c r="X1636" t="s">
        <v>15891</v>
      </c>
      <c r="Y1636" t="s">
        <v>15897</v>
      </c>
      <c r="Z1636" t="s">
        <v>15897</v>
      </c>
      <c r="AA1636" t="s">
        <v>15897</v>
      </c>
      <c r="AC1636" t="s">
        <v>7740</v>
      </c>
      <c r="AD1636" t="s">
        <v>7738</v>
      </c>
      <c r="AE1636" t="s">
        <v>7739</v>
      </c>
      <c r="AF1636" t="s">
        <v>7741</v>
      </c>
    </row>
    <row r="1637" spans="1:32" x14ac:dyDescent="0.25">
      <c r="A1637">
        <v>20178</v>
      </c>
      <c r="B1637" t="s">
        <v>10987</v>
      </c>
      <c r="C1637">
        <v>10000000</v>
      </c>
      <c r="D1637">
        <v>295750</v>
      </c>
      <c r="E1637">
        <v>40045</v>
      </c>
      <c r="F1637">
        <v>9.8055509999999995</v>
      </c>
      <c r="G1637">
        <v>99</v>
      </c>
      <c r="H1637">
        <v>6.5</v>
      </c>
      <c r="I1637">
        <v>177</v>
      </c>
      <c r="J1637" t="s">
        <v>23</v>
      </c>
      <c r="K1637" t="s">
        <v>10989</v>
      </c>
      <c r="L1637" t="s">
        <v>37</v>
      </c>
      <c r="M1637" t="s">
        <v>38</v>
      </c>
      <c r="N1637" t="s">
        <v>1106</v>
      </c>
      <c r="O1637" t="s">
        <v>29</v>
      </c>
      <c r="P1637">
        <v>1</v>
      </c>
      <c r="Q1637">
        <v>1</v>
      </c>
      <c r="R1637">
        <v>1</v>
      </c>
      <c r="S1637">
        <v>0</v>
      </c>
      <c r="T1637" t="s">
        <v>15888</v>
      </c>
      <c r="U1637" t="s">
        <v>15891</v>
      </c>
      <c r="V1637" t="s">
        <v>13664</v>
      </c>
      <c r="W1637" t="s">
        <v>15891</v>
      </c>
      <c r="X1637" t="s">
        <v>15891</v>
      </c>
      <c r="Y1637" t="s">
        <v>15896</v>
      </c>
      <c r="Z1637" t="s">
        <v>15896</v>
      </c>
      <c r="AA1637" t="s">
        <v>15897</v>
      </c>
      <c r="AB1637" t="s">
        <v>10990</v>
      </c>
      <c r="AC1637" t="s">
        <v>10987</v>
      </c>
      <c r="AD1637" t="s">
        <v>10985</v>
      </c>
      <c r="AE1637" t="s">
        <v>10986</v>
      </c>
      <c r="AF1637" t="s">
        <v>10988</v>
      </c>
    </row>
    <row r="1638" spans="1:32" x14ac:dyDescent="0.25">
      <c r="A1638">
        <v>4515</v>
      </c>
      <c r="B1638" t="s">
        <v>5444</v>
      </c>
      <c r="C1638">
        <v>35000000</v>
      </c>
      <c r="D1638">
        <v>63215872</v>
      </c>
      <c r="E1638">
        <v>39377</v>
      </c>
      <c r="F1638">
        <v>9.7890270000000008</v>
      </c>
      <c r="G1638">
        <v>92</v>
      </c>
      <c r="H1638">
        <v>6</v>
      </c>
      <c r="I1638">
        <v>216</v>
      </c>
      <c r="J1638" t="s">
        <v>23</v>
      </c>
      <c r="K1638" t="s">
        <v>5446</v>
      </c>
      <c r="L1638" t="s">
        <v>37</v>
      </c>
      <c r="M1638" t="s">
        <v>38</v>
      </c>
      <c r="N1638" t="s">
        <v>5442</v>
      </c>
      <c r="O1638" t="s">
        <v>29</v>
      </c>
      <c r="P1638">
        <v>1</v>
      </c>
      <c r="Q1638">
        <v>1</v>
      </c>
      <c r="R1638">
        <v>1</v>
      </c>
      <c r="S1638">
        <v>0</v>
      </c>
      <c r="T1638" t="s">
        <v>15888</v>
      </c>
      <c r="U1638" t="s">
        <v>15890</v>
      </c>
      <c r="V1638" t="s">
        <v>15891</v>
      </c>
      <c r="W1638" t="s">
        <v>15901</v>
      </c>
      <c r="X1638" t="s">
        <v>15891</v>
      </c>
      <c r="Y1638" t="s">
        <v>15894</v>
      </c>
      <c r="Z1638" t="s">
        <v>15911</v>
      </c>
      <c r="AA1638" t="s">
        <v>15914</v>
      </c>
      <c r="AB1638" t="s">
        <v>5447</v>
      </c>
      <c r="AC1638" t="s">
        <v>5444</v>
      </c>
      <c r="AE1638" t="s">
        <v>5443</v>
      </c>
      <c r="AF1638" t="s">
        <v>5445</v>
      </c>
    </row>
    <row r="1639" spans="1:32" x14ac:dyDescent="0.25">
      <c r="A1639">
        <v>546</v>
      </c>
      <c r="B1639" t="s">
        <v>14737</v>
      </c>
      <c r="C1639">
        <v>1000000</v>
      </c>
      <c r="D1639">
        <v>13350369</v>
      </c>
      <c r="E1639">
        <v>38709</v>
      </c>
      <c r="F1639">
        <v>9.7733980000000003</v>
      </c>
      <c r="G1639">
        <v>103</v>
      </c>
      <c r="H1639">
        <v>6.9</v>
      </c>
      <c r="I1639">
        <v>144</v>
      </c>
      <c r="J1639" t="s">
        <v>23</v>
      </c>
      <c r="K1639" t="s">
        <v>14739</v>
      </c>
      <c r="L1639" t="s">
        <v>37</v>
      </c>
      <c r="M1639" t="s">
        <v>38</v>
      </c>
      <c r="N1639" t="s">
        <v>786</v>
      </c>
      <c r="O1639" t="s">
        <v>29</v>
      </c>
      <c r="P1639">
        <v>1</v>
      </c>
      <c r="Q1639">
        <v>1</v>
      </c>
      <c r="R1639">
        <v>1</v>
      </c>
      <c r="S1639">
        <v>0</v>
      </c>
      <c r="T1639" t="s">
        <v>15888</v>
      </c>
      <c r="U1639" t="s">
        <v>15891</v>
      </c>
      <c r="V1639" t="s">
        <v>15891</v>
      </c>
      <c r="W1639" t="s">
        <v>15901</v>
      </c>
      <c r="X1639" t="s">
        <v>15891</v>
      </c>
      <c r="Y1639" t="s">
        <v>15897</v>
      </c>
      <c r="Z1639" t="s">
        <v>15911</v>
      </c>
      <c r="AA1639" t="s">
        <v>15915</v>
      </c>
      <c r="AB1639" t="s">
        <v>14740</v>
      </c>
      <c r="AC1639" t="s">
        <v>14737</v>
      </c>
      <c r="AD1639" t="s">
        <v>14735</v>
      </c>
      <c r="AE1639" t="s">
        <v>14736</v>
      </c>
      <c r="AF1639" t="s">
        <v>14738</v>
      </c>
    </row>
    <row r="1640" spans="1:32" x14ac:dyDescent="0.25">
      <c r="A1640">
        <v>10758</v>
      </c>
      <c r="B1640" t="s">
        <v>14385</v>
      </c>
      <c r="C1640">
        <v>2000000</v>
      </c>
      <c r="D1640">
        <v>22179430</v>
      </c>
      <c r="E1640">
        <v>39227</v>
      </c>
      <c r="F1640">
        <v>9.6729900000000004</v>
      </c>
      <c r="G1640">
        <v>108</v>
      </c>
      <c r="H1640">
        <v>6.7</v>
      </c>
      <c r="I1640">
        <v>129</v>
      </c>
      <c r="J1640" t="s">
        <v>23</v>
      </c>
      <c r="K1640" t="s">
        <v>14387</v>
      </c>
      <c r="L1640" t="s">
        <v>37</v>
      </c>
      <c r="M1640" t="s">
        <v>38</v>
      </c>
      <c r="N1640" t="s">
        <v>661</v>
      </c>
      <c r="O1640" t="s">
        <v>29</v>
      </c>
      <c r="P1640">
        <v>1</v>
      </c>
      <c r="Q1640">
        <v>1</v>
      </c>
      <c r="R1640">
        <v>1</v>
      </c>
      <c r="S1640">
        <v>0</v>
      </c>
      <c r="T1640" t="s">
        <v>15888</v>
      </c>
      <c r="U1640" t="s">
        <v>15891</v>
      </c>
      <c r="V1640" t="s">
        <v>13664</v>
      </c>
      <c r="W1640" t="s">
        <v>15891</v>
      </c>
      <c r="X1640" t="s">
        <v>15891</v>
      </c>
      <c r="Y1640" t="s">
        <v>15896</v>
      </c>
      <c r="Z1640" t="s">
        <v>15896</v>
      </c>
      <c r="AA1640" t="s">
        <v>15897</v>
      </c>
      <c r="AB1640" t="s">
        <v>14388</v>
      </c>
      <c r="AC1640" t="s">
        <v>14385</v>
      </c>
      <c r="AE1640" t="s">
        <v>14384</v>
      </c>
      <c r="AF1640" t="s">
        <v>14386</v>
      </c>
    </row>
    <row r="1641" spans="1:32" x14ac:dyDescent="0.25">
      <c r="A1641">
        <v>1613</v>
      </c>
      <c r="B1641" t="s">
        <v>6573</v>
      </c>
      <c r="C1641">
        <v>28</v>
      </c>
      <c r="D1641">
        <v>14</v>
      </c>
      <c r="E1641">
        <v>37232</v>
      </c>
      <c r="F1641">
        <v>9.6700309999999998</v>
      </c>
      <c r="G1641">
        <v>93</v>
      </c>
      <c r="H1641">
        <v>5.9</v>
      </c>
      <c r="I1641">
        <v>173</v>
      </c>
      <c r="J1641" t="s">
        <v>23</v>
      </c>
      <c r="K1641" t="s">
        <v>6575</v>
      </c>
      <c r="L1641" t="s">
        <v>6576</v>
      </c>
      <c r="M1641" t="s">
        <v>38</v>
      </c>
      <c r="N1641" t="s">
        <v>6571</v>
      </c>
      <c r="O1641" t="s">
        <v>29</v>
      </c>
      <c r="P1641">
        <v>1</v>
      </c>
      <c r="Q1641">
        <v>2</v>
      </c>
      <c r="R1641">
        <v>1</v>
      </c>
      <c r="S1641">
        <v>0</v>
      </c>
      <c r="T1641" t="s">
        <v>15888</v>
      </c>
      <c r="U1641" t="s">
        <v>15890</v>
      </c>
      <c r="V1641" t="s">
        <v>13664</v>
      </c>
      <c r="W1641" t="s">
        <v>15891</v>
      </c>
      <c r="X1641" t="s">
        <v>15905</v>
      </c>
      <c r="Y1641" t="s">
        <v>15895</v>
      </c>
      <c r="Z1641" t="s">
        <v>15896</v>
      </c>
      <c r="AA1641" t="s">
        <v>15894</v>
      </c>
      <c r="AB1641" t="s">
        <v>6577</v>
      </c>
      <c r="AC1641" t="s">
        <v>6573</v>
      </c>
      <c r="AE1641" t="s">
        <v>6572</v>
      </c>
      <c r="AF1641" t="s">
        <v>6574</v>
      </c>
    </row>
    <row r="1642" spans="1:32" x14ac:dyDescent="0.25">
      <c r="A1642">
        <v>9682</v>
      </c>
      <c r="B1642" t="s">
        <v>7620</v>
      </c>
      <c r="C1642">
        <v>38000000</v>
      </c>
      <c r="D1642">
        <v>29907685</v>
      </c>
      <c r="E1642">
        <v>38940</v>
      </c>
      <c r="F1642">
        <v>9.6627150000000004</v>
      </c>
      <c r="G1642">
        <v>90</v>
      </c>
      <c r="H1642">
        <v>5</v>
      </c>
      <c r="I1642">
        <v>150</v>
      </c>
      <c r="J1642" t="s">
        <v>23</v>
      </c>
      <c r="K1642" t="s">
        <v>4354</v>
      </c>
      <c r="L1642" t="s">
        <v>37</v>
      </c>
      <c r="M1642" t="s">
        <v>3117</v>
      </c>
      <c r="N1642" t="s">
        <v>2560</v>
      </c>
      <c r="O1642" t="s">
        <v>29</v>
      </c>
      <c r="P1642">
        <v>1</v>
      </c>
      <c r="Q1642">
        <v>1</v>
      </c>
      <c r="R1642">
        <v>2</v>
      </c>
      <c r="S1642">
        <v>0</v>
      </c>
      <c r="T1642" t="s">
        <v>15888</v>
      </c>
      <c r="U1642" t="s">
        <v>15891</v>
      </c>
      <c r="V1642" t="s">
        <v>15891</v>
      </c>
      <c r="W1642" t="s">
        <v>15891</v>
      </c>
      <c r="X1642" t="s">
        <v>15905</v>
      </c>
      <c r="Y1642" t="s">
        <v>15897</v>
      </c>
      <c r="Z1642" t="s">
        <v>15897</v>
      </c>
      <c r="AA1642" t="s">
        <v>15897</v>
      </c>
      <c r="AB1642" t="s">
        <v>7622</v>
      </c>
      <c r="AC1642" t="s">
        <v>7620</v>
      </c>
      <c r="AD1642" t="s">
        <v>7618</v>
      </c>
      <c r="AE1642" t="s">
        <v>7619</v>
      </c>
      <c r="AF1642" t="s">
        <v>7621</v>
      </c>
    </row>
    <row r="1643" spans="1:32" x14ac:dyDescent="0.25">
      <c r="A1643">
        <v>253235</v>
      </c>
      <c r="B1643" t="s">
        <v>8602</v>
      </c>
      <c r="C1643">
        <v>18000000</v>
      </c>
      <c r="D1643">
        <v>25312387</v>
      </c>
      <c r="E1643">
        <v>41840</v>
      </c>
      <c r="F1643">
        <v>9.6337109999999999</v>
      </c>
      <c r="G1643">
        <v>94</v>
      </c>
      <c r="H1643">
        <v>5.7</v>
      </c>
      <c r="I1643">
        <v>164</v>
      </c>
      <c r="J1643" t="s">
        <v>23</v>
      </c>
      <c r="K1643" t="s">
        <v>8604</v>
      </c>
      <c r="L1643" t="s">
        <v>37</v>
      </c>
      <c r="M1643" t="s">
        <v>38</v>
      </c>
      <c r="N1643" t="s">
        <v>917</v>
      </c>
      <c r="O1643" t="s">
        <v>29</v>
      </c>
      <c r="P1643">
        <v>1</v>
      </c>
      <c r="Q1643">
        <v>1</v>
      </c>
      <c r="R1643">
        <v>1</v>
      </c>
      <c r="S1643">
        <v>0</v>
      </c>
      <c r="T1643" t="s">
        <v>15888</v>
      </c>
      <c r="U1643" t="s">
        <v>15891</v>
      </c>
      <c r="V1643" t="s">
        <v>13664</v>
      </c>
      <c r="W1643" t="s">
        <v>15901</v>
      </c>
      <c r="X1643" t="s">
        <v>15891</v>
      </c>
      <c r="Y1643" t="s">
        <v>15896</v>
      </c>
      <c r="Z1643" t="s">
        <v>15912</v>
      </c>
      <c r="AA1643" t="s">
        <v>15915</v>
      </c>
      <c r="AC1643" t="s">
        <v>8602</v>
      </c>
      <c r="AE1643" t="s">
        <v>8601</v>
      </c>
      <c r="AF1643" t="s">
        <v>8603</v>
      </c>
    </row>
    <row r="1644" spans="1:32" x14ac:dyDescent="0.25">
      <c r="A1644">
        <v>16337</v>
      </c>
      <c r="B1644" t="s">
        <v>12794</v>
      </c>
      <c r="C1644">
        <v>4700000</v>
      </c>
      <c r="D1644">
        <v>8025872</v>
      </c>
      <c r="E1644">
        <v>31646</v>
      </c>
      <c r="F1644">
        <v>9.6177770000000002</v>
      </c>
      <c r="G1644">
        <v>101</v>
      </c>
      <c r="H1644">
        <v>5.9</v>
      </c>
      <c r="I1644">
        <v>139</v>
      </c>
      <c r="J1644" t="s">
        <v>23</v>
      </c>
      <c r="K1644" t="s">
        <v>10693</v>
      </c>
      <c r="L1644" t="s">
        <v>37</v>
      </c>
      <c r="M1644" t="s">
        <v>38</v>
      </c>
      <c r="N1644" t="s">
        <v>3816</v>
      </c>
      <c r="O1644" t="s">
        <v>29</v>
      </c>
      <c r="P1644">
        <v>1</v>
      </c>
      <c r="Q1644">
        <v>1</v>
      </c>
      <c r="R1644">
        <v>1</v>
      </c>
      <c r="S1644">
        <v>0</v>
      </c>
      <c r="T1644" t="s">
        <v>15888</v>
      </c>
      <c r="U1644" t="s">
        <v>15891</v>
      </c>
      <c r="V1644" t="s">
        <v>15891</v>
      </c>
      <c r="W1644" t="s">
        <v>15891</v>
      </c>
      <c r="X1644" t="s">
        <v>15891</v>
      </c>
      <c r="Y1644" t="s">
        <v>15897</v>
      </c>
      <c r="Z1644" t="s">
        <v>15897</v>
      </c>
      <c r="AA1644" t="s">
        <v>15897</v>
      </c>
      <c r="AB1644" t="s">
        <v>12796</v>
      </c>
      <c r="AC1644" t="s">
        <v>12794</v>
      </c>
      <c r="AE1644" t="s">
        <v>12793</v>
      </c>
      <c r="AF1644" t="s">
        <v>12795</v>
      </c>
    </row>
    <row r="1645" spans="1:32" x14ac:dyDescent="0.25">
      <c r="A1645">
        <v>211954</v>
      </c>
      <c r="B1645" t="s">
        <v>12384</v>
      </c>
      <c r="C1645">
        <v>5500000</v>
      </c>
      <c r="D1645">
        <v>99067206</v>
      </c>
      <c r="E1645">
        <v>41475</v>
      </c>
      <c r="F1645">
        <v>9.5972899999999992</v>
      </c>
      <c r="G1645">
        <v>115</v>
      </c>
      <c r="H1645">
        <v>7.5</v>
      </c>
      <c r="I1645">
        <v>205</v>
      </c>
      <c r="J1645" t="s">
        <v>1909</v>
      </c>
      <c r="K1645" t="s">
        <v>12386</v>
      </c>
      <c r="L1645" t="s">
        <v>10526</v>
      </c>
      <c r="M1645" t="s">
        <v>507</v>
      </c>
      <c r="N1645" t="s">
        <v>1692</v>
      </c>
      <c r="O1645" t="s">
        <v>29</v>
      </c>
      <c r="P1645">
        <v>0</v>
      </c>
      <c r="Q1645">
        <v>1</v>
      </c>
      <c r="R1645">
        <v>2</v>
      </c>
      <c r="S1645">
        <v>0</v>
      </c>
      <c r="T1645" t="s">
        <v>15888</v>
      </c>
      <c r="U1645" t="s">
        <v>15891</v>
      </c>
      <c r="V1645" t="s">
        <v>13664</v>
      </c>
      <c r="W1645" t="s">
        <v>15901</v>
      </c>
      <c r="X1645" t="s">
        <v>15891</v>
      </c>
      <c r="Y1645" t="s">
        <v>15896</v>
      </c>
      <c r="Z1645" t="s">
        <v>15912</v>
      </c>
      <c r="AA1645" t="s">
        <v>15915</v>
      </c>
      <c r="AB1645" t="s">
        <v>12387</v>
      </c>
      <c r="AC1645" t="s">
        <v>12388</v>
      </c>
      <c r="AE1645" t="s">
        <v>12383</v>
      </c>
      <c r="AF1645" t="s">
        <v>12385</v>
      </c>
    </row>
    <row r="1646" spans="1:32" x14ac:dyDescent="0.25">
      <c r="A1646">
        <v>11507</v>
      </c>
      <c r="B1646" t="s">
        <v>10802</v>
      </c>
      <c r="C1646">
        <v>10000000</v>
      </c>
      <c r="D1646">
        <v>8801940</v>
      </c>
      <c r="E1646">
        <v>30980</v>
      </c>
      <c r="F1646">
        <v>9.5256260000000008</v>
      </c>
      <c r="G1646">
        <v>114</v>
      </c>
      <c r="H1646">
        <v>6.4</v>
      </c>
      <c r="I1646">
        <v>137</v>
      </c>
      <c r="J1646" t="s">
        <v>23</v>
      </c>
      <c r="K1646" t="s">
        <v>10804</v>
      </c>
      <c r="L1646" t="s">
        <v>37</v>
      </c>
      <c r="M1646" t="s">
        <v>38</v>
      </c>
      <c r="N1646" t="s">
        <v>10800</v>
      </c>
      <c r="O1646" t="s">
        <v>29</v>
      </c>
      <c r="P1646">
        <v>1</v>
      </c>
      <c r="Q1646">
        <v>1</v>
      </c>
      <c r="R1646">
        <v>1</v>
      </c>
      <c r="S1646">
        <v>0</v>
      </c>
      <c r="T1646" t="s">
        <v>15888</v>
      </c>
      <c r="U1646" t="s">
        <v>15891</v>
      </c>
      <c r="V1646" t="s">
        <v>15891</v>
      </c>
      <c r="W1646" t="s">
        <v>15891</v>
      </c>
      <c r="X1646" t="s">
        <v>15905</v>
      </c>
      <c r="Y1646" t="s">
        <v>15897</v>
      </c>
      <c r="Z1646" t="s">
        <v>15897</v>
      </c>
      <c r="AA1646" t="s">
        <v>15897</v>
      </c>
      <c r="AB1646" t="s">
        <v>10805</v>
      </c>
      <c r="AC1646" t="s">
        <v>10802</v>
      </c>
      <c r="AE1646" t="s">
        <v>10801</v>
      </c>
      <c r="AF1646" t="s">
        <v>10803</v>
      </c>
    </row>
    <row r="1647" spans="1:32" x14ac:dyDescent="0.25">
      <c r="A1647">
        <v>39486</v>
      </c>
      <c r="B1647" t="s">
        <v>5259</v>
      </c>
      <c r="C1647">
        <v>35000000</v>
      </c>
      <c r="D1647">
        <v>60251371</v>
      </c>
      <c r="E1647">
        <v>40410</v>
      </c>
      <c r="F1647">
        <v>9.5250369999999993</v>
      </c>
      <c r="G1647">
        <v>123</v>
      </c>
      <c r="H1647">
        <v>6.8</v>
      </c>
      <c r="I1647">
        <v>103</v>
      </c>
      <c r="J1647" t="s">
        <v>23</v>
      </c>
      <c r="K1647" t="s">
        <v>5261</v>
      </c>
      <c r="L1647" t="s">
        <v>37</v>
      </c>
      <c r="M1647" t="s">
        <v>38</v>
      </c>
      <c r="N1647" t="s">
        <v>786</v>
      </c>
      <c r="O1647" t="s">
        <v>29</v>
      </c>
      <c r="P1647">
        <v>1</v>
      </c>
      <c r="Q1647">
        <v>1</v>
      </c>
      <c r="R1647">
        <v>1</v>
      </c>
      <c r="S1647">
        <v>1</v>
      </c>
      <c r="T1647" t="s">
        <v>15888</v>
      </c>
      <c r="U1647" t="s">
        <v>15891</v>
      </c>
      <c r="V1647" t="s">
        <v>15891</v>
      </c>
      <c r="W1647" t="s">
        <v>15901</v>
      </c>
      <c r="X1647" t="s">
        <v>15891</v>
      </c>
      <c r="Y1647" t="s">
        <v>15897</v>
      </c>
      <c r="Z1647" t="s">
        <v>15911</v>
      </c>
      <c r="AA1647" t="s">
        <v>15915</v>
      </c>
      <c r="AB1647" t="s">
        <v>5262</v>
      </c>
      <c r="AC1647" t="s">
        <v>5259</v>
      </c>
      <c r="AD1647" t="s">
        <v>5257</v>
      </c>
      <c r="AE1647" t="s">
        <v>5258</v>
      </c>
      <c r="AF1647" t="s">
        <v>5260</v>
      </c>
    </row>
    <row r="1648" spans="1:32" x14ac:dyDescent="0.25">
      <c r="A1648">
        <v>11967</v>
      </c>
      <c r="B1648" t="s">
        <v>9755</v>
      </c>
      <c r="C1648">
        <v>13000000</v>
      </c>
      <c r="D1648">
        <v>44726644</v>
      </c>
      <c r="E1648">
        <v>32367</v>
      </c>
      <c r="F1648">
        <v>9.4993250000000007</v>
      </c>
      <c r="G1648">
        <v>107</v>
      </c>
      <c r="H1648">
        <v>6.6</v>
      </c>
      <c r="I1648">
        <v>258</v>
      </c>
      <c r="J1648" t="s">
        <v>23</v>
      </c>
      <c r="K1648" t="s">
        <v>9757</v>
      </c>
      <c r="L1648" t="s">
        <v>37</v>
      </c>
      <c r="M1648" t="s">
        <v>38</v>
      </c>
      <c r="N1648" t="s">
        <v>9753</v>
      </c>
      <c r="O1648" t="s">
        <v>29</v>
      </c>
      <c r="P1648">
        <v>1</v>
      </c>
      <c r="Q1648">
        <v>1</v>
      </c>
      <c r="R1648">
        <v>1</v>
      </c>
      <c r="S1648">
        <v>1</v>
      </c>
      <c r="T1648" t="s">
        <v>15888</v>
      </c>
      <c r="U1648" t="s">
        <v>15890</v>
      </c>
      <c r="V1648" t="s">
        <v>15891</v>
      </c>
      <c r="W1648" t="s">
        <v>15901</v>
      </c>
      <c r="X1648" t="s">
        <v>15891</v>
      </c>
      <c r="Y1648" t="s">
        <v>15894</v>
      </c>
      <c r="Z1648" t="s">
        <v>15911</v>
      </c>
      <c r="AA1648" t="s">
        <v>15914</v>
      </c>
      <c r="AB1648" t="s">
        <v>9758</v>
      </c>
      <c r="AC1648" t="s">
        <v>9755</v>
      </c>
      <c r="AE1648" t="s">
        <v>9754</v>
      </c>
      <c r="AF1648" t="s">
        <v>9756</v>
      </c>
    </row>
    <row r="1649" spans="1:32" x14ac:dyDescent="0.25">
      <c r="A1649">
        <v>10987</v>
      </c>
      <c r="B1649" t="s">
        <v>12511</v>
      </c>
      <c r="C1649">
        <v>5000000</v>
      </c>
      <c r="D1649">
        <v>15116634</v>
      </c>
      <c r="E1649">
        <v>34971</v>
      </c>
      <c r="F1649">
        <v>9.4837170000000004</v>
      </c>
      <c r="G1649">
        <v>88</v>
      </c>
      <c r="H1649">
        <v>5</v>
      </c>
      <c r="I1649">
        <v>170</v>
      </c>
      <c r="J1649" t="s">
        <v>23</v>
      </c>
      <c r="K1649" t="s">
        <v>4512</v>
      </c>
      <c r="L1649" t="s">
        <v>37</v>
      </c>
      <c r="M1649" t="s">
        <v>38</v>
      </c>
      <c r="N1649" t="s">
        <v>2560</v>
      </c>
      <c r="O1649" t="s">
        <v>29</v>
      </c>
      <c r="P1649">
        <v>1</v>
      </c>
      <c r="Q1649">
        <v>1</v>
      </c>
      <c r="R1649">
        <v>1</v>
      </c>
      <c r="S1649">
        <v>0</v>
      </c>
      <c r="T1649" t="s">
        <v>15888</v>
      </c>
      <c r="U1649" t="s">
        <v>15891</v>
      </c>
      <c r="V1649" t="s">
        <v>15891</v>
      </c>
      <c r="W1649" t="s">
        <v>15891</v>
      </c>
      <c r="X1649" t="s">
        <v>15905</v>
      </c>
      <c r="Y1649" t="s">
        <v>15897</v>
      </c>
      <c r="Z1649" t="s">
        <v>15897</v>
      </c>
      <c r="AA1649" t="s">
        <v>15897</v>
      </c>
      <c r="AB1649" t="s">
        <v>12513</v>
      </c>
      <c r="AC1649" t="s">
        <v>12511</v>
      </c>
      <c r="AE1649" t="s">
        <v>12510</v>
      </c>
      <c r="AF1649" t="s">
        <v>12512</v>
      </c>
    </row>
    <row r="1650" spans="1:32" x14ac:dyDescent="0.25">
      <c r="A1650">
        <v>12120</v>
      </c>
      <c r="B1650" t="s">
        <v>8995</v>
      </c>
      <c r="C1650">
        <v>20000000</v>
      </c>
      <c r="D1650">
        <v>13854000</v>
      </c>
      <c r="E1650">
        <v>32486</v>
      </c>
      <c r="F1650">
        <v>9.4555959999999999</v>
      </c>
      <c r="G1650">
        <v>108</v>
      </c>
      <c r="H1650">
        <v>5.3</v>
      </c>
      <c r="I1650">
        <v>131</v>
      </c>
      <c r="J1650" t="s">
        <v>23</v>
      </c>
      <c r="K1650" t="s">
        <v>8997</v>
      </c>
      <c r="L1650" t="s">
        <v>37</v>
      </c>
      <c r="M1650" t="s">
        <v>38</v>
      </c>
      <c r="N1650" t="s">
        <v>1451</v>
      </c>
      <c r="O1650" t="s">
        <v>29</v>
      </c>
      <c r="P1650">
        <v>1</v>
      </c>
      <c r="Q1650">
        <v>1</v>
      </c>
      <c r="R1650">
        <v>1</v>
      </c>
      <c r="S1650">
        <v>0</v>
      </c>
      <c r="T1650" t="s">
        <v>15888</v>
      </c>
      <c r="U1650" t="s">
        <v>15891</v>
      </c>
      <c r="V1650" t="s">
        <v>13664</v>
      </c>
      <c r="W1650" t="s">
        <v>15891</v>
      </c>
      <c r="X1650" t="s">
        <v>15891</v>
      </c>
      <c r="Y1650" t="s">
        <v>15896</v>
      </c>
      <c r="Z1650" t="s">
        <v>15896</v>
      </c>
      <c r="AA1650" t="s">
        <v>15897</v>
      </c>
      <c r="AB1650" t="s">
        <v>8998</v>
      </c>
      <c r="AC1650" t="s">
        <v>8995</v>
      </c>
      <c r="AE1650" t="s">
        <v>8994</v>
      </c>
      <c r="AF1650" t="s">
        <v>8996</v>
      </c>
    </row>
    <row r="1651" spans="1:32" x14ac:dyDescent="0.25">
      <c r="A1651">
        <v>339408</v>
      </c>
      <c r="B1651" t="s">
        <v>15665</v>
      </c>
      <c r="C1651">
        <v>8500000</v>
      </c>
      <c r="D1651">
        <v>15861566</v>
      </c>
      <c r="E1651">
        <v>42622</v>
      </c>
      <c r="F1651">
        <v>9.4528079999999992</v>
      </c>
      <c r="G1651">
        <v>120</v>
      </c>
      <c r="H1651">
        <v>6.5</v>
      </c>
      <c r="I1651">
        <v>178</v>
      </c>
      <c r="J1651" t="s">
        <v>23</v>
      </c>
      <c r="K1651" t="s">
        <v>15667</v>
      </c>
      <c r="L1651" t="s">
        <v>37</v>
      </c>
      <c r="M1651" t="s">
        <v>38</v>
      </c>
      <c r="N1651" t="s">
        <v>786</v>
      </c>
      <c r="O1651" t="s">
        <v>29</v>
      </c>
      <c r="P1651">
        <v>1</v>
      </c>
      <c r="Q1651">
        <v>1</v>
      </c>
      <c r="R1651">
        <v>1</v>
      </c>
      <c r="S1651">
        <v>0</v>
      </c>
      <c r="T1651" t="s">
        <v>15888</v>
      </c>
      <c r="U1651" t="s">
        <v>15891</v>
      </c>
      <c r="V1651" t="s">
        <v>15891</v>
      </c>
      <c r="W1651" t="s">
        <v>15901</v>
      </c>
      <c r="X1651" t="s">
        <v>15891</v>
      </c>
      <c r="Y1651" t="s">
        <v>15897</v>
      </c>
      <c r="Z1651" t="s">
        <v>15911</v>
      </c>
      <c r="AA1651" t="s">
        <v>15915</v>
      </c>
      <c r="AB1651" t="s">
        <v>15668</v>
      </c>
      <c r="AC1651" t="s">
        <v>15665</v>
      </c>
      <c r="AD1651" t="s">
        <v>15663</v>
      </c>
      <c r="AE1651" t="s">
        <v>15664</v>
      </c>
      <c r="AF1651" t="s">
        <v>15666</v>
      </c>
    </row>
    <row r="1652" spans="1:32" x14ac:dyDescent="0.25">
      <c r="A1652">
        <v>2176</v>
      </c>
      <c r="B1652" t="s">
        <v>7473</v>
      </c>
      <c r="C1652">
        <v>30000000</v>
      </c>
      <c r="D1652">
        <v>23619609</v>
      </c>
      <c r="E1652">
        <v>37148</v>
      </c>
      <c r="F1652">
        <v>9.4485170000000007</v>
      </c>
      <c r="G1652">
        <v>106</v>
      </c>
      <c r="H1652">
        <v>5.4</v>
      </c>
      <c r="I1652">
        <v>201</v>
      </c>
      <c r="J1652" t="s">
        <v>23</v>
      </c>
      <c r="K1652" t="s">
        <v>7475</v>
      </c>
      <c r="L1652" t="s">
        <v>37</v>
      </c>
      <c r="M1652" t="s">
        <v>507</v>
      </c>
      <c r="N1652" t="s">
        <v>1861</v>
      </c>
      <c r="O1652" t="s">
        <v>29</v>
      </c>
      <c r="P1652">
        <v>1</v>
      </c>
      <c r="Q1652">
        <v>1</v>
      </c>
      <c r="R1652">
        <v>2</v>
      </c>
      <c r="S1652">
        <v>0</v>
      </c>
      <c r="T1652" t="s">
        <v>15888</v>
      </c>
      <c r="U1652" t="s">
        <v>15891</v>
      </c>
      <c r="V1652" t="s">
        <v>15891</v>
      </c>
      <c r="W1652" t="s">
        <v>15901</v>
      </c>
      <c r="X1652" t="s">
        <v>15905</v>
      </c>
      <c r="Y1652" t="s">
        <v>15897</v>
      </c>
      <c r="Z1652" t="s">
        <v>15911</v>
      </c>
      <c r="AA1652" t="s">
        <v>15915</v>
      </c>
      <c r="AB1652" t="s">
        <v>7476</v>
      </c>
      <c r="AC1652" t="s">
        <v>7473</v>
      </c>
      <c r="AE1652" t="s">
        <v>7472</v>
      </c>
      <c r="AF1652" t="s">
        <v>7474</v>
      </c>
    </row>
    <row r="1653" spans="1:32" x14ac:dyDescent="0.25">
      <c r="A1653">
        <v>73937</v>
      </c>
      <c r="B1653" t="s">
        <v>4313</v>
      </c>
      <c r="C1653">
        <v>41000000</v>
      </c>
      <c r="D1653">
        <v>7448385</v>
      </c>
      <c r="E1653">
        <v>40829</v>
      </c>
      <c r="F1653">
        <v>9.4197260000000007</v>
      </c>
      <c r="G1653">
        <v>100</v>
      </c>
      <c r="H1653">
        <v>5.6</v>
      </c>
      <c r="I1653">
        <v>248</v>
      </c>
      <c r="J1653" t="s">
        <v>23</v>
      </c>
      <c r="K1653" t="s">
        <v>4315</v>
      </c>
      <c r="L1653" t="s">
        <v>37</v>
      </c>
      <c r="M1653" t="s">
        <v>38</v>
      </c>
      <c r="N1653" t="s">
        <v>661</v>
      </c>
      <c r="O1653" t="s">
        <v>29</v>
      </c>
      <c r="P1653">
        <v>1</v>
      </c>
      <c r="Q1653">
        <v>1</v>
      </c>
      <c r="R1653">
        <v>1</v>
      </c>
      <c r="S1653">
        <v>0</v>
      </c>
      <c r="T1653" t="s">
        <v>15888</v>
      </c>
      <c r="U1653" t="s">
        <v>15891</v>
      </c>
      <c r="V1653" t="s">
        <v>13664</v>
      </c>
      <c r="W1653" t="s">
        <v>15891</v>
      </c>
      <c r="X1653" t="s">
        <v>15891</v>
      </c>
      <c r="Y1653" t="s">
        <v>15896</v>
      </c>
      <c r="Z1653" t="s">
        <v>15896</v>
      </c>
      <c r="AA1653" t="s">
        <v>15897</v>
      </c>
      <c r="AB1653" t="s">
        <v>4316</v>
      </c>
      <c r="AC1653" t="s">
        <v>4313</v>
      </c>
      <c r="AE1653" t="s">
        <v>4312</v>
      </c>
      <c r="AF1653" t="s">
        <v>4314</v>
      </c>
    </row>
    <row r="1654" spans="1:32" x14ac:dyDescent="0.25">
      <c r="A1654">
        <v>12657</v>
      </c>
      <c r="B1654" t="s">
        <v>9046</v>
      </c>
      <c r="C1654">
        <v>16000000</v>
      </c>
      <c r="D1654">
        <v>14822346</v>
      </c>
      <c r="E1654">
        <v>38135</v>
      </c>
      <c r="F1654">
        <v>9.400404</v>
      </c>
      <c r="G1654">
        <v>86</v>
      </c>
      <c r="H1654">
        <v>4.7</v>
      </c>
      <c r="I1654">
        <v>108</v>
      </c>
      <c r="J1654" t="s">
        <v>23</v>
      </c>
      <c r="K1654" t="s">
        <v>3369</v>
      </c>
      <c r="L1654" t="s">
        <v>37</v>
      </c>
      <c r="M1654" t="s">
        <v>507</v>
      </c>
      <c r="N1654" t="s">
        <v>1743</v>
      </c>
      <c r="O1654" t="s">
        <v>29</v>
      </c>
      <c r="P1654">
        <v>1</v>
      </c>
      <c r="Q1654">
        <v>1</v>
      </c>
      <c r="R1654">
        <v>2</v>
      </c>
      <c r="S1654">
        <v>0</v>
      </c>
      <c r="T1654" t="s">
        <v>15888</v>
      </c>
      <c r="U1654" t="s">
        <v>15891</v>
      </c>
      <c r="V1654" t="s">
        <v>13664</v>
      </c>
      <c r="W1654" t="s">
        <v>15891</v>
      </c>
      <c r="X1654" t="s">
        <v>15891</v>
      </c>
      <c r="Y1654" t="s">
        <v>15896</v>
      </c>
      <c r="Z1654" t="s">
        <v>15896</v>
      </c>
      <c r="AA1654" t="s">
        <v>15897</v>
      </c>
      <c r="AB1654" t="s">
        <v>9048</v>
      </c>
      <c r="AC1654" t="s">
        <v>9046</v>
      </c>
      <c r="AE1654" t="s">
        <v>9045</v>
      </c>
      <c r="AF1654" t="s">
        <v>9047</v>
      </c>
    </row>
    <row r="1655" spans="1:32" x14ac:dyDescent="0.25">
      <c r="A1655">
        <v>20009</v>
      </c>
      <c r="B1655" t="s">
        <v>10443</v>
      </c>
      <c r="C1655">
        <v>14000000</v>
      </c>
      <c r="D1655">
        <v>6413915</v>
      </c>
      <c r="E1655">
        <v>37288</v>
      </c>
      <c r="F1655">
        <v>9.3718109999999992</v>
      </c>
      <c r="G1655">
        <v>86</v>
      </c>
      <c r="H1655">
        <v>5.4</v>
      </c>
      <c r="I1655">
        <v>60</v>
      </c>
      <c r="J1655" t="s">
        <v>23</v>
      </c>
      <c r="K1655" t="s">
        <v>10445</v>
      </c>
      <c r="L1655" t="s">
        <v>277</v>
      </c>
      <c r="M1655" t="s">
        <v>38</v>
      </c>
      <c r="N1655" t="s">
        <v>1106</v>
      </c>
      <c r="O1655" t="s">
        <v>29</v>
      </c>
      <c r="P1655">
        <v>1</v>
      </c>
      <c r="Q1655">
        <v>2</v>
      </c>
      <c r="R1655">
        <v>1</v>
      </c>
      <c r="S1655">
        <v>0</v>
      </c>
      <c r="T1655" t="s">
        <v>15888</v>
      </c>
      <c r="U1655" t="s">
        <v>15891</v>
      </c>
      <c r="V1655" t="s">
        <v>13664</v>
      </c>
      <c r="W1655" t="s">
        <v>15891</v>
      </c>
      <c r="X1655" t="s">
        <v>15891</v>
      </c>
      <c r="Y1655" t="s">
        <v>15896</v>
      </c>
      <c r="Z1655" t="s">
        <v>15896</v>
      </c>
      <c r="AA1655" t="s">
        <v>15897</v>
      </c>
      <c r="AB1655" t="s">
        <v>10446</v>
      </c>
      <c r="AC1655" t="s">
        <v>10443</v>
      </c>
      <c r="AE1655" t="s">
        <v>10442</v>
      </c>
      <c r="AF1655" t="s">
        <v>10444</v>
      </c>
    </row>
    <row r="1656" spans="1:32" x14ac:dyDescent="0.25">
      <c r="A1656">
        <v>14396</v>
      </c>
      <c r="B1656" t="s">
        <v>8115</v>
      </c>
      <c r="C1656">
        <v>20000000</v>
      </c>
      <c r="D1656">
        <v>10337477</v>
      </c>
      <c r="E1656">
        <v>39087</v>
      </c>
      <c r="F1656">
        <v>9.3614599999999992</v>
      </c>
      <c r="G1656">
        <v>84</v>
      </c>
      <c r="H1656">
        <v>4.7</v>
      </c>
      <c r="I1656">
        <v>78</v>
      </c>
      <c r="J1656" t="s">
        <v>23</v>
      </c>
      <c r="K1656" t="s">
        <v>276</v>
      </c>
      <c r="L1656" t="s">
        <v>37</v>
      </c>
      <c r="M1656" t="s">
        <v>38</v>
      </c>
      <c r="N1656" t="s">
        <v>1156</v>
      </c>
      <c r="O1656" t="s">
        <v>29</v>
      </c>
      <c r="P1656">
        <v>1</v>
      </c>
      <c r="Q1656">
        <v>1</v>
      </c>
      <c r="R1656">
        <v>1</v>
      </c>
      <c r="S1656">
        <v>0</v>
      </c>
      <c r="T1656" t="s">
        <v>15888</v>
      </c>
      <c r="U1656" t="s">
        <v>15890</v>
      </c>
      <c r="V1656" t="s">
        <v>13664</v>
      </c>
      <c r="W1656" t="s">
        <v>15891</v>
      </c>
      <c r="X1656" t="s">
        <v>15891</v>
      </c>
      <c r="Y1656" t="s">
        <v>15895</v>
      </c>
      <c r="Z1656" t="s">
        <v>15896</v>
      </c>
      <c r="AA1656" t="s">
        <v>15894</v>
      </c>
      <c r="AC1656" t="s">
        <v>8115</v>
      </c>
      <c r="AE1656" t="s">
        <v>333</v>
      </c>
      <c r="AF1656" t="s">
        <v>8116</v>
      </c>
    </row>
    <row r="1657" spans="1:32" x14ac:dyDescent="0.25">
      <c r="A1657">
        <v>173</v>
      </c>
      <c r="B1657" t="s">
        <v>12412</v>
      </c>
      <c r="C1657">
        <v>5000000</v>
      </c>
      <c r="D1657">
        <v>28200000</v>
      </c>
      <c r="E1657">
        <v>20081</v>
      </c>
      <c r="F1657">
        <v>9.3581970000000005</v>
      </c>
      <c r="G1657">
        <v>127</v>
      </c>
      <c r="H1657">
        <v>6.8</v>
      </c>
      <c r="I1657">
        <v>157</v>
      </c>
      <c r="J1657" t="s">
        <v>23</v>
      </c>
      <c r="K1657" t="s">
        <v>7782</v>
      </c>
      <c r="L1657" t="s">
        <v>37</v>
      </c>
      <c r="M1657" t="s">
        <v>38</v>
      </c>
      <c r="N1657" t="s">
        <v>440</v>
      </c>
      <c r="O1657" t="s">
        <v>29</v>
      </c>
      <c r="P1657">
        <v>1</v>
      </c>
      <c r="Q1657">
        <v>1</v>
      </c>
      <c r="R1657">
        <v>1</v>
      </c>
      <c r="S1657">
        <v>0</v>
      </c>
      <c r="T1657" t="s">
        <v>15888</v>
      </c>
      <c r="U1657" t="s">
        <v>15891</v>
      </c>
      <c r="V1657" t="s">
        <v>15891</v>
      </c>
      <c r="W1657" t="s">
        <v>15901</v>
      </c>
      <c r="X1657" t="s">
        <v>15891</v>
      </c>
      <c r="Y1657" t="s">
        <v>15897</v>
      </c>
      <c r="Z1657" t="s">
        <v>15911</v>
      </c>
      <c r="AA1657" t="s">
        <v>15915</v>
      </c>
      <c r="AB1657" t="s">
        <v>12414</v>
      </c>
      <c r="AC1657" t="s">
        <v>12412</v>
      </c>
      <c r="AE1657" t="s">
        <v>12411</v>
      </c>
      <c r="AF1657" t="s">
        <v>12413</v>
      </c>
    </row>
    <row r="1658" spans="1:32" x14ac:dyDescent="0.25">
      <c r="A1658">
        <v>10471</v>
      </c>
      <c r="B1658" t="s">
        <v>11079</v>
      </c>
      <c r="C1658">
        <v>11000000</v>
      </c>
      <c r="D1658">
        <v>59827328</v>
      </c>
      <c r="E1658">
        <v>36537</v>
      </c>
      <c r="F1658">
        <v>9.3373880000000007</v>
      </c>
      <c r="G1658">
        <v>98</v>
      </c>
      <c r="H1658">
        <v>6.4</v>
      </c>
      <c r="I1658">
        <v>135</v>
      </c>
      <c r="J1658" t="s">
        <v>23</v>
      </c>
      <c r="K1658" t="s">
        <v>276</v>
      </c>
      <c r="L1658" t="s">
        <v>37</v>
      </c>
      <c r="M1658" t="s">
        <v>38</v>
      </c>
      <c r="N1658" t="s">
        <v>661</v>
      </c>
      <c r="O1658" t="s">
        <v>29</v>
      </c>
      <c r="P1658">
        <v>1</v>
      </c>
      <c r="Q1658">
        <v>1</v>
      </c>
      <c r="R1658">
        <v>1</v>
      </c>
      <c r="S1658">
        <v>0</v>
      </c>
      <c r="T1658" t="s">
        <v>15888</v>
      </c>
      <c r="U1658" t="s">
        <v>15891</v>
      </c>
      <c r="V1658" t="s">
        <v>13664</v>
      </c>
      <c r="W1658" t="s">
        <v>15891</v>
      </c>
      <c r="X1658" t="s">
        <v>15891</v>
      </c>
      <c r="Y1658" t="s">
        <v>15896</v>
      </c>
      <c r="Z1658" t="s">
        <v>15896</v>
      </c>
      <c r="AA1658" t="s">
        <v>15897</v>
      </c>
      <c r="AB1658" t="s">
        <v>11081</v>
      </c>
      <c r="AC1658" t="s">
        <v>11079</v>
      </c>
      <c r="AE1658" t="s">
        <v>11078</v>
      </c>
      <c r="AF1658" t="s">
        <v>11080</v>
      </c>
    </row>
    <row r="1659" spans="1:32" x14ac:dyDescent="0.25">
      <c r="A1659">
        <v>11357</v>
      </c>
      <c r="B1659" t="s">
        <v>12526</v>
      </c>
      <c r="C1659">
        <v>5000000</v>
      </c>
      <c r="D1659">
        <v>17768757</v>
      </c>
      <c r="E1659">
        <v>32437</v>
      </c>
      <c r="F1659">
        <v>9.3023489999999995</v>
      </c>
      <c r="G1659">
        <v>88</v>
      </c>
      <c r="H1659">
        <v>5.9</v>
      </c>
      <c r="I1659">
        <v>209</v>
      </c>
      <c r="J1659" t="s">
        <v>23</v>
      </c>
      <c r="K1659" t="s">
        <v>4354</v>
      </c>
      <c r="L1659" t="s">
        <v>37</v>
      </c>
      <c r="M1659" t="s">
        <v>38</v>
      </c>
      <c r="N1659" t="s">
        <v>2560</v>
      </c>
      <c r="O1659" t="s">
        <v>29</v>
      </c>
      <c r="P1659">
        <v>1</v>
      </c>
      <c r="Q1659">
        <v>1</v>
      </c>
      <c r="R1659">
        <v>1</v>
      </c>
      <c r="S1659">
        <v>0</v>
      </c>
      <c r="T1659" t="s">
        <v>15888</v>
      </c>
      <c r="U1659" t="s">
        <v>15891</v>
      </c>
      <c r="V1659" t="s">
        <v>15891</v>
      </c>
      <c r="W1659" t="s">
        <v>15891</v>
      </c>
      <c r="X1659" t="s">
        <v>15905</v>
      </c>
      <c r="Y1659" t="s">
        <v>15897</v>
      </c>
      <c r="Z1659" t="s">
        <v>15897</v>
      </c>
      <c r="AA1659" t="s">
        <v>15897</v>
      </c>
      <c r="AB1659" t="s">
        <v>12528</v>
      </c>
      <c r="AC1659" t="s">
        <v>12526</v>
      </c>
      <c r="AE1659" t="s">
        <v>12525</v>
      </c>
      <c r="AF1659" t="s">
        <v>12527</v>
      </c>
    </row>
    <row r="1660" spans="1:32" x14ac:dyDescent="0.25">
      <c r="A1660">
        <v>11208</v>
      </c>
      <c r="B1660" t="s">
        <v>6152</v>
      </c>
      <c r="C1660">
        <v>30000000</v>
      </c>
      <c r="D1660">
        <v>13001257</v>
      </c>
      <c r="E1660">
        <v>38233</v>
      </c>
      <c r="F1660">
        <v>9.3015620000000006</v>
      </c>
      <c r="G1660">
        <v>114</v>
      </c>
      <c r="H1660">
        <v>6.7</v>
      </c>
      <c r="I1660">
        <v>157</v>
      </c>
      <c r="J1660" t="s">
        <v>23</v>
      </c>
      <c r="K1660" t="s">
        <v>6154</v>
      </c>
      <c r="L1660" t="s">
        <v>37</v>
      </c>
      <c r="M1660" t="s">
        <v>38</v>
      </c>
      <c r="N1660" t="s">
        <v>6150</v>
      </c>
      <c r="O1660" t="s">
        <v>29</v>
      </c>
      <c r="P1660">
        <v>1</v>
      </c>
      <c r="Q1660">
        <v>1</v>
      </c>
      <c r="R1660">
        <v>1</v>
      </c>
      <c r="S1660">
        <v>0</v>
      </c>
      <c r="T1660" t="s">
        <v>15888</v>
      </c>
      <c r="U1660" t="s">
        <v>15891</v>
      </c>
      <c r="V1660" t="s">
        <v>15891</v>
      </c>
      <c r="W1660" t="s">
        <v>15901</v>
      </c>
      <c r="X1660" t="s">
        <v>15905</v>
      </c>
      <c r="Y1660" t="s">
        <v>15897</v>
      </c>
      <c r="Z1660" t="s">
        <v>15911</v>
      </c>
      <c r="AA1660" t="s">
        <v>15915</v>
      </c>
      <c r="AB1660" t="s">
        <v>6155</v>
      </c>
      <c r="AC1660" t="s">
        <v>6152</v>
      </c>
      <c r="AE1660" t="s">
        <v>6151</v>
      </c>
      <c r="AF1660" t="s">
        <v>6153</v>
      </c>
    </row>
    <row r="1661" spans="1:32" x14ac:dyDescent="0.25">
      <c r="A1661">
        <v>9766</v>
      </c>
      <c r="B1661" t="s">
        <v>6040</v>
      </c>
      <c r="C1661">
        <v>30000000</v>
      </c>
      <c r="D1661">
        <v>41480851</v>
      </c>
      <c r="E1661">
        <v>38975</v>
      </c>
      <c r="F1661">
        <v>9.2783610000000003</v>
      </c>
      <c r="G1661">
        <v>125</v>
      </c>
      <c r="H1661">
        <v>6.5</v>
      </c>
      <c r="I1661">
        <v>206</v>
      </c>
      <c r="J1661" t="s">
        <v>23</v>
      </c>
      <c r="K1661" t="s">
        <v>149</v>
      </c>
      <c r="L1661" t="s">
        <v>37</v>
      </c>
      <c r="M1661" t="s">
        <v>38</v>
      </c>
      <c r="N1661" t="s">
        <v>6038</v>
      </c>
      <c r="O1661" t="s">
        <v>29</v>
      </c>
      <c r="P1661">
        <v>1</v>
      </c>
      <c r="Q1661">
        <v>1</v>
      </c>
      <c r="R1661">
        <v>1</v>
      </c>
      <c r="S1661">
        <v>0</v>
      </c>
      <c r="T1661" t="s">
        <v>15888</v>
      </c>
      <c r="U1661" t="s">
        <v>15890</v>
      </c>
      <c r="V1661" t="s">
        <v>15891</v>
      </c>
      <c r="W1661" t="s">
        <v>15901</v>
      </c>
      <c r="X1661" t="s">
        <v>15891</v>
      </c>
      <c r="Y1661" t="s">
        <v>15894</v>
      </c>
      <c r="Z1661" t="s">
        <v>15911</v>
      </c>
      <c r="AA1661" t="s">
        <v>15914</v>
      </c>
      <c r="AB1661" t="s">
        <v>6042</v>
      </c>
      <c r="AC1661" t="s">
        <v>6040</v>
      </c>
      <c r="AE1661" t="s">
        <v>6039</v>
      </c>
      <c r="AF1661" t="s">
        <v>6041</v>
      </c>
    </row>
    <row r="1662" spans="1:32" x14ac:dyDescent="0.25">
      <c r="A1662">
        <v>13920</v>
      </c>
      <c r="B1662" t="s">
        <v>5269</v>
      </c>
      <c r="C1662">
        <v>32000000</v>
      </c>
      <c r="D1662">
        <v>52277485</v>
      </c>
      <c r="E1662">
        <v>37918</v>
      </c>
      <c r="F1662">
        <v>9.2546470000000003</v>
      </c>
      <c r="G1662">
        <v>109</v>
      </c>
      <c r="H1662">
        <v>6.8</v>
      </c>
      <c r="I1662">
        <v>141</v>
      </c>
      <c r="J1662" t="s">
        <v>23</v>
      </c>
      <c r="K1662" t="s">
        <v>5271</v>
      </c>
      <c r="L1662" t="s">
        <v>37</v>
      </c>
      <c r="M1662" t="s">
        <v>38</v>
      </c>
      <c r="N1662" t="s">
        <v>786</v>
      </c>
      <c r="O1662" t="s">
        <v>29</v>
      </c>
      <c r="P1662">
        <v>1</v>
      </c>
      <c r="Q1662">
        <v>1</v>
      </c>
      <c r="R1662">
        <v>1</v>
      </c>
      <c r="S1662">
        <v>0</v>
      </c>
      <c r="T1662" t="s">
        <v>15888</v>
      </c>
      <c r="U1662" t="s">
        <v>15891</v>
      </c>
      <c r="V1662" t="s">
        <v>15891</v>
      </c>
      <c r="W1662" t="s">
        <v>15901</v>
      </c>
      <c r="X1662" t="s">
        <v>15891</v>
      </c>
      <c r="Y1662" t="s">
        <v>15897</v>
      </c>
      <c r="Z1662" t="s">
        <v>15911</v>
      </c>
      <c r="AA1662" t="s">
        <v>15915</v>
      </c>
      <c r="AB1662" t="s">
        <v>5272</v>
      </c>
      <c r="AC1662" t="s">
        <v>5269</v>
      </c>
      <c r="AE1662" t="s">
        <v>5268</v>
      </c>
      <c r="AF1662" t="s">
        <v>5270</v>
      </c>
    </row>
    <row r="1663" spans="1:32" x14ac:dyDescent="0.25">
      <c r="A1663">
        <v>333348</v>
      </c>
      <c r="B1663" t="s">
        <v>8555</v>
      </c>
      <c r="C1663">
        <v>17000000</v>
      </c>
      <c r="D1663">
        <v>24000000</v>
      </c>
      <c r="E1663">
        <v>42320</v>
      </c>
      <c r="F1663">
        <v>9.1911869999999993</v>
      </c>
      <c r="G1663">
        <v>107</v>
      </c>
      <c r="H1663">
        <v>5.4</v>
      </c>
      <c r="I1663">
        <v>167</v>
      </c>
      <c r="J1663" t="s">
        <v>23</v>
      </c>
      <c r="K1663" t="s">
        <v>8557</v>
      </c>
      <c r="L1663" t="s">
        <v>37</v>
      </c>
      <c r="M1663" t="s">
        <v>38</v>
      </c>
      <c r="N1663" t="s">
        <v>1515</v>
      </c>
      <c r="O1663" t="s">
        <v>29</v>
      </c>
      <c r="P1663">
        <v>1</v>
      </c>
      <c r="Q1663">
        <v>1</v>
      </c>
      <c r="R1663">
        <v>1</v>
      </c>
      <c r="S1663">
        <v>0</v>
      </c>
      <c r="T1663" t="s">
        <v>15888</v>
      </c>
      <c r="U1663" t="s">
        <v>15891</v>
      </c>
      <c r="V1663" t="s">
        <v>13664</v>
      </c>
      <c r="W1663" t="s">
        <v>15891</v>
      </c>
      <c r="X1663" t="s">
        <v>15891</v>
      </c>
      <c r="Y1663" t="s">
        <v>15896</v>
      </c>
      <c r="Z1663" t="s">
        <v>15896</v>
      </c>
      <c r="AA1663" t="s">
        <v>15897</v>
      </c>
      <c r="AB1663" t="s">
        <v>8558</v>
      </c>
      <c r="AC1663" t="s">
        <v>8555</v>
      </c>
      <c r="AD1663" t="s">
        <v>8553</v>
      </c>
      <c r="AE1663" t="s">
        <v>8554</v>
      </c>
      <c r="AF1663" t="s">
        <v>8556</v>
      </c>
    </row>
    <row r="1664" spans="1:32" x14ac:dyDescent="0.25">
      <c r="A1664">
        <v>14275</v>
      </c>
      <c r="B1664" t="s">
        <v>15123</v>
      </c>
      <c r="C1664">
        <v>700000</v>
      </c>
      <c r="D1664">
        <v>7830611</v>
      </c>
      <c r="E1664">
        <v>34589</v>
      </c>
      <c r="F1664">
        <v>9.1884309999999996</v>
      </c>
      <c r="G1664">
        <v>171</v>
      </c>
      <c r="H1664">
        <v>7.7</v>
      </c>
      <c r="I1664">
        <v>87</v>
      </c>
      <c r="J1664" t="s">
        <v>23</v>
      </c>
      <c r="K1664" t="s">
        <v>15125</v>
      </c>
      <c r="L1664" t="s">
        <v>37</v>
      </c>
      <c r="M1664" t="s">
        <v>38</v>
      </c>
      <c r="N1664" t="s">
        <v>6416</v>
      </c>
      <c r="O1664" t="s">
        <v>29</v>
      </c>
      <c r="P1664">
        <v>1</v>
      </c>
      <c r="Q1664">
        <v>1</v>
      </c>
      <c r="R1664">
        <v>1</v>
      </c>
      <c r="S1664">
        <v>0</v>
      </c>
      <c r="T1664" t="s">
        <v>15888</v>
      </c>
      <c r="U1664" t="s">
        <v>15891</v>
      </c>
      <c r="V1664" t="s">
        <v>15891</v>
      </c>
      <c r="W1664" t="s">
        <v>15891</v>
      </c>
      <c r="X1664" t="s">
        <v>15891</v>
      </c>
      <c r="Y1664" t="s">
        <v>15897</v>
      </c>
      <c r="Z1664" t="s">
        <v>15897</v>
      </c>
      <c r="AA1664" t="s">
        <v>15897</v>
      </c>
      <c r="AB1664" t="s">
        <v>15126</v>
      </c>
      <c r="AC1664" t="s">
        <v>15123</v>
      </c>
      <c r="AE1664" t="s">
        <v>15122</v>
      </c>
      <c r="AF1664" t="s">
        <v>15124</v>
      </c>
    </row>
    <row r="1665" spans="1:32" x14ac:dyDescent="0.25">
      <c r="A1665">
        <v>2163</v>
      </c>
      <c r="B1665" t="s">
        <v>5109</v>
      </c>
      <c r="C1665">
        <v>36000000</v>
      </c>
      <c r="D1665">
        <v>50159144</v>
      </c>
      <c r="E1665">
        <v>35552</v>
      </c>
      <c r="F1665">
        <v>9.1763390000000005</v>
      </c>
      <c r="G1665">
        <v>95</v>
      </c>
      <c r="H1665">
        <v>6.6</v>
      </c>
      <c r="I1665">
        <v>198</v>
      </c>
      <c r="J1665" t="s">
        <v>23</v>
      </c>
      <c r="K1665" t="s">
        <v>5111</v>
      </c>
      <c r="L1665" t="s">
        <v>37</v>
      </c>
      <c r="M1665" t="s">
        <v>38</v>
      </c>
      <c r="N1665" t="s">
        <v>2725</v>
      </c>
      <c r="O1665" t="s">
        <v>29</v>
      </c>
      <c r="P1665">
        <v>1</v>
      </c>
      <c r="Q1665">
        <v>1</v>
      </c>
      <c r="R1665">
        <v>1</v>
      </c>
      <c r="S1665">
        <v>1</v>
      </c>
      <c r="T1665" t="s">
        <v>15888</v>
      </c>
      <c r="U1665" t="s">
        <v>15890</v>
      </c>
      <c r="V1665" t="s">
        <v>15891</v>
      </c>
      <c r="W1665" t="s">
        <v>15901</v>
      </c>
      <c r="X1665" t="s">
        <v>15905</v>
      </c>
      <c r="Y1665" t="s">
        <v>15894</v>
      </c>
      <c r="Z1665" t="s">
        <v>15911</v>
      </c>
      <c r="AA1665" t="s">
        <v>15914</v>
      </c>
      <c r="AB1665" t="s">
        <v>5112</v>
      </c>
      <c r="AC1665" t="s">
        <v>5109</v>
      </c>
      <c r="AE1665" t="s">
        <v>5108</v>
      </c>
      <c r="AF1665" t="s">
        <v>5110</v>
      </c>
    </row>
    <row r="1666" spans="1:32" x14ac:dyDescent="0.25">
      <c r="A1666">
        <v>235260</v>
      </c>
      <c r="B1666" t="s">
        <v>7432</v>
      </c>
      <c r="C1666">
        <v>22000000</v>
      </c>
      <c r="D1666">
        <v>67800064</v>
      </c>
      <c r="E1666">
        <v>41698</v>
      </c>
      <c r="F1666">
        <v>9.1757620000000006</v>
      </c>
      <c r="G1666">
        <v>138</v>
      </c>
      <c r="H1666">
        <v>5.9</v>
      </c>
      <c r="I1666">
        <v>83</v>
      </c>
      <c r="J1666" t="s">
        <v>23</v>
      </c>
      <c r="K1666" t="s">
        <v>7434</v>
      </c>
      <c r="L1666" t="s">
        <v>37</v>
      </c>
      <c r="M1666" t="s">
        <v>1403</v>
      </c>
      <c r="N1666" t="s">
        <v>786</v>
      </c>
      <c r="O1666" t="s">
        <v>29</v>
      </c>
      <c r="P1666">
        <v>1</v>
      </c>
      <c r="Q1666">
        <v>1</v>
      </c>
      <c r="R1666">
        <v>2</v>
      </c>
      <c r="S1666">
        <v>0</v>
      </c>
      <c r="T1666" t="s">
        <v>15888</v>
      </c>
      <c r="U1666" t="s">
        <v>15891</v>
      </c>
      <c r="V1666" t="s">
        <v>15891</v>
      </c>
      <c r="W1666" t="s">
        <v>15901</v>
      </c>
      <c r="X1666" t="s">
        <v>15891</v>
      </c>
      <c r="Y1666" t="s">
        <v>15897</v>
      </c>
      <c r="Z1666" t="s">
        <v>15911</v>
      </c>
      <c r="AA1666" t="s">
        <v>15915</v>
      </c>
      <c r="AB1666" t="s">
        <v>7435</v>
      </c>
      <c r="AC1666" t="s">
        <v>7432</v>
      </c>
      <c r="AE1666" t="s">
        <v>7431</v>
      </c>
      <c r="AF1666" t="s">
        <v>7433</v>
      </c>
    </row>
    <row r="1667" spans="1:32" x14ac:dyDescent="0.25">
      <c r="A1667">
        <v>45658</v>
      </c>
      <c r="B1667" t="s">
        <v>12632</v>
      </c>
      <c r="C1667">
        <v>5000000</v>
      </c>
      <c r="D1667">
        <v>2614773</v>
      </c>
      <c r="E1667">
        <v>40466</v>
      </c>
      <c r="F1667">
        <v>9.1694110000000002</v>
      </c>
      <c r="G1667">
        <v>97</v>
      </c>
      <c r="H1667">
        <v>6</v>
      </c>
      <c r="I1667">
        <v>208</v>
      </c>
      <c r="J1667" t="s">
        <v>23</v>
      </c>
      <c r="K1667" t="s">
        <v>12634</v>
      </c>
      <c r="L1667" t="s">
        <v>37</v>
      </c>
      <c r="M1667" t="s">
        <v>38</v>
      </c>
      <c r="N1667" t="s">
        <v>917</v>
      </c>
      <c r="O1667" t="s">
        <v>29</v>
      </c>
      <c r="P1667">
        <v>1</v>
      </c>
      <c r="Q1667">
        <v>1</v>
      </c>
      <c r="R1667">
        <v>1</v>
      </c>
      <c r="S1667">
        <v>0</v>
      </c>
      <c r="T1667" t="s">
        <v>15888</v>
      </c>
      <c r="U1667" t="s">
        <v>15891</v>
      </c>
      <c r="V1667" t="s">
        <v>13664</v>
      </c>
      <c r="W1667" t="s">
        <v>15901</v>
      </c>
      <c r="X1667" t="s">
        <v>15891</v>
      </c>
      <c r="Y1667" t="s">
        <v>15896</v>
      </c>
      <c r="Z1667" t="s">
        <v>15912</v>
      </c>
      <c r="AA1667" t="s">
        <v>15915</v>
      </c>
      <c r="AB1667" t="s">
        <v>12635</v>
      </c>
      <c r="AC1667" t="s">
        <v>12632</v>
      </c>
      <c r="AD1667" t="s">
        <v>12630</v>
      </c>
      <c r="AE1667" t="s">
        <v>12631</v>
      </c>
      <c r="AF1667" t="s">
        <v>12633</v>
      </c>
    </row>
    <row r="1668" spans="1:32" x14ac:dyDescent="0.25">
      <c r="A1668">
        <v>60309</v>
      </c>
      <c r="B1668" t="s">
        <v>7055</v>
      </c>
      <c r="C1668">
        <v>25000000</v>
      </c>
      <c r="D1668">
        <v>15478800</v>
      </c>
      <c r="E1668">
        <v>40431</v>
      </c>
      <c r="F1668">
        <v>9.1692710000000002</v>
      </c>
      <c r="G1668">
        <v>122</v>
      </c>
      <c r="H1668">
        <v>6.2</v>
      </c>
      <c r="I1668">
        <v>137</v>
      </c>
      <c r="J1668" t="s">
        <v>23</v>
      </c>
      <c r="K1668" t="s">
        <v>7057</v>
      </c>
      <c r="L1668" t="s">
        <v>37</v>
      </c>
      <c r="M1668" t="s">
        <v>38</v>
      </c>
      <c r="N1668" t="s">
        <v>7052</v>
      </c>
      <c r="O1668" t="s">
        <v>29</v>
      </c>
      <c r="P1668">
        <v>1</v>
      </c>
      <c r="Q1668">
        <v>1</v>
      </c>
      <c r="R1668">
        <v>1</v>
      </c>
      <c r="S1668">
        <v>0</v>
      </c>
      <c r="T1668" t="s">
        <v>15888</v>
      </c>
      <c r="U1668" t="s">
        <v>15891</v>
      </c>
      <c r="V1668" t="s">
        <v>15891</v>
      </c>
      <c r="W1668" t="s">
        <v>15901</v>
      </c>
      <c r="X1668" t="s">
        <v>15891</v>
      </c>
      <c r="Y1668" t="s">
        <v>15897</v>
      </c>
      <c r="Z1668" t="s">
        <v>15911</v>
      </c>
      <c r="AA1668" t="s">
        <v>15915</v>
      </c>
      <c r="AB1668" t="s">
        <v>7058</v>
      </c>
      <c r="AC1668" t="s">
        <v>7055</v>
      </c>
      <c r="AD1668" t="s">
        <v>7053</v>
      </c>
      <c r="AE1668" t="s">
        <v>7054</v>
      </c>
      <c r="AF1668" t="s">
        <v>7056</v>
      </c>
    </row>
    <row r="1669" spans="1:32" x14ac:dyDescent="0.25">
      <c r="A1669">
        <v>15644</v>
      </c>
      <c r="B1669" t="s">
        <v>7991</v>
      </c>
      <c r="C1669">
        <v>20000000</v>
      </c>
      <c r="D1669">
        <v>16605763</v>
      </c>
      <c r="E1669">
        <v>38233</v>
      </c>
      <c r="F1669">
        <v>9.149089</v>
      </c>
      <c r="G1669">
        <v>84</v>
      </c>
      <c r="H1669">
        <v>5.8</v>
      </c>
      <c r="I1669">
        <v>52</v>
      </c>
      <c r="J1669" t="s">
        <v>23</v>
      </c>
      <c r="K1669" t="s">
        <v>7993</v>
      </c>
      <c r="L1669" t="s">
        <v>37</v>
      </c>
      <c r="M1669" t="s">
        <v>28</v>
      </c>
      <c r="N1669" t="s">
        <v>609</v>
      </c>
      <c r="O1669" t="s">
        <v>29</v>
      </c>
      <c r="P1669">
        <v>1</v>
      </c>
      <c r="Q1669">
        <v>1</v>
      </c>
      <c r="R1669">
        <v>2</v>
      </c>
      <c r="S1669">
        <v>1</v>
      </c>
      <c r="T1669" t="s">
        <v>15888</v>
      </c>
      <c r="U1669" t="s">
        <v>15890</v>
      </c>
      <c r="V1669" t="s">
        <v>15891</v>
      </c>
      <c r="W1669" t="s">
        <v>15901</v>
      </c>
      <c r="X1669" t="s">
        <v>15905</v>
      </c>
      <c r="Y1669" t="s">
        <v>15894</v>
      </c>
      <c r="Z1669" t="s">
        <v>15911</v>
      </c>
      <c r="AA1669" t="s">
        <v>15914</v>
      </c>
      <c r="AB1669" t="s">
        <v>7994</v>
      </c>
      <c r="AC1669" t="s">
        <v>7991</v>
      </c>
      <c r="AE1669" t="s">
        <v>6578</v>
      </c>
      <c r="AF1669" t="s">
        <v>7992</v>
      </c>
    </row>
    <row r="1670" spans="1:32" x14ac:dyDescent="0.25">
      <c r="A1670">
        <v>10436</v>
      </c>
      <c r="B1670" t="s">
        <v>5525</v>
      </c>
      <c r="C1670">
        <v>34000000</v>
      </c>
      <c r="D1670">
        <v>32255440</v>
      </c>
      <c r="E1670">
        <v>34229</v>
      </c>
      <c r="F1670">
        <v>9.1337469999999996</v>
      </c>
      <c r="G1670">
        <v>139</v>
      </c>
      <c r="H1670">
        <v>7</v>
      </c>
      <c r="I1670">
        <v>169</v>
      </c>
      <c r="J1670" t="s">
        <v>23</v>
      </c>
      <c r="K1670" t="s">
        <v>149</v>
      </c>
      <c r="L1670" t="s">
        <v>37</v>
      </c>
      <c r="M1670" t="s">
        <v>210</v>
      </c>
      <c r="N1670" t="s">
        <v>231</v>
      </c>
      <c r="O1670" t="s">
        <v>29</v>
      </c>
      <c r="P1670">
        <v>1</v>
      </c>
      <c r="Q1670">
        <v>1</v>
      </c>
      <c r="R1670">
        <v>2</v>
      </c>
      <c r="S1670">
        <v>0</v>
      </c>
      <c r="T1670" t="s">
        <v>15888</v>
      </c>
      <c r="U1670" t="s">
        <v>15891</v>
      </c>
      <c r="V1670" t="s">
        <v>15891</v>
      </c>
      <c r="W1670" t="s">
        <v>15901</v>
      </c>
      <c r="X1670" t="s">
        <v>15891</v>
      </c>
      <c r="Y1670" t="s">
        <v>15897</v>
      </c>
      <c r="Z1670" t="s">
        <v>15911</v>
      </c>
      <c r="AA1670" t="s">
        <v>15915</v>
      </c>
      <c r="AB1670" t="s">
        <v>5527</v>
      </c>
      <c r="AC1670" t="s">
        <v>5525</v>
      </c>
      <c r="AE1670" t="s">
        <v>5524</v>
      </c>
      <c r="AF1670" t="s">
        <v>5526</v>
      </c>
    </row>
    <row r="1671" spans="1:32" x14ac:dyDescent="0.25">
      <c r="A1671">
        <v>10571</v>
      </c>
      <c r="B1671" t="s">
        <v>8962</v>
      </c>
      <c r="C1671">
        <v>16000000</v>
      </c>
      <c r="D1671">
        <v>20627372</v>
      </c>
      <c r="E1671">
        <v>36693</v>
      </c>
      <c r="F1671">
        <v>9.1197970000000002</v>
      </c>
      <c r="G1671">
        <v>94</v>
      </c>
      <c r="H1671">
        <v>5.4</v>
      </c>
      <c r="I1671">
        <v>103</v>
      </c>
      <c r="J1671" t="s">
        <v>23</v>
      </c>
      <c r="K1671" t="s">
        <v>8964</v>
      </c>
      <c r="L1671" t="s">
        <v>37</v>
      </c>
      <c r="M1671" t="s">
        <v>38</v>
      </c>
      <c r="N1671" t="s">
        <v>917</v>
      </c>
      <c r="O1671" t="s">
        <v>29</v>
      </c>
      <c r="P1671">
        <v>1</v>
      </c>
      <c r="Q1671">
        <v>1</v>
      </c>
      <c r="R1671">
        <v>1</v>
      </c>
      <c r="S1671">
        <v>0</v>
      </c>
      <c r="T1671" t="s">
        <v>15888</v>
      </c>
      <c r="U1671" t="s">
        <v>15891</v>
      </c>
      <c r="V1671" t="s">
        <v>13664</v>
      </c>
      <c r="W1671" t="s">
        <v>15901</v>
      </c>
      <c r="X1671" t="s">
        <v>15891</v>
      </c>
      <c r="Y1671" t="s">
        <v>15896</v>
      </c>
      <c r="Z1671" t="s">
        <v>15912</v>
      </c>
      <c r="AA1671" t="s">
        <v>15915</v>
      </c>
      <c r="AB1671" t="s">
        <v>8965</v>
      </c>
      <c r="AC1671" t="s">
        <v>8962</v>
      </c>
      <c r="AE1671" t="s">
        <v>8961</v>
      </c>
      <c r="AF1671" t="s">
        <v>8963</v>
      </c>
    </row>
    <row r="1672" spans="1:32" x14ac:dyDescent="0.25">
      <c r="A1672">
        <v>113947</v>
      </c>
      <c r="B1672" t="s">
        <v>14775</v>
      </c>
      <c r="C1672">
        <v>1000000</v>
      </c>
      <c r="D1672">
        <v>9138338</v>
      </c>
      <c r="E1672">
        <v>41031</v>
      </c>
      <c r="F1672">
        <v>9.1154860000000006</v>
      </c>
      <c r="G1672">
        <v>98</v>
      </c>
      <c r="H1672">
        <v>6.6</v>
      </c>
      <c r="I1672">
        <v>179</v>
      </c>
      <c r="J1672" t="s">
        <v>23</v>
      </c>
      <c r="K1672" t="s">
        <v>14777</v>
      </c>
      <c r="L1672" t="s">
        <v>37</v>
      </c>
      <c r="M1672" t="s">
        <v>38</v>
      </c>
      <c r="N1672" t="s">
        <v>4507</v>
      </c>
      <c r="O1672" t="s">
        <v>29</v>
      </c>
      <c r="P1672">
        <v>1</v>
      </c>
      <c r="Q1672">
        <v>1</v>
      </c>
      <c r="R1672">
        <v>1</v>
      </c>
      <c r="S1672">
        <v>0</v>
      </c>
      <c r="T1672" t="s">
        <v>15888</v>
      </c>
      <c r="U1672" t="s">
        <v>15891</v>
      </c>
      <c r="V1672" t="s">
        <v>13664</v>
      </c>
      <c r="W1672" t="s">
        <v>15901</v>
      </c>
      <c r="X1672" t="s">
        <v>15891</v>
      </c>
      <c r="Y1672" t="s">
        <v>15896</v>
      </c>
      <c r="Z1672" t="s">
        <v>15912</v>
      </c>
      <c r="AA1672" t="s">
        <v>15915</v>
      </c>
      <c r="AB1672" t="s">
        <v>14778</v>
      </c>
      <c r="AC1672" t="s">
        <v>14775</v>
      </c>
      <c r="AE1672" t="s">
        <v>14774</v>
      </c>
      <c r="AF1672" t="s">
        <v>14776</v>
      </c>
    </row>
    <row r="1673" spans="1:32" x14ac:dyDescent="0.25">
      <c r="A1673">
        <v>10281</v>
      </c>
      <c r="B1673" t="s">
        <v>13734</v>
      </c>
      <c r="C1673">
        <v>2800000</v>
      </c>
      <c r="D1673">
        <v>19170001</v>
      </c>
      <c r="E1673">
        <v>32276</v>
      </c>
      <c r="F1673">
        <v>9.0708420000000007</v>
      </c>
      <c r="G1673">
        <v>88</v>
      </c>
      <c r="H1673">
        <v>5.3</v>
      </c>
      <c r="I1673">
        <v>192</v>
      </c>
      <c r="J1673" t="s">
        <v>23</v>
      </c>
      <c r="K1673" t="s">
        <v>2258</v>
      </c>
      <c r="L1673" t="s">
        <v>37</v>
      </c>
      <c r="M1673" t="s">
        <v>38</v>
      </c>
      <c r="N1673" t="s">
        <v>2560</v>
      </c>
      <c r="O1673" t="s">
        <v>29</v>
      </c>
      <c r="P1673">
        <v>1</v>
      </c>
      <c r="Q1673">
        <v>1</v>
      </c>
      <c r="R1673">
        <v>1</v>
      </c>
      <c r="S1673">
        <v>1</v>
      </c>
      <c r="T1673" t="s">
        <v>15888</v>
      </c>
      <c r="U1673" t="s">
        <v>15891</v>
      </c>
      <c r="V1673" t="s">
        <v>15891</v>
      </c>
      <c r="W1673" t="s">
        <v>15891</v>
      </c>
      <c r="X1673" t="s">
        <v>15905</v>
      </c>
      <c r="Y1673" t="s">
        <v>15897</v>
      </c>
      <c r="Z1673" t="s">
        <v>15897</v>
      </c>
      <c r="AA1673" t="s">
        <v>15897</v>
      </c>
      <c r="AB1673" t="s">
        <v>13736</v>
      </c>
      <c r="AC1673" t="s">
        <v>13734</v>
      </c>
      <c r="AE1673" t="s">
        <v>13733</v>
      </c>
      <c r="AF1673" t="s">
        <v>13735</v>
      </c>
    </row>
    <row r="1674" spans="1:32" x14ac:dyDescent="0.25">
      <c r="A1674">
        <v>8046</v>
      </c>
      <c r="B1674" t="s">
        <v>3278</v>
      </c>
      <c r="C1674">
        <v>54000000</v>
      </c>
      <c r="D1674">
        <v>7266209</v>
      </c>
      <c r="E1674">
        <v>37834</v>
      </c>
      <c r="F1674">
        <v>9.0534560000000006</v>
      </c>
      <c r="G1674">
        <v>121</v>
      </c>
      <c r="H1674">
        <v>3.5</v>
      </c>
      <c r="I1674">
        <v>104</v>
      </c>
      <c r="J1674" t="s">
        <v>23</v>
      </c>
      <c r="K1674" t="s">
        <v>3280</v>
      </c>
      <c r="L1674" t="s">
        <v>37</v>
      </c>
      <c r="M1674" t="s">
        <v>38</v>
      </c>
      <c r="N1674" t="s">
        <v>786</v>
      </c>
      <c r="O1674" t="s">
        <v>29</v>
      </c>
      <c r="P1674">
        <v>1</v>
      </c>
      <c r="Q1674">
        <v>1</v>
      </c>
      <c r="R1674">
        <v>1</v>
      </c>
      <c r="S1674">
        <v>0</v>
      </c>
      <c r="T1674" t="s">
        <v>15888</v>
      </c>
      <c r="U1674" t="s">
        <v>15891</v>
      </c>
      <c r="V1674" t="s">
        <v>15891</v>
      </c>
      <c r="W1674" t="s">
        <v>15901</v>
      </c>
      <c r="X1674" t="s">
        <v>15891</v>
      </c>
      <c r="Y1674" t="s">
        <v>15897</v>
      </c>
      <c r="Z1674" t="s">
        <v>15911</v>
      </c>
      <c r="AA1674" t="s">
        <v>15915</v>
      </c>
      <c r="AB1674" t="s">
        <v>3281</v>
      </c>
      <c r="AC1674" t="s">
        <v>3278</v>
      </c>
      <c r="AD1674" t="s">
        <v>3276</v>
      </c>
      <c r="AE1674" t="s">
        <v>3277</v>
      </c>
      <c r="AF1674" t="s">
        <v>3279</v>
      </c>
    </row>
    <row r="1675" spans="1:32" x14ac:dyDescent="0.25">
      <c r="A1675">
        <v>12763</v>
      </c>
      <c r="B1675" t="s">
        <v>6034</v>
      </c>
      <c r="C1675">
        <v>30000000</v>
      </c>
      <c r="D1675">
        <v>34742066</v>
      </c>
      <c r="E1675">
        <v>38793</v>
      </c>
      <c r="F1675">
        <v>8.9996749999999999</v>
      </c>
      <c r="G1675">
        <v>108</v>
      </c>
      <c r="H1675">
        <v>6.6</v>
      </c>
      <c r="I1675">
        <v>162</v>
      </c>
      <c r="J1675" t="s">
        <v>23</v>
      </c>
      <c r="K1675" t="s">
        <v>6036</v>
      </c>
      <c r="L1675" t="s">
        <v>37</v>
      </c>
      <c r="M1675" t="s">
        <v>38</v>
      </c>
      <c r="N1675" t="s">
        <v>6032</v>
      </c>
      <c r="O1675" t="s">
        <v>29</v>
      </c>
      <c r="P1675">
        <v>1</v>
      </c>
      <c r="Q1675">
        <v>1</v>
      </c>
      <c r="R1675">
        <v>1</v>
      </c>
      <c r="S1675">
        <v>0</v>
      </c>
      <c r="T1675" t="s">
        <v>15888</v>
      </c>
      <c r="U1675" t="s">
        <v>15891</v>
      </c>
      <c r="V1675" t="s">
        <v>15891</v>
      </c>
      <c r="W1675" t="s">
        <v>15891</v>
      </c>
      <c r="X1675" t="s">
        <v>15891</v>
      </c>
      <c r="Y1675" t="s">
        <v>15897</v>
      </c>
      <c r="Z1675" t="s">
        <v>15897</v>
      </c>
      <c r="AA1675" t="s">
        <v>15897</v>
      </c>
      <c r="AB1675" t="s">
        <v>6037</v>
      </c>
      <c r="AC1675" t="s">
        <v>6034</v>
      </c>
      <c r="AE1675" t="s">
        <v>6033</v>
      </c>
      <c r="AF1675" t="s">
        <v>6035</v>
      </c>
    </row>
    <row r="1676" spans="1:32" x14ac:dyDescent="0.25">
      <c r="A1676">
        <v>9981</v>
      </c>
      <c r="B1676" t="s">
        <v>4018</v>
      </c>
      <c r="C1676">
        <v>45000000</v>
      </c>
      <c r="D1676">
        <v>56070433</v>
      </c>
      <c r="E1676">
        <v>38485</v>
      </c>
      <c r="F1676">
        <v>8.9926899999999996</v>
      </c>
      <c r="G1676">
        <v>95</v>
      </c>
      <c r="H1676">
        <v>5.6</v>
      </c>
      <c r="I1676">
        <v>176</v>
      </c>
      <c r="J1676" t="s">
        <v>23</v>
      </c>
      <c r="K1676" t="s">
        <v>1571</v>
      </c>
      <c r="L1676" t="s">
        <v>37</v>
      </c>
      <c r="M1676" t="s">
        <v>210</v>
      </c>
      <c r="N1676" t="s">
        <v>4016</v>
      </c>
      <c r="O1676" t="s">
        <v>29</v>
      </c>
      <c r="P1676">
        <v>1</v>
      </c>
      <c r="Q1676">
        <v>1</v>
      </c>
      <c r="R1676">
        <v>2</v>
      </c>
      <c r="S1676">
        <v>1</v>
      </c>
      <c r="T1676" t="s">
        <v>15888</v>
      </c>
      <c r="U1676" t="s">
        <v>15891</v>
      </c>
      <c r="V1676" t="s">
        <v>13664</v>
      </c>
      <c r="W1676" t="s">
        <v>15891</v>
      </c>
      <c r="X1676" t="s">
        <v>15891</v>
      </c>
      <c r="Y1676" t="s">
        <v>15896</v>
      </c>
      <c r="Z1676" t="s">
        <v>15896</v>
      </c>
      <c r="AA1676" t="s">
        <v>15897</v>
      </c>
      <c r="AB1676" t="s">
        <v>4020</v>
      </c>
      <c r="AC1676" t="s">
        <v>4018</v>
      </c>
      <c r="AE1676" t="s">
        <v>4017</v>
      </c>
      <c r="AF1676" t="s">
        <v>4019</v>
      </c>
    </row>
    <row r="1677" spans="1:32" x14ac:dyDescent="0.25">
      <c r="A1677">
        <v>27191</v>
      </c>
      <c r="B1677" t="s">
        <v>12945</v>
      </c>
      <c r="C1677">
        <v>4000000</v>
      </c>
      <c r="D1677">
        <v>36000000</v>
      </c>
      <c r="E1677">
        <v>19003</v>
      </c>
      <c r="F1677">
        <v>8.9884550000000001</v>
      </c>
      <c r="G1677">
        <v>152</v>
      </c>
      <c r="H1677">
        <v>6.6</v>
      </c>
      <c r="I1677">
        <v>50</v>
      </c>
      <c r="J1677" t="s">
        <v>23</v>
      </c>
      <c r="K1677" t="s">
        <v>2258</v>
      </c>
      <c r="L1677" t="s">
        <v>37</v>
      </c>
      <c r="M1677" t="s">
        <v>296</v>
      </c>
      <c r="N1677" t="s">
        <v>1685</v>
      </c>
      <c r="O1677" t="s">
        <v>29</v>
      </c>
      <c r="P1677">
        <v>1</v>
      </c>
      <c r="Q1677">
        <v>1</v>
      </c>
      <c r="R1677">
        <v>2</v>
      </c>
      <c r="S1677">
        <v>1</v>
      </c>
      <c r="T1677" t="s">
        <v>15888</v>
      </c>
      <c r="U1677" t="s">
        <v>15890</v>
      </c>
      <c r="V1677" t="s">
        <v>15891</v>
      </c>
      <c r="W1677" t="s">
        <v>15901</v>
      </c>
      <c r="X1677" t="s">
        <v>15891</v>
      </c>
      <c r="Y1677" t="s">
        <v>15894</v>
      </c>
      <c r="Z1677" t="s">
        <v>15911</v>
      </c>
      <c r="AA1677" t="s">
        <v>15914</v>
      </c>
      <c r="AC1677" t="s">
        <v>12945</v>
      </c>
      <c r="AE1677" t="s">
        <v>12944</v>
      </c>
      <c r="AF1677" t="s">
        <v>12946</v>
      </c>
    </row>
    <row r="1678" spans="1:32" x14ac:dyDescent="0.25">
      <c r="A1678">
        <v>10314</v>
      </c>
      <c r="B1678" t="s">
        <v>10560</v>
      </c>
      <c r="C1678">
        <v>10000000</v>
      </c>
      <c r="D1678">
        <v>103166989</v>
      </c>
      <c r="E1678">
        <v>36189</v>
      </c>
      <c r="F1678">
        <v>8.9876000000000005</v>
      </c>
      <c r="G1678">
        <v>95</v>
      </c>
      <c r="H1678">
        <v>5.7</v>
      </c>
      <c r="I1678">
        <v>418</v>
      </c>
      <c r="J1678" t="s">
        <v>23</v>
      </c>
      <c r="K1678" t="s">
        <v>10562</v>
      </c>
      <c r="L1678" t="s">
        <v>37</v>
      </c>
      <c r="M1678" t="s">
        <v>38</v>
      </c>
      <c r="N1678" t="s">
        <v>1106</v>
      </c>
      <c r="O1678" t="s">
        <v>29</v>
      </c>
      <c r="P1678">
        <v>1</v>
      </c>
      <c r="Q1678">
        <v>1</v>
      </c>
      <c r="R1678">
        <v>1</v>
      </c>
      <c r="S1678">
        <v>0</v>
      </c>
      <c r="T1678" t="s">
        <v>15888</v>
      </c>
      <c r="U1678" t="s">
        <v>15891</v>
      </c>
      <c r="V1678" t="s">
        <v>13664</v>
      </c>
      <c r="W1678" t="s">
        <v>15891</v>
      </c>
      <c r="X1678" t="s">
        <v>15891</v>
      </c>
      <c r="Y1678" t="s">
        <v>15896</v>
      </c>
      <c r="Z1678" t="s">
        <v>15896</v>
      </c>
      <c r="AA1678" t="s">
        <v>15897</v>
      </c>
      <c r="AB1678" t="s">
        <v>10563</v>
      </c>
      <c r="AC1678" t="s">
        <v>10560</v>
      </c>
      <c r="AE1678" t="s">
        <v>10559</v>
      </c>
      <c r="AF1678" t="s">
        <v>10561</v>
      </c>
    </row>
    <row r="1679" spans="1:32" x14ac:dyDescent="0.25">
      <c r="A1679">
        <v>31005</v>
      </c>
      <c r="B1679" t="s">
        <v>7599</v>
      </c>
      <c r="C1679">
        <v>21000000</v>
      </c>
      <c r="D1679">
        <v>10011050</v>
      </c>
      <c r="E1679">
        <v>37508</v>
      </c>
      <c r="F1679">
        <v>8.9823350000000008</v>
      </c>
      <c r="G1679">
        <v>117</v>
      </c>
      <c r="H1679">
        <v>6.5</v>
      </c>
      <c r="I1679">
        <v>52</v>
      </c>
      <c r="J1679" t="s">
        <v>23</v>
      </c>
      <c r="K1679" t="s">
        <v>7601</v>
      </c>
      <c r="L1679" t="s">
        <v>37</v>
      </c>
      <c r="M1679" t="s">
        <v>1403</v>
      </c>
      <c r="N1679" t="s">
        <v>1813</v>
      </c>
      <c r="O1679" t="s">
        <v>29</v>
      </c>
      <c r="P1679">
        <v>1</v>
      </c>
      <c r="Q1679">
        <v>1</v>
      </c>
      <c r="R1679">
        <v>2</v>
      </c>
      <c r="S1679">
        <v>0</v>
      </c>
      <c r="T1679" t="s">
        <v>15888</v>
      </c>
      <c r="U1679" t="s">
        <v>15891</v>
      </c>
      <c r="V1679" t="s">
        <v>15891</v>
      </c>
      <c r="W1679" t="s">
        <v>15901</v>
      </c>
      <c r="X1679" t="s">
        <v>15891</v>
      </c>
      <c r="Y1679" t="s">
        <v>15897</v>
      </c>
      <c r="Z1679" t="s">
        <v>15911</v>
      </c>
      <c r="AA1679" t="s">
        <v>15915</v>
      </c>
      <c r="AC1679" t="s">
        <v>7599</v>
      </c>
      <c r="AE1679" t="s">
        <v>333</v>
      </c>
      <c r="AF1679" t="s">
        <v>7600</v>
      </c>
    </row>
    <row r="1680" spans="1:32" x14ac:dyDescent="0.25">
      <c r="A1680">
        <v>16643</v>
      </c>
      <c r="B1680" t="s">
        <v>4794</v>
      </c>
      <c r="C1680">
        <v>40000000</v>
      </c>
      <c r="D1680">
        <v>16872671</v>
      </c>
      <c r="E1680">
        <v>37372</v>
      </c>
      <c r="F1680">
        <v>8.9808459999999997</v>
      </c>
      <c r="G1680">
        <v>103</v>
      </c>
      <c r="H1680">
        <v>5.7</v>
      </c>
      <c r="I1680">
        <v>124</v>
      </c>
      <c r="J1680" t="s">
        <v>23</v>
      </c>
      <c r="K1680" t="s">
        <v>4796</v>
      </c>
      <c r="L1680" t="s">
        <v>277</v>
      </c>
      <c r="M1680" t="s">
        <v>38</v>
      </c>
      <c r="N1680" t="s">
        <v>917</v>
      </c>
      <c r="O1680" t="s">
        <v>29</v>
      </c>
      <c r="P1680">
        <v>1</v>
      </c>
      <c r="Q1680">
        <v>2</v>
      </c>
      <c r="R1680">
        <v>1</v>
      </c>
      <c r="S1680">
        <v>0</v>
      </c>
      <c r="T1680" t="s">
        <v>15888</v>
      </c>
      <c r="U1680" t="s">
        <v>15891</v>
      </c>
      <c r="V1680" t="s">
        <v>13664</v>
      </c>
      <c r="W1680" t="s">
        <v>15901</v>
      </c>
      <c r="X1680" t="s">
        <v>15891</v>
      </c>
      <c r="Y1680" t="s">
        <v>15896</v>
      </c>
      <c r="Z1680" t="s">
        <v>15912</v>
      </c>
      <c r="AA1680" t="s">
        <v>15915</v>
      </c>
      <c r="AC1680" t="s">
        <v>4794</v>
      </c>
      <c r="AE1680" t="s">
        <v>333</v>
      </c>
      <c r="AF1680" t="s">
        <v>4795</v>
      </c>
    </row>
    <row r="1681" spans="1:32" x14ac:dyDescent="0.25">
      <c r="A1681">
        <v>21349</v>
      </c>
      <c r="B1681" t="s">
        <v>7336</v>
      </c>
      <c r="C1681">
        <v>23000000</v>
      </c>
      <c r="D1681">
        <v>18653615</v>
      </c>
      <c r="E1681">
        <v>36476</v>
      </c>
      <c r="F1681">
        <v>8.9767379999999992</v>
      </c>
      <c r="G1681">
        <v>114</v>
      </c>
      <c r="H1681">
        <v>5.9</v>
      </c>
      <c r="I1681">
        <v>66</v>
      </c>
      <c r="J1681" t="s">
        <v>23</v>
      </c>
      <c r="K1681" t="s">
        <v>7338</v>
      </c>
      <c r="L1681" t="s">
        <v>37</v>
      </c>
      <c r="M1681" t="s">
        <v>38</v>
      </c>
      <c r="N1681" t="s">
        <v>1711</v>
      </c>
      <c r="O1681" t="s">
        <v>29</v>
      </c>
      <c r="P1681">
        <v>1</v>
      </c>
      <c r="Q1681">
        <v>1</v>
      </c>
      <c r="R1681">
        <v>1</v>
      </c>
      <c r="S1681">
        <v>1</v>
      </c>
      <c r="T1681" t="s">
        <v>15888</v>
      </c>
      <c r="U1681" t="s">
        <v>15891</v>
      </c>
      <c r="V1681" t="s">
        <v>13664</v>
      </c>
      <c r="W1681" t="s">
        <v>15901</v>
      </c>
      <c r="X1681" t="s">
        <v>15891</v>
      </c>
      <c r="Y1681" t="s">
        <v>15896</v>
      </c>
      <c r="Z1681" t="s">
        <v>15912</v>
      </c>
      <c r="AA1681" t="s">
        <v>15915</v>
      </c>
      <c r="AB1681" t="s">
        <v>7339</v>
      </c>
      <c r="AC1681" t="s">
        <v>7336</v>
      </c>
      <c r="AD1681" t="s">
        <v>7334</v>
      </c>
      <c r="AE1681" t="s">
        <v>7335</v>
      </c>
      <c r="AF1681" t="s">
        <v>7337</v>
      </c>
    </row>
    <row r="1682" spans="1:32" x14ac:dyDescent="0.25">
      <c r="A1682">
        <v>12771</v>
      </c>
      <c r="B1682" t="s">
        <v>6264</v>
      </c>
      <c r="C1682">
        <v>29000000</v>
      </c>
      <c r="D1682">
        <v>16930185</v>
      </c>
      <c r="E1682">
        <v>37488</v>
      </c>
      <c r="F1682">
        <v>8.9394100000000005</v>
      </c>
      <c r="G1682">
        <v>100</v>
      </c>
      <c r="H1682">
        <v>5</v>
      </c>
      <c r="I1682">
        <v>85</v>
      </c>
      <c r="J1682" t="s">
        <v>23</v>
      </c>
      <c r="K1682" t="s">
        <v>2258</v>
      </c>
      <c r="L1682" t="s">
        <v>334</v>
      </c>
      <c r="M1682" t="s">
        <v>507</v>
      </c>
      <c r="N1682" t="s">
        <v>1106</v>
      </c>
      <c r="O1682" t="s">
        <v>29</v>
      </c>
      <c r="P1682">
        <v>1</v>
      </c>
      <c r="Q1682">
        <v>2</v>
      </c>
      <c r="R1682">
        <v>2</v>
      </c>
      <c r="S1682">
        <v>1</v>
      </c>
      <c r="T1682" t="s">
        <v>15888</v>
      </c>
      <c r="U1682" t="s">
        <v>15891</v>
      </c>
      <c r="V1682" t="s">
        <v>13664</v>
      </c>
      <c r="W1682" t="s">
        <v>15891</v>
      </c>
      <c r="X1682" t="s">
        <v>15891</v>
      </c>
      <c r="Y1682" t="s">
        <v>15896</v>
      </c>
      <c r="Z1682" t="s">
        <v>15896</v>
      </c>
      <c r="AA1682" t="s">
        <v>15897</v>
      </c>
      <c r="AB1682" t="s">
        <v>6266</v>
      </c>
      <c r="AC1682" t="s">
        <v>6264</v>
      </c>
      <c r="AE1682" t="s">
        <v>6263</v>
      </c>
      <c r="AF1682" t="s">
        <v>6265</v>
      </c>
    </row>
    <row r="1683" spans="1:32" x14ac:dyDescent="0.25">
      <c r="A1683">
        <v>10414</v>
      </c>
      <c r="B1683" t="s">
        <v>10579</v>
      </c>
      <c r="C1683">
        <v>10000000</v>
      </c>
      <c r="D1683">
        <v>50752337</v>
      </c>
      <c r="E1683">
        <v>33878</v>
      </c>
      <c r="F1683">
        <v>8.9328369999999993</v>
      </c>
      <c r="G1683">
        <v>101</v>
      </c>
      <c r="H1683">
        <v>6.4</v>
      </c>
      <c r="I1683">
        <v>198</v>
      </c>
      <c r="J1683" t="s">
        <v>23</v>
      </c>
      <c r="K1683" t="s">
        <v>6332</v>
      </c>
      <c r="L1683" t="s">
        <v>37</v>
      </c>
      <c r="M1683" t="s">
        <v>38</v>
      </c>
      <c r="N1683" t="s">
        <v>1515</v>
      </c>
      <c r="O1683" t="s">
        <v>29</v>
      </c>
      <c r="P1683">
        <v>1</v>
      </c>
      <c r="Q1683">
        <v>1</v>
      </c>
      <c r="R1683">
        <v>1</v>
      </c>
      <c r="S1683">
        <v>0</v>
      </c>
      <c r="T1683" t="s">
        <v>15888</v>
      </c>
      <c r="U1683" t="s">
        <v>15891</v>
      </c>
      <c r="V1683" t="s">
        <v>13664</v>
      </c>
      <c r="W1683" t="s">
        <v>15891</v>
      </c>
      <c r="X1683" t="s">
        <v>15891</v>
      </c>
      <c r="Y1683" t="s">
        <v>15896</v>
      </c>
      <c r="Z1683" t="s">
        <v>15896</v>
      </c>
      <c r="AA1683" t="s">
        <v>15897</v>
      </c>
      <c r="AB1683" t="s">
        <v>10581</v>
      </c>
      <c r="AC1683" t="s">
        <v>10579</v>
      </c>
      <c r="AE1683" t="s">
        <v>10578</v>
      </c>
      <c r="AF1683" t="s">
        <v>10580</v>
      </c>
    </row>
    <row r="1684" spans="1:32" x14ac:dyDescent="0.25">
      <c r="A1684">
        <v>10052</v>
      </c>
      <c r="B1684" t="s">
        <v>2925</v>
      </c>
      <c r="C1684">
        <v>60000000</v>
      </c>
      <c r="D1684">
        <v>52322400</v>
      </c>
      <c r="E1684">
        <v>37309</v>
      </c>
      <c r="F1684">
        <v>8.9271370000000001</v>
      </c>
      <c r="G1684">
        <v>104</v>
      </c>
      <c r="H1684">
        <v>6.1</v>
      </c>
      <c r="I1684">
        <v>204</v>
      </c>
      <c r="J1684" t="s">
        <v>23</v>
      </c>
      <c r="K1684" t="s">
        <v>2927</v>
      </c>
      <c r="L1684" t="s">
        <v>334</v>
      </c>
      <c r="M1684" t="s">
        <v>28</v>
      </c>
      <c r="N1684" t="s">
        <v>786</v>
      </c>
      <c r="O1684" t="s">
        <v>29</v>
      </c>
      <c r="P1684">
        <v>1</v>
      </c>
      <c r="Q1684">
        <v>2</v>
      </c>
      <c r="R1684">
        <v>2</v>
      </c>
      <c r="S1684">
        <v>1</v>
      </c>
      <c r="T1684" t="s">
        <v>15888</v>
      </c>
      <c r="U1684" t="s">
        <v>15891</v>
      </c>
      <c r="V1684" t="s">
        <v>15891</v>
      </c>
      <c r="W1684" t="s">
        <v>15901</v>
      </c>
      <c r="X1684" t="s">
        <v>15891</v>
      </c>
      <c r="Y1684" t="s">
        <v>15897</v>
      </c>
      <c r="Z1684" t="s">
        <v>15911</v>
      </c>
      <c r="AA1684" t="s">
        <v>15915</v>
      </c>
      <c r="AB1684" t="s">
        <v>2928</v>
      </c>
      <c r="AC1684" t="s">
        <v>2925</v>
      </c>
      <c r="AE1684" t="s">
        <v>2924</v>
      </c>
      <c r="AF1684" t="s">
        <v>2926</v>
      </c>
    </row>
    <row r="1685" spans="1:32" x14ac:dyDescent="0.25">
      <c r="A1685">
        <v>10388</v>
      </c>
      <c r="B1685" t="s">
        <v>10901</v>
      </c>
      <c r="C1685">
        <v>10000000</v>
      </c>
      <c r="D1685">
        <v>3193102</v>
      </c>
      <c r="E1685">
        <v>36295</v>
      </c>
      <c r="F1685">
        <v>8.9021019999999993</v>
      </c>
      <c r="G1685">
        <v>89</v>
      </c>
      <c r="H1685">
        <v>6.6</v>
      </c>
      <c r="I1685">
        <v>105</v>
      </c>
      <c r="J1685" t="s">
        <v>23</v>
      </c>
      <c r="K1685" t="s">
        <v>10150</v>
      </c>
      <c r="L1685" t="s">
        <v>37</v>
      </c>
      <c r="M1685" t="s">
        <v>62</v>
      </c>
      <c r="N1685" t="s">
        <v>3711</v>
      </c>
      <c r="O1685" t="s">
        <v>29</v>
      </c>
      <c r="P1685">
        <v>1</v>
      </c>
      <c r="Q1685">
        <v>1</v>
      </c>
      <c r="R1685">
        <v>2</v>
      </c>
      <c r="S1685">
        <v>0</v>
      </c>
      <c r="T1685" t="s">
        <v>15888</v>
      </c>
      <c r="U1685" t="s">
        <v>15890</v>
      </c>
      <c r="V1685" t="s">
        <v>15891</v>
      </c>
      <c r="W1685" t="s">
        <v>15901</v>
      </c>
      <c r="X1685" t="s">
        <v>15905</v>
      </c>
      <c r="Y1685" t="s">
        <v>15894</v>
      </c>
      <c r="Z1685" t="s">
        <v>15911</v>
      </c>
      <c r="AA1685" t="s">
        <v>15914</v>
      </c>
      <c r="AB1685" t="s">
        <v>10903</v>
      </c>
      <c r="AC1685" t="s">
        <v>10901</v>
      </c>
      <c r="AE1685" t="s">
        <v>10900</v>
      </c>
      <c r="AF1685" t="s">
        <v>10902</v>
      </c>
    </row>
    <row r="1686" spans="1:32" x14ac:dyDescent="0.25">
      <c r="A1686">
        <v>12212</v>
      </c>
      <c r="B1686" t="s">
        <v>9336</v>
      </c>
      <c r="C1686">
        <v>14000000</v>
      </c>
      <c r="D1686">
        <v>38574362</v>
      </c>
      <c r="E1686">
        <v>36788</v>
      </c>
      <c r="F1686">
        <v>8.8850169999999995</v>
      </c>
      <c r="G1686">
        <v>97</v>
      </c>
      <c r="H1686">
        <v>4.4000000000000004</v>
      </c>
      <c r="I1686">
        <v>100</v>
      </c>
      <c r="J1686" t="s">
        <v>23</v>
      </c>
      <c r="K1686" t="s">
        <v>9338</v>
      </c>
      <c r="L1686" t="s">
        <v>277</v>
      </c>
      <c r="M1686" t="s">
        <v>38</v>
      </c>
      <c r="N1686" t="s">
        <v>3816</v>
      </c>
      <c r="O1686" t="s">
        <v>29</v>
      </c>
      <c r="P1686">
        <v>1</v>
      </c>
      <c r="Q1686">
        <v>2</v>
      </c>
      <c r="R1686">
        <v>1</v>
      </c>
      <c r="S1686">
        <v>0</v>
      </c>
      <c r="T1686" t="s">
        <v>15888</v>
      </c>
      <c r="U1686" t="s">
        <v>15891</v>
      </c>
      <c r="V1686" t="s">
        <v>15891</v>
      </c>
      <c r="W1686" t="s">
        <v>15891</v>
      </c>
      <c r="X1686" t="s">
        <v>15891</v>
      </c>
      <c r="Y1686" t="s">
        <v>15897</v>
      </c>
      <c r="Z1686" t="s">
        <v>15897</v>
      </c>
      <c r="AA1686" t="s">
        <v>15897</v>
      </c>
      <c r="AB1686" t="s">
        <v>9339</v>
      </c>
      <c r="AC1686" t="s">
        <v>9336</v>
      </c>
      <c r="AE1686" t="s">
        <v>9335</v>
      </c>
      <c r="AF1686" t="s">
        <v>9337</v>
      </c>
    </row>
    <row r="1687" spans="1:32" x14ac:dyDescent="0.25">
      <c r="A1687">
        <v>1909</v>
      </c>
      <c r="B1687" t="s">
        <v>6978</v>
      </c>
      <c r="C1687">
        <v>25000000</v>
      </c>
      <c r="D1687">
        <v>22200000</v>
      </c>
      <c r="E1687">
        <v>34608</v>
      </c>
      <c r="F1687">
        <v>8.8706139999999998</v>
      </c>
      <c r="G1687">
        <v>97</v>
      </c>
      <c r="H1687">
        <v>6.2</v>
      </c>
      <c r="I1687">
        <v>183</v>
      </c>
      <c r="J1687" t="s">
        <v>23</v>
      </c>
      <c r="K1687" t="s">
        <v>6980</v>
      </c>
      <c r="L1687" t="s">
        <v>37</v>
      </c>
      <c r="M1687" t="s">
        <v>38</v>
      </c>
      <c r="N1687" t="s">
        <v>6976</v>
      </c>
      <c r="O1687" t="s">
        <v>29</v>
      </c>
      <c r="P1687">
        <v>1</v>
      </c>
      <c r="Q1687">
        <v>1</v>
      </c>
      <c r="R1687">
        <v>1</v>
      </c>
      <c r="S1687">
        <v>0</v>
      </c>
      <c r="T1687" t="s">
        <v>15888</v>
      </c>
      <c r="U1687" t="s">
        <v>15891</v>
      </c>
      <c r="V1687" t="s">
        <v>13664</v>
      </c>
      <c r="W1687" t="s">
        <v>15901</v>
      </c>
      <c r="X1687" t="s">
        <v>15891</v>
      </c>
      <c r="Y1687" t="s">
        <v>15896</v>
      </c>
      <c r="Z1687" t="s">
        <v>15912</v>
      </c>
      <c r="AA1687" t="s">
        <v>15915</v>
      </c>
      <c r="AB1687" t="s">
        <v>6981</v>
      </c>
      <c r="AC1687" t="s">
        <v>6978</v>
      </c>
      <c r="AE1687" t="s">
        <v>6977</v>
      </c>
      <c r="AF1687" t="s">
        <v>6979</v>
      </c>
    </row>
    <row r="1688" spans="1:32" x14ac:dyDescent="0.25">
      <c r="A1688">
        <v>3877</v>
      </c>
      <c r="B1688" t="s">
        <v>9036</v>
      </c>
      <c r="C1688">
        <v>16000000</v>
      </c>
      <c r="D1688">
        <v>2849142</v>
      </c>
      <c r="E1688">
        <v>39351</v>
      </c>
      <c r="F1688">
        <v>8.8428690000000003</v>
      </c>
      <c r="G1688">
        <v>113</v>
      </c>
      <c r="H1688">
        <v>6.7</v>
      </c>
      <c r="I1688">
        <v>90</v>
      </c>
      <c r="J1688" t="s">
        <v>23</v>
      </c>
      <c r="K1688" t="s">
        <v>9038</v>
      </c>
      <c r="L1688" t="s">
        <v>37</v>
      </c>
      <c r="M1688" t="s">
        <v>38</v>
      </c>
      <c r="N1688" t="s">
        <v>786</v>
      </c>
      <c r="O1688" t="s">
        <v>29</v>
      </c>
      <c r="P1688">
        <v>1</v>
      </c>
      <c r="Q1688">
        <v>1</v>
      </c>
      <c r="R1688">
        <v>1</v>
      </c>
      <c r="S1688">
        <v>0</v>
      </c>
      <c r="T1688" t="s">
        <v>15888</v>
      </c>
      <c r="U1688" t="s">
        <v>15891</v>
      </c>
      <c r="V1688" t="s">
        <v>15891</v>
      </c>
      <c r="W1688" t="s">
        <v>15901</v>
      </c>
      <c r="X1688" t="s">
        <v>15891</v>
      </c>
      <c r="Y1688" t="s">
        <v>15897</v>
      </c>
      <c r="Z1688" t="s">
        <v>15911</v>
      </c>
      <c r="AA1688" t="s">
        <v>15915</v>
      </c>
      <c r="AB1688" t="s">
        <v>9039</v>
      </c>
      <c r="AC1688" t="s">
        <v>9036</v>
      </c>
      <c r="AD1688" t="s">
        <v>9034</v>
      </c>
      <c r="AE1688" t="s">
        <v>9035</v>
      </c>
      <c r="AF1688" t="s">
        <v>9037</v>
      </c>
    </row>
    <row r="1689" spans="1:32" x14ac:dyDescent="0.25">
      <c r="A1689">
        <v>13972</v>
      </c>
      <c r="B1689" t="s">
        <v>8958</v>
      </c>
      <c r="C1689">
        <v>16000000</v>
      </c>
      <c r="D1689">
        <v>50007546</v>
      </c>
      <c r="E1689">
        <v>39703</v>
      </c>
      <c r="F1689">
        <v>8.8321000000000005</v>
      </c>
      <c r="G1689">
        <v>114</v>
      </c>
      <c r="H1689">
        <v>4.5999999999999996</v>
      </c>
      <c r="I1689">
        <v>96</v>
      </c>
      <c r="J1689" t="s">
        <v>23</v>
      </c>
      <c r="K1689" t="s">
        <v>276</v>
      </c>
      <c r="L1689" t="s">
        <v>37</v>
      </c>
      <c r="M1689" t="s">
        <v>38</v>
      </c>
      <c r="N1689" t="s">
        <v>917</v>
      </c>
      <c r="O1689" t="s">
        <v>29</v>
      </c>
      <c r="P1689">
        <v>1</v>
      </c>
      <c r="Q1689">
        <v>1</v>
      </c>
      <c r="R1689">
        <v>1</v>
      </c>
      <c r="S1689">
        <v>0</v>
      </c>
      <c r="T1689" t="s">
        <v>15888</v>
      </c>
      <c r="U1689" t="s">
        <v>15891</v>
      </c>
      <c r="V1689" t="s">
        <v>13664</v>
      </c>
      <c r="W1689" t="s">
        <v>15901</v>
      </c>
      <c r="X1689" t="s">
        <v>15891</v>
      </c>
      <c r="Y1689" t="s">
        <v>15896</v>
      </c>
      <c r="Z1689" t="s">
        <v>15912</v>
      </c>
      <c r="AA1689" t="s">
        <v>15915</v>
      </c>
      <c r="AC1689" t="s">
        <v>8958</v>
      </c>
      <c r="AD1689" t="s">
        <v>8956</v>
      </c>
      <c r="AE1689" t="s">
        <v>8957</v>
      </c>
      <c r="AF1689" t="s">
        <v>8959</v>
      </c>
    </row>
    <row r="1690" spans="1:32" x14ac:dyDescent="0.25">
      <c r="A1690">
        <v>1792</v>
      </c>
      <c r="B1690" t="s">
        <v>3182</v>
      </c>
      <c r="C1690">
        <v>55000000</v>
      </c>
      <c r="D1690">
        <v>33828318</v>
      </c>
      <c r="E1690">
        <v>37965</v>
      </c>
      <c r="F1690">
        <v>8.8025249999999993</v>
      </c>
      <c r="G1690">
        <v>118</v>
      </c>
      <c r="H1690">
        <v>5.0999999999999996</v>
      </c>
      <c r="I1690">
        <v>188</v>
      </c>
      <c r="J1690" t="s">
        <v>23</v>
      </c>
      <c r="K1690" t="s">
        <v>3184</v>
      </c>
      <c r="L1690" t="s">
        <v>37</v>
      </c>
      <c r="M1690" t="s">
        <v>38</v>
      </c>
      <c r="N1690" t="s">
        <v>661</v>
      </c>
      <c r="O1690" t="s">
        <v>29</v>
      </c>
      <c r="P1690">
        <v>1</v>
      </c>
      <c r="Q1690">
        <v>1</v>
      </c>
      <c r="R1690">
        <v>1</v>
      </c>
      <c r="S1690">
        <v>1</v>
      </c>
      <c r="T1690" t="s">
        <v>15888</v>
      </c>
      <c r="U1690" t="s">
        <v>15891</v>
      </c>
      <c r="V1690" t="s">
        <v>13664</v>
      </c>
      <c r="W1690" t="s">
        <v>15891</v>
      </c>
      <c r="X1690" t="s">
        <v>15891</v>
      </c>
      <c r="Y1690" t="s">
        <v>15896</v>
      </c>
      <c r="Z1690" t="s">
        <v>15896</v>
      </c>
      <c r="AA1690" t="s">
        <v>15897</v>
      </c>
      <c r="AB1690" t="s">
        <v>3185</v>
      </c>
      <c r="AC1690" t="s">
        <v>3182</v>
      </c>
      <c r="AE1690" t="s">
        <v>3181</v>
      </c>
      <c r="AF1690" t="s">
        <v>3183</v>
      </c>
    </row>
    <row r="1691" spans="1:32" x14ac:dyDescent="0.25">
      <c r="A1691">
        <v>26688</v>
      </c>
      <c r="B1691" t="s">
        <v>9965</v>
      </c>
      <c r="C1691">
        <v>12500000</v>
      </c>
      <c r="D1691">
        <v>27206120</v>
      </c>
      <c r="E1691">
        <v>40065</v>
      </c>
      <c r="F1691">
        <v>8.7805119999999999</v>
      </c>
      <c r="G1691">
        <v>101</v>
      </c>
      <c r="H1691">
        <v>5.4</v>
      </c>
      <c r="I1691">
        <v>177</v>
      </c>
      <c r="J1691" t="s">
        <v>23</v>
      </c>
      <c r="K1691" t="s">
        <v>9967</v>
      </c>
      <c r="L1691" t="s">
        <v>37</v>
      </c>
      <c r="M1691" t="s">
        <v>38</v>
      </c>
      <c r="N1691" t="s">
        <v>2019</v>
      </c>
      <c r="O1691" t="s">
        <v>29</v>
      </c>
      <c r="P1691">
        <v>1</v>
      </c>
      <c r="Q1691">
        <v>1</v>
      </c>
      <c r="R1691">
        <v>1</v>
      </c>
      <c r="S1691">
        <v>0</v>
      </c>
      <c r="T1691" t="s">
        <v>15888</v>
      </c>
      <c r="U1691" t="s">
        <v>15891</v>
      </c>
      <c r="V1691" t="s">
        <v>15891</v>
      </c>
      <c r="W1691" t="s">
        <v>15891</v>
      </c>
      <c r="X1691" t="s">
        <v>15905</v>
      </c>
      <c r="Y1691" t="s">
        <v>15897</v>
      </c>
      <c r="Z1691" t="s">
        <v>15897</v>
      </c>
      <c r="AA1691" t="s">
        <v>15897</v>
      </c>
      <c r="AB1691" t="s">
        <v>9968</v>
      </c>
      <c r="AC1691" t="s">
        <v>9965</v>
      </c>
      <c r="AE1691" t="s">
        <v>9964</v>
      </c>
      <c r="AF1691" t="s">
        <v>9966</v>
      </c>
    </row>
    <row r="1692" spans="1:32" x14ac:dyDescent="0.25">
      <c r="A1692">
        <v>1024</v>
      </c>
      <c r="B1692" t="s">
        <v>12620</v>
      </c>
      <c r="C1692">
        <v>5000000</v>
      </c>
      <c r="D1692">
        <v>3049135</v>
      </c>
      <c r="E1692">
        <v>34579</v>
      </c>
      <c r="F1692">
        <v>8.7534089999999996</v>
      </c>
      <c r="G1692">
        <v>99</v>
      </c>
      <c r="H1692">
        <v>7</v>
      </c>
      <c r="I1692">
        <v>294</v>
      </c>
      <c r="J1692" t="s">
        <v>23</v>
      </c>
      <c r="K1692" t="s">
        <v>12622</v>
      </c>
      <c r="L1692" t="s">
        <v>12623</v>
      </c>
      <c r="M1692" t="s">
        <v>38</v>
      </c>
      <c r="N1692" t="s">
        <v>3657</v>
      </c>
      <c r="O1692" t="s">
        <v>29</v>
      </c>
      <c r="P1692">
        <v>1</v>
      </c>
      <c r="Q1692">
        <v>1</v>
      </c>
      <c r="R1692">
        <v>1</v>
      </c>
      <c r="S1692">
        <v>0</v>
      </c>
      <c r="T1692" t="s">
        <v>15888</v>
      </c>
      <c r="U1692" t="s">
        <v>15891</v>
      </c>
      <c r="V1692" t="s">
        <v>15891</v>
      </c>
      <c r="W1692" t="s">
        <v>15901</v>
      </c>
      <c r="X1692" t="s">
        <v>15891</v>
      </c>
      <c r="Y1692" t="s">
        <v>15897</v>
      </c>
      <c r="Z1692" t="s">
        <v>15911</v>
      </c>
      <c r="AA1692" t="s">
        <v>15915</v>
      </c>
      <c r="AB1692" t="s">
        <v>12624</v>
      </c>
      <c r="AC1692" t="s">
        <v>12620</v>
      </c>
      <c r="AD1692" t="s">
        <v>12618</v>
      </c>
      <c r="AE1692" t="s">
        <v>12619</v>
      </c>
      <c r="AF1692" t="s">
        <v>12621</v>
      </c>
    </row>
    <row r="1693" spans="1:32" x14ac:dyDescent="0.25">
      <c r="A1693">
        <v>14425</v>
      </c>
      <c r="B1693" t="s">
        <v>11198</v>
      </c>
      <c r="C1693">
        <v>9000000</v>
      </c>
      <c r="D1693">
        <v>4350774</v>
      </c>
      <c r="E1693">
        <v>34453</v>
      </c>
      <c r="F1693">
        <v>8.7387370000000004</v>
      </c>
      <c r="G1693">
        <v>79</v>
      </c>
      <c r="H1693">
        <v>6</v>
      </c>
      <c r="I1693">
        <v>41</v>
      </c>
      <c r="J1693" t="s">
        <v>23</v>
      </c>
      <c r="K1693" t="s">
        <v>11200</v>
      </c>
      <c r="L1693" t="s">
        <v>37</v>
      </c>
      <c r="M1693" t="s">
        <v>38</v>
      </c>
      <c r="N1693" t="s">
        <v>661</v>
      </c>
      <c r="O1693" t="s">
        <v>29</v>
      </c>
      <c r="P1693">
        <v>1</v>
      </c>
      <c r="Q1693">
        <v>1</v>
      </c>
      <c r="R1693">
        <v>1</v>
      </c>
      <c r="S1693">
        <v>0</v>
      </c>
      <c r="T1693" t="s">
        <v>15888</v>
      </c>
      <c r="U1693" t="s">
        <v>15891</v>
      </c>
      <c r="V1693" t="s">
        <v>13664</v>
      </c>
      <c r="W1693" t="s">
        <v>15891</v>
      </c>
      <c r="X1693" t="s">
        <v>15891</v>
      </c>
      <c r="Y1693" t="s">
        <v>15896</v>
      </c>
      <c r="Z1693" t="s">
        <v>15896</v>
      </c>
      <c r="AA1693" t="s">
        <v>15897</v>
      </c>
      <c r="AB1693" t="s">
        <v>11201</v>
      </c>
      <c r="AC1693" t="s">
        <v>11198</v>
      </c>
      <c r="AE1693" t="s">
        <v>11197</v>
      </c>
      <c r="AF1693" t="s">
        <v>11199</v>
      </c>
    </row>
    <row r="1694" spans="1:32" x14ac:dyDescent="0.25">
      <c r="A1694">
        <v>26306</v>
      </c>
      <c r="B1694" t="s">
        <v>11502</v>
      </c>
      <c r="C1694">
        <v>8000000</v>
      </c>
      <c r="D1694">
        <v>589304</v>
      </c>
      <c r="E1694">
        <v>35454</v>
      </c>
      <c r="F1694">
        <v>8.7172350000000005</v>
      </c>
      <c r="G1694">
        <v>106</v>
      </c>
      <c r="H1694">
        <v>6.7</v>
      </c>
      <c r="I1694">
        <v>21</v>
      </c>
      <c r="J1694" t="s">
        <v>23</v>
      </c>
      <c r="K1694" t="s">
        <v>5501</v>
      </c>
      <c r="L1694" t="s">
        <v>37</v>
      </c>
      <c r="M1694" t="s">
        <v>38</v>
      </c>
      <c r="N1694" t="s">
        <v>231</v>
      </c>
      <c r="O1694" t="s">
        <v>29</v>
      </c>
      <c r="P1694">
        <v>1</v>
      </c>
      <c r="Q1694">
        <v>1</v>
      </c>
      <c r="R1694">
        <v>1</v>
      </c>
      <c r="S1694">
        <v>0</v>
      </c>
      <c r="T1694" t="s">
        <v>15888</v>
      </c>
      <c r="U1694" t="s">
        <v>15891</v>
      </c>
      <c r="V1694" t="s">
        <v>15891</v>
      </c>
      <c r="W1694" t="s">
        <v>15901</v>
      </c>
      <c r="X1694" t="s">
        <v>15891</v>
      </c>
      <c r="Y1694" t="s">
        <v>15897</v>
      </c>
      <c r="Z1694" t="s">
        <v>15911</v>
      </c>
      <c r="AA1694" t="s">
        <v>15915</v>
      </c>
      <c r="AB1694" t="s">
        <v>11504</v>
      </c>
      <c r="AC1694" t="s">
        <v>11502</v>
      </c>
      <c r="AE1694" t="s">
        <v>11501</v>
      </c>
      <c r="AF1694" t="s">
        <v>11503</v>
      </c>
    </row>
    <row r="1695" spans="1:32" x14ac:dyDescent="0.25">
      <c r="A1695">
        <v>10894</v>
      </c>
      <c r="B1695" t="s">
        <v>14327</v>
      </c>
      <c r="C1695">
        <v>500000</v>
      </c>
      <c r="D1695">
        <v>150277</v>
      </c>
      <c r="E1695">
        <v>37269</v>
      </c>
      <c r="F1695">
        <v>8.650779</v>
      </c>
      <c r="G1695">
        <v>93</v>
      </c>
      <c r="H1695">
        <v>6.3</v>
      </c>
      <c r="I1695">
        <v>152</v>
      </c>
      <c r="J1695" t="s">
        <v>23</v>
      </c>
      <c r="K1695" t="s">
        <v>14329</v>
      </c>
      <c r="L1695" t="s">
        <v>37</v>
      </c>
      <c r="M1695" t="s">
        <v>38</v>
      </c>
      <c r="N1695" t="s">
        <v>3888</v>
      </c>
      <c r="O1695" t="s">
        <v>29</v>
      </c>
      <c r="P1695">
        <v>1</v>
      </c>
      <c r="Q1695">
        <v>1</v>
      </c>
      <c r="R1695">
        <v>1</v>
      </c>
      <c r="S1695">
        <v>0</v>
      </c>
      <c r="T1695" t="s">
        <v>15888</v>
      </c>
      <c r="U1695" t="s">
        <v>15891</v>
      </c>
      <c r="V1695" t="s">
        <v>15891</v>
      </c>
      <c r="W1695" t="s">
        <v>15901</v>
      </c>
      <c r="X1695" t="s">
        <v>15905</v>
      </c>
      <c r="Y1695" t="s">
        <v>15897</v>
      </c>
      <c r="Z1695" t="s">
        <v>15911</v>
      </c>
      <c r="AA1695" t="s">
        <v>15915</v>
      </c>
      <c r="AB1695" t="s">
        <v>14330</v>
      </c>
      <c r="AC1695" t="s">
        <v>14327</v>
      </c>
      <c r="AE1695" t="s">
        <v>14326</v>
      </c>
      <c r="AF1695" t="s">
        <v>14328</v>
      </c>
    </row>
    <row r="1696" spans="1:32" x14ac:dyDescent="0.25">
      <c r="A1696">
        <v>10632</v>
      </c>
      <c r="B1696" t="s">
        <v>3173</v>
      </c>
      <c r="C1696">
        <v>55000000</v>
      </c>
      <c r="D1696">
        <v>34234008</v>
      </c>
      <c r="E1696">
        <v>37691</v>
      </c>
      <c r="F1696">
        <v>8.6349540000000005</v>
      </c>
      <c r="G1696">
        <v>94</v>
      </c>
      <c r="H1696">
        <v>6</v>
      </c>
      <c r="I1696">
        <v>189</v>
      </c>
      <c r="J1696" t="s">
        <v>23</v>
      </c>
      <c r="K1696" t="s">
        <v>3175</v>
      </c>
      <c r="L1696" t="s">
        <v>37</v>
      </c>
      <c r="M1696" t="s">
        <v>38</v>
      </c>
      <c r="N1696" t="s">
        <v>2297</v>
      </c>
      <c r="O1696" t="s">
        <v>29</v>
      </c>
      <c r="P1696">
        <v>1</v>
      </c>
      <c r="Q1696">
        <v>1</v>
      </c>
      <c r="R1696">
        <v>1</v>
      </c>
      <c r="S1696">
        <v>0</v>
      </c>
      <c r="T1696" t="s">
        <v>15888</v>
      </c>
      <c r="U1696" t="s">
        <v>15890</v>
      </c>
      <c r="V1696" t="s">
        <v>15891</v>
      </c>
      <c r="W1696" t="s">
        <v>15901</v>
      </c>
      <c r="X1696" t="s">
        <v>15905</v>
      </c>
      <c r="Y1696" t="s">
        <v>15894</v>
      </c>
      <c r="Z1696" t="s">
        <v>15911</v>
      </c>
      <c r="AA1696" t="s">
        <v>15914</v>
      </c>
      <c r="AB1696" t="s">
        <v>3176</v>
      </c>
      <c r="AC1696" t="s">
        <v>3173</v>
      </c>
      <c r="AE1696" t="s">
        <v>3172</v>
      </c>
      <c r="AF1696" t="s">
        <v>3174</v>
      </c>
    </row>
    <row r="1697" spans="1:32" x14ac:dyDescent="0.25">
      <c r="A1697">
        <v>70868</v>
      </c>
      <c r="B1697" t="s">
        <v>7261</v>
      </c>
      <c r="C1697">
        <v>24000000</v>
      </c>
      <c r="D1697">
        <v>30551495</v>
      </c>
      <c r="E1697">
        <v>40802</v>
      </c>
      <c r="F1697">
        <v>8.6308249999999997</v>
      </c>
      <c r="G1697">
        <v>89</v>
      </c>
      <c r="H1697">
        <v>5</v>
      </c>
      <c r="I1697">
        <v>141</v>
      </c>
      <c r="J1697" t="s">
        <v>23</v>
      </c>
      <c r="K1697" t="s">
        <v>7263</v>
      </c>
      <c r="L1697" t="s">
        <v>37</v>
      </c>
      <c r="M1697" t="s">
        <v>38</v>
      </c>
      <c r="N1697" t="s">
        <v>1743</v>
      </c>
      <c r="O1697" t="s">
        <v>29</v>
      </c>
      <c r="P1697">
        <v>1</v>
      </c>
      <c r="Q1697">
        <v>1</v>
      </c>
      <c r="R1697">
        <v>1</v>
      </c>
      <c r="S1697">
        <v>0</v>
      </c>
      <c r="T1697" t="s">
        <v>15888</v>
      </c>
      <c r="U1697" t="s">
        <v>15891</v>
      </c>
      <c r="V1697" t="s">
        <v>13664</v>
      </c>
      <c r="W1697" t="s">
        <v>15891</v>
      </c>
      <c r="X1697" t="s">
        <v>15891</v>
      </c>
      <c r="Y1697" t="s">
        <v>15896</v>
      </c>
      <c r="Z1697" t="s">
        <v>15896</v>
      </c>
      <c r="AA1697" t="s">
        <v>15897</v>
      </c>
      <c r="AB1697" t="s">
        <v>7264</v>
      </c>
      <c r="AC1697" t="s">
        <v>7261</v>
      </c>
      <c r="AD1697" t="s">
        <v>7259</v>
      </c>
      <c r="AE1697" t="s">
        <v>7260</v>
      </c>
      <c r="AF1697" t="s">
        <v>7262</v>
      </c>
    </row>
    <row r="1698" spans="1:32" x14ac:dyDescent="0.25">
      <c r="A1698">
        <v>11170</v>
      </c>
      <c r="B1698" t="s">
        <v>2545</v>
      </c>
      <c r="C1698">
        <v>65000000</v>
      </c>
      <c r="D1698">
        <v>43545364</v>
      </c>
      <c r="E1698">
        <v>39063</v>
      </c>
      <c r="F1698">
        <v>8.6296649999999993</v>
      </c>
      <c r="G1698">
        <v>124</v>
      </c>
      <c r="H1698">
        <v>6.7</v>
      </c>
      <c r="I1698">
        <v>186</v>
      </c>
      <c r="J1698" t="s">
        <v>23</v>
      </c>
      <c r="K1698" t="s">
        <v>2547</v>
      </c>
      <c r="L1698" t="s">
        <v>37</v>
      </c>
      <c r="M1698" t="s">
        <v>38</v>
      </c>
      <c r="N1698" t="s">
        <v>786</v>
      </c>
      <c r="O1698" t="s">
        <v>29</v>
      </c>
      <c r="P1698">
        <v>1</v>
      </c>
      <c r="Q1698">
        <v>1</v>
      </c>
      <c r="R1698">
        <v>1</v>
      </c>
      <c r="S1698">
        <v>1</v>
      </c>
      <c r="T1698" t="s">
        <v>15888</v>
      </c>
      <c r="U1698" t="s">
        <v>15891</v>
      </c>
      <c r="V1698" t="s">
        <v>15891</v>
      </c>
      <c r="W1698" t="s">
        <v>15901</v>
      </c>
      <c r="X1698" t="s">
        <v>15891</v>
      </c>
      <c r="Y1698" t="s">
        <v>15897</v>
      </c>
      <c r="Z1698" t="s">
        <v>15911</v>
      </c>
      <c r="AA1698" t="s">
        <v>15915</v>
      </c>
      <c r="AB1698" t="s">
        <v>2548</v>
      </c>
      <c r="AC1698" t="s">
        <v>2545</v>
      </c>
      <c r="AE1698" t="s">
        <v>2544</v>
      </c>
      <c r="AF1698" t="s">
        <v>2546</v>
      </c>
    </row>
    <row r="1699" spans="1:32" x14ac:dyDescent="0.25">
      <c r="A1699">
        <v>31915</v>
      </c>
      <c r="B1699" t="s">
        <v>10145</v>
      </c>
      <c r="C1699">
        <v>12000000</v>
      </c>
      <c r="D1699">
        <v>54000000</v>
      </c>
      <c r="E1699">
        <v>28856</v>
      </c>
      <c r="F1699">
        <v>8.6165900000000004</v>
      </c>
      <c r="G1699">
        <v>102</v>
      </c>
      <c r="H1699">
        <v>5.4</v>
      </c>
      <c r="I1699">
        <v>25</v>
      </c>
      <c r="J1699" t="s">
        <v>23</v>
      </c>
      <c r="K1699" t="s">
        <v>2258</v>
      </c>
      <c r="L1699" t="s">
        <v>37</v>
      </c>
      <c r="M1699" t="s">
        <v>38</v>
      </c>
      <c r="N1699" t="s">
        <v>8655</v>
      </c>
      <c r="O1699" t="s">
        <v>29</v>
      </c>
      <c r="P1699">
        <v>1</v>
      </c>
      <c r="Q1699">
        <v>1</v>
      </c>
      <c r="R1699">
        <v>1</v>
      </c>
      <c r="S1699">
        <v>1</v>
      </c>
      <c r="T1699" t="s">
        <v>15888</v>
      </c>
      <c r="U1699" t="s">
        <v>15891</v>
      </c>
      <c r="V1699" t="s">
        <v>15891</v>
      </c>
      <c r="W1699" t="s">
        <v>15891</v>
      </c>
      <c r="X1699" t="s">
        <v>15891</v>
      </c>
      <c r="Y1699" t="s">
        <v>15897</v>
      </c>
      <c r="Z1699" t="s">
        <v>15897</v>
      </c>
      <c r="AA1699" t="s">
        <v>15897</v>
      </c>
      <c r="AC1699" t="s">
        <v>10145</v>
      </c>
      <c r="AE1699" t="s">
        <v>10144</v>
      </c>
      <c r="AF1699" t="s">
        <v>10146</v>
      </c>
    </row>
    <row r="1700" spans="1:32" x14ac:dyDescent="0.25">
      <c r="A1700">
        <v>13001</v>
      </c>
      <c r="B1700" t="s">
        <v>11907</v>
      </c>
      <c r="C1700">
        <v>7000000</v>
      </c>
      <c r="D1700">
        <v>8900000</v>
      </c>
      <c r="E1700">
        <v>39518</v>
      </c>
      <c r="F1700">
        <v>8.5913869999999992</v>
      </c>
      <c r="G1700">
        <v>97</v>
      </c>
      <c r="H1700">
        <v>6.9</v>
      </c>
      <c r="I1700">
        <v>140</v>
      </c>
      <c r="J1700" t="s">
        <v>23</v>
      </c>
      <c r="K1700" t="s">
        <v>11909</v>
      </c>
      <c r="L1700" t="s">
        <v>277</v>
      </c>
      <c r="M1700" t="s">
        <v>38</v>
      </c>
      <c r="N1700" t="s">
        <v>1051</v>
      </c>
      <c r="O1700" t="s">
        <v>29</v>
      </c>
      <c r="P1700">
        <v>1</v>
      </c>
      <c r="Q1700">
        <v>2</v>
      </c>
      <c r="R1700">
        <v>1</v>
      </c>
      <c r="S1700">
        <v>0</v>
      </c>
      <c r="T1700" t="s">
        <v>15888</v>
      </c>
      <c r="U1700" t="s">
        <v>15891</v>
      </c>
      <c r="V1700" t="s">
        <v>15891</v>
      </c>
      <c r="W1700" t="s">
        <v>15891</v>
      </c>
      <c r="X1700" t="s">
        <v>15891</v>
      </c>
      <c r="Y1700" t="s">
        <v>15897</v>
      </c>
      <c r="Z1700" t="s">
        <v>15897</v>
      </c>
      <c r="AA1700" t="s">
        <v>15897</v>
      </c>
      <c r="AB1700" t="s">
        <v>11910</v>
      </c>
      <c r="AC1700" t="s">
        <v>11907</v>
      </c>
      <c r="AE1700" t="s">
        <v>11906</v>
      </c>
      <c r="AF1700" t="s">
        <v>11908</v>
      </c>
    </row>
    <row r="1701" spans="1:32" x14ac:dyDescent="0.25">
      <c r="A1701">
        <v>2148</v>
      </c>
      <c r="B1701" t="s">
        <v>3832</v>
      </c>
      <c r="C1701">
        <v>58000000</v>
      </c>
      <c r="D1701">
        <v>25928721</v>
      </c>
      <c r="E1701">
        <v>31030</v>
      </c>
      <c r="F1701">
        <v>8.5907499999999999</v>
      </c>
      <c r="G1701">
        <v>127</v>
      </c>
      <c r="H1701">
        <v>6.6</v>
      </c>
      <c r="I1701">
        <v>68</v>
      </c>
      <c r="J1701" t="s">
        <v>23</v>
      </c>
      <c r="K1701" t="s">
        <v>3834</v>
      </c>
      <c r="L1701" t="s">
        <v>37</v>
      </c>
      <c r="M1701" t="s">
        <v>210</v>
      </c>
      <c r="N1701" t="s">
        <v>3830</v>
      </c>
      <c r="O1701" t="s">
        <v>29</v>
      </c>
      <c r="P1701">
        <v>1</v>
      </c>
      <c r="Q1701">
        <v>1</v>
      </c>
      <c r="R1701">
        <v>2</v>
      </c>
      <c r="S1701">
        <v>0</v>
      </c>
      <c r="T1701" t="s">
        <v>15888</v>
      </c>
      <c r="U1701" t="s">
        <v>15891</v>
      </c>
      <c r="V1701" t="s">
        <v>15891</v>
      </c>
      <c r="W1701" t="s">
        <v>15901</v>
      </c>
      <c r="X1701" t="s">
        <v>15891</v>
      </c>
      <c r="Y1701" t="s">
        <v>15897</v>
      </c>
      <c r="Z1701" t="s">
        <v>15911</v>
      </c>
      <c r="AA1701" t="s">
        <v>15915</v>
      </c>
      <c r="AB1701" t="s">
        <v>3835</v>
      </c>
      <c r="AC1701" t="s">
        <v>3832</v>
      </c>
      <c r="AE1701" t="s">
        <v>3831</v>
      </c>
      <c r="AF1701" t="s">
        <v>3833</v>
      </c>
    </row>
    <row r="1702" spans="1:32" x14ac:dyDescent="0.25">
      <c r="A1702">
        <v>10762</v>
      </c>
      <c r="B1702" t="s">
        <v>5906</v>
      </c>
      <c r="C1702">
        <v>19000000</v>
      </c>
      <c r="D1702">
        <v>69631118</v>
      </c>
      <c r="E1702">
        <v>38219</v>
      </c>
      <c r="F1702">
        <v>8.5843980000000002</v>
      </c>
      <c r="G1702">
        <v>95</v>
      </c>
      <c r="H1702">
        <v>5.3</v>
      </c>
      <c r="I1702">
        <v>214</v>
      </c>
      <c r="J1702" t="s">
        <v>23</v>
      </c>
      <c r="K1702" t="s">
        <v>5908</v>
      </c>
      <c r="L1702" t="s">
        <v>37</v>
      </c>
      <c r="M1702" t="s">
        <v>38</v>
      </c>
      <c r="N1702" t="s">
        <v>2098</v>
      </c>
      <c r="O1702" t="s">
        <v>29</v>
      </c>
      <c r="P1702">
        <v>1</v>
      </c>
      <c r="Q1702">
        <v>1</v>
      </c>
      <c r="R1702">
        <v>1</v>
      </c>
      <c r="S1702">
        <v>1</v>
      </c>
      <c r="T1702" t="s">
        <v>15888</v>
      </c>
      <c r="U1702" t="s">
        <v>15890</v>
      </c>
      <c r="V1702" t="s">
        <v>13664</v>
      </c>
      <c r="W1702" t="s">
        <v>15891</v>
      </c>
      <c r="X1702" t="s">
        <v>15905</v>
      </c>
      <c r="Y1702" t="s">
        <v>15895</v>
      </c>
      <c r="Z1702" t="s">
        <v>15896</v>
      </c>
      <c r="AA1702" t="s">
        <v>15894</v>
      </c>
      <c r="AB1702" t="s">
        <v>5909</v>
      </c>
      <c r="AC1702" t="s">
        <v>5906</v>
      </c>
      <c r="AE1702" t="s">
        <v>5905</v>
      </c>
      <c r="AF1702" t="s">
        <v>5907</v>
      </c>
    </row>
    <row r="1703" spans="1:32" x14ac:dyDescent="0.25">
      <c r="A1703">
        <v>6552</v>
      </c>
      <c r="B1703" t="s">
        <v>9486</v>
      </c>
      <c r="C1703">
        <v>25000000</v>
      </c>
      <c r="D1703">
        <v>4152230</v>
      </c>
      <c r="E1703">
        <v>36280</v>
      </c>
      <c r="F1703">
        <v>8.5832169999999994</v>
      </c>
      <c r="G1703">
        <v>92</v>
      </c>
      <c r="H1703">
        <v>6.1</v>
      </c>
      <c r="I1703">
        <v>182</v>
      </c>
      <c r="J1703" t="s">
        <v>23</v>
      </c>
      <c r="K1703" t="s">
        <v>9488</v>
      </c>
      <c r="L1703" t="s">
        <v>37</v>
      </c>
      <c r="M1703" t="s">
        <v>38</v>
      </c>
      <c r="N1703" t="s">
        <v>9484</v>
      </c>
      <c r="O1703" t="s">
        <v>29</v>
      </c>
      <c r="P1703">
        <v>1</v>
      </c>
      <c r="Q1703">
        <v>1</v>
      </c>
      <c r="R1703">
        <v>1</v>
      </c>
      <c r="S1703">
        <v>0</v>
      </c>
      <c r="T1703" t="s">
        <v>15888</v>
      </c>
      <c r="U1703" t="s">
        <v>15891</v>
      </c>
      <c r="V1703" t="s">
        <v>13664</v>
      </c>
      <c r="W1703" t="s">
        <v>15891</v>
      </c>
      <c r="X1703" t="s">
        <v>15905</v>
      </c>
      <c r="Y1703" t="s">
        <v>15896</v>
      </c>
      <c r="Z1703" t="s">
        <v>15896</v>
      </c>
      <c r="AA1703" t="s">
        <v>15897</v>
      </c>
      <c r="AB1703" t="s">
        <v>9489</v>
      </c>
      <c r="AC1703" t="s">
        <v>9486</v>
      </c>
      <c r="AE1703" t="s">
        <v>9485</v>
      </c>
      <c r="AF1703" t="s">
        <v>9487</v>
      </c>
    </row>
    <row r="1704" spans="1:32" x14ac:dyDescent="0.25">
      <c r="A1704">
        <v>39141</v>
      </c>
      <c r="B1704" t="s">
        <v>15617</v>
      </c>
      <c r="C1704">
        <v>150000</v>
      </c>
      <c r="D1704">
        <v>2891288</v>
      </c>
      <c r="E1704">
        <v>37561</v>
      </c>
      <c r="F1704">
        <v>8.5703279999999999</v>
      </c>
      <c r="G1704">
        <v>78</v>
      </c>
      <c r="H1704">
        <v>5.5</v>
      </c>
      <c r="I1704">
        <v>19</v>
      </c>
      <c r="J1704" t="s">
        <v>23</v>
      </c>
      <c r="K1704" t="s">
        <v>15619</v>
      </c>
      <c r="L1704" t="s">
        <v>37</v>
      </c>
      <c r="M1704" t="s">
        <v>62</v>
      </c>
      <c r="N1704" t="s">
        <v>917</v>
      </c>
      <c r="O1704" t="s">
        <v>29</v>
      </c>
      <c r="P1704">
        <v>1</v>
      </c>
      <c r="Q1704">
        <v>1</v>
      </c>
      <c r="R1704">
        <v>2</v>
      </c>
      <c r="S1704">
        <v>0</v>
      </c>
      <c r="T1704" t="s">
        <v>15888</v>
      </c>
      <c r="U1704" t="s">
        <v>15891</v>
      </c>
      <c r="V1704" t="s">
        <v>13664</v>
      </c>
      <c r="W1704" t="s">
        <v>15901</v>
      </c>
      <c r="X1704" t="s">
        <v>15891</v>
      </c>
      <c r="Y1704" t="s">
        <v>15896</v>
      </c>
      <c r="Z1704" t="s">
        <v>15912</v>
      </c>
      <c r="AA1704" t="s">
        <v>15915</v>
      </c>
      <c r="AB1704" t="s">
        <v>15620</v>
      </c>
      <c r="AC1704" t="s">
        <v>15617</v>
      </c>
      <c r="AE1704" t="s">
        <v>6578</v>
      </c>
      <c r="AF1704" t="s">
        <v>15618</v>
      </c>
    </row>
    <row r="1705" spans="1:32" x14ac:dyDescent="0.25">
      <c r="A1705">
        <v>13909</v>
      </c>
      <c r="B1705" t="s">
        <v>14361</v>
      </c>
      <c r="C1705">
        <v>1600000</v>
      </c>
      <c r="D1705">
        <v>5400000</v>
      </c>
      <c r="E1705">
        <v>18193</v>
      </c>
      <c r="F1705">
        <v>8.5351780000000002</v>
      </c>
      <c r="G1705">
        <v>103</v>
      </c>
      <c r="H1705">
        <v>7.1</v>
      </c>
      <c r="I1705">
        <v>61</v>
      </c>
      <c r="J1705" t="s">
        <v>23</v>
      </c>
      <c r="K1705" t="s">
        <v>12699</v>
      </c>
      <c r="L1705" t="s">
        <v>37</v>
      </c>
      <c r="M1705" t="s">
        <v>38</v>
      </c>
      <c r="N1705" t="s">
        <v>3836</v>
      </c>
      <c r="O1705" t="s">
        <v>29</v>
      </c>
      <c r="P1705">
        <v>1</v>
      </c>
      <c r="Q1705">
        <v>1</v>
      </c>
      <c r="R1705">
        <v>1</v>
      </c>
      <c r="S1705">
        <v>0</v>
      </c>
      <c r="T1705" t="s">
        <v>15888</v>
      </c>
      <c r="U1705" t="s">
        <v>15891</v>
      </c>
      <c r="V1705" t="s">
        <v>15891</v>
      </c>
      <c r="W1705" t="s">
        <v>15891</v>
      </c>
      <c r="X1705" t="s">
        <v>15891</v>
      </c>
      <c r="Y1705" t="s">
        <v>15897</v>
      </c>
      <c r="Z1705" t="s">
        <v>15897</v>
      </c>
      <c r="AA1705" t="s">
        <v>15897</v>
      </c>
      <c r="AB1705" t="s">
        <v>14363</v>
      </c>
      <c r="AC1705" t="s">
        <v>14361</v>
      </c>
      <c r="AE1705" t="s">
        <v>14360</v>
      </c>
      <c r="AF1705" t="s">
        <v>14362</v>
      </c>
    </row>
    <row r="1706" spans="1:32" x14ac:dyDescent="0.25">
      <c r="A1706">
        <v>12281</v>
      </c>
      <c r="B1706" t="s">
        <v>15231</v>
      </c>
      <c r="C1706">
        <v>500000</v>
      </c>
      <c r="D1706">
        <v>603943</v>
      </c>
      <c r="E1706">
        <v>38001</v>
      </c>
      <c r="F1706">
        <v>8.5192019999999999</v>
      </c>
      <c r="G1706">
        <v>90</v>
      </c>
      <c r="H1706">
        <v>6.9</v>
      </c>
      <c r="I1706">
        <v>106</v>
      </c>
      <c r="J1706" t="s">
        <v>23</v>
      </c>
      <c r="K1706" t="s">
        <v>15233</v>
      </c>
      <c r="L1706" t="s">
        <v>37</v>
      </c>
      <c r="M1706" t="s">
        <v>38</v>
      </c>
      <c r="N1706" t="s">
        <v>3295</v>
      </c>
      <c r="O1706" t="s">
        <v>29</v>
      </c>
      <c r="P1706">
        <v>1</v>
      </c>
      <c r="Q1706">
        <v>1</v>
      </c>
      <c r="R1706">
        <v>1</v>
      </c>
      <c r="S1706">
        <v>0</v>
      </c>
      <c r="T1706" t="s">
        <v>15888</v>
      </c>
      <c r="U1706" t="s">
        <v>15891</v>
      </c>
      <c r="V1706" t="s">
        <v>15891</v>
      </c>
      <c r="W1706" t="s">
        <v>15901</v>
      </c>
      <c r="X1706" t="s">
        <v>15891</v>
      </c>
      <c r="Y1706" t="s">
        <v>15897</v>
      </c>
      <c r="Z1706" t="s">
        <v>15911</v>
      </c>
      <c r="AA1706" t="s">
        <v>15915</v>
      </c>
      <c r="AB1706" t="s">
        <v>15234</v>
      </c>
      <c r="AC1706" t="s">
        <v>15231</v>
      </c>
      <c r="AD1706" t="s">
        <v>15229</v>
      </c>
      <c r="AE1706" t="s">
        <v>15230</v>
      </c>
      <c r="AF1706" t="s">
        <v>15232</v>
      </c>
    </row>
    <row r="1707" spans="1:32" x14ac:dyDescent="0.25">
      <c r="A1707">
        <v>14854</v>
      </c>
      <c r="B1707" t="s">
        <v>12540</v>
      </c>
      <c r="C1707">
        <v>5000000</v>
      </c>
      <c r="D1707">
        <v>12232628</v>
      </c>
      <c r="E1707">
        <v>30420</v>
      </c>
      <c r="F1707">
        <v>8.4526660000000007</v>
      </c>
      <c r="G1707">
        <v>107</v>
      </c>
      <c r="H1707">
        <v>5.5</v>
      </c>
      <c r="I1707">
        <v>67</v>
      </c>
      <c r="J1707" t="s">
        <v>23</v>
      </c>
      <c r="K1707" t="s">
        <v>12542</v>
      </c>
      <c r="L1707" t="s">
        <v>37</v>
      </c>
      <c r="M1707" t="s">
        <v>28</v>
      </c>
      <c r="N1707" t="s">
        <v>12538</v>
      </c>
      <c r="O1707" t="s">
        <v>29</v>
      </c>
      <c r="P1707">
        <v>1</v>
      </c>
      <c r="Q1707">
        <v>1</v>
      </c>
      <c r="R1707">
        <v>2</v>
      </c>
      <c r="S1707">
        <v>0</v>
      </c>
      <c r="T1707" t="s">
        <v>15888</v>
      </c>
      <c r="U1707" t="s">
        <v>15890</v>
      </c>
      <c r="V1707" t="s">
        <v>15891</v>
      </c>
      <c r="W1707" t="s">
        <v>15901</v>
      </c>
      <c r="X1707" t="s">
        <v>15905</v>
      </c>
      <c r="Y1707" t="s">
        <v>15894</v>
      </c>
      <c r="Z1707" t="s">
        <v>15911</v>
      </c>
      <c r="AA1707" t="s">
        <v>15914</v>
      </c>
      <c r="AB1707" t="s">
        <v>12543</v>
      </c>
      <c r="AC1707" t="s">
        <v>12540</v>
      </c>
      <c r="AE1707" t="s">
        <v>12539</v>
      </c>
      <c r="AF1707" t="s">
        <v>12541</v>
      </c>
    </row>
    <row r="1708" spans="1:32" x14ac:dyDescent="0.25">
      <c r="A1708">
        <v>28089</v>
      </c>
      <c r="B1708" t="s">
        <v>12004</v>
      </c>
      <c r="C1708">
        <v>6500000</v>
      </c>
      <c r="D1708">
        <v>1521261</v>
      </c>
      <c r="E1708">
        <v>40130</v>
      </c>
      <c r="F1708">
        <v>8.4324010000000005</v>
      </c>
      <c r="G1708">
        <v>113</v>
      </c>
      <c r="H1708">
        <v>7.1</v>
      </c>
      <c r="I1708">
        <v>119</v>
      </c>
      <c r="J1708" t="s">
        <v>23</v>
      </c>
      <c r="K1708" t="s">
        <v>12006</v>
      </c>
      <c r="L1708" t="s">
        <v>37</v>
      </c>
      <c r="M1708" t="s">
        <v>28</v>
      </c>
      <c r="N1708" t="s">
        <v>1476</v>
      </c>
      <c r="O1708" t="s">
        <v>29</v>
      </c>
      <c r="P1708">
        <v>1</v>
      </c>
      <c r="Q1708">
        <v>1</v>
      </c>
      <c r="R1708">
        <v>2</v>
      </c>
      <c r="S1708">
        <v>0</v>
      </c>
      <c r="T1708" t="s">
        <v>15888</v>
      </c>
      <c r="U1708" t="s">
        <v>15891</v>
      </c>
      <c r="V1708" t="s">
        <v>15891</v>
      </c>
      <c r="W1708" t="s">
        <v>15901</v>
      </c>
      <c r="X1708" t="s">
        <v>15891</v>
      </c>
      <c r="Y1708" t="s">
        <v>15897</v>
      </c>
      <c r="Z1708" t="s">
        <v>15911</v>
      </c>
      <c r="AA1708" t="s">
        <v>15915</v>
      </c>
      <c r="AB1708" t="s">
        <v>12007</v>
      </c>
      <c r="AC1708" t="s">
        <v>12004</v>
      </c>
      <c r="AD1708" t="s">
        <v>12002</v>
      </c>
      <c r="AE1708" t="s">
        <v>12003</v>
      </c>
      <c r="AF1708" t="s">
        <v>12005</v>
      </c>
    </row>
    <row r="1709" spans="1:32" x14ac:dyDescent="0.25">
      <c r="A1709">
        <v>11456</v>
      </c>
      <c r="B1709" t="s">
        <v>3292</v>
      </c>
      <c r="C1709">
        <v>75000000</v>
      </c>
      <c r="D1709">
        <v>54249294</v>
      </c>
      <c r="E1709">
        <v>37194</v>
      </c>
      <c r="F1709">
        <v>8.4185599999999994</v>
      </c>
      <c r="G1709">
        <v>89</v>
      </c>
      <c r="H1709">
        <v>5.4</v>
      </c>
      <c r="I1709">
        <v>113</v>
      </c>
      <c r="J1709" t="s">
        <v>23</v>
      </c>
      <c r="K1709" t="s">
        <v>2258</v>
      </c>
      <c r="L1709" t="s">
        <v>37</v>
      </c>
      <c r="M1709" t="s">
        <v>38</v>
      </c>
      <c r="N1709" t="s">
        <v>3290</v>
      </c>
      <c r="O1709" t="s">
        <v>29</v>
      </c>
      <c r="P1709">
        <v>1</v>
      </c>
      <c r="Q1709">
        <v>1</v>
      </c>
      <c r="R1709">
        <v>1</v>
      </c>
      <c r="S1709">
        <v>1</v>
      </c>
      <c r="T1709" t="s">
        <v>15888</v>
      </c>
      <c r="U1709" t="s">
        <v>15891</v>
      </c>
      <c r="V1709" t="s">
        <v>15891</v>
      </c>
      <c r="W1709" t="s">
        <v>15891</v>
      </c>
      <c r="X1709" t="s">
        <v>15905</v>
      </c>
      <c r="Y1709" t="s">
        <v>15897</v>
      </c>
      <c r="Z1709" t="s">
        <v>15897</v>
      </c>
      <c r="AA1709" t="s">
        <v>15897</v>
      </c>
      <c r="AB1709" t="s">
        <v>3294</v>
      </c>
      <c r="AC1709" t="s">
        <v>3292</v>
      </c>
      <c r="AE1709" t="s">
        <v>3291</v>
      </c>
      <c r="AF1709" t="s">
        <v>3293</v>
      </c>
    </row>
    <row r="1710" spans="1:32" x14ac:dyDescent="0.25">
      <c r="A1710">
        <v>101267</v>
      </c>
      <c r="B1710" t="s">
        <v>10130</v>
      </c>
      <c r="C1710">
        <v>12000000</v>
      </c>
      <c r="D1710">
        <v>32726956</v>
      </c>
      <c r="E1710">
        <v>41088</v>
      </c>
      <c r="F1710">
        <v>8.4106880000000004</v>
      </c>
      <c r="G1710">
        <v>93</v>
      </c>
      <c r="H1710">
        <v>6.5</v>
      </c>
      <c r="I1710">
        <v>85</v>
      </c>
      <c r="J1710" t="s">
        <v>23</v>
      </c>
      <c r="K1710" t="s">
        <v>10132</v>
      </c>
      <c r="L1710" t="s">
        <v>37</v>
      </c>
      <c r="M1710" t="s">
        <v>38</v>
      </c>
      <c r="N1710" t="s">
        <v>10128</v>
      </c>
      <c r="O1710" t="s">
        <v>29</v>
      </c>
      <c r="P1710">
        <v>1</v>
      </c>
      <c r="Q1710">
        <v>1</v>
      </c>
      <c r="R1710">
        <v>1</v>
      </c>
      <c r="S1710">
        <v>1</v>
      </c>
      <c r="T1710" t="s">
        <v>15888</v>
      </c>
      <c r="U1710" t="s">
        <v>15891</v>
      </c>
      <c r="V1710" t="s">
        <v>15891</v>
      </c>
      <c r="W1710" t="s">
        <v>15891</v>
      </c>
      <c r="X1710" t="s">
        <v>15891</v>
      </c>
      <c r="Y1710" t="s">
        <v>15897</v>
      </c>
      <c r="Z1710" t="s">
        <v>15897</v>
      </c>
      <c r="AA1710" t="s">
        <v>15897</v>
      </c>
      <c r="AB1710" t="s">
        <v>10133</v>
      </c>
      <c r="AC1710" t="s">
        <v>10130</v>
      </c>
      <c r="AD1710" t="s">
        <v>10129</v>
      </c>
      <c r="AE1710" t="s">
        <v>8989</v>
      </c>
      <c r="AF1710" t="s">
        <v>10131</v>
      </c>
    </row>
    <row r="1711" spans="1:32" x14ac:dyDescent="0.25">
      <c r="A1711">
        <v>11363</v>
      </c>
      <c r="B1711" t="s">
        <v>13260</v>
      </c>
      <c r="C1711">
        <v>3500000</v>
      </c>
      <c r="D1711">
        <v>9482579</v>
      </c>
      <c r="E1711">
        <v>35303</v>
      </c>
      <c r="F1711">
        <v>8.4060249999999996</v>
      </c>
      <c r="G1711">
        <v>96</v>
      </c>
      <c r="H1711">
        <v>5.7</v>
      </c>
      <c r="I1711">
        <v>70</v>
      </c>
      <c r="J1711" t="s">
        <v>23</v>
      </c>
      <c r="K1711" t="s">
        <v>9640</v>
      </c>
      <c r="L1711" t="s">
        <v>37</v>
      </c>
      <c r="M1711" t="s">
        <v>62</v>
      </c>
      <c r="N1711" t="s">
        <v>1106</v>
      </c>
      <c r="O1711" t="s">
        <v>29</v>
      </c>
      <c r="P1711">
        <v>1</v>
      </c>
      <c r="Q1711">
        <v>1</v>
      </c>
      <c r="R1711">
        <v>2</v>
      </c>
      <c r="S1711">
        <v>0</v>
      </c>
      <c r="T1711" t="s">
        <v>15888</v>
      </c>
      <c r="U1711" t="s">
        <v>15891</v>
      </c>
      <c r="V1711" t="s">
        <v>13664</v>
      </c>
      <c r="W1711" t="s">
        <v>15891</v>
      </c>
      <c r="X1711" t="s">
        <v>15891</v>
      </c>
      <c r="Y1711" t="s">
        <v>15896</v>
      </c>
      <c r="Z1711" t="s">
        <v>15896</v>
      </c>
      <c r="AA1711" t="s">
        <v>15897</v>
      </c>
      <c r="AB1711" t="s">
        <v>13262</v>
      </c>
      <c r="AC1711" t="s">
        <v>13260</v>
      </c>
      <c r="AE1711" t="s">
        <v>13259</v>
      </c>
      <c r="AF1711" t="s">
        <v>13261</v>
      </c>
    </row>
    <row r="1712" spans="1:32" x14ac:dyDescent="0.25">
      <c r="A1712">
        <v>11798</v>
      </c>
      <c r="B1712" t="s">
        <v>13880</v>
      </c>
      <c r="C1712">
        <v>2380000</v>
      </c>
      <c r="D1712">
        <v>8176544</v>
      </c>
      <c r="E1712">
        <v>38972</v>
      </c>
      <c r="F1712">
        <v>8.3956239999999998</v>
      </c>
      <c r="G1712">
        <v>101</v>
      </c>
      <c r="H1712">
        <v>7.4</v>
      </c>
      <c r="I1712">
        <v>363</v>
      </c>
      <c r="J1712" t="s">
        <v>23</v>
      </c>
      <c r="K1712" t="s">
        <v>13882</v>
      </c>
      <c r="L1712" t="s">
        <v>2620</v>
      </c>
      <c r="M1712" t="s">
        <v>38</v>
      </c>
      <c r="N1712" t="s">
        <v>1136</v>
      </c>
      <c r="O1712" t="s">
        <v>29</v>
      </c>
      <c r="P1712">
        <v>1</v>
      </c>
      <c r="Q1712">
        <v>1</v>
      </c>
      <c r="R1712">
        <v>1</v>
      </c>
      <c r="S1712">
        <v>0</v>
      </c>
      <c r="T1712" t="s">
        <v>15888</v>
      </c>
      <c r="U1712" t="s">
        <v>15891</v>
      </c>
      <c r="V1712" t="s">
        <v>15891</v>
      </c>
      <c r="W1712" t="s">
        <v>15901</v>
      </c>
      <c r="X1712" t="s">
        <v>15891</v>
      </c>
      <c r="Y1712" t="s">
        <v>15897</v>
      </c>
      <c r="Z1712" t="s">
        <v>15911</v>
      </c>
      <c r="AA1712" t="s">
        <v>15915</v>
      </c>
      <c r="AB1712" t="s">
        <v>13883</v>
      </c>
      <c r="AC1712" t="s">
        <v>13880</v>
      </c>
      <c r="AD1712" t="s">
        <v>13878</v>
      </c>
      <c r="AE1712" t="s">
        <v>13879</v>
      </c>
      <c r="AF1712" t="s">
        <v>13881</v>
      </c>
    </row>
    <row r="1713" spans="1:32" x14ac:dyDescent="0.25">
      <c r="A1713">
        <v>887</v>
      </c>
      <c r="B1713" t="s">
        <v>13945</v>
      </c>
      <c r="C1713">
        <v>2100000</v>
      </c>
      <c r="D1713">
        <v>23650000</v>
      </c>
      <c r="E1713">
        <v>17161</v>
      </c>
      <c r="F1713">
        <v>8.3871699999999993</v>
      </c>
      <c r="G1713">
        <v>172</v>
      </c>
      <c r="H1713">
        <v>7.6</v>
      </c>
      <c r="I1713">
        <v>143</v>
      </c>
      <c r="J1713" t="s">
        <v>23</v>
      </c>
      <c r="K1713" t="s">
        <v>10459</v>
      </c>
      <c r="L1713" t="s">
        <v>37</v>
      </c>
      <c r="M1713" t="s">
        <v>38</v>
      </c>
      <c r="N1713" t="s">
        <v>1570</v>
      </c>
      <c r="O1713" t="s">
        <v>29</v>
      </c>
      <c r="P1713">
        <v>1</v>
      </c>
      <c r="Q1713">
        <v>1</v>
      </c>
      <c r="R1713">
        <v>1</v>
      </c>
      <c r="S1713">
        <v>0</v>
      </c>
      <c r="T1713" t="s">
        <v>15888</v>
      </c>
      <c r="U1713" t="s">
        <v>15891</v>
      </c>
      <c r="V1713" t="s">
        <v>15891</v>
      </c>
      <c r="W1713" t="s">
        <v>15901</v>
      </c>
      <c r="X1713" t="s">
        <v>15891</v>
      </c>
      <c r="Y1713" t="s">
        <v>15897</v>
      </c>
      <c r="Z1713" t="s">
        <v>15911</v>
      </c>
      <c r="AA1713" t="s">
        <v>15915</v>
      </c>
      <c r="AB1713" t="s">
        <v>13947</v>
      </c>
      <c r="AC1713" t="s">
        <v>13945</v>
      </c>
      <c r="AE1713" t="s">
        <v>13944</v>
      </c>
      <c r="AF1713" t="s">
        <v>13946</v>
      </c>
    </row>
    <row r="1714" spans="1:32" x14ac:dyDescent="0.25">
      <c r="A1714">
        <v>13967</v>
      </c>
      <c r="B1714" t="s">
        <v>6213</v>
      </c>
      <c r="C1714">
        <v>30000000</v>
      </c>
      <c r="D1714">
        <v>35078241</v>
      </c>
      <c r="E1714">
        <v>39054</v>
      </c>
      <c r="F1714">
        <v>8.3864319999999992</v>
      </c>
      <c r="G1714">
        <v>92</v>
      </c>
      <c r="H1714">
        <v>6.3</v>
      </c>
      <c r="I1714">
        <v>141</v>
      </c>
      <c r="J1714" t="s">
        <v>23</v>
      </c>
      <c r="K1714" t="s">
        <v>6215</v>
      </c>
      <c r="L1714" t="s">
        <v>41</v>
      </c>
      <c r="M1714" t="s">
        <v>38</v>
      </c>
      <c r="N1714" t="s">
        <v>6211</v>
      </c>
      <c r="O1714" t="s">
        <v>29</v>
      </c>
      <c r="P1714">
        <v>1</v>
      </c>
      <c r="Q1714">
        <v>2</v>
      </c>
      <c r="R1714">
        <v>1</v>
      </c>
      <c r="S1714">
        <v>0</v>
      </c>
      <c r="T1714" t="s">
        <v>15888</v>
      </c>
      <c r="U1714" t="s">
        <v>15891</v>
      </c>
      <c r="V1714" t="s">
        <v>15891</v>
      </c>
      <c r="W1714" t="s">
        <v>15901</v>
      </c>
      <c r="X1714" t="s">
        <v>15891</v>
      </c>
      <c r="Y1714" t="s">
        <v>15897</v>
      </c>
      <c r="Z1714" t="s">
        <v>15911</v>
      </c>
      <c r="AA1714" t="s">
        <v>15915</v>
      </c>
      <c r="AB1714" t="s">
        <v>6216</v>
      </c>
      <c r="AC1714" t="s">
        <v>6213</v>
      </c>
      <c r="AE1714" t="s">
        <v>6212</v>
      </c>
      <c r="AF1714" t="s">
        <v>6214</v>
      </c>
    </row>
    <row r="1715" spans="1:32" x14ac:dyDescent="0.25">
      <c r="A1715">
        <v>10550</v>
      </c>
      <c r="B1715" t="s">
        <v>2322</v>
      </c>
      <c r="C1715">
        <v>70000000</v>
      </c>
      <c r="D1715">
        <v>19924033</v>
      </c>
      <c r="E1715">
        <v>37519</v>
      </c>
      <c r="F1715">
        <v>8.37378</v>
      </c>
      <c r="G1715">
        <v>91</v>
      </c>
      <c r="H1715">
        <v>4.3</v>
      </c>
      <c r="I1715">
        <v>97</v>
      </c>
      <c r="J1715" t="s">
        <v>23</v>
      </c>
      <c r="K1715" t="s">
        <v>2324</v>
      </c>
      <c r="L1715" t="s">
        <v>334</v>
      </c>
      <c r="M1715" t="s">
        <v>28</v>
      </c>
      <c r="N1715" t="s">
        <v>144</v>
      </c>
      <c r="O1715" t="s">
        <v>29</v>
      </c>
      <c r="P1715">
        <v>1</v>
      </c>
      <c r="Q1715">
        <v>2</v>
      </c>
      <c r="R1715">
        <v>2</v>
      </c>
      <c r="S1715">
        <v>0</v>
      </c>
      <c r="T1715" t="s">
        <v>15888</v>
      </c>
      <c r="U1715" t="s">
        <v>15890</v>
      </c>
      <c r="V1715" t="s">
        <v>15891</v>
      </c>
      <c r="W1715" t="s">
        <v>15891</v>
      </c>
      <c r="X1715" t="s">
        <v>15905</v>
      </c>
      <c r="Y1715" t="s">
        <v>15894</v>
      </c>
      <c r="Z1715" t="s">
        <v>15897</v>
      </c>
      <c r="AA1715" t="s">
        <v>15894</v>
      </c>
      <c r="AC1715" t="s">
        <v>2322</v>
      </c>
      <c r="AE1715" t="s">
        <v>2321</v>
      </c>
      <c r="AF1715" t="s">
        <v>2323</v>
      </c>
    </row>
    <row r="1716" spans="1:32" x14ac:dyDescent="0.25">
      <c r="A1716">
        <v>65055</v>
      </c>
      <c r="B1716" t="s">
        <v>7037</v>
      </c>
      <c r="C1716">
        <v>28000000</v>
      </c>
      <c r="D1716">
        <v>10126458</v>
      </c>
      <c r="E1716">
        <v>40788</v>
      </c>
      <c r="F1716">
        <v>8.363702</v>
      </c>
      <c r="G1716">
        <v>91</v>
      </c>
      <c r="H1716">
        <v>4.9000000000000004</v>
      </c>
      <c r="I1716">
        <v>132</v>
      </c>
      <c r="J1716" t="s">
        <v>23</v>
      </c>
      <c r="K1716" t="s">
        <v>7039</v>
      </c>
      <c r="L1716" t="s">
        <v>37</v>
      </c>
      <c r="M1716" t="s">
        <v>838</v>
      </c>
      <c r="N1716" t="s">
        <v>2560</v>
      </c>
      <c r="O1716" t="s">
        <v>29</v>
      </c>
      <c r="P1716">
        <v>1</v>
      </c>
      <c r="Q1716">
        <v>1</v>
      </c>
      <c r="R1716">
        <v>2</v>
      </c>
      <c r="S1716">
        <v>0</v>
      </c>
      <c r="T1716" t="s">
        <v>15888</v>
      </c>
      <c r="U1716" t="s">
        <v>15891</v>
      </c>
      <c r="V1716" t="s">
        <v>15891</v>
      </c>
      <c r="W1716" t="s">
        <v>15891</v>
      </c>
      <c r="X1716" t="s">
        <v>15905</v>
      </c>
      <c r="Y1716" t="s">
        <v>15897</v>
      </c>
      <c r="Z1716" t="s">
        <v>15897</v>
      </c>
      <c r="AA1716" t="s">
        <v>15897</v>
      </c>
      <c r="AB1716" t="s">
        <v>7040</v>
      </c>
      <c r="AC1716" t="s">
        <v>7037</v>
      </c>
      <c r="AD1716" t="s">
        <v>7035</v>
      </c>
      <c r="AE1716" t="s">
        <v>7036</v>
      </c>
      <c r="AF1716" t="s">
        <v>7038</v>
      </c>
    </row>
    <row r="1717" spans="1:32" x14ac:dyDescent="0.25">
      <c r="A1717">
        <v>9989</v>
      </c>
      <c r="B1717" t="s">
        <v>6197</v>
      </c>
      <c r="C1717">
        <v>30000000</v>
      </c>
      <c r="D1717">
        <v>18195610</v>
      </c>
      <c r="E1717">
        <v>36903</v>
      </c>
      <c r="F1717">
        <v>8.3595989999999993</v>
      </c>
      <c r="G1717">
        <v>108</v>
      </c>
      <c r="H1717">
        <v>5.8</v>
      </c>
      <c r="I1717">
        <v>153</v>
      </c>
      <c r="J1717" t="s">
        <v>23</v>
      </c>
      <c r="K1717" t="s">
        <v>6199</v>
      </c>
      <c r="L1717" t="s">
        <v>277</v>
      </c>
      <c r="M1717" t="s">
        <v>38</v>
      </c>
      <c r="N1717" t="s">
        <v>536</v>
      </c>
      <c r="O1717" t="s">
        <v>29</v>
      </c>
      <c r="P1717">
        <v>1</v>
      </c>
      <c r="Q1717">
        <v>2</v>
      </c>
      <c r="R1717">
        <v>1</v>
      </c>
      <c r="S1717">
        <v>0</v>
      </c>
      <c r="T1717" t="s">
        <v>15888</v>
      </c>
      <c r="U1717" t="s">
        <v>15890</v>
      </c>
      <c r="V1717" t="s">
        <v>15891</v>
      </c>
      <c r="W1717" t="s">
        <v>15901</v>
      </c>
      <c r="X1717" t="s">
        <v>15891</v>
      </c>
      <c r="Y1717" t="s">
        <v>15894</v>
      </c>
      <c r="Z1717" t="s">
        <v>15911</v>
      </c>
      <c r="AA1717" t="s">
        <v>15914</v>
      </c>
      <c r="AB1717" t="s">
        <v>6200</v>
      </c>
      <c r="AC1717" t="s">
        <v>6197</v>
      </c>
      <c r="AD1717" t="s">
        <v>6195</v>
      </c>
      <c r="AE1717" t="s">
        <v>6196</v>
      </c>
      <c r="AF1717" t="s">
        <v>6198</v>
      </c>
    </row>
    <row r="1718" spans="1:32" x14ac:dyDescent="0.25">
      <c r="A1718">
        <v>10678</v>
      </c>
      <c r="B1718" t="s">
        <v>7628</v>
      </c>
      <c r="C1718">
        <v>20000000</v>
      </c>
      <c r="D1718">
        <v>132675402</v>
      </c>
      <c r="E1718">
        <v>37687</v>
      </c>
      <c r="F1718">
        <v>8.3513850000000005</v>
      </c>
      <c r="G1718">
        <v>105</v>
      </c>
      <c r="H1718">
        <v>5.4</v>
      </c>
      <c r="I1718">
        <v>183</v>
      </c>
      <c r="J1718" t="s">
        <v>23</v>
      </c>
      <c r="K1718" t="s">
        <v>7630</v>
      </c>
      <c r="L1718" t="s">
        <v>37</v>
      </c>
      <c r="M1718" t="s">
        <v>62</v>
      </c>
      <c r="N1718" t="s">
        <v>661</v>
      </c>
      <c r="O1718" t="s">
        <v>29</v>
      </c>
      <c r="P1718">
        <v>1</v>
      </c>
      <c r="Q1718">
        <v>1</v>
      </c>
      <c r="R1718">
        <v>2</v>
      </c>
      <c r="S1718">
        <v>0</v>
      </c>
      <c r="T1718" t="s">
        <v>15888</v>
      </c>
      <c r="U1718" t="s">
        <v>15891</v>
      </c>
      <c r="V1718" t="s">
        <v>13664</v>
      </c>
      <c r="W1718" t="s">
        <v>15891</v>
      </c>
      <c r="X1718" t="s">
        <v>15891</v>
      </c>
      <c r="Y1718" t="s">
        <v>15896</v>
      </c>
      <c r="Z1718" t="s">
        <v>15896</v>
      </c>
      <c r="AA1718" t="s">
        <v>15897</v>
      </c>
      <c r="AB1718" t="s">
        <v>7631</v>
      </c>
      <c r="AC1718" t="s">
        <v>7628</v>
      </c>
      <c r="AE1718" t="s">
        <v>7627</v>
      </c>
      <c r="AF1718" t="s">
        <v>7629</v>
      </c>
    </row>
    <row r="1719" spans="1:32" x14ac:dyDescent="0.25">
      <c r="A1719">
        <v>81390</v>
      </c>
      <c r="B1719" t="s">
        <v>13147</v>
      </c>
      <c r="C1719">
        <v>4000000</v>
      </c>
      <c r="D1719">
        <v>25345000</v>
      </c>
      <c r="E1719">
        <v>40642</v>
      </c>
      <c r="F1719">
        <v>8.3072300000000006</v>
      </c>
      <c r="G1719">
        <v>99</v>
      </c>
      <c r="H1719">
        <v>6.2</v>
      </c>
      <c r="I1719">
        <v>157</v>
      </c>
      <c r="J1719" t="s">
        <v>23</v>
      </c>
      <c r="K1719" t="s">
        <v>13149</v>
      </c>
      <c r="L1719" t="s">
        <v>2620</v>
      </c>
      <c r="M1719" t="s">
        <v>210</v>
      </c>
      <c r="N1719" t="s">
        <v>91</v>
      </c>
      <c r="O1719" t="s">
        <v>29</v>
      </c>
      <c r="P1719">
        <v>1</v>
      </c>
      <c r="Q1719">
        <v>1</v>
      </c>
      <c r="R1719">
        <v>2</v>
      </c>
      <c r="S1719">
        <v>0</v>
      </c>
      <c r="T1719" t="s">
        <v>15888</v>
      </c>
      <c r="U1719" t="s">
        <v>15890</v>
      </c>
      <c r="V1719" t="s">
        <v>15891</v>
      </c>
      <c r="W1719" t="s">
        <v>15891</v>
      </c>
      <c r="X1719" t="s">
        <v>15905</v>
      </c>
      <c r="Y1719" t="s">
        <v>15894</v>
      </c>
      <c r="Z1719" t="s">
        <v>15897</v>
      </c>
      <c r="AA1719" t="s">
        <v>15894</v>
      </c>
      <c r="AB1719" t="s">
        <v>13150</v>
      </c>
      <c r="AC1719" t="s">
        <v>13147</v>
      </c>
      <c r="AE1719" t="s">
        <v>13146</v>
      </c>
      <c r="AF1719" t="s">
        <v>13148</v>
      </c>
    </row>
    <row r="1720" spans="1:32" x14ac:dyDescent="0.25">
      <c r="A1720">
        <v>17917</v>
      </c>
      <c r="B1720" t="s">
        <v>10594</v>
      </c>
      <c r="C1720">
        <v>10000000</v>
      </c>
      <c r="D1720">
        <v>37402877</v>
      </c>
      <c r="E1720">
        <v>25107</v>
      </c>
      <c r="F1720">
        <v>8.3059980000000007</v>
      </c>
      <c r="G1720">
        <v>153</v>
      </c>
      <c r="H1720">
        <v>7</v>
      </c>
      <c r="I1720">
        <v>103</v>
      </c>
      <c r="J1720" t="s">
        <v>23</v>
      </c>
      <c r="K1720" t="s">
        <v>10596</v>
      </c>
      <c r="L1720" t="s">
        <v>2620</v>
      </c>
      <c r="M1720" t="s">
        <v>38</v>
      </c>
      <c r="N1720" t="s">
        <v>10592</v>
      </c>
      <c r="O1720" t="s">
        <v>29</v>
      </c>
      <c r="P1720">
        <v>1</v>
      </c>
      <c r="Q1720">
        <v>1</v>
      </c>
      <c r="R1720">
        <v>1</v>
      </c>
      <c r="S1720">
        <v>0</v>
      </c>
      <c r="T1720" t="s">
        <v>15888</v>
      </c>
      <c r="U1720" t="s">
        <v>15891</v>
      </c>
      <c r="V1720" t="s">
        <v>15891</v>
      </c>
      <c r="W1720" t="s">
        <v>15901</v>
      </c>
      <c r="X1720" t="s">
        <v>15891</v>
      </c>
      <c r="Y1720" t="s">
        <v>15897</v>
      </c>
      <c r="Z1720" t="s">
        <v>15911</v>
      </c>
      <c r="AA1720" t="s">
        <v>15915</v>
      </c>
      <c r="AB1720" t="s">
        <v>10597</v>
      </c>
      <c r="AC1720" t="s">
        <v>10594</v>
      </c>
      <c r="AE1720" t="s">
        <v>10593</v>
      </c>
      <c r="AF1720" t="s">
        <v>10595</v>
      </c>
    </row>
    <row r="1721" spans="1:32" x14ac:dyDescent="0.25">
      <c r="A1721">
        <v>78698</v>
      </c>
      <c r="B1721" t="s">
        <v>4815</v>
      </c>
      <c r="C1721">
        <v>40000000</v>
      </c>
      <c r="D1721">
        <v>24719215</v>
      </c>
      <c r="E1721">
        <v>40941</v>
      </c>
      <c r="F1721">
        <v>8.3036960000000004</v>
      </c>
      <c r="G1721">
        <v>107</v>
      </c>
      <c r="H1721">
        <v>6.6</v>
      </c>
      <c r="I1721">
        <v>152</v>
      </c>
      <c r="J1721" t="s">
        <v>23</v>
      </c>
      <c r="K1721" t="s">
        <v>4817</v>
      </c>
      <c r="L1721" t="s">
        <v>41</v>
      </c>
      <c r="M1721" t="s">
        <v>38</v>
      </c>
      <c r="N1721" t="s">
        <v>4812</v>
      </c>
      <c r="O1721" t="s">
        <v>29</v>
      </c>
      <c r="P1721">
        <v>1</v>
      </c>
      <c r="Q1721">
        <v>2</v>
      </c>
      <c r="R1721">
        <v>1</v>
      </c>
      <c r="S1721">
        <v>1</v>
      </c>
      <c r="T1721" t="s">
        <v>15888</v>
      </c>
      <c r="U1721" t="s">
        <v>15891</v>
      </c>
      <c r="V1721" t="s">
        <v>15891</v>
      </c>
      <c r="W1721" t="s">
        <v>15901</v>
      </c>
      <c r="X1721" t="s">
        <v>15891</v>
      </c>
      <c r="Y1721" t="s">
        <v>15897</v>
      </c>
      <c r="Z1721" t="s">
        <v>15911</v>
      </c>
      <c r="AA1721" t="s">
        <v>15915</v>
      </c>
      <c r="AB1721" t="s">
        <v>4818</v>
      </c>
      <c r="AC1721" t="s">
        <v>4815</v>
      </c>
      <c r="AD1721" t="s">
        <v>4813</v>
      </c>
      <c r="AE1721" t="s">
        <v>4814</v>
      </c>
      <c r="AF1721" t="s">
        <v>4816</v>
      </c>
    </row>
    <row r="1722" spans="1:32" x14ac:dyDescent="0.25">
      <c r="A1722">
        <v>10362</v>
      </c>
      <c r="B1722" t="s">
        <v>10266</v>
      </c>
      <c r="C1722">
        <v>12000000</v>
      </c>
      <c r="D1722">
        <v>3148182</v>
      </c>
      <c r="E1722">
        <v>39771</v>
      </c>
      <c r="F1722">
        <v>8.2906359999999992</v>
      </c>
      <c r="G1722">
        <v>110</v>
      </c>
      <c r="H1722">
        <v>6.6</v>
      </c>
      <c r="I1722">
        <v>154</v>
      </c>
      <c r="J1722" t="s">
        <v>23</v>
      </c>
      <c r="K1722" t="s">
        <v>10268</v>
      </c>
      <c r="L1722" t="s">
        <v>1127</v>
      </c>
      <c r="M1722" t="s">
        <v>38</v>
      </c>
      <c r="N1722" t="s">
        <v>231</v>
      </c>
      <c r="O1722" t="s">
        <v>29</v>
      </c>
      <c r="P1722">
        <v>1</v>
      </c>
      <c r="Q1722">
        <v>2</v>
      </c>
      <c r="R1722">
        <v>1</v>
      </c>
      <c r="S1722">
        <v>0</v>
      </c>
      <c r="T1722" t="s">
        <v>15888</v>
      </c>
      <c r="U1722" t="s">
        <v>15891</v>
      </c>
      <c r="V1722" t="s">
        <v>15891</v>
      </c>
      <c r="W1722" t="s">
        <v>15901</v>
      </c>
      <c r="X1722" t="s">
        <v>15891</v>
      </c>
      <c r="Y1722" t="s">
        <v>15897</v>
      </c>
      <c r="Z1722" t="s">
        <v>15911</v>
      </c>
      <c r="AA1722" t="s">
        <v>15915</v>
      </c>
      <c r="AC1722" t="s">
        <v>10266</v>
      </c>
      <c r="AE1722" t="s">
        <v>10265</v>
      </c>
      <c r="AF1722" t="s">
        <v>10267</v>
      </c>
    </row>
    <row r="1723" spans="1:32" x14ac:dyDescent="0.25">
      <c r="A1723">
        <v>9570</v>
      </c>
      <c r="B1723" t="s">
        <v>7780</v>
      </c>
      <c r="C1723">
        <v>20000000</v>
      </c>
      <c r="D1723">
        <v>35841901</v>
      </c>
      <c r="E1723">
        <v>29207</v>
      </c>
      <c r="F1723">
        <v>8.2653169999999996</v>
      </c>
      <c r="G1723">
        <v>98</v>
      </c>
      <c r="H1723">
        <v>6.1</v>
      </c>
      <c r="I1723">
        <v>131</v>
      </c>
      <c r="J1723" t="s">
        <v>23</v>
      </c>
      <c r="K1723" t="s">
        <v>7782</v>
      </c>
      <c r="L1723" t="s">
        <v>37</v>
      </c>
      <c r="M1723" t="s">
        <v>38</v>
      </c>
      <c r="N1723" t="s">
        <v>7778</v>
      </c>
      <c r="O1723" t="s">
        <v>29</v>
      </c>
      <c r="P1723">
        <v>1</v>
      </c>
      <c r="Q1723">
        <v>1</v>
      </c>
      <c r="R1723">
        <v>1</v>
      </c>
      <c r="S1723">
        <v>0</v>
      </c>
      <c r="T1723" t="s">
        <v>15888</v>
      </c>
      <c r="U1723" t="s">
        <v>15890</v>
      </c>
      <c r="V1723" t="s">
        <v>15891</v>
      </c>
      <c r="W1723" t="s">
        <v>15891</v>
      </c>
      <c r="X1723" t="s">
        <v>15891</v>
      </c>
      <c r="Y1723" t="s">
        <v>15894</v>
      </c>
      <c r="Z1723" t="s">
        <v>15897</v>
      </c>
      <c r="AA1723" t="s">
        <v>15894</v>
      </c>
      <c r="AB1723" t="s">
        <v>7783</v>
      </c>
      <c r="AC1723" t="s">
        <v>7780</v>
      </c>
      <c r="AE1723" t="s">
        <v>7779</v>
      </c>
      <c r="AF1723" t="s">
        <v>7781</v>
      </c>
    </row>
    <row r="1724" spans="1:32" x14ac:dyDescent="0.25">
      <c r="A1724">
        <v>9842</v>
      </c>
      <c r="B1724" t="s">
        <v>7962</v>
      </c>
      <c r="C1724">
        <v>20000000</v>
      </c>
      <c r="D1724">
        <v>17807569</v>
      </c>
      <c r="E1724">
        <v>38989</v>
      </c>
      <c r="F1724">
        <v>8.2443240000000007</v>
      </c>
      <c r="G1724">
        <v>100</v>
      </c>
      <c r="H1724">
        <v>5.6</v>
      </c>
      <c r="I1724">
        <v>111</v>
      </c>
      <c r="J1724" t="s">
        <v>23</v>
      </c>
      <c r="K1724" t="s">
        <v>4354</v>
      </c>
      <c r="L1724" t="s">
        <v>37</v>
      </c>
      <c r="M1724" t="s">
        <v>38</v>
      </c>
      <c r="N1724" t="s">
        <v>917</v>
      </c>
      <c r="O1724" t="s">
        <v>29</v>
      </c>
      <c r="P1724">
        <v>1</v>
      </c>
      <c r="Q1724">
        <v>1</v>
      </c>
      <c r="R1724">
        <v>1</v>
      </c>
      <c r="S1724">
        <v>0</v>
      </c>
      <c r="T1724" t="s">
        <v>15888</v>
      </c>
      <c r="U1724" t="s">
        <v>15891</v>
      </c>
      <c r="V1724" t="s">
        <v>13664</v>
      </c>
      <c r="W1724" t="s">
        <v>15901</v>
      </c>
      <c r="X1724" t="s">
        <v>15891</v>
      </c>
      <c r="Y1724" t="s">
        <v>15896</v>
      </c>
      <c r="Z1724" t="s">
        <v>15912</v>
      </c>
      <c r="AA1724" t="s">
        <v>15915</v>
      </c>
      <c r="AB1724" t="s">
        <v>7964</v>
      </c>
      <c r="AC1724" t="s">
        <v>7962</v>
      </c>
      <c r="AE1724" t="s">
        <v>7961</v>
      </c>
      <c r="AF1724" t="s">
        <v>7963</v>
      </c>
    </row>
    <row r="1725" spans="1:32" x14ac:dyDescent="0.25">
      <c r="A1725">
        <v>109417</v>
      </c>
      <c r="B1725" t="s">
        <v>8134</v>
      </c>
      <c r="C1725">
        <v>20000000</v>
      </c>
      <c r="D1725">
        <v>16549477</v>
      </c>
      <c r="E1725">
        <v>41538</v>
      </c>
      <c r="F1725">
        <v>8.2373360000000009</v>
      </c>
      <c r="G1725">
        <v>110</v>
      </c>
      <c r="H1725">
        <v>5.9</v>
      </c>
      <c r="I1725">
        <v>88</v>
      </c>
      <c r="J1725" t="s">
        <v>23</v>
      </c>
      <c r="K1725" t="s">
        <v>6985</v>
      </c>
      <c r="L1725" t="s">
        <v>37</v>
      </c>
      <c r="M1725" t="s">
        <v>38</v>
      </c>
      <c r="N1725" t="s">
        <v>4587</v>
      </c>
      <c r="O1725" t="s">
        <v>29</v>
      </c>
      <c r="P1725">
        <v>1</v>
      </c>
      <c r="Q1725">
        <v>1</v>
      </c>
      <c r="R1725">
        <v>1</v>
      </c>
      <c r="S1725">
        <v>0</v>
      </c>
      <c r="T1725" t="s">
        <v>15888</v>
      </c>
      <c r="U1725" t="s">
        <v>15891</v>
      </c>
      <c r="V1725" t="s">
        <v>15891</v>
      </c>
      <c r="W1725" t="s">
        <v>15901</v>
      </c>
      <c r="X1725" t="s">
        <v>15891</v>
      </c>
      <c r="Y1725" t="s">
        <v>15897</v>
      </c>
      <c r="Z1725" t="s">
        <v>15911</v>
      </c>
      <c r="AA1725" t="s">
        <v>15915</v>
      </c>
      <c r="AB1725" t="s">
        <v>8136</v>
      </c>
      <c r="AC1725" t="s">
        <v>8134</v>
      </c>
      <c r="AE1725" t="s">
        <v>8133</v>
      </c>
      <c r="AF1725" t="s">
        <v>8135</v>
      </c>
    </row>
    <row r="1726" spans="1:32" x14ac:dyDescent="0.25">
      <c r="A1726">
        <v>27004</v>
      </c>
      <c r="B1726" t="s">
        <v>11883</v>
      </c>
      <c r="C1726">
        <v>7000000</v>
      </c>
      <c r="D1726">
        <v>46488</v>
      </c>
      <c r="E1726">
        <v>40179</v>
      </c>
      <c r="F1726">
        <v>8.2074250000000006</v>
      </c>
      <c r="G1726">
        <v>108</v>
      </c>
      <c r="H1726">
        <v>6</v>
      </c>
      <c r="I1726">
        <v>73</v>
      </c>
      <c r="J1726" t="s">
        <v>23</v>
      </c>
      <c r="K1726" t="s">
        <v>11885</v>
      </c>
      <c r="L1726" t="s">
        <v>37</v>
      </c>
      <c r="M1726" t="s">
        <v>62</v>
      </c>
      <c r="N1726" t="s">
        <v>11881</v>
      </c>
      <c r="O1726" t="s">
        <v>29</v>
      </c>
      <c r="P1726">
        <v>1</v>
      </c>
      <c r="Q1726">
        <v>1</v>
      </c>
      <c r="R1726">
        <v>2</v>
      </c>
      <c r="S1726">
        <v>0</v>
      </c>
      <c r="T1726" t="s">
        <v>15888</v>
      </c>
      <c r="U1726" t="s">
        <v>15891</v>
      </c>
      <c r="V1726" t="s">
        <v>13664</v>
      </c>
      <c r="W1726" t="s">
        <v>15891</v>
      </c>
      <c r="X1726" t="s">
        <v>15905</v>
      </c>
      <c r="Y1726" t="s">
        <v>15896</v>
      </c>
      <c r="Z1726" t="s">
        <v>15896</v>
      </c>
      <c r="AA1726" t="s">
        <v>15897</v>
      </c>
      <c r="AC1726" t="s">
        <v>11883</v>
      </c>
      <c r="AE1726" t="s">
        <v>11882</v>
      </c>
      <c r="AF1726" t="s">
        <v>11884</v>
      </c>
    </row>
    <row r="1727" spans="1:32" x14ac:dyDescent="0.25">
      <c r="A1727">
        <v>11863</v>
      </c>
      <c r="B1727" t="s">
        <v>3750</v>
      </c>
      <c r="C1727">
        <v>50000000</v>
      </c>
      <c r="D1727">
        <v>9851610</v>
      </c>
      <c r="E1727">
        <v>34985</v>
      </c>
      <c r="F1727">
        <v>8.189406</v>
      </c>
      <c r="G1727">
        <v>95</v>
      </c>
      <c r="H1727">
        <v>5.2</v>
      </c>
      <c r="I1727">
        <v>44</v>
      </c>
      <c r="J1727" t="s">
        <v>23</v>
      </c>
      <c r="K1727" t="s">
        <v>2258</v>
      </c>
      <c r="L1727" t="s">
        <v>37</v>
      </c>
      <c r="M1727" t="s">
        <v>38</v>
      </c>
      <c r="N1727" t="s">
        <v>3748</v>
      </c>
      <c r="O1727" t="s">
        <v>29</v>
      </c>
      <c r="P1727">
        <v>1</v>
      </c>
      <c r="Q1727">
        <v>1</v>
      </c>
      <c r="R1727">
        <v>1</v>
      </c>
      <c r="S1727">
        <v>1</v>
      </c>
      <c r="T1727" t="s">
        <v>15888</v>
      </c>
      <c r="U1727" t="s">
        <v>15890</v>
      </c>
      <c r="V1727" t="s">
        <v>15891</v>
      </c>
      <c r="W1727" t="s">
        <v>15891</v>
      </c>
      <c r="X1727" t="s">
        <v>15905</v>
      </c>
      <c r="Y1727" t="s">
        <v>15894</v>
      </c>
      <c r="Z1727" t="s">
        <v>15897</v>
      </c>
      <c r="AA1727" t="s">
        <v>15894</v>
      </c>
      <c r="AB1727" t="s">
        <v>3752</v>
      </c>
      <c r="AC1727" t="s">
        <v>3750</v>
      </c>
      <c r="AE1727" t="s">
        <v>3749</v>
      </c>
      <c r="AF1727" t="s">
        <v>3751</v>
      </c>
    </row>
    <row r="1728" spans="1:32" x14ac:dyDescent="0.25">
      <c r="A1728">
        <v>9067</v>
      </c>
      <c r="B1728" t="s">
        <v>7114</v>
      </c>
      <c r="C1728">
        <v>25000000</v>
      </c>
      <c r="D1728">
        <v>4064495</v>
      </c>
      <c r="E1728">
        <v>34789</v>
      </c>
      <c r="F1728">
        <v>8.1869359999999993</v>
      </c>
      <c r="G1728">
        <v>98</v>
      </c>
      <c r="H1728">
        <v>5.5</v>
      </c>
      <c r="I1728">
        <v>138</v>
      </c>
      <c r="J1728" t="s">
        <v>23</v>
      </c>
      <c r="K1728" t="s">
        <v>7116</v>
      </c>
      <c r="L1728" t="s">
        <v>37</v>
      </c>
      <c r="M1728" t="s">
        <v>38</v>
      </c>
      <c r="N1728" t="s">
        <v>7112</v>
      </c>
      <c r="O1728" t="s">
        <v>29</v>
      </c>
      <c r="P1728">
        <v>1</v>
      </c>
      <c r="Q1728">
        <v>1</v>
      </c>
      <c r="R1728">
        <v>1</v>
      </c>
      <c r="S1728">
        <v>0</v>
      </c>
      <c r="T1728" t="s">
        <v>15888</v>
      </c>
      <c r="U1728" t="s">
        <v>15890</v>
      </c>
      <c r="V1728" t="s">
        <v>13664</v>
      </c>
      <c r="W1728" t="s">
        <v>15891</v>
      </c>
      <c r="X1728" t="s">
        <v>15891</v>
      </c>
      <c r="Y1728" t="s">
        <v>15895</v>
      </c>
      <c r="Z1728" t="s">
        <v>15896</v>
      </c>
      <c r="AA1728" t="s">
        <v>15894</v>
      </c>
      <c r="AB1728" t="s">
        <v>7117</v>
      </c>
      <c r="AC1728" t="s">
        <v>7114</v>
      </c>
      <c r="AE1728" t="s">
        <v>7113</v>
      </c>
      <c r="AF1728" t="s">
        <v>7115</v>
      </c>
    </row>
    <row r="1729" spans="1:32" x14ac:dyDescent="0.25">
      <c r="A1729">
        <v>306745</v>
      </c>
      <c r="B1729" t="s">
        <v>11871</v>
      </c>
      <c r="C1729">
        <v>7000000</v>
      </c>
      <c r="D1729">
        <v>573335</v>
      </c>
      <c r="E1729">
        <v>42279</v>
      </c>
      <c r="F1729">
        <v>8.1845879999999998</v>
      </c>
      <c r="G1729">
        <v>103</v>
      </c>
      <c r="H1729">
        <v>7.1</v>
      </c>
      <c r="I1729">
        <v>164</v>
      </c>
      <c r="J1729" t="s">
        <v>23</v>
      </c>
      <c r="K1729" t="s">
        <v>11873</v>
      </c>
      <c r="L1729" t="s">
        <v>37</v>
      </c>
      <c r="M1729" t="s">
        <v>38</v>
      </c>
      <c r="N1729" t="s">
        <v>1813</v>
      </c>
      <c r="O1729" t="s">
        <v>29</v>
      </c>
      <c r="P1729">
        <v>1</v>
      </c>
      <c r="Q1729">
        <v>1</v>
      </c>
      <c r="R1729">
        <v>1</v>
      </c>
      <c r="S1729">
        <v>0</v>
      </c>
      <c r="T1729" t="s">
        <v>15888</v>
      </c>
      <c r="U1729" t="s">
        <v>15891</v>
      </c>
      <c r="V1729" t="s">
        <v>15891</v>
      </c>
      <c r="W1729" t="s">
        <v>15901</v>
      </c>
      <c r="X1729" t="s">
        <v>15891</v>
      </c>
      <c r="Y1729" t="s">
        <v>15897</v>
      </c>
      <c r="Z1729" t="s">
        <v>15911</v>
      </c>
      <c r="AA1729" t="s">
        <v>15915</v>
      </c>
      <c r="AB1729" t="s">
        <v>11874</v>
      </c>
      <c r="AC1729" t="s">
        <v>11871</v>
      </c>
      <c r="AD1729" t="s">
        <v>11869</v>
      </c>
      <c r="AE1729" t="s">
        <v>11870</v>
      </c>
      <c r="AF1729" t="s">
        <v>11872</v>
      </c>
    </row>
    <row r="1730" spans="1:32" x14ac:dyDescent="0.25">
      <c r="A1730">
        <v>8850</v>
      </c>
      <c r="B1730" t="s">
        <v>4682</v>
      </c>
      <c r="C1730">
        <v>25000000</v>
      </c>
      <c r="D1730">
        <v>48063435</v>
      </c>
      <c r="E1730">
        <v>34516</v>
      </c>
      <c r="F1730">
        <v>8.1782029999999999</v>
      </c>
      <c r="G1730">
        <v>108</v>
      </c>
      <c r="H1730">
        <v>5.4</v>
      </c>
      <c r="I1730">
        <v>138</v>
      </c>
      <c r="J1730" t="s">
        <v>23</v>
      </c>
      <c r="K1730" t="s">
        <v>1571</v>
      </c>
      <c r="L1730" t="s">
        <v>37</v>
      </c>
      <c r="M1730" t="s">
        <v>38</v>
      </c>
      <c r="N1730" t="s">
        <v>1277</v>
      </c>
      <c r="O1730" t="s">
        <v>29</v>
      </c>
      <c r="P1730">
        <v>1</v>
      </c>
      <c r="Q1730">
        <v>1</v>
      </c>
      <c r="R1730">
        <v>1</v>
      </c>
      <c r="S1730">
        <v>1</v>
      </c>
      <c r="T1730" t="s">
        <v>15888</v>
      </c>
      <c r="U1730" t="s">
        <v>15890</v>
      </c>
      <c r="V1730" t="s">
        <v>15891</v>
      </c>
      <c r="W1730" t="s">
        <v>15891</v>
      </c>
      <c r="X1730" t="s">
        <v>15905</v>
      </c>
      <c r="Y1730" t="s">
        <v>15894</v>
      </c>
      <c r="Z1730" t="s">
        <v>15897</v>
      </c>
      <c r="AA1730" t="s">
        <v>15894</v>
      </c>
      <c r="AB1730" t="s">
        <v>4684</v>
      </c>
      <c r="AC1730" t="s">
        <v>4682</v>
      </c>
      <c r="AE1730" t="s">
        <v>4681</v>
      </c>
      <c r="AF1730" t="s">
        <v>4683</v>
      </c>
    </row>
    <row r="1731" spans="1:32" x14ac:dyDescent="0.25">
      <c r="A1731">
        <v>9787</v>
      </c>
      <c r="B1731" t="s">
        <v>7060</v>
      </c>
      <c r="C1731">
        <v>25000000</v>
      </c>
      <c r="D1731">
        <v>13411957</v>
      </c>
      <c r="E1731">
        <v>38506</v>
      </c>
      <c r="F1731">
        <v>8.1277279999999994</v>
      </c>
      <c r="G1731">
        <v>107</v>
      </c>
      <c r="H1731">
        <v>7</v>
      </c>
      <c r="I1731">
        <v>210</v>
      </c>
      <c r="J1731" t="s">
        <v>23</v>
      </c>
      <c r="K1731" t="s">
        <v>7062</v>
      </c>
      <c r="L1731" t="s">
        <v>334</v>
      </c>
      <c r="M1731" t="s">
        <v>28</v>
      </c>
      <c r="N1731" t="s">
        <v>786</v>
      </c>
      <c r="O1731" t="s">
        <v>29</v>
      </c>
      <c r="P1731">
        <v>1</v>
      </c>
      <c r="Q1731">
        <v>2</v>
      </c>
      <c r="R1731">
        <v>2</v>
      </c>
      <c r="S1731">
        <v>0</v>
      </c>
      <c r="T1731" t="s">
        <v>15888</v>
      </c>
      <c r="U1731" t="s">
        <v>15891</v>
      </c>
      <c r="V1731" t="s">
        <v>15891</v>
      </c>
      <c r="W1731" t="s">
        <v>15901</v>
      </c>
      <c r="X1731" t="s">
        <v>15891</v>
      </c>
      <c r="Y1731" t="s">
        <v>15897</v>
      </c>
      <c r="Z1731" t="s">
        <v>15911</v>
      </c>
      <c r="AA1731" t="s">
        <v>15915</v>
      </c>
      <c r="AB1731" t="s">
        <v>7063</v>
      </c>
      <c r="AC1731" t="s">
        <v>7060</v>
      </c>
      <c r="AE1731" t="s">
        <v>7059</v>
      </c>
      <c r="AF1731" t="s">
        <v>7061</v>
      </c>
    </row>
    <row r="1732" spans="1:32" x14ac:dyDescent="0.25">
      <c r="A1732">
        <v>23685</v>
      </c>
      <c r="B1732" t="s">
        <v>2117</v>
      </c>
      <c r="C1732">
        <v>75000000</v>
      </c>
      <c r="D1732">
        <v>5409517</v>
      </c>
      <c r="E1732">
        <v>36945</v>
      </c>
      <c r="F1732">
        <v>8.0983689999999999</v>
      </c>
      <c r="G1732">
        <v>93</v>
      </c>
      <c r="H1732">
        <v>4.3</v>
      </c>
      <c r="I1732">
        <v>78</v>
      </c>
      <c r="J1732" t="s">
        <v>23</v>
      </c>
      <c r="K1732" t="s">
        <v>2119</v>
      </c>
      <c r="L1732" t="s">
        <v>37</v>
      </c>
      <c r="M1732" t="s">
        <v>38</v>
      </c>
      <c r="N1732" t="s">
        <v>2115</v>
      </c>
      <c r="O1732" t="s">
        <v>29</v>
      </c>
      <c r="P1732">
        <v>1</v>
      </c>
      <c r="Q1732">
        <v>1</v>
      </c>
      <c r="R1732">
        <v>1</v>
      </c>
      <c r="S1732">
        <v>1</v>
      </c>
      <c r="T1732" t="s">
        <v>15887</v>
      </c>
      <c r="U1732" t="s">
        <v>15890</v>
      </c>
      <c r="V1732" t="s">
        <v>13664</v>
      </c>
      <c r="W1732" t="s">
        <v>15891</v>
      </c>
      <c r="X1732" t="s">
        <v>15891</v>
      </c>
      <c r="Y1732" t="s">
        <v>15895</v>
      </c>
      <c r="Z1732" t="s">
        <v>15896</v>
      </c>
      <c r="AA1732" t="s">
        <v>15894</v>
      </c>
      <c r="AB1732" t="s">
        <v>2120</v>
      </c>
      <c r="AC1732" t="s">
        <v>2117</v>
      </c>
      <c r="AE1732" t="s">
        <v>2116</v>
      </c>
      <c r="AF1732" t="s">
        <v>2118</v>
      </c>
    </row>
    <row r="1733" spans="1:32" x14ac:dyDescent="0.25">
      <c r="A1733">
        <v>13812</v>
      </c>
      <c r="B1733" t="s">
        <v>10103</v>
      </c>
      <c r="C1733">
        <v>12000000</v>
      </c>
      <c r="D1733">
        <v>40855419</v>
      </c>
      <c r="E1733">
        <v>39731</v>
      </c>
      <c r="F1733">
        <v>8.0839949999999998</v>
      </c>
      <c r="G1733">
        <v>89</v>
      </c>
      <c r="H1733">
        <v>5.5</v>
      </c>
      <c r="I1733">
        <v>339</v>
      </c>
      <c r="J1733" t="s">
        <v>23</v>
      </c>
      <c r="K1733" t="s">
        <v>10105</v>
      </c>
      <c r="L1733" t="s">
        <v>37</v>
      </c>
      <c r="M1733" t="s">
        <v>38</v>
      </c>
      <c r="N1733" t="s">
        <v>2940</v>
      </c>
      <c r="O1733" t="s">
        <v>29</v>
      </c>
      <c r="P1733">
        <v>1</v>
      </c>
      <c r="Q1733">
        <v>1</v>
      </c>
      <c r="R1733">
        <v>1</v>
      </c>
      <c r="S1733">
        <v>0</v>
      </c>
      <c r="T1733" t="s">
        <v>15888</v>
      </c>
      <c r="U1733" t="s">
        <v>15891</v>
      </c>
      <c r="V1733" t="s">
        <v>15891</v>
      </c>
      <c r="W1733" t="s">
        <v>15891</v>
      </c>
      <c r="X1733" t="s">
        <v>15905</v>
      </c>
      <c r="Y1733" t="s">
        <v>15897</v>
      </c>
      <c r="Z1733" t="s">
        <v>15897</v>
      </c>
      <c r="AA1733" t="s">
        <v>15897</v>
      </c>
      <c r="AB1733" t="s">
        <v>10106</v>
      </c>
      <c r="AC1733" t="s">
        <v>10103</v>
      </c>
      <c r="AE1733" t="s">
        <v>10102</v>
      </c>
      <c r="AF1733" t="s">
        <v>10104</v>
      </c>
    </row>
    <row r="1734" spans="1:32" x14ac:dyDescent="0.25">
      <c r="A1734">
        <v>241771</v>
      </c>
      <c r="B1734" t="s">
        <v>11763</v>
      </c>
      <c r="C1734">
        <v>7000000</v>
      </c>
      <c r="D1734">
        <v>14618727</v>
      </c>
      <c r="E1734">
        <v>41892</v>
      </c>
      <c r="F1734">
        <v>8.0790459999999999</v>
      </c>
      <c r="G1734">
        <v>116</v>
      </c>
      <c r="H1734">
        <v>7</v>
      </c>
      <c r="I1734">
        <v>139</v>
      </c>
      <c r="J1734" t="s">
        <v>23</v>
      </c>
      <c r="K1734" t="s">
        <v>11765</v>
      </c>
      <c r="L1734" t="s">
        <v>37</v>
      </c>
      <c r="M1734" t="s">
        <v>38</v>
      </c>
      <c r="N1734" t="s">
        <v>1813</v>
      </c>
      <c r="O1734" t="s">
        <v>29</v>
      </c>
      <c r="P1734">
        <v>1</v>
      </c>
      <c r="Q1734">
        <v>1</v>
      </c>
      <c r="R1734">
        <v>1</v>
      </c>
      <c r="S1734">
        <v>0</v>
      </c>
      <c r="T1734" t="s">
        <v>15888</v>
      </c>
      <c r="U1734" t="s">
        <v>15891</v>
      </c>
      <c r="V1734" t="s">
        <v>15891</v>
      </c>
      <c r="W1734" t="s">
        <v>15901</v>
      </c>
      <c r="X1734" t="s">
        <v>15891</v>
      </c>
      <c r="Y1734" t="s">
        <v>15897</v>
      </c>
      <c r="Z1734" t="s">
        <v>15911</v>
      </c>
      <c r="AA1734" t="s">
        <v>15915</v>
      </c>
      <c r="AB1734" t="s">
        <v>11766</v>
      </c>
      <c r="AC1734" t="s">
        <v>11763</v>
      </c>
      <c r="AD1734" t="s">
        <v>11761</v>
      </c>
      <c r="AE1734" t="s">
        <v>11762</v>
      </c>
      <c r="AF1734" t="s">
        <v>11764</v>
      </c>
    </row>
    <row r="1735" spans="1:32" x14ac:dyDescent="0.25">
      <c r="A1735">
        <v>16222</v>
      </c>
      <c r="B1735" t="s">
        <v>9437</v>
      </c>
      <c r="C1735">
        <v>15000000</v>
      </c>
      <c r="D1735">
        <v>9902115</v>
      </c>
      <c r="E1735">
        <v>36616</v>
      </c>
      <c r="F1735">
        <v>8.0748069999999998</v>
      </c>
      <c r="G1735">
        <v>94</v>
      </c>
      <c r="H1735">
        <v>5</v>
      </c>
      <c r="I1735">
        <v>37</v>
      </c>
      <c r="J1735" t="s">
        <v>23</v>
      </c>
      <c r="K1735" t="s">
        <v>1079</v>
      </c>
      <c r="L1735" t="s">
        <v>37</v>
      </c>
      <c r="M1735" t="s">
        <v>38</v>
      </c>
      <c r="N1735" t="s">
        <v>1711</v>
      </c>
      <c r="O1735" t="s">
        <v>29</v>
      </c>
      <c r="P1735">
        <v>1</v>
      </c>
      <c r="Q1735">
        <v>1</v>
      </c>
      <c r="R1735">
        <v>1</v>
      </c>
      <c r="S1735">
        <v>0</v>
      </c>
      <c r="T1735" t="s">
        <v>15888</v>
      </c>
      <c r="U1735" t="s">
        <v>15891</v>
      </c>
      <c r="V1735" t="s">
        <v>13664</v>
      </c>
      <c r="W1735" t="s">
        <v>15901</v>
      </c>
      <c r="X1735" t="s">
        <v>15891</v>
      </c>
      <c r="Y1735" t="s">
        <v>15896</v>
      </c>
      <c r="Z1735" t="s">
        <v>15912</v>
      </c>
      <c r="AA1735" t="s">
        <v>15915</v>
      </c>
      <c r="AB1735" t="s">
        <v>9439</v>
      </c>
      <c r="AC1735" t="s">
        <v>9437</v>
      </c>
      <c r="AE1735" t="s">
        <v>333</v>
      </c>
      <c r="AF1735" t="s">
        <v>9438</v>
      </c>
    </row>
    <row r="1736" spans="1:32" x14ac:dyDescent="0.25">
      <c r="A1736">
        <v>11361</v>
      </c>
      <c r="B1736" t="s">
        <v>12128</v>
      </c>
      <c r="C1736">
        <v>5000000</v>
      </c>
      <c r="D1736">
        <v>11642254</v>
      </c>
      <c r="E1736">
        <v>32793</v>
      </c>
      <c r="F1736">
        <v>8.0088439999999999</v>
      </c>
      <c r="G1736">
        <v>96</v>
      </c>
      <c r="H1736">
        <v>5.2</v>
      </c>
      <c r="I1736">
        <v>183</v>
      </c>
      <c r="J1736" t="s">
        <v>23</v>
      </c>
      <c r="K1736" t="s">
        <v>12130</v>
      </c>
      <c r="L1736" t="s">
        <v>37</v>
      </c>
      <c r="M1736" t="s">
        <v>38</v>
      </c>
      <c r="N1736" t="s">
        <v>2560</v>
      </c>
      <c r="O1736" t="s">
        <v>29</v>
      </c>
      <c r="P1736">
        <v>1</v>
      </c>
      <c r="Q1736">
        <v>1</v>
      </c>
      <c r="R1736">
        <v>1</v>
      </c>
      <c r="S1736">
        <v>0</v>
      </c>
      <c r="T1736" t="s">
        <v>15888</v>
      </c>
      <c r="U1736" t="s">
        <v>15891</v>
      </c>
      <c r="V1736" t="s">
        <v>15891</v>
      </c>
      <c r="W1736" t="s">
        <v>15891</v>
      </c>
      <c r="X1736" t="s">
        <v>15905</v>
      </c>
      <c r="Y1736" t="s">
        <v>15897</v>
      </c>
      <c r="Z1736" t="s">
        <v>15897</v>
      </c>
      <c r="AA1736" t="s">
        <v>15897</v>
      </c>
      <c r="AB1736" t="s">
        <v>12131</v>
      </c>
      <c r="AC1736" t="s">
        <v>12128</v>
      </c>
      <c r="AE1736" t="s">
        <v>12127</v>
      </c>
      <c r="AF1736" t="s">
        <v>12129</v>
      </c>
    </row>
    <row r="1737" spans="1:32" x14ac:dyDescent="0.25">
      <c r="A1737">
        <v>14444</v>
      </c>
      <c r="B1737" t="s">
        <v>6297</v>
      </c>
      <c r="C1737">
        <v>30000000</v>
      </c>
      <c r="D1737">
        <v>100491683</v>
      </c>
      <c r="E1737">
        <v>36119</v>
      </c>
      <c r="F1737">
        <v>7.9811160000000001</v>
      </c>
      <c r="G1737">
        <v>79</v>
      </c>
      <c r="H1737">
        <v>5.7</v>
      </c>
      <c r="I1737">
        <v>147</v>
      </c>
      <c r="J1737" t="s">
        <v>23</v>
      </c>
      <c r="K1737" t="s">
        <v>6299</v>
      </c>
      <c r="L1737" t="s">
        <v>37</v>
      </c>
      <c r="M1737" t="s">
        <v>38</v>
      </c>
      <c r="N1737" t="s">
        <v>64</v>
      </c>
      <c r="O1737" t="s">
        <v>29</v>
      </c>
      <c r="P1737">
        <v>1</v>
      </c>
      <c r="Q1737">
        <v>1</v>
      </c>
      <c r="R1737">
        <v>1</v>
      </c>
      <c r="S1737">
        <v>0</v>
      </c>
      <c r="T1737" t="s">
        <v>15887</v>
      </c>
      <c r="U1737" t="s">
        <v>15891</v>
      </c>
      <c r="V1737" t="s">
        <v>15891</v>
      </c>
      <c r="W1737" t="s">
        <v>15891</v>
      </c>
      <c r="X1737" t="s">
        <v>15891</v>
      </c>
      <c r="Y1737" t="s">
        <v>15897</v>
      </c>
      <c r="Z1737" t="s">
        <v>15897</v>
      </c>
      <c r="AA1737" t="s">
        <v>15897</v>
      </c>
      <c r="AC1737" t="s">
        <v>6297</v>
      </c>
      <c r="AE1737" t="s">
        <v>6296</v>
      </c>
      <c r="AF1737" t="s">
        <v>6298</v>
      </c>
    </row>
    <row r="1738" spans="1:32" x14ac:dyDescent="0.25">
      <c r="A1738">
        <v>24226</v>
      </c>
      <c r="B1738" t="s">
        <v>8890</v>
      </c>
      <c r="C1738">
        <v>16000000</v>
      </c>
      <c r="D1738">
        <v>53977250</v>
      </c>
      <c r="E1738">
        <v>30293</v>
      </c>
      <c r="F1738">
        <v>7.9806319999999999</v>
      </c>
      <c r="G1738">
        <v>129</v>
      </c>
      <c r="H1738">
        <v>7.4</v>
      </c>
      <c r="I1738">
        <v>131</v>
      </c>
      <c r="J1738" t="s">
        <v>23</v>
      </c>
      <c r="K1738" t="s">
        <v>1457</v>
      </c>
      <c r="L1738" t="s">
        <v>37</v>
      </c>
      <c r="M1738" t="s">
        <v>38</v>
      </c>
      <c r="N1738" t="s">
        <v>786</v>
      </c>
      <c r="O1738" t="s">
        <v>29</v>
      </c>
      <c r="P1738">
        <v>1</v>
      </c>
      <c r="Q1738">
        <v>1</v>
      </c>
      <c r="R1738">
        <v>1</v>
      </c>
      <c r="S1738">
        <v>1</v>
      </c>
      <c r="T1738" t="s">
        <v>15888</v>
      </c>
      <c r="U1738" t="s">
        <v>15891</v>
      </c>
      <c r="V1738" t="s">
        <v>15891</v>
      </c>
      <c r="W1738" t="s">
        <v>15901</v>
      </c>
      <c r="X1738" t="s">
        <v>15891</v>
      </c>
      <c r="Y1738" t="s">
        <v>15897</v>
      </c>
      <c r="Z1738" t="s">
        <v>15911</v>
      </c>
      <c r="AA1738" t="s">
        <v>15915</v>
      </c>
      <c r="AB1738" t="s">
        <v>8892</v>
      </c>
      <c r="AC1738" t="s">
        <v>8890</v>
      </c>
      <c r="AE1738" t="s">
        <v>8889</v>
      </c>
      <c r="AF1738" t="s">
        <v>8891</v>
      </c>
    </row>
    <row r="1739" spans="1:32" x14ac:dyDescent="0.25">
      <c r="A1739">
        <v>11620</v>
      </c>
      <c r="B1739" t="s">
        <v>11332</v>
      </c>
      <c r="C1739">
        <v>8250000</v>
      </c>
      <c r="D1739">
        <v>30000000</v>
      </c>
      <c r="E1739">
        <v>18940</v>
      </c>
      <c r="F1739">
        <v>7.973109</v>
      </c>
      <c r="G1739">
        <v>171</v>
      </c>
      <c r="H1739">
        <v>7</v>
      </c>
      <c r="I1739">
        <v>63</v>
      </c>
      <c r="J1739" t="s">
        <v>23</v>
      </c>
      <c r="K1739" t="s">
        <v>3369</v>
      </c>
      <c r="L1739" t="s">
        <v>37</v>
      </c>
      <c r="M1739" t="s">
        <v>38</v>
      </c>
      <c r="N1739" t="s">
        <v>1570</v>
      </c>
      <c r="O1739" t="s">
        <v>29</v>
      </c>
      <c r="P1739">
        <v>1</v>
      </c>
      <c r="Q1739">
        <v>1</v>
      </c>
      <c r="R1739">
        <v>1</v>
      </c>
      <c r="S1739">
        <v>0</v>
      </c>
      <c r="T1739" t="s">
        <v>15888</v>
      </c>
      <c r="U1739" t="s">
        <v>15891</v>
      </c>
      <c r="V1739" t="s">
        <v>15891</v>
      </c>
      <c r="W1739" t="s">
        <v>15901</v>
      </c>
      <c r="X1739" t="s">
        <v>15891</v>
      </c>
      <c r="Y1739" t="s">
        <v>15897</v>
      </c>
      <c r="Z1739" t="s">
        <v>15911</v>
      </c>
      <c r="AA1739" t="s">
        <v>15915</v>
      </c>
      <c r="AB1739" t="s">
        <v>11334</v>
      </c>
      <c r="AC1739" t="s">
        <v>11332</v>
      </c>
      <c r="AE1739" t="s">
        <v>11331</v>
      </c>
      <c r="AF1739" t="s">
        <v>11333</v>
      </c>
    </row>
    <row r="1740" spans="1:32" x14ac:dyDescent="0.25">
      <c r="A1740">
        <v>11257</v>
      </c>
      <c r="B1740" t="s">
        <v>13459</v>
      </c>
      <c r="C1740">
        <v>3000000</v>
      </c>
      <c r="D1740">
        <v>20966644</v>
      </c>
      <c r="E1740">
        <v>31394</v>
      </c>
      <c r="F1740">
        <v>7.9615590000000003</v>
      </c>
      <c r="G1740">
        <v>117</v>
      </c>
      <c r="H1740">
        <v>6.9</v>
      </c>
      <c r="I1740">
        <v>156</v>
      </c>
      <c r="J1740" t="s">
        <v>23</v>
      </c>
      <c r="K1740" t="s">
        <v>13461</v>
      </c>
      <c r="L1740" t="s">
        <v>2620</v>
      </c>
      <c r="M1740" t="s">
        <v>210</v>
      </c>
      <c r="N1740" t="s">
        <v>231</v>
      </c>
      <c r="O1740" t="s">
        <v>29</v>
      </c>
      <c r="P1740">
        <v>1</v>
      </c>
      <c r="Q1740">
        <v>1</v>
      </c>
      <c r="R1740">
        <v>2</v>
      </c>
      <c r="S1740">
        <v>0</v>
      </c>
      <c r="T1740" t="s">
        <v>15888</v>
      </c>
      <c r="U1740" t="s">
        <v>15891</v>
      </c>
      <c r="V1740" t="s">
        <v>15891</v>
      </c>
      <c r="W1740" t="s">
        <v>15901</v>
      </c>
      <c r="X1740" t="s">
        <v>15891</v>
      </c>
      <c r="Y1740" t="s">
        <v>15897</v>
      </c>
      <c r="Z1740" t="s">
        <v>15911</v>
      </c>
      <c r="AA1740" t="s">
        <v>15915</v>
      </c>
      <c r="AC1740" t="s">
        <v>13459</v>
      </c>
      <c r="AE1740" t="s">
        <v>13458</v>
      </c>
      <c r="AF1740" t="s">
        <v>13460</v>
      </c>
    </row>
    <row r="1741" spans="1:32" x14ac:dyDescent="0.25">
      <c r="A1741">
        <v>40001</v>
      </c>
      <c r="B1741" t="s">
        <v>7081</v>
      </c>
      <c r="C1741">
        <v>25000000</v>
      </c>
      <c r="D1741">
        <v>10070000</v>
      </c>
      <c r="E1741">
        <v>35174</v>
      </c>
      <c r="F1741">
        <v>7.9467689999999997</v>
      </c>
      <c r="G1741">
        <v>105</v>
      </c>
      <c r="H1741">
        <v>5.3</v>
      </c>
      <c r="I1741">
        <v>25</v>
      </c>
      <c r="J1741" t="s">
        <v>23</v>
      </c>
      <c r="K1741" t="s">
        <v>3894</v>
      </c>
      <c r="L1741" t="s">
        <v>37</v>
      </c>
      <c r="M1741" t="s">
        <v>38</v>
      </c>
      <c r="N1741" t="s">
        <v>1719</v>
      </c>
      <c r="O1741" t="s">
        <v>29</v>
      </c>
      <c r="P1741">
        <v>1</v>
      </c>
      <c r="Q1741">
        <v>1</v>
      </c>
      <c r="R1741">
        <v>1</v>
      </c>
      <c r="S1741">
        <v>0</v>
      </c>
      <c r="T1741" t="s">
        <v>15888</v>
      </c>
      <c r="U1741" t="s">
        <v>15891</v>
      </c>
      <c r="V1741" t="s">
        <v>13664</v>
      </c>
      <c r="W1741" t="s">
        <v>15901</v>
      </c>
      <c r="X1741" t="s">
        <v>15891</v>
      </c>
      <c r="Y1741" t="s">
        <v>15896</v>
      </c>
      <c r="Z1741" t="s">
        <v>15912</v>
      </c>
      <c r="AA1741" t="s">
        <v>15915</v>
      </c>
      <c r="AB1741" t="s">
        <v>7083</v>
      </c>
      <c r="AC1741" t="s">
        <v>7081</v>
      </c>
      <c r="AE1741" t="s">
        <v>7080</v>
      </c>
      <c r="AF1741" t="s">
        <v>7082</v>
      </c>
    </row>
    <row r="1742" spans="1:32" x14ac:dyDescent="0.25">
      <c r="A1742">
        <v>20391</v>
      </c>
      <c r="B1742" t="s">
        <v>7825</v>
      </c>
      <c r="C1742">
        <v>20000000</v>
      </c>
      <c r="D1742">
        <v>31678778</v>
      </c>
      <c r="E1742">
        <v>25491</v>
      </c>
      <c r="F1742">
        <v>7.9025359999999996</v>
      </c>
      <c r="G1742">
        <v>158</v>
      </c>
      <c r="H1742">
        <v>6.2</v>
      </c>
      <c r="I1742">
        <v>63</v>
      </c>
      <c r="J1742" t="s">
        <v>23</v>
      </c>
      <c r="K1742" t="s">
        <v>7827</v>
      </c>
      <c r="L1742" t="s">
        <v>37</v>
      </c>
      <c r="M1742" t="s">
        <v>28</v>
      </c>
      <c r="N1742" t="s">
        <v>7823</v>
      </c>
      <c r="O1742" t="s">
        <v>29</v>
      </c>
      <c r="P1742">
        <v>1</v>
      </c>
      <c r="Q1742">
        <v>1</v>
      </c>
      <c r="R1742">
        <v>2</v>
      </c>
      <c r="S1742">
        <v>1</v>
      </c>
      <c r="T1742" t="s">
        <v>15888</v>
      </c>
      <c r="U1742" t="s">
        <v>15890</v>
      </c>
      <c r="V1742" t="s">
        <v>13664</v>
      </c>
      <c r="W1742" t="s">
        <v>15901</v>
      </c>
      <c r="X1742" t="s">
        <v>15891</v>
      </c>
      <c r="Y1742" t="s">
        <v>15895</v>
      </c>
      <c r="Z1742" t="s">
        <v>15912</v>
      </c>
      <c r="AA1742" t="s">
        <v>15914</v>
      </c>
      <c r="AB1742" t="s">
        <v>7828</v>
      </c>
      <c r="AC1742" t="s">
        <v>7825</v>
      </c>
      <c r="AE1742" t="s">
        <v>7824</v>
      </c>
      <c r="AF1742" t="s">
        <v>7826</v>
      </c>
    </row>
    <row r="1743" spans="1:32" x14ac:dyDescent="0.25">
      <c r="A1743">
        <v>5491</v>
      </c>
      <c r="B1743" t="s">
        <v>1869</v>
      </c>
      <c r="C1743">
        <v>44000000</v>
      </c>
      <c r="D1743">
        <v>21400000</v>
      </c>
      <c r="E1743">
        <v>36656</v>
      </c>
      <c r="F1743">
        <v>7.89147</v>
      </c>
      <c r="G1743">
        <v>118</v>
      </c>
      <c r="H1743">
        <v>3</v>
      </c>
      <c r="I1743">
        <v>255</v>
      </c>
      <c r="J1743" t="s">
        <v>23</v>
      </c>
      <c r="K1743" t="s">
        <v>1871</v>
      </c>
      <c r="L1743" t="s">
        <v>37</v>
      </c>
      <c r="M1743" t="s">
        <v>62</v>
      </c>
      <c r="N1743" t="s">
        <v>1867</v>
      </c>
      <c r="O1743" t="s">
        <v>29</v>
      </c>
      <c r="P1743">
        <v>1</v>
      </c>
      <c r="Q1743">
        <v>1</v>
      </c>
      <c r="R1743">
        <v>2</v>
      </c>
      <c r="S1743">
        <v>1</v>
      </c>
      <c r="T1743" t="s">
        <v>15888</v>
      </c>
      <c r="U1743" t="s">
        <v>15890</v>
      </c>
      <c r="V1743" t="s">
        <v>15891</v>
      </c>
      <c r="W1743" t="s">
        <v>15891</v>
      </c>
      <c r="X1743" t="s">
        <v>15891</v>
      </c>
      <c r="Y1743" t="s">
        <v>15894</v>
      </c>
      <c r="Z1743" t="s">
        <v>15897</v>
      </c>
      <c r="AA1743" t="s">
        <v>15894</v>
      </c>
      <c r="AB1743" t="s">
        <v>1872</v>
      </c>
      <c r="AC1743" t="s">
        <v>1869</v>
      </c>
      <c r="AE1743" t="s">
        <v>1868</v>
      </c>
      <c r="AF1743" t="s">
        <v>1870</v>
      </c>
    </row>
    <row r="1744" spans="1:32" x14ac:dyDescent="0.25">
      <c r="A1744">
        <v>193613</v>
      </c>
      <c r="B1744" t="s">
        <v>8645</v>
      </c>
      <c r="C1744">
        <v>18000000</v>
      </c>
      <c r="D1744">
        <v>7972967</v>
      </c>
      <c r="E1744">
        <v>41542</v>
      </c>
      <c r="F1744">
        <v>7.8716860000000004</v>
      </c>
      <c r="G1744">
        <v>93</v>
      </c>
      <c r="H1744">
        <v>6.7</v>
      </c>
      <c r="I1744">
        <v>83</v>
      </c>
      <c r="J1744" t="s">
        <v>23</v>
      </c>
      <c r="K1744" t="s">
        <v>8647</v>
      </c>
      <c r="L1744" t="s">
        <v>37</v>
      </c>
      <c r="M1744" t="s">
        <v>38</v>
      </c>
      <c r="N1744" t="s">
        <v>6032</v>
      </c>
      <c r="O1744" t="s">
        <v>29</v>
      </c>
      <c r="P1744">
        <v>1</v>
      </c>
      <c r="Q1744">
        <v>1</v>
      </c>
      <c r="R1744">
        <v>1</v>
      </c>
      <c r="S1744">
        <v>0</v>
      </c>
      <c r="T1744" t="s">
        <v>15888</v>
      </c>
      <c r="U1744" t="s">
        <v>15891</v>
      </c>
      <c r="V1744" t="s">
        <v>15891</v>
      </c>
      <c r="W1744" t="s">
        <v>15891</v>
      </c>
      <c r="X1744" t="s">
        <v>15891</v>
      </c>
      <c r="Y1744" t="s">
        <v>15897</v>
      </c>
      <c r="Z1744" t="s">
        <v>15897</v>
      </c>
      <c r="AA1744" t="s">
        <v>15897</v>
      </c>
      <c r="AB1744" t="s">
        <v>8648</v>
      </c>
      <c r="AC1744" t="s">
        <v>8645</v>
      </c>
      <c r="AE1744" t="s">
        <v>8644</v>
      </c>
      <c r="AF1744" t="s">
        <v>8646</v>
      </c>
    </row>
    <row r="1745" spans="1:32" x14ac:dyDescent="0.25">
      <c r="A1745">
        <v>9310</v>
      </c>
      <c r="B1745" t="s">
        <v>8821</v>
      </c>
      <c r="C1745">
        <v>17000000</v>
      </c>
      <c r="D1745">
        <v>7314027</v>
      </c>
      <c r="E1745">
        <v>38780</v>
      </c>
      <c r="F1745">
        <v>7.8640109999999996</v>
      </c>
      <c r="G1745">
        <v>107</v>
      </c>
      <c r="H1745">
        <v>4.9000000000000004</v>
      </c>
      <c r="I1745">
        <v>95</v>
      </c>
      <c r="J1745" t="s">
        <v>23</v>
      </c>
      <c r="K1745" t="s">
        <v>8823</v>
      </c>
      <c r="L1745" t="s">
        <v>37</v>
      </c>
      <c r="M1745" t="s">
        <v>28</v>
      </c>
      <c r="N1745" t="s">
        <v>2500</v>
      </c>
      <c r="O1745" t="s">
        <v>29</v>
      </c>
      <c r="P1745">
        <v>1</v>
      </c>
      <c r="Q1745">
        <v>1</v>
      </c>
      <c r="R1745">
        <v>2</v>
      </c>
      <c r="S1745">
        <v>1</v>
      </c>
      <c r="T1745" t="s">
        <v>15888</v>
      </c>
      <c r="U1745" t="s">
        <v>15891</v>
      </c>
      <c r="V1745" t="s">
        <v>13664</v>
      </c>
      <c r="W1745" t="s">
        <v>15901</v>
      </c>
      <c r="X1745" t="s">
        <v>15891</v>
      </c>
      <c r="Y1745" t="s">
        <v>15896</v>
      </c>
      <c r="Z1745" t="s">
        <v>15912</v>
      </c>
      <c r="AA1745" t="s">
        <v>15915</v>
      </c>
      <c r="AB1745" t="s">
        <v>8824</v>
      </c>
      <c r="AC1745" t="s">
        <v>8821</v>
      </c>
      <c r="AE1745" t="s">
        <v>8820</v>
      </c>
      <c r="AF1745" t="s">
        <v>8822</v>
      </c>
    </row>
    <row r="1746" spans="1:32" x14ac:dyDescent="0.25">
      <c r="A1746">
        <v>8592</v>
      </c>
      <c r="B1746" t="s">
        <v>3863</v>
      </c>
      <c r="C1746">
        <v>47000000</v>
      </c>
      <c r="D1746">
        <v>103738726</v>
      </c>
      <c r="E1746">
        <v>33039</v>
      </c>
      <c r="F1746">
        <v>7.8592259999999996</v>
      </c>
      <c r="G1746">
        <v>103</v>
      </c>
      <c r="H1746">
        <v>5.9</v>
      </c>
      <c r="I1746">
        <v>251</v>
      </c>
      <c r="J1746" t="s">
        <v>23</v>
      </c>
      <c r="K1746" t="s">
        <v>860</v>
      </c>
      <c r="L1746" t="s">
        <v>37</v>
      </c>
      <c r="M1746" t="s">
        <v>38</v>
      </c>
      <c r="N1746" t="s">
        <v>762</v>
      </c>
      <c r="O1746" t="s">
        <v>29</v>
      </c>
      <c r="P1746">
        <v>1</v>
      </c>
      <c r="Q1746">
        <v>1</v>
      </c>
      <c r="R1746">
        <v>1</v>
      </c>
      <c r="S1746">
        <v>0</v>
      </c>
      <c r="T1746" t="s">
        <v>15888</v>
      </c>
      <c r="U1746" t="s">
        <v>15890</v>
      </c>
      <c r="V1746" t="s">
        <v>13664</v>
      </c>
      <c r="W1746" t="s">
        <v>15891</v>
      </c>
      <c r="X1746" t="s">
        <v>15905</v>
      </c>
      <c r="Y1746" t="s">
        <v>15895</v>
      </c>
      <c r="Z1746" t="s">
        <v>15896</v>
      </c>
      <c r="AA1746" t="s">
        <v>15894</v>
      </c>
      <c r="AB1746" t="s">
        <v>3865</v>
      </c>
      <c r="AC1746" t="s">
        <v>3863</v>
      </c>
      <c r="AE1746" t="s">
        <v>3862</v>
      </c>
      <c r="AF1746" t="s">
        <v>3864</v>
      </c>
    </row>
    <row r="1747" spans="1:32" x14ac:dyDescent="0.25">
      <c r="A1747">
        <v>16161</v>
      </c>
      <c r="B1747" t="s">
        <v>8928</v>
      </c>
      <c r="C1747">
        <v>16000000</v>
      </c>
      <c r="D1747">
        <v>29381649</v>
      </c>
      <c r="E1747">
        <v>37069</v>
      </c>
      <c r="F1747">
        <v>7.8549889999999998</v>
      </c>
      <c r="G1747">
        <v>130</v>
      </c>
      <c r="H1747">
        <v>7.4</v>
      </c>
      <c r="I1747">
        <v>55</v>
      </c>
      <c r="J1747" t="s">
        <v>23</v>
      </c>
      <c r="K1747" t="s">
        <v>8930</v>
      </c>
      <c r="L1747" t="s">
        <v>37</v>
      </c>
      <c r="M1747" t="s">
        <v>38</v>
      </c>
      <c r="N1747" t="s">
        <v>8926</v>
      </c>
      <c r="O1747" t="s">
        <v>29</v>
      </c>
      <c r="P1747">
        <v>1</v>
      </c>
      <c r="Q1747">
        <v>1</v>
      </c>
      <c r="R1747">
        <v>1</v>
      </c>
      <c r="S1747">
        <v>0</v>
      </c>
      <c r="T1747" t="s">
        <v>15888</v>
      </c>
      <c r="U1747" t="s">
        <v>15891</v>
      </c>
      <c r="V1747" t="s">
        <v>15891</v>
      </c>
      <c r="W1747" t="s">
        <v>15901</v>
      </c>
      <c r="X1747" t="s">
        <v>15891</v>
      </c>
      <c r="Y1747" t="s">
        <v>15897</v>
      </c>
      <c r="Z1747" t="s">
        <v>15911</v>
      </c>
      <c r="AA1747" t="s">
        <v>15915</v>
      </c>
      <c r="AB1747" t="s">
        <v>8931</v>
      </c>
      <c r="AC1747" t="s">
        <v>8928</v>
      </c>
      <c r="AE1747" t="s">
        <v>8927</v>
      </c>
      <c r="AF1747" t="s">
        <v>8929</v>
      </c>
    </row>
    <row r="1748" spans="1:32" x14ac:dyDescent="0.25">
      <c r="A1748">
        <v>11398</v>
      </c>
      <c r="B1748" t="s">
        <v>4698</v>
      </c>
      <c r="C1748">
        <v>40000000</v>
      </c>
      <c r="D1748">
        <v>30199105</v>
      </c>
      <c r="E1748">
        <v>36761</v>
      </c>
      <c r="F1748">
        <v>7.8323369999999999</v>
      </c>
      <c r="G1748">
        <v>117</v>
      </c>
      <c r="H1748">
        <v>5.6</v>
      </c>
      <c r="I1748">
        <v>135</v>
      </c>
      <c r="J1748" t="s">
        <v>23</v>
      </c>
      <c r="K1748" t="s">
        <v>4700</v>
      </c>
      <c r="L1748" t="s">
        <v>277</v>
      </c>
      <c r="M1748" t="s">
        <v>38</v>
      </c>
      <c r="N1748" t="s">
        <v>4696</v>
      </c>
      <c r="O1748" t="s">
        <v>29</v>
      </c>
      <c r="P1748">
        <v>1</v>
      </c>
      <c r="Q1748">
        <v>2</v>
      </c>
      <c r="R1748">
        <v>1</v>
      </c>
      <c r="S1748">
        <v>1</v>
      </c>
      <c r="T1748" t="s">
        <v>15888</v>
      </c>
      <c r="U1748" t="s">
        <v>15890</v>
      </c>
      <c r="V1748" t="s">
        <v>15891</v>
      </c>
      <c r="W1748" t="s">
        <v>15891</v>
      </c>
      <c r="X1748" t="s">
        <v>15891</v>
      </c>
      <c r="Y1748" t="s">
        <v>15894</v>
      </c>
      <c r="Z1748" t="s">
        <v>15897</v>
      </c>
      <c r="AA1748" t="s">
        <v>15894</v>
      </c>
      <c r="AB1748" t="s">
        <v>4701</v>
      </c>
      <c r="AC1748" t="s">
        <v>4698</v>
      </c>
      <c r="AE1748" t="s">
        <v>4697</v>
      </c>
      <c r="AF1748" t="s">
        <v>4699</v>
      </c>
    </row>
    <row r="1749" spans="1:32" x14ac:dyDescent="0.25">
      <c r="A1749">
        <v>18900</v>
      </c>
      <c r="B1749" t="s">
        <v>11696</v>
      </c>
      <c r="C1749">
        <v>3500000</v>
      </c>
      <c r="D1749">
        <v>13007551</v>
      </c>
      <c r="E1749">
        <v>24820</v>
      </c>
      <c r="F1749">
        <v>7.8214379999999997</v>
      </c>
      <c r="G1749">
        <v>134</v>
      </c>
      <c r="H1749">
        <v>7.4</v>
      </c>
      <c r="I1749">
        <v>82</v>
      </c>
      <c r="J1749" t="s">
        <v>23</v>
      </c>
      <c r="K1749" t="s">
        <v>13235</v>
      </c>
      <c r="L1749" t="s">
        <v>37</v>
      </c>
      <c r="M1749" t="s">
        <v>38</v>
      </c>
      <c r="N1749" t="s">
        <v>3295</v>
      </c>
      <c r="O1749" t="s">
        <v>29</v>
      </c>
      <c r="P1749">
        <v>1</v>
      </c>
      <c r="Q1749">
        <v>1</v>
      </c>
      <c r="R1749">
        <v>1</v>
      </c>
      <c r="S1749">
        <v>0</v>
      </c>
      <c r="T1749" t="s">
        <v>15888</v>
      </c>
      <c r="U1749" t="s">
        <v>15891</v>
      </c>
      <c r="V1749" t="s">
        <v>15891</v>
      </c>
      <c r="W1749" t="s">
        <v>15901</v>
      </c>
      <c r="X1749" t="s">
        <v>15891</v>
      </c>
      <c r="Y1749" t="s">
        <v>15897</v>
      </c>
      <c r="Z1749" t="s">
        <v>15911</v>
      </c>
      <c r="AA1749" t="s">
        <v>15915</v>
      </c>
      <c r="AC1749" t="s">
        <v>11696</v>
      </c>
      <c r="AE1749" t="s">
        <v>13233</v>
      </c>
      <c r="AF1749" t="s">
        <v>13234</v>
      </c>
    </row>
    <row r="1750" spans="1:32" x14ac:dyDescent="0.25">
      <c r="A1750">
        <v>45272</v>
      </c>
      <c r="B1750" t="s">
        <v>9351</v>
      </c>
      <c r="C1750">
        <v>15000000</v>
      </c>
      <c r="D1750">
        <v>20529194</v>
      </c>
      <c r="E1750">
        <v>40534</v>
      </c>
      <c r="F1750">
        <v>7.8097009999999996</v>
      </c>
      <c r="G1750">
        <v>117</v>
      </c>
      <c r="H1750">
        <v>5.9</v>
      </c>
      <c r="I1750">
        <v>80</v>
      </c>
      <c r="J1750" t="s">
        <v>23</v>
      </c>
      <c r="K1750" t="s">
        <v>9353</v>
      </c>
      <c r="L1750" t="s">
        <v>37</v>
      </c>
      <c r="M1750" t="s">
        <v>38</v>
      </c>
      <c r="N1750" t="s">
        <v>231</v>
      </c>
      <c r="O1750" t="s">
        <v>29</v>
      </c>
      <c r="P1750">
        <v>1</v>
      </c>
      <c r="Q1750">
        <v>1</v>
      </c>
      <c r="R1750">
        <v>1</v>
      </c>
      <c r="S1750">
        <v>0</v>
      </c>
      <c r="T1750" t="s">
        <v>15888</v>
      </c>
      <c r="U1750" t="s">
        <v>15891</v>
      </c>
      <c r="V1750" t="s">
        <v>15891</v>
      </c>
      <c r="W1750" t="s">
        <v>15901</v>
      </c>
      <c r="X1750" t="s">
        <v>15891</v>
      </c>
      <c r="Y1750" t="s">
        <v>15897</v>
      </c>
      <c r="Z1750" t="s">
        <v>15911</v>
      </c>
      <c r="AA1750" t="s">
        <v>15915</v>
      </c>
      <c r="AB1750" t="s">
        <v>9354</v>
      </c>
      <c r="AC1750" t="s">
        <v>9351</v>
      </c>
      <c r="AD1750" t="s">
        <v>9349</v>
      </c>
      <c r="AE1750" t="s">
        <v>9350</v>
      </c>
      <c r="AF1750" t="s">
        <v>9352</v>
      </c>
    </row>
    <row r="1751" spans="1:32" x14ac:dyDescent="0.25">
      <c r="A1751">
        <v>73873</v>
      </c>
      <c r="B1751" t="s">
        <v>11629</v>
      </c>
      <c r="C1751">
        <v>8000000</v>
      </c>
      <c r="D1751">
        <v>5634828</v>
      </c>
      <c r="E1751">
        <v>40898</v>
      </c>
      <c r="F1751">
        <v>7.8022450000000001</v>
      </c>
      <c r="G1751">
        <v>113</v>
      </c>
      <c r="H1751">
        <v>6.2</v>
      </c>
      <c r="I1751">
        <v>132</v>
      </c>
      <c r="J1751" t="s">
        <v>23</v>
      </c>
      <c r="K1751" t="s">
        <v>11631</v>
      </c>
      <c r="L1751" t="s">
        <v>11632</v>
      </c>
      <c r="M1751" t="s">
        <v>62</v>
      </c>
      <c r="N1751" t="s">
        <v>786</v>
      </c>
      <c r="O1751" t="s">
        <v>29</v>
      </c>
      <c r="P1751">
        <v>1</v>
      </c>
      <c r="Q1751">
        <v>2</v>
      </c>
      <c r="R1751">
        <v>2</v>
      </c>
      <c r="S1751">
        <v>0</v>
      </c>
      <c r="T1751" t="s">
        <v>15888</v>
      </c>
      <c r="U1751" t="s">
        <v>15891</v>
      </c>
      <c r="V1751" t="s">
        <v>15891</v>
      </c>
      <c r="W1751" t="s">
        <v>15901</v>
      </c>
      <c r="X1751" t="s">
        <v>15891</v>
      </c>
      <c r="Y1751" t="s">
        <v>15897</v>
      </c>
      <c r="Z1751" t="s">
        <v>15911</v>
      </c>
      <c r="AA1751" t="s">
        <v>15915</v>
      </c>
      <c r="AB1751" t="s">
        <v>11633</v>
      </c>
      <c r="AC1751" t="s">
        <v>11629</v>
      </c>
      <c r="AD1751" t="s">
        <v>11627</v>
      </c>
      <c r="AE1751" t="s">
        <v>11628</v>
      </c>
      <c r="AF1751" t="s">
        <v>11630</v>
      </c>
    </row>
    <row r="1752" spans="1:32" x14ac:dyDescent="0.25">
      <c r="A1752">
        <v>4997</v>
      </c>
      <c r="B1752" t="s">
        <v>12306</v>
      </c>
      <c r="C1752">
        <v>5000000</v>
      </c>
      <c r="D1752">
        <v>2466444</v>
      </c>
      <c r="E1752">
        <v>37917</v>
      </c>
      <c r="F1752">
        <v>7.79068</v>
      </c>
      <c r="G1752">
        <v>104</v>
      </c>
      <c r="H1752">
        <v>6.2</v>
      </c>
      <c r="I1752">
        <v>73</v>
      </c>
      <c r="J1752" t="s">
        <v>23</v>
      </c>
      <c r="K1752" t="s">
        <v>7578</v>
      </c>
      <c r="L1752" t="s">
        <v>277</v>
      </c>
      <c r="M1752" t="s">
        <v>38</v>
      </c>
      <c r="N1752" t="s">
        <v>1252</v>
      </c>
      <c r="O1752" t="s">
        <v>29</v>
      </c>
      <c r="P1752">
        <v>1</v>
      </c>
      <c r="Q1752">
        <v>2</v>
      </c>
      <c r="R1752">
        <v>1</v>
      </c>
      <c r="S1752">
        <v>0</v>
      </c>
      <c r="T1752" t="s">
        <v>15888</v>
      </c>
      <c r="U1752" t="s">
        <v>15891</v>
      </c>
      <c r="V1752" t="s">
        <v>15891</v>
      </c>
      <c r="W1752" t="s">
        <v>15901</v>
      </c>
      <c r="X1752" t="s">
        <v>15905</v>
      </c>
      <c r="Y1752" t="s">
        <v>15897</v>
      </c>
      <c r="Z1752" t="s">
        <v>15911</v>
      </c>
      <c r="AA1752" t="s">
        <v>15915</v>
      </c>
      <c r="AB1752" t="s">
        <v>12308</v>
      </c>
      <c r="AC1752" t="s">
        <v>12306</v>
      </c>
      <c r="AE1752" t="s">
        <v>12305</v>
      </c>
      <c r="AF1752" t="s">
        <v>12307</v>
      </c>
    </row>
    <row r="1753" spans="1:32" x14ac:dyDescent="0.25">
      <c r="A1753">
        <v>1717</v>
      </c>
      <c r="B1753" t="s">
        <v>3284</v>
      </c>
      <c r="C1753">
        <v>55000000</v>
      </c>
      <c r="D1753">
        <v>9450897</v>
      </c>
      <c r="E1753">
        <v>38970</v>
      </c>
      <c r="F1753">
        <v>7.7682229999999999</v>
      </c>
      <c r="G1753">
        <v>125</v>
      </c>
      <c r="H1753">
        <v>5.7</v>
      </c>
      <c r="I1753">
        <v>95</v>
      </c>
      <c r="J1753" t="s">
        <v>23</v>
      </c>
      <c r="K1753" t="s">
        <v>3286</v>
      </c>
      <c r="L1753" t="s">
        <v>37</v>
      </c>
      <c r="M1753" t="s">
        <v>38</v>
      </c>
      <c r="N1753" t="s">
        <v>1861</v>
      </c>
      <c r="O1753" t="s">
        <v>29</v>
      </c>
      <c r="P1753">
        <v>1</v>
      </c>
      <c r="Q1753">
        <v>1</v>
      </c>
      <c r="R1753">
        <v>1</v>
      </c>
      <c r="S1753">
        <v>0</v>
      </c>
      <c r="T1753" t="s">
        <v>15888</v>
      </c>
      <c r="U1753" t="s">
        <v>15891</v>
      </c>
      <c r="V1753" t="s">
        <v>15891</v>
      </c>
      <c r="W1753" t="s">
        <v>15901</v>
      </c>
      <c r="X1753" t="s">
        <v>15905</v>
      </c>
      <c r="Y1753" t="s">
        <v>15897</v>
      </c>
      <c r="Z1753" t="s">
        <v>15911</v>
      </c>
      <c r="AA1753" t="s">
        <v>15915</v>
      </c>
      <c r="AB1753" t="s">
        <v>3287</v>
      </c>
      <c r="AC1753" t="s">
        <v>3284</v>
      </c>
      <c r="AD1753" t="s">
        <v>3282</v>
      </c>
      <c r="AE1753" t="s">
        <v>3283</v>
      </c>
      <c r="AF1753" t="s">
        <v>3285</v>
      </c>
    </row>
    <row r="1754" spans="1:32" x14ac:dyDescent="0.25">
      <c r="A1754">
        <v>14517</v>
      </c>
      <c r="B1754" t="s">
        <v>13070</v>
      </c>
      <c r="C1754">
        <v>4000000</v>
      </c>
      <c r="D1754">
        <v>866999</v>
      </c>
      <c r="E1754">
        <v>38377</v>
      </c>
      <c r="F1754">
        <v>7.7581879999999996</v>
      </c>
      <c r="G1754">
        <v>101</v>
      </c>
      <c r="H1754">
        <v>6.6</v>
      </c>
      <c r="I1754">
        <v>102</v>
      </c>
      <c r="J1754" t="s">
        <v>23</v>
      </c>
      <c r="K1754" t="s">
        <v>13072</v>
      </c>
      <c r="L1754" t="s">
        <v>41</v>
      </c>
      <c r="M1754" t="s">
        <v>38</v>
      </c>
      <c r="N1754" t="s">
        <v>474</v>
      </c>
      <c r="O1754" t="s">
        <v>29</v>
      </c>
      <c r="P1754">
        <v>1</v>
      </c>
      <c r="Q1754">
        <v>2</v>
      </c>
      <c r="R1754">
        <v>1</v>
      </c>
      <c r="S1754">
        <v>0</v>
      </c>
      <c r="T1754" t="s">
        <v>15888</v>
      </c>
      <c r="U1754" t="s">
        <v>15891</v>
      </c>
      <c r="V1754" t="s">
        <v>15891</v>
      </c>
      <c r="W1754" t="s">
        <v>15891</v>
      </c>
      <c r="X1754" t="s">
        <v>15891</v>
      </c>
      <c r="Y1754" t="s">
        <v>15897</v>
      </c>
      <c r="Z1754" t="s">
        <v>15897</v>
      </c>
      <c r="AA1754" t="s">
        <v>15897</v>
      </c>
      <c r="AB1754" t="s">
        <v>13073</v>
      </c>
      <c r="AC1754" t="s">
        <v>13070</v>
      </c>
      <c r="AE1754" t="s">
        <v>13069</v>
      </c>
      <c r="AF1754" t="s">
        <v>13071</v>
      </c>
    </row>
    <row r="1755" spans="1:32" x14ac:dyDescent="0.25">
      <c r="A1755">
        <v>4942</v>
      </c>
      <c r="B1755" t="s">
        <v>3012</v>
      </c>
      <c r="C1755">
        <v>58000000</v>
      </c>
      <c r="D1755">
        <v>41299492</v>
      </c>
      <c r="E1755">
        <v>39531</v>
      </c>
      <c r="F1755">
        <v>7.7392760000000003</v>
      </c>
      <c r="G1755">
        <v>114</v>
      </c>
      <c r="H1755">
        <v>5.7</v>
      </c>
      <c r="I1755">
        <v>130</v>
      </c>
      <c r="J1755" t="s">
        <v>23</v>
      </c>
      <c r="K1755" t="s">
        <v>3014</v>
      </c>
      <c r="L1755" t="s">
        <v>334</v>
      </c>
      <c r="M1755" t="s">
        <v>296</v>
      </c>
      <c r="N1755" t="s">
        <v>1719</v>
      </c>
      <c r="O1755" t="s">
        <v>29</v>
      </c>
      <c r="P1755">
        <v>1</v>
      </c>
      <c r="Q1755">
        <v>2</v>
      </c>
      <c r="R1755">
        <v>2</v>
      </c>
      <c r="S1755">
        <v>1</v>
      </c>
      <c r="T1755" t="s">
        <v>15888</v>
      </c>
      <c r="U1755" t="s">
        <v>15891</v>
      </c>
      <c r="V1755" t="s">
        <v>13664</v>
      </c>
      <c r="W1755" t="s">
        <v>15901</v>
      </c>
      <c r="X1755" t="s">
        <v>15891</v>
      </c>
      <c r="Y1755" t="s">
        <v>15896</v>
      </c>
      <c r="Z1755" t="s">
        <v>15912</v>
      </c>
      <c r="AA1755" t="s">
        <v>15915</v>
      </c>
      <c r="AB1755" t="s">
        <v>3015</v>
      </c>
      <c r="AC1755" t="s">
        <v>3012</v>
      </c>
      <c r="AD1755" t="s">
        <v>3010</v>
      </c>
      <c r="AE1755" t="s">
        <v>3011</v>
      </c>
      <c r="AF1755" t="s">
        <v>3013</v>
      </c>
    </row>
    <row r="1756" spans="1:32" x14ac:dyDescent="0.25">
      <c r="A1756">
        <v>121826</v>
      </c>
      <c r="B1756" t="s">
        <v>10418</v>
      </c>
      <c r="C1756">
        <v>11000000</v>
      </c>
      <c r="D1756">
        <v>59520298</v>
      </c>
      <c r="E1756">
        <v>41160</v>
      </c>
      <c r="F1756">
        <v>7.7220209999999998</v>
      </c>
      <c r="G1756">
        <v>98</v>
      </c>
      <c r="H1756">
        <v>6.3</v>
      </c>
      <c r="I1756">
        <v>139</v>
      </c>
      <c r="J1756" t="s">
        <v>23</v>
      </c>
      <c r="K1756" t="s">
        <v>10420</v>
      </c>
      <c r="L1756" t="s">
        <v>2620</v>
      </c>
      <c r="M1756" t="s">
        <v>62</v>
      </c>
      <c r="N1756" t="s">
        <v>1711</v>
      </c>
      <c r="O1756" t="s">
        <v>29</v>
      </c>
      <c r="P1756">
        <v>1</v>
      </c>
      <c r="Q1756">
        <v>1</v>
      </c>
      <c r="R1756">
        <v>2</v>
      </c>
      <c r="S1756">
        <v>0</v>
      </c>
      <c r="T1756" t="s">
        <v>15888</v>
      </c>
      <c r="U1756" t="s">
        <v>15891</v>
      </c>
      <c r="V1756" t="s">
        <v>13664</v>
      </c>
      <c r="W1756" t="s">
        <v>15901</v>
      </c>
      <c r="X1756" t="s">
        <v>15891</v>
      </c>
      <c r="Y1756" t="s">
        <v>15896</v>
      </c>
      <c r="Z1756" t="s">
        <v>15912</v>
      </c>
      <c r="AA1756" t="s">
        <v>15915</v>
      </c>
      <c r="AB1756" t="s">
        <v>10421</v>
      </c>
      <c r="AC1756" t="s">
        <v>10418</v>
      </c>
      <c r="AE1756" t="s">
        <v>10417</v>
      </c>
      <c r="AF1756" t="s">
        <v>10419</v>
      </c>
    </row>
    <row r="1757" spans="1:32" x14ac:dyDescent="0.25">
      <c r="A1757">
        <v>23367</v>
      </c>
      <c r="B1757" t="s">
        <v>8174</v>
      </c>
      <c r="C1757">
        <v>20000000</v>
      </c>
      <c r="D1757">
        <v>5210988</v>
      </c>
      <c r="E1757">
        <v>40031</v>
      </c>
      <c r="F1757">
        <v>7.7166059999999996</v>
      </c>
      <c r="G1757">
        <v>111</v>
      </c>
      <c r="H1757">
        <v>5.4</v>
      </c>
      <c r="I1757">
        <v>126</v>
      </c>
      <c r="J1757" t="s">
        <v>23</v>
      </c>
      <c r="K1757" t="s">
        <v>8176</v>
      </c>
      <c r="L1757" t="s">
        <v>37</v>
      </c>
      <c r="M1757" t="s">
        <v>38</v>
      </c>
      <c r="N1757" t="s">
        <v>8171</v>
      </c>
      <c r="O1757" t="s">
        <v>29</v>
      </c>
      <c r="P1757">
        <v>1</v>
      </c>
      <c r="Q1757">
        <v>1</v>
      </c>
      <c r="R1757">
        <v>1</v>
      </c>
      <c r="S1757">
        <v>0</v>
      </c>
      <c r="T1757" t="s">
        <v>15888</v>
      </c>
      <c r="U1757" t="s">
        <v>15891</v>
      </c>
      <c r="V1757" t="s">
        <v>13664</v>
      </c>
      <c r="W1757" t="s">
        <v>15901</v>
      </c>
      <c r="X1757" t="s">
        <v>15891</v>
      </c>
      <c r="Y1757" t="s">
        <v>15896</v>
      </c>
      <c r="Z1757" t="s">
        <v>15912</v>
      </c>
      <c r="AA1757" t="s">
        <v>15915</v>
      </c>
      <c r="AB1757" t="s">
        <v>8177</v>
      </c>
      <c r="AC1757" t="s">
        <v>8174</v>
      </c>
      <c r="AD1757" t="s">
        <v>8172</v>
      </c>
      <c r="AE1757" t="s">
        <v>8173</v>
      </c>
      <c r="AF1757" t="s">
        <v>8175</v>
      </c>
    </row>
    <row r="1758" spans="1:32" x14ac:dyDescent="0.25">
      <c r="A1758">
        <v>13476</v>
      </c>
      <c r="B1758" t="s">
        <v>7237</v>
      </c>
      <c r="C1758">
        <v>17000000</v>
      </c>
      <c r="D1758">
        <v>16980098</v>
      </c>
      <c r="E1758">
        <v>38009</v>
      </c>
      <c r="F1758">
        <v>7.701041</v>
      </c>
      <c r="G1758">
        <v>95</v>
      </c>
      <c r="H1758">
        <v>5.5</v>
      </c>
      <c r="I1758">
        <v>160</v>
      </c>
      <c r="J1758" t="s">
        <v>23</v>
      </c>
      <c r="K1758" t="s">
        <v>2938</v>
      </c>
      <c r="L1758" t="s">
        <v>37</v>
      </c>
      <c r="M1758" t="s">
        <v>38</v>
      </c>
      <c r="N1758" t="s">
        <v>1106</v>
      </c>
      <c r="O1758" t="s">
        <v>29</v>
      </c>
      <c r="P1758">
        <v>1</v>
      </c>
      <c r="Q1758">
        <v>1</v>
      </c>
      <c r="R1758">
        <v>1</v>
      </c>
      <c r="S1758">
        <v>0</v>
      </c>
      <c r="T1758" t="s">
        <v>15888</v>
      </c>
      <c r="U1758" t="s">
        <v>15891</v>
      </c>
      <c r="V1758" t="s">
        <v>13664</v>
      </c>
      <c r="W1758" t="s">
        <v>15891</v>
      </c>
      <c r="X1758" t="s">
        <v>15891</v>
      </c>
      <c r="Y1758" t="s">
        <v>15896</v>
      </c>
      <c r="Z1758" t="s">
        <v>15896</v>
      </c>
      <c r="AA1758" t="s">
        <v>15897</v>
      </c>
      <c r="AB1758" t="s">
        <v>7239</v>
      </c>
      <c r="AC1758" t="s">
        <v>7237</v>
      </c>
      <c r="AE1758" t="s">
        <v>7236</v>
      </c>
      <c r="AF1758" t="s">
        <v>7238</v>
      </c>
    </row>
    <row r="1759" spans="1:32" x14ac:dyDescent="0.25">
      <c r="A1759">
        <v>10217</v>
      </c>
      <c r="B1759" t="s">
        <v>12614</v>
      </c>
      <c r="C1759">
        <v>5000000</v>
      </c>
      <c r="D1759">
        <v>3263585</v>
      </c>
      <c r="E1759">
        <v>35564</v>
      </c>
      <c r="F1759">
        <v>7.6731239999999996</v>
      </c>
      <c r="G1759">
        <v>112</v>
      </c>
      <c r="H1759">
        <v>6.8</v>
      </c>
      <c r="I1759">
        <v>103</v>
      </c>
      <c r="J1759" t="s">
        <v>23</v>
      </c>
      <c r="K1759" t="s">
        <v>12616</v>
      </c>
      <c r="L1759" t="s">
        <v>5870</v>
      </c>
      <c r="M1759" t="s">
        <v>28</v>
      </c>
      <c r="N1759" t="s">
        <v>786</v>
      </c>
      <c r="O1759" t="s">
        <v>29</v>
      </c>
      <c r="P1759">
        <v>1</v>
      </c>
      <c r="Q1759">
        <v>1</v>
      </c>
      <c r="R1759">
        <v>2</v>
      </c>
      <c r="S1759">
        <v>0</v>
      </c>
      <c r="T1759" t="s">
        <v>15888</v>
      </c>
      <c r="U1759" t="s">
        <v>15891</v>
      </c>
      <c r="V1759" t="s">
        <v>15891</v>
      </c>
      <c r="W1759" t="s">
        <v>15901</v>
      </c>
      <c r="X1759" t="s">
        <v>15891</v>
      </c>
      <c r="Y1759" t="s">
        <v>15897</v>
      </c>
      <c r="Z1759" t="s">
        <v>15911</v>
      </c>
      <c r="AA1759" t="s">
        <v>15915</v>
      </c>
      <c r="AB1759" t="s">
        <v>12617</v>
      </c>
      <c r="AC1759" t="s">
        <v>12614</v>
      </c>
      <c r="AE1759" t="s">
        <v>12613</v>
      </c>
      <c r="AF1759" t="s">
        <v>12615</v>
      </c>
    </row>
    <row r="1760" spans="1:32" x14ac:dyDescent="0.25">
      <c r="A1760">
        <v>27936</v>
      </c>
      <c r="B1760" t="s">
        <v>4281</v>
      </c>
      <c r="C1760">
        <v>33000000</v>
      </c>
      <c r="D1760">
        <v>14000000</v>
      </c>
      <c r="E1760">
        <v>40114</v>
      </c>
      <c r="F1760">
        <v>7.6635150000000003</v>
      </c>
      <c r="G1760">
        <v>100</v>
      </c>
      <c r="H1760">
        <v>6.8</v>
      </c>
      <c r="I1760">
        <v>148</v>
      </c>
      <c r="J1760" t="s">
        <v>967</v>
      </c>
      <c r="K1760" t="s">
        <v>4283</v>
      </c>
      <c r="L1760" t="s">
        <v>1278</v>
      </c>
      <c r="M1760" t="s">
        <v>487</v>
      </c>
      <c r="N1760" t="s">
        <v>1156</v>
      </c>
      <c r="O1760" t="s">
        <v>29</v>
      </c>
      <c r="P1760">
        <v>0</v>
      </c>
      <c r="Q1760">
        <v>1</v>
      </c>
      <c r="R1760">
        <v>1</v>
      </c>
      <c r="S1760">
        <v>0</v>
      </c>
      <c r="T1760" t="s">
        <v>15888</v>
      </c>
      <c r="U1760" t="s">
        <v>15890</v>
      </c>
      <c r="V1760" t="s">
        <v>13664</v>
      </c>
      <c r="W1760" t="s">
        <v>15891</v>
      </c>
      <c r="X1760" t="s">
        <v>15891</v>
      </c>
      <c r="Y1760" t="s">
        <v>15895</v>
      </c>
      <c r="Z1760" t="s">
        <v>15896</v>
      </c>
      <c r="AA1760" t="s">
        <v>15894</v>
      </c>
      <c r="AB1760" t="s">
        <v>4284</v>
      </c>
      <c r="AC1760" t="s">
        <v>4285</v>
      </c>
      <c r="AE1760" t="s">
        <v>4280</v>
      </c>
      <c r="AF1760" t="s">
        <v>4282</v>
      </c>
    </row>
    <row r="1761" spans="1:32" x14ac:dyDescent="0.25">
      <c r="A1761">
        <v>12837</v>
      </c>
      <c r="B1761" t="s">
        <v>10393</v>
      </c>
      <c r="C1761">
        <v>11000000</v>
      </c>
      <c r="D1761">
        <v>38105395</v>
      </c>
      <c r="E1761">
        <v>39708</v>
      </c>
      <c r="F1761">
        <v>7.6459789999999996</v>
      </c>
      <c r="G1761">
        <v>114</v>
      </c>
      <c r="H1761">
        <v>7.4</v>
      </c>
      <c r="I1761">
        <v>158</v>
      </c>
      <c r="J1761" t="s">
        <v>23</v>
      </c>
      <c r="K1761" t="s">
        <v>10395</v>
      </c>
      <c r="L1761" t="s">
        <v>37</v>
      </c>
      <c r="M1761" t="s">
        <v>38</v>
      </c>
      <c r="N1761" t="s">
        <v>579</v>
      </c>
      <c r="O1761" t="s">
        <v>29</v>
      </c>
      <c r="P1761">
        <v>1</v>
      </c>
      <c r="Q1761">
        <v>1</v>
      </c>
      <c r="R1761">
        <v>1</v>
      </c>
      <c r="S1761">
        <v>0</v>
      </c>
      <c r="T1761" t="s">
        <v>15888</v>
      </c>
      <c r="U1761" t="s">
        <v>15891</v>
      </c>
      <c r="V1761" t="s">
        <v>15891</v>
      </c>
      <c r="W1761" t="s">
        <v>15891</v>
      </c>
      <c r="X1761" t="s">
        <v>15891</v>
      </c>
      <c r="Y1761" t="s">
        <v>15897</v>
      </c>
      <c r="Z1761" t="s">
        <v>15897</v>
      </c>
      <c r="AA1761" t="s">
        <v>15897</v>
      </c>
      <c r="AB1761" t="s">
        <v>10396</v>
      </c>
      <c r="AC1761" t="s">
        <v>10393</v>
      </c>
      <c r="AD1761" t="s">
        <v>10392</v>
      </c>
      <c r="AE1761" t="s">
        <v>8989</v>
      </c>
      <c r="AF1761" t="s">
        <v>10394</v>
      </c>
    </row>
    <row r="1762" spans="1:32" x14ac:dyDescent="0.25">
      <c r="A1762">
        <v>48309</v>
      </c>
      <c r="B1762" t="s">
        <v>13113</v>
      </c>
      <c r="C1762">
        <v>1300000</v>
      </c>
      <c r="D1762">
        <v>354704</v>
      </c>
      <c r="E1762">
        <v>32206</v>
      </c>
      <c r="F1762">
        <v>7.6052910000000002</v>
      </c>
      <c r="G1762">
        <v>102</v>
      </c>
      <c r="H1762">
        <v>6.7</v>
      </c>
      <c r="I1762">
        <v>27</v>
      </c>
      <c r="J1762" t="s">
        <v>23</v>
      </c>
      <c r="K1762" t="s">
        <v>13115</v>
      </c>
      <c r="L1762" t="s">
        <v>37</v>
      </c>
      <c r="M1762" t="s">
        <v>38</v>
      </c>
      <c r="N1762" t="s">
        <v>8413</v>
      </c>
      <c r="O1762" t="s">
        <v>29</v>
      </c>
      <c r="P1762">
        <v>1</v>
      </c>
      <c r="Q1762">
        <v>1</v>
      </c>
      <c r="R1762">
        <v>1</v>
      </c>
      <c r="S1762">
        <v>0</v>
      </c>
      <c r="T1762" t="s">
        <v>15888</v>
      </c>
      <c r="U1762" t="s">
        <v>15891</v>
      </c>
      <c r="V1762" t="s">
        <v>15891</v>
      </c>
      <c r="W1762" t="s">
        <v>15901</v>
      </c>
      <c r="X1762" t="s">
        <v>15905</v>
      </c>
      <c r="Y1762" t="s">
        <v>15897</v>
      </c>
      <c r="Z1762" t="s">
        <v>15911</v>
      </c>
      <c r="AA1762" t="s">
        <v>15915</v>
      </c>
      <c r="AB1762" t="s">
        <v>13116</v>
      </c>
      <c r="AC1762" t="s">
        <v>13113</v>
      </c>
      <c r="AE1762" t="s">
        <v>13112</v>
      </c>
      <c r="AF1762" t="s">
        <v>13114</v>
      </c>
    </row>
    <row r="1763" spans="1:32" x14ac:dyDescent="0.25">
      <c r="A1763">
        <v>32275</v>
      </c>
      <c r="B1763" t="s">
        <v>12084</v>
      </c>
      <c r="C1763">
        <v>6000000</v>
      </c>
      <c r="D1763">
        <v>20400000</v>
      </c>
      <c r="E1763">
        <v>17167</v>
      </c>
      <c r="F1763">
        <v>7.6044499999999999</v>
      </c>
      <c r="G1763">
        <v>144</v>
      </c>
      <c r="H1763">
        <v>6.2</v>
      </c>
      <c r="I1763">
        <v>37</v>
      </c>
      <c r="J1763" t="s">
        <v>23</v>
      </c>
      <c r="K1763" t="s">
        <v>12086</v>
      </c>
      <c r="L1763" t="s">
        <v>37</v>
      </c>
      <c r="M1763" t="s">
        <v>38</v>
      </c>
      <c r="N1763" t="s">
        <v>3836</v>
      </c>
      <c r="O1763" t="s">
        <v>29</v>
      </c>
      <c r="P1763">
        <v>1</v>
      </c>
      <c r="Q1763">
        <v>1</v>
      </c>
      <c r="R1763">
        <v>1</v>
      </c>
      <c r="S1763">
        <v>0</v>
      </c>
      <c r="T1763" t="s">
        <v>15888</v>
      </c>
      <c r="U1763" t="s">
        <v>15891</v>
      </c>
      <c r="V1763" t="s">
        <v>15891</v>
      </c>
      <c r="W1763" t="s">
        <v>15891</v>
      </c>
      <c r="X1763" t="s">
        <v>15891</v>
      </c>
      <c r="Y1763" t="s">
        <v>15897</v>
      </c>
      <c r="Z1763" t="s">
        <v>15897</v>
      </c>
      <c r="AA1763" t="s">
        <v>15897</v>
      </c>
      <c r="AB1763" t="s">
        <v>12087</v>
      </c>
      <c r="AC1763" t="s">
        <v>12084</v>
      </c>
      <c r="AE1763" t="s">
        <v>12083</v>
      </c>
      <c r="AF1763" t="s">
        <v>12085</v>
      </c>
    </row>
    <row r="1764" spans="1:32" x14ac:dyDescent="0.25">
      <c r="A1764">
        <v>9942</v>
      </c>
      <c r="B1764" t="s">
        <v>10371</v>
      </c>
      <c r="C1764">
        <v>11000000</v>
      </c>
      <c r="D1764">
        <v>49797148</v>
      </c>
      <c r="E1764">
        <v>32555</v>
      </c>
      <c r="F1764">
        <v>7.5591920000000004</v>
      </c>
      <c r="G1764">
        <v>107</v>
      </c>
      <c r="H1764">
        <v>6.6</v>
      </c>
      <c r="I1764">
        <v>217</v>
      </c>
      <c r="J1764" t="s">
        <v>23</v>
      </c>
      <c r="K1764" t="s">
        <v>10373</v>
      </c>
      <c r="L1764" t="s">
        <v>37</v>
      </c>
      <c r="M1764" t="s">
        <v>38</v>
      </c>
      <c r="N1764" t="s">
        <v>661</v>
      </c>
      <c r="O1764" t="s">
        <v>29</v>
      </c>
      <c r="P1764">
        <v>1</v>
      </c>
      <c r="Q1764">
        <v>1</v>
      </c>
      <c r="R1764">
        <v>1</v>
      </c>
      <c r="S1764">
        <v>1</v>
      </c>
      <c r="T1764" t="s">
        <v>15888</v>
      </c>
      <c r="U1764" t="s">
        <v>15891</v>
      </c>
      <c r="V1764" t="s">
        <v>13664</v>
      </c>
      <c r="W1764" t="s">
        <v>15891</v>
      </c>
      <c r="X1764" t="s">
        <v>15891</v>
      </c>
      <c r="Y1764" t="s">
        <v>15896</v>
      </c>
      <c r="Z1764" t="s">
        <v>15896</v>
      </c>
      <c r="AA1764" t="s">
        <v>15897</v>
      </c>
      <c r="AB1764" t="s">
        <v>10374</v>
      </c>
      <c r="AC1764" t="s">
        <v>10371</v>
      </c>
      <c r="AE1764" t="s">
        <v>10370</v>
      </c>
      <c r="AF1764" t="s">
        <v>10372</v>
      </c>
    </row>
    <row r="1765" spans="1:32" x14ac:dyDescent="0.25">
      <c r="A1765">
        <v>1961</v>
      </c>
      <c r="B1765" t="s">
        <v>14464</v>
      </c>
      <c r="C1765">
        <v>1500000</v>
      </c>
      <c r="D1765">
        <v>173066</v>
      </c>
      <c r="E1765">
        <v>39356</v>
      </c>
      <c r="F1765">
        <v>7.5590999999999999</v>
      </c>
      <c r="G1765">
        <v>86</v>
      </c>
      <c r="H1765">
        <v>5.9</v>
      </c>
      <c r="I1765">
        <v>107</v>
      </c>
      <c r="J1765" t="s">
        <v>23</v>
      </c>
      <c r="K1765" t="s">
        <v>14466</v>
      </c>
      <c r="L1765" t="s">
        <v>37</v>
      </c>
      <c r="M1765" t="s">
        <v>38</v>
      </c>
      <c r="N1765" t="s">
        <v>5725</v>
      </c>
      <c r="O1765" t="s">
        <v>29</v>
      </c>
      <c r="P1765">
        <v>1</v>
      </c>
      <c r="Q1765">
        <v>1</v>
      </c>
      <c r="R1765">
        <v>1</v>
      </c>
      <c r="S1765">
        <v>0</v>
      </c>
      <c r="T1765" t="s">
        <v>15888</v>
      </c>
      <c r="U1765" t="s">
        <v>15891</v>
      </c>
      <c r="V1765" t="s">
        <v>13664</v>
      </c>
      <c r="W1765" t="s">
        <v>15891</v>
      </c>
      <c r="X1765" t="s">
        <v>15891</v>
      </c>
      <c r="Y1765" t="s">
        <v>15896</v>
      </c>
      <c r="Z1765" t="s">
        <v>15896</v>
      </c>
      <c r="AA1765" t="s">
        <v>15897</v>
      </c>
      <c r="AB1765" t="s">
        <v>14467</v>
      </c>
      <c r="AC1765" t="s">
        <v>14464</v>
      </c>
      <c r="AD1765" t="s">
        <v>14462</v>
      </c>
      <c r="AE1765" t="s">
        <v>14463</v>
      </c>
      <c r="AF1765" t="s">
        <v>14465</v>
      </c>
    </row>
    <row r="1766" spans="1:32" x14ac:dyDescent="0.25">
      <c r="A1766">
        <v>13937</v>
      </c>
      <c r="B1766" t="s">
        <v>10397</v>
      </c>
      <c r="C1766">
        <v>12000000</v>
      </c>
      <c r="D1766">
        <v>37170057</v>
      </c>
      <c r="E1766">
        <v>33823</v>
      </c>
      <c r="F1766">
        <v>7.5589589999999998</v>
      </c>
      <c r="G1766">
        <v>91</v>
      </c>
      <c r="H1766">
        <v>5.9</v>
      </c>
      <c r="I1766">
        <v>65</v>
      </c>
      <c r="J1766" t="s">
        <v>23</v>
      </c>
      <c r="K1766" t="s">
        <v>992</v>
      </c>
      <c r="L1766" t="s">
        <v>37</v>
      </c>
      <c r="M1766" t="s">
        <v>38</v>
      </c>
      <c r="N1766" t="s">
        <v>4707</v>
      </c>
      <c r="O1766" t="s">
        <v>29</v>
      </c>
      <c r="P1766">
        <v>1</v>
      </c>
      <c r="Q1766">
        <v>1</v>
      </c>
      <c r="R1766">
        <v>1</v>
      </c>
      <c r="S1766">
        <v>1</v>
      </c>
      <c r="T1766" t="s">
        <v>15888</v>
      </c>
      <c r="U1766" t="s">
        <v>15891</v>
      </c>
      <c r="V1766" t="s">
        <v>15891</v>
      </c>
      <c r="W1766" t="s">
        <v>15901</v>
      </c>
      <c r="X1766" t="s">
        <v>15905</v>
      </c>
      <c r="Y1766" t="s">
        <v>15897</v>
      </c>
      <c r="Z1766" t="s">
        <v>15911</v>
      </c>
      <c r="AA1766" t="s">
        <v>15915</v>
      </c>
      <c r="AB1766" t="s">
        <v>10399</v>
      </c>
      <c r="AC1766" t="s">
        <v>10397</v>
      </c>
      <c r="AE1766" t="s">
        <v>333</v>
      </c>
      <c r="AF1766" t="s">
        <v>10398</v>
      </c>
    </row>
    <row r="1767" spans="1:32" x14ac:dyDescent="0.25">
      <c r="A1767">
        <v>15487</v>
      </c>
      <c r="B1767" t="s">
        <v>7003</v>
      </c>
      <c r="C1767">
        <v>25000000</v>
      </c>
      <c r="D1767">
        <v>15431177</v>
      </c>
      <c r="E1767">
        <v>38625</v>
      </c>
      <c r="F1767">
        <v>7.538513</v>
      </c>
      <c r="G1767">
        <v>120</v>
      </c>
      <c r="H1767">
        <v>6.9</v>
      </c>
      <c r="I1767">
        <v>110</v>
      </c>
      <c r="J1767" t="s">
        <v>23</v>
      </c>
      <c r="K1767" t="s">
        <v>54</v>
      </c>
      <c r="L1767" t="s">
        <v>37</v>
      </c>
      <c r="M1767" t="s">
        <v>38</v>
      </c>
      <c r="N1767" t="s">
        <v>5081</v>
      </c>
      <c r="O1767" t="s">
        <v>29</v>
      </c>
      <c r="P1767">
        <v>1</v>
      </c>
      <c r="Q1767">
        <v>1</v>
      </c>
      <c r="R1767">
        <v>1</v>
      </c>
      <c r="S1767">
        <v>1</v>
      </c>
      <c r="T1767" t="s">
        <v>15888</v>
      </c>
      <c r="U1767" t="s">
        <v>15891</v>
      </c>
      <c r="V1767" t="s">
        <v>15891</v>
      </c>
      <c r="W1767" t="s">
        <v>15901</v>
      </c>
      <c r="X1767" t="s">
        <v>15891</v>
      </c>
      <c r="Y1767" t="s">
        <v>15897</v>
      </c>
      <c r="Z1767" t="s">
        <v>15911</v>
      </c>
      <c r="AA1767" t="s">
        <v>15915</v>
      </c>
      <c r="AB1767" t="s">
        <v>7005</v>
      </c>
      <c r="AC1767" t="s">
        <v>7003</v>
      </c>
      <c r="AE1767" t="s">
        <v>5964</v>
      </c>
      <c r="AF1767" t="s">
        <v>7004</v>
      </c>
    </row>
    <row r="1768" spans="1:32" x14ac:dyDescent="0.25">
      <c r="A1768">
        <v>14292</v>
      </c>
      <c r="B1768" t="s">
        <v>6330</v>
      </c>
      <c r="C1768">
        <v>28000000</v>
      </c>
      <c r="D1768">
        <v>64445708</v>
      </c>
      <c r="E1768">
        <v>38023</v>
      </c>
      <c r="F1768">
        <v>7.5340030000000002</v>
      </c>
      <c r="G1768">
        <v>135</v>
      </c>
      <c r="H1768">
        <v>7</v>
      </c>
      <c r="I1768">
        <v>159</v>
      </c>
      <c r="J1768" t="s">
        <v>23</v>
      </c>
      <c r="K1768" t="s">
        <v>6332</v>
      </c>
      <c r="L1768" t="s">
        <v>37</v>
      </c>
      <c r="M1768" t="s">
        <v>38</v>
      </c>
      <c r="N1768" t="s">
        <v>1476</v>
      </c>
      <c r="O1768" t="s">
        <v>29</v>
      </c>
      <c r="P1768">
        <v>1</v>
      </c>
      <c r="Q1768">
        <v>1</v>
      </c>
      <c r="R1768">
        <v>1</v>
      </c>
      <c r="S1768">
        <v>0</v>
      </c>
      <c r="T1768" t="s">
        <v>15888</v>
      </c>
      <c r="U1768" t="s">
        <v>15891</v>
      </c>
      <c r="V1768" t="s">
        <v>15891</v>
      </c>
      <c r="W1768" t="s">
        <v>15901</v>
      </c>
      <c r="X1768" t="s">
        <v>15891</v>
      </c>
      <c r="Y1768" t="s">
        <v>15897</v>
      </c>
      <c r="Z1768" t="s">
        <v>15911</v>
      </c>
      <c r="AA1768" t="s">
        <v>15915</v>
      </c>
      <c r="AB1768" t="s">
        <v>6333</v>
      </c>
      <c r="AC1768" t="s">
        <v>6330</v>
      </c>
      <c r="AE1768" t="s">
        <v>6329</v>
      </c>
      <c r="AF1768" t="s">
        <v>6331</v>
      </c>
    </row>
    <row r="1769" spans="1:32" x14ac:dyDescent="0.25">
      <c r="A1769">
        <v>36691</v>
      </c>
      <c r="B1769" t="s">
        <v>9992</v>
      </c>
      <c r="C1769">
        <v>15000000</v>
      </c>
      <c r="D1769">
        <v>5024782</v>
      </c>
      <c r="E1769">
        <v>40063</v>
      </c>
      <c r="F1769">
        <v>7.497306</v>
      </c>
      <c r="G1769">
        <v>90</v>
      </c>
      <c r="H1769">
        <v>5.8</v>
      </c>
      <c r="I1769">
        <v>84</v>
      </c>
      <c r="J1769" t="s">
        <v>23</v>
      </c>
      <c r="K1769" t="s">
        <v>9994</v>
      </c>
      <c r="L1769" t="s">
        <v>37</v>
      </c>
      <c r="M1769" t="s">
        <v>38</v>
      </c>
      <c r="N1769" t="s">
        <v>917</v>
      </c>
      <c r="O1769" t="s">
        <v>29</v>
      </c>
      <c r="P1769">
        <v>1</v>
      </c>
      <c r="Q1769">
        <v>1</v>
      </c>
      <c r="R1769">
        <v>1</v>
      </c>
      <c r="S1769">
        <v>0</v>
      </c>
      <c r="T1769" t="s">
        <v>15888</v>
      </c>
      <c r="U1769" t="s">
        <v>15891</v>
      </c>
      <c r="V1769" t="s">
        <v>13664</v>
      </c>
      <c r="W1769" t="s">
        <v>15901</v>
      </c>
      <c r="X1769" t="s">
        <v>15891</v>
      </c>
      <c r="Y1769" t="s">
        <v>15896</v>
      </c>
      <c r="Z1769" t="s">
        <v>15912</v>
      </c>
      <c r="AA1769" t="s">
        <v>15915</v>
      </c>
      <c r="AB1769" t="s">
        <v>9995</v>
      </c>
      <c r="AC1769" t="s">
        <v>9992</v>
      </c>
      <c r="AD1769" t="s">
        <v>9990</v>
      </c>
      <c r="AE1769" t="s">
        <v>9991</v>
      </c>
      <c r="AF1769" t="s">
        <v>9993</v>
      </c>
    </row>
    <row r="1770" spans="1:32" x14ac:dyDescent="0.25">
      <c r="A1770">
        <v>82679</v>
      </c>
      <c r="B1770" t="s">
        <v>9652</v>
      </c>
      <c r="C1770">
        <v>14000000</v>
      </c>
      <c r="D1770">
        <v>11417362</v>
      </c>
      <c r="E1770">
        <v>41207</v>
      </c>
      <c r="F1770">
        <v>7.4878429999999998</v>
      </c>
      <c r="G1770">
        <v>87</v>
      </c>
      <c r="H1770">
        <v>5.5</v>
      </c>
      <c r="I1770">
        <v>134</v>
      </c>
      <c r="J1770" t="s">
        <v>23</v>
      </c>
      <c r="K1770" t="s">
        <v>9654</v>
      </c>
      <c r="L1770" t="s">
        <v>37</v>
      </c>
      <c r="M1770" t="s">
        <v>38</v>
      </c>
      <c r="N1770" t="s">
        <v>661</v>
      </c>
      <c r="O1770" t="s">
        <v>29</v>
      </c>
      <c r="P1770">
        <v>1</v>
      </c>
      <c r="Q1770">
        <v>1</v>
      </c>
      <c r="R1770">
        <v>1</v>
      </c>
      <c r="S1770">
        <v>1</v>
      </c>
      <c r="T1770" t="s">
        <v>15888</v>
      </c>
      <c r="U1770" t="s">
        <v>15891</v>
      </c>
      <c r="V1770" t="s">
        <v>13664</v>
      </c>
      <c r="W1770" t="s">
        <v>15891</v>
      </c>
      <c r="X1770" t="s">
        <v>15891</v>
      </c>
      <c r="Y1770" t="s">
        <v>15896</v>
      </c>
      <c r="Z1770" t="s">
        <v>15896</v>
      </c>
      <c r="AA1770" t="s">
        <v>15897</v>
      </c>
      <c r="AB1770" t="s">
        <v>9655</v>
      </c>
      <c r="AC1770" t="s">
        <v>9652</v>
      </c>
      <c r="AE1770" t="s">
        <v>9651</v>
      </c>
      <c r="AF1770" t="s">
        <v>9653</v>
      </c>
    </row>
    <row r="1771" spans="1:32" x14ac:dyDescent="0.25">
      <c r="A1771">
        <v>64639</v>
      </c>
      <c r="B1771" t="s">
        <v>7086</v>
      </c>
      <c r="C1771">
        <v>25000000</v>
      </c>
      <c r="D1771">
        <v>10324441</v>
      </c>
      <c r="E1771">
        <v>40802</v>
      </c>
      <c r="F1771">
        <v>7.4734550000000004</v>
      </c>
      <c r="G1771">
        <v>110</v>
      </c>
      <c r="H1771">
        <v>5.5</v>
      </c>
      <c r="I1771">
        <v>144</v>
      </c>
      <c r="J1771" t="s">
        <v>23</v>
      </c>
      <c r="K1771" t="s">
        <v>7088</v>
      </c>
      <c r="L1771" t="s">
        <v>37</v>
      </c>
      <c r="M1771" t="s">
        <v>38</v>
      </c>
      <c r="N1771" t="s">
        <v>1861</v>
      </c>
      <c r="O1771" t="s">
        <v>29</v>
      </c>
      <c r="P1771">
        <v>1</v>
      </c>
      <c r="Q1771">
        <v>1</v>
      </c>
      <c r="R1771">
        <v>1</v>
      </c>
      <c r="S1771">
        <v>0</v>
      </c>
      <c r="T1771" t="s">
        <v>15888</v>
      </c>
      <c r="U1771" t="s">
        <v>15891</v>
      </c>
      <c r="V1771" t="s">
        <v>15891</v>
      </c>
      <c r="W1771" t="s">
        <v>15901</v>
      </c>
      <c r="X1771" t="s">
        <v>15905</v>
      </c>
      <c r="Y1771" t="s">
        <v>15897</v>
      </c>
      <c r="Z1771" t="s">
        <v>15911</v>
      </c>
      <c r="AA1771" t="s">
        <v>15915</v>
      </c>
      <c r="AB1771" t="s">
        <v>7089</v>
      </c>
      <c r="AC1771" t="s">
        <v>7086</v>
      </c>
      <c r="AD1771" t="s">
        <v>7084</v>
      </c>
      <c r="AE1771" t="s">
        <v>7085</v>
      </c>
      <c r="AF1771" t="s">
        <v>7087</v>
      </c>
    </row>
    <row r="1772" spans="1:32" x14ac:dyDescent="0.25">
      <c r="A1772">
        <v>25704</v>
      </c>
      <c r="B1772" t="s">
        <v>9465</v>
      </c>
      <c r="C1772">
        <v>15000000</v>
      </c>
      <c r="D1772">
        <v>6405245</v>
      </c>
      <c r="E1772">
        <v>40046</v>
      </c>
      <c r="F1772">
        <v>7.4460689999999996</v>
      </c>
      <c r="G1772">
        <v>89</v>
      </c>
      <c r="H1772">
        <v>5</v>
      </c>
      <c r="I1772">
        <v>100</v>
      </c>
      <c r="J1772" t="s">
        <v>23</v>
      </c>
      <c r="K1772" t="s">
        <v>9467</v>
      </c>
      <c r="L1772" t="s">
        <v>37</v>
      </c>
      <c r="M1772" t="s">
        <v>38</v>
      </c>
      <c r="N1772" t="s">
        <v>661</v>
      </c>
      <c r="O1772" t="s">
        <v>29</v>
      </c>
      <c r="P1772">
        <v>1</v>
      </c>
      <c r="Q1772">
        <v>1</v>
      </c>
      <c r="R1772">
        <v>1</v>
      </c>
      <c r="S1772">
        <v>0</v>
      </c>
      <c r="T1772" t="s">
        <v>15888</v>
      </c>
      <c r="U1772" t="s">
        <v>15891</v>
      </c>
      <c r="V1772" t="s">
        <v>13664</v>
      </c>
      <c r="W1772" t="s">
        <v>15891</v>
      </c>
      <c r="X1772" t="s">
        <v>15891</v>
      </c>
      <c r="Y1772" t="s">
        <v>15896</v>
      </c>
      <c r="Z1772" t="s">
        <v>15896</v>
      </c>
      <c r="AA1772" t="s">
        <v>15897</v>
      </c>
      <c r="AB1772" t="s">
        <v>9468</v>
      </c>
      <c r="AC1772" t="s">
        <v>9465</v>
      </c>
      <c r="AD1772" t="s">
        <v>9463</v>
      </c>
      <c r="AE1772" t="s">
        <v>9464</v>
      </c>
      <c r="AF1772" t="s">
        <v>9466</v>
      </c>
    </row>
    <row r="1773" spans="1:32" x14ac:dyDescent="0.25">
      <c r="A1773">
        <v>10533</v>
      </c>
      <c r="B1773" t="s">
        <v>3740</v>
      </c>
      <c r="C1773">
        <v>50000000</v>
      </c>
      <c r="D1773">
        <v>10382407</v>
      </c>
      <c r="E1773">
        <v>34985</v>
      </c>
      <c r="F1773">
        <v>7.4426800000000002</v>
      </c>
      <c r="G1773">
        <v>135</v>
      </c>
      <c r="H1773">
        <v>5.5</v>
      </c>
      <c r="I1773">
        <v>108</v>
      </c>
      <c r="J1773" t="s">
        <v>23</v>
      </c>
      <c r="K1773" t="s">
        <v>3149</v>
      </c>
      <c r="L1773" t="s">
        <v>37</v>
      </c>
      <c r="M1773" t="s">
        <v>38</v>
      </c>
      <c r="N1773" t="s">
        <v>1570</v>
      </c>
      <c r="O1773" t="s">
        <v>29</v>
      </c>
      <c r="P1773">
        <v>1</v>
      </c>
      <c r="Q1773">
        <v>1</v>
      </c>
      <c r="R1773">
        <v>1</v>
      </c>
      <c r="S1773">
        <v>0</v>
      </c>
      <c r="T1773" t="s">
        <v>15888</v>
      </c>
      <c r="U1773" t="s">
        <v>15891</v>
      </c>
      <c r="V1773" t="s">
        <v>15891</v>
      </c>
      <c r="W1773" t="s">
        <v>15901</v>
      </c>
      <c r="X1773" t="s">
        <v>15891</v>
      </c>
      <c r="Y1773" t="s">
        <v>15897</v>
      </c>
      <c r="Z1773" t="s">
        <v>15911</v>
      </c>
      <c r="AA1773" t="s">
        <v>15915</v>
      </c>
      <c r="AB1773" t="s">
        <v>3742</v>
      </c>
      <c r="AC1773" t="s">
        <v>3740</v>
      </c>
      <c r="AE1773" t="s">
        <v>3739</v>
      </c>
      <c r="AF1773" t="s">
        <v>3741</v>
      </c>
    </row>
    <row r="1774" spans="1:32" x14ac:dyDescent="0.25">
      <c r="A1774">
        <v>2669</v>
      </c>
      <c r="B1774" t="s">
        <v>8337</v>
      </c>
      <c r="C1774">
        <v>25000000</v>
      </c>
      <c r="D1774">
        <v>8613462</v>
      </c>
      <c r="E1774">
        <v>30806</v>
      </c>
      <c r="F1774">
        <v>7.4364910000000002</v>
      </c>
      <c r="G1774">
        <v>132</v>
      </c>
      <c r="H1774">
        <v>6.5</v>
      </c>
      <c r="I1774">
        <v>108</v>
      </c>
      <c r="J1774" t="s">
        <v>23</v>
      </c>
      <c r="K1774" t="s">
        <v>4067</v>
      </c>
      <c r="L1774" t="s">
        <v>27</v>
      </c>
      <c r="M1774" t="s">
        <v>38</v>
      </c>
      <c r="N1774" t="s">
        <v>4881</v>
      </c>
      <c r="O1774" t="s">
        <v>29</v>
      </c>
      <c r="P1774">
        <v>1</v>
      </c>
      <c r="Q1774">
        <v>2</v>
      </c>
      <c r="R1774">
        <v>1</v>
      </c>
      <c r="S1774">
        <v>0</v>
      </c>
      <c r="T1774" t="s">
        <v>15888</v>
      </c>
      <c r="U1774" t="s">
        <v>15890</v>
      </c>
      <c r="V1774" t="s">
        <v>15891</v>
      </c>
      <c r="W1774" t="s">
        <v>15901</v>
      </c>
      <c r="X1774" t="s">
        <v>15891</v>
      </c>
      <c r="Y1774" t="s">
        <v>15894</v>
      </c>
      <c r="Z1774" t="s">
        <v>15911</v>
      </c>
      <c r="AA1774" t="s">
        <v>15914</v>
      </c>
      <c r="AB1774" t="s">
        <v>8339</v>
      </c>
      <c r="AC1774" t="s">
        <v>8337</v>
      </c>
      <c r="AE1774" t="s">
        <v>8336</v>
      </c>
      <c r="AF1774" t="s">
        <v>8338</v>
      </c>
    </row>
    <row r="1775" spans="1:32" x14ac:dyDescent="0.25">
      <c r="A1775">
        <v>7870</v>
      </c>
      <c r="B1775" t="s">
        <v>11517</v>
      </c>
      <c r="C1775">
        <v>8000000</v>
      </c>
      <c r="D1775">
        <v>852872</v>
      </c>
      <c r="E1775">
        <v>38485</v>
      </c>
      <c r="F1775">
        <v>7.4335740000000001</v>
      </c>
      <c r="G1775">
        <v>112</v>
      </c>
      <c r="H1775">
        <v>5.9</v>
      </c>
      <c r="I1775">
        <v>63</v>
      </c>
      <c r="J1775" t="s">
        <v>23</v>
      </c>
      <c r="K1775" t="s">
        <v>11519</v>
      </c>
      <c r="L1775" t="s">
        <v>37</v>
      </c>
      <c r="M1775" t="s">
        <v>210</v>
      </c>
      <c r="N1775" t="s">
        <v>231</v>
      </c>
      <c r="O1775" t="s">
        <v>29</v>
      </c>
      <c r="P1775">
        <v>1</v>
      </c>
      <c r="Q1775">
        <v>1</v>
      </c>
      <c r="R1775">
        <v>2</v>
      </c>
      <c r="S1775">
        <v>0</v>
      </c>
      <c r="T1775" t="s">
        <v>15888</v>
      </c>
      <c r="U1775" t="s">
        <v>15891</v>
      </c>
      <c r="V1775" t="s">
        <v>15891</v>
      </c>
      <c r="W1775" t="s">
        <v>15901</v>
      </c>
      <c r="X1775" t="s">
        <v>15891</v>
      </c>
      <c r="Y1775" t="s">
        <v>15897</v>
      </c>
      <c r="Z1775" t="s">
        <v>15911</v>
      </c>
      <c r="AA1775" t="s">
        <v>15915</v>
      </c>
      <c r="AB1775" t="s">
        <v>11520</v>
      </c>
      <c r="AC1775" t="s">
        <v>11517</v>
      </c>
      <c r="AD1775" t="s">
        <v>11515</v>
      </c>
      <c r="AE1775" t="s">
        <v>11516</v>
      </c>
      <c r="AF1775" t="s">
        <v>11518</v>
      </c>
    </row>
    <row r="1776" spans="1:32" x14ac:dyDescent="0.25">
      <c r="A1776">
        <v>11132</v>
      </c>
      <c r="B1776" t="s">
        <v>9262</v>
      </c>
      <c r="C1776">
        <v>15000000</v>
      </c>
      <c r="D1776">
        <v>29331068</v>
      </c>
      <c r="E1776">
        <v>38034</v>
      </c>
      <c r="F1776">
        <v>7.424798</v>
      </c>
      <c r="G1776">
        <v>89</v>
      </c>
      <c r="H1776">
        <v>5.0999999999999996</v>
      </c>
      <c r="I1776">
        <v>221</v>
      </c>
      <c r="J1776" t="s">
        <v>23</v>
      </c>
      <c r="K1776" t="s">
        <v>54</v>
      </c>
      <c r="L1776" t="s">
        <v>334</v>
      </c>
      <c r="M1776" t="s">
        <v>38</v>
      </c>
      <c r="N1776" t="s">
        <v>661</v>
      </c>
      <c r="O1776" t="s">
        <v>29</v>
      </c>
      <c r="P1776">
        <v>1</v>
      </c>
      <c r="Q1776">
        <v>2</v>
      </c>
      <c r="R1776">
        <v>1</v>
      </c>
      <c r="S1776">
        <v>1</v>
      </c>
      <c r="T1776" t="s">
        <v>15888</v>
      </c>
      <c r="U1776" t="s">
        <v>15891</v>
      </c>
      <c r="V1776" t="s">
        <v>13664</v>
      </c>
      <c r="W1776" t="s">
        <v>15891</v>
      </c>
      <c r="X1776" t="s">
        <v>15891</v>
      </c>
      <c r="Y1776" t="s">
        <v>15896</v>
      </c>
      <c r="Z1776" t="s">
        <v>15896</v>
      </c>
      <c r="AA1776" t="s">
        <v>15897</v>
      </c>
      <c r="AB1776" t="s">
        <v>9264</v>
      </c>
      <c r="AC1776" t="s">
        <v>9262</v>
      </c>
      <c r="AE1776" t="s">
        <v>9261</v>
      </c>
      <c r="AF1776" t="s">
        <v>9263</v>
      </c>
    </row>
    <row r="1777" spans="1:32" x14ac:dyDescent="0.25">
      <c r="A1777">
        <v>232679</v>
      </c>
      <c r="B1777" t="s">
        <v>9270</v>
      </c>
      <c r="C1777">
        <v>15000000</v>
      </c>
      <c r="D1777">
        <v>30127963</v>
      </c>
      <c r="E1777">
        <v>41873</v>
      </c>
      <c r="F1777">
        <v>7.2977569999999998</v>
      </c>
      <c r="G1777">
        <v>115</v>
      </c>
      <c r="H1777">
        <v>6.3</v>
      </c>
      <c r="I1777">
        <v>130</v>
      </c>
      <c r="J1777" t="s">
        <v>23</v>
      </c>
      <c r="K1777" t="s">
        <v>9272</v>
      </c>
      <c r="L1777" t="s">
        <v>37</v>
      </c>
      <c r="M1777" t="s">
        <v>38</v>
      </c>
      <c r="N1777" t="s">
        <v>786</v>
      </c>
      <c r="O1777" t="s">
        <v>29</v>
      </c>
      <c r="P1777">
        <v>1</v>
      </c>
      <c r="Q1777">
        <v>1</v>
      </c>
      <c r="R1777">
        <v>1</v>
      </c>
      <c r="S1777">
        <v>0</v>
      </c>
      <c r="T1777" t="s">
        <v>15888</v>
      </c>
      <c r="U1777" t="s">
        <v>15891</v>
      </c>
      <c r="V1777" t="s">
        <v>15891</v>
      </c>
      <c r="W1777" t="s">
        <v>15901</v>
      </c>
      <c r="X1777" t="s">
        <v>15891</v>
      </c>
      <c r="Y1777" t="s">
        <v>15897</v>
      </c>
      <c r="Z1777" t="s">
        <v>15911</v>
      </c>
      <c r="AA1777" t="s">
        <v>15915</v>
      </c>
      <c r="AB1777" t="s">
        <v>9273</v>
      </c>
      <c r="AC1777" t="s">
        <v>9270</v>
      </c>
      <c r="AE1777" t="s">
        <v>9269</v>
      </c>
      <c r="AF1777" t="s">
        <v>9271</v>
      </c>
    </row>
    <row r="1778" spans="1:32" x14ac:dyDescent="0.25">
      <c r="A1778">
        <v>44009</v>
      </c>
      <c r="B1778" t="s">
        <v>11483</v>
      </c>
      <c r="C1778">
        <v>8000000</v>
      </c>
      <c r="D1778">
        <v>18124262</v>
      </c>
      <c r="E1778">
        <v>40487</v>
      </c>
      <c r="F1778">
        <v>7.2357940000000003</v>
      </c>
      <c r="G1778">
        <v>129</v>
      </c>
      <c r="H1778">
        <v>7</v>
      </c>
      <c r="I1778">
        <v>97</v>
      </c>
      <c r="J1778" t="s">
        <v>23</v>
      </c>
      <c r="K1778" t="s">
        <v>11485</v>
      </c>
      <c r="L1778" t="s">
        <v>2620</v>
      </c>
      <c r="M1778" t="s">
        <v>38</v>
      </c>
      <c r="N1778" t="s">
        <v>1692</v>
      </c>
      <c r="O1778" t="s">
        <v>29</v>
      </c>
      <c r="P1778">
        <v>1</v>
      </c>
      <c r="Q1778">
        <v>1</v>
      </c>
      <c r="R1778">
        <v>1</v>
      </c>
      <c r="S1778">
        <v>0</v>
      </c>
      <c r="T1778" t="s">
        <v>15888</v>
      </c>
      <c r="U1778" t="s">
        <v>15891</v>
      </c>
      <c r="V1778" t="s">
        <v>13664</v>
      </c>
      <c r="W1778" t="s">
        <v>15901</v>
      </c>
      <c r="X1778" t="s">
        <v>15891</v>
      </c>
      <c r="Y1778" t="s">
        <v>15896</v>
      </c>
      <c r="Z1778" t="s">
        <v>15912</v>
      </c>
      <c r="AA1778" t="s">
        <v>15915</v>
      </c>
      <c r="AC1778" t="s">
        <v>11483</v>
      </c>
      <c r="AD1778" t="s">
        <v>11481</v>
      </c>
      <c r="AE1778" t="s">
        <v>11482</v>
      </c>
      <c r="AF1778" t="s">
        <v>11484</v>
      </c>
    </row>
    <row r="1779" spans="1:32" x14ac:dyDescent="0.25">
      <c r="A1779">
        <v>11091</v>
      </c>
      <c r="B1779" t="s">
        <v>3873</v>
      </c>
      <c r="C1779">
        <v>48000000</v>
      </c>
      <c r="D1779">
        <v>35743308</v>
      </c>
      <c r="E1779">
        <v>37183</v>
      </c>
      <c r="F1779">
        <v>7.2261150000000001</v>
      </c>
      <c r="G1779">
        <v>132</v>
      </c>
      <c r="H1779">
        <v>6.5</v>
      </c>
      <c r="I1779">
        <v>103</v>
      </c>
      <c r="J1779" t="s">
        <v>23</v>
      </c>
      <c r="K1779" t="s">
        <v>149</v>
      </c>
      <c r="L1779" t="s">
        <v>37</v>
      </c>
      <c r="M1779" t="s">
        <v>38</v>
      </c>
      <c r="N1779" t="s">
        <v>917</v>
      </c>
      <c r="O1779" t="s">
        <v>29</v>
      </c>
      <c r="P1779">
        <v>1</v>
      </c>
      <c r="Q1779">
        <v>1</v>
      </c>
      <c r="R1779">
        <v>1</v>
      </c>
      <c r="S1779">
        <v>0</v>
      </c>
      <c r="T1779" t="s">
        <v>15888</v>
      </c>
      <c r="U1779" t="s">
        <v>15891</v>
      </c>
      <c r="V1779" t="s">
        <v>13664</v>
      </c>
      <c r="W1779" t="s">
        <v>15901</v>
      </c>
      <c r="X1779" t="s">
        <v>15891</v>
      </c>
      <c r="Y1779" t="s">
        <v>15896</v>
      </c>
      <c r="Z1779" t="s">
        <v>15912</v>
      </c>
      <c r="AA1779" t="s">
        <v>15915</v>
      </c>
      <c r="AB1779" t="s">
        <v>3875</v>
      </c>
      <c r="AC1779" t="s">
        <v>3873</v>
      </c>
      <c r="AE1779" t="s">
        <v>3872</v>
      </c>
      <c r="AF1779" t="s">
        <v>3874</v>
      </c>
    </row>
    <row r="1780" spans="1:32" x14ac:dyDescent="0.25">
      <c r="A1780">
        <v>2687</v>
      </c>
      <c r="B1780" t="s">
        <v>4799</v>
      </c>
      <c r="C1780">
        <v>40000000</v>
      </c>
      <c r="D1780">
        <v>14358033</v>
      </c>
      <c r="E1780">
        <v>33662</v>
      </c>
      <c r="F1780">
        <v>7.2229850000000004</v>
      </c>
      <c r="G1780">
        <v>99</v>
      </c>
      <c r="H1780">
        <v>5.7</v>
      </c>
      <c r="I1780">
        <v>125</v>
      </c>
      <c r="J1780" t="s">
        <v>23</v>
      </c>
      <c r="K1780" t="s">
        <v>4801</v>
      </c>
      <c r="L1780" t="s">
        <v>1127</v>
      </c>
      <c r="M1780" t="s">
        <v>38</v>
      </c>
      <c r="N1780" t="s">
        <v>1843</v>
      </c>
      <c r="O1780" t="s">
        <v>29</v>
      </c>
      <c r="P1780">
        <v>1</v>
      </c>
      <c r="Q1780">
        <v>2</v>
      </c>
      <c r="R1780">
        <v>1</v>
      </c>
      <c r="S1780">
        <v>1</v>
      </c>
      <c r="T1780" t="s">
        <v>15888</v>
      </c>
      <c r="U1780" t="s">
        <v>15891</v>
      </c>
      <c r="V1780" t="s">
        <v>13664</v>
      </c>
      <c r="W1780" t="s">
        <v>15891</v>
      </c>
      <c r="X1780" t="s">
        <v>15891</v>
      </c>
      <c r="Y1780" t="s">
        <v>15896</v>
      </c>
      <c r="Z1780" t="s">
        <v>15896</v>
      </c>
      <c r="AA1780" t="s">
        <v>15897</v>
      </c>
      <c r="AB1780" t="s">
        <v>4802</v>
      </c>
      <c r="AC1780" t="s">
        <v>4799</v>
      </c>
      <c r="AD1780" t="s">
        <v>4797</v>
      </c>
      <c r="AE1780" t="s">
        <v>4798</v>
      </c>
      <c r="AF1780" t="s">
        <v>4800</v>
      </c>
    </row>
    <row r="1781" spans="1:32" x14ac:dyDescent="0.25">
      <c r="A1781">
        <v>146304</v>
      </c>
      <c r="B1781" t="s">
        <v>8724</v>
      </c>
      <c r="C1781">
        <v>17000000</v>
      </c>
      <c r="D1781">
        <v>71625195</v>
      </c>
      <c r="E1781">
        <v>41593</v>
      </c>
      <c r="F1781">
        <v>7.2100949999999999</v>
      </c>
      <c r="G1781">
        <v>123</v>
      </c>
      <c r="H1781">
        <v>6.7</v>
      </c>
      <c r="I1781">
        <v>110</v>
      </c>
      <c r="J1781" t="s">
        <v>23</v>
      </c>
      <c r="K1781" t="s">
        <v>8726</v>
      </c>
      <c r="L1781" t="s">
        <v>37</v>
      </c>
      <c r="M1781" t="s">
        <v>38</v>
      </c>
      <c r="N1781" t="s">
        <v>661</v>
      </c>
      <c r="O1781" t="s">
        <v>29</v>
      </c>
      <c r="P1781">
        <v>1</v>
      </c>
      <c r="Q1781">
        <v>1</v>
      </c>
      <c r="R1781">
        <v>1</v>
      </c>
      <c r="S1781">
        <v>0</v>
      </c>
      <c r="T1781" t="s">
        <v>15888</v>
      </c>
      <c r="U1781" t="s">
        <v>15891</v>
      </c>
      <c r="V1781" t="s">
        <v>13664</v>
      </c>
      <c r="W1781" t="s">
        <v>15891</v>
      </c>
      <c r="X1781" t="s">
        <v>15891</v>
      </c>
      <c r="Y1781" t="s">
        <v>15896</v>
      </c>
      <c r="Z1781" t="s">
        <v>15896</v>
      </c>
      <c r="AA1781" t="s">
        <v>15897</v>
      </c>
      <c r="AB1781" t="s">
        <v>8727</v>
      </c>
      <c r="AC1781" t="s">
        <v>8724</v>
      </c>
      <c r="AE1781" t="s">
        <v>8723</v>
      </c>
      <c r="AF1781" t="s">
        <v>8725</v>
      </c>
    </row>
    <row r="1782" spans="1:32" x14ac:dyDescent="0.25">
      <c r="A1782">
        <v>175541</v>
      </c>
      <c r="B1782" t="s">
        <v>8679</v>
      </c>
      <c r="C1782">
        <v>17500000</v>
      </c>
      <c r="D1782">
        <v>7018189</v>
      </c>
      <c r="E1782">
        <v>41605</v>
      </c>
      <c r="F1782">
        <v>7.1804030000000001</v>
      </c>
      <c r="G1782">
        <v>93</v>
      </c>
      <c r="H1782">
        <v>5.8</v>
      </c>
      <c r="I1782">
        <v>16</v>
      </c>
      <c r="J1782" t="s">
        <v>23</v>
      </c>
      <c r="K1782" t="s">
        <v>8681</v>
      </c>
      <c r="L1782" t="s">
        <v>37</v>
      </c>
      <c r="M1782" t="s">
        <v>38</v>
      </c>
      <c r="N1782" t="s">
        <v>1593</v>
      </c>
      <c r="O1782" t="s">
        <v>29</v>
      </c>
      <c r="P1782">
        <v>1</v>
      </c>
      <c r="Q1782">
        <v>1</v>
      </c>
      <c r="R1782">
        <v>1</v>
      </c>
      <c r="S1782">
        <v>0</v>
      </c>
      <c r="T1782" t="s">
        <v>15888</v>
      </c>
      <c r="U1782" t="s">
        <v>15891</v>
      </c>
      <c r="V1782" t="s">
        <v>15891</v>
      </c>
      <c r="W1782" t="s">
        <v>15901</v>
      </c>
      <c r="X1782" t="s">
        <v>15891</v>
      </c>
      <c r="Y1782" t="s">
        <v>15897</v>
      </c>
      <c r="Z1782" t="s">
        <v>15911</v>
      </c>
      <c r="AA1782" t="s">
        <v>15915</v>
      </c>
      <c r="AB1782" t="s">
        <v>8682</v>
      </c>
      <c r="AC1782" t="s">
        <v>8679</v>
      </c>
      <c r="AD1782" t="s">
        <v>8677</v>
      </c>
      <c r="AE1782" t="s">
        <v>8678</v>
      </c>
      <c r="AF1782" t="s">
        <v>8680</v>
      </c>
    </row>
    <row r="1783" spans="1:32" x14ac:dyDescent="0.25">
      <c r="A1783">
        <v>13990</v>
      </c>
      <c r="B1783" t="s">
        <v>12212</v>
      </c>
      <c r="C1783">
        <v>6000000</v>
      </c>
      <c r="D1783">
        <v>2899975</v>
      </c>
      <c r="E1783">
        <v>39632</v>
      </c>
      <c r="F1783">
        <v>7.1610509999999996</v>
      </c>
      <c r="G1783">
        <v>99</v>
      </c>
      <c r="H1783">
        <v>6.2</v>
      </c>
      <c r="I1783">
        <v>94</v>
      </c>
      <c r="J1783" t="s">
        <v>23</v>
      </c>
      <c r="K1783" t="s">
        <v>12214</v>
      </c>
      <c r="L1783" t="s">
        <v>37</v>
      </c>
      <c r="M1783" t="s">
        <v>38</v>
      </c>
      <c r="N1783" t="s">
        <v>786</v>
      </c>
      <c r="O1783" t="s">
        <v>29</v>
      </c>
      <c r="P1783">
        <v>1</v>
      </c>
      <c r="Q1783">
        <v>1</v>
      </c>
      <c r="R1783">
        <v>1</v>
      </c>
      <c r="S1783">
        <v>0</v>
      </c>
      <c r="T1783" t="s">
        <v>15888</v>
      </c>
      <c r="U1783" t="s">
        <v>15891</v>
      </c>
      <c r="V1783" t="s">
        <v>15891</v>
      </c>
      <c r="W1783" t="s">
        <v>15901</v>
      </c>
      <c r="X1783" t="s">
        <v>15891</v>
      </c>
      <c r="Y1783" t="s">
        <v>15897</v>
      </c>
      <c r="Z1783" t="s">
        <v>15911</v>
      </c>
      <c r="AA1783" t="s">
        <v>15915</v>
      </c>
      <c r="AC1783" t="s">
        <v>12212</v>
      </c>
      <c r="AD1783" t="s">
        <v>12210</v>
      </c>
      <c r="AE1783" t="s">
        <v>12211</v>
      </c>
      <c r="AF1783" t="s">
        <v>12213</v>
      </c>
    </row>
    <row r="1784" spans="1:32" x14ac:dyDescent="0.25">
      <c r="A1784">
        <v>10646</v>
      </c>
      <c r="B1784" t="s">
        <v>10423</v>
      </c>
      <c r="C1784">
        <v>11000000</v>
      </c>
      <c r="D1784">
        <v>23430766</v>
      </c>
      <c r="E1784">
        <v>36980</v>
      </c>
      <c r="F1784">
        <v>7.063053</v>
      </c>
      <c r="G1784">
        <v>95</v>
      </c>
      <c r="H1784">
        <v>4.9000000000000004</v>
      </c>
      <c r="I1784">
        <v>74</v>
      </c>
      <c r="J1784" t="s">
        <v>23</v>
      </c>
      <c r="K1784" t="s">
        <v>2102</v>
      </c>
      <c r="L1784" t="s">
        <v>37</v>
      </c>
      <c r="M1784" t="s">
        <v>38</v>
      </c>
      <c r="N1784" t="s">
        <v>1106</v>
      </c>
      <c r="O1784" t="s">
        <v>29</v>
      </c>
      <c r="P1784">
        <v>1</v>
      </c>
      <c r="Q1784">
        <v>1</v>
      </c>
      <c r="R1784">
        <v>1</v>
      </c>
      <c r="S1784">
        <v>0</v>
      </c>
      <c r="T1784" t="s">
        <v>15888</v>
      </c>
      <c r="U1784" t="s">
        <v>15891</v>
      </c>
      <c r="V1784" t="s">
        <v>13664</v>
      </c>
      <c r="W1784" t="s">
        <v>15891</v>
      </c>
      <c r="X1784" t="s">
        <v>15891</v>
      </c>
      <c r="Y1784" t="s">
        <v>15896</v>
      </c>
      <c r="Z1784" t="s">
        <v>15896</v>
      </c>
      <c r="AA1784" t="s">
        <v>15897</v>
      </c>
      <c r="AB1784" t="s">
        <v>10425</v>
      </c>
      <c r="AC1784" t="s">
        <v>10423</v>
      </c>
      <c r="AE1784" t="s">
        <v>10422</v>
      </c>
      <c r="AF1784" t="s">
        <v>10424</v>
      </c>
    </row>
    <row r="1785" spans="1:32" x14ac:dyDescent="0.25">
      <c r="A1785">
        <v>21610</v>
      </c>
      <c r="B1785" t="s">
        <v>12495</v>
      </c>
      <c r="C1785">
        <v>5000000</v>
      </c>
      <c r="D1785">
        <v>19905359</v>
      </c>
      <c r="E1785">
        <v>29662</v>
      </c>
      <c r="F1785">
        <v>7.0588680000000004</v>
      </c>
      <c r="G1785">
        <v>99</v>
      </c>
      <c r="H1785">
        <v>6.4</v>
      </c>
      <c r="I1785">
        <v>86</v>
      </c>
      <c r="J1785" t="s">
        <v>23</v>
      </c>
      <c r="K1785" t="s">
        <v>12497</v>
      </c>
      <c r="L1785" t="s">
        <v>37</v>
      </c>
      <c r="M1785" t="s">
        <v>62</v>
      </c>
      <c r="N1785" t="s">
        <v>441</v>
      </c>
      <c r="O1785" t="s">
        <v>29</v>
      </c>
      <c r="P1785">
        <v>1</v>
      </c>
      <c r="Q1785">
        <v>1</v>
      </c>
      <c r="R1785">
        <v>2</v>
      </c>
      <c r="S1785">
        <v>1</v>
      </c>
      <c r="T1785" t="s">
        <v>15888</v>
      </c>
      <c r="U1785" t="s">
        <v>15890</v>
      </c>
      <c r="V1785" t="s">
        <v>15891</v>
      </c>
      <c r="W1785" t="s">
        <v>15891</v>
      </c>
      <c r="X1785" t="s">
        <v>15905</v>
      </c>
      <c r="Y1785" t="s">
        <v>15894</v>
      </c>
      <c r="Z1785" t="s">
        <v>15897</v>
      </c>
      <c r="AA1785" t="s">
        <v>15894</v>
      </c>
      <c r="AB1785" t="s">
        <v>12498</v>
      </c>
      <c r="AC1785" t="s">
        <v>12495</v>
      </c>
      <c r="AE1785" t="s">
        <v>333</v>
      </c>
      <c r="AF1785" t="s">
        <v>12496</v>
      </c>
    </row>
    <row r="1786" spans="1:32" x14ac:dyDescent="0.25">
      <c r="A1786">
        <v>14112</v>
      </c>
      <c r="B1786" t="s">
        <v>11808</v>
      </c>
      <c r="C1786">
        <v>7000000</v>
      </c>
      <c r="D1786">
        <v>2062066</v>
      </c>
      <c r="E1786">
        <v>37547</v>
      </c>
      <c r="F1786">
        <v>7.0515210000000002</v>
      </c>
      <c r="G1786">
        <v>104</v>
      </c>
      <c r="H1786">
        <v>6.1</v>
      </c>
      <c r="I1786">
        <v>56</v>
      </c>
      <c r="J1786" t="s">
        <v>23</v>
      </c>
      <c r="K1786" t="s">
        <v>11810</v>
      </c>
      <c r="L1786" t="s">
        <v>37</v>
      </c>
      <c r="M1786" t="s">
        <v>38</v>
      </c>
      <c r="N1786" t="s">
        <v>1136</v>
      </c>
      <c r="O1786" t="s">
        <v>29</v>
      </c>
      <c r="P1786">
        <v>1</v>
      </c>
      <c r="Q1786">
        <v>1</v>
      </c>
      <c r="R1786">
        <v>1</v>
      </c>
      <c r="S1786">
        <v>0</v>
      </c>
      <c r="T1786" t="s">
        <v>15888</v>
      </c>
      <c r="U1786" t="s">
        <v>15891</v>
      </c>
      <c r="V1786" t="s">
        <v>15891</v>
      </c>
      <c r="W1786" t="s">
        <v>15901</v>
      </c>
      <c r="X1786" t="s">
        <v>15891</v>
      </c>
      <c r="Y1786" t="s">
        <v>15897</v>
      </c>
      <c r="Z1786" t="s">
        <v>15911</v>
      </c>
      <c r="AA1786" t="s">
        <v>15915</v>
      </c>
      <c r="AB1786" t="s">
        <v>11811</v>
      </c>
      <c r="AC1786" t="s">
        <v>11808</v>
      </c>
      <c r="AE1786" t="s">
        <v>11807</v>
      </c>
      <c r="AF1786" t="s">
        <v>11809</v>
      </c>
    </row>
    <row r="1787" spans="1:32" x14ac:dyDescent="0.25">
      <c r="A1787">
        <v>13991</v>
      </c>
      <c r="B1787" t="s">
        <v>12165</v>
      </c>
      <c r="C1787">
        <v>7000000</v>
      </c>
      <c r="D1787">
        <v>6230276</v>
      </c>
      <c r="E1787">
        <v>39688</v>
      </c>
      <c r="F1787">
        <v>7.034618</v>
      </c>
      <c r="G1787">
        <v>94</v>
      </c>
      <c r="H1787">
        <v>4.8</v>
      </c>
      <c r="I1787">
        <v>48</v>
      </c>
      <c r="J1787" t="s">
        <v>23</v>
      </c>
      <c r="K1787" t="s">
        <v>3369</v>
      </c>
      <c r="L1787" t="s">
        <v>37</v>
      </c>
      <c r="M1787" t="s">
        <v>38</v>
      </c>
      <c r="N1787" t="s">
        <v>661</v>
      </c>
      <c r="O1787" t="s">
        <v>29</v>
      </c>
      <c r="P1787">
        <v>1</v>
      </c>
      <c r="Q1787">
        <v>1</v>
      </c>
      <c r="R1787">
        <v>1</v>
      </c>
      <c r="S1787">
        <v>0</v>
      </c>
      <c r="T1787" t="s">
        <v>15888</v>
      </c>
      <c r="U1787" t="s">
        <v>15891</v>
      </c>
      <c r="V1787" t="s">
        <v>13664</v>
      </c>
      <c r="W1787" t="s">
        <v>15891</v>
      </c>
      <c r="X1787" t="s">
        <v>15891</v>
      </c>
      <c r="Y1787" t="s">
        <v>15896</v>
      </c>
      <c r="Z1787" t="s">
        <v>15896</v>
      </c>
      <c r="AA1787" t="s">
        <v>15897</v>
      </c>
      <c r="AC1787" t="s">
        <v>12165</v>
      </c>
      <c r="AD1787" t="s">
        <v>12163</v>
      </c>
      <c r="AE1787" t="s">
        <v>12164</v>
      </c>
      <c r="AF1787" t="s">
        <v>12166</v>
      </c>
    </row>
    <row r="1788" spans="1:32" x14ac:dyDescent="0.25">
      <c r="A1788">
        <v>168705</v>
      </c>
      <c r="B1788" t="s">
        <v>7121</v>
      </c>
      <c r="C1788">
        <v>25000000</v>
      </c>
      <c r="D1788">
        <v>2405420</v>
      </c>
      <c r="E1788">
        <v>38647</v>
      </c>
      <c r="F1788">
        <v>7.008216</v>
      </c>
      <c r="G1788">
        <v>95</v>
      </c>
      <c r="H1788">
        <v>3.5</v>
      </c>
      <c r="I1788">
        <v>118</v>
      </c>
      <c r="J1788" t="s">
        <v>23</v>
      </c>
      <c r="K1788" t="s">
        <v>7123</v>
      </c>
      <c r="L1788" t="s">
        <v>37</v>
      </c>
      <c r="M1788" t="s">
        <v>838</v>
      </c>
      <c r="N1788" t="s">
        <v>7118</v>
      </c>
      <c r="O1788" t="s">
        <v>29</v>
      </c>
      <c r="P1788">
        <v>1</v>
      </c>
      <c r="Q1788">
        <v>1</v>
      </c>
      <c r="R1788">
        <v>2</v>
      </c>
      <c r="S1788">
        <v>0</v>
      </c>
      <c r="T1788" t="s">
        <v>15888</v>
      </c>
      <c r="U1788" t="s">
        <v>15890</v>
      </c>
      <c r="V1788" t="s">
        <v>15891</v>
      </c>
      <c r="W1788" t="s">
        <v>15891</v>
      </c>
      <c r="X1788" t="s">
        <v>15891</v>
      </c>
      <c r="Y1788" t="s">
        <v>15894</v>
      </c>
      <c r="Z1788" t="s">
        <v>15897</v>
      </c>
      <c r="AA1788" t="s">
        <v>15894</v>
      </c>
      <c r="AB1788" t="s">
        <v>7124</v>
      </c>
      <c r="AC1788" t="s">
        <v>7121</v>
      </c>
      <c r="AD1788" t="s">
        <v>7119</v>
      </c>
      <c r="AE1788" t="s">
        <v>7120</v>
      </c>
      <c r="AF1788" t="s">
        <v>7122</v>
      </c>
    </row>
    <row r="1789" spans="1:32" x14ac:dyDescent="0.25">
      <c r="A1789">
        <v>43931</v>
      </c>
      <c r="B1789" t="s">
        <v>7013</v>
      </c>
      <c r="C1789">
        <v>25000000</v>
      </c>
      <c r="D1789">
        <v>19829957</v>
      </c>
      <c r="E1789">
        <v>40459</v>
      </c>
      <c r="F1789">
        <v>7.0011760000000001</v>
      </c>
      <c r="G1789">
        <v>107</v>
      </c>
      <c r="H1789">
        <v>5.2</v>
      </c>
      <c r="I1789">
        <v>147</v>
      </c>
      <c r="J1789" t="s">
        <v>23</v>
      </c>
      <c r="K1789" t="s">
        <v>7015</v>
      </c>
      <c r="L1789" t="s">
        <v>37</v>
      </c>
      <c r="M1789" t="s">
        <v>38</v>
      </c>
      <c r="N1789" t="s">
        <v>1351</v>
      </c>
      <c r="O1789" t="s">
        <v>29</v>
      </c>
      <c r="P1789">
        <v>1</v>
      </c>
      <c r="Q1789">
        <v>1</v>
      </c>
      <c r="R1789">
        <v>1</v>
      </c>
      <c r="S1789">
        <v>0</v>
      </c>
      <c r="T1789" t="s">
        <v>15888</v>
      </c>
      <c r="U1789" t="s">
        <v>15891</v>
      </c>
      <c r="V1789" t="s">
        <v>15891</v>
      </c>
      <c r="W1789" t="s">
        <v>15901</v>
      </c>
      <c r="X1789" t="s">
        <v>15905</v>
      </c>
      <c r="Y1789" t="s">
        <v>15897</v>
      </c>
      <c r="Z1789" t="s">
        <v>15911</v>
      </c>
      <c r="AA1789" t="s">
        <v>15915</v>
      </c>
      <c r="AB1789" t="s">
        <v>7016</v>
      </c>
      <c r="AC1789" t="s">
        <v>7013</v>
      </c>
      <c r="AE1789" t="s">
        <v>7012</v>
      </c>
      <c r="AF1789" t="s">
        <v>7014</v>
      </c>
    </row>
    <row r="1790" spans="1:32" x14ac:dyDescent="0.25">
      <c r="A1790">
        <v>16323</v>
      </c>
      <c r="B1790" t="s">
        <v>11290</v>
      </c>
      <c r="C1790">
        <v>9250000</v>
      </c>
      <c r="D1790">
        <v>29174648</v>
      </c>
      <c r="E1790">
        <v>29166</v>
      </c>
      <c r="F1790">
        <v>7.0009490000000003</v>
      </c>
      <c r="G1790">
        <v>125</v>
      </c>
      <c r="H1790">
        <v>6.8</v>
      </c>
      <c r="I1790">
        <v>28</v>
      </c>
      <c r="J1790" t="s">
        <v>23</v>
      </c>
      <c r="K1790" t="s">
        <v>1457</v>
      </c>
      <c r="L1790" t="s">
        <v>37</v>
      </c>
      <c r="M1790" t="s">
        <v>38</v>
      </c>
      <c r="N1790" t="s">
        <v>1878</v>
      </c>
      <c r="O1790" t="s">
        <v>29</v>
      </c>
      <c r="P1790">
        <v>1</v>
      </c>
      <c r="Q1790">
        <v>1</v>
      </c>
      <c r="R1790">
        <v>1</v>
      </c>
      <c r="S1790">
        <v>1</v>
      </c>
      <c r="T1790" t="s">
        <v>15888</v>
      </c>
      <c r="U1790" t="s">
        <v>15891</v>
      </c>
      <c r="V1790" t="s">
        <v>15891</v>
      </c>
      <c r="W1790" t="s">
        <v>15901</v>
      </c>
      <c r="X1790" t="s">
        <v>15891</v>
      </c>
      <c r="Y1790" t="s">
        <v>15897</v>
      </c>
      <c r="Z1790" t="s">
        <v>15911</v>
      </c>
      <c r="AA1790" t="s">
        <v>15915</v>
      </c>
      <c r="AB1790" t="s">
        <v>11292</v>
      </c>
      <c r="AC1790" t="s">
        <v>11290</v>
      </c>
      <c r="AE1790" t="s">
        <v>11289</v>
      </c>
      <c r="AF1790" t="s">
        <v>11291</v>
      </c>
    </row>
    <row r="1791" spans="1:32" x14ac:dyDescent="0.25">
      <c r="A1791">
        <v>109729</v>
      </c>
      <c r="B1791" t="s">
        <v>15471</v>
      </c>
      <c r="C1791">
        <v>250000</v>
      </c>
      <c r="D1791">
        <v>56825</v>
      </c>
      <c r="E1791">
        <v>41484</v>
      </c>
      <c r="F1791">
        <v>6.9789070000000004</v>
      </c>
      <c r="G1791">
        <v>99</v>
      </c>
      <c r="H1791">
        <v>4.0999999999999996</v>
      </c>
      <c r="I1791">
        <v>75</v>
      </c>
      <c r="J1791" t="s">
        <v>23</v>
      </c>
      <c r="K1791" t="s">
        <v>15473</v>
      </c>
      <c r="L1791" t="s">
        <v>37</v>
      </c>
      <c r="M1791" t="s">
        <v>38</v>
      </c>
      <c r="N1791" t="s">
        <v>3563</v>
      </c>
      <c r="O1791" t="s">
        <v>29</v>
      </c>
      <c r="P1791">
        <v>1</v>
      </c>
      <c r="Q1791">
        <v>1</v>
      </c>
      <c r="R1791">
        <v>1</v>
      </c>
      <c r="S1791">
        <v>0</v>
      </c>
      <c r="T1791" t="s">
        <v>15888</v>
      </c>
      <c r="U1791" t="s">
        <v>15891</v>
      </c>
      <c r="V1791" t="s">
        <v>15891</v>
      </c>
      <c r="W1791" t="s">
        <v>15901</v>
      </c>
      <c r="X1791" t="s">
        <v>15905</v>
      </c>
      <c r="Y1791" t="s">
        <v>15897</v>
      </c>
      <c r="Z1791" t="s">
        <v>15911</v>
      </c>
      <c r="AA1791" t="s">
        <v>15915</v>
      </c>
      <c r="AB1791" t="s">
        <v>15474</v>
      </c>
      <c r="AC1791" t="s">
        <v>15471</v>
      </c>
      <c r="AD1791" t="s">
        <v>15469</v>
      </c>
      <c r="AE1791" t="s">
        <v>15470</v>
      </c>
      <c r="AF1791" t="s">
        <v>15472</v>
      </c>
    </row>
    <row r="1792" spans="1:32" x14ac:dyDescent="0.25">
      <c r="A1792">
        <v>347126</v>
      </c>
      <c r="B1792" t="s">
        <v>14726</v>
      </c>
      <c r="C1792">
        <v>5000000</v>
      </c>
      <c r="D1792">
        <v>23507567</v>
      </c>
      <c r="E1792">
        <v>42461</v>
      </c>
      <c r="F1792">
        <v>6.9685800000000002</v>
      </c>
      <c r="G1792">
        <v>121</v>
      </c>
      <c r="H1792">
        <v>5.7</v>
      </c>
      <c r="I1792">
        <v>72</v>
      </c>
      <c r="J1792" t="s">
        <v>23</v>
      </c>
      <c r="K1792" t="s">
        <v>14728</v>
      </c>
      <c r="L1792" t="s">
        <v>37</v>
      </c>
      <c r="M1792" t="s">
        <v>38</v>
      </c>
      <c r="N1792" t="s">
        <v>786</v>
      </c>
      <c r="O1792" t="s">
        <v>29</v>
      </c>
      <c r="P1792">
        <v>1</v>
      </c>
      <c r="Q1792">
        <v>1</v>
      </c>
      <c r="R1792">
        <v>1</v>
      </c>
      <c r="S1792">
        <v>0</v>
      </c>
      <c r="T1792" t="s">
        <v>15888</v>
      </c>
      <c r="U1792" t="s">
        <v>15891</v>
      </c>
      <c r="V1792" t="s">
        <v>15891</v>
      </c>
      <c r="W1792" t="s">
        <v>15901</v>
      </c>
      <c r="X1792" t="s">
        <v>15891</v>
      </c>
      <c r="Y1792" t="s">
        <v>15897</v>
      </c>
      <c r="Z1792" t="s">
        <v>15911</v>
      </c>
      <c r="AA1792" t="s">
        <v>15915</v>
      </c>
      <c r="AC1792" t="s">
        <v>14726</v>
      </c>
      <c r="AD1792" t="s">
        <v>14725</v>
      </c>
      <c r="AE1792" t="s">
        <v>13928</v>
      </c>
      <c r="AF1792" t="s">
        <v>14727</v>
      </c>
    </row>
    <row r="1793" spans="1:32" x14ac:dyDescent="0.25">
      <c r="A1793">
        <v>227735</v>
      </c>
      <c r="B1793" t="s">
        <v>5116</v>
      </c>
      <c r="C1793">
        <v>36000000</v>
      </c>
      <c r="D1793">
        <v>52424533</v>
      </c>
      <c r="E1793">
        <v>41894</v>
      </c>
      <c r="F1793">
        <v>6.9678570000000004</v>
      </c>
      <c r="G1793">
        <v>107</v>
      </c>
      <c r="H1793">
        <v>6.7</v>
      </c>
      <c r="I1793">
        <v>96</v>
      </c>
      <c r="J1793" t="s">
        <v>23</v>
      </c>
      <c r="K1793" t="s">
        <v>5118</v>
      </c>
      <c r="L1793" t="s">
        <v>37</v>
      </c>
      <c r="M1793" t="s">
        <v>38</v>
      </c>
      <c r="N1793" t="s">
        <v>5113</v>
      </c>
      <c r="O1793" t="s">
        <v>29</v>
      </c>
      <c r="P1793">
        <v>1</v>
      </c>
      <c r="Q1793">
        <v>1</v>
      </c>
      <c r="R1793">
        <v>1</v>
      </c>
      <c r="S1793">
        <v>0</v>
      </c>
      <c r="T1793" t="s">
        <v>15888</v>
      </c>
      <c r="U1793" t="s">
        <v>15891</v>
      </c>
      <c r="V1793" t="s">
        <v>15891</v>
      </c>
      <c r="W1793" t="s">
        <v>15901</v>
      </c>
      <c r="X1793" t="s">
        <v>15891</v>
      </c>
      <c r="Y1793" t="s">
        <v>15897</v>
      </c>
      <c r="Z1793" t="s">
        <v>15911</v>
      </c>
      <c r="AA1793" t="s">
        <v>15915</v>
      </c>
      <c r="AB1793" t="s">
        <v>5119</v>
      </c>
      <c r="AC1793" t="s">
        <v>5116</v>
      </c>
      <c r="AD1793" t="s">
        <v>5114</v>
      </c>
      <c r="AE1793" t="s">
        <v>5115</v>
      </c>
      <c r="AF1793" t="s">
        <v>5117</v>
      </c>
    </row>
    <row r="1794" spans="1:32" x14ac:dyDescent="0.25">
      <c r="A1794">
        <v>10560</v>
      </c>
      <c r="B1794" t="s">
        <v>8550</v>
      </c>
      <c r="C1794">
        <v>18000000</v>
      </c>
      <c r="D1794">
        <v>17200925</v>
      </c>
      <c r="E1794">
        <v>36658</v>
      </c>
      <c r="F1794">
        <v>6.9617360000000001</v>
      </c>
      <c r="G1794">
        <v>115</v>
      </c>
      <c r="H1794">
        <v>6.8</v>
      </c>
      <c r="I1794">
        <v>90</v>
      </c>
      <c r="J1794" t="s">
        <v>23</v>
      </c>
      <c r="K1794" t="s">
        <v>149</v>
      </c>
      <c r="L1794" t="s">
        <v>37</v>
      </c>
      <c r="M1794" t="s">
        <v>38</v>
      </c>
      <c r="N1794" t="s">
        <v>1593</v>
      </c>
      <c r="O1794" t="s">
        <v>29</v>
      </c>
      <c r="P1794">
        <v>1</v>
      </c>
      <c r="Q1794">
        <v>1</v>
      </c>
      <c r="R1794">
        <v>1</v>
      </c>
      <c r="S1794">
        <v>0</v>
      </c>
      <c r="T1794" t="s">
        <v>15888</v>
      </c>
      <c r="U1794" t="s">
        <v>15891</v>
      </c>
      <c r="V1794" t="s">
        <v>15891</v>
      </c>
      <c r="W1794" t="s">
        <v>15901</v>
      </c>
      <c r="X1794" t="s">
        <v>15891</v>
      </c>
      <c r="Y1794" t="s">
        <v>15897</v>
      </c>
      <c r="Z1794" t="s">
        <v>15911</v>
      </c>
      <c r="AA1794" t="s">
        <v>15915</v>
      </c>
      <c r="AB1794" t="s">
        <v>8552</v>
      </c>
      <c r="AC1794" t="s">
        <v>8550</v>
      </c>
      <c r="AE1794" t="s">
        <v>8549</v>
      </c>
      <c r="AF1794" t="s">
        <v>8551</v>
      </c>
    </row>
    <row r="1795" spans="1:32" x14ac:dyDescent="0.25">
      <c r="A1795">
        <v>400</v>
      </c>
      <c r="B1795" t="s">
        <v>9516</v>
      </c>
      <c r="C1795">
        <v>8000000</v>
      </c>
      <c r="D1795">
        <v>529766</v>
      </c>
      <c r="E1795">
        <v>35034</v>
      </c>
      <c r="F1795">
        <v>6.9322210000000002</v>
      </c>
      <c r="G1795">
        <v>116</v>
      </c>
      <c r="H1795">
        <v>6.7</v>
      </c>
      <c r="I1795">
        <v>85</v>
      </c>
      <c r="J1795" t="s">
        <v>23</v>
      </c>
      <c r="K1795" t="s">
        <v>4512</v>
      </c>
      <c r="L1795" t="s">
        <v>37</v>
      </c>
      <c r="M1795" t="s">
        <v>38</v>
      </c>
      <c r="N1795" t="s">
        <v>1136</v>
      </c>
      <c r="O1795" t="s">
        <v>29</v>
      </c>
      <c r="P1795">
        <v>1</v>
      </c>
      <c r="Q1795">
        <v>1</v>
      </c>
      <c r="R1795">
        <v>1</v>
      </c>
      <c r="S1795">
        <v>0</v>
      </c>
      <c r="T1795" t="s">
        <v>15888</v>
      </c>
      <c r="U1795" t="s">
        <v>15891</v>
      </c>
      <c r="V1795" t="s">
        <v>15891</v>
      </c>
      <c r="W1795" t="s">
        <v>15901</v>
      </c>
      <c r="X1795" t="s">
        <v>15891</v>
      </c>
      <c r="Y1795" t="s">
        <v>15897</v>
      </c>
      <c r="Z1795" t="s">
        <v>15911</v>
      </c>
      <c r="AA1795" t="s">
        <v>15915</v>
      </c>
      <c r="AB1795" t="s">
        <v>9518</v>
      </c>
      <c r="AC1795" t="s">
        <v>9516</v>
      </c>
      <c r="AE1795" t="s">
        <v>9515</v>
      </c>
      <c r="AF1795" t="s">
        <v>9517</v>
      </c>
    </row>
    <row r="1796" spans="1:32" x14ac:dyDescent="0.25">
      <c r="A1796">
        <v>16052</v>
      </c>
      <c r="B1796" t="s">
        <v>7790</v>
      </c>
      <c r="C1796">
        <v>20000000</v>
      </c>
      <c r="D1796">
        <v>60000000</v>
      </c>
      <c r="E1796">
        <v>35510</v>
      </c>
      <c r="F1796">
        <v>6.9259199999999996</v>
      </c>
      <c r="G1796">
        <v>127</v>
      </c>
      <c r="H1796">
        <v>7</v>
      </c>
      <c r="I1796">
        <v>114</v>
      </c>
      <c r="J1796" t="s">
        <v>23</v>
      </c>
      <c r="K1796" t="s">
        <v>7792</v>
      </c>
      <c r="L1796" t="s">
        <v>37</v>
      </c>
      <c r="M1796" t="s">
        <v>507</v>
      </c>
      <c r="N1796" t="s">
        <v>786</v>
      </c>
      <c r="O1796" t="s">
        <v>29</v>
      </c>
      <c r="P1796">
        <v>1</v>
      </c>
      <c r="Q1796">
        <v>1</v>
      </c>
      <c r="R1796">
        <v>2</v>
      </c>
      <c r="S1796">
        <v>0</v>
      </c>
      <c r="T1796" t="s">
        <v>15888</v>
      </c>
      <c r="U1796" t="s">
        <v>15891</v>
      </c>
      <c r="V1796" t="s">
        <v>15891</v>
      </c>
      <c r="W1796" t="s">
        <v>15901</v>
      </c>
      <c r="X1796" t="s">
        <v>15891</v>
      </c>
      <c r="Y1796" t="s">
        <v>15897</v>
      </c>
      <c r="Z1796" t="s">
        <v>15911</v>
      </c>
      <c r="AA1796" t="s">
        <v>15915</v>
      </c>
      <c r="AB1796" t="s">
        <v>7793</v>
      </c>
      <c r="AC1796" t="s">
        <v>7790</v>
      </c>
      <c r="AE1796" t="s">
        <v>7789</v>
      </c>
      <c r="AF1796" t="s">
        <v>7791</v>
      </c>
    </row>
    <row r="1797" spans="1:32" x14ac:dyDescent="0.25">
      <c r="A1797">
        <v>1931</v>
      </c>
      <c r="B1797" t="s">
        <v>9577</v>
      </c>
      <c r="C1797">
        <v>13000000</v>
      </c>
      <c r="D1797">
        <v>75511123</v>
      </c>
      <c r="E1797">
        <v>39218</v>
      </c>
      <c r="F1797">
        <v>6.9220499999999996</v>
      </c>
      <c r="G1797">
        <v>114</v>
      </c>
      <c r="H1797">
        <v>6.1</v>
      </c>
      <c r="I1797">
        <v>88</v>
      </c>
      <c r="J1797" t="s">
        <v>23</v>
      </c>
      <c r="K1797" t="s">
        <v>5644</v>
      </c>
      <c r="L1797" t="s">
        <v>37</v>
      </c>
      <c r="M1797" t="s">
        <v>38</v>
      </c>
      <c r="N1797" t="s">
        <v>1593</v>
      </c>
      <c r="O1797" t="s">
        <v>29</v>
      </c>
      <c r="P1797">
        <v>1</v>
      </c>
      <c r="Q1797">
        <v>1</v>
      </c>
      <c r="R1797">
        <v>1</v>
      </c>
      <c r="S1797">
        <v>0</v>
      </c>
      <c r="T1797" t="s">
        <v>15888</v>
      </c>
      <c r="U1797" t="s">
        <v>15891</v>
      </c>
      <c r="V1797" t="s">
        <v>15891</v>
      </c>
      <c r="W1797" t="s">
        <v>15901</v>
      </c>
      <c r="X1797" t="s">
        <v>15891</v>
      </c>
      <c r="Y1797" t="s">
        <v>15897</v>
      </c>
      <c r="Z1797" t="s">
        <v>15911</v>
      </c>
      <c r="AA1797" t="s">
        <v>15915</v>
      </c>
      <c r="AB1797" t="s">
        <v>9579</v>
      </c>
      <c r="AC1797" t="s">
        <v>9577</v>
      </c>
      <c r="AE1797" t="s">
        <v>9576</v>
      </c>
      <c r="AF1797" t="s">
        <v>9578</v>
      </c>
    </row>
    <row r="1798" spans="1:32" x14ac:dyDescent="0.25">
      <c r="A1798">
        <v>20024</v>
      </c>
      <c r="B1798" t="s">
        <v>7356</v>
      </c>
      <c r="C1798">
        <v>23000000</v>
      </c>
      <c r="D1798">
        <v>10827816</v>
      </c>
      <c r="E1798">
        <v>36497</v>
      </c>
      <c r="F1798">
        <v>6.9212629999999997</v>
      </c>
      <c r="G1798">
        <v>102</v>
      </c>
      <c r="H1798">
        <v>6.6</v>
      </c>
      <c r="I1798">
        <v>55</v>
      </c>
      <c r="J1798" t="s">
        <v>23</v>
      </c>
      <c r="K1798" t="s">
        <v>1079</v>
      </c>
      <c r="L1798" t="s">
        <v>27</v>
      </c>
      <c r="M1798" t="s">
        <v>62</v>
      </c>
      <c r="N1798" t="s">
        <v>786</v>
      </c>
      <c r="O1798" t="s">
        <v>29</v>
      </c>
      <c r="P1798">
        <v>1</v>
      </c>
      <c r="Q1798">
        <v>2</v>
      </c>
      <c r="R1798">
        <v>2</v>
      </c>
      <c r="S1798">
        <v>0</v>
      </c>
      <c r="T1798" t="s">
        <v>15888</v>
      </c>
      <c r="U1798" t="s">
        <v>15891</v>
      </c>
      <c r="V1798" t="s">
        <v>15891</v>
      </c>
      <c r="W1798" t="s">
        <v>15901</v>
      </c>
      <c r="X1798" t="s">
        <v>15891</v>
      </c>
      <c r="Y1798" t="s">
        <v>15897</v>
      </c>
      <c r="Z1798" t="s">
        <v>15911</v>
      </c>
      <c r="AA1798" t="s">
        <v>15915</v>
      </c>
      <c r="AC1798" t="s">
        <v>7356</v>
      </c>
      <c r="AE1798" t="s">
        <v>7355</v>
      </c>
      <c r="AF1798" t="s">
        <v>7357</v>
      </c>
    </row>
    <row r="1799" spans="1:32" x14ac:dyDescent="0.25">
      <c r="A1799">
        <v>11219</v>
      </c>
      <c r="B1799" t="s">
        <v>14605</v>
      </c>
      <c r="C1799">
        <v>1200000</v>
      </c>
      <c r="D1799">
        <v>7000000</v>
      </c>
      <c r="E1799">
        <v>20365</v>
      </c>
      <c r="F1799">
        <v>6.9208730000000003</v>
      </c>
      <c r="G1799">
        <v>99</v>
      </c>
      <c r="H1799">
        <v>6.9</v>
      </c>
      <c r="I1799">
        <v>149</v>
      </c>
      <c r="J1799" t="s">
        <v>23</v>
      </c>
      <c r="K1799" t="s">
        <v>14607</v>
      </c>
      <c r="L1799" t="s">
        <v>37</v>
      </c>
      <c r="M1799" t="s">
        <v>38</v>
      </c>
      <c r="N1799" t="s">
        <v>14603</v>
      </c>
      <c r="O1799" t="s">
        <v>29</v>
      </c>
      <c r="P1799">
        <v>1</v>
      </c>
      <c r="Q1799">
        <v>1</v>
      </c>
      <c r="R1799">
        <v>1</v>
      </c>
      <c r="S1799">
        <v>1</v>
      </c>
      <c r="T1799" t="s">
        <v>15888</v>
      </c>
      <c r="U1799" t="s">
        <v>15891</v>
      </c>
      <c r="V1799" t="s">
        <v>13664</v>
      </c>
      <c r="W1799" t="s">
        <v>15891</v>
      </c>
      <c r="X1799" t="s">
        <v>15905</v>
      </c>
      <c r="Y1799" t="s">
        <v>15896</v>
      </c>
      <c r="Z1799" t="s">
        <v>15896</v>
      </c>
      <c r="AA1799" t="s">
        <v>15897</v>
      </c>
      <c r="AB1799" t="s">
        <v>14608</v>
      </c>
      <c r="AC1799" t="s">
        <v>14605</v>
      </c>
      <c r="AE1799" t="s">
        <v>14604</v>
      </c>
      <c r="AF1799" t="s">
        <v>14606</v>
      </c>
    </row>
    <row r="1800" spans="1:32" x14ac:dyDescent="0.25">
      <c r="A1800">
        <v>11426</v>
      </c>
      <c r="B1800" t="s">
        <v>14357</v>
      </c>
      <c r="C1800">
        <v>1650000</v>
      </c>
      <c r="D1800">
        <v>30500000</v>
      </c>
      <c r="E1800">
        <v>19575</v>
      </c>
      <c r="F1800">
        <v>6.9152009999999997</v>
      </c>
      <c r="G1800">
        <v>118</v>
      </c>
      <c r="H1800">
        <v>7.2</v>
      </c>
      <c r="I1800">
        <v>133</v>
      </c>
      <c r="J1800" t="s">
        <v>23</v>
      </c>
      <c r="K1800" t="s">
        <v>1079</v>
      </c>
      <c r="L1800" t="s">
        <v>37</v>
      </c>
      <c r="M1800" t="s">
        <v>38</v>
      </c>
      <c r="N1800" t="s">
        <v>14355</v>
      </c>
      <c r="O1800" t="s">
        <v>29</v>
      </c>
      <c r="P1800">
        <v>1</v>
      </c>
      <c r="Q1800">
        <v>1</v>
      </c>
      <c r="R1800">
        <v>1</v>
      </c>
      <c r="S1800">
        <v>0</v>
      </c>
      <c r="T1800" t="s">
        <v>15888</v>
      </c>
      <c r="U1800" t="s">
        <v>15891</v>
      </c>
      <c r="V1800" t="s">
        <v>15891</v>
      </c>
      <c r="W1800" t="s">
        <v>15901</v>
      </c>
      <c r="X1800" t="s">
        <v>15891</v>
      </c>
      <c r="Y1800" t="s">
        <v>15897</v>
      </c>
      <c r="Z1800" t="s">
        <v>15911</v>
      </c>
      <c r="AA1800" t="s">
        <v>15915</v>
      </c>
      <c r="AB1800" t="s">
        <v>14359</v>
      </c>
      <c r="AC1800" t="s">
        <v>14357</v>
      </c>
      <c r="AE1800" t="s">
        <v>14356</v>
      </c>
      <c r="AF1800" t="s">
        <v>14358</v>
      </c>
    </row>
    <row r="1801" spans="1:32" x14ac:dyDescent="0.25">
      <c r="A1801">
        <v>9799</v>
      </c>
      <c r="B1801" t="s">
        <v>443</v>
      </c>
      <c r="C1801">
        <v>38000000</v>
      </c>
      <c r="D1801">
        <v>207283925</v>
      </c>
      <c r="E1801">
        <v>37064</v>
      </c>
      <c r="F1801">
        <v>6.909942</v>
      </c>
      <c r="G1801">
        <v>106</v>
      </c>
      <c r="H1801">
        <v>6.6</v>
      </c>
      <c r="I1801">
        <v>3428</v>
      </c>
      <c r="J1801" t="s">
        <v>23</v>
      </c>
      <c r="K1801" t="s">
        <v>445</v>
      </c>
      <c r="L1801" t="s">
        <v>334</v>
      </c>
      <c r="M1801" t="s">
        <v>38</v>
      </c>
      <c r="N1801" t="s">
        <v>441</v>
      </c>
      <c r="O1801" t="s">
        <v>29</v>
      </c>
      <c r="P1801">
        <v>1</v>
      </c>
      <c r="Q1801">
        <v>2</v>
      </c>
      <c r="R1801">
        <v>1</v>
      </c>
      <c r="S1801">
        <v>1</v>
      </c>
      <c r="T1801" t="s">
        <v>15888</v>
      </c>
      <c r="U1801" t="s">
        <v>15890</v>
      </c>
      <c r="V1801" t="s">
        <v>15891</v>
      </c>
      <c r="W1801" t="s">
        <v>15891</v>
      </c>
      <c r="X1801" t="s">
        <v>15905</v>
      </c>
      <c r="Y1801" t="s">
        <v>15894</v>
      </c>
      <c r="Z1801" t="s">
        <v>15897</v>
      </c>
      <c r="AA1801" t="s">
        <v>15894</v>
      </c>
      <c r="AB1801" t="s">
        <v>446</v>
      </c>
      <c r="AC1801" t="s">
        <v>443</v>
      </c>
      <c r="AE1801" t="s">
        <v>442</v>
      </c>
      <c r="AF1801" t="s">
        <v>444</v>
      </c>
    </row>
    <row r="1802" spans="1:32" x14ac:dyDescent="0.25">
      <c r="A1802">
        <v>28580</v>
      </c>
      <c r="B1802" t="s">
        <v>14563</v>
      </c>
      <c r="C1802">
        <v>1250000</v>
      </c>
      <c r="D1802">
        <v>11000000</v>
      </c>
      <c r="E1802">
        <v>16766</v>
      </c>
      <c r="F1802">
        <v>6.903314</v>
      </c>
      <c r="G1802">
        <v>101</v>
      </c>
      <c r="H1802">
        <v>7.4</v>
      </c>
      <c r="I1802">
        <v>112</v>
      </c>
      <c r="J1802" t="s">
        <v>23</v>
      </c>
      <c r="K1802" t="s">
        <v>14565</v>
      </c>
      <c r="L1802" t="s">
        <v>37</v>
      </c>
      <c r="M1802" t="s">
        <v>38</v>
      </c>
      <c r="N1802" t="s">
        <v>786</v>
      </c>
      <c r="O1802" t="s">
        <v>29</v>
      </c>
      <c r="P1802">
        <v>1</v>
      </c>
      <c r="Q1802">
        <v>1</v>
      </c>
      <c r="R1802">
        <v>1</v>
      </c>
      <c r="S1802">
        <v>0</v>
      </c>
      <c r="T1802" t="s">
        <v>15888</v>
      </c>
      <c r="U1802" t="s">
        <v>15891</v>
      </c>
      <c r="V1802" t="s">
        <v>15891</v>
      </c>
      <c r="W1802" t="s">
        <v>15901</v>
      </c>
      <c r="X1802" t="s">
        <v>15891</v>
      </c>
      <c r="Y1802" t="s">
        <v>15897</v>
      </c>
      <c r="Z1802" t="s">
        <v>15911</v>
      </c>
      <c r="AA1802" t="s">
        <v>15915</v>
      </c>
      <c r="AB1802" t="s">
        <v>14566</v>
      </c>
      <c r="AC1802" t="s">
        <v>14563</v>
      </c>
      <c r="AE1802" t="s">
        <v>14562</v>
      </c>
      <c r="AF1802" t="s">
        <v>14564</v>
      </c>
    </row>
    <row r="1803" spans="1:32" x14ac:dyDescent="0.25">
      <c r="A1803">
        <v>23479</v>
      </c>
      <c r="B1803" t="s">
        <v>5334</v>
      </c>
      <c r="C1803">
        <v>35000000</v>
      </c>
      <c r="D1803">
        <v>35323292</v>
      </c>
      <c r="E1803">
        <v>27857</v>
      </c>
      <c r="F1803">
        <v>6.8896329999999999</v>
      </c>
      <c r="G1803">
        <v>102</v>
      </c>
      <c r="H1803">
        <v>6.9</v>
      </c>
      <c r="I1803">
        <v>97</v>
      </c>
      <c r="J1803" t="s">
        <v>23</v>
      </c>
      <c r="K1803" t="s">
        <v>2258</v>
      </c>
      <c r="L1803" t="s">
        <v>37</v>
      </c>
      <c r="M1803" t="s">
        <v>28</v>
      </c>
      <c r="N1803" t="s">
        <v>1515</v>
      </c>
      <c r="O1803" t="s">
        <v>29</v>
      </c>
      <c r="P1803">
        <v>1</v>
      </c>
      <c r="Q1803">
        <v>1</v>
      </c>
      <c r="R1803">
        <v>2</v>
      </c>
      <c r="S1803">
        <v>1</v>
      </c>
      <c r="T1803" t="s">
        <v>15888</v>
      </c>
      <c r="U1803" t="s">
        <v>15891</v>
      </c>
      <c r="V1803" t="s">
        <v>13664</v>
      </c>
      <c r="W1803" t="s">
        <v>15891</v>
      </c>
      <c r="X1803" t="s">
        <v>15891</v>
      </c>
      <c r="Y1803" t="s">
        <v>15896</v>
      </c>
      <c r="Z1803" t="s">
        <v>15896</v>
      </c>
      <c r="AA1803" t="s">
        <v>15897</v>
      </c>
      <c r="AB1803" t="s">
        <v>5336</v>
      </c>
      <c r="AC1803" t="s">
        <v>5334</v>
      </c>
      <c r="AE1803" t="s">
        <v>5333</v>
      </c>
      <c r="AF1803" t="s">
        <v>5335</v>
      </c>
    </row>
    <row r="1804" spans="1:32" x14ac:dyDescent="0.25">
      <c r="A1804">
        <v>6116</v>
      </c>
      <c r="B1804" t="s">
        <v>6933</v>
      </c>
      <c r="C1804">
        <v>25000000</v>
      </c>
      <c r="D1804">
        <v>100000000</v>
      </c>
      <c r="E1804">
        <v>35783</v>
      </c>
      <c r="F1804">
        <v>6.889437</v>
      </c>
      <c r="G1804">
        <v>93</v>
      </c>
      <c r="H1804">
        <v>4.7</v>
      </c>
      <c r="I1804">
        <v>123</v>
      </c>
      <c r="J1804" t="s">
        <v>23</v>
      </c>
      <c r="K1804" t="s">
        <v>1079</v>
      </c>
      <c r="L1804" t="s">
        <v>2620</v>
      </c>
      <c r="M1804" t="s">
        <v>38</v>
      </c>
      <c r="N1804" t="s">
        <v>6931</v>
      </c>
      <c r="O1804" t="s">
        <v>29</v>
      </c>
      <c r="P1804">
        <v>1</v>
      </c>
      <c r="Q1804">
        <v>1</v>
      </c>
      <c r="R1804">
        <v>1</v>
      </c>
      <c r="S1804">
        <v>0</v>
      </c>
      <c r="T1804" t="s">
        <v>15888</v>
      </c>
      <c r="U1804" t="s">
        <v>15891</v>
      </c>
      <c r="V1804" t="s">
        <v>13664</v>
      </c>
      <c r="W1804" t="s">
        <v>15901</v>
      </c>
      <c r="X1804" t="s">
        <v>15891</v>
      </c>
      <c r="Y1804" t="s">
        <v>15896</v>
      </c>
      <c r="Z1804" t="s">
        <v>15912</v>
      </c>
      <c r="AA1804" t="s">
        <v>15915</v>
      </c>
      <c r="AB1804" t="s">
        <v>6935</v>
      </c>
      <c r="AC1804" t="s">
        <v>6933</v>
      </c>
      <c r="AE1804" t="s">
        <v>6932</v>
      </c>
      <c r="AF1804" t="s">
        <v>6934</v>
      </c>
    </row>
    <row r="1805" spans="1:32" x14ac:dyDescent="0.25">
      <c r="A1805">
        <v>10117</v>
      </c>
      <c r="B1805" t="s">
        <v>11709</v>
      </c>
      <c r="C1805">
        <v>7000000</v>
      </c>
      <c r="D1805">
        <v>20256975</v>
      </c>
      <c r="E1805">
        <v>32185</v>
      </c>
      <c r="F1805">
        <v>6.8727840000000002</v>
      </c>
      <c r="G1805">
        <v>96</v>
      </c>
      <c r="H1805">
        <v>4.9000000000000004</v>
      </c>
      <c r="I1805">
        <v>50</v>
      </c>
      <c r="J1805" t="s">
        <v>23</v>
      </c>
      <c r="K1805" t="s">
        <v>11711</v>
      </c>
      <c r="L1805" t="s">
        <v>37</v>
      </c>
      <c r="M1805" t="s">
        <v>62</v>
      </c>
      <c r="N1805" t="s">
        <v>11707</v>
      </c>
      <c r="O1805" t="s">
        <v>29</v>
      </c>
      <c r="P1805">
        <v>1</v>
      </c>
      <c r="Q1805">
        <v>1</v>
      </c>
      <c r="R1805">
        <v>2</v>
      </c>
      <c r="S1805">
        <v>0</v>
      </c>
      <c r="T1805" t="s">
        <v>15888</v>
      </c>
      <c r="U1805" t="s">
        <v>15890</v>
      </c>
      <c r="V1805" t="s">
        <v>13664</v>
      </c>
      <c r="W1805" t="s">
        <v>15901</v>
      </c>
      <c r="X1805" t="s">
        <v>15891</v>
      </c>
      <c r="Y1805" t="s">
        <v>15895</v>
      </c>
      <c r="Z1805" t="s">
        <v>15912</v>
      </c>
      <c r="AA1805" t="s">
        <v>15914</v>
      </c>
      <c r="AB1805" t="s">
        <v>11712</v>
      </c>
      <c r="AC1805" t="s">
        <v>11709</v>
      </c>
      <c r="AE1805" t="s">
        <v>11708</v>
      </c>
      <c r="AF1805" t="s">
        <v>11710</v>
      </c>
    </row>
    <row r="1806" spans="1:32" x14ac:dyDescent="0.25">
      <c r="A1806">
        <v>10564</v>
      </c>
      <c r="B1806" t="s">
        <v>9214</v>
      </c>
      <c r="C1806">
        <v>15000000</v>
      </c>
      <c r="D1806">
        <v>33771174</v>
      </c>
      <c r="E1806">
        <v>36643</v>
      </c>
      <c r="F1806">
        <v>6.8579230000000004</v>
      </c>
      <c r="G1806">
        <v>120</v>
      </c>
      <c r="H1806">
        <v>6.9</v>
      </c>
      <c r="I1806">
        <v>155</v>
      </c>
      <c r="J1806" t="s">
        <v>23</v>
      </c>
      <c r="K1806" t="s">
        <v>9216</v>
      </c>
      <c r="L1806" t="s">
        <v>37</v>
      </c>
      <c r="M1806" t="s">
        <v>38</v>
      </c>
      <c r="N1806" t="s">
        <v>917</v>
      </c>
      <c r="O1806" t="s">
        <v>29</v>
      </c>
      <c r="P1806">
        <v>1</v>
      </c>
      <c r="Q1806">
        <v>1</v>
      </c>
      <c r="R1806">
        <v>1</v>
      </c>
      <c r="S1806">
        <v>1</v>
      </c>
      <c r="T1806" t="s">
        <v>15888</v>
      </c>
      <c r="U1806" t="s">
        <v>15891</v>
      </c>
      <c r="V1806" t="s">
        <v>13664</v>
      </c>
      <c r="W1806" t="s">
        <v>15901</v>
      </c>
      <c r="X1806" t="s">
        <v>15891</v>
      </c>
      <c r="Y1806" t="s">
        <v>15896</v>
      </c>
      <c r="Z1806" t="s">
        <v>15912</v>
      </c>
      <c r="AA1806" t="s">
        <v>15915</v>
      </c>
      <c r="AB1806" t="s">
        <v>9217</v>
      </c>
      <c r="AC1806" t="s">
        <v>9214</v>
      </c>
      <c r="AE1806" t="s">
        <v>9213</v>
      </c>
      <c r="AF1806" t="s">
        <v>9215</v>
      </c>
    </row>
    <row r="1807" spans="1:32" x14ac:dyDescent="0.25">
      <c r="A1807">
        <v>16620</v>
      </c>
      <c r="B1807" t="s">
        <v>11960</v>
      </c>
      <c r="C1807">
        <v>6500000</v>
      </c>
      <c r="D1807">
        <v>54215416</v>
      </c>
      <c r="E1807">
        <v>31982</v>
      </c>
      <c r="F1807">
        <v>6.847099</v>
      </c>
      <c r="G1807">
        <v>108</v>
      </c>
      <c r="H1807">
        <v>6.8</v>
      </c>
      <c r="I1807">
        <v>116</v>
      </c>
      <c r="J1807" t="s">
        <v>23</v>
      </c>
      <c r="K1807" t="s">
        <v>11962</v>
      </c>
      <c r="L1807" t="s">
        <v>37</v>
      </c>
      <c r="M1807" t="s">
        <v>38</v>
      </c>
      <c r="N1807" t="s">
        <v>1593</v>
      </c>
      <c r="O1807" t="s">
        <v>29</v>
      </c>
      <c r="P1807">
        <v>1</v>
      </c>
      <c r="Q1807">
        <v>1</v>
      </c>
      <c r="R1807">
        <v>1</v>
      </c>
      <c r="S1807">
        <v>0</v>
      </c>
      <c r="T1807" t="s">
        <v>15888</v>
      </c>
      <c r="U1807" t="s">
        <v>15891</v>
      </c>
      <c r="V1807" t="s">
        <v>15891</v>
      </c>
      <c r="W1807" t="s">
        <v>15901</v>
      </c>
      <c r="X1807" t="s">
        <v>15891</v>
      </c>
      <c r="Y1807" t="s">
        <v>15897</v>
      </c>
      <c r="Z1807" t="s">
        <v>15911</v>
      </c>
      <c r="AA1807" t="s">
        <v>15915</v>
      </c>
      <c r="AB1807" t="s">
        <v>11963</v>
      </c>
      <c r="AC1807" t="s">
        <v>11960</v>
      </c>
      <c r="AE1807" t="s">
        <v>11959</v>
      </c>
      <c r="AF1807" t="s">
        <v>11961</v>
      </c>
    </row>
    <row r="1808" spans="1:32" x14ac:dyDescent="0.25">
      <c r="A1808">
        <v>24748</v>
      </c>
      <c r="B1808" t="s">
        <v>13807</v>
      </c>
      <c r="C1808">
        <v>2500000</v>
      </c>
      <c r="D1808">
        <v>10000000</v>
      </c>
      <c r="E1808">
        <v>23160</v>
      </c>
      <c r="F1808">
        <v>6.8291899999999996</v>
      </c>
      <c r="G1808">
        <v>112</v>
      </c>
      <c r="H1808">
        <v>7.5</v>
      </c>
      <c r="I1808">
        <v>66</v>
      </c>
      <c r="J1808" t="s">
        <v>23</v>
      </c>
      <c r="K1808" t="s">
        <v>2258</v>
      </c>
      <c r="L1808" t="s">
        <v>37</v>
      </c>
      <c r="M1808" t="s">
        <v>38</v>
      </c>
      <c r="N1808" t="s">
        <v>6217</v>
      </c>
      <c r="O1808" t="s">
        <v>29</v>
      </c>
      <c r="P1808">
        <v>1</v>
      </c>
      <c r="Q1808">
        <v>1</v>
      </c>
      <c r="R1808">
        <v>1</v>
      </c>
      <c r="S1808">
        <v>1</v>
      </c>
      <c r="T1808" t="s">
        <v>15888</v>
      </c>
      <c r="U1808" t="s">
        <v>15890</v>
      </c>
      <c r="V1808" t="s">
        <v>15891</v>
      </c>
      <c r="W1808" t="s">
        <v>15901</v>
      </c>
      <c r="X1808" t="s">
        <v>15891</v>
      </c>
      <c r="Y1808" t="s">
        <v>15894</v>
      </c>
      <c r="Z1808" t="s">
        <v>15911</v>
      </c>
      <c r="AA1808" t="s">
        <v>15914</v>
      </c>
      <c r="AB1808" t="s">
        <v>13809</v>
      </c>
      <c r="AC1808" t="s">
        <v>13807</v>
      </c>
      <c r="AE1808" t="s">
        <v>13806</v>
      </c>
      <c r="AF1808" t="s">
        <v>13808</v>
      </c>
    </row>
    <row r="1809" spans="1:32" x14ac:dyDescent="0.25">
      <c r="A1809">
        <v>9849</v>
      </c>
      <c r="B1809" t="s">
        <v>2868</v>
      </c>
      <c r="C1809">
        <v>65000000</v>
      </c>
      <c r="D1809">
        <v>36850101</v>
      </c>
      <c r="E1809">
        <v>36202</v>
      </c>
      <c r="F1809">
        <v>6.8069199999999999</v>
      </c>
      <c r="G1809">
        <v>94</v>
      </c>
      <c r="H1809">
        <v>5.0999999999999996</v>
      </c>
      <c r="I1809">
        <v>80</v>
      </c>
      <c r="J1809" t="s">
        <v>23</v>
      </c>
      <c r="K1809" t="s">
        <v>54</v>
      </c>
      <c r="L1809" t="s">
        <v>37</v>
      </c>
      <c r="M1809" t="s">
        <v>210</v>
      </c>
      <c r="N1809" t="s">
        <v>2866</v>
      </c>
      <c r="O1809" t="s">
        <v>29</v>
      </c>
      <c r="P1809">
        <v>1</v>
      </c>
      <c r="Q1809">
        <v>1</v>
      </c>
      <c r="R1809">
        <v>2</v>
      </c>
      <c r="S1809">
        <v>1</v>
      </c>
      <c r="T1809" t="s">
        <v>15888</v>
      </c>
      <c r="U1809" t="s">
        <v>15891</v>
      </c>
      <c r="V1809" t="s">
        <v>13664</v>
      </c>
      <c r="W1809" t="s">
        <v>15901</v>
      </c>
      <c r="X1809" t="s">
        <v>15891</v>
      </c>
      <c r="Y1809" t="s">
        <v>15896</v>
      </c>
      <c r="Z1809" t="s">
        <v>15912</v>
      </c>
      <c r="AA1809" t="s">
        <v>15915</v>
      </c>
      <c r="AB1809" t="s">
        <v>2870</v>
      </c>
      <c r="AC1809" t="s">
        <v>2868</v>
      </c>
      <c r="AE1809" t="s">
        <v>2867</v>
      </c>
      <c r="AF1809" t="s">
        <v>2869</v>
      </c>
    </row>
    <row r="1810" spans="1:32" x14ac:dyDescent="0.25">
      <c r="A1810">
        <v>9899</v>
      </c>
      <c r="B1810" t="s">
        <v>4105</v>
      </c>
      <c r="C1810">
        <v>45000000</v>
      </c>
      <c r="D1810">
        <v>38058335</v>
      </c>
      <c r="E1810">
        <v>38711</v>
      </c>
      <c r="F1810">
        <v>6.8039649999999998</v>
      </c>
      <c r="G1810">
        <v>134</v>
      </c>
      <c r="H1810">
        <v>6.1</v>
      </c>
      <c r="I1810">
        <v>151</v>
      </c>
      <c r="J1810" t="s">
        <v>23</v>
      </c>
      <c r="K1810" t="s">
        <v>4107</v>
      </c>
      <c r="L1810" t="s">
        <v>37</v>
      </c>
      <c r="M1810" t="s">
        <v>38</v>
      </c>
      <c r="N1810" t="s">
        <v>4103</v>
      </c>
      <c r="O1810" t="s">
        <v>29</v>
      </c>
      <c r="P1810">
        <v>1</v>
      </c>
      <c r="Q1810">
        <v>1</v>
      </c>
      <c r="R1810">
        <v>1</v>
      </c>
      <c r="S1810">
        <v>0</v>
      </c>
      <c r="T1810" t="s">
        <v>15888</v>
      </c>
      <c r="U1810" t="s">
        <v>15891</v>
      </c>
      <c r="V1810" t="s">
        <v>13664</v>
      </c>
      <c r="W1810" t="s">
        <v>15891</v>
      </c>
      <c r="X1810" t="s">
        <v>15891</v>
      </c>
      <c r="Y1810" t="s">
        <v>15896</v>
      </c>
      <c r="Z1810" t="s">
        <v>15896</v>
      </c>
      <c r="AA1810" t="s">
        <v>15897</v>
      </c>
      <c r="AC1810" t="s">
        <v>4105</v>
      </c>
      <c r="AE1810" t="s">
        <v>4104</v>
      </c>
      <c r="AF1810" t="s">
        <v>4106</v>
      </c>
    </row>
    <row r="1811" spans="1:32" x14ac:dyDescent="0.25">
      <c r="A1811">
        <v>12158</v>
      </c>
      <c r="B1811" t="s">
        <v>9602</v>
      </c>
      <c r="C1811">
        <v>14000000</v>
      </c>
      <c r="D1811">
        <v>19800000</v>
      </c>
      <c r="E1811">
        <v>34999</v>
      </c>
      <c r="F1811">
        <v>6.7726150000000001</v>
      </c>
      <c r="G1811">
        <v>100</v>
      </c>
      <c r="H1811">
        <v>4.5</v>
      </c>
      <c r="I1811">
        <v>111</v>
      </c>
      <c r="J1811" t="s">
        <v>23</v>
      </c>
      <c r="K1811" t="s">
        <v>2258</v>
      </c>
      <c r="L1811" t="s">
        <v>37</v>
      </c>
      <c r="M1811" t="s">
        <v>38</v>
      </c>
      <c r="N1811" t="s">
        <v>9600</v>
      </c>
      <c r="O1811" t="s">
        <v>29</v>
      </c>
      <c r="P1811">
        <v>1</v>
      </c>
      <c r="Q1811">
        <v>1</v>
      </c>
      <c r="R1811">
        <v>1</v>
      </c>
      <c r="S1811">
        <v>1</v>
      </c>
      <c r="T1811" t="s">
        <v>15888</v>
      </c>
      <c r="U1811" t="s">
        <v>15891</v>
      </c>
      <c r="V1811" t="s">
        <v>13664</v>
      </c>
      <c r="W1811" t="s">
        <v>15891</v>
      </c>
      <c r="X1811" t="s">
        <v>15891</v>
      </c>
      <c r="Y1811" t="s">
        <v>15896</v>
      </c>
      <c r="Z1811" t="s">
        <v>15896</v>
      </c>
      <c r="AA1811" t="s">
        <v>15897</v>
      </c>
      <c r="AB1811" t="s">
        <v>9604</v>
      </c>
      <c r="AC1811" t="s">
        <v>9602</v>
      </c>
      <c r="AE1811" t="s">
        <v>9601</v>
      </c>
      <c r="AF1811" t="s">
        <v>9603</v>
      </c>
    </row>
    <row r="1812" spans="1:32" x14ac:dyDescent="0.25">
      <c r="A1812">
        <v>5172</v>
      </c>
      <c r="B1812" t="s">
        <v>9854</v>
      </c>
      <c r="C1812">
        <v>13000000</v>
      </c>
      <c r="D1812">
        <v>11130889</v>
      </c>
      <c r="E1812">
        <v>39005</v>
      </c>
      <c r="F1812">
        <v>6.764437</v>
      </c>
      <c r="G1812">
        <v>104</v>
      </c>
      <c r="H1812">
        <v>6.2</v>
      </c>
      <c r="I1812">
        <v>123</v>
      </c>
      <c r="J1812" t="s">
        <v>23</v>
      </c>
      <c r="K1812" t="s">
        <v>9856</v>
      </c>
      <c r="L1812" t="s">
        <v>37</v>
      </c>
      <c r="M1812" t="s">
        <v>38</v>
      </c>
      <c r="N1812" t="s">
        <v>9851</v>
      </c>
      <c r="O1812" t="s">
        <v>29</v>
      </c>
      <c r="P1812">
        <v>1</v>
      </c>
      <c r="Q1812">
        <v>1</v>
      </c>
      <c r="R1812">
        <v>1</v>
      </c>
      <c r="S1812">
        <v>0</v>
      </c>
      <c r="T1812" t="s">
        <v>15888</v>
      </c>
      <c r="U1812" t="s">
        <v>15891</v>
      </c>
      <c r="V1812" t="s">
        <v>13664</v>
      </c>
      <c r="W1812" t="s">
        <v>15901</v>
      </c>
      <c r="X1812" t="s">
        <v>15891</v>
      </c>
      <c r="Y1812" t="s">
        <v>15896</v>
      </c>
      <c r="Z1812" t="s">
        <v>15912</v>
      </c>
      <c r="AA1812" t="s">
        <v>15915</v>
      </c>
      <c r="AC1812" t="s">
        <v>9854</v>
      </c>
      <c r="AD1812" t="s">
        <v>9852</v>
      </c>
      <c r="AE1812" t="s">
        <v>9853</v>
      </c>
      <c r="AF1812" t="s">
        <v>9855</v>
      </c>
    </row>
    <row r="1813" spans="1:32" x14ac:dyDescent="0.25">
      <c r="A1813">
        <v>10577</v>
      </c>
      <c r="B1813" t="s">
        <v>6387</v>
      </c>
      <c r="C1813">
        <v>28000000</v>
      </c>
      <c r="D1813">
        <v>33000337</v>
      </c>
      <c r="E1813">
        <v>36882</v>
      </c>
      <c r="F1813">
        <v>6.7567709999999996</v>
      </c>
      <c r="G1813">
        <v>99</v>
      </c>
      <c r="H1813">
        <v>4.5999999999999996</v>
      </c>
      <c r="I1813">
        <v>148</v>
      </c>
      <c r="J1813" t="s">
        <v>23</v>
      </c>
      <c r="K1813" t="s">
        <v>6389</v>
      </c>
      <c r="L1813" t="s">
        <v>37</v>
      </c>
      <c r="M1813" t="s">
        <v>38</v>
      </c>
      <c r="N1813" t="s">
        <v>6385</v>
      </c>
      <c r="O1813" t="s">
        <v>29</v>
      </c>
      <c r="P1813">
        <v>1</v>
      </c>
      <c r="Q1813">
        <v>1</v>
      </c>
      <c r="R1813">
        <v>1</v>
      </c>
      <c r="S1813">
        <v>0</v>
      </c>
      <c r="T1813" t="s">
        <v>15888</v>
      </c>
      <c r="U1813" t="s">
        <v>15891</v>
      </c>
      <c r="V1813" t="s">
        <v>15891</v>
      </c>
      <c r="W1813" t="s">
        <v>15891</v>
      </c>
      <c r="X1813" t="s">
        <v>15905</v>
      </c>
      <c r="Y1813" t="s">
        <v>15897</v>
      </c>
      <c r="Z1813" t="s">
        <v>15897</v>
      </c>
      <c r="AA1813" t="s">
        <v>15897</v>
      </c>
      <c r="AB1813" t="s">
        <v>6390</v>
      </c>
      <c r="AC1813" t="s">
        <v>6387</v>
      </c>
      <c r="AE1813" t="s">
        <v>6386</v>
      </c>
      <c r="AF1813" t="s">
        <v>6388</v>
      </c>
    </row>
    <row r="1814" spans="1:32" x14ac:dyDescent="0.25">
      <c r="A1814">
        <v>10490</v>
      </c>
      <c r="B1814" t="s">
        <v>10791</v>
      </c>
      <c r="C1814">
        <v>10000000</v>
      </c>
      <c r="D1814">
        <v>10571408</v>
      </c>
      <c r="E1814">
        <v>36364</v>
      </c>
      <c r="F1814">
        <v>6.7362739999999999</v>
      </c>
      <c r="G1814">
        <v>98</v>
      </c>
      <c r="H1814">
        <v>6.4</v>
      </c>
      <c r="I1814">
        <v>86</v>
      </c>
      <c r="J1814" t="s">
        <v>23</v>
      </c>
      <c r="K1814" t="s">
        <v>10793</v>
      </c>
      <c r="L1814" t="s">
        <v>37</v>
      </c>
      <c r="M1814" t="s">
        <v>38</v>
      </c>
      <c r="N1814" t="s">
        <v>661</v>
      </c>
      <c r="O1814" t="s">
        <v>29</v>
      </c>
      <c r="P1814">
        <v>1</v>
      </c>
      <c r="Q1814">
        <v>1</v>
      </c>
      <c r="R1814">
        <v>1</v>
      </c>
      <c r="S1814">
        <v>0</v>
      </c>
      <c r="T1814" t="s">
        <v>15888</v>
      </c>
      <c r="U1814" t="s">
        <v>15891</v>
      </c>
      <c r="V1814" t="s">
        <v>13664</v>
      </c>
      <c r="W1814" t="s">
        <v>15891</v>
      </c>
      <c r="X1814" t="s">
        <v>15891</v>
      </c>
      <c r="Y1814" t="s">
        <v>15896</v>
      </c>
      <c r="Z1814" t="s">
        <v>15896</v>
      </c>
      <c r="AA1814" t="s">
        <v>15897</v>
      </c>
      <c r="AB1814" t="s">
        <v>10794</v>
      </c>
      <c r="AC1814" t="s">
        <v>10791</v>
      </c>
      <c r="AE1814" t="s">
        <v>10790</v>
      </c>
      <c r="AF1814" t="s">
        <v>10792</v>
      </c>
    </row>
    <row r="1815" spans="1:32" x14ac:dyDescent="0.25">
      <c r="A1815">
        <v>54518</v>
      </c>
      <c r="B1815" t="s">
        <v>9733</v>
      </c>
      <c r="C1815">
        <v>13000000</v>
      </c>
      <c r="D1815">
        <v>98441954</v>
      </c>
      <c r="E1815">
        <v>40585</v>
      </c>
      <c r="F1815">
        <v>6.7359220000000004</v>
      </c>
      <c r="G1815">
        <v>105</v>
      </c>
      <c r="H1815">
        <v>4.8</v>
      </c>
      <c r="I1815">
        <v>154</v>
      </c>
      <c r="J1815" t="s">
        <v>23</v>
      </c>
      <c r="K1815" t="s">
        <v>9735</v>
      </c>
      <c r="L1815" t="s">
        <v>37</v>
      </c>
      <c r="M1815" t="s">
        <v>38</v>
      </c>
      <c r="N1815" t="s">
        <v>9730</v>
      </c>
      <c r="O1815" t="s">
        <v>29</v>
      </c>
      <c r="P1815">
        <v>1</v>
      </c>
      <c r="Q1815">
        <v>1</v>
      </c>
      <c r="R1815">
        <v>1</v>
      </c>
      <c r="S1815">
        <v>0</v>
      </c>
      <c r="T1815" t="s">
        <v>15888</v>
      </c>
      <c r="U1815" t="s">
        <v>15891</v>
      </c>
      <c r="V1815" t="s">
        <v>15891</v>
      </c>
      <c r="W1815" t="s">
        <v>15891</v>
      </c>
      <c r="X1815" t="s">
        <v>15891</v>
      </c>
      <c r="Y1815" t="s">
        <v>15897</v>
      </c>
      <c r="Z1815" t="s">
        <v>15897</v>
      </c>
      <c r="AA1815" t="s">
        <v>15897</v>
      </c>
      <c r="AB1815" t="s">
        <v>9736</v>
      </c>
      <c r="AC1815" t="s">
        <v>9733</v>
      </c>
      <c r="AD1815" t="s">
        <v>9731</v>
      </c>
      <c r="AE1815" t="s">
        <v>9732</v>
      </c>
      <c r="AF1815" t="s">
        <v>9734</v>
      </c>
    </row>
    <row r="1816" spans="1:32" x14ac:dyDescent="0.25">
      <c r="A1816">
        <v>22013</v>
      </c>
      <c r="B1816" t="s">
        <v>13518</v>
      </c>
      <c r="C1816">
        <v>3000000</v>
      </c>
      <c r="D1816">
        <v>10400000</v>
      </c>
      <c r="E1816">
        <v>22086</v>
      </c>
      <c r="F1816">
        <v>6.7349649999999999</v>
      </c>
      <c r="G1816">
        <v>146</v>
      </c>
      <c r="H1816">
        <v>7.3</v>
      </c>
      <c r="I1816">
        <v>41</v>
      </c>
      <c r="J1816" t="s">
        <v>23</v>
      </c>
      <c r="K1816" t="s">
        <v>8528</v>
      </c>
      <c r="L1816" t="s">
        <v>37</v>
      </c>
      <c r="M1816" t="s">
        <v>38</v>
      </c>
      <c r="N1816" t="s">
        <v>786</v>
      </c>
      <c r="O1816" t="s">
        <v>29</v>
      </c>
      <c r="P1816">
        <v>1</v>
      </c>
      <c r="Q1816">
        <v>1</v>
      </c>
      <c r="R1816">
        <v>1</v>
      </c>
      <c r="S1816">
        <v>0</v>
      </c>
      <c r="T1816" t="s">
        <v>15888</v>
      </c>
      <c r="U1816" t="s">
        <v>15891</v>
      </c>
      <c r="V1816" t="s">
        <v>15891</v>
      </c>
      <c r="W1816" t="s">
        <v>15901</v>
      </c>
      <c r="X1816" t="s">
        <v>15891</v>
      </c>
      <c r="Y1816" t="s">
        <v>15897</v>
      </c>
      <c r="Z1816" t="s">
        <v>15911</v>
      </c>
      <c r="AA1816" t="s">
        <v>15915</v>
      </c>
      <c r="AB1816" t="s">
        <v>13520</v>
      </c>
      <c r="AC1816" t="s">
        <v>13518</v>
      </c>
      <c r="AE1816" t="s">
        <v>13517</v>
      </c>
      <c r="AF1816" t="s">
        <v>13519</v>
      </c>
    </row>
    <row r="1817" spans="1:32" x14ac:dyDescent="0.25">
      <c r="A1817">
        <v>34563</v>
      </c>
      <c r="B1817" t="s">
        <v>9621</v>
      </c>
      <c r="C1817">
        <v>14000000</v>
      </c>
      <c r="D1817">
        <v>21409028</v>
      </c>
      <c r="E1817">
        <v>40249</v>
      </c>
      <c r="F1817">
        <v>6.7334849999999999</v>
      </c>
      <c r="G1817">
        <v>103</v>
      </c>
      <c r="H1817">
        <v>5.7</v>
      </c>
      <c r="I1817">
        <v>39</v>
      </c>
      <c r="J1817" t="s">
        <v>23</v>
      </c>
      <c r="K1817" t="s">
        <v>9623</v>
      </c>
      <c r="L1817" t="s">
        <v>37</v>
      </c>
      <c r="M1817" t="s">
        <v>38</v>
      </c>
      <c r="N1817" t="s">
        <v>661</v>
      </c>
      <c r="O1817" t="s">
        <v>29</v>
      </c>
      <c r="P1817">
        <v>1</v>
      </c>
      <c r="Q1817">
        <v>1</v>
      </c>
      <c r="R1817">
        <v>1</v>
      </c>
      <c r="S1817">
        <v>0</v>
      </c>
      <c r="T1817" t="s">
        <v>15888</v>
      </c>
      <c r="U1817" t="s">
        <v>15891</v>
      </c>
      <c r="V1817" t="s">
        <v>13664</v>
      </c>
      <c r="W1817" t="s">
        <v>15891</v>
      </c>
      <c r="X1817" t="s">
        <v>15891</v>
      </c>
      <c r="Y1817" t="s">
        <v>15896</v>
      </c>
      <c r="Z1817" t="s">
        <v>15896</v>
      </c>
      <c r="AA1817" t="s">
        <v>15897</v>
      </c>
      <c r="AB1817" t="s">
        <v>9624</v>
      </c>
      <c r="AC1817" t="s">
        <v>9621</v>
      </c>
      <c r="AD1817" t="s">
        <v>9619</v>
      </c>
      <c r="AE1817" t="s">
        <v>9620</v>
      </c>
      <c r="AF1817" t="s">
        <v>9622</v>
      </c>
    </row>
    <row r="1818" spans="1:32" x14ac:dyDescent="0.25">
      <c r="A1818">
        <v>331190</v>
      </c>
      <c r="B1818" t="s">
        <v>14061</v>
      </c>
      <c r="C1818">
        <v>2000000</v>
      </c>
      <c r="D1818">
        <v>2801508</v>
      </c>
      <c r="E1818">
        <v>42264</v>
      </c>
      <c r="F1818">
        <v>6.7288819999999996</v>
      </c>
      <c r="G1818">
        <v>97</v>
      </c>
      <c r="H1818">
        <v>5.6</v>
      </c>
      <c r="I1818">
        <v>92</v>
      </c>
      <c r="J1818" t="s">
        <v>23</v>
      </c>
      <c r="K1818" t="s">
        <v>14063</v>
      </c>
      <c r="L1818" t="s">
        <v>37</v>
      </c>
      <c r="M1818" t="s">
        <v>38</v>
      </c>
      <c r="N1818" t="s">
        <v>2731</v>
      </c>
      <c r="O1818" t="s">
        <v>29</v>
      </c>
      <c r="P1818">
        <v>1</v>
      </c>
      <c r="Q1818">
        <v>1</v>
      </c>
      <c r="R1818">
        <v>1</v>
      </c>
      <c r="S1818">
        <v>0</v>
      </c>
      <c r="T1818" t="s">
        <v>15888</v>
      </c>
      <c r="U1818" t="s">
        <v>15891</v>
      </c>
      <c r="V1818" t="s">
        <v>15891</v>
      </c>
      <c r="W1818" t="s">
        <v>15901</v>
      </c>
      <c r="X1818" t="s">
        <v>15905</v>
      </c>
      <c r="Y1818" t="s">
        <v>15897</v>
      </c>
      <c r="Z1818" t="s">
        <v>15911</v>
      </c>
      <c r="AA1818" t="s">
        <v>15915</v>
      </c>
      <c r="AB1818" t="s">
        <v>14064</v>
      </c>
      <c r="AC1818" t="s">
        <v>14061</v>
      </c>
      <c r="AE1818" t="s">
        <v>14060</v>
      </c>
      <c r="AF1818" t="s">
        <v>14062</v>
      </c>
    </row>
    <row r="1819" spans="1:32" x14ac:dyDescent="0.25">
      <c r="A1819">
        <v>13496</v>
      </c>
      <c r="B1819" t="s">
        <v>5463</v>
      </c>
      <c r="C1819">
        <v>35000000</v>
      </c>
      <c r="D1819">
        <v>13678913</v>
      </c>
      <c r="E1819">
        <v>37120</v>
      </c>
      <c r="F1819">
        <v>6.7279489999999997</v>
      </c>
      <c r="G1819">
        <v>94</v>
      </c>
      <c r="H1819">
        <v>5.7</v>
      </c>
      <c r="I1819">
        <v>55</v>
      </c>
      <c r="J1819" t="s">
        <v>23</v>
      </c>
      <c r="K1819" t="s">
        <v>4444</v>
      </c>
      <c r="L1819" t="s">
        <v>37</v>
      </c>
      <c r="M1819" t="s">
        <v>38</v>
      </c>
      <c r="N1819" t="s">
        <v>5020</v>
      </c>
      <c r="O1819" t="s">
        <v>29</v>
      </c>
      <c r="P1819">
        <v>1</v>
      </c>
      <c r="Q1819">
        <v>1</v>
      </c>
      <c r="R1819">
        <v>1</v>
      </c>
      <c r="S1819">
        <v>0</v>
      </c>
      <c r="T1819" t="s">
        <v>15888</v>
      </c>
      <c r="U1819" t="s">
        <v>15890</v>
      </c>
      <c r="V1819" t="s">
        <v>15891</v>
      </c>
      <c r="W1819" t="s">
        <v>15891</v>
      </c>
      <c r="X1819" t="s">
        <v>15891</v>
      </c>
      <c r="Y1819" t="s">
        <v>15894</v>
      </c>
      <c r="Z1819" t="s">
        <v>15897</v>
      </c>
      <c r="AA1819" t="s">
        <v>15894</v>
      </c>
      <c r="AB1819" t="s">
        <v>5465</v>
      </c>
      <c r="AC1819" t="s">
        <v>5463</v>
      </c>
      <c r="AE1819" t="s">
        <v>5462</v>
      </c>
      <c r="AF1819" t="s">
        <v>5464</v>
      </c>
    </row>
    <row r="1820" spans="1:32" x14ac:dyDescent="0.25">
      <c r="A1820">
        <v>9400</v>
      </c>
      <c r="B1820" t="s">
        <v>11146</v>
      </c>
      <c r="C1820">
        <v>9000000</v>
      </c>
      <c r="D1820">
        <v>41590886</v>
      </c>
      <c r="E1820">
        <v>35375</v>
      </c>
      <c r="F1820">
        <v>6.717994</v>
      </c>
      <c r="G1820">
        <v>118</v>
      </c>
      <c r="H1820">
        <v>6.9</v>
      </c>
      <c r="I1820">
        <v>66</v>
      </c>
      <c r="J1820" t="s">
        <v>23</v>
      </c>
      <c r="K1820" t="s">
        <v>276</v>
      </c>
      <c r="L1820" t="s">
        <v>37</v>
      </c>
      <c r="M1820" t="s">
        <v>38</v>
      </c>
      <c r="N1820" t="s">
        <v>11143</v>
      </c>
      <c r="O1820" t="s">
        <v>29</v>
      </c>
      <c r="P1820">
        <v>1</v>
      </c>
      <c r="Q1820">
        <v>1</v>
      </c>
      <c r="R1820">
        <v>1</v>
      </c>
      <c r="S1820">
        <v>0</v>
      </c>
      <c r="T1820" t="s">
        <v>15888</v>
      </c>
      <c r="U1820" t="s">
        <v>15890</v>
      </c>
      <c r="V1820" t="s">
        <v>15891</v>
      </c>
      <c r="W1820" t="s">
        <v>15901</v>
      </c>
      <c r="X1820" t="s">
        <v>15891</v>
      </c>
      <c r="Y1820" t="s">
        <v>15894</v>
      </c>
      <c r="Z1820" t="s">
        <v>15911</v>
      </c>
      <c r="AA1820" t="s">
        <v>15914</v>
      </c>
      <c r="AB1820" t="s">
        <v>11148</v>
      </c>
      <c r="AC1820" t="s">
        <v>11146</v>
      </c>
      <c r="AD1820" t="s">
        <v>11144</v>
      </c>
      <c r="AE1820" t="s">
        <v>11145</v>
      </c>
      <c r="AF1820" t="s">
        <v>11147</v>
      </c>
    </row>
    <row r="1821" spans="1:32" x14ac:dyDescent="0.25">
      <c r="A1821">
        <v>17130</v>
      </c>
      <c r="B1821" t="s">
        <v>10085</v>
      </c>
      <c r="C1821">
        <v>12000000</v>
      </c>
      <c r="D1821">
        <v>61141030</v>
      </c>
      <c r="E1821">
        <v>37302</v>
      </c>
      <c r="F1821">
        <v>6.7033189999999996</v>
      </c>
      <c r="G1821">
        <v>93</v>
      </c>
      <c r="H1821">
        <v>4.7</v>
      </c>
      <c r="I1821">
        <v>158</v>
      </c>
      <c r="J1821" t="s">
        <v>23</v>
      </c>
      <c r="K1821" t="s">
        <v>8900</v>
      </c>
      <c r="L1821" t="s">
        <v>37</v>
      </c>
      <c r="M1821" t="s">
        <v>38</v>
      </c>
      <c r="N1821" t="s">
        <v>10083</v>
      </c>
      <c r="O1821" t="s">
        <v>29</v>
      </c>
      <c r="P1821">
        <v>1</v>
      </c>
      <c r="Q1821">
        <v>1</v>
      </c>
      <c r="R1821">
        <v>1</v>
      </c>
      <c r="S1821">
        <v>1</v>
      </c>
      <c r="T1821" t="s">
        <v>15888</v>
      </c>
      <c r="U1821" t="s">
        <v>15890</v>
      </c>
      <c r="V1821" t="s">
        <v>13664</v>
      </c>
      <c r="W1821" t="s">
        <v>15901</v>
      </c>
      <c r="X1821" t="s">
        <v>15891</v>
      </c>
      <c r="Y1821" t="s">
        <v>15895</v>
      </c>
      <c r="Z1821" t="s">
        <v>15912</v>
      </c>
      <c r="AA1821" t="s">
        <v>15914</v>
      </c>
      <c r="AB1821" t="s">
        <v>10087</v>
      </c>
      <c r="AC1821" t="s">
        <v>10085</v>
      </c>
      <c r="AE1821" t="s">
        <v>10084</v>
      </c>
      <c r="AF1821" t="s">
        <v>10086</v>
      </c>
    </row>
    <row r="1822" spans="1:32" x14ac:dyDescent="0.25">
      <c r="A1822">
        <v>62837</v>
      </c>
      <c r="B1822" t="s">
        <v>5084</v>
      </c>
      <c r="C1822">
        <v>37000000</v>
      </c>
      <c r="D1822">
        <v>95404397</v>
      </c>
      <c r="E1822">
        <v>40809</v>
      </c>
      <c r="F1822">
        <v>6.6383900000000002</v>
      </c>
      <c r="G1822">
        <v>113</v>
      </c>
      <c r="H1822">
        <v>6.7</v>
      </c>
      <c r="I1822">
        <v>163</v>
      </c>
      <c r="J1822" t="s">
        <v>23</v>
      </c>
      <c r="K1822" t="s">
        <v>5086</v>
      </c>
      <c r="L1822" t="s">
        <v>37</v>
      </c>
      <c r="M1822" t="s">
        <v>38</v>
      </c>
      <c r="N1822" t="s">
        <v>5081</v>
      </c>
      <c r="O1822" t="s">
        <v>29</v>
      </c>
      <c r="P1822">
        <v>1</v>
      </c>
      <c r="Q1822">
        <v>1</v>
      </c>
      <c r="R1822">
        <v>1</v>
      </c>
      <c r="S1822">
        <v>0</v>
      </c>
      <c r="T1822" t="s">
        <v>15888</v>
      </c>
      <c r="U1822" t="s">
        <v>15891</v>
      </c>
      <c r="V1822" t="s">
        <v>15891</v>
      </c>
      <c r="W1822" t="s">
        <v>15901</v>
      </c>
      <c r="X1822" t="s">
        <v>15891</v>
      </c>
      <c r="Y1822" t="s">
        <v>15897</v>
      </c>
      <c r="Z1822" t="s">
        <v>15911</v>
      </c>
      <c r="AA1822" t="s">
        <v>15915</v>
      </c>
      <c r="AB1822" t="s">
        <v>5087</v>
      </c>
      <c r="AC1822" t="s">
        <v>5084</v>
      </c>
      <c r="AD1822" t="s">
        <v>5082</v>
      </c>
      <c r="AE1822" t="s">
        <v>5083</v>
      </c>
      <c r="AF1822" t="s">
        <v>5085</v>
      </c>
    </row>
    <row r="1823" spans="1:32" x14ac:dyDescent="0.25">
      <c r="A1823">
        <v>18777</v>
      </c>
      <c r="B1823" t="s">
        <v>9071</v>
      </c>
      <c r="C1823">
        <v>15500000</v>
      </c>
      <c r="D1823">
        <v>1237615</v>
      </c>
      <c r="E1823">
        <v>38607</v>
      </c>
      <c r="F1823">
        <v>6.6308559999999996</v>
      </c>
      <c r="G1823">
        <v>93</v>
      </c>
      <c r="H1823">
        <v>5.5</v>
      </c>
      <c r="I1823">
        <v>16</v>
      </c>
      <c r="J1823" t="s">
        <v>23</v>
      </c>
      <c r="K1823" t="s">
        <v>9073</v>
      </c>
      <c r="L1823" t="s">
        <v>37</v>
      </c>
      <c r="M1823" t="s">
        <v>38</v>
      </c>
      <c r="N1823" t="s">
        <v>9070</v>
      </c>
      <c r="O1823" t="s">
        <v>29</v>
      </c>
      <c r="P1823">
        <v>1</v>
      </c>
      <c r="Q1823">
        <v>1</v>
      </c>
      <c r="R1823">
        <v>1</v>
      </c>
      <c r="S1823">
        <v>0</v>
      </c>
      <c r="T1823" t="s">
        <v>15888</v>
      </c>
      <c r="U1823" t="s">
        <v>15891</v>
      </c>
      <c r="V1823" t="s">
        <v>15891</v>
      </c>
      <c r="W1823" t="s">
        <v>15901</v>
      </c>
      <c r="X1823" t="s">
        <v>15905</v>
      </c>
      <c r="Y1823" t="s">
        <v>15897</v>
      </c>
      <c r="Z1823" t="s">
        <v>15911</v>
      </c>
      <c r="AA1823" t="s">
        <v>15915</v>
      </c>
      <c r="AB1823" t="s">
        <v>9074</v>
      </c>
      <c r="AC1823" t="s">
        <v>9071</v>
      </c>
      <c r="AE1823" t="s">
        <v>333</v>
      </c>
      <c r="AF1823" t="s">
        <v>9072</v>
      </c>
    </row>
    <row r="1824" spans="1:32" x14ac:dyDescent="0.25">
      <c r="A1824">
        <v>10208</v>
      </c>
      <c r="B1824" t="s">
        <v>7242</v>
      </c>
      <c r="C1824">
        <v>24000000</v>
      </c>
      <c r="D1824">
        <v>16290976</v>
      </c>
      <c r="E1824">
        <v>36355</v>
      </c>
      <c r="F1824">
        <v>6.5891929999999999</v>
      </c>
      <c r="G1824">
        <v>87</v>
      </c>
      <c r="H1824">
        <v>5.8</v>
      </c>
      <c r="I1824">
        <v>92</v>
      </c>
      <c r="J1824" t="s">
        <v>23</v>
      </c>
      <c r="K1824" t="s">
        <v>7244</v>
      </c>
      <c r="L1824" t="s">
        <v>37</v>
      </c>
      <c r="M1824" t="s">
        <v>38</v>
      </c>
      <c r="N1824" t="s">
        <v>7240</v>
      </c>
      <c r="O1824" t="s">
        <v>29</v>
      </c>
      <c r="P1824">
        <v>1</v>
      </c>
      <c r="Q1824">
        <v>1</v>
      </c>
      <c r="R1824">
        <v>1</v>
      </c>
      <c r="S1824">
        <v>0</v>
      </c>
      <c r="T1824" t="s">
        <v>15888</v>
      </c>
      <c r="U1824" t="s">
        <v>15891</v>
      </c>
      <c r="V1824" t="s">
        <v>13664</v>
      </c>
      <c r="W1824" t="s">
        <v>15891</v>
      </c>
      <c r="X1824" t="s">
        <v>15891</v>
      </c>
      <c r="Y1824" t="s">
        <v>15896</v>
      </c>
      <c r="Z1824" t="s">
        <v>15896</v>
      </c>
      <c r="AA1824" t="s">
        <v>15897</v>
      </c>
      <c r="AB1824" t="s">
        <v>7245</v>
      </c>
      <c r="AC1824" t="s">
        <v>7242</v>
      </c>
      <c r="AE1824" t="s">
        <v>7241</v>
      </c>
      <c r="AF1824" t="s">
        <v>7243</v>
      </c>
    </row>
    <row r="1825" spans="1:32" x14ac:dyDescent="0.25">
      <c r="A1825">
        <v>45324</v>
      </c>
      <c r="B1825" t="s">
        <v>10005</v>
      </c>
      <c r="C1825">
        <v>12500000</v>
      </c>
      <c r="D1825">
        <v>1083683</v>
      </c>
      <c r="E1825">
        <v>40437</v>
      </c>
      <c r="F1825">
        <v>6.5460370000000001</v>
      </c>
      <c r="G1825">
        <v>108</v>
      </c>
      <c r="H1825">
        <v>6</v>
      </c>
      <c r="I1825">
        <v>94</v>
      </c>
      <c r="J1825" t="s">
        <v>23</v>
      </c>
      <c r="K1825" t="s">
        <v>10007</v>
      </c>
      <c r="L1825" t="s">
        <v>5870</v>
      </c>
      <c r="M1825" t="s">
        <v>62</v>
      </c>
      <c r="N1825" t="s">
        <v>10002</v>
      </c>
      <c r="O1825" t="s">
        <v>29</v>
      </c>
      <c r="P1825">
        <v>1</v>
      </c>
      <c r="Q1825">
        <v>1</v>
      </c>
      <c r="R1825">
        <v>2</v>
      </c>
      <c r="S1825">
        <v>0</v>
      </c>
      <c r="T1825" t="s">
        <v>15888</v>
      </c>
      <c r="U1825" t="s">
        <v>15891</v>
      </c>
      <c r="V1825" t="s">
        <v>13664</v>
      </c>
      <c r="W1825" t="s">
        <v>15901</v>
      </c>
      <c r="X1825" t="s">
        <v>15891</v>
      </c>
      <c r="Y1825" t="s">
        <v>15896</v>
      </c>
      <c r="Z1825" t="s">
        <v>15912</v>
      </c>
      <c r="AA1825" t="s">
        <v>15915</v>
      </c>
      <c r="AB1825" t="s">
        <v>10008</v>
      </c>
      <c r="AC1825" t="s">
        <v>10005</v>
      </c>
      <c r="AD1825" t="s">
        <v>10003</v>
      </c>
      <c r="AE1825" t="s">
        <v>10004</v>
      </c>
      <c r="AF1825" t="s">
        <v>10006</v>
      </c>
    </row>
    <row r="1826" spans="1:32" x14ac:dyDescent="0.25">
      <c r="A1826">
        <v>11298</v>
      </c>
      <c r="B1826" t="s">
        <v>14710</v>
      </c>
      <c r="C1826">
        <v>1000000</v>
      </c>
      <c r="D1826">
        <v>17985893</v>
      </c>
      <c r="E1826">
        <v>29679</v>
      </c>
      <c r="F1826">
        <v>6.5328549999999996</v>
      </c>
      <c r="G1826">
        <v>91</v>
      </c>
      <c r="H1826">
        <v>6.4</v>
      </c>
      <c r="I1826">
        <v>161</v>
      </c>
      <c r="J1826" t="s">
        <v>23</v>
      </c>
      <c r="K1826" t="s">
        <v>14712</v>
      </c>
      <c r="L1826" t="s">
        <v>37</v>
      </c>
      <c r="M1826" t="s">
        <v>38</v>
      </c>
      <c r="N1826" t="s">
        <v>6025</v>
      </c>
      <c r="O1826" t="s">
        <v>29</v>
      </c>
      <c r="P1826">
        <v>1</v>
      </c>
      <c r="Q1826">
        <v>1</v>
      </c>
      <c r="R1826">
        <v>1</v>
      </c>
      <c r="S1826">
        <v>0</v>
      </c>
      <c r="T1826" t="s">
        <v>15888</v>
      </c>
      <c r="U1826" t="s">
        <v>15891</v>
      </c>
      <c r="V1826" t="s">
        <v>15891</v>
      </c>
      <c r="W1826" t="s">
        <v>15901</v>
      </c>
      <c r="X1826" t="s">
        <v>15891</v>
      </c>
      <c r="Y1826" t="s">
        <v>15897</v>
      </c>
      <c r="Z1826" t="s">
        <v>15911</v>
      </c>
      <c r="AA1826" t="s">
        <v>15915</v>
      </c>
      <c r="AB1826" t="s">
        <v>14713</v>
      </c>
      <c r="AC1826" t="s">
        <v>14710</v>
      </c>
      <c r="AE1826" t="s">
        <v>14709</v>
      </c>
      <c r="AF1826" t="s">
        <v>14711</v>
      </c>
    </row>
    <row r="1827" spans="1:32" x14ac:dyDescent="0.25">
      <c r="A1827">
        <v>21301</v>
      </c>
      <c r="B1827" t="s">
        <v>8434</v>
      </c>
      <c r="C1827">
        <v>18000000</v>
      </c>
      <c r="D1827">
        <v>65070412</v>
      </c>
      <c r="E1827">
        <v>38006</v>
      </c>
      <c r="F1827">
        <v>6.5018149999999997</v>
      </c>
      <c r="G1827">
        <v>106</v>
      </c>
      <c r="H1827">
        <v>5.6</v>
      </c>
      <c r="I1827">
        <v>74</v>
      </c>
      <c r="J1827" t="s">
        <v>23</v>
      </c>
      <c r="K1827" t="s">
        <v>3369</v>
      </c>
      <c r="L1827" t="s">
        <v>37</v>
      </c>
      <c r="M1827" t="s">
        <v>38</v>
      </c>
      <c r="N1827" t="s">
        <v>1692</v>
      </c>
      <c r="O1827" t="s">
        <v>29</v>
      </c>
      <c r="P1827">
        <v>1</v>
      </c>
      <c r="Q1827">
        <v>1</v>
      </c>
      <c r="R1827">
        <v>1</v>
      </c>
      <c r="S1827">
        <v>0</v>
      </c>
      <c r="T1827" t="s">
        <v>15888</v>
      </c>
      <c r="U1827" t="s">
        <v>15891</v>
      </c>
      <c r="V1827" t="s">
        <v>13664</v>
      </c>
      <c r="W1827" t="s">
        <v>15901</v>
      </c>
      <c r="X1827" t="s">
        <v>15891</v>
      </c>
      <c r="Y1827" t="s">
        <v>15896</v>
      </c>
      <c r="Z1827" t="s">
        <v>15912</v>
      </c>
      <c r="AA1827" t="s">
        <v>15915</v>
      </c>
      <c r="AB1827" t="s">
        <v>8436</v>
      </c>
      <c r="AC1827" t="s">
        <v>8434</v>
      </c>
      <c r="AE1827" t="s">
        <v>8433</v>
      </c>
      <c r="AF1827" t="s">
        <v>8435</v>
      </c>
    </row>
    <row r="1828" spans="1:32" x14ac:dyDescent="0.25">
      <c r="A1828">
        <v>28053</v>
      </c>
      <c r="B1828" t="s">
        <v>12159</v>
      </c>
      <c r="C1828">
        <v>6000000</v>
      </c>
      <c r="D1828">
        <v>6670712</v>
      </c>
      <c r="E1828">
        <v>39878</v>
      </c>
      <c r="F1828">
        <v>6.4972849999999998</v>
      </c>
      <c r="G1828">
        <v>104</v>
      </c>
      <c r="H1828">
        <v>6.9</v>
      </c>
      <c r="I1828">
        <v>113</v>
      </c>
      <c r="J1828" t="s">
        <v>23</v>
      </c>
      <c r="K1828" t="s">
        <v>12161</v>
      </c>
      <c r="L1828" t="s">
        <v>37</v>
      </c>
      <c r="M1828" t="s">
        <v>38</v>
      </c>
      <c r="N1828" t="s">
        <v>2804</v>
      </c>
      <c r="O1828" t="s">
        <v>29</v>
      </c>
      <c r="P1828">
        <v>1</v>
      </c>
      <c r="Q1828">
        <v>1</v>
      </c>
      <c r="R1828">
        <v>1</v>
      </c>
      <c r="S1828">
        <v>0</v>
      </c>
      <c r="T1828" t="s">
        <v>15888</v>
      </c>
      <c r="U1828" t="s">
        <v>15891</v>
      </c>
      <c r="V1828" t="s">
        <v>13664</v>
      </c>
      <c r="W1828" t="s">
        <v>15901</v>
      </c>
      <c r="X1828" t="s">
        <v>15891</v>
      </c>
      <c r="Y1828" t="s">
        <v>15896</v>
      </c>
      <c r="Z1828" t="s">
        <v>15912</v>
      </c>
      <c r="AA1828" t="s">
        <v>15915</v>
      </c>
      <c r="AB1828" t="s">
        <v>12162</v>
      </c>
      <c r="AC1828" t="s">
        <v>12159</v>
      </c>
      <c r="AE1828" t="s">
        <v>12158</v>
      </c>
      <c r="AF1828" t="s">
        <v>12160</v>
      </c>
    </row>
    <row r="1829" spans="1:32" x14ac:dyDescent="0.25">
      <c r="A1829">
        <v>27569</v>
      </c>
      <c r="B1829" t="s">
        <v>5769</v>
      </c>
      <c r="C1829">
        <v>31000000</v>
      </c>
      <c r="D1829">
        <v>15134293</v>
      </c>
      <c r="E1829">
        <v>40199</v>
      </c>
      <c r="F1829">
        <v>6.4873440000000002</v>
      </c>
      <c r="G1829">
        <v>105</v>
      </c>
      <c r="H1829">
        <v>6</v>
      </c>
      <c r="I1829">
        <v>89</v>
      </c>
      <c r="J1829" t="s">
        <v>23</v>
      </c>
      <c r="K1829" t="s">
        <v>5771</v>
      </c>
      <c r="L1829" t="s">
        <v>37</v>
      </c>
      <c r="M1829" t="s">
        <v>38</v>
      </c>
      <c r="N1829" t="s">
        <v>786</v>
      </c>
      <c r="O1829" t="s">
        <v>29</v>
      </c>
      <c r="P1829">
        <v>1</v>
      </c>
      <c r="Q1829">
        <v>1</v>
      </c>
      <c r="R1829">
        <v>1</v>
      </c>
      <c r="S1829">
        <v>0</v>
      </c>
      <c r="T1829" t="s">
        <v>15888</v>
      </c>
      <c r="U1829" t="s">
        <v>15891</v>
      </c>
      <c r="V1829" t="s">
        <v>15891</v>
      </c>
      <c r="W1829" t="s">
        <v>15901</v>
      </c>
      <c r="X1829" t="s">
        <v>15891</v>
      </c>
      <c r="Y1829" t="s">
        <v>15897</v>
      </c>
      <c r="Z1829" t="s">
        <v>15911</v>
      </c>
      <c r="AA1829" t="s">
        <v>15915</v>
      </c>
      <c r="AB1829" t="s">
        <v>5772</v>
      </c>
      <c r="AC1829" t="s">
        <v>5769</v>
      </c>
      <c r="AD1829" t="s">
        <v>5768</v>
      </c>
      <c r="AE1829" t="s">
        <v>333</v>
      </c>
      <c r="AF1829" t="s">
        <v>5770</v>
      </c>
    </row>
    <row r="1830" spans="1:32" x14ac:dyDescent="0.25">
      <c r="A1830">
        <v>13282</v>
      </c>
      <c r="B1830" t="s">
        <v>15435</v>
      </c>
      <c r="C1830">
        <v>300000</v>
      </c>
      <c r="D1830">
        <v>8000000</v>
      </c>
      <c r="E1830">
        <v>27511</v>
      </c>
      <c r="F1830">
        <v>6.4736669999999998</v>
      </c>
      <c r="G1830">
        <v>80</v>
      </c>
      <c r="H1830">
        <v>5.9</v>
      </c>
      <c r="I1830">
        <v>124</v>
      </c>
      <c r="J1830" t="s">
        <v>23</v>
      </c>
      <c r="K1830" t="s">
        <v>11759</v>
      </c>
      <c r="L1830" t="s">
        <v>37</v>
      </c>
      <c r="M1830" t="s">
        <v>38</v>
      </c>
      <c r="N1830" t="s">
        <v>121</v>
      </c>
      <c r="O1830" t="s">
        <v>29</v>
      </c>
      <c r="P1830">
        <v>1</v>
      </c>
      <c r="Q1830">
        <v>1</v>
      </c>
      <c r="R1830">
        <v>1</v>
      </c>
      <c r="S1830">
        <v>0</v>
      </c>
      <c r="T1830" t="s">
        <v>15888</v>
      </c>
      <c r="U1830" t="s">
        <v>15890</v>
      </c>
      <c r="V1830" t="s">
        <v>13664</v>
      </c>
      <c r="W1830" t="s">
        <v>15891</v>
      </c>
      <c r="X1830" t="s">
        <v>15891</v>
      </c>
      <c r="Y1830" t="s">
        <v>15895</v>
      </c>
      <c r="Z1830" t="s">
        <v>15896</v>
      </c>
      <c r="AA1830" t="s">
        <v>15894</v>
      </c>
      <c r="AB1830" t="s">
        <v>15437</v>
      </c>
      <c r="AC1830" t="s">
        <v>15435</v>
      </c>
      <c r="AE1830" t="s">
        <v>15434</v>
      </c>
      <c r="AF1830" t="s">
        <v>15436</v>
      </c>
    </row>
    <row r="1831" spans="1:32" x14ac:dyDescent="0.25">
      <c r="A1831">
        <v>11843</v>
      </c>
      <c r="B1831" t="s">
        <v>12398</v>
      </c>
      <c r="C1831">
        <v>5000000</v>
      </c>
      <c r="D1831">
        <v>41833347</v>
      </c>
      <c r="E1831">
        <v>27535</v>
      </c>
      <c r="F1831">
        <v>6.4707660000000002</v>
      </c>
      <c r="G1831">
        <v>113</v>
      </c>
      <c r="H1831">
        <v>6.7</v>
      </c>
      <c r="I1831">
        <v>137</v>
      </c>
      <c r="J1831" t="s">
        <v>23</v>
      </c>
      <c r="K1831" t="s">
        <v>12400</v>
      </c>
      <c r="L1831" t="s">
        <v>2620</v>
      </c>
      <c r="M1831" t="s">
        <v>38</v>
      </c>
      <c r="N1831" t="s">
        <v>661</v>
      </c>
      <c r="O1831" t="s">
        <v>29</v>
      </c>
      <c r="P1831">
        <v>1</v>
      </c>
      <c r="Q1831">
        <v>1</v>
      </c>
      <c r="R1831">
        <v>1</v>
      </c>
      <c r="S1831">
        <v>0</v>
      </c>
      <c r="T1831" t="s">
        <v>15888</v>
      </c>
      <c r="U1831" t="s">
        <v>15891</v>
      </c>
      <c r="V1831" t="s">
        <v>13664</v>
      </c>
      <c r="W1831" t="s">
        <v>15891</v>
      </c>
      <c r="X1831" t="s">
        <v>15891</v>
      </c>
      <c r="Y1831" t="s">
        <v>15896</v>
      </c>
      <c r="Z1831" t="s">
        <v>15896</v>
      </c>
      <c r="AA1831" t="s">
        <v>15897</v>
      </c>
      <c r="AC1831" t="s">
        <v>12398</v>
      </c>
      <c r="AE1831" t="s">
        <v>12397</v>
      </c>
      <c r="AF1831" t="s">
        <v>12399</v>
      </c>
    </row>
    <row r="1832" spans="1:32" x14ac:dyDescent="0.25">
      <c r="A1832">
        <v>5852</v>
      </c>
      <c r="B1832" t="s">
        <v>4980</v>
      </c>
      <c r="C1832">
        <v>53000000</v>
      </c>
      <c r="D1832">
        <v>29700000</v>
      </c>
      <c r="E1832">
        <v>37026</v>
      </c>
      <c r="F1832">
        <v>6.4546340000000004</v>
      </c>
      <c r="G1832">
        <v>102</v>
      </c>
      <c r="H1832">
        <v>5.6</v>
      </c>
      <c r="I1832">
        <v>88</v>
      </c>
      <c r="J1832" t="s">
        <v>23</v>
      </c>
      <c r="K1832" t="s">
        <v>4982</v>
      </c>
      <c r="L1832" t="s">
        <v>37</v>
      </c>
      <c r="M1832" t="s">
        <v>38</v>
      </c>
      <c r="N1832" t="s">
        <v>135</v>
      </c>
      <c r="O1832" t="s">
        <v>29</v>
      </c>
      <c r="P1832">
        <v>1</v>
      </c>
      <c r="Q1832">
        <v>1</v>
      </c>
      <c r="R1832">
        <v>1</v>
      </c>
      <c r="S1832">
        <v>0</v>
      </c>
      <c r="T1832" t="s">
        <v>15888</v>
      </c>
      <c r="U1832" t="s">
        <v>15891</v>
      </c>
      <c r="V1832" t="s">
        <v>15891</v>
      </c>
      <c r="W1832" t="s">
        <v>15901</v>
      </c>
      <c r="X1832" t="s">
        <v>15905</v>
      </c>
      <c r="Y1832" t="s">
        <v>15897</v>
      </c>
      <c r="Z1832" t="s">
        <v>15911</v>
      </c>
      <c r="AA1832" t="s">
        <v>15915</v>
      </c>
      <c r="AB1832" t="s">
        <v>4983</v>
      </c>
      <c r="AC1832" t="s">
        <v>4980</v>
      </c>
      <c r="AD1832" t="s">
        <v>4978</v>
      </c>
      <c r="AE1832" t="s">
        <v>4979</v>
      </c>
      <c r="AF1832" t="s">
        <v>4981</v>
      </c>
    </row>
    <row r="1833" spans="1:32" x14ac:dyDescent="0.25">
      <c r="A1833">
        <v>9448</v>
      </c>
      <c r="B1833" t="s">
        <v>9805</v>
      </c>
      <c r="C1833">
        <v>13000000</v>
      </c>
      <c r="D1833">
        <v>27007143</v>
      </c>
      <c r="E1833">
        <v>35909</v>
      </c>
      <c r="F1833">
        <v>6.4255279999999999</v>
      </c>
      <c r="G1833">
        <v>91</v>
      </c>
      <c r="H1833">
        <v>6.1</v>
      </c>
      <c r="I1833">
        <v>109</v>
      </c>
      <c r="J1833" t="s">
        <v>23</v>
      </c>
      <c r="K1833" t="s">
        <v>3894</v>
      </c>
      <c r="L1833" t="s">
        <v>37</v>
      </c>
      <c r="M1833" t="s">
        <v>38</v>
      </c>
      <c r="N1833" t="s">
        <v>2098</v>
      </c>
      <c r="O1833" t="s">
        <v>29</v>
      </c>
      <c r="P1833">
        <v>1</v>
      </c>
      <c r="Q1833">
        <v>1</v>
      </c>
      <c r="R1833">
        <v>1</v>
      </c>
      <c r="S1833">
        <v>0</v>
      </c>
      <c r="T1833" t="s">
        <v>15888</v>
      </c>
      <c r="U1833" t="s">
        <v>15890</v>
      </c>
      <c r="V1833" t="s">
        <v>13664</v>
      </c>
      <c r="W1833" t="s">
        <v>15891</v>
      </c>
      <c r="X1833" t="s">
        <v>15905</v>
      </c>
      <c r="Y1833" t="s">
        <v>15895</v>
      </c>
      <c r="Z1833" t="s">
        <v>15896</v>
      </c>
      <c r="AA1833" t="s">
        <v>15894</v>
      </c>
      <c r="AB1833" t="s">
        <v>9807</v>
      </c>
      <c r="AC1833" t="s">
        <v>9805</v>
      </c>
      <c r="AE1833" t="s">
        <v>9804</v>
      </c>
      <c r="AF1833" t="s">
        <v>9806</v>
      </c>
    </row>
    <row r="1834" spans="1:32" x14ac:dyDescent="0.25">
      <c r="A1834">
        <v>12634</v>
      </c>
      <c r="B1834" t="s">
        <v>3773</v>
      </c>
      <c r="C1834">
        <v>50000000</v>
      </c>
      <c r="D1834">
        <v>6808550</v>
      </c>
      <c r="E1834">
        <v>38016</v>
      </c>
      <c r="F1834">
        <v>6.3973880000000003</v>
      </c>
      <c r="G1834">
        <v>88</v>
      </c>
      <c r="H1834">
        <v>5</v>
      </c>
      <c r="I1834">
        <v>76</v>
      </c>
      <c r="J1834" t="s">
        <v>23</v>
      </c>
      <c r="K1834" t="s">
        <v>3775</v>
      </c>
      <c r="L1834" t="s">
        <v>37</v>
      </c>
      <c r="M1834" t="s">
        <v>38</v>
      </c>
      <c r="N1834" t="s">
        <v>2049</v>
      </c>
      <c r="O1834" t="s">
        <v>29</v>
      </c>
      <c r="P1834">
        <v>1</v>
      </c>
      <c r="Q1834">
        <v>1</v>
      </c>
      <c r="R1834">
        <v>1</v>
      </c>
      <c r="S1834">
        <v>0</v>
      </c>
      <c r="T1834" t="s">
        <v>15888</v>
      </c>
      <c r="U1834" t="s">
        <v>15891</v>
      </c>
      <c r="V1834" t="s">
        <v>13664</v>
      </c>
      <c r="W1834" t="s">
        <v>15891</v>
      </c>
      <c r="X1834" t="s">
        <v>15891</v>
      </c>
      <c r="Y1834" t="s">
        <v>15896</v>
      </c>
      <c r="Z1834" t="s">
        <v>15896</v>
      </c>
      <c r="AA1834" t="s">
        <v>15897</v>
      </c>
      <c r="AB1834" t="s">
        <v>3776</v>
      </c>
      <c r="AC1834" t="s">
        <v>3773</v>
      </c>
      <c r="AE1834" t="s">
        <v>3772</v>
      </c>
      <c r="AF1834" t="s">
        <v>3774</v>
      </c>
    </row>
    <row r="1835" spans="1:32" x14ac:dyDescent="0.25">
      <c r="A1835">
        <v>9414</v>
      </c>
      <c r="B1835" t="s">
        <v>8028</v>
      </c>
      <c r="C1835">
        <v>20000000</v>
      </c>
      <c r="D1835">
        <v>13801755</v>
      </c>
      <c r="E1835">
        <v>35748</v>
      </c>
      <c r="F1835">
        <v>6.3970419999999999</v>
      </c>
      <c r="G1835">
        <v>97</v>
      </c>
      <c r="H1835">
        <v>6.5</v>
      </c>
      <c r="I1835">
        <v>125</v>
      </c>
      <c r="J1835" t="s">
        <v>23</v>
      </c>
      <c r="K1835" t="s">
        <v>8030</v>
      </c>
      <c r="L1835" t="s">
        <v>37</v>
      </c>
      <c r="M1835" t="s">
        <v>38</v>
      </c>
      <c r="N1835" t="s">
        <v>8026</v>
      </c>
      <c r="O1835" t="s">
        <v>29</v>
      </c>
      <c r="P1835">
        <v>1</v>
      </c>
      <c r="Q1835">
        <v>1</v>
      </c>
      <c r="R1835">
        <v>1</v>
      </c>
      <c r="S1835">
        <v>1</v>
      </c>
      <c r="T1835" t="s">
        <v>15888</v>
      </c>
      <c r="U1835" t="s">
        <v>15890</v>
      </c>
      <c r="V1835" t="s">
        <v>13664</v>
      </c>
      <c r="W1835" t="s">
        <v>15891</v>
      </c>
      <c r="X1835" t="s">
        <v>15905</v>
      </c>
      <c r="Y1835" t="s">
        <v>15895</v>
      </c>
      <c r="Z1835" t="s">
        <v>15896</v>
      </c>
      <c r="AA1835" t="s">
        <v>15894</v>
      </c>
      <c r="AB1835" t="s">
        <v>8031</v>
      </c>
      <c r="AC1835" t="s">
        <v>8028</v>
      </c>
      <c r="AE1835" t="s">
        <v>8027</v>
      </c>
      <c r="AF1835" t="s">
        <v>8029</v>
      </c>
    </row>
    <row r="1836" spans="1:32" x14ac:dyDescent="0.25">
      <c r="A1836">
        <v>10476</v>
      </c>
      <c r="B1836" t="s">
        <v>13725</v>
      </c>
      <c r="C1836">
        <v>8000000</v>
      </c>
      <c r="D1836">
        <v>23563727</v>
      </c>
      <c r="E1836">
        <v>38555</v>
      </c>
      <c r="F1836">
        <v>6.3950300000000002</v>
      </c>
      <c r="G1836">
        <v>116</v>
      </c>
      <c r="H1836">
        <v>6.9</v>
      </c>
      <c r="I1836">
        <v>99</v>
      </c>
      <c r="J1836" t="s">
        <v>23</v>
      </c>
      <c r="K1836" t="s">
        <v>7638</v>
      </c>
      <c r="L1836" t="s">
        <v>37</v>
      </c>
      <c r="M1836" t="s">
        <v>38</v>
      </c>
      <c r="N1836" t="s">
        <v>786</v>
      </c>
      <c r="O1836" t="s">
        <v>29</v>
      </c>
      <c r="P1836">
        <v>1</v>
      </c>
      <c r="Q1836">
        <v>1</v>
      </c>
      <c r="R1836">
        <v>1</v>
      </c>
      <c r="S1836">
        <v>0</v>
      </c>
      <c r="T1836" t="s">
        <v>15888</v>
      </c>
      <c r="U1836" t="s">
        <v>15891</v>
      </c>
      <c r="V1836" t="s">
        <v>15891</v>
      </c>
      <c r="W1836" t="s">
        <v>15901</v>
      </c>
      <c r="X1836" t="s">
        <v>15891</v>
      </c>
      <c r="Y1836" t="s">
        <v>15897</v>
      </c>
      <c r="Z1836" t="s">
        <v>15911</v>
      </c>
      <c r="AA1836" t="s">
        <v>15915</v>
      </c>
      <c r="AB1836" t="s">
        <v>13727</v>
      </c>
      <c r="AC1836" t="s">
        <v>13725</v>
      </c>
      <c r="AE1836" t="s">
        <v>13724</v>
      </c>
      <c r="AF1836" t="s">
        <v>13726</v>
      </c>
    </row>
    <row r="1837" spans="1:32" x14ac:dyDescent="0.25">
      <c r="A1837">
        <v>79694</v>
      </c>
      <c r="B1837" t="s">
        <v>8849</v>
      </c>
      <c r="C1837">
        <v>17000000</v>
      </c>
      <c r="D1837">
        <v>9627492</v>
      </c>
      <c r="E1837">
        <v>41144</v>
      </c>
      <c r="F1837">
        <v>6.3852339999999996</v>
      </c>
      <c r="G1837">
        <v>82</v>
      </c>
      <c r="H1837">
        <v>4.5</v>
      </c>
      <c r="I1837">
        <v>140</v>
      </c>
      <c r="J1837" t="s">
        <v>23</v>
      </c>
      <c r="K1837" t="s">
        <v>8851</v>
      </c>
      <c r="L1837" t="s">
        <v>37</v>
      </c>
      <c r="M1837" t="s">
        <v>38</v>
      </c>
      <c r="N1837" t="s">
        <v>2560</v>
      </c>
      <c r="O1837" t="s">
        <v>29</v>
      </c>
      <c r="P1837">
        <v>1</v>
      </c>
      <c r="Q1837">
        <v>1</v>
      </c>
      <c r="R1837">
        <v>1</v>
      </c>
      <c r="S1837">
        <v>1</v>
      </c>
      <c r="T1837" t="s">
        <v>15888</v>
      </c>
      <c r="U1837" t="s">
        <v>15891</v>
      </c>
      <c r="V1837" t="s">
        <v>15891</v>
      </c>
      <c r="W1837" t="s">
        <v>15891</v>
      </c>
      <c r="X1837" t="s">
        <v>15905</v>
      </c>
      <c r="Y1837" t="s">
        <v>15897</v>
      </c>
      <c r="Z1837" t="s">
        <v>15897</v>
      </c>
      <c r="AA1837" t="s">
        <v>15897</v>
      </c>
      <c r="AB1837" t="s">
        <v>8852</v>
      </c>
      <c r="AC1837" t="s">
        <v>8849</v>
      </c>
      <c r="AD1837" t="s">
        <v>8847</v>
      </c>
      <c r="AE1837" t="s">
        <v>8848</v>
      </c>
      <c r="AF1837" t="s">
        <v>8850</v>
      </c>
    </row>
    <row r="1838" spans="1:32" x14ac:dyDescent="0.25">
      <c r="A1838">
        <v>244783</v>
      </c>
      <c r="B1838" t="s">
        <v>12263</v>
      </c>
      <c r="C1838">
        <v>6000000</v>
      </c>
      <c r="D1838">
        <v>32251</v>
      </c>
      <c r="E1838">
        <v>41659</v>
      </c>
      <c r="F1838">
        <v>6.3492179999999996</v>
      </c>
      <c r="G1838">
        <v>86</v>
      </c>
      <c r="H1838">
        <v>5.5</v>
      </c>
      <c r="I1838">
        <v>87</v>
      </c>
      <c r="J1838" t="s">
        <v>23</v>
      </c>
      <c r="K1838" t="s">
        <v>11023</v>
      </c>
      <c r="L1838" t="s">
        <v>37</v>
      </c>
      <c r="M1838" t="s">
        <v>38</v>
      </c>
      <c r="N1838" t="s">
        <v>786</v>
      </c>
      <c r="O1838" t="s">
        <v>29</v>
      </c>
      <c r="P1838">
        <v>1</v>
      </c>
      <c r="Q1838">
        <v>1</v>
      </c>
      <c r="R1838">
        <v>1</v>
      </c>
      <c r="S1838">
        <v>0</v>
      </c>
      <c r="T1838" t="s">
        <v>15888</v>
      </c>
      <c r="U1838" t="s">
        <v>15891</v>
      </c>
      <c r="V1838" t="s">
        <v>15891</v>
      </c>
      <c r="W1838" t="s">
        <v>15901</v>
      </c>
      <c r="X1838" t="s">
        <v>15891</v>
      </c>
      <c r="Y1838" t="s">
        <v>15897</v>
      </c>
      <c r="Z1838" t="s">
        <v>15911</v>
      </c>
      <c r="AA1838" t="s">
        <v>15915</v>
      </c>
      <c r="AB1838" t="s">
        <v>12265</v>
      </c>
      <c r="AC1838" t="s">
        <v>12263</v>
      </c>
      <c r="AD1838" t="s">
        <v>12262</v>
      </c>
      <c r="AE1838" t="s">
        <v>8989</v>
      </c>
      <c r="AF1838" t="s">
        <v>12264</v>
      </c>
    </row>
    <row r="1839" spans="1:32" x14ac:dyDescent="0.25">
      <c r="A1839">
        <v>17436</v>
      </c>
      <c r="B1839" t="s">
        <v>8651</v>
      </c>
      <c r="C1839">
        <v>18000000</v>
      </c>
      <c r="D1839">
        <v>382174</v>
      </c>
      <c r="E1839">
        <v>39757</v>
      </c>
      <c r="F1839">
        <v>6.333869</v>
      </c>
      <c r="G1839">
        <v>98</v>
      </c>
      <c r="H1839">
        <v>4.4000000000000004</v>
      </c>
      <c r="I1839">
        <v>60</v>
      </c>
      <c r="J1839" t="s">
        <v>23</v>
      </c>
      <c r="K1839" t="s">
        <v>8653</v>
      </c>
      <c r="L1839" t="s">
        <v>334</v>
      </c>
      <c r="M1839" t="s">
        <v>38</v>
      </c>
      <c r="N1839" t="s">
        <v>786</v>
      </c>
      <c r="O1839" t="s">
        <v>29</v>
      </c>
      <c r="P1839">
        <v>1</v>
      </c>
      <c r="Q1839">
        <v>2</v>
      </c>
      <c r="R1839">
        <v>1</v>
      </c>
      <c r="S1839">
        <v>0</v>
      </c>
      <c r="T1839" t="s">
        <v>15888</v>
      </c>
      <c r="U1839" t="s">
        <v>15891</v>
      </c>
      <c r="V1839" t="s">
        <v>15891</v>
      </c>
      <c r="W1839" t="s">
        <v>15901</v>
      </c>
      <c r="X1839" t="s">
        <v>15891</v>
      </c>
      <c r="Y1839" t="s">
        <v>15897</v>
      </c>
      <c r="Z1839" t="s">
        <v>15911</v>
      </c>
      <c r="AA1839" t="s">
        <v>15915</v>
      </c>
      <c r="AB1839" t="s">
        <v>8654</v>
      </c>
      <c r="AC1839" t="s">
        <v>8651</v>
      </c>
      <c r="AD1839" t="s">
        <v>8649</v>
      </c>
      <c r="AE1839" t="s">
        <v>8650</v>
      </c>
      <c r="AF1839" t="s">
        <v>8652</v>
      </c>
    </row>
    <row r="1840" spans="1:32" x14ac:dyDescent="0.25">
      <c r="A1840">
        <v>11802</v>
      </c>
      <c r="B1840" t="s">
        <v>5142</v>
      </c>
      <c r="C1840">
        <v>37000000</v>
      </c>
      <c r="D1840">
        <v>63800345</v>
      </c>
      <c r="E1840">
        <v>39646</v>
      </c>
      <c r="F1840">
        <v>6.2932170000000003</v>
      </c>
      <c r="G1840">
        <v>81</v>
      </c>
      <c r="H1840">
        <v>5.2</v>
      </c>
      <c r="I1840">
        <v>99</v>
      </c>
      <c r="J1840" t="s">
        <v>23</v>
      </c>
      <c r="K1840" t="s">
        <v>5144</v>
      </c>
      <c r="L1840" t="s">
        <v>37</v>
      </c>
      <c r="M1840" t="s">
        <v>38</v>
      </c>
      <c r="N1840" t="s">
        <v>64</v>
      </c>
      <c r="O1840" t="s">
        <v>29</v>
      </c>
      <c r="P1840">
        <v>1</v>
      </c>
      <c r="Q1840">
        <v>1</v>
      </c>
      <c r="R1840">
        <v>1</v>
      </c>
      <c r="S1840">
        <v>0</v>
      </c>
      <c r="T1840" t="s">
        <v>15887</v>
      </c>
      <c r="U1840" t="s">
        <v>15891</v>
      </c>
      <c r="V1840" t="s">
        <v>15891</v>
      </c>
      <c r="W1840" t="s">
        <v>15891</v>
      </c>
      <c r="X1840" t="s">
        <v>15891</v>
      </c>
      <c r="Y1840" t="s">
        <v>15897</v>
      </c>
      <c r="Z1840" t="s">
        <v>15897</v>
      </c>
      <c r="AA1840" t="s">
        <v>15897</v>
      </c>
      <c r="AB1840" t="s">
        <v>5145</v>
      </c>
      <c r="AC1840" t="s">
        <v>5142</v>
      </c>
      <c r="AD1840" t="s">
        <v>5140</v>
      </c>
      <c r="AE1840" t="s">
        <v>5141</v>
      </c>
      <c r="AF1840" t="s">
        <v>5143</v>
      </c>
    </row>
    <row r="1841" spans="1:32" x14ac:dyDescent="0.25">
      <c r="A1841">
        <v>889</v>
      </c>
      <c r="B1841" t="s">
        <v>3006</v>
      </c>
      <c r="C1841">
        <v>83000000</v>
      </c>
      <c r="D1841">
        <v>59468275</v>
      </c>
      <c r="E1841">
        <v>36644</v>
      </c>
      <c r="F1841">
        <v>6.2483089999999999</v>
      </c>
      <c r="G1841">
        <v>90</v>
      </c>
      <c r="H1841">
        <v>4.4000000000000004</v>
      </c>
      <c r="I1841">
        <v>134</v>
      </c>
      <c r="J1841" t="s">
        <v>23</v>
      </c>
      <c r="K1841" t="s">
        <v>1976</v>
      </c>
      <c r="L1841" t="s">
        <v>37</v>
      </c>
      <c r="M1841" t="s">
        <v>38</v>
      </c>
      <c r="N1841" t="s">
        <v>3003</v>
      </c>
      <c r="O1841" t="s">
        <v>29</v>
      </c>
      <c r="P1841">
        <v>1</v>
      </c>
      <c r="Q1841">
        <v>1</v>
      </c>
      <c r="R1841">
        <v>1</v>
      </c>
      <c r="S1841">
        <v>1</v>
      </c>
      <c r="T1841" t="s">
        <v>15888</v>
      </c>
      <c r="U1841" t="s">
        <v>15891</v>
      </c>
      <c r="V1841" t="s">
        <v>13664</v>
      </c>
      <c r="W1841" t="s">
        <v>15891</v>
      </c>
      <c r="X1841" t="s">
        <v>15891</v>
      </c>
      <c r="Y1841" t="s">
        <v>15896</v>
      </c>
      <c r="Z1841" t="s">
        <v>15896</v>
      </c>
      <c r="AA1841" t="s">
        <v>15897</v>
      </c>
      <c r="AB1841" t="s">
        <v>3008</v>
      </c>
      <c r="AC1841" t="s">
        <v>3006</v>
      </c>
      <c r="AD1841" t="s">
        <v>3004</v>
      </c>
      <c r="AE1841" t="s">
        <v>3005</v>
      </c>
      <c r="AF1841" t="s">
        <v>3007</v>
      </c>
    </row>
    <row r="1842" spans="1:32" x14ac:dyDescent="0.25">
      <c r="A1842">
        <v>13490</v>
      </c>
      <c r="B1842" t="s">
        <v>6472</v>
      </c>
      <c r="C1842">
        <v>35000000</v>
      </c>
      <c r="D1842">
        <v>43650785</v>
      </c>
      <c r="E1842">
        <v>39486</v>
      </c>
      <c r="F1842">
        <v>6.2482730000000002</v>
      </c>
      <c r="G1842">
        <v>114</v>
      </c>
      <c r="H1842">
        <v>5.7</v>
      </c>
      <c r="I1842">
        <v>57</v>
      </c>
      <c r="J1842" t="s">
        <v>23</v>
      </c>
      <c r="K1842" t="s">
        <v>6474</v>
      </c>
      <c r="L1842" t="s">
        <v>37</v>
      </c>
      <c r="M1842" t="s">
        <v>38</v>
      </c>
      <c r="N1842" t="s">
        <v>1692</v>
      </c>
      <c r="O1842" t="s">
        <v>29</v>
      </c>
      <c r="P1842">
        <v>1</v>
      </c>
      <c r="Q1842">
        <v>1</v>
      </c>
      <c r="R1842">
        <v>1</v>
      </c>
      <c r="S1842">
        <v>1</v>
      </c>
      <c r="T1842" t="s">
        <v>15888</v>
      </c>
      <c r="U1842" t="s">
        <v>15891</v>
      </c>
      <c r="V1842" t="s">
        <v>13664</v>
      </c>
      <c r="W1842" t="s">
        <v>15901</v>
      </c>
      <c r="X1842" t="s">
        <v>15891</v>
      </c>
      <c r="Y1842" t="s">
        <v>15896</v>
      </c>
      <c r="Z1842" t="s">
        <v>15912</v>
      </c>
      <c r="AA1842" t="s">
        <v>15915</v>
      </c>
      <c r="AB1842" t="s">
        <v>6475</v>
      </c>
      <c r="AC1842" t="s">
        <v>6472</v>
      </c>
      <c r="AE1842" t="s">
        <v>6471</v>
      </c>
      <c r="AF1842" t="s">
        <v>6473</v>
      </c>
    </row>
    <row r="1843" spans="1:32" x14ac:dyDescent="0.25">
      <c r="A1843">
        <v>14846</v>
      </c>
      <c r="B1843" t="s">
        <v>6102</v>
      </c>
      <c r="C1843">
        <v>35000000</v>
      </c>
      <c r="D1843">
        <v>22034832</v>
      </c>
      <c r="E1843">
        <v>38205</v>
      </c>
      <c r="F1843">
        <v>6.2461989999999998</v>
      </c>
      <c r="G1843">
        <v>111</v>
      </c>
      <c r="H1843">
        <v>5.2</v>
      </c>
      <c r="I1843">
        <v>112</v>
      </c>
      <c r="J1843" t="s">
        <v>23</v>
      </c>
      <c r="K1843" t="s">
        <v>6104</v>
      </c>
      <c r="L1843" t="s">
        <v>37</v>
      </c>
      <c r="M1843" t="s">
        <v>38</v>
      </c>
      <c r="N1843" t="s">
        <v>1719</v>
      </c>
      <c r="O1843" t="s">
        <v>29</v>
      </c>
      <c r="P1843">
        <v>1</v>
      </c>
      <c r="Q1843">
        <v>1</v>
      </c>
      <c r="R1843">
        <v>1</v>
      </c>
      <c r="S1843">
        <v>0</v>
      </c>
      <c r="T1843" t="s">
        <v>15888</v>
      </c>
      <c r="U1843" t="s">
        <v>15891</v>
      </c>
      <c r="V1843" t="s">
        <v>13664</v>
      </c>
      <c r="W1843" t="s">
        <v>15901</v>
      </c>
      <c r="X1843" t="s">
        <v>15891</v>
      </c>
      <c r="Y1843" t="s">
        <v>15896</v>
      </c>
      <c r="Z1843" t="s">
        <v>15912</v>
      </c>
      <c r="AA1843" t="s">
        <v>15915</v>
      </c>
      <c r="AB1843" t="s">
        <v>6105</v>
      </c>
      <c r="AC1843" t="s">
        <v>6102</v>
      </c>
      <c r="AE1843" t="s">
        <v>6101</v>
      </c>
      <c r="AF1843" t="s">
        <v>6103</v>
      </c>
    </row>
    <row r="1844" spans="1:32" x14ac:dyDescent="0.25">
      <c r="A1844">
        <v>12220</v>
      </c>
      <c r="B1844" t="s">
        <v>3669</v>
      </c>
      <c r="C1844">
        <v>50000000</v>
      </c>
      <c r="D1844">
        <v>58900031</v>
      </c>
      <c r="E1844">
        <v>36446</v>
      </c>
      <c r="F1844">
        <v>6.2257699999999998</v>
      </c>
      <c r="G1844">
        <v>95</v>
      </c>
      <c r="H1844">
        <v>5.9</v>
      </c>
      <c r="I1844">
        <v>75</v>
      </c>
      <c r="J1844" t="s">
        <v>23</v>
      </c>
      <c r="K1844" t="s">
        <v>3671</v>
      </c>
      <c r="L1844" t="s">
        <v>37</v>
      </c>
      <c r="M1844" t="s">
        <v>1501</v>
      </c>
      <c r="N1844" t="s">
        <v>917</v>
      </c>
      <c r="O1844" t="s">
        <v>29</v>
      </c>
      <c r="P1844">
        <v>1</v>
      </c>
      <c r="Q1844">
        <v>1</v>
      </c>
      <c r="R1844">
        <v>2</v>
      </c>
      <c r="S1844">
        <v>1</v>
      </c>
      <c r="T1844" t="s">
        <v>15888</v>
      </c>
      <c r="U1844" t="s">
        <v>15891</v>
      </c>
      <c r="V1844" t="s">
        <v>13664</v>
      </c>
      <c r="W1844" t="s">
        <v>15901</v>
      </c>
      <c r="X1844" t="s">
        <v>15891</v>
      </c>
      <c r="Y1844" t="s">
        <v>15896</v>
      </c>
      <c r="Z1844" t="s">
        <v>15912</v>
      </c>
      <c r="AA1844" t="s">
        <v>15915</v>
      </c>
      <c r="AC1844" t="s">
        <v>3669</v>
      </c>
      <c r="AE1844" t="s">
        <v>3668</v>
      </c>
      <c r="AF1844" t="s">
        <v>3670</v>
      </c>
    </row>
    <row r="1845" spans="1:32" x14ac:dyDescent="0.25">
      <c r="A1845">
        <v>10135</v>
      </c>
      <c r="B1845" t="s">
        <v>10636</v>
      </c>
      <c r="C1845">
        <v>15000000</v>
      </c>
      <c r="D1845">
        <v>30050028</v>
      </c>
      <c r="E1845">
        <v>32647</v>
      </c>
      <c r="F1845">
        <v>6.2162030000000001</v>
      </c>
      <c r="G1845">
        <v>114</v>
      </c>
      <c r="H1845">
        <v>6.3</v>
      </c>
      <c r="I1845">
        <v>252</v>
      </c>
      <c r="J1845" t="s">
        <v>23</v>
      </c>
      <c r="K1845" t="s">
        <v>10638</v>
      </c>
      <c r="L1845" t="s">
        <v>37</v>
      </c>
      <c r="M1845" t="s">
        <v>838</v>
      </c>
      <c r="N1845" t="s">
        <v>861</v>
      </c>
      <c r="O1845" t="s">
        <v>29</v>
      </c>
      <c r="P1845">
        <v>1</v>
      </c>
      <c r="Q1845">
        <v>1</v>
      </c>
      <c r="R1845">
        <v>2</v>
      </c>
      <c r="S1845">
        <v>0</v>
      </c>
      <c r="T1845" t="s">
        <v>15888</v>
      </c>
      <c r="U1845" t="s">
        <v>15890</v>
      </c>
      <c r="V1845" t="s">
        <v>15891</v>
      </c>
      <c r="W1845" t="s">
        <v>15891</v>
      </c>
      <c r="X1845" t="s">
        <v>15905</v>
      </c>
      <c r="Y1845" t="s">
        <v>15894</v>
      </c>
      <c r="Z1845" t="s">
        <v>15897</v>
      </c>
      <c r="AA1845" t="s">
        <v>15894</v>
      </c>
      <c r="AB1845" t="s">
        <v>10639</v>
      </c>
      <c r="AC1845" t="s">
        <v>10636</v>
      </c>
      <c r="AE1845" t="s">
        <v>10635</v>
      </c>
      <c r="AF1845" t="s">
        <v>10637</v>
      </c>
    </row>
    <row r="1846" spans="1:32" x14ac:dyDescent="0.25">
      <c r="A1846">
        <v>11592</v>
      </c>
      <c r="B1846" t="s">
        <v>9868</v>
      </c>
      <c r="C1846">
        <v>13000000</v>
      </c>
      <c r="D1846">
        <v>7820688</v>
      </c>
      <c r="E1846">
        <v>34437</v>
      </c>
      <c r="F1846">
        <v>6.1701389999999998</v>
      </c>
      <c r="G1846">
        <v>95</v>
      </c>
      <c r="H1846">
        <v>6.4</v>
      </c>
      <c r="I1846">
        <v>135</v>
      </c>
      <c r="J1846" t="s">
        <v>23</v>
      </c>
      <c r="K1846" t="s">
        <v>9870</v>
      </c>
      <c r="L1846" t="s">
        <v>37</v>
      </c>
      <c r="M1846" t="s">
        <v>38</v>
      </c>
      <c r="N1846" t="s">
        <v>9866</v>
      </c>
      <c r="O1846" t="s">
        <v>29</v>
      </c>
      <c r="P1846">
        <v>1</v>
      </c>
      <c r="Q1846">
        <v>1</v>
      </c>
      <c r="R1846">
        <v>1</v>
      </c>
      <c r="S1846">
        <v>0</v>
      </c>
      <c r="T1846" t="s">
        <v>15888</v>
      </c>
      <c r="U1846" t="s">
        <v>15891</v>
      </c>
      <c r="V1846" t="s">
        <v>13664</v>
      </c>
      <c r="W1846" t="s">
        <v>15891</v>
      </c>
      <c r="X1846" t="s">
        <v>15905</v>
      </c>
      <c r="Y1846" t="s">
        <v>15896</v>
      </c>
      <c r="Z1846" t="s">
        <v>15896</v>
      </c>
      <c r="AA1846" t="s">
        <v>15897</v>
      </c>
      <c r="AB1846" t="s">
        <v>9871</v>
      </c>
      <c r="AC1846" t="s">
        <v>9868</v>
      </c>
      <c r="AE1846" t="s">
        <v>9867</v>
      </c>
      <c r="AF1846" t="s">
        <v>9869</v>
      </c>
    </row>
    <row r="1847" spans="1:32" x14ac:dyDescent="0.25">
      <c r="A1847">
        <v>17379</v>
      </c>
      <c r="B1847" t="s">
        <v>4035</v>
      </c>
      <c r="C1847">
        <v>45000000</v>
      </c>
      <c r="D1847">
        <v>38399961</v>
      </c>
      <c r="E1847">
        <v>38730</v>
      </c>
      <c r="F1847">
        <v>6.156015</v>
      </c>
      <c r="G1847">
        <v>112</v>
      </c>
      <c r="H1847">
        <v>6.4</v>
      </c>
      <c r="I1847">
        <v>119</v>
      </c>
      <c r="J1847" t="s">
        <v>23</v>
      </c>
      <c r="K1847" t="s">
        <v>2258</v>
      </c>
      <c r="L1847" t="s">
        <v>37</v>
      </c>
      <c r="M1847" t="s">
        <v>62</v>
      </c>
      <c r="N1847" t="s">
        <v>3699</v>
      </c>
      <c r="O1847" t="s">
        <v>29</v>
      </c>
      <c r="P1847">
        <v>1</v>
      </c>
      <c r="Q1847">
        <v>1</v>
      </c>
      <c r="R1847">
        <v>2</v>
      </c>
      <c r="S1847">
        <v>1</v>
      </c>
      <c r="T1847" t="s">
        <v>15888</v>
      </c>
      <c r="U1847" t="s">
        <v>15891</v>
      </c>
      <c r="V1847" t="s">
        <v>13664</v>
      </c>
      <c r="W1847" t="s">
        <v>15901</v>
      </c>
      <c r="X1847" t="s">
        <v>15891</v>
      </c>
      <c r="Y1847" t="s">
        <v>15896</v>
      </c>
      <c r="Z1847" t="s">
        <v>15912</v>
      </c>
      <c r="AA1847" t="s">
        <v>15915</v>
      </c>
      <c r="AB1847" t="s">
        <v>4037</v>
      </c>
      <c r="AC1847" t="s">
        <v>4035</v>
      </c>
      <c r="AE1847" t="s">
        <v>333</v>
      </c>
      <c r="AF1847" t="s">
        <v>4036</v>
      </c>
    </row>
    <row r="1848" spans="1:32" x14ac:dyDescent="0.25">
      <c r="A1848">
        <v>10691</v>
      </c>
      <c r="B1848" t="s">
        <v>9846</v>
      </c>
      <c r="C1848">
        <v>13000000</v>
      </c>
      <c r="D1848">
        <v>16929123</v>
      </c>
      <c r="E1848">
        <v>37071</v>
      </c>
      <c r="F1848">
        <v>6.130096</v>
      </c>
      <c r="G1848">
        <v>99</v>
      </c>
      <c r="H1848">
        <v>6.6</v>
      </c>
      <c r="I1848">
        <v>96</v>
      </c>
      <c r="J1848" t="s">
        <v>23</v>
      </c>
      <c r="K1848" t="s">
        <v>9848</v>
      </c>
      <c r="L1848" t="s">
        <v>37</v>
      </c>
      <c r="M1848" t="s">
        <v>507</v>
      </c>
      <c r="N1848" t="s">
        <v>231</v>
      </c>
      <c r="O1848" t="s">
        <v>29</v>
      </c>
      <c r="P1848">
        <v>1</v>
      </c>
      <c r="Q1848">
        <v>1</v>
      </c>
      <c r="R1848">
        <v>2</v>
      </c>
      <c r="S1848">
        <v>0</v>
      </c>
      <c r="T1848" t="s">
        <v>15888</v>
      </c>
      <c r="U1848" t="s">
        <v>15891</v>
      </c>
      <c r="V1848" t="s">
        <v>15891</v>
      </c>
      <c r="W1848" t="s">
        <v>15901</v>
      </c>
      <c r="X1848" t="s">
        <v>15891</v>
      </c>
      <c r="Y1848" t="s">
        <v>15897</v>
      </c>
      <c r="Z1848" t="s">
        <v>15911</v>
      </c>
      <c r="AA1848" t="s">
        <v>15915</v>
      </c>
      <c r="AB1848" t="s">
        <v>9849</v>
      </c>
      <c r="AC1848" t="s">
        <v>9846</v>
      </c>
      <c r="AE1848" t="s">
        <v>9845</v>
      </c>
      <c r="AF1848" t="s">
        <v>9847</v>
      </c>
    </row>
    <row r="1849" spans="1:32" x14ac:dyDescent="0.25">
      <c r="A1849">
        <v>15673</v>
      </c>
      <c r="B1849" t="s">
        <v>8118</v>
      </c>
      <c r="C1849">
        <v>20000000</v>
      </c>
      <c r="D1849">
        <v>11341016</v>
      </c>
      <c r="E1849">
        <v>38093</v>
      </c>
      <c r="F1849">
        <v>6.1026629999999997</v>
      </c>
      <c r="G1849">
        <v>98</v>
      </c>
      <c r="H1849">
        <v>6.4</v>
      </c>
      <c r="I1849">
        <v>24</v>
      </c>
      <c r="J1849" t="s">
        <v>23</v>
      </c>
      <c r="K1849" t="s">
        <v>1571</v>
      </c>
      <c r="L1849" t="s">
        <v>37</v>
      </c>
      <c r="M1849" t="s">
        <v>38</v>
      </c>
      <c r="N1849" t="s">
        <v>661</v>
      </c>
      <c r="O1849" t="s">
        <v>29</v>
      </c>
      <c r="P1849">
        <v>1</v>
      </c>
      <c r="Q1849">
        <v>1</v>
      </c>
      <c r="R1849">
        <v>1</v>
      </c>
      <c r="S1849">
        <v>1</v>
      </c>
      <c r="T1849" t="s">
        <v>15888</v>
      </c>
      <c r="U1849" t="s">
        <v>15891</v>
      </c>
      <c r="V1849" t="s">
        <v>13664</v>
      </c>
      <c r="W1849" t="s">
        <v>15891</v>
      </c>
      <c r="X1849" t="s">
        <v>15891</v>
      </c>
      <c r="Y1849" t="s">
        <v>15896</v>
      </c>
      <c r="Z1849" t="s">
        <v>15896</v>
      </c>
      <c r="AA1849" t="s">
        <v>15897</v>
      </c>
      <c r="AB1849" t="s">
        <v>8120</v>
      </c>
      <c r="AC1849" t="s">
        <v>8118</v>
      </c>
      <c r="AE1849" t="s">
        <v>8117</v>
      </c>
      <c r="AF1849" t="s">
        <v>8119</v>
      </c>
    </row>
    <row r="1850" spans="1:32" x14ac:dyDescent="0.25">
      <c r="A1850">
        <v>14438</v>
      </c>
      <c r="B1850" t="s">
        <v>15200</v>
      </c>
      <c r="C1850">
        <v>500000</v>
      </c>
      <c r="D1850">
        <v>33456317</v>
      </c>
      <c r="E1850">
        <v>39717</v>
      </c>
      <c r="F1850">
        <v>6.0939889999999997</v>
      </c>
      <c r="G1850">
        <v>122</v>
      </c>
      <c r="H1850">
        <v>7</v>
      </c>
      <c r="I1850">
        <v>100</v>
      </c>
      <c r="J1850" t="s">
        <v>23</v>
      </c>
      <c r="K1850" t="s">
        <v>15202</v>
      </c>
      <c r="L1850" t="s">
        <v>37</v>
      </c>
      <c r="M1850" t="s">
        <v>38</v>
      </c>
      <c r="N1850" t="s">
        <v>786</v>
      </c>
      <c r="O1850" t="s">
        <v>29</v>
      </c>
      <c r="P1850">
        <v>1</v>
      </c>
      <c r="Q1850">
        <v>1</v>
      </c>
      <c r="R1850">
        <v>1</v>
      </c>
      <c r="S1850">
        <v>0</v>
      </c>
      <c r="T1850" t="s">
        <v>15888</v>
      </c>
      <c r="U1850" t="s">
        <v>15891</v>
      </c>
      <c r="V1850" t="s">
        <v>15891</v>
      </c>
      <c r="W1850" t="s">
        <v>15901</v>
      </c>
      <c r="X1850" t="s">
        <v>15891</v>
      </c>
      <c r="Y1850" t="s">
        <v>15897</v>
      </c>
      <c r="Z1850" t="s">
        <v>15911</v>
      </c>
      <c r="AA1850" t="s">
        <v>15915</v>
      </c>
      <c r="AB1850" t="s">
        <v>15203</v>
      </c>
      <c r="AC1850" t="s">
        <v>15200</v>
      </c>
      <c r="AD1850" t="s">
        <v>15198</v>
      </c>
      <c r="AE1850" t="s">
        <v>15199</v>
      </c>
      <c r="AF1850" t="s">
        <v>15201</v>
      </c>
    </row>
    <row r="1851" spans="1:32" x14ac:dyDescent="0.25">
      <c r="A1851">
        <v>8141</v>
      </c>
      <c r="B1851" t="s">
        <v>13055</v>
      </c>
      <c r="C1851">
        <v>4000000</v>
      </c>
      <c r="D1851">
        <v>2426851</v>
      </c>
      <c r="E1851">
        <v>39122</v>
      </c>
      <c r="F1851">
        <v>6.0919509999999999</v>
      </c>
      <c r="G1851">
        <v>90</v>
      </c>
      <c r="H1851">
        <v>6.2</v>
      </c>
      <c r="I1851">
        <v>80</v>
      </c>
      <c r="J1851" t="s">
        <v>23</v>
      </c>
      <c r="K1851" t="s">
        <v>13057</v>
      </c>
      <c r="L1851" t="s">
        <v>37</v>
      </c>
      <c r="M1851" t="s">
        <v>38</v>
      </c>
      <c r="N1851" t="s">
        <v>13052</v>
      </c>
      <c r="O1851" t="s">
        <v>29</v>
      </c>
      <c r="P1851">
        <v>1</v>
      </c>
      <c r="Q1851">
        <v>1</v>
      </c>
      <c r="R1851">
        <v>1</v>
      </c>
      <c r="S1851">
        <v>0</v>
      </c>
      <c r="T1851" t="s">
        <v>15888</v>
      </c>
      <c r="U1851" t="s">
        <v>15891</v>
      </c>
      <c r="V1851" t="s">
        <v>13664</v>
      </c>
      <c r="W1851" t="s">
        <v>15891</v>
      </c>
      <c r="X1851" t="s">
        <v>15905</v>
      </c>
      <c r="Y1851" t="s">
        <v>15896</v>
      </c>
      <c r="Z1851" t="s">
        <v>15896</v>
      </c>
      <c r="AA1851" t="s">
        <v>15897</v>
      </c>
      <c r="AB1851" t="s">
        <v>13058</v>
      </c>
      <c r="AC1851" t="s">
        <v>13055</v>
      </c>
      <c r="AD1851" t="s">
        <v>13053</v>
      </c>
      <c r="AE1851" t="s">
        <v>13054</v>
      </c>
      <c r="AF1851" t="s">
        <v>13056</v>
      </c>
    </row>
    <row r="1852" spans="1:32" x14ac:dyDescent="0.25">
      <c r="A1852">
        <v>12277</v>
      </c>
      <c r="B1852" t="s">
        <v>6869</v>
      </c>
      <c r="C1852">
        <v>25000000</v>
      </c>
      <c r="D1852">
        <v>41604473</v>
      </c>
      <c r="E1852">
        <v>37407</v>
      </c>
      <c r="F1852">
        <v>6.0860830000000004</v>
      </c>
      <c r="G1852">
        <v>86</v>
      </c>
      <c r="H1852">
        <v>5.5</v>
      </c>
      <c r="I1852">
        <v>112</v>
      </c>
      <c r="J1852" t="s">
        <v>23</v>
      </c>
      <c r="K1852" t="s">
        <v>1571</v>
      </c>
      <c r="L1852" t="s">
        <v>37</v>
      </c>
      <c r="M1852" t="s">
        <v>38</v>
      </c>
      <c r="N1852" t="s">
        <v>924</v>
      </c>
      <c r="O1852" t="s">
        <v>29</v>
      </c>
      <c r="P1852">
        <v>1</v>
      </c>
      <c r="Q1852">
        <v>1</v>
      </c>
      <c r="R1852">
        <v>1</v>
      </c>
      <c r="S1852">
        <v>1</v>
      </c>
      <c r="T1852" t="s">
        <v>15888</v>
      </c>
      <c r="U1852" t="s">
        <v>15890</v>
      </c>
      <c r="V1852" t="s">
        <v>13664</v>
      </c>
      <c r="W1852" t="s">
        <v>15891</v>
      </c>
      <c r="X1852" t="s">
        <v>15891</v>
      </c>
      <c r="Y1852" t="s">
        <v>15895</v>
      </c>
      <c r="Z1852" t="s">
        <v>15896</v>
      </c>
      <c r="AA1852" t="s">
        <v>15894</v>
      </c>
      <c r="AB1852" t="s">
        <v>6871</v>
      </c>
      <c r="AC1852" t="s">
        <v>6869</v>
      </c>
      <c r="AE1852" t="s">
        <v>6868</v>
      </c>
      <c r="AF1852" t="s">
        <v>6870</v>
      </c>
    </row>
    <row r="1853" spans="1:32" x14ac:dyDescent="0.25">
      <c r="A1853">
        <v>9095</v>
      </c>
      <c r="B1853" t="s">
        <v>3890</v>
      </c>
      <c r="C1853">
        <v>47000000</v>
      </c>
      <c r="D1853">
        <v>12379402</v>
      </c>
      <c r="E1853">
        <v>35118</v>
      </c>
      <c r="F1853">
        <v>6.0672119999999996</v>
      </c>
      <c r="G1853">
        <v>104</v>
      </c>
      <c r="H1853">
        <v>5.7</v>
      </c>
      <c r="I1853">
        <v>74</v>
      </c>
      <c r="J1853" t="s">
        <v>23</v>
      </c>
      <c r="K1853" t="s">
        <v>3892</v>
      </c>
      <c r="L1853" t="s">
        <v>37</v>
      </c>
      <c r="M1853" t="s">
        <v>38</v>
      </c>
      <c r="N1853" t="s">
        <v>3888</v>
      </c>
      <c r="O1853" t="s">
        <v>29</v>
      </c>
      <c r="P1853">
        <v>1</v>
      </c>
      <c r="Q1853">
        <v>1</v>
      </c>
      <c r="R1853">
        <v>1</v>
      </c>
      <c r="S1853">
        <v>0</v>
      </c>
      <c r="T1853" t="s">
        <v>15888</v>
      </c>
      <c r="U1853" t="s">
        <v>15891</v>
      </c>
      <c r="V1853" t="s">
        <v>15891</v>
      </c>
      <c r="W1853" t="s">
        <v>15901</v>
      </c>
      <c r="X1853" t="s">
        <v>15905</v>
      </c>
      <c r="Y1853" t="s">
        <v>15897</v>
      </c>
      <c r="Z1853" t="s">
        <v>15911</v>
      </c>
      <c r="AA1853" t="s">
        <v>15915</v>
      </c>
      <c r="AB1853" t="s">
        <v>3893</v>
      </c>
      <c r="AC1853" t="s">
        <v>3890</v>
      </c>
      <c r="AE1853" t="s">
        <v>3889</v>
      </c>
      <c r="AF1853" t="s">
        <v>3891</v>
      </c>
    </row>
    <row r="1854" spans="1:32" x14ac:dyDescent="0.25">
      <c r="A1854">
        <v>9760</v>
      </c>
      <c r="B1854" t="s">
        <v>7748</v>
      </c>
      <c r="C1854">
        <v>20000000</v>
      </c>
      <c r="D1854">
        <v>86865564</v>
      </c>
      <c r="E1854">
        <v>39107</v>
      </c>
      <c r="F1854">
        <v>6.0646380000000004</v>
      </c>
      <c r="G1854">
        <v>86</v>
      </c>
      <c r="H1854">
        <v>3.2</v>
      </c>
      <c r="I1854">
        <v>326</v>
      </c>
      <c r="J1854" t="s">
        <v>23</v>
      </c>
      <c r="K1854" t="s">
        <v>7750</v>
      </c>
      <c r="L1854" t="s">
        <v>37</v>
      </c>
      <c r="M1854" t="s">
        <v>38</v>
      </c>
      <c r="N1854" t="s">
        <v>893</v>
      </c>
      <c r="O1854" t="s">
        <v>29</v>
      </c>
      <c r="P1854">
        <v>1</v>
      </c>
      <c r="Q1854">
        <v>1</v>
      </c>
      <c r="R1854">
        <v>1</v>
      </c>
      <c r="S1854">
        <v>1</v>
      </c>
      <c r="T1854" t="s">
        <v>15888</v>
      </c>
      <c r="U1854" t="s">
        <v>15890</v>
      </c>
      <c r="V1854" t="s">
        <v>13664</v>
      </c>
      <c r="W1854" t="s">
        <v>15891</v>
      </c>
      <c r="X1854" t="s">
        <v>15891</v>
      </c>
      <c r="Y1854" t="s">
        <v>15895</v>
      </c>
      <c r="Z1854" t="s">
        <v>15896</v>
      </c>
      <c r="AA1854" t="s">
        <v>15894</v>
      </c>
      <c r="AB1854" t="s">
        <v>7751</v>
      </c>
      <c r="AC1854" t="s">
        <v>7748</v>
      </c>
      <c r="AE1854" t="s">
        <v>333</v>
      </c>
      <c r="AF1854" t="s">
        <v>7749</v>
      </c>
    </row>
    <row r="1855" spans="1:32" x14ac:dyDescent="0.25">
      <c r="A1855">
        <v>11601</v>
      </c>
      <c r="B1855" t="s">
        <v>10148</v>
      </c>
      <c r="C1855">
        <v>12000000</v>
      </c>
      <c r="D1855">
        <v>21133087</v>
      </c>
      <c r="E1855">
        <v>36413</v>
      </c>
      <c r="F1855">
        <v>6.0441609999999999</v>
      </c>
      <c r="G1855">
        <v>99</v>
      </c>
      <c r="H1855">
        <v>6.5</v>
      </c>
      <c r="I1855">
        <v>330</v>
      </c>
      <c r="J1855" t="s">
        <v>23</v>
      </c>
      <c r="K1855" t="s">
        <v>10150</v>
      </c>
      <c r="L1855" t="s">
        <v>37</v>
      </c>
      <c r="M1855" t="s">
        <v>38</v>
      </c>
      <c r="N1855" t="s">
        <v>2019</v>
      </c>
      <c r="O1855" t="s">
        <v>29</v>
      </c>
      <c r="P1855">
        <v>1</v>
      </c>
      <c r="Q1855">
        <v>1</v>
      </c>
      <c r="R1855">
        <v>1</v>
      </c>
      <c r="S1855">
        <v>0</v>
      </c>
      <c r="T1855" t="s">
        <v>15888</v>
      </c>
      <c r="U1855" t="s">
        <v>15891</v>
      </c>
      <c r="V1855" t="s">
        <v>15891</v>
      </c>
      <c r="W1855" t="s">
        <v>15891</v>
      </c>
      <c r="X1855" t="s">
        <v>15905</v>
      </c>
      <c r="Y1855" t="s">
        <v>15897</v>
      </c>
      <c r="Z1855" t="s">
        <v>15897</v>
      </c>
      <c r="AA1855" t="s">
        <v>15897</v>
      </c>
      <c r="AB1855" t="s">
        <v>10151</v>
      </c>
      <c r="AC1855" t="s">
        <v>10148</v>
      </c>
      <c r="AE1855" t="s">
        <v>10147</v>
      </c>
      <c r="AF1855" t="s">
        <v>10149</v>
      </c>
    </row>
    <row r="1856" spans="1:32" x14ac:dyDescent="0.25">
      <c r="A1856">
        <v>67660</v>
      </c>
      <c r="B1856" t="s">
        <v>10030</v>
      </c>
      <c r="C1856">
        <v>12000000</v>
      </c>
      <c r="D1856">
        <v>96070507</v>
      </c>
      <c r="E1856">
        <v>41015</v>
      </c>
      <c r="F1856">
        <v>6.0351520000000001</v>
      </c>
      <c r="G1856">
        <v>122</v>
      </c>
      <c r="H1856">
        <v>6.9</v>
      </c>
      <c r="I1856">
        <v>281</v>
      </c>
      <c r="J1856" t="s">
        <v>23</v>
      </c>
      <c r="K1856" t="s">
        <v>5644</v>
      </c>
      <c r="L1856" t="s">
        <v>37</v>
      </c>
      <c r="M1856" t="s">
        <v>38</v>
      </c>
      <c r="N1856" t="s">
        <v>1106</v>
      </c>
      <c r="O1856" t="s">
        <v>29</v>
      </c>
      <c r="P1856">
        <v>1</v>
      </c>
      <c r="Q1856">
        <v>1</v>
      </c>
      <c r="R1856">
        <v>1</v>
      </c>
      <c r="S1856">
        <v>0</v>
      </c>
      <c r="T1856" t="s">
        <v>15888</v>
      </c>
      <c r="U1856" t="s">
        <v>15891</v>
      </c>
      <c r="V1856" t="s">
        <v>13664</v>
      </c>
      <c r="W1856" t="s">
        <v>15891</v>
      </c>
      <c r="X1856" t="s">
        <v>15891</v>
      </c>
      <c r="Y1856" t="s">
        <v>15896</v>
      </c>
      <c r="Z1856" t="s">
        <v>15896</v>
      </c>
      <c r="AA1856" t="s">
        <v>15897</v>
      </c>
      <c r="AB1856" t="s">
        <v>10032</v>
      </c>
      <c r="AC1856" t="s">
        <v>10030</v>
      </c>
      <c r="AD1856" t="s">
        <v>10028</v>
      </c>
      <c r="AE1856" t="s">
        <v>10029</v>
      </c>
      <c r="AF1856" t="s">
        <v>10031</v>
      </c>
    </row>
    <row r="1857" spans="1:32" x14ac:dyDescent="0.25">
      <c r="A1857">
        <v>91070</v>
      </c>
      <c r="B1857" t="s">
        <v>14984</v>
      </c>
      <c r="C1857">
        <v>930000</v>
      </c>
      <c r="D1857">
        <v>30905</v>
      </c>
      <c r="E1857">
        <v>40712</v>
      </c>
      <c r="F1857">
        <v>5.9741559999999998</v>
      </c>
      <c r="G1857">
        <v>100</v>
      </c>
      <c r="H1857">
        <v>5.3</v>
      </c>
      <c r="I1857">
        <v>66</v>
      </c>
      <c r="J1857" t="s">
        <v>23</v>
      </c>
      <c r="K1857" t="s">
        <v>14986</v>
      </c>
      <c r="L1857" t="s">
        <v>277</v>
      </c>
      <c r="M1857" t="s">
        <v>38</v>
      </c>
      <c r="N1857" t="s">
        <v>661</v>
      </c>
      <c r="O1857" t="s">
        <v>29</v>
      </c>
      <c r="P1857">
        <v>1</v>
      </c>
      <c r="Q1857">
        <v>2</v>
      </c>
      <c r="R1857">
        <v>1</v>
      </c>
      <c r="S1857">
        <v>0</v>
      </c>
      <c r="T1857" t="s">
        <v>15888</v>
      </c>
      <c r="U1857" t="s">
        <v>15891</v>
      </c>
      <c r="V1857" t="s">
        <v>13664</v>
      </c>
      <c r="W1857" t="s">
        <v>15891</v>
      </c>
      <c r="X1857" t="s">
        <v>15891</v>
      </c>
      <c r="Y1857" t="s">
        <v>15896</v>
      </c>
      <c r="Z1857" t="s">
        <v>15896</v>
      </c>
      <c r="AA1857" t="s">
        <v>15897</v>
      </c>
      <c r="AB1857" t="s">
        <v>14987</v>
      </c>
      <c r="AC1857" t="s">
        <v>14984</v>
      </c>
      <c r="AD1857" t="s">
        <v>14982</v>
      </c>
      <c r="AE1857" t="s">
        <v>14983</v>
      </c>
      <c r="AF1857" t="s">
        <v>14985</v>
      </c>
    </row>
    <row r="1858" spans="1:32" x14ac:dyDescent="0.25">
      <c r="A1858">
        <v>72213</v>
      </c>
      <c r="B1858" t="s">
        <v>13999</v>
      </c>
      <c r="C1858">
        <v>1000000</v>
      </c>
      <c r="D1858">
        <v>34522221</v>
      </c>
      <c r="E1858">
        <v>40816</v>
      </c>
      <c r="F1858">
        <v>5.9611190000000001</v>
      </c>
      <c r="G1858">
        <v>129</v>
      </c>
      <c r="H1858">
        <v>6.8</v>
      </c>
      <c r="I1858">
        <v>77</v>
      </c>
      <c r="J1858" t="s">
        <v>23</v>
      </c>
      <c r="K1858" t="s">
        <v>14001</v>
      </c>
      <c r="L1858" t="s">
        <v>37</v>
      </c>
      <c r="M1858" t="s">
        <v>38</v>
      </c>
      <c r="N1858" t="s">
        <v>786</v>
      </c>
      <c r="O1858" t="s">
        <v>29</v>
      </c>
      <c r="P1858">
        <v>1</v>
      </c>
      <c r="Q1858">
        <v>1</v>
      </c>
      <c r="R1858">
        <v>1</v>
      </c>
      <c r="S1858">
        <v>0</v>
      </c>
      <c r="T1858" t="s">
        <v>15888</v>
      </c>
      <c r="U1858" t="s">
        <v>15891</v>
      </c>
      <c r="V1858" t="s">
        <v>15891</v>
      </c>
      <c r="W1858" t="s">
        <v>15901</v>
      </c>
      <c r="X1858" t="s">
        <v>15891</v>
      </c>
      <c r="Y1858" t="s">
        <v>15897</v>
      </c>
      <c r="Z1858" t="s">
        <v>15911</v>
      </c>
      <c r="AA1858" t="s">
        <v>15915</v>
      </c>
      <c r="AB1858" t="s">
        <v>14002</v>
      </c>
      <c r="AC1858" t="s">
        <v>13999</v>
      </c>
      <c r="AD1858" t="s">
        <v>13997</v>
      </c>
      <c r="AE1858" t="s">
        <v>13998</v>
      </c>
      <c r="AF1858" t="s">
        <v>14000</v>
      </c>
    </row>
    <row r="1859" spans="1:32" x14ac:dyDescent="0.25">
      <c r="A1859">
        <v>26748</v>
      </c>
      <c r="B1859" t="s">
        <v>12521</v>
      </c>
      <c r="C1859">
        <v>5000000</v>
      </c>
      <c r="D1859">
        <v>13269963</v>
      </c>
      <c r="E1859">
        <v>35237</v>
      </c>
      <c r="F1859">
        <v>5.9601490000000004</v>
      </c>
      <c r="G1859">
        <v>135</v>
      </c>
      <c r="H1859">
        <v>6.9</v>
      </c>
      <c r="I1859">
        <v>77</v>
      </c>
      <c r="J1859" t="s">
        <v>23</v>
      </c>
      <c r="K1859" t="s">
        <v>12523</v>
      </c>
      <c r="L1859" t="s">
        <v>37</v>
      </c>
      <c r="M1859" t="s">
        <v>28</v>
      </c>
      <c r="N1859" t="s">
        <v>8853</v>
      </c>
      <c r="O1859" t="s">
        <v>29</v>
      </c>
      <c r="P1859">
        <v>1</v>
      </c>
      <c r="Q1859">
        <v>1</v>
      </c>
      <c r="R1859">
        <v>2</v>
      </c>
      <c r="S1859">
        <v>0</v>
      </c>
      <c r="T1859" t="s">
        <v>15888</v>
      </c>
      <c r="U1859" t="s">
        <v>15891</v>
      </c>
      <c r="V1859" t="s">
        <v>15891</v>
      </c>
      <c r="W1859" t="s">
        <v>15901</v>
      </c>
      <c r="X1859" t="s">
        <v>15891</v>
      </c>
      <c r="Y1859" t="s">
        <v>15897</v>
      </c>
      <c r="Z1859" t="s">
        <v>15911</v>
      </c>
      <c r="AA1859" t="s">
        <v>15915</v>
      </c>
      <c r="AB1859" t="s">
        <v>12524</v>
      </c>
      <c r="AC1859" t="s">
        <v>12521</v>
      </c>
      <c r="AE1859" t="s">
        <v>12520</v>
      </c>
      <c r="AF1859" t="s">
        <v>12522</v>
      </c>
    </row>
    <row r="1860" spans="1:32" x14ac:dyDescent="0.25">
      <c r="A1860">
        <v>2080</v>
      </c>
      <c r="B1860" t="s">
        <v>541</v>
      </c>
      <c r="C1860">
        <v>150000000</v>
      </c>
      <c r="D1860">
        <v>373062864</v>
      </c>
      <c r="E1860">
        <v>39931</v>
      </c>
      <c r="F1860">
        <v>5.9543340000000002</v>
      </c>
      <c r="G1860">
        <v>107</v>
      </c>
      <c r="H1860">
        <v>6.2</v>
      </c>
      <c r="I1860">
        <v>4021</v>
      </c>
      <c r="J1860" t="s">
        <v>23</v>
      </c>
      <c r="K1860" t="s">
        <v>543</v>
      </c>
      <c r="L1860" t="s">
        <v>37</v>
      </c>
      <c r="M1860" t="s">
        <v>38</v>
      </c>
      <c r="N1860" t="s">
        <v>196</v>
      </c>
      <c r="O1860" t="s">
        <v>29</v>
      </c>
      <c r="P1860">
        <v>1</v>
      </c>
      <c r="Q1860">
        <v>1</v>
      </c>
      <c r="R1860">
        <v>1</v>
      </c>
      <c r="S1860">
        <v>1</v>
      </c>
      <c r="T1860" t="s">
        <v>15888</v>
      </c>
      <c r="U1860" t="s">
        <v>15890</v>
      </c>
      <c r="V1860" t="s">
        <v>15891</v>
      </c>
      <c r="W1860" t="s">
        <v>15891</v>
      </c>
      <c r="X1860" t="s">
        <v>15905</v>
      </c>
      <c r="Y1860" t="s">
        <v>15894</v>
      </c>
      <c r="Z1860" t="s">
        <v>15897</v>
      </c>
      <c r="AA1860" t="s">
        <v>15894</v>
      </c>
      <c r="AB1860" t="s">
        <v>544</v>
      </c>
      <c r="AC1860" t="s">
        <v>541</v>
      </c>
      <c r="AD1860" t="s">
        <v>539</v>
      </c>
      <c r="AE1860" t="s">
        <v>540</v>
      </c>
      <c r="AF1860" t="s">
        <v>542</v>
      </c>
    </row>
    <row r="1861" spans="1:32" x14ac:dyDescent="0.25">
      <c r="A1861">
        <v>10873</v>
      </c>
      <c r="B1861" t="s">
        <v>11452</v>
      </c>
      <c r="C1861">
        <v>8000000</v>
      </c>
      <c r="D1861">
        <v>8279017</v>
      </c>
      <c r="E1861">
        <v>36661</v>
      </c>
      <c r="F1861">
        <v>5.9392300000000002</v>
      </c>
      <c r="G1861">
        <v>92</v>
      </c>
      <c r="H1861">
        <v>6.6</v>
      </c>
      <c r="I1861">
        <v>148</v>
      </c>
      <c r="J1861" t="s">
        <v>23</v>
      </c>
      <c r="K1861" t="s">
        <v>11454</v>
      </c>
      <c r="L1861" t="s">
        <v>37</v>
      </c>
      <c r="M1861" t="s">
        <v>296</v>
      </c>
      <c r="N1861" t="s">
        <v>6025</v>
      </c>
      <c r="O1861" t="s">
        <v>29</v>
      </c>
      <c r="P1861">
        <v>1</v>
      </c>
      <c r="Q1861">
        <v>1</v>
      </c>
      <c r="R1861">
        <v>2</v>
      </c>
      <c r="S1861">
        <v>0</v>
      </c>
      <c r="T1861" t="s">
        <v>15888</v>
      </c>
      <c r="U1861" t="s">
        <v>15891</v>
      </c>
      <c r="V1861" t="s">
        <v>15891</v>
      </c>
      <c r="W1861" t="s">
        <v>15901</v>
      </c>
      <c r="X1861" t="s">
        <v>15891</v>
      </c>
      <c r="Y1861" t="s">
        <v>15897</v>
      </c>
      <c r="Z1861" t="s">
        <v>15911</v>
      </c>
      <c r="AA1861" t="s">
        <v>15915</v>
      </c>
      <c r="AB1861" t="s">
        <v>11455</v>
      </c>
      <c r="AC1861" t="s">
        <v>11452</v>
      </c>
      <c r="AE1861" t="s">
        <v>11451</v>
      </c>
      <c r="AF1861" t="s">
        <v>11453</v>
      </c>
    </row>
    <row r="1862" spans="1:32" x14ac:dyDescent="0.25">
      <c r="A1862">
        <v>666</v>
      </c>
      <c r="B1862" t="s">
        <v>13688</v>
      </c>
      <c r="C1862">
        <v>2900000</v>
      </c>
      <c r="D1862">
        <v>5596708</v>
      </c>
      <c r="E1862">
        <v>35811</v>
      </c>
      <c r="F1862">
        <v>5.9289370000000003</v>
      </c>
      <c r="G1862">
        <v>113</v>
      </c>
      <c r="H1862">
        <v>7.6</v>
      </c>
      <c r="I1862">
        <v>126</v>
      </c>
      <c r="J1862" t="s">
        <v>10345</v>
      </c>
      <c r="K1862" t="s">
        <v>13690</v>
      </c>
      <c r="L1862" t="s">
        <v>11945</v>
      </c>
      <c r="M1862" t="s">
        <v>11946</v>
      </c>
      <c r="N1862" t="s">
        <v>786</v>
      </c>
      <c r="O1862" t="s">
        <v>29</v>
      </c>
      <c r="P1862">
        <v>0</v>
      </c>
      <c r="Q1862">
        <v>1</v>
      </c>
      <c r="R1862">
        <v>1</v>
      </c>
      <c r="S1862">
        <v>0</v>
      </c>
      <c r="T1862" t="s">
        <v>15888</v>
      </c>
      <c r="U1862" t="s">
        <v>15891</v>
      </c>
      <c r="V1862" t="s">
        <v>15891</v>
      </c>
      <c r="W1862" t="s">
        <v>15901</v>
      </c>
      <c r="X1862" t="s">
        <v>15891</v>
      </c>
      <c r="Y1862" t="s">
        <v>15897</v>
      </c>
      <c r="Z1862" t="s">
        <v>15911</v>
      </c>
      <c r="AA1862" t="s">
        <v>15915</v>
      </c>
      <c r="AB1862" t="s">
        <v>13691</v>
      </c>
      <c r="AC1862" t="s">
        <v>13692</v>
      </c>
      <c r="AE1862" t="s">
        <v>13687</v>
      </c>
      <c r="AF1862" t="s">
        <v>13689</v>
      </c>
    </row>
    <row r="1863" spans="1:32" x14ac:dyDescent="0.25">
      <c r="A1863">
        <v>16781</v>
      </c>
      <c r="B1863" t="s">
        <v>10571</v>
      </c>
      <c r="C1863">
        <v>6000000</v>
      </c>
      <c r="D1863">
        <v>57231524</v>
      </c>
      <c r="E1863">
        <v>38772</v>
      </c>
      <c r="F1863">
        <v>5.8822080000000003</v>
      </c>
      <c r="G1863">
        <v>110</v>
      </c>
      <c r="H1863">
        <v>6</v>
      </c>
      <c r="I1863">
        <v>77</v>
      </c>
      <c r="J1863" t="s">
        <v>23</v>
      </c>
      <c r="K1863" t="s">
        <v>7578</v>
      </c>
      <c r="L1863" t="s">
        <v>37</v>
      </c>
      <c r="M1863" t="s">
        <v>28</v>
      </c>
      <c r="N1863" t="s">
        <v>1711</v>
      </c>
      <c r="O1863" t="s">
        <v>29</v>
      </c>
      <c r="P1863">
        <v>1</v>
      </c>
      <c r="Q1863">
        <v>1</v>
      </c>
      <c r="R1863">
        <v>2</v>
      </c>
      <c r="S1863">
        <v>0</v>
      </c>
      <c r="T1863" t="s">
        <v>15888</v>
      </c>
      <c r="U1863" t="s">
        <v>15891</v>
      </c>
      <c r="V1863" t="s">
        <v>13664</v>
      </c>
      <c r="W1863" t="s">
        <v>15901</v>
      </c>
      <c r="X1863" t="s">
        <v>15891</v>
      </c>
      <c r="Y1863" t="s">
        <v>15896</v>
      </c>
      <c r="Z1863" t="s">
        <v>15912</v>
      </c>
      <c r="AA1863" t="s">
        <v>15915</v>
      </c>
      <c r="AC1863" t="s">
        <v>10571</v>
      </c>
      <c r="AE1863" t="s">
        <v>10570</v>
      </c>
      <c r="AF1863" t="s">
        <v>10572</v>
      </c>
    </row>
    <row r="1864" spans="1:32" x14ac:dyDescent="0.25">
      <c r="A1864">
        <v>18041</v>
      </c>
      <c r="B1864" t="s">
        <v>9668</v>
      </c>
      <c r="C1864">
        <v>14000000</v>
      </c>
      <c r="D1864">
        <v>5108820</v>
      </c>
      <c r="E1864">
        <v>36637</v>
      </c>
      <c r="F1864">
        <v>5.8336870000000003</v>
      </c>
      <c r="G1864">
        <v>90</v>
      </c>
      <c r="H1864">
        <v>5.5</v>
      </c>
      <c r="I1864">
        <v>68</v>
      </c>
      <c r="J1864" t="s">
        <v>23</v>
      </c>
      <c r="K1864" t="s">
        <v>9670</v>
      </c>
      <c r="L1864" t="s">
        <v>37</v>
      </c>
      <c r="M1864" t="s">
        <v>210</v>
      </c>
      <c r="N1864" t="s">
        <v>2188</v>
      </c>
      <c r="O1864" t="s">
        <v>29</v>
      </c>
      <c r="P1864">
        <v>1</v>
      </c>
      <c r="Q1864">
        <v>1</v>
      </c>
      <c r="R1864">
        <v>2</v>
      </c>
      <c r="S1864">
        <v>1</v>
      </c>
      <c r="T1864" t="s">
        <v>15888</v>
      </c>
      <c r="U1864" t="s">
        <v>15891</v>
      </c>
      <c r="V1864" t="s">
        <v>15891</v>
      </c>
      <c r="W1864" t="s">
        <v>15901</v>
      </c>
      <c r="X1864" t="s">
        <v>15905</v>
      </c>
      <c r="Y1864" t="s">
        <v>15897</v>
      </c>
      <c r="Z1864" t="s">
        <v>15911</v>
      </c>
      <c r="AA1864" t="s">
        <v>15915</v>
      </c>
      <c r="AB1864" t="s">
        <v>9671</v>
      </c>
      <c r="AC1864" t="s">
        <v>9668</v>
      </c>
      <c r="AE1864" t="s">
        <v>9667</v>
      </c>
      <c r="AF1864" t="s">
        <v>9669</v>
      </c>
    </row>
    <row r="1865" spans="1:32" x14ac:dyDescent="0.25">
      <c r="A1865">
        <v>507</v>
      </c>
      <c r="B1865" t="s">
        <v>14438</v>
      </c>
      <c r="C1865">
        <v>1500000</v>
      </c>
      <c r="D1865">
        <v>418961</v>
      </c>
      <c r="E1865">
        <v>34243</v>
      </c>
      <c r="F1865">
        <v>5.8175189999999999</v>
      </c>
      <c r="G1865">
        <v>96</v>
      </c>
      <c r="H1865">
        <v>6.1</v>
      </c>
      <c r="I1865">
        <v>111</v>
      </c>
      <c r="J1865" t="s">
        <v>23</v>
      </c>
      <c r="K1865" t="s">
        <v>14440</v>
      </c>
      <c r="L1865" t="s">
        <v>1127</v>
      </c>
      <c r="M1865" t="s">
        <v>62</v>
      </c>
      <c r="N1865" t="s">
        <v>42</v>
      </c>
      <c r="O1865" t="s">
        <v>29</v>
      </c>
      <c r="P1865">
        <v>1</v>
      </c>
      <c r="Q1865">
        <v>2</v>
      </c>
      <c r="R1865">
        <v>2</v>
      </c>
      <c r="S1865">
        <v>0</v>
      </c>
      <c r="T1865" t="s">
        <v>15888</v>
      </c>
      <c r="U1865" t="s">
        <v>15890</v>
      </c>
      <c r="V1865" t="s">
        <v>15891</v>
      </c>
      <c r="W1865" t="s">
        <v>15901</v>
      </c>
      <c r="X1865" t="s">
        <v>15905</v>
      </c>
      <c r="Y1865" t="s">
        <v>15894</v>
      </c>
      <c r="Z1865" t="s">
        <v>15911</v>
      </c>
      <c r="AA1865" t="s">
        <v>15914</v>
      </c>
      <c r="AC1865" t="s">
        <v>14438</v>
      </c>
      <c r="AE1865" t="s">
        <v>14437</v>
      </c>
      <c r="AF1865" t="s">
        <v>14439</v>
      </c>
    </row>
    <row r="1866" spans="1:32" x14ac:dyDescent="0.25">
      <c r="A1866">
        <v>10187</v>
      </c>
      <c r="B1866" t="s">
        <v>7596</v>
      </c>
      <c r="C1866">
        <v>21000000</v>
      </c>
      <c r="D1866">
        <v>17600000</v>
      </c>
      <c r="E1866">
        <v>39661</v>
      </c>
      <c r="F1866">
        <v>5.8158810000000001</v>
      </c>
      <c r="G1866">
        <v>120</v>
      </c>
      <c r="H1866">
        <v>5.8</v>
      </c>
      <c r="I1866">
        <v>65</v>
      </c>
      <c r="J1866" t="s">
        <v>23</v>
      </c>
      <c r="K1866" t="s">
        <v>860</v>
      </c>
      <c r="L1866" t="s">
        <v>37</v>
      </c>
      <c r="M1866" t="s">
        <v>38</v>
      </c>
      <c r="N1866" t="s">
        <v>2804</v>
      </c>
      <c r="O1866" t="s">
        <v>29</v>
      </c>
      <c r="P1866">
        <v>1</v>
      </c>
      <c r="Q1866">
        <v>1</v>
      </c>
      <c r="R1866">
        <v>1</v>
      </c>
      <c r="S1866">
        <v>0</v>
      </c>
      <c r="T1866" t="s">
        <v>15888</v>
      </c>
      <c r="U1866" t="s">
        <v>15891</v>
      </c>
      <c r="V1866" t="s">
        <v>13664</v>
      </c>
      <c r="W1866" t="s">
        <v>15901</v>
      </c>
      <c r="X1866" t="s">
        <v>15891</v>
      </c>
      <c r="Y1866" t="s">
        <v>15896</v>
      </c>
      <c r="Z1866" t="s">
        <v>15912</v>
      </c>
      <c r="AA1866" t="s">
        <v>15915</v>
      </c>
      <c r="AB1866" t="s">
        <v>7598</v>
      </c>
      <c r="AC1866" t="s">
        <v>7596</v>
      </c>
      <c r="AE1866" t="s">
        <v>7595</v>
      </c>
      <c r="AF1866" t="s">
        <v>7597</v>
      </c>
    </row>
    <row r="1867" spans="1:32" x14ac:dyDescent="0.25">
      <c r="A1867">
        <v>2621</v>
      </c>
      <c r="B1867" t="s">
        <v>7205</v>
      </c>
      <c r="C1867">
        <v>24000000</v>
      </c>
      <c r="D1867">
        <v>36609995</v>
      </c>
      <c r="E1867">
        <v>36623</v>
      </c>
      <c r="F1867">
        <v>5.7714790000000002</v>
      </c>
      <c r="G1867">
        <v>115</v>
      </c>
      <c r="H1867">
        <v>6.1</v>
      </c>
      <c r="I1867">
        <v>67</v>
      </c>
      <c r="J1867" t="s">
        <v>23</v>
      </c>
      <c r="K1867" t="s">
        <v>7207</v>
      </c>
      <c r="L1867" t="s">
        <v>37</v>
      </c>
      <c r="M1867" t="s">
        <v>210</v>
      </c>
      <c r="N1867" t="s">
        <v>4211</v>
      </c>
      <c r="O1867" t="s">
        <v>29</v>
      </c>
      <c r="P1867">
        <v>1</v>
      </c>
      <c r="Q1867">
        <v>1</v>
      </c>
      <c r="R1867">
        <v>2</v>
      </c>
      <c r="S1867">
        <v>0</v>
      </c>
      <c r="T1867" t="s">
        <v>15888</v>
      </c>
      <c r="U1867" t="s">
        <v>15891</v>
      </c>
      <c r="V1867" t="s">
        <v>13664</v>
      </c>
      <c r="W1867" t="s">
        <v>15901</v>
      </c>
      <c r="X1867" t="s">
        <v>15891</v>
      </c>
      <c r="Y1867" t="s">
        <v>15896</v>
      </c>
      <c r="Z1867" t="s">
        <v>15912</v>
      </c>
      <c r="AA1867" t="s">
        <v>15915</v>
      </c>
      <c r="AB1867" t="s">
        <v>7208</v>
      </c>
      <c r="AC1867" t="s">
        <v>7205</v>
      </c>
      <c r="AE1867" t="s">
        <v>7204</v>
      </c>
      <c r="AF1867" t="s">
        <v>7206</v>
      </c>
    </row>
    <row r="1868" spans="1:32" x14ac:dyDescent="0.25">
      <c r="A1868">
        <v>96399</v>
      </c>
      <c r="B1868" t="s">
        <v>10523</v>
      </c>
      <c r="C1868">
        <v>12000000</v>
      </c>
      <c r="D1868">
        <v>9622846</v>
      </c>
      <c r="E1868">
        <v>41061</v>
      </c>
      <c r="F1868">
        <v>5.7595450000000001</v>
      </c>
      <c r="G1868">
        <v>145</v>
      </c>
      <c r="H1868">
        <v>6.4</v>
      </c>
      <c r="I1868">
        <v>35</v>
      </c>
      <c r="J1868" t="s">
        <v>23</v>
      </c>
      <c r="K1868" t="s">
        <v>10525</v>
      </c>
      <c r="L1868" t="s">
        <v>10526</v>
      </c>
      <c r="M1868" t="s">
        <v>507</v>
      </c>
      <c r="N1868" t="s">
        <v>2426</v>
      </c>
      <c r="O1868" t="s">
        <v>29</v>
      </c>
      <c r="P1868">
        <v>1</v>
      </c>
      <c r="Q1868">
        <v>1</v>
      </c>
      <c r="R1868">
        <v>2</v>
      </c>
      <c r="S1868">
        <v>0</v>
      </c>
      <c r="T1868" t="s">
        <v>15888</v>
      </c>
      <c r="U1868" t="s">
        <v>15891</v>
      </c>
      <c r="V1868" t="s">
        <v>15891</v>
      </c>
      <c r="W1868" t="s">
        <v>15901</v>
      </c>
      <c r="X1868" t="s">
        <v>15891</v>
      </c>
      <c r="Y1868" t="s">
        <v>15897</v>
      </c>
      <c r="Z1868" t="s">
        <v>15911</v>
      </c>
      <c r="AA1868" t="s">
        <v>15915</v>
      </c>
      <c r="AB1868" t="s">
        <v>10527</v>
      </c>
      <c r="AC1868" t="s">
        <v>10523</v>
      </c>
      <c r="AD1868" t="s">
        <v>10522</v>
      </c>
      <c r="AE1868" t="s">
        <v>1350</v>
      </c>
      <c r="AF1868" t="s">
        <v>10524</v>
      </c>
    </row>
    <row r="1869" spans="1:32" x14ac:dyDescent="0.25">
      <c r="A1869">
        <v>9781</v>
      </c>
      <c r="B1869" t="s">
        <v>9025</v>
      </c>
      <c r="C1869">
        <v>6500000</v>
      </c>
      <c r="D1869">
        <v>4217115</v>
      </c>
      <c r="E1869">
        <v>36385</v>
      </c>
      <c r="F1869">
        <v>5.7003329999999997</v>
      </c>
      <c r="G1869">
        <v>95</v>
      </c>
      <c r="H1869">
        <v>6.7</v>
      </c>
      <c r="I1869">
        <v>100</v>
      </c>
      <c r="J1869" t="s">
        <v>23</v>
      </c>
      <c r="K1869" t="s">
        <v>9027</v>
      </c>
      <c r="L1869" t="s">
        <v>37</v>
      </c>
      <c r="M1869" t="s">
        <v>38</v>
      </c>
      <c r="N1869" t="s">
        <v>4103</v>
      </c>
      <c r="O1869" t="s">
        <v>29</v>
      </c>
      <c r="P1869">
        <v>1</v>
      </c>
      <c r="Q1869">
        <v>1</v>
      </c>
      <c r="R1869">
        <v>1</v>
      </c>
      <c r="S1869">
        <v>0</v>
      </c>
      <c r="T1869" t="s">
        <v>15888</v>
      </c>
      <c r="U1869" t="s">
        <v>15891</v>
      </c>
      <c r="V1869" t="s">
        <v>13664</v>
      </c>
      <c r="W1869" t="s">
        <v>15891</v>
      </c>
      <c r="X1869" t="s">
        <v>15891</v>
      </c>
      <c r="Y1869" t="s">
        <v>15896</v>
      </c>
      <c r="Z1869" t="s">
        <v>15896</v>
      </c>
      <c r="AA1869" t="s">
        <v>15897</v>
      </c>
      <c r="AB1869" t="s">
        <v>9028</v>
      </c>
      <c r="AC1869" t="s">
        <v>9025</v>
      </c>
      <c r="AE1869" t="s">
        <v>9024</v>
      </c>
      <c r="AF1869" t="s">
        <v>9026</v>
      </c>
    </row>
    <row r="1870" spans="1:32" x14ac:dyDescent="0.25">
      <c r="A1870">
        <v>19405</v>
      </c>
      <c r="B1870" t="s">
        <v>10600</v>
      </c>
      <c r="C1870">
        <v>10000000</v>
      </c>
      <c r="D1870">
        <v>44460850</v>
      </c>
      <c r="E1870">
        <v>36918</v>
      </c>
      <c r="F1870">
        <v>5.699058</v>
      </c>
      <c r="G1870">
        <v>83</v>
      </c>
      <c r="H1870">
        <v>6.6</v>
      </c>
      <c r="I1870">
        <v>67</v>
      </c>
      <c r="J1870" t="s">
        <v>23</v>
      </c>
      <c r="K1870" t="s">
        <v>10602</v>
      </c>
      <c r="L1870" t="s">
        <v>37</v>
      </c>
      <c r="M1870" t="s">
        <v>38</v>
      </c>
      <c r="N1870" t="s">
        <v>10598</v>
      </c>
      <c r="O1870" t="s">
        <v>29</v>
      </c>
      <c r="P1870">
        <v>1</v>
      </c>
      <c r="Q1870">
        <v>1</v>
      </c>
      <c r="R1870">
        <v>1</v>
      </c>
      <c r="S1870">
        <v>0</v>
      </c>
      <c r="T1870" t="s">
        <v>15887</v>
      </c>
      <c r="U1870" t="s">
        <v>15891</v>
      </c>
      <c r="V1870" t="s">
        <v>13664</v>
      </c>
      <c r="W1870" t="s">
        <v>15891</v>
      </c>
      <c r="X1870" t="s">
        <v>15891</v>
      </c>
      <c r="Y1870" t="s">
        <v>15896</v>
      </c>
      <c r="Z1870" t="s">
        <v>15896</v>
      </c>
      <c r="AA1870" t="s">
        <v>15897</v>
      </c>
      <c r="AB1870" t="s">
        <v>10603</v>
      </c>
      <c r="AC1870" t="s">
        <v>10600</v>
      </c>
      <c r="AE1870" t="s">
        <v>10599</v>
      </c>
      <c r="AF1870" t="s">
        <v>10601</v>
      </c>
    </row>
    <row r="1871" spans="1:32" x14ac:dyDescent="0.25">
      <c r="A1871">
        <v>20857</v>
      </c>
      <c r="B1871" t="s">
        <v>7559</v>
      </c>
      <c r="C1871">
        <v>32000000</v>
      </c>
      <c r="D1871">
        <v>40222729</v>
      </c>
      <c r="E1871">
        <v>37148</v>
      </c>
      <c r="F1871">
        <v>5.683281</v>
      </c>
      <c r="G1871">
        <v>106</v>
      </c>
      <c r="H1871">
        <v>6.3</v>
      </c>
      <c r="I1871">
        <v>123</v>
      </c>
      <c r="J1871" t="s">
        <v>23</v>
      </c>
      <c r="K1871" t="s">
        <v>7561</v>
      </c>
      <c r="L1871" t="s">
        <v>334</v>
      </c>
      <c r="M1871" t="s">
        <v>38</v>
      </c>
      <c r="N1871" t="s">
        <v>1106</v>
      </c>
      <c r="O1871" t="s">
        <v>29</v>
      </c>
      <c r="P1871">
        <v>1</v>
      </c>
      <c r="Q1871">
        <v>2</v>
      </c>
      <c r="R1871">
        <v>1</v>
      </c>
      <c r="S1871">
        <v>1</v>
      </c>
      <c r="T1871" t="s">
        <v>15888</v>
      </c>
      <c r="U1871" t="s">
        <v>15891</v>
      </c>
      <c r="V1871" t="s">
        <v>13664</v>
      </c>
      <c r="W1871" t="s">
        <v>15891</v>
      </c>
      <c r="X1871" t="s">
        <v>15891</v>
      </c>
      <c r="Y1871" t="s">
        <v>15896</v>
      </c>
      <c r="Z1871" t="s">
        <v>15896</v>
      </c>
      <c r="AA1871" t="s">
        <v>15897</v>
      </c>
      <c r="AB1871" t="s">
        <v>7562</v>
      </c>
      <c r="AC1871" t="s">
        <v>7559</v>
      </c>
      <c r="AE1871" t="s">
        <v>7558</v>
      </c>
      <c r="AF1871" t="s">
        <v>7560</v>
      </c>
    </row>
    <row r="1872" spans="1:32" x14ac:dyDescent="0.25">
      <c r="A1872">
        <v>10029</v>
      </c>
      <c r="B1872" t="s">
        <v>10796</v>
      </c>
      <c r="C1872">
        <v>30000000</v>
      </c>
      <c r="D1872">
        <v>9898412</v>
      </c>
      <c r="E1872">
        <v>36049</v>
      </c>
      <c r="F1872">
        <v>5.671691</v>
      </c>
      <c r="G1872">
        <v>100</v>
      </c>
      <c r="H1872">
        <v>6.2</v>
      </c>
      <c r="I1872">
        <v>179</v>
      </c>
      <c r="J1872" t="s">
        <v>23</v>
      </c>
      <c r="K1872" t="s">
        <v>10798</v>
      </c>
      <c r="L1872" t="s">
        <v>37</v>
      </c>
      <c r="M1872" t="s">
        <v>38</v>
      </c>
      <c r="N1872" t="s">
        <v>5308</v>
      </c>
      <c r="O1872" t="s">
        <v>29</v>
      </c>
      <c r="P1872">
        <v>1</v>
      </c>
      <c r="Q1872">
        <v>1</v>
      </c>
      <c r="R1872">
        <v>1</v>
      </c>
      <c r="S1872">
        <v>0</v>
      </c>
      <c r="T1872" t="s">
        <v>15888</v>
      </c>
      <c r="U1872" t="s">
        <v>15891</v>
      </c>
      <c r="V1872" t="s">
        <v>13664</v>
      </c>
      <c r="W1872" t="s">
        <v>15891</v>
      </c>
      <c r="X1872" t="s">
        <v>15905</v>
      </c>
      <c r="Y1872" t="s">
        <v>15896</v>
      </c>
      <c r="Z1872" t="s">
        <v>15896</v>
      </c>
      <c r="AA1872" t="s">
        <v>15897</v>
      </c>
      <c r="AB1872" t="s">
        <v>10799</v>
      </c>
      <c r="AC1872" t="s">
        <v>10796</v>
      </c>
      <c r="AE1872" t="s">
        <v>10795</v>
      </c>
      <c r="AF1872" t="s">
        <v>10797</v>
      </c>
    </row>
    <row r="1873" spans="1:32" x14ac:dyDescent="0.25">
      <c r="A1873">
        <v>32316</v>
      </c>
      <c r="B1873" t="s">
        <v>8217</v>
      </c>
      <c r="C1873">
        <v>20000000</v>
      </c>
      <c r="D1873">
        <v>1675706</v>
      </c>
      <c r="E1873">
        <v>37855</v>
      </c>
      <c r="F1873">
        <v>5.65327</v>
      </c>
      <c r="G1873">
        <v>84</v>
      </c>
      <c r="H1873">
        <v>3.3</v>
      </c>
      <c r="I1873">
        <v>12</v>
      </c>
      <c r="J1873" t="s">
        <v>23</v>
      </c>
      <c r="K1873" t="s">
        <v>2258</v>
      </c>
      <c r="L1873" t="s">
        <v>37</v>
      </c>
      <c r="M1873" t="s">
        <v>38</v>
      </c>
      <c r="N1873" t="s">
        <v>661</v>
      </c>
      <c r="O1873" t="s">
        <v>29</v>
      </c>
      <c r="P1873">
        <v>1</v>
      </c>
      <c r="Q1873">
        <v>1</v>
      </c>
      <c r="R1873">
        <v>1</v>
      </c>
      <c r="S1873">
        <v>1</v>
      </c>
      <c r="T1873" t="s">
        <v>15888</v>
      </c>
      <c r="U1873" t="s">
        <v>15891</v>
      </c>
      <c r="V1873" t="s">
        <v>13664</v>
      </c>
      <c r="W1873" t="s">
        <v>15891</v>
      </c>
      <c r="X1873" t="s">
        <v>15891</v>
      </c>
      <c r="Y1873" t="s">
        <v>15896</v>
      </c>
      <c r="Z1873" t="s">
        <v>15896</v>
      </c>
      <c r="AA1873" t="s">
        <v>15897</v>
      </c>
      <c r="AB1873" t="s">
        <v>8219</v>
      </c>
      <c r="AC1873" t="s">
        <v>8217</v>
      </c>
      <c r="AE1873" t="s">
        <v>333</v>
      </c>
      <c r="AF1873" t="s">
        <v>8218</v>
      </c>
    </row>
    <row r="1874" spans="1:32" x14ac:dyDescent="0.25">
      <c r="A1874">
        <v>13155</v>
      </c>
      <c r="B1874" t="s">
        <v>6541</v>
      </c>
      <c r="C1874">
        <v>25000000</v>
      </c>
      <c r="D1874">
        <v>11137801</v>
      </c>
      <c r="E1874">
        <v>31219</v>
      </c>
      <c r="F1874">
        <v>5.6501250000000001</v>
      </c>
      <c r="G1874">
        <v>109</v>
      </c>
      <c r="H1874">
        <v>6.7</v>
      </c>
      <c r="I1874">
        <v>120</v>
      </c>
      <c r="J1874" t="s">
        <v>23</v>
      </c>
      <c r="K1874" t="s">
        <v>6543</v>
      </c>
      <c r="L1874" t="s">
        <v>41</v>
      </c>
      <c r="M1874" t="s">
        <v>38</v>
      </c>
      <c r="N1874" t="s">
        <v>106</v>
      </c>
      <c r="O1874" t="s">
        <v>29</v>
      </c>
      <c r="P1874">
        <v>1</v>
      </c>
      <c r="Q1874">
        <v>2</v>
      </c>
      <c r="R1874">
        <v>1</v>
      </c>
      <c r="S1874">
        <v>0</v>
      </c>
      <c r="T1874" t="s">
        <v>15888</v>
      </c>
      <c r="U1874" t="s">
        <v>15891</v>
      </c>
      <c r="V1874" t="s">
        <v>15891</v>
      </c>
      <c r="W1874" t="s">
        <v>15891</v>
      </c>
      <c r="X1874" t="s">
        <v>15891</v>
      </c>
      <c r="Y1874" t="s">
        <v>15897</v>
      </c>
      <c r="Z1874" t="s">
        <v>15897</v>
      </c>
      <c r="AA1874" t="s">
        <v>15897</v>
      </c>
      <c r="AB1874" t="s">
        <v>6544</v>
      </c>
      <c r="AC1874" t="s">
        <v>6541</v>
      </c>
      <c r="AD1874" t="s">
        <v>6539</v>
      </c>
      <c r="AE1874" t="s">
        <v>6540</v>
      </c>
      <c r="AF1874" t="s">
        <v>6542</v>
      </c>
    </row>
    <row r="1875" spans="1:32" x14ac:dyDescent="0.25">
      <c r="A1875">
        <v>9515</v>
      </c>
      <c r="B1875" t="s">
        <v>10761</v>
      </c>
      <c r="C1875">
        <v>10000000</v>
      </c>
      <c r="D1875">
        <v>17297244</v>
      </c>
      <c r="E1875">
        <v>38484</v>
      </c>
      <c r="F1875">
        <v>5.6475379999999999</v>
      </c>
      <c r="G1875">
        <v>96</v>
      </c>
      <c r="H1875">
        <v>6.2</v>
      </c>
      <c r="I1875">
        <v>136</v>
      </c>
      <c r="J1875" t="s">
        <v>23</v>
      </c>
      <c r="K1875" t="s">
        <v>4512</v>
      </c>
      <c r="L1875" t="s">
        <v>334</v>
      </c>
      <c r="M1875" t="s">
        <v>3117</v>
      </c>
      <c r="N1875" t="s">
        <v>10759</v>
      </c>
      <c r="O1875" t="s">
        <v>29</v>
      </c>
      <c r="P1875">
        <v>1</v>
      </c>
      <c r="Q1875">
        <v>2</v>
      </c>
      <c r="R1875">
        <v>2</v>
      </c>
      <c r="S1875">
        <v>0</v>
      </c>
      <c r="T1875" t="s">
        <v>15888</v>
      </c>
      <c r="U1875" t="s">
        <v>15890</v>
      </c>
      <c r="V1875" t="s">
        <v>13664</v>
      </c>
      <c r="W1875" t="s">
        <v>15901</v>
      </c>
      <c r="X1875" t="s">
        <v>15905</v>
      </c>
      <c r="Y1875" t="s">
        <v>15895</v>
      </c>
      <c r="Z1875" t="s">
        <v>15912</v>
      </c>
      <c r="AA1875" t="s">
        <v>15914</v>
      </c>
      <c r="AB1875" t="s">
        <v>10763</v>
      </c>
      <c r="AC1875" t="s">
        <v>10761</v>
      </c>
      <c r="AE1875" t="s">
        <v>10760</v>
      </c>
      <c r="AF1875" t="s">
        <v>10762</v>
      </c>
    </row>
    <row r="1876" spans="1:32" x14ac:dyDescent="0.25">
      <c r="A1876">
        <v>14177</v>
      </c>
      <c r="B1876" t="s">
        <v>6878</v>
      </c>
      <c r="C1876">
        <v>25000000</v>
      </c>
      <c r="D1876">
        <v>36351350</v>
      </c>
      <c r="E1876">
        <v>38505</v>
      </c>
      <c r="F1876">
        <v>5.6256320000000004</v>
      </c>
      <c r="G1876">
        <v>105</v>
      </c>
      <c r="H1876">
        <v>5.4</v>
      </c>
      <c r="I1876">
        <v>115</v>
      </c>
      <c r="J1876" t="s">
        <v>23</v>
      </c>
      <c r="K1876" t="s">
        <v>3369</v>
      </c>
      <c r="L1876" t="s">
        <v>37</v>
      </c>
      <c r="M1876" t="s">
        <v>38</v>
      </c>
      <c r="N1876" t="s">
        <v>1106</v>
      </c>
      <c r="O1876" t="s">
        <v>29</v>
      </c>
      <c r="P1876">
        <v>1</v>
      </c>
      <c r="Q1876">
        <v>1</v>
      </c>
      <c r="R1876">
        <v>1</v>
      </c>
      <c r="S1876">
        <v>0</v>
      </c>
      <c r="T1876" t="s">
        <v>15888</v>
      </c>
      <c r="U1876" t="s">
        <v>15891</v>
      </c>
      <c r="V1876" t="s">
        <v>13664</v>
      </c>
      <c r="W1876" t="s">
        <v>15891</v>
      </c>
      <c r="X1876" t="s">
        <v>15891</v>
      </c>
      <c r="Y1876" t="s">
        <v>15896</v>
      </c>
      <c r="Z1876" t="s">
        <v>15896</v>
      </c>
      <c r="AA1876" t="s">
        <v>15897</v>
      </c>
      <c r="AB1876" t="s">
        <v>6880</v>
      </c>
      <c r="AC1876" t="s">
        <v>6878</v>
      </c>
      <c r="AE1876" t="s">
        <v>333</v>
      </c>
      <c r="AF1876" t="s">
        <v>6879</v>
      </c>
    </row>
    <row r="1877" spans="1:32" x14ac:dyDescent="0.25">
      <c r="A1877">
        <v>9582</v>
      </c>
      <c r="B1877" t="s">
        <v>7996</v>
      </c>
      <c r="C1877">
        <v>20000000</v>
      </c>
      <c r="D1877">
        <v>17432163</v>
      </c>
      <c r="E1877">
        <v>37638</v>
      </c>
      <c r="F1877">
        <v>5.5968349999999996</v>
      </c>
      <c r="G1877">
        <v>101</v>
      </c>
      <c r="H1877">
        <v>5.3</v>
      </c>
      <c r="I1877">
        <v>83</v>
      </c>
      <c r="J1877" t="s">
        <v>23</v>
      </c>
      <c r="K1877" t="s">
        <v>7998</v>
      </c>
      <c r="L1877" t="s">
        <v>37</v>
      </c>
      <c r="M1877" t="s">
        <v>38</v>
      </c>
      <c r="N1877" t="s">
        <v>1106</v>
      </c>
      <c r="O1877" t="s">
        <v>29</v>
      </c>
      <c r="P1877">
        <v>1</v>
      </c>
      <c r="Q1877">
        <v>1</v>
      </c>
      <c r="R1877">
        <v>1</v>
      </c>
      <c r="S1877">
        <v>0</v>
      </c>
      <c r="T1877" t="s">
        <v>15888</v>
      </c>
      <c r="U1877" t="s">
        <v>15891</v>
      </c>
      <c r="V1877" t="s">
        <v>13664</v>
      </c>
      <c r="W1877" t="s">
        <v>15891</v>
      </c>
      <c r="X1877" t="s">
        <v>15891</v>
      </c>
      <c r="Y1877" t="s">
        <v>15896</v>
      </c>
      <c r="Z1877" t="s">
        <v>15896</v>
      </c>
      <c r="AA1877" t="s">
        <v>15897</v>
      </c>
      <c r="AB1877" t="s">
        <v>7999</v>
      </c>
      <c r="AC1877" t="s">
        <v>7996</v>
      </c>
      <c r="AE1877" t="s">
        <v>7995</v>
      </c>
      <c r="AF1877" t="s">
        <v>7997</v>
      </c>
    </row>
    <row r="1878" spans="1:32" x14ac:dyDescent="0.25">
      <c r="A1878">
        <v>20761</v>
      </c>
      <c r="B1878" t="s">
        <v>7257</v>
      </c>
      <c r="C1878">
        <v>24000000</v>
      </c>
      <c r="D1878">
        <v>8434146</v>
      </c>
      <c r="E1878">
        <v>36519</v>
      </c>
      <c r="F1878">
        <v>5.5662029999999998</v>
      </c>
      <c r="G1878">
        <v>124</v>
      </c>
      <c r="H1878">
        <v>5.7</v>
      </c>
      <c r="I1878">
        <v>53</v>
      </c>
      <c r="J1878" t="s">
        <v>23</v>
      </c>
      <c r="K1878" t="s">
        <v>860</v>
      </c>
      <c r="L1878" t="s">
        <v>37</v>
      </c>
      <c r="M1878" t="s">
        <v>62</v>
      </c>
      <c r="N1878" t="s">
        <v>1692</v>
      </c>
      <c r="O1878" t="s">
        <v>29</v>
      </c>
      <c r="P1878">
        <v>1</v>
      </c>
      <c r="Q1878">
        <v>1</v>
      </c>
      <c r="R1878">
        <v>2</v>
      </c>
      <c r="S1878">
        <v>0</v>
      </c>
      <c r="T1878" t="s">
        <v>15888</v>
      </c>
      <c r="U1878" t="s">
        <v>15891</v>
      </c>
      <c r="V1878" t="s">
        <v>13664</v>
      </c>
      <c r="W1878" t="s">
        <v>15901</v>
      </c>
      <c r="X1878" t="s">
        <v>15891</v>
      </c>
      <c r="Y1878" t="s">
        <v>15896</v>
      </c>
      <c r="Z1878" t="s">
        <v>15912</v>
      </c>
      <c r="AA1878" t="s">
        <v>15915</v>
      </c>
      <c r="AC1878" t="s">
        <v>7257</v>
      </c>
      <c r="AE1878" t="s">
        <v>5964</v>
      </c>
      <c r="AF1878" t="s">
        <v>7258</v>
      </c>
    </row>
    <row r="1879" spans="1:32" x14ac:dyDescent="0.25">
      <c r="A1879">
        <v>16158</v>
      </c>
      <c r="B1879" t="s">
        <v>12065</v>
      </c>
      <c r="C1879">
        <v>6000000</v>
      </c>
      <c r="D1879">
        <v>25059640</v>
      </c>
      <c r="E1879">
        <v>36357</v>
      </c>
      <c r="F1879">
        <v>5.5376459999999996</v>
      </c>
      <c r="G1879">
        <v>106</v>
      </c>
      <c r="H1879">
        <v>7.1</v>
      </c>
      <c r="I1879">
        <v>34</v>
      </c>
      <c r="J1879" t="s">
        <v>23</v>
      </c>
      <c r="K1879" t="s">
        <v>7638</v>
      </c>
      <c r="L1879" t="s">
        <v>37</v>
      </c>
      <c r="M1879" t="s">
        <v>38</v>
      </c>
      <c r="N1879" t="s">
        <v>917</v>
      </c>
      <c r="O1879" t="s">
        <v>29</v>
      </c>
      <c r="P1879">
        <v>1</v>
      </c>
      <c r="Q1879">
        <v>1</v>
      </c>
      <c r="R1879">
        <v>1</v>
      </c>
      <c r="S1879">
        <v>0</v>
      </c>
      <c r="T1879" t="s">
        <v>15888</v>
      </c>
      <c r="U1879" t="s">
        <v>15891</v>
      </c>
      <c r="V1879" t="s">
        <v>13664</v>
      </c>
      <c r="W1879" t="s">
        <v>15901</v>
      </c>
      <c r="X1879" t="s">
        <v>15891</v>
      </c>
      <c r="Y1879" t="s">
        <v>15896</v>
      </c>
      <c r="Z1879" t="s">
        <v>15912</v>
      </c>
      <c r="AA1879" t="s">
        <v>15915</v>
      </c>
      <c r="AB1879" t="s">
        <v>12067</v>
      </c>
      <c r="AC1879" t="s">
        <v>12065</v>
      </c>
      <c r="AE1879" t="s">
        <v>333</v>
      </c>
      <c r="AF1879" t="s">
        <v>12066</v>
      </c>
    </row>
    <row r="1880" spans="1:32" x14ac:dyDescent="0.25">
      <c r="A1880">
        <v>8197</v>
      </c>
      <c r="B1880" t="s">
        <v>5381</v>
      </c>
      <c r="C1880">
        <v>35000000</v>
      </c>
      <c r="D1880">
        <v>25105255</v>
      </c>
      <c r="E1880">
        <v>35755</v>
      </c>
      <c r="F1880">
        <v>5.525544</v>
      </c>
      <c r="G1880">
        <v>155</v>
      </c>
      <c r="H1880">
        <v>6.3</v>
      </c>
      <c r="I1880">
        <v>157</v>
      </c>
      <c r="J1880" t="s">
        <v>23</v>
      </c>
      <c r="K1880" t="s">
        <v>5383</v>
      </c>
      <c r="L1880" t="s">
        <v>37</v>
      </c>
      <c r="M1880" t="s">
        <v>38</v>
      </c>
      <c r="N1880" t="s">
        <v>1252</v>
      </c>
      <c r="O1880" t="s">
        <v>29</v>
      </c>
      <c r="P1880">
        <v>1</v>
      </c>
      <c r="Q1880">
        <v>1</v>
      </c>
      <c r="R1880">
        <v>1</v>
      </c>
      <c r="S1880">
        <v>1</v>
      </c>
      <c r="T1880" t="s">
        <v>15888</v>
      </c>
      <c r="U1880" t="s">
        <v>15891</v>
      </c>
      <c r="V1880" t="s">
        <v>15891</v>
      </c>
      <c r="W1880" t="s">
        <v>15901</v>
      </c>
      <c r="X1880" t="s">
        <v>15905</v>
      </c>
      <c r="Y1880" t="s">
        <v>15897</v>
      </c>
      <c r="Z1880" t="s">
        <v>15911</v>
      </c>
      <c r="AA1880" t="s">
        <v>15915</v>
      </c>
      <c r="AC1880" t="s">
        <v>5381</v>
      </c>
      <c r="AE1880" t="s">
        <v>5380</v>
      </c>
      <c r="AF1880" t="s">
        <v>5382</v>
      </c>
    </row>
    <row r="1881" spans="1:32" x14ac:dyDescent="0.25">
      <c r="A1881">
        <v>22267</v>
      </c>
      <c r="B1881" t="s">
        <v>5505</v>
      </c>
      <c r="C1881">
        <v>38000000</v>
      </c>
      <c r="D1881">
        <v>635096</v>
      </c>
      <c r="E1881">
        <v>36488</v>
      </c>
      <c r="F1881">
        <v>5.5162069999999996</v>
      </c>
      <c r="G1881">
        <v>138</v>
      </c>
      <c r="H1881">
        <v>6.6</v>
      </c>
      <c r="I1881">
        <v>49</v>
      </c>
      <c r="J1881" t="s">
        <v>23</v>
      </c>
      <c r="K1881" t="s">
        <v>5507</v>
      </c>
      <c r="L1881" t="s">
        <v>37</v>
      </c>
      <c r="M1881" t="s">
        <v>38</v>
      </c>
      <c r="N1881" t="s">
        <v>5503</v>
      </c>
      <c r="O1881" t="s">
        <v>29</v>
      </c>
      <c r="P1881">
        <v>1</v>
      </c>
      <c r="Q1881">
        <v>1</v>
      </c>
      <c r="R1881">
        <v>1</v>
      </c>
      <c r="S1881">
        <v>1</v>
      </c>
      <c r="T1881" t="s">
        <v>15888</v>
      </c>
      <c r="U1881" t="s">
        <v>15891</v>
      </c>
      <c r="V1881" t="s">
        <v>15891</v>
      </c>
      <c r="W1881" t="s">
        <v>15901</v>
      </c>
      <c r="X1881" t="s">
        <v>15891</v>
      </c>
      <c r="Y1881" t="s">
        <v>15897</v>
      </c>
      <c r="Z1881" t="s">
        <v>15911</v>
      </c>
      <c r="AA1881" t="s">
        <v>15915</v>
      </c>
      <c r="AB1881" t="s">
        <v>5508</v>
      </c>
      <c r="AC1881" t="s">
        <v>5505</v>
      </c>
      <c r="AE1881" t="s">
        <v>5504</v>
      </c>
      <c r="AF1881" t="s">
        <v>5506</v>
      </c>
    </row>
    <row r="1882" spans="1:32" x14ac:dyDescent="0.25">
      <c r="A1882">
        <v>2074</v>
      </c>
      <c r="B1882" t="s">
        <v>11729</v>
      </c>
      <c r="C1882">
        <v>7000000</v>
      </c>
      <c r="D1882">
        <v>14702438</v>
      </c>
      <c r="E1882">
        <v>35146</v>
      </c>
      <c r="F1882">
        <v>5.500324</v>
      </c>
      <c r="G1882">
        <v>92</v>
      </c>
      <c r="H1882">
        <v>6.3</v>
      </c>
      <c r="I1882">
        <v>66</v>
      </c>
      <c r="J1882" t="s">
        <v>23</v>
      </c>
      <c r="K1882" t="s">
        <v>4512</v>
      </c>
      <c r="L1882" t="s">
        <v>37</v>
      </c>
      <c r="M1882" t="s">
        <v>38</v>
      </c>
      <c r="N1882" t="s">
        <v>1106</v>
      </c>
      <c r="O1882" t="s">
        <v>29</v>
      </c>
      <c r="P1882">
        <v>1</v>
      </c>
      <c r="Q1882">
        <v>1</v>
      </c>
      <c r="R1882">
        <v>1</v>
      </c>
      <c r="S1882">
        <v>0</v>
      </c>
      <c r="T1882" t="s">
        <v>15888</v>
      </c>
      <c r="U1882" t="s">
        <v>15891</v>
      </c>
      <c r="V1882" t="s">
        <v>13664</v>
      </c>
      <c r="W1882" t="s">
        <v>15891</v>
      </c>
      <c r="X1882" t="s">
        <v>15891</v>
      </c>
      <c r="Y1882" t="s">
        <v>15896</v>
      </c>
      <c r="Z1882" t="s">
        <v>15896</v>
      </c>
      <c r="AA1882" t="s">
        <v>15897</v>
      </c>
      <c r="AB1882" t="s">
        <v>11731</v>
      </c>
      <c r="AC1882" t="s">
        <v>11729</v>
      </c>
      <c r="AE1882" t="s">
        <v>11728</v>
      </c>
      <c r="AF1882" t="s">
        <v>11730</v>
      </c>
    </row>
    <row r="1883" spans="1:32" x14ac:dyDescent="0.25">
      <c r="A1883">
        <v>18923</v>
      </c>
      <c r="B1883" t="s">
        <v>11998</v>
      </c>
      <c r="C1883">
        <v>6500000</v>
      </c>
      <c r="D1883">
        <v>1548955</v>
      </c>
      <c r="E1883">
        <v>38191</v>
      </c>
      <c r="F1883">
        <v>5.4835310000000002</v>
      </c>
      <c r="G1883">
        <v>96</v>
      </c>
      <c r="H1883">
        <v>6.8</v>
      </c>
      <c r="I1883">
        <v>45</v>
      </c>
      <c r="J1883" t="s">
        <v>23</v>
      </c>
      <c r="K1883" t="s">
        <v>12000</v>
      </c>
      <c r="L1883" t="s">
        <v>37</v>
      </c>
      <c r="M1883" t="s">
        <v>38</v>
      </c>
      <c r="N1883" t="s">
        <v>1813</v>
      </c>
      <c r="O1883" t="s">
        <v>29</v>
      </c>
      <c r="P1883">
        <v>1</v>
      </c>
      <c r="Q1883">
        <v>1</v>
      </c>
      <c r="R1883">
        <v>1</v>
      </c>
      <c r="S1883">
        <v>0</v>
      </c>
      <c r="T1883" t="s">
        <v>15888</v>
      </c>
      <c r="U1883" t="s">
        <v>15891</v>
      </c>
      <c r="V1883" t="s">
        <v>15891</v>
      </c>
      <c r="W1883" t="s">
        <v>15901</v>
      </c>
      <c r="X1883" t="s">
        <v>15891</v>
      </c>
      <c r="Y1883" t="s">
        <v>15897</v>
      </c>
      <c r="Z1883" t="s">
        <v>15911</v>
      </c>
      <c r="AA1883" t="s">
        <v>15915</v>
      </c>
      <c r="AB1883" t="s">
        <v>12001</v>
      </c>
      <c r="AC1883" t="s">
        <v>11998</v>
      </c>
      <c r="AE1883" t="s">
        <v>11997</v>
      </c>
      <c r="AF1883" t="s">
        <v>11999</v>
      </c>
    </row>
    <row r="1884" spans="1:32" x14ac:dyDescent="0.25">
      <c r="A1884">
        <v>15708</v>
      </c>
      <c r="B1884" t="s">
        <v>15022</v>
      </c>
      <c r="C1884">
        <v>850000</v>
      </c>
      <c r="D1884">
        <v>819939</v>
      </c>
      <c r="E1884">
        <v>37812</v>
      </c>
      <c r="F1884">
        <v>5.4249159999999996</v>
      </c>
      <c r="G1884">
        <v>107</v>
      </c>
      <c r="H1884">
        <v>6.7</v>
      </c>
      <c r="I1884">
        <v>56</v>
      </c>
      <c r="J1884" t="s">
        <v>23</v>
      </c>
      <c r="K1884" t="s">
        <v>15024</v>
      </c>
      <c r="L1884" t="s">
        <v>37</v>
      </c>
      <c r="M1884" t="s">
        <v>38</v>
      </c>
      <c r="N1884" t="s">
        <v>1711</v>
      </c>
      <c r="O1884" t="s">
        <v>29</v>
      </c>
      <c r="P1884">
        <v>1</v>
      </c>
      <c r="Q1884">
        <v>1</v>
      </c>
      <c r="R1884">
        <v>1</v>
      </c>
      <c r="S1884">
        <v>0</v>
      </c>
      <c r="T1884" t="s">
        <v>15888</v>
      </c>
      <c r="U1884" t="s">
        <v>15891</v>
      </c>
      <c r="V1884" t="s">
        <v>13664</v>
      </c>
      <c r="W1884" t="s">
        <v>15901</v>
      </c>
      <c r="X1884" t="s">
        <v>15891</v>
      </c>
      <c r="Y1884" t="s">
        <v>15896</v>
      </c>
      <c r="Z1884" t="s">
        <v>15912</v>
      </c>
      <c r="AA1884" t="s">
        <v>15915</v>
      </c>
      <c r="AB1884" t="s">
        <v>15025</v>
      </c>
      <c r="AC1884" t="s">
        <v>15022</v>
      </c>
      <c r="AE1884" t="s">
        <v>15021</v>
      </c>
      <c r="AF1884" t="s">
        <v>15023</v>
      </c>
    </row>
    <row r="1885" spans="1:32" x14ac:dyDescent="0.25">
      <c r="A1885">
        <v>13960</v>
      </c>
      <c r="B1885" t="s">
        <v>8773</v>
      </c>
      <c r="C1885">
        <v>20000000</v>
      </c>
      <c r="D1885">
        <v>21170563</v>
      </c>
      <c r="E1885">
        <v>38807</v>
      </c>
      <c r="F1885">
        <v>5.4222849999999996</v>
      </c>
      <c r="G1885">
        <v>105</v>
      </c>
      <c r="H1885">
        <v>6</v>
      </c>
      <c r="I1885">
        <v>32</v>
      </c>
      <c r="J1885" t="s">
        <v>23</v>
      </c>
      <c r="K1885" t="s">
        <v>2446</v>
      </c>
      <c r="L1885" t="s">
        <v>37</v>
      </c>
      <c r="M1885" t="s">
        <v>38</v>
      </c>
      <c r="N1885" t="s">
        <v>786</v>
      </c>
      <c r="O1885" t="s">
        <v>29</v>
      </c>
      <c r="P1885">
        <v>1</v>
      </c>
      <c r="Q1885">
        <v>1</v>
      </c>
      <c r="R1885">
        <v>1</v>
      </c>
      <c r="S1885">
        <v>1</v>
      </c>
      <c r="T1885" t="s">
        <v>15888</v>
      </c>
      <c r="U1885" t="s">
        <v>15891</v>
      </c>
      <c r="V1885" t="s">
        <v>15891</v>
      </c>
      <c r="W1885" t="s">
        <v>15901</v>
      </c>
      <c r="X1885" t="s">
        <v>15891</v>
      </c>
      <c r="Y1885" t="s">
        <v>15897</v>
      </c>
      <c r="Z1885" t="s">
        <v>15911</v>
      </c>
      <c r="AA1885" t="s">
        <v>15915</v>
      </c>
      <c r="AB1885" t="s">
        <v>8775</v>
      </c>
      <c r="AC1885" t="s">
        <v>8773</v>
      </c>
      <c r="AE1885" t="s">
        <v>333</v>
      </c>
      <c r="AF1885" t="s">
        <v>8774</v>
      </c>
    </row>
    <row r="1886" spans="1:32" x14ac:dyDescent="0.25">
      <c r="A1886">
        <v>15797</v>
      </c>
      <c r="B1886" t="s">
        <v>12191</v>
      </c>
      <c r="C1886">
        <v>6000000</v>
      </c>
      <c r="D1886">
        <v>3283371</v>
      </c>
      <c r="E1886">
        <v>34208</v>
      </c>
      <c r="F1886">
        <v>5.4112429999999998</v>
      </c>
      <c r="G1886">
        <v>99</v>
      </c>
      <c r="H1886">
        <v>6.9</v>
      </c>
      <c r="I1886">
        <v>29</v>
      </c>
      <c r="J1886" t="s">
        <v>23</v>
      </c>
      <c r="K1886" t="s">
        <v>12193</v>
      </c>
      <c r="L1886" t="s">
        <v>37</v>
      </c>
      <c r="M1886" t="s">
        <v>38</v>
      </c>
      <c r="N1886" t="s">
        <v>211</v>
      </c>
      <c r="O1886" t="s">
        <v>29</v>
      </c>
      <c r="P1886">
        <v>1</v>
      </c>
      <c r="Q1886">
        <v>1</v>
      </c>
      <c r="R1886">
        <v>1</v>
      </c>
      <c r="S1886">
        <v>0</v>
      </c>
      <c r="T1886" t="s">
        <v>15888</v>
      </c>
      <c r="U1886" t="s">
        <v>15890</v>
      </c>
      <c r="V1886" t="s">
        <v>15891</v>
      </c>
      <c r="W1886" t="s">
        <v>15891</v>
      </c>
      <c r="X1886" t="s">
        <v>15891</v>
      </c>
      <c r="Y1886" t="s">
        <v>15894</v>
      </c>
      <c r="Z1886" t="s">
        <v>15897</v>
      </c>
      <c r="AA1886" t="s">
        <v>15894</v>
      </c>
      <c r="AB1886" t="s">
        <v>12194</v>
      </c>
      <c r="AC1886" t="s">
        <v>12191</v>
      </c>
      <c r="AE1886" t="s">
        <v>333</v>
      </c>
      <c r="AF1886" t="s">
        <v>12192</v>
      </c>
    </row>
    <row r="1887" spans="1:32" x14ac:dyDescent="0.25">
      <c r="A1887">
        <v>951</v>
      </c>
      <c r="B1887" t="s">
        <v>6610</v>
      </c>
      <c r="C1887">
        <v>15000000</v>
      </c>
      <c r="D1887">
        <v>201957688</v>
      </c>
      <c r="E1887">
        <v>33228</v>
      </c>
      <c r="F1887">
        <v>5.4111539999999998</v>
      </c>
      <c r="G1887">
        <v>111</v>
      </c>
      <c r="H1887">
        <v>5.8</v>
      </c>
      <c r="I1887">
        <v>628</v>
      </c>
      <c r="J1887" t="s">
        <v>23</v>
      </c>
      <c r="K1887" t="s">
        <v>873</v>
      </c>
      <c r="L1887" t="s">
        <v>37</v>
      </c>
      <c r="M1887" t="s">
        <v>28</v>
      </c>
      <c r="N1887" t="s">
        <v>661</v>
      </c>
      <c r="O1887" t="s">
        <v>29</v>
      </c>
      <c r="P1887">
        <v>1</v>
      </c>
      <c r="Q1887">
        <v>1</v>
      </c>
      <c r="R1887">
        <v>2</v>
      </c>
      <c r="S1887">
        <v>1</v>
      </c>
      <c r="T1887" t="s">
        <v>15888</v>
      </c>
      <c r="U1887" t="s">
        <v>15891</v>
      </c>
      <c r="V1887" t="s">
        <v>13664</v>
      </c>
      <c r="W1887" t="s">
        <v>15891</v>
      </c>
      <c r="X1887" t="s">
        <v>15891</v>
      </c>
      <c r="Y1887" t="s">
        <v>15896</v>
      </c>
      <c r="Z1887" t="s">
        <v>15896</v>
      </c>
      <c r="AA1887" t="s">
        <v>15897</v>
      </c>
      <c r="AB1887" t="s">
        <v>6612</v>
      </c>
      <c r="AC1887" t="s">
        <v>6610</v>
      </c>
      <c r="AE1887" t="s">
        <v>6609</v>
      </c>
      <c r="AF1887" t="s">
        <v>6611</v>
      </c>
    </row>
    <row r="1888" spans="1:32" x14ac:dyDescent="0.25">
      <c r="A1888">
        <v>33667</v>
      </c>
      <c r="B1888" t="s">
        <v>14027</v>
      </c>
      <c r="C1888">
        <v>2000000</v>
      </c>
      <c r="D1888">
        <v>7800000</v>
      </c>
      <c r="E1888">
        <v>17482</v>
      </c>
      <c r="F1888">
        <v>5.3815359999999997</v>
      </c>
      <c r="G1888">
        <v>118</v>
      </c>
      <c r="H1888">
        <v>6.8</v>
      </c>
      <c r="I1888">
        <v>47</v>
      </c>
      <c r="J1888" t="s">
        <v>23</v>
      </c>
      <c r="K1888" t="s">
        <v>1457</v>
      </c>
      <c r="L1888" t="s">
        <v>37</v>
      </c>
      <c r="M1888" t="s">
        <v>38</v>
      </c>
      <c r="N1888" t="s">
        <v>231</v>
      </c>
      <c r="O1888" t="s">
        <v>29</v>
      </c>
      <c r="P1888">
        <v>1</v>
      </c>
      <c r="Q1888">
        <v>1</v>
      </c>
      <c r="R1888">
        <v>1</v>
      </c>
      <c r="S1888">
        <v>1</v>
      </c>
      <c r="T1888" t="s">
        <v>15888</v>
      </c>
      <c r="U1888" t="s">
        <v>15891</v>
      </c>
      <c r="V1888" t="s">
        <v>15891</v>
      </c>
      <c r="W1888" t="s">
        <v>15901</v>
      </c>
      <c r="X1888" t="s">
        <v>15891</v>
      </c>
      <c r="Y1888" t="s">
        <v>15897</v>
      </c>
      <c r="Z1888" t="s">
        <v>15911</v>
      </c>
      <c r="AA1888" t="s">
        <v>15915</v>
      </c>
      <c r="AC1888" t="s">
        <v>14027</v>
      </c>
      <c r="AE1888" t="s">
        <v>14026</v>
      </c>
      <c r="AF1888" t="s">
        <v>14028</v>
      </c>
    </row>
    <row r="1889" spans="1:32" x14ac:dyDescent="0.25">
      <c r="A1889">
        <v>6639</v>
      </c>
      <c r="B1889" t="s">
        <v>4133</v>
      </c>
      <c r="C1889">
        <v>45000000</v>
      </c>
      <c r="D1889">
        <v>4607608</v>
      </c>
      <c r="E1889">
        <v>39359</v>
      </c>
      <c r="F1889">
        <v>5.3616989999999998</v>
      </c>
      <c r="G1889">
        <v>139</v>
      </c>
      <c r="H1889">
        <v>6.4</v>
      </c>
      <c r="I1889">
        <v>81</v>
      </c>
      <c r="J1889" t="s">
        <v>23</v>
      </c>
      <c r="K1889" t="s">
        <v>4135</v>
      </c>
      <c r="L1889" t="s">
        <v>37</v>
      </c>
      <c r="M1889" t="s">
        <v>38</v>
      </c>
      <c r="N1889" t="s">
        <v>231</v>
      </c>
      <c r="O1889" t="s">
        <v>29</v>
      </c>
      <c r="P1889">
        <v>1</v>
      </c>
      <c r="Q1889">
        <v>1</v>
      </c>
      <c r="R1889">
        <v>1</v>
      </c>
      <c r="S1889">
        <v>0</v>
      </c>
      <c r="T1889" t="s">
        <v>15888</v>
      </c>
      <c r="U1889" t="s">
        <v>15891</v>
      </c>
      <c r="V1889" t="s">
        <v>15891</v>
      </c>
      <c r="W1889" t="s">
        <v>15901</v>
      </c>
      <c r="X1889" t="s">
        <v>15891</v>
      </c>
      <c r="Y1889" t="s">
        <v>15897</v>
      </c>
      <c r="Z1889" t="s">
        <v>15911</v>
      </c>
      <c r="AA1889" t="s">
        <v>15915</v>
      </c>
      <c r="AB1889" t="s">
        <v>4136</v>
      </c>
      <c r="AC1889" t="s">
        <v>4133</v>
      </c>
      <c r="AD1889" t="s">
        <v>4131</v>
      </c>
      <c r="AE1889" t="s">
        <v>4132</v>
      </c>
      <c r="AF1889" t="s">
        <v>4134</v>
      </c>
    </row>
    <row r="1890" spans="1:32" x14ac:dyDescent="0.25">
      <c r="A1890">
        <v>17339</v>
      </c>
      <c r="B1890" t="s">
        <v>12588</v>
      </c>
      <c r="C1890">
        <v>5000000</v>
      </c>
      <c r="D1890">
        <v>7230000</v>
      </c>
      <c r="E1890">
        <v>28795</v>
      </c>
      <c r="F1890">
        <v>5.348446</v>
      </c>
      <c r="G1890">
        <v>118</v>
      </c>
      <c r="H1890">
        <v>6.4</v>
      </c>
      <c r="I1890">
        <v>91</v>
      </c>
      <c r="J1890" t="s">
        <v>23</v>
      </c>
      <c r="K1890" t="s">
        <v>1079</v>
      </c>
      <c r="L1890" t="s">
        <v>2620</v>
      </c>
      <c r="M1890" t="s">
        <v>28</v>
      </c>
      <c r="N1890" t="s">
        <v>12586</v>
      </c>
      <c r="O1890" t="s">
        <v>29</v>
      </c>
      <c r="P1890">
        <v>1</v>
      </c>
      <c r="Q1890">
        <v>1</v>
      </c>
      <c r="R1890">
        <v>2</v>
      </c>
      <c r="S1890">
        <v>0</v>
      </c>
      <c r="T1890" t="s">
        <v>15888</v>
      </c>
      <c r="U1890" t="s">
        <v>15890</v>
      </c>
      <c r="V1890" t="s">
        <v>15891</v>
      </c>
      <c r="W1890" t="s">
        <v>15891</v>
      </c>
      <c r="X1890" t="s">
        <v>15905</v>
      </c>
      <c r="Y1890" t="s">
        <v>15894</v>
      </c>
      <c r="Z1890" t="s">
        <v>15897</v>
      </c>
      <c r="AA1890" t="s">
        <v>15894</v>
      </c>
      <c r="AC1890" t="s">
        <v>12588</v>
      </c>
      <c r="AE1890" t="s">
        <v>12587</v>
      </c>
      <c r="AF1890" t="s">
        <v>12589</v>
      </c>
    </row>
    <row r="1891" spans="1:32" x14ac:dyDescent="0.25">
      <c r="A1891">
        <v>9271</v>
      </c>
      <c r="B1891" t="s">
        <v>6081</v>
      </c>
      <c r="C1891">
        <v>30000000</v>
      </c>
      <c r="D1891">
        <v>24048000</v>
      </c>
      <c r="E1891">
        <v>34915</v>
      </c>
      <c r="F1891">
        <v>5.3015889999999999</v>
      </c>
      <c r="G1891">
        <v>106</v>
      </c>
      <c r="H1891">
        <v>5.4</v>
      </c>
      <c r="I1891">
        <v>163</v>
      </c>
      <c r="J1891" t="s">
        <v>23</v>
      </c>
      <c r="K1891" t="s">
        <v>2258</v>
      </c>
      <c r="L1891" t="s">
        <v>37</v>
      </c>
      <c r="M1891" t="s">
        <v>38</v>
      </c>
      <c r="N1891" t="s">
        <v>1730</v>
      </c>
      <c r="O1891" t="s">
        <v>29</v>
      </c>
      <c r="P1891">
        <v>1</v>
      </c>
      <c r="Q1891">
        <v>1</v>
      </c>
      <c r="R1891">
        <v>1</v>
      </c>
      <c r="S1891">
        <v>1</v>
      </c>
      <c r="T1891" t="s">
        <v>15888</v>
      </c>
      <c r="U1891" t="s">
        <v>15890</v>
      </c>
      <c r="V1891" t="s">
        <v>15891</v>
      </c>
      <c r="W1891" t="s">
        <v>15891</v>
      </c>
      <c r="X1891" t="s">
        <v>15905</v>
      </c>
      <c r="Y1891" t="s">
        <v>15894</v>
      </c>
      <c r="Z1891" t="s">
        <v>15897</v>
      </c>
      <c r="AA1891" t="s">
        <v>15894</v>
      </c>
      <c r="AB1891" t="s">
        <v>6083</v>
      </c>
      <c r="AC1891" t="s">
        <v>6081</v>
      </c>
      <c r="AE1891" t="s">
        <v>6080</v>
      </c>
      <c r="AF1891" t="s">
        <v>6082</v>
      </c>
    </row>
    <row r="1892" spans="1:32" x14ac:dyDescent="0.25">
      <c r="A1892">
        <v>10656</v>
      </c>
      <c r="B1892" t="s">
        <v>14092</v>
      </c>
      <c r="C1892">
        <v>2000000</v>
      </c>
      <c r="D1892">
        <v>390659</v>
      </c>
      <c r="E1892">
        <v>31147</v>
      </c>
      <c r="F1892">
        <v>5.2610650000000003</v>
      </c>
      <c r="G1892">
        <v>104</v>
      </c>
      <c r="H1892">
        <v>6.3</v>
      </c>
      <c r="I1892">
        <v>86</v>
      </c>
      <c r="J1892" t="s">
        <v>967</v>
      </c>
      <c r="K1892" t="s">
        <v>14094</v>
      </c>
      <c r="L1892" t="s">
        <v>1278</v>
      </c>
      <c r="M1892" t="s">
        <v>487</v>
      </c>
      <c r="N1892" t="s">
        <v>861</v>
      </c>
      <c r="O1892" t="s">
        <v>29</v>
      </c>
      <c r="P1892">
        <v>0</v>
      </c>
      <c r="Q1892">
        <v>1</v>
      </c>
      <c r="R1892">
        <v>1</v>
      </c>
      <c r="S1892">
        <v>0</v>
      </c>
      <c r="T1892" t="s">
        <v>15888</v>
      </c>
      <c r="U1892" t="s">
        <v>15890</v>
      </c>
      <c r="V1892" t="s">
        <v>15891</v>
      </c>
      <c r="W1892" t="s">
        <v>15891</v>
      </c>
      <c r="X1892" t="s">
        <v>15905</v>
      </c>
      <c r="Y1892" t="s">
        <v>15894</v>
      </c>
      <c r="Z1892" t="s">
        <v>15897</v>
      </c>
      <c r="AA1892" t="s">
        <v>15894</v>
      </c>
      <c r="AB1892" t="s">
        <v>14095</v>
      </c>
      <c r="AC1892" t="s">
        <v>14092</v>
      </c>
      <c r="AE1892" t="s">
        <v>14091</v>
      </c>
      <c r="AF1892" t="s">
        <v>14093</v>
      </c>
    </row>
    <row r="1893" spans="1:32" x14ac:dyDescent="0.25">
      <c r="A1893">
        <v>116977</v>
      </c>
      <c r="B1893" t="s">
        <v>4139</v>
      </c>
      <c r="C1893">
        <v>65000000</v>
      </c>
      <c r="D1893">
        <v>73706</v>
      </c>
      <c r="E1893">
        <v>41075</v>
      </c>
      <c r="F1893">
        <v>5.2587260000000002</v>
      </c>
      <c r="G1893">
        <v>87</v>
      </c>
      <c r="H1893">
        <v>2.2999999999999998</v>
      </c>
      <c r="I1893">
        <v>28</v>
      </c>
      <c r="J1893" t="s">
        <v>23</v>
      </c>
      <c r="K1893" t="s">
        <v>4141</v>
      </c>
      <c r="L1893" t="s">
        <v>37</v>
      </c>
      <c r="M1893" t="s">
        <v>38</v>
      </c>
      <c r="N1893" t="s">
        <v>2038</v>
      </c>
      <c r="O1893" t="s">
        <v>29</v>
      </c>
      <c r="P1893">
        <v>1</v>
      </c>
      <c r="Q1893">
        <v>1</v>
      </c>
      <c r="R1893">
        <v>1</v>
      </c>
      <c r="S1893">
        <v>0</v>
      </c>
      <c r="T1893" t="s">
        <v>15887</v>
      </c>
      <c r="U1893" t="s">
        <v>15890</v>
      </c>
      <c r="V1893" t="s">
        <v>13664</v>
      </c>
      <c r="W1893" t="s">
        <v>15891</v>
      </c>
      <c r="X1893" t="s">
        <v>15891</v>
      </c>
      <c r="Y1893" t="s">
        <v>15895</v>
      </c>
      <c r="Z1893" t="s">
        <v>15896</v>
      </c>
      <c r="AA1893" t="s">
        <v>15894</v>
      </c>
      <c r="AB1893" t="s">
        <v>4142</v>
      </c>
      <c r="AC1893" t="s">
        <v>4139</v>
      </c>
      <c r="AD1893" t="s">
        <v>4137</v>
      </c>
      <c r="AE1893" t="s">
        <v>4138</v>
      </c>
      <c r="AF1893" t="s">
        <v>4140</v>
      </c>
    </row>
    <row r="1894" spans="1:32" x14ac:dyDescent="0.25">
      <c r="A1894">
        <v>10288</v>
      </c>
      <c r="B1894" t="s">
        <v>11538</v>
      </c>
      <c r="C1894">
        <v>8000000</v>
      </c>
      <c r="D1894">
        <v>426224</v>
      </c>
      <c r="E1894">
        <v>38967</v>
      </c>
      <c r="F1894">
        <v>5.2445180000000002</v>
      </c>
      <c r="G1894">
        <v>91</v>
      </c>
      <c r="H1894">
        <v>6.6</v>
      </c>
      <c r="I1894">
        <v>135</v>
      </c>
      <c r="J1894" t="s">
        <v>23</v>
      </c>
      <c r="K1894" t="s">
        <v>11540</v>
      </c>
      <c r="L1894" t="s">
        <v>5870</v>
      </c>
      <c r="M1894" t="s">
        <v>38</v>
      </c>
      <c r="N1894" t="s">
        <v>11535</v>
      </c>
      <c r="O1894" t="s">
        <v>29</v>
      </c>
      <c r="P1894">
        <v>1</v>
      </c>
      <c r="Q1894">
        <v>1</v>
      </c>
      <c r="R1894">
        <v>1</v>
      </c>
      <c r="S1894">
        <v>0</v>
      </c>
      <c r="T1894" t="s">
        <v>15888</v>
      </c>
      <c r="U1894" t="s">
        <v>15891</v>
      </c>
      <c r="V1894" t="s">
        <v>13664</v>
      </c>
      <c r="W1894" t="s">
        <v>15901</v>
      </c>
      <c r="X1894" t="s">
        <v>15891</v>
      </c>
      <c r="Y1894" t="s">
        <v>15896</v>
      </c>
      <c r="Z1894" t="s">
        <v>15912</v>
      </c>
      <c r="AA1894" t="s">
        <v>15915</v>
      </c>
      <c r="AB1894" t="s">
        <v>11541</v>
      </c>
      <c r="AC1894" t="s">
        <v>11538</v>
      </c>
      <c r="AD1894" t="s">
        <v>11536</v>
      </c>
      <c r="AE1894" t="s">
        <v>11537</v>
      </c>
      <c r="AF1894" t="s">
        <v>11539</v>
      </c>
    </row>
    <row r="1895" spans="1:32" x14ac:dyDescent="0.25">
      <c r="A1895">
        <v>10339</v>
      </c>
      <c r="B1895" t="s">
        <v>12832</v>
      </c>
      <c r="C1895">
        <v>4500000</v>
      </c>
      <c r="D1895">
        <v>10400000</v>
      </c>
      <c r="E1895">
        <v>20633</v>
      </c>
      <c r="F1895">
        <v>5.2245929999999996</v>
      </c>
      <c r="G1895">
        <v>116</v>
      </c>
      <c r="H1895">
        <v>6.9</v>
      </c>
      <c r="I1895">
        <v>89</v>
      </c>
      <c r="J1895" t="s">
        <v>23</v>
      </c>
      <c r="K1895" t="s">
        <v>12834</v>
      </c>
      <c r="L1895" t="s">
        <v>37</v>
      </c>
      <c r="M1895" t="s">
        <v>38</v>
      </c>
      <c r="N1895" t="s">
        <v>1488</v>
      </c>
      <c r="O1895" t="s">
        <v>29</v>
      </c>
      <c r="P1895">
        <v>1</v>
      </c>
      <c r="Q1895">
        <v>1</v>
      </c>
      <c r="R1895">
        <v>1</v>
      </c>
      <c r="S1895">
        <v>1</v>
      </c>
      <c r="T1895" t="s">
        <v>15888</v>
      </c>
      <c r="U1895" t="s">
        <v>15891</v>
      </c>
      <c r="V1895" t="s">
        <v>15891</v>
      </c>
      <c r="W1895" t="s">
        <v>15901</v>
      </c>
      <c r="X1895" t="s">
        <v>15891</v>
      </c>
      <c r="Y1895" t="s">
        <v>15897</v>
      </c>
      <c r="Z1895" t="s">
        <v>15911</v>
      </c>
      <c r="AA1895" t="s">
        <v>15915</v>
      </c>
      <c r="AB1895" t="s">
        <v>12835</v>
      </c>
      <c r="AC1895" t="s">
        <v>12832</v>
      </c>
      <c r="AE1895" t="s">
        <v>12831</v>
      </c>
      <c r="AF1895" t="s">
        <v>12833</v>
      </c>
    </row>
    <row r="1896" spans="1:32" x14ac:dyDescent="0.25">
      <c r="A1896">
        <v>7913</v>
      </c>
      <c r="B1896" t="s">
        <v>12325</v>
      </c>
      <c r="C1896">
        <v>2200000</v>
      </c>
      <c r="D1896">
        <v>11502151</v>
      </c>
      <c r="E1896">
        <v>38743</v>
      </c>
      <c r="F1896">
        <v>5.2069669999999997</v>
      </c>
      <c r="G1896">
        <v>157</v>
      </c>
      <c r="H1896">
        <v>7.2</v>
      </c>
      <c r="I1896">
        <v>97</v>
      </c>
      <c r="J1896" t="s">
        <v>3860</v>
      </c>
      <c r="K1896" t="s">
        <v>12327</v>
      </c>
      <c r="L1896" t="s">
        <v>4901</v>
      </c>
      <c r="M1896" t="s">
        <v>3861</v>
      </c>
      <c r="N1896" t="s">
        <v>786</v>
      </c>
      <c r="O1896" t="s">
        <v>29</v>
      </c>
      <c r="P1896">
        <v>0</v>
      </c>
      <c r="Q1896">
        <v>1</v>
      </c>
      <c r="R1896">
        <v>1</v>
      </c>
      <c r="S1896">
        <v>0</v>
      </c>
      <c r="T1896" t="s">
        <v>15888</v>
      </c>
      <c r="U1896" t="s">
        <v>15891</v>
      </c>
      <c r="V1896" t="s">
        <v>15891</v>
      </c>
      <c r="W1896" t="s">
        <v>15901</v>
      </c>
      <c r="X1896" t="s">
        <v>15891</v>
      </c>
      <c r="Y1896" t="s">
        <v>15897</v>
      </c>
      <c r="Z1896" t="s">
        <v>15911</v>
      </c>
      <c r="AA1896" t="s">
        <v>15915</v>
      </c>
      <c r="AB1896" t="s">
        <v>12328</v>
      </c>
      <c r="AC1896" t="s">
        <v>12325</v>
      </c>
      <c r="AE1896" t="s">
        <v>12324</v>
      </c>
      <c r="AF1896" t="s">
        <v>12326</v>
      </c>
    </row>
    <row r="1897" spans="1:32" x14ac:dyDescent="0.25">
      <c r="A1897">
        <v>2185</v>
      </c>
      <c r="B1897" t="s">
        <v>4128</v>
      </c>
      <c r="C1897">
        <v>40000000</v>
      </c>
      <c r="D1897">
        <v>8493890</v>
      </c>
      <c r="E1897">
        <v>37351</v>
      </c>
      <c r="F1897">
        <v>5.2016879999999999</v>
      </c>
      <c r="G1897">
        <v>85</v>
      </c>
      <c r="H1897">
        <v>6.3</v>
      </c>
      <c r="I1897">
        <v>80</v>
      </c>
      <c r="J1897" t="s">
        <v>23</v>
      </c>
      <c r="K1897" t="s">
        <v>860</v>
      </c>
      <c r="L1897" t="s">
        <v>37</v>
      </c>
      <c r="M1897" t="s">
        <v>38</v>
      </c>
      <c r="N1897" t="s">
        <v>1710</v>
      </c>
      <c r="O1897" t="s">
        <v>29</v>
      </c>
      <c r="P1897">
        <v>1</v>
      </c>
      <c r="Q1897">
        <v>1</v>
      </c>
      <c r="R1897">
        <v>1</v>
      </c>
      <c r="S1897">
        <v>0</v>
      </c>
      <c r="T1897" t="s">
        <v>15888</v>
      </c>
      <c r="U1897" t="s">
        <v>15890</v>
      </c>
      <c r="V1897" t="s">
        <v>13664</v>
      </c>
      <c r="W1897" t="s">
        <v>15891</v>
      </c>
      <c r="X1897" t="s">
        <v>15905</v>
      </c>
      <c r="Y1897" t="s">
        <v>15895</v>
      </c>
      <c r="Z1897" t="s">
        <v>15896</v>
      </c>
      <c r="AA1897" t="s">
        <v>15894</v>
      </c>
      <c r="AB1897" t="s">
        <v>4130</v>
      </c>
      <c r="AC1897" t="s">
        <v>4128</v>
      </c>
      <c r="AE1897" t="s">
        <v>4127</v>
      </c>
      <c r="AF1897" t="s">
        <v>4129</v>
      </c>
    </row>
    <row r="1898" spans="1:32" x14ac:dyDescent="0.25">
      <c r="A1898">
        <v>26039</v>
      </c>
      <c r="B1898" t="s">
        <v>13660</v>
      </c>
      <c r="C1898">
        <v>2500000</v>
      </c>
      <c r="D1898">
        <v>3200000</v>
      </c>
      <c r="E1898">
        <v>24714</v>
      </c>
      <c r="F1898">
        <v>5.1644230000000002</v>
      </c>
      <c r="G1898">
        <v>92</v>
      </c>
      <c r="H1898">
        <v>7.1</v>
      </c>
      <c r="I1898">
        <v>95</v>
      </c>
      <c r="J1898" t="s">
        <v>23</v>
      </c>
      <c r="K1898" t="s">
        <v>13662</v>
      </c>
      <c r="L1898" t="s">
        <v>37</v>
      </c>
      <c r="M1898" t="s">
        <v>38</v>
      </c>
      <c r="N1898" t="s">
        <v>42</v>
      </c>
      <c r="O1898" t="s">
        <v>29</v>
      </c>
      <c r="P1898">
        <v>1</v>
      </c>
      <c r="Q1898">
        <v>1</v>
      </c>
      <c r="R1898">
        <v>1</v>
      </c>
      <c r="S1898">
        <v>0</v>
      </c>
      <c r="T1898" t="s">
        <v>15888</v>
      </c>
      <c r="U1898" t="s">
        <v>15890</v>
      </c>
      <c r="V1898" t="s">
        <v>15891</v>
      </c>
      <c r="W1898" t="s">
        <v>15901</v>
      </c>
      <c r="X1898" t="s">
        <v>15905</v>
      </c>
      <c r="Y1898" t="s">
        <v>15894</v>
      </c>
      <c r="Z1898" t="s">
        <v>15911</v>
      </c>
      <c r="AA1898" t="s">
        <v>15914</v>
      </c>
      <c r="AB1898" t="s">
        <v>13663</v>
      </c>
      <c r="AC1898" t="s">
        <v>13660</v>
      </c>
      <c r="AE1898" t="s">
        <v>13659</v>
      </c>
      <c r="AF1898" t="s">
        <v>13661</v>
      </c>
    </row>
    <row r="1899" spans="1:32" x14ac:dyDescent="0.25">
      <c r="A1899">
        <v>17127</v>
      </c>
      <c r="B1899" t="s">
        <v>9266</v>
      </c>
      <c r="C1899">
        <v>15000000</v>
      </c>
      <c r="D1899">
        <v>46905889</v>
      </c>
      <c r="E1899">
        <v>35902</v>
      </c>
      <c r="F1899">
        <v>5.1642809999999999</v>
      </c>
      <c r="G1899">
        <v>111</v>
      </c>
      <c r="H1899">
        <v>5.6</v>
      </c>
      <c r="I1899">
        <v>72</v>
      </c>
      <c r="J1899" t="s">
        <v>23</v>
      </c>
      <c r="K1899" t="s">
        <v>1457</v>
      </c>
      <c r="L1899" t="s">
        <v>37</v>
      </c>
      <c r="M1899" t="s">
        <v>38</v>
      </c>
      <c r="N1899" t="s">
        <v>917</v>
      </c>
      <c r="O1899" t="s">
        <v>29</v>
      </c>
      <c r="P1899">
        <v>1</v>
      </c>
      <c r="Q1899">
        <v>1</v>
      </c>
      <c r="R1899">
        <v>1</v>
      </c>
      <c r="S1899">
        <v>1</v>
      </c>
      <c r="T1899" t="s">
        <v>15888</v>
      </c>
      <c r="U1899" t="s">
        <v>15891</v>
      </c>
      <c r="V1899" t="s">
        <v>13664</v>
      </c>
      <c r="W1899" t="s">
        <v>15901</v>
      </c>
      <c r="X1899" t="s">
        <v>15891</v>
      </c>
      <c r="Y1899" t="s">
        <v>15896</v>
      </c>
      <c r="Z1899" t="s">
        <v>15912</v>
      </c>
      <c r="AA1899" t="s">
        <v>15915</v>
      </c>
      <c r="AB1899" t="s">
        <v>9268</v>
      </c>
      <c r="AC1899" t="s">
        <v>9266</v>
      </c>
      <c r="AE1899" t="s">
        <v>9265</v>
      </c>
      <c r="AF1899" t="s">
        <v>9267</v>
      </c>
    </row>
    <row r="1900" spans="1:32" x14ac:dyDescent="0.25">
      <c r="A1900">
        <v>273899</v>
      </c>
      <c r="B1900" t="s">
        <v>14115</v>
      </c>
      <c r="C1900">
        <v>13500000</v>
      </c>
      <c r="D1900">
        <v>187674</v>
      </c>
      <c r="E1900">
        <v>42265</v>
      </c>
      <c r="F1900">
        <v>5.1602300000000003</v>
      </c>
      <c r="G1900">
        <v>129</v>
      </c>
      <c r="H1900">
        <v>5.2</v>
      </c>
      <c r="I1900">
        <v>32</v>
      </c>
      <c r="J1900" t="s">
        <v>23</v>
      </c>
      <c r="K1900" t="s">
        <v>14117</v>
      </c>
      <c r="L1900" t="s">
        <v>37</v>
      </c>
      <c r="M1900" t="s">
        <v>38</v>
      </c>
      <c r="N1900" t="s">
        <v>786</v>
      </c>
      <c r="O1900" t="s">
        <v>29</v>
      </c>
      <c r="P1900">
        <v>1</v>
      </c>
      <c r="Q1900">
        <v>1</v>
      </c>
      <c r="R1900">
        <v>1</v>
      </c>
      <c r="S1900">
        <v>0</v>
      </c>
      <c r="T1900" t="s">
        <v>15888</v>
      </c>
      <c r="U1900" t="s">
        <v>15891</v>
      </c>
      <c r="V1900" t="s">
        <v>15891</v>
      </c>
      <c r="W1900" t="s">
        <v>15901</v>
      </c>
      <c r="X1900" t="s">
        <v>15891</v>
      </c>
      <c r="Y1900" t="s">
        <v>15897</v>
      </c>
      <c r="Z1900" t="s">
        <v>15911</v>
      </c>
      <c r="AA1900" t="s">
        <v>15915</v>
      </c>
      <c r="AB1900" t="s">
        <v>14118</v>
      </c>
      <c r="AC1900" t="s">
        <v>14115</v>
      </c>
      <c r="AD1900" t="s">
        <v>14113</v>
      </c>
      <c r="AE1900" t="s">
        <v>14114</v>
      </c>
      <c r="AF1900" t="s">
        <v>14116</v>
      </c>
    </row>
    <row r="1901" spans="1:32" x14ac:dyDescent="0.25">
      <c r="A1901">
        <v>245846</v>
      </c>
      <c r="B1901" t="s">
        <v>11021</v>
      </c>
      <c r="C1901">
        <v>10000000</v>
      </c>
      <c r="D1901">
        <v>17472</v>
      </c>
      <c r="E1901">
        <v>42186</v>
      </c>
      <c r="F1901">
        <v>5.1456549999999996</v>
      </c>
      <c r="G1901">
        <v>111</v>
      </c>
      <c r="H1901">
        <v>5.0999999999999996</v>
      </c>
      <c r="I1901">
        <v>83</v>
      </c>
      <c r="J1901" t="s">
        <v>23</v>
      </c>
      <c r="K1901" t="s">
        <v>11023</v>
      </c>
      <c r="L1901" t="s">
        <v>715</v>
      </c>
      <c r="M1901" t="s">
        <v>38</v>
      </c>
      <c r="N1901" t="s">
        <v>1861</v>
      </c>
      <c r="O1901" t="s">
        <v>29</v>
      </c>
      <c r="P1901">
        <v>1</v>
      </c>
      <c r="Q1901">
        <v>1</v>
      </c>
      <c r="R1901">
        <v>1</v>
      </c>
      <c r="S1901">
        <v>0</v>
      </c>
      <c r="T1901" t="s">
        <v>15888</v>
      </c>
      <c r="U1901" t="s">
        <v>15891</v>
      </c>
      <c r="V1901" t="s">
        <v>15891</v>
      </c>
      <c r="W1901" t="s">
        <v>15901</v>
      </c>
      <c r="X1901" t="s">
        <v>15905</v>
      </c>
      <c r="Y1901" t="s">
        <v>15897</v>
      </c>
      <c r="Z1901" t="s">
        <v>15911</v>
      </c>
      <c r="AA1901" t="s">
        <v>15915</v>
      </c>
      <c r="AB1901" t="s">
        <v>11024</v>
      </c>
      <c r="AC1901" t="s">
        <v>11021</v>
      </c>
      <c r="AE1901" t="s">
        <v>11020</v>
      </c>
      <c r="AF1901" t="s">
        <v>11022</v>
      </c>
    </row>
    <row r="1902" spans="1:32" x14ac:dyDescent="0.25">
      <c r="A1902">
        <v>250349</v>
      </c>
      <c r="B1902" t="s">
        <v>11230</v>
      </c>
      <c r="C1902">
        <v>6000000</v>
      </c>
      <c r="D1902">
        <v>14348529</v>
      </c>
      <c r="E1902">
        <v>41759</v>
      </c>
      <c r="F1902">
        <v>5.1195930000000001</v>
      </c>
      <c r="G1902">
        <v>98</v>
      </c>
      <c r="H1902">
        <v>5.8</v>
      </c>
      <c r="I1902">
        <v>214</v>
      </c>
      <c r="J1902" t="s">
        <v>967</v>
      </c>
      <c r="K1902" t="s">
        <v>11232</v>
      </c>
      <c r="L1902" t="s">
        <v>1278</v>
      </c>
      <c r="M1902" t="s">
        <v>487</v>
      </c>
      <c r="N1902" t="s">
        <v>661</v>
      </c>
      <c r="O1902" t="s">
        <v>29</v>
      </c>
      <c r="P1902">
        <v>0</v>
      </c>
      <c r="Q1902">
        <v>1</v>
      </c>
      <c r="R1902">
        <v>1</v>
      </c>
      <c r="S1902">
        <v>0</v>
      </c>
      <c r="T1902" t="s">
        <v>15888</v>
      </c>
      <c r="U1902" t="s">
        <v>15891</v>
      </c>
      <c r="V1902" t="s">
        <v>13664</v>
      </c>
      <c r="W1902" t="s">
        <v>15891</v>
      </c>
      <c r="X1902" t="s">
        <v>15891</v>
      </c>
      <c r="Y1902" t="s">
        <v>15896</v>
      </c>
      <c r="Z1902" t="s">
        <v>15896</v>
      </c>
      <c r="AA1902" t="s">
        <v>15897</v>
      </c>
      <c r="AC1902" t="s">
        <v>11230</v>
      </c>
      <c r="AE1902" t="s">
        <v>333</v>
      </c>
      <c r="AF1902" t="s">
        <v>11231</v>
      </c>
    </row>
    <row r="1903" spans="1:32" x14ac:dyDescent="0.25">
      <c r="A1903">
        <v>13950</v>
      </c>
      <c r="B1903" t="s">
        <v>9597</v>
      </c>
      <c r="C1903">
        <v>14000000</v>
      </c>
      <c r="D1903">
        <v>25482931</v>
      </c>
      <c r="E1903">
        <v>37323</v>
      </c>
      <c r="F1903">
        <v>5.102258</v>
      </c>
      <c r="G1903">
        <v>95</v>
      </c>
      <c r="H1903">
        <v>5.8</v>
      </c>
      <c r="I1903">
        <v>48</v>
      </c>
      <c r="J1903" t="s">
        <v>23</v>
      </c>
      <c r="K1903" t="s">
        <v>276</v>
      </c>
      <c r="L1903" t="s">
        <v>37</v>
      </c>
      <c r="M1903" t="s">
        <v>62</v>
      </c>
      <c r="N1903" t="s">
        <v>893</v>
      </c>
      <c r="O1903" t="s">
        <v>29</v>
      </c>
      <c r="P1903">
        <v>1</v>
      </c>
      <c r="Q1903">
        <v>1</v>
      </c>
      <c r="R1903">
        <v>2</v>
      </c>
      <c r="S1903">
        <v>0</v>
      </c>
      <c r="T1903" t="s">
        <v>15888</v>
      </c>
      <c r="U1903" t="s">
        <v>15890</v>
      </c>
      <c r="V1903" t="s">
        <v>13664</v>
      </c>
      <c r="W1903" t="s">
        <v>15891</v>
      </c>
      <c r="X1903" t="s">
        <v>15891</v>
      </c>
      <c r="Y1903" t="s">
        <v>15895</v>
      </c>
      <c r="Z1903" t="s">
        <v>15896</v>
      </c>
      <c r="AA1903" t="s">
        <v>15894</v>
      </c>
      <c r="AB1903" t="s">
        <v>9599</v>
      </c>
      <c r="AC1903" t="s">
        <v>9597</v>
      </c>
      <c r="AE1903" t="s">
        <v>9596</v>
      </c>
      <c r="AF1903" t="s">
        <v>9598</v>
      </c>
    </row>
    <row r="1904" spans="1:32" x14ac:dyDescent="0.25">
      <c r="A1904">
        <v>9903</v>
      </c>
      <c r="B1904" t="s">
        <v>7091</v>
      </c>
      <c r="C1904">
        <v>25000000</v>
      </c>
      <c r="D1904">
        <v>11772461</v>
      </c>
      <c r="E1904">
        <v>39004</v>
      </c>
      <c r="F1904">
        <v>5.0735359999999998</v>
      </c>
      <c r="G1904">
        <v>116</v>
      </c>
      <c r="H1904">
        <v>6.4</v>
      </c>
      <c r="I1904">
        <v>60</v>
      </c>
      <c r="J1904" t="s">
        <v>23</v>
      </c>
      <c r="K1904" t="s">
        <v>7093</v>
      </c>
      <c r="L1904" t="s">
        <v>37</v>
      </c>
      <c r="M1904" t="s">
        <v>38</v>
      </c>
      <c r="N1904" t="s">
        <v>1692</v>
      </c>
      <c r="O1904" t="s">
        <v>29</v>
      </c>
      <c r="P1904">
        <v>1</v>
      </c>
      <c r="Q1904">
        <v>1</v>
      </c>
      <c r="R1904">
        <v>1</v>
      </c>
      <c r="S1904">
        <v>0</v>
      </c>
      <c r="T1904" t="s">
        <v>15888</v>
      </c>
      <c r="U1904" t="s">
        <v>15891</v>
      </c>
      <c r="V1904" t="s">
        <v>13664</v>
      </c>
      <c r="W1904" t="s">
        <v>15901</v>
      </c>
      <c r="X1904" t="s">
        <v>15891</v>
      </c>
      <c r="Y1904" t="s">
        <v>15896</v>
      </c>
      <c r="Z1904" t="s">
        <v>15912</v>
      </c>
      <c r="AA1904" t="s">
        <v>15915</v>
      </c>
      <c r="AB1904" t="s">
        <v>7094</v>
      </c>
      <c r="AC1904" t="s">
        <v>7091</v>
      </c>
      <c r="AE1904" t="s">
        <v>7090</v>
      </c>
      <c r="AF1904" t="s">
        <v>7092</v>
      </c>
    </row>
    <row r="1905" spans="1:32" x14ac:dyDescent="0.25">
      <c r="A1905">
        <v>15049</v>
      </c>
      <c r="B1905" t="s">
        <v>11435</v>
      </c>
      <c r="C1905">
        <v>8000000</v>
      </c>
      <c r="D1905">
        <v>12671300</v>
      </c>
      <c r="E1905">
        <v>38904</v>
      </c>
      <c r="F1905">
        <v>5.0690949999999999</v>
      </c>
      <c r="G1905">
        <v>116</v>
      </c>
      <c r="H1905">
        <v>6.5</v>
      </c>
      <c r="I1905">
        <v>42</v>
      </c>
      <c r="J1905" t="s">
        <v>967</v>
      </c>
      <c r="K1905" t="s">
        <v>11437</v>
      </c>
      <c r="L1905" t="s">
        <v>5870</v>
      </c>
      <c r="M1905" t="s">
        <v>62</v>
      </c>
      <c r="N1905" t="s">
        <v>1156</v>
      </c>
      <c r="O1905" t="s">
        <v>29</v>
      </c>
      <c r="P1905">
        <v>0</v>
      </c>
      <c r="Q1905">
        <v>1</v>
      </c>
      <c r="R1905">
        <v>2</v>
      </c>
      <c r="S1905">
        <v>0</v>
      </c>
      <c r="T1905" t="s">
        <v>15888</v>
      </c>
      <c r="U1905" t="s">
        <v>15890</v>
      </c>
      <c r="V1905" t="s">
        <v>13664</v>
      </c>
      <c r="W1905" t="s">
        <v>15891</v>
      </c>
      <c r="X1905" t="s">
        <v>15891</v>
      </c>
      <c r="Y1905" t="s">
        <v>15895</v>
      </c>
      <c r="Z1905" t="s">
        <v>15896</v>
      </c>
      <c r="AA1905" t="s">
        <v>15894</v>
      </c>
      <c r="AB1905" t="s">
        <v>11438</v>
      </c>
      <c r="AC1905" t="s">
        <v>11435</v>
      </c>
      <c r="AE1905" t="s">
        <v>11434</v>
      </c>
      <c r="AF1905" t="s">
        <v>11436</v>
      </c>
    </row>
    <row r="1906" spans="1:32" x14ac:dyDescent="0.25">
      <c r="A1906">
        <v>15158</v>
      </c>
      <c r="B1906" t="s">
        <v>13537</v>
      </c>
      <c r="C1906">
        <v>3000000</v>
      </c>
      <c r="D1906">
        <v>7282851</v>
      </c>
      <c r="E1906">
        <v>32332</v>
      </c>
      <c r="F1906">
        <v>5.0036149999999999</v>
      </c>
      <c r="G1906">
        <v>97</v>
      </c>
      <c r="H1906">
        <v>6.3</v>
      </c>
      <c r="I1906">
        <v>94</v>
      </c>
      <c r="J1906" t="s">
        <v>23</v>
      </c>
      <c r="K1906" t="s">
        <v>13539</v>
      </c>
      <c r="L1906" t="s">
        <v>37</v>
      </c>
      <c r="M1906" t="s">
        <v>38</v>
      </c>
      <c r="N1906" t="s">
        <v>12983</v>
      </c>
      <c r="O1906" t="s">
        <v>29</v>
      </c>
      <c r="P1906">
        <v>1</v>
      </c>
      <c r="Q1906">
        <v>1</v>
      </c>
      <c r="R1906">
        <v>1</v>
      </c>
      <c r="S1906">
        <v>1</v>
      </c>
      <c r="T1906" t="s">
        <v>15888</v>
      </c>
      <c r="U1906" t="s">
        <v>15890</v>
      </c>
      <c r="V1906" t="s">
        <v>15891</v>
      </c>
      <c r="W1906" t="s">
        <v>15891</v>
      </c>
      <c r="X1906" t="s">
        <v>15905</v>
      </c>
      <c r="Y1906" t="s">
        <v>15894</v>
      </c>
      <c r="Z1906" t="s">
        <v>15897</v>
      </c>
      <c r="AA1906" t="s">
        <v>15894</v>
      </c>
      <c r="AB1906" t="s">
        <v>13540</v>
      </c>
      <c r="AC1906" t="s">
        <v>13537</v>
      </c>
      <c r="AD1906" t="s">
        <v>13535</v>
      </c>
      <c r="AE1906" t="s">
        <v>13536</v>
      </c>
      <c r="AF1906" t="s">
        <v>13538</v>
      </c>
    </row>
    <row r="1907" spans="1:32" x14ac:dyDescent="0.25">
      <c r="A1907">
        <v>13751</v>
      </c>
      <c r="B1907" t="s">
        <v>11424</v>
      </c>
      <c r="C1907">
        <v>8000000</v>
      </c>
      <c r="D1907">
        <v>18948425</v>
      </c>
      <c r="E1907">
        <v>38835</v>
      </c>
      <c r="F1907">
        <v>4.932893</v>
      </c>
      <c r="G1907">
        <v>112</v>
      </c>
      <c r="H1907">
        <v>6.7</v>
      </c>
      <c r="I1907">
        <v>81</v>
      </c>
      <c r="J1907" t="s">
        <v>23</v>
      </c>
      <c r="K1907" t="s">
        <v>11426</v>
      </c>
      <c r="L1907" t="s">
        <v>37</v>
      </c>
      <c r="M1907" t="s">
        <v>38</v>
      </c>
      <c r="N1907" t="s">
        <v>786</v>
      </c>
      <c r="O1907" t="s">
        <v>29</v>
      </c>
      <c r="P1907">
        <v>1</v>
      </c>
      <c r="Q1907">
        <v>1</v>
      </c>
      <c r="R1907">
        <v>1</v>
      </c>
      <c r="S1907">
        <v>0</v>
      </c>
      <c r="T1907" t="s">
        <v>15888</v>
      </c>
      <c r="U1907" t="s">
        <v>15891</v>
      </c>
      <c r="V1907" t="s">
        <v>15891</v>
      </c>
      <c r="W1907" t="s">
        <v>15901</v>
      </c>
      <c r="X1907" t="s">
        <v>15891</v>
      </c>
      <c r="Y1907" t="s">
        <v>15897</v>
      </c>
      <c r="Z1907" t="s">
        <v>15911</v>
      </c>
      <c r="AA1907" t="s">
        <v>15915</v>
      </c>
      <c r="AB1907" t="s">
        <v>11427</v>
      </c>
      <c r="AC1907" t="s">
        <v>11424</v>
      </c>
      <c r="AD1907" t="s">
        <v>11422</v>
      </c>
      <c r="AE1907" t="s">
        <v>11423</v>
      </c>
      <c r="AF1907" t="s">
        <v>11425</v>
      </c>
    </row>
    <row r="1908" spans="1:32" x14ac:dyDescent="0.25">
      <c r="A1908">
        <v>13938</v>
      </c>
      <c r="B1908" t="s">
        <v>10615</v>
      </c>
      <c r="C1908">
        <v>10000000</v>
      </c>
      <c r="D1908">
        <v>25754284</v>
      </c>
      <c r="E1908">
        <v>31128</v>
      </c>
      <c r="F1908">
        <v>4.9287770000000002</v>
      </c>
      <c r="G1908">
        <v>108</v>
      </c>
      <c r="H1908">
        <v>6.4</v>
      </c>
      <c r="I1908">
        <v>69</v>
      </c>
      <c r="J1908" t="s">
        <v>23</v>
      </c>
      <c r="K1908" t="s">
        <v>10617</v>
      </c>
      <c r="L1908" t="s">
        <v>37</v>
      </c>
      <c r="M1908" t="s">
        <v>38</v>
      </c>
      <c r="N1908" t="s">
        <v>893</v>
      </c>
      <c r="O1908" t="s">
        <v>29</v>
      </c>
      <c r="P1908">
        <v>1</v>
      </c>
      <c r="Q1908">
        <v>1</v>
      </c>
      <c r="R1908">
        <v>1</v>
      </c>
      <c r="S1908">
        <v>0</v>
      </c>
      <c r="T1908" t="s">
        <v>15888</v>
      </c>
      <c r="U1908" t="s">
        <v>15890</v>
      </c>
      <c r="V1908" t="s">
        <v>13664</v>
      </c>
      <c r="W1908" t="s">
        <v>15891</v>
      </c>
      <c r="X1908" t="s">
        <v>15891</v>
      </c>
      <c r="Y1908" t="s">
        <v>15895</v>
      </c>
      <c r="Z1908" t="s">
        <v>15896</v>
      </c>
      <c r="AA1908" t="s">
        <v>15894</v>
      </c>
      <c r="AB1908" t="s">
        <v>10618</v>
      </c>
      <c r="AC1908" t="s">
        <v>10615</v>
      </c>
      <c r="AE1908" t="s">
        <v>10614</v>
      </c>
      <c r="AF1908" t="s">
        <v>10616</v>
      </c>
    </row>
    <row r="1909" spans="1:32" x14ac:dyDescent="0.25">
      <c r="A1909">
        <v>44754</v>
      </c>
      <c r="B1909" t="s">
        <v>9688</v>
      </c>
      <c r="C1909">
        <v>14000000</v>
      </c>
      <c r="D1909">
        <v>46495</v>
      </c>
      <c r="E1909">
        <v>40816</v>
      </c>
      <c r="F1909">
        <v>4.8984240000000003</v>
      </c>
      <c r="G1909">
        <v>149</v>
      </c>
      <c r="H1909">
        <v>6.1</v>
      </c>
      <c r="I1909">
        <v>86</v>
      </c>
      <c r="J1909" t="s">
        <v>23</v>
      </c>
      <c r="K1909" t="s">
        <v>9690</v>
      </c>
      <c r="L1909" t="s">
        <v>37</v>
      </c>
      <c r="M1909" t="s">
        <v>38</v>
      </c>
      <c r="N1909" t="s">
        <v>786</v>
      </c>
      <c r="O1909" t="s">
        <v>29</v>
      </c>
      <c r="P1909">
        <v>1</v>
      </c>
      <c r="Q1909">
        <v>1</v>
      </c>
      <c r="R1909">
        <v>1</v>
      </c>
      <c r="S1909">
        <v>0</v>
      </c>
      <c r="T1909" t="s">
        <v>15888</v>
      </c>
      <c r="U1909" t="s">
        <v>15891</v>
      </c>
      <c r="V1909" t="s">
        <v>15891</v>
      </c>
      <c r="W1909" t="s">
        <v>15901</v>
      </c>
      <c r="X1909" t="s">
        <v>15891</v>
      </c>
      <c r="Y1909" t="s">
        <v>15897</v>
      </c>
      <c r="Z1909" t="s">
        <v>15911</v>
      </c>
      <c r="AA1909" t="s">
        <v>15915</v>
      </c>
      <c r="AC1909" t="s">
        <v>9688</v>
      </c>
      <c r="AD1909" t="s">
        <v>9686</v>
      </c>
      <c r="AE1909" t="s">
        <v>9687</v>
      </c>
      <c r="AF1909" t="s">
        <v>9689</v>
      </c>
    </row>
    <row r="1910" spans="1:32" x14ac:dyDescent="0.25">
      <c r="A1910">
        <v>32456</v>
      </c>
      <c r="B1910" t="s">
        <v>14803</v>
      </c>
      <c r="C1910">
        <v>1000000</v>
      </c>
      <c r="D1910">
        <v>2057193</v>
      </c>
      <c r="E1910">
        <v>35680</v>
      </c>
      <c r="F1910">
        <v>4.8680500000000002</v>
      </c>
      <c r="G1910">
        <v>84</v>
      </c>
      <c r="H1910">
        <v>5.4</v>
      </c>
      <c r="I1910">
        <v>24</v>
      </c>
      <c r="J1910" t="s">
        <v>23</v>
      </c>
      <c r="K1910" t="s">
        <v>9640</v>
      </c>
      <c r="L1910" t="s">
        <v>37</v>
      </c>
      <c r="M1910" t="s">
        <v>38</v>
      </c>
      <c r="N1910" t="s">
        <v>231</v>
      </c>
      <c r="O1910" t="s">
        <v>29</v>
      </c>
      <c r="P1910">
        <v>1</v>
      </c>
      <c r="Q1910">
        <v>1</v>
      </c>
      <c r="R1910">
        <v>1</v>
      </c>
      <c r="S1910">
        <v>0</v>
      </c>
      <c r="T1910" t="s">
        <v>15888</v>
      </c>
      <c r="U1910" t="s">
        <v>15891</v>
      </c>
      <c r="V1910" t="s">
        <v>15891</v>
      </c>
      <c r="W1910" t="s">
        <v>15901</v>
      </c>
      <c r="X1910" t="s">
        <v>15891</v>
      </c>
      <c r="Y1910" t="s">
        <v>15897</v>
      </c>
      <c r="Z1910" t="s">
        <v>15911</v>
      </c>
      <c r="AA1910" t="s">
        <v>15915</v>
      </c>
      <c r="AB1910" t="s">
        <v>14805</v>
      </c>
      <c r="AC1910" t="s">
        <v>14803</v>
      </c>
      <c r="AE1910" t="s">
        <v>14802</v>
      </c>
      <c r="AF1910" t="s">
        <v>14804</v>
      </c>
    </row>
    <row r="1911" spans="1:32" x14ac:dyDescent="0.25">
      <c r="A1911">
        <v>11129</v>
      </c>
      <c r="B1911" t="s">
        <v>13342</v>
      </c>
      <c r="C1911">
        <v>600000</v>
      </c>
      <c r="D1911">
        <v>4000000</v>
      </c>
      <c r="E1911">
        <v>36315</v>
      </c>
      <c r="F1911">
        <v>4.8598730000000003</v>
      </c>
      <c r="G1911">
        <v>99</v>
      </c>
      <c r="H1911">
        <v>6.8</v>
      </c>
      <c r="I1911">
        <v>97</v>
      </c>
      <c r="J1911" t="s">
        <v>23</v>
      </c>
      <c r="K1911" t="s">
        <v>13344</v>
      </c>
      <c r="L1911" t="s">
        <v>11632</v>
      </c>
      <c r="M1911" t="s">
        <v>38</v>
      </c>
      <c r="N1911" t="s">
        <v>1692</v>
      </c>
      <c r="O1911" t="s">
        <v>29</v>
      </c>
      <c r="P1911">
        <v>1</v>
      </c>
      <c r="Q1911">
        <v>2</v>
      </c>
      <c r="R1911">
        <v>1</v>
      </c>
      <c r="S1911">
        <v>0</v>
      </c>
      <c r="T1911" t="s">
        <v>15888</v>
      </c>
      <c r="U1911" t="s">
        <v>15891</v>
      </c>
      <c r="V1911" t="s">
        <v>13664</v>
      </c>
      <c r="W1911" t="s">
        <v>15901</v>
      </c>
      <c r="X1911" t="s">
        <v>15891</v>
      </c>
      <c r="Y1911" t="s">
        <v>15896</v>
      </c>
      <c r="Z1911" t="s">
        <v>15912</v>
      </c>
      <c r="AA1911" t="s">
        <v>15915</v>
      </c>
      <c r="AB1911" t="s">
        <v>13345</v>
      </c>
      <c r="AC1911" t="s">
        <v>13342</v>
      </c>
      <c r="AE1911" t="s">
        <v>13341</v>
      </c>
      <c r="AF1911" t="s">
        <v>13343</v>
      </c>
    </row>
    <row r="1912" spans="1:32" x14ac:dyDescent="0.25">
      <c r="A1912">
        <v>13006</v>
      </c>
      <c r="B1912" t="s">
        <v>11788</v>
      </c>
      <c r="C1912">
        <v>7</v>
      </c>
      <c r="D1912">
        <v>5</v>
      </c>
      <c r="E1912">
        <v>33725</v>
      </c>
      <c r="F1912">
        <v>4.8570279999999997</v>
      </c>
      <c r="G1912">
        <v>90</v>
      </c>
      <c r="H1912">
        <v>5.7</v>
      </c>
      <c r="I1912">
        <v>63</v>
      </c>
      <c r="J1912" t="s">
        <v>23</v>
      </c>
      <c r="K1912" t="s">
        <v>11790</v>
      </c>
      <c r="L1912" t="s">
        <v>2620</v>
      </c>
      <c r="M1912" t="s">
        <v>38</v>
      </c>
      <c r="N1912" t="s">
        <v>11786</v>
      </c>
      <c r="O1912" t="s">
        <v>29</v>
      </c>
      <c r="P1912">
        <v>1</v>
      </c>
      <c r="Q1912">
        <v>1</v>
      </c>
      <c r="R1912">
        <v>1</v>
      </c>
      <c r="S1912">
        <v>0</v>
      </c>
      <c r="T1912" t="s">
        <v>15888</v>
      </c>
      <c r="U1912" t="s">
        <v>15890</v>
      </c>
      <c r="V1912" t="s">
        <v>15891</v>
      </c>
      <c r="W1912" t="s">
        <v>15891</v>
      </c>
      <c r="X1912" t="s">
        <v>15905</v>
      </c>
      <c r="Y1912" t="s">
        <v>15894</v>
      </c>
      <c r="Z1912" t="s">
        <v>15897</v>
      </c>
      <c r="AA1912" t="s">
        <v>15894</v>
      </c>
      <c r="AB1912" t="s">
        <v>11791</v>
      </c>
      <c r="AC1912" t="s">
        <v>11788</v>
      </c>
      <c r="AE1912" t="s">
        <v>11787</v>
      </c>
      <c r="AF1912" t="s">
        <v>11789</v>
      </c>
    </row>
    <row r="1913" spans="1:32" x14ac:dyDescent="0.25">
      <c r="A1913">
        <v>2088</v>
      </c>
      <c r="B1913" t="s">
        <v>10896</v>
      </c>
      <c r="C1913">
        <v>11500000</v>
      </c>
      <c r="D1913">
        <v>3275585</v>
      </c>
      <c r="E1913">
        <v>34225</v>
      </c>
      <c r="F1913">
        <v>4.8504019999999999</v>
      </c>
      <c r="G1913">
        <v>100</v>
      </c>
      <c r="H1913">
        <v>5.7</v>
      </c>
      <c r="I1913">
        <v>36</v>
      </c>
      <c r="J1913" t="s">
        <v>23</v>
      </c>
      <c r="K1913" t="s">
        <v>10898</v>
      </c>
      <c r="L1913" t="s">
        <v>41</v>
      </c>
      <c r="M1913" t="s">
        <v>38</v>
      </c>
      <c r="N1913" t="s">
        <v>42</v>
      </c>
      <c r="O1913" t="s">
        <v>29</v>
      </c>
      <c r="P1913">
        <v>1</v>
      </c>
      <c r="Q1913">
        <v>2</v>
      </c>
      <c r="R1913">
        <v>1</v>
      </c>
      <c r="S1913">
        <v>0</v>
      </c>
      <c r="T1913" t="s">
        <v>15888</v>
      </c>
      <c r="U1913" t="s">
        <v>15890</v>
      </c>
      <c r="V1913" t="s">
        <v>15891</v>
      </c>
      <c r="W1913" t="s">
        <v>15901</v>
      </c>
      <c r="X1913" t="s">
        <v>15905</v>
      </c>
      <c r="Y1913" t="s">
        <v>15894</v>
      </c>
      <c r="Z1913" t="s">
        <v>15911</v>
      </c>
      <c r="AA1913" t="s">
        <v>15914</v>
      </c>
      <c r="AB1913" t="s">
        <v>10899</v>
      </c>
      <c r="AC1913" t="s">
        <v>10896</v>
      </c>
      <c r="AE1913" t="s">
        <v>10895</v>
      </c>
      <c r="AF1913" t="s">
        <v>10897</v>
      </c>
    </row>
    <row r="1914" spans="1:32" x14ac:dyDescent="0.25">
      <c r="A1914">
        <v>20616</v>
      </c>
      <c r="B1914" t="s">
        <v>10646</v>
      </c>
      <c r="C1914">
        <v>8500000</v>
      </c>
      <c r="D1914">
        <v>34411240</v>
      </c>
      <c r="E1914">
        <v>37505</v>
      </c>
      <c r="F1914">
        <v>4.8444510000000003</v>
      </c>
      <c r="G1914">
        <v>84</v>
      </c>
      <c r="H1914">
        <v>5</v>
      </c>
      <c r="I1914">
        <v>70</v>
      </c>
      <c r="J1914" t="s">
        <v>23</v>
      </c>
      <c r="K1914" t="s">
        <v>10648</v>
      </c>
      <c r="L1914" t="s">
        <v>37</v>
      </c>
      <c r="M1914" t="s">
        <v>38</v>
      </c>
      <c r="N1914" t="s">
        <v>1861</v>
      </c>
      <c r="O1914" t="s">
        <v>29</v>
      </c>
      <c r="P1914">
        <v>1</v>
      </c>
      <c r="Q1914">
        <v>1</v>
      </c>
      <c r="R1914">
        <v>1</v>
      </c>
      <c r="S1914">
        <v>1</v>
      </c>
      <c r="T1914" t="s">
        <v>15888</v>
      </c>
      <c r="U1914" t="s">
        <v>15891</v>
      </c>
      <c r="V1914" t="s">
        <v>15891</v>
      </c>
      <c r="W1914" t="s">
        <v>15901</v>
      </c>
      <c r="X1914" t="s">
        <v>15905</v>
      </c>
      <c r="Y1914" t="s">
        <v>15897</v>
      </c>
      <c r="Z1914" t="s">
        <v>15911</v>
      </c>
      <c r="AA1914" t="s">
        <v>15915</v>
      </c>
      <c r="AB1914" t="s">
        <v>10649</v>
      </c>
      <c r="AC1914" t="s">
        <v>10646</v>
      </c>
      <c r="AD1914" t="s">
        <v>10644</v>
      </c>
      <c r="AE1914" t="s">
        <v>10645</v>
      </c>
      <c r="AF1914" t="s">
        <v>10647</v>
      </c>
    </row>
    <row r="1915" spans="1:32" x14ac:dyDescent="0.25">
      <c r="A1915">
        <v>8970</v>
      </c>
      <c r="B1915" t="s">
        <v>4714</v>
      </c>
      <c r="C1915">
        <v>75000000</v>
      </c>
      <c r="D1915">
        <v>29000000</v>
      </c>
      <c r="E1915">
        <v>36252</v>
      </c>
      <c r="F1915">
        <v>4.8426260000000001</v>
      </c>
      <c r="G1915">
        <v>90</v>
      </c>
      <c r="H1915">
        <v>5</v>
      </c>
      <c r="I1915">
        <v>45</v>
      </c>
      <c r="J1915" t="s">
        <v>23</v>
      </c>
      <c r="K1915" t="s">
        <v>4716</v>
      </c>
      <c r="L1915" t="s">
        <v>37</v>
      </c>
      <c r="M1915" t="s">
        <v>38</v>
      </c>
      <c r="N1915" t="s">
        <v>661</v>
      </c>
      <c r="O1915" t="s">
        <v>29</v>
      </c>
      <c r="P1915">
        <v>1</v>
      </c>
      <c r="Q1915">
        <v>1</v>
      </c>
      <c r="R1915">
        <v>1</v>
      </c>
      <c r="S1915">
        <v>1</v>
      </c>
      <c r="T1915" t="s">
        <v>15888</v>
      </c>
      <c r="U1915" t="s">
        <v>15891</v>
      </c>
      <c r="V1915" t="s">
        <v>13664</v>
      </c>
      <c r="W1915" t="s">
        <v>15891</v>
      </c>
      <c r="X1915" t="s">
        <v>15891</v>
      </c>
      <c r="Y1915" t="s">
        <v>15896</v>
      </c>
      <c r="Z1915" t="s">
        <v>15896</v>
      </c>
      <c r="AA1915" t="s">
        <v>15897</v>
      </c>
      <c r="AB1915" t="s">
        <v>4717</v>
      </c>
      <c r="AC1915" t="s">
        <v>4714</v>
      </c>
      <c r="AE1915" t="s">
        <v>4713</v>
      </c>
      <c r="AF1915" t="s">
        <v>4715</v>
      </c>
    </row>
    <row r="1916" spans="1:32" x14ac:dyDescent="0.25">
      <c r="A1916">
        <v>2610</v>
      </c>
      <c r="B1916" t="s">
        <v>11605</v>
      </c>
      <c r="C1916">
        <v>10284523</v>
      </c>
      <c r="D1916">
        <v>11588205</v>
      </c>
      <c r="E1916">
        <v>38646</v>
      </c>
      <c r="F1916">
        <v>4.8201660000000004</v>
      </c>
      <c r="G1916">
        <v>104</v>
      </c>
      <c r="H1916">
        <v>5.7</v>
      </c>
      <c r="I1916">
        <v>75</v>
      </c>
      <c r="J1916" t="s">
        <v>23</v>
      </c>
      <c r="K1916" t="s">
        <v>11607</v>
      </c>
      <c r="L1916" t="s">
        <v>37</v>
      </c>
      <c r="M1916" t="s">
        <v>3117</v>
      </c>
      <c r="N1916" t="s">
        <v>917</v>
      </c>
      <c r="O1916" t="s">
        <v>29</v>
      </c>
      <c r="P1916">
        <v>1</v>
      </c>
      <c r="Q1916">
        <v>1</v>
      </c>
      <c r="R1916">
        <v>2</v>
      </c>
      <c r="S1916">
        <v>0</v>
      </c>
      <c r="T1916" t="s">
        <v>15888</v>
      </c>
      <c r="U1916" t="s">
        <v>15891</v>
      </c>
      <c r="V1916" t="s">
        <v>13664</v>
      </c>
      <c r="W1916" t="s">
        <v>15901</v>
      </c>
      <c r="X1916" t="s">
        <v>15891</v>
      </c>
      <c r="Y1916" t="s">
        <v>15896</v>
      </c>
      <c r="Z1916" t="s">
        <v>15912</v>
      </c>
      <c r="AA1916" t="s">
        <v>15915</v>
      </c>
      <c r="AC1916" t="s">
        <v>11605</v>
      </c>
      <c r="AE1916" t="s">
        <v>11604</v>
      </c>
      <c r="AF1916" t="s">
        <v>11606</v>
      </c>
    </row>
    <row r="1917" spans="1:32" x14ac:dyDescent="0.25">
      <c r="A1917">
        <v>7341</v>
      </c>
      <c r="B1917" t="s">
        <v>7587</v>
      </c>
      <c r="C1917">
        <v>21000000</v>
      </c>
      <c r="D1917">
        <v>17762705</v>
      </c>
      <c r="E1917">
        <v>36230</v>
      </c>
      <c r="F1917">
        <v>4.7815380000000003</v>
      </c>
      <c r="G1917">
        <v>104</v>
      </c>
      <c r="H1917">
        <v>5.0999999999999996</v>
      </c>
      <c r="I1917">
        <v>76</v>
      </c>
      <c r="J1917" t="s">
        <v>23</v>
      </c>
      <c r="K1917" t="s">
        <v>7589</v>
      </c>
      <c r="L1917" t="s">
        <v>37</v>
      </c>
      <c r="M1917" t="s">
        <v>38</v>
      </c>
      <c r="N1917" t="s">
        <v>6137</v>
      </c>
      <c r="O1917" t="s">
        <v>29</v>
      </c>
      <c r="P1917">
        <v>1</v>
      </c>
      <c r="Q1917">
        <v>1</v>
      </c>
      <c r="R1917">
        <v>1</v>
      </c>
      <c r="S1917">
        <v>0</v>
      </c>
      <c r="T1917" t="s">
        <v>15888</v>
      </c>
      <c r="U1917" t="s">
        <v>15891</v>
      </c>
      <c r="V1917" t="s">
        <v>15891</v>
      </c>
      <c r="W1917" t="s">
        <v>15891</v>
      </c>
      <c r="X1917" t="s">
        <v>15905</v>
      </c>
      <c r="Y1917" t="s">
        <v>15897</v>
      </c>
      <c r="Z1917" t="s">
        <v>15897</v>
      </c>
      <c r="AA1917" t="s">
        <v>15897</v>
      </c>
      <c r="AB1917" t="s">
        <v>7590</v>
      </c>
      <c r="AC1917" t="s">
        <v>7587</v>
      </c>
      <c r="AE1917" t="s">
        <v>7586</v>
      </c>
      <c r="AF1917" t="s">
        <v>7588</v>
      </c>
    </row>
    <row r="1918" spans="1:32" x14ac:dyDescent="0.25">
      <c r="A1918">
        <v>7510</v>
      </c>
      <c r="B1918" t="s">
        <v>10253</v>
      </c>
      <c r="C1918">
        <v>12000000</v>
      </c>
      <c r="D1918">
        <v>6754898</v>
      </c>
      <c r="E1918">
        <v>39017</v>
      </c>
      <c r="F1918">
        <v>4.7701950000000002</v>
      </c>
      <c r="G1918">
        <v>116</v>
      </c>
      <c r="H1918">
        <v>5.8</v>
      </c>
      <c r="I1918">
        <v>78</v>
      </c>
      <c r="J1918" t="s">
        <v>23</v>
      </c>
      <c r="K1918" t="s">
        <v>3894</v>
      </c>
      <c r="L1918" t="s">
        <v>37</v>
      </c>
      <c r="M1918" t="s">
        <v>38</v>
      </c>
      <c r="N1918" t="s">
        <v>2804</v>
      </c>
      <c r="O1918" t="s">
        <v>29</v>
      </c>
      <c r="P1918">
        <v>1</v>
      </c>
      <c r="Q1918">
        <v>1</v>
      </c>
      <c r="R1918">
        <v>1</v>
      </c>
      <c r="S1918">
        <v>0</v>
      </c>
      <c r="T1918" t="s">
        <v>15888</v>
      </c>
      <c r="U1918" t="s">
        <v>15891</v>
      </c>
      <c r="V1918" t="s">
        <v>13664</v>
      </c>
      <c r="W1918" t="s">
        <v>15901</v>
      </c>
      <c r="X1918" t="s">
        <v>15891</v>
      </c>
      <c r="Y1918" t="s">
        <v>15896</v>
      </c>
      <c r="Z1918" t="s">
        <v>15912</v>
      </c>
      <c r="AA1918" t="s">
        <v>15915</v>
      </c>
      <c r="AB1918" t="s">
        <v>10255</v>
      </c>
      <c r="AC1918" t="s">
        <v>10253</v>
      </c>
      <c r="AE1918" t="s">
        <v>10252</v>
      </c>
      <c r="AF1918" t="s">
        <v>10254</v>
      </c>
    </row>
    <row r="1919" spans="1:32" x14ac:dyDescent="0.25">
      <c r="A1919">
        <v>13497</v>
      </c>
      <c r="B1919" t="s">
        <v>7700</v>
      </c>
      <c r="C1919">
        <v>20000000</v>
      </c>
      <c r="D1919">
        <v>57588485</v>
      </c>
      <c r="E1919">
        <v>37603</v>
      </c>
      <c r="F1919">
        <v>4.7489290000000004</v>
      </c>
      <c r="G1919">
        <v>118</v>
      </c>
      <c r="H1919">
        <v>6.2</v>
      </c>
      <c r="I1919">
        <v>116</v>
      </c>
      <c r="J1919" t="s">
        <v>23</v>
      </c>
      <c r="K1919" t="s">
        <v>1703</v>
      </c>
      <c r="L1919" t="s">
        <v>37</v>
      </c>
      <c r="M1919" t="s">
        <v>38</v>
      </c>
      <c r="N1919" t="s">
        <v>7698</v>
      </c>
      <c r="O1919" t="s">
        <v>29</v>
      </c>
      <c r="P1919">
        <v>1</v>
      </c>
      <c r="Q1919">
        <v>1</v>
      </c>
      <c r="R1919">
        <v>1</v>
      </c>
      <c r="S1919">
        <v>0</v>
      </c>
      <c r="T1919" t="s">
        <v>15888</v>
      </c>
      <c r="U1919" t="s">
        <v>15891</v>
      </c>
      <c r="V1919" t="s">
        <v>13664</v>
      </c>
      <c r="W1919" t="s">
        <v>15901</v>
      </c>
      <c r="X1919" t="s">
        <v>15891</v>
      </c>
      <c r="Y1919" t="s">
        <v>15896</v>
      </c>
      <c r="Z1919" t="s">
        <v>15912</v>
      </c>
      <c r="AA1919" t="s">
        <v>15915</v>
      </c>
      <c r="AB1919" t="s">
        <v>7702</v>
      </c>
      <c r="AC1919" t="s">
        <v>7700</v>
      </c>
      <c r="AE1919" t="s">
        <v>7699</v>
      </c>
      <c r="AF1919" t="s">
        <v>7701</v>
      </c>
    </row>
    <row r="1920" spans="1:32" x14ac:dyDescent="0.25">
      <c r="A1920">
        <v>30943</v>
      </c>
      <c r="B1920" t="s">
        <v>4821</v>
      </c>
      <c r="C1920">
        <v>38000000</v>
      </c>
      <c r="D1920">
        <v>28121100</v>
      </c>
      <c r="E1920">
        <v>36231</v>
      </c>
      <c r="F1920">
        <v>4.7460849999999999</v>
      </c>
      <c r="G1920">
        <v>106</v>
      </c>
      <c r="H1920">
        <v>5.9</v>
      </c>
      <c r="I1920">
        <v>54</v>
      </c>
      <c r="J1920" t="s">
        <v>23</v>
      </c>
      <c r="K1920" t="s">
        <v>4823</v>
      </c>
      <c r="L1920" t="s">
        <v>37</v>
      </c>
      <c r="M1920" t="s">
        <v>38</v>
      </c>
      <c r="N1920" t="s">
        <v>4819</v>
      </c>
      <c r="O1920" t="s">
        <v>29</v>
      </c>
      <c r="P1920">
        <v>1</v>
      </c>
      <c r="Q1920">
        <v>1</v>
      </c>
      <c r="R1920">
        <v>1</v>
      </c>
      <c r="S1920">
        <v>0</v>
      </c>
      <c r="T1920" t="s">
        <v>15888</v>
      </c>
      <c r="U1920" t="s">
        <v>15891</v>
      </c>
      <c r="V1920" t="s">
        <v>15891</v>
      </c>
      <c r="W1920" t="s">
        <v>15901</v>
      </c>
      <c r="X1920" t="s">
        <v>15891</v>
      </c>
      <c r="Y1920" t="s">
        <v>15897</v>
      </c>
      <c r="Z1920" t="s">
        <v>15911</v>
      </c>
      <c r="AA1920" t="s">
        <v>15915</v>
      </c>
      <c r="AB1920" t="s">
        <v>4824</v>
      </c>
      <c r="AC1920" t="s">
        <v>4821</v>
      </c>
      <c r="AE1920" t="s">
        <v>4820</v>
      </c>
      <c r="AF1920" t="s">
        <v>4822</v>
      </c>
    </row>
    <row r="1921" spans="1:32" x14ac:dyDescent="0.25">
      <c r="A1921">
        <v>34314</v>
      </c>
      <c r="B1921" t="s">
        <v>3231</v>
      </c>
      <c r="C1921">
        <v>55000000</v>
      </c>
      <c r="D1921">
        <v>11466088</v>
      </c>
      <c r="E1921">
        <v>35439</v>
      </c>
      <c r="F1921">
        <v>4.700024</v>
      </c>
      <c r="G1921">
        <v>100</v>
      </c>
      <c r="H1921">
        <v>5.2</v>
      </c>
      <c r="I1921">
        <v>62</v>
      </c>
      <c r="J1921" t="s">
        <v>23</v>
      </c>
      <c r="K1921" t="s">
        <v>3233</v>
      </c>
      <c r="L1921" t="s">
        <v>37</v>
      </c>
      <c r="M1921" t="s">
        <v>38</v>
      </c>
      <c r="N1921" t="s">
        <v>841</v>
      </c>
      <c r="O1921" t="s">
        <v>29</v>
      </c>
      <c r="P1921">
        <v>1</v>
      </c>
      <c r="Q1921">
        <v>1</v>
      </c>
      <c r="R1921">
        <v>1</v>
      </c>
      <c r="S1921">
        <v>0</v>
      </c>
      <c r="T1921" t="s">
        <v>15888</v>
      </c>
      <c r="U1921" t="s">
        <v>15890</v>
      </c>
      <c r="V1921" t="s">
        <v>15891</v>
      </c>
      <c r="W1921" t="s">
        <v>15891</v>
      </c>
      <c r="X1921" t="s">
        <v>15905</v>
      </c>
      <c r="Y1921" t="s">
        <v>15894</v>
      </c>
      <c r="Z1921" t="s">
        <v>15897</v>
      </c>
      <c r="AA1921" t="s">
        <v>15894</v>
      </c>
      <c r="AB1921" t="s">
        <v>3234</v>
      </c>
      <c r="AC1921" t="s">
        <v>3231</v>
      </c>
      <c r="AE1921" t="s">
        <v>3230</v>
      </c>
      <c r="AF1921" t="s">
        <v>3232</v>
      </c>
    </row>
    <row r="1922" spans="1:32" x14ac:dyDescent="0.25">
      <c r="A1922">
        <v>10053</v>
      </c>
      <c r="B1922" t="s">
        <v>9170</v>
      </c>
      <c r="C1922">
        <v>15000000</v>
      </c>
      <c r="D1922">
        <v>66966987</v>
      </c>
      <c r="E1922">
        <v>38751</v>
      </c>
      <c r="F1922">
        <v>4.688212</v>
      </c>
      <c r="G1922">
        <v>87</v>
      </c>
      <c r="H1922">
        <v>5.4</v>
      </c>
      <c r="I1922">
        <v>268</v>
      </c>
      <c r="J1922" t="s">
        <v>23</v>
      </c>
      <c r="K1922" t="s">
        <v>9172</v>
      </c>
      <c r="L1922" t="s">
        <v>37</v>
      </c>
      <c r="M1922" t="s">
        <v>38</v>
      </c>
      <c r="N1922" t="s">
        <v>2560</v>
      </c>
      <c r="O1922" t="s">
        <v>29</v>
      </c>
      <c r="P1922">
        <v>1</v>
      </c>
      <c r="Q1922">
        <v>1</v>
      </c>
      <c r="R1922">
        <v>1</v>
      </c>
      <c r="S1922">
        <v>0</v>
      </c>
      <c r="T1922" t="s">
        <v>15888</v>
      </c>
      <c r="U1922" t="s">
        <v>15891</v>
      </c>
      <c r="V1922" t="s">
        <v>15891</v>
      </c>
      <c r="W1922" t="s">
        <v>15891</v>
      </c>
      <c r="X1922" t="s">
        <v>15905</v>
      </c>
      <c r="Y1922" t="s">
        <v>15897</v>
      </c>
      <c r="Z1922" t="s">
        <v>15897</v>
      </c>
      <c r="AA1922" t="s">
        <v>15897</v>
      </c>
      <c r="AB1922" t="s">
        <v>9173</v>
      </c>
      <c r="AC1922" t="s">
        <v>9170</v>
      </c>
      <c r="AD1922" t="s">
        <v>9168</v>
      </c>
      <c r="AE1922" t="s">
        <v>9169</v>
      </c>
      <c r="AF1922" t="s">
        <v>9171</v>
      </c>
    </row>
    <row r="1923" spans="1:32" x14ac:dyDescent="0.25">
      <c r="A1923">
        <v>36657</v>
      </c>
      <c r="B1923" t="s">
        <v>1986</v>
      </c>
      <c r="C1923">
        <v>75000000</v>
      </c>
      <c r="D1923">
        <v>296339527</v>
      </c>
      <c r="E1923">
        <v>36720</v>
      </c>
      <c r="F1923">
        <v>4.6689100000000003</v>
      </c>
      <c r="G1923">
        <v>104</v>
      </c>
      <c r="H1923">
        <v>6.8</v>
      </c>
      <c r="I1923">
        <v>4097</v>
      </c>
      <c r="J1923" t="s">
        <v>23</v>
      </c>
      <c r="K1923" t="s">
        <v>1988</v>
      </c>
      <c r="L1923" t="s">
        <v>37</v>
      </c>
      <c r="M1923" t="s">
        <v>38</v>
      </c>
      <c r="N1923" t="s">
        <v>136</v>
      </c>
      <c r="O1923" t="s">
        <v>29</v>
      </c>
      <c r="P1923">
        <v>1</v>
      </c>
      <c r="Q1923">
        <v>1</v>
      </c>
      <c r="R1923">
        <v>1</v>
      </c>
      <c r="S1923">
        <v>1</v>
      </c>
      <c r="T1923" t="s">
        <v>15888</v>
      </c>
      <c r="U1923" t="s">
        <v>15890</v>
      </c>
      <c r="V1923" t="s">
        <v>15891</v>
      </c>
      <c r="W1923" t="s">
        <v>15891</v>
      </c>
      <c r="X1923" t="s">
        <v>15891</v>
      </c>
      <c r="Y1923" t="s">
        <v>15894</v>
      </c>
      <c r="Z1923" t="s">
        <v>15897</v>
      </c>
      <c r="AA1923" t="s">
        <v>15894</v>
      </c>
      <c r="AB1923" t="s">
        <v>1989</v>
      </c>
      <c r="AC1923" t="s">
        <v>1986</v>
      </c>
      <c r="AE1923" t="s">
        <v>840</v>
      </c>
      <c r="AF1923" t="s">
        <v>1987</v>
      </c>
    </row>
    <row r="1924" spans="1:32" x14ac:dyDescent="0.25">
      <c r="A1924">
        <v>24940</v>
      </c>
      <c r="B1924" t="s">
        <v>9647</v>
      </c>
      <c r="C1924">
        <v>14000000</v>
      </c>
      <c r="D1924">
        <v>10424470</v>
      </c>
      <c r="E1924">
        <v>36924</v>
      </c>
      <c r="F1924">
        <v>4.66723</v>
      </c>
      <c r="G1924">
        <v>86</v>
      </c>
      <c r="H1924">
        <v>5.3</v>
      </c>
      <c r="I1924">
        <v>73</v>
      </c>
      <c r="J1924" t="s">
        <v>23</v>
      </c>
      <c r="K1924" t="s">
        <v>9649</v>
      </c>
      <c r="L1924" t="s">
        <v>37</v>
      </c>
      <c r="M1924" t="s">
        <v>38</v>
      </c>
      <c r="N1924" t="s">
        <v>1106</v>
      </c>
      <c r="O1924" t="s">
        <v>29</v>
      </c>
      <c r="P1924">
        <v>1</v>
      </c>
      <c r="Q1924">
        <v>1</v>
      </c>
      <c r="R1924">
        <v>1</v>
      </c>
      <c r="S1924">
        <v>0</v>
      </c>
      <c r="T1924" t="s">
        <v>15888</v>
      </c>
      <c r="U1924" t="s">
        <v>15891</v>
      </c>
      <c r="V1924" t="s">
        <v>13664</v>
      </c>
      <c r="W1924" t="s">
        <v>15891</v>
      </c>
      <c r="X1924" t="s">
        <v>15891</v>
      </c>
      <c r="Y1924" t="s">
        <v>15896</v>
      </c>
      <c r="Z1924" t="s">
        <v>15896</v>
      </c>
      <c r="AA1924" t="s">
        <v>15897</v>
      </c>
      <c r="AB1924" t="s">
        <v>9650</v>
      </c>
      <c r="AC1924" t="s">
        <v>9647</v>
      </c>
      <c r="AE1924" t="s">
        <v>9646</v>
      </c>
      <c r="AF1924" t="s">
        <v>9648</v>
      </c>
    </row>
    <row r="1925" spans="1:32" x14ac:dyDescent="0.25">
      <c r="A1925">
        <v>19084</v>
      </c>
      <c r="B1925" t="s">
        <v>10113</v>
      </c>
      <c r="C1925">
        <v>12000000</v>
      </c>
      <c r="D1925">
        <v>31179516</v>
      </c>
      <c r="E1925">
        <v>38084</v>
      </c>
      <c r="F1925">
        <v>4.6236090000000001</v>
      </c>
      <c r="G1925">
        <v>97</v>
      </c>
      <c r="H1925">
        <v>4.7</v>
      </c>
      <c r="I1925">
        <v>30</v>
      </c>
      <c r="J1925" t="s">
        <v>23</v>
      </c>
      <c r="K1925" t="s">
        <v>10115</v>
      </c>
      <c r="L1925" t="s">
        <v>37</v>
      </c>
      <c r="M1925" t="s">
        <v>38</v>
      </c>
      <c r="N1925" t="s">
        <v>1515</v>
      </c>
      <c r="O1925" t="s">
        <v>29</v>
      </c>
      <c r="P1925">
        <v>1</v>
      </c>
      <c r="Q1925">
        <v>1</v>
      </c>
      <c r="R1925">
        <v>1</v>
      </c>
      <c r="S1925">
        <v>0</v>
      </c>
      <c r="T1925" t="s">
        <v>15888</v>
      </c>
      <c r="U1925" t="s">
        <v>15891</v>
      </c>
      <c r="V1925" t="s">
        <v>13664</v>
      </c>
      <c r="W1925" t="s">
        <v>15891</v>
      </c>
      <c r="X1925" t="s">
        <v>15891</v>
      </c>
      <c r="Y1925" t="s">
        <v>15896</v>
      </c>
      <c r="Z1925" t="s">
        <v>15896</v>
      </c>
      <c r="AA1925" t="s">
        <v>15897</v>
      </c>
      <c r="AB1925" t="s">
        <v>10116</v>
      </c>
      <c r="AC1925" t="s">
        <v>10113</v>
      </c>
      <c r="AE1925" t="s">
        <v>333</v>
      </c>
      <c r="AF1925" t="s">
        <v>10114</v>
      </c>
    </row>
    <row r="1926" spans="1:32" x14ac:dyDescent="0.25">
      <c r="A1926">
        <v>49471</v>
      </c>
      <c r="B1926" t="s">
        <v>13864</v>
      </c>
      <c r="C1926">
        <v>2400000</v>
      </c>
      <c r="D1926">
        <v>5731103</v>
      </c>
      <c r="E1926">
        <v>35354</v>
      </c>
      <c r="F1926">
        <v>4.6230589999999996</v>
      </c>
      <c r="G1926">
        <v>120</v>
      </c>
      <c r="H1926">
        <v>7</v>
      </c>
      <c r="I1926">
        <v>11</v>
      </c>
      <c r="J1926" t="s">
        <v>23</v>
      </c>
      <c r="K1926" t="s">
        <v>12101</v>
      </c>
      <c r="L1926" t="s">
        <v>37</v>
      </c>
      <c r="M1926" t="s">
        <v>38</v>
      </c>
      <c r="N1926" t="s">
        <v>786</v>
      </c>
      <c r="O1926" t="s">
        <v>29</v>
      </c>
      <c r="P1926">
        <v>1</v>
      </c>
      <c r="Q1926">
        <v>1</v>
      </c>
      <c r="R1926">
        <v>1</v>
      </c>
      <c r="S1926">
        <v>0</v>
      </c>
      <c r="T1926" t="s">
        <v>15888</v>
      </c>
      <c r="U1926" t="s">
        <v>15891</v>
      </c>
      <c r="V1926" t="s">
        <v>15891</v>
      </c>
      <c r="W1926" t="s">
        <v>15901</v>
      </c>
      <c r="X1926" t="s">
        <v>15891</v>
      </c>
      <c r="Y1926" t="s">
        <v>15897</v>
      </c>
      <c r="Z1926" t="s">
        <v>15911</v>
      </c>
      <c r="AA1926" t="s">
        <v>15915</v>
      </c>
      <c r="AB1926" t="s">
        <v>13866</v>
      </c>
      <c r="AC1926" t="s">
        <v>13864</v>
      </c>
      <c r="AE1926" t="s">
        <v>13863</v>
      </c>
      <c r="AF1926" t="s">
        <v>13865</v>
      </c>
    </row>
    <row r="1927" spans="1:32" x14ac:dyDescent="0.25">
      <c r="A1927">
        <v>16340</v>
      </c>
      <c r="B1927" t="s">
        <v>5848</v>
      </c>
      <c r="C1927">
        <v>30</v>
      </c>
      <c r="D1927">
        <v>103</v>
      </c>
      <c r="E1927">
        <v>36783</v>
      </c>
      <c r="F1927">
        <v>4.5902770000000004</v>
      </c>
      <c r="G1927">
        <v>78</v>
      </c>
      <c r="H1927">
        <v>6</v>
      </c>
      <c r="I1927">
        <v>100</v>
      </c>
      <c r="J1927" t="s">
        <v>5847</v>
      </c>
      <c r="K1927" t="s">
        <v>3377</v>
      </c>
      <c r="L1927" t="s">
        <v>334</v>
      </c>
      <c r="M1927" t="s">
        <v>38</v>
      </c>
      <c r="N1927" t="s">
        <v>620</v>
      </c>
      <c r="O1927" t="s">
        <v>29</v>
      </c>
      <c r="P1927">
        <v>0</v>
      </c>
      <c r="Q1927">
        <v>2</v>
      </c>
      <c r="R1927">
        <v>1</v>
      </c>
      <c r="S1927">
        <v>1</v>
      </c>
      <c r="T1927" t="s">
        <v>15887</v>
      </c>
      <c r="U1927" t="s">
        <v>15891</v>
      </c>
      <c r="V1927" t="s">
        <v>13664</v>
      </c>
      <c r="W1927" t="s">
        <v>15891</v>
      </c>
      <c r="X1927" t="s">
        <v>15891</v>
      </c>
      <c r="Y1927" t="s">
        <v>15896</v>
      </c>
      <c r="Z1927" t="s">
        <v>15896</v>
      </c>
      <c r="AA1927" t="s">
        <v>15897</v>
      </c>
      <c r="AB1927" t="s">
        <v>5850</v>
      </c>
      <c r="AC1927" t="s">
        <v>5848</v>
      </c>
      <c r="AE1927" t="s">
        <v>5846</v>
      </c>
      <c r="AF1927" t="s">
        <v>5849</v>
      </c>
    </row>
    <row r="1928" spans="1:32" x14ac:dyDescent="0.25">
      <c r="A1928">
        <v>22345</v>
      </c>
      <c r="B1928" t="s">
        <v>9800</v>
      </c>
      <c r="C1928">
        <v>12000000</v>
      </c>
      <c r="D1928">
        <v>36450736</v>
      </c>
      <c r="E1928">
        <v>36231</v>
      </c>
      <c r="F1928">
        <v>4.5800809999999998</v>
      </c>
      <c r="G1928">
        <v>97</v>
      </c>
      <c r="H1928">
        <v>3.3</v>
      </c>
      <c r="I1928">
        <v>75</v>
      </c>
      <c r="J1928" t="s">
        <v>23</v>
      </c>
      <c r="K1928" t="s">
        <v>9802</v>
      </c>
      <c r="L1928" t="s">
        <v>37</v>
      </c>
      <c r="M1928" t="s">
        <v>28</v>
      </c>
      <c r="N1928" t="s">
        <v>9798</v>
      </c>
      <c r="O1928" t="s">
        <v>29</v>
      </c>
      <c r="P1928">
        <v>1</v>
      </c>
      <c r="Q1928">
        <v>1</v>
      </c>
      <c r="R1928">
        <v>2</v>
      </c>
      <c r="S1928">
        <v>0</v>
      </c>
      <c r="T1928" t="s">
        <v>15888</v>
      </c>
      <c r="U1928" t="s">
        <v>15891</v>
      </c>
      <c r="V1928" t="s">
        <v>13664</v>
      </c>
      <c r="W1928" t="s">
        <v>15891</v>
      </c>
      <c r="X1928" t="s">
        <v>15891</v>
      </c>
      <c r="Y1928" t="s">
        <v>15896</v>
      </c>
      <c r="Z1928" t="s">
        <v>15896</v>
      </c>
      <c r="AA1928" t="s">
        <v>15897</v>
      </c>
      <c r="AB1928" t="s">
        <v>9803</v>
      </c>
      <c r="AC1928" t="s">
        <v>9800</v>
      </c>
      <c r="AE1928" t="s">
        <v>9799</v>
      </c>
      <c r="AF1928" t="s">
        <v>9801</v>
      </c>
    </row>
    <row r="1929" spans="1:32" x14ac:dyDescent="0.25">
      <c r="A1929">
        <v>18925</v>
      </c>
      <c r="B1929" t="s">
        <v>15671</v>
      </c>
      <c r="C1929">
        <v>100000</v>
      </c>
      <c r="D1929">
        <v>10178331</v>
      </c>
      <c r="E1929">
        <v>38989</v>
      </c>
      <c r="F1929">
        <v>4.5636979999999996</v>
      </c>
      <c r="G1929">
        <v>111</v>
      </c>
      <c r="H1929">
        <v>6.6</v>
      </c>
      <c r="I1929">
        <v>64</v>
      </c>
      <c r="J1929" t="s">
        <v>23</v>
      </c>
      <c r="K1929" t="s">
        <v>9367</v>
      </c>
      <c r="L1929" t="s">
        <v>37</v>
      </c>
      <c r="M1929" t="s">
        <v>38</v>
      </c>
      <c r="N1929" t="s">
        <v>786</v>
      </c>
      <c r="O1929" t="s">
        <v>29</v>
      </c>
      <c r="P1929">
        <v>1</v>
      </c>
      <c r="Q1929">
        <v>1</v>
      </c>
      <c r="R1929">
        <v>1</v>
      </c>
      <c r="S1929">
        <v>0</v>
      </c>
      <c r="T1929" t="s">
        <v>15888</v>
      </c>
      <c r="U1929" t="s">
        <v>15891</v>
      </c>
      <c r="V1929" t="s">
        <v>15891</v>
      </c>
      <c r="W1929" t="s">
        <v>15901</v>
      </c>
      <c r="X1929" t="s">
        <v>15891</v>
      </c>
      <c r="Y1929" t="s">
        <v>15897</v>
      </c>
      <c r="Z1929" t="s">
        <v>15911</v>
      </c>
      <c r="AA1929" t="s">
        <v>15915</v>
      </c>
      <c r="AB1929" t="s">
        <v>15673</v>
      </c>
      <c r="AC1929" t="s">
        <v>15671</v>
      </c>
      <c r="AD1929" t="s">
        <v>15669</v>
      </c>
      <c r="AE1929" t="s">
        <v>15670</v>
      </c>
      <c r="AF1929" t="s">
        <v>15672</v>
      </c>
    </row>
    <row r="1930" spans="1:32" x14ac:dyDescent="0.25">
      <c r="A1930">
        <v>692</v>
      </c>
      <c r="B1930" t="s">
        <v>15830</v>
      </c>
      <c r="C1930">
        <v>12000</v>
      </c>
      <c r="D1930">
        <v>6000000</v>
      </c>
      <c r="E1930">
        <v>26370</v>
      </c>
      <c r="F1930">
        <v>4.5536440000000002</v>
      </c>
      <c r="G1930">
        <v>93</v>
      </c>
      <c r="H1930">
        <v>6.2</v>
      </c>
      <c r="I1930">
        <v>110</v>
      </c>
      <c r="J1930" t="s">
        <v>23</v>
      </c>
      <c r="K1930" t="s">
        <v>15832</v>
      </c>
      <c r="L1930" t="s">
        <v>37</v>
      </c>
      <c r="M1930" t="s">
        <v>38</v>
      </c>
      <c r="N1930" t="s">
        <v>15828</v>
      </c>
      <c r="O1930" t="s">
        <v>29</v>
      </c>
      <c r="P1930">
        <v>1</v>
      </c>
      <c r="Q1930">
        <v>1</v>
      </c>
      <c r="R1930">
        <v>1</v>
      </c>
      <c r="S1930">
        <v>0</v>
      </c>
      <c r="T1930" t="s">
        <v>15888</v>
      </c>
      <c r="U1930" t="s">
        <v>15891</v>
      </c>
      <c r="V1930" t="s">
        <v>13664</v>
      </c>
      <c r="W1930" t="s">
        <v>15891</v>
      </c>
      <c r="X1930" t="s">
        <v>15891</v>
      </c>
      <c r="Y1930" t="s">
        <v>15896</v>
      </c>
      <c r="Z1930" t="s">
        <v>15896</v>
      </c>
      <c r="AA1930" t="s">
        <v>15897</v>
      </c>
      <c r="AB1930" t="s">
        <v>15833</v>
      </c>
      <c r="AC1930" t="s">
        <v>15830</v>
      </c>
      <c r="AE1930" t="s">
        <v>15829</v>
      </c>
      <c r="AF1930" t="s">
        <v>15831</v>
      </c>
    </row>
    <row r="1931" spans="1:32" x14ac:dyDescent="0.25">
      <c r="A1931">
        <v>10132</v>
      </c>
      <c r="B1931" t="s">
        <v>13043</v>
      </c>
      <c r="C1931">
        <v>4000000</v>
      </c>
      <c r="D1931">
        <v>3468572</v>
      </c>
      <c r="E1931">
        <v>32498</v>
      </c>
      <c r="F1931">
        <v>4.5419080000000003</v>
      </c>
      <c r="G1931">
        <v>110</v>
      </c>
      <c r="H1931">
        <v>6.7</v>
      </c>
      <c r="I1931">
        <v>46</v>
      </c>
      <c r="J1931" t="s">
        <v>23</v>
      </c>
      <c r="K1931" t="s">
        <v>13045</v>
      </c>
      <c r="L1931" t="s">
        <v>277</v>
      </c>
      <c r="M1931" t="s">
        <v>38</v>
      </c>
      <c r="N1931" t="s">
        <v>786</v>
      </c>
      <c r="O1931" t="s">
        <v>29</v>
      </c>
      <c r="P1931">
        <v>1</v>
      </c>
      <c r="Q1931">
        <v>2</v>
      </c>
      <c r="R1931">
        <v>1</v>
      </c>
      <c r="S1931">
        <v>0</v>
      </c>
      <c r="T1931" t="s">
        <v>15888</v>
      </c>
      <c r="U1931" t="s">
        <v>15891</v>
      </c>
      <c r="V1931" t="s">
        <v>15891</v>
      </c>
      <c r="W1931" t="s">
        <v>15901</v>
      </c>
      <c r="X1931" t="s">
        <v>15891</v>
      </c>
      <c r="Y1931" t="s">
        <v>15897</v>
      </c>
      <c r="Z1931" t="s">
        <v>15911</v>
      </c>
      <c r="AA1931" t="s">
        <v>15915</v>
      </c>
      <c r="AB1931" t="s">
        <v>13046</v>
      </c>
      <c r="AC1931" t="s">
        <v>13043</v>
      </c>
      <c r="AE1931" t="s">
        <v>13042</v>
      </c>
      <c r="AF1931" t="s">
        <v>13044</v>
      </c>
    </row>
    <row r="1932" spans="1:32" x14ac:dyDescent="0.25">
      <c r="A1932">
        <v>9452</v>
      </c>
      <c r="B1932" t="s">
        <v>6068</v>
      </c>
      <c r="C1932">
        <v>30000000</v>
      </c>
      <c r="D1932">
        <v>29202884</v>
      </c>
      <c r="E1932">
        <v>35930</v>
      </c>
      <c r="F1932">
        <v>4.5236299999999998</v>
      </c>
      <c r="G1932">
        <v>108</v>
      </c>
      <c r="H1932">
        <v>6.3</v>
      </c>
      <c r="I1932">
        <v>66</v>
      </c>
      <c r="J1932" t="s">
        <v>23</v>
      </c>
      <c r="K1932" t="s">
        <v>1457</v>
      </c>
      <c r="L1932" t="s">
        <v>37</v>
      </c>
      <c r="M1932" t="s">
        <v>38</v>
      </c>
      <c r="N1932" t="s">
        <v>1692</v>
      </c>
      <c r="O1932" t="s">
        <v>29</v>
      </c>
      <c r="P1932">
        <v>1</v>
      </c>
      <c r="Q1932">
        <v>1</v>
      </c>
      <c r="R1932">
        <v>1</v>
      </c>
      <c r="S1932">
        <v>1</v>
      </c>
      <c r="T1932" t="s">
        <v>15888</v>
      </c>
      <c r="U1932" t="s">
        <v>15891</v>
      </c>
      <c r="V1932" t="s">
        <v>13664</v>
      </c>
      <c r="W1932" t="s">
        <v>15901</v>
      </c>
      <c r="X1932" t="s">
        <v>15891</v>
      </c>
      <c r="Y1932" t="s">
        <v>15896</v>
      </c>
      <c r="Z1932" t="s">
        <v>15912</v>
      </c>
      <c r="AA1932" t="s">
        <v>15915</v>
      </c>
      <c r="AB1932" t="s">
        <v>6070</v>
      </c>
      <c r="AC1932" t="s">
        <v>6068</v>
      </c>
      <c r="AE1932" t="s">
        <v>6067</v>
      </c>
      <c r="AF1932" t="s">
        <v>6069</v>
      </c>
    </row>
    <row r="1933" spans="1:32" x14ac:dyDescent="0.25">
      <c r="A1933">
        <v>24137</v>
      </c>
      <c r="B1933" t="s">
        <v>10495</v>
      </c>
      <c r="C1933">
        <v>14000000</v>
      </c>
      <c r="D1933">
        <v>18535191</v>
      </c>
      <c r="E1933">
        <v>36265</v>
      </c>
      <c r="F1933">
        <v>4.5195230000000004</v>
      </c>
      <c r="G1933">
        <v>97</v>
      </c>
      <c r="H1933">
        <v>6.3</v>
      </c>
      <c r="I1933">
        <v>46</v>
      </c>
      <c r="J1933" t="s">
        <v>23</v>
      </c>
      <c r="K1933" t="s">
        <v>10497</v>
      </c>
      <c r="L1933" t="s">
        <v>41</v>
      </c>
      <c r="M1933" t="s">
        <v>38</v>
      </c>
      <c r="N1933" t="s">
        <v>1711</v>
      </c>
      <c r="O1933" t="s">
        <v>29</v>
      </c>
      <c r="P1933">
        <v>1</v>
      </c>
      <c r="Q1933">
        <v>2</v>
      </c>
      <c r="R1933">
        <v>1</v>
      </c>
      <c r="S1933">
        <v>0</v>
      </c>
      <c r="T1933" t="s">
        <v>15888</v>
      </c>
      <c r="U1933" t="s">
        <v>15891</v>
      </c>
      <c r="V1933" t="s">
        <v>13664</v>
      </c>
      <c r="W1933" t="s">
        <v>15901</v>
      </c>
      <c r="X1933" t="s">
        <v>15891</v>
      </c>
      <c r="Y1933" t="s">
        <v>15896</v>
      </c>
      <c r="Z1933" t="s">
        <v>15912</v>
      </c>
      <c r="AA1933" t="s">
        <v>15915</v>
      </c>
      <c r="AB1933" t="s">
        <v>10498</v>
      </c>
      <c r="AC1933" t="s">
        <v>10495</v>
      </c>
      <c r="AE1933" t="s">
        <v>333</v>
      </c>
      <c r="AF1933" t="s">
        <v>10496</v>
      </c>
    </row>
    <row r="1934" spans="1:32" x14ac:dyDescent="0.25">
      <c r="A1934">
        <v>11858</v>
      </c>
      <c r="B1934" t="s">
        <v>4745</v>
      </c>
      <c r="C1934">
        <v>40000000</v>
      </c>
      <c r="D1934">
        <v>24332324</v>
      </c>
      <c r="E1934">
        <v>34488</v>
      </c>
      <c r="F1934">
        <v>4.516953</v>
      </c>
      <c r="G1934">
        <v>128</v>
      </c>
      <c r="H1934">
        <v>5.9</v>
      </c>
      <c r="I1934">
        <v>81</v>
      </c>
      <c r="J1934" t="s">
        <v>23</v>
      </c>
      <c r="K1934" t="s">
        <v>2791</v>
      </c>
      <c r="L1934" t="s">
        <v>277</v>
      </c>
      <c r="M1934" t="s">
        <v>28</v>
      </c>
      <c r="N1934" t="s">
        <v>4743</v>
      </c>
      <c r="O1934" t="s">
        <v>29</v>
      </c>
      <c r="P1934">
        <v>1</v>
      </c>
      <c r="Q1934">
        <v>2</v>
      </c>
      <c r="R1934">
        <v>2</v>
      </c>
      <c r="S1934">
        <v>0</v>
      </c>
      <c r="T1934" t="s">
        <v>15888</v>
      </c>
      <c r="U1934" t="s">
        <v>15891</v>
      </c>
      <c r="V1934" t="s">
        <v>13664</v>
      </c>
      <c r="W1934" t="s">
        <v>15891</v>
      </c>
      <c r="X1934" t="s">
        <v>15891</v>
      </c>
      <c r="Y1934" t="s">
        <v>15896</v>
      </c>
      <c r="Z1934" t="s">
        <v>15896</v>
      </c>
      <c r="AA1934" t="s">
        <v>15897</v>
      </c>
      <c r="AB1934" t="s">
        <v>4747</v>
      </c>
      <c r="AC1934" t="s">
        <v>4745</v>
      </c>
      <c r="AE1934" t="s">
        <v>4744</v>
      </c>
      <c r="AF1934" t="s">
        <v>4746</v>
      </c>
    </row>
    <row r="1935" spans="1:32" x14ac:dyDescent="0.25">
      <c r="A1935">
        <v>10364</v>
      </c>
      <c r="B1935" t="s">
        <v>8512</v>
      </c>
      <c r="C1935">
        <v>18000000</v>
      </c>
      <c r="D1935">
        <v>24911670</v>
      </c>
      <c r="E1935">
        <v>25743</v>
      </c>
      <c r="F1935">
        <v>4.5043769999999999</v>
      </c>
      <c r="G1935">
        <v>121</v>
      </c>
      <c r="H1935">
        <v>6.7</v>
      </c>
      <c r="I1935">
        <v>72</v>
      </c>
      <c r="J1935" t="s">
        <v>23</v>
      </c>
      <c r="K1935" t="s">
        <v>8514</v>
      </c>
      <c r="L1935" t="s">
        <v>37</v>
      </c>
      <c r="M1935" t="s">
        <v>210</v>
      </c>
      <c r="N1935" t="s">
        <v>8510</v>
      </c>
      <c r="O1935" t="s">
        <v>29</v>
      </c>
      <c r="P1935">
        <v>1</v>
      </c>
      <c r="Q1935">
        <v>1</v>
      </c>
      <c r="R1935">
        <v>2</v>
      </c>
      <c r="S1935">
        <v>1</v>
      </c>
      <c r="T1935" t="s">
        <v>15888</v>
      </c>
      <c r="U1935" t="s">
        <v>15891</v>
      </c>
      <c r="V1935" t="s">
        <v>13664</v>
      </c>
      <c r="W1935" t="s">
        <v>15901</v>
      </c>
      <c r="X1935" t="s">
        <v>15891</v>
      </c>
      <c r="Y1935" t="s">
        <v>15896</v>
      </c>
      <c r="Z1935" t="s">
        <v>15912</v>
      </c>
      <c r="AA1935" t="s">
        <v>15915</v>
      </c>
      <c r="AC1935" t="s">
        <v>8512</v>
      </c>
      <c r="AE1935" t="s">
        <v>8511</v>
      </c>
      <c r="AF1935" t="s">
        <v>8513</v>
      </c>
    </row>
    <row r="1936" spans="1:32" x14ac:dyDescent="0.25">
      <c r="A1936">
        <v>11577</v>
      </c>
      <c r="B1936" t="s">
        <v>12798</v>
      </c>
      <c r="C1936">
        <v>4638783</v>
      </c>
      <c r="D1936">
        <v>11000000</v>
      </c>
      <c r="E1936">
        <v>26807</v>
      </c>
      <c r="F1936">
        <v>4.4952560000000004</v>
      </c>
      <c r="G1936">
        <v>106</v>
      </c>
      <c r="H1936">
        <v>7.2</v>
      </c>
      <c r="I1936">
        <v>65</v>
      </c>
      <c r="J1936" t="s">
        <v>23</v>
      </c>
      <c r="K1936" t="s">
        <v>3369</v>
      </c>
      <c r="L1936" t="s">
        <v>37</v>
      </c>
      <c r="M1936" t="s">
        <v>38</v>
      </c>
      <c r="N1936" t="s">
        <v>3836</v>
      </c>
      <c r="O1936" t="s">
        <v>29</v>
      </c>
      <c r="P1936">
        <v>1</v>
      </c>
      <c r="Q1936">
        <v>1</v>
      </c>
      <c r="R1936">
        <v>1</v>
      </c>
      <c r="S1936">
        <v>0</v>
      </c>
      <c r="T1936" t="s">
        <v>15888</v>
      </c>
      <c r="U1936" t="s">
        <v>15891</v>
      </c>
      <c r="V1936" t="s">
        <v>15891</v>
      </c>
      <c r="W1936" t="s">
        <v>15891</v>
      </c>
      <c r="X1936" t="s">
        <v>15891</v>
      </c>
      <c r="Y1936" t="s">
        <v>15897</v>
      </c>
      <c r="Z1936" t="s">
        <v>15897</v>
      </c>
      <c r="AA1936" t="s">
        <v>15897</v>
      </c>
      <c r="AB1936" t="s">
        <v>12800</v>
      </c>
      <c r="AC1936" t="s">
        <v>12798</v>
      </c>
      <c r="AE1936" t="s">
        <v>12797</v>
      </c>
      <c r="AF1936" t="s">
        <v>12799</v>
      </c>
    </row>
    <row r="1937" spans="1:32" x14ac:dyDescent="0.25">
      <c r="A1937">
        <v>10461</v>
      </c>
      <c r="B1937" t="s">
        <v>4781</v>
      </c>
      <c r="C1937">
        <v>63600000</v>
      </c>
      <c r="D1937">
        <v>19412993</v>
      </c>
      <c r="E1937">
        <v>36805</v>
      </c>
      <c r="F1937">
        <v>4.4947879999999998</v>
      </c>
      <c r="G1937">
        <v>102</v>
      </c>
      <c r="H1937">
        <v>4.8</v>
      </c>
      <c r="I1937">
        <v>145</v>
      </c>
      <c r="J1937" t="s">
        <v>23</v>
      </c>
      <c r="K1937" t="s">
        <v>4783</v>
      </c>
      <c r="L1937" t="s">
        <v>37</v>
      </c>
      <c r="M1937" t="s">
        <v>38</v>
      </c>
      <c r="N1937" t="s">
        <v>2753</v>
      </c>
      <c r="O1937" t="s">
        <v>29</v>
      </c>
      <c r="P1937">
        <v>1</v>
      </c>
      <c r="Q1937">
        <v>1</v>
      </c>
      <c r="R1937">
        <v>1</v>
      </c>
      <c r="S1937">
        <v>1</v>
      </c>
      <c r="T1937" t="s">
        <v>15888</v>
      </c>
      <c r="U1937" t="s">
        <v>15890</v>
      </c>
      <c r="V1937" t="s">
        <v>15891</v>
      </c>
      <c r="W1937" t="s">
        <v>15901</v>
      </c>
      <c r="X1937" t="s">
        <v>15905</v>
      </c>
      <c r="Y1937" t="s">
        <v>15894</v>
      </c>
      <c r="Z1937" t="s">
        <v>15911</v>
      </c>
      <c r="AA1937" t="s">
        <v>15914</v>
      </c>
      <c r="AB1937" t="s">
        <v>4784</v>
      </c>
      <c r="AC1937" t="s">
        <v>4781</v>
      </c>
      <c r="AE1937" t="s">
        <v>4780</v>
      </c>
      <c r="AF1937" t="s">
        <v>4782</v>
      </c>
    </row>
    <row r="1938" spans="1:32" x14ac:dyDescent="0.25">
      <c r="A1938">
        <v>20483</v>
      </c>
      <c r="B1938" t="s">
        <v>8561</v>
      </c>
      <c r="C1938">
        <v>18000000</v>
      </c>
      <c r="D1938">
        <v>16702864</v>
      </c>
      <c r="E1938">
        <v>38023</v>
      </c>
      <c r="F1938">
        <v>4.4928590000000002</v>
      </c>
      <c r="G1938">
        <v>92</v>
      </c>
      <c r="H1938">
        <v>4.9000000000000004</v>
      </c>
      <c r="I1938">
        <v>76</v>
      </c>
      <c r="J1938" t="s">
        <v>23</v>
      </c>
      <c r="K1938" t="s">
        <v>8563</v>
      </c>
      <c r="L1938" t="s">
        <v>37</v>
      </c>
      <c r="M1938" t="s">
        <v>38</v>
      </c>
      <c r="N1938" t="s">
        <v>8559</v>
      </c>
      <c r="O1938" t="s">
        <v>29</v>
      </c>
      <c r="P1938">
        <v>1</v>
      </c>
      <c r="Q1938">
        <v>1</v>
      </c>
      <c r="R1938">
        <v>1</v>
      </c>
      <c r="S1938">
        <v>0</v>
      </c>
      <c r="T1938" t="s">
        <v>15888</v>
      </c>
      <c r="U1938" t="s">
        <v>15890</v>
      </c>
      <c r="V1938" t="s">
        <v>15891</v>
      </c>
      <c r="W1938" t="s">
        <v>15891</v>
      </c>
      <c r="X1938" t="s">
        <v>15891</v>
      </c>
      <c r="Y1938" t="s">
        <v>15894</v>
      </c>
      <c r="Z1938" t="s">
        <v>15897</v>
      </c>
      <c r="AA1938" t="s">
        <v>15894</v>
      </c>
      <c r="AB1938" t="s">
        <v>8564</v>
      </c>
      <c r="AC1938" t="s">
        <v>8561</v>
      </c>
      <c r="AE1938" t="s">
        <v>8560</v>
      </c>
      <c r="AF1938" t="s">
        <v>8562</v>
      </c>
    </row>
    <row r="1939" spans="1:32" x14ac:dyDescent="0.25">
      <c r="A1939">
        <v>57119</v>
      </c>
      <c r="B1939" t="s">
        <v>11687</v>
      </c>
      <c r="C1939">
        <v>6600000</v>
      </c>
      <c r="D1939">
        <v>37710610</v>
      </c>
      <c r="E1939">
        <v>40669</v>
      </c>
      <c r="F1939">
        <v>4.4924549999999996</v>
      </c>
      <c r="G1939">
        <v>112</v>
      </c>
      <c r="H1939">
        <v>6</v>
      </c>
      <c r="I1939">
        <v>56</v>
      </c>
      <c r="J1939" t="s">
        <v>23</v>
      </c>
      <c r="K1939" t="s">
        <v>11689</v>
      </c>
      <c r="L1939" t="s">
        <v>37</v>
      </c>
      <c r="M1939" t="s">
        <v>38</v>
      </c>
      <c r="N1939" t="s">
        <v>661</v>
      </c>
      <c r="O1939" t="s">
        <v>29</v>
      </c>
      <c r="P1939">
        <v>1</v>
      </c>
      <c r="Q1939">
        <v>1</v>
      </c>
      <c r="R1939">
        <v>1</v>
      </c>
      <c r="S1939">
        <v>0</v>
      </c>
      <c r="T1939" t="s">
        <v>15888</v>
      </c>
      <c r="U1939" t="s">
        <v>15891</v>
      </c>
      <c r="V1939" t="s">
        <v>13664</v>
      </c>
      <c r="W1939" t="s">
        <v>15891</v>
      </c>
      <c r="X1939" t="s">
        <v>15891</v>
      </c>
      <c r="Y1939" t="s">
        <v>15896</v>
      </c>
      <c r="Z1939" t="s">
        <v>15896</v>
      </c>
      <c r="AA1939" t="s">
        <v>15897</v>
      </c>
      <c r="AB1939" t="s">
        <v>11690</v>
      </c>
      <c r="AC1939" t="s">
        <v>11687</v>
      </c>
      <c r="AD1939" t="s">
        <v>11685</v>
      </c>
      <c r="AE1939" t="s">
        <v>11686</v>
      </c>
      <c r="AF1939" t="s">
        <v>11688</v>
      </c>
    </row>
    <row r="1940" spans="1:32" x14ac:dyDescent="0.25">
      <c r="A1940">
        <v>14429</v>
      </c>
      <c r="B1940" t="s">
        <v>11418</v>
      </c>
      <c r="C1940">
        <v>8000000</v>
      </c>
      <c r="D1940">
        <v>22593409</v>
      </c>
      <c r="E1940">
        <v>36434</v>
      </c>
      <c r="F1940">
        <v>4.4827139999999996</v>
      </c>
      <c r="G1940">
        <v>91</v>
      </c>
      <c r="H1940">
        <v>5.8</v>
      </c>
      <c r="I1940">
        <v>62</v>
      </c>
      <c r="J1940" t="s">
        <v>23</v>
      </c>
      <c r="K1940" t="s">
        <v>11420</v>
      </c>
      <c r="L1940" t="s">
        <v>37</v>
      </c>
      <c r="M1940" t="s">
        <v>38</v>
      </c>
      <c r="N1940" t="s">
        <v>8000</v>
      </c>
      <c r="O1940" t="s">
        <v>29</v>
      </c>
      <c r="P1940">
        <v>1</v>
      </c>
      <c r="Q1940">
        <v>1</v>
      </c>
      <c r="R1940">
        <v>1</v>
      </c>
      <c r="S1940">
        <v>1</v>
      </c>
      <c r="T1940" t="s">
        <v>15888</v>
      </c>
      <c r="U1940" t="s">
        <v>15891</v>
      </c>
      <c r="V1940" t="s">
        <v>13664</v>
      </c>
      <c r="W1940" t="s">
        <v>15901</v>
      </c>
      <c r="X1940" t="s">
        <v>15891</v>
      </c>
      <c r="Y1940" t="s">
        <v>15896</v>
      </c>
      <c r="Z1940" t="s">
        <v>15912</v>
      </c>
      <c r="AA1940" t="s">
        <v>15915</v>
      </c>
      <c r="AB1940" t="s">
        <v>11421</v>
      </c>
      <c r="AC1940" t="s">
        <v>11418</v>
      </c>
      <c r="AE1940" t="s">
        <v>11417</v>
      </c>
      <c r="AF1940" t="s">
        <v>11419</v>
      </c>
    </row>
    <row r="1941" spans="1:32" x14ac:dyDescent="0.25">
      <c r="A1941">
        <v>36355</v>
      </c>
      <c r="B1941" t="s">
        <v>6704</v>
      </c>
      <c r="C1941">
        <v>25530000</v>
      </c>
      <c r="D1941">
        <v>20080020</v>
      </c>
      <c r="E1941">
        <v>35202</v>
      </c>
      <c r="F1941">
        <v>4.4750069999999997</v>
      </c>
      <c r="G1941">
        <v>95</v>
      </c>
      <c r="H1941">
        <v>5.3</v>
      </c>
      <c r="I1941">
        <v>84</v>
      </c>
      <c r="J1941" t="s">
        <v>23</v>
      </c>
      <c r="K1941" t="s">
        <v>6706</v>
      </c>
      <c r="L1941" t="s">
        <v>37</v>
      </c>
      <c r="M1941" t="s">
        <v>38</v>
      </c>
      <c r="N1941" t="s">
        <v>6702</v>
      </c>
      <c r="O1941" t="s">
        <v>29</v>
      </c>
      <c r="P1941">
        <v>1</v>
      </c>
      <c r="Q1941">
        <v>1</v>
      </c>
      <c r="R1941">
        <v>1</v>
      </c>
      <c r="S1941">
        <v>1</v>
      </c>
      <c r="T1941" t="s">
        <v>15888</v>
      </c>
      <c r="U1941" t="s">
        <v>15891</v>
      </c>
      <c r="V1941" t="s">
        <v>15891</v>
      </c>
      <c r="W1941" t="s">
        <v>15891</v>
      </c>
      <c r="X1941" t="s">
        <v>15891</v>
      </c>
      <c r="Y1941" t="s">
        <v>15897</v>
      </c>
      <c r="Z1941" t="s">
        <v>15897</v>
      </c>
      <c r="AA1941" t="s">
        <v>15897</v>
      </c>
      <c r="AB1941" t="s">
        <v>6707</v>
      </c>
      <c r="AC1941" t="s">
        <v>6704</v>
      </c>
      <c r="AE1941" t="s">
        <v>6703</v>
      </c>
      <c r="AF1941" t="s">
        <v>6705</v>
      </c>
    </row>
    <row r="1942" spans="1:32" x14ac:dyDescent="0.25">
      <c r="A1942">
        <v>23730</v>
      </c>
      <c r="B1942" t="s">
        <v>14568</v>
      </c>
      <c r="C1942">
        <v>1250000</v>
      </c>
      <c r="D1942">
        <v>3412497</v>
      </c>
      <c r="E1942">
        <v>30925</v>
      </c>
      <c r="F1942">
        <v>4.4554400000000003</v>
      </c>
      <c r="G1942">
        <v>88</v>
      </c>
      <c r="H1942">
        <v>5.3</v>
      </c>
      <c r="I1942">
        <v>62</v>
      </c>
      <c r="J1942" t="s">
        <v>23</v>
      </c>
      <c r="K1942" t="s">
        <v>14570</v>
      </c>
      <c r="L1942" t="s">
        <v>37</v>
      </c>
      <c r="M1942" t="s">
        <v>38</v>
      </c>
      <c r="N1942" t="s">
        <v>8655</v>
      </c>
      <c r="O1942" t="s">
        <v>29</v>
      </c>
      <c r="P1942">
        <v>1</v>
      </c>
      <c r="Q1942">
        <v>1</v>
      </c>
      <c r="R1942">
        <v>1</v>
      </c>
      <c r="S1942">
        <v>0</v>
      </c>
      <c r="T1942" t="s">
        <v>15888</v>
      </c>
      <c r="U1942" t="s">
        <v>15891</v>
      </c>
      <c r="V1942" t="s">
        <v>15891</v>
      </c>
      <c r="W1942" t="s">
        <v>15891</v>
      </c>
      <c r="X1942" t="s">
        <v>15891</v>
      </c>
      <c r="Y1942" t="s">
        <v>15897</v>
      </c>
      <c r="Z1942" t="s">
        <v>15897</v>
      </c>
      <c r="AA1942" t="s">
        <v>15897</v>
      </c>
      <c r="AB1942" t="s">
        <v>14571</v>
      </c>
      <c r="AC1942" t="s">
        <v>14568</v>
      </c>
      <c r="AE1942" t="s">
        <v>14567</v>
      </c>
      <c r="AF1942" t="s">
        <v>14569</v>
      </c>
    </row>
    <row r="1943" spans="1:32" x14ac:dyDescent="0.25">
      <c r="A1943">
        <v>15624</v>
      </c>
      <c r="B1943" t="s">
        <v>15308</v>
      </c>
      <c r="C1943">
        <v>450000</v>
      </c>
      <c r="D1943">
        <v>973525</v>
      </c>
      <c r="E1943">
        <v>38875</v>
      </c>
      <c r="F1943">
        <v>4.4423550000000001</v>
      </c>
      <c r="G1943">
        <v>84</v>
      </c>
      <c r="H1943">
        <v>6.2</v>
      </c>
      <c r="I1943">
        <v>38</v>
      </c>
      <c r="J1943" t="s">
        <v>23</v>
      </c>
      <c r="K1943" t="s">
        <v>15310</v>
      </c>
      <c r="L1943" t="s">
        <v>41</v>
      </c>
      <c r="M1943" t="s">
        <v>38</v>
      </c>
      <c r="N1943" t="s">
        <v>231</v>
      </c>
      <c r="O1943" t="s">
        <v>29</v>
      </c>
      <c r="P1943">
        <v>1</v>
      </c>
      <c r="Q1943">
        <v>2</v>
      </c>
      <c r="R1943">
        <v>1</v>
      </c>
      <c r="S1943">
        <v>0</v>
      </c>
      <c r="T1943" t="s">
        <v>15888</v>
      </c>
      <c r="U1943" t="s">
        <v>15891</v>
      </c>
      <c r="V1943" t="s">
        <v>15891</v>
      </c>
      <c r="W1943" t="s">
        <v>15901</v>
      </c>
      <c r="X1943" t="s">
        <v>15891</v>
      </c>
      <c r="Y1943" t="s">
        <v>15897</v>
      </c>
      <c r="Z1943" t="s">
        <v>15911</v>
      </c>
      <c r="AA1943" t="s">
        <v>15915</v>
      </c>
      <c r="AB1943" t="s">
        <v>14128</v>
      </c>
      <c r="AC1943" t="s">
        <v>15308</v>
      </c>
      <c r="AE1943" t="s">
        <v>15307</v>
      </c>
      <c r="AF1943" t="s">
        <v>15309</v>
      </c>
    </row>
    <row r="1944" spans="1:32" x14ac:dyDescent="0.25">
      <c r="A1944">
        <v>15198</v>
      </c>
      <c r="B1944" t="s">
        <v>6424</v>
      </c>
      <c r="C1944">
        <v>28000000</v>
      </c>
      <c r="D1944">
        <v>8888143</v>
      </c>
      <c r="E1944">
        <v>36434</v>
      </c>
      <c r="F1944">
        <v>4.4367919999999996</v>
      </c>
      <c r="G1944">
        <v>119</v>
      </c>
      <c r="H1944">
        <v>6</v>
      </c>
      <c r="I1944">
        <v>69</v>
      </c>
      <c r="J1944" t="s">
        <v>23</v>
      </c>
      <c r="K1944" t="s">
        <v>5501</v>
      </c>
      <c r="L1944" t="s">
        <v>277</v>
      </c>
      <c r="M1944" t="s">
        <v>38</v>
      </c>
      <c r="N1944" t="s">
        <v>2804</v>
      </c>
      <c r="O1944" t="s">
        <v>29</v>
      </c>
      <c r="P1944">
        <v>1</v>
      </c>
      <c r="Q1944">
        <v>2</v>
      </c>
      <c r="R1944">
        <v>1</v>
      </c>
      <c r="S1944">
        <v>0</v>
      </c>
      <c r="T1944" t="s">
        <v>15888</v>
      </c>
      <c r="U1944" t="s">
        <v>15891</v>
      </c>
      <c r="V1944" t="s">
        <v>13664</v>
      </c>
      <c r="W1944" t="s">
        <v>15901</v>
      </c>
      <c r="X1944" t="s">
        <v>15891</v>
      </c>
      <c r="Y1944" t="s">
        <v>15896</v>
      </c>
      <c r="Z1944" t="s">
        <v>15912</v>
      </c>
      <c r="AA1944" t="s">
        <v>15915</v>
      </c>
      <c r="AB1944" t="s">
        <v>6426</v>
      </c>
      <c r="AC1944" t="s">
        <v>6424</v>
      </c>
      <c r="AE1944" t="s">
        <v>6423</v>
      </c>
      <c r="AF1944" t="s">
        <v>6425</v>
      </c>
    </row>
    <row r="1945" spans="1:32" x14ac:dyDescent="0.25">
      <c r="A1945">
        <v>9566</v>
      </c>
      <c r="B1945" t="s">
        <v>3210</v>
      </c>
      <c r="C1945">
        <v>55000000</v>
      </c>
      <c r="D1945">
        <v>18626419</v>
      </c>
      <c r="E1945">
        <v>35292</v>
      </c>
      <c r="F1945">
        <v>4.3664880000000004</v>
      </c>
      <c r="G1945">
        <v>116</v>
      </c>
      <c r="H1945">
        <v>5.7</v>
      </c>
      <c r="I1945">
        <v>194</v>
      </c>
      <c r="J1945" t="s">
        <v>23</v>
      </c>
      <c r="K1945" t="s">
        <v>3212</v>
      </c>
      <c r="L1945" t="s">
        <v>37</v>
      </c>
      <c r="M1945" t="s">
        <v>38</v>
      </c>
      <c r="N1945" t="s">
        <v>2188</v>
      </c>
      <c r="O1945" t="s">
        <v>29</v>
      </c>
      <c r="P1945">
        <v>1</v>
      </c>
      <c r="Q1945">
        <v>1</v>
      </c>
      <c r="R1945">
        <v>1</v>
      </c>
      <c r="S1945">
        <v>0</v>
      </c>
      <c r="T1945" t="s">
        <v>15888</v>
      </c>
      <c r="U1945" t="s">
        <v>15891</v>
      </c>
      <c r="V1945" t="s">
        <v>15891</v>
      </c>
      <c r="W1945" t="s">
        <v>15901</v>
      </c>
      <c r="X1945" t="s">
        <v>15905</v>
      </c>
      <c r="Y1945" t="s">
        <v>15897</v>
      </c>
      <c r="Z1945" t="s">
        <v>15911</v>
      </c>
      <c r="AA1945" t="s">
        <v>15915</v>
      </c>
      <c r="AB1945" t="s">
        <v>3213</v>
      </c>
      <c r="AC1945" t="s">
        <v>3210</v>
      </c>
      <c r="AE1945" t="s">
        <v>3209</v>
      </c>
      <c r="AF1945" t="s">
        <v>3211</v>
      </c>
    </row>
    <row r="1946" spans="1:32" x14ac:dyDescent="0.25">
      <c r="A1946">
        <v>16072</v>
      </c>
      <c r="B1946" t="s">
        <v>3226</v>
      </c>
      <c r="C1946">
        <v>56000000</v>
      </c>
      <c r="D1946">
        <v>12923936</v>
      </c>
      <c r="E1946">
        <v>37673</v>
      </c>
      <c r="F1946">
        <v>4.3625350000000003</v>
      </c>
      <c r="G1946">
        <v>214</v>
      </c>
      <c r="H1946">
        <v>6.1</v>
      </c>
      <c r="I1946">
        <v>48</v>
      </c>
      <c r="J1946" t="s">
        <v>23</v>
      </c>
      <c r="K1946" t="s">
        <v>3228</v>
      </c>
      <c r="L1946" t="s">
        <v>37</v>
      </c>
      <c r="M1946" t="s">
        <v>38</v>
      </c>
      <c r="N1946" t="s">
        <v>1258</v>
      </c>
      <c r="O1946" t="s">
        <v>29</v>
      </c>
      <c r="P1946">
        <v>1</v>
      </c>
      <c r="Q1946">
        <v>1</v>
      </c>
      <c r="R1946">
        <v>1</v>
      </c>
      <c r="S1946">
        <v>0</v>
      </c>
      <c r="T1946" t="s">
        <v>15888</v>
      </c>
      <c r="U1946" t="s">
        <v>15891</v>
      </c>
      <c r="V1946" t="s">
        <v>15891</v>
      </c>
      <c r="W1946" t="s">
        <v>15901</v>
      </c>
      <c r="X1946" t="s">
        <v>15891</v>
      </c>
      <c r="Y1946" t="s">
        <v>15897</v>
      </c>
      <c r="Z1946" t="s">
        <v>15911</v>
      </c>
      <c r="AA1946" t="s">
        <v>15915</v>
      </c>
      <c r="AB1946" t="s">
        <v>3229</v>
      </c>
      <c r="AC1946" t="s">
        <v>3226</v>
      </c>
      <c r="AE1946" t="s">
        <v>3225</v>
      </c>
      <c r="AF1946" t="s">
        <v>3227</v>
      </c>
    </row>
    <row r="1947" spans="1:32" x14ac:dyDescent="0.25">
      <c r="A1947">
        <v>18615</v>
      </c>
      <c r="B1947" t="s">
        <v>8856</v>
      </c>
      <c r="C1947">
        <v>16800000</v>
      </c>
      <c r="D1947">
        <v>2281089</v>
      </c>
      <c r="E1947">
        <v>38959</v>
      </c>
      <c r="F1947">
        <v>4.3582549999999998</v>
      </c>
      <c r="G1947">
        <v>122</v>
      </c>
      <c r="H1947">
        <v>5.8</v>
      </c>
      <c r="I1947">
        <v>73</v>
      </c>
      <c r="J1947" t="s">
        <v>23</v>
      </c>
      <c r="K1947" t="s">
        <v>8858</v>
      </c>
      <c r="L1947" t="s">
        <v>37</v>
      </c>
      <c r="M1947" t="s">
        <v>38</v>
      </c>
      <c r="N1947" t="s">
        <v>8853</v>
      </c>
      <c r="O1947" t="s">
        <v>29</v>
      </c>
      <c r="P1947">
        <v>1</v>
      </c>
      <c r="Q1947">
        <v>1</v>
      </c>
      <c r="R1947">
        <v>1</v>
      </c>
      <c r="S1947">
        <v>0</v>
      </c>
      <c r="T1947" t="s">
        <v>15888</v>
      </c>
      <c r="U1947" t="s">
        <v>15891</v>
      </c>
      <c r="V1947" t="s">
        <v>15891</v>
      </c>
      <c r="W1947" t="s">
        <v>15901</v>
      </c>
      <c r="X1947" t="s">
        <v>15891</v>
      </c>
      <c r="Y1947" t="s">
        <v>15897</v>
      </c>
      <c r="Z1947" t="s">
        <v>15911</v>
      </c>
      <c r="AA1947" t="s">
        <v>15915</v>
      </c>
      <c r="AB1947" t="s">
        <v>8859</v>
      </c>
      <c r="AC1947" t="s">
        <v>8856</v>
      </c>
      <c r="AD1947" t="s">
        <v>8854</v>
      </c>
      <c r="AE1947" t="s">
        <v>8855</v>
      </c>
      <c r="AF1947" t="s">
        <v>8857</v>
      </c>
    </row>
    <row r="1948" spans="1:32" x14ac:dyDescent="0.25">
      <c r="A1948">
        <v>17813</v>
      </c>
      <c r="B1948" t="s">
        <v>6146</v>
      </c>
      <c r="C1948">
        <v>30000000</v>
      </c>
      <c r="D1948">
        <v>15368897</v>
      </c>
      <c r="E1948">
        <v>37788</v>
      </c>
      <c r="F1948">
        <v>4.3524219999999998</v>
      </c>
      <c r="G1948">
        <v>96</v>
      </c>
      <c r="H1948">
        <v>5</v>
      </c>
      <c r="I1948">
        <v>68</v>
      </c>
      <c r="J1948" t="s">
        <v>23</v>
      </c>
      <c r="K1948" t="s">
        <v>6148</v>
      </c>
      <c r="L1948" t="s">
        <v>37</v>
      </c>
      <c r="M1948" t="s">
        <v>62</v>
      </c>
      <c r="N1948" t="s">
        <v>1106</v>
      </c>
      <c r="O1948" t="s">
        <v>29</v>
      </c>
      <c r="P1948">
        <v>1</v>
      </c>
      <c r="Q1948">
        <v>1</v>
      </c>
      <c r="R1948">
        <v>2</v>
      </c>
      <c r="S1948">
        <v>0</v>
      </c>
      <c r="T1948" t="s">
        <v>15888</v>
      </c>
      <c r="U1948" t="s">
        <v>15891</v>
      </c>
      <c r="V1948" t="s">
        <v>13664</v>
      </c>
      <c r="W1948" t="s">
        <v>15891</v>
      </c>
      <c r="X1948" t="s">
        <v>15891</v>
      </c>
      <c r="Y1948" t="s">
        <v>15896</v>
      </c>
      <c r="Z1948" t="s">
        <v>15896</v>
      </c>
      <c r="AA1948" t="s">
        <v>15897</v>
      </c>
      <c r="AB1948" t="s">
        <v>6149</v>
      </c>
      <c r="AC1948" t="s">
        <v>6146</v>
      </c>
      <c r="AD1948" t="s">
        <v>6144</v>
      </c>
      <c r="AE1948" t="s">
        <v>6145</v>
      </c>
      <c r="AF1948" t="s">
        <v>6147</v>
      </c>
    </row>
    <row r="1949" spans="1:32" x14ac:dyDescent="0.25">
      <c r="A1949">
        <v>10069</v>
      </c>
      <c r="B1949" t="s">
        <v>7888</v>
      </c>
      <c r="C1949">
        <v>9000000</v>
      </c>
      <c r="D1949">
        <v>27105095</v>
      </c>
      <c r="E1949">
        <v>38800</v>
      </c>
      <c r="F1949">
        <v>4.3450300000000004</v>
      </c>
      <c r="G1949">
        <v>100</v>
      </c>
      <c r="H1949">
        <v>5.3</v>
      </c>
      <c r="I1949">
        <v>155</v>
      </c>
      <c r="J1949" t="s">
        <v>23</v>
      </c>
      <c r="K1949" t="s">
        <v>7890</v>
      </c>
      <c r="L1949" t="s">
        <v>37</v>
      </c>
      <c r="M1949" t="s">
        <v>38</v>
      </c>
      <c r="N1949" t="s">
        <v>2560</v>
      </c>
      <c r="O1949" t="s">
        <v>29</v>
      </c>
      <c r="P1949">
        <v>1</v>
      </c>
      <c r="Q1949">
        <v>1</v>
      </c>
      <c r="R1949">
        <v>1</v>
      </c>
      <c r="S1949">
        <v>0</v>
      </c>
      <c r="T1949" t="s">
        <v>15888</v>
      </c>
      <c r="U1949" t="s">
        <v>15891</v>
      </c>
      <c r="V1949" t="s">
        <v>15891</v>
      </c>
      <c r="W1949" t="s">
        <v>15891</v>
      </c>
      <c r="X1949" t="s">
        <v>15905</v>
      </c>
      <c r="Y1949" t="s">
        <v>15897</v>
      </c>
      <c r="Z1949" t="s">
        <v>15897</v>
      </c>
      <c r="AA1949" t="s">
        <v>15897</v>
      </c>
      <c r="AB1949" t="s">
        <v>7891</v>
      </c>
      <c r="AC1949" t="s">
        <v>7888</v>
      </c>
      <c r="AE1949" t="s">
        <v>7887</v>
      </c>
      <c r="AF1949" t="s">
        <v>7889</v>
      </c>
    </row>
    <row r="1950" spans="1:32" x14ac:dyDescent="0.25">
      <c r="A1950">
        <v>10327</v>
      </c>
      <c r="B1950" t="s">
        <v>6774</v>
      </c>
      <c r="C1950">
        <v>45000000</v>
      </c>
      <c r="D1950">
        <v>124914842</v>
      </c>
      <c r="E1950">
        <v>37804</v>
      </c>
      <c r="F1950">
        <v>4.3406159999999998</v>
      </c>
      <c r="G1950">
        <v>95</v>
      </c>
      <c r="H1950">
        <v>5.0999999999999996</v>
      </c>
      <c r="I1950">
        <v>377</v>
      </c>
      <c r="J1950" t="s">
        <v>23</v>
      </c>
      <c r="K1950" t="s">
        <v>6776</v>
      </c>
      <c r="L1950" t="s">
        <v>37</v>
      </c>
      <c r="M1950" t="s">
        <v>38</v>
      </c>
      <c r="N1950" t="s">
        <v>661</v>
      </c>
      <c r="O1950" t="s">
        <v>29</v>
      </c>
      <c r="P1950">
        <v>1</v>
      </c>
      <c r="Q1950">
        <v>1</v>
      </c>
      <c r="R1950">
        <v>1</v>
      </c>
      <c r="S1950">
        <v>0</v>
      </c>
      <c r="T1950" t="s">
        <v>15888</v>
      </c>
      <c r="U1950" t="s">
        <v>15891</v>
      </c>
      <c r="V1950" t="s">
        <v>13664</v>
      </c>
      <c r="W1950" t="s">
        <v>15891</v>
      </c>
      <c r="X1950" t="s">
        <v>15891</v>
      </c>
      <c r="Y1950" t="s">
        <v>15896</v>
      </c>
      <c r="Z1950" t="s">
        <v>15896</v>
      </c>
      <c r="AA1950" t="s">
        <v>15897</v>
      </c>
      <c r="AB1950" t="s">
        <v>6777</v>
      </c>
      <c r="AC1950" t="s">
        <v>6774</v>
      </c>
      <c r="AE1950" t="s">
        <v>6773</v>
      </c>
      <c r="AF1950" t="s">
        <v>6775</v>
      </c>
    </row>
    <row r="1951" spans="1:32" x14ac:dyDescent="0.25">
      <c r="A1951">
        <v>18892</v>
      </c>
      <c r="B1951" t="s">
        <v>13569</v>
      </c>
      <c r="C1951">
        <v>3000000</v>
      </c>
      <c r="D1951">
        <v>3076820</v>
      </c>
      <c r="E1951">
        <v>36190</v>
      </c>
      <c r="F1951">
        <v>4.3376849999999996</v>
      </c>
      <c r="G1951">
        <v>87</v>
      </c>
      <c r="H1951">
        <v>5.9</v>
      </c>
      <c r="I1951">
        <v>90</v>
      </c>
      <c r="J1951" t="s">
        <v>23</v>
      </c>
      <c r="K1951" t="s">
        <v>13571</v>
      </c>
      <c r="L1951" t="s">
        <v>37</v>
      </c>
      <c r="M1951" t="s">
        <v>38</v>
      </c>
      <c r="N1951" t="s">
        <v>661</v>
      </c>
      <c r="O1951" t="s">
        <v>29</v>
      </c>
      <c r="P1951">
        <v>1</v>
      </c>
      <c r="Q1951">
        <v>1</v>
      </c>
      <c r="R1951">
        <v>1</v>
      </c>
      <c r="S1951">
        <v>0</v>
      </c>
      <c r="T1951" t="s">
        <v>15888</v>
      </c>
      <c r="U1951" t="s">
        <v>15891</v>
      </c>
      <c r="V1951" t="s">
        <v>13664</v>
      </c>
      <c r="W1951" t="s">
        <v>15891</v>
      </c>
      <c r="X1951" t="s">
        <v>15891</v>
      </c>
      <c r="Y1951" t="s">
        <v>15896</v>
      </c>
      <c r="Z1951" t="s">
        <v>15896</v>
      </c>
      <c r="AA1951" t="s">
        <v>15897</v>
      </c>
      <c r="AB1951" t="s">
        <v>13572</v>
      </c>
      <c r="AC1951" t="s">
        <v>13569</v>
      </c>
      <c r="AE1951" t="s">
        <v>13568</v>
      </c>
      <c r="AF1951" t="s">
        <v>13570</v>
      </c>
    </row>
    <row r="1952" spans="1:32" x14ac:dyDescent="0.25">
      <c r="A1952">
        <v>14799</v>
      </c>
      <c r="B1952" t="s">
        <v>10244</v>
      </c>
      <c r="C1952">
        <v>12000000</v>
      </c>
      <c r="D1952">
        <v>5542025</v>
      </c>
      <c r="E1952">
        <v>39043</v>
      </c>
      <c r="F1952">
        <v>4.3304280000000004</v>
      </c>
      <c r="G1952">
        <v>86</v>
      </c>
      <c r="H1952">
        <v>5.9</v>
      </c>
      <c r="I1952">
        <v>43</v>
      </c>
      <c r="J1952" t="s">
        <v>23</v>
      </c>
      <c r="K1952" t="s">
        <v>10246</v>
      </c>
      <c r="L1952" t="s">
        <v>37</v>
      </c>
      <c r="M1952" t="s">
        <v>38</v>
      </c>
      <c r="N1952" t="s">
        <v>1692</v>
      </c>
      <c r="O1952" t="s">
        <v>29</v>
      </c>
      <c r="P1952">
        <v>1</v>
      </c>
      <c r="Q1952">
        <v>1</v>
      </c>
      <c r="R1952">
        <v>1</v>
      </c>
      <c r="S1952">
        <v>0</v>
      </c>
      <c r="T1952" t="s">
        <v>15888</v>
      </c>
      <c r="U1952" t="s">
        <v>15891</v>
      </c>
      <c r="V1952" t="s">
        <v>13664</v>
      </c>
      <c r="W1952" t="s">
        <v>15901</v>
      </c>
      <c r="X1952" t="s">
        <v>15891</v>
      </c>
      <c r="Y1952" t="s">
        <v>15896</v>
      </c>
      <c r="Z1952" t="s">
        <v>15912</v>
      </c>
      <c r="AA1952" t="s">
        <v>15915</v>
      </c>
      <c r="AC1952" t="s">
        <v>10244</v>
      </c>
      <c r="AE1952" t="s">
        <v>333</v>
      </c>
      <c r="AF1952" t="s">
        <v>10245</v>
      </c>
    </row>
    <row r="1953" spans="1:32" x14ac:dyDescent="0.25">
      <c r="A1953">
        <v>5722</v>
      </c>
      <c r="B1953" t="s">
        <v>14749</v>
      </c>
      <c r="C1953">
        <v>2090000</v>
      </c>
      <c r="D1953">
        <v>40000000</v>
      </c>
      <c r="E1953">
        <v>25766</v>
      </c>
      <c r="F1953">
        <v>4.2890030000000001</v>
      </c>
      <c r="G1953">
        <v>109</v>
      </c>
      <c r="H1953">
        <v>6.6</v>
      </c>
      <c r="I1953">
        <v>53</v>
      </c>
      <c r="J1953" t="s">
        <v>23</v>
      </c>
      <c r="K1953" t="s">
        <v>1457</v>
      </c>
      <c r="L1953" t="s">
        <v>37</v>
      </c>
      <c r="M1953" t="s">
        <v>38</v>
      </c>
      <c r="N1953" t="s">
        <v>3855</v>
      </c>
      <c r="O1953" t="s">
        <v>29</v>
      </c>
      <c r="P1953">
        <v>1</v>
      </c>
      <c r="Q1953">
        <v>1</v>
      </c>
      <c r="R1953">
        <v>1</v>
      </c>
      <c r="S1953">
        <v>1</v>
      </c>
      <c r="T1953" t="s">
        <v>15888</v>
      </c>
      <c r="U1953" t="s">
        <v>15891</v>
      </c>
      <c r="V1953" t="s">
        <v>13664</v>
      </c>
      <c r="W1953" t="s">
        <v>15901</v>
      </c>
      <c r="X1953" t="s">
        <v>15905</v>
      </c>
      <c r="Y1953" t="s">
        <v>15896</v>
      </c>
      <c r="Z1953" t="s">
        <v>15912</v>
      </c>
      <c r="AA1953" t="s">
        <v>15915</v>
      </c>
      <c r="AB1953" t="s">
        <v>14751</v>
      </c>
      <c r="AC1953" t="s">
        <v>14749</v>
      </c>
      <c r="AD1953" t="s">
        <v>14747</v>
      </c>
      <c r="AE1953" t="s">
        <v>14748</v>
      </c>
      <c r="AF1953" t="s">
        <v>14750</v>
      </c>
    </row>
    <row r="1954" spans="1:32" x14ac:dyDescent="0.25">
      <c r="A1954">
        <v>10067</v>
      </c>
      <c r="B1954" t="s">
        <v>2761</v>
      </c>
      <c r="C1954">
        <v>50000000</v>
      </c>
      <c r="D1954">
        <v>61112916</v>
      </c>
      <c r="E1954">
        <v>38785</v>
      </c>
      <c r="F1954">
        <v>4.2806189999999997</v>
      </c>
      <c r="G1954">
        <v>98</v>
      </c>
      <c r="H1954">
        <v>4.5</v>
      </c>
      <c r="I1954">
        <v>137</v>
      </c>
      <c r="J1954" t="s">
        <v>23</v>
      </c>
      <c r="K1954" t="s">
        <v>2763</v>
      </c>
      <c r="L1954" t="s">
        <v>37</v>
      </c>
      <c r="M1954" t="s">
        <v>38</v>
      </c>
      <c r="N1954" t="s">
        <v>1515</v>
      </c>
      <c r="O1954" t="s">
        <v>29</v>
      </c>
      <c r="P1954">
        <v>1</v>
      </c>
      <c r="Q1954">
        <v>1</v>
      </c>
      <c r="R1954">
        <v>1</v>
      </c>
      <c r="S1954">
        <v>1</v>
      </c>
      <c r="T1954" t="s">
        <v>15888</v>
      </c>
      <c r="U1954" t="s">
        <v>15891</v>
      </c>
      <c r="V1954" t="s">
        <v>13664</v>
      </c>
      <c r="W1954" t="s">
        <v>15891</v>
      </c>
      <c r="X1954" t="s">
        <v>15891</v>
      </c>
      <c r="Y1954" t="s">
        <v>15896</v>
      </c>
      <c r="Z1954" t="s">
        <v>15896</v>
      </c>
      <c r="AA1954" t="s">
        <v>15897</v>
      </c>
      <c r="AB1954" t="s">
        <v>2764</v>
      </c>
      <c r="AC1954" t="s">
        <v>2761</v>
      </c>
      <c r="AD1954" t="s">
        <v>2759</v>
      </c>
      <c r="AE1954" t="s">
        <v>2760</v>
      </c>
      <c r="AF1954" t="s">
        <v>2762</v>
      </c>
    </row>
    <row r="1955" spans="1:32" x14ac:dyDescent="0.25">
      <c r="A1955">
        <v>13075</v>
      </c>
      <c r="B1955" t="s">
        <v>14141</v>
      </c>
      <c r="C1955">
        <v>2000000</v>
      </c>
      <c r="D1955">
        <v>622806</v>
      </c>
      <c r="E1955">
        <v>38968</v>
      </c>
      <c r="F1955">
        <v>4.2615090000000002</v>
      </c>
      <c r="G1955">
        <v>96</v>
      </c>
      <c r="H1955">
        <v>6.3</v>
      </c>
      <c r="I1955">
        <v>41</v>
      </c>
      <c r="J1955" t="s">
        <v>23</v>
      </c>
      <c r="K1955" t="s">
        <v>14143</v>
      </c>
      <c r="L1955" t="s">
        <v>37</v>
      </c>
      <c r="M1955" t="s">
        <v>38</v>
      </c>
      <c r="N1955" t="s">
        <v>786</v>
      </c>
      <c r="O1955" t="s">
        <v>29</v>
      </c>
      <c r="P1955">
        <v>1</v>
      </c>
      <c r="Q1955">
        <v>1</v>
      </c>
      <c r="R1955">
        <v>1</v>
      </c>
      <c r="S1955">
        <v>0</v>
      </c>
      <c r="T1955" t="s">
        <v>15888</v>
      </c>
      <c r="U1955" t="s">
        <v>15891</v>
      </c>
      <c r="V1955" t="s">
        <v>15891</v>
      </c>
      <c r="W1955" t="s">
        <v>15901</v>
      </c>
      <c r="X1955" t="s">
        <v>15891</v>
      </c>
      <c r="Y1955" t="s">
        <v>15897</v>
      </c>
      <c r="Z1955" t="s">
        <v>15911</v>
      </c>
      <c r="AA1955" t="s">
        <v>15915</v>
      </c>
      <c r="AB1955" t="s">
        <v>14144</v>
      </c>
      <c r="AC1955" t="s">
        <v>14141</v>
      </c>
      <c r="AE1955" t="s">
        <v>14140</v>
      </c>
      <c r="AF1955" t="s">
        <v>14142</v>
      </c>
    </row>
    <row r="1956" spans="1:32" x14ac:dyDescent="0.25">
      <c r="A1956">
        <v>31909</v>
      </c>
      <c r="B1956" t="s">
        <v>10404</v>
      </c>
      <c r="C1956">
        <v>12000000</v>
      </c>
      <c r="D1956">
        <v>4884663</v>
      </c>
      <c r="E1956">
        <v>31413</v>
      </c>
      <c r="F1956">
        <v>4.2342690000000003</v>
      </c>
      <c r="G1956">
        <v>100</v>
      </c>
      <c r="H1956">
        <v>5.5</v>
      </c>
      <c r="I1956">
        <v>57</v>
      </c>
      <c r="J1956" t="s">
        <v>23</v>
      </c>
      <c r="K1956" t="s">
        <v>10406</v>
      </c>
      <c r="L1956" t="s">
        <v>37</v>
      </c>
      <c r="M1956" t="s">
        <v>38</v>
      </c>
      <c r="N1956" t="s">
        <v>298</v>
      </c>
      <c r="O1956" t="s">
        <v>29</v>
      </c>
      <c r="P1956">
        <v>1</v>
      </c>
      <c r="Q1956">
        <v>1</v>
      </c>
      <c r="R1956">
        <v>1</v>
      </c>
      <c r="S1956">
        <v>0</v>
      </c>
      <c r="T1956" t="s">
        <v>15888</v>
      </c>
      <c r="U1956" t="s">
        <v>15891</v>
      </c>
      <c r="V1956" t="s">
        <v>15891</v>
      </c>
      <c r="W1956" t="s">
        <v>15891</v>
      </c>
      <c r="X1956" t="s">
        <v>15891</v>
      </c>
      <c r="Y1956" t="s">
        <v>15897</v>
      </c>
      <c r="Z1956" t="s">
        <v>15897</v>
      </c>
      <c r="AA1956" t="s">
        <v>15897</v>
      </c>
      <c r="AB1956" t="s">
        <v>10407</v>
      </c>
      <c r="AC1956" t="s">
        <v>10404</v>
      </c>
      <c r="AE1956" t="s">
        <v>10403</v>
      </c>
      <c r="AF1956" t="s">
        <v>10405</v>
      </c>
    </row>
    <row r="1957" spans="1:32" x14ac:dyDescent="0.25">
      <c r="A1957">
        <v>17277</v>
      </c>
      <c r="B1957" t="s">
        <v>8354</v>
      </c>
      <c r="C1957">
        <v>19000000</v>
      </c>
      <c r="D1957">
        <v>4750000</v>
      </c>
      <c r="E1957">
        <v>23460</v>
      </c>
      <c r="F1957">
        <v>4.2299420000000003</v>
      </c>
      <c r="G1957">
        <v>188</v>
      </c>
      <c r="H1957">
        <v>6</v>
      </c>
      <c r="I1957">
        <v>33</v>
      </c>
      <c r="J1957" t="s">
        <v>23</v>
      </c>
      <c r="K1957" t="s">
        <v>8356</v>
      </c>
      <c r="L1957" t="s">
        <v>37</v>
      </c>
      <c r="M1957" t="s">
        <v>38</v>
      </c>
      <c r="N1957" t="s">
        <v>1476</v>
      </c>
      <c r="O1957" t="s">
        <v>29</v>
      </c>
      <c r="P1957">
        <v>1</v>
      </c>
      <c r="Q1957">
        <v>1</v>
      </c>
      <c r="R1957">
        <v>1</v>
      </c>
      <c r="S1957">
        <v>1</v>
      </c>
      <c r="T1957" t="s">
        <v>15888</v>
      </c>
      <c r="U1957" t="s">
        <v>15891</v>
      </c>
      <c r="V1957" t="s">
        <v>15891</v>
      </c>
      <c r="W1957" t="s">
        <v>15901</v>
      </c>
      <c r="X1957" t="s">
        <v>15891</v>
      </c>
      <c r="Y1957" t="s">
        <v>15897</v>
      </c>
      <c r="Z1957" t="s">
        <v>15911</v>
      </c>
      <c r="AA1957" t="s">
        <v>15915</v>
      </c>
      <c r="AB1957" t="s">
        <v>8357</v>
      </c>
      <c r="AC1957" t="s">
        <v>8354</v>
      </c>
      <c r="AE1957" t="s">
        <v>8353</v>
      </c>
      <c r="AF1957" t="s">
        <v>8355</v>
      </c>
    </row>
    <row r="1958" spans="1:32" x14ac:dyDescent="0.25">
      <c r="A1958">
        <v>10090</v>
      </c>
      <c r="B1958" t="s">
        <v>10736</v>
      </c>
      <c r="C1958">
        <v>10000000</v>
      </c>
      <c r="D1958">
        <v>20342161</v>
      </c>
      <c r="E1958">
        <v>39136</v>
      </c>
      <c r="F1958">
        <v>4.2074559999999996</v>
      </c>
      <c r="G1958">
        <v>84</v>
      </c>
      <c r="H1958">
        <v>5.6</v>
      </c>
      <c r="I1958">
        <v>72</v>
      </c>
      <c r="J1958" t="s">
        <v>23</v>
      </c>
      <c r="K1958" t="s">
        <v>10738</v>
      </c>
      <c r="L1958" t="s">
        <v>37</v>
      </c>
      <c r="M1958" t="s">
        <v>28</v>
      </c>
      <c r="N1958" t="s">
        <v>10734</v>
      </c>
      <c r="O1958" t="s">
        <v>29</v>
      </c>
      <c r="P1958">
        <v>1</v>
      </c>
      <c r="Q1958">
        <v>1</v>
      </c>
      <c r="R1958">
        <v>2</v>
      </c>
      <c r="S1958">
        <v>2</v>
      </c>
      <c r="T1958" t="s">
        <v>15888</v>
      </c>
      <c r="U1958" t="s">
        <v>15890</v>
      </c>
      <c r="V1958" t="s">
        <v>13664</v>
      </c>
      <c r="W1958" t="s">
        <v>15891</v>
      </c>
      <c r="X1958" t="s">
        <v>15891</v>
      </c>
      <c r="Y1958" t="s">
        <v>15895</v>
      </c>
      <c r="Z1958" t="s">
        <v>15896</v>
      </c>
      <c r="AA1958" t="s">
        <v>15894</v>
      </c>
      <c r="AB1958" t="s">
        <v>10739</v>
      </c>
      <c r="AC1958" t="s">
        <v>10736</v>
      </c>
      <c r="AE1958" t="s">
        <v>10735</v>
      </c>
      <c r="AF1958" t="s">
        <v>10737</v>
      </c>
    </row>
    <row r="1959" spans="1:32" x14ac:dyDescent="0.25">
      <c r="A1959">
        <v>16363</v>
      </c>
      <c r="B1959" t="s">
        <v>7607</v>
      </c>
      <c r="C1959">
        <v>35000000</v>
      </c>
      <c r="D1959">
        <v>69701637</v>
      </c>
      <c r="E1959">
        <v>30155</v>
      </c>
      <c r="F1959">
        <v>4.1893779999999996</v>
      </c>
      <c r="G1959">
        <v>114</v>
      </c>
      <c r="H1959">
        <v>5.9</v>
      </c>
      <c r="I1959">
        <v>41</v>
      </c>
      <c r="J1959" t="s">
        <v>23</v>
      </c>
      <c r="K1959" t="s">
        <v>7609</v>
      </c>
      <c r="L1959" t="s">
        <v>37</v>
      </c>
      <c r="M1959" t="s">
        <v>38</v>
      </c>
      <c r="N1959" t="s">
        <v>661</v>
      </c>
      <c r="O1959" t="s">
        <v>29</v>
      </c>
      <c r="P1959">
        <v>1</v>
      </c>
      <c r="Q1959">
        <v>1</v>
      </c>
      <c r="R1959">
        <v>1</v>
      </c>
      <c r="S1959">
        <v>1</v>
      </c>
      <c r="T1959" t="s">
        <v>15888</v>
      </c>
      <c r="U1959" t="s">
        <v>15891</v>
      </c>
      <c r="V1959" t="s">
        <v>13664</v>
      </c>
      <c r="W1959" t="s">
        <v>15891</v>
      </c>
      <c r="X1959" t="s">
        <v>15891</v>
      </c>
      <c r="Y1959" t="s">
        <v>15896</v>
      </c>
      <c r="Z1959" t="s">
        <v>15896</v>
      </c>
      <c r="AA1959" t="s">
        <v>15897</v>
      </c>
      <c r="AB1959" t="s">
        <v>7610</v>
      </c>
      <c r="AC1959" t="s">
        <v>7607</v>
      </c>
      <c r="AE1959" t="s">
        <v>7606</v>
      </c>
      <c r="AF1959" t="s">
        <v>7608</v>
      </c>
    </row>
    <row r="1960" spans="1:32" x14ac:dyDescent="0.25">
      <c r="A1960">
        <v>15745</v>
      </c>
      <c r="B1960" t="s">
        <v>12604</v>
      </c>
      <c r="C1960">
        <v>5000000</v>
      </c>
      <c r="D1960">
        <v>5476060</v>
      </c>
      <c r="E1960">
        <v>37085</v>
      </c>
      <c r="F1960">
        <v>4.1496279999999999</v>
      </c>
      <c r="G1960">
        <v>94</v>
      </c>
      <c r="H1960">
        <v>6.3</v>
      </c>
      <c r="I1960">
        <v>55</v>
      </c>
      <c r="J1960" t="s">
        <v>23</v>
      </c>
      <c r="K1960" t="s">
        <v>10150</v>
      </c>
      <c r="L1960" t="s">
        <v>37</v>
      </c>
      <c r="M1960" t="s">
        <v>38</v>
      </c>
      <c r="N1960" t="s">
        <v>1710</v>
      </c>
      <c r="O1960" t="s">
        <v>29</v>
      </c>
      <c r="P1960">
        <v>1</v>
      </c>
      <c r="Q1960">
        <v>1</v>
      </c>
      <c r="R1960">
        <v>1</v>
      </c>
      <c r="S1960">
        <v>0</v>
      </c>
      <c r="T1960" t="s">
        <v>15888</v>
      </c>
      <c r="U1960" t="s">
        <v>15890</v>
      </c>
      <c r="V1960" t="s">
        <v>13664</v>
      </c>
      <c r="W1960" t="s">
        <v>15891</v>
      </c>
      <c r="X1960" t="s">
        <v>15905</v>
      </c>
      <c r="Y1960" t="s">
        <v>15895</v>
      </c>
      <c r="Z1960" t="s">
        <v>15896</v>
      </c>
      <c r="AA1960" t="s">
        <v>15894</v>
      </c>
      <c r="AB1960" t="s">
        <v>12606</v>
      </c>
      <c r="AC1960" t="s">
        <v>12604</v>
      </c>
      <c r="AE1960" t="s">
        <v>333</v>
      </c>
      <c r="AF1960" t="s">
        <v>12605</v>
      </c>
    </row>
    <row r="1961" spans="1:32" x14ac:dyDescent="0.25">
      <c r="A1961">
        <v>20794</v>
      </c>
      <c r="B1961" t="s">
        <v>12203</v>
      </c>
      <c r="C1961">
        <v>6000000</v>
      </c>
      <c r="D1961">
        <v>2025238</v>
      </c>
      <c r="E1961">
        <v>37218</v>
      </c>
      <c r="F1961">
        <v>4.1482530000000004</v>
      </c>
      <c r="G1961">
        <v>95</v>
      </c>
      <c r="H1961">
        <v>6</v>
      </c>
      <c r="I1961">
        <v>44</v>
      </c>
      <c r="J1961" t="s">
        <v>23</v>
      </c>
      <c r="K1961" t="s">
        <v>12205</v>
      </c>
      <c r="L1961" t="s">
        <v>37</v>
      </c>
      <c r="M1961" t="s">
        <v>38</v>
      </c>
      <c r="N1961" t="s">
        <v>5308</v>
      </c>
      <c r="O1961" t="s">
        <v>29</v>
      </c>
      <c r="P1961">
        <v>1</v>
      </c>
      <c r="Q1961">
        <v>1</v>
      </c>
      <c r="R1961">
        <v>1</v>
      </c>
      <c r="S1961">
        <v>0</v>
      </c>
      <c r="T1961" t="s">
        <v>15888</v>
      </c>
      <c r="U1961" t="s">
        <v>15891</v>
      </c>
      <c r="V1961" t="s">
        <v>13664</v>
      </c>
      <c r="W1961" t="s">
        <v>15891</v>
      </c>
      <c r="X1961" t="s">
        <v>15905</v>
      </c>
      <c r="Y1961" t="s">
        <v>15896</v>
      </c>
      <c r="Z1961" t="s">
        <v>15896</v>
      </c>
      <c r="AA1961" t="s">
        <v>15897</v>
      </c>
      <c r="AC1961" t="s">
        <v>12203</v>
      </c>
      <c r="AD1961" t="s">
        <v>12201</v>
      </c>
      <c r="AE1961" t="s">
        <v>12202</v>
      </c>
      <c r="AF1961" t="s">
        <v>12204</v>
      </c>
    </row>
    <row r="1962" spans="1:32" x14ac:dyDescent="0.25">
      <c r="A1962">
        <v>12618</v>
      </c>
      <c r="B1962" t="s">
        <v>2574</v>
      </c>
      <c r="C1962">
        <v>64000000</v>
      </c>
      <c r="D1962">
        <v>74608570</v>
      </c>
      <c r="E1962">
        <v>36441</v>
      </c>
      <c r="F1962">
        <v>4.1372369999999998</v>
      </c>
      <c r="G1962">
        <v>133</v>
      </c>
      <c r="H1962">
        <v>5.3</v>
      </c>
      <c r="I1962">
        <v>63</v>
      </c>
      <c r="J1962" t="s">
        <v>23</v>
      </c>
      <c r="K1962" t="s">
        <v>149</v>
      </c>
      <c r="L1962" t="s">
        <v>37</v>
      </c>
      <c r="M1962" t="s">
        <v>38</v>
      </c>
      <c r="N1962" t="s">
        <v>231</v>
      </c>
      <c r="O1962" t="s">
        <v>29</v>
      </c>
      <c r="P1962">
        <v>1</v>
      </c>
      <c r="Q1962">
        <v>1</v>
      </c>
      <c r="R1962">
        <v>1</v>
      </c>
      <c r="S1962">
        <v>0</v>
      </c>
      <c r="T1962" t="s">
        <v>15888</v>
      </c>
      <c r="U1962" t="s">
        <v>15891</v>
      </c>
      <c r="V1962" t="s">
        <v>15891</v>
      </c>
      <c r="W1962" t="s">
        <v>15901</v>
      </c>
      <c r="X1962" t="s">
        <v>15891</v>
      </c>
      <c r="Y1962" t="s">
        <v>15897</v>
      </c>
      <c r="Z1962" t="s">
        <v>15911</v>
      </c>
      <c r="AA1962" t="s">
        <v>15915</v>
      </c>
      <c r="AB1962" t="s">
        <v>2576</v>
      </c>
      <c r="AC1962" t="s">
        <v>2574</v>
      </c>
      <c r="AE1962" t="s">
        <v>2573</v>
      </c>
      <c r="AF1962" t="s">
        <v>2575</v>
      </c>
    </row>
    <row r="1963" spans="1:32" x14ac:dyDescent="0.25">
      <c r="A1963">
        <v>9656</v>
      </c>
      <c r="B1963" t="s">
        <v>11171</v>
      </c>
      <c r="C1963">
        <v>9000000</v>
      </c>
      <c r="D1963">
        <v>21510851</v>
      </c>
      <c r="E1963">
        <v>39076</v>
      </c>
      <c r="F1963">
        <v>4.1343269999999999</v>
      </c>
      <c r="G1963">
        <v>84</v>
      </c>
      <c r="H1963">
        <v>4.8</v>
      </c>
      <c r="I1963">
        <v>119</v>
      </c>
      <c r="J1963" t="s">
        <v>23</v>
      </c>
      <c r="K1963" t="s">
        <v>4354</v>
      </c>
      <c r="L1963" t="s">
        <v>277</v>
      </c>
      <c r="M1963" t="s">
        <v>210</v>
      </c>
      <c r="N1963" t="s">
        <v>2560</v>
      </c>
      <c r="O1963" t="s">
        <v>29</v>
      </c>
      <c r="P1963">
        <v>1</v>
      </c>
      <c r="Q1963">
        <v>2</v>
      </c>
      <c r="R1963">
        <v>2</v>
      </c>
      <c r="S1963">
        <v>0</v>
      </c>
      <c r="T1963" t="s">
        <v>15888</v>
      </c>
      <c r="U1963" t="s">
        <v>15891</v>
      </c>
      <c r="V1963" t="s">
        <v>15891</v>
      </c>
      <c r="W1963" t="s">
        <v>15891</v>
      </c>
      <c r="X1963" t="s">
        <v>15905</v>
      </c>
      <c r="Y1963" t="s">
        <v>15897</v>
      </c>
      <c r="Z1963" t="s">
        <v>15897</v>
      </c>
      <c r="AA1963" t="s">
        <v>15897</v>
      </c>
      <c r="AB1963" t="s">
        <v>11173</v>
      </c>
      <c r="AC1963" t="s">
        <v>11171</v>
      </c>
      <c r="AE1963" t="s">
        <v>11170</v>
      </c>
      <c r="AF1963" t="s">
        <v>11172</v>
      </c>
    </row>
    <row r="1964" spans="1:32" x14ac:dyDescent="0.25">
      <c r="A1964">
        <v>10871</v>
      </c>
      <c r="B1964" t="s">
        <v>5016</v>
      </c>
      <c r="C1964">
        <v>37000000</v>
      </c>
      <c r="D1964">
        <v>6482195</v>
      </c>
      <c r="E1964">
        <v>35734</v>
      </c>
      <c r="F1964">
        <v>4.1315460000000002</v>
      </c>
      <c r="G1964">
        <v>118</v>
      </c>
      <c r="H1964">
        <v>5.8</v>
      </c>
      <c r="I1964">
        <v>52</v>
      </c>
      <c r="J1964" t="s">
        <v>23</v>
      </c>
      <c r="K1964" t="s">
        <v>5018</v>
      </c>
      <c r="L1964" t="s">
        <v>37</v>
      </c>
      <c r="M1964" t="s">
        <v>38</v>
      </c>
      <c r="N1964" t="s">
        <v>5014</v>
      </c>
      <c r="O1964" t="s">
        <v>29</v>
      </c>
      <c r="P1964">
        <v>1</v>
      </c>
      <c r="Q1964">
        <v>1</v>
      </c>
      <c r="R1964">
        <v>1</v>
      </c>
      <c r="S1964">
        <v>1</v>
      </c>
      <c r="T1964" t="s">
        <v>15888</v>
      </c>
      <c r="U1964" t="s">
        <v>15890</v>
      </c>
      <c r="V1964" t="s">
        <v>15891</v>
      </c>
      <c r="W1964" t="s">
        <v>15891</v>
      </c>
      <c r="X1964" t="s">
        <v>15905</v>
      </c>
      <c r="Y1964" t="s">
        <v>15894</v>
      </c>
      <c r="Z1964" t="s">
        <v>15897</v>
      </c>
      <c r="AA1964" t="s">
        <v>15894</v>
      </c>
      <c r="AB1964" t="s">
        <v>5019</v>
      </c>
      <c r="AC1964" t="s">
        <v>5016</v>
      </c>
      <c r="AE1964" t="s">
        <v>5015</v>
      </c>
      <c r="AF1964" t="s">
        <v>5017</v>
      </c>
    </row>
    <row r="1965" spans="1:32" x14ac:dyDescent="0.25">
      <c r="A1965">
        <v>55720</v>
      </c>
      <c r="B1965" t="s">
        <v>10930</v>
      </c>
      <c r="C1965">
        <v>10000000</v>
      </c>
      <c r="D1965">
        <v>1759252</v>
      </c>
      <c r="E1965">
        <v>40718</v>
      </c>
      <c r="F1965">
        <v>4.1235330000000001</v>
      </c>
      <c r="G1965">
        <v>98</v>
      </c>
      <c r="H1965">
        <v>7</v>
      </c>
      <c r="I1965">
        <v>54</v>
      </c>
      <c r="J1965" t="s">
        <v>23</v>
      </c>
      <c r="K1965" t="s">
        <v>10932</v>
      </c>
      <c r="L1965" t="s">
        <v>37</v>
      </c>
      <c r="M1965" t="s">
        <v>28</v>
      </c>
      <c r="N1965" t="s">
        <v>786</v>
      </c>
      <c r="O1965" t="s">
        <v>29</v>
      </c>
      <c r="P1965">
        <v>1</v>
      </c>
      <c r="Q1965">
        <v>1</v>
      </c>
      <c r="R1965">
        <v>2</v>
      </c>
      <c r="S1965">
        <v>0</v>
      </c>
      <c r="T1965" t="s">
        <v>15888</v>
      </c>
      <c r="U1965" t="s">
        <v>15891</v>
      </c>
      <c r="V1965" t="s">
        <v>15891</v>
      </c>
      <c r="W1965" t="s">
        <v>15901</v>
      </c>
      <c r="X1965" t="s">
        <v>15891</v>
      </c>
      <c r="Y1965" t="s">
        <v>15897</v>
      </c>
      <c r="Z1965" t="s">
        <v>15911</v>
      </c>
      <c r="AA1965" t="s">
        <v>15915</v>
      </c>
      <c r="AB1965" t="s">
        <v>10933</v>
      </c>
      <c r="AC1965" t="s">
        <v>10930</v>
      </c>
      <c r="AE1965" t="s">
        <v>10929</v>
      </c>
      <c r="AF1965" t="s">
        <v>10931</v>
      </c>
    </row>
    <row r="1966" spans="1:32" x14ac:dyDescent="0.25">
      <c r="A1966">
        <v>14369</v>
      </c>
      <c r="B1966" t="s">
        <v>10409</v>
      </c>
      <c r="C1966">
        <v>24000000</v>
      </c>
      <c r="D1966">
        <v>14782676</v>
      </c>
      <c r="E1966">
        <v>37216</v>
      </c>
      <c r="F1966">
        <v>4.1206399999999999</v>
      </c>
      <c r="G1966">
        <v>89</v>
      </c>
      <c r="H1966">
        <v>5.8</v>
      </c>
      <c r="I1966">
        <v>53</v>
      </c>
      <c r="J1966" t="s">
        <v>23</v>
      </c>
      <c r="K1966" t="s">
        <v>10411</v>
      </c>
      <c r="L1966" t="s">
        <v>37</v>
      </c>
      <c r="M1966" t="s">
        <v>38</v>
      </c>
      <c r="N1966" t="s">
        <v>661</v>
      </c>
      <c r="O1966" t="s">
        <v>29</v>
      </c>
      <c r="P1966">
        <v>1</v>
      </c>
      <c r="Q1966">
        <v>1</v>
      </c>
      <c r="R1966">
        <v>1</v>
      </c>
      <c r="S1966">
        <v>0</v>
      </c>
      <c r="T1966" t="s">
        <v>15888</v>
      </c>
      <c r="U1966" t="s">
        <v>15891</v>
      </c>
      <c r="V1966" t="s">
        <v>13664</v>
      </c>
      <c r="W1966" t="s">
        <v>15891</v>
      </c>
      <c r="X1966" t="s">
        <v>15891</v>
      </c>
      <c r="Y1966" t="s">
        <v>15896</v>
      </c>
      <c r="Z1966" t="s">
        <v>15896</v>
      </c>
      <c r="AA1966" t="s">
        <v>15897</v>
      </c>
      <c r="AB1966" t="s">
        <v>10412</v>
      </c>
      <c r="AC1966" t="s">
        <v>10409</v>
      </c>
      <c r="AE1966" t="s">
        <v>10408</v>
      </c>
      <c r="AF1966" t="s">
        <v>10410</v>
      </c>
    </row>
    <row r="1967" spans="1:32" x14ac:dyDescent="0.25">
      <c r="A1967">
        <v>24662</v>
      </c>
      <c r="B1967" t="s">
        <v>5692</v>
      </c>
      <c r="C1967">
        <v>32000000</v>
      </c>
      <c r="D1967">
        <v>3566637</v>
      </c>
      <c r="E1967">
        <v>35515</v>
      </c>
      <c r="F1967">
        <v>4.0984439999999998</v>
      </c>
      <c r="G1967">
        <v>75</v>
      </c>
      <c r="H1967">
        <v>7.1</v>
      </c>
      <c r="I1967">
        <v>24</v>
      </c>
      <c r="J1967" t="s">
        <v>23</v>
      </c>
      <c r="K1967" t="s">
        <v>5694</v>
      </c>
      <c r="L1967" t="s">
        <v>37</v>
      </c>
      <c r="M1967" t="s">
        <v>296</v>
      </c>
      <c r="N1967" t="s">
        <v>5690</v>
      </c>
      <c r="O1967" t="s">
        <v>29</v>
      </c>
      <c r="P1967">
        <v>1</v>
      </c>
      <c r="Q1967">
        <v>1</v>
      </c>
      <c r="R1967">
        <v>2</v>
      </c>
      <c r="S1967">
        <v>0</v>
      </c>
      <c r="T1967" t="s">
        <v>15887</v>
      </c>
      <c r="U1967" t="s">
        <v>15891</v>
      </c>
      <c r="V1967" t="s">
        <v>13664</v>
      </c>
      <c r="W1967" t="s">
        <v>15891</v>
      </c>
      <c r="X1967" t="s">
        <v>15891</v>
      </c>
      <c r="Y1967" t="s">
        <v>15896</v>
      </c>
      <c r="Z1967" t="s">
        <v>15896</v>
      </c>
      <c r="AA1967" t="s">
        <v>15897</v>
      </c>
      <c r="AB1967" t="s">
        <v>5695</v>
      </c>
      <c r="AC1967" t="s">
        <v>5692</v>
      </c>
      <c r="AE1967" t="s">
        <v>5691</v>
      </c>
      <c r="AF1967" t="s">
        <v>5693</v>
      </c>
    </row>
    <row r="1968" spans="1:32" x14ac:dyDescent="0.25">
      <c r="A1968">
        <v>9813</v>
      </c>
      <c r="B1968" t="s">
        <v>14995</v>
      </c>
      <c r="C1968">
        <v>900000</v>
      </c>
      <c r="D1968">
        <v>381420</v>
      </c>
      <c r="E1968">
        <v>38607</v>
      </c>
      <c r="F1968">
        <v>4.0971000000000002</v>
      </c>
      <c r="G1968">
        <v>96</v>
      </c>
      <c r="H1968">
        <v>6.1</v>
      </c>
      <c r="I1968">
        <v>73</v>
      </c>
      <c r="J1968" t="s">
        <v>23</v>
      </c>
      <c r="K1968" t="s">
        <v>9367</v>
      </c>
      <c r="L1968" t="s">
        <v>37</v>
      </c>
      <c r="M1968" t="s">
        <v>38</v>
      </c>
      <c r="N1968" t="s">
        <v>1861</v>
      </c>
      <c r="O1968" t="s">
        <v>29</v>
      </c>
      <c r="P1968">
        <v>1</v>
      </c>
      <c r="Q1968">
        <v>1</v>
      </c>
      <c r="R1968">
        <v>1</v>
      </c>
      <c r="S1968">
        <v>0</v>
      </c>
      <c r="T1968" t="s">
        <v>15888</v>
      </c>
      <c r="U1968" t="s">
        <v>15891</v>
      </c>
      <c r="V1968" t="s">
        <v>15891</v>
      </c>
      <c r="W1968" t="s">
        <v>15901</v>
      </c>
      <c r="X1968" t="s">
        <v>15905</v>
      </c>
      <c r="Y1968" t="s">
        <v>15897</v>
      </c>
      <c r="Z1968" t="s">
        <v>15911</v>
      </c>
      <c r="AA1968" t="s">
        <v>15915</v>
      </c>
      <c r="AB1968" t="s">
        <v>14997</v>
      </c>
      <c r="AC1968" t="s">
        <v>14995</v>
      </c>
      <c r="AE1968" t="s">
        <v>14994</v>
      </c>
      <c r="AF1968" t="s">
        <v>14996</v>
      </c>
    </row>
    <row r="1969" spans="1:32" x14ac:dyDescent="0.25">
      <c r="A1969">
        <v>13072</v>
      </c>
      <c r="B1969" t="s">
        <v>11521</v>
      </c>
      <c r="C1969">
        <v>8000000</v>
      </c>
      <c r="D1969">
        <v>458232</v>
      </c>
      <c r="E1969">
        <v>39202</v>
      </c>
      <c r="F1969">
        <v>4.090382</v>
      </c>
      <c r="G1969">
        <v>99</v>
      </c>
      <c r="H1969">
        <v>5.8</v>
      </c>
      <c r="I1969">
        <v>18</v>
      </c>
      <c r="J1969" t="s">
        <v>23</v>
      </c>
      <c r="K1969" t="s">
        <v>11523</v>
      </c>
      <c r="L1969" t="s">
        <v>37</v>
      </c>
      <c r="M1969" t="s">
        <v>38</v>
      </c>
      <c r="N1969" t="s">
        <v>2725</v>
      </c>
      <c r="O1969" t="s">
        <v>29</v>
      </c>
      <c r="P1969">
        <v>1</v>
      </c>
      <c r="Q1969">
        <v>1</v>
      </c>
      <c r="R1969">
        <v>1</v>
      </c>
      <c r="S1969">
        <v>0</v>
      </c>
      <c r="T1969" t="s">
        <v>15888</v>
      </c>
      <c r="U1969" t="s">
        <v>15890</v>
      </c>
      <c r="V1969" t="s">
        <v>15891</v>
      </c>
      <c r="W1969" t="s">
        <v>15901</v>
      </c>
      <c r="X1969" t="s">
        <v>15905</v>
      </c>
      <c r="Y1969" t="s">
        <v>15894</v>
      </c>
      <c r="Z1969" t="s">
        <v>15911</v>
      </c>
      <c r="AA1969" t="s">
        <v>15914</v>
      </c>
      <c r="AB1969" t="s">
        <v>11524</v>
      </c>
      <c r="AC1969" t="s">
        <v>11521</v>
      </c>
      <c r="AE1969" t="s">
        <v>333</v>
      </c>
      <c r="AF1969" t="s">
        <v>11522</v>
      </c>
    </row>
    <row r="1970" spans="1:32" x14ac:dyDescent="0.25">
      <c r="A1970">
        <v>13370</v>
      </c>
      <c r="B1970" t="s">
        <v>12109</v>
      </c>
      <c r="C1970">
        <v>6000000</v>
      </c>
      <c r="D1970">
        <v>18750246</v>
      </c>
      <c r="E1970">
        <v>37727</v>
      </c>
      <c r="F1970">
        <v>4.0530169999999996</v>
      </c>
      <c r="G1970">
        <v>91</v>
      </c>
      <c r="H1970">
        <v>6.6</v>
      </c>
      <c r="I1970">
        <v>74</v>
      </c>
      <c r="J1970" t="s">
        <v>23</v>
      </c>
      <c r="K1970" t="s">
        <v>5724</v>
      </c>
      <c r="L1970" t="s">
        <v>37</v>
      </c>
      <c r="M1970" t="s">
        <v>38</v>
      </c>
      <c r="N1970" t="s">
        <v>4103</v>
      </c>
      <c r="O1970" t="s">
        <v>29</v>
      </c>
      <c r="P1970">
        <v>1</v>
      </c>
      <c r="Q1970">
        <v>1</v>
      </c>
      <c r="R1970">
        <v>1</v>
      </c>
      <c r="S1970">
        <v>0</v>
      </c>
      <c r="T1970" t="s">
        <v>15888</v>
      </c>
      <c r="U1970" t="s">
        <v>15891</v>
      </c>
      <c r="V1970" t="s">
        <v>13664</v>
      </c>
      <c r="W1970" t="s">
        <v>15891</v>
      </c>
      <c r="X1970" t="s">
        <v>15891</v>
      </c>
      <c r="Y1970" t="s">
        <v>15896</v>
      </c>
      <c r="Z1970" t="s">
        <v>15896</v>
      </c>
      <c r="AA1970" t="s">
        <v>15897</v>
      </c>
      <c r="AB1970" t="s">
        <v>12111</v>
      </c>
      <c r="AC1970" t="s">
        <v>12109</v>
      </c>
      <c r="AE1970" t="s">
        <v>12108</v>
      </c>
      <c r="AF1970" t="s">
        <v>12110</v>
      </c>
    </row>
    <row r="1971" spans="1:32" x14ac:dyDescent="0.25">
      <c r="A1971">
        <v>29912</v>
      </c>
      <c r="B1971" t="s">
        <v>12394</v>
      </c>
      <c r="C1971">
        <v>4100000</v>
      </c>
      <c r="D1971">
        <v>36000000</v>
      </c>
      <c r="E1971">
        <v>19618</v>
      </c>
      <c r="F1971">
        <v>4.0288750000000002</v>
      </c>
      <c r="G1971">
        <v>135</v>
      </c>
      <c r="H1971">
        <v>6.4</v>
      </c>
      <c r="I1971">
        <v>42</v>
      </c>
      <c r="J1971" t="s">
        <v>23</v>
      </c>
      <c r="K1971" t="s">
        <v>1457</v>
      </c>
      <c r="L1971" t="s">
        <v>37</v>
      </c>
      <c r="M1971" t="s">
        <v>38</v>
      </c>
      <c r="N1971" t="s">
        <v>786</v>
      </c>
      <c r="O1971" t="s">
        <v>29</v>
      </c>
      <c r="P1971">
        <v>1</v>
      </c>
      <c r="Q1971">
        <v>1</v>
      </c>
      <c r="R1971">
        <v>1</v>
      </c>
      <c r="S1971">
        <v>1</v>
      </c>
      <c r="T1971" t="s">
        <v>15888</v>
      </c>
      <c r="U1971" t="s">
        <v>15891</v>
      </c>
      <c r="V1971" t="s">
        <v>15891</v>
      </c>
      <c r="W1971" t="s">
        <v>15901</v>
      </c>
      <c r="X1971" t="s">
        <v>15891</v>
      </c>
      <c r="Y1971" t="s">
        <v>15897</v>
      </c>
      <c r="Z1971" t="s">
        <v>15911</v>
      </c>
      <c r="AA1971" t="s">
        <v>15915</v>
      </c>
      <c r="AB1971" t="s">
        <v>12396</v>
      </c>
      <c r="AC1971" t="s">
        <v>12394</v>
      </c>
      <c r="AE1971" t="s">
        <v>12393</v>
      </c>
      <c r="AF1971" t="s">
        <v>12395</v>
      </c>
    </row>
    <row r="1972" spans="1:32" x14ac:dyDescent="0.25">
      <c r="A1972">
        <v>8988</v>
      </c>
      <c r="B1972" t="s">
        <v>7076</v>
      </c>
      <c r="C1972">
        <v>25000000</v>
      </c>
      <c r="D1972">
        <v>11207130</v>
      </c>
      <c r="E1972">
        <v>39535</v>
      </c>
      <c r="F1972">
        <v>4.0025789999999999</v>
      </c>
      <c r="G1972">
        <v>113</v>
      </c>
      <c r="H1972">
        <v>6.1</v>
      </c>
      <c r="I1972">
        <v>82</v>
      </c>
      <c r="J1972" t="s">
        <v>23</v>
      </c>
      <c r="K1972" t="s">
        <v>7078</v>
      </c>
      <c r="L1972" t="s">
        <v>37</v>
      </c>
      <c r="M1972" t="s">
        <v>38</v>
      </c>
      <c r="N1972" t="s">
        <v>2176</v>
      </c>
      <c r="O1972" t="s">
        <v>29</v>
      </c>
      <c r="P1972">
        <v>1</v>
      </c>
      <c r="Q1972">
        <v>1</v>
      </c>
      <c r="R1972">
        <v>1</v>
      </c>
      <c r="S1972">
        <v>1</v>
      </c>
      <c r="T1972" t="s">
        <v>15888</v>
      </c>
      <c r="U1972" t="s">
        <v>15891</v>
      </c>
      <c r="V1972" t="s">
        <v>15891</v>
      </c>
      <c r="W1972" t="s">
        <v>15901</v>
      </c>
      <c r="X1972" t="s">
        <v>15891</v>
      </c>
      <c r="Y1972" t="s">
        <v>15897</v>
      </c>
      <c r="Z1972" t="s">
        <v>15911</v>
      </c>
      <c r="AA1972" t="s">
        <v>15915</v>
      </c>
      <c r="AB1972" t="s">
        <v>7079</v>
      </c>
      <c r="AC1972" t="s">
        <v>7076</v>
      </c>
      <c r="AD1972" t="s">
        <v>7074</v>
      </c>
      <c r="AE1972" t="s">
        <v>7075</v>
      </c>
      <c r="AF1972" t="s">
        <v>7077</v>
      </c>
    </row>
    <row r="1973" spans="1:32" x14ac:dyDescent="0.25">
      <c r="A1973">
        <v>15647</v>
      </c>
      <c r="B1973" t="s">
        <v>14406</v>
      </c>
      <c r="C1973">
        <v>1000000</v>
      </c>
      <c r="D1973">
        <v>10013424</v>
      </c>
      <c r="E1973">
        <v>37002</v>
      </c>
      <c r="F1973">
        <v>3.9902150000000001</v>
      </c>
      <c r="G1973">
        <v>97</v>
      </c>
      <c r="H1973">
        <v>5.9</v>
      </c>
      <c r="I1973">
        <v>48</v>
      </c>
      <c r="J1973" t="s">
        <v>23</v>
      </c>
      <c r="K1973" t="s">
        <v>14408</v>
      </c>
      <c r="L1973" t="s">
        <v>37</v>
      </c>
      <c r="M1973" t="s">
        <v>38</v>
      </c>
      <c r="N1973" t="s">
        <v>661</v>
      </c>
      <c r="O1973" t="s">
        <v>29</v>
      </c>
      <c r="P1973">
        <v>1</v>
      </c>
      <c r="Q1973">
        <v>1</v>
      </c>
      <c r="R1973">
        <v>1</v>
      </c>
      <c r="S1973">
        <v>0</v>
      </c>
      <c r="T1973" t="s">
        <v>15888</v>
      </c>
      <c r="U1973" t="s">
        <v>15891</v>
      </c>
      <c r="V1973" t="s">
        <v>13664</v>
      </c>
      <c r="W1973" t="s">
        <v>15891</v>
      </c>
      <c r="X1973" t="s">
        <v>15891</v>
      </c>
      <c r="Y1973" t="s">
        <v>15896</v>
      </c>
      <c r="Z1973" t="s">
        <v>15896</v>
      </c>
      <c r="AA1973" t="s">
        <v>15897</v>
      </c>
      <c r="AB1973" t="s">
        <v>14409</v>
      </c>
      <c r="AC1973" t="s">
        <v>14406</v>
      </c>
      <c r="AE1973" t="s">
        <v>14405</v>
      </c>
      <c r="AF1973" t="s">
        <v>14407</v>
      </c>
    </row>
    <row r="1974" spans="1:32" x14ac:dyDescent="0.25">
      <c r="A1974">
        <v>29076</v>
      </c>
      <c r="B1974" t="s">
        <v>10941</v>
      </c>
      <c r="C1974">
        <v>10000000</v>
      </c>
      <c r="D1974">
        <v>1631839</v>
      </c>
      <c r="E1974">
        <v>36560</v>
      </c>
      <c r="F1974">
        <v>3.988432</v>
      </c>
      <c r="G1974">
        <v>101</v>
      </c>
      <c r="H1974">
        <v>5.4</v>
      </c>
      <c r="I1974">
        <v>24</v>
      </c>
      <c r="J1974" t="s">
        <v>23</v>
      </c>
      <c r="K1974" t="s">
        <v>10943</v>
      </c>
      <c r="L1974" t="s">
        <v>37</v>
      </c>
      <c r="M1974" t="s">
        <v>38</v>
      </c>
      <c r="N1974" t="s">
        <v>5668</v>
      </c>
      <c r="O1974" t="s">
        <v>29</v>
      </c>
      <c r="P1974">
        <v>1</v>
      </c>
      <c r="Q1974">
        <v>1</v>
      </c>
      <c r="R1974">
        <v>1</v>
      </c>
      <c r="S1974">
        <v>0</v>
      </c>
      <c r="T1974" t="s">
        <v>15888</v>
      </c>
      <c r="U1974" t="s">
        <v>15890</v>
      </c>
      <c r="V1974" t="s">
        <v>13664</v>
      </c>
      <c r="W1974" t="s">
        <v>15891</v>
      </c>
      <c r="X1974" t="s">
        <v>15905</v>
      </c>
      <c r="Y1974" t="s">
        <v>15895</v>
      </c>
      <c r="Z1974" t="s">
        <v>15896</v>
      </c>
      <c r="AA1974" t="s">
        <v>15894</v>
      </c>
      <c r="AB1974" t="s">
        <v>10944</v>
      </c>
      <c r="AC1974" t="s">
        <v>10941</v>
      </c>
      <c r="AE1974" t="s">
        <v>10940</v>
      </c>
      <c r="AF1974" t="s">
        <v>10942</v>
      </c>
    </row>
    <row r="1975" spans="1:32" x14ac:dyDescent="0.25">
      <c r="A1975">
        <v>26602</v>
      </c>
      <c r="B1975" t="s">
        <v>8783</v>
      </c>
      <c r="C1975">
        <v>34000000</v>
      </c>
      <c r="D1975">
        <v>19693891</v>
      </c>
      <c r="E1975">
        <v>37125</v>
      </c>
      <c r="F1975">
        <v>3.9600979999999999</v>
      </c>
      <c r="G1975">
        <v>108</v>
      </c>
      <c r="H1975">
        <v>4.8</v>
      </c>
      <c r="I1975">
        <v>63</v>
      </c>
      <c r="J1975" t="s">
        <v>23</v>
      </c>
      <c r="K1975" t="s">
        <v>8785</v>
      </c>
      <c r="L1975" t="s">
        <v>37</v>
      </c>
      <c r="M1975" t="s">
        <v>38</v>
      </c>
      <c r="N1975" t="s">
        <v>1711</v>
      </c>
      <c r="O1975" t="s">
        <v>29</v>
      </c>
      <c r="P1975">
        <v>1</v>
      </c>
      <c r="Q1975">
        <v>1</v>
      </c>
      <c r="R1975">
        <v>1</v>
      </c>
      <c r="S1975">
        <v>1</v>
      </c>
      <c r="T1975" t="s">
        <v>15888</v>
      </c>
      <c r="U1975" t="s">
        <v>15891</v>
      </c>
      <c r="V1975" t="s">
        <v>13664</v>
      </c>
      <c r="W1975" t="s">
        <v>15901</v>
      </c>
      <c r="X1975" t="s">
        <v>15891</v>
      </c>
      <c r="Y1975" t="s">
        <v>15896</v>
      </c>
      <c r="Z1975" t="s">
        <v>15912</v>
      </c>
      <c r="AA1975" t="s">
        <v>15915</v>
      </c>
      <c r="AB1975" t="s">
        <v>8786</v>
      </c>
      <c r="AC1975" t="s">
        <v>8783</v>
      </c>
      <c r="AE1975" t="s">
        <v>8782</v>
      </c>
      <c r="AF1975" t="s">
        <v>8784</v>
      </c>
    </row>
    <row r="1976" spans="1:32" x14ac:dyDescent="0.25">
      <c r="A1976">
        <v>16162</v>
      </c>
      <c r="B1976" t="s">
        <v>11150</v>
      </c>
      <c r="C1976">
        <v>9000000</v>
      </c>
      <c r="D1976">
        <v>34573780</v>
      </c>
      <c r="E1976">
        <v>36455</v>
      </c>
      <c r="F1976">
        <v>3.951041</v>
      </c>
      <c r="G1976">
        <v>120</v>
      </c>
      <c r="H1976">
        <v>6.8</v>
      </c>
      <c r="I1976">
        <v>38</v>
      </c>
      <c r="J1976" t="s">
        <v>23</v>
      </c>
      <c r="K1976" t="s">
        <v>9639</v>
      </c>
      <c r="L1976" t="s">
        <v>37</v>
      </c>
      <c r="M1976" t="s">
        <v>38</v>
      </c>
      <c r="N1976" t="s">
        <v>2804</v>
      </c>
      <c r="O1976" t="s">
        <v>29</v>
      </c>
      <c r="P1976">
        <v>1</v>
      </c>
      <c r="Q1976">
        <v>1</v>
      </c>
      <c r="R1976">
        <v>1</v>
      </c>
      <c r="S1976">
        <v>1</v>
      </c>
      <c r="T1976" t="s">
        <v>15888</v>
      </c>
      <c r="U1976" t="s">
        <v>15891</v>
      </c>
      <c r="V1976" t="s">
        <v>13664</v>
      </c>
      <c r="W1976" t="s">
        <v>15901</v>
      </c>
      <c r="X1976" t="s">
        <v>15891</v>
      </c>
      <c r="Y1976" t="s">
        <v>15896</v>
      </c>
      <c r="Z1976" t="s">
        <v>15912</v>
      </c>
      <c r="AA1976" t="s">
        <v>15915</v>
      </c>
      <c r="AC1976" t="s">
        <v>11150</v>
      </c>
      <c r="AD1976" t="s">
        <v>11149</v>
      </c>
      <c r="AE1976" t="s">
        <v>333</v>
      </c>
      <c r="AF1976" t="s">
        <v>11151</v>
      </c>
    </row>
    <row r="1977" spans="1:32" x14ac:dyDescent="0.25">
      <c r="A1977">
        <v>343795</v>
      </c>
      <c r="B1977" t="s">
        <v>12626</v>
      </c>
      <c r="C1977">
        <v>5000000</v>
      </c>
      <c r="D1977">
        <v>4842699</v>
      </c>
      <c r="E1977">
        <v>42258</v>
      </c>
      <c r="F1977">
        <v>3.9437060000000002</v>
      </c>
      <c r="G1977">
        <v>121</v>
      </c>
      <c r="H1977">
        <v>5.4</v>
      </c>
      <c r="I1977">
        <v>40</v>
      </c>
      <c r="J1977" t="s">
        <v>23</v>
      </c>
      <c r="K1977" t="s">
        <v>12628</v>
      </c>
      <c r="L1977" t="s">
        <v>37</v>
      </c>
      <c r="M1977" t="s">
        <v>838</v>
      </c>
      <c r="N1977" t="s">
        <v>786</v>
      </c>
      <c r="O1977" t="s">
        <v>29</v>
      </c>
      <c r="P1977">
        <v>1</v>
      </c>
      <c r="Q1977">
        <v>1</v>
      </c>
      <c r="R1977">
        <v>2</v>
      </c>
      <c r="S1977">
        <v>0</v>
      </c>
      <c r="T1977" t="s">
        <v>15888</v>
      </c>
      <c r="U1977" t="s">
        <v>15891</v>
      </c>
      <c r="V1977" t="s">
        <v>15891</v>
      </c>
      <c r="W1977" t="s">
        <v>15901</v>
      </c>
      <c r="X1977" t="s">
        <v>15891</v>
      </c>
      <c r="Y1977" t="s">
        <v>15897</v>
      </c>
      <c r="Z1977" t="s">
        <v>15911</v>
      </c>
      <c r="AA1977" t="s">
        <v>15915</v>
      </c>
      <c r="AB1977" t="s">
        <v>12629</v>
      </c>
      <c r="AC1977" t="s">
        <v>12626</v>
      </c>
      <c r="AE1977" t="s">
        <v>12625</v>
      </c>
      <c r="AF1977" t="s">
        <v>12627</v>
      </c>
    </row>
    <row r="1978" spans="1:32" x14ac:dyDescent="0.25">
      <c r="A1978">
        <v>13197</v>
      </c>
      <c r="B1978" t="s">
        <v>11549</v>
      </c>
      <c r="C1978">
        <v>8000000</v>
      </c>
      <c r="D1978">
        <v>143451</v>
      </c>
      <c r="E1978">
        <v>38767</v>
      </c>
      <c r="F1978">
        <v>3.9424640000000002</v>
      </c>
      <c r="G1978">
        <v>107</v>
      </c>
      <c r="H1978">
        <v>6.3</v>
      </c>
      <c r="I1978">
        <v>24</v>
      </c>
      <c r="J1978" t="s">
        <v>23</v>
      </c>
      <c r="K1978" t="s">
        <v>11551</v>
      </c>
      <c r="L1978" t="s">
        <v>37</v>
      </c>
      <c r="M1978" t="s">
        <v>38</v>
      </c>
      <c r="N1978" t="s">
        <v>3711</v>
      </c>
      <c r="O1978" t="s">
        <v>29</v>
      </c>
      <c r="P1978">
        <v>1</v>
      </c>
      <c r="Q1978">
        <v>1</v>
      </c>
      <c r="R1978">
        <v>1</v>
      </c>
      <c r="S1978">
        <v>0</v>
      </c>
      <c r="T1978" t="s">
        <v>15888</v>
      </c>
      <c r="U1978" t="s">
        <v>15890</v>
      </c>
      <c r="V1978" t="s">
        <v>15891</v>
      </c>
      <c r="W1978" t="s">
        <v>15901</v>
      </c>
      <c r="X1978" t="s">
        <v>15905</v>
      </c>
      <c r="Y1978" t="s">
        <v>15894</v>
      </c>
      <c r="Z1978" t="s">
        <v>15911</v>
      </c>
      <c r="AA1978" t="s">
        <v>15914</v>
      </c>
      <c r="AB1978" t="s">
        <v>11552</v>
      </c>
      <c r="AC1978" t="s">
        <v>11549</v>
      </c>
      <c r="AE1978" t="s">
        <v>11548</v>
      </c>
      <c r="AF1978" t="s">
        <v>11550</v>
      </c>
    </row>
    <row r="1979" spans="1:32" x14ac:dyDescent="0.25">
      <c r="A1979">
        <v>3080</v>
      </c>
      <c r="B1979" t="s">
        <v>15159</v>
      </c>
      <c r="C1979">
        <v>609000</v>
      </c>
      <c r="D1979">
        <v>3202000</v>
      </c>
      <c r="E1979">
        <v>13033</v>
      </c>
      <c r="F1979">
        <v>3.898498</v>
      </c>
      <c r="G1979">
        <v>101</v>
      </c>
      <c r="H1979">
        <v>7.4</v>
      </c>
      <c r="I1979">
        <v>59</v>
      </c>
      <c r="J1979" t="s">
        <v>23</v>
      </c>
      <c r="K1979" t="s">
        <v>12699</v>
      </c>
      <c r="L1979" t="s">
        <v>37</v>
      </c>
      <c r="M1979" t="s">
        <v>210</v>
      </c>
      <c r="N1979" t="s">
        <v>4623</v>
      </c>
      <c r="O1979" t="s">
        <v>29</v>
      </c>
      <c r="P1979">
        <v>1</v>
      </c>
      <c r="Q1979">
        <v>1</v>
      </c>
      <c r="R1979">
        <v>2</v>
      </c>
      <c r="S1979">
        <v>0</v>
      </c>
      <c r="T1979" t="s">
        <v>15888</v>
      </c>
      <c r="U1979" t="s">
        <v>15891</v>
      </c>
      <c r="V1979" t="s">
        <v>13664</v>
      </c>
      <c r="W1979" t="s">
        <v>15891</v>
      </c>
      <c r="X1979" t="s">
        <v>15891</v>
      </c>
      <c r="Y1979" t="s">
        <v>15896</v>
      </c>
      <c r="Z1979" t="s">
        <v>15896</v>
      </c>
      <c r="AA1979" t="s">
        <v>15897</v>
      </c>
      <c r="AB1979" t="s">
        <v>15161</v>
      </c>
      <c r="AC1979" t="s">
        <v>15159</v>
      </c>
      <c r="AE1979" t="s">
        <v>15158</v>
      </c>
      <c r="AF1979" t="s">
        <v>15160</v>
      </c>
    </row>
    <row r="1980" spans="1:32" x14ac:dyDescent="0.25">
      <c r="A1980">
        <v>25066</v>
      </c>
      <c r="B1980" t="s">
        <v>12123</v>
      </c>
      <c r="C1980">
        <v>6000000</v>
      </c>
      <c r="D1980">
        <v>12000000</v>
      </c>
      <c r="E1980">
        <v>34843</v>
      </c>
      <c r="F1980">
        <v>3.8920400000000002</v>
      </c>
      <c r="G1980">
        <v>98</v>
      </c>
      <c r="H1980">
        <v>5.4</v>
      </c>
      <c r="I1980">
        <v>32</v>
      </c>
      <c r="J1980" t="s">
        <v>23</v>
      </c>
      <c r="K1980" t="s">
        <v>12125</v>
      </c>
      <c r="L1980" t="s">
        <v>37</v>
      </c>
      <c r="M1980" t="s">
        <v>38</v>
      </c>
      <c r="N1980" t="s">
        <v>11542</v>
      </c>
      <c r="O1980" t="s">
        <v>29</v>
      </c>
      <c r="P1980">
        <v>1</v>
      </c>
      <c r="Q1980">
        <v>1</v>
      </c>
      <c r="R1980">
        <v>1</v>
      </c>
      <c r="S1980">
        <v>0</v>
      </c>
      <c r="T1980" t="s">
        <v>15888</v>
      </c>
      <c r="U1980" t="s">
        <v>15891</v>
      </c>
      <c r="V1980" t="s">
        <v>15891</v>
      </c>
      <c r="W1980" t="s">
        <v>15891</v>
      </c>
      <c r="X1980" t="s">
        <v>15905</v>
      </c>
      <c r="Y1980" t="s">
        <v>15897</v>
      </c>
      <c r="Z1980" t="s">
        <v>15897</v>
      </c>
      <c r="AA1980" t="s">
        <v>15897</v>
      </c>
      <c r="AB1980" t="s">
        <v>12126</v>
      </c>
      <c r="AC1980" t="s">
        <v>12123</v>
      </c>
      <c r="AE1980" t="s">
        <v>12122</v>
      </c>
      <c r="AF1980" t="s">
        <v>12124</v>
      </c>
    </row>
    <row r="1981" spans="1:32" x14ac:dyDescent="0.25">
      <c r="A1981">
        <v>14325</v>
      </c>
      <c r="B1981" t="s">
        <v>5036</v>
      </c>
      <c r="C1981">
        <v>40000000</v>
      </c>
      <c r="D1981">
        <v>9793496</v>
      </c>
      <c r="E1981">
        <v>39731</v>
      </c>
      <c r="F1981">
        <v>3.8782299999999998</v>
      </c>
      <c r="G1981">
        <v>130</v>
      </c>
      <c r="H1981">
        <v>7.1</v>
      </c>
      <c r="I1981">
        <v>71</v>
      </c>
      <c r="J1981" t="s">
        <v>23</v>
      </c>
      <c r="K1981" t="s">
        <v>5038</v>
      </c>
      <c r="L1981" t="s">
        <v>334</v>
      </c>
      <c r="M1981" t="s">
        <v>38</v>
      </c>
      <c r="N1981" t="s">
        <v>786</v>
      </c>
      <c r="O1981" t="s">
        <v>29</v>
      </c>
      <c r="P1981">
        <v>1</v>
      </c>
      <c r="Q1981">
        <v>2</v>
      </c>
      <c r="R1981">
        <v>1</v>
      </c>
      <c r="S1981">
        <v>0</v>
      </c>
      <c r="T1981" t="s">
        <v>15888</v>
      </c>
      <c r="U1981" t="s">
        <v>15891</v>
      </c>
      <c r="V1981" t="s">
        <v>15891</v>
      </c>
      <c r="W1981" t="s">
        <v>15901</v>
      </c>
      <c r="X1981" t="s">
        <v>15891</v>
      </c>
      <c r="Y1981" t="s">
        <v>15897</v>
      </c>
      <c r="Z1981" t="s">
        <v>15911</v>
      </c>
      <c r="AA1981" t="s">
        <v>15915</v>
      </c>
      <c r="AB1981" t="s">
        <v>5039</v>
      </c>
      <c r="AC1981" t="s">
        <v>5036</v>
      </c>
      <c r="AE1981" t="s">
        <v>5035</v>
      </c>
      <c r="AF1981" t="s">
        <v>5037</v>
      </c>
    </row>
    <row r="1982" spans="1:32" x14ac:dyDescent="0.25">
      <c r="A1982">
        <v>18712</v>
      </c>
      <c r="B1982" t="s">
        <v>14764</v>
      </c>
      <c r="C1982">
        <v>1000000</v>
      </c>
      <c r="D1982">
        <v>7800000</v>
      </c>
      <c r="E1982">
        <v>18246</v>
      </c>
      <c r="F1982">
        <v>3.851</v>
      </c>
      <c r="G1982">
        <v>100</v>
      </c>
      <c r="H1982">
        <v>6.2</v>
      </c>
      <c r="I1982">
        <v>33</v>
      </c>
      <c r="J1982" t="s">
        <v>23</v>
      </c>
      <c r="K1982" t="s">
        <v>14766</v>
      </c>
      <c r="L1982" t="s">
        <v>37</v>
      </c>
      <c r="M1982" t="s">
        <v>38</v>
      </c>
      <c r="N1982" t="s">
        <v>2175</v>
      </c>
      <c r="O1982" t="s">
        <v>29</v>
      </c>
      <c r="P1982">
        <v>1</v>
      </c>
      <c r="Q1982">
        <v>1</v>
      </c>
      <c r="R1982">
        <v>1</v>
      </c>
      <c r="S1982">
        <v>0</v>
      </c>
      <c r="T1982" t="s">
        <v>15888</v>
      </c>
      <c r="U1982" t="s">
        <v>15890</v>
      </c>
      <c r="V1982" t="s">
        <v>15891</v>
      </c>
      <c r="W1982" t="s">
        <v>15901</v>
      </c>
      <c r="X1982" t="s">
        <v>15891</v>
      </c>
      <c r="Y1982" t="s">
        <v>15894</v>
      </c>
      <c r="Z1982" t="s">
        <v>15911</v>
      </c>
      <c r="AA1982" t="s">
        <v>15914</v>
      </c>
      <c r="AB1982" t="s">
        <v>14767</v>
      </c>
      <c r="AC1982" t="s">
        <v>14764</v>
      </c>
      <c r="AE1982" t="s">
        <v>14763</v>
      </c>
      <c r="AF1982" t="s">
        <v>14765</v>
      </c>
    </row>
    <row r="1983" spans="1:32" x14ac:dyDescent="0.25">
      <c r="A1983">
        <v>22256</v>
      </c>
      <c r="B1983" t="s">
        <v>7135</v>
      </c>
      <c r="C1983">
        <v>25000000</v>
      </c>
      <c r="D1983">
        <v>777423</v>
      </c>
      <c r="E1983">
        <v>36049</v>
      </c>
      <c r="F1983">
        <v>3.8498730000000001</v>
      </c>
      <c r="G1983">
        <v>117</v>
      </c>
      <c r="H1983">
        <v>6.2</v>
      </c>
      <c r="I1983">
        <v>19</v>
      </c>
      <c r="J1983" t="s">
        <v>23</v>
      </c>
      <c r="K1983" t="s">
        <v>7137</v>
      </c>
      <c r="L1983" t="s">
        <v>37</v>
      </c>
      <c r="M1983" t="s">
        <v>38</v>
      </c>
      <c r="N1983" t="s">
        <v>786</v>
      </c>
      <c r="O1983" t="s">
        <v>29</v>
      </c>
      <c r="P1983">
        <v>1</v>
      </c>
      <c r="Q1983">
        <v>1</v>
      </c>
      <c r="R1983">
        <v>1</v>
      </c>
      <c r="S1983">
        <v>1</v>
      </c>
      <c r="T1983" t="s">
        <v>15888</v>
      </c>
      <c r="U1983" t="s">
        <v>15891</v>
      </c>
      <c r="V1983" t="s">
        <v>15891</v>
      </c>
      <c r="W1983" t="s">
        <v>15901</v>
      </c>
      <c r="X1983" t="s">
        <v>15891</v>
      </c>
      <c r="Y1983" t="s">
        <v>15897</v>
      </c>
      <c r="Z1983" t="s">
        <v>15911</v>
      </c>
      <c r="AA1983" t="s">
        <v>15915</v>
      </c>
      <c r="AB1983" t="s">
        <v>7138</v>
      </c>
      <c r="AC1983" t="s">
        <v>7135</v>
      </c>
      <c r="AE1983" t="s">
        <v>7134</v>
      </c>
      <c r="AF1983" t="s">
        <v>7136</v>
      </c>
    </row>
    <row r="1984" spans="1:32" x14ac:dyDescent="0.25">
      <c r="A1984">
        <v>10333</v>
      </c>
      <c r="B1984" t="s">
        <v>5852</v>
      </c>
      <c r="C1984">
        <v>30000000</v>
      </c>
      <c r="D1984">
        <v>74787599</v>
      </c>
      <c r="E1984">
        <v>33597</v>
      </c>
      <c r="F1984">
        <v>3.8452310000000001</v>
      </c>
      <c r="G1984">
        <v>132</v>
      </c>
      <c r="H1984">
        <v>5.9</v>
      </c>
      <c r="I1984">
        <v>56</v>
      </c>
      <c r="J1984" t="s">
        <v>23</v>
      </c>
      <c r="K1984" t="s">
        <v>149</v>
      </c>
      <c r="L1984" t="s">
        <v>37</v>
      </c>
      <c r="M1984" t="s">
        <v>38</v>
      </c>
      <c r="N1984" t="s">
        <v>231</v>
      </c>
      <c r="O1984" t="s">
        <v>29</v>
      </c>
      <c r="P1984">
        <v>1</v>
      </c>
      <c r="Q1984">
        <v>1</v>
      </c>
      <c r="R1984">
        <v>1</v>
      </c>
      <c r="S1984">
        <v>0</v>
      </c>
      <c r="T1984" t="s">
        <v>15888</v>
      </c>
      <c r="U1984" t="s">
        <v>15891</v>
      </c>
      <c r="V1984" t="s">
        <v>15891</v>
      </c>
      <c r="W1984" t="s">
        <v>15901</v>
      </c>
      <c r="X1984" t="s">
        <v>15891</v>
      </c>
      <c r="Y1984" t="s">
        <v>15897</v>
      </c>
      <c r="Z1984" t="s">
        <v>15911</v>
      </c>
      <c r="AA1984" t="s">
        <v>15915</v>
      </c>
      <c r="AB1984" t="s">
        <v>5854</v>
      </c>
      <c r="AC1984" t="s">
        <v>5852</v>
      </c>
      <c r="AE1984" t="s">
        <v>5851</v>
      </c>
      <c r="AF1984" t="s">
        <v>5853</v>
      </c>
    </row>
    <row r="1985" spans="1:32" x14ac:dyDescent="0.25">
      <c r="A1985">
        <v>5854</v>
      </c>
      <c r="B1985" t="s">
        <v>13491</v>
      </c>
      <c r="C1985">
        <v>2000000</v>
      </c>
      <c r="D1985">
        <v>7900000</v>
      </c>
      <c r="E1985">
        <v>27859</v>
      </c>
      <c r="F1985">
        <v>3.8328579999999999</v>
      </c>
      <c r="G1985">
        <v>121</v>
      </c>
      <c r="H1985">
        <v>6.7</v>
      </c>
      <c r="I1985">
        <v>86</v>
      </c>
      <c r="J1985" t="s">
        <v>23</v>
      </c>
      <c r="K1985" t="s">
        <v>1571</v>
      </c>
      <c r="L1985" t="s">
        <v>37</v>
      </c>
      <c r="M1985" t="s">
        <v>38</v>
      </c>
      <c r="N1985" t="s">
        <v>5308</v>
      </c>
      <c r="O1985" t="s">
        <v>29</v>
      </c>
      <c r="P1985">
        <v>1</v>
      </c>
      <c r="Q1985">
        <v>1</v>
      </c>
      <c r="R1985">
        <v>1</v>
      </c>
      <c r="S1985">
        <v>1</v>
      </c>
      <c r="T1985" t="s">
        <v>15888</v>
      </c>
      <c r="U1985" t="s">
        <v>15891</v>
      </c>
      <c r="V1985" t="s">
        <v>13664</v>
      </c>
      <c r="W1985" t="s">
        <v>15891</v>
      </c>
      <c r="X1985" t="s">
        <v>15905</v>
      </c>
      <c r="Y1985" t="s">
        <v>15896</v>
      </c>
      <c r="Z1985" t="s">
        <v>15896</v>
      </c>
      <c r="AA1985" t="s">
        <v>15897</v>
      </c>
      <c r="AB1985" t="s">
        <v>13493</v>
      </c>
      <c r="AC1985" t="s">
        <v>13491</v>
      </c>
      <c r="AE1985" t="s">
        <v>13490</v>
      </c>
      <c r="AF1985" t="s">
        <v>13492</v>
      </c>
    </row>
    <row r="1986" spans="1:32" x14ac:dyDescent="0.25">
      <c r="A1986">
        <v>16769</v>
      </c>
      <c r="B1986" t="s">
        <v>9142</v>
      </c>
      <c r="C1986">
        <v>15000000</v>
      </c>
      <c r="D1986">
        <v>67182787</v>
      </c>
      <c r="E1986">
        <v>29287</v>
      </c>
      <c r="F1986">
        <v>3.8266849999999999</v>
      </c>
      <c r="G1986">
        <v>125</v>
      </c>
      <c r="H1986">
        <v>7.2</v>
      </c>
      <c r="I1986">
        <v>67</v>
      </c>
      <c r="J1986" t="s">
        <v>23</v>
      </c>
      <c r="K1986" t="s">
        <v>1571</v>
      </c>
      <c r="L1986" t="s">
        <v>37</v>
      </c>
      <c r="M1986" t="s">
        <v>38</v>
      </c>
      <c r="N1986" t="s">
        <v>1593</v>
      </c>
      <c r="O1986" t="s">
        <v>29</v>
      </c>
      <c r="P1986">
        <v>1</v>
      </c>
      <c r="Q1986">
        <v>1</v>
      </c>
      <c r="R1986">
        <v>1</v>
      </c>
      <c r="S1986">
        <v>1</v>
      </c>
      <c r="T1986" t="s">
        <v>15888</v>
      </c>
      <c r="U1986" t="s">
        <v>15891</v>
      </c>
      <c r="V1986" t="s">
        <v>15891</v>
      </c>
      <c r="W1986" t="s">
        <v>15901</v>
      </c>
      <c r="X1986" t="s">
        <v>15891</v>
      </c>
      <c r="Y1986" t="s">
        <v>15897</v>
      </c>
      <c r="Z1986" t="s">
        <v>15911</v>
      </c>
      <c r="AA1986" t="s">
        <v>15915</v>
      </c>
      <c r="AB1986" t="s">
        <v>9144</v>
      </c>
      <c r="AC1986" t="s">
        <v>9142</v>
      </c>
      <c r="AE1986" t="s">
        <v>9141</v>
      </c>
      <c r="AF1986" t="s">
        <v>9143</v>
      </c>
    </row>
    <row r="1987" spans="1:32" x14ac:dyDescent="0.25">
      <c r="A1987">
        <v>10696</v>
      </c>
      <c r="B1987" t="s">
        <v>11314</v>
      </c>
      <c r="C1987">
        <v>22000000</v>
      </c>
      <c r="D1987">
        <v>5271666</v>
      </c>
      <c r="E1987">
        <v>37155</v>
      </c>
      <c r="F1987">
        <v>3.8091309999999998</v>
      </c>
      <c r="G1987">
        <v>104</v>
      </c>
      <c r="H1987">
        <v>3.4</v>
      </c>
      <c r="I1987">
        <v>38</v>
      </c>
      <c r="J1987" t="s">
        <v>23</v>
      </c>
      <c r="K1987" t="s">
        <v>11316</v>
      </c>
      <c r="L1987" t="s">
        <v>37</v>
      </c>
      <c r="M1987" t="s">
        <v>38</v>
      </c>
      <c r="N1987" t="s">
        <v>231</v>
      </c>
      <c r="O1987" t="s">
        <v>29</v>
      </c>
      <c r="P1987">
        <v>1</v>
      </c>
      <c r="Q1987">
        <v>1</v>
      </c>
      <c r="R1987">
        <v>1</v>
      </c>
      <c r="S1987">
        <v>1</v>
      </c>
      <c r="T1987" t="s">
        <v>15888</v>
      </c>
      <c r="U1987" t="s">
        <v>15891</v>
      </c>
      <c r="V1987" t="s">
        <v>15891</v>
      </c>
      <c r="W1987" t="s">
        <v>15901</v>
      </c>
      <c r="X1987" t="s">
        <v>15891</v>
      </c>
      <c r="Y1987" t="s">
        <v>15897</v>
      </c>
      <c r="Z1987" t="s">
        <v>15911</v>
      </c>
      <c r="AA1987" t="s">
        <v>15915</v>
      </c>
      <c r="AB1987" t="s">
        <v>11317</v>
      </c>
      <c r="AC1987" t="s">
        <v>11314</v>
      </c>
      <c r="AE1987" t="s">
        <v>11313</v>
      </c>
      <c r="AF1987" t="s">
        <v>11315</v>
      </c>
    </row>
    <row r="1988" spans="1:32" x14ac:dyDescent="0.25">
      <c r="A1988">
        <v>22556</v>
      </c>
      <c r="B1988" t="s">
        <v>9123</v>
      </c>
      <c r="C1988">
        <v>15000000</v>
      </c>
      <c r="D1988">
        <v>317000</v>
      </c>
      <c r="E1988">
        <v>39799</v>
      </c>
      <c r="F1988">
        <v>3.8034949999999998</v>
      </c>
      <c r="G1988">
        <v>102</v>
      </c>
      <c r="H1988">
        <v>6.4</v>
      </c>
      <c r="I1988">
        <v>52</v>
      </c>
      <c r="J1988" t="s">
        <v>23</v>
      </c>
      <c r="K1988" t="s">
        <v>9125</v>
      </c>
      <c r="L1988" t="s">
        <v>37</v>
      </c>
      <c r="M1988" t="s">
        <v>38</v>
      </c>
      <c r="N1988" t="s">
        <v>231</v>
      </c>
      <c r="O1988" t="s">
        <v>29</v>
      </c>
      <c r="P1988">
        <v>1</v>
      </c>
      <c r="Q1988">
        <v>1</v>
      </c>
      <c r="R1988">
        <v>1</v>
      </c>
      <c r="S1988">
        <v>0</v>
      </c>
      <c r="T1988" t="s">
        <v>15888</v>
      </c>
      <c r="U1988" t="s">
        <v>15891</v>
      </c>
      <c r="V1988" t="s">
        <v>15891</v>
      </c>
      <c r="W1988" t="s">
        <v>15901</v>
      </c>
      <c r="X1988" t="s">
        <v>15891</v>
      </c>
      <c r="Y1988" t="s">
        <v>15897</v>
      </c>
      <c r="Z1988" t="s">
        <v>15911</v>
      </c>
      <c r="AA1988" t="s">
        <v>15915</v>
      </c>
      <c r="AC1988" t="s">
        <v>9123</v>
      </c>
      <c r="AD1988" t="s">
        <v>9122</v>
      </c>
      <c r="AE1988" t="s">
        <v>6578</v>
      </c>
      <c r="AF1988" t="s">
        <v>9124</v>
      </c>
    </row>
    <row r="1989" spans="1:32" x14ac:dyDescent="0.25">
      <c r="A1989">
        <v>11600</v>
      </c>
      <c r="B1989" t="s">
        <v>12713</v>
      </c>
      <c r="C1989">
        <v>5000000</v>
      </c>
      <c r="D1989">
        <v>782102</v>
      </c>
      <c r="E1989">
        <v>39083</v>
      </c>
      <c r="F1989">
        <v>3.7920150000000001</v>
      </c>
      <c r="G1989">
        <v>90</v>
      </c>
      <c r="H1989">
        <v>6.2</v>
      </c>
      <c r="I1989">
        <v>37</v>
      </c>
      <c r="J1989" t="s">
        <v>23</v>
      </c>
      <c r="K1989" t="s">
        <v>12715</v>
      </c>
      <c r="L1989" t="s">
        <v>37</v>
      </c>
      <c r="M1989" t="s">
        <v>28</v>
      </c>
      <c r="N1989" t="s">
        <v>2176</v>
      </c>
      <c r="O1989" t="s">
        <v>29</v>
      </c>
      <c r="P1989">
        <v>1</v>
      </c>
      <c r="Q1989">
        <v>1</v>
      </c>
      <c r="R1989">
        <v>2</v>
      </c>
      <c r="S1989">
        <v>0</v>
      </c>
      <c r="T1989" t="s">
        <v>15888</v>
      </c>
      <c r="U1989" t="s">
        <v>15891</v>
      </c>
      <c r="V1989" t="s">
        <v>15891</v>
      </c>
      <c r="W1989" t="s">
        <v>15901</v>
      </c>
      <c r="X1989" t="s">
        <v>15891</v>
      </c>
      <c r="Y1989" t="s">
        <v>15897</v>
      </c>
      <c r="Z1989" t="s">
        <v>15911</v>
      </c>
      <c r="AA1989" t="s">
        <v>15915</v>
      </c>
      <c r="AC1989" t="s">
        <v>12713</v>
      </c>
      <c r="AE1989" t="s">
        <v>12712</v>
      </c>
      <c r="AF1989" t="s">
        <v>12714</v>
      </c>
    </row>
    <row r="1990" spans="1:32" x14ac:dyDescent="0.25">
      <c r="A1990">
        <v>8618</v>
      </c>
      <c r="B1990" t="s">
        <v>13192</v>
      </c>
      <c r="C1990">
        <v>4000000</v>
      </c>
      <c r="D1990">
        <v>13401952</v>
      </c>
      <c r="E1990">
        <v>38992</v>
      </c>
      <c r="F1990">
        <v>3.771652</v>
      </c>
      <c r="G1990">
        <v>109</v>
      </c>
      <c r="H1990">
        <v>6.6</v>
      </c>
      <c r="I1990">
        <v>66</v>
      </c>
      <c r="J1990" t="s">
        <v>23</v>
      </c>
      <c r="K1990" t="s">
        <v>13194</v>
      </c>
      <c r="L1990" t="s">
        <v>2620</v>
      </c>
      <c r="M1990" t="s">
        <v>38</v>
      </c>
      <c r="N1990" t="s">
        <v>1692</v>
      </c>
      <c r="O1990" t="s">
        <v>29</v>
      </c>
      <c r="P1990">
        <v>1</v>
      </c>
      <c r="Q1990">
        <v>1</v>
      </c>
      <c r="R1990">
        <v>1</v>
      </c>
      <c r="S1990">
        <v>0</v>
      </c>
      <c r="T1990" t="s">
        <v>15888</v>
      </c>
      <c r="U1990" t="s">
        <v>15891</v>
      </c>
      <c r="V1990" t="s">
        <v>13664</v>
      </c>
      <c r="W1990" t="s">
        <v>15901</v>
      </c>
      <c r="X1990" t="s">
        <v>15891</v>
      </c>
      <c r="Y1990" t="s">
        <v>15896</v>
      </c>
      <c r="Z1990" t="s">
        <v>15912</v>
      </c>
      <c r="AA1990" t="s">
        <v>15915</v>
      </c>
      <c r="AB1990" t="s">
        <v>13195</v>
      </c>
      <c r="AC1990" t="s">
        <v>13192</v>
      </c>
      <c r="AD1990" t="s">
        <v>13190</v>
      </c>
      <c r="AE1990" t="s">
        <v>13191</v>
      </c>
      <c r="AF1990" t="s">
        <v>13193</v>
      </c>
    </row>
    <row r="1991" spans="1:32" x14ac:dyDescent="0.25">
      <c r="A1991">
        <v>10858</v>
      </c>
      <c r="B1991" t="s">
        <v>4116</v>
      </c>
      <c r="C1991">
        <v>44000000</v>
      </c>
      <c r="D1991">
        <v>13681765</v>
      </c>
      <c r="E1991">
        <v>35055</v>
      </c>
      <c r="F1991">
        <v>3.7701609999999999</v>
      </c>
      <c r="G1991">
        <v>192</v>
      </c>
      <c r="H1991">
        <v>7.1</v>
      </c>
      <c r="I1991">
        <v>71</v>
      </c>
      <c r="J1991" t="s">
        <v>23</v>
      </c>
      <c r="K1991" t="s">
        <v>3149</v>
      </c>
      <c r="L1991" t="s">
        <v>37</v>
      </c>
      <c r="M1991" t="s">
        <v>38</v>
      </c>
      <c r="N1991" t="s">
        <v>2426</v>
      </c>
      <c r="O1991" t="s">
        <v>29</v>
      </c>
      <c r="P1991">
        <v>1</v>
      </c>
      <c r="Q1991">
        <v>1</v>
      </c>
      <c r="R1991">
        <v>1</v>
      </c>
      <c r="S1991">
        <v>0</v>
      </c>
      <c r="T1991" t="s">
        <v>15888</v>
      </c>
      <c r="U1991" t="s">
        <v>15891</v>
      </c>
      <c r="V1991" t="s">
        <v>15891</v>
      </c>
      <c r="W1991" t="s">
        <v>15901</v>
      </c>
      <c r="X1991" t="s">
        <v>15891</v>
      </c>
      <c r="Y1991" t="s">
        <v>15897</v>
      </c>
      <c r="Z1991" t="s">
        <v>15911</v>
      </c>
      <c r="AA1991" t="s">
        <v>15915</v>
      </c>
      <c r="AB1991" t="s">
        <v>4118</v>
      </c>
      <c r="AC1991" t="s">
        <v>4116</v>
      </c>
      <c r="AE1991" t="s">
        <v>4115</v>
      </c>
      <c r="AF1991" t="s">
        <v>4117</v>
      </c>
    </row>
    <row r="1992" spans="1:32" x14ac:dyDescent="0.25">
      <c r="A1992">
        <v>9616</v>
      </c>
      <c r="B1992" t="s">
        <v>5479</v>
      </c>
      <c r="C1992">
        <v>35000000</v>
      </c>
      <c r="D1992">
        <v>11560806</v>
      </c>
      <c r="E1992">
        <v>37869</v>
      </c>
      <c r="F1992">
        <v>3.7468059999999999</v>
      </c>
      <c r="G1992">
        <v>102</v>
      </c>
      <c r="H1992">
        <v>4.8</v>
      </c>
      <c r="I1992">
        <v>91</v>
      </c>
      <c r="J1992" t="s">
        <v>23</v>
      </c>
      <c r="K1992" t="s">
        <v>5481</v>
      </c>
      <c r="L1992" t="s">
        <v>334</v>
      </c>
      <c r="M1992" t="s">
        <v>38</v>
      </c>
      <c r="N1992" t="s">
        <v>5477</v>
      </c>
      <c r="O1992" t="s">
        <v>29</v>
      </c>
      <c r="P1992">
        <v>1</v>
      </c>
      <c r="Q1992">
        <v>2</v>
      </c>
      <c r="R1992">
        <v>1</v>
      </c>
      <c r="S1992">
        <v>1</v>
      </c>
      <c r="T1992" t="s">
        <v>15888</v>
      </c>
      <c r="U1992" t="s">
        <v>15891</v>
      </c>
      <c r="V1992" t="s">
        <v>15891</v>
      </c>
      <c r="W1992" t="s">
        <v>15901</v>
      </c>
      <c r="X1992" t="s">
        <v>15905</v>
      </c>
      <c r="Y1992" t="s">
        <v>15897</v>
      </c>
      <c r="Z1992" t="s">
        <v>15911</v>
      </c>
      <c r="AA1992" t="s">
        <v>15915</v>
      </c>
      <c r="AB1992" t="s">
        <v>5482</v>
      </c>
      <c r="AC1992" t="s">
        <v>5479</v>
      </c>
      <c r="AE1992" t="s">
        <v>5478</v>
      </c>
      <c r="AF1992" t="s">
        <v>5480</v>
      </c>
    </row>
    <row r="1993" spans="1:32" x14ac:dyDescent="0.25">
      <c r="A1993">
        <v>4251</v>
      </c>
      <c r="B1993" t="s">
        <v>11793</v>
      </c>
      <c r="C1993">
        <v>7000000</v>
      </c>
      <c r="D1993">
        <v>29385320</v>
      </c>
      <c r="E1993">
        <v>38303</v>
      </c>
      <c r="F1993">
        <v>3.7218580000000001</v>
      </c>
      <c r="G1993">
        <v>192</v>
      </c>
      <c r="H1993">
        <v>7.4</v>
      </c>
      <c r="I1993">
        <v>64</v>
      </c>
      <c r="J1993" t="s">
        <v>3860</v>
      </c>
      <c r="K1993" t="s">
        <v>11120</v>
      </c>
      <c r="L1993" t="s">
        <v>4901</v>
      </c>
      <c r="M1993" t="s">
        <v>3861</v>
      </c>
      <c r="N1993" t="s">
        <v>231</v>
      </c>
      <c r="O1993" t="s">
        <v>29</v>
      </c>
      <c r="P1993">
        <v>0</v>
      </c>
      <c r="Q1993">
        <v>1</v>
      </c>
      <c r="R1993">
        <v>1</v>
      </c>
      <c r="S1993">
        <v>0</v>
      </c>
      <c r="T1993" t="s">
        <v>15888</v>
      </c>
      <c r="U1993" t="s">
        <v>15891</v>
      </c>
      <c r="V1993" t="s">
        <v>15891</v>
      </c>
      <c r="W1993" t="s">
        <v>15901</v>
      </c>
      <c r="X1993" t="s">
        <v>15891</v>
      </c>
      <c r="Y1993" t="s">
        <v>15897</v>
      </c>
      <c r="Z1993" t="s">
        <v>15911</v>
      </c>
      <c r="AA1993" t="s">
        <v>15915</v>
      </c>
      <c r="AB1993" t="s">
        <v>11795</v>
      </c>
      <c r="AC1993" t="s">
        <v>11793</v>
      </c>
      <c r="AE1993" t="s">
        <v>11792</v>
      </c>
      <c r="AF1993" t="s">
        <v>11794</v>
      </c>
    </row>
    <row r="1994" spans="1:32" x14ac:dyDescent="0.25">
      <c r="A1994">
        <v>11240</v>
      </c>
      <c r="B1994" t="s">
        <v>15350</v>
      </c>
      <c r="C1994">
        <v>860000</v>
      </c>
      <c r="D1994">
        <v>2451545</v>
      </c>
      <c r="E1994">
        <v>31297</v>
      </c>
      <c r="F1994">
        <v>3.7030050000000001</v>
      </c>
      <c r="G1994">
        <v>97</v>
      </c>
      <c r="H1994">
        <v>6.6</v>
      </c>
      <c r="I1994">
        <v>51</v>
      </c>
      <c r="J1994" t="s">
        <v>23</v>
      </c>
      <c r="K1994" t="s">
        <v>15352</v>
      </c>
      <c r="L1994" t="s">
        <v>2620</v>
      </c>
      <c r="M1994" t="s">
        <v>38</v>
      </c>
      <c r="N1994" t="s">
        <v>6976</v>
      </c>
      <c r="O1994" t="s">
        <v>29</v>
      </c>
      <c r="P1994">
        <v>1</v>
      </c>
      <c r="Q1994">
        <v>1</v>
      </c>
      <c r="R1994">
        <v>1</v>
      </c>
      <c r="S1994">
        <v>0</v>
      </c>
      <c r="T1994" t="s">
        <v>15888</v>
      </c>
      <c r="U1994" t="s">
        <v>15891</v>
      </c>
      <c r="V1994" t="s">
        <v>13664</v>
      </c>
      <c r="W1994" t="s">
        <v>15901</v>
      </c>
      <c r="X1994" t="s">
        <v>15891</v>
      </c>
      <c r="Y1994" t="s">
        <v>15896</v>
      </c>
      <c r="Z1994" t="s">
        <v>15912</v>
      </c>
      <c r="AA1994" t="s">
        <v>15915</v>
      </c>
      <c r="AC1994" t="s">
        <v>15350</v>
      </c>
      <c r="AE1994" t="s">
        <v>15349</v>
      </c>
      <c r="AF1994" t="s">
        <v>15351</v>
      </c>
    </row>
    <row r="1995" spans="1:32" x14ac:dyDescent="0.25">
      <c r="A1995">
        <v>11831</v>
      </c>
      <c r="B1995" t="s">
        <v>4604</v>
      </c>
      <c r="C1995">
        <v>36000000</v>
      </c>
      <c r="D1995">
        <v>74000000</v>
      </c>
      <c r="E1995">
        <v>35767</v>
      </c>
      <c r="F1995">
        <v>3.6982759999999999</v>
      </c>
      <c r="G1995">
        <v>155</v>
      </c>
      <c r="H1995">
        <v>6.8</v>
      </c>
      <c r="I1995">
        <v>316</v>
      </c>
      <c r="J1995" t="s">
        <v>23</v>
      </c>
      <c r="K1995" t="s">
        <v>2938</v>
      </c>
      <c r="L1995" t="s">
        <v>37</v>
      </c>
      <c r="M1995" t="s">
        <v>28</v>
      </c>
      <c r="N1995" t="s">
        <v>4602</v>
      </c>
      <c r="O1995" t="s">
        <v>29</v>
      </c>
      <c r="P1995">
        <v>1</v>
      </c>
      <c r="Q1995">
        <v>1</v>
      </c>
      <c r="R1995">
        <v>2</v>
      </c>
      <c r="S1995">
        <v>0</v>
      </c>
      <c r="T1995" t="s">
        <v>15888</v>
      </c>
      <c r="U1995" t="s">
        <v>15891</v>
      </c>
      <c r="V1995" t="s">
        <v>15891</v>
      </c>
      <c r="W1995" t="s">
        <v>15901</v>
      </c>
      <c r="X1995" t="s">
        <v>15891</v>
      </c>
      <c r="Y1995" t="s">
        <v>15897</v>
      </c>
      <c r="Z1995" t="s">
        <v>15911</v>
      </c>
      <c r="AA1995" t="s">
        <v>15915</v>
      </c>
      <c r="AB1995" t="s">
        <v>4606</v>
      </c>
      <c r="AC1995" t="s">
        <v>4604</v>
      </c>
      <c r="AE1995" t="s">
        <v>4603</v>
      </c>
      <c r="AF1995" t="s">
        <v>4605</v>
      </c>
    </row>
    <row r="1996" spans="1:32" x14ac:dyDescent="0.25">
      <c r="A1996">
        <v>9672</v>
      </c>
      <c r="B1996" t="s">
        <v>9914</v>
      </c>
      <c r="C1996">
        <v>13000000</v>
      </c>
      <c r="D1996">
        <v>1151330</v>
      </c>
      <c r="E1996">
        <v>39037</v>
      </c>
      <c r="F1996">
        <v>3.6808960000000002</v>
      </c>
      <c r="G1996">
        <v>110</v>
      </c>
      <c r="H1996">
        <v>6.4</v>
      </c>
      <c r="I1996">
        <v>60</v>
      </c>
      <c r="J1996" t="s">
        <v>23</v>
      </c>
      <c r="K1996" t="s">
        <v>9916</v>
      </c>
      <c r="L1996" t="s">
        <v>37</v>
      </c>
      <c r="M1996" t="s">
        <v>296</v>
      </c>
      <c r="N1996" t="s">
        <v>786</v>
      </c>
      <c r="O1996" t="s">
        <v>29</v>
      </c>
      <c r="P1996">
        <v>1</v>
      </c>
      <c r="Q1996">
        <v>1</v>
      </c>
      <c r="R1996">
        <v>2</v>
      </c>
      <c r="S1996">
        <v>0</v>
      </c>
      <c r="T1996" t="s">
        <v>15888</v>
      </c>
      <c r="U1996" t="s">
        <v>15891</v>
      </c>
      <c r="V1996" t="s">
        <v>15891</v>
      </c>
      <c r="W1996" t="s">
        <v>15901</v>
      </c>
      <c r="X1996" t="s">
        <v>15891</v>
      </c>
      <c r="Y1996" t="s">
        <v>15897</v>
      </c>
      <c r="Z1996" t="s">
        <v>15911</v>
      </c>
      <c r="AA1996" t="s">
        <v>15915</v>
      </c>
      <c r="AB1996" t="s">
        <v>9917</v>
      </c>
      <c r="AC1996" t="s">
        <v>9914</v>
      </c>
      <c r="AE1996" t="s">
        <v>9913</v>
      </c>
      <c r="AF1996" t="s">
        <v>9915</v>
      </c>
    </row>
    <row r="1997" spans="1:32" x14ac:dyDescent="0.25">
      <c r="A1997">
        <v>24266</v>
      </c>
      <c r="B1997" t="s">
        <v>12454</v>
      </c>
      <c r="C1997">
        <v>3500000</v>
      </c>
      <c r="D1997">
        <v>20659423</v>
      </c>
      <c r="E1997">
        <v>30012</v>
      </c>
      <c r="F1997">
        <v>3.6564909999999999</v>
      </c>
      <c r="G1997">
        <v>104</v>
      </c>
      <c r="H1997">
        <v>6.8</v>
      </c>
      <c r="I1997">
        <v>37</v>
      </c>
      <c r="J1997" t="s">
        <v>23</v>
      </c>
      <c r="K1997" t="s">
        <v>12456</v>
      </c>
      <c r="L1997" t="s">
        <v>715</v>
      </c>
      <c r="M1997" t="s">
        <v>38</v>
      </c>
      <c r="N1997" t="s">
        <v>12452</v>
      </c>
      <c r="O1997" t="s">
        <v>29</v>
      </c>
      <c r="P1997">
        <v>1</v>
      </c>
      <c r="Q1997">
        <v>1</v>
      </c>
      <c r="R1997">
        <v>1</v>
      </c>
      <c r="S1997">
        <v>0</v>
      </c>
      <c r="T1997" t="s">
        <v>15888</v>
      </c>
      <c r="U1997" t="s">
        <v>15890</v>
      </c>
      <c r="V1997" t="s">
        <v>15891</v>
      </c>
      <c r="W1997" t="s">
        <v>15901</v>
      </c>
      <c r="X1997" t="s">
        <v>15891</v>
      </c>
      <c r="Y1997" t="s">
        <v>15894</v>
      </c>
      <c r="Z1997" t="s">
        <v>15911</v>
      </c>
      <c r="AA1997" t="s">
        <v>15914</v>
      </c>
      <c r="AB1997" t="s">
        <v>12457</v>
      </c>
      <c r="AC1997" t="s">
        <v>12454</v>
      </c>
      <c r="AE1997" t="s">
        <v>12453</v>
      </c>
      <c r="AF1997" t="s">
        <v>12455</v>
      </c>
    </row>
    <row r="1998" spans="1:32" x14ac:dyDescent="0.25">
      <c r="A1998">
        <v>8291</v>
      </c>
      <c r="B1998" t="s">
        <v>9593</v>
      </c>
      <c r="C1998">
        <v>14000000</v>
      </c>
      <c r="D1998">
        <v>27515786</v>
      </c>
      <c r="E1998">
        <v>34173</v>
      </c>
      <c r="F1998">
        <v>3.6508569999999998</v>
      </c>
      <c r="G1998">
        <v>109</v>
      </c>
      <c r="H1998">
        <v>6.9</v>
      </c>
      <c r="I1998">
        <v>47</v>
      </c>
      <c r="J1998" t="s">
        <v>23</v>
      </c>
      <c r="K1998" t="s">
        <v>149</v>
      </c>
      <c r="L1998" t="s">
        <v>37</v>
      </c>
      <c r="M1998" t="s">
        <v>62</v>
      </c>
      <c r="N1998" t="s">
        <v>231</v>
      </c>
      <c r="O1998" t="s">
        <v>29</v>
      </c>
      <c r="P1998">
        <v>1</v>
      </c>
      <c r="Q1998">
        <v>1</v>
      </c>
      <c r="R1998">
        <v>2</v>
      </c>
      <c r="S1998">
        <v>0</v>
      </c>
      <c r="T1998" t="s">
        <v>15888</v>
      </c>
      <c r="U1998" t="s">
        <v>15891</v>
      </c>
      <c r="V1998" t="s">
        <v>15891</v>
      </c>
      <c r="W1998" t="s">
        <v>15901</v>
      </c>
      <c r="X1998" t="s">
        <v>15891</v>
      </c>
      <c r="Y1998" t="s">
        <v>15897</v>
      </c>
      <c r="Z1998" t="s">
        <v>15911</v>
      </c>
      <c r="AA1998" t="s">
        <v>15915</v>
      </c>
      <c r="AB1998" t="s">
        <v>9595</v>
      </c>
      <c r="AC1998" t="s">
        <v>9593</v>
      </c>
      <c r="AD1998" t="s">
        <v>9591</v>
      </c>
      <c r="AE1998" t="s">
        <v>9592</v>
      </c>
      <c r="AF1998" t="s">
        <v>9594</v>
      </c>
    </row>
    <row r="1999" spans="1:32" x14ac:dyDescent="0.25">
      <c r="A1999">
        <v>14256</v>
      </c>
      <c r="B1999" t="s">
        <v>13279</v>
      </c>
      <c r="C1999">
        <v>3500000</v>
      </c>
      <c r="D1999">
        <v>113783</v>
      </c>
      <c r="E1999">
        <v>38755</v>
      </c>
      <c r="F1999">
        <v>3.643608</v>
      </c>
      <c r="G1999">
        <v>98</v>
      </c>
      <c r="H1999">
        <v>6.7</v>
      </c>
      <c r="I1999">
        <v>28</v>
      </c>
      <c r="J1999" t="s">
        <v>23</v>
      </c>
      <c r="K1999" t="s">
        <v>13281</v>
      </c>
      <c r="L1999" t="s">
        <v>37</v>
      </c>
      <c r="M1999" t="s">
        <v>38</v>
      </c>
      <c r="N1999" t="s">
        <v>1692</v>
      </c>
      <c r="O1999" t="s">
        <v>29</v>
      </c>
      <c r="P1999">
        <v>1</v>
      </c>
      <c r="Q1999">
        <v>1</v>
      </c>
      <c r="R1999">
        <v>1</v>
      </c>
      <c r="S1999">
        <v>0</v>
      </c>
      <c r="T1999" t="s">
        <v>15888</v>
      </c>
      <c r="U1999" t="s">
        <v>15891</v>
      </c>
      <c r="V1999" t="s">
        <v>13664</v>
      </c>
      <c r="W1999" t="s">
        <v>15901</v>
      </c>
      <c r="X1999" t="s">
        <v>15891</v>
      </c>
      <c r="Y1999" t="s">
        <v>15896</v>
      </c>
      <c r="Z1999" t="s">
        <v>15912</v>
      </c>
      <c r="AA1999" t="s">
        <v>15915</v>
      </c>
      <c r="AB1999" t="s">
        <v>13282</v>
      </c>
      <c r="AC1999" t="s">
        <v>13279</v>
      </c>
      <c r="AE1999" t="s">
        <v>13278</v>
      </c>
      <c r="AF1999" t="s">
        <v>13280</v>
      </c>
    </row>
    <row r="2000" spans="1:32" x14ac:dyDescent="0.25">
      <c r="A2000">
        <v>549</v>
      </c>
      <c r="B2000" t="s">
        <v>13574</v>
      </c>
      <c r="C2000">
        <v>2962051</v>
      </c>
      <c r="D2000">
        <v>3011195</v>
      </c>
      <c r="E2000">
        <v>35286</v>
      </c>
      <c r="F2000">
        <v>3.6366339999999999</v>
      </c>
      <c r="G2000">
        <v>108</v>
      </c>
      <c r="H2000">
        <v>6.6</v>
      </c>
      <c r="I2000">
        <v>94</v>
      </c>
      <c r="J2000" t="s">
        <v>23</v>
      </c>
      <c r="K2000" t="s">
        <v>13576</v>
      </c>
      <c r="L2000" t="s">
        <v>37</v>
      </c>
      <c r="M2000" t="s">
        <v>28</v>
      </c>
      <c r="N2000" t="s">
        <v>1476</v>
      </c>
      <c r="O2000" t="s">
        <v>29</v>
      </c>
      <c r="P2000">
        <v>1</v>
      </c>
      <c r="Q2000">
        <v>1</v>
      </c>
      <c r="R2000">
        <v>2</v>
      </c>
      <c r="S2000">
        <v>0</v>
      </c>
      <c r="T2000" t="s">
        <v>15888</v>
      </c>
      <c r="U2000" t="s">
        <v>15891</v>
      </c>
      <c r="V2000" t="s">
        <v>15891</v>
      </c>
      <c r="W2000" t="s">
        <v>15901</v>
      </c>
      <c r="X2000" t="s">
        <v>15891</v>
      </c>
      <c r="Y2000" t="s">
        <v>15897</v>
      </c>
      <c r="Z2000" t="s">
        <v>15911</v>
      </c>
      <c r="AA2000" t="s">
        <v>15915</v>
      </c>
      <c r="AB2000" t="s">
        <v>13577</v>
      </c>
      <c r="AC2000" t="s">
        <v>13574</v>
      </c>
      <c r="AE2000" t="s">
        <v>13573</v>
      </c>
      <c r="AF2000" t="s">
        <v>13575</v>
      </c>
    </row>
    <row r="2001" spans="1:32" x14ac:dyDescent="0.25">
      <c r="A2001">
        <v>44638</v>
      </c>
      <c r="B2001" t="s">
        <v>8251</v>
      </c>
      <c r="C2001">
        <v>20000000</v>
      </c>
      <c r="D2001">
        <v>346594</v>
      </c>
      <c r="E2001">
        <v>40522</v>
      </c>
      <c r="F2001">
        <v>3.6205370000000001</v>
      </c>
      <c r="G2001">
        <v>110</v>
      </c>
      <c r="H2001">
        <v>6</v>
      </c>
      <c r="I2001">
        <v>31</v>
      </c>
      <c r="J2001" t="s">
        <v>23</v>
      </c>
      <c r="K2001" t="s">
        <v>8253</v>
      </c>
      <c r="L2001" t="s">
        <v>37</v>
      </c>
      <c r="M2001" t="s">
        <v>38</v>
      </c>
      <c r="N2001" t="s">
        <v>3657</v>
      </c>
      <c r="O2001" t="s">
        <v>29</v>
      </c>
      <c r="P2001">
        <v>1</v>
      </c>
      <c r="Q2001">
        <v>1</v>
      </c>
      <c r="R2001">
        <v>1</v>
      </c>
      <c r="S2001">
        <v>0</v>
      </c>
      <c r="T2001" t="s">
        <v>15888</v>
      </c>
      <c r="U2001" t="s">
        <v>15891</v>
      </c>
      <c r="V2001" t="s">
        <v>15891</v>
      </c>
      <c r="W2001" t="s">
        <v>15901</v>
      </c>
      <c r="X2001" t="s">
        <v>15891</v>
      </c>
      <c r="Y2001" t="s">
        <v>15897</v>
      </c>
      <c r="Z2001" t="s">
        <v>15911</v>
      </c>
      <c r="AA2001" t="s">
        <v>15915</v>
      </c>
      <c r="AC2001" t="s">
        <v>8251</v>
      </c>
      <c r="AD2001" t="s">
        <v>8249</v>
      </c>
      <c r="AE2001" t="s">
        <v>8250</v>
      </c>
      <c r="AF2001" t="s">
        <v>8252</v>
      </c>
    </row>
    <row r="2002" spans="1:32" x14ac:dyDescent="0.25">
      <c r="A2002">
        <v>17113</v>
      </c>
      <c r="B2002" t="s">
        <v>14427</v>
      </c>
      <c r="C2002">
        <v>1500000</v>
      </c>
      <c r="D2002">
        <v>712294</v>
      </c>
      <c r="E2002">
        <v>38436</v>
      </c>
      <c r="F2002">
        <v>3.618646</v>
      </c>
      <c r="G2002">
        <v>111</v>
      </c>
      <c r="H2002">
        <v>6.5</v>
      </c>
      <c r="I2002">
        <v>43</v>
      </c>
      <c r="J2002" t="s">
        <v>23</v>
      </c>
      <c r="K2002" t="s">
        <v>14429</v>
      </c>
      <c r="L2002" t="s">
        <v>37</v>
      </c>
      <c r="M2002" t="s">
        <v>38</v>
      </c>
      <c r="N2002" t="s">
        <v>786</v>
      </c>
      <c r="O2002" t="s">
        <v>29</v>
      </c>
      <c r="P2002">
        <v>1</v>
      </c>
      <c r="Q2002">
        <v>1</v>
      </c>
      <c r="R2002">
        <v>1</v>
      </c>
      <c r="S2002">
        <v>0</v>
      </c>
      <c r="T2002" t="s">
        <v>15888</v>
      </c>
      <c r="U2002" t="s">
        <v>15891</v>
      </c>
      <c r="V2002" t="s">
        <v>15891</v>
      </c>
      <c r="W2002" t="s">
        <v>15901</v>
      </c>
      <c r="X2002" t="s">
        <v>15891</v>
      </c>
      <c r="Y2002" t="s">
        <v>15897</v>
      </c>
      <c r="Z2002" t="s">
        <v>15911</v>
      </c>
      <c r="AA2002" t="s">
        <v>15915</v>
      </c>
      <c r="AB2002" t="s">
        <v>14430</v>
      </c>
      <c r="AC2002" t="s">
        <v>14427</v>
      </c>
      <c r="AE2002" t="s">
        <v>14426</v>
      </c>
      <c r="AF2002" t="s">
        <v>14428</v>
      </c>
    </row>
    <row r="2003" spans="1:32" x14ac:dyDescent="0.25">
      <c r="A2003">
        <v>12404</v>
      </c>
      <c r="B2003" t="s">
        <v>7140</v>
      </c>
      <c r="C2003">
        <v>25000000</v>
      </c>
      <c r="D2003">
        <v>2336172</v>
      </c>
      <c r="E2003">
        <v>40142</v>
      </c>
      <c r="F2003">
        <v>3.5931649999999999</v>
      </c>
      <c r="G2003">
        <v>114</v>
      </c>
      <c r="H2003">
        <v>6.6</v>
      </c>
      <c r="I2003">
        <v>49</v>
      </c>
      <c r="J2003" t="s">
        <v>23</v>
      </c>
      <c r="K2003" t="s">
        <v>7142</v>
      </c>
      <c r="L2003" t="s">
        <v>37</v>
      </c>
      <c r="M2003" t="s">
        <v>38</v>
      </c>
      <c r="N2003" t="s">
        <v>917</v>
      </c>
      <c r="O2003" t="s">
        <v>29</v>
      </c>
      <c r="P2003">
        <v>1</v>
      </c>
      <c r="Q2003">
        <v>1</v>
      </c>
      <c r="R2003">
        <v>1</v>
      </c>
      <c r="S2003">
        <v>0</v>
      </c>
      <c r="T2003" t="s">
        <v>15888</v>
      </c>
      <c r="U2003" t="s">
        <v>15891</v>
      </c>
      <c r="V2003" t="s">
        <v>13664</v>
      </c>
      <c r="W2003" t="s">
        <v>15901</v>
      </c>
      <c r="X2003" t="s">
        <v>15891</v>
      </c>
      <c r="Y2003" t="s">
        <v>15896</v>
      </c>
      <c r="Z2003" t="s">
        <v>15912</v>
      </c>
      <c r="AA2003" t="s">
        <v>15915</v>
      </c>
      <c r="AB2003" t="s">
        <v>7143</v>
      </c>
      <c r="AC2003" t="s">
        <v>7140</v>
      </c>
      <c r="AE2003" t="s">
        <v>7139</v>
      </c>
      <c r="AF2003" t="s">
        <v>7141</v>
      </c>
    </row>
    <row r="2004" spans="1:32" x14ac:dyDescent="0.25">
      <c r="A2004">
        <v>9700</v>
      </c>
      <c r="B2004" t="s">
        <v>11076</v>
      </c>
      <c r="C2004">
        <v>9600000</v>
      </c>
      <c r="D2004">
        <v>4386236</v>
      </c>
      <c r="E2004">
        <v>38598</v>
      </c>
      <c r="F2004">
        <v>3.5885289999999999</v>
      </c>
      <c r="G2004">
        <v>144</v>
      </c>
      <c r="H2004">
        <v>6</v>
      </c>
      <c r="I2004">
        <v>24</v>
      </c>
      <c r="J2004" t="s">
        <v>23</v>
      </c>
      <c r="K2004" t="s">
        <v>7578</v>
      </c>
      <c r="L2004" t="s">
        <v>37</v>
      </c>
      <c r="M2004" t="s">
        <v>38</v>
      </c>
      <c r="N2004" t="s">
        <v>231</v>
      </c>
      <c r="O2004" t="s">
        <v>29</v>
      </c>
      <c r="P2004">
        <v>1</v>
      </c>
      <c r="Q2004">
        <v>1</v>
      </c>
      <c r="R2004">
        <v>1</v>
      </c>
      <c r="S2004">
        <v>0</v>
      </c>
      <c r="T2004" t="s">
        <v>15888</v>
      </c>
      <c r="U2004" t="s">
        <v>15891</v>
      </c>
      <c r="V2004" t="s">
        <v>15891</v>
      </c>
      <c r="W2004" t="s">
        <v>15901</v>
      </c>
      <c r="X2004" t="s">
        <v>15891</v>
      </c>
      <c r="Y2004" t="s">
        <v>15897</v>
      </c>
      <c r="Z2004" t="s">
        <v>15911</v>
      </c>
      <c r="AA2004" t="s">
        <v>15915</v>
      </c>
      <c r="AC2004" t="s">
        <v>11076</v>
      </c>
      <c r="AE2004" t="s">
        <v>11075</v>
      </c>
      <c r="AF2004" t="s">
        <v>11077</v>
      </c>
    </row>
    <row r="2005" spans="1:32" x14ac:dyDescent="0.25">
      <c r="A2005">
        <v>10448</v>
      </c>
      <c r="B2005" t="s">
        <v>8240</v>
      </c>
      <c r="C2005">
        <v>20000000</v>
      </c>
      <c r="D2005">
        <v>305070</v>
      </c>
      <c r="E2005">
        <v>34586</v>
      </c>
      <c r="F2005">
        <v>3.581906</v>
      </c>
      <c r="G2005">
        <v>107</v>
      </c>
      <c r="H2005">
        <v>6.2</v>
      </c>
      <c r="I2005">
        <v>33</v>
      </c>
      <c r="J2005" t="s">
        <v>23</v>
      </c>
      <c r="K2005" t="s">
        <v>8242</v>
      </c>
      <c r="L2005" t="s">
        <v>37</v>
      </c>
      <c r="M2005" t="s">
        <v>38</v>
      </c>
      <c r="N2005" t="s">
        <v>579</v>
      </c>
      <c r="O2005" t="s">
        <v>29</v>
      </c>
      <c r="P2005">
        <v>1</v>
      </c>
      <c r="Q2005">
        <v>1</v>
      </c>
      <c r="R2005">
        <v>1</v>
      </c>
      <c r="S2005">
        <v>1</v>
      </c>
      <c r="T2005" t="s">
        <v>15888</v>
      </c>
      <c r="U2005" t="s">
        <v>15891</v>
      </c>
      <c r="V2005" t="s">
        <v>15891</v>
      </c>
      <c r="W2005" t="s">
        <v>15891</v>
      </c>
      <c r="X2005" t="s">
        <v>15891</v>
      </c>
      <c r="Y2005" t="s">
        <v>15897</v>
      </c>
      <c r="Z2005" t="s">
        <v>15897</v>
      </c>
      <c r="AA2005" t="s">
        <v>15897</v>
      </c>
      <c r="AC2005" t="s">
        <v>8240</v>
      </c>
      <c r="AE2005" t="s">
        <v>8239</v>
      </c>
      <c r="AF2005" t="s">
        <v>8241</v>
      </c>
    </row>
    <row r="2006" spans="1:32" x14ac:dyDescent="0.25">
      <c r="A2006">
        <v>15256</v>
      </c>
      <c r="B2006" t="s">
        <v>12143</v>
      </c>
      <c r="C2006">
        <v>6000000</v>
      </c>
      <c r="D2006">
        <v>6852450</v>
      </c>
      <c r="E2006">
        <v>36217</v>
      </c>
      <c r="F2006">
        <v>3.5611980000000001</v>
      </c>
      <c r="G2006">
        <v>101</v>
      </c>
      <c r="H2006">
        <v>6.1</v>
      </c>
      <c r="I2006">
        <v>44</v>
      </c>
      <c r="J2006" t="s">
        <v>23</v>
      </c>
      <c r="K2006" t="s">
        <v>2258</v>
      </c>
      <c r="L2006" t="s">
        <v>37</v>
      </c>
      <c r="M2006" t="s">
        <v>38</v>
      </c>
      <c r="N2006" t="s">
        <v>917</v>
      </c>
      <c r="O2006" t="s">
        <v>29</v>
      </c>
      <c r="P2006">
        <v>1</v>
      </c>
      <c r="Q2006">
        <v>1</v>
      </c>
      <c r="R2006">
        <v>1</v>
      </c>
      <c r="S2006">
        <v>1</v>
      </c>
      <c r="T2006" t="s">
        <v>15888</v>
      </c>
      <c r="U2006" t="s">
        <v>15891</v>
      </c>
      <c r="V2006" t="s">
        <v>13664</v>
      </c>
      <c r="W2006" t="s">
        <v>15901</v>
      </c>
      <c r="X2006" t="s">
        <v>15891</v>
      </c>
      <c r="Y2006" t="s">
        <v>15896</v>
      </c>
      <c r="Z2006" t="s">
        <v>15912</v>
      </c>
      <c r="AA2006" t="s">
        <v>15915</v>
      </c>
      <c r="AB2006" t="s">
        <v>12145</v>
      </c>
      <c r="AC2006" t="s">
        <v>12143</v>
      </c>
      <c r="AE2006" t="s">
        <v>12142</v>
      </c>
      <c r="AF2006" t="s">
        <v>12144</v>
      </c>
    </row>
    <row r="2007" spans="1:32" x14ac:dyDescent="0.25">
      <c r="A2007">
        <v>20763</v>
      </c>
      <c r="B2007" t="s">
        <v>5494</v>
      </c>
      <c r="C2007">
        <v>35000000</v>
      </c>
      <c r="D2007">
        <v>4651977</v>
      </c>
      <c r="E2007">
        <v>33655</v>
      </c>
      <c r="F2007">
        <v>3.5034079999999999</v>
      </c>
      <c r="G2007">
        <v>114</v>
      </c>
      <c r="H2007">
        <v>6.6</v>
      </c>
      <c r="I2007">
        <v>53</v>
      </c>
      <c r="J2007" t="s">
        <v>23</v>
      </c>
      <c r="K2007" t="s">
        <v>5496</v>
      </c>
      <c r="L2007" t="s">
        <v>37</v>
      </c>
      <c r="M2007" t="s">
        <v>38</v>
      </c>
      <c r="N2007" t="s">
        <v>786</v>
      </c>
      <c r="O2007" t="s">
        <v>29</v>
      </c>
      <c r="P2007">
        <v>1</v>
      </c>
      <c r="Q2007">
        <v>1</v>
      </c>
      <c r="R2007">
        <v>1</v>
      </c>
      <c r="S2007">
        <v>0</v>
      </c>
      <c r="T2007" t="s">
        <v>15888</v>
      </c>
      <c r="U2007" t="s">
        <v>15891</v>
      </c>
      <c r="V2007" t="s">
        <v>15891</v>
      </c>
      <c r="W2007" t="s">
        <v>15901</v>
      </c>
      <c r="X2007" t="s">
        <v>15891</v>
      </c>
      <c r="Y2007" t="s">
        <v>15897</v>
      </c>
      <c r="Z2007" t="s">
        <v>15911</v>
      </c>
      <c r="AA2007" t="s">
        <v>15915</v>
      </c>
      <c r="AB2007" t="s">
        <v>5497</v>
      </c>
      <c r="AC2007" t="s">
        <v>5494</v>
      </c>
      <c r="AE2007" t="s">
        <v>5493</v>
      </c>
      <c r="AF2007" t="s">
        <v>5495</v>
      </c>
    </row>
    <row r="2008" spans="1:32" x14ac:dyDescent="0.25">
      <c r="A2008">
        <v>13536</v>
      </c>
      <c r="B2008" t="s">
        <v>4760</v>
      </c>
      <c r="C2008">
        <v>40000000</v>
      </c>
      <c r="D2008">
        <v>22433915</v>
      </c>
      <c r="E2008">
        <v>37505</v>
      </c>
      <c r="F2008">
        <v>3.476966</v>
      </c>
      <c r="G2008">
        <v>108</v>
      </c>
      <c r="H2008">
        <v>5.7</v>
      </c>
      <c r="I2008">
        <v>92</v>
      </c>
      <c r="J2008" t="s">
        <v>23</v>
      </c>
      <c r="K2008" t="s">
        <v>4762</v>
      </c>
      <c r="L2008" t="s">
        <v>37</v>
      </c>
      <c r="M2008" t="s">
        <v>38</v>
      </c>
      <c r="N2008" t="s">
        <v>2333</v>
      </c>
      <c r="O2008" t="s">
        <v>29</v>
      </c>
      <c r="P2008">
        <v>1</v>
      </c>
      <c r="Q2008">
        <v>1</v>
      </c>
      <c r="R2008">
        <v>1</v>
      </c>
      <c r="S2008">
        <v>0</v>
      </c>
      <c r="T2008" t="s">
        <v>15888</v>
      </c>
      <c r="U2008" t="s">
        <v>15891</v>
      </c>
      <c r="V2008" t="s">
        <v>15891</v>
      </c>
      <c r="W2008" t="s">
        <v>15901</v>
      </c>
      <c r="X2008" t="s">
        <v>15891</v>
      </c>
      <c r="Y2008" t="s">
        <v>15897</v>
      </c>
      <c r="Z2008" t="s">
        <v>15911</v>
      </c>
      <c r="AA2008" t="s">
        <v>15915</v>
      </c>
      <c r="AB2008" t="s">
        <v>4763</v>
      </c>
      <c r="AC2008" t="s">
        <v>4760</v>
      </c>
      <c r="AE2008" t="s">
        <v>4759</v>
      </c>
      <c r="AF2008" t="s">
        <v>4761</v>
      </c>
    </row>
    <row r="2009" spans="1:32" x14ac:dyDescent="0.25">
      <c r="A2009">
        <v>15005</v>
      </c>
      <c r="B2009" t="s">
        <v>8060</v>
      </c>
      <c r="C2009">
        <v>20000000</v>
      </c>
      <c r="D2009">
        <v>13391174</v>
      </c>
      <c r="E2009">
        <v>39003</v>
      </c>
      <c r="F2009">
        <v>3.476925</v>
      </c>
      <c r="G2009">
        <v>123</v>
      </c>
      <c r="H2009">
        <v>6.1</v>
      </c>
      <c r="I2009">
        <v>12</v>
      </c>
      <c r="J2009" t="s">
        <v>23</v>
      </c>
      <c r="K2009" t="s">
        <v>8062</v>
      </c>
      <c r="L2009" t="s">
        <v>37</v>
      </c>
      <c r="M2009" t="s">
        <v>38</v>
      </c>
      <c r="N2009" t="s">
        <v>786</v>
      </c>
      <c r="O2009" t="s">
        <v>29</v>
      </c>
      <c r="P2009">
        <v>1</v>
      </c>
      <c r="Q2009">
        <v>1</v>
      </c>
      <c r="R2009">
        <v>1</v>
      </c>
      <c r="S2009">
        <v>0</v>
      </c>
      <c r="T2009" t="s">
        <v>15888</v>
      </c>
      <c r="U2009" t="s">
        <v>15891</v>
      </c>
      <c r="V2009" t="s">
        <v>15891</v>
      </c>
      <c r="W2009" t="s">
        <v>15901</v>
      </c>
      <c r="X2009" t="s">
        <v>15891</v>
      </c>
      <c r="Y2009" t="s">
        <v>15897</v>
      </c>
      <c r="Z2009" t="s">
        <v>15911</v>
      </c>
      <c r="AA2009" t="s">
        <v>15915</v>
      </c>
      <c r="AB2009" t="s">
        <v>8063</v>
      </c>
      <c r="AC2009" t="s">
        <v>8060</v>
      </c>
      <c r="AD2009" t="s">
        <v>8058</v>
      </c>
      <c r="AE2009" t="s">
        <v>8059</v>
      </c>
      <c r="AF2009" t="s">
        <v>8061</v>
      </c>
    </row>
    <row r="2010" spans="1:32" x14ac:dyDescent="0.25">
      <c r="A2010">
        <v>11306</v>
      </c>
      <c r="B2010" t="s">
        <v>4990</v>
      </c>
      <c r="C2010">
        <v>38000000</v>
      </c>
      <c r="D2010">
        <v>17380126</v>
      </c>
      <c r="E2010">
        <v>35335</v>
      </c>
      <c r="F2010">
        <v>3.426555</v>
      </c>
      <c r="G2010">
        <v>118</v>
      </c>
      <c r="H2010">
        <v>5.7</v>
      </c>
      <c r="I2010">
        <v>80</v>
      </c>
      <c r="J2010" t="s">
        <v>23</v>
      </c>
      <c r="K2010" t="s">
        <v>4992</v>
      </c>
      <c r="L2010" t="s">
        <v>37</v>
      </c>
      <c r="M2010" t="s">
        <v>38</v>
      </c>
      <c r="N2010" t="s">
        <v>1861</v>
      </c>
      <c r="O2010" t="s">
        <v>29</v>
      </c>
      <c r="P2010">
        <v>1</v>
      </c>
      <c r="Q2010">
        <v>1</v>
      </c>
      <c r="R2010">
        <v>1</v>
      </c>
      <c r="S2010">
        <v>0</v>
      </c>
      <c r="T2010" t="s">
        <v>15888</v>
      </c>
      <c r="U2010" t="s">
        <v>15891</v>
      </c>
      <c r="V2010" t="s">
        <v>15891</v>
      </c>
      <c r="W2010" t="s">
        <v>15901</v>
      </c>
      <c r="X2010" t="s">
        <v>15905</v>
      </c>
      <c r="Y2010" t="s">
        <v>15897</v>
      </c>
      <c r="Z2010" t="s">
        <v>15911</v>
      </c>
      <c r="AA2010" t="s">
        <v>15915</v>
      </c>
      <c r="AB2010" t="s">
        <v>4993</v>
      </c>
      <c r="AC2010" t="s">
        <v>4990</v>
      </c>
      <c r="AE2010" t="s">
        <v>4989</v>
      </c>
      <c r="AF2010" t="s">
        <v>4991</v>
      </c>
    </row>
    <row r="2011" spans="1:32" x14ac:dyDescent="0.25">
      <c r="A2011">
        <v>9516</v>
      </c>
      <c r="B2011" t="s">
        <v>13221</v>
      </c>
      <c r="C2011">
        <v>3500000</v>
      </c>
      <c r="D2011">
        <v>27900000</v>
      </c>
      <c r="E2011">
        <v>34115</v>
      </c>
      <c r="F2011">
        <v>3.4188710000000002</v>
      </c>
      <c r="G2011">
        <v>97</v>
      </c>
      <c r="H2011">
        <v>7.2</v>
      </c>
      <c r="I2011">
        <v>173</v>
      </c>
      <c r="J2011" t="s">
        <v>23</v>
      </c>
      <c r="K2011" t="s">
        <v>276</v>
      </c>
      <c r="L2011" t="s">
        <v>37</v>
      </c>
      <c r="M2011" t="s">
        <v>38</v>
      </c>
      <c r="N2011" t="s">
        <v>11143</v>
      </c>
      <c r="O2011" t="s">
        <v>29</v>
      </c>
      <c r="P2011">
        <v>1</v>
      </c>
      <c r="Q2011">
        <v>1</v>
      </c>
      <c r="R2011">
        <v>1</v>
      </c>
      <c r="S2011">
        <v>0</v>
      </c>
      <c r="T2011" t="s">
        <v>15888</v>
      </c>
      <c r="U2011" t="s">
        <v>15890</v>
      </c>
      <c r="V2011" t="s">
        <v>15891</v>
      </c>
      <c r="W2011" t="s">
        <v>15901</v>
      </c>
      <c r="X2011" t="s">
        <v>15891</v>
      </c>
      <c r="Y2011" t="s">
        <v>15894</v>
      </c>
      <c r="Z2011" t="s">
        <v>15911</v>
      </c>
      <c r="AA2011" t="s">
        <v>15914</v>
      </c>
      <c r="AB2011" t="s">
        <v>13223</v>
      </c>
      <c r="AC2011" t="s">
        <v>13221</v>
      </c>
      <c r="AE2011" t="s">
        <v>13220</v>
      </c>
      <c r="AF2011" t="s">
        <v>13222</v>
      </c>
    </row>
    <row r="2012" spans="1:32" x14ac:dyDescent="0.25">
      <c r="A2012">
        <v>9459</v>
      </c>
      <c r="B2012" t="s">
        <v>15169</v>
      </c>
      <c r="C2012">
        <v>600000</v>
      </c>
      <c r="D2012">
        <v>34505110</v>
      </c>
      <c r="E2012">
        <v>25653</v>
      </c>
      <c r="F2012">
        <v>3.409764</v>
      </c>
      <c r="G2012">
        <v>225</v>
      </c>
      <c r="H2012">
        <v>7.1</v>
      </c>
      <c r="I2012">
        <v>66</v>
      </c>
      <c r="J2012" t="s">
        <v>23</v>
      </c>
      <c r="K2012" t="s">
        <v>15171</v>
      </c>
      <c r="L2012" t="s">
        <v>37</v>
      </c>
      <c r="M2012" t="s">
        <v>38</v>
      </c>
      <c r="N2012" t="s">
        <v>15167</v>
      </c>
      <c r="O2012" t="s">
        <v>29</v>
      </c>
      <c r="P2012">
        <v>1</v>
      </c>
      <c r="Q2012">
        <v>1</v>
      </c>
      <c r="R2012">
        <v>1</v>
      </c>
      <c r="S2012">
        <v>1</v>
      </c>
      <c r="T2012" t="s">
        <v>15888</v>
      </c>
      <c r="U2012" t="s">
        <v>15891</v>
      </c>
      <c r="V2012" t="s">
        <v>15891</v>
      </c>
      <c r="W2012" t="s">
        <v>15891</v>
      </c>
      <c r="X2012" t="s">
        <v>15891</v>
      </c>
      <c r="Y2012" t="s">
        <v>15897</v>
      </c>
      <c r="Z2012" t="s">
        <v>15897</v>
      </c>
      <c r="AA2012" t="s">
        <v>15897</v>
      </c>
      <c r="AB2012" t="s">
        <v>15172</v>
      </c>
      <c r="AC2012" t="s">
        <v>15169</v>
      </c>
      <c r="AE2012" t="s">
        <v>15168</v>
      </c>
      <c r="AF2012" t="s">
        <v>15170</v>
      </c>
    </row>
    <row r="2013" spans="1:32" x14ac:dyDescent="0.25">
      <c r="A2013">
        <v>10269</v>
      </c>
      <c r="B2013" t="s">
        <v>10074</v>
      </c>
      <c r="C2013">
        <v>12000000</v>
      </c>
      <c r="D2013">
        <v>30400000</v>
      </c>
      <c r="E2013">
        <v>30638</v>
      </c>
      <c r="F2013">
        <v>3.389249</v>
      </c>
      <c r="G2013">
        <v>132</v>
      </c>
      <c r="H2013">
        <v>6.2</v>
      </c>
      <c r="I2013">
        <v>51</v>
      </c>
      <c r="J2013" t="s">
        <v>23</v>
      </c>
      <c r="K2013" t="s">
        <v>10076</v>
      </c>
      <c r="L2013" t="s">
        <v>41</v>
      </c>
      <c r="M2013" t="s">
        <v>38</v>
      </c>
      <c r="N2013" t="s">
        <v>5570</v>
      </c>
      <c r="O2013" t="s">
        <v>29</v>
      </c>
      <c r="P2013">
        <v>1</v>
      </c>
      <c r="Q2013">
        <v>2</v>
      </c>
      <c r="R2013">
        <v>1</v>
      </c>
      <c r="S2013">
        <v>0</v>
      </c>
      <c r="T2013" t="s">
        <v>15888</v>
      </c>
      <c r="U2013" t="s">
        <v>15891</v>
      </c>
      <c r="V2013" t="s">
        <v>15891</v>
      </c>
      <c r="W2013" t="s">
        <v>15901</v>
      </c>
      <c r="X2013" t="s">
        <v>15891</v>
      </c>
      <c r="Y2013" t="s">
        <v>15897</v>
      </c>
      <c r="Z2013" t="s">
        <v>15911</v>
      </c>
      <c r="AA2013" t="s">
        <v>15915</v>
      </c>
      <c r="AC2013" t="s">
        <v>10074</v>
      </c>
      <c r="AE2013" t="s">
        <v>10073</v>
      </c>
      <c r="AF2013" t="s">
        <v>10075</v>
      </c>
    </row>
    <row r="2014" spans="1:32" x14ac:dyDescent="0.25">
      <c r="A2014">
        <v>28932</v>
      </c>
      <c r="B2014" t="s">
        <v>10400</v>
      </c>
      <c r="C2014">
        <v>11</v>
      </c>
      <c r="D2014">
        <v>11</v>
      </c>
      <c r="E2014">
        <v>28606</v>
      </c>
      <c r="F2014">
        <v>3.3752080000000002</v>
      </c>
      <c r="G2014">
        <v>145</v>
      </c>
      <c r="H2014">
        <v>6.4</v>
      </c>
      <c r="I2014">
        <v>29</v>
      </c>
      <c r="J2014" t="s">
        <v>23</v>
      </c>
      <c r="K2014" t="s">
        <v>10402</v>
      </c>
      <c r="L2014" t="s">
        <v>37</v>
      </c>
      <c r="M2014" t="s">
        <v>38</v>
      </c>
      <c r="N2014" t="s">
        <v>5069</v>
      </c>
      <c r="O2014" t="s">
        <v>29</v>
      </c>
      <c r="P2014">
        <v>1</v>
      </c>
      <c r="Q2014">
        <v>1</v>
      </c>
      <c r="R2014">
        <v>1</v>
      </c>
      <c r="S2014">
        <v>0</v>
      </c>
      <c r="T2014" t="s">
        <v>15888</v>
      </c>
      <c r="U2014" t="s">
        <v>15890</v>
      </c>
      <c r="V2014" t="s">
        <v>15891</v>
      </c>
      <c r="W2014" t="s">
        <v>15901</v>
      </c>
      <c r="X2014" t="s">
        <v>15891</v>
      </c>
      <c r="Y2014" t="s">
        <v>15894</v>
      </c>
      <c r="Z2014" t="s">
        <v>15911</v>
      </c>
      <c r="AA2014" t="s">
        <v>15914</v>
      </c>
      <c r="AC2014" t="s">
        <v>10400</v>
      </c>
      <c r="AE2014" t="s">
        <v>333</v>
      </c>
      <c r="AF2014" t="s">
        <v>10401</v>
      </c>
    </row>
    <row r="2015" spans="1:32" x14ac:dyDescent="0.25">
      <c r="A2015">
        <v>248</v>
      </c>
      <c r="B2015" t="s">
        <v>13694</v>
      </c>
      <c r="C2015">
        <v>2900000</v>
      </c>
      <c r="D2015">
        <v>5000000</v>
      </c>
      <c r="E2015">
        <v>22633</v>
      </c>
      <c r="F2015">
        <v>3.370225</v>
      </c>
      <c r="G2015">
        <v>136</v>
      </c>
      <c r="H2015">
        <v>7.3</v>
      </c>
      <c r="I2015">
        <v>25</v>
      </c>
      <c r="J2015" t="s">
        <v>23</v>
      </c>
      <c r="K2015" t="s">
        <v>13696</v>
      </c>
      <c r="L2015" t="s">
        <v>37</v>
      </c>
      <c r="M2015" t="s">
        <v>28</v>
      </c>
      <c r="N2015" t="s">
        <v>1692</v>
      </c>
      <c r="O2015" t="s">
        <v>29</v>
      </c>
      <c r="P2015">
        <v>1</v>
      </c>
      <c r="Q2015">
        <v>1</v>
      </c>
      <c r="R2015">
        <v>2</v>
      </c>
      <c r="S2015">
        <v>0</v>
      </c>
      <c r="T2015" t="s">
        <v>15888</v>
      </c>
      <c r="U2015" t="s">
        <v>15891</v>
      </c>
      <c r="V2015" t="s">
        <v>13664</v>
      </c>
      <c r="W2015" t="s">
        <v>15901</v>
      </c>
      <c r="X2015" t="s">
        <v>15891</v>
      </c>
      <c r="Y2015" t="s">
        <v>15896</v>
      </c>
      <c r="Z2015" t="s">
        <v>15912</v>
      </c>
      <c r="AA2015" t="s">
        <v>15915</v>
      </c>
      <c r="AB2015" t="s">
        <v>13697</v>
      </c>
      <c r="AC2015" t="s">
        <v>13694</v>
      </c>
      <c r="AE2015" t="s">
        <v>13693</v>
      </c>
      <c r="AF2015" t="s">
        <v>13695</v>
      </c>
    </row>
    <row r="2016" spans="1:32" x14ac:dyDescent="0.25">
      <c r="A2016">
        <v>185008</v>
      </c>
      <c r="B2016" t="s">
        <v>11328</v>
      </c>
      <c r="C2016">
        <v>7700000</v>
      </c>
      <c r="D2016">
        <v>46000000</v>
      </c>
      <c r="E2016">
        <v>41425</v>
      </c>
      <c r="F2016">
        <v>3.3531759999999999</v>
      </c>
      <c r="G2016">
        <v>159</v>
      </c>
      <c r="H2016">
        <v>7.2</v>
      </c>
      <c r="I2016">
        <v>79</v>
      </c>
      <c r="J2016" t="s">
        <v>3860</v>
      </c>
      <c r="K2016" t="s">
        <v>11330</v>
      </c>
      <c r="L2016" t="s">
        <v>4901</v>
      </c>
      <c r="M2016" t="s">
        <v>3861</v>
      </c>
      <c r="N2016" t="s">
        <v>6370</v>
      </c>
      <c r="O2016" t="s">
        <v>29</v>
      </c>
      <c r="P2016">
        <v>0</v>
      </c>
      <c r="Q2016">
        <v>1</v>
      </c>
      <c r="R2016">
        <v>1</v>
      </c>
      <c r="S2016">
        <v>0</v>
      </c>
      <c r="T2016" t="s">
        <v>15888</v>
      </c>
      <c r="U2016" t="s">
        <v>15891</v>
      </c>
      <c r="V2016" t="s">
        <v>15891</v>
      </c>
      <c r="W2016" t="s">
        <v>15891</v>
      </c>
      <c r="X2016" t="s">
        <v>15891</v>
      </c>
      <c r="Y2016" t="s">
        <v>15897</v>
      </c>
      <c r="Z2016" t="s">
        <v>15897</v>
      </c>
      <c r="AA2016" t="s">
        <v>15897</v>
      </c>
      <c r="AC2016" t="s">
        <v>11328</v>
      </c>
      <c r="AD2016" t="s">
        <v>11327</v>
      </c>
      <c r="AE2016" t="s">
        <v>333</v>
      </c>
      <c r="AF2016" t="s">
        <v>11329</v>
      </c>
    </row>
    <row r="2017" spans="1:32" x14ac:dyDescent="0.25">
      <c r="A2017">
        <v>17880</v>
      </c>
      <c r="B2017" t="s">
        <v>9274</v>
      </c>
      <c r="C2017">
        <v>14000000</v>
      </c>
      <c r="D2017">
        <v>32645546</v>
      </c>
      <c r="E2017">
        <v>38401</v>
      </c>
      <c r="F2017">
        <v>3.3348040000000001</v>
      </c>
      <c r="G2017">
        <v>106</v>
      </c>
      <c r="H2017">
        <v>6.1</v>
      </c>
      <c r="I2017">
        <v>61</v>
      </c>
      <c r="J2017" t="s">
        <v>23</v>
      </c>
      <c r="K2017" t="s">
        <v>1457</v>
      </c>
      <c r="L2017" t="s">
        <v>37</v>
      </c>
      <c r="M2017" t="s">
        <v>38</v>
      </c>
      <c r="N2017" t="s">
        <v>2500</v>
      </c>
      <c r="O2017" t="s">
        <v>29</v>
      </c>
      <c r="P2017">
        <v>1</v>
      </c>
      <c r="Q2017">
        <v>1</v>
      </c>
      <c r="R2017">
        <v>1</v>
      </c>
      <c r="S2017">
        <v>1</v>
      </c>
      <c r="T2017" t="s">
        <v>15888</v>
      </c>
      <c r="U2017" t="s">
        <v>15891</v>
      </c>
      <c r="V2017" t="s">
        <v>13664</v>
      </c>
      <c r="W2017" t="s">
        <v>15901</v>
      </c>
      <c r="X2017" t="s">
        <v>15891</v>
      </c>
      <c r="Y2017" t="s">
        <v>15896</v>
      </c>
      <c r="Z2017" t="s">
        <v>15912</v>
      </c>
      <c r="AA2017" t="s">
        <v>15915</v>
      </c>
      <c r="AB2017" t="s">
        <v>9276</v>
      </c>
      <c r="AC2017" t="s">
        <v>9274</v>
      </c>
      <c r="AE2017" t="s">
        <v>333</v>
      </c>
      <c r="AF2017" t="s">
        <v>9275</v>
      </c>
    </row>
    <row r="2018" spans="1:32" x14ac:dyDescent="0.25">
      <c r="A2018">
        <v>27759</v>
      </c>
      <c r="B2018" t="s">
        <v>8810</v>
      </c>
      <c r="C2018">
        <v>17000000</v>
      </c>
      <c r="D2018">
        <v>10000000</v>
      </c>
      <c r="E2018">
        <v>23137</v>
      </c>
      <c r="F2018">
        <v>3.3210950000000001</v>
      </c>
      <c r="G2018">
        <v>154</v>
      </c>
      <c r="H2018">
        <v>6.3</v>
      </c>
      <c r="I2018">
        <v>36</v>
      </c>
      <c r="J2018" t="s">
        <v>23</v>
      </c>
      <c r="K2018" t="s">
        <v>8812</v>
      </c>
      <c r="L2018" t="s">
        <v>37</v>
      </c>
      <c r="M2018" t="s">
        <v>38</v>
      </c>
      <c r="N2018" t="s">
        <v>4881</v>
      </c>
      <c r="O2018" t="s">
        <v>29</v>
      </c>
      <c r="P2018">
        <v>1</v>
      </c>
      <c r="Q2018">
        <v>1</v>
      </c>
      <c r="R2018">
        <v>1</v>
      </c>
      <c r="S2018">
        <v>0</v>
      </c>
      <c r="T2018" t="s">
        <v>15888</v>
      </c>
      <c r="U2018" t="s">
        <v>15890</v>
      </c>
      <c r="V2018" t="s">
        <v>15891</v>
      </c>
      <c r="W2018" t="s">
        <v>15901</v>
      </c>
      <c r="X2018" t="s">
        <v>15891</v>
      </c>
      <c r="Y2018" t="s">
        <v>15894</v>
      </c>
      <c r="Z2018" t="s">
        <v>15911</v>
      </c>
      <c r="AA2018" t="s">
        <v>15914</v>
      </c>
      <c r="AB2018" t="s">
        <v>8813</v>
      </c>
      <c r="AC2018" t="s">
        <v>8810</v>
      </c>
      <c r="AE2018" t="s">
        <v>8809</v>
      </c>
      <c r="AF2018" t="s">
        <v>8811</v>
      </c>
    </row>
    <row r="2019" spans="1:32" x14ac:dyDescent="0.25">
      <c r="A2019">
        <v>16784</v>
      </c>
      <c r="B2019" t="s">
        <v>6677</v>
      </c>
      <c r="C2019">
        <v>30000000</v>
      </c>
      <c r="D2019">
        <v>14000000</v>
      </c>
      <c r="E2019">
        <v>38041</v>
      </c>
      <c r="F2019">
        <v>3.3140939999999999</v>
      </c>
      <c r="G2019">
        <v>110</v>
      </c>
      <c r="H2019">
        <v>4.8</v>
      </c>
      <c r="I2019">
        <v>54</v>
      </c>
      <c r="J2019" t="s">
        <v>23</v>
      </c>
      <c r="K2019" t="s">
        <v>6679</v>
      </c>
      <c r="L2019" t="s">
        <v>334</v>
      </c>
      <c r="M2019" t="s">
        <v>38</v>
      </c>
      <c r="N2019" t="s">
        <v>661</v>
      </c>
      <c r="O2019" t="s">
        <v>29</v>
      </c>
      <c r="P2019">
        <v>1</v>
      </c>
      <c r="Q2019">
        <v>2</v>
      </c>
      <c r="R2019">
        <v>1</v>
      </c>
      <c r="S2019">
        <v>1</v>
      </c>
      <c r="T2019" t="s">
        <v>15888</v>
      </c>
      <c r="U2019" t="s">
        <v>15891</v>
      </c>
      <c r="V2019" t="s">
        <v>13664</v>
      </c>
      <c r="W2019" t="s">
        <v>15891</v>
      </c>
      <c r="X2019" t="s">
        <v>15891</v>
      </c>
      <c r="Y2019" t="s">
        <v>15896</v>
      </c>
      <c r="Z2019" t="s">
        <v>15896</v>
      </c>
      <c r="AA2019" t="s">
        <v>15897</v>
      </c>
      <c r="AC2019" t="s">
        <v>6677</v>
      </c>
      <c r="AE2019" t="s">
        <v>333</v>
      </c>
      <c r="AF2019" t="s">
        <v>6678</v>
      </c>
    </row>
    <row r="2020" spans="1:32" x14ac:dyDescent="0.25">
      <c r="A2020">
        <v>9770</v>
      </c>
      <c r="B2020" t="s">
        <v>3735</v>
      </c>
      <c r="C2020">
        <v>50000000</v>
      </c>
      <c r="D2020">
        <v>10541523</v>
      </c>
      <c r="E2020">
        <v>35741</v>
      </c>
      <c r="F2020">
        <v>3.3140040000000002</v>
      </c>
      <c r="G2020">
        <v>114</v>
      </c>
      <c r="H2020">
        <v>5.9</v>
      </c>
      <c r="I2020">
        <v>81</v>
      </c>
      <c r="J2020" t="s">
        <v>23</v>
      </c>
      <c r="K2020" t="s">
        <v>3737</v>
      </c>
      <c r="L2020" t="s">
        <v>37</v>
      </c>
      <c r="M2020" t="s">
        <v>38</v>
      </c>
      <c r="N2020" t="s">
        <v>609</v>
      </c>
      <c r="O2020" t="s">
        <v>29</v>
      </c>
      <c r="P2020">
        <v>1</v>
      </c>
      <c r="Q2020">
        <v>1</v>
      </c>
      <c r="R2020">
        <v>1</v>
      </c>
      <c r="S2020">
        <v>1</v>
      </c>
      <c r="T2020" t="s">
        <v>15888</v>
      </c>
      <c r="U2020" t="s">
        <v>15890</v>
      </c>
      <c r="V2020" t="s">
        <v>15891</v>
      </c>
      <c r="W2020" t="s">
        <v>15901</v>
      </c>
      <c r="X2020" t="s">
        <v>15905</v>
      </c>
      <c r="Y2020" t="s">
        <v>15894</v>
      </c>
      <c r="Z2020" t="s">
        <v>15911</v>
      </c>
      <c r="AA2020" t="s">
        <v>15914</v>
      </c>
      <c r="AB2020" t="s">
        <v>3738</v>
      </c>
      <c r="AC2020" t="s">
        <v>3735</v>
      </c>
      <c r="AE2020" t="s">
        <v>3734</v>
      </c>
      <c r="AF2020" t="s">
        <v>3736</v>
      </c>
    </row>
    <row r="2021" spans="1:32" x14ac:dyDescent="0.25">
      <c r="A2021">
        <v>26352</v>
      </c>
      <c r="B2021" t="s">
        <v>10641</v>
      </c>
      <c r="C2021">
        <v>10000000</v>
      </c>
      <c r="D2021">
        <v>29392418</v>
      </c>
      <c r="E2021">
        <v>34661</v>
      </c>
      <c r="F2021">
        <v>3.2906390000000001</v>
      </c>
      <c r="G2021">
        <v>100</v>
      </c>
      <c r="H2021">
        <v>6</v>
      </c>
      <c r="I2021">
        <v>31</v>
      </c>
      <c r="J2021" t="s">
        <v>23</v>
      </c>
      <c r="K2021" t="s">
        <v>7953</v>
      </c>
      <c r="L2021" t="s">
        <v>37</v>
      </c>
      <c r="M2021" t="s">
        <v>38</v>
      </c>
      <c r="N2021" t="s">
        <v>1156</v>
      </c>
      <c r="O2021" t="s">
        <v>29</v>
      </c>
      <c r="P2021">
        <v>1</v>
      </c>
      <c r="Q2021">
        <v>1</v>
      </c>
      <c r="R2021">
        <v>1</v>
      </c>
      <c r="S2021">
        <v>0</v>
      </c>
      <c r="T2021" t="s">
        <v>15888</v>
      </c>
      <c r="U2021" t="s">
        <v>15890</v>
      </c>
      <c r="V2021" t="s">
        <v>13664</v>
      </c>
      <c r="W2021" t="s">
        <v>15891</v>
      </c>
      <c r="X2021" t="s">
        <v>15891</v>
      </c>
      <c r="Y2021" t="s">
        <v>15895</v>
      </c>
      <c r="Z2021" t="s">
        <v>15896</v>
      </c>
      <c r="AA2021" t="s">
        <v>15894</v>
      </c>
      <c r="AB2021" t="s">
        <v>10643</v>
      </c>
      <c r="AC2021" t="s">
        <v>10641</v>
      </c>
      <c r="AE2021" t="s">
        <v>10640</v>
      </c>
      <c r="AF2021" t="s">
        <v>10642</v>
      </c>
    </row>
    <row r="2022" spans="1:32" x14ac:dyDescent="0.25">
      <c r="A2022">
        <v>1779</v>
      </c>
      <c r="B2022" t="s">
        <v>15643</v>
      </c>
      <c r="C2022">
        <v>160000</v>
      </c>
      <c r="D2022">
        <v>6706368</v>
      </c>
      <c r="E2022">
        <v>32752</v>
      </c>
      <c r="F2022">
        <v>3.2849029999999999</v>
      </c>
      <c r="G2022">
        <v>91</v>
      </c>
      <c r="H2022">
        <v>7.4</v>
      </c>
      <c r="I2022">
        <v>90</v>
      </c>
      <c r="J2022" t="s">
        <v>23</v>
      </c>
      <c r="K2022" t="s">
        <v>15645</v>
      </c>
      <c r="L2022" t="s">
        <v>37</v>
      </c>
      <c r="M2022" t="s">
        <v>38</v>
      </c>
      <c r="N2022" t="s">
        <v>15641</v>
      </c>
      <c r="O2022" t="s">
        <v>29</v>
      </c>
      <c r="P2022">
        <v>1</v>
      </c>
      <c r="Q2022">
        <v>1</v>
      </c>
      <c r="R2022">
        <v>1</v>
      </c>
      <c r="S2022">
        <v>1</v>
      </c>
      <c r="T2022" t="s">
        <v>15888</v>
      </c>
      <c r="U2022" t="s">
        <v>15891</v>
      </c>
      <c r="V2022" t="s">
        <v>15891</v>
      </c>
      <c r="W2022" t="s">
        <v>15891</v>
      </c>
      <c r="X2022" t="s">
        <v>15891</v>
      </c>
      <c r="Y2022" t="s">
        <v>15897</v>
      </c>
      <c r="Z2022" t="s">
        <v>15897</v>
      </c>
      <c r="AA2022" t="s">
        <v>15897</v>
      </c>
      <c r="AC2022" t="s">
        <v>15643</v>
      </c>
      <c r="AE2022" t="s">
        <v>15642</v>
      </c>
      <c r="AF2022" t="s">
        <v>15644</v>
      </c>
    </row>
    <row r="2023" spans="1:32" x14ac:dyDescent="0.25">
      <c r="A2023">
        <v>27029</v>
      </c>
      <c r="B2023" t="s">
        <v>13237</v>
      </c>
      <c r="C2023">
        <v>3500000</v>
      </c>
      <c r="D2023">
        <v>12800000</v>
      </c>
      <c r="E2023">
        <v>21719</v>
      </c>
      <c r="F2023">
        <v>3.2815089999999998</v>
      </c>
      <c r="G2023">
        <v>149</v>
      </c>
      <c r="H2023">
        <v>7.4</v>
      </c>
      <c r="I2023">
        <v>46</v>
      </c>
      <c r="J2023" t="s">
        <v>23</v>
      </c>
      <c r="K2023" t="s">
        <v>2446</v>
      </c>
      <c r="L2023" t="s">
        <v>37</v>
      </c>
      <c r="M2023" t="s">
        <v>38</v>
      </c>
      <c r="N2023" t="s">
        <v>786</v>
      </c>
      <c r="O2023" t="s">
        <v>29</v>
      </c>
      <c r="P2023">
        <v>1</v>
      </c>
      <c r="Q2023">
        <v>1</v>
      </c>
      <c r="R2023">
        <v>1</v>
      </c>
      <c r="S2023">
        <v>1</v>
      </c>
      <c r="T2023" t="s">
        <v>15888</v>
      </c>
      <c r="U2023" t="s">
        <v>15891</v>
      </c>
      <c r="V2023" t="s">
        <v>15891</v>
      </c>
      <c r="W2023" t="s">
        <v>15901</v>
      </c>
      <c r="X2023" t="s">
        <v>15891</v>
      </c>
      <c r="Y2023" t="s">
        <v>15897</v>
      </c>
      <c r="Z2023" t="s">
        <v>15911</v>
      </c>
      <c r="AA2023" t="s">
        <v>15915</v>
      </c>
      <c r="AB2023" t="s">
        <v>13239</v>
      </c>
      <c r="AC2023" t="s">
        <v>13237</v>
      </c>
      <c r="AE2023" t="s">
        <v>13236</v>
      </c>
      <c r="AF2023" t="s">
        <v>13238</v>
      </c>
    </row>
    <row r="2024" spans="1:32" x14ac:dyDescent="0.25">
      <c r="A2024">
        <v>2162</v>
      </c>
      <c r="B2024" t="s">
        <v>5535</v>
      </c>
      <c r="C2024">
        <v>70000000</v>
      </c>
      <c r="D2024">
        <v>11263966</v>
      </c>
      <c r="E2024">
        <v>36404</v>
      </c>
      <c r="F2024">
        <v>3.2769119999999998</v>
      </c>
      <c r="G2024">
        <v>101</v>
      </c>
      <c r="H2024">
        <v>5.3</v>
      </c>
      <c r="I2024">
        <v>29</v>
      </c>
      <c r="J2024" t="s">
        <v>23</v>
      </c>
      <c r="K2024" t="s">
        <v>3404</v>
      </c>
      <c r="L2024" t="s">
        <v>37</v>
      </c>
      <c r="M2024" t="s">
        <v>38</v>
      </c>
      <c r="N2024" t="s">
        <v>1710</v>
      </c>
      <c r="O2024" t="s">
        <v>29</v>
      </c>
      <c r="P2024">
        <v>1</v>
      </c>
      <c r="Q2024">
        <v>1</v>
      </c>
      <c r="R2024">
        <v>1</v>
      </c>
      <c r="S2024">
        <v>1</v>
      </c>
      <c r="T2024" t="s">
        <v>15888</v>
      </c>
      <c r="U2024" t="s">
        <v>15890</v>
      </c>
      <c r="V2024" t="s">
        <v>13664</v>
      </c>
      <c r="W2024" t="s">
        <v>15891</v>
      </c>
      <c r="X2024" t="s">
        <v>15905</v>
      </c>
      <c r="Y2024" t="s">
        <v>15895</v>
      </c>
      <c r="Z2024" t="s">
        <v>15896</v>
      </c>
      <c r="AA2024" t="s">
        <v>15894</v>
      </c>
      <c r="AB2024" t="s">
        <v>5537</v>
      </c>
      <c r="AC2024" t="s">
        <v>5535</v>
      </c>
      <c r="AE2024" t="s">
        <v>333</v>
      </c>
      <c r="AF2024" t="s">
        <v>5536</v>
      </c>
    </row>
    <row r="2025" spans="1:32" x14ac:dyDescent="0.25">
      <c r="A2025">
        <v>3059</v>
      </c>
      <c r="B2025" t="s">
        <v>15358</v>
      </c>
      <c r="C2025">
        <v>385907</v>
      </c>
      <c r="D2025">
        <v>8394751</v>
      </c>
      <c r="E2025">
        <v>6092</v>
      </c>
      <c r="F2025">
        <v>3.2324470000000001</v>
      </c>
      <c r="G2025">
        <v>197</v>
      </c>
      <c r="H2025">
        <v>7.4</v>
      </c>
      <c r="I2025">
        <v>60</v>
      </c>
      <c r="J2025" t="s">
        <v>23</v>
      </c>
      <c r="K2025" t="s">
        <v>15360</v>
      </c>
      <c r="L2025" t="s">
        <v>37</v>
      </c>
      <c r="M2025" t="s">
        <v>38</v>
      </c>
      <c r="N2025" t="s">
        <v>786</v>
      </c>
      <c r="O2025" t="s">
        <v>29</v>
      </c>
      <c r="P2025">
        <v>1</v>
      </c>
      <c r="Q2025">
        <v>1</v>
      </c>
      <c r="R2025">
        <v>1</v>
      </c>
      <c r="S2025">
        <v>0</v>
      </c>
      <c r="T2025" t="s">
        <v>15888</v>
      </c>
      <c r="U2025" t="s">
        <v>15891</v>
      </c>
      <c r="V2025" t="s">
        <v>15891</v>
      </c>
      <c r="W2025" t="s">
        <v>15901</v>
      </c>
      <c r="X2025" t="s">
        <v>15891</v>
      </c>
      <c r="Y2025" t="s">
        <v>15897</v>
      </c>
      <c r="Z2025" t="s">
        <v>15911</v>
      </c>
      <c r="AA2025" t="s">
        <v>15915</v>
      </c>
      <c r="AB2025" t="s">
        <v>15361</v>
      </c>
      <c r="AC2025" t="s">
        <v>15358</v>
      </c>
      <c r="AE2025" t="s">
        <v>15357</v>
      </c>
      <c r="AF2025" t="s">
        <v>15359</v>
      </c>
    </row>
    <row r="2026" spans="1:32" x14ac:dyDescent="0.25">
      <c r="A2026">
        <v>30973</v>
      </c>
      <c r="B2026" t="s">
        <v>10452</v>
      </c>
      <c r="C2026">
        <v>10000000</v>
      </c>
      <c r="D2026">
        <v>4069090</v>
      </c>
      <c r="E2026">
        <v>37875</v>
      </c>
      <c r="F2026">
        <v>3.2081719999999998</v>
      </c>
      <c r="G2026">
        <v>125</v>
      </c>
      <c r="H2026">
        <v>8.1999999999999993</v>
      </c>
      <c r="I2026">
        <v>12</v>
      </c>
      <c r="J2026" t="s">
        <v>23</v>
      </c>
      <c r="K2026" t="s">
        <v>10454</v>
      </c>
      <c r="L2026" t="s">
        <v>6576</v>
      </c>
      <c r="M2026" t="s">
        <v>38</v>
      </c>
      <c r="N2026" t="s">
        <v>1476</v>
      </c>
      <c r="O2026" t="s">
        <v>29</v>
      </c>
      <c r="P2026">
        <v>1</v>
      </c>
      <c r="Q2026">
        <v>2</v>
      </c>
      <c r="R2026">
        <v>1</v>
      </c>
      <c r="S2026">
        <v>0</v>
      </c>
      <c r="T2026" t="s">
        <v>15888</v>
      </c>
      <c r="U2026" t="s">
        <v>15891</v>
      </c>
      <c r="V2026" t="s">
        <v>15891</v>
      </c>
      <c r="W2026" t="s">
        <v>15901</v>
      </c>
      <c r="X2026" t="s">
        <v>15891</v>
      </c>
      <c r="Y2026" t="s">
        <v>15897</v>
      </c>
      <c r="Z2026" t="s">
        <v>15911</v>
      </c>
      <c r="AA2026" t="s">
        <v>15915</v>
      </c>
      <c r="AB2026" t="s">
        <v>10455</v>
      </c>
      <c r="AC2026" t="s">
        <v>10452</v>
      </c>
      <c r="AE2026" t="s">
        <v>10451</v>
      </c>
      <c r="AF2026" t="s">
        <v>10453</v>
      </c>
    </row>
    <row r="2027" spans="1:32" x14ac:dyDescent="0.25">
      <c r="A2027">
        <v>14351</v>
      </c>
      <c r="B2027" t="s">
        <v>12273</v>
      </c>
      <c r="C2027">
        <v>5800000</v>
      </c>
      <c r="D2027">
        <v>7000000</v>
      </c>
      <c r="E2027">
        <v>38961</v>
      </c>
      <c r="F2027">
        <v>3.201886</v>
      </c>
      <c r="G2027">
        <v>95</v>
      </c>
      <c r="H2027">
        <v>4.2</v>
      </c>
      <c r="I2027">
        <v>10</v>
      </c>
      <c r="J2027" t="s">
        <v>23</v>
      </c>
      <c r="K2027" t="s">
        <v>12275</v>
      </c>
      <c r="L2027" t="s">
        <v>37</v>
      </c>
      <c r="M2027" t="s">
        <v>38</v>
      </c>
      <c r="N2027" t="s">
        <v>968</v>
      </c>
      <c r="O2027" t="s">
        <v>29</v>
      </c>
      <c r="P2027">
        <v>1</v>
      </c>
      <c r="Q2027">
        <v>1</v>
      </c>
      <c r="R2027">
        <v>1</v>
      </c>
      <c r="S2027">
        <v>0</v>
      </c>
      <c r="T2027" t="s">
        <v>15888</v>
      </c>
      <c r="U2027" t="s">
        <v>15890</v>
      </c>
      <c r="V2027" t="s">
        <v>15891</v>
      </c>
      <c r="W2027" t="s">
        <v>15901</v>
      </c>
      <c r="X2027" t="s">
        <v>15891</v>
      </c>
      <c r="Y2027" t="s">
        <v>15894</v>
      </c>
      <c r="Z2027" t="s">
        <v>15911</v>
      </c>
      <c r="AA2027" t="s">
        <v>15914</v>
      </c>
      <c r="AC2027" t="s">
        <v>12273</v>
      </c>
      <c r="AD2027" t="s">
        <v>12271</v>
      </c>
      <c r="AE2027" t="s">
        <v>12272</v>
      </c>
      <c r="AF2027" t="s">
        <v>12274</v>
      </c>
    </row>
    <row r="2028" spans="1:32" x14ac:dyDescent="0.25">
      <c r="A2028">
        <v>42889</v>
      </c>
      <c r="B2028" t="s">
        <v>14088</v>
      </c>
      <c r="C2028">
        <v>2000000</v>
      </c>
      <c r="D2028">
        <v>563706</v>
      </c>
      <c r="E2028">
        <v>40431</v>
      </c>
      <c r="F2028">
        <v>3.1253820000000001</v>
      </c>
      <c r="G2028">
        <v>120</v>
      </c>
      <c r="H2028">
        <v>4.5999999999999996</v>
      </c>
      <c r="I2028">
        <v>19</v>
      </c>
      <c r="J2028" t="s">
        <v>23</v>
      </c>
      <c r="K2028" t="s">
        <v>14090</v>
      </c>
      <c r="L2028" t="s">
        <v>37</v>
      </c>
      <c r="M2028" t="s">
        <v>62</v>
      </c>
      <c r="N2028" t="s">
        <v>661</v>
      </c>
      <c r="O2028" t="s">
        <v>29</v>
      </c>
      <c r="P2028">
        <v>1</v>
      </c>
      <c r="Q2028">
        <v>1</v>
      </c>
      <c r="R2028">
        <v>2</v>
      </c>
      <c r="S2028">
        <v>0</v>
      </c>
      <c r="T2028" t="s">
        <v>15888</v>
      </c>
      <c r="U2028" t="s">
        <v>15891</v>
      </c>
      <c r="V2028" t="s">
        <v>13664</v>
      </c>
      <c r="W2028" t="s">
        <v>15891</v>
      </c>
      <c r="X2028" t="s">
        <v>15891</v>
      </c>
      <c r="Y2028" t="s">
        <v>15896</v>
      </c>
      <c r="Z2028" t="s">
        <v>15896</v>
      </c>
      <c r="AA2028" t="s">
        <v>15897</v>
      </c>
      <c r="AC2028" t="s">
        <v>14088</v>
      </c>
      <c r="AD2028" t="s">
        <v>14086</v>
      </c>
      <c r="AE2028" t="s">
        <v>14087</v>
      </c>
      <c r="AF2028" t="s">
        <v>14089</v>
      </c>
    </row>
    <row r="2029" spans="1:32" x14ac:dyDescent="0.25">
      <c r="A2029">
        <v>42807</v>
      </c>
      <c r="B2029" t="s">
        <v>6547</v>
      </c>
      <c r="C2029">
        <v>27000000</v>
      </c>
      <c r="D2029">
        <v>76000000</v>
      </c>
      <c r="E2029">
        <v>35880</v>
      </c>
      <c r="F2029">
        <v>3.123583</v>
      </c>
      <c r="G2029">
        <v>113</v>
      </c>
      <c r="H2029">
        <v>5.9</v>
      </c>
      <c r="I2029">
        <v>44</v>
      </c>
      <c r="J2029" t="s">
        <v>23</v>
      </c>
      <c r="K2029" t="s">
        <v>6549</v>
      </c>
      <c r="L2029" t="s">
        <v>37</v>
      </c>
      <c r="M2029" t="s">
        <v>38</v>
      </c>
      <c r="N2029" t="s">
        <v>6545</v>
      </c>
      <c r="O2029" t="s">
        <v>29</v>
      </c>
      <c r="P2029">
        <v>1</v>
      </c>
      <c r="Q2029">
        <v>1</v>
      </c>
      <c r="R2029">
        <v>1</v>
      </c>
      <c r="S2029">
        <v>1</v>
      </c>
      <c r="T2029" t="s">
        <v>15888</v>
      </c>
      <c r="U2029" t="s">
        <v>15890</v>
      </c>
      <c r="V2029" t="s">
        <v>15891</v>
      </c>
      <c r="W2029" t="s">
        <v>15901</v>
      </c>
      <c r="X2029" t="s">
        <v>15891</v>
      </c>
      <c r="Y2029" t="s">
        <v>15894</v>
      </c>
      <c r="Z2029" t="s">
        <v>15911</v>
      </c>
      <c r="AA2029" t="s">
        <v>15914</v>
      </c>
      <c r="AB2029" t="s">
        <v>6550</v>
      </c>
      <c r="AC2029" t="s">
        <v>6547</v>
      </c>
      <c r="AE2029" t="s">
        <v>6546</v>
      </c>
      <c r="AF2029" t="s">
        <v>6548</v>
      </c>
    </row>
    <row r="2030" spans="1:32" x14ac:dyDescent="0.25">
      <c r="A2030">
        <v>20697</v>
      </c>
      <c r="B2030" t="s">
        <v>7254</v>
      </c>
      <c r="C2030">
        <v>24000000</v>
      </c>
      <c r="D2030">
        <v>12372410</v>
      </c>
      <c r="E2030">
        <v>36623</v>
      </c>
      <c r="F2030">
        <v>3.1130089999999999</v>
      </c>
      <c r="G2030">
        <v>107</v>
      </c>
      <c r="H2030">
        <v>4.7</v>
      </c>
      <c r="I2030">
        <v>49</v>
      </c>
      <c r="J2030" t="s">
        <v>23</v>
      </c>
      <c r="K2030" t="s">
        <v>4668</v>
      </c>
      <c r="L2030" t="s">
        <v>37</v>
      </c>
      <c r="M2030" t="s">
        <v>38</v>
      </c>
      <c r="N2030" t="s">
        <v>2619</v>
      </c>
      <c r="O2030" t="s">
        <v>29</v>
      </c>
      <c r="P2030">
        <v>1</v>
      </c>
      <c r="Q2030">
        <v>1</v>
      </c>
      <c r="R2030">
        <v>1</v>
      </c>
      <c r="S2030">
        <v>1</v>
      </c>
      <c r="T2030" t="s">
        <v>15888</v>
      </c>
      <c r="U2030" t="s">
        <v>15890</v>
      </c>
      <c r="V2030" t="s">
        <v>13664</v>
      </c>
      <c r="W2030" t="s">
        <v>15901</v>
      </c>
      <c r="X2030" t="s">
        <v>15891</v>
      </c>
      <c r="Y2030" t="s">
        <v>15895</v>
      </c>
      <c r="Z2030" t="s">
        <v>15912</v>
      </c>
      <c r="AA2030" t="s">
        <v>15914</v>
      </c>
      <c r="AB2030" t="s">
        <v>7256</v>
      </c>
      <c r="AC2030" t="s">
        <v>7254</v>
      </c>
      <c r="AD2030" t="s">
        <v>7252</v>
      </c>
      <c r="AE2030" t="s">
        <v>7253</v>
      </c>
      <c r="AF2030" t="s">
        <v>7255</v>
      </c>
    </row>
    <row r="2031" spans="1:32" x14ac:dyDescent="0.25">
      <c r="A2031">
        <v>39800</v>
      </c>
      <c r="B2031" t="s">
        <v>12874</v>
      </c>
      <c r="C2031">
        <v>4500000</v>
      </c>
      <c r="D2031">
        <v>744816</v>
      </c>
      <c r="E2031">
        <v>40096</v>
      </c>
      <c r="F2031">
        <v>3.1088809999999998</v>
      </c>
      <c r="G2031">
        <v>97</v>
      </c>
      <c r="H2031">
        <v>6.3</v>
      </c>
      <c r="I2031">
        <v>30</v>
      </c>
      <c r="J2031" t="s">
        <v>23</v>
      </c>
      <c r="K2031" t="s">
        <v>12876</v>
      </c>
      <c r="L2031" t="s">
        <v>37</v>
      </c>
      <c r="M2031" t="s">
        <v>38</v>
      </c>
      <c r="N2031" t="s">
        <v>1692</v>
      </c>
      <c r="O2031" t="s">
        <v>29</v>
      </c>
      <c r="P2031">
        <v>1</v>
      </c>
      <c r="Q2031">
        <v>1</v>
      </c>
      <c r="R2031">
        <v>1</v>
      </c>
      <c r="S2031">
        <v>0</v>
      </c>
      <c r="T2031" t="s">
        <v>15888</v>
      </c>
      <c r="U2031" t="s">
        <v>15891</v>
      </c>
      <c r="V2031" t="s">
        <v>13664</v>
      </c>
      <c r="W2031" t="s">
        <v>15901</v>
      </c>
      <c r="X2031" t="s">
        <v>15891</v>
      </c>
      <c r="Y2031" t="s">
        <v>15896</v>
      </c>
      <c r="Z2031" t="s">
        <v>15912</v>
      </c>
      <c r="AA2031" t="s">
        <v>15915</v>
      </c>
      <c r="AC2031" t="s">
        <v>12874</v>
      </c>
      <c r="AD2031" t="s">
        <v>12872</v>
      </c>
      <c r="AE2031" t="s">
        <v>12873</v>
      </c>
      <c r="AF2031" t="s">
        <v>12875</v>
      </c>
    </row>
    <row r="2032" spans="1:32" x14ac:dyDescent="0.25">
      <c r="A2032">
        <v>29193</v>
      </c>
      <c r="B2032" t="s">
        <v>1254</v>
      </c>
      <c r="C2032">
        <v>10000000</v>
      </c>
      <c r="D2032">
        <v>13835130</v>
      </c>
      <c r="E2032">
        <v>35681</v>
      </c>
      <c r="F2032">
        <v>3.0910769999999999</v>
      </c>
      <c r="G2032">
        <v>110</v>
      </c>
      <c r="H2032">
        <v>7.1</v>
      </c>
      <c r="I2032">
        <v>73</v>
      </c>
      <c r="J2032" t="s">
        <v>23</v>
      </c>
      <c r="K2032" t="s">
        <v>1256</v>
      </c>
      <c r="L2032" t="s">
        <v>37</v>
      </c>
      <c r="M2032" t="s">
        <v>38</v>
      </c>
      <c r="N2032" t="s">
        <v>1252</v>
      </c>
      <c r="O2032" t="s">
        <v>29</v>
      </c>
      <c r="P2032">
        <v>1</v>
      </c>
      <c r="Q2032">
        <v>1</v>
      </c>
      <c r="R2032">
        <v>1</v>
      </c>
      <c r="S2032">
        <v>0</v>
      </c>
      <c r="T2032" t="s">
        <v>15888</v>
      </c>
      <c r="U2032" t="s">
        <v>15891</v>
      </c>
      <c r="V2032" t="s">
        <v>15891</v>
      </c>
      <c r="W2032" t="s">
        <v>15901</v>
      </c>
      <c r="X2032" t="s">
        <v>15905</v>
      </c>
      <c r="Y2032" t="s">
        <v>15897</v>
      </c>
      <c r="Z2032" t="s">
        <v>15911</v>
      </c>
      <c r="AA2032" t="s">
        <v>15915</v>
      </c>
      <c r="AB2032" t="s">
        <v>1257</v>
      </c>
      <c r="AC2032" t="s">
        <v>1254</v>
      </c>
      <c r="AE2032" t="s">
        <v>1253</v>
      </c>
      <c r="AF2032" t="s">
        <v>1255</v>
      </c>
    </row>
    <row r="2033" spans="1:32" x14ac:dyDescent="0.25">
      <c r="A2033">
        <v>176124</v>
      </c>
      <c r="B2033" t="s">
        <v>14616</v>
      </c>
      <c r="C2033">
        <v>1200000</v>
      </c>
      <c r="D2033">
        <v>2861020</v>
      </c>
      <c r="E2033">
        <v>41383</v>
      </c>
      <c r="F2033">
        <v>3.0854110000000001</v>
      </c>
      <c r="G2033">
        <v>114</v>
      </c>
      <c r="H2033">
        <v>6.3</v>
      </c>
      <c r="I2033">
        <v>24</v>
      </c>
      <c r="J2033" t="s">
        <v>23</v>
      </c>
      <c r="K2033" t="s">
        <v>14618</v>
      </c>
      <c r="L2033" t="s">
        <v>37</v>
      </c>
      <c r="M2033" t="s">
        <v>296</v>
      </c>
      <c r="N2033" t="s">
        <v>786</v>
      </c>
      <c r="O2033" t="s">
        <v>29</v>
      </c>
      <c r="P2033">
        <v>1</v>
      </c>
      <c r="Q2033">
        <v>1</v>
      </c>
      <c r="R2033">
        <v>2</v>
      </c>
      <c r="S2033">
        <v>0</v>
      </c>
      <c r="T2033" t="s">
        <v>15888</v>
      </c>
      <c r="U2033" t="s">
        <v>15891</v>
      </c>
      <c r="V2033" t="s">
        <v>15891</v>
      </c>
      <c r="W2033" t="s">
        <v>15901</v>
      </c>
      <c r="X2033" t="s">
        <v>15891</v>
      </c>
      <c r="Y2033" t="s">
        <v>15897</v>
      </c>
      <c r="Z2033" t="s">
        <v>15911</v>
      </c>
      <c r="AA2033" t="s">
        <v>15915</v>
      </c>
      <c r="AB2033" t="s">
        <v>14619</v>
      </c>
      <c r="AC2033" t="s">
        <v>14616</v>
      </c>
      <c r="AD2033" t="s">
        <v>14614</v>
      </c>
      <c r="AE2033" t="s">
        <v>14615</v>
      </c>
      <c r="AF2033" t="s">
        <v>14617</v>
      </c>
    </row>
    <row r="2034" spans="1:32" x14ac:dyDescent="0.25">
      <c r="A2034">
        <v>41823</v>
      </c>
      <c r="B2034" t="s">
        <v>10717</v>
      </c>
      <c r="C2034">
        <v>10000000</v>
      </c>
      <c r="D2034">
        <v>16153593</v>
      </c>
      <c r="E2034">
        <v>33088</v>
      </c>
      <c r="F2034">
        <v>3.0798619999999999</v>
      </c>
      <c r="G2034">
        <v>129</v>
      </c>
      <c r="H2034">
        <v>6.3</v>
      </c>
      <c r="I2034">
        <v>47</v>
      </c>
      <c r="J2034" t="s">
        <v>23</v>
      </c>
      <c r="K2034" t="s">
        <v>9639</v>
      </c>
      <c r="L2034" t="s">
        <v>37</v>
      </c>
      <c r="M2034" t="s">
        <v>38</v>
      </c>
      <c r="N2034" t="s">
        <v>231</v>
      </c>
      <c r="O2034" t="s">
        <v>29</v>
      </c>
      <c r="P2034">
        <v>1</v>
      </c>
      <c r="Q2034">
        <v>1</v>
      </c>
      <c r="R2034">
        <v>1</v>
      </c>
      <c r="S2034">
        <v>1</v>
      </c>
      <c r="T2034" t="s">
        <v>15888</v>
      </c>
      <c r="U2034" t="s">
        <v>15891</v>
      </c>
      <c r="V2034" t="s">
        <v>15891</v>
      </c>
      <c r="W2034" t="s">
        <v>15901</v>
      </c>
      <c r="X2034" t="s">
        <v>15891</v>
      </c>
      <c r="Y2034" t="s">
        <v>15897</v>
      </c>
      <c r="Z2034" t="s">
        <v>15911</v>
      </c>
      <c r="AA2034" t="s">
        <v>15915</v>
      </c>
      <c r="AC2034" t="s">
        <v>10717</v>
      </c>
      <c r="AE2034" t="s">
        <v>9019</v>
      </c>
      <c r="AF2034" t="s">
        <v>10718</v>
      </c>
    </row>
    <row r="2035" spans="1:32" x14ac:dyDescent="0.25">
      <c r="A2035">
        <v>14012</v>
      </c>
      <c r="B2035" t="s">
        <v>9326</v>
      </c>
      <c r="C2035">
        <v>15000000</v>
      </c>
      <c r="D2035">
        <v>21000000</v>
      </c>
      <c r="E2035">
        <v>39010</v>
      </c>
      <c r="F2035">
        <v>3.0435889999999999</v>
      </c>
      <c r="G2035">
        <v>95</v>
      </c>
      <c r="H2035">
        <v>6.1</v>
      </c>
      <c r="I2035">
        <v>52</v>
      </c>
      <c r="J2035" t="s">
        <v>23</v>
      </c>
      <c r="K2035" t="s">
        <v>9328</v>
      </c>
      <c r="L2035" t="s">
        <v>41</v>
      </c>
      <c r="M2035" t="s">
        <v>38</v>
      </c>
      <c r="N2035" t="s">
        <v>786</v>
      </c>
      <c r="O2035" t="s">
        <v>29</v>
      </c>
      <c r="P2035">
        <v>1</v>
      </c>
      <c r="Q2035">
        <v>2</v>
      </c>
      <c r="R2035">
        <v>1</v>
      </c>
      <c r="S2035">
        <v>1</v>
      </c>
      <c r="T2035" t="s">
        <v>15888</v>
      </c>
      <c r="U2035" t="s">
        <v>15891</v>
      </c>
      <c r="V2035" t="s">
        <v>15891</v>
      </c>
      <c r="W2035" t="s">
        <v>15901</v>
      </c>
      <c r="X2035" t="s">
        <v>15891</v>
      </c>
      <c r="Y2035" t="s">
        <v>15897</v>
      </c>
      <c r="Z2035" t="s">
        <v>15911</v>
      </c>
      <c r="AA2035" t="s">
        <v>15915</v>
      </c>
      <c r="AC2035" t="s">
        <v>9326</v>
      </c>
      <c r="AE2035" t="s">
        <v>9325</v>
      </c>
      <c r="AF2035" t="s">
        <v>9327</v>
      </c>
    </row>
    <row r="2036" spans="1:32" x14ac:dyDescent="0.25">
      <c r="A2036">
        <v>12257</v>
      </c>
      <c r="B2036" t="s">
        <v>9418</v>
      </c>
      <c r="C2036">
        <v>15000000</v>
      </c>
      <c r="D2036">
        <v>10443316</v>
      </c>
      <c r="E2036">
        <v>36124</v>
      </c>
      <c r="F2036">
        <v>3.033471</v>
      </c>
      <c r="G2036">
        <v>93</v>
      </c>
      <c r="H2036">
        <v>4.8</v>
      </c>
      <c r="I2036">
        <v>32</v>
      </c>
      <c r="J2036" t="s">
        <v>23</v>
      </c>
      <c r="K2036" t="s">
        <v>9420</v>
      </c>
      <c r="L2036" t="s">
        <v>37</v>
      </c>
      <c r="M2036" t="s">
        <v>38</v>
      </c>
      <c r="N2036" t="s">
        <v>1711</v>
      </c>
      <c r="O2036" t="s">
        <v>29</v>
      </c>
      <c r="P2036">
        <v>1</v>
      </c>
      <c r="Q2036">
        <v>1</v>
      </c>
      <c r="R2036">
        <v>1</v>
      </c>
      <c r="S2036">
        <v>1</v>
      </c>
      <c r="T2036" t="s">
        <v>15888</v>
      </c>
      <c r="U2036" t="s">
        <v>15891</v>
      </c>
      <c r="V2036" t="s">
        <v>13664</v>
      </c>
      <c r="W2036" t="s">
        <v>15901</v>
      </c>
      <c r="X2036" t="s">
        <v>15891</v>
      </c>
      <c r="Y2036" t="s">
        <v>15896</v>
      </c>
      <c r="Z2036" t="s">
        <v>15912</v>
      </c>
      <c r="AA2036" t="s">
        <v>15915</v>
      </c>
      <c r="AB2036" t="s">
        <v>9421</v>
      </c>
      <c r="AC2036" t="s">
        <v>9418</v>
      </c>
      <c r="AE2036" t="s">
        <v>9417</v>
      </c>
      <c r="AF2036" t="s">
        <v>9419</v>
      </c>
    </row>
    <row r="2037" spans="1:32" x14ac:dyDescent="0.25">
      <c r="A2037">
        <v>25166</v>
      </c>
      <c r="B2037" t="s">
        <v>8977</v>
      </c>
      <c r="C2037">
        <v>16000000</v>
      </c>
      <c r="D2037">
        <v>15427192</v>
      </c>
      <c r="E2037">
        <v>36588</v>
      </c>
      <c r="F2037">
        <v>3.0218349999999998</v>
      </c>
      <c r="G2037">
        <v>96</v>
      </c>
      <c r="H2037">
        <v>5.4</v>
      </c>
      <c r="I2037">
        <v>43</v>
      </c>
      <c r="J2037" t="s">
        <v>23</v>
      </c>
      <c r="K2037" t="s">
        <v>8979</v>
      </c>
      <c r="L2037" t="s">
        <v>37</v>
      </c>
      <c r="M2037" t="s">
        <v>38</v>
      </c>
      <c r="N2037" t="s">
        <v>8975</v>
      </c>
      <c r="O2037" t="s">
        <v>29</v>
      </c>
      <c r="P2037">
        <v>1</v>
      </c>
      <c r="Q2037">
        <v>1</v>
      </c>
      <c r="R2037">
        <v>1</v>
      </c>
      <c r="S2037">
        <v>0</v>
      </c>
      <c r="T2037" t="s">
        <v>15888</v>
      </c>
      <c r="U2037" t="s">
        <v>15891</v>
      </c>
      <c r="V2037" t="s">
        <v>13664</v>
      </c>
      <c r="W2037" t="s">
        <v>15891</v>
      </c>
      <c r="X2037" t="s">
        <v>15891</v>
      </c>
      <c r="Y2037" t="s">
        <v>15896</v>
      </c>
      <c r="Z2037" t="s">
        <v>15896</v>
      </c>
      <c r="AA2037" t="s">
        <v>15897</v>
      </c>
      <c r="AB2037" t="s">
        <v>8980</v>
      </c>
      <c r="AC2037" t="s">
        <v>8977</v>
      </c>
      <c r="AE2037" t="s">
        <v>8976</v>
      </c>
      <c r="AF2037" t="s">
        <v>8978</v>
      </c>
    </row>
    <row r="2038" spans="1:32" x14ac:dyDescent="0.25">
      <c r="A2038">
        <v>2428</v>
      </c>
      <c r="B2038" t="s">
        <v>8012</v>
      </c>
      <c r="C2038">
        <v>20000000</v>
      </c>
      <c r="D2038">
        <v>15473333</v>
      </c>
      <c r="E2038">
        <v>23788</v>
      </c>
      <c r="F2038">
        <v>3.0112049999999999</v>
      </c>
      <c r="G2038">
        <v>199</v>
      </c>
      <c r="H2038">
        <v>6.5</v>
      </c>
      <c r="I2038">
        <v>41</v>
      </c>
      <c r="J2038" t="s">
        <v>23</v>
      </c>
      <c r="K2038" t="s">
        <v>8014</v>
      </c>
      <c r="L2038" t="s">
        <v>37</v>
      </c>
      <c r="M2038" t="s">
        <v>38</v>
      </c>
      <c r="N2038" t="s">
        <v>1476</v>
      </c>
      <c r="O2038" t="s">
        <v>29</v>
      </c>
      <c r="P2038">
        <v>1</v>
      </c>
      <c r="Q2038">
        <v>1</v>
      </c>
      <c r="R2038">
        <v>1</v>
      </c>
      <c r="S2038">
        <v>0</v>
      </c>
      <c r="T2038" t="s">
        <v>15888</v>
      </c>
      <c r="U2038" t="s">
        <v>15891</v>
      </c>
      <c r="V2038" t="s">
        <v>15891</v>
      </c>
      <c r="W2038" t="s">
        <v>15901</v>
      </c>
      <c r="X2038" t="s">
        <v>15891</v>
      </c>
      <c r="Y2038" t="s">
        <v>15897</v>
      </c>
      <c r="Z2038" t="s">
        <v>15911</v>
      </c>
      <c r="AA2038" t="s">
        <v>15915</v>
      </c>
      <c r="AC2038" t="s">
        <v>8012</v>
      </c>
      <c r="AE2038" t="s">
        <v>8011</v>
      </c>
      <c r="AF2038" t="s">
        <v>8013</v>
      </c>
    </row>
    <row r="2039" spans="1:32" x14ac:dyDescent="0.25">
      <c r="A2039">
        <v>61752</v>
      </c>
      <c r="B2039" t="s">
        <v>10261</v>
      </c>
      <c r="C2039">
        <v>12000000</v>
      </c>
      <c r="D2039">
        <v>4939939</v>
      </c>
      <c r="E2039">
        <v>35146</v>
      </c>
      <c r="F2039">
        <v>2.9939390000000001</v>
      </c>
      <c r="G2039">
        <v>108</v>
      </c>
      <c r="H2039">
        <v>5.7</v>
      </c>
      <c r="I2039">
        <v>16</v>
      </c>
      <c r="J2039" t="s">
        <v>23</v>
      </c>
      <c r="K2039" t="s">
        <v>10263</v>
      </c>
      <c r="L2039" t="s">
        <v>37</v>
      </c>
      <c r="M2039" t="s">
        <v>38</v>
      </c>
      <c r="N2039" t="s">
        <v>661</v>
      </c>
      <c r="O2039" t="s">
        <v>29</v>
      </c>
      <c r="P2039">
        <v>1</v>
      </c>
      <c r="Q2039">
        <v>1</v>
      </c>
      <c r="R2039">
        <v>1</v>
      </c>
      <c r="S2039">
        <v>0</v>
      </c>
      <c r="T2039" t="s">
        <v>15888</v>
      </c>
      <c r="U2039" t="s">
        <v>15891</v>
      </c>
      <c r="V2039" t="s">
        <v>13664</v>
      </c>
      <c r="W2039" t="s">
        <v>15891</v>
      </c>
      <c r="X2039" t="s">
        <v>15891</v>
      </c>
      <c r="Y2039" t="s">
        <v>15896</v>
      </c>
      <c r="Z2039" t="s">
        <v>15896</v>
      </c>
      <c r="AA2039" t="s">
        <v>15897</v>
      </c>
      <c r="AB2039" t="s">
        <v>10264</v>
      </c>
      <c r="AC2039" t="s">
        <v>10261</v>
      </c>
      <c r="AE2039" t="s">
        <v>10260</v>
      </c>
      <c r="AF2039" t="s">
        <v>10262</v>
      </c>
    </row>
    <row r="2040" spans="1:32" x14ac:dyDescent="0.25">
      <c r="A2040">
        <v>35688</v>
      </c>
      <c r="B2040" t="s">
        <v>7704</v>
      </c>
      <c r="C2040">
        <v>20000000</v>
      </c>
      <c r="D2040">
        <v>60072596</v>
      </c>
      <c r="E2040">
        <v>40270</v>
      </c>
      <c r="F2040">
        <v>2.9862860000000002</v>
      </c>
      <c r="G2040">
        <v>121</v>
      </c>
      <c r="H2040">
        <v>6.1</v>
      </c>
      <c r="I2040">
        <v>29</v>
      </c>
      <c r="J2040" t="s">
        <v>23</v>
      </c>
      <c r="K2040" t="s">
        <v>7706</v>
      </c>
      <c r="L2040" t="s">
        <v>37</v>
      </c>
      <c r="M2040" t="s">
        <v>38</v>
      </c>
      <c r="N2040" t="s">
        <v>1106</v>
      </c>
      <c r="O2040" t="s">
        <v>29</v>
      </c>
      <c r="P2040">
        <v>1</v>
      </c>
      <c r="Q2040">
        <v>1</v>
      </c>
      <c r="R2040">
        <v>1</v>
      </c>
      <c r="S2040">
        <v>0</v>
      </c>
      <c r="T2040" t="s">
        <v>15888</v>
      </c>
      <c r="U2040" t="s">
        <v>15891</v>
      </c>
      <c r="V2040" t="s">
        <v>13664</v>
      </c>
      <c r="W2040" t="s">
        <v>15891</v>
      </c>
      <c r="X2040" t="s">
        <v>15891</v>
      </c>
      <c r="Y2040" t="s">
        <v>15896</v>
      </c>
      <c r="Z2040" t="s">
        <v>15896</v>
      </c>
      <c r="AA2040" t="s">
        <v>15897</v>
      </c>
      <c r="AB2040" t="s">
        <v>7707</v>
      </c>
      <c r="AC2040" t="s">
        <v>7704</v>
      </c>
      <c r="AD2040" t="s">
        <v>7703</v>
      </c>
      <c r="AE2040" t="s">
        <v>333</v>
      </c>
      <c r="AF2040" t="s">
        <v>7705</v>
      </c>
    </row>
    <row r="2041" spans="1:32" x14ac:dyDescent="0.25">
      <c r="A2041">
        <v>43884</v>
      </c>
      <c r="B2041" t="s">
        <v>14645</v>
      </c>
      <c r="C2041">
        <v>1200000</v>
      </c>
      <c r="D2041">
        <v>2736000</v>
      </c>
      <c r="E2041">
        <v>13443</v>
      </c>
      <c r="F2041">
        <v>2.968235</v>
      </c>
      <c r="G2041">
        <v>115</v>
      </c>
      <c r="H2041">
        <v>6.8</v>
      </c>
      <c r="I2041">
        <v>18</v>
      </c>
      <c r="J2041" t="s">
        <v>23</v>
      </c>
      <c r="K2041" t="s">
        <v>2446</v>
      </c>
      <c r="L2041" t="s">
        <v>37</v>
      </c>
      <c r="M2041" t="s">
        <v>38</v>
      </c>
      <c r="N2041" t="s">
        <v>9850</v>
      </c>
      <c r="O2041" t="s">
        <v>29</v>
      </c>
      <c r="P2041">
        <v>1</v>
      </c>
      <c r="Q2041">
        <v>1</v>
      </c>
      <c r="R2041">
        <v>1</v>
      </c>
      <c r="S2041">
        <v>1</v>
      </c>
      <c r="T2041" t="s">
        <v>15888</v>
      </c>
      <c r="U2041" t="s">
        <v>15890</v>
      </c>
      <c r="V2041" t="s">
        <v>15891</v>
      </c>
      <c r="W2041" t="s">
        <v>15901</v>
      </c>
      <c r="X2041" t="s">
        <v>15891</v>
      </c>
      <c r="Y2041" t="s">
        <v>15894</v>
      </c>
      <c r="Z2041" t="s">
        <v>15911</v>
      </c>
      <c r="AA2041" t="s">
        <v>15914</v>
      </c>
      <c r="AB2041" t="s">
        <v>14647</v>
      </c>
      <c r="AC2041" t="s">
        <v>14645</v>
      </c>
      <c r="AE2041" t="s">
        <v>14644</v>
      </c>
      <c r="AF2041" t="s">
        <v>14646</v>
      </c>
    </row>
    <row r="2042" spans="1:32" x14ac:dyDescent="0.25">
      <c r="A2042">
        <v>301748</v>
      </c>
      <c r="B2042" t="s">
        <v>13365</v>
      </c>
      <c r="C2042">
        <v>3300000</v>
      </c>
      <c r="D2042">
        <v>45000</v>
      </c>
      <c r="E2042">
        <v>41951</v>
      </c>
      <c r="F2042">
        <v>2.964785</v>
      </c>
      <c r="G2042">
        <v>96</v>
      </c>
      <c r="H2042">
        <v>4.0999999999999996</v>
      </c>
      <c r="I2042">
        <v>9</v>
      </c>
      <c r="J2042" t="s">
        <v>23</v>
      </c>
      <c r="K2042" t="s">
        <v>13367</v>
      </c>
      <c r="L2042" t="s">
        <v>37</v>
      </c>
      <c r="M2042" t="s">
        <v>38</v>
      </c>
      <c r="N2042" t="s">
        <v>661</v>
      </c>
      <c r="O2042" t="s">
        <v>29</v>
      </c>
      <c r="P2042">
        <v>1</v>
      </c>
      <c r="Q2042">
        <v>1</v>
      </c>
      <c r="R2042">
        <v>1</v>
      </c>
      <c r="S2042">
        <v>0</v>
      </c>
      <c r="T2042" t="s">
        <v>15888</v>
      </c>
      <c r="U2042" t="s">
        <v>15891</v>
      </c>
      <c r="V2042" t="s">
        <v>13664</v>
      </c>
      <c r="W2042" t="s">
        <v>15891</v>
      </c>
      <c r="X2042" t="s">
        <v>15891</v>
      </c>
      <c r="Y2042" t="s">
        <v>15896</v>
      </c>
      <c r="Z2042" t="s">
        <v>15896</v>
      </c>
      <c r="AA2042" t="s">
        <v>15897</v>
      </c>
      <c r="AB2042" t="s">
        <v>13368</v>
      </c>
      <c r="AC2042" t="s">
        <v>13369</v>
      </c>
      <c r="AE2042" t="s">
        <v>13364</v>
      </c>
      <c r="AF2042" t="s">
        <v>13366</v>
      </c>
    </row>
    <row r="2043" spans="1:32" x14ac:dyDescent="0.25">
      <c r="A2043">
        <v>21612</v>
      </c>
      <c r="B2043" t="s">
        <v>9986</v>
      </c>
      <c r="C2043">
        <v>12500000</v>
      </c>
      <c r="D2043">
        <v>1227324</v>
      </c>
      <c r="E2043">
        <v>35090</v>
      </c>
      <c r="F2043">
        <v>2.950618</v>
      </c>
      <c r="G2043">
        <v>99</v>
      </c>
      <c r="H2043">
        <v>7.3</v>
      </c>
      <c r="I2043">
        <v>31</v>
      </c>
      <c r="J2043" t="s">
        <v>23</v>
      </c>
      <c r="K2043" t="s">
        <v>9988</v>
      </c>
      <c r="L2043" t="s">
        <v>37</v>
      </c>
      <c r="M2043" t="s">
        <v>1501</v>
      </c>
      <c r="N2043" t="s">
        <v>3295</v>
      </c>
      <c r="O2043" t="s">
        <v>29</v>
      </c>
      <c r="P2043">
        <v>1</v>
      </c>
      <c r="Q2043">
        <v>1</v>
      </c>
      <c r="R2043">
        <v>2</v>
      </c>
      <c r="S2043">
        <v>0</v>
      </c>
      <c r="T2043" t="s">
        <v>15888</v>
      </c>
      <c r="U2043" t="s">
        <v>15891</v>
      </c>
      <c r="V2043" t="s">
        <v>15891</v>
      </c>
      <c r="W2043" t="s">
        <v>15901</v>
      </c>
      <c r="X2043" t="s">
        <v>15891</v>
      </c>
      <c r="Y2043" t="s">
        <v>15897</v>
      </c>
      <c r="Z2043" t="s">
        <v>15911</v>
      </c>
      <c r="AA2043" t="s">
        <v>15915</v>
      </c>
      <c r="AB2043" t="s">
        <v>9989</v>
      </c>
      <c r="AC2043" t="s">
        <v>9986</v>
      </c>
      <c r="AE2043" t="s">
        <v>9985</v>
      </c>
      <c r="AF2043" t="s">
        <v>9987</v>
      </c>
    </row>
    <row r="2044" spans="1:32" x14ac:dyDescent="0.25">
      <c r="A2044">
        <v>26268</v>
      </c>
      <c r="B2044" t="s">
        <v>13242</v>
      </c>
      <c r="C2044">
        <v>3500000</v>
      </c>
      <c r="D2044">
        <v>12000000</v>
      </c>
      <c r="E2044">
        <v>24161</v>
      </c>
      <c r="F2044">
        <v>2.9389729999999998</v>
      </c>
      <c r="G2044">
        <v>121</v>
      </c>
      <c r="H2044">
        <v>6.2</v>
      </c>
      <c r="I2044">
        <v>35</v>
      </c>
      <c r="J2044" t="s">
        <v>23</v>
      </c>
      <c r="K2044" t="s">
        <v>2446</v>
      </c>
      <c r="L2044" t="s">
        <v>37</v>
      </c>
      <c r="M2044" t="s">
        <v>38</v>
      </c>
      <c r="N2044" t="s">
        <v>13240</v>
      </c>
      <c r="O2044" t="s">
        <v>29</v>
      </c>
      <c r="P2044">
        <v>1</v>
      </c>
      <c r="Q2044">
        <v>1</v>
      </c>
      <c r="R2044">
        <v>1</v>
      </c>
      <c r="S2044">
        <v>1</v>
      </c>
      <c r="T2044" t="s">
        <v>15888</v>
      </c>
      <c r="U2044" t="s">
        <v>15890</v>
      </c>
      <c r="V2044" t="s">
        <v>15891</v>
      </c>
      <c r="W2044" t="s">
        <v>15901</v>
      </c>
      <c r="X2044" t="s">
        <v>15905</v>
      </c>
      <c r="Y2044" t="s">
        <v>15894</v>
      </c>
      <c r="Z2044" t="s">
        <v>15911</v>
      </c>
      <c r="AA2044" t="s">
        <v>15914</v>
      </c>
      <c r="AB2044" t="s">
        <v>13244</v>
      </c>
      <c r="AC2044" t="s">
        <v>13242</v>
      </c>
      <c r="AE2044" t="s">
        <v>13241</v>
      </c>
      <c r="AF2044" t="s">
        <v>13243</v>
      </c>
    </row>
    <row r="2045" spans="1:32" x14ac:dyDescent="0.25">
      <c r="A2045">
        <v>11536</v>
      </c>
      <c r="B2045" t="s">
        <v>13010</v>
      </c>
      <c r="C2045">
        <v>4000000</v>
      </c>
      <c r="D2045">
        <v>8200000</v>
      </c>
      <c r="E2045">
        <v>22282</v>
      </c>
      <c r="F2045">
        <v>2.9300579999999998</v>
      </c>
      <c r="G2045">
        <v>124</v>
      </c>
      <c r="H2045">
        <v>6.8</v>
      </c>
      <c r="I2045">
        <v>72</v>
      </c>
      <c r="J2045" t="s">
        <v>23</v>
      </c>
      <c r="K2045" t="s">
        <v>13012</v>
      </c>
      <c r="L2045" t="s">
        <v>37</v>
      </c>
      <c r="M2045" t="s">
        <v>38</v>
      </c>
      <c r="N2045" t="s">
        <v>11110</v>
      </c>
      <c r="O2045" t="s">
        <v>29</v>
      </c>
      <c r="P2045">
        <v>1</v>
      </c>
      <c r="Q2045">
        <v>1</v>
      </c>
      <c r="R2045">
        <v>1</v>
      </c>
      <c r="S2045">
        <v>0</v>
      </c>
      <c r="T2045" t="s">
        <v>15888</v>
      </c>
      <c r="U2045" t="s">
        <v>15890</v>
      </c>
      <c r="V2045" t="s">
        <v>15891</v>
      </c>
      <c r="W2045" t="s">
        <v>15901</v>
      </c>
      <c r="X2045" t="s">
        <v>15891</v>
      </c>
      <c r="Y2045" t="s">
        <v>15894</v>
      </c>
      <c r="Z2045" t="s">
        <v>15911</v>
      </c>
      <c r="AA2045" t="s">
        <v>15914</v>
      </c>
      <c r="AB2045" t="s">
        <v>13013</v>
      </c>
      <c r="AC2045" t="s">
        <v>13010</v>
      </c>
      <c r="AE2045" t="s">
        <v>13009</v>
      </c>
      <c r="AF2045" t="s">
        <v>13011</v>
      </c>
    </row>
    <row r="2046" spans="1:32" x14ac:dyDescent="0.25">
      <c r="A2046">
        <v>15074</v>
      </c>
      <c r="B2046" t="s">
        <v>4850</v>
      </c>
      <c r="C2046">
        <v>40000000</v>
      </c>
      <c r="D2046">
        <v>10959475</v>
      </c>
      <c r="E2046">
        <v>37587</v>
      </c>
      <c r="F2046">
        <v>2.9118189999999999</v>
      </c>
      <c r="G2046">
        <v>93</v>
      </c>
      <c r="H2046">
        <v>5</v>
      </c>
      <c r="I2046">
        <v>28</v>
      </c>
      <c r="J2046" t="s">
        <v>23</v>
      </c>
      <c r="K2046" t="s">
        <v>4852</v>
      </c>
      <c r="L2046" t="s">
        <v>37</v>
      </c>
      <c r="M2046" t="s">
        <v>38</v>
      </c>
      <c r="N2046" t="s">
        <v>2121</v>
      </c>
      <c r="O2046" t="s">
        <v>29</v>
      </c>
      <c r="P2046">
        <v>1</v>
      </c>
      <c r="Q2046">
        <v>1</v>
      </c>
      <c r="R2046">
        <v>1</v>
      </c>
      <c r="S2046">
        <v>1</v>
      </c>
      <c r="T2046" t="s">
        <v>15888</v>
      </c>
      <c r="U2046" t="s">
        <v>15890</v>
      </c>
      <c r="V2046" t="s">
        <v>15891</v>
      </c>
      <c r="W2046" t="s">
        <v>15901</v>
      </c>
      <c r="X2046" t="s">
        <v>15905</v>
      </c>
      <c r="Y2046" t="s">
        <v>15894</v>
      </c>
      <c r="Z2046" t="s">
        <v>15911</v>
      </c>
      <c r="AA2046" t="s">
        <v>15914</v>
      </c>
      <c r="AB2046" t="s">
        <v>4853</v>
      </c>
      <c r="AC2046" t="s">
        <v>4850</v>
      </c>
      <c r="AE2046" t="s">
        <v>4849</v>
      </c>
      <c r="AF2046" t="s">
        <v>4851</v>
      </c>
    </row>
    <row r="2047" spans="1:32" x14ac:dyDescent="0.25">
      <c r="A2047">
        <v>16232</v>
      </c>
      <c r="B2047" t="s">
        <v>6113</v>
      </c>
      <c r="C2047">
        <v>30000000</v>
      </c>
      <c r="D2047">
        <v>21800302</v>
      </c>
      <c r="E2047">
        <v>38153</v>
      </c>
      <c r="F2047">
        <v>2.8508960000000001</v>
      </c>
      <c r="G2047">
        <v>104</v>
      </c>
      <c r="H2047">
        <v>5</v>
      </c>
      <c r="I2047">
        <v>66</v>
      </c>
      <c r="J2047" t="s">
        <v>23</v>
      </c>
      <c r="K2047" t="s">
        <v>860</v>
      </c>
      <c r="L2047" t="s">
        <v>37</v>
      </c>
      <c r="M2047" t="s">
        <v>38</v>
      </c>
      <c r="N2047" t="s">
        <v>1692</v>
      </c>
      <c r="O2047" t="s">
        <v>29</v>
      </c>
      <c r="P2047">
        <v>1</v>
      </c>
      <c r="Q2047">
        <v>1</v>
      </c>
      <c r="R2047">
        <v>1</v>
      </c>
      <c r="S2047">
        <v>0</v>
      </c>
      <c r="T2047" t="s">
        <v>15888</v>
      </c>
      <c r="U2047" t="s">
        <v>15891</v>
      </c>
      <c r="V2047" t="s">
        <v>13664</v>
      </c>
      <c r="W2047" t="s">
        <v>15901</v>
      </c>
      <c r="X2047" t="s">
        <v>15891</v>
      </c>
      <c r="Y2047" t="s">
        <v>15896</v>
      </c>
      <c r="Z2047" t="s">
        <v>15912</v>
      </c>
      <c r="AA2047" t="s">
        <v>15915</v>
      </c>
      <c r="AB2047" t="s">
        <v>6115</v>
      </c>
      <c r="AC2047" t="s">
        <v>6113</v>
      </c>
      <c r="AE2047" t="s">
        <v>6112</v>
      </c>
      <c r="AF2047" t="s">
        <v>6114</v>
      </c>
    </row>
    <row r="2048" spans="1:32" x14ac:dyDescent="0.25">
      <c r="A2048">
        <v>8854</v>
      </c>
      <c r="B2048" t="s">
        <v>9041</v>
      </c>
      <c r="C2048">
        <v>16000000</v>
      </c>
      <c r="D2048">
        <v>1686429</v>
      </c>
      <c r="E2048">
        <v>35657</v>
      </c>
      <c r="F2048">
        <v>2.8487269999999998</v>
      </c>
      <c r="G2048">
        <v>97</v>
      </c>
      <c r="H2048">
        <v>4.3</v>
      </c>
      <c r="I2048">
        <v>48</v>
      </c>
      <c r="J2048" t="s">
        <v>23</v>
      </c>
      <c r="K2048" t="s">
        <v>9043</v>
      </c>
      <c r="L2048" t="s">
        <v>37</v>
      </c>
      <c r="M2048" t="s">
        <v>38</v>
      </c>
      <c r="N2048" t="s">
        <v>107</v>
      </c>
      <c r="O2048" t="s">
        <v>29</v>
      </c>
      <c r="P2048">
        <v>1</v>
      </c>
      <c r="Q2048">
        <v>1</v>
      </c>
      <c r="R2048">
        <v>1</v>
      </c>
      <c r="S2048">
        <v>1</v>
      </c>
      <c r="T2048" t="s">
        <v>15888</v>
      </c>
      <c r="U2048" t="s">
        <v>15890</v>
      </c>
      <c r="V2048" t="s">
        <v>15891</v>
      </c>
      <c r="W2048" t="s">
        <v>15891</v>
      </c>
      <c r="X2048" t="s">
        <v>15891</v>
      </c>
      <c r="Y2048" t="s">
        <v>15894</v>
      </c>
      <c r="Z2048" t="s">
        <v>15897</v>
      </c>
      <c r="AA2048" t="s">
        <v>15894</v>
      </c>
      <c r="AB2048" t="s">
        <v>9044</v>
      </c>
      <c r="AC2048" t="s">
        <v>9041</v>
      </c>
      <c r="AE2048" t="s">
        <v>9040</v>
      </c>
      <c r="AF2048" t="s">
        <v>9042</v>
      </c>
    </row>
    <row r="2049" spans="1:32" x14ac:dyDescent="0.25">
      <c r="A2049">
        <v>5769</v>
      </c>
      <c r="B2049" t="s">
        <v>14695</v>
      </c>
      <c r="C2049">
        <v>1000000</v>
      </c>
      <c r="D2049">
        <v>37600000</v>
      </c>
      <c r="E2049">
        <v>23290</v>
      </c>
      <c r="F2049">
        <v>2.8331659999999999</v>
      </c>
      <c r="G2049">
        <v>128</v>
      </c>
      <c r="H2049">
        <v>6.1</v>
      </c>
      <c r="I2049">
        <v>39</v>
      </c>
      <c r="J2049" t="s">
        <v>23</v>
      </c>
      <c r="K2049" t="s">
        <v>14697</v>
      </c>
      <c r="L2049" t="s">
        <v>2620</v>
      </c>
      <c r="M2049" t="s">
        <v>38</v>
      </c>
      <c r="N2049" t="s">
        <v>14693</v>
      </c>
      <c r="O2049" t="s">
        <v>29</v>
      </c>
      <c r="P2049">
        <v>1</v>
      </c>
      <c r="Q2049">
        <v>1</v>
      </c>
      <c r="R2049">
        <v>1</v>
      </c>
      <c r="S2049">
        <v>0</v>
      </c>
      <c r="T2049" t="s">
        <v>15888</v>
      </c>
      <c r="U2049" t="s">
        <v>15891</v>
      </c>
      <c r="V2049" t="s">
        <v>13664</v>
      </c>
      <c r="W2049" t="s">
        <v>15891</v>
      </c>
      <c r="X2049" t="s">
        <v>15891</v>
      </c>
      <c r="Y2049" t="s">
        <v>15896</v>
      </c>
      <c r="Z2049" t="s">
        <v>15896</v>
      </c>
      <c r="AA2049" t="s">
        <v>15897</v>
      </c>
      <c r="AB2049" t="s">
        <v>14698</v>
      </c>
      <c r="AC2049" t="s">
        <v>14695</v>
      </c>
      <c r="AE2049" t="s">
        <v>14694</v>
      </c>
      <c r="AF2049" t="s">
        <v>14696</v>
      </c>
    </row>
    <row r="2050" spans="1:32" x14ac:dyDescent="0.25">
      <c r="A2050">
        <v>8842</v>
      </c>
      <c r="B2050" t="s">
        <v>4924</v>
      </c>
      <c r="C2050">
        <v>39000000</v>
      </c>
      <c r="D2050">
        <v>6614280</v>
      </c>
      <c r="E2050">
        <v>38037</v>
      </c>
      <c r="F2050">
        <v>2.817364</v>
      </c>
      <c r="G2050">
        <v>106</v>
      </c>
      <c r="H2050">
        <v>4.5</v>
      </c>
      <c r="I2050">
        <v>32</v>
      </c>
      <c r="J2050" t="s">
        <v>23</v>
      </c>
      <c r="K2050" t="s">
        <v>4926</v>
      </c>
      <c r="L2050" t="s">
        <v>334</v>
      </c>
      <c r="M2050" t="s">
        <v>38</v>
      </c>
      <c r="N2050" t="s">
        <v>1813</v>
      </c>
      <c r="O2050" t="s">
        <v>29</v>
      </c>
      <c r="P2050">
        <v>1</v>
      </c>
      <c r="Q2050">
        <v>2</v>
      </c>
      <c r="R2050">
        <v>1</v>
      </c>
      <c r="S2050">
        <v>1</v>
      </c>
      <c r="T2050" t="s">
        <v>15888</v>
      </c>
      <c r="U2050" t="s">
        <v>15891</v>
      </c>
      <c r="V2050" t="s">
        <v>15891</v>
      </c>
      <c r="W2050" t="s">
        <v>15901</v>
      </c>
      <c r="X2050" t="s">
        <v>15891</v>
      </c>
      <c r="Y2050" t="s">
        <v>15897</v>
      </c>
      <c r="Z2050" t="s">
        <v>15911</v>
      </c>
      <c r="AA2050" t="s">
        <v>15915</v>
      </c>
      <c r="AC2050" t="s">
        <v>4924</v>
      </c>
      <c r="AE2050" t="s">
        <v>4923</v>
      </c>
      <c r="AF2050" t="s">
        <v>4925</v>
      </c>
    </row>
    <row r="2051" spans="1:32" x14ac:dyDescent="0.25">
      <c r="A2051">
        <v>9548</v>
      </c>
      <c r="B2051" t="s">
        <v>3796</v>
      </c>
      <c r="C2051">
        <v>49000000</v>
      </c>
      <c r="D2051">
        <v>20423389</v>
      </c>
      <c r="E2051">
        <v>33065</v>
      </c>
      <c r="F2051">
        <v>2.8084280000000001</v>
      </c>
      <c r="G2051">
        <v>104</v>
      </c>
      <c r="H2051">
        <v>6.2</v>
      </c>
      <c r="I2051">
        <v>71</v>
      </c>
      <c r="J2051" t="s">
        <v>23</v>
      </c>
      <c r="K2051" t="s">
        <v>3798</v>
      </c>
      <c r="L2051" t="s">
        <v>37</v>
      </c>
      <c r="M2051" t="s">
        <v>38</v>
      </c>
      <c r="N2051" t="s">
        <v>3794</v>
      </c>
      <c r="O2051" t="s">
        <v>29</v>
      </c>
      <c r="P2051">
        <v>1</v>
      </c>
      <c r="Q2051">
        <v>1</v>
      </c>
      <c r="R2051">
        <v>1</v>
      </c>
      <c r="S2051">
        <v>1</v>
      </c>
      <c r="T2051" t="s">
        <v>15888</v>
      </c>
      <c r="U2051" t="s">
        <v>15890</v>
      </c>
      <c r="V2051" t="s">
        <v>13664</v>
      </c>
      <c r="W2051" t="s">
        <v>15891</v>
      </c>
      <c r="X2051" t="s">
        <v>15905</v>
      </c>
      <c r="Y2051" t="s">
        <v>15895</v>
      </c>
      <c r="Z2051" t="s">
        <v>15896</v>
      </c>
      <c r="AA2051" t="s">
        <v>15894</v>
      </c>
      <c r="AB2051" t="s">
        <v>3799</v>
      </c>
      <c r="AC2051" t="s">
        <v>3796</v>
      </c>
      <c r="AE2051" t="s">
        <v>3795</v>
      </c>
      <c r="AF2051" t="s">
        <v>3797</v>
      </c>
    </row>
    <row r="2052" spans="1:32" x14ac:dyDescent="0.25">
      <c r="A2052">
        <v>14271</v>
      </c>
      <c r="B2052" t="s">
        <v>15220</v>
      </c>
      <c r="C2052">
        <v>2053648</v>
      </c>
      <c r="D2052">
        <v>500000</v>
      </c>
      <c r="E2052">
        <v>36455</v>
      </c>
      <c r="F2052">
        <v>2.7786330000000001</v>
      </c>
      <c r="G2052">
        <v>102</v>
      </c>
      <c r="H2052">
        <v>7.8</v>
      </c>
      <c r="I2052">
        <v>17</v>
      </c>
      <c r="J2052" t="s">
        <v>23</v>
      </c>
      <c r="K2052" t="s">
        <v>15222</v>
      </c>
      <c r="L2052" t="s">
        <v>37</v>
      </c>
      <c r="M2052" t="s">
        <v>38</v>
      </c>
      <c r="N2052" t="s">
        <v>6416</v>
      </c>
      <c r="O2052" t="s">
        <v>29</v>
      </c>
      <c r="P2052">
        <v>1</v>
      </c>
      <c r="Q2052">
        <v>1</v>
      </c>
      <c r="R2052">
        <v>1</v>
      </c>
      <c r="S2052">
        <v>1</v>
      </c>
      <c r="T2052" t="s">
        <v>15888</v>
      </c>
      <c r="U2052" t="s">
        <v>15891</v>
      </c>
      <c r="V2052" t="s">
        <v>15891</v>
      </c>
      <c r="W2052" t="s">
        <v>15891</v>
      </c>
      <c r="X2052" t="s">
        <v>15891</v>
      </c>
      <c r="Y2052" t="s">
        <v>15897</v>
      </c>
      <c r="Z2052" t="s">
        <v>15897</v>
      </c>
      <c r="AA2052" t="s">
        <v>15897</v>
      </c>
      <c r="AC2052" t="s">
        <v>15220</v>
      </c>
      <c r="AE2052" t="s">
        <v>15219</v>
      </c>
      <c r="AF2052" t="s">
        <v>15221</v>
      </c>
    </row>
    <row r="2053" spans="1:32" x14ac:dyDescent="0.25">
      <c r="A2053">
        <v>18550</v>
      </c>
      <c r="B2053" t="s">
        <v>6117</v>
      </c>
      <c r="C2053">
        <v>25000000</v>
      </c>
      <c r="D2053">
        <v>17193231</v>
      </c>
      <c r="E2053">
        <v>35265</v>
      </c>
      <c r="F2053">
        <v>2.7725499999999998</v>
      </c>
      <c r="G2053">
        <v>98</v>
      </c>
      <c r="H2053">
        <v>5.2</v>
      </c>
      <c r="I2053">
        <v>47</v>
      </c>
      <c r="J2053" t="s">
        <v>23</v>
      </c>
      <c r="K2053" t="s">
        <v>3369</v>
      </c>
      <c r="L2053" t="s">
        <v>37</v>
      </c>
      <c r="M2053" t="s">
        <v>38</v>
      </c>
      <c r="N2053" t="s">
        <v>1710</v>
      </c>
      <c r="O2053" t="s">
        <v>29</v>
      </c>
      <c r="P2053">
        <v>1</v>
      </c>
      <c r="Q2053">
        <v>1</v>
      </c>
      <c r="R2053">
        <v>1</v>
      </c>
      <c r="S2053">
        <v>0</v>
      </c>
      <c r="T2053" t="s">
        <v>15888</v>
      </c>
      <c r="U2053" t="s">
        <v>15890</v>
      </c>
      <c r="V2053" t="s">
        <v>13664</v>
      </c>
      <c r="W2053" t="s">
        <v>15891</v>
      </c>
      <c r="X2053" t="s">
        <v>15905</v>
      </c>
      <c r="Y2053" t="s">
        <v>15895</v>
      </c>
      <c r="Z2053" t="s">
        <v>15896</v>
      </c>
      <c r="AA2053" t="s">
        <v>15894</v>
      </c>
      <c r="AB2053" t="s">
        <v>6119</v>
      </c>
      <c r="AC2053" t="s">
        <v>6117</v>
      </c>
      <c r="AE2053" t="s">
        <v>6116</v>
      </c>
      <c r="AF2053" t="s">
        <v>6118</v>
      </c>
    </row>
    <row r="2054" spans="1:32" x14ac:dyDescent="0.25">
      <c r="A2054">
        <v>24961</v>
      </c>
      <c r="B2054" t="s">
        <v>7248</v>
      </c>
      <c r="C2054">
        <v>24000000</v>
      </c>
      <c r="D2054">
        <v>21049053</v>
      </c>
      <c r="E2054">
        <v>28787</v>
      </c>
      <c r="F2054">
        <v>2.7533129999999999</v>
      </c>
      <c r="G2054">
        <v>134</v>
      </c>
      <c r="H2054">
        <v>5.9</v>
      </c>
      <c r="I2054">
        <v>58</v>
      </c>
      <c r="J2054" t="s">
        <v>23</v>
      </c>
      <c r="K2054" t="s">
        <v>7250</v>
      </c>
      <c r="L2054" t="s">
        <v>37</v>
      </c>
      <c r="M2054" t="s">
        <v>38</v>
      </c>
      <c r="N2054" t="s">
        <v>7246</v>
      </c>
      <c r="O2054" t="s">
        <v>29</v>
      </c>
      <c r="P2054">
        <v>1</v>
      </c>
      <c r="Q2054">
        <v>1</v>
      </c>
      <c r="R2054">
        <v>1</v>
      </c>
      <c r="S2054">
        <v>1</v>
      </c>
      <c r="T2054" t="s">
        <v>15888</v>
      </c>
      <c r="U2054" t="s">
        <v>15891</v>
      </c>
      <c r="V2054" t="s">
        <v>15891</v>
      </c>
      <c r="W2054" t="s">
        <v>15891</v>
      </c>
      <c r="X2054" t="s">
        <v>15891</v>
      </c>
      <c r="Y2054" t="s">
        <v>15897</v>
      </c>
      <c r="Z2054" t="s">
        <v>15897</v>
      </c>
      <c r="AA2054" t="s">
        <v>15897</v>
      </c>
      <c r="AB2054" t="s">
        <v>7251</v>
      </c>
      <c r="AC2054" t="s">
        <v>7248</v>
      </c>
      <c r="AE2054" t="s">
        <v>7247</v>
      </c>
      <c r="AF2054" t="s">
        <v>7249</v>
      </c>
    </row>
    <row r="2055" spans="1:32" x14ac:dyDescent="0.25">
      <c r="A2055">
        <v>16148</v>
      </c>
      <c r="B2055" t="s">
        <v>12638</v>
      </c>
      <c r="C2055">
        <v>5000000</v>
      </c>
      <c r="D2055">
        <v>1980338</v>
      </c>
      <c r="E2055">
        <v>35825</v>
      </c>
      <c r="F2055">
        <v>2.7320310000000001</v>
      </c>
      <c r="G2055">
        <v>116</v>
      </c>
      <c r="H2055">
        <v>6</v>
      </c>
      <c r="I2055">
        <v>55</v>
      </c>
      <c r="J2055" t="s">
        <v>23</v>
      </c>
      <c r="K2055" t="s">
        <v>12640</v>
      </c>
      <c r="L2055" t="s">
        <v>37</v>
      </c>
      <c r="M2055" t="s">
        <v>38</v>
      </c>
      <c r="N2055" t="s">
        <v>12636</v>
      </c>
      <c r="O2055" t="s">
        <v>29</v>
      </c>
      <c r="P2055">
        <v>1</v>
      </c>
      <c r="Q2055">
        <v>1</v>
      </c>
      <c r="R2055">
        <v>1</v>
      </c>
      <c r="S2055">
        <v>0</v>
      </c>
      <c r="T2055" t="s">
        <v>15888</v>
      </c>
      <c r="U2055" t="s">
        <v>15891</v>
      </c>
      <c r="V2055" t="s">
        <v>13664</v>
      </c>
      <c r="W2055" t="s">
        <v>15891</v>
      </c>
      <c r="X2055" t="s">
        <v>15905</v>
      </c>
      <c r="Y2055" t="s">
        <v>15896</v>
      </c>
      <c r="Z2055" t="s">
        <v>15896</v>
      </c>
      <c r="AA2055" t="s">
        <v>15897</v>
      </c>
      <c r="AB2055" t="s">
        <v>12641</v>
      </c>
      <c r="AC2055" t="s">
        <v>12638</v>
      </c>
      <c r="AE2055" t="s">
        <v>12637</v>
      </c>
      <c r="AF2055" t="s">
        <v>12639</v>
      </c>
    </row>
    <row r="2056" spans="1:32" x14ac:dyDescent="0.25">
      <c r="A2056">
        <v>88036</v>
      </c>
      <c r="B2056" t="s">
        <v>10672</v>
      </c>
      <c r="C2056">
        <v>14000000</v>
      </c>
      <c r="D2056">
        <v>24637469</v>
      </c>
      <c r="E2056">
        <v>41138</v>
      </c>
      <c r="F2056">
        <v>2.6981850000000001</v>
      </c>
      <c r="G2056">
        <v>116</v>
      </c>
      <c r="H2056">
        <v>5.8</v>
      </c>
      <c r="I2056">
        <v>36</v>
      </c>
      <c r="J2056" t="s">
        <v>23</v>
      </c>
      <c r="K2056" t="s">
        <v>10674</v>
      </c>
      <c r="L2056" t="s">
        <v>37</v>
      </c>
      <c r="M2056" t="s">
        <v>62</v>
      </c>
      <c r="N2056" t="s">
        <v>1593</v>
      </c>
      <c r="O2056" t="s">
        <v>29</v>
      </c>
      <c r="P2056">
        <v>1</v>
      </c>
      <c r="Q2056">
        <v>1</v>
      </c>
      <c r="R2056">
        <v>2</v>
      </c>
      <c r="S2056">
        <v>0</v>
      </c>
      <c r="T2056" t="s">
        <v>15888</v>
      </c>
      <c r="U2056" t="s">
        <v>15891</v>
      </c>
      <c r="V2056" t="s">
        <v>15891</v>
      </c>
      <c r="W2056" t="s">
        <v>15901</v>
      </c>
      <c r="X2056" t="s">
        <v>15891</v>
      </c>
      <c r="Y2056" t="s">
        <v>15897</v>
      </c>
      <c r="Z2056" t="s">
        <v>15911</v>
      </c>
      <c r="AA2056" t="s">
        <v>15915</v>
      </c>
      <c r="AB2056" t="s">
        <v>10675</v>
      </c>
      <c r="AC2056" t="s">
        <v>10672</v>
      </c>
      <c r="AE2056" t="s">
        <v>10671</v>
      </c>
      <c r="AF2056" t="s">
        <v>10673</v>
      </c>
    </row>
    <row r="2057" spans="1:32" x14ac:dyDescent="0.25">
      <c r="A2057">
        <v>23330</v>
      </c>
      <c r="B2057" t="s">
        <v>13231</v>
      </c>
      <c r="C2057">
        <v>3716946</v>
      </c>
      <c r="D2057">
        <v>5000000</v>
      </c>
      <c r="E2057">
        <v>25701</v>
      </c>
      <c r="F2057">
        <v>2.6765349999999999</v>
      </c>
      <c r="G2057">
        <v>121</v>
      </c>
      <c r="H2057">
        <v>6.9</v>
      </c>
      <c r="I2057">
        <v>47</v>
      </c>
      <c r="J2057" t="s">
        <v>23</v>
      </c>
      <c r="K2057" t="s">
        <v>2446</v>
      </c>
      <c r="L2057" t="s">
        <v>37</v>
      </c>
      <c r="M2057" t="s">
        <v>38</v>
      </c>
      <c r="N2057" t="s">
        <v>13229</v>
      </c>
      <c r="O2057" t="s">
        <v>29</v>
      </c>
      <c r="P2057">
        <v>1</v>
      </c>
      <c r="Q2057">
        <v>1</v>
      </c>
      <c r="R2057">
        <v>1</v>
      </c>
      <c r="S2057">
        <v>1</v>
      </c>
      <c r="T2057" t="s">
        <v>15888</v>
      </c>
      <c r="U2057" t="s">
        <v>15890</v>
      </c>
      <c r="V2057" t="s">
        <v>13664</v>
      </c>
      <c r="W2057" t="s">
        <v>15891</v>
      </c>
      <c r="X2057" t="s">
        <v>15891</v>
      </c>
      <c r="Y2057" t="s">
        <v>15895</v>
      </c>
      <c r="Z2057" t="s">
        <v>15896</v>
      </c>
      <c r="AA2057" t="s">
        <v>15894</v>
      </c>
      <c r="AC2057" t="s">
        <v>13231</v>
      </c>
      <c r="AE2057" t="s">
        <v>13230</v>
      </c>
      <c r="AF2057" t="s">
        <v>13232</v>
      </c>
    </row>
    <row r="2058" spans="1:32" x14ac:dyDescent="0.25">
      <c r="A2058">
        <v>14578</v>
      </c>
      <c r="B2058" t="s">
        <v>11773</v>
      </c>
      <c r="C2058">
        <v>7000000</v>
      </c>
      <c r="D2058">
        <v>7292175</v>
      </c>
      <c r="E2058">
        <v>36388</v>
      </c>
      <c r="F2058">
        <v>2.6272319999999998</v>
      </c>
      <c r="G2058">
        <v>96</v>
      </c>
      <c r="H2058">
        <v>5.6</v>
      </c>
      <c r="I2058">
        <v>30</v>
      </c>
      <c r="J2058" t="s">
        <v>23</v>
      </c>
      <c r="K2058" t="s">
        <v>11775</v>
      </c>
      <c r="L2058" t="s">
        <v>37</v>
      </c>
      <c r="M2058" t="s">
        <v>38</v>
      </c>
      <c r="N2058" t="s">
        <v>4211</v>
      </c>
      <c r="O2058" t="s">
        <v>29</v>
      </c>
      <c r="P2058">
        <v>1</v>
      </c>
      <c r="Q2058">
        <v>1</v>
      </c>
      <c r="R2058">
        <v>1</v>
      </c>
      <c r="S2058">
        <v>0</v>
      </c>
      <c r="T2058" t="s">
        <v>15888</v>
      </c>
      <c r="U2058" t="s">
        <v>15891</v>
      </c>
      <c r="V2058" t="s">
        <v>13664</v>
      </c>
      <c r="W2058" t="s">
        <v>15901</v>
      </c>
      <c r="X2058" t="s">
        <v>15891</v>
      </c>
      <c r="Y2058" t="s">
        <v>15896</v>
      </c>
      <c r="Z2058" t="s">
        <v>15912</v>
      </c>
      <c r="AA2058" t="s">
        <v>15915</v>
      </c>
      <c r="AB2058" t="s">
        <v>11776</v>
      </c>
      <c r="AC2058" t="s">
        <v>11773</v>
      </c>
      <c r="AE2058" t="s">
        <v>11772</v>
      </c>
      <c r="AF2058" t="s">
        <v>11774</v>
      </c>
    </row>
    <row r="2059" spans="1:32" x14ac:dyDescent="0.25">
      <c r="A2059">
        <v>11217</v>
      </c>
      <c r="B2059" t="s">
        <v>11351</v>
      </c>
      <c r="C2059">
        <v>8500000</v>
      </c>
      <c r="D2059">
        <v>5001655</v>
      </c>
      <c r="E2059">
        <v>38044</v>
      </c>
      <c r="F2059">
        <v>2.6208200000000001</v>
      </c>
      <c r="G2059">
        <v>104</v>
      </c>
      <c r="H2059">
        <v>5.0999999999999996</v>
      </c>
      <c r="I2059">
        <v>107</v>
      </c>
      <c r="J2059" t="s">
        <v>23</v>
      </c>
      <c r="K2059" t="s">
        <v>11353</v>
      </c>
      <c r="L2059" t="s">
        <v>37</v>
      </c>
      <c r="M2059" t="s">
        <v>38</v>
      </c>
      <c r="N2059" t="s">
        <v>5725</v>
      </c>
      <c r="O2059" t="s">
        <v>29</v>
      </c>
      <c r="P2059">
        <v>1</v>
      </c>
      <c r="Q2059">
        <v>1</v>
      </c>
      <c r="R2059">
        <v>1</v>
      </c>
      <c r="S2059">
        <v>0</v>
      </c>
      <c r="T2059" t="s">
        <v>15888</v>
      </c>
      <c r="U2059" t="s">
        <v>15891</v>
      </c>
      <c r="V2059" t="s">
        <v>13664</v>
      </c>
      <c r="W2059" t="s">
        <v>15891</v>
      </c>
      <c r="X2059" t="s">
        <v>15891</v>
      </c>
      <c r="Y2059" t="s">
        <v>15896</v>
      </c>
      <c r="Z2059" t="s">
        <v>15896</v>
      </c>
      <c r="AA2059" t="s">
        <v>15897</v>
      </c>
      <c r="AB2059" t="s">
        <v>11354</v>
      </c>
      <c r="AC2059" t="s">
        <v>11351</v>
      </c>
      <c r="AE2059" t="s">
        <v>11350</v>
      </c>
      <c r="AF2059" t="s">
        <v>11352</v>
      </c>
    </row>
    <row r="2060" spans="1:32" x14ac:dyDescent="0.25">
      <c r="A2060">
        <v>24206</v>
      </c>
      <c r="B2060" t="s">
        <v>9519</v>
      </c>
      <c r="C2060">
        <v>15000000</v>
      </c>
      <c r="D2060">
        <v>76382</v>
      </c>
      <c r="E2060">
        <v>35242</v>
      </c>
      <c r="F2060">
        <v>2.609057</v>
      </c>
      <c r="G2060">
        <v>93</v>
      </c>
      <c r="H2060">
        <v>5</v>
      </c>
      <c r="I2060">
        <v>22</v>
      </c>
      <c r="J2060" t="s">
        <v>23</v>
      </c>
      <c r="K2060" t="s">
        <v>9521</v>
      </c>
      <c r="L2060" t="s">
        <v>6576</v>
      </c>
      <c r="M2060" t="s">
        <v>38</v>
      </c>
      <c r="N2060" t="s">
        <v>2725</v>
      </c>
      <c r="O2060" t="s">
        <v>29</v>
      </c>
      <c r="P2060">
        <v>1</v>
      </c>
      <c r="Q2060">
        <v>2</v>
      </c>
      <c r="R2060">
        <v>1</v>
      </c>
      <c r="S2060">
        <v>0</v>
      </c>
      <c r="T2060" t="s">
        <v>15888</v>
      </c>
      <c r="U2060" t="s">
        <v>15890</v>
      </c>
      <c r="V2060" t="s">
        <v>15891</v>
      </c>
      <c r="W2060" t="s">
        <v>15901</v>
      </c>
      <c r="X2060" t="s">
        <v>15905</v>
      </c>
      <c r="Y2060" t="s">
        <v>15894</v>
      </c>
      <c r="Z2060" t="s">
        <v>15911</v>
      </c>
      <c r="AA2060" t="s">
        <v>15914</v>
      </c>
      <c r="AB2060" t="s">
        <v>9522</v>
      </c>
      <c r="AC2060" t="s">
        <v>9519</v>
      </c>
      <c r="AE2060" t="s">
        <v>333</v>
      </c>
      <c r="AF2060" t="s">
        <v>9520</v>
      </c>
    </row>
    <row r="2061" spans="1:32" x14ac:dyDescent="0.25">
      <c r="A2061">
        <v>13948</v>
      </c>
      <c r="B2061" t="s">
        <v>8139</v>
      </c>
      <c r="C2061">
        <v>20000000</v>
      </c>
      <c r="D2061">
        <v>7000000</v>
      </c>
      <c r="E2061">
        <v>39724</v>
      </c>
      <c r="F2061">
        <v>2.6053739999999999</v>
      </c>
      <c r="G2061">
        <v>83</v>
      </c>
      <c r="H2061">
        <v>4.0999999999999996</v>
      </c>
      <c r="I2061">
        <v>20</v>
      </c>
      <c r="J2061" t="s">
        <v>23</v>
      </c>
      <c r="K2061" t="s">
        <v>8141</v>
      </c>
      <c r="L2061" t="s">
        <v>37</v>
      </c>
      <c r="M2061" t="s">
        <v>38</v>
      </c>
      <c r="N2061" t="s">
        <v>580</v>
      </c>
      <c r="O2061" t="s">
        <v>29</v>
      </c>
      <c r="P2061">
        <v>1</v>
      </c>
      <c r="Q2061">
        <v>1</v>
      </c>
      <c r="R2061">
        <v>1</v>
      </c>
      <c r="S2061">
        <v>0</v>
      </c>
      <c r="T2061" t="s">
        <v>15888</v>
      </c>
      <c r="U2061" t="s">
        <v>15891</v>
      </c>
      <c r="V2061" t="s">
        <v>13664</v>
      </c>
      <c r="W2061" t="s">
        <v>15891</v>
      </c>
      <c r="X2061" t="s">
        <v>15891</v>
      </c>
      <c r="Y2061" t="s">
        <v>15896</v>
      </c>
      <c r="Z2061" t="s">
        <v>15896</v>
      </c>
      <c r="AA2061" t="s">
        <v>15897</v>
      </c>
      <c r="AB2061" t="s">
        <v>8142</v>
      </c>
      <c r="AC2061" t="s">
        <v>8139</v>
      </c>
      <c r="AD2061" t="s">
        <v>8137</v>
      </c>
      <c r="AE2061" t="s">
        <v>8138</v>
      </c>
      <c r="AF2061" t="s">
        <v>8140</v>
      </c>
    </row>
    <row r="2062" spans="1:32" x14ac:dyDescent="0.25">
      <c r="A2062">
        <v>33676</v>
      </c>
      <c r="B2062" t="s">
        <v>11824</v>
      </c>
      <c r="C2062">
        <v>7000000</v>
      </c>
      <c r="D2062">
        <v>1246141</v>
      </c>
      <c r="E2062">
        <v>30414</v>
      </c>
      <c r="F2062">
        <v>2.5500449999999999</v>
      </c>
      <c r="G2062">
        <v>100</v>
      </c>
      <c r="H2062">
        <v>4.5</v>
      </c>
      <c r="I2062">
        <v>31</v>
      </c>
      <c r="J2062" t="s">
        <v>23</v>
      </c>
      <c r="K2062" t="s">
        <v>11826</v>
      </c>
      <c r="L2062" t="s">
        <v>277</v>
      </c>
      <c r="M2062" t="s">
        <v>28</v>
      </c>
      <c r="N2062" t="s">
        <v>661</v>
      </c>
      <c r="O2062" t="s">
        <v>29</v>
      </c>
      <c r="P2062">
        <v>1</v>
      </c>
      <c r="Q2062">
        <v>2</v>
      </c>
      <c r="R2062">
        <v>2</v>
      </c>
      <c r="S2062">
        <v>0</v>
      </c>
      <c r="T2062" t="s">
        <v>15888</v>
      </c>
      <c r="U2062" t="s">
        <v>15891</v>
      </c>
      <c r="V2062" t="s">
        <v>13664</v>
      </c>
      <c r="W2062" t="s">
        <v>15891</v>
      </c>
      <c r="X2062" t="s">
        <v>15891</v>
      </c>
      <c r="Y2062" t="s">
        <v>15896</v>
      </c>
      <c r="Z2062" t="s">
        <v>15896</v>
      </c>
      <c r="AA2062" t="s">
        <v>15897</v>
      </c>
      <c r="AB2062" t="s">
        <v>11827</v>
      </c>
      <c r="AC2062" t="s">
        <v>11824</v>
      </c>
      <c r="AE2062" t="s">
        <v>11823</v>
      </c>
      <c r="AF2062" t="s">
        <v>11825</v>
      </c>
    </row>
    <row r="2063" spans="1:32" x14ac:dyDescent="0.25">
      <c r="A2063">
        <v>30315</v>
      </c>
      <c r="B2063" t="s">
        <v>15210</v>
      </c>
      <c r="C2063">
        <v>500000</v>
      </c>
      <c r="D2063">
        <v>17000000</v>
      </c>
      <c r="E2063">
        <v>28361</v>
      </c>
      <c r="F2063">
        <v>2.537032</v>
      </c>
      <c r="G2063">
        <v>97</v>
      </c>
      <c r="H2063">
        <v>5.7</v>
      </c>
      <c r="I2063">
        <v>30</v>
      </c>
      <c r="J2063" t="s">
        <v>23</v>
      </c>
      <c r="K2063" t="s">
        <v>15212</v>
      </c>
      <c r="L2063" t="s">
        <v>37</v>
      </c>
      <c r="M2063" t="s">
        <v>38</v>
      </c>
      <c r="N2063" t="s">
        <v>8655</v>
      </c>
      <c r="O2063" t="s">
        <v>29</v>
      </c>
      <c r="P2063">
        <v>1</v>
      </c>
      <c r="Q2063">
        <v>1</v>
      </c>
      <c r="R2063">
        <v>1</v>
      </c>
      <c r="S2063">
        <v>0</v>
      </c>
      <c r="T2063" t="s">
        <v>15888</v>
      </c>
      <c r="U2063" t="s">
        <v>15891</v>
      </c>
      <c r="V2063" t="s">
        <v>15891</v>
      </c>
      <c r="W2063" t="s">
        <v>15891</v>
      </c>
      <c r="X2063" t="s">
        <v>15891</v>
      </c>
      <c r="Y2063" t="s">
        <v>15897</v>
      </c>
      <c r="Z2063" t="s">
        <v>15897</v>
      </c>
      <c r="AA2063" t="s">
        <v>15897</v>
      </c>
      <c r="AB2063" t="s">
        <v>15213</v>
      </c>
      <c r="AC2063" t="s">
        <v>15210</v>
      </c>
      <c r="AE2063" t="s">
        <v>15209</v>
      </c>
      <c r="AF2063" t="s">
        <v>15211</v>
      </c>
    </row>
    <row r="2064" spans="1:32" x14ac:dyDescent="0.25">
      <c r="A2064">
        <v>330</v>
      </c>
      <c r="B2064" t="s">
        <v>1974</v>
      </c>
      <c r="C2064">
        <v>73000000</v>
      </c>
      <c r="D2064">
        <v>229074524</v>
      </c>
      <c r="E2064">
        <v>35573</v>
      </c>
      <c r="F2064">
        <v>2.5024869999999999</v>
      </c>
      <c r="G2064">
        <v>129</v>
      </c>
      <c r="H2064">
        <v>6.2</v>
      </c>
      <c r="I2064">
        <v>2487</v>
      </c>
      <c r="J2064" t="s">
        <v>23</v>
      </c>
      <c r="K2064" t="s">
        <v>1976</v>
      </c>
      <c r="L2064" t="s">
        <v>37</v>
      </c>
      <c r="M2064" t="s">
        <v>38</v>
      </c>
      <c r="N2064" t="s">
        <v>136</v>
      </c>
      <c r="O2064" t="s">
        <v>29</v>
      </c>
      <c r="P2064">
        <v>1</v>
      </c>
      <c r="Q2064">
        <v>1</v>
      </c>
      <c r="R2064">
        <v>1</v>
      </c>
      <c r="S2064">
        <v>1</v>
      </c>
      <c r="T2064" t="s">
        <v>15888</v>
      </c>
      <c r="U2064" t="s">
        <v>15890</v>
      </c>
      <c r="V2064" t="s">
        <v>15891</v>
      </c>
      <c r="W2064" t="s">
        <v>15891</v>
      </c>
      <c r="X2064" t="s">
        <v>15891</v>
      </c>
      <c r="Y2064" t="s">
        <v>15894</v>
      </c>
      <c r="Z2064" t="s">
        <v>15897</v>
      </c>
      <c r="AA2064" t="s">
        <v>15894</v>
      </c>
      <c r="AB2064" t="s">
        <v>1977</v>
      </c>
      <c r="AC2064" t="s">
        <v>1974</v>
      </c>
      <c r="AE2064" t="s">
        <v>1973</v>
      </c>
      <c r="AF2064" t="s">
        <v>1975</v>
      </c>
    </row>
    <row r="2065" spans="1:32" x14ac:dyDescent="0.25">
      <c r="A2065">
        <v>13408</v>
      </c>
      <c r="B2065" t="s">
        <v>13006</v>
      </c>
      <c r="C2065">
        <v>7000000</v>
      </c>
      <c r="D2065">
        <v>10229331</v>
      </c>
      <c r="E2065">
        <v>37211</v>
      </c>
      <c r="F2065">
        <v>2.4534590000000001</v>
      </c>
      <c r="G2065">
        <v>93</v>
      </c>
      <c r="H2065">
        <v>5.3</v>
      </c>
      <c r="I2065">
        <v>26</v>
      </c>
      <c r="J2065" t="s">
        <v>23</v>
      </c>
      <c r="K2065" t="s">
        <v>7271</v>
      </c>
      <c r="L2065" t="s">
        <v>37</v>
      </c>
      <c r="M2065" t="s">
        <v>38</v>
      </c>
      <c r="N2065" t="s">
        <v>924</v>
      </c>
      <c r="O2065" t="s">
        <v>29</v>
      </c>
      <c r="P2065">
        <v>1</v>
      </c>
      <c r="Q2065">
        <v>1</v>
      </c>
      <c r="R2065">
        <v>1</v>
      </c>
      <c r="S2065">
        <v>0</v>
      </c>
      <c r="T2065" t="s">
        <v>15888</v>
      </c>
      <c r="U2065" t="s">
        <v>15890</v>
      </c>
      <c r="V2065" t="s">
        <v>13664</v>
      </c>
      <c r="W2065" t="s">
        <v>15891</v>
      </c>
      <c r="X2065" t="s">
        <v>15891</v>
      </c>
      <c r="Y2065" t="s">
        <v>15895</v>
      </c>
      <c r="Z2065" t="s">
        <v>15896</v>
      </c>
      <c r="AA2065" t="s">
        <v>15894</v>
      </c>
      <c r="AB2065" t="s">
        <v>13008</v>
      </c>
      <c r="AC2065" t="s">
        <v>13006</v>
      </c>
      <c r="AE2065" t="s">
        <v>13005</v>
      </c>
      <c r="AF2065" t="s">
        <v>13007</v>
      </c>
    </row>
    <row r="2066" spans="1:32" x14ac:dyDescent="0.25">
      <c r="A2066">
        <v>26672</v>
      </c>
      <c r="B2066" t="s">
        <v>7274</v>
      </c>
      <c r="C2066">
        <v>28000000</v>
      </c>
      <c r="D2066">
        <v>669276</v>
      </c>
      <c r="E2066">
        <v>34235</v>
      </c>
      <c r="F2066">
        <v>2.439184</v>
      </c>
      <c r="G2066">
        <v>72</v>
      </c>
      <c r="H2066">
        <v>6.8</v>
      </c>
      <c r="I2066">
        <v>26</v>
      </c>
      <c r="J2066" t="s">
        <v>23</v>
      </c>
      <c r="K2066" t="s">
        <v>7276</v>
      </c>
      <c r="L2066" t="s">
        <v>2620</v>
      </c>
      <c r="M2066" t="s">
        <v>38</v>
      </c>
      <c r="N2066" t="s">
        <v>7272</v>
      </c>
      <c r="O2066" t="s">
        <v>29</v>
      </c>
      <c r="P2066">
        <v>1</v>
      </c>
      <c r="Q2066">
        <v>1</v>
      </c>
      <c r="R2066">
        <v>1</v>
      </c>
      <c r="S2066">
        <v>0</v>
      </c>
      <c r="T2066" t="s">
        <v>15887</v>
      </c>
      <c r="U2066" t="s">
        <v>15891</v>
      </c>
      <c r="V2066" t="s">
        <v>15891</v>
      </c>
      <c r="W2066" t="s">
        <v>15891</v>
      </c>
      <c r="X2066" t="s">
        <v>15891</v>
      </c>
      <c r="Y2066" t="s">
        <v>15897</v>
      </c>
      <c r="Z2066" t="s">
        <v>15897</v>
      </c>
      <c r="AA2066" t="s">
        <v>15897</v>
      </c>
      <c r="AC2066" t="s">
        <v>7274</v>
      </c>
      <c r="AE2066" t="s">
        <v>7273</v>
      </c>
      <c r="AF2066" t="s">
        <v>7275</v>
      </c>
    </row>
    <row r="2067" spans="1:32" x14ac:dyDescent="0.25">
      <c r="A2067">
        <v>12704</v>
      </c>
      <c r="B2067" t="s">
        <v>4786</v>
      </c>
      <c r="C2067">
        <v>55000000</v>
      </c>
      <c r="D2067">
        <v>14375181</v>
      </c>
      <c r="E2067">
        <v>31912</v>
      </c>
      <c r="F2067">
        <v>2.4105460000000001</v>
      </c>
      <c r="G2067">
        <v>107</v>
      </c>
      <c r="H2067">
        <v>4.2</v>
      </c>
      <c r="I2067">
        <v>28</v>
      </c>
      <c r="J2067" t="s">
        <v>23</v>
      </c>
      <c r="K2067" t="s">
        <v>149</v>
      </c>
      <c r="L2067" t="s">
        <v>37</v>
      </c>
      <c r="M2067" t="s">
        <v>38</v>
      </c>
      <c r="N2067" t="s">
        <v>893</v>
      </c>
      <c r="O2067" t="s">
        <v>29</v>
      </c>
      <c r="P2067">
        <v>1</v>
      </c>
      <c r="Q2067">
        <v>1</v>
      </c>
      <c r="R2067">
        <v>1</v>
      </c>
      <c r="S2067">
        <v>0</v>
      </c>
      <c r="T2067" t="s">
        <v>15888</v>
      </c>
      <c r="U2067" t="s">
        <v>15890</v>
      </c>
      <c r="V2067" t="s">
        <v>13664</v>
      </c>
      <c r="W2067" t="s">
        <v>15891</v>
      </c>
      <c r="X2067" t="s">
        <v>15891</v>
      </c>
      <c r="Y2067" t="s">
        <v>15895</v>
      </c>
      <c r="Z2067" t="s">
        <v>15896</v>
      </c>
      <c r="AA2067" t="s">
        <v>15894</v>
      </c>
      <c r="AC2067" t="s">
        <v>4786</v>
      </c>
      <c r="AE2067" t="s">
        <v>4785</v>
      </c>
      <c r="AF2067" t="s">
        <v>4787</v>
      </c>
    </row>
    <row r="2068" spans="1:32" x14ac:dyDescent="0.25">
      <c r="A2068">
        <v>47607</v>
      </c>
      <c r="B2068" t="s">
        <v>15778</v>
      </c>
      <c r="C2068">
        <v>65000</v>
      </c>
      <c r="D2068">
        <v>416498</v>
      </c>
      <c r="E2068">
        <v>40494</v>
      </c>
      <c r="F2068">
        <v>2.3803320000000001</v>
      </c>
      <c r="G2068">
        <v>99</v>
      </c>
      <c r="H2068">
        <v>5.6</v>
      </c>
      <c r="I2068">
        <v>59</v>
      </c>
      <c r="J2068" t="s">
        <v>23</v>
      </c>
      <c r="K2068" t="s">
        <v>15780</v>
      </c>
      <c r="L2068" t="s">
        <v>37</v>
      </c>
      <c r="M2068" t="s">
        <v>38</v>
      </c>
      <c r="N2068" t="s">
        <v>4211</v>
      </c>
      <c r="O2068" t="s">
        <v>29</v>
      </c>
      <c r="P2068">
        <v>1</v>
      </c>
      <c r="Q2068">
        <v>1</v>
      </c>
      <c r="R2068">
        <v>1</v>
      </c>
      <c r="S2068">
        <v>0</v>
      </c>
      <c r="T2068" t="s">
        <v>15888</v>
      </c>
      <c r="U2068" t="s">
        <v>15891</v>
      </c>
      <c r="V2068" t="s">
        <v>13664</v>
      </c>
      <c r="W2068" t="s">
        <v>15901</v>
      </c>
      <c r="X2068" t="s">
        <v>15891</v>
      </c>
      <c r="Y2068" t="s">
        <v>15896</v>
      </c>
      <c r="Z2068" t="s">
        <v>15912</v>
      </c>
      <c r="AA2068" t="s">
        <v>15915</v>
      </c>
      <c r="AB2068" t="s">
        <v>15781</v>
      </c>
      <c r="AC2068" t="s">
        <v>15778</v>
      </c>
      <c r="AD2068" t="s">
        <v>15776</v>
      </c>
      <c r="AE2068" t="s">
        <v>15777</v>
      </c>
      <c r="AF2068" t="s">
        <v>15779</v>
      </c>
    </row>
    <row r="2069" spans="1:32" x14ac:dyDescent="0.25">
      <c r="A2069">
        <v>15568</v>
      </c>
      <c r="B2069" t="s">
        <v>11213</v>
      </c>
      <c r="C2069">
        <v>9000000</v>
      </c>
      <c r="D2069">
        <v>2955039</v>
      </c>
      <c r="E2069">
        <v>39234</v>
      </c>
      <c r="F2069">
        <v>2.3653279999999999</v>
      </c>
      <c r="G2069">
        <v>97</v>
      </c>
      <c r="H2069">
        <v>6</v>
      </c>
      <c r="I2069">
        <v>17</v>
      </c>
      <c r="J2069" t="s">
        <v>23</v>
      </c>
      <c r="K2069" t="s">
        <v>11215</v>
      </c>
      <c r="L2069" t="s">
        <v>37</v>
      </c>
      <c r="M2069" t="s">
        <v>38</v>
      </c>
      <c r="N2069" t="s">
        <v>786</v>
      </c>
      <c r="O2069" t="s">
        <v>29</v>
      </c>
      <c r="P2069">
        <v>1</v>
      </c>
      <c r="Q2069">
        <v>1</v>
      </c>
      <c r="R2069">
        <v>1</v>
      </c>
      <c r="S2069">
        <v>0</v>
      </c>
      <c r="T2069" t="s">
        <v>15888</v>
      </c>
      <c r="U2069" t="s">
        <v>15891</v>
      </c>
      <c r="V2069" t="s">
        <v>15891</v>
      </c>
      <c r="W2069" t="s">
        <v>15901</v>
      </c>
      <c r="X2069" t="s">
        <v>15891</v>
      </c>
      <c r="Y2069" t="s">
        <v>15897</v>
      </c>
      <c r="Z2069" t="s">
        <v>15911</v>
      </c>
      <c r="AA2069" t="s">
        <v>15915</v>
      </c>
      <c r="AC2069" t="s">
        <v>11213</v>
      </c>
      <c r="AE2069" t="s">
        <v>333</v>
      </c>
      <c r="AF2069" t="s">
        <v>11214</v>
      </c>
    </row>
    <row r="2070" spans="1:32" x14ac:dyDescent="0.25">
      <c r="A2070">
        <v>47088</v>
      </c>
      <c r="B2070" t="s">
        <v>11877</v>
      </c>
      <c r="C2070">
        <v>7000000</v>
      </c>
      <c r="D2070">
        <v>453079</v>
      </c>
      <c r="E2070">
        <v>40391</v>
      </c>
      <c r="F2070">
        <v>2.2677800000000001</v>
      </c>
      <c r="G2070">
        <v>108</v>
      </c>
      <c r="H2070">
        <v>5.9</v>
      </c>
      <c r="I2070">
        <v>29</v>
      </c>
      <c r="J2070" t="s">
        <v>23</v>
      </c>
      <c r="K2070" t="s">
        <v>11879</v>
      </c>
      <c r="L2070" t="s">
        <v>1127</v>
      </c>
      <c r="M2070" t="s">
        <v>38</v>
      </c>
      <c r="N2070" t="s">
        <v>661</v>
      </c>
      <c r="O2070" t="s">
        <v>29</v>
      </c>
      <c r="P2070">
        <v>1</v>
      </c>
      <c r="Q2070">
        <v>2</v>
      </c>
      <c r="R2070">
        <v>1</v>
      </c>
      <c r="S2070">
        <v>0</v>
      </c>
      <c r="T2070" t="s">
        <v>15888</v>
      </c>
      <c r="U2070" t="s">
        <v>15891</v>
      </c>
      <c r="V2070" t="s">
        <v>13664</v>
      </c>
      <c r="W2070" t="s">
        <v>15891</v>
      </c>
      <c r="X2070" t="s">
        <v>15891</v>
      </c>
      <c r="Y2070" t="s">
        <v>15896</v>
      </c>
      <c r="Z2070" t="s">
        <v>15896</v>
      </c>
      <c r="AA2070" t="s">
        <v>15897</v>
      </c>
      <c r="AB2070" t="s">
        <v>11880</v>
      </c>
      <c r="AC2070" t="s">
        <v>11877</v>
      </c>
      <c r="AD2070" t="s">
        <v>11875</v>
      </c>
      <c r="AE2070" t="s">
        <v>11876</v>
      </c>
      <c r="AF2070" t="s">
        <v>11878</v>
      </c>
    </row>
    <row r="2071" spans="1:32" x14ac:dyDescent="0.25">
      <c r="A2071">
        <v>16888</v>
      </c>
      <c r="B2071" t="s">
        <v>10414</v>
      </c>
      <c r="C2071">
        <v>24000000</v>
      </c>
      <c r="D2071">
        <v>13700000</v>
      </c>
      <c r="E2071">
        <v>36812</v>
      </c>
      <c r="F2071">
        <v>2.2595369999999999</v>
      </c>
      <c r="G2071">
        <v>84</v>
      </c>
      <c r="H2071">
        <v>5.7</v>
      </c>
      <c r="I2071">
        <v>34</v>
      </c>
      <c r="J2071" t="s">
        <v>23</v>
      </c>
      <c r="K2071" t="s">
        <v>9589</v>
      </c>
      <c r="L2071" t="s">
        <v>37</v>
      </c>
      <c r="M2071" t="s">
        <v>38</v>
      </c>
      <c r="N2071" t="s">
        <v>661</v>
      </c>
      <c r="O2071" t="s">
        <v>29</v>
      </c>
      <c r="P2071">
        <v>1</v>
      </c>
      <c r="Q2071">
        <v>1</v>
      </c>
      <c r="R2071">
        <v>1</v>
      </c>
      <c r="S2071">
        <v>0</v>
      </c>
      <c r="T2071" t="s">
        <v>15888</v>
      </c>
      <c r="U2071" t="s">
        <v>15891</v>
      </c>
      <c r="V2071" t="s">
        <v>13664</v>
      </c>
      <c r="W2071" t="s">
        <v>15891</v>
      </c>
      <c r="X2071" t="s">
        <v>15891</v>
      </c>
      <c r="Y2071" t="s">
        <v>15896</v>
      </c>
      <c r="Z2071" t="s">
        <v>15896</v>
      </c>
      <c r="AA2071" t="s">
        <v>15897</v>
      </c>
      <c r="AB2071" t="s">
        <v>10416</v>
      </c>
      <c r="AC2071" t="s">
        <v>10414</v>
      </c>
      <c r="AE2071" t="s">
        <v>10413</v>
      </c>
      <c r="AF2071" t="s">
        <v>10415</v>
      </c>
    </row>
    <row r="2072" spans="1:32" x14ac:dyDescent="0.25">
      <c r="A2072">
        <v>25763</v>
      </c>
      <c r="B2072" t="s">
        <v>8845</v>
      </c>
      <c r="C2072">
        <v>17000000</v>
      </c>
      <c r="D2072">
        <v>8720000</v>
      </c>
      <c r="E2072">
        <v>28378</v>
      </c>
      <c r="F2072">
        <v>2.2152609999999999</v>
      </c>
      <c r="G2072">
        <v>91</v>
      </c>
      <c r="H2072">
        <v>5</v>
      </c>
      <c r="I2072">
        <v>27</v>
      </c>
      <c r="J2072" t="s">
        <v>23</v>
      </c>
      <c r="K2072" t="s">
        <v>1457</v>
      </c>
      <c r="L2072" t="s">
        <v>37</v>
      </c>
      <c r="M2072" t="s">
        <v>507</v>
      </c>
      <c r="N2072" t="s">
        <v>49</v>
      </c>
      <c r="O2072" t="s">
        <v>29</v>
      </c>
      <c r="P2072">
        <v>1</v>
      </c>
      <c r="Q2072">
        <v>1</v>
      </c>
      <c r="R2072">
        <v>2</v>
      </c>
      <c r="S2072">
        <v>1</v>
      </c>
      <c r="T2072" t="s">
        <v>15888</v>
      </c>
      <c r="U2072" t="s">
        <v>15890</v>
      </c>
      <c r="V2072" t="s">
        <v>15891</v>
      </c>
      <c r="W2072" t="s">
        <v>15891</v>
      </c>
      <c r="X2072" t="s">
        <v>15891</v>
      </c>
      <c r="Y2072" t="s">
        <v>15894</v>
      </c>
      <c r="Z2072" t="s">
        <v>15897</v>
      </c>
      <c r="AA2072" t="s">
        <v>15894</v>
      </c>
      <c r="AC2072" t="s">
        <v>8845</v>
      </c>
      <c r="AE2072" t="s">
        <v>8844</v>
      </c>
      <c r="AF2072" t="s">
        <v>8846</v>
      </c>
    </row>
    <row r="2073" spans="1:32" x14ac:dyDescent="0.25">
      <c r="A2073">
        <v>771</v>
      </c>
      <c r="B2073" t="s">
        <v>9086</v>
      </c>
      <c r="C2073">
        <v>18000000</v>
      </c>
      <c r="D2073">
        <v>476684675</v>
      </c>
      <c r="E2073">
        <v>33186</v>
      </c>
      <c r="F2073">
        <v>2.1869269999999998</v>
      </c>
      <c r="G2073">
        <v>103</v>
      </c>
      <c r="H2073">
        <v>7.1</v>
      </c>
      <c r="I2073">
        <v>2414</v>
      </c>
      <c r="J2073" t="s">
        <v>23</v>
      </c>
      <c r="K2073" t="s">
        <v>7615</v>
      </c>
      <c r="L2073" t="s">
        <v>37</v>
      </c>
      <c r="M2073" t="s">
        <v>38</v>
      </c>
      <c r="N2073" t="s">
        <v>1515</v>
      </c>
      <c r="O2073" t="s">
        <v>29</v>
      </c>
      <c r="P2073">
        <v>1</v>
      </c>
      <c r="Q2073">
        <v>1</v>
      </c>
      <c r="R2073">
        <v>1</v>
      </c>
      <c r="S2073">
        <v>1</v>
      </c>
      <c r="T2073" t="s">
        <v>15888</v>
      </c>
      <c r="U2073" t="s">
        <v>15891</v>
      </c>
      <c r="V2073" t="s">
        <v>13664</v>
      </c>
      <c r="W2073" t="s">
        <v>15891</v>
      </c>
      <c r="X2073" t="s">
        <v>15891</v>
      </c>
      <c r="Y2073" t="s">
        <v>15896</v>
      </c>
      <c r="Z2073" t="s">
        <v>15896</v>
      </c>
      <c r="AA2073" t="s">
        <v>15897</v>
      </c>
      <c r="AB2073" t="s">
        <v>9088</v>
      </c>
      <c r="AC2073" t="s">
        <v>9086</v>
      </c>
      <c r="AD2073" t="s">
        <v>9084</v>
      </c>
      <c r="AE2073" t="s">
        <v>9085</v>
      </c>
      <c r="AF2073" t="s">
        <v>9087</v>
      </c>
    </row>
    <row r="2074" spans="1:32" x14ac:dyDescent="0.25">
      <c r="A2074">
        <v>18206</v>
      </c>
      <c r="B2074" t="s">
        <v>14883</v>
      </c>
      <c r="C2074">
        <v>1000000</v>
      </c>
      <c r="D2074">
        <v>10018</v>
      </c>
      <c r="E2074">
        <v>38835</v>
      </c>
      <c r="F2074">
        <v>2.1756959999999999</v>
      </c>
      <c r="G2074">
        <v>78</v>
      </c>
      <c r="H2074">
        <v>6.2</v>
      </c>
      <c r="I2074">
        <v>20</v>
      </c>
      <c r="J2074" t="s">
        <v>23</v>
      </c>
      <c r="K2074" t="s">
        <v>14885</v>
      </c>
      <c r="L2074" t="s">
        <v>37</v>
      </c>
      <c r="M2074" t="s">
        <v>28</v>
      </c>
      <c r="N2074" t="s">
        <v>10052</v>
      </c>
      <c r="O2074" t="s">
        <v>29</v>
      </c>
      <c r="P2074">
        <v>1</v>
      </c>
      <c r="Q2074">
        <v>1</v>
      </c>
      <c r="R2074">
        <v>2</v>
      </c>
      <c r="S2074">
        <v>0</v>
      </c>
      <c r="T2074" t="s">
        <v>15888</v>
      </c>
      <c r="U2074" t="s">
        <v>15891</v>
      </c>
      <c r="V2074" t="s">
        <v>15891</v>
      </c>
      <c r="W2074" t="s">
        <v>15901</v>
      </c>
      <c r="X2074" t="s">
        <v>15905</v>
      </c>
      <c r="Y2074" t="s">
        <v>15897</v>
      </c>
      <c r="Z2074" t="s">
        <v>15911</v>
      </c>
      <c r="AA2074" t="s">
        <v>15915</v>
      </c>
      <c r="AB2074" t="s">
        <v>14886</v>
      </c>
      <c r="AC2074" t="s">
        <v>14883</v>
      </c>
      <c r="AE2074" t="s">
        <v>14882</v>
      </c>
      <c r="AF2074" t="s">
        <v>14884</v>
      </c>
    </row>
    <row r="2075" spans="1:32" x14ac:dyDescent="0.25">
      <c r="A2075">
        <v>33155</v>
      </c>
      <c r="B2075" t="s">
        <v>12301</v>
      </c>
      <c r="C2075">
        <v>5500000</v>
      </c>
      <c r="D2075">
        <v>4865000</v>
      </c>
      <c r="E2075">
        <v>29378</v>
      </c>
      <c r="F2075">
        <v>2.141143</v>
      </c>
      <c r="G2075">
        <v>95</v>
      </c>
      <c r="H2075">
        <v>3.3</v>
      </c>
      <c r="I2075">
        <v>16</v>
      </c>
      <c r="J2075" t="s">
        <v>23</v>
      </c>
      <c r="K2075" t="s">
        <v>12303</v>
      </c>
      <c r="L2075" t="s">
        <v>37</v>
      </c>
      <c r="M2075" t="s">
        <v>38</v>
      </c>
      <c r="N2075" t="s">
        <v>1451</v>
      </c>
      <c r="O2075" t="s">
        <v>29</v>
      </c>
      <c r="P2075">
        <v>1</v>
      </c>
      <c r="Q2075">
        <v>1</v>
      </c>
      <c r="R2075">
        <v>1</v>
      </c>
      <c r="S2075">
        <v>0</v>
      </c>
      <c r="T2075" t="s">
        <v>15888</v>
      </c>
      <c r="U2075" t="s">
        <v>15891</v>
      </c>
      <c r="V2075" t="s">
        <v>13664</v>
      </c>
      <c r="W2075" t="s">
        <v>15891</v>
      </c>
      <c r="X2075" t="s">
        <v>15891</v>
      </c>
      <c r="Y2075" t="s">
        <v>15896</v>
      </c>
      <c r="Z2075" t="s">
        <v>15896</v>
      </c>
      <c r="AA2075" t="s">
        <v>15897</v>
      </c>
      <c r="AB2075" t="s">
        <v>12304</v>
      </c>
      <c r="AC2075" t="s">
        <v>12301</v>
      </c>
      <c r="AD2075" t="s">
        <v>12299</v>
      </c>
      <c r="AE2075" t="s">
        <v>12300</v>
      </c>
      <c r="AF2075" t="s">
        <v>12302</v>
      </c>
    </row>
    <row r="2076" spans="1:32" x14ac:dyDescent="0.25">
      <c r="A2076">
        <v>24066</v>
      </c>
      <c r="B2076" t="s">
        <v>14347</v>
      </c>
      <c r="C2076">
        <v>1700000</v>
      </c>
      <c r="D2076">
        <v>1943649</v>
      </c>
      <c r="E2076">
        <v>36497</v>
      </c>
      <c r="F2076">
        <v>2.0791249999999999</v>
      </c>
      <c r="G2076">
        <v>98</v>
      </c>
      <c r="H2076">
        <v>5.5</v>
      </c>
      <c r="I2076">
        <v>39</v>
      </c>
      <c r="J2076" t="s">
        <v>23</v>
      </c>
      <c r="K2076" t="s">
        <v>14349</v>
      </c>
      <c r="L2076" t="s">
        <v>37</v>
      </c>
      <c r="M2076" t="s">
        <v>38</v>
      </c>
      <c r="N2076" t="s">
        <v>2049</v>
      </c>
      <c r="O2076" t="s">
        <v>29</v>
      </c>
      <c r="P2076">
        <v>1</v>
      </c>
      <c r="Q2076">
        <v>1</v>
      </c>
      <c r="R2076">
        <v>1</v>
      </c>
      <c r="S2076">
        <v>0</v>
      </c>
      <c r="T2076" t="s">
        <v>15888</v>
      </c>
      <c r="U2076" t="s">
        <v>15891</v>
      </c>
      <c r="V2076" t="s">
        <v>13664</v>
      </c>
      <c r="W2076" t="s">
        <v>15891</v>
      </c>
      <c r="X2076" t="s">
        <v>15891</v>
      </c>
      <c r="Y2076" t="s">
        <v>15896</v>
      </c>
      <c r="Z2076" t="s">
        <v>15896</v>
      </c>
      <c r="AA2076" t="s">
        <v>15897</v>
      </c>
      <c r="AB2076" t="s">
        <v>14350</v>
      </c>
      <c r="AC2076" t="s">
        <v>14347</v>
      </c>
      <c r="AE2076" t="s">
        <v>14346</v>
      </c>
      <c r="AF2076" t="s">
        <v>14348</v>
      </c>
    </row>
    <row r="2077" spans="1:32" x14ac:dyDescent="0.25">
      <c r="A2077">
        <v>9685</v>
      </c>
      <c r="B2077" t="s">
        <v>11194</v>
      </c>
      <c r="C2077">
        <v>9000000</v>
      </c>
      <c r="D2077">
        <v>4777465</v>
      </c>
      <c r="E2077">
        <v>37512</v>
      </c>
      <c r="F2077">
        <v>2.062087</v>
      </c>
      <c r="G2077">
        <v>97</v>
      </c>
      <c r="H2077">
        <v>6.5</v>
      </c>
      <c r="I2077">
        <v>95</v>
      </c>
      <c r="J2077" t="s">
        <v>23</v>
      </c>
      <c r="K2077" t="s">
        <v>8528</v>
      </c>
      <c r="L2077" t="s">
        <v>37</v>
      </c>
      <c r="M2077" t="s">
        <v>38</v>
      </c>
      <c r="N2077" t="s">
        <v>1692</v>
      </c>
      <c r="O2077" t="s">
        <v>29</v>
      </c>
      <c r="P2077">
        <v>1</v>
      </c>
      <c r="Q2077">
        <v>1</v>
      </c>
      <c r="R2077">
        <v>1</v>
      </c>
      <c r="S2077">
        <v>0</v>
      </c>
      <c r="T2077" t="s">
        <v>15888</v>
      </c>
      <c r="U2077" t="s">
        <v>15891</v>
      </c>
      <c r="V2077" t="s">
        <v>13664</v>
      </c>
      <c r="W2077" t="s">
        <v>15901</v>
      </c>
      <c r="X2077" t="s">
        <v>15891</v>
      </c>
      <c r="Y2077" t="s">
        <v>15896</v>
      </c>
      <c r="Z2077" t="s">
        <v>15912</v>
      </c>
      <c r="AA2077" t="s">
        <v>15915</v>
      </c>
      <c r="AB2077" t="s">
        <v>11196</v>
      </c>
      <c r="AC2077" t="s">
        <v>11194</v>
      </c>
      <c r="AE2077" t="s">
        <v>11193</v>
      </c>
      <c r="AF2077" t="s">
        <v>11195</v>
      </c>
    </row>
    <row r="2078" spans="1:32" x14ac:dyDescent="0.25">
      <c r="A2078">
        <v>35073</v>
      </c>
      <c r="B2078" t="s">
        <v>15530</v>
      </c>
      <c r="C2078">
        <v>210000</v>
      </c>
      <c r="D2078">
        <v>5000000</v>
      </c>
      <c r="E2078">
        <v>19523</v>
      </c>
      <c r="F2078">
        <v>2.0436610000000002</v>
      </c>
      <c r="G2078">
        <v>80</v>
      </c>
      <c r="H2078">
        <v>6.7</v>
      </c>
      <c r="I2078">
        <v>41</v>
      </c>
      <c r="J2078" t="s">
        <v>23</v>
      </c>
      <c r="K2078" t="s">
        <v>15532</v>
      </c>
      <c r="L2078" t="s">
        <v>37</v>
      </c>
      <c r="M2078" t="s">
        <v>62</v>
      </c>
      <c r="N2078" t="s">
        <v>15528</v>
      </c>
      <c r="O2078" t="s">
        <v>29</v>
      </c>
      <c r="P2078">
        <v>1</v>
      </c>
      <c r="Q2078">
        <v>1</v>
      </c>
      <c r="R2078">
        <v>2</v>
      </c>
      <c r="S2078">
        <v>0</v>
      </c>
      <c r="T2078" t="s">
        <v>15888</v>
      </c>
      <c r="U2078" t="s">
        <v>15891</v>
      </c>
      <c r="V2078" t="s">
        <v>15891</v>
      </c>
      <c r="W2078" t="s">
        <v>15891</v>
      </c>
      <c r="X2078" t="s">
        <v>15891</v>
      </c>
      <c r="Y2078" t="s">
        <v>15897</v>
      </c>
      <c r="Z2078" t="s">
        <v>15897</v>
      </c>
      <c r="AA2078" t="s">
        <v>15897</v>
      </c>
      <c r="AB2078" t="s">
        <v>15533</v>
      </c>
      <c r="AC2078" t="s">
        <v>15530</v>
      </c>
      <c r="AE2078" t="s">
        <v>15529</v>
      </c>
      <c r="AF2078" t="s">
        <v>15531</v>
      </c>
    </row>
    <row r="2079" spans="1:32" x14ac:dyDescent="0.25">
      <c r="A2079">
        <v>14736</v>
      </c>
      <c r="B2079" t="s">
        <v>9279</v>
      </c>
      <c r="C2079">
        <v>20000000</v>
      </c>
      <c r="D2079">
        <v>27728118</v>
      </c>
      <c r="E2079">
        <v>36637</v>
      </c>
      <c r="F2079">
        <v>2.027393</v>
      </c>
      <c r="G2079">
        <v>124</v>
      </c>
      <c r="H2079">
        <v>7.4</v>
      </c>
      <c r="I2079">
        <v>88</v>
      </c>
      <c r="J2079" t="s">
        <v>23</v>
      </c>
      <c r="K2079" t="s">
        <v>9281</v>
      </c>
      <c r="L2079" t="s">
        <v>37</v>
      </c>
      <c r="M2079" t="s">
        <v>28</v>
      </c>
      <c r="N2079" t="s">
        <v>9277</v>
      </c>
      <c r="O2079" t="s">
        <v>29</v>
      </c>
      <c r="P2079">
        <v>1</v>
      </c>
      <c r="Q2079">
        <v>1</v>
      </c>
      <c r="R2079">
        <v>2</v>
      </c>
      <c r="S2079">
        <v>0</v>
      </c>
      <c r="T2079" t="s">
        <v>15888</v>
      </c>
      <c r="U2079" t="s">
        <v>15890</v>
      </c>
      <c r="V2079" t="s">
        <v>13664</v>
      </c>
      <c r="W2079" t="s">
        <v>15901</v>
      </c>
      <c r="X2079" t="s">
        <v>15891</v>
      </c>
      <c r="Y2079" t="s">
        <v>15895</v>
      </c>
      <c r="Z2079" t="s">
        <v>15912</v>
      </c>
      <c r="AA2079" t="s">
        <v>15914</v>
      </c>
      <c r="AB2079" t="s">
        <v>9282</v>
      </c>
      <c r="AC2079" t="s">
        <v>9279</v>
      </c>
      <c r="AE2079" t="s">
        <v>9278</v>
      </c>
      <c r="AF2079" t="s">
        <v>9280</v>
      </c>
    </row>
    <row r="2080" spans="1:32" x14ac:dyDescent="0.25">
      <c r="A2080">
        <v>17926</v>
      </c>
      <c r="B2080" t="s">
        <v>11246</v>
      </c>
      <c r="C2080">
        <v>9000000</v>
      </c>
      <c r="D2080">
        <v>1046166</v>
      </c>
      <c r="E2080">
        <v>38590</v>
      </c>
      <c r="F2080">
        <v>2.0095969999999999</v>
      </c>
      <c r="G2080">
        <v>97</v>
      </c>
      <c r="H2080">
        <v>4.5</v>
      </c>
      <c r="I2080">
        <v>12</v>
      </c>
      <c r="J2080" t="s">
        <v>23</v>
      </c>
      <c r="K2080" t="s">
        <v>11248</v>
      </c>
      <c r="L2080" t="s">
        <v>37</v>
      </c>
      <c r="M2080" t="s">
        <v>38</v>
      </c>
      <c r="N2080" t="s">
        <v>1106</v>
      </c>
      <c r="O2080" t="s">
        <v>29</v>
      </c>
      <c r="P2080">
        <v>1</v>
      </c>
      <c r="Q2080">
        <v>1</v>
      </c>
      <c r="R2080">
        <v>1</v>
      </c>
      <c r="S2080">
        <v>0</v>
      </c>
      <c r="T2080" t="s">
        <v>15888</v>
      </c>
      <c r="U2080" t="s">
        <v>15891</v>
      </c>
      <c r="V2080" t="s">
        <v>13664</v>
      </c>
      <c r="W2080" t="s">
        <v>15891</v>
      </c>
      <c r="X2080" t="s">
        <v>15891</v>
      </c>
      <c r="Y2080" t="s">
        <v>15896</v>
      </c>
      <c r="Z2080" t="s">
        <v>15896</v>
      </c>
      <c r="AA2080" t="s">
        <v>15897</v>
      </c>
      <c r="AB2080" t="s">
        <v>11249</v>
      </c>
      <c r="AC2080" t="s">
        <v>11246</v>
      </c>
      <c r="AD2080" t="s">
        <v>11244</v>
      </c>
      <c r="AE2080" t="s">
        <v>11245</v>
      </c>
      <c r="AF2080" t="s">
        <v>11247</v>
      </c>
    </row>
    <row r="2081" spans="1:32" x14ac:dyDescent="0.25">
      <c r="A2081">
        <v>17202</v>
      </c>
      <c r="B2081" t="s">
        <v>9165</v>
      </c>
      <c r="C2081">
        <v>15000000</v>
      </c>
      <c r="D2081">
        <v>55184721</v>
      </c>
      <c r="E2081">
        <v>39367</v>
      </c>
      <c r="F2081">
        <v>2.0051109999999999</v>
      </c>
      <c r="G2081">
        <v>113</v>
      </c>
      <c r="H2081">
        <v>6.1</v>
      </c>
      <c r="I2081">
        <v>33</v>
      </c>
      <c r="J2081" t="s">
        <v>23</v>
      </c>
      <c r="K2081" t="s">
        <v>7578</v>
      </c>
      <c r="L2081" t="s">
        <v>37</v>
      </c>
      <c r="M2081" t="s">
        <v>38</v>
      </c>
      <c r="N2081" t="s">
        <v>1692</v>
      </c>
      <c r="O2081" t="s">
        <v>29</v>
      </c>
      <c r="P2081">
        <v>1</v>
      </c>
      <c r="Q2081">
        <v>1</v>
      </c>
      <c r="R2081">
        <v>1</v>
      </c>
      <c r="S2081">
        <v>0</v>
      </c>
      <c r="T2081" t="s">
        <v>15888</v>
      </c>
      <c r="U2081" t="s">
        <v>15891</v>
      </c>
      <c r="V2081" t="s">
        <v>13664</v>
      </c>
      <c r="W2081" t="s">
        <v>15901</v>
      </c>
      <c r="X2081" t="s">
        <v>15891</v>
      </c>
      <c r="Y2081" t="s">
        <v>15896</v>
      </c>
      <c r="Z2081" t="s">
        <v>15912</v>
      </c>
      <c r="AA2081" t="s">
        <v>15915</v>
      </c>
      <c r="AB2081" t="s">
        <v>9167</v>
      </c>
      <c r="AC2081" t="s">
        <v>9165</v>
      </c>
      <c r="AE2081" t="s">
        <v>333</v>
      </c>
      <c r="AF2081" t="s">
        <v>9166</v>
      </c>
    </row>
    <row r="2082" spans="1:32" x14ac:dyDescent="0.25">
      <c r="A2082">
        <v>33644</v>
      </c>
      <c r="B2082" t="s">
        <v>7764</v>
      </c>
      <c r="C2082">
        <v>20000000</v>
      </c>
      <c r="D2082">
        <v>37672350</v>
      </c>
      <c r="E2082">
        <v>36021</v>
      </c>
      <c r="F2082">
        <v>2.003047</v>
      </c>
      <c r="G2082">
        <v>124</v>
      </c>
      <c r="H2082">
        <v>6</v>
      </c>
      <c r="I2082">
        <v>24</v>
      </c>
      <c r="J2082" t="s">
        <v>23</v>
      </c>
      <c r="K2082" t="s">
        <v>1457</v>
      </c>
      <c r="L2082" t="s">
        <v>37</v>
      </c>
      <c r="M2082" t="s">
        <v>38</v>
      </c>
      <c r="N2082" t="s">
        <v>917</v>
      </c>
      <c r="O2082" t="s">
        <v>29</v>
      </c>
      <c r="P2082">
        <v>1</v>
      </c>
      <c r="Q2082">
        <v>1</v>
      </c>
      <c r="R2082">
        <v>1</v>
      </c>
      <c r="S2082">
        <v>1</v>
      </c>
      <c r="T2082" t="s">
        <v>15888</v>
      </c>
      <c r="U2082" t="s">
        <v>15891</v>
      </c>
      <c r="V2082" t="s">
        <v>13664</v>
      </c>
      <c r="W2082" t="s">
        <v>15901</v>
      </c>
      <c r="X2082" t="s">
        <v>15891</v>
      </c>
      <c r="Y2082" t="s">
        <v>15896</v>
      </c>
      <c r="Z2082" t="s">
        <v>15912</v>
      </c>
      <c r="AA2082" t="s">
        <v>15915</v>
      </c>
      <c r="AB2082" t="s">
        <v>7766</v>
      </c>
      <c r="AC2082" t="s">
        <v>7764</v>
      </c>
      <c r="AE2082" t="s">
        <v>7763</v>
      </c>
      <c r="AF2082" t="s">
        <v>7765</v>
      </c>
    </row>
    <row r="2083" spans="1:32" x14ac:dyDescent="0.25">
      <c r="A2083">
        <v>15186</v>
      </c>
      <c r="B2083" t="s">
        <v>14065</v>
      </c>
      <c r="C2083">
        <v>2000000</v>
      </c>
      <c r="D2083">
        <v>2506446</v>
      </c>
      <c r="E2083">
        <v>37470</v>
      </c>
      <c r="F2083">
        <v>1.95686</v>
      </c>
      <c r="G2083">
        <v>96</v>
      </c>
      <c r="H2083">
        <v>4.8</v>
      </c>
      <c r="I2083">
        <v>26</v>
      </c>
      <c r="J2083" t="s">
        <v>23</v>
      </c>
      <c r="K2083" t="s">
        <v>14067</v>
      </c>
      <c r="L2083" t="s">
        <v>37</v>
      </c>
      <c r="M2083" t="s">
        <v>38</v>
      </c>
      <c r="N2083" t="s">
        <v>917</v>
      </c>
      <c r="O2083" t="s">
        <v>29</v>
      </c>
      <c r="P2083">
        <v>1</v>
      </c>
      <c r="Q2083">
        <v>1</v>
      </c>
      <c r="R2083">
        <v>1</v>
      </c>
      <c r="S2083">
        <v>0</v>
      </c>
      <c r="T2083" t="s">
        <v>15888</v>
      </c>
      <c r="U2083" t="s">
        <v>15891</v>
      </c>
      <c r="V2083" t="s">
        <v>13664</v>
      </c>
      <c r="W2083" t="s">
        <v>15901</v>
      </c>
      <c r="X2083" t="s">
        <v>15891</v>
      </c>
      <c r="Y2083" t="s">
        <v>15896</v>
      </c>
      <c r="Z2083" t="s">
        <v>15912</v>
      </c>
      <c r="AA2083" t="s">
        <v>15915</v>
      </c>
      <c r="AB2083" t="s">
        <v>14068</v>
      </c>
      <c r="AC2083" t="s">
        <v>14065</v>
      </c>
      <c r="AE2083" t="s">
        <v>6578</v>
      </c>
      <c r="AF2083" t="s">
        <v>14066</v>
      </c>
    </row>
    <row r="2084" spans="1:32" x14ac:dyDescent="0.25">
      <c r="A2084">
        <v>3062</v>
      </c>
      <c r="B2084" t="s">
        <v>15316</v>
      </c>
      <c r="C2084">
        <v>439000</v>
      </c>
      <c r="D2084">
        <v>2281000</v>
      </c>
      <c r="E2084">
        <v>12087</v>
      </c>
      <c r="F2084">
        <v>1.9333659999999999</v>
      </c>
      <c r="G2084">
        <v>89</v>
      </c>
      <c r="H2084">
        <v>6.1</v>
      </c>
      <c r="I2084">
        <v>37</v>
      </c>
      <c r="J2084" t="s">
        <v>23</v>
      </c>
      <c r="K2084" t="s">
        <v>2446</v>
      </c>
      <c r="L2084" t="s">
        <v>37</v>
      </c>
      <c r="M2084" t="s">
        <v>38</v>
      </c>
      <c r="N2084" t="s">
        <v>8096</v>
      </c>
      <c r="O2084" t="s">
        <v>29</v>
      </c>
      <c r="P2084">
        <v>1</v>
      </c>
      <c r="Q2084">
        <v>1</v>
      </c>
      <c r="R2084">
        <v>1</v>
      </c>
      <c r="S2084">
        <v>1</v>
      </c>
      <c r="T2084" t="s">
        <v>15888</v>
      </c>
      <c r="U2084" t="s">
        <v>15891</v>
      </c>
      <c r="V2084" t="s">
        <v>13664</v>
      </c>
      <c r="W2084" t="s">
        <v>15891</v>
      </c>
      <c r="X2084" t="s">
        <v>15891</v>
      </c>
      <c r="Y2084" t="s">
        <v>15896</v>
      </c>
      <c r="Z2084" t="s">
        <v>15896</v>
      </c>
      <c r="AA2084" t="s">
        <v>15897</v>
      </c>
      <c r="AC2084" t="s">
        <v>15316</v>
      </c>
      <c r="AE2084" t="s">
        <v>15315</v>
      </c>
      <c r="AF2084" t="s">
        <v>15317</v>
      </c>
    </row>
    <row r="2085" spans="1:32" x14ac:dyDescent="0.25">
      <c r="A2085">
        <v>15875</v>
      </c>
      <c r="B2085" t="s">
        <v>13758</v>
      </c>
      <c r="C2085">
        <v>2686000</v>
      </c>
      <c r="D2085">
        <v>6600000</v>
      </c>
      <c r="E2085">
        <v>23174</v>
      </c>
      <c r="F2085">
        <v>1.8972629999999999</v>
      </c>
      <c r="G2085">
        <v>109</v>
      </c>
      <c r="H2085">
        <v>6</v>
      </c>
      <c r="I2085">
        <v>30</v>
      </c>
      <c r="J2085" t="s">
        <v>23</v>
      </c>
      <c r="K2085" t="s">
        <v>2258</v>
      </c>
      <c r="L2085" t="s">
        <v>37</v>
      </c>
      <c r="M2085" t="s">
        <v>62</v>
      </c>
      <c r="N2085" t="s">
        <v>7886</v>
      </c>
      <c r="O2085" t="s">
        <v>29</v>
      </c>
      <c r="P2085">
        <v>1</v>
      </c>
      <c r="Q2085">
        <v>1</v>
      </c>
      <c r="R2085">
        <v>2</v>
      </c>
      <c r="S2085">
        <v>1</v>
      </c>
      <c r="T2085" t="s">
        <v>15888</v>
      </c>
      <c r="U2085" t="s">
        <v>15891</v>
      </c>
      <c r="V2085" t="s">
        <v>13664</v>
      </c>
      <c r="W2085" t="s">
        <v>15891</v>
      </c>
      <c r="X2085" t="s">
        <v>15891</v>
      </c>
      <c r="Y2085" t="s">
        <v>15896</v>
      </c>
      <c r="Z2085" t="s">
        <v>15896</v>
      </c>
      <c r="AA2085" t="s">
        <v>15897</v>
      </c>
      <c r="AB2085" t="s">
        <v>13760</v>
      </c>
      <c r="AC2085" t="s">
        <v>13758</v>
      </c>
      <c r="AE2085" t="s">
        <v>13757</v>
      </c>
      <c r="AF2085" t="s">
        <v>13759</v>
      </c>
    </row>
    <row r="2086" spans="1:32" x14ac:dyDescent="0.25">
      <c r="A2086">
        <v>24746</v>
      </c>
      <c r="B2086" t="s">
        <v>14105</v>
      </c>
      <c r="C2086">
        <v>2000000</v>
      </c>
      <c r="D2086">
        <v>124494</v>
      </c>
      <c r="E2086">
        <v>36056</v>
      </c>
      <c r="F2086">
        <v>1.8921829999999999</v>
      </c>
      <c r="G2086">
        <v>91</v>
      </c>
      <c r="H2086">
        <v>5.8</v>
      </c>
      <c r="I2086">
        <v>36</v>
      </c>
      <c r="J2086" t="s">
        <v>23</v>
      </c>
      <c r="K2086" t="s">
        <v>14107</v>
      </c>
      <c r="L2086" t="s">
        <v>37</v>
      </c>
      <c r="M2086" t="s">
        <v>38</v>
      </c>
      <c r="N2086" t="s">
        <v>49</v>
      </c>
      <c r="O2086" t="s">
        <v>29</v>
      </c>
      <c r="P2086">
        <v>1</v>
      </c>
      <c r="Q2086">
        <v>1</v>
      </c>
      <c r="R2086">
        <v>1</v>
      </c>
      <c r="S2086">
        <v>0</v>
      </c>
      <c r="T2086" t="s">
        <v>15888</v>
      </c>
      <c r="U2086" t="s">
        <v>15890</v>
      </c>
      <c r="V2086" t="s">
        <v>15891</v>
      </c>
      <c r="W2086" t="s">
        <v>15891</v>
      </c>
      <c r="X2086" t="s">
        <v>15891</v>
      </c>
      <c r="Y2086" t="s">
        <v>15894</v>
      </c>
      <c r="Z2086" t="s">
        <v>15897</v>
      </c>
      <c r="AA2086" t="s">
        <v>15894</v>
      </c>
      <c r="AB2086" t="s">
        <v>14108</v>
      </c>
      <c r="AC2086" t="s">
        <v>14105</v>
      </c>
      <c r="AE2086" t="s">
        <v>6578</v>
      </c>
      <c r="AF2086" t="s">
        <v>14106</v>
      </c>
    </row>
    <row r="2087" spans="1:32" x14ac:dyDescent="0.25">
      <c r="A2087">
        <v>318850</v>
      </c>
      <c r="B2087" t="s">
        <v>8919</v>
      </c>
      <c r="C2087">
        <v>18500000</v>
      </c>
      <c r="D2087">
        <v>6490401</v>
      </c>
      <c r="E2087">
        <v>42439</v>
      </c>
      <c r="F2087">
        <v>1.884558</v>
      </c>
      <c r="G2087">
        <v>120</v>
      </c>
      <c r="H2087">
        <v>6.4</v>
      </c>
      <c r="I2087">
        <v>30</v>
      </c>
      <c r="J2087" t="s">
        <v>23</v>
      </c>
      <c r="K2087" t="s">
        <v>6327</v>
      </c>
      <c r="L2087" t="s">
        <v>37</v>
      </c>
      <c r="M2087" t="s">
        <v>38</v>
      </c>
      <c r="N2087" t="s">
        <v>786</v>
      </c>
      <c r="O2087" t="s">
        <v>29</v>
      </c>
      <c r="P2087">
        <v>1</v>
      </c>
      <c r="Q2087">
        <v>1</v>
      </c>
      <c r="R2087">
        <v>1</v>
      </c>
      <c r="S2087">
        <v>0</v>
      </c>
      <c r="T2087" t="s">
        <v>15888</v>
      </c>
      <c r="U2087" t="s">
        <v>15891</v>
      </c>
      <c r="V2087" t="s">
        <v>15891</v>
      </c>
      <c r="W2087" t="s">
        <v>15901</v>
      </c>
      <c r="X2087" t="s">
        <v>15891</v>
      </c>
      <c r="Y2087" t="s">
        <v>15897</v>
      </c>
      <c r="Z2087" t="s">
        <v>15911</v>
      </c>
      <c r="AA2087" t="s">
        <v>15915</v>
      </c>
      <c r="AB2087" t="s">
        <v>8921</v>
      </c>
      <c r="AC2087" t="s">
        <v>8919</v>
      </c>
      <c r="AE2087" t="s">
        <v>8918</v>
      </c>
      <c r="AF2087" t="s">
        <v>8920</v>
      </c>
    </row>
    <row r="2088" spans="1:32" x14ac:dyDescent="0.25">
      <c r="A2088">
        <v>33870</v>
      </c>
      <c r="B2088" t="s">
        <v>8629</v>
      </c>
      <c r="C2088">
        <v>25000000</v>
      </c>
      <c r="D2088">
        <v>20719451</v>
      </c>
      <c r="E2088">
        <v>40087</v>
      </c>
      <c r="F2088">
        <v>1.876811</v>
      </c>
      <c r="G2088">
        <v>117</v>
      </c>
      <c r="H2088">
        <v>6.8</v>
      </c>
      <c r="I2088">
        <v>28</v>
      </c>
      <c r="J2088" t="s">
        <v>23</v>
      </c>
      <c r="K2088" t="s">
        <v>8631</v>
      </c>
      <c r="L2088" t="s">
        <v>715</v>
      </c>
      <c r="M2088" t="s">
        <v>311</v>
      </c>
      <c r="N2088" t="s">
        <v>231</v>
      </c>
      <c r="O2088" t="s">
        <v>29</v>
      </c>
      <c r="P2088">
        <v>1</v>
      </c>
      <c r="Q2088">
        <v>1</v>
      </c>
      <c r="R2088">
        <v>2</v>
      </c>
      <c r="S2088">
        <v>0</v>
      </c>
      <c r="T2088" t="s">
        <v>15888</v>
      </c>
      <c r="U2088" t="s">
        <v>15891</v>
      </c>
      <c r="V2088" t="s">
        <v>15891</v>
      </c>
      <c r="W2088" t="s">
        <v>15901</v>
      </c>
      <c r="X2088" t="s">
        <v>15891</v>
      </c>
      <c r="Y2088" t="s">
        <v>15897</v>
      </c>
      <c r="Z2088" t="s">
        <v>15911</v>
      </c>
      <c r="AA2088" t="s">
        <v>15915</v>
      </c>
      <c r="AB2088" t="s">
        <v>8632</v>
      </c>
      <c r="AC2088" t="s">
        <v>8629</v>
      </c>
      <c r="AD2088" t="s">
        <v>8627</v>
      </c>
      <c r="AE2088" t="s">
        <v>8628</v>
      </c>
      <c r="AF2088" t="s">
        <v>8630</v>
      </c>
    </row>
    <row r="2089" spans="1:32" x14ac:dyDescent="0.25">
      <c r="A2089">
        <v>55604</v>
      </c>
      <c r="B2089" t="s">
        <v>14009</v>
      </c>
      <c r="C2089">
        <v>2000000</v>
      </c>
      <c r="D2089">
        <v>9172000</v>
      </c>
      <c r="E2089">
        <v>14853</v>
      </c>
      <c r="F2089">
        <v>1.8670040000000001</v>
      </c>
      <c r="G2089">
        <v>119</v>
      </c>
      <c r="H2089">
        <v>6.5</v>
      </c>
      <c r="I2089">
        <v>8</v>
      </c>
      <c r="J2089" t="s">
        <v>23</v>
      </c>
      <c r="K2089" t="s">
        <v>3369</v>
      </c>
      <c r="L2089" t="s">
        <v>37</v>
      </c>
      <c r="M2089" t="s">
        <v>38</v>
      </c>
      <c r="N2089" t="s">
        <v>4812</v>
      </c>
      <c r="O2089" t="s">
        <v>29</v>
      </c>
      <c r="P2089">
        <v>1</v>
      </c>
      <c r="Q2089">
        <v>1</v>
      </c>
      <c r="R2089">
        <v>1</v>
      </c>
      <c r="S2089">
        <v>0</v>
      </c>
      <c r="T2089" t="s">
        <v>15888</v>
      </c>
      <c r="U2089" t="s">
        <v>15891</v>
      </c>
      <c r="V2089" t="s">
        <v>15891</v>
      </c>
      <c r="W2089" t="s">
        <v>15901</v>
      </c>
      <c r="X2089" t="s">
        <v>15891</v>
      </c>
      <c r="Y2089" t="s">
        <v>15897</v>
      </c>
      <c r="Z2089" t="s">
        <v>15911</v>
      </c>
      <c r="AA2089" t="s">
        <v>15915</v>
      </c>
      <c r="AB2089" t="s">
        <v>14011</v>
      </c>
      <c r="AC2089" t="s">
        <v>14009</v>
      </c>
      <c r="AE2089" t="s">
        <v>14008</v>
      </c>
      <c r="AF2089" t="s">
        <v>14010</v>
      </c>
    </row>
    <row r="2090" spans="1:32" x14ac:dyDescent="0.25">
      <c r="A2090">
        <v>331</v>
      </c>
      <c r="B2090" t="s">
        <v>1308</v>
      </c>
      <c r="C2090">
        <v>93000000</v>
      </c>
      <c r="D2090">
        <v>368780809</v>
      </c>
      <c r="E2090">
        <v>37090</v>
      </c>
      <c r="F2090">
        <v>1.859364</v>
      </c>
      <c r="G2090">
        <v>92</v>
      </c>
      <c r="H2090">
        <v>5.7</v>
      </c>
      <c r="I2090">
        <v>2077</v>
      </c>
      <c r="J2090" t="s">
        <v>23</v>
      </c>
      <c r="K2090" t="s">
        <v>1310</v>
      </c>
      <c r="L2090" t="s">
        <v>37</v>
      </c>
      <c r="M2090" t="s">
        <v>28</v>
      </c>
      <c r="N2090" t="s">
        <v>196</v>
      </c>
      <c r="O2090" t="s">
        <v>29</v>
      </c>
      <c r="P2090">
        <v>1</v>
      </c>
      <c r="Q2090">
        <v>1</v>
      </c>
      <c r="R2090">
        <v>2</v>
      </c>
      <c r="S2090">
        <v>0</v>
      </c>
      <c r="T2090" t="s">
        <v>15888</v>
      </c>
      <c r="U2090" t="s">
        <v>15890</v>
      </c>
      <c r="V2090" t="s">
        <v>15891</v>
      </c>
      <c r="W2090" t="s">
        <v>15891</v>
      </c>
      <c r="X2090" t="s">
        <v>15905</v>
      </c>
      <c r="Y2090" t="s">
        <v>15894</v>
      </c>
      <c r="Z2090" t="s">
        <v>15897</v>
      </c>
      <c r="AA2090" t="s">
        <v>15894</v>
      </c>
      <c r="AB2090" t="s">
        <v>1311</v>
      </c>
      <c r="AC2090" t="s">
        <v>1308</v>
      </c>
      <c r="AE2090" t="s">
        <v>1307</v>
      </c>
      <c r="AF2090" t="s">
        <v>1309</v>
      </c>
    </row>
    <row r="2091" spans="1:32" x14ac:dyDescent="0.25">
      <c r="A2091">
        <v>43942</v>
      </c>
      <c r="B2091" t="s">
        <v>13710</v>
      </c>
      <c r="C2091">
        <v>3000000</v>
      </c>
      <c r="D2091">
        <v>103735</v>
      </c>
      <c r="E2091">
        <v>40452</v>
      </c>
      <c r="F2091">
        <v>1.7814620000000001</v>
      </c>
      <c r="G2091">
        <v>93</v>
      </c>
      <c r="H2091">
        <v>6.6</v>
      </c>
      <c r="I2091">
        <v>36</v>
      </c>
      <c r="J2091" t="s">
        <v>23</v>
      </c>
      <c r="K2091" t="s">
        <v>13712</v>
      </c>
      <c r="L2091" t="s">
        <v>37</v>
      </c>
      <c r="M2091" t="s">
        <v>38</v>
      </c>
      <c r="N2091" t="s">
        <v>6416</v>
      </c>
      <c r="O2091" t="s">
        <v>29</v>
      </c>
      <c r="P2091">
        <v>1</v>
      </c>
      <c r="Q2091">
        <v>1</v>
      </c>
      <c r="R2091">
        <v>1</v>
      </c>
      <c r="S2091">
        <v>0</v>
      </c>
      <c r="T2091" t="s">
        <v>15888</v>
      </c>
      <c r="U2091" t="s">
        <v>15891</v>
      </c>
      <c r="V2091" t="s">
        <v>15891</v>
      </c>
      <c r="W2091" t="s">
        <v>15891</v>
      </c>
      <c r="X2091" t="s">
        <v>15891</v>
      </c>
      <c r="Y2091" t="s">
        <v>15897</v>
      </c>
      <c r="Z2091" t="s">
        <v>15897</v>
      </c>
      <c r="AA2091" t="s">
        <v>15897</v>
      </c>
      <c r="AB2091" t="s">
        <v>13713</v>
      </c>
      <c r="AC2091" t="s">
        <v>13710</v>
      </c>
      <c r="AD2091" t="s">
        <v>13708</v>
      </c>
      <c r="AE2091" t="s">
        <v>13709</v>
      </c>
      <c r="AF2091" t="s">
        <v>13711</v>
      </c>
    </row>
    <row r="2092" spans="1:32" x14ac:dyDescent="0.25">
      <c r="A2092">
        <v>17834</v>
      </c>
      <c r="B2092" t="s">
        <v>6432</v>
      </c>
      <c r="C2092">
        <v>28000000</v>
      </c>
      <c r="D2092">
        <v>8345056</v>
      </c>
      <c r="E2092">
        <v>35622</v>
      </c>
      <c r="F2092">
        <v>1.767479</v>
      </c>
      <c r="G2092">
        <v>86</v>
      </c>
      <c r="H2092">
        <v>5.5</v>
      </c>
      <c r="I2092">
        <v>46</v>
      </c>
      <c r="J2092" t="s">
        <v>23</v>
      </c>
      <c r="K2092" t="s">
        <v>6434</v>
      </c>
      <c r="L2092" t="s">
        <v>37</v>
      </c>
      <c r="M2092" t="s">
        <v>38</v>
      </c>
      <c r="N2092" t="s">
        <v>529</v>
      </c>
      <c r="O2092" t="s">
        <v>29</v>
      </c>
      <c r="P2092">
        <v>1</v>
      </c>
      <c r="Q2092">
        <v>1</v>
      </c>
      <c r="R2092">
        <v>1</v>
      </c>
      <c r="S2092">
        <v>1</v>
      </c>
      <c r="T2092" t="s">
        <v>15888</v>
      </c>
      <c r="U2092" t="s">
        <v>15891</v>
      </c>
      <c r="V2092" t="s">
        <v>13664</v>
      </c>
      <c r="W2092" t="s">
        <v>15891</v>
      </c>
      <c r="X2092" t="s">
        <v>15891</v>
      </c>
      <c r="Y2092" t="s">
        <v>15896</v>
      </c>
      <c r="Z2092" t="s">
        <v>15896</v>
      </c>
      <c r="AA2092" t="s">
        <v>15897</v>
      </c>
      <c r="AB2092" t="s">
        <v>6435</v>
      </c>
      <c r="AC2092" t="s">
        <v>6432</v>
      </c>
      <c r="AE2092" t="s">
        <v>6431</v>
      </c>
      <c r="AF2092" t="s">
        <v>6433</v>
      </c>
    </row>
    <row r="2093" spans="1:32" x14ac:dyDescent="0.25">
      <c r="A2093">
        <v>58680</v>
      </c>
      <c r="B2093" t="s">
        <v>9858</v>
      </c>
      <c r="C2093">
        <v>13000000</v>
      </c>
      <c r="D2093">
        <v>8026971</v>
      </c>
      <c r="E2093">
        <v>35923</v>
      </c>
      <c r="F2093">
        <v>1.750054</v>
      </c>
      <c r="G2093">
        <v>84</v>
      </c>
      <c r="H2093">
        <v>5.5</v>
      </c>
      <c r="I2093">
        <v>10</v>
      </c>
      <c r="J2093" t="s">
        <v>23</v>
      </c>
      <c r="K2093" t="s">
        <v>9860</v>
      </c>
      <c r="L2093" t="s">
        <v>37</v>
      </c>
      <c r="M2093" t="s">
        <v>38</v>
      </c>
      <c r="N2093" t="s">
        <v>1106</v>
      </c>
      <c r="O2093" t="s">
        <v>29</v>
      </c>
      <c r="P2093">
        <v>1</v>
      </c>
      <c r="Q2093">
        <v>1</v>
      </c>
      <c r="R2093">
        <v>1</v>
      </c>
      <c r="S2093">
        <v>0</v>
      </c>
      <c r="T2093" t="s">
        <v>15888</v>
      </c>
      <c r="U2093" t="s">
        <v>15891</v>
      </c>
      <c r="V2093" t="s">
        <v>13664</v>
      </c>
      <c r="W2093" t="s">
        <v>15891</v>
      </c>
      <c r="X2093" t="s">
        <v>15891</v>
      </c>
      <c r="Y2093" t="s">
        <v>15896</v>
      </c>
      <c r="Z2093" t="s">
        <v>15896</v>
      </c>
      <c r="AA2093" t="s">
        <v>15897</v>
      </c>
      <c r="AB2093" t="s">
        <v>9861</v>
      </c>
      <c r="AC2093" t="s">
        <v>9858</v>
      </c>
      <c r="AE2093" t="s">
        <v>9857</v>
      </c>
      <c r="AF2093" t="s">
        <v>9859</v>
      </c>
    </row>
    <row r="2094" spans="1:32" x14ac:dyDescent="0.25">
      <c r="A2094">
        <v>199933</v>
      </c>
      <c r="B2094" t="s">
        <v>12670</v>
      </c>
      <c r="C2094">
        <v>5000000</v>
      </c>
      <c r="D2094">
        <v>846704</v>
      </c>
      <c r="E2094">
        <v>41894</v>
      </c>
      <c r="F2094">
        <v>1.7310350000000001</v>
      </c>
      <c r="G2094">
        <v>99</v>
      </c>
      <c r="H2094">
        <v>3.9</v>
      </c>
      <c r="I2094">
        <v>15</v>
      </c>
      <c r="J2094" t="s">
        <v>23</v>
      </c>
      <c r="K2094" t="s">
        <v>12672</v>
      </c>
      <c r="L2094" t="s">
        <v>37</v>
      </c>
      <c r="M2094" t="s">
        <v>38</v>
      </c>
      <c r="N2094" t="s">
        <v>1423</v>
      </c>
      <c r="O2094" t="s">
        <v>29</v>
      </c>
      <c r="P2094">
        <v>1</v>
      </c>
      <c r="Q2094">
        <v>1</v>
      </c>
      <c r="R2094">
        <v>1</v>
      </c>
      <c r="S2094">
        <v>0</v>
      </c>
      <c r="T2094" t="s">
        <v>15888</v>
      </c>
      <c r="U2094" t="s">
        <v>15891</v>
      </c>
      <c r="V2094" t="s">
        <v>15891</v>
      </c>
      <c r="W2094" t="s">
        <v>15901</v>
      </c>
      <c r="X2094" t="s">
        <v>15891</v>
      </c>
      <c r="Y2094" t="s">
        <v>15897</v>
      </c>
      <c r="Z2094" t="s">
        <v>15911</v>
      </c>
      <c r="AA2094" t="s">
        <v>15915</v>
      </c>
      <c r="AB2094" t="s">
        <v>10894</v>
      </c>
      <c r="AC2094" t="s">
        <v>12670</v>
      </c>
      <c r="AD2094" t="s">
        <v>12668</v>
      </c>
      <c r="AE2094" t="s">
        <v>12669</v>
      </c>
      <c r="AF2094" t="s">
        <v>12671</v>
      </c>
    </row>
    <row r="2095" spans="1:32" x14ac:dyDescent="0.25">
      <c r="A2095">
        <v>25186</v>
      </c>
      <c r="B2095" t="s">
        <v>11026</v>
      </c>
      <c r="C2095">
        <v>10000000</v>
      </c>
      <c r="D2095">
        <v>9069</v>
      </c>
      <c r="E2095">
        <v>40102</v>
      </c>
      <c r="F2095">
        <v>1.7288159999999999</v>
      </c>
      <c r="G2095">
        <v>85</v>
      </c>
      <c r="H2095">
        <v>7</v>
      </c>
      <c r="I2095">
        <v>5</v>
      </c>
      <c r="J2095" t="s">
        <v>23</v>
      </c>
      <c r="K2095" t="s">
        <v>11028</v>
      </c>
      <c r="L2095" t="s">
        <v>37</v>
      </c>
      <c r="M2095" t="s">
        <v>38</v>
      </c>
      <c r="N2095" t="s">
        <v>661</v>
      </c>
      <c r="O2095" t="s">
        <v>29</v>
      </c>
      <c r="P2095">
        <v>1</v>
      </c>
      <c r="Q2095">
        <v>1</v>
      </c>
      <c r="R2095">
        <v>1</v>
      </c>
      <c r="S2095">
        <v>0</v>
      </c>
      <c r="T2095" t="s">
        <v>15888</v>
      </c>
      <c r="U2095" t="s">
        <v>15891</v>
      </c>
      <c r="V2095" t="s">
        <v>13664</v>
      </c>
      <c r="W2095" t="s">
        <v>15891</v>
      </c>
      <c r="X2095" t="s">
        <v>15891</v>
      </c>
      <c r="Y2095" t="s">
        <v>15896</v>
      </c>
      <c r="Z2095" t="s">
        <v>15896</v>
      </c>
      <c r="AA2095" t="s">
        <v>15897</v>
      </c>
      <c r="AC2095" t="s">
        <v>11026</v>
      </c>
      <c r="AD2095" t="s">
        <v>11025</v>
      </c>
      <c r="AE2095" t="s">
        <v>333</v>
      </c>
      <c r="AF2095" t="s">
        <v>11027</v>
      </c>
    </row>
    <row r="2096" spans="1:32" x14ac:dyDescent="0.25">
      <c r="A2096">
        <v>25209</v>
      </c>
      <c r="B2096" t="s">
        <v>13184</v>
      </c>
      <c r="C2096">
        <v>3768785</v>
      </c>
      <c r="D2096">
        <v>8000000</v>
      </c>
      <c r="E2096">
        <v>18400</v>
      </c>
      <c r="F2096">
        <v>1.726175</v>
      </c>
      <c r="G2096">
        <v>107</v>
      </c>
      <c r="H2096">
        <v>7.3</v>
      </c>
      <c r="I2096">
        <v>22</v>
      </c>
      <c r="J2096" t="s">
        <v>23</v>
      </c>
      <c r="K2096" t="s">
        <v>3369</v>
      </c>
      <c r="L2096" t="s">
        <v>37</v>
      </c>
      <c r="M2096" t="s">
        <v>38</v>
      </c>
      <c r="N2096" t="s">
        <v>13182</v>
      </c>
      <c r="O2096" t="s">
        <v>29</v>
      </c>
      <c r="P2096">
        <v>1</v>
      </c>
      <c r="Q2096">
        <v>1</v>
      </c>
      <c r="R2096">
        <v>1</v>
      </c>
      <c r="S2096">
        <v>0</v>
      </c>
      <c r="T2096" t="s">
        <v>15888</v>
      </c>
      <c r="U2096" t="s">
        <v>15890</v>
      </c>
      <c r="V2096" t="s">
        <v>13664</v>
      </c>
      <c r="W2096" t="s">
        <v>15891</v>
      </c>
      <c r="X2096" t="s">
        <v>15891</v>
      </c>
      <c r="Y2096" t="s">
        <v>15895</v>
      </c>
      <c r="Z2096" t="s">
        <v>15896</v>
      </c>
      <c r="AA2096" t="s">
        <v>15894</v>
      </c>
      <c r="AC2096" t="s">
        <v>13184</v>
      </c>
      <c r="AE2096" t="s">
        <v>13183</v>
      </c>
      <c r="AF2096" t="s">
        <v>13185</v>
      </c>
    </row>
    <row r="2097" spans="1:32" x14ac:dyDescent="0.25">
      <c r="A2097">
        <v>292</v>
      </c>
      <c r="B2097" t="s">
        <v>13507</v>
      </c>
      <c r="C2097">
        <v>3000000</v>
      </c>
      <c r="D2097">
        <v>11718595</v>
      </c>
      <c r="E2097">
        <v>38607</v>
      </c>
      <c r="F2097">
        <v>1.697846</v>
      </c>
      <c r="G2097">
        <v>100</v>
      </c>
      <c r="H2097">
        <v>6.4</v>
      </c>
      <c r="I2097">
        <v>28</v>
      </c>
      <c r="J2097" t="s">
        <v>23</v>
      </c>
      <c r="K2097" t="s">
        <v>9901</v>
      </c>
      <c r="L2097" t="s">
        <v>37</v>
      </c>
      <c r="M2097" t="s">
        <v>296</v>
      </c>
      <c r="N2097" t="s">
        <v>13504</v>
      </c>
      <c r="O2097" t="s">
        <v>29</v>
      </c>
      <c r="P2097">
        <v>1</v>
      </c>
      <c r="Q2097">
        <v>1</v>
      </c>
      <c r="R2097">
        <v>2</v>
      </c>
      <c r="S2097">
        <v>0</v>
      </c>
      <c r="T2097" t="s">
        <v>15888</v>
      </c>
      <c r="U2097" t="s">
        <v>15891</v>
      </c>
      <c r="V2097" t="s">
        <v>13664</v>
      </c>
      <c r="W2097" t="s">
        <v>15891</v>
      </c>
      <c r="X2097" t="s">
        <v>15891</v>
      </c>
      <c r="Y2097" t="s">
        <v>15896</v>
      </c>
      <c r="Z2097" t="s">
        <v>15896</v>
      </c>
      <c r="AA2097" t="s">
        <v>15897</v>
      </c>
      <c r="AC2097" t="s">
        <v>13507</v>
      </c>
      <c r="AD2097" t="s">
        <v>13505</v>
      </c>
      <c r="AE2097" t="s">
        <v>13506</v>
      </c>
      <c r="AF2097" t="s">
        <v>13508</v>
      </c>
    </row>
    <row r="2098" spans="1:32" x14ac:dyDescent="0.25">
      <c r="A2098">
        <v>47502</v>
      </c>
      <c r="B2098" t="s">
        <v>9893</v>
      </c>
      <c r="C2098">
        <v>13000000</v>
      </c>
      <c r="D2098">
        <v>9789900</v>
      </c>
      <c r="E2098">
        <v>35158</v>
      </c>
      <c r="F2098">
        <v>1.647335</v>
      </c>
      <c r="G2098">
        <v>91</v>
      </c>
      <c r="H2098">
        <v>4.8</v>
      </c>
      <c r="I2098">
        <v>4</v>
      </c>
      <c r="J2098" t="s">
        <v>23</v>
      </c>
      <c r="K2098" t="s">
        <v>9895</v>
      </c>
      <c r="L2098" t="s">
        <v>37</v>
      </c>
      <c r="M2098" t="s">
        <v>38</v>
      </c>
      <c r="N2098" t="s">
        <v>8095</v>
      </c>
      <c r="O2098" t="s">
        <v>29</v>
      </c>
      <c r="P2098">
        <v>1</v>
      </c>
      <c r="Q2098">
        <v>1</v>
      </c>
      <c r="R2098">
        <v>1</v>
      </c>
      <c r="S2098">
        <v>0</v>
      </c>
      <c r="T2098" t="s">
        <v>15888</v>
      </c>
      <c r="U2098" t="s">
        <v>15891</v>
      </c>
      <c r="V2098" t="s">
        <v>13664</v>
      </c>
      <c r="W2098" t="s">
        <v>15901</v>
      </c>
      <c r="X2098" t="s">
        <v>15891</v>
      </c>
      <c r="Y2098" t="s">
        <v>15896</v>
      </c>
      <c r="Z2098" t="s">
        <v>15912</v>
      </c>
      <c r="AA2098" t="s">
        <v>15915</v>
      </c>
      <c r="AB2098" t="s">
        <v>9896</v>
      </c>
      <c r="AC2098" t="s">
        <v>9893</v>
      </c>
      <c r="AE2098" t="s">
        <v>9892</v>
      </c>
      <c r="AF2098" t="s">
        <v>9894</v>
      </c>
    </row>
    <row r="2099" spans="1:32" x14ac:dyDescent="0.25">
      <c r="A2099">
        <v>31246</v>
      </c>
      <c r="B2099" t="s">
        <v>10256</v>
      </c>
      <c r="C2099">
        <v>12000000</v>
      </c>
      <c r="D2099">
        <v>4922166</v>
      </c>
      <c r="E2099">
        <v>37792</v>
      </c>
      <c r="F2099">
        <v>1.6233379999999999</v>
      </c>
      <c r="G2099">
        <v>90</v>
      </c>
      <c r="H2099">
        <v>3</v>
      </c>
      <c r="I2099">
        <v>23</v>
      </c>
      <c r="J2099" t="s">
        <v>23</v>
      </c>
      <c r="K2099" t="s">
        <v>10258</v>
      </c>
      <c r="L2099" t="s">
        <v>37</v>
      </c>
      <c r="M2099" t="s">
        <v>38</v>
      </c>
      <c r="N2099" t="s">
        <v>1106</v>
      </c>
      <c r="O2099" t="s">
        <v>29</v>
      </c>
      <c r="P2099">
        <v>1</v>
      </c>
      <c r="Q2099">
        <v>1</v>
      </c>
      <c r="R2099">
        <v>1</v>
      </c>
      <c r="S2099">
        <v>0</v>
      </c>
      <c r="T2099" t="s">
        <v>15888</v>
      </c>
      <c r="U2099" t="s">
        <v>15891</v>
      </c>
      <c r="V2099" t="s">
        <v>13664</v>
      </c>
      <c r="W2099" t="s">
        <v>15891</v>
      </c>
      <c r="X2099" t="s">
        <v>15891</v>
      </c>
      <c r="Y2099" t="s">
        <v>15896</v>
      </c>
      <c r="Z2099" t="s">
        <v>15896</v>
      </c>
      <c r="AA2099" t="s">
        <v>15897</v>
      </c>
      <c r="AB2099" t="s">
        <v>10259</v>
      </c>
      <c r="AC2099" t="s">
        <v>10256</v>
      </c>
      <c r="AE2099" t="s">
        <v>9019</v>
      </c>
      <c r="AF2099" t="s">
        <v>10257</v>
      </c>
    </row>
    <row r="2100" spans="1:32" x14ac:dyDescent="0.25">
      <c r="A2100">
        <v>17820</v>
      </c>
      <c r="B2100" t="s">
        <v>13900</v>
      </c>
      <c r="C2100">
        <v>2300000</v>
      </c>
      <c r="D2100">
        <v>11000000</v>
      </c>
      <c r="E2100">
        <v>18822</v>
      </c>
      <c r="F2100">
        <v>1.606314</v>
      </c>
      <c r="G2100">
        <v>107</v>
      </c>
      <c r="H2100">
        <v>6.9</v>
      </c>
      <c r="I2100">
        <v>18</v>
      </c>
      <c r="J2100" t="s">
        <v>23</v>
      </c>
      <c r="K2100" t="s">
        <v>3369</v>
      </c>
      <c r="L2100" t="s">
        <v>37</v>
      </c>
      <c r="M2100" t="s">
        <v>38</v>
      </c>
      <c r="N2100" t="s">
        <v>12849</v>
      </c>
      <c r="O2100" t="s">
        <v>29</v>
      </c>
      <c r="P2100">
        <v>1</v>
      </c>
      <c r="Q2100">
        <v>1</v>
      </c>
      <c r="R2100">
        <v>1</v>
      </c>
      <c r="S2100">
        <v>0</v>
      </c>
      <c r="T2100" t="s">
        <v>15888</v>
      </c>
      <c r="U2100" t="s">
        <v>15891</v>
      </c>
      <c r="V2100" t="s">
        <v>15891</v>
      </c>
      <c r="W2100" t="s">
        <v>15891</v>
      </c>
      <c r="X2100" t="s">
        <v>15891</v>
      </c>
      <c r="Y2100" t="s">
        <v>15897</v>
      </c>
      <c r="Z2100" t="s">
        <v>15897</v>
      </c>
      <c r="AA2100" t="s">
        <v>15897</v>
      </c>
      <c r="AB2100" t="s">
        <v>13902</v>
      </c>
      <c r="AC2100" t="s">
        <v>13900</v>
      </c>
      <c r="AE2100" t="s">
        <v>13899</v>
      </c>
      <c r="AF2100" t="s">
        <v>13901</v>
      </c>
    </row>
    <row r="2101" spans="1:32" x14ac:dyDescent="0.25">
      <c r="A2101">
        <v>34086</v>
      </c>
      <c r="B2101" t="s">
        <v>13488</v>
      </c>
      <c r="C2101">
        <v>3000000</v>
      </c>
      <c r="D2101">
        <v>15369573</v>
      </c>
      <c r="E2101">
        <v>32990</v>
      </c>
      <c r="F2101">
        <v>1.586598</v>
      </c>
      <c r="G2101">
        <v>100</v>
      </c>
      <c r="H2101">
        <v>4.7</v>
      </c>
      <c r="I2101">
        <v>25</v>
      </c>
      <c r="J2101" t="s">
        <v>23</v>
      </c>
      <c r="K2101" t="s">
        <v>8877</v>
      </c>
      <c r="L2101" t="s">
        <v>37</v>
      </c>
      <c r="M2101" t="s">
        <v>38</v>
      </c>
      <c r="N2101" t="s">
        <v>1759</v>
      </c>
      <c r="O2101" t="s">
        <v>29</v>
      </c>
      <c r="P2101">
        <v>1</v>
      </c>
      <c r="Q2101">
        <v>1</v>
      </c>
      <c r="R2101">
        <v>1</v>
      </c>
      <c r="S2101">
        <v>0</v>
      </c>
      <c r="T2101" t="s">
        <v>15888</v>
      </c>
      <c r="U2101" t="s">
        <v>15891</v>
      </c>
      <c r="V2101" t="s">
        <v>13664</v>
      </c>
      <c r="W2101" t="s">
        <v>15891</v>
      </c>
      <c r="X2101" t="s">
        <v>15891</v>
      </c>
      <c r="Y2101" t="s">
        <v>15896</v>
      </c>
      <c r="Z2101" t="s">
        <v>15896</v>
      </c>
      <c r="AA2101" t="s">
        <v>15897</v>
      </c>
      <c r="AC2101" t="s">
        <v>13488</v>
      </c>
      <c r="AE2101" t="s">
        <v>13487</v>
      </c>
      <c r="AF2101" t="s">
        <v>13489</v>
      </c>
    </row>
    <row r="2102" spans="1:32" x14ac:dyDescent="0.25">
      <c r="A2102">
        <v>116741</v>
      </c>
      <c r="B2102" t="s">
        <v>3024</v>
      </c>
      <c r="C2102">
        <v>58000000</v>
      </c>
      <c r="D2102">
        <v>44000000</v>
      </c>
      <c r="E2102">
        <v>41432</v>
      </c>
      <c r="F2102">
        <v>1.5514969999999999</v>
      </c>
      <c r="G2102">
        <v>119</v>
      </c>
      <c r="H2102">
        <v>6.1</v>
      </c>
      <c r="I2102">
        <v>1658</v>
      </c>
      <c r="J2102" t="s">
        <v>23</v>
      </c>
      <c r="K2102" t="s">
        <v>3026</v>
      </c>
      <c r="L2102" t="s">
        <v>37</v>
      </c>
      <c r="M2102" t="s">
        <v>38</v>
      </c>
      <c r="N2102" t="s">
        <v>661</v>
      </c>
      <c r="O2102" t="s">
        <v>29</v>
      </c>
      <c r="P2102">
        <v>1</v>
      </c>
      <c r="Q2102">
        <v>1</v>
      </c>
      <c r="R2102">
        <v>1</v>
      </c>
      <c r="S2102">
        <v>1</v>
      </c>
      <c r="T2102" t="s">
        <v>15888</v>
      </c>
      <c r="U2102" t="s">
        <v>15891</v>
      </c>
      <c r="V2102" t="s">
        <v>13664</v>
      </c>
      <c r="W2102" t="s">
        <v>15891</v>
      </c>
      <c r="X2102" t="s">
        <v>15891</v>
      </c>
      <c r="Y2102" t="s">
        <v>15896</v>
      </c>
      <c r="Z2102" t="s">
        <v>15896</v>
      </c>
      <c r="AA2102" t="s">
        <v>15897</v>
      </c>
      <c r="AB2102" t="s">
        <v>3027</v>
      </c>
      <c r="AC2102" t="s">
        <v>3024</v>
      </c>
      <c r="AD2102" t="s">
        <v>3022</v>
      </c>
      <c r="AE2102" t="s">
        <v>3023</v>
      </c>
      <c r="AF2102" t="s">
        <v>3025</v>
      </c>
    </row>
    <row r="2103" spans="1:32" x14ac:dyDescent="0.25">
      <c r="A2103">
        <v>55123</v>
      </c>
      <c r="B2103" t="s">
        <v>15403</v>
      </c>
      <c r="C2103">
        <v>312000</v>
      </c>
      <c r="D2103">
        <v>1281176</v>
      </c>
      <c r="E2103">
        <v>36492</v>
      </c>
      <c r="F2103">
        <v>1.505703</v>
      </c>
      <c r="G2103">
        <v>102</v>
      </c>
      <c r="H2103">
        <v>6.2</v>
      </c>
      <c r="I2103">
        <v>11</v>
      </c>
      <c r="J2103" t="s">
        <v>23</v>
      </c>
      <c r="K2103" t="s">
        <v>8093</v>
      </c>
      <c r="L2103" t="s">
        <v>37</v>
      </c>
      <c r="M2103" t="s">
        <v>38</v>
      </c>
      <c r="N2103" t="s">
        <v>1692</v>
      </c>
      <c r="O2103" t="s">
        <v>29</v>
      </c>
      <c r="P2103">
        <v>1</v>
      </c>
      <c r="Q2103">
        <v>1</v>
      </c>
      <c r="R2103">
        <v>1</v>
      </c>
      <c r="S2103">
        <v>0</v>
      </c>
      <c r="T2103" t="s">
        <v>15888</v>
      </c>
      <c r="U2103" t="s">
        <v>15891</v>
      </c>
      <c r="V2103" t="s">
        <v>13664</v>
      </c>
      <c r="W2103" t="s">
        <v>15901</v>
      </c>
      <c r="X2103" t="s">
        <v>15891</v>
      </c>
      <c r="Y2103" t="s">
        <v>15896</v>
      </c>
      <c r="Z2103" t="s">
        <v>15912</v>
      </c>
      <c r="AA2103" t="s">
        <v>15915</v>
      </c>
      <c r="AB2103" t="s">
        <v>15405</v>
      </c>
      <c r="AC2103" t="s">
        <v>15403</v>
      </c>
      <c r="AE2103" t="s">
        <v>6578</v>
      </c>
      <c r="AF2103" t="s">
        <v>15404</v>
      </c>
    </row>
    <row r="2104" spans="1:32" x14ac:dyDescent="0.25">
      <c r="A2104">
        <v>27549</v>
      </c>
      <c r="B2104" t="s">
        <v>12222</v>
      </c>
      <c r="C2104">
        <v>6000000</v>
      </c>
      <c r="D2104">
        <v>869325</v>
      </c>
      <c r="E2104">
        <v>33397</v>
      </c>
      <c r="F2104">
        <v>1.478505</v>
      </c>
      <c r="G2104">
        <v>107</v>
      </c>
      <c r="H2104">
        <v>4.5999999999999996</v>
      </c>
      <c r="I2104">
        <v>17</v>
      </c>
      <c r="J2104" t="s">
        <v>23</v>
      </c>
      <c r="K2104" t="s">
        <v>12224</v>
      </c>
      <c r="L2104" t="s">
        <v>37</v>
      </c>
      <c r="M2104" t="s">
        <v>38</v>
      </c>
      <c r="N2104" t="s">
        <v>20</v>
      </c>
      <c r="O2104" t="s">
        <v>29</v>
      </c>
      <c r="P2104">
        <v>1</v>
      </c>
      <c r="Q2104">
        <v>1</v>
      </c>
      <c r="R2104">
        <v>1</v>
      </c>
      <c r="S2104">
        <v>0</v>
      </c>
      <c r="T2104" t="s">
        <v>15888</v>
      </c>
      <c r="U2104" t="s">
        <v>15890</v>
      </c>
      <c r="V2104" t="s">
        <v>15891</v>
      </c>
      <c r="W2104" t="s">
        <v>15891</v>
      </c>
      <c r="X2104" t="s">
        <v>15891</v>
      </c>
      <c r="Y2104" t="s">
        <v>15894</v>
      </c>
      <c r="Z2104" t="s">
        <v>15897</v>
      </c>
      <c r="AA2104" t="s">
        <v>15894</v>
      </c>
      <c r="AC2104" t="s">
        <v>12222</v>
      </c>
      <c r="AE2104" t="s">
        <v>12221</v>
      </c>
      <c r="AF2104" t="s">
        <v>12223</v>
      </c>
    </row>
    <row r="2105" spans="1:32" x14ac:dyDescent="0.25">
      <c r="A2105">
        <v>15699</v>
      </c>
      <c r="B2105" t="s">
        <v>11241</v>
      </c>
      <c r="C2105">
        <v>5000000</v>
      </c>
      <c r="D2105">
        <v>140666</v>
      </c>
      <c r="E2105">
        <v>39043</v>
      </c>
      <c r="F2105">
        <v>1.4588840000000001</v>
      </c>
      <c r="G2105">
        <v>86</v>
      </c>
      <c r="H2105">
        <v>6.1</v>
      </c>
      <c r="I2105">
        <v>7</v>
      </c>
      <c r="J2105" t="s">
        <v>23</v>
      </c>
      <c r="K2105" t="s">
        <v>11243</v>
      </c>
      <c r="L2105" t="s">
        <v>715</v>
      </c>
      <c r="M2105" t="s">
        <v>38</v>
      </c>
      <c r="N2105" t="s">
        <v>11239</v>
      </c>
      <c r="O2105" t="s">
        <v>29</v>
      </c>
      <c r="P2105">
        <v>1</v>
      </c>
      <c r="Q2105">
        <v>1</v>
      </c>
      <c r="R2105">
        <v>1</v>
      </c>
      <c r="S2105">
        <v>0</v>
      </c>
      <c r="T2105" t="s">
        <v>15888</v>
      </c>
      <c r="U2105" t="s">
        <v>15891</v>
      </c>
      <c r="V2105" t="s">
        <v>15891</v>
      </c>
      <c r="W2105" t="s">
        <v>15901</v>
      </c>
      <c r="X2105" t="s">
        <v>15891</v>
      </c>
      <c r="Y2105" t="s">
        <v>15897</v>
      </c>
      <c r="Z2105" t="s">
        <v>15911</v>
      </c>
      <c r="AA2105" t="s">
        <v>15915</v>
      </c>
      <c r="AC2105" t="s">
        <v>11241</v>
      </c>
      <c r="AE2105" t="s">
        <v>11240</v>
      </c>
      <c r="AF2105" t="s">
        <v>11242</v>
      </c>
    </row>
    <row r="2106" spans="1:32" x14ac:dyDescent="0.25">
      <c r="A2106">
        <v>39833</v>
      </c>
      <c r="B2106" t="s">
        <v>14754</v>
      </c>
      <c r="C2106">
        <v>1000000</v>
      </c>
      <c r="D2106">
        <v>9000000</v>
      </c>
      <c r="E2106">
        <v>20774</v>
      </c>
      <c r="F2106">
        <v>1.444258</v>
      </c>
      <c r="G2106">
        <v>89</v>
      </c>
      <c r="H2106">
        <v>5.5</v>
      </c>
      <c r="I2106">
        <v>21</v>
      </c>
      <c r="J2106" t="s">
        <v>23</v>
      </c>
      <c r="K2106" t="s">
        <v>1457</v>
      </c>
      <c r="L2106" t="s">
        <v>37</v>
      </c>
      <c r="M2106" t="s">
        <v>38</v>
      </c>
      <c r="N2106" t="s">
        <v>14752</v>
      </c>
      <c r="O2106" t="s">
        <v>29</v>
      </c>
      <c r="P2106">
        <v>1</v>
      </c>
      <c r="Q2106">
        <v>1</v>
      </c>
      <c r="R2106">
        <v>1</v>
      </c>
      <c r="S2106">
        <v>1</v>
      </c>
      <c r="T2106" t="s">
        <v>15888</v>
      </c>
      <c r="U2106" t="s">
        <v>15890</v>
      </c>
      <c r="V2106" t="s">
        <v>15891</v>
      </c>
      <c r="W2106" t="s">
        <v>15901</v>
      </c>
      <c r="X2106" t="s">
        <v>15891</v>
      </c>
      <c r="Y2106" t="s">
        <v>15894</v>
      </c>
      <c r="Z2106" t="s">
        <v>15911</v>
      </c>
      <c r="AA2106" t="s">
        <v>15914</v>
      </c>
      <c r="AB2106" t="s">
        <v>14756</v>
      </c>
      <c r="AC2106" t="s">
        <v>14754</v>
      </c>
      <c r="AE2106" t="s">
        <v>14753</v>
      </c>
      <c r="AF2106" t="s">
        <v>14755</v>
      </c>
    </row>
    <row r="2107" spans="1:32" x14ac:dyDescent="0.25">
      <c r="A2107">
        <v>42345</v>
      </c>
      <c r="B2107" t="s">
        <v>10467</v>
      </c>
      <c r="C2107">
        <v>11000000</v>
      </c>
      <c r="D2107">
        <v>2200000</v>
      </c>
      <c r="E2107">
        <v>25595</v>
      </c>
      <c r="F2107">
        <v>1.3969849999999999</v>
      </c>
      <c r="G2107">
        <v>124</v>
      </c>
      <c r="H2107">
        <v>5.9</v>
      </c>
      <c r="I2107">
        <v>16</v>
      </c>
      <c r="J2107" t="s">
        <v>23</v>
      </c>
      <c r="K2107" t="s">
        <v>10469</v>
      </c>
      <c r="L2107" t="s">
        <v>37</v>
      </c>
      <c r="M2107" t="s">
        <v>38</v>
      </c>
      <c r="N2107" t="s">
        <v>1476</v>
      </c>
      <c r="O2107" t="s">
        <v>29</v>
      </c>
      <c r="P2107">
        <v>1</v>
      </c>
      <c r="Q2107">
        <v>1</v>
      </c>
      <c r="R2107">
        <v>1</v>
      </c>
      <c r="S2107">
        <v>1</v>
      </c>
      <c r="T2107" t="s">
        <v>15888</v>
      </c>
      <c r="U2107" t="s">
        <v>15891</v>
      </c>
      <c r="V2107" t="s">
        <v>15891</v>
      </c>
      <c r="W2107" t="s">
        <v>15901</v>
      </c>
      <c r="X2107" t="s">
        <v>15891</v>
      </c>
      <c r="Y2107" t="s">
        <v>15897</v>
      </c>
      <c r="Z2107" t="s">
        <v>15911</v>
      </c>
      <c r="AA2107" t="s">
        <v>15915</v>
      </c>
      <c r="AC2107" t="s">
        <v>10467</v>
      </c>
      <c r="AE2107" t="s">
        <v>10466</v>
      </c>
      <c r="AF2107" t="s">
        <v>10468</v>
      </c>
    </row>
    <row r="2108" spans="1:32" x14ac:dyDescent="0.25">
      <c r="A2108">
        <v>40494</v>
      </c>
      <c r="B2108" t="s">
        <v>12973</v>
      </c>
      <c r="C2108">
        <v>4000000</v>
      </c>
      <c r="D2108">
        <v>14400000</v>
      </c>
      <c r="E2108">
        <v>20605</v>
      </c>
      <c r="F2108">
        <v>1.379354</v>
      </c>
      <c r="G2108">
        <v>105</v>
      </c>
      <c r="H2108">
        <v>6.4</v>
      </c>
      <c r="I2108">
        <v>22</v>
      </c>
      <c r="J2108" t="s">
        <v>23</v>
      </c>
      <c r="K2108" t="s">
        <v>12975</v>
      </c>
      <c r="L2108" t="s">
        <v>37</v>
      </c>
      <c r="M2108" t="s">
        <v>210</v>
      </c>
      <c r="N2108" t="s">
        <v>786</v>
      </c>
      <c r="O2108" t="s">
        <v>29</v>
      </c>
      <c r="P2108">
        <v>1</v>
      </c>
      <c r="Q2108">
        <v>1</v>
      </c>
      <c r="R2108">
        <v>2</v>
      </c>
      <c r="S2108">
        <v>0</v>
      </c>
      <c r="T2108" t="s">
        <v>15888</v>
      </c>
      <c r="U2108" t="s">
        <v>15891</v>
      </c>
      <c r="V2108" t="s">
        <v>15891</v>
      </c>
      <c r="W2108" t="s">
        <v>15901</v>
      </c>
      <c r="X2108" t="s">
        <v>15891</v>
      </c>
      <c r="Y2108" t="s">
        <v>15897</v>
      </c>
      <c r="Z2108" t="s">
        <v>15911</v>
      </c>
      <c r="AA2108" t="s">
        <v>15915</v>
      </c>
      <c r="AB2108" t="s">
        <v>12976</v>
      </c>
      <c r="AC2108" t="s">
        <v>12973</v>
      </c>
      <c r="AE2108" t="s">
        <v>12972</v>
      </c>
      <c r="AF2108" t="s">
        <v>12974</v>
      </c>
    </row>
    <row r="2109" spans="1:32" x14ac:dyDescent="0.25">
      <c r="A2109">
        <v>21525</v>
      </c>
      <c r="B2109" t="s">
        <v>15400</v>
      </c>
      <c r="C2109">
        <v>300000</v>
      </c>
      <c r="D2109">
        <v>7808524</v>
      </c>
      <c r="E2109">
        <v>37644</v>
      </c>
      <c r="F2109">
        <v>1.314576</v>
      </c>
      <c r="G2109">
        <v>112</v>
      </c>
      <c r="H2109">
        <v>8</v>
      </c>
      <c r="I2109">
        <v>26</v>
      </c>
      <c r="J2109" t="s">
        <v>23</v>
      </c>
      <c r="K2109" t="s">
        <v>8900</v>
      </c>
      <c r="L2109" t="s">
        <v>37</v>
      </c>
      <c r="M2109" t="s">
        <v>38</v>
      </c>
      <c r="N2109" t="s">
        <v>2738</v>
      </c>
      <c r="O2109" t="s">
        <v>29</v>
      </c>
      <c r="P2109">
        <v>1</v>
      </c>
      <c r="Q2109">
        <v>1</v>
      </c>
      <c r="R2109">
        <v>1</v>
      </c>
      <c r="S2109">
        <v>1</v>
      </c>
      <c r="T2109" t="s">
        <v>15888</v>
      </c>
      <c r="U2109" t="s">
        <v>15891</v>
      </c>
      <c r="V2109" t="s">
        <v>15891</v>
      </c>
      <c r="W2109" t="s">
        <v>15891</v>
      </c>
      <c r="X2109" t="s">
        <v>15891</v>
      </c>
      <c r="Y2109" t="s">
        <v>15897</v>
      </c>
      <c r="Z2109" t="s">
        <v>15897</v>
      </c>
      <c r="AA2109" t="s">
        <v>15897</v>
      </c>
      <c r="AB2109" t="s">
        <v>15402</v>
      </c>
      <c r="AC2109" t="s">
        <v>15400</v>
      </c>
      <c r="AD2109" t="s">
        <v>15398</v>
      </c>
      <c r="AE2109" t="s">
        <v>15399</v>
      </c>
      <c r="AF2109" t="s">
        <v>15401</v>
      </c>
    </row>
    <row r="2110" spans="1:32" x14ac:dyDescent="0.25">
      <c r="A2110">
        <v>24227</v>
      </c>
      <c r="B2110" t="s">
        <v>9909</v>
      </c>
      <c r="C2110">
        <v>3000000</v>
      </c>
      <c r="D2110">
        <v>1200000</v>
      </c>
      <c r="E2110">
        <v>34103</v>
      </c>
      <c r="F2110">
        <v>1.2791060000000001</v>
      </c>
      <c r="G2110">
        <v>87</v>
      </c>
      <c r="H2110">
        <v>4.5</v>
      </c>
      <c r="I2110">
        <v>10</v>
      </c>
      <c r="J2110" t="s">
        <v>23</v>
      </c>
      <c r="K2110" t="s">
        <v>9911</v>
      </c>
      <c r="L2110" t="s">
        <v>37</v>
      </c>
      <c r="M2110" t="s">
        <v>38</v>
      </c>
      <c r="N2110" t="s">
        <v>211</v>
      </c>
      <c r="O2110" t="s">
        <v>29</v>
      </c>
      <c r="P2110">
        <v>1</v>
      </c>
      <c r="Q2110">
        <v>1</v>
      </c>
      <c r="R2110">
        <v>1</v>
      </c>
      <c r="S2110">
        <v>0</v>
      </c>
      <c r="T2110" t="s">
        <v>15888</v>
      </c>
      <c r="U2110" t="s">
        <v>15890</v>
      </c>
      <c r="V2110" t="s">
        <v>15891</v>
      </c>
      <c r="W2110" t="s">
        <v>15891</v>
      </c>
      <c r="X2110" t="s">
        <v>15891</v>
      </c>
      <c r="Y2110" t="s">
        <v>15894</v>
      </c>
      <c r="Z2110" t="s">
        <v>15897</v>
      </c>
      <c r="AA2110" t="s">
        <v>15894</v>
      </c>
      <c r="AB2110" t="s">
        <v>9912</v>
      </c>
      <c r="AC2110" t="s">
        <v>9909</v>
      </c>
      <c r="AE2110" t="s">
        <v>9908</v>
      </c>
      <c r="AF2110" t="s">
        <v>9910</v>
      </c>
    </row>
    <row r="2111" spans="1:32" x14ac:dyDescent="0.25">
      <c r="A2111">
        <v>13856</v>
      </c>
      <c r="B2111" t="s">
        <v>14896</v>
      </c>
      <c r="C2111">
        <v>1000000</v>
      </c>
      <c r="D2111">
        <v>7202</v>
      </c>
      <c r="E2111">
        <v>38747</v>
      </c>
      <c r="F2111">
        <v>1.2603139999999999</v>
      </c>
      <c r="G2111">
        <v>81</v>
      </c>
      <c r="H2111">
        <v>6.6</v>
      </c>
      <c r="I2111">
        <v>32</v>
      </c>
      <c r="J2111" t="s">
        <v>23</v>
      </c>
      <c r="K2111" t="s">
        <v>14898</v>
      </c>
      <c r="L2111" t="s">
        <v>37</v>
      </c>
      <c r="M2111" t="s">
        <v>38</v>
      </c>
      <c r="N2111" t="s">
        <v>14893</v>
      </c>
      <c r="O2111" t="s">
        <v>29</v>
      </c>
      <c r="P2111">
        <v>1</v>
      </c>
      <c r="Q2111">
        <v>1</v>
      </c>
      <c r="R2111">
        <v>1</v>
      </c>
      <c r="S2111">
        <v>0</v>
      </c>
      <c r="T2111" t="s">
        <v>15888</v>
      </c>
      <c r="U2111" t="s">
        <v>15891</v>
      </c>
      <c r="V2111" t="s">
        <v>15891</v>
      </c>
      <c r="W2111" t="s">
        <v>15901</v>
      </c>
      <c r="X2111" t="s">
        <v>15891</v>
      </c>
      <c r="Y2111" t="s">
        <v>15897</v>
      </c>
      <c r="Z2111" t="s">
        <v>15911</v>
      </c>
      <c r="AA2111" t="s">
        <v>15915</v>
      </c>
      <c r="AC2111" t="s">
        <v>14896</v>
      </c>
      <c r="AD2111" t="s">
        <v>14894</v>
      </c>
      <c r="AE2111" t="s">
        <v>14895</v>
      </c>
      <c r="AF2111" t="s">
        <v>14897</v>
      </c>
    </row>
    <row r="2112" spans="1:32" x14ac:dyDescent="0.25">
      <c r="A2112">
        <v>39895</v>
      </c>
      <c r="B2112" t="s">
        <v>14659</v>
      </c>
      <c r="C2112">
        <v>1100000</v>
      </c>
      <c r="D2112">
        <v>1400000</v>
      </c>
      <c r="E2112">
        <v>32045</v>
      </c>
      <c r="F2112">
        <v>1.220072</v>
      </c>
      <c r="G2112">
        <v>99</v>
      </c>
      <c r="H2112">
        <v>6.8</v>
      </c>
      <c r="I2112">
        <v>15</v>
      </c>
      <c r="J2112" t="s">
        <v>23</v>
      </c>
      <c r="K2112" t="s">
        <v>14661</v>
      </c>
      <c r="L2112" t="s">
        <v>37</v>
      </c>
      <c r="M2112" t="s">
        <v>296</v>
      </c>
      <c r="N2112" t="s">
        <v>5725</v>
      </c>
      <c r="O2112" t="s">
        <v>29</v>
      </c>
      <c r="P2112">
        <v>1</v>
      </c>
      <c r="Q2112">
        <v>1</v>
      </c>
      <c r="R2112">
        <v>2</v>
      </c>
      <c r="S2112">
        <v>0</v>
      </c>
      <c r="T2112" t="s">
        <v>15888</v>
      </c>
      <c r="U2112" t="s">
        <v>15891</v>
      </c>
      <c r="V2112" t="s">
        <v>13664</v>
      </c>
      <c r="W2112" t="s">
        <v>15891</v>
      </c>
      <c r="X2112" t="s">
        <v>15891</v>
      </c>
      <c r="Y2112" t="s">
        <v>15896</v>
      </c>
      <c r="Z2112" t="s">
        <v>15896</v>
      </c>
      <c r="AA2112" t="s">
        <v>15897</v>
      </c>
      <c r="AB2112" t="s">
        <v>14662</v>
      </c>
      <c r="AC2112" t="s">
        <v>14659</v>
      </c>
      <c r="AE2112" t="s">
        <v>14658</v>
      </c>
      <c r="AF2112" t="s">
        <v>14660</v>
      </c>
    </row>
    <row r="2113" spans="1:32" x14ac:dyDescent="0.25">
      <c r="A2113">
        <v>25719</v>
      </c>
      <c r="B2113" t="s">
        <v>13108</v>
      </c>
      <c r="C2113">
        <v>3000000</v>
      </c>
      <c r="D2113">
        <v>302204</v>
      </c>
      <c r="E2113">
        <v>35664</v>
      </c>
      <c r="F2113">
        <v>1.204941</v>
      </c>
      <c r="G2113">
        <v>109</v>
      </c>
      <c r="H2113">
        <v>7</v>
      </c>
      <c r="I2113">
        <v>23</v>
      </c>
      <c r="J2113" t="s">
        <v>23</v>
      </c>
      <c r="K2113" t="s">
        <v>13110</v>
      </c>
      <c r="L2113" t="s">
        <v>2620</v>
      </c>
      <c r="M2113" t="s">
        <v>38</v>
      </c>
      <c r="N2113" t="s">
        <v>2880</v>
      </c>
      <c r="O2113" t="s">
        <v>29</v>
      </c>
      <c r="P2113">
        <v>1</v>
      </c>
      <c r="Q2113">
        <v>1</v>
      </c>
      <c r="R2113">
        <v>1</v>
      </c>
      <c r="S2113">
        <v>0</v>
      </c>
      <c r="T2113" t="s">
        <v>15888</v>
      </c>
      <c r="U2113" t="s">
        <v>15891</v>
      </c>
      <c r="V2113" t="s">
        <v>13664</v>
      </c>
      <c r="W2113" t="s">
        <v>15891</v>
      </c>
      <c r="X2113" t="s">
        <v>15891</v>
      </c>
      <c r="Y2113" t="s">
        <v>15896</v>
      </c>
      <c r="Z2113" t="s">
        <v>15896</v>
      </c>
      <c r="AA2113" t="s">
        <v>15897</v>
      </c>
      <c r="AB2113" t="s">
        <v>13111</v>
      </c>
      <c r="AC2113" t="s">
        <v>13108</v>
      </c>
      <c r="AD2113" t="s">
        <v>13106</v>
      </c>
      <c r="AE2113" t="s">
        <v>13107</v>
      </c>
      <c r="AF2113" t="s">
        <v>13109</v>
      </c>
    </row>
    <row r="2114" spans="1:32" x14ac:dyDescent="0.25">
      <c r="A2114">
        <v>22649</v>
      </c>
      <c r="B2114" t="s">
        <v>12568</v>
      </c>
      <c r="C2114">
        <v>4</v>
      </c>
      <c r="D2114">
        <v>25</v>
      </c>
      <c r="E2114">
        <v>12031</v>
      </c>
      <c r="F2114">
        <v>1.199451</v>
      </c>
      <c r="G2114">
        <v>89</v>
      </c>
      <c r="H2114">
        <v>6.2</v>
      </c>
      <c r="I2114">
        <v>28</v>
      </c>
      <c r="J2114" t="s">
        <v>23</v>
      </c>
      <c r="K2114" t="s">
        <v>2258</v>
      </c>
      <c r="L2114" t="s">
        <v>37</v>
      </c>
      <c r="M2114" t="s">
        <v>38</v>
      </c>
      <c r="N2114" t="s">
        <v>5220</v>
      </c>
      <c r="O2114" t="s">
        <v>29</v>
      </c>
      <c r="P2114">
        <v>1</v>
      </c>
      <c r="Q2114">
        <v>1</v>
      </c>
      <c r="R2114">
        <v>1</v>
      </c>
      <c r="S2114">
        <v>1</v>
      </c>
      <c r="T2114" t="s">
        <v>15888</v>
      </c>
      <c r="U2114" t="s">
        <v>15891</v>
      </c>
      <c r="V2114" t="s">
        <v>15891</v>
      </c>
      <c r="W2114" t="s">
        <v>15901</v>
      </c>
      <c r="X2114" t="s">
        <v>15891</v>
      </c>
      <c r="Y2114" t="s">
        <v>15897</v>
      </c>
      <c r="Z2114" t="s">
        <v>15911</v>
      </c>
      <c r="AA2114" t="s">
        <v>15915</v>
      </c>
      <c r="AB2114" t="s">
        <v>12570</v>
      </c>
      <c r="AC2114" t="s">
        <v>12568</v>
      </c>
      <c r="AE2114" t="s">
        <v>12567</v>
      </c>
      <c r="AF2114" t="s">
        <v>12569</v>
      </c>
    </row>
    <row r="2115" spans="1:32" x14ac:dyDescent="0.25">
      <c r="A2115">
        <v>63020</v>
      </c>
      <c r="B2115" t="s">
        <v>10457</v>
      </c>
      <c r="C2115">
        <v>11000000</v>
      </c>
      <c r="D2115">
        <v>2832826</v>
      </c>
      <c r="E2115">
        <v>34831</v>
      </c>
      <c r="F2115">
        <v>1.1876709999999999</v>
      </c>
      <c r="G2115">
        <v>113</v>
      </c>
      <c r="H2115">
        <v>6.6</v>
      </c>
      <c r="I2115">
        <v>9</v>
      </c>
      <c r="J2115" t="s">
        <v>23</v>
      </c>
      <c r="K2115" t="s">
        <v>10459</v>
      </c>
      <c r="L2115" t="s">
        <v>37</v>
      </c>
      <c r="M2115" t="s">
        <v>38</v>
      </c>
      <c r="N2115" t="s">
        <v>917</v>
      </c>
      <c r="O2115" t="s">
        <v>29</v>
      </c>
      <c r="P2115">
        <v>1</v>
      </c>
      <c r="Q2115">
        <v>1</v>
      </c>
      <c r="R2115">
        <v>1</v>
      </c>
      <c r="S2115">
        <v>0</v>
      </c>
      <c r="T2115" t="s">
        <v>15888</v>
      </c>
      <c r="U2115" t="s">
        <v>15891</v>
      </c>
      <c r="V2115" t="s">
        <v>13664</v>
      </c>
      <c r="W2115" t="s">
        <v>15901</v>
      </c>
      <c r="X2115" t="s">
        <v>15891</v>
      </c>
      <c r="Y2115" t="s">
        <v>15896</v>
      </c>
      <c r="Z2115" t="s">
        <v>15912</v>
      </c>
      <c r="AA2115" t="s">
        <v>15915</v>
      </c>
      <c r="AB2115" t="s">
        <v>10460</v>
      </c>
      <c r="AC2115" t="s">
        <v>10457</v>
      </c>
      <c r="AE2115" t="s">
        <v>10456</v>
      </c>
      <c r="AF2115" t="s">
        <v>10458</v>
      </c>
    </row>
    <row r="2116" spans="1:32" x14ac:dyDescent="0.25">
      <c r="A2116">
        <v>2989</v>
      </c>
      <c r="B2116" t="s">
        <v>8834</v>
      </c>
      <c r="C2116">
        <v>17000000</v>
      </c>
      <c r="D2116">
        <v>2000000</v>
      </c>
      <c r="E2116">
        <v>29902</v>
      </c>
      <c r="F2116">
        <v>1.1564099999999999</v>
      </c>
      <c r="G2116">
        <v>102</v>
      </c>
      <c r="H2116">
        <v>5.6</v>
      </c>
      <c r="I2116">
        <v>19</v>
      </c>
      <c r="J2116" t="s">
        <v>23</v>
      </c>
      <c r="K2116" t="s">
        <v>8836</v>
      </c>
      <c r="L2116" t="s">
        <v>37</v>
      </c>
      <c r="M2116" t="s">
        <v>38</v>
      </c>
      <c r="N2116" t="s">
        <v>7342</v>
      </c>
      <c r="O2116" t="s">
        <v>29</v>
      </c>
      <c r="P2116">
        <v>1</v>
      </c>
      <c r="Q2116">
        <v>1</v>
      </c>
      <c r="R2116">
        <v>1</v>
      </c>
      <c r="S2116">
        <v>0</v>
      </c>
      <c r="T2116" t="s">
        <v>15888</v>
      </c>
      <c r="U2116" t="s">
        <v>15891</v>
      </c>
      <c r="V2116" t="s">
        <v>15891</v>
      </c>
      <c r="W2116" t="s">
        <v>15891</v>
      </c>
      <c r="X2116" t="s">
        <v>15905</v>
      </c>
      <c r="Y2116" t="s">
        <v>15897</v>
      </c>
      <c r="Z2116" t="s">
        <v>15897</v>
      </c>
      <c r="AA2116" t="s">
        <v>15897</v>
      </c>
      <c r="AB2116" t="s">
        <v>8837</v>
      </c>
      <c r="AC2116" t="s">
        <v>8834</v>
      </c>
      <c r="AD2116" t="s">
        <v>8832</v>
      </c>
      <c r="AE2116" t="s">
        <v>8833</v>
      </c>
      <c r="AF2116" t="s">
        <v>8835</v>
      </c>
    </row>
    <row r="2117" spans="1:32" x14ac:dyDescent="0.25">
      <c r="A2117">
        <v>14278</v>
      </c>
      <c r="B2117" t="s">
        <v>15377</v>
      </c>
      <c r="C2117">
        <v>300000</v>
      </c>
      <c r="D2117">
        <v>1750211</v>
      </c>
      <c r="E2117">
        <v>38555</v>
      </c>
      <c r="F2117">
        <v>1.085909</v>
      </c>
      <c r="G2117">
        <v>88</v>
      </c>
      <c r="H2117">
        <v>6.9</v>
      </c>
      <c r="I2117">
        <v>23</v>
      </c>
      <c r="J2117" t="s">
        <v>23</v>
      </c>
      <c r="K2117" t="s">
        <v>11551</v>
      </c>
      <c r="L2117" t="s">
        <v>37</v>
      </c>
      <c r="M2117" t="s">
        <v>38</v>
      </c>
      <c r="N2117" t="s">
        <v>6416</v>
      </c>
      <c r="O2117" t="s">
        <v>29</v>
      </c>
      <c r="P2117">
        <v>1</v>
      </c>
      <c r="Q2117">
        <v>1</v>
      </c>
      <c r="R2117">
        <v>1</v>
      </c>
      <c r="S2117">
        <v>0</v>
      </c>
      <c r="T2117" t="s">
        <v>15888</v>
      </c>
      <c r="U2117" t="s">
        <v>15891</v>
      </c>
      <c r="V2117" t="s">
        <v>15891</v>
      </c>
      <c r="W2117" t="s">
        <v>15891</v>
      </c>
      <c r="X2117" t="s">
        <v>15891</v>
      </c>
      <c r="Y2117" t="s">
        <v>15897</v>
      </c>
      <c r="Z2117" t="s">
        <v>15897</v>
      </c>
      <c r="AA2117" t="s">
        <v>15897</v>
      </c>
      <c r="AC2117" t="s">
        <v>15377</v>
      </c>
      <c r="AE2117" t="s">
        <v>15376</v>
      </c>
      <c r="AF2117" t="s">
        <v>15378</v>
      </c>
    </row>
    <row r="2118" spans="1:32" x14ac:dyDescent="0.25">
      <c r="A2118">
        <v>34549</v>
      </c>
      <c r="B2118" t="s">
        <v>10184</v>
      </c>
      <c r="C2118">
        <v>12000000</v>
      </c>
      <c r="D2118">
        <v>17292381</v>
      </c>
      <c r="E2118">
        <v>37169</v>
      </c>
      <c r="F2118">
        <v>1.0818220000000001</v>
      </c>
      <c r="G2118">
        <v>86</v>
      </c>
      <c r="H2118">
        <v>5.4</v>
      </c>
      <c r="I2118">
        <v>33</v>
      </c>
      <c r="J2118" t="s">
        <v>23</v>
      </c>
      <c r="K2118" t="s">
        <v>10186</v>
      </c>
      <c r="L2118" t="s">
        <v>37</v>
      </c>
      <c r="M2118" t="s">
        <v>38</v>
      </c>
      <c r="N2118" t="s">
        <v>10183</v>
      </c>
      <c r="O2118" t="s">
        <v>29</v>
      </c>
      <c r="P2118">
        <v>1</v>
      </c>
      <c r="Q2118">
        <v>1</v>
      </c>
      <c r="R2118">
        <v>1</v>
      </c>
      <c r="S2118">
        <v>1</v>
      </c>
      <c r="T2118" t="s">
        <v>15888</v>
      </c>
      <c r="U2118" t="s">
        <v>15891</v>
      </c>
      <c r="V2118" t="s">
        <v>13664</v>
      </c>
      <c r="W2118" t="s">
        <v>15891</v>
      </c>
      <c r="X2118" t="s">
        <v>15891</v>
      </c>
      <c r="Y2118" t="s">
        <v>15896</v>
      </c>
      <c r="Z2118" t="s">
        <v>15896</v>
      </c>
      <c r="AA2118" t="s">
        <v>15897</v>
      </c>
      <c r="AB2118" t="s">
        <v>10187</v>
      </c>
      <c r="AC2118" t="s">
        <v>10184</v>
      </c>
      <c r="AE2118" t="s">
        <v>333</v>
      </c>
      <c r="AF2118" t="s">
        <v>10185</v>
      </c>
    </row>
    <row r="2119" spans="1:32" x14ac:dyDescent="0.25">
      <c r="A2119">
        <v>75531</v>
      </c>
      <c r="B2119" t="s">
        <v>5136</v>
      </c>
      <c r="C2119">
        <v>36000000</v>
      </c>
      <c r="D2119">
        <v>3003296</v>
      </c>
      <c r="E2119">
        <v>36553</v>
      </c>
      <c r="F2119">
        <v>1.0684530000000001</v>
      </c>
      <c r="G2119">
        <v>95</v>
      </c>
      <c r="H2119">
        <v>4.5999999999999996</v>
      </c>
      <c r="I2119">
        <v>14</v>
      </c>
      <c r="J2119" t="s">
        <v>3817</v>
      </c>
      <c r="K2119" t="s">
        <v>5138</v>
      </c>
      <c r="L2119" t="s">
        <v>37</v>
      </c>
      <c r="M2119" t="s">
        <v>38</v>
      </c>
      <c r="N2119" t="s">
        <v>2804</v>
      </c>
      <c r="O2119" t="s">
        <v>29</v>
      </c>
      <c r="P2119">
        <v>0</v>
      </c>
      <c r="Q2119">
        <v>1</v>
      </c>
      <c r="R2119">
        <v>1</v>
      </c>
      <c r="S2119">
        <v>1</v>
      </c>
      <c r="T2119" t="s">
        <v>15888</v>
      </c>
      <c r="U2119" t="s">
        <v>15891</v>
      </c>
      <c r="V2119" t="s">
        <v>13664</v>
      </c>
      <c r="W2119" t="s">
        <v>15901</v>
      </c>
      <c r="X2119" t="s">
        <v>15891</v>
      </c>
      <c r="Y2119" t="s">
        <v>15896</v>
      </c>
      <c r="Z2119" t="s">
        <v>15912</v>
      </c>
      <c r="AA2119" t="s">
        <v>15915</v>
      </c>
      <c r="AB2119" t="s">
        <v>5139</v>
      </c>
      <c r="AC2119" t="s">
        <v>5136</v>
      </c>
      <c r="AE2119" t="s">
        <v>5135</v>
      </c>
      <c r="AF2119" t="s">
        <v>5137</v>
      </c>
    </row>
    <row r="2120" spans="1:32" x14ac:dyDescent="0.25">
      <c r="A2120">
        <v>79120</v>
      </c>
      <c r="B2120" t="s">
        <v>15598</v>
      </c>
      <c r="C2120">
        <v>8000</v>
      </c>
      <c r="D2120">
        <v>469947</v>
      </c>
      <c r="E2120">
        <v>40808</v>
      </c>
      <c r="F2120">
        <v>1.0412539999999999</v>
      </c>
      <c r="G2120">
        <v>96</v>
      </c>
      <c r="H2120">
        <v>7.4</v>
      </c>
      <c r="I2120">
        <v>163</v>
      </c>
      <c r="J2120" t="s">
        <v>23</v>
      </c>
      <c r="K2120" t="s">
        <v>15600</v>
      </c>
      <c r="L2120" t="s">
        <v>2620</v>
      </c>
      <c r="M2120" t="s">
        <v>38</v>
      </c>
      <c r="N2120" t="s">
        <v>231</v>
      </c>
      <c r="O2120" t="s">
        <v>29</v>
      </c>
      <c r="P2120">
        <v>1</v>
      </c>
      <c r="Q2120">
        <v>1</v>
      </c>
      <c r="R2120">
        <v>1</v>
      </c>
      <c r="S2120">
        <v>0</v>
      </c>
      <c r="T2120" t="s">
        <v>15888</v>
      </c>
      <c r="U2120" t="s">
        <v>15891</v>
      </c>
      <c r="V2120" t="s">
        <v>15891</v>
      </c>
      <c r="W2120" t="s">
        <v>15901</v>
      </c>
      <c r="X2120" t="s">
        <v>15891</v>
      </c>
      <c r="Y2120" t="s">
        <v>15897</v>
      </c>
      <c r="Z2120" t="s">
        <v>15911</v>
      </c>
      <c r="AA2120" t="s">
        <v>15915</v>
      </c>
      <c r="AB2120" t="s">
        <v>15601</v>
      </c>
      <c r="AC2120" t="s">
        <v>15598</v>
      </c>
      <c r="AD2120" t="s">
        <v>15596</v>
      </c>
      <c r="AE2120" t="s">
        <v>15597</v>
      </c>
      <c r="AF2120" t="s">
        <v>15599</v>
      </c>
    </row>
    <row r="2121" spans="1:32" x14ac:dyDescent="0.25">
      <c r="A2121">
        <v>65203</v>
      </c>
      <c r="B2121" t="s">
        <v>15363</v>
      </c>
      <c r="C2121">
        <v>379000</v>
      </c>
      <c r="D2121">
        <v>4358000</v>
      </c>
      <c r="E2121">
        <v>10632</v>
      </c>
      <c r="F2121">
        <v>0.96886499999999998</v>
      </c>
      <c r="G2121">
        <v>100</v>
      </c>
      <c r="H2121">
        <v>5</v>
      </c>
      <c r="I2121">
        <v>19</v>
      </c>
      <c r="J2121" t="s">
        <v>23</v>
      </c>
      <c r="K2121" t="s">
        <v>3369</v>
      </c>
      <c r="L2121" t="s">
        <v>37</v>
      </c>
      <c r="M2121" t="s">
        <v>38</v>
      </c>
      <c r="N2121" t="s">
        <v>1878</v>
      </c>
      <c r="O2121" t="s">
        <v>29</v>
      </c>
      <c r="P2121">
        <v>1</v>
      </c>
      <c r="Q2121">
        <v>1</v>
      </c>
      <c r="R2121">
        <v>1</v>
      </c>
      <c r="S2121">
        <v>0</v>
      </c>
      <c r="T2121" t="s">
        <v>15888</v>
      </c>
      <c r="U2121" t="s">
        <v>15891</v>
      </c>
      <c r="V2121" t="s">
        <v>15891</v>
      </c>
      <c r="W2121" t="s">
        <v>15901</v>
      </c>
      <c r="X2121" t="s">
        <v>15891</v>
      </c>
      <c r="Y2121" t="s">
        <v>15897</v>
      </c>
      <c r="Z2121" t="s">
        <v>15911</v>
      </c>
      <c r="AA2121" t="s">
        <v>15915</v>
      </c>
      <c r="AB2121" t="s">
        <v>15365</v>
      </c>
      <c r="AC2121" t="s">
        <v>15363</v>
      </c>
      <c r="AE2121" t="s">
        <v>15362</v>
      </c>
      <c r="AF2121" t="s">
        <v>15364</v>
      </c>
    </row>
    <row r="2122" spans="1:32" x14ac:dyDescent="0.25">
      <c r="A2122">
        <v>35032</v>
      </c>
      <c r="B2122" t="s">
        <v>13187</v>
      </c>
      <c r="C2122">
        <v>3700000</v>
      </c>
      <c r="D2122">
        <v>2956000</v>
      </c>
      <c r="E2122">
        <v>17695</v>
      </c>
      <c r="F2122">
        <v>0.90522000000000002</v>
      </c>
      <c r="G2122">
        <v>102</v>
      </c>
      <c r="H2122">
        <v>6.6</v>
      </c>
      <c r="I2122">
        <v>17</v>
      </c>
      <c r="J2122" t="s">
        <v>23</v>
      </c>
      <c r="K2122" t="s">
        <v>3369</v>
      </c>
      <c r="L2122" t="s">
        <v>37</v>
      </c>
      <c r="M2122" t="s">
        <v>38</v>
      </c>
      <c r="N2122" t="s">
        <v>12849</v>
      </c>
      <c r="O2122" t="s">
        <v>29</v>
      </c>
      <c r="P2122">
        <v>1</v>
      </c>
      <c r="Q2122">
        <v>1</v>
      </c>
      <c r="R2122">
        <v>1</v>
      </c>
      <c r="S2122">
        <v>0</v>
      </c>
      <c r="T2122" t="s">
        <v>15888</v>
      </c>
      <c r="U2122" t="s">
        <v>15891</v>
      </c>
      <c r="V2122" t="s">
        <v>15891</v>
      </c>
      <c r="W2122" t="s">
        <v>15891</v>
      </c>
      <c r="X2122" t="s">
        <v>15891</v>
      </c>
      <c r="Y2122" t="s">
        <v>15897</v>
      </c>
      <c r="Z2122" t="s">
        <v>15897</v>
      </c>
      <c r="AA2122" t="s">
        <v>15897</v>
      </c>
      <c r="AB2122" t="s">
        <v>13189</v>
      </c>
      <c r="AC2122" t="s">
        <v>13187</v>
      </c>
      <c r="AE2122" t="s">
        <v>13186</v>
      </c>
      <c r="AF2122" t="s">
        <v>13188</v>
      </c>
    </row>
    <row r="2123" spans="1:32" x14ac:dyDescent="0.25">
      <c r="A2123">
        <v>56601</v>
      </c>
      <c r="B2123" t="s">
        <v>10012</v>
      </c>
      <c r="C2123">
        <v>12500000</v>
      </c>
      <c r="D2123">
        <v>3878993</v>
      </c>
      <c r="E2123">
        <v>40269</v>
      </c>
      <c r="F2123">
        <v>0.90352900000000003</v>
      </c>
      <c r="G2123">
        <v>118</v>
      </c>
      <c r="H2123">
        <v>6.3</v>
      </c>
      <c r="I2123">
        <v>30</v>
      </c>
      <c r="J2123" t="s">
        <v>23</v>
      </c>
      <c r="K2123" t="s">
        <v>10014</v>
      </c>
      <c r="L2123" t="s">
        <v>37</v>
      </c>
      <c r="M2123" t="s">
        <v>38</v>
      </c>
      <c r="N2123" t="s">
        <v>5081</v>
      </c>
      <c r="O2123" t="s">
        <v>29</v>
      </c>
      <c r="P2123">
        <v>1</v>
      </c>
      <c r="Q2123">
        <v>1</v>
      </c>
      <c r="R2123">
        <v>1</v>
      </c>
      <c r="S2123">
        <v>0</v>
      </c>
      <c r="T2123" t="s">
        <v>15888</v>
      </c>
      <c r="U2123" t="s">
        <v>15891</v>
      </c>
      <c r="V2123" t="s">
        <v>15891</v>
      </c>
      <c r="W2123" t="s">
        <v>15901</v>
      </c>
      <c r="X2123" t="s">
        <v>15891</v>
      </c>
      <c r="Y2123" t="s">
        <v>15897</v>
      </c>
      <c r="Z2123" t="s">
        <v>15911</v>
      </c>
      <c r="AA2123" t="s">
        <v>15915</v>
      </c>
      <c r="AB2123" t="s">
        <v>10015</v>
      </c>
      <c r="AC2123" t="s">
        <v>10012</v>
      </c>
      <c r="AD2123" t="s">
        <v>10010</v>
      </c>
      <c r="AE2123" t="s">
        <v>10011</v>
      </c>
      <c r="AF2123" t="s">
        <v>10013</v>
      </c>
    </row>
    <row r="2124" spans="1:32" x14ac:dyDescent="0.25">
      <c r="A2124">
        <v>87729</v>
      </c>
      <c r="B2124" t="s">
        <v>9673</v>
      </c>
      <c r="C2124">
        <v>14000000</v>
      </c>
      <c r="D2124">
        <v>2474000</v>
      </c>
      <c r="E2124">
        <v>34789</v>
      </c>
      <c r="F2124">
        <v>0.90044199999999996</v>
      </c>
      <c r="G2124">
        <v>139</v>
      </c>
      <c r="H2124">
        <v>5.2</v>
      </c>
      <c r="I2124">
        <v>10</v>
      </c>
      <c r="J2124" t="s">
        <v>23</v>
      </c>
      <c r="K2124" t="s">
        <v>9675</v>
      </c>
      <c r="L2124" t="s">
        <v>37</v>
      </c>
      <c r="M2124" t="s">
        <v>38</v>
      </c>
      <c r="N2124" t="s">
        <v>231</v>
      </c>
      <c r="O2124" t="s">
        <v>29</v>
      </c>
      <c r="P2124">
        <v>1</v>
      </c>
      <c r="Q2124">
        <v>1</v>
      </c>
      <c r="R2124">
        <v>1</v>
      </c>
      <c r="S2124">
        <v>0</v>
      </c>
      <c r="T2124" t="s">
        <v>15888</v>
      </c>
      <c r="U2124" t="s">
        <v>15891</v>
      </c>
      <c r="V2124" t="s">
        <v>15891</v>
      </c>
      <c r="W2124" t="s">
        <v>15901</v>
      </c>
      <c r="X2124" t="s">
        <v>15891</v>
      </c>
      <c r="Y2124" t="s">
        <v>15897</v>
      </c>
      <c r="Z2124" t="s">
        <v>15911</v>
      </c>
      <c r="AA2124" t="s">
        <v>15915</v>
      </c>
      <c r="AB2124" t="s">
        <v>9676</v>
      </c>
      <c r="AC2124" t="s">
        <v>9673</v>
      </c>
      <c r="AE2124" t="s">
        <v>9672</v>
      </c>
      <c r="AF2124" t="s">
        <v>9674</v>
      </c>
    </row>
    <row r="2125" spans="1:32" x14ac:dyDescent="0.25">
      <c r="A2125">
        <v>29996</v>
      </c>
      <c r="B2125" t="s">
        <v>12557</v>
      </c>
      <c r="C2125">
        <v>5000000</v>
      </c>
      <c r="D2125">
        <v>12200000</v>
      </c>
      <c r="E2125">
        <v>21909</v>
      </c>
      <c r="F2125">
        <v>0.83561700000000005</v>
      </c>
      <c r="G2125">
        <v>139</v>
      </c>
      <c r="H2125">
        <v>5.4</v>
      </c>
      <c r="I2125">
        <v>8</v>
      </c>
      <c r="J2125" t="s">
        <v>23</v>
      </c>
      <c r="K2125" t="s">
        <v>12559</v>
      </c>
      <c r="L2125" t="s">
        <v>37</v>
      </c>
      <c r="M2125" t="s">
        <v>38</v>
      </c>
      <c r="N2125" t="s">
        <v>12555</v>
      </c>
      <c r="O2125" t="s">
        <v>29</v>
      </c>
      <c r="P2125">
        <v>1</v>
      </c>
      <c r="Q2125">
        <v>1</v>
      </c>
      <c r="R2125">
        <v>1</v>
      </c>
      <c r="S2125">
        <v>0</v>
      </c>
      <c r="T2125" t="s">
        <v>15888</v>
      </c>
      <c r="U2125" t="s">
        <v>15891</v>
      </c>
      <c r="V2125" t="s">
        <v>15891</v>
      </c>
      <c r="W2125" t="s">
        <v>15901</v>
      </c>
      <c r="X2125" t="s">
        <v>15891</v>
      </c>
      <c r="Y2125" t="s">
        <v>15897</v>
      </c>
      <c r="Z2125" t="s">
        <v>15911</v>
      </c>
      <c r="AA2125" t="s">
        <v>15915</v>
      </c>
      <c r="AB2125" t="s">
        <v>12560</v>
      </c>
      <c r="AC2125" t="s">
        <v>12557</v>
      </c>
      <c r="AE2125" t="s">
        <v>12556</v>
      </c>
      <c r="AF2125" t="s">
        <v>12558</v>
      </c>
    </row>
    <row r="2126" spans="1:32" x14ac:dyDescent="0.25">
      <c r="A2126">
        <v>18475</v>
      </c>
      <c r="B2126" t="s">
        <v>9010</v>
      </c>
      <c r="C2126">
        <v>16000000</v>
      </c>
      <c r="D2126">
        <v>12</v>
      </c>
      <c r="E2126">
        <v>38233</v>
      </c>
      <c r="F2126">
        <v>0.830596</v>
      </c>
      <c r="G2126">
        <v>97</v>
      </c>
      <c r="H2126">
        <v>4.5999999999999996</v>
      </c>
      <c r="I2126">
        <v>10</v>
      </c>
      <c r="J2126" t="s">
        <v>23</v>
      </c>
      <c r="K2126" t="s">
        <v>9012</v>
      </c>
      <c r="L2126" t="s">
        <v>37</v>
      </c>
      <c r="M2126" t="s">
        <v>38</v>
      </c>
      <c r="N2126" t="s">
        <v>1692</v>
      </c>
      <c r="O2126" t="s">
        <v>29</v>
      </c>
      <c r="P2126">
        <v>1</v>
      </c>
      <c r="Q2126">
        <v>1</v>
      </c>
      <c r="R2126">
        <v>1</v>
      </c>
      <c r="S2126">
        <v>0</v>
      </c>
      <c r="T2126" t="s">
        <v>15888</v>
      </c>
      <c r="U2126" t="s">
        <v>15891</v>
      </c>
      <c r="V2126" t="s">
        <v>13664</v>
      </c>
      <c r="W2126" t="s">
        <v>15901</v>
      </c>
      <c r="X2126" t="s">
        <v>15891</v>
      </c>
      <c r="Y2126" t="s">
        <v>15896</v>
      </c>
      <c r="Z2126" t="s">
        <v>15912</v>
      </c>
      <c r="AA2126" t="s">
        <v>15915</v>
      </c>
      <c r="AB2126" t="s">
        <v>9013</v>
      </c>
      <c r="AC2126" t="s">
        <v>9010</v>
      </c>
      <c r="AE2126" t="s">
        <v>9009</v>
      </c>
      <c r="AF2126" t="s">
        <v>9011</v>
      </c>
    </row>
    <row r="2127" spans="1:32" x14ac:dyDescent="0.25">
      <c r="A2127">
        <v>13362</v>
      </c>
      <c r="B2127" t="s">
        <v>14841</v>
      </c>
      <c r="C2127">
        <v>1000000</v>
      </c>
      <c r="D2127">
        <v>274661</v>
      </c>
      <c r="E2127">
        <v>39202</v>
      </c>
      <c r="F2127">
        <v>0.74856500000000004</v>
      </c>
      <c r="G2127">
        <v>106</v>
      </c>
      <c r="H2127">
        <v>6.6</v>
      </c>
      <c r="I2127">
        <v>53</v>
      </c>
      <c r="J2127" t="s">
        <v>23</v>
      </c>
      <c r="K2127" t="s">
        <v>14843</v>
      </c>
      <c r="L2127" t="s">
        <v>2620</v>
      </c>
      <c r="M2127" t="s">
        <v>38</v>
      </c>
      <c r="N2127" t="s">
        <v>6416</v>
      </c>
      <c r="O2127" t="s">
        <v>29</v>
      </c>
      <c r="P2127">
        <v>1</v>
      </c>
      <c r="Q2127">
        <v>1</v>
      </c>
      <c r="R2127">
        <v>1</v>
      </c>
      <c r="S2127">
        <v>0</v>
      </c>
      <c r="T2127" t="s">
        <v>15888</v>
      </c>
      <c r="U2127" t="s">
        <v>15891</v>
      </c>
      <c r="V2127" t="s">
        <v>15891</v>
      </c>
      <c r="W2127" t="s">
        <v>15891</v>
      </c>
      <c r="X2127" t="s">
        <v>15891</v>
      </c>
      <c r="Y2127" t="s">
        <v>15897</v>
      </c>
      <c r="Z2127" t="s">
        <v>15897</v>
      </c>
      <c r="AA2127" t="s">
        <v>15897</v>
      </c>
      <c r="AB2127" t="s">
        <v>14844</v>
      </c>
      <c r="AC2127" t="s">
        <v>14841</v>
      </c>
      <c r="AD2127" t="s">
        <v>14839</v>
      </c>
      <c r="AE2127" t="s">
        <v>14840</v>
      </c>
      <c r="AF2127" t="s">
        <v>14842</v>
      </c>
    </row>
    <row r="2128" spans="1:32" x14ac:dyDescent="0.25">
      <c r="A2128">
        <v>39806</v>
      </c>
      <c r="B2128" t="s">
        <v>11235</v>
      </c>
      <c r="C2128">
        <v>9000000</v>
      </c>
      <c r="D2128">
        <v>771499</v>
      </c>
      <c r="E2128">
        <v>40312</v>
      </c>
      <c r="F2128">
        <v>0.71781099999999998</v>
      </c>
      <c r="G2128">
        <v>130</v>
      </c>
      <c r="H2128">
        <v>4.8</v>
      </c>
      <c r="I2128">
        <v>14</v>
      </c>
      <c r="J2128" t="s">
        <v>23</v>
      </c>
      <c r="K2128" t="s">
        <v>11237</v>
      </c>
      <c r="L2128" t="s">
        <v>37</v>
      </c>
      <c r="M2128" t="s">
        <v>38</v>
      </c>
      <c r="N2128" t="s">
        <v>786</v>
      </c>
      <c r="O2128" t="s">
        <v>29</v>
      </c>
      <c r="P2128">
        <v>1</v>
      </c>
      <c r="Q2128">
        <v>1</v>
      </c>
      <c r="R2128">
        <v>1</v>
      </c>
      <c r="S2128">
        <v>0</v>
      </c>
      <c r="T2128" t="s">
        <v>15888</v>
      </c>
      <c r="U2128" t="s">
        <v>15891</v>
      </c>
      <c r="V2128" t="s">
        <v>15891</v>
      </c>
      <c r="W2128" t="s">
        <v>15901</v>
      </c>
      <c r="X2128" t="s">
        <v>15891</v>
      </c>
      <c r="Y2128" t="s">
        <v>15897</v>
      </c>
      <c r="Z2128" t="s">
        <v>15911</v>
      </c>
      <c r="AA2128" t="s">
        <v>15915</v>
      </c>
      <c r="AB2128" t="s">
        <v>11238</v>
      </c>
      <c r="AC2128" t="s">
        <v>11235</v>
      </c>
      <c r="AD2128" t="s">
        <v>11233</v>
      </c>
      <c r="AE2128" t="s">
        <v>11234</v>
      </c>
      <c r="AF2128" t="s">
        <v>11236</v>
      </c>
    </row>
    <row r="2129" spans="1:32" x14ac:dyDescent="0.25">
      <c r="A2129">
        <v>42618</v>
      </c>
      <c r="B2129" t="s">
        <v>8122</v>
      </c>
      <c r="C2129">
        <v>8000000</v>
      </c>
      <c r="D2129">
        <v>20000000</v>
      </c>
      <c r="E2129">
        <v>25204</v>
      </c>
      <c r="F2129">
        <v>0.70914299999999997</v>
      </c>
      <c r="G2129">
        <v>149</v>
      </c>
      <c r="H2129">
        <v>6.5</v>
      </c>
      <c r="I2129">
        <v>15</v>
      </c>
      <c r="J2129" t="s">
        <v>23</v>
      </c>
      <c r="K2129" t="s">
        <v>1571</v>
      </c>
      <c r="L2129" t="s">
        <v>37</v>
      </c>
      <c r="M2129" t="s">
        <v>38</v>
      </c>
      <c r="N2129" t="s">
        <v>2315</v>
      </c>
      <c r="O2129" t="s">
        <v>29</v>
      </c>
      <c r="P2129">
        <v>1</v>
      </c>
      <c r="Q2129">
        <v>1</v>
      </c>
      <c r="R2129">
        <v>1</v>
      </c>
      <c r="S2129">
        <v>1</v>
      </c>
      <c r="T2129" t="s">
        <v>15888</v>
      </c>
      <c r="U2129" t="s">
        <v>15891</v>
      </c>
      <c r="V2129" t="s">
        <v>13664</v>
      </c>
      <c r="W2129" t="s">
        <v>15901</v>
      </c>
      <c r="X2129" t="s">
        <v>15891</v>
      </c>
      <c r="Y2129" t="s">
        <v>15896</v>
      </c>
      <c r="Z2129" t="s">
        <v>15912</v>
      </c>
      <c r="AA2129" t="s">
        <v>15915</v>
      </c>
      <c r="AB2129" t="s">
        <v>8124</v>
      </c>
      <c r="AC2129" t="s">
        <v>8122</v>
      </c>
      <c r="AE2129" t="s">
        <v>8121</v>
      </c>
      <c r="AF2129" t="s">
        <v>8123</v>
      </c>
    </row>
    <row r="2130" spans="1:32" x14ac:dyDescent="0.25">
      <c r="A2130">
        <v>46889</v>
      </c>
      <c r="B2130" t="s">
        <v>10200</v>
      </c>
      <c r="C2130">
        <v>12000000</v>
      </c>
      <c r="D2130">
        <v>12902790</v>
      </c>
      <c r="E2130">
        <v>36098</v>
      </c>
      <c r="F2130">
        <v>0.70079199999999997</v>
      </c>
      <c r="G2130">
        <v>100</v>
      </c>
      <c r="H2130">
        <v>5.3</v>
      </c>
      <c r="I2130">
        <v>11</v>
      </c>
      <c r="J2130" t="s">
        <v>23</v>
      </c>
      <c r="K2130" t="s">
        <v>10202</v>
      </c>
      <c r="L2130" t="s">
        <v>37</v>
      </c>
      <c r="M2130" t="s">
        <v>38</v>
      </c>
      <c r="N2130" t="s">
        <v>917</v>
      </c>
      <c r="O2130" t="s">
        <v>29</v>
      </c>
      <c r="P2130">
        <v>1</v>
      </c>
      <c r="Q2130">
        <v>1</v>
      </c>
      <c r="R2130">
        <v>1</v>
      </c>
      <c r="S2130">
        <v>0</v>
      </c>
      <c r="T2130" t="s">
        <v>15888</v>
      </c>
      <c r="U2130" t="s">
        <v>15891</v>
      </c>
      <c r="V2130" t="s">
        <v>13664</v>
      </c>
      <c r="W2130" t="s">
        <v>15901</v>
      </c>
      <c r="X2130" t="s">
        <v>15891</v>
      </c>
      <c r="Y2130" t="s">
        <v>15896</v>
      </c>
      <c r="Z2130" t="s">
        <v>15912</v>
      </c>
      <c r="AA2130" t="s">
        <v>15915</v>
      </c>
      <c r="AC2130" t="s">
        <v>10200</v>
      </c>
      <c r="AE2130" t="s">
        <v>10199</v>
      </c>
      <c r="AF2130" t="s">
        <v>10201</v>
      </c>
    </row>
    <row r="2131" spans="1:32" x14ac:dyDescent="0.25">
      <c r="A2131">
        <v>43595</v>
      </c>
      <c r="B2131" t="s">
        <v>15545</v>
      </c>
      <c r="C2131">
        <v>200000</v>
      </c>
      <c r="D2131">
        <v>2200000</v>
      </c>
      <c r="E2131">
        <v>12094</v>
      </c>
      <c r="F2131">
        <v>0.62275199999999997</v>
      </c>
      <c r="G2131">
        <v>66</v>
      </c>
      <c r="H2131">
        <v>5.0999999999999996</v>
      </c>
      <c r="I2131">
        <v>27</v>
      </c>
      <c r="J2131" t="s">
        <v>23</v>
      </c>
      <c r="K2131" t="s">
        <v>2258</v>
      </c>
      <c r="L2131" t="s">
        <v>37</v>
      </c>
      <c r="M2131" t="s">
        <v>38</v>
      </c>
      <c r="N2131" t="s">
        <v>661</v>
      </c>
      <c r="O2131" t="s">
        <v>29</v>
      </c>
      <c r="P2131">
        <v>1</v>
      </c>
      <c r="Q2131">
        <v>1</v>
      </c>
      <c r="R2131">
        <v>1</v>
      </c>
      <c r="S2131">
        <v>1</v>
      </c>
      <c r="T2131" t="s">
        <v>15888</v>
      </c>
      <c r="U2131" t="s">
        <v>15891</v>
      </c>
      <c r="V2131" t="s">
        <v>13664</v>
      </c>
      <c r="W2131" t="s">
        <v>15891</v>
      </c>
      <c r="X2131" t="s">
        <v>15891</v>
      </c>
      <c r="Y2131" t="s">
        <v>15896</v>
      </c>
      <c r="Z2131" t="s">
        <v>15896</v>
      </c>
      <c r="AA2131" t="s">
        <v>15897</v>
      </c>
      <c r="AB2131" t="s">
        <v>15547</v>
      </c>
      <c r="AC2131" t="s">
        <v>15545</v>
      </c>
      <c r="AE2131" t="s">
        <v>15544</v>
      </c>
      <c r="AF2131" t="s">
        <v>15546</v>
      </c>
    </row>
    <row r="2132" spans="1:32" x14ac:dyDescent="0.25">
      <c r="A2132">
        <v>54897</v>
      </c>
      <c r="B2132" t="s">
        <v>15550</v>
      </c>
      <c r="C2132">
        <v>200000</v>
      </c>
      <c r="D2132">
        <v>2295733</v>
      </c>
      <c r="E2132">
        <v>40599</v>
      </c>
      <c r="F2132">
        <v>0.61628300000000003</v>
      </c>
      <c r="G2132">
        <v>101</v>
      </c>
      <c r="H2132">
        <v>6.5</v>
      </c>
      <c r="I2132">
        <v>10</v>
      </c>
      <c r="J2132" t="s">
        <v>23</v>
      </c>
      <c r="K2132" t="s">
        <v>15552</v>
      </c>
      <c r="L2132" t="s">
        <v>37</v>
      </c>
      <c r="M2132" t="s">
        <v>38</v>
      </c>
      <c r="N2132" t="s">
        <v>786</v>
      </c>
      <c r="O2132" t="s">
        <v>29</v>
      </c>
      <c r="P2132">
        <v>1</v>
      </c>
      <c r="Q2132">
        <v>1</v>
      </c>
      <c r="R2132">
        <v>1</v>
      </c>
      <c r="S2132">
        <v>0</v>
      </c>
      <c r="T2132" t="s">
        <v>15888</v>
      </c>
      <c r="U2132" t="s">
        <v>15891</v>
      </c>
      <c r="V2132" t="s">
        <v>15891</v>
      </c>
      <c r="W2132" t="s">
        <v>15901</v>
      </c>
      <c r="X2132" t="s">
        <v>15891</v>
      </c>
      <c r="Y2132" t="s">
        <v>15897</v>
      </c>
      <c r="Z2132" t="s">
        <v>15911</v>
      </c>
      <c r="AA2132" t="s">
        <v>15915</v>
      </c>
      <c r="AB2132" t="s">
        <v>15553</v>
      </c>
      <c r="AC2132" t="s">
        <v>15550</v>
      </c>
      <c r="AD2132" t="s">
        <v>15548</v>
      </c>
      <c r="AE2132" t="s">
        <v>15549</v>
      </c>
      <c r="AF2132" t="s">
        <v>15551</v>
      </c>
    </row>
    <row r="2133" spans="1:32" x14ac:dyDescent="0.25">
      <c r="A2133">
        <v>47889</v>
      </c>
      <c r="B2133" t="s">
        <v>15054</v>
      </c>
      <c r="C2133">
        <v>800000</v>
      </c>
      <c r="D2133">
        <v>1001437</v>
      </c>
      <c r="E2133">
        <v>34250</v>
      </c>
      <c r="F2133">
        <v>0.59423999999999999</v>
      </c>
      <c r="G2133">
        <v>114</v>
      </c>
      <c r="H2133">
        <v>5.6</v>
      </c>
      <c r="I2133">
        <v>10</v>
      </c>
      <c r="J2133" t="s">
        <v>23</v>
      </c>
      <c r="K2133" t="s">
        <v>15056</v>
      </c>
      <c r="L2133" t="s">
        <v>37</v>
      </c>
      <c r="M2133" t="s">
        <v>38</v>
      </c>
      <c r="N2133" t="s">
        <v>231</v>
      </c>
      <c r="O2133" t="s">
        <v>29</v>
      </c>
      <c r="P2133">
        <v>1</v>
      </c>
      <c r="Q2133">
        <v>1</v>
      </c>
      <c r="R2133">
        <v>1</v>
      </c>
      <c r="S2133">
        <v>0</v>
      </c>
      <c r="T2133" t="s">
        <v>15888</v>
      </c>
      <c r="U2133" t="s">
        <v>15891</v>
      </c>
      <c r="V2133" t="s">
        <v>15891</v>
      </c>
      <c r="W2133" t="s">
        <v>15901</v>
      </c>
      <c r="X2133" t="s">
        <v>15891</v>
      </c>
      <c r="Y2133" t="s">
        <v>15897</v>
      </c>
      <c r="Z2133" t="s">
        <v>15911</v>
      </c>
      <c r="AA2133" t="s">
        <v>15915</v>
      </c>
      <c r="AB2133" t="s">
        <v>15057</v>
      </c>
      <c r="AC2133" t="s">
        <v>15054</v>
      </c>
      <c r="AE2133" t="s">
        <v>6578</v>
      </c>
      <c r="AF2133" t="s">
        <v>15055</v>
      </c>
    </row>
    <row r="2134" spans="1:32" x14ac:dyDescent="0.25">
      <c r="A2134">
        <v>43306</v>
      </c>
      <c r="B2134" t="s">
        <v>13762</v>
      </c>
      <c r="C2134">
        <v>2627000</v>
      </c>
      <c r="D2134">
        <v>5363000</v>
      </c>
      <c r="E2134">
        <v>16132</v>
      </c>
      <c r="F2134">
        <v>0.53144400000000003</v>
      </c>
      <c r="G2134">
        <v>120</v>
      </c>
      <c r="H2134">
        <v>6</v>
      </c>
      <c r="I2134">
        <v>8</v>
      </c>
      <c r="J2134" t="s">
        <v>23</v>
      </c>
      <c r="K2134" t="s">
        <v>3369</v>
      </c>
      <c r="L2134" t="s">
        <v>37</v>
      </c>
      <c r="M2134" t="s">
        <v>38</v>
      </c>
      <c r="N2134" t="s">
        <v>5220</v>
      </c>
      <c r="O2134" t="s">
        <v>29</v>
      </c>
      <c r="P2134">
        <v>1</v>
      </c>
      <c r="Q2134">
        <v>1</v>
      </c>
      <c r="R2134">
        <v>1</v>
      </c>
      <c r="S2134">
        <v>0</v>
      </c>
      <c r="T2134" t="s">
        <v>15888</v>
      </c>
      <c r="U2134" t="s">
        <v>15891</v>
      </c>
      <c r="V2134" t="s">
        <v>15891</v>
      </c>
      <c r="W2134" t="s">
        <v>15901</v>
      </c>
      <c r="X2134" t="s">
        <v>15891</v>
      </c>
      <c r="Y2134" t="s">
        <v>15897</v>
      </c>
      <c r="Z2134" t="s">
        <v>15911</v>
      </c>
      <c r="AA2134" t="s">
        <v>15915</v>
      </c>
      <c r="AB2134" t="s">
        <v>13764</v>
      </c>
      <c r="AC2134" t="s">
        <v>13762</v>
      </c>
      <c r="AE2134" t="s">
        <v>13761</v>
      </c>
      <c r="AF2134" t="s">
        <v>13763</v>
      </c>
    </row>
    <row r="2135" spans="1:32" x14ac:dyDescent="0.25">
      <c r="A2135">
        <v>73247</v>
      </c>
      <c r="B2135" t="s">
        <v>10867</v>
      </c>
      <c r="C2135">
        <v>10000000</v>
      </c>
      <c r="D2135">
        <v>2154696</v>
      </c>
      <c r="E2135">
        <v>29938</v>
      </c>
      <c r="F2135">
        <v>0.51805599999999996</v>
      </c>
      <c r="G2135">
        <v>79</v>
      </c>
      <c r="H2135">
        <v>3.8</v>
      </c>
      <c r="I2135">
        <v>6</v>
      </c>
      <c r="J2135" t="s">
        <v>23</v>
      </c>
      <c r="K2135" t="s">
        <v>1571</v>
      </c>
      <c r="L2135" t="s">
        <v>37</v>
      </c>
      <c r="M2135" t="s">
        <v>38</v>
      </c>
      <c r="N2135" t="s">
        <v>1795</v>
      </c>
      <c r="O2135" t="s">
        <v>29</v>
      </c>
      <c r="P2135">
        <v>1</v>
      </c>
      <c r="Q2135">
        <v>1</v>
      </c>
      <c r="R2135">
        <v>1</v>
      </c>
      <c r="S2135">
        <v>1</v>
      </c>
      <c r="T2135" t="s">
        <v>15888</v>
      </c>
      <c r="U2135" t="s">
        <v>15891</v>
      </c>
      <c r="V2135" t="s">
        <v>13664</v>
      </c>
      <c r="W2135" t="s">
        <v>15891</v>
      </c>
      <c r="X2135" t="s">
        <v>15891</v>
      </c>
      <c r="Y2135" t="s">
        <v>15896</v>
      </c>
      <c r="Z2135" t="s">
        <v>15896</v>
      </c>
      <c r="AA2135" t="s">
        <v>15897</v>
      </c>
      <c r="AB2135" t="s">
        <v>10869</v>
      </c>
      <c r="AC2135" t="s">
        <v>10867</v>
      </c>
      <c r="AE2135" t="s">
        <v>10866</v>
      </c>
      <c r="AF2135" t="s">
        <v>10868</v>
      </c>
    </row>
    <row r="2136" spans="1:32" x14ac:dyDescent="0.25">
      <c r="A2136">
        <v>43839</v>
      </c>
      <c r="B2136" t="s">
        <v>14041</v>
      </c>
      <c r="C2136">
        <v>2000000</v>
      </c>
      <c r="D2136">
        <v>4000000</v>
      </c>
      <c r="E2136">
        <v>14024</v>
      </c>
      <c r="F2136">
        <v>0.48397400000000002</v>
      </c>
      <c r="G2136">
        <v>106</v>
      </c>
      <c r="H2136">
        <v>4.8</v>
      </c>
      <c r="I2136">
        <v>6</v>
      </c>
      <c r="J2136" t="s">
        <v>23</v>
      </c>
      <c r="K2136" t="s">
        <v>1457</v>
      </c>
      <c r="L2136" t="s">
        <v>37</v>
      </c>
      <c r="M2136" t="s">
        <v>38</v>
      </c>
      <c r="N2136" t="s">
        <v>1878</v>
      </c>
      <c r="O2136" t="s">
        <v>29</v>
      </c>
      <c r="P2136">
        <v>1</v>
      </c>
      <c r="Q2136">
        <v>1</v>
      </c>
      <c r="R2136">
        <v>1</v>
      </c>
      <c r="S2136">
        <v>1</v>
      </c>
      <c r="T2136" t="s">
        <v>15888</v>
      </c>
      <c r="U2136" t="s">
        <v>15891</v>
      </c>
      <c r="V2136" t="s">
        <v>15891</v>
      </c>
      <c r="W2136" t="s">
        <v>15901</v>
      </c>
      <c r="X2136" t="s">
        <v>15891</v>
      </c>
      <c r="Y2136" t="s">
        <v>15897</v>
      </c>
      <c r="Z2136" t="s">
        <v>15911</v>
      </c>
      <c r="AA2136" t="s">
        <v>15915</v>
      </c>
      <c r="AB2136" t="s">
        <v>14043</v>
      </c>
      <c r="AC2136" t="s">
        <v>14041</v>
      </c>
      <c r="AE2136" t="s">
        <v>14040</v>
      </c>
      <c r="AF2136" t="s">
        <v>14042</v>
      </c>
    </row>
    <row r="2137" spans="1:32" x14ac:dyDescent="0.25">
      <c r="A2137">
        <v>118452</v>
      </c>
      <c r="B2137" t="s">
        <v>15431</v>
      </c>
      <c r="C2137">
        <v>300000</v>
      </c>
      <c r="D2137">
        <v>40542</v>
      </c>
      <c r="E2137">
        <v>36014</v>
      </c>
      <c r="F2137">
        <v>0.37429099999999998</v>
      </c>
      <c r="G2137">
        <v>94</v>
      </c>
      <c r="H2137">
        <v>3</v>
      </c>
      <c r="I2137">
        <v>1</v>
      </c>
      <c r="J2137" t="s">
        <v>23</v>
      </c>
      <c r="K2137" t="s">
        <v>15433</v>
      </c>
      <c r="L2137" t="s">
        <v>37</v>
      </c>
      <c r="M2137" t="s">
        <v>38</v>
      </c>
      <c r="N2137" t="s">
        <v>786</v>
      </c>
      <c r="O2137" t="s">
        <v>29</v>
      </c>
      <c r="P2137">
        <v>1</v>
      </c>
      <c r="Q2137">
        <v>1</v>
      </c>
      <c r="R2137">
        <v>1</v>
      </c>
      <c r="S2137">
        <v>0</v>
      </c>
      <c r="T2137" t="s">
        <v>15888</v>
      </c>
      <c r="U2137" t="s">
        <v>15891</v>
      </c>
      <c r="V2137" t="s">
        <v>15891</v>
      </c>
      <c r="W2137" t="s">
        <v>15901</v>
      </c>
      <c r="X2137" t="s">
        <v>15891</v>
      </c>
      <c r="Y2137" t="s">
        <v>15897</v>
      </c>
      <c r="Z2137" t="s">
        <v>15911</v>
      </c>
      <c r="AA2137" t="s">
        <v>15915</v>
      </c>
      <c r="AC2137" t="s">
        <v>15431</v>
      </c>
      <c r="AE2137" t="s">
        <v>15430</v>
      </c>
      <c r="AF2137" t="s">
        <v>15432</v>
      </c>
    </row>
    <row r="2138" spans="1:32" x14ac:dyDescent="0.25">
      <c r="A2138">
        <v>37003</v>
      </c>
      <c r="B2138" t="s">
        <v>9385</v>
      </c>
      <c r="C2138">
        <v>15000000</v>
      </c>
      <c r="D2138">
        <v>22730842</v>
      </c>
      <c r="E2138">
        <v>39221</v>
      </c>
      <c r="F2138">
        <v>0.33519500000000002</v>
      </c>
      <c r="G2138">
        <v>85</v>
      </c>
      <c r="H2138">
        <v>6.7</v>
      </c>
      <c r="I2138">
        <v>10</v>
      </c>
      <c r="J2138" t="s">
        <v>23</v>
      </c>
      <c r="K2138" t="s">
        <v>9387</v>
      </c>
      <c r="L2138" t="s">
        <v>37</v>
      </c>
      <c r="M2138" t="s">
        <v>38</v>
      </c>
      <c r="N2138" t="s">
        <v>2738</v>
      </c>
      <c r="O2138" t="s">
        <v>29</v>
      </c>
      <c r="P2138">
        <v>1</v>
      </c>
      <c r="Q2138">
        <v>1</v>
      </c>
      <c r="R2138">
        <v>1</v>
      </c>
      <c r="S2138">
        <v>0</v>
      </c>
      <c r="T2138" t="s">
        <v>15888</v>
      </c>
      <c r="U2138" t="s">
        <v>15891</v>
      </c>
      <c r="V2138" t="s">
        <v>15891</v>
      </c>
      <c r="W2138" t="s">
        <v>15891</v>
      </c>
      <c r="X2138" t="s">
        <v>15891</v>
      </c>
      <c r="Y2138" t="s">
        <v>15897</v>
      </c>
      <c r="Z2138" t="s">
        <v>15897</v>
      </c>
      <c r="AA2138" t="s">
        <v>15897</v>
      </c>
      <c r="AB2138" t="s">
        <v>9388</v>
      </c>
      <c r="AC2138" t="s">
        <v>9385</v>
      </c>
      <c r="AD2138" t="s">
        <v>9384</v>
      </c>
      <c r="AE2138" t="s">
        <v>333</v>
      </c>
      <c r="AF2138" t="s">
        <v>9386</v>
      </c>
    </row>
    <row r="2139" spans="1:32" x14ac:dyDescent="0.25">
      <c r="A2139">
        <v>46849</v>
      </c>
      <c r="B2139" t="s">
        <v>13848</v>
      </c>
      <c r="C2139">
        <v>2500000</v>
      </c>
      <c r="D2139">
        <v>71904</v>
      </c>
      <c r="E2139">
        <v>39318</v>
      </c>
      <c r="F2139">
        <v>0.30188399999999999</v>
      </c>
      <c r="G2139">
        <v>100</v>
      </c>
      <c r="H2139">
        <v>7.1</v>
      </c>
      <c r="I2139">
        <v>7</v>
      </c>
      <c r="J2139" t="s">
        <v>23</v>
      </c>
      <c r="K2139" t="s">
        <v>13850</v>
      </c>
      <c r="L2139" t="s">
        <v>37</v>
      </c>
      <c r="M2139" t="s">
        <v>38</v>
      </c>
      <c r="N2139" t="s">
        <v>786</v>
      </c>
      <c r="O2139" t="s">
        <v>29</v>
      </c>
      <c r="P2139">
        <v>1</v>
      </c>
      <c r="Q2139">
        <v>1</v>
      </c>
      <c r="R2139">
        <v>1</v>
      </c>
      <c r="S2139">
        <v>0</v>
      </c>
      <c r="T2139" t="s">
        <v>15888</v>
      </c>
      <c r="U2139" t="s">
        <v>15891</v>
      </c>
      <c r="V2139" t="s">
        <v>15891</v>
      </c>
      <c r="W2139" t="s">
        <v>15901</v>
      </c>
      <c r="X2139" t="s">
        <v>15891</v>
      </c>
      <c r="Y2139" t="s">
        <v>15897</v>
      </c>
      <c r="Z2139" t="s">
        <v>15911</v>
      </c>
      <c r="AA2139" t="s">
        <v>15915</v>
      </c>
      <c r="AB2139" t="s">
        <v>13851</v>
      </c>
      <c r="AC2139" t="s">
        <v>13848</v>
      </c>
      <c r="AE2139" t="s">
        <v>13847</v>
      </c>
      <c r="AF2139" t="s">
        <v>13849</v>
      </c>
    </row>
    <row r="2140" spans="1:32" x14ac:dyDescent="0.25">
      <c r="A2140">
        <v>51942</v>
      </c>
      <c r="B2140" t="s">
        <v>15453</v>
      </c>
      <c r="C2140">
        <v>250</v>
      </c>
      <c r="D2140">
        <v>203</v>
      </c>
      <c r="E2140">
        <v>36035</v>
      </c>
      <c r="F2140">
        <v>0.29364899999999999</v>
      </c>
      <c r="G2140">
        <v>72</v>
      </c>
      <c r="H2140">
        <v>7.5</v>
      </c>
      <c r="I2140">
        <v>12</v>
      </c>
      <c r="J2140" t="s">
        <v>23</v>
      </c>
      <c r="K2140" t="s">
        <v>15455</v>
      </c>
      <c r="L2140" t="s">
        <v>37</v>
      </c>
      <c r="M2140" t="s">
        <v>38</v>
      </c>
      <c r="N2140" t="s">
        <v>15452</v>
      </c>
      <c r="O2140" t="s">
        <v>29</v>
      </c>
      <c r="P2140">
        <v>1</v>
      </c>
      <c r="Q2140">
        <v>1</v>
      </c>
      <c r="R2140">
        <v>1</v>
      </c>
      <c r="S2140">
        <v>0</v>
      </c>
      <c r="T2140" t="s">
        <v>15887</v>
      </c>
      <c r="U2140" t="s">
        <v>15891</v>
      </c>
      <c r="V2140" t="s">
        <v>13664</v>
      </c>
      <c r="W2140" t="s">
        <v>15901</v>
      </c>
      <c r="X2140" t="s">
        <v>15891</v>
      </c>
      <c r="Y2140" t="s">
        <v>15896</v>
      </c>
      <c r="Z2140" t="s">
        <v>15912</v>
      </c>
      <c r="AA2140" t="s">
        <v>15915</v>
      </c>
      <c r="AC2140" t="s">
        <v>15453</v>
      </c>
      <c r="AE2140" t="s">
        <v>333</v>
      </c>
      <c r="AF2140" t="s">
        <v>15454</v>
      </c>
    </row>
    <row r="2141" spans="1:32" x14ac:dyDescent="0.25">
      <c r="A2141">
        <v>26791</v>
      </c>
      <c r="B2141" t="s">
        <v>14812</v>
      </c>
      <c r="C2141">
        <v>1000000</v>
      </c>
      <c r="D2141">
        <v>852206</v>
      </c>
      <c r="E2141">
        <v>36980</v>
      </c>
      <c r="F2141">
        <v>0.28008300000000003</v>
      </c>
      <c r="G2141">
        <v>119</v>
      </c>
      <c r="H2141">
        <v>7.3</v>
      </c>
      <c r="I2141">
        <v>4</v>
      </c>
      <c r="J2141" t="s">
        <v>23</v>
      </c>
      <c r="K2141" t="s">
        <v>14814</v>
      </c>
      <c r="L2141" t="s">
        <v>37</v>
      </c>
      <c r="M2141" t="s">
        <v>38</v>
      </c>
      <c r="N2141" t="s">
        <v>1252</v>
      </c>
      <c r="O2141" t="s">
        <v>29</v>
      </c>
      <c r="P2141">
        <v>1</v>
      </c>
      <c r="Q2141">
        <v>1</v>
      </c>
      <c r="R2141">
        <v>1</v>
      </c>
      <c r="S2141">
        <v>0</v>
      </c>
      <c r="T2141" t="s">
        <v>15888</v>
      </c>
      <c r="U2141" t="s">
        <v>15891</v>
      </c>
      <c r="V2141" t="s">
        <v>15891</v>
      </c>
      <c r="W2141" t="s">
        <v>15901</v>
      </c>
      <c r="X2141" t="s">
        <v>15905</v>
      </c>
      <c r="Y2141" t="s">
        <v>15897</v>
      </c>
      <c r="Z2141" t="s">
        <v>15911</v>
      </c>
      <c r="AA2141" t="s">
        <v>15915</v>
      </c>
      <c r="AC2141" t="s">
        <v>14812</v>
      </c>
      <c r="AE2141" t="s">
        <v>333</v>
      </c>
      <c r="AF2141" t="s">
        <v>14813</v>
      </c>
    </row>
    <row r="2142" spans="1:32" x14ac:dyDescent="0.25">
      <c r="A2142">
        <v>36047</v>
      </c>
      <c r="B2142" t="s">
        <v>9476</v>
      </c>
      <c r="C2142">
        <v>15000000</v>
      </c>
      <c r="D2142">
        <v>5217498</v>
      </c>
      <c r="E2142">
        <v>36726</v>
      </c>
      <c r="F2142">
        <v>0.24924499999999999</v>
      </c>
      <c r="G2142">
        <v>105</v>
      </c>
      <c r="H2142">
        <v>4.7</v>
      </c>
      <c r="I2142">
        <v>15</v>
      </c>
      <c r="J2142" t="s">
        <v>23</v>
      </c>
      <c r="K2142" t="s">
        <v>4444</v>
      </c>
      <c r="L2142" t="s">
        <v>37</v>
      </c>
      <c r="M2142" t="s">
        <v>62</v>
      </c>
      <c r="N2142" t="s">
        <v>2325</v>
      </c>
      <c r="O2142" t="s">
        <v>29</v>
      </c>
      <c r="P2142">
        <v>1</v>
      </c>
      <c r="Q2142">
        <v>1</v>
      </c>
      <c r="R2142">
        <v>2</v>
      </c>
      <c r="S2142">
        <v>0</v>
      </c>
      <c r="T2142" t="s">
        <v>15888</v>
      </c>
      <c r="U2142" t="s">
        <v>15891</v>
      </c>
      <c r="V2142" t="s">
        <v>15891</v>
      </c>
      <c r="W2142" t="s">
        <v>15891</v>
      </c>
      <c r="X2142" t="s">
        <v>15905</v>
      </c>
      <c r="Y2142" t="s">
        <v>15897</v>
      </c>
      <c r="Z2142" t="s">
        <v>15897</v>
      </c>
      <c r="AA2142" t="s">
        <v>15897</v>
      </c>
      <c r="AB2142" t="s">
        <v>9478</v>
      </c>
      <c r="AC2142" t="s">
        <v>9476</v>
      </c>
      <c r="AD2142" t="s">
        <v>9475</v>
      </c>
      <c r="AE2142" t="s">
        <v>8989</v>
      </c>
      <c r="AF2142" t="s">
        <v>9477</v>
      </c>
    </row>
    <row r="2143" spans="1:32" x14ac:dyDescent="0.25">
      <c r="A2143">
        <v>59728</v>
      </c>
      <c r="B2143" t="s">
        <v>12227</v>
      </c>
      <c r="C2143">
        <v>6000000</v>
      </c>
      <c r="D2143">
        <v>399611</v>
      </c>
      <c r="E2143">
        <v>40627</v>
      </c>
      <c r="F2143">
        <v>0.21546399999999999</v>
      </c>
      <c r="G2143">
        <v>97</v>
      </c>
      <c r="H2143">
        <v>4.7</v>
      </c>
      <c r="I2143">
        <v>12</v>
      </c>
      <c r="J2143" t="s">
        <v>23</v>
      </c>
      <c r="K2143" t="s">
        <v>12229</v>
      </c>
      <c r="L2143" t="s">
        <v>37</v>
      </c>
      <c r="M2143" t="s">
        <v>38</v>
      </c>
      <c r="N2143" t="s">
        <v>786</v>
      </c>
      <c r="O2143" t="s">
        <v>29</v>
      </c>
      <c r="P2143">
        <v>1</v>
      </c>
      <c r="Q2143">
        <v>1</v>
      </c>
      <c r="R2143">
        <v>1</v>
      </c>
      <c r="S2143">
        <v>0</v>
      </c>
      <c r="T2143" t="s">
        <v>15888</v>
      </c>
      <c r="U2143" t="s">
        <v>15891</v>
      </c>
      <c r="V2143" t="s">
        <v>15891</v>
      </c>
      <c r="W2143" t="s">
        <v>15901</v>
      </c>
      <c r="X2143" t="s">
        <v>15891</v>
      </c>
      <c r="Y2143" t="s">
        <v>15897</v>
      </c>
      <c r="Z2143" t="s">
        <v>15911</v>
      </c>
      <c r="AA2143" t="s">
        <v>15915</v>
      </c>
      <c r="AB2143" t="s">
        <v>12230</v>
      </c>
      <c r="AC2143" t="s">
        <v>12227</v>
      </c>
      <c r="AD2143" t="s">
        <v>12225</v>
      </c>
      <c r="AE2143" t="s">
        <v>12226</v>
      </c>
      <c r="AF2143" t="s">
        <v>12228</v>
      </c>
    </row>
    <row r="2144" spans="1:32" x14ac:dyDescent="0.25">
      <c r="A2144">
        <v>43610</v>
      </c>
      <c r="B2144" t="s">
        <v>13932</v>
      </c>
      <c r="C2144">
        <v>2160000</v>
      </c>
      <c r="D2144">
        <v>9132000</v>
      </c>
      <c r="E2144">
        <v>16589</v>
      </c>
      <c r="F2144">
        <v>0.18129999999999999</v>
      </c>
      <c r="G2144">
        <v>119</v>
      </c>
      <c r="H2144">
        <v>5.8</v>
      </c>
      <c r="I2144">
        <v>4</v>
      </c>
      <c r="J2144" t="s">
        <v>23</v>
      </c>
      <c r="K2144" t="s">
        <v>3369</v>
      </c>
      <c r="L2144" t="s">
        <v>37</v>
      </c>
      <c r="M2144" t="s">
        <v>38</v>
      </c>
      <c r="N2144" t="s">
        <v>786</v>
      </c>
      <c r="O2144" t="s">
        <v>29</v>
      </c>
      <c r="P2144">
        <v>1</v>
      </c>
      <c r="Q2144">
        <v>1</v>
      </c>
      <c r="R2144">
        <v>1</v>
      </c>
      <c r="S2144">
        <v>0</v>
      </c>
      <c r="T2144" t="s">
        <v>15888</v>
      </c>
      <c r="U2144" t="s">
        <v>15891</v>
      </c>
      <c r="V2144" t="s">
        <v>15891</v>
      </c>
      <c r="W2144" t="s">
        <v>15901</v>
      </c>
      <c r="X2144" t="s">
        <v>15891</v>
      </c>
      <c r="Y2144" t="s">
        <v>15897</v>
      </c>
      <c r="Z2144" t="s">
        <v>15911</v>
      </c>
      <c r="AA2144" t="s">
        <v>15915</v>
      </c>
      <c r="AC2144" t="s">
        <v>13932</v>
      </c>
      <c r="AE2144" t="s">
        <v>333</v>
      </c>
      <c r="AF2144" t="s">
        <v>13933</v>
      </c>
    </row>
    <row r="2145" spans="1:32" x14ac:dyDescent="0.25">
      <c r="A2145">
        <v>29146</v>
      </c>
      <c r="B2145" t="s">
        <v>14967</v>
      </c>
      <c r="C2145">
        <v>950000</v>
      </c>
      <c r="D2145">
        <v>814666</v>
      </c>
      <c r="E2145">
        <v>25104</v>
      </c>
      <c r="F2145">
        <v>0.17868899999999999</v>
      </c>
      <c r="G2145">
        <v>103</v>
      </c>
      <c r="H2145">
        <v>6.6</v>
      </c>
      <c r="I2145">
        <v>28</v>
      </c>
      <c r="J2145" t="s">
        <v>23</v>
      </c>
      <c r="K2145" t="s">
        <v>14969</v>
      </c>
      <c r="L2145" t="s">
        <v>37</v>
      </c>
      <c r="M2145" t="s">
        <v>38</v>
      </c>
      <c r="N2145" t="s">
        <v>9495</v>
      </c>
      <c r="O2145" t="s">
        <v>29</v>
      </c>
      <c r="P2145">
        <v>1</v>
      </c>
      <c r="Q2145">
        <v>1</v>
      </c>
      <c r="R2145">
        <v>1</v>
      </c>
      <c r="S2145">
        <v>0</v>
      </c>
      <c r="T2145" t="s">
        <v>15888</v>
      </c>
      <c r="U2145" t="s">
        <v>15891</v>
      </c>
      <c r="V2145" t="s">
        <v>15891</v>
      </c>
      <c r="W2145" t="s">
        <v>15901</v>
      </c>
      <c r="X2145" t="s">
        <v>15891</v>
      </c>
      <c r="Y2145" t="s">
        <v>15897</v>
      </c>
      <c r="Z2145" t="s">
        <v>15911</v>
      </c>
      <c r="AA2145" t="s">
        <v>15915</v>
      </c>
      <c r="AB2145" t="s">
        <v>14970</v>
      </c>
      <c r="AC2145" t="s">
        <v>14967</v>
      </c>
      <c r="AE2145" t="s">
        <v>14966</v>
      </c>
      <c r="AF2145" t="s">
        <v>14968</v>
      </c>
    </row>
    <row r="2146" spans="1:32" x14ac:dyDescent="0.25">
      <c r="A2146">
        <v>5822</v>
      </c>
      <c r="B2146" t="s">
        <v>15613</v>
      </c>
      <c r="C2146">
        <v>150000</v>
      </c>
      <c r="D2146">
        <v>15200000</v>
      </c>
      <c r="E2146">
        <v>26046</v>
      </c>
      <c r="F2146">
        <v>0.132878</v>
      </c>
      <c r="G2146">
        <v>97</v>
      </c>
      <c r="H2146">
        <v>4.5999999999999996</v>
      </c>
      <c r="I2146">
        <v>18</v>
      </c>
      <c r="J2146" t="s">
        <v>23</v>
      </c>
      <c r="K2146" t="s">
        <v>15615</v>
      </c>
      <c r="L2146" t="s">
        <v>37</v>
      </c>
      <c r="M2146" t="s">
        <v>38</v>
      </c>
      <c r="N2146" t="s">
        <v>1685</v>
      </c>
      <c r="O2146" t="s">
        <v>29</v>
      </c>
      <c r="P2146">
        <v>1</v>
      </c>
      <c r="Q2146">
        <v>1</v>
      </c>
      <c r="R2146">
        <v>1</v>
      </c>
      <c r="S2146">
        <v>0</v>
      </c>
      <c r="T2146" t="s">
        <v>15888</v>
      </c>
      <c r="U2146" t="s">
        <v>15890</v>
      </c>
      <c r="V2146" t="s">
        <v>15891</v>
      </c>
      <c r="W2146" t="s">
        <v>15901</v>
      </c>
      <c r="X2146" t="s">
        <v>15891</v>
      </c>
      <c r="Y2146" t="s">
        <v>15894</v>
      </c>
      <c r="Z2146" t="s">
        <v>15911</v>
      </c>
      <c r="AA2146" t="s">
        <v>15914</v>
      </c>
      <c r="AB2146" t="s">
        <v>15616</v>
      </c>
      <c r="AC2146" t="s">
        <v>15613</v>
      </c>
      <c r="AD2146" t="s">
        <v>15611</v>
      </c>
      <c r="AE2146" t="s">
        <v>15612</v>
      </c>
      <c r="AF2146" t="s">
        <v>15614</v>
      </c>
    </row>
    <row r="2147" spans="1:32" x14ac:dyDescent="0.25">
      <c r="A2147">
        <v>139948</v>
      </c>
      <c r="B2147" t="s">
        <v>15524</v>
      </c>
      <c r="C2147">
        <v>225000</v>
      </c>
      <c r="D2147">
        <v>111300</v>
      </c>
      <c r="E2147">
        <v>41214</v>
      </c>
      <c r="F2147">
        <v>0.12667600000000001</v>
      </c>
      <c r="G2147">
        <v>86</v>
      </c>
      <c r="H2147">
        <v>6.9</v>
      </c>
      <c r="I2147">
        <v>6</v>
      </c>
      <c r="J2147" t="s">
        <v>23</v>
      </c>
      <c r="K2147" t="s">
        <v>15526</v>
      </c>
      <c r="L2147" t="s">
        <v>37</v>
      </c>
      <c r="M2147" t="s">
        <v>38</v>
      </c>
      <c r="N2147" t="s">
        <v>15521</v>
      </c>
      <c r="O2147" t="s">
        <v>29</v>
      </c>
      <c r="P2147">
        <v>1</v>
      </c>
      <c r="Q2147">
        <v>1</v>
      </c>
      <c r="R2147">
        <v>1</v>
      </c>
      <c r="S2147">
        <v>0</v>
      </c>
      <c r="T2147" t="s">
        <v>15888</v>
      </c>
      <c r="U2147" t="s">
        <v>15891</v>
      </c>
      <c r="V2147" t="s">
        <v>15891</v>
      </c>
      <c r="W2147" t="s">
        <v>15891</v>
      </c>
      <c r="X2147" t="s">
        <v>15891</v>
      </c>
      <c r="Y2147" t="s">
        <v>15897</v>
      </c>
      <c r="Z2147" t="s">
        <v>15897</v>
      </c>
      <c r="AA2147" t="s">
        <v>15897</v>
      </c>
      <c r="AB2147" t="s">
        <v>15527</v>
      </c>
      <c r="AC2147" t="s">
        <v>15524</v>
      </c>
      <c r="AD2147" t="s">
        <v>15522</v>
      </c>
      <c r="AE2147" t="s">
        <v>15523</v>
      </c>
      <c r="AF2147" t="s">
        <v>15525</v>
      </c>
    </row>
    <row r="2148" spans="1:32" x14ac:dyDescent="0.25">
      <c r="A2148">
        <v>108346</v>
      </c>
      <c r="B2148" t="s">
        <v>13371</v>
      </c>
      <c r="C2148">
        <v>2000000</v>
      </c>
      <c r="D2148">
        <v>7</v>
      </c>
      <c r="E2148">
        <v>36462</v>
      </c>
      <c r="F2148">
        <v>0.11615</v>
      </c>
      <c r="G2148">
        <v>92</v>
      </c>
      <c r="H2148">
        <v>8</v>
      </c>
      <c r="I2148">
        <v>1</v>
      </c>
      <c r="J2148" t="s">
        <v>23</v>
      </c>
      <c r="K2148" t="s">
        <v>13373</v>
      </c>
      <c r="L2148" t="s">
        <v>41</v>
      </c>
      <c r="M2148" t="s">
        <v>38</v>
      </c>
      <c r="N2148" t="s">
        <v>1813</v>
      </c>
      <c r="O2148" t="s">
        <v>29</v>
      </c>
      <c r="P2148">
        <v>1</v>
      </c>
      <c r="Q2148">
        <v>2</v>
      </c>
      <c r="R2148">
        <v>1</v>
      </c>
      <c r="S2148">
        <v>0</v>
      </c>
      <c r="T2148" t="s">
        <v>15888</v>
      </c>
      <c r="U2148" t="s">
        <v>15891</v>
      </c>
      <c r="V2148" t="s">
        <v>15891</v>
      </c>
      <c r="W2148" t="s">
        <v>15901</v>
      </c>
      <c r="X2148" t="s">
        <v>15891</v>
      </c>
      <c r="Y2148" t="s">
        <v>15897</v>
      </c>
      <c r="Z2148" t="s">
        <v>15911</v>
      </c>
      <c r="AA2148" t="s">
        <v>15915</v>
      </c>
      <c r="AC2148" t="s">
        <v>13371</v>
      </c>
      <c r="AE2148" t="s">
        <v>13370</v>
      </c>
      <c r="AF2148" t="s">
        <v>13372</v>
      </c>
    </row>
    <row r="2149" spans="1:32" x14ac:dyDescent="0.25">
      <c r="A2149">
        <v>73191</v>
      </c>
      <c r="B2149" t="s">
        <v>8365</v>
      </c>
      <c r="C2149">
        <v>19000000</v>
      </c>
      <c r="D2149">
        <v>2119994</v>
      </c>
      <c r="E2149">
        <v>34297</v>
      </c>
      <c r="F2149">
        <v>6.8227999999999997E-2</v>
      </c>
      <c r="G2149">
        <v>93</v>
      </c>
      <c r="H2149">
        <v>5.6</v>
      </c>
      <c r="I2149">
        <v>5</v>
      </c>
      <c r="J2149" t="s">
        <v>23</v>
      </c>
      <c r="K2149" t="s">
        <v>8367</v>
      </c>
      <c r="L2149" t="s">
        <v>37</v>
      </c>
      <c r="M2149" t="s">
        <v>38</v>
      </c>
      <c r="N2149" t="s">
        <v>8363</v>
      </c>
      <c r="O2149" t="s">
        <v>29</v>
      </c>
      <c r="P2149">
        <v>1</v>
      </c>
      <c r="Q2149">
        <v>1</v>
      </c>
      <c r="R2149">
        <v>1</v>
      </c>
      <c r="S2149">
        <v>0</v>
      </c>
      <c r="T2149" t="s">
        <v>15888</v>
      </c>
      <c r="U2149" t="s">
        <v>15891</v>
      </c>
      <c r="V2149" t="s">
        <v>15891</v>
      </c>
      <c r="W2149" t="s">
        <v>15891</v>
      </c>
      <c r="X2149" t="s">
        <v>15891</v>
      </c>
      <c r="Y2149" t="s">
        <v>15897</v>
      </c>
      <c r="Z2149" t="s">
        <v>15897</v>
      </c>
      <c r="AA2149" t="s">
        <v>15897</v>
      </c>
      <c r="AB2149" t="s">
        <v>8368</v>
      </c>
      <c r="AC2149" t="s">
        <v>8365</v>
      </c>
      <c r="AE2149" t="s">
        <v>8364</v>
      </c>
      <c r="AF2149" t="s">
        <v>8366</v>
      </c>
    </row>
    <row r="2150" spans="1:32" x14ac:dyDescent="0.25">
      <c r="A2150">
        <v>88641</v>
      </c>
      <c r="B2150" t="s">
        <v>10515</v>
      </c>
      <c r="C2150">
        <v>10500000</v>
      </c>
      <c r="D2150">
        <v>123509</v>
      </c>
      <c r="E2150">
        <v>34579</v>
      </c>
      <c r="F2150">
        <v>3.7073000000000002E-2</v>
      </c>
      <c r="G2150">
        <v>99</v>
      </c>
      <c r="H2150">
        <v>8.5</v>
      </c>
      <c r="I2150">
        <v>2</v>
      </c>
      <c r="J2150" t="s">
        <v>23</v>
      </c>
      <c r="K2150" t="s">
        <v>10517</v>
      </c>
      <c r="L2150" t="s">
        <v>37</v>
      </c>
      <c r="M2150" t="s">
        <v>38</v>
      </c>
      <c r="N2150" t="s">
        <v>2804</v>
      </c>
      <c r="O2150" t="s">
        <v>29</v>
      </c>
      <c r="P2150">
        <v>1</v>
      </c>
      <c r="Q2150">
        <v>1</v>
      </c>
      <c r="R2150">
        <v>1</v>
      </c>
      <c r="S2150">
        <v>0</v>
      </c>
      <c r="T2150" t="s">
        <v>15888</v>
      </c>
      <c r="U2150" t="s">
        <v>15891</v>
      </c>
      <c r="V2150" t="s">
        <v>13664</v>
      </c>
      <c r="W2150" t="s">
        <v>15901</v>
      </c>
      <c r="X2150" t="s">
        <v>15891</v>
      </c>
      <c r="Y2150" t="s">
        <v>15896</v>
      </c>
      <c r="Z2150" t="s">
        <v>15912</v>
      </c>
      <c r="AA2150" t="s">
        <v>15915</v>
      </c>
      <c r="AC2150" t="s">
        <v>10515</v>
      </c>
      <c r="AE2150" t="s">
        <v>333</v>
      </c>
      <c r="AF2150" t="s">
        <v>10516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filtered_2150</vt:lpstr>
      <vt:lpstr>filtered_alap</vt:lpstr>
      <vt:lpstr>filteredwdpivot</vt:lpstr>
      <vt:lpstr>filtered_waltd</vt:lpstr>
      <vt:lpstr>JELMAGYARÁZAT</vt:lpstr>
      <vt:lpstr>production companies</vt:lpstr>
      <vt:lpstr>filtered_db_1</vt:lpstr>
      <vt:lpstr>filtered_db_2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Juhasz, Kristof (Firm Risk Management)</dc:creator>
  <cp:lastModifiedBy>Juhász Kristóf</cp:lastModifiedBy>
  <dcterms:created xsi:type="dcterms:W3CDTF">2018-11-14T10:32:13Z</dcterms:created>
  <dcterms:modified xsi:type="dcterms:W3CDTF">2018-11-17T16:03:21Z</dcterms:modified>
</cp:coreProperties>
</file>